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eyvi\OneDrive\Documentos\"/>
    </mc:Choice>
  </mc:AlternateContent>
  <xr:revisionPtr revIDLastSave="0" documentId="13_ncr:1_{703828C7-98DE-4EB5-82CC-881558A04692}" xr6:coauthVersionLast="47" xr6:coauthVersionMax="47" xr10:uidLastSave="{00000000-0000-0000-0000-000000000000}"/>
  <bookViews>
    <workbookView xWindow="-108" yWindow="-108" windowWidth="23256" windowHeight="13176" firstSheet="1" activeTab="1" xr2:uid="{604F8A4B-B644-4E42-9D3A-3852B42AC327}"/>
  </bookViews>
  <sheets>
    <sheet name="README" sheetId="13" r:id="rId1"/>
    <sheet name="Menú" sheetId="12" r:id="rId2"/>
    <sheet name="DashBoard" sheetId="10" r:id="rId3"/>
    <sheet name="Tablas_Auxiliar" sheetId="11" r:id="rId4"/>
    <sheet name="DataSet_Vehicle" sheetId="3" r:id="rId5"/>
    <sheet name="Lista_Validación" sheetId="4" r:id="rId6"/>
    <sheet name="Preguntas" sheetId="5" r:id="rId7"/>
    <sheet name="Respuestas" sheetId="6" r:id="rId8"/>
    <sheet name="DataSet_Original" sheetId="1" r:id="rId9"/>
  </sheets>
  <functionGroups builtInGroupCount="19"/>
  <definedNames>
    <definedName name="SegmentaciónDeDatos_Buy_Year">#N/A</definedName>
    <definedName name="SegmentaciónDeDatos_Model">#N/A</definedName>
    <definedName name="SegmentaciónDeDatos_Transmission">#N/A</definedName>
    <definedName name="Vehicle_Data">DataSet_Vehicle[]</definedName>
    <definedName name="VehicleData">DataSet_Vehicle[]</definedName>
  </definedNames>
  <calcPr calcId="191029"/>
  <pivotCaches>
    <pivotCache cacheId="10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3" i="11" l="1"/>
  <c r="F117" i="11"/>
  <c r="E117" i="11"/>
  <c r="F100" i="11"/>
  <c r="E100" i="11"/>
  <c r="E96" i="11"/>
  <c r="F85" i="11"/>
  <c r="E85" i="11"/>
  <c r="E76" i="11"/>
  <c r="F67" i="11"/>
  <c r="E67" i="11"/>
  <c r="E2" i="11"/>
  <c r="D2" i="11"/>
  <c r="D13" i="11"/>
  <c r="D4" i="11"/>
  <c r="D5" i="11"/>
  <c r="D6" i="11"/>
  <c r="D7" i="11"/>
  <c r="D8" i="11"/>
  <c r="D9" i="11"/>
  <c r="D10" i="11"/>
  <c r="D11" i="11"/>
  <c r="D12" i="11"/>
  <c r="D3" i="11"/>
  <c r="Q4" i="11"/>
  <c r="E119" i="11"/>
  <c r="E120" i="11"/>
  <c r="E121" i="11"/>
  <c r="E122" i="11"/>
  <c r="E118" i="11"/>
  <c r="E102" i="11"/>
  <c r="E103" i="11"/>
  <c r="E104" i="11"/>
  <c r="E101" i="11"/>
  <c r="E69" i="11"/>
  <c r="E70" i="11"/>
  <c r="E71" i="11"/>
  <c r="E72" i="11"/>
  <c r="E73" i="11"/>
  <c r="E74" i="11"/>
  <c r="E75" i="11"/>
  <c r="E68" i="11"/>
  <c r="E87" i="11"/>
  <c r="E88" i="11"/>
  <c r="E89" i="11"/>
  <c r="E90" i="11"/>
  <c r="E91" i="11"/>
  <c r="E92" i="11"/>
  <c r="E93" i="11"/>
  <c r="E94" i="11"/>
  <c r="E95" i="11"/>
  <c r="E86" i="11"/>
  <c r="M20" i="6"/>
  <c r="M21" i="6"/>
  <c r="M22" i="6"/>
  <c r="M23" i="6"/>
  <c r="M24" i="6"/>
  <c r="M25" i="6"/>
  <c r="M26" i="6"/>
  <c r="M27" i="6"/>
  <c r="M28" i="6"/>
  <c r="M29" i="6"/>
  <c r="M30" i="6"/>
  <c r="M19" i="6"/>
  <c r="F123" i="11"/>
  <c r="F96" i="11"/>
  <c r="F76" i="11"/>
  <c r="E13" i="11"/>
  <c r="F93" i="11"/>
  <c r="F122" i="11"/>
  <c r="F90" i="11"/>
  <c r="E11" i="11"/>
  <c r="F101" i="11"/>
  <c r="F86" i="11"/>
  <c r="E8" i="11"/>
  <c r="C40" i="11"/>
  <c r="C35" i="11"/>
  <c r="C37" i="11"/>
  <c r="C43" i="11"/>
  <c r="F87" i="11"/>
  <c r="C38" i="11"/>
  <c r="F121" i="11"/>
  <c r="E5" i="11"/>
  <c r="F104" i="11"/>
  <c r="F71" i="11"/>
  <c r="F94" i="11"/>
  <c r="E9" i="11"/>
  <c r="F72" i="11"/>
  <c r="F88" i="11"/>
  <c r="C45" i="11"/>
  <c r="E12" i="11"/>
  <c r="C44" i="11"/>
  <c r="C34" i="11"/>
  <c r="C41" i="11"/>
  <c r="E6" i="11"/>
  <c r="C42" i="11"/>
  <c r="F103" i="11"/>
  <c r="F105" i="11"/>
  <c r="F70" i="11"/>
  <c r="C36" i="11"/>
  <c r="F89" i="11"/>
  <c r="F92" i="11"/>
  <c r="F95" i="11"/>
  <c r="F73" i="11"/>
  <c r="C39" i="11"/>
  <c r="E7" i="11"/>
  <c r="F69" i="11"/>
  <c r="E10" i="11"/>
  <c r="F120" i="11"/>
  <c r="E4" i="11"/>
  <c r="F102" i="11"/>
  <c r="F91" i="11"/>
  <c r="F75" i="11"/>
  <c r="F119" i="11"/>
  <c r="F68" i="11"/>
  <c r="F74" i="11"/>
  <c r="E3" i="11"/>
  <c r="F118" i="11"/>
  <c r="F14" i="11" l="1"/>
  <c r="E15" i="11"/>
  <c r="E14" i="11"/>
  <c r="F15" i="11"/>
  <c r="H69" i="11"/>
  <c r="H68" i="11"/>
  <c r="I86" i="11"/>
  <c r="I87" i="11"/>
  <c r="G104" i="11"/>
  <c r="G102" i="11"/>
  <c r="G101" i="11"/>
  <c r="G103" i="11"/>
  <c r="E34" i="11" a="1"/>
  <c r="E34" i="11" s="1"/>
  <c r="F34" i="11" a="1"/>
  <c r="F34" i="11" s="1"/>
  <c r="L44" i="6" a="1"/>
  <c r="L44" i="6" s="1"/>
  <c r="M44" i="6" s="1"/>
  <c r="T35" i="6"/>
  <c r="T34" i="6"/>
  <c r="U21" i="6"/>
  <c r="T21" i="6" s="1"/>
  <c r="U22" i="6"/>
  <c r="T22" i="6" s="1"/>
  <c r="U23" i="6"/>
  <c r="T23" i="6" s="1"/>
  <c r="U24" i="6"/>
  <c r="T24" i="6" s="1"/>
  <c r="U25" i="6"/>
  <c r="T25" i="6" s="1"/>
  <c r="U26" i="6"/>
  <c r="T26" i="6" s="1"/>
  <c r="U27" i="6"/>
  <c r="T27" i="6" s="1"/>
  <c r="U28" i="6"/>
  <c r="T28" i="6" s="1"/>
  <c r="U29" i="6"/>
  <c r="T29" i="6" s="1"/>
  <c r="U20" i="6"/>
  <c r="T20" i="6" s="1"/>
  <c r="S6" i="6" a="1"/>
  <c r="S6" i="6" s="1"/>
  <c r="T6" i="6" s="1"/>
  <c r="L35" i="6" a="1"/>
  <c r="L35" i="6" s="1"/>
  <c r="M35" i="6" s="1"/>
  <c r="L12" i="6" a="1"/>
  <c r="L12" i="6" s="1"/>
  <c r="M12" i="6" s="1"/>
  <c r="L6" i="6" a="1"/>
  <c r="L6" i="6" s="1"/>
  <c r="M6" i="6" s="1"/>
  <c r="B12" i="6" a="1"/>
  <c r="B12" i="6" s="1"/>
  <c r="C12" i="6" s="1"/>
  <c r="F7" i="6"/>
  <c r="E7" i="6" s="1"/>
  <c r="F6" i="6"/>
  <c r="E6" i="6" s="1"/>
  <c r="M39" i="11" l="1"/>
  <c r="M37" i="11"/>
  <c r="M34" i="11"/>
  <c r="I40" i="11"/>
  <c r="M40" i="11" s="1"/>
  <c r="K37" i="11"/>
  <c r="K34" i="11"/>
  <c r="M51" i="6"/>
  <c r="M50" i="6"/>
  <c r="M49" i="6"/>
  <c r="M48" i="6"/>
  <c r="M47" i="6"/>
  <c r="M46" i="6"/>
  <c r="M45" i="6"/>
  <c r="T36" i="6"/>
  <c r="T11" i="6"/>
  <c r="T12" i="6"/>
  <c r="T10" i="6"/>
  <c r="T9" i="6"/>
  <c r="T8" i="6"/>
  <c r="M38" i="6"/>
  <c r="T15" i="6"/>
  <c r="M36" i="6"/>
  <c r="T13" i="6"/>
  <c r="T7" i="6"/>
  <c r="M37" i="6"/>
  <c r="T14" i="6"/>
  <c r="C18" i="6"/>
  <c r="C37" i="6"/>
  <c r="C19" i="6"/>
  <c r="C38" i="6"/>
  <c r="C16" i="6"/>
  <c r="C17" i="6"/>
  <c r="C36" i="6"/>
  <c r="C6" i="6"/>
  <c r="C35" i="6"/>
  <c r="D6" i="6"/>
  <c r="C15" i="6"/>
  <c r="C34" i="6"/>
  <c r="C33" i="6"/>
  <c r="C13" i="6"/>
  <c r="C31" i="6"/>
  <c r="C46" i="6"/>
  <c r="C14" i="6"/>
  <c r="C29" i="6"/>
  <c r="C32" i="6"/>
  <c r="C28" i="6"/>
  <c r="C27" i="6"/>
  <c r="C26" i="6"/>
  <c r="C25" i="6"/>
  <c r="M7" i="6"/>
  <c r="C23" i="6"/>
  <c r="C41" i="6"/>
  <c r="C21" i="6"/>
  <c r="C40" i="6"/>
  <c r="M14" i="6"/>
  <c r="C30" i="6"/>
  <c r="C45" i="6"/>
  <c r="C44" i="6"/>
  <c r="C24" i="6"/>
  <c r="C43" i="6"/>
  <c r="C42" i="6"/>
  <c r="C22" i="6"/>
  <c r="C20" i="6"/>
  <c r="C39" i="6"/>
  <c r="M13" i="6"/>
  <c r="C7" i="6"/>
  <c r="D7" i="6"/>
  <c r="M52" i="6" l="1"/>
  <c r="M39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<sst xmlns="http://schemas.openxmlformats.org/spreadsheetml/2006/main" count="85328" uniqueCount="19997">
  <si>
    <t>Vehicle_ID</t>
  </si>
  <si>
    <t>Make</t>
  </si>
  <si>
    <t>Model</t>
  </si>
  <si>
    <t>Year</t>
  </si>
  <si>
    <t>Price</t>
  </si>
  <si>
    <t>Mileage</t>
  </si>
  <si>
    <t>Fuel_Type</t>
  </si>
  <si>
    <t>Transmission</t>
  </si>
  <si>
    <t>Engine_Size</t>
  </si>
  <si>
    <t>Horsepower</t>
  </si>
  <si>
    <t>Torque</t>
  </si>
  <si>
    <t>Number_of_Doors</t>
  </si>
  <si>
    <t>Number_of_Seats</t>
  </si>
  <si>
    <t>Color</t>
  </si>
  <si>
    <t>VIN</t>
  </si>
  <si>
    <t>Owner_Name</t>
  </si>
  <si>
    <t>Owner_Email</t>
  </si>
  <si>
    <t>Purchase_Date</t>
  </si>
  <si>
    <t>Insurance_Expiry_Date</t>
  </si>
  <si>
    <t>Mercedes</t>
  </si>
  <si>
    <t>Model X</t>
  </si>
  <si>
    <t>Hybrid</t>
  </si>
  <si>
    <t>Manual</t>
  </si>
  <si>
    <t>Yellow</t>
  </si>
  <si>
    <t>mbs48917945283</t>
  </si>
  <si>
    <t>Kathleen Graham</t>
  </si>
  <si>
    <t>Audi</t>
  </si>
  <si>
    <t>Model S</t>
  </si>
  <si>
    <t>Electric</t>
  </si>
  <si>
    <t>Automatic</t>
  </si>
  <si>
    <t>Silver</t>
  </si>
  <si>
    <t>SmT16065907219</t>
  </si>
  <si>
    <t>Mallory Watson</t>
  </si>
  <si>
    <t>Ford</t>
  </si>
  <si>
    <t>Model 3</t>
  </si>
  <si>
    <t>Petrol</t>
  </si>
  <si>
    <t>White</t>
  </si>
  <si>
    <t>SJP75033442044</t>
  </si>
  <si>
    <t>Teresa Ramos</t>
  </si>
  <si>
    <t>BMW</t>
  </si>
  <si>
    <t>Corolla</t>
  </si>
  <si>
    <t>Diesel</t>
  </si>
  <si>
    <t>Black</t>
  </si>
  <si>
    <t>OOR21604836291</t>
  </si>
  <si>
    <t>Patricia Liu</t>
  </si>
  <si>
    <t>Honda</t>
  </si>
  <si>
    <t>Model Y</t>
  </si>
  <si>
    <t>Hhe01821774387</t>
  </si>
  <si>
    <t>David Benton</t>
  </si>
  <si>
    <t>Toyota</t>
  </si>
  <si>
    <t>F-150</t>
  </si>
  <si>
    <t>Red</t>
  </si>
  <si>
    <t>TmQ59354411843</t>
  </si>
  <si>
    <t>Gloria Harrell</t>
  </si>
  <si>
    <t>rRW34613886141</t>
  </si>
  <si>
    <t>Emily Holloway</t>
  </si>
  <si>
    <t>Mustang</t>
  </si>
  <si>
    <t>cPw23347041753</t>
  </si>
  <si>
    <t>Molly Cooper</t>
  </si>
  <si>
    <t>dTJ49863751877</t>
  </si>
  <si>
    <t>Alejandro Long</t>
  </si>
  <si>
    <t>gcT80357234431</t>
  </si>
  <si>
    <t>Amy Valenzuela</t>
  </si>
  <si>
    <t>Nissan</t>
  </si>
  <si>
    <t>Civic</t>
  </si>
  <si>
    <t>Blue</t>
  </si>
  <si>
    <t>LAm26451926676</t>
  </si>
  <si>
    <t>Nicholas Ritter</t>
  </si>
  <si>
    <t>ZEx90095988634</t>
  </si>
  <si>
    <t>Shannon Tyler</t>
  </si>
  <si>
    <t>eoq74227592202</t>
  </si>
  <si>
    <t>Monique Hughes</t>
  </si>
  <si>
    <t>jyu07504236047</t>
  </si>
  <si>
    <t>Elizabeth Obrien</t>
  </si>
  <si>
    <t>Chevrolet</t>
  </si>
  <si>
    <t>MiV26225900520</t>
  </si>
  <si>
    <t>Johnathan James</t>
  </si>
  <si>
    <t>muV68498135925</t>
  </si>
  <si>
    <t>Jennifer Hanna</t>
  </si>
  <si>
    <t>Camry</t>
  </si>
  <si>
    <t>Grey</t>
  </si>
  <si>
    <t>MCZ89648975390</t>
  </si>
  <si>
    <t>Zachary Cherry</t>
  </si>
  <si>
    <t>vcW25802124746</t>
  </si>
  <si>
    <t>Amber Rivera</t>
  </si>
  <si>
    <t>Green</t>
  </si>
  <si>
    <t>xBj91288149094</t>
  </si>
  <si>
    <t>Lisa Castro</t>
  </si>
  <si>
    <t>CHu23304943617</t>
  </si>
  <si>
    <t>John Mercado</t>
  </si>
  <si>
    <t>BIZ47107013889</t>
  </si>
  <si>
    <t>Andrea Robbins</t>
  </si>
  <si>
    <t>Accord</t>
  </si>
  <si>
    <t>sIr05174831753</t>
  </si>
  <si>
    <t>Adam Moore</t>
  </si>
  <si>
    <t>Xfo66224831877</t>
  </si>
  <si>
    <t>Ronald Singh</t>
  </si>
  <si>
    <t>KTF49756608753</t>
  </si>
  <si>
    <t>Tyler Gomez</t>
  </si>
  <si>
    <t>ZoJ92028037179</t>
  </si>
  <si>
    <t>Bruce Rodriguez</t>
  </si>
  <si>
    <t>lgH27000077258</t>
  </si>
  <si>
    <t>Donna Powell</t>
  </si>
  <si>
    <t>BAc90590243748</t>
  </si>
  <si>
    <t>Blake Stephens</t>
  </si>
  <si>
    <t>DZG54374451381</t>
  </si>
  <si>
    <t>Ashley Simon</t>
  </si>
  <si>
    <t>Volkswagen</t>
  </si>
  <si>
    <t>FWQ97833813005</t>
  </si>
  <si>
    <t>Paul Phillips</t>
  </si>
  <si>
    <t>hmV18578640286</t>
  </si>
  <si>
    <t>Brooke Stark</t>
  </si>
  <si>
    <t>yBt99080423490</t>
  </si>
  <si>
    <t>Anthony Johnson</t>
  </si>
  <si>
    <t>OgA11123011129</t>
  </si>
  <si>
    <t>Julian Wood</t>
  </si>
  <si>
    <t>uvO63960829793</t>
  </si>
  <si>
    <t>Michael Allen</t>
  </si>
  <si>
    <t>Hyundai</t>
  </si>
  <si>
    <t>Des35269283162</t>
  </si>
  <si>
    <t>Jean Moreno</t>
  </si>
  <si>
    <t>WJL70123938765</t>
  </si>
  <si>
    <t>Ryan Oneill</t>
  </si>
  <si>
    <t>WVZ70176232672</t>
  </si>
  <si>
    <t>Shannon Ruiz</t>
  </si>
  <si>
    <t>YeZ34992732329</t>
  </si>
  <si>
    <t>Alicia Baker</t>
  </si>
  <si>
    <t>Tfl36092609570</t>
  </si>
  <si>
    <t>Connie Chambers</t>
  </si>
  <si>
    <t>fJM65899202331</t>
  </si>
  <si>
    <t>Michael May</t>
  </si>
  <si>
    <t>GlO38786127169</t>
  </si>
  <si>
    <t>Jessica Barber</t>
  </si>
  <si>
    <t>Oxl56948924180</t>
  </si>
  <si>
    <t>Michael Olson</t>
  </si>
  <si>
    <t>mcu51643542342</t>
  </si>
  <si>
    <t>Scott Evans</t>
  </si>
  <si>
    <t>XyN26938937362</t>
  </si>
  <si>
    <t>Kenneth Patterson</t>
  </si>
  <si>
    <t>THF38112363001</t>
  </si>
  <si>
    <t>Lindsay Cervantes</t>
  </si>
  <si>
    <t>RpM91752750884</t>
  </si>
  <si>
    <t>Brandy Doyle</t>
  </si>
  <si>
    <t>sut58972125839</t>
  </si>
  <si>
    <t>Michael Sullivan</t>
  </si>
  <si>
    <t>afO96674454730</t>
  </si>
  <si>
    <t>Robin Gomez</t>
  </si>
  <si>
    <t>Voj96407180473</t>
  </si>
  <si>
    <t>Ronnie Love</t>
  </si>
  <si>
    <t>dUR33379595093</t>
  </si>
  <si>
    <t>Jennifer Ho</t>
  </si>
  <si>
    <t>bVg54852785714</t>
  </si>
  <si>
    <t>Brian Schmidt</t>
  </si>
  <si>
    <t>IyI48758465234</t>
  </si>
  <si>
    <t>Sara Hart</t>
  </si>
  <si>
    <t>kFW55541421770</t>
  </si>
  <si>
    <t>Alex Mcgrath</t>
  </si>
  <si>
    <t>QRK72301676879</t>
  </si>
  <si>
    <t>Timothy Dickson</t>
  </si>
  <si>
    <t>sHj83465041168</t>
  </si>
  <si>
    <t>Kylie Moore</t>
  </si>
  <si>
    <t>iLY70760361411</t>
  </si>
  <si>
    <t>Steve Pearson</t>
  </si>
  <si>
    <t>ksT07482979018</t>
  </si>
  <si>
    <t>William Flowers</t>
  </si>
  <si>
    <t>DiV21842030655</t>
  </si>
  <si>
    <t>Theresa Johnson</t>
  </si>
  <si>
    <t>Oaf59763392217</t>
  </si>
  <si>
    <t>Kevin Jones</t>
  </si>
  <si>
    <t>ygJ58071953767</t>
  </si>
  <si>
    <t>Traci Cunningham</t>
  </si>
  <si>
    <t>dFI65077806092</t>
  </si>
  <si>
    <t>Shawn Sanchez</t>
  </si>
  <si>
    <t>btD25268682857</t>
  </si>
  <si>
    <t>Teresa Ruiz</t>
  </si>
  <si>
    <t>PMg12659795347</t>
  </si>
  <si>
    <t>Mark Knox</t>
  </si>
  <si>
    <t>FGa23596338304</t>
  </si>
  <si>
    <t>Lindsey Miranda</t>
  </si>
  <si>
    <t>fxG08686595301</t>
  </si>
  <si>
    <t>Allison Ortiz</t>
  </si>
  <si>
    <t>gnc56816266397</t>
  </si>
  <si>
    <t>Casey Scott</t>
  </si>
  <si>
    <t>yHy12823719445</t>
  </si>
  <si>
    <t>Shirley Ramos</t>
  </si>
  <si>
    <t>mXh19528866754</t>
  </si>
  <si>
    <t>RTD80970609177</t>
  </si>
  <si>
    <t>Timothy Miller</t>
  </si>
  <si>
    <t>viu35927711309</t>
  </si>
  <si>
    <t>Jeffrey Taylor</t>
  </si>
  <si>
    <t>shL79123131794</t>
  </si>
  <si>
    <t>Victoria Caldwell</t>
  </si>
  <si>
    <t>egN88390442485</t>
  </si>
  <si>
    <t>Bryan Nguyen</t>
  </si>
  <si>
    <t>fjn38275848926</t>
  </si>
  <si>
    <t>Aimee Moore</t>
  </si>
  <si>
    <t>crE49564751887</t>
  </si>
  <si>
    <t>David Phillips</t>
  </si>
  <si>
    <t>PYe64881356618</t>
  </si>
  <si>
    <t>John Shepherd</t>
  </si>
  <si>
    <t>FsF86604522067</t>
  </si>
  <si>
    <t>Amanda Crosby</t>
  </si>
  <si>
    <t>Shn63615331571</t>
  </si>
  <si>
    <t>Susan Baker</t>
  </si>
  <si>
    <t>Rxw73023582372</t>
  </si>
  <si>
    <t>Danny Myers</t>
  </si>
  <si>
    <t>AVv27994411149</t>
  </si>
  <si>
    <t>Edwin Young</t>
  </si>
  <si>
    <t>azS02184295121</t>
  </si>
  <si>
    <t>Jake Holmes</t>
  </si>
  <si>
    <t>FGw75419754598</t>
  </si>
  <si>
    <t>Harold White</t>
  </si>
  <si>
    <t>pJr71025969158</t>
  </si>
  <si>
    <t>Nicole Harper</t>
  </si>
  <si>
    <t>yLZ94478725357</t>
  </si>
  <si>
    <t>Jennifer Oliver</t>
  </si>
  <si>
    <t>JtH63668189920</t>
  </si>
  <si>
    <t>Michael Nelson</t>
  </si>
  <si>
    <t>pVi31863758196</t>
  </si>
  <si>
    <t>Terry Martin</t>
  </si>
  <si>
    <t>HgV90227159196</t>
  </si>
  <si>
    <t>Krista Ruiz</t>
  </si>
  <si>
    <t>qLW76010078580</t>
  </si>
  <si>
    <t>Kristi Richards</t>
  </si>
  <si>
    <t>siC99954714462</t>
  </si>
  <si>
    <t>Anthony Hull</t>
  </si>
  <si>
    <t>ren37875831685</t>
  </si>
  <si>
    <t>Elaine Bautista</t>
  </si>
  <si>
    <t>zqo70771877798</t>
  </si>
  <si>
    <t>Tara Young</t>
  </si>
  <si>
    <t>hqm85052939421</t>
  </si>
  <si>
    <t>Taylor Hodge</t>
  </si>
  <si>
    <t>xhK59938128174</t>
  </si>
  <si>
    <t>Patrick Figueroa</t>
  </si>
  <si>
    <t>fKn98566002354</t>
  </si>
  <si>
    <t>Kyle Bennett</t>
  </si>
  <si>
    <t>ImJ33482309474</t>
  </si>
  <si>
    <t>Cathy Phillips</t>
  </si>
  <si>
    <t>xVM22883397835</t>
  </si>
  <si>
    <t>Luis Collins</t>
  </si>
  <si>
    <t>uFA04937285687</t>
  </si>
  <si>
    <t>Jessica Berger</t>
  </si>
  <si>
    <t>Eoi29871266935</t>
  </si>
  <si>
    <t>Debra Jarvis</t>
  </si>
  <si>
    <t>WUz74752865490</t>
  </si>
  <si>
    <t>Linda Gonzalez</t>
  </si>
  <si>
    <t>zht82261745719</t>
  </si>
  <si>
    <t>Amy Decker</t>
  </si>
  <si>
    <t>GVj34928557481</t>
  </si>
  <si>
    <t>Elizabeth Gonzalez</t>
  </si>
  <si>
    <t>Lzu92264984951</t>
  </si>
  <si>
    <t>Stephanie Curtis</t>
  </si>
  <si>
    <t>XcO86006036088</t>
  </si>
  <si>
    <t>William Huff</t>
  </si>
  <si>
    <t>GbS17387665875</t>
  </si>
  <si>
    <t>Lucas Garcia</t>
  </si>
  <si>
    <t>yqr11402769321</t>
  </si>
  <si>
    <t>Laura Thompson</t>
  </si>
  <si>
    <t>VMt38914665131</t>
  </si>
  <si>
    <t>Lauren Wright</t>
  </si>
  <si>
    <t>pVU79889019928</t>
  </si>
  <si>
    <t>Jonathan Diaz</t>
  </si>
  <si>
    <t>ZeE46093107115</t>
  </si>
  <si>
    <t>Lucas Robinson</t>
  </si>
  <si>
    <t>gcV29618540811</t>
  </si>
  <si>
    <t>Sarah Montes</t>
  </si>
  <si>
    <t>yJY08092579048</t>
  </si>
  <si>
    <t>Jorge Dean</t>
  </si>
  <si>
    <t>CTm04175552030</t>
  </si>
  <si>
    <t>Thomas Wolfe</t>
  </si>
  <si>
    <t>DhY42048875124</t>
  </si>
  <si>
    <t>sgD71675202490</t>
  </si>
  <si>
    <t>Michael Lyons</t>
  </si>
  <si>
    <t>KHO11839859899</t>
  </si>
  <si>
    <t>Jerry Hernandez</t>
  </si>
  <si>
    <t>JTA24532408675</t>
  </si>
  <si>
    <t>Sara Johnson</t>
  </si>
  <si>
    <t>Xfp22158818311</t>
  </si>
  <si>
    <t>Elizabeth Hernandez</t>
  </si>
  <si>
    <t>BHj60002414711</t>
  </si>
  <si>
    <t>Alexis Smith</t>
  </si>
  <si>
    <t>Bgt35209084808</t>
  </si>
  <si>
    <t>Amanda Cohen</t>
  </si>
  <si>
    <t>lzG45067164123</t>
  </si>
  <si>
    <t>Christine Shelton</t>
  </si>
  <si>
    <t>VOb42928945011</t>
  </si>
  <si>
    <t>Chelsea Russo</t>
  </si>
  <si>
    <t>MzD58441335327</t>
  </si>
  <si>
    <t>Lisa Anderson</t>
  </si>
  <si>
    <t>vjb16720102720</t>
  </si>
  <si>
    <t>Amanda Hill</t>
  </si>
  <si>
    <t>PVL05952091606</t>
  </si>
  <si>
    <t>Michael Luna</t>
  </si>
  <si>
    <t>gBw86485908102</t>
  </si>
  <si>
    <t>Angela Thompson</t>
  </si>
  <si>
    <t>Ofa17249607230</t>
  </si>
  <si>
    <t>Kayla Rodriguez</t>
  </si>
  <si>
    <t>aMY96250655529</t>
  </si>
  <si>
    <t>Andrea Fischer</t>
  </si>
  <si>
    <t>BjF22733719696</t>
  </si>
  <si>
    <t>Ricky Morgan</t>
  </si>
  <si>
    <t>xkA54382915925</t>
  </si>
  <si>
    <t>Jennifer Gutierrez</t>
  </si>
  <si>
    <t>uic51229135895</t>
  </si>
  <si>
    <t>Jason Crawford</t>
  </si>
  <si>
    <t>DRd95143618317</t>
  </si>
  <si>
    <t>Jonathan Patel</t>
  </si>
  <si>
    <t>pAW05178097531</t>
  </si>
  <si>
    <t>Robin Lewis</t>
  </si>
  <si>
    <t>HCh80270069206</t>
  </si>
  <si>
    <t>Carol Caldwell</t>
  </si>
  <si>
    <t>KZh48878514478</t>
  </si>
  <si>
    <t>Denise Vega</t>
  </si>
  <si>
    <t>IkT93387544037</t>
  </si>
  <si>
    <t>John Barton</t>
  </si>
  <si>
    <t>onn58158231805</t>
  </si>
  <si>
    <t>Tammy Carr</t>
  </si>
  <si>
    <t>HRc63228066478</t>
  </si>
  <si>
    <t>Lisa Kim</t>
  </si>
  <si>
    <t>PCM34019316333</t>
  </si>
  <si>
    <t>Tony Douglas</t>
  </si>
  <si>
    <t>poc93697305105</t>
  </si>
  <si>
    <t>Brandon Garcia</t>
  </si>
  <si>
    <t>Hug50064305185</t>
  </si>
  <si>
    <t>Mary Walker</t>
  </si>
  <si>
    <t>VnQ55505799399</t>
  </si>
  <si>
    <t>Melanie Stephenson</t>
  </si>
  <si>
    <t>akt98309013105</t>
  </si>
  <si>
    <t>Tracy Lang</t>
  </si>
  <si>
    <t>WIt29158807626</t>
  </si>
  <si>
    <t>Wendy Martin</t>
  </si>
  <si>
    <t>NoS81267152175</t>
  </si>
  <si>
    <t>Ryan Stevens</t>
  </si>
  <si>
    <t>eXR38060819411</t>
  </si>
  <si>
    <t>Stacy Ray</t>
  </si>
  <si>
    <t>Ayp38789656682</t>
  </si>
  <si>
    <t>Sean Ortega</t>
  </si>
  <si>
    <t>HsO35609263680</t>
  </si>
  <si>
    <t>Sue Barnes</t>
  </si>
  <si>
    <t>eXj78235713919</t>
  </si>
  <si>
    <t>Michael Reeves</t>
  </si>
  <si>
    <t>wUl64143784729</t>
  </si>
  <si>
    <t>Kristin Leonard</t>
  </si>
  <si>
    <t>dZj40533294900</t>
  </si>
  <si>
    <t>Cheryl Singh</t>
  </si>
  <si>
    <t>sEN42834272277</t>
  </si>
  <si>
    <t>Jennifer Braun</t>
  </si>
  <si>
    <t>ndl20138860183</t>
  </si>
  <si>
    <t>Casey Patton</t>
  </si>
  <si>
    <t>PTM01863323342</t>
  </si>
  <si>
    <t>Michael Brown</t>
  </si>
  <si>
    <t>LKJ93641343983</t>
  </si>
  <si>
    <t>Justin Rivera</t>
  </si>
  <si>
    <t>vGQ73554748471</t>
  </si>
  <si>
    <t>Tina Jones</t>
  </si>
  <si>
    <t>EcM60345825249</t>
  </si>
  <si>
    <t>Jason Stewart</t>
  </si>
  <si>
    <t>IJJ50064336738</t>
  </si>
  <si>
    <t>Sherri Dixon</t>
  </si>
  <si>
    <t>xKA31590992891</t>
  </si>
  <si>
    <t>Robert Fernandez</t>
  </si>
  <si>
    <t>MVH02851006753</t>
  </si>
  <si>
    <t>Michael Thompson</t>
  </si>
  <si>
    <t>mbc00500219029</t>
  </si>
  <si>
    <t>Timothy Dillon</t>
  </si>
  <si>
    <t>eyD85728260878</t>
  </si>
  <si>
    <t>Kyle Harrell</t>
  </si>
  <si>
    <t>csf58211647238</t>
  </si>
  <si>
    <t>Sharon Daniel</t>
  </si>
  <si>
    <t>IAt55519666323</t>
  </si>
  <si>
    <t>Stephanie Daniels</t>
  </si>
  <si>
    <t>TIO73062585309</t>
  </si>
  <si>
    <t>Jennifer Murray</t>
  </si>
  <si>
    <t>afd28407107457</t>
  </si>
  <si>
    <t>Tony Alexander</t>
  </si>
  <si>
    <t>dfm84125981280</t>
  </si>
  <si>
    <t>Luis Munoz</t>
  </si>
  <si>
    <t>NsE61122556559</t>
  </si>
  <si>
    <t>Amy Valencia</t>
  </si>
  <si>
    <t>kgL91996825082</t>
  </si>
  <si>
    <t>Gregory Mason</t>
  </si>
  <si>
    <t>PQY90749888368</t>
  </si>
  <si>
    <t>Daniel Adams</t>
  </si>
  <si>
    <t>KDP83025408344</t>
  </si>
  <si>
    <t>Christopher Conway</t>
  </si>
  <si>
    <t>WlI86935695768</t>
  </si>
  <si>
    <t>Audrey Mcneil MD</t>
  </si>
  <si>
    <t>tZs98164338188</t>
  </si>
  <si>
    <t>Charles Jensen</t>
  </si>
  <si>
    <t>CFI25693572982</t>
  </si>
  <si>
    <t>Terrence Riley</t>
  </si>
  <si>
    <t>ccC22938422404</t>
  </si>
  <si>
    <t>Christine Leblanc</t>
  </si>
  <si>
    <t>Iie12288585377</t>
  </si>
  <si>
    <t>Jonathan Bennett</t>
  </si>
  <si>
    <t>Ugy44403907312</t>
  </si>
  <si>
    <t>Nathan Cooper</t>
  </si>
  <si>
    <t>qXX11055362054</t>
  </si>
  <si>
    <t>James Smith</t>
  </si>
  <si>
    <t>yqP34877089019</t>
  </si>
  <si>
    <t>Christina Hopkins</t>
  </si>
  <si>
    <t>nDw24878988082</t>
  </si>
  <si>
    <t>Linda Romero</t>
  </si>
  <si>
    <t>gAo26955738697</t>
  </si>
  <si>
    <t>Teresa Stewart</t>
  </si>
  <si>
    <t>LFF48591565337</t>
  </si>
  <si>
    <t>Sandra Wilson</t>
  </si>
  <si>
    <t>MVG79752038782</t>
  </si>
  <si>
    <t>Laura Nguyen</t>
  </si>
  <si>
    <t>LbP86097911454</t>
  </si>
  <si>
    <t>Scott Mullins</t>
  </si>
  <si>
    <t>ATn01118826511</t>
  </si>
  <si>
    <t>Alison Brown</t>
  </si>
  <si>
    <t>WhW42182376157</t>
  </si>
  <si>
    <t>Brian Walsh</t>
  </si>
  <si>
    <t>now15548146916</t>
  </si>
  <si>
    <t>Matthew Welch</t>
  </si>
  <si>
    <t>rHM19390566234</t>
  </si>
  <si>
    <t>Brandon Kirk</t>
  </si>
  <si>
    <t>FwO21438646534</t>
  </si>
  <si>
    <t>Kristin Waters</t>
  </si>
  <si>
    <t>NsG61702594808</t>
  </si>
  <si>
    <t>Chad Walker</t>
  </si>
  <si>
    <t>fZN09796816358</t>
  </si>
  <si>
    <t>Roger Holland</t>
  </si>
  <si>
    <t>cqa32692018666</t>
  </si>
  <si>
    <t>Laura Booker</t>
  </si>
  <si>
    <t>HyS05688525153</t>
  </si>
  <si>
    <t>Craig Johnston</t>
  </si>
  <si>
    <t>jVT27612164786</t>
  </si>
  <si>
    <t>Sarah Holland</t>
  </si>
  <si>
    <t>OkB55712747098</t>
  </si>
  <si>
    <t>Nathan Patterson</t>
  </si>
  <si>
    <t>Zus23496033377</t>
  </si>
  <si>
    <t>Heather Camacho</t>
  </si>
  <si>
    <t>ovC44443660620</t>
  </si>
  <si>
    <t>Sarah Fitzgerald MD</t>
  </si>
  <si>
    <t>HkN02910226315</t>
  </si>
  <si>
    <t>Matthew Ryan</t>
  </si>
  <si>
    <t>eNi00045236697</t>
  </si>
  <si>
    <t>Nancy Jordan</t>
  </si>
  <si>
    <t>fmf17429539509</t>
  </si>
  <si>
    <t>Richard Watson</t>
  </si>
  <si>
    <t>CbL31307024264</t>
  </si>
  <si>
    <t>Tracy Williams</t>
  </si>
  <si>
    <t>NLb15826164990</t>
  </si>
  <si>
    <t>Melanie Elliott</t>
  </si>
  <si>
    <t>aUN29644173069</t>
  </si>
  <si>
    <t>Alexis Sandoval</t>
  </si>
  <si>
    <t>Zjs84603462865</t>
  </si>
  <si>
    <t>Natasha Flores</t>
  </si>
  <si>
    <t>fPW04762456126</t>
  </si>
  <si>
    <t>James Wilkins</t>
  </si>
  <si>
    <t>jIw48876205891</t>
  </si>
  <si>
    <t>David Becker</t>
  </si>
  <si>
    <t>gjc21268221527</t>
  </si>
  <si>
    <t>David Carpenter</t>
  </si>
  <si>
    <t>cUp86054106465</t>
  </si>
  <si>
    <t>Daniel Moore</t>
  </si>
  <si>
    <t>Ffj88206992467</t>
  </si>
  <si>
    <t>Kimberly Garcia</t>
  </si>
  <si>
    <t>whh87166033343</t>
  </si>
  <si>
    <t>Edwin Lee</t>
  </si>
  <si>
    <t>kLG81435634607</t>
  </si>
  <si>
    <t>Lauren Allen</t>
  </si>
  <si>
    <t>xPi19856181273</t>
  </si>
  <si>
    <t>Erika Franklin</t>
  </si>
  <si>
    <t>CIF11079748999</t>
  </si>
  <si>
    <t>Amy Harper</t>
  </si>
  <si>
    <t>DVy68307177881</t>
  </si>
  <si>
    <t>Allison Rodriguez</t>
  </si>
  <si>
    <t>ZOi42672082375</t>
  </si>
  <si>
    <t>Chad Fisher</t>
  </si>
  <si>
    <t>xmC17428412039</t>
  </si>
  <si>
    <t>Jamie Williams</t>
  </si>
  <si>
    <t>SQY32935251948</t>
  </si>
  <si>
    <t>Alejandro Flores</t>
  </si>
  <si>
    <t>gmF38593463202</t>
  </si>
  <si>
    <t>Crystal Gonzalez</t>
  </si>
  <si>
    <t>DIu66256461399</t>
  </si>
  <si>
    <t>EEc35715791590</t>
  </si>
  <si>
    <t>Lisa Love</t>
  </si>
  <si>
    <t>brK93153930137</t>
  </si>
  <si>
    <t>Janet Cruz</t>
  </si>
  <si>
    <t>Vsj27771352810</t>
  </si>
  <si>
    <t>Elizabeth Martinez</t>
  </si>
  <si>
    <t>xcI34017950490</t>
  </si>
  <si>
    <t>Julie Watkins</t>
  </si>
  <si>
    <t>IiW83542152559</t>
  </si>
  <si>
    <t>Jon Chavez</t>
  </si>
  <si>
    <t>drY78146410890</t>
  </si>
  <si>
    <t>Joshua Long</t>
  </si>
  <si>
    <t>kFg29342425965</t>
  </si>
  <si>
    <t>Kim Rodriguez</t>
  </si>
  <si>
    <t>Bnx01439497585</t>
  </si>
  <si>
    <t>Ashley Scott</t>
  </si>
  <si>
    <t>kDt64080105486</t>
  </si>
  <si>
    <t>James Williams</t>
  </si>
  <si>
    <t>VMf64322824075</t>
  </si>
  <si>
    <t>Julia Carson</t>
  </si>
  <si>
    <t>oyG09111302651</t>
  </si>
  <si>
    <t>Mark Martin</t>
  </si>
  <si>
    <t>gNX76846369166</t>
  </si>
  <si>
    <t>Bobby Holmes</t>
  </si>
  <si>
    <t>Kwv30880350399</t>
  </si>
  <si>
    <t>Christina Barber</t>
  </si>
  <si>
    <t>iqC54982982425</t>
  </si>
  <si>
    <t>Pamela Gonzales</t>
  </si>
  <si>
    <t>son74291202751</t>
  </si>
  <si>
    <t>Katherine Smith</t>
  </si>
  <si>
    <t>QIE52506797073</t>
  </si>
  <si>
    <t>Edgar Moore</t>
  </si>
  <si>
    <t>PVU54512085424</t>
  </si>
  <si>
    <t>Alicia Brewer</t>
  </si>
  <si>
    <t>zmZ09211574901</t>
  </si>
  <si>
    <t>Richard Warner</t>
  </si>
  <si>
    <t>flR40679859550</t>
  </si>
  <si>
    <t>Ashley Garcia</t>
  </si>
  <si>
    <t>xHF21350190213</t>
  </si>
  <si>
    <t>Diana Jordan</t>
  </si>
  <si>
    <t>Swv75386599442</t>
  </si>
  <si>
    <t>Karen Mclaughlin</t>
  </si>
  <si>
    <t>EcC78839141021</t>
  </si>
  <si>
    <t>Mary Torres</t>
  </si>
  <si>
    <t>hbA45390400495</t>
  </si>
  <si>
    <t>Scott Williams</t>
  </si>
  <si>
    <t>wnd86335279669</t>
  </si>
  <si>
    <t>Joan Evans</t>
  </si>
  <si>
    <t>ZEU91667273464</t>
  </si>
  <si>
    <t>Daniel Kerr</t>
  </si>
  <si>
    <t>NiH76388513579</t>
  </si>
  <si>
    <t>Teresa Liu</t>
  </si>
  <si>
    <t>gel40337073027</t>
  </si>
  <si>
    <t>Vax71085898773</t>
  </si>
  <si>
    <t>James Hansen</t>
  </si>
  <si>
    <t>btL85939715072</t>
  </si>
  <si>
    <t>Kyle Thomas</t>
  </si>
  <si>
    <t>cbZ02935079711</t>
  </si>
  <si>
    <t>Jason Robinson</t>
  </si>
  <si>
    <t>DdK01159840658</t>
  </si>
  <si>
    <t>Joseph Johnson</t>
  </si>
  <si>
    <t>VUD07560514994</t>
  </si>
  <si>
    <t>Gary Carey</t>
  </si>
  <si>
    <t>sUC78253415707</t>
  </si>
  <si>
    <t>Connor Martinez</t>
  </si>
  <si>
    <t>cCa38921039645</t>
  </si>
  <si>
    <t>Russell Thompson</t>
  </si>
  <si>
    <t>MAh82484328711</t>
  </si>
  <si>
    <t>Adrienne Park</t>
  </si>
  <si>
    <t>yMW20520960501</t>
  </si>
  <si>
    <t>Teresa Williams</t>
  </si>
  <si>
    <t>orC20263368875</t>
  </si>
  <si>
    <t>Crystal Green</t>
  </si>
  <si>
    <t>Xga61534088035</t>
  </si>
  <si>
    <t>Alexandra Marks</t>
  </si>
  <si>
    <t>SER80175910292</t>
  </si>
  <si>
    <t>Carlos Castillo</t>
  </si>
  <si>
    <t>DAE75912296423</t>
  </si>
  <si>
    <t>Tricia Webb</t>
  </si>
  <si>
    <t>FSV06932914868</t>
  </si>
  <si>
    <t>Joshua Wagner</t>
  </si>
  <si>
    <t>OhO33609060479</t>
  </si>
  <si>
    <t>Elizabeth Barrera</t>
  </si>
  <si>
    <t>CcG88514568691</t>
  </si>
  <si>
    <t>Christy Ray</t>
  </si>
  <si>
    <t>Xpw74061722272</t>
  </si>
  <si>
    <t>Daniel Coffey</t>
  </si>
  <si>
    <t>AdJ35602080173</t>
  </si>
  <si>
    <t>Cynthia Green</t>
  </si>
  <si>
    <t>UnR62405615968</t>
  </si>
  <si>
    <t>Danielle Perkins</t>
  </si>
  <si>
    <t>jjd51739159452</t>
  </si>
  <si>
    <t>Rachel Gill</t>
  </si>
  <si>
    <t>Gwo11470326050</t>
  </si>
  <si>
    <t>Eric Taylor</t>
  </si>
  <si>
    <t>lFO06010812932</t>
  </si>
  <si>
    <t>Julie Vang</t>
  </si>
  <si>
    <t>FFe98938015143</t>
  </si>
  <si>
    <t>Pamela Nolan</t>
  </si>
  <si>
    <t>Iyq04952116490</t>
  </si>
  <si>
    <t>Danielle Valentine</t>
  </si>
  <si>
    <t>xRq47600866603</t>
  </si>
  <si>
    <t>Erin Roberson</t>
  </si>
  <si>
    <t>bBm77292304376</t>
  </si>
  <si>
    <t>Karen Powell</t>
  </si>
  <si>
    <t>WKA43161487426</t>
  </si>
  <si>
    <t>Chad Waters</t>
  </si>
  <si>
    <t>bpi85162332732</t>
  </si>
  <si>
    <t>Cheryl Ortiz</t>
  </si>
  <si>
    <t>Gyt10439230458</t>
  </si>
  <si>
    <t>Melvin Briggs</t>
  </si>
  <si>
    <t>gfC64672064556</t>
  </si>
  <si>
    <t>Nancy Robinson</t>
  </si>
  <si>
    <t>bnL94797208818</t>
  </si>
  <si>
    <t>Nicholas Parks</t>
  </si>
  <si>
    <t>Itc85251270170</t>
  </si>
  <si>
    <t>Amber Fisher</t>
  </si>
  <si>
    <t>uRe26846218499</t>
  </si>
  <si>
    <t>Megan Williams</t>
  </si>
  <si>
    <t>SUG57024649898</t>
  </si>
  <si>
    <t>James Gardner</t>
  </si>
  <si>
    <t>SlR70075463874</t>
  </si>
  <si>
    <t>Christopher Duran</t>
  </si>
  <si>
    <t>FBi57401935827</t>
  </si>
  <si>
    <t>Vanessa Hernandez</t>
  </si>
  <si>
    <t>Qxk91932211059</t>
  </si>
  <si>
    <t>Jennifer Carter</t>
  </si>
  <si>
    <t>LsM37268413546</t>
  </si>
  <si>
    <t>Michael Romero</t>
  </si>
  <si>
    <t>vkE58574610061</t>
  </si>
  <si>
    <t>Wendy Williams</t>
  </si>
  <si>
    <t>fnX64668997048</t>
  </si>
  <si>
    <t>Scott Malone</t>
  </si>
  <si>
    <t>ddm58884597538</t>
  </si>
  <si>
    <t>Leslie Miller</t>
  </si>
  <si>
    <t>vkn08628032444</t>
  </si>
  <si>
    <t>Tonya Rangel</t>
  </si>
  <si>
    <t>roW50077707498</t>
  </si>
  <si>
    <t>Brendan Hoover</t>
  </si>
  <si>
    <t>gZn58336301427</t>
  </si>
  <si>
    <t>Christopher Owens</t>
  </si>
  <si>
    <t>Xcd15113186855</t>
  </si>
  <si>
    <t>Amanda Hunter</t>
  </si>
  <si>
    <t>Eiv72050899576</t>
  </si>
  <si>
    <t>Julie Ramirez</t>
  </si>
  <si>
    <t>Rle28136274580</t>
  </si>
  <si>
    <t>Melissa Wright</t>
  </si>
  <si>
    <t>dsi20144031413</t>
  </si>
  <si>
    <t>Sergio Bennett</t>
  </si>
  <si>
    <t>HNX49823447127</t>
  </si>
  <si>
    <t>Sean Perez</t>
  </si>
  <si>
    <t>HXF97354552119</t>
  </si>
  <si>
    <t>Rebecca Murray</t>
  </si>
  <si>
    <t>AWA78846933362</t>
  </si>
  <si>
    <t>Amanda Hendrix</t>
  </si>
  <si>
    <t>AXU92958176271</t>
  </si>
  <si>
    <t>Manuel Fowler</t>
  </si>
  <si>
    <t>gaP30798399383</t>
  </si>
  <si>
    <t>Shawn Martinez</t>
  </si>
  <si>
    <t>qsY83264113973</t>
  </si>
  <si>
    <t>Dennis Blair</t>
  </si>
  <si>
    <t>VMK33573421826</t>
  </si>
  <si>
    <t>Frances Briggs</t>
  </si>
  <si>
    <t>Yxd96555336495</t>
  </si>
  <si>
    <t>Tiffany Carter</t>
  </si>
  <si>
    <t>pFf15670796506</t>
  </si>
  <si>
    <t>April Fleming</t>
  </si>
  <si>
    <t>saD49606846849</t>
  </si>
  <si>
    <t>Natalie Johnson</t>
  </si>
  <si>
    <t>Koe26735161650</t>
  </si>
  <si>
    <t>Matthew David</t>
  </si>
  <si>
    <t>EaZ93561134808</t>
  </si>
  <si>
    <t>Kelly Hernandez</t>
  </si>
  <si>
    <t>uOt09594143920</t>
  </si>
  <si>
    <t>Samantha Phelps</t>
  </si>
  <si>
    <t>fJp32338686537</t>
  </si>
  <si>
    <t>Jason Johnston</t>
  </si>
  <si>
    <t>dkE11550792786</t>
  </si>
  <si>
    <t>David Reed</t>
  </si>
  <si>
    <t>pLD26842928344</t>
  </si>
  <si>
    <t>Nicole Becker</t>
  </si>
  <si>
    <t>KUk82590632524</t>
  </si>
  <si>
    <t>Natalie Cantu</t>
  </si>
  <si>
    <t>Ltk35858280859</t>
  </si>
  <si>
    <t>Travis Miller</t>
  </si>
  <si>
    <t>ViZ04280486705</t>
  </si>
  <si>
    <t>Diane Hinton</t>
  </si>
  <si>
    <t>wxv55648889976</t>
  </si>
  <si>
    <t>Mary Glass</t>
  </si>
  <si>
    <t>eLN46168182724</t>
  </si>
  <si>
    <t>Kimberly Ellis</t>
  </si>
  <si>
    <t>xtU01722241507</t>
  </si>
  <si>
    <t>Brandon Webb</t>
  </si>
  <si>
    <t>THB19870148596</t>
  </si>
  <si>
    <t>Anthony King</t>
  </si>
  <si>
    <t>fQO49084564309</t>
  </si>
  <si>
    <t>James Hahn</t>
  </si>
  <si>
    <t>Jcs27034125308</t>
  </si>
  <si>
    <t>Cynthia Washington</t>
  </si>
  <si>
    <t>eMf18641328726</t>
  </si>
  <si>
    <t>Jose Nelson</t>
  </si>
  <si>
    <t>ETz18301955299</t>
  </si>
  <si>
    <t>Breanna Lara</t>
  </si>
  <si>
    <t>Wes53404930870</t>
  </si>
  <si>
    <t>Joshua Gibbs</t>
  </si>
  <si>
    <t>gub30997423671</t>
  </si>
  <si>
    <t>Eric Friedman</t>
  </si>
  <si>
    <t>uNG33799964572</t>
  </si>
  <si>
    <t>John Lee</t>
  </si>
  <si>
    <t>gqr02182495352</t>
  </si>
  <si>
    <t>Ronald Johnson</t>
  </si>
  <si>
    <t>vKz08741949645</t>
  </si>
  <si>
    <t>April Boyd</t>
  </si>
  <si>
    <t>Sal99879979473</t>
  </si>
  <si>
    <t>Jeffrey Hamilton</t>
  </si>
  <si>
    <t>vbE20949673518</t>
  </si>
  <si>
    <t>mUa85532899083</t>
  </si>
  <si>
    <t>Christine Williams</t>
  </si>
  <si>
    <t>xkH16669895397</t>
  </si>
  <si>
    <t>Rachel Gibson</t>
  </si>
  <si>
    <t>QVa62118145524</t>
  </si>
  <si>
    <t>Summer Mullins</t>
  </si>
  <si>
    <t>SVN55749299202</t>
  </si>
  <si>
    <t>Melissa Bailey</t>
  </si>
  <si>
    <t>hos32895163600</t>
  </si>
  <si>
    <t>Kimberly Buckley</t>
  </si>
  <si>
    <t>edX56138173208</t>
  </si>
  <si>
    <t>Meagan Hernandez</t>
  </si>
  <si>
    <t>XWF22130949193</t>
  </si>
  <si>
    <t>Daryl Alexander</t>
  </si>
  <si>
    <t>ETA43186123565</t>
  </si>
  <si>
    <t>Devin Rhodes</t>
  </si>
  <si>
    <t>fGU74302076710</t>
  </si>
  <si>
    <t>rSp15539653481</t>
  </si>
  <si>
    <t>Anthony Fisher</t>
  </si>
  <si>
    <t>hUi12134314894</t>
  </si>
  <si>
    <t>Patricia Hubbard</t>
  </si>
  <si>
    <t>iWa03062734406</t>
  </si>
  <si>
    <t>Billy Russell</t>
  </si>
  <si>
    <t>KKt63578099289</t>
  </si>
  <si>
    <t>Angelica Dawson</t>
  </si>
  <si>
    <t>tnt24643085009</t>
  </si>
  <si>
    <t>Jonathan Solis</t>
  </si>
  <si>
    <t>awJ37226112113</t>
  </si>
  <si>
    <t>Brandon Elliott</t>
  </si>
  <si>
    <t>Egy17698317915</t>
  </si>
  <si>
    <t>Erik Miller</t>
  </si>
  <si>
    <t>Ppl16417143401</t>
  </si>
  <si>
    <t>Lisa Dalton</t>
  </si>
  <si>
    <t>rGp65341993257</t>
  </si>
  <si>
    <t>xVq02859197861</t>
  </si>
  <si>
    <t>Gabrielle Zuniga</t>
  </si>
  <si>
    <t>IYE13106878210</t>
  </si>
  <si>
    <t>Stephen Williams</t>
  </si>
  <si>
    <t>imm64414795089</t>
  </si>
  <si>
    <t>Donna Alvarez</t>
  </si>
  <si>
    <t>OKu69066789904</t>
  </si>
  <si>
    <t>Christopher Wise</t>
  </si>
  <si>
    <t>gXo66034473239</t>
  </si>
  <si>
    <t>Eric Fitzgerald</t>
  </si>
  <si>
    <t>oTq94117190627</t>
  </si>
  <si>
    <t>Christina Rivas</t>
  </si>
  <si>
    <t>KBA09292729766</t>
  </si>
  <si>
    <t>Rachel Lopez</t>
  </si>
  <si>
    <t>MIy73881248086</t>
  </si>
  <si>
    <t>Kathleen Fitzpatrick</t>
  </si>
  <si>
    <t>iFj46299375920</t>
  </si>
  <si>
    <t>Christopher Cameron</t>
  </si>
  <si>
    <t>Ipg07826823078</t>
  </si>
  <si>
    <t>Lisa King</t>
  </si>
  <si>
    <t>SKK73287152192</t>
  </si>
  <si>
    <t>Michelle Munoz</t>
  </si>
  <si>
    <t>TBT16485432615</t>
  </si>
  <si>
    <t>Faith Davis MD</t>
  </si>
  <si>
    <t>MwJ11720843481</t>
  </si>
  <si>
    <t>Hunter Roberts</t>
  </si>
  <si>
    <t>LfS30732971912</t>
  </si>
  <si>
    <t>Matthew Roach</t>
  </si>
  <si>
    <t>oju15810900878</t>
  </si>
  <si>
    <t>James Brown</t>
  </si>
  <si>
    <t>EdH05606504160</t>
  </si>
  <si>
    <t>Melissa Smith</t>
  </si>
  <si>
    <t>eVE66693679279</t>
  </si>
  <si>
    <t>Crystal Fritz</t>
  </si>
  <si>
    <t>kQY04323041915</t>
  </si>
  <si>
    <t>Austin Lynch</t>
  </si>
  <si>
    <t>RPB62843751932</t>
  </si>
  <si>
    <t>Derrick Wolfe</t>
  </si>
  <si>
    <t>JuK37959386198</t>
  </si>
  <si>
    <t>Kelly Graves</t>
  </si>
  <si>
    <t>FdY54517981159</t>
  </si>
  <si>
    <t>Emma Mcmahon</t>
  </si>
  <si>
    <t>Szn10151373735</t>
  </si>
  <si>
    <t>John Larson</t>
  </si>
  <si>
    <t>xbO19262884566</t>
  </si>
  <si>
    <t>Adam Shaw</t>
  </si>
  <si>
    <t>wgD99868694462</t>
  </si>
  <si>
    <t>Caleb Gill</t>
  </si>
  <si>
    <t>jMH62382828158</t>
  </si>
  <si>
    <t>John Hill</t>
  </si>
  <si>
    <t>oaa15802337776</t>
  </si>
  <si>
    <t>Brandi Stewart</t>
  </si>
  <si>
    <t>vIC26238619483</t>
  </si>
  <si>
    <t>Jill Fischer</t>
  </si>
  <si>
    <t>jBP58703112635</t>
  </si>
  <si>
    <t>Maria Hendrix</t>
  </si>
  <si>
    <t>Suy96917961757</t>
  </si>
  <si>
    <t>Richard Peters</t>
  </si>
  <si>
    <t>Fog96259154784</t>
  </si>
  <si>
    <t>Luke Holmes</t>
  </si>
  <si>
    <t>Bce28227320561</t>
  </si>
  <si>
    <t>Barbara Johnson</t>
  </si>
  <si>
    <t>fti26927787450</t>
  </si>
  <si>
    <t>Sharon Diaz</t>
  </si>
  <si>
    <t>esv69100539753</t>
  </si>
  <si>
    <t>Nancy Holmes</t>
  </si>
  <si>
    <t>amu08171151938</t>
  </si>
  <si>
    <t>Lisa Robbins</t>
  </si>
  <si>
    <t>onH64299536309</t>
  </si>
  <si>
    <t>Laura Garcia</t>
  </si>
  <si>
    <t>hAV99344296623</t>
  </si>
  <si>
    <t>Jeffery Young</t>
  </si>
  <si>
    <t>LLt93340709239</t>
  </si>
  <si>
    <t>Willie Cannon</t>
  </si>
  <si>
    <t>RpB55525326173</t>
  </si>
  <si>
    <t>Linda Allison</t>
  </si>
  <si>
    <t>Rpc11470000629</t>
  </si>
  <si>
    <t>Douglas Gilmore</t>
  </si>
  <si>
    <t>KAW34401883490</t>
  </si>
  <si>
    <t>David Wong</t>
  </si>
  <si>
    <t>TTA92391775869</t>
  </si>
  <si>
    <t>Ivan Hancock</t>
  </si>
  <si>
    <t>CcE29306714710</t>
  </si>
  <si>
    <t>Cynthia Taylor</t>
  </si>
  <si>
    <t>UbA35124223111</t>
  </si>
  <si>
    <t>Sarah Williamson</t>
  </si>
  <si>
    <t>bwt99504854332</t>
  </si>
  <si>
    <t>Rachel Jones</t>
  </si>
  <si>
    <t>xYj31708261543</t>
  </si>
  <si>
    <t>Melissa Cooper</t>
  </si>
  <si>
    <t>ehI38395636371</t>
  </si>
  <si>
    <t>Ashley White</t>
  </si>
  <si>
    <t>Cmy05081417843</t>
  </si>
  <si>
    <t>Troy Olsen</t>
  </si>
  <si>
    <t>OCt28194926173</t>
  </si>
  <si>
    <t>James James</t>
  </si>
  <si>
    <t>FJN08499160455</t>
  </si>
  <si>
    <t>Mark Hernandez</t>
  </si>
  <si>
    <t>ltL65589545311</t>
  </si>
  <si>
    <t>Andrea Washington</t>
  </si>
  <si>
    <t>lhU37521536214</t>
  </si>
  <si>
    <t>John Torres</t>
  </si>
  <si>
    <t>qMR05870466996</t>
  </si>
  <si>
    <t>Haley Johnson</t>
  </si>
  <si>
    <t>Kar92831541327</t>
  </si>
  <si>
    <t>Robert Blanchard</t>
  </si>
  <si>
    <t>ITp88955260354</t>
  </si>
  <si>
    <t>Peter Bush</t>
  </si>
  <si>
    <t>mpT01224145695</t>
  </si>
  <si>
    <t>Charles King</t>
  </si>
  <si>
    <t>GMg13856107657</t>
  </si>
  <si>
    <t>Chelsea Russell</t>
  </si>
  <si>
    <t>KPo10510968679</t>
  </si>
  <si>
    <t>Douglas Crawford</t>
  </si>
  <si>
    <t>hlE57935213767</t>
  </si>
  <si>
    <t>Patricia Evans</t>
  </si>
  <si>
    <t>enj50951398435</t>
  </si>
  <si>
    <t>Joshua Bennett</t>
  </si>
  <si>
    <t>vds59176765649</t>
  </si>
  <si>
    <t>Nathan Davis</t>
  </si>
  <si>
    <t>awB99632684482</t>
  </si>
  <si>
    <t>idr34182271899</t>
  </si>
  <si>
    <t>Crystal Gonzales</t>
  </si>
  <si>
    <t>rSJ89956773768</t>
  </si>
  <si>
    <t>Tyler Jones</t>
  </si>
  <si>
    <t>HyQ45265426350</t>
  </si>
  <si>
    <t>Herbert Hughes</t>
  </si>
  <si>
    <t>Bmm95487618802</t>
  </si>
  <si>
    <t>Blake Douglas</t>
  </si>
  <si>
    <t>TWp50194584581</t>
  </si>
  <si>
    <t>Chad Hill</t>
  </si>
  <si>
    <t>JHQ74088480964</t>
  </si>
  <si>
    <t>Charles Bailey</t>
  </si>
  <si>
    <t>qQk46781857982</t>
  </si>
  <si>
    <t>Benjamin Woodard</t>
  </si>
  <si>
    <t>gdV40464370515</t>
  </si>
  <si>
    <t>Diane Zavala</t>
  </si>
  <si>
    <t>RLZ49060054985</t>
  </si>
  <si>
    <t>Isaac Cohen</t>
  </si>
  <si>
    <t>APM92765814141</t>
  </si>
  <si>
    <t>Tracy Bray</t>
  </si>
  <si>
    <t>JKQ10528522028</t>
  </si>
  <si>
    <t>Timothy Matthews</t>
  </si>
  <si>
    <t>hBD36758877204</t>
  </si>
  <si>
    <t>Laura Anderson</t>
  </si>
  <si>
    <t>eVh59355008242</t>
  </si>
  <si>
    <t>Jack Ritter</t>
  </si>
  <si>
    <t>IIO51820615319</t>
  </si>
  <si>
    <t>Kelli Martin</t>
  </si>
  <si>
    <t>JPG35278586179</t>
  </si>
  <si>
    <t>Elizabeth Merritt</t>
  </si>
  <si>
    <t>fPk74143053680</t>
  </si>
  <si>
    <t>Melanie Chen</t>
  </si>
  <si>
    <t>AQx28598274082</t>
  </si>
  <si>
    <t>Chelsea Snow</t>
  </si>
  <si>
    <t>beP70307955129</t>
  </si>
  <si>
    <t>Sonia Hernandez</t>
  </si>
  <si>
    <t>CMS67268331517</t>
  </si>
  <si>
    <t>Kimberly Reed</t>
  </si>
  <si>
    <t>ncf30390280768</t>
  </si>
  <si>
    <t>Andrew Lewis</t>
  </si>
  <si>
    <t>OpN28879130310</t>
  </si>
  <si>
    <t>Jamie White</t>
  </si>
  <si>
    <t>GdZ55065743173</t>
  </si>
  <si>
    <t>Diane Lopez</t>
  </si>
  <si>
    <t>FlB16894487314</t>
  </si>
  <si>
    <t>Jeffrey Cisneros</t>
  </si>
  <si>
    <t>kJj61077759220</t>
  </si>
  <si>
    <t>Kyle Smith</t>
  </si>
  <si>
    <t>Wru56866470950</t>
  </si>
  <si>
    <t>Alex Sutton</t>
  </si>
  <si>
    <t>CfH57372952813</t>
  </si>
  <si>
    <t>Stephanie Brown</t>
  </si>
  <si>
    <t>Gms86707540138</t>
  </si>
  <si>
    <t>Jessica Webster</t>
  </si>
  <si>
    <t>UOh68695633502</t>
  </si>
  <si>
    <t>Joseph Harvey</t>
  </si>
  <si>
    <t>DRW93859939448</t>
  </si>
  <si>
    <t>Beth Walker</t>
  </si>
  <si>
    <t>KzU15714684898</t>
  </si>
  <si>
    <t>Jodi Smith</t>
  </si>
  <si>
    <t>AmR84806800458</t>
  </si>
  <si>
    <t>TiH03797485465</t>
  </si>
  <si>
    <t>Christopher Elliott</t>
  </si>
  <si>
    <t>YSw46931281880</t>
  </si>
  <si>
    <t>Danielle Wade</t>
  </si>
  <si>
    <t>DgU43672754020</t>
  </si>
  <si>
    <t>Melinda Doyle</t>
  </si>
  <si>
    <t>gLK05760473638</t>
  </si>
  <si>
    <t>Nathaniel Rivera</t>
  </si>
  <si>
    <t>wzU99859207954</t>
  </si>
  <si>
    <t>Frances Ball</t>
  </si>
  <si>
    <t>YSx25564302853</t>
  </si>
  <si>
    <t>Brittany Fernandez</t>
  </si>
  <si>
    <t>KMg65635993948</t>
  </si>
  <si>
    <t>Jordan Wilson</t>
  </si>
  <si>
    <t>iTf88511293527</t>
  </si>
  <si>
    <t>Marissa Lee</t>
  </si>
  <si>
    <t>Ffh67509053012</t>
  </si>
  <si>
    <t>Chad Burton</t>
  </si>
  <si>
    <t>oCL05729609021</t>
  </si>
  <si>
    <t>Matthew Richard</t>
  </si>
  <si>
    <t>Iig38745222509</t>
  </si>
  <si>
    <t>Andrew Garza</t>
  </si>
  <si>
    <t>cVe96647937930</t>
  </si>
  <si>
    <t>Michael Kelley</t>
  </si>
  <si>
    <t>hJu36197527539</t>
  </si>
  <si>
    <t>Martin Manning</t>
  </si>
  <si>
    <t>TsX18353048691</t>
  </si>
  <si>
    <t>Megan Riddle</t>
  </si>
  <si>
    <t>xKJ39643649029</t>
  </si>
  <si>
    <t>Michael Davis</t>
  </si>
  <si>
    <t>Kle94088711938</t>
  </si>
  <si>
    <t>Cory Kim</t>
  </si>
  <si>
    <t>RXY81053021074</t>
  </si>
  <si>
    <t>Timothy Gonzales</t>
  </si>
  <si>
    <t>SPU56250816161</t>
  </si>
  <si>
    <t>Richard Hoffman</t>
  </si>
  <si>
    <t>vPV60560199092</t>
  </si>
  <si>
    <t>Lacey Lang</t>
  </si>
  <si>
    <t>Uab75219217280</t>
  </si>
  <si>
    <t>Kelsey Miller</t>
  </si>
  <si>
    <t>gvn08833781326</t>
  </si>
  <si>
    <t>Kristin Williams</t>
  </si>
  <si>
    <t>XdZ51024252691</t>
  </si>
  <si>
    <t>Jeffrey Gardner</t>
  </si>
  <si>
    <t>pkC53644337631</t>
  </si>
  <si>
    <t>Michelle Camacho</t>
  </si>
  <si>
    <t>jPZ38344972790</t>
  </si>
  <si>
    <t>Christopher Olsen</t>
  </si>
  <si>
    <t>IjV71115652502</t>
  </si>
  <si>
    <t>Anne Erickson</t>
  </si>
  <si>
    <t>AFw05264524141</t>
  </si>
  <si>
    <t>Becky Escobar</t>
  </si>
  <si>
    <t>RKC32703695451</t>
  </si>
  <si>
    <t>Jessica Brown</t>
  </si>
  <si>
    <t>WLw48052964738</t>
  </si>
  <si>
    <t>Nicholas Morales</t>
  </si>
  <si>
    <t>qly57155058084</t>
  </si>
  <si>
    <t>Zachary Cole</t>
  </si>
  <si>
    <t>bVk65494489677</t>
  </si>
  <si>
    <t>Carolyn Parks</t>
  </si>
  <si>
    <t>wXx80527880759</t>
  </si>
  <si>
    <t>Michele Moore</t>
  </si>
  <si>
    <t>abr72786693498</t>
  </si>
  <si>
    <t>Caleb Smith</t>
  </si>
  <si>
    <t>AHV22200043304</t>
  </si>
  <si>
    <t>Jennifer Stone</t>
  </si>
  <si>
    <t>vva71196081573</t>
  </si>
  <si>
    <t>Ricardo Mccoy</t>
  </si>
  <si>
    <t>BYQ77162671418</t>
  </si>
  <si>
    <t>Bryan Wood</t>
  </si>
  <si>
    <t>txD50732280505</t>
  </si>
  <si>
    <t>Sara Rivas</t>
  </si>
  <si>
    <t>HVD02307867200</t>
  </si>
  <si>
    <t>Paul Roman</t>
  </si>
  <si>
    <t>ARb03136819781</t>
  </si>
  <si>
    <t>dcW01024388190</t>
  </si>
  <si>
    <t>Margaret Gonzalez</t>
  </si>
  <si>
    <t>gnh47211606804</t>
  </si>
  <si>
    <t>Thomas Townsend</t>
  </si>
  <si>
    <t>WBk91269253658</t>
  </si>
  <si>
    <t>Paul Dean</t>
  </si>
  <si>
    <t>vLR18448907057</t>
  </si>
  <si>
    <t>Michelle Patterson</t>
  </si>
  <si>
    <t>NIC24664101882</t>
  </si>
  <si>
    <t>Tonya Valdez</t>
  </si>
  <si>
    <t>MsW19855303068</t>
  </si>
  <si>
    <t>Jeffrey Chavez</t>
  </si>
  <si>
    <t>nRv25025068368</t>
  </si>
  <si>
    <t>Darrell Smith</t>
  </si>
  <si>
    <t>urH38928532179</t>
  </si>
  <si>
    <t>Gina Cooper</t>
  </si>
  <si>
    <t>PtZ48349554127</t>
  </si>
  <si>
    <t>William Davis</t>
  </si>
  <si>
    <t>ZIx47919868626</t>
  </si>
  <si>
    <t>Mary Short</t>
  </si>
  <si>
    <t>eiH15795521710</t>
  </si>
  <si>
    <t>Peter Miller</t>
  </si>
  <si>
    <t>Buv69568237884</t>
  </si>
  <si>
    <t>Charles Meyer</t>
  </si>
  <si>
    <t>hyh11264054152</t>
  </si>
  <si>
    <t>Cynthia Mejia</t>
  </si>
  <si>
    <t>Cdw39418754266</t>
  </si>
  <si>
    <t>tRi81633425173</t>
  </si>
  <si>
    <t>Kylie Santos</t>
  </si>
  <si>
    <t>WqF91349526420</t>
  </si>
  <si>
    <t>Jessica Palmer</t>
  </si>
  <si>
    <t>AMI05679571642</t>
  </si>
  <si>
    <t>Judy Johnson</t>
  </si>
  <si>
    <t>HnM55917128715</t>
  </si>
  <si>
    <t>Robert Johnson</t>
  </si>
  <si>
    <t>Tuc11374080912</t>
  </si>
  <si>
    <t>Timothy Garcia</t>
  </si>
  <si>
    <t>XDZ38907982557</t>
  </si>
  <si>
    <t>Michael Anderson</t>
  </si>
  <si>
    <t>BQI82427581289</t>
  </si>
  <si>
    <t>Wanda Carter</t>
  </si>
  <si>
    <t>Ncp02671772083</t>
  </si>
  <si>
    <t>Dennis Pham</t>
  </si>
  <si>
    <t>uZL98771415836</t>
  </si>
  <si>
    <t>Yesenia Smith</t>
  </si>
  <si>
    <t>kCn41928512111</t>
  </si>
  <si>
    <t>Judith Preston</t>
  </si>
  <si>
    <t>tGL34538522779</t>
  </si>
  <si>
    <t>Rachel Thomas</t>
  </si>
  <si>
    <t>Eav92559928170</t>
  </si>
  <si>
    <t>Richard Schwartz</t>
  </si>
  <si>
    <t>lfK69109521243</t>
  </si>
  <si>
    <t>Joshua Gonzalez</t>
  </si>
  <si>
    <t>tsB13012834445</t>
  </si>
  <si>
    <t>MYD56851254238</t>
  </si>
  <si>
    <t>Rachel Moran</t>
  </si>
  <si>
    <t>TjR14239196668</t>
  </si>
  <si>
    <t>Benjamin Sanchez</t>
  </si>
  <si>
    <t>nMi14180082076</t>
  </si>
  <si>
    <t>Charles Hernandez</t>
  </si>
  <si>
    <t>yqb82719316408</t>
  </si>
  <si>
    <t>Darrell Glass</t>
  </si>
  <si>
    <t>vwF54453188043</t>
  </si>
  <si>
    <t>nsy78355948797</t>
  </si>
  <si>
    <t>Richard Arnold</t>
  </si>
  <si>
    <t>run31702502530</t>
  </si>
  <si>
    <t>Thomas Simmons</t>
  </si>
  <si>
    <t>yAe20958805793</t>
  </si>
  <si>
    <t>John Barrett</t>
  </si>
  <si>
    <t>OgT74800806620</t>
  </si>
  <si>
    <t>Tiffany Browning</t>
  </si>
  <si>
    <t>FHL73264262561</t>
  </si>
  <si>
    <t>Karen Wade</t>
  </si>
  <si>
    <t>Ibb40292534169</t>
  </si>
  <si>
    <t>Sara Fernandez DVM</t>
  </si>
  <si>
    <t>uRJ70832828609</t>
  </si>
  <si>
    <t>Ashley Davenport</t>
  </si>
  <si>
    <t>DMg69478359536</t>
  </si>
  <si>
    <t>Kristin Hopkins</t>
  </si>
  <si>
    <t>ERm49764238660</t>
  </si>
  <si>
    <t>Benjamin Green</t>
  </si>
  <si>
    <t>sFm57848492979</t>
  </si>
  <si>
    <t>Teresa Torres</t>
  </si>
  <si>
    <t>QGV29273680443</t>
  </si>
  <si>
    <t>Katelyn Morgan</t>
  </si>
  <si>
    <t>WAD33644456039</t>
  </si>
  <si>
    <t>Erin Jones</t>
  </si>
  <si>
    <t>yNq53383003457</t>
  </si>
  <si>
    <t>Carmen Hoover</t>
  </si>
  <si>
    <t>cLS67692146336</t>
  </si>
  <si>
    <t>Lisa Chang</t>
  </si>
  <si>
    <t>Nya87481079545</t>
  </si>
  <si>
    <t>Mary Bennett</t>
  </si>
  <si>
    <t>plw31174873103</t>
  </si>
  <si>
    <t>Joseph Allen</t>
  </si>
  <si>
    <t>vcB10410220698</t>
  </si>
  <si>
    <t>Ray Moore</t>
  </si>
  <si>
    <t>rEc30317227498</t>
  </si>
  <si>
    <t>Mary Gonzalez</t>
  </si>
  <si>
    <t>yjv41175482642</t>
  </si>
  <si>
    <t>Peggy Gibson</t>
  </si>
  <si>
    <t>sej58656830897</t>
  </si>
  <si>
    <t>Emma Gonzalez</t>
  </si>
  <si>
    <t>AMO80011758835</t>
  </si>
  <si>
    <t>Jay Willis</t>
  </si>
  <si>
    <t>vnm73171561241</t>
  </si>
  <si>
    <t>Anthony Lawson</t>
  </si>
  <si>
    <t>bPO35551371101</t>
  </si>
  <si>
    <t>Connor Villarreal</t>
  </si>
  <si>
    <t>HHB53263060880</t>
  </si>
  <si>
    <t>Crystal Mercer</t>
  </si>
  <si>
    <t>ByW25778321763</t>
  </si>
  <si>
    <t>Linda Perez</t>
  </si>
  <si>
    <t>dYh07106947712</t>
  </si>
  <si>
    <t>Ann Kramer</t>
  </si>
  <si>
    <t>vLN12583253151</t>
  </si>
  <si>
    <t>Alexandra Rodriguez</t>
  </si>
  <si>
    <t>yMr28575388754</t>
  </si>
  <si>
    <t>Dana Fowler</t>
  </si>
  <si>
    <t>TmY50102023527</t>
  </si>
  <si>
    <t>Doris Beck</t>
  </si>
  <si>
    <t>BWw89819153562</t>
  </si>
  <si>
    <t>Emily Cherry</t>
  </si>
  <si>
    <t>kVh63191704170</t>
  </si>
  <si>
    <t>Timothy Jones</t>
  </si>
  <si>
    <t>UzF10829743382</t>
  </si>
  <si>
    <t>Jeffrey Hobbs</t>
  </si>
  <si>
    <t>zyV47000718859</t>
  </si>
  <si>
    <t>Sherri Castillo</t>
  </si>
  <si>
    <t>lTB90198152646</t>
  </si>
  <si>
    <t>Robert Young</t>
  </si>
  <si>
    <t>Ehw06489392469</t>
  </si>
  <si>
    <t>Christopher Harmon</t>
  </si>
  <si>
    <t>fvn47635277727</t>
  </si>
  <si>
    <t>Sandy Cox</t>
  </si>
  <si>
    <t>rHB33831455268</t>
  </si>
  <si>
    <t>jRb66126532940</t>
  </si>
  <si>
    <t>Nicholas Nelson</t>
  </si>
  <si>
    <t>PgY84865317629</t>
  </si>
  <si>
    <t>Jessica Wallace</t>
  </si>
  <si>
    <t>AqA87995935757</t>
  </si>
  <si>
    <t>Bryan Soto</t>
  </si>
  <si>
    <t>zEs19320430963</t>
  </si>
  <si>
    <t>Chelsea Evans</t>
  </si>
  <si>
    <t>mKd15886754533</t>
  </si>
  <si>
    <t>Rebecca Wright</t>
  </si>
  <si>
    <t>IKd00889769623</t>
  </si>
  <si>
    <t>Lisa Lee</t>
  </si>
  <si>
    <t>yck40397433506</t>
  </si>
  <si>
    <t>Tyrone Moss</t>
  </si>
  <si>
    <t>LvL98601797852</t>
  </si>
  <si>
    <t>Angel Rogers</t>
  </si>
  <si>
    <t>dDM47500929416</t>
  </si>
  <si>
    <t>Anthony Stephenson</t>
  </si>
  <si>
    <t>gzE52950528636</t>
  </si>
  <si>
    <t>Kevin Wheeler</t>
  </si>
  <si>
    <t>Mot80447113967</t>
  </si>
  <si>
    <t>Richard Rogers</t>
  </si>
  <si>
    <t>eEF52596919782</t>
  </si>
  <si>
    <t>Sarah Jordan</t>
  </si>
  <si>
    <t>Aio84835579193</t>
  </si>
  <si>
    <t>David Ward</t>
  </si>
  <si>
    <t>iHc44612716144</t>
  </si>
  <si>
    <t>Todd Palmer</t>
  </si>
  <si>
    <t>znw40400866726</t>
  </si>
  <si>
    <t>Robert Fields</t>
  </si>
  <si>
    <t>epm28577328680</t>
  </si>
  <si>
    <t>Kevin Levy</t>
  </si>
  <si>
    <t>KPL15398127316</t>
  </si>
  <si>
    <t>Sherry White</t>
  </si>
  <si>
    <t>HOh74613076542</t>
  </si>
  <si>
    <t>Kevin Sharp</t>
  </si>
  <si>
    <t>cKk69013090424</t>
  </si>
  <si>
    <t>Christopher Perez</t>
  </si>
  <si>
    <t>bCV60343936094</t>
  </si>
  <si>
    <t>Shelby Goodwin</t>
  </si>
  <si>
    <t>TVi82258866584</t>
  </si>
  <si>
    <t>Jennifer Scott</t>
  </si>
  <si>
    <t>jpe80317906425</t>
  </si>
  <si>
    <t>Robert Perry</t>
  </si>
  <si>
    <t>lPH43718257309</t>
  </si>
  <si>
    <t>Audrey Mcdonald</t>
  </si>
  <si>
    <t>KFW51396789198</t>
  </si>
  <si>
    <t>Heather Gilmore</t>
  </si>
  <si>
    <t>FVo20934397099</t>
  </si>
  <si>
    <t>Brandy Calderon</t>
  </si>
  <si>
    <t>Mgw73100598312</t>
  </si>
  <si>
    <t>Steven Dunn</t>
  </si>
  <si>
    <t>kQc27905886541</t>
  </si>
  <si>
    <t>Pjj64030255251</t>
  </si>
  <si>
    <t>RWH16004337995</t>
  </si>
  <si>
    <t>Lisa Lopez</t>
  </si>
  <si>
    <t>PMS55187211953</t>
  </si>
  <si>
    <t>Larry Rivera</t>
  </si>
  <si>
    <t>XTi06457363356</t>
  </si>
  <si>
    <t>Katherine Morris</t>
  </si>
  <si>
    <t>IBx25185261121</t>
  </si>
  <si>
    <t>Christopher Rojas</t>
  </si>
  <si>
    <t>vOy77078366560</t>
  </si>
  <si>
    <t>Vanessa Molina</t>
  </si>
  <si>
    <t>dos63080078446</t>
  </si>
  <si>
    <t>Amber Ramos</t>
  </si>
  <si>
    <t>WuT73849248776</t>
  </si>
  <si>
    <t>Jade Powers</t>
  </si>
  <si>
    <t>Frk40436774897</t>
  </si>
  <si>
    <t>Emily Parks</t>
  </si>
  <si>
    <t>REW23392254917</t>
  </si>
  <si>
    <t>Ana Griffin</t>
  </si>
  <si>
    <t>UzS67603300612</t>
  </si>
  <si>
    <t>Valerie Hudson</t>
  </si>
  <si>
    <t>Ioy75852241569</t>
  </si>
  <si>
    <t>Anne Fry</t>
  </si>
  <si>
    <t>CCy87253498316</t>
  </si>
  <si>
    <t>Clayton Hill</t>
  </si>
  <si>
    <t>VwI69179245761</t>
  </si>
  <si>
    <t>Christopher Smith</t>
  </si>
  <si>
    <t>Sdv03443183045</t>
  </si>
  <si>
    <t>Ashley Jones</t>
  </si>
  <si>
    <t>QnS97085566971</t>
  </si>
  <si>
    <t>Stephen Gonzalez</t>
  </si>
  <si>
    <t>iUs93291741205</t>
  </si>
  <si>
    <t>Carrie Perez</t>
  </si>
  <si>
    <t>bXX60366552971</t>
  </si>
  <si>
    <t>Christopher Bush</t>
  </si>
  <si>
    <t>NUg44867879626</t>
  </si>
  <si>
    <t>Paul Black</t>
  </si>
  <si>
    <t>QlS49048016672</t>
  </si>
  <si>
    <t>Kelly Gray</t>
  </si>
  <si>
    <t>Arx44726367486</t>
  </si>
  <si>
    <t>Rachel Mccullough</t>
  </si>
  <si>
    <t>gul25033077969</t>
  </si>
  <si>
    <t>Samantha Smith</t>
  </si>
  <si>
    <t>Vrq89092655417</t>
  </si>
  <si>
    <t>Kathleen Johnson</t>
  </si>
  <si>
    <t>mlX35921303564</t>
  </si>
  <si>
    <t>Amy Blackburn</t>
  </si>
  <si>
    <t>XTo82780651988</t>
  </si>
  <si>
    <t>Amanda Snyder</t>
  </si>
  <si>
    <t>tTa11748876173</t>
  </si>
  <si>
    <t>Craig Clay</t>
  </si>
  <si>
    <t>bdH34127652721</t>
  </si>
  <si>
    <t>Anthony Pearson</t>
  </si>
  <si>
    <t>kih88154848860</t>
  </si>
  <si>
    <t>Amy Snyder</t>
  </si>
  <si>
    <t>lAT72908106449</t>
  </si>
  <si>
    <t>Sylvia Klein</t>
  </si>
  <si>
    <t>hgm97571295217</t>
  </si>
  <si>
    <t>Kevin Robinson</t>
  </si>
  <si>
    <t>ORP67369641154</t>
  </si>
  <si>
    <t>Charles Stanton</t>
  </si>
  <si>
    <t>qTw97811308174</t>
  </si>
  <si>
    <t>Jennifer Miller</t>
  </si>
  <si>
    <t>QJQ31079951587</t>
  </si>
  <si>
    <t>Austin James</t>
  </si>
  <si>
    <t>tRD71548312931</t>
  </si>
  <si>
    <t>Max Wright</t>
  </si>
  <si>
    <t>PfK81708884252</t>
  </si>
  <si>
    <t>Veronica Marshall</t>
  </si>
  <si>
    <t>oIw70279184417</t>
  </si>
  <si>
    <t>Sandy Lopez</t>
  </si>
  <si>
    <t>vHu71710921030</t>
  </si>
  <si>
    <t>Gabrielle Kent</t>
  </si>
  <si>
    <t>maL30658516411</t>
  </si>
  <si>
    <t>Christopher Cummings</t>
  </si>
  <si>
    <t>cUY51861829394</t>
  </si>
  <si>
    <t>Matthew Watkins</t>
  </si>
  <si>
    <t>gXf66185568416</t>
  </si>
  <si>
    <t>Amy Hunter</t>
  </si>
  <si>
    <t>kHu32932870717</t>
  </si>
  <si>
    <t>Corey Hart</t>
  </si>
  <si>
    <t>vPj87424493827</t>
  </si>
  <si>
    <t>Jason Wood</t>
  </si>
  <si>
    <t>iHr43565249425</t>
  </si>
  <si>
    <t>Debra Wade</t>
  </si>
  <si>
    <t>sQX67307240389</t>
  </si>
  <si>
    <t>Michael Powell</t>
  </si>
  <si>
    <t>sgi57647601650</t>
  </si>
  <si>
    <t>Ashley Lewis</t>
  </si>
  <si>
    <t>Vis48685078134</t>
  </si>
  <si>
    <t>David Gates</t>
  </si>
  <si>
    <t>ZLQ78238963146</t>
  </si>
  <si>
    <t>Daniel Powell</t>
  </si>
  <si>
    <t>LgL54514030139</t>
  </si>
  <si>
    <t>Dale Turner</t>
  </si>
  <si>
    <t>zPI62072932494</t>
  </si>
  <si>
    <t>Margaret Martin</t>
  </si>
  <si>
    <t>jQi97077558342</t>
  </si>
  <si>
    <t>Chelsea Watson</t>
  </si>
  <si>
    <t>hRV44077673382</t>
  </si>
  <si>
    <t>Sandra Brown</t>
  </si>
  <si>
    <t>EPe65777308320</t>
  </si>
  <si>
    <t>Leslie Garner</t>
  </si>
  <si>
    <t>vpC16697845774</t>
  </si>
  <si>
    <t>Jacob Richardson MD</t>
  </si>
  <si>
    <t>Iuw88722783199</t>
  </si>
  <si>
    <t>Gavin Dillon</t>
  </si>
  <si>
    <t>WPX76114206965</t>
  </si>
  <si>
    <t>William Ibarra</t>
  </si>
  <si>
    <t>UiI94630506627</t>
  </si>
  <si>
    <t>Deborah Torres</t>
  </si>
  <si>
    <t>fBS40860320478</t>
  </si>
  <si>
    <t>Rachel Evans</t>
  </si>
  <si>
    <t>EDa69447774247</t>
  </si>
  <si>
    <t>Miranda Rodriguez MD</t>
  </si>
  <si>
    <t>KiU84338860556</t>
  </si>
  <si>
    <t>Beth Perry</t>
  </si>
  <si>
    <t>nOf18890150296</t>
  </si>
  <si>
    <t>Devin Moore</t>
  </si>
  <si>
    <t>IcJ02924774766</t>
  </si>
  <si>
    <t>David Madden</t>
  </si>
  <si>
    <t>zzN01920981319</t>
  </si>
  <si>
    <t>Mark Peterson</t>
  </si>
  <si>
    <t>WGW44637963529</t>
  </si>
  <si>
    <t>Robert Austin</t>
  </si>
  <si>
    <t>yCB41413711435</t>
  </si>
  <si>
    <t>Michelle Diaz</t>
  </si>
  <si>
    <t>bBm80180657391</t>
  </si>
  <si>
    <t>Michael Carrillo</t>
  </si>
  <si>
    <t>ONP34726010176</t>
  </si>
  <si>
    <t>Evan Townsend</t>
  </si>
  <si>
    <t>txa95122806386</t>
  </si>
  <si>
    <t>Matthew Taylor</t>
  </si>
  <si>
    <t>izu99866039053</t>
  </si>
  <si>
    <t>Abigail Young</t>
  </si>
  <si>
    <t>DtP57997353518</t>
  </si>
  <si>
    <t>Lisa Ray</t>
  </si>
  <si>
    <t>Tqk18006648796</t>
  </si>
  <si>
    <t>Theresa Stevens</t>
  </si>
  <si>
    <t>rWg41683687620</t>
  </si>
  <si>
    <t>Anne Williams</t>
  </si>
  <si>
    <t>OwC25103944561</t>
  </si>
  <si>
    <t>tVR37717356984</t>
  </si>
  <si>
    <t>Peter Chapman</t>
  </si>
  <si>
    <t>QCQ01845995889</t>
  </si>
  <si>
    <t>Justin May</t>
  </si>
  <si>
    <t>Naz50233352693</t>
  </si>
  <si>
    <t>Carol Peterson</t>
  </si>
  <si>
    <t>cbM92685458085</t>
  </si>
  <si>
    <t>Michael Hardy</t>
  </si>
  <si>
    <t>KSf25145925967</t>
  </si>
  <si>
    <t>Gary Campbell</t>
  </si>
  <si>
    <t>vIo67596588566</t>
  </si>
  <si>
    <t>Christopher Wilkins</t>
  </si>
  <si>
    <t>gDW95292172229</t>
  </si>
  <si>
    <t>Kristie Johnson</t>
  </si>
  <si>
    <t>rNh79216013392</t>
  </si>
  <si>
    <t>Dale Anderson PhD</t>
  </si>
  <si>
    <t>cCd84299328417</t>
  </si>
  <si>
    <t>Kristen Evans</t>
  </si>
  <si>
    <t>kTI68381136616</t>
  </si>
  <si>
    <t>Scott Kelly</t>
  </si>
  <si>
    <t>QVq72653527101</t>
  </si>
  <si>
    <t>Brianna Rios</t>
  </si>
  <si>
    <t>GqI74629447973</t>
  </si>
  <si>
    <t>Alexis Walls</t>
  </si>
  <si>
    <t>lrn11086903941</t>
  </si>
  <si>
    <t>Lori Johnson</t>
  </si>
  <si>
    <t>SJc57578982501</t>
  </si>
  <si>
    <t>Jennifer Davis</t>
  </si>
  <si>
    <t>tln76879574831</t>
  </si>
  <si>
    <t>Devin English</t>
  </si>
  <si>
    <t>vdi18854703252</t>
  </si>
  <si>
    <t>Alisha Hendrix</t>
  </si>
  <si>
    <t>OFL47274536901</t>
  </si>
  <si>
    <t>Nicholas Long</t>
  </si>
  <si>
    <t>NWk98759789790</t>
  </si>
  <si>
    <t>Heather Fleming</t>
  </si>
  <si>
    <t>XvO16290798380</t>
  </si>
  <si>
    <t>Alan Stone</t>
  </si>
  <si>
    <t>Ovy99621991236</t>
  </si>
  <si>
    <t>Robert Haynes</t>
  </si>
  <si>
    <t>HjJ15455558140</t>
  </si>
  <si>
    <t>Robert Evans</t>
  </si>
  <si>
    <t>syN98986268021</t>
  </si>
  <si>
    <t>Barbara Simpson</t>
  </si>
  <si>
    <t>axN46796654326</t>
  </si>
  <si>
    <t>Amber Yang</t>
  </si>
  <si>
    <t>UDL18931080452</t>
  </si>
  <si>
    <t>Kerri Foster</t>
  </si>
  <si>
    <t>YHQ68797291216</t>
  </si>
  <si>
    <t>Nicholas Walker</t>
  </si>
  <si>
    <t>uOJ74981980272</t>
  </si>
  <si>
    <t>Brandon Foley</t>
  </si>
  <si>
    <t>dXZ33381126088</t>
  </si>
  <si>
    <t>David Woods</t>
  </si>
  <si>
    <t>pWH27596460681</t>
  </si>
  <si>
    <t>Nicholas Hodges</t>
  </si>
  <si>
    <t>JZd00667813788</t>
  </si>
  <si>
    <t>Lindsey Moore</t>
  </si>
  <si>
    <t>WSr40802521974</t>
  </si>
  <si>
    <t>Matthew Mcmahon</t>
  </si>
  <si>
    <t>WSl78581503814</t>
  </si>
  <si>
    <t>Amy Williams</t>
  </si>
  <si>
    <t>aZa08846456431</t>
  </si>
  <si>
    <t>Olivia Peters</t>
  </si>
  <si>
    <t>enj32249941605</t>
  </si>
  <si>
    <t>William Brown</t>
  </si>
  <si>
    <t>UQo90707795005</t>
  </si>
  <si>
    <t>Bobby Villanueva</t>
  </si>
  <si>
    <t>nxM65584658969</t>
  </si>
  <si>
    <t>Eric Jennings</t>
  </si>
  <si>
    <t>WjG75138463211</t>
  </si>
  <si>
    <t>Reginald Barnett</t>
  </si>
  <si>
    <t>ruR98047648251</t>
  </si>
  <si>
    <t>Tracy Obrien</t>
  </si>
  <si>
    <t>foM53554228246</t>
  </si>
  <si>
    <t>Eddie Bennett</t>
  </si>
  <si>
    <t>mck67448516367</t>
  </si>
  <si>
    <t>Nicholas Ross</t>
  </si>
  <si>
    <t>sGF97435084474</t>
  </si>
  <si>
    <t>Brian Aguirre DDS</t>
  </si>
  <si>
    <t>gVC21439369153</t>
  </si>
  <si>
    <t>Sonia Phillips</t>
  </si>
  <si>
    <t>tKY00738822745</t>
  </si>
  <si>
    <t>Maria Rocha</t>
  </si>
  <si>
    <t>eTc69826782314</t>
  </si>
  <si>
    <t>Rebecca Barrett</t>
  </si>
  <si>
    <t>BfN95295333645</t>
  </si>
  <si>
    <t>Douglas French</t>
  </si>
  <si>
    <t>WBa72891279190</t>
  </si>
  <si>
    <t>Amy Kirk</t>
  </si>
  <si>
    <t>jda02683600701</t>
  </si>
  <si>
    <t>Michelle Martinez</t>
  </si>
  <si>
    <t>KPk27002626388</t>
  </si>
  <si>
    <t>Jamie Reese</t>
  </si>
  <si>
    <t>gGd75232404386</t>
  </si>
  <si>
    <t>Robert Nelson</t>
  </si>
  <si>
    <t>syG83546775645</t>
  </si>
  <si>
    <t>Molly Smith</t>
  </si>
  <si>
    <t>NZy09081494539</t>
  </si>
  <si>
    <t>Melissa Vincent</t>
  </si>
  <si>
    <t>Qfk72273093215</t>
  </si>
  <si>
    <t>Adrienne Davis</t>
  </si>
  <si>
    <t>Cgn90079218462</t>
  </si>
  <si>
    <t>Nathan Robinson</t>
  </si>
  <si>
    <t>QMA16950666916</t>
  </si>
  <si>
    <t>Ethan Mercer</t>
  </si>
  <si>
    <t>tiF55438457404</t>
  </si>
  <si>
    <t>Brett Ferguson</t>
  </si>
  <si>
    <t>oYD11535107350</t>
  </si>
  <si>
    <t>Brian Lopez</t>
  </si>
  <si>
    <t>EFA50704200099</t>
  </si>
  <si>
    <t>Vanessa Acosta DDS</t>
  </si>
  <si>
    <t>pTb01277406015</t>
  </si>
  <si>
    <t>LcO24619921972</t>
  </si>
  <si>
    <t>Caroline Shaw</t>
  </si>
  <si>
    <t>YPj34353104706</t>
  </si>
  <si>
    <t>John Davis</t>
  </si>
  <si>
    <t>buk05243980861</t>
  </si>
  <si>
    <t>Shawn Orozco</t>
  </si>
  <si>
    <t>bQj40517156417</t>
  </si>
  <si>
    <t>Donna Garcia MD</t>
  </si>
  <si>
    <t>VCx28885935349</t>
  </si>
  <si>
    <t>Ashley Snow</t>
  </si>
  <si>
    <t>dfG96347276093</t>
  </si>
  <si>
    <t>Jill Levy</t>
  </si>
  <si>
    <t>FtC47255804847</t>
  </si>
  <si>
    <t>Lisa Scott</t>
  </si>
  <si>
    <t>hZB45090158921</t>
  </si>
  <si>
    <t>Rodney Duncan</t>
  </si>
  <si>
    <t>naw61715238503</t>
  </si>
  <si>
    <t>Jason Gardner</t>
  </si>
  <si>
    <t>dbj24152501389</t>
  </si>
  <si>
    <t>Veronica Meadows</t>
  </si>
  <si>
    <t>AdM38841945994</t>
  </si>
  <si>
    <t>Robert Freeman</t>
  </si>
  <si>
    <t>xCj91135406162</t>
  </si>
  <si>
    <t>Carl Mcdonald</t>
  </si>
  <si>
    <t>abx89399269490</t>
  </si>
  <si>
    <t>Brandon Dunn</t>
  </si>
  <si>
    <t>Dxs06054759206</t>
  </si>
  <si>
    <t>Benjamin Taylor</t>
  </si>
  <si>
    <t>Hya68897047040</t>
  </si>
  <si>
    <t>Brittany Klein</t>
  </si>
  <si>
    <t>Top82090720491</t>
  </si>
  <si>
    <t>Lisa Martinez DDS</t>
  </si>
  <si>
    <t>cjD06477742364</t>
  </si>
  <si>
    <t>Stephanie Benjamin</t>
  </si>
  <si>
    <t>RHI94141883274</t>
  </si>
  <si>
    <t>Scott Delgado</t>
  </si>
  <si>
    <t>MwX09995287463</t>
  </si>
  <si>
    <t>Raymond Garcia</t>
  </si>
  <si>
    <t>oPD23118158511</t>
  </si>
  <si>
    <t>Alice Vargas</t>
  </si>
  <si>
    <t>Khf85610521358</t>
  </si>
  <si>
    <t>Kara Martinez</t>
  </si>
  <si>
    <t>gej30436456687</t>
  </si>
  <si>
    <t>John Larsen</t>
  </si>
  <si>
    <t>RHg69668938056</t>
  </si>
  <si>
    <t>Ruth Martin</t>
  </si>
  <si>
    <t>gAh58651673265</t>
  </si>
  <si>
    <t>Jared Horton</t>
  </si>
  <si>
    <t>vfG62155599363</t>
  </si>
  <si>
    <t>Kayla Thomas</t>
  </si>
  <si>
    <t>caf81854795283</t>
  </si>
  <si>
    <t>Andrew Guerra</t>
  </si>
  <si>
    <t>eXi63253503223</t>
  </si>
  <si>
    <t>Lori Santana</t>
  </si>
  <si>
    <t>Vdp92911198457</t>
  </si>
  <si>
    <t>Danny Garcia</t>
  </si>
  <si>
    <t>sse95007060114</t>
  </si>
  <si>
    <t>Paul Hammond</t>
  </si>
  <si>
    <t>VQe42093638433</t>
  </si>
  <si>
    <t>Brittany Ross</t>
  </si>
  <si>
    <t>mQv92775702029</t>
  </si>
  <si>
    <t>Shannon Taylor</t>
  </si>
  <si>
    <t>scx14230917669</t>
  </si>
  <si>
    <t>David Wright</t>
  </si>
  <si>
    <t>hUp39244418567</t>
  </si>
  <si>
    <t>Jenna Oconnor</t>
  </si>
  <si>
    <t>rsM34372422740</t>
  </si>
  <si>
    <t>Tina Miller</t>
  </si>
  <si>
    <t>Fys86793205561</t>
  </si>
  <si>
    <t>Matthew King</t>
  </si>
  <si>
    <t>dKr37990586413</t>
  </si>
  <si>
    <t>Gabriela Nguyen</t>
  </si>
  <si>
    <t>SWf87323864376</t>
  </si>
  <si>
    <t>Jennifer Nichols</t>
  </si>
  <si>
    <t>sEV46372509685</t>
  </si>
  <si>
    <t>Melissa Lee</t>
  </si>
  <si>
    <t>Lml26611165016</t>
  </si>
  <si>
    <t>Tonya Cunningham</t>
  </si>
  <si>
    <t>Kaj18491548619</t>
  </si>
  <si>
    <t>Colton Stephens</t>
  </si>
  <si>
    <t>IrA51421107085</t>
  </si>
  <si>
    <t>Jonathan Rodriguez</t>
  </si>
  <si>
    <t>WcJ22658260730</t>
  </si>
  <si>
    <t>Angela Evans</t>
  </si>
  <si>
    <t>jgO97049993648</t>
  </si>
  <si>
    <t>Carmen Fernandez</t>
  </si>
  <si>
    <t>hes19855916201</t>
  </si>
  <si>
    <t>Casey Delgado</t>
  </si>
  <si>
    <t>ozG46007318654</t>
  </si>
  <si>
    <t>James Weiss</t>
  </si>
  <si>
    <t>kmz82974875148</t>
  </si>
  <si>
    <t>Michael Rodriguez</t>
  </si>
  <si>
    <t>Tsa88893120178</t>
  </si>
  <si>
    <t>Veronica Gray</t>
  </si>
  <si>
    <t>Ywj56096722508</t>
  </si>
  <si>
    <t>Amanda Diaz</t>
  </si>
  <si>
    <t>Xjo49394508698</t>
  </si>
  <si>
    <t>Jennifer Howard</t>
  </si>
  <si>
    <t>ncU68692411741</t>
  </si>
  <si>
    <t>Nathan Snow</t>
  </si>
  <si>
    <t>HJx67009972570</t>
  </si>
  <si>
    <t>Shawn Phillips</t>
  </si>
  <si>
    <t>xSD84773341408</t>
  </si>
  <si>
    <t>Erika Stephens</t>
  </si>
  <si>
    <t>cVL46519151067</t>
  </si>
  <si>
    <t>Susan Cruz</t>
  </si>
  <si>
    <t>MuO15776957820</t>
  </si>
  <si>
    <t>yiS71071179020</t>
  </si>
  <si>
    <t>Frances Juarez</t>
  </si>
  <si>
    <t>vkP25321457392</t>
  </si>
  <si>
    <t>Julia Wilson</t>
  </si>
  <si>
    <t>BdJ12721373027</t>
  </si>
  <si>
    <t>Timothy Lambert</t>
  </si>
  <si>
    <t>sJR33008944359</t>
  </si>
  <si>
    <t>Charles Anderson</t>
  </si>
  <si>
    <t>EAt82909746185</t>
  </si>
  <si>
    <t>Kimberly Johnson</t>
  </si>
  <si>
    <t>ZFY86483825515</t>
  </si>
  <si>
    <t>Cody Rollins</t>
  </si>
  <si>
    <t>yAG48418725757</t>
  </si>
  <si>
    <t>Abigail Smith</t>
  </si>
  <si>
    <t>Bur80370727362</t>
  </si>
  <si>
    <t>Angela Campbell</t>
  </si>
  <si>
    <t>SgK30249525122</t>
  </si>
  <si>
    <t>Monique Kaiser</t>
  </si>
  <si>
    <t>Ezm36689077226</t>
  </si>
  <si>
    <t>Kimberly Vaughn</t>
  </si>
  <si>
    <t>nPq85466855537</t>
  </si>
  <si>
    <t>William Ortiz</t>
  </si>
  <si>
    <t>ZPw49007804280</t>
  </si>
  <si>
    <t>Thomas Bray</t>
  </si>
  <si>
    <t>bcQ14891770856</t>
  </si>
  <si>
    <t>Dylan Singh</t>
  </si>
  <si>
    <t>dIb38212863906</t>
  </si>
  <si>
    <t>Mary Delgado</t>
  </si>
  <si>
    <t>CFS25464769726</t>
  </si>
  <si>
    <t>Cynthia Johnson</t>
  </si>
  <si>
    <t>SSD15913511141</t>
  </si>
  <si>
    <t>Carl Carter</t>
  </si>
  <si>
    <t>BMj60503178255</t>
  </si>
  <si>
    <t>James Fuller</t>
  </si>
  <si>
    <t>lbk53299885469</t>
  </si>
  <si>
    <t>Sandra Bell</t>
  </si>
  <si>
    <t>Imo79728581522</t>
  </si>
  <si>
    <t>Paul Grant</t>
  </si>
  <si>
    <t>sMD48800269144</t>
  </si>
  <si>
    <t>John Roman</t>
  </si>
  <si>
    <t>zro35403544755</t>
  </si>
  <si>
    <t>Brian Nguyen</t>
  </si>
  <si>
    <t>utM81730417649</t>
  </si>
  <si>
    <t>Pamela Holmes</t>
  </si>
  <si>
    <t>qGI56397504149</t>
  </si>
  <si>
    <t>Melissa Dawson</t>
  </si>
  <si>
    <t>XFi56881219130</t>
  </si>
  <si>
    <t>Bridget Scott</t>
  </si>
  <si>
    <t>MBE11436964017</t>
  </si>
  <si>
    <t>Blake Hernandez</t>
  </si>
  <si>
    <t>mzE98420090396</t>
  </si>
  <si>
    <t>hTi44843480006</t>
  </si>
  <si>
    <t>nIh31406485165</t>
  </si>
  <si>
    <t>Anna Woods</t>
  </si>
  <si>
    <t>kkr72269751788</t>
  </si>
  <si>
    <t>Joel Dean</t>
  </si>
  <si>
    <t>Mqn41500317866</t>
  </si>
  <si>
    <t>Betty Mitchell</t>
  </si>
  <si>
    <t>cwa25577720198</t>
  </si>
  <si>
    <t>Emily Hendrix</t>
  </si>
  <si>
    <t>bMJ81261551716</t>
  </si>
  <si>
    <t>Elizabeth Martin</t>
  </si>
  <si>
    <t>oGl79331349643</t>
  </si>
  <si>
    <t>Christopher Ortega</t>
  </si>
  <si>
    <t>wbc78764471121</t>
  </si>
  <si>
    <t>Jeffrey Fisher</t>
  </si>
  <si>
    <t>shB97563331864</t>
  </si>
  <si>
    <t>Madison Pineda</t>
  </si>
  <si>
    <t>xUM85652324031</t>
  </si>
  <si>
    <t>David Watkins</t>
  </si>
  <si>
    <t>zKN37508954672</t>
  </si>
  <si>
    <t>Robert Martinez</t>
  </si>
  <si>
    <t>AqL43323667225</t>
  </si>
  <si>
    <t>Roy Sexton</t>
  </si>
  <si>
    <t>ORD16069443410</t>
  </si>
  <si>
    <t>Sheila Stevenson</t>
  </si>
  <si>
    <t>LiZ22378902527</t>
  </si>
  <si>
    <t>Kimberly Gallagher</t>
  </si>
  <si>
    <t>GJj99586177246</t>
  </si>
  <si>
    <t>Andrea Williams</t>
  </si>
  <si>
    <t>aTq53074709816</t>
  </si>
  <si>
    <t>Ian Garrett</t>
  </si>
  <si>
    <t>SUI21461565293</t>
  </si>
  <si>
    <t>Shane Merritt</t>
  </si>
  <si>
    <t>wOd29094446322</t>
  </si>
  <si>
    <t>Richard Fletcher</t>
  </si>
  <si>
    <t>wiy55844581949</t>
  </si>
  <si>
    <t>Cynthia Mitchell</t>
  </si>
  <si>
    <t>omq18772002303</t>
  </si>
  <si>
    <t>Donna Wallace</t>
  </si>
  <si>
    <t>fMu63774937027</t>
  </si>
  <si>
    <t>Cody White</t>
  </si>
  <si>
    <t>kgq92106376085</t>
  </si>
  <si>
    <t>Laura Smith</t>
  </si>
  <si>
    <t>vBD01511613275</t>
  </si>
  <si>
    <t>jhJ08522182168</t>
  </si>
  <si>
    <t>Clayton Smith</t>
  </si>
  <si>
    <t>Daj45584746040</t>
  </si>
  <si>
    <t>Tyler Garner</t>
  </si>
  <si>
    <t>TiC50478251574</t>
  </si>
  <si>
    <t>Becky Jones</t>
  </si>
  <si>
    <t>izG70319705766</t>
  </si>
  <si>
    <t>Daniel Keller</t>
  </si>
  <si>
    <t>FUw16618997794</t>
  </si>
  <si>
    <t>Laura Arnold</t>
  </si>
  <si>
    <t>uJW16204565003</t>
  </si>
  <si>
    <t>Deborah Hall DDS</t>
  </si>
  <si>
    <t>nDG11094059067</t>
  </si>
  <si>
    <t>Dustin Ramirez</t>
  </si>
  <si>
    <t>Own32274058657</t>
  </si>
  <si>
    <t>Erin Richardson</t>
  </si>
  <si>
    <t>lad94569677607</t>
  </si>
  <si>
    <t>Leah Hamilton</t>
  </si>
  <si>
    <t>qhZ66886932275</t>
  </si>
  <si>
    <t>John Douglas</t>
  </si>
  <si>
    <t>OVI34653186676</t>
  </si>
  <si>
    <t>Hannah Ramirez</t>
  </si>
  <si>
    <t>ScX40225806003</t>
  </si>
  <si>
    <t>Roy Collins</t>
  </si>
  <si>
    <t>qgf92742540019</t>
  </si>
  <si>
    <t>Aimee Escobar</t>
  </si>
  <si>
    <t>tUt74324431966</t>
  </si>
  <si>
    <t>Morgan Fleming</t>
  </si>
  <si>
    <t>LtS81913014543</t>
  </si>
  <si>
    <t>Preston Ryan</t>
  </si>
  <si>
    <t>aqN11182759467</t>
  </si>
  <si>
    <t>Samantha Perez</t>
  </si>
  <si>
    <t>yHE41972415912</t>
  </si>
  <si>
    <t>David Parker</t>
  </si>
  <si>
    <t>qhO77177893281</t>
  </si>
  <si>
    <t>Jenna Phelps</t>
  </si>
  <si>
    <t>KMJ26324783470</t>
  </si>
  <si>
    <t>Nicole Powell</t>
  </si>
  <si>
    <t>Ahn32563494501</t>
  </si>
  <si>
    <t>Kenneth Perry</t>
  </si>
  <si>
    <t>wvH09086341792</t>
  </si>
  <si>
    <t>Lori Norton</t>
  </si>
  <si>
    <t>eap64998703067</t>
  </si>
  <si>
    <t>Lauren Swanson</t>
  </si>
  <si>
    <t>fFz25820645600</t>
  </si>
  <si>
    <t>Martin Phillips</t>
  </si>
  <si>
    <t>Eiu89015510768</t>
  </si>
  <si>
    <t>Paul Carter</t>
  </si>
  <si>
    <t>DTt13369862965</t>
  </si>
  <si>
    <t>Jennifer Palmer</t>
  </si>
  <si>
    <t>CjT87677258767</t>
  </si>
  <si>
    <t>Hannah Perez</t>
  </si>
  <si>
    <t>MjD54821894152</t>
  </si>
  <si>
    <t>Jessica Scott</t>
  </si>
  <si>
    <t>KYR19453923150</t>
  </si>
  <si>
    <t>Jennifer Turner</t>
  </si>
  <si>
    <t>yHU11215729955</t>
  </si>
  <si>
    <t>Michelle Guerrero</t>
  </si>
  <si>
    <t>yCG81356861436</t>
  </si>
  <si>
    <t>John Guerrero</t>
  </si>
  <si>
    <t>Jkq96802163415</t>
  </si>
  <si>
    <t>Stephanie Mullins</t>
  </si>
  <si>
    <t>DfJ26064097353</t>
  </si>
  <si>
    <t>Richard Mcdonald</t>
  </si>
  <si>
    <t>yNy36631790551</t>
  </si>
  <si>
    <t>Carlos Hernandez</t>
  </si>
  <si>
    <t>Giq80099818479</t>
  </si>
  <si>
    <t>Mary Clark</t>
  </si>
  <si>
    <t>nNz43100874735</t>
  </si>
  <si>
    <t>Michael Smith</t>
  </si>
  <si>
    <t>kYK53745911830</t>
  </si>
  <si>
    <t>Pamela Lucas</t>
  </si>
  <si>
    <t>hux45818486385</t>
  </si>
  <si>
    <t>Tom Caldwell</t>
  </si>
  <si>
    <t>zmf24602842636</t>
  </si>
  <si>
    <t>Zachary Jackson</t>
  </si>
  <si>
    <t>pmb01947840928</t>
  </si>
  <si>
    <t>Jeffery Thompson</t>
  </si>
  <si>
    <t>HGM24248542720</t>
  </si>
  <si>
    <t>Christopher Harrell</t>
  </si>
  <si>
    <t>umP56563118917</t>
  </si>
  <si>
    <t>Tracey Lee</t>
  </si>
  <si>
    <t>rks79407700422</t>
  </si>
  <si>
    <t>Erica Rosales</t>
  </si>
  <si>
    <t>gtT37915359909</t>
  </si>
  <si>
    <t>Christopher Nelson</t>
  </si>
  <si>
    <t>MGb46057057973</t>
  </si>
  <si>
    <t>Frank Gonzales</t>
  </si>
  <si>
    <t>kqC67265174020</t>
  </si>
  <si>
    <t>Paige Diaz</t>
  </si>
  <si>
    <t>iDa79805054681</t>
  </si>
  <si>
    <t>Sharon Simmons</t>
  </si>
  <si>
    <t>TEx16252464956</t>
  </si>
  <si>
    <t>Timothy Hartman</t>
  </si>
  <si>
    <t>qyZ50624131613</t>
  </si>
  <si>
    <t>Heidi Koch</t>
  </si>
  <si>
    <t>wZr91855931802</t>
  </si>
  <si>
    <t>Dustin Hughes</t>
  </si>
  <si>
    <t>XHj16885482127</t>
  </si>
  <si>
    <t>Joshua Nelson</t>
  </si>
  <si>
    <t>Ond85182200573</t>
  </si>
  <si>
    <t>Pamela Jenkins</t>
  </si>
  <si>
    <t>loY01882544437</t>
  </si>
  <si>
    <t>Douglas Anderson</t>
  </si>
  <si>
    <t>bZY91634273288</t>
  </si>
  <si>
    <t>Gary Cole</t>
  </si>
  <si>
    <t>tZr38453479979</t>
  </si>
  <si>
    <t>Robin Garcia</t>
  </si>
  <si>
    <t>EVS61985888543</t>
  </si>
  <si>
    <t>Dawn Roth</t>
  </si>
  <si>
    <t>hKK54679079920</t>
  </si>
  <si>
    <t>Dalton Hines</t>
  </si>
  <si>
    <t>Vxu24825728641</t>
  </si>
  <si>
    <t>Kimberly Vang</t>
  </si>
  <si>
    <t>IjN89328243828</t>
  </si>
  <si>
    <t>Dennis Ortiz</t>
  </si>
  <si>
    <t>pBf92869141993</t>
  </si>
  <si>
    <t>Charles Howell</t>
  </si>
  <si>
    <t>UzD35853526300</t>
  </si>
  <si>
    <t>Ruth Francis</t>
  </si>
  <si>
    <t>sCN37241412650</t>
  </si>
  <si>
    <t>Kara Sanchez</t>
  </si>
  <si>
    <t>GHF25165372243</t>
  </si>
  <si>
    <t>William Lozano</t>
  </si>
  <si>
    <t>BCr86988436400</t>
  </si>
  <si>
    <t>Katrina Sandoval MD</t>
  </si>
  <si>
    <t>Rlc49673788364</t>
  </si>
  <si>
    <t>Ashley Salazar</t>
  </si>
  <si>
    <t>LVH59770375004</t>
  </si>
  <si>
    <t>Miguel Holland</t>
  </si>
  <si>
    <t>oHs88657213932</t>
  </si>
  <si>
    <t>Angel Green</t>
  </si>
  <si>
    <t>Vtf20920544456</t>
  </si>
  <si>
    <t>Kimberly May</t>
  </si>
  <si>
    <t>rOE98305626598</t>
  </si>
  <si>
    <t>Mario Thornton</t>
  </si>
  <si>
    <t>HRh76383036201</t>
  </si>
  <si>
    <t>Charles Henry</t>
  </si>
  <si>
    <t>kPK58964750336</t>
  </si>
  <si>
    <t>Christine Mitchell</t>
  </si>
  <si>
    <t>SxD91904937498</t>
  </si>
  <si>
    <t>John Walker</t>
  </si>
  <si>
    <t>tVG44558979461</t>
  </si>
  <si>
    <t>Amy Smith</t>
  </si>
  <si>
    <t>fZu86232001768</t>
  </si>
  <si>
    <t>David Hernandez</t>
  </si>
  <si>
    <t>QFL35289115476</t>
  </si>
  <si>
    <t>Sean Perry</t>
  </si>
  <si>
    <t>ZED88887915273</t>
  </si>
  <si>
    <t>Walter Cline</t>
  </si>
  <si>
    <t>TPs95743999726</t>
  </si>
  <si>
    <t>Barbara Cantu</t>
  </si>
  <si>
    <t>DjS75654908322</t>
  </si>
  <si>
    <t>Hannah Meza</t>
  </si>
  <si>
    <t>bSN57090791527</t>
  </si>
  <si>
    <t>Rachel Smith</t>
  </si>
  <si>
    <t>mrd37443735095</t>
  </si>
  <si>
    <t>Richard Pope</t>
  </si>
  <si>
    <t>eMn40504440646</t>
  </si>
  <si>
    <t>Jeffery Molina</t>
  </si>
  <si>
    <t>IoV14495805988</t>
  </si>
  <si>
    <t>Christopher Molina</t>
  </si>
  <si>
    <t>CML28177947589</t>
  </si>
  <si>
    <t>Samuel Fields</t>
  </si>
  <si>
    <t>DrV87018758231</t>
  </si>
  <si>
    <t>Brandi Norris</t>
  </si>
  <si>
    <t>Uzk10826261556</t>
  </si>
  <si>
    <t>Phillip Hansen</t>
  </si>
  <si>
    <t>CFm58746019853</t>
  </si>
  <si>
    <t>Gina Cervantes</t>
  </si>
  <si>
    <t>nnK26918616712</t>
  </si>
  <si>
    <t>Michael Murphy</t>
  </si>
  <si>
    <t>zuM45556361546</t>
  </si>
  <si>
    <t>John Robertson</t>
  </si>
  <si>
    <t>qGD59087252295</t>
  </si>
  <si>
    <t>Anthony Mosley</t>
  </si>
  <si>
    <t>JQG08131769579</t>
  </si>
  <si>
    <t>Joseph Lambert</t>
  </si>
  <si>
    <t>Gro14078383951</t>
  </si>
  <si>
    <t>Michelle Ayala</t>
  </si>
  <si>
    <t>LeI33578345133</t>
  </si>
  <si>
    <t>Heather Montoya</t>
  </si>
  <si>
    <t>hRy21850247107</t>
  </si>
  <si>
    <t>Katherine Stone</t>
  </si>
  <si>
    <t>gEE21909091868</t>
  </si>
  <si>
    <t>Amanda Wilson</t>
  </si>
  <si>
    <t>yVn95057087784</t>
  </si>
  <si>
    <t>Sherri Brown</t>
  </si>
  <si>
    <t>mPd25086339031</t>
  </si>
  <si>
    <t>Nancy Morales</t>
  </si>
  <si>
    <t>jvS99711875325</t>
  </si>
  <si>
    <t>Stephanie Wells</t>
  </si>
  <si>
    <t>bff27077376687</t>
  </si>
  <si>
    <t>John Wolf</t>
  </si>
  <si>
    <t>aWp07801393840</t>
  </si>
  <si>
    <t>Daniel Lewis</t>
  </si>
  <si>
    <t>nMI58156627146</t>
  </si>
  <si>
    <t>Aaron Watkins</t>
  </si>
  <si>
    <t>zQc93074973150</t>
  </si>
  <si>
    <t>Alejandro Miller</t>
  </si>
  <si>
    <t>VSI25991844005</t>
  </si>
  <si>
    <t>Cynthia Rosales</t>
  </si>
  <si>
    <t>ZpR49265805880</t>
  </si>
  <si>
    <t>Adam Mcdonald</t>
  </si>
  <si>
    <t>oVx48691108224</t>
  </si>
  <si>
    <t>Joseph Houston</t>
  </si>
  <si>
    <t>XWh08973206035</t>
  </si>
  <si>
    <t>Michael Johnson</t>
  </si>
  <si>
    <t>XBE65056197444</t>
  </si>
  <si>
    <t>Corey Burton</t>
  </si>
  <si>
    <t>EsL33277505773</t>
  </si>
  <si>
    <t>Laura Myers</t>
  </si>
  <si>
    <t>Nab42172638101</t>
  </si>
  <si>
    <t>Sarah Duncan</t>
  </si>
  <si>
    <t>ZMh66342048201</t>
  </si>
  <si>
    <t>Thomas Abbott</t>
  </si>
  <si>
    <t>hBN05528402536</t>
  </si>
  <si>
    <t>Alex Foley</t>
  </si>
  <si>
    <t>uHJ67068112349</t>
  </si>
  <si>
    <t>Shannon Carter</t>
  </si>
  <si>
    <t>uNn61282833585</t>
  </si>
  <si>
    <t>Lisa Weaver</t>
  </si>
  <si>
    <t>wGW91032315272</t>
  </si>
  <si>
    <t>Margaret Reese</t>
  </si>
  <si>
    <t>jmX86868041532</t>
  </si>
  <si>
    <t>Kevin Allen</t>
  </si>
  <si>
    <t>MXi74339833859</t>
  </si>
  <si>
    <t>Stephanie Little</t>
  </si>
  <si>
    <t>NvA75407373810</t>
  </si>
  <si>
    <t>Richard Matthews</t>
  </si>
  <si>
    <t>ICw03899601248</t>
  </si>
  <si>
    <t>Andre Chambers</t>
  </si>
  <si>
    <t>AYV55005553917</t>
  </si>
  <si>
    <t>Bonnie Clayton</t>
  </si>
  <si>
    <t>yww02387416893</t>
  </si>
  <si>
    <t>Tiffany Bright</t>
  </si>
  <si>
    <t>IcS75405138984</t>
  </si>
  <si>
    <t>Lisa Jenkins</t>
  </si>
  <si>
    <t>SlQ29691123943</t>
  </si>
  <si>
    <t>Selena Herrera</t>
  </si>
  <si>
    <t>CRj20991940437</t>
  </si>
  <si>
    <t>Lauren Buchanan</t>
  </si>
  <si>
    <t>aNP45713185386</t>
  </si>
  <si>
    <t>Jose Marshall</t>
  </si>
  <si>
    <t>WeE95376003200</t>
  </si>
  <si>
    <t>Thomas Green</t>
  </si>
  <si>
    <t>Cxr95754372643</t>
  </si>
  <si>
    <t>Jean Nguyen</t>
  </si>
  <si>
    <t>Bwd47907925077</t>
  </si>
  <si>
    <t>John Mccoy</t>
  </si>
  <si>
    <t>skt96364947795</t>
  </si>
  <si>
    <t>Stephanie Walsh</t>
  </si>
  <si>
    <t>OCb97503090180</t>
  </si>
  <si>
    <t>Brandon Kim</t>
  </si>
  <si>
    <t>Cgo43798666577</t>
  </si>
  <si>
    <t>Richard Curtis</t>
  </si>
  <si>
    <t>Rwd68745283683</t>
  </si>
  <si>
    <t>Cassidy Gomez</t>
  </si>
  <si>
    <t>gXz63459485763</t>
  </si>
  <si>
    <t>Stephanie Castillo</t>
  </si>
  <si>
    <t>bqo10648420364</t>
  </si>
  <si>
    <t>Victor Harris</t>
  </si>
  <si>
    <t>CCC13227766209</t>
  </si>
  <si>
    <t>Heather Wright</t>
  </si>
  <si>
    <t>ZNE62074402992</t>
  </si>
  <si>
    <t>Kim Terrell</t>
  </si>
  <si>
    <t>yNz73047024673</t>
  </si>
  <si>
    <t>Lisa Willis</t>
  </si>
  <si>
    <t>fVX77259252577</t>
  </si>
  <si>
    <t>Daniel Collins</t>
  </si>
  <si>
    <t>lpI71383998153</t>
  </si>
  <si>
    <t>Brian Chavez</t>
  </si>
  <si>
    <t>NFR04408222225</t>
  </si>
  <si>
    <t>Christopher Haynes</t>
  </si>
  <si>
    <t>lcF50572634781</t>
  </si>
  <si>
    <t>Kaitlyn Hamilton</t>
  </si>
  <si>
    <t>ArX95546933661</t>
  </si>
  <si>
    <t>William Rivera</t>
  </si>
  <si>
    <t>AFT78189686067</t>
  </si>
  <si>
    <t>Nathan Martin</t>
  </si>
  <si>
    <t>IrJ92590148844</t>
  </si>
  <si>
    <t>Zachary Johnson</t>
  </si>
  <si>
    <t>BPL38128310375</t>
  </si>
  <si>
    <t>Jessica Matthews</t>
  </si>
  <si>
    <t>iNM06289182236</t>
  </si>
  <si>
    <t>Meghan Ramos</t>
  </si>
  <si>
    <t>zQA99890506215</t>
  </si>
  <si>
    <t>Roger Cook</t>
  </si>
  <si>
    <t>OaJ65537359570</t>
  </si>
  <si>
    <t>Edward Flores</t>
  </si>
  <si>
    <t>OdR09664904895</t>
  </si>
  <si>
    <t>Lisa Wilson</t>
  </si>
  <si>
    <t>vMB75791549289</t>
  </si>
  <si>
    <t>Ryan Reese</t>
  </si>
  <si>
    <t>EXR84197179331</t>
  </si>
  <si>
    <t>Scott Valdez</t>
  </si>
  <si>
    <t>CQy00596627013</t>
  </si>
  <si>
    <t>Ashley Maldonado</t>
  </si>
  <si>
    <t>CSj50105920832</t>
  </si>
  <si>
    <t>Heather Baker</t>
  </si>
  <si>
    <t>qRK17941082064</t>
  </si>
  <si>
    <t>Mary Carter</t>
  </si>
  <si>
    <t>FPW42394359152</t>
  </si>
  <si>
    <t>Norma Wilson</t>
  </si>
  <si>
    <t>FqG45636020618</t>
  </si>
  <si>
    <t>Nicole Jenkins</t>
  </si>
  <si>
    <t>KPL08391650086</t>
  </si>
  <si>
    <t>Clinton Kennedy</t>
  </si>
  <si>
    <t>Hti24313252560</t>
  </si>
  <si>
    <t>Diana Williamson</t>
  </si>
  <si>
    <t>zfF75198194608</t>
  </si>
  <si>
    <t>David Sutton</t>
  </si>
  <si>
    <t>Pdz36489865842</t>
  </si>
  <si>
    <t>James Davis</t>
  </si>
  <si>
    <t>Fyh36833668460</t>
  </si>
  <si>
    <t>Justin Mccann</t>
  </si>
  <si>
    <t>vvw46013410392</t>
  </si>
  <si>
    <t>Amber Best</t>
  </si>
  <si>
    <t>IiU82442912578</t>
  </si>
  <si>
    <t>Lisa Roberts</t>
  </si>
  <si>
    <t>ols13245435051</t>
  </si>
  <si>
    <t>Samuel Flores</t>
  </si>
  <si>
    <t>lpb95557660536</t>
  </si>
  <si>
    <t>Shawn Cherry</t>
  </si>
  <si>
    <t>lgd41585268375</t>
  </si>
  <si>
    <t>Deborah Porter</t>
  </si>
  <si>
    <t>kJK57883358573</t>
  </si>
  <si>
    <t>Brian Allen</t>
  </si>
  <si>
    <t>AZj03604014242</t>
  </si>
  <si>
    <t>Oscar Berg</t>
  </si>
  <si>
    <t>SOE63924139329</t>
  </si>
  <si>
    <t>Christopher White</t>
  </si>
  <si>
    <t>fCo31935819808</t>
  </si>
  <si>
    <t>Thomas Moore</t>
  </si>
  <si>
    <t>iRG56767026314</t>
  </si>
  <si>
    <t>Jason Howard</t>
  </si>
  <si>
    <t>JQM47281191213</t>
  </si>
  <si>
    <t>Michael Garcia</t>
  </si>
  <si>
    <t>wme55263079401</t>
  </si>
  <si>
    <t>Crystal Smith</t>
  </si>
  <si>
    <t>LHs33299732961</t>
  </si>
  <si>
    <t>Cory Powell</t>
  </si>
  <si>
    <t>xwa30416539889</t>
  </si>
  <si>
    <t>Justin Edwards</t>
  </si>
  <si>
    <t>FRq32396962642</t>
  </si>
  <si>
    <t>John Humphrey</t>
  </si>
  <si>
    <t>uCv70672391336</t>
  </si>
  <si>
    <t>Douglas Chambers</t>
  </si>
  <si>
    <t>dkS79811266921</t>
  </si>
  <si>
    <t>Victoria Wheeler</t>
  </si>
  <si>
    <t>Zcj22820395357</t>
  </si>
  <si>
    <t>Brittany Sanders</t>
  </si>
  <si>
    <t>CSI52350478397</t>
  </si>
  <si>
    <t>Colton Salinas</t>
  </si>
  <si>
    <t>WdT84781864014</t>
  </si>
  <si>
    <t>Diane Liu</t>
  </si>
  <si>
    <t>yui90300696466</t>
  </si>
  <si>
    <t>Deborah Burns</t>
  </si>
  <si>
    <t>zxM71752894441</t>
  </si>
  <si>
    <t>Sandra Smith</t>
  </si>
  <si>
    <t>DIr61668383180</t>
  </si>
  <si>
    <t>Stephanie Miller</t>
  </si>
  <si>
    <t>DFc57714913766</t>
  </si>
  <si>
    <t>Victor Stone</t>
  </si>
  <si>
    <t>rzw88012520246</t>
  </si>
  <si>
    <t>Rachel Fischer</t>
  </si>
  <si>
    <t>Aqd55721611294</t>
  </si>
  <si>
    <t>Amanda Davis</t>
  </si>
  <si>
    <t>JIu10096915617</t>
  </si>
  <si>
    <t>Peter Griffin</t>
  </si>
  <si>
    <t>uMw45804879224</t>
  </si>
  <si>
    <t>Erik Griffin</t>
  </si>
  <si>
    <t>fqD24744223169</t>
  </si>
  <si>
    <t>Scott Fox</t>
  </si>
  <si>
    <t>HyL03257103981</t>
  </si>
  <si>
    <t>Danny Goodwin MD</t>
  </si>
  <si>
    <t>Qff85829520787</t>
  </si>
  <si>
    <t>rzS36508468552</t>
  </si>
  <si>
    <t>Valerie Leon</t>
  </si>
  <si>
    <t>TnI27583795954</t>
  </si>
  <si>
    <t>Kevin Ward</t>
  </si>
  <si>
    <t>RCj85687575180</t>
  </si>
  <si>
    <t>Michelle Evans</t>
  </si>
  <si>
    <t>sKc60702676823</t>
  </si>
  <si>
    <t>Rebecca Hill</t>
  </si>
  <si>
    <t>zkA95291421029</t>
  </si>
  <si>
    <t>Robert Myers</t>
  </si>
  <si>
    <t>gNn80620442060</t>
  </si>
  <si>
    <t>Brian Wang</t>
  </si>
  <si>
    <t>Gaw55204491093</t>
  </si>
  <si>
    <t>Gregory Richards</t>
  </si>
  <si>
    <t>Oan13759247581</t>
  </si>
  <si>
    <t>Stephanie Clayton</t>
  </si>
  <si>
    <t>TPU27092902285</t>
  </si>
  <si>
    <t>Jessica Garcia</t>
  </si>
  <si>
    <t>PTy47764943659</t>
  </si>
  <si>
    <t>Daniel Andrews</t>
  </si>
  <si>
    <t>nzx94759208973</t>
  </si>
  <si>
    <t>James Warren</t>
  </si>
  <si>
    <t>MMt13200203856</t>
  </si>
  <si>
    <t>Billy Blanchard</t>
  </si>
  <si>
    <t>uPV64846112420</t>
  </si>
  <si>
    <t>Patrick Powers</t>
  </si>
  <si>
    <t>UyJ72136988590</t>
  </si>
  <si>
    <t>Todd Torres</t>
  </si>
  <si>
    <t>Voq94765671225</t>
  </si>
  <si>
    <t>Tanner Lester</t>
  </si>
  <si>
    <t>pqN95204118364</t>
  </si>
  <si>
    <t>BFC77963938999</t>
  </si>
  <si>
    <t>Tonya Gonzales</t>
  </si>
  <si>
    <t>dIr47858944997</t>
  </si>
  <si>
    <t>Jared Morgan</t>
  </si>
  <si>
    <t>GSS50778601594</t>
  </si>
  <si>
    <t>Lance Hoffman</t>
  </si>
  <si>
    <t>TnX63357411965</t>
  </si>
  <si>
    <t>VpK37352423271</t>
  </si>
  <si>
    <t>Tracy Pham</t>
  </si>
  <si>
    <t>ugM49397387591</t>
  </si>
  <si>
    <t>wNb79231638220</t>
  </si>
  <si>
    <t>Bernard Moore</t>
  </si>
  <si>
    <t>eGw89227746105</t>
  </si>
  <si>
    <t>Peter Schwartz</t>
  </si>
  <si>
    <t>cDo78469454370</t>
  </si>
  <si>
    <t>Calvin Moreno</t>
  </si>
  <si>
    <t>otu31951802100</t>
  </si>
  <si>
    <t>Lori Thomas</t>
  </si>
  <si>
    <t>qrT90389907003</t>
  </si>
  <si>
    <t>KPC75192864139</t>
  </si>
  <si>
    <t>Matthew Wilson</t>
  </si>
  <si>
    <t>bVE59525758827</t>
  </si>
  <si>
    <t>Christopher Miller</t>
  </si>
  <si>
    <t>GuK02550268973</t>
  </si>
  <si>
    <t>Michael Ryan</t>
  </si>
  <si>
    <t>rki86000540372</t>
  </si>
  <si>
    <t>William Jones</t>
  </si>
  <si>
    <t>czE98133694542</t>
  </si>
  <si>
    <t>Andrew Mccormick</t>
  </si>
  <si>
    <t>hwy56122870094</t>
  </si>
  <si>
    <t>Matthew Mcknight</t>
  </si>
  <si>
    <t>ZUZ13895932654</t>
  </si>
  <si>
    <t>Theresa Wagner</t>
  </si>
  <si>
    <t>wkI44881924458</t>
  </si>
  <si>
    <t>Matthew Rios</t>
  </si>
  <si>
    <t>JOp35165990466</t>
  </si>
  <si>
    <t>Melissa Davis</t>
  </si>
  <si>
    <t>DVo03329458676</t>
  </si>
  <si>
    <t>Sherry Mason</t>
  </si>
  <si>
    <t>uCr43705120798</t>
  </si>
  <si>
    <t>Tim Thompson</t>
  </si>
  <si>
    <t>YPv04118125280</t>
  </si>
  <si>
    <t>Tyler Webb</t>
  </si>
  <si>
    <t>KWf74971815767</t>
  </si>
  <si>
    <t>Edgar Rios</t>
  </si>
  <si>
    <t>GEb08851031261</t>
  </si>
  <si>
    <t>Ryan Harris</t>
  </si>
  <si>
    <t>wit91638328861</t>
  </si>
  <si>
    <t>Taylor Morales</t>
  </si>
  <si>
    <t>PIf93374899955</t>
  </si>
  <si>
    <t>Jacob Patterson</t>
  </si>
  <si>
    <t>bju11133267316</t>
  </si>
  <si>
    <t>Tiffany Smith</t>
  </si>
  <si>
    <t>omk50776817488</t>
  </si>
  <si>
    <t>Carolyn Kirk</t>
  </si>
  <si>
    <t>Iuj79971647893</t>
  </si>
  <si>
    <t>Jeffrey Bryant</t>
  </si>
  <si>
    <t>ZnQ44773874457</t>
  </si>
  <si>
    <t>Samantha Dunn</t>
  </si>
  <si>
    <t>ncB06620014480</t>
  </si>
  <si>
    <t>Shelby Medina</t>
  </si>
  <si>
    <t>qot44463427575</t>
  </si>
  <si>
    <t>Norman Lopez</t>
  </si>
  <si>
    <t>Qor07876803196</t>
  </si>
  <si>
    <t>Jessica Williams</t>
  </si>
  <si>
    <t>HRe81767675857</t>
  </si>
  <si>
    <t>Fred Mckenzie</t>
  </si>
  <si>
    <t>vvf72715170168</t>
  </si>
  <si>
    <t>David Johnson</t>
  </si>
  <si>
    <t>cdu46648911409</t>
  </si>
  <si>
    <t>Daniel Montgomery PhD</t>
  </si>
  <si>
    <t>agP23495298043</t>
  </si>
  <si>
    <t>Dale Small</t>
  </si>
  <si>
    <t>lTu41173046391</t>
  </si>
  <si>
    <t>Phillip Peterson</t>
  </si>
  <si>
    <t>Enc84990000507</t>
  </si>
  <si>
    <t>James Graham MD</t>
  </si>
  <si>
    <t>AZB63530306269</t>
  </si>
  <si>
    <t>Tyler Aguilar</t>
  </si>
  <si>
    <t>ZTc89172183345</t>
  </si>
  <si>
    <t>Jesus Thompson</t>
  </si>
  <si>
    <t>RZY02818393004</t>
  </si>
  <si>
    <t>Eric Roberts</t>
  </si>
  <si>
    <t>elM02247000178</t>
  </si>
  <si>
    <t>Leonard Herring</t>
  </si>
  <si>
    <t>BIA59780996849</t>
  </si>
  <si>
    <t>Scott Johnson</t>
  </si>
  <si>
    <t>kkp75174207831</t>
  </si>
  <si>
    <t>Jennifer Holt</t>
  </si>
  <si>
    <t>vSb92643931567</t>
  </si>
  <si>
    <t>John Daugherty DDS</t>
  </si>
  <si>
    <t>IAl46361435613</t>
  </si>
  <si>
    <t>Cassandra Baker</t>
  </si>
  <si>
    <t>FXT02409141042</t>
  </si>
  <si>
    <t>Jon Spears</t>
  </si>
  <si>
    <t>MAg48978866672</t>
  </si>
  <si>
    <t>Karen Lambert</t>
  </si>
  <si>
    <t>vdi00400673639</t>
  </si>
  <si>
    <t>Hannah Shah MD</t>
  </si>
  <si>
    <t>CZe56962091096</t>
  </si>
  <si>
    <t>Erin Eaton</t>
  </si>
  <si>
    <t>sxL98157809497</t>
  </si>
  <si>
    <t>Katie Marshall</t>
  </si>
  <si>
    <t>akh29159059130</t>
  </si>
  <si>
    <t>Samantha Callahan</t>
  </si>
  <si>
    <t>qVy73538004129</t>
  </si>
  <si>
    <t>Jeffrey Scott</t>
  </si>
  <si>
    <t>Jgj12424978179</t>
  </si>
  <si>
    <t>Lisa Trevino</t>
  </si>
  <si>
    <t>NdT11016751765</t>
  </si>
  <si>
    <t>Nicholas Lewis</t>
  </si>
  <si>
    <t>aLF73366860792</t>
  </si>
  <si>
    <t>Amanda Williams</t>
  </si>
  <si>
    <t>CfL50909260549</t>
  </si>
  <si>
    <t>Daniel Nixon</t>
  </si>
  <si>
    <t>TXs09260666962</t>
  </si>
  <si>
    <t>Zachary Salas</t>
  </si>
  <si>
    <t>Mjv46039774306</t>
  </si>
  <si>
    <t>Jeremy Johnson</t>
  </si>
  <si>
    <t>ZUw85913166277</t>
  </si>
  <si>
    <t>Ojq52005134694</t>
  </si>
  <si>
    <t>Sharon Mann</t>
  </si>
  <si>
    <t>PPr24653736986</t>
  </si>
  <si>
    <t>Calvin Thornton</t>
  </si>
  <si>
    <t>vLd41029654008</t>
  </si>
  <si>
    <t>Rebecca Robles</t>
  </si>
  <si>
    <t>zhF85164188705</t>
  </si>
  <si>
    <t>Haley Cunningham</t>
  </si>
  <si>
    <t>YVd98258277171</t>
  </si>
  <si>
    <t>Jenny Lewis DDS</t>
  </si>
  <si>
    <t>HIV35127686799</t>
  </si>
  <si>
    <t>Jordan Ramos</t>
  </si>
  <si>
    <t>rEU82842937849</t>
  </si>
  <si>
    <t>Jesse Kelly</t>
  </si>
  <si>
    <t>dbW52438353483</t>
  </si>
  <si>
    <t>Madison Kim</t>
  </si>
  <si>
    <t>fwC84866521384</t>
  </si>
  <si>
    <t>Steven Torres</t>
  </si>
  <si>
    <t>RqR44626180955</t>
  </si>
  <si>
    <t>Dennis Johnson</t>
  </si>
  <si>
    <t>zAz76102691306</t>
  </si>
  <si>
    <t>Daniel Taylor</t>
  </si>
  <si>
    <t>qio17345576290</t>
  </si>
  <si>
    <t>Maria Norman</t>
  </si>
  <si>
    <t>TLZ01296440572</t>
  </si>
  <si>
    <t>Amanda Key</t>
  </si>
  <si>
    <t>xoB37515990104</t>
  </si>
  <si>
    <t>Catherine Rodriguez</t>
  </si>
  <si>
    <t>vXC35779158997</t>
  </si>
  <si>
    <t>Julia Jones</t>
  </si>
  <si>
    <t>hap82790035132</t>
  </si>
  <si>
    <t>Jacob Manning</t>
  </si>
  <si>
    <t>hbv97495302145</t>
  </si>
  <si>
    <t>Sarah Adams</t>
  </si>
  <si>
    <t>eZe45356414601</t>
  </si>
  <si>
    <t>Lisa Hernandez</t>
  </si>
  <si>
    <t>FbJ11215582736</t>
  </si>
  <si>
    <t>Brian Burns</t>
  </si>
  <si>
    <t>cCD69940474030</t>
  </si>
  <si>
    <t>William Baldwin</t>
  </si>
  <si>
    <t>bBP95442689526</t>
  </si>
  <si>
    <t>Brad Bradford</t>
  </si>
  <si>
    <t>dqS65865934565</t>
  </si>
  <si>
    <t>Sarah Smith</t>
  </si>
  <si>
    <t>jBI30945625093</t>
  </si>
  <si>
    <t>James Torres</t>
  </si>
  <si>
    <t>cmz83996679144</t>
  </si>
  <si>
    <t>Kimberly Holmes</t>
  </si>
  <si>
    <t>CnZ62621502580</t>
  </si>
  <si>
    <t>John Burgess</t>
  </si>
  <si>
    <t>BJe23568783244</t>
  </si>
  <si>
    <t>Lori Miller</t>
  </si>
  <si>
    <t>WGf74453188895</t>
  </si>
  <si>
    <t>Danielle Knight</t>
  </si>
  <si>
    <t>lQd07238075997</t>
  </si>
  <si>
    <t>Annette Simmons</t>
  </si>
  <si>
    <t>MjJ17988493175</t>
  </si>
  <si>
    <t>Joseph Burgess</t>
  </si>
  <si>
    <t>uYt23031582553</t>
  </si>
  <si>
    <t>Mary Ramirez</t>
  </si>
  <si>
    <t>xRU89428500563</t>
  </si>
  <si>
    <t>James Mills</t>
  </si>
  <si>
    <t>pCc55683732211</t>
  </si>
  <si>
    <t>Ruth Koch</t>
  </si>
  <si>
    <t>rwk33445140076</t>
  </si>
  <si>
    <t>Tracey Chapman</t>
  </si>
  <si>
    <t>vLT91053420998</t>
  </si>
  <si>
    <t>Jamie Ortiz</t>
  </si>
  <si>
    <t>VTp17614414049</t>
  </si>
  <si>
    <t>Ryan Haas</t>
  </si>
  <si>
    <t>Ojj81568655647</t>
  </si>
  <si>
    <t>Jason Miller</t>
  </si>
  <si>
    <t>hUU66979502102</t>
  </si>
  <si>
    <t>Lisa Harrison</t>
  </si>
  <si>
    <t>Gby29200115178</t>
  </si>
  <si>
    <t>Jenny Bennett</t>
  </si>
  <si>
    <t>lhU19011579412</t>
  </si>
  <si>
    <t>Sarah Montoya</t>
  </si>
  <si>
    <t>QOz93173321564</t>
  </si>
  <si>
    <t>Kristin Sandoval</t>
  </si>
  <si>
    <t>lLZ73962960235</t>
  </si>
  <si>
    <t>Amy Hernandez</t>
  </si>
  <si>
    <t>MxW23728942082</t>
  </si>
  <si>
    <t>Andrew Johnson</t>
  </si>
  <si>
    <t>XsZ39250344597</t>
  </si>
  <si>
    <t>Jason Garrett</t>
  </si>
  <si>
    <t>qjW09353817698</t>
  </si>
  <si>
    <t>Christine Ryan</t>
  </si>
  <si>
    <t>wcv00301703258</t>
  </si>
  <si>
    <t>Diana Gill</t>
  </si>
  <si>
    <t>DnZ85055575795</t>
  </si>
  <si>
    <t>Megan Smith</t>
  </si>
  <si>
    <t>duI74509759111</t>
  </si>
  <si>
    <t>Wayne Moran</t>
  </si>
  <si>
    <t>ndy37018548713</t>
  </si>
  <si>
    <t>Hannah Young</t>
  </si>
  <si>
    <t>eqB52529083603</t>
  </si>
  <si>
    <t>Amanda Perez</t>
  </si>
  <si>
    <t>HDT10601682364</t>
  </si>
  <si>
    <t>Victoria Pearson</t>
  </si>
  <si>
    <t>ICb62535008040</t>
  </si>
  <si>
    <t>Derrick Jensen</t>
  </si>
  <si>
    <t>CNj03555307484</t>
  </si>
  <si>
    <t>Michele Thomas</t>
  </si>
  <si>
    <t>mZF49676670890</t>
  </si>
  <si>
    <t>Susan Johnston</t>
  </si>
  <si>
    <t>Jav50633917439</t>
  </si>
  <si>
    <t>Laura Hernandez</t>
  </si>
  <si>
    <t>zMQ17264502448</t>
  </si>
  <si>
    <t>Eric Bernard</t>
  </si>
  <si>
    <t>yMz88323726962</t>
  </si>
  <si>
    <t>Michael Woods</t>
  </si>
  <si>
    <t>xrY88060018312</t>
  </si>
  <si>
    <t>Jennifer Simon</t>
  </si>
  <si>
    <t>kLD51448314592</t>
  </si>
  <si>
    <t>Dennis Collins</t>
  </si>
  <si>
    <t>RhH65673308382</t>
  </si>
  <si>
    <t>Brady Moore</t>
  </si>
  <si>
    <t>hUB37182360765</t>
  </si>
  <si>
    <t>Tyler Blankenship</t>
  </si>
  <si>
    <t>LUP33956803952</t>
  </si>
  <si>
    <t>Dawn Woods</t>
  </si>
  <si>
    <t>HWG68799448747</t>
  </si>
  <si>
    <t>Patricia Howard</t>
  </si>
  <si>
    <t>IXk01711248531</t>
  </si>
  <si>
    <t>Jonathan Glenn</t>
  </si>
  <si>
    <t>wro17218125173</t>
  </si>
  <si>
    <t>David Graves</t>
  </si>
  <si>
    <t>uLS16410767111</t>
  </si>
  <si>
    <t>Sharon Wiggins</t>
  </si>
  <si>
    <t>oRX07381623872</t>
  </si>
  <si>
    <t>Angela Johnson</t>
  </si>
  <si>
    <t>lAb73077971898</t>
  </si>
  <si>
    <t>Phillip Thomas II</t>
  </si>
  <si>
    <t>Lpo98354457969</t>
  </si>
  <si>
    <t>Steven Allison</t>
  </si>
  <si>
    <t>VHA61821900156</t>
  </si>
  <si>
    <t>Elizabeth Owens</t>
  </si>
  <si>
    <t>qIr60810743422</t>
  </si>
  <si>
    <t>Kenneth Carpenter</t>
  </si>
  <si>
    <t>WFw57459837149</t>
  </si>
  <si>
    <t>Monique Alexander</t>
  </si>
  <si>
    <t>lYX15161828091</t>
  </si>
  <si>
    <t>Dawn Pham</t>
  </si>
  <si>
    <t>RSy50498903996</t>
  </si>
  <si>
    <t>Steven Hughes II</t>
  </si>
  <si>
    <t>pkq50146228698</t>
  </si>
  <si>
    <t>Anna Washington</t>
  </si>
  <si>
    <t>kba54803552918</t>
  </si>
  <si>
    <t>Randy Johnson</t>
  </si>
  <si>
    <t>Vod82706369239</t>
  </si>
  <si>
    <t>Raymond Anderson</t>
  </si>
  <si>
    <t>DAe93856431768</t>
  </si>
  <si>
    <t>Miguel Mcclure</t>
  </si>
  <si>
    <t>OHt04829155802</t>
  </si>
  <si>
    <t>Christopher Black</t>
  </si>
  <si>
    <t>SME66277868501</t>
  </si>
  <si>
    <t>Kevin Hernandez</t>
  </si>
  <si>
    <t>eEw24736193533</t>
  </si>
  <si>
    <t>Matthew Sweeney</t>
  </si>
  <si>
    <t>pnJ36713702661</t>
  </si>
  <si>
    <t>Sean Tyler</t>
  </si>
  <si>
    <t>WsN01252113332</t>
  </si>
  <si>
    <t>Carlos Glass</t>
  </si>
  <si>
    <t>iMB32336818976</t>
  </si>
  <si>
    <t>Deborah Brown</t>
  </si>
  <si>
    <t>jMa48671385757</t>
  </si>
  <si>
    <t>Robert Jensen</t>
  </si>
  <si>
    <t>HuZ02371914340</t>
  </si>
  <si>
    <t>Lawrence Rowe</t>
  </si>
  <si>
    <t>Hxe13657266928</t>
  </si>
  <si>
    <t>Luis Nelson</t>
  </si>
  <si>
    <t>rSf25091657720</t>
  </si>
  <si>
    <t>Christine Sloan</t>
  </si>
  <si>
    <t>lgO32056004979</t>
  </si>
  <si>
    <t>Jill Harrington</t>
  </si>
  <si>
    <t>utc85151542305</t>
  </si>
  <si>
    <t>Jacob Martin</t>
  </si>
  <si>
    <t>AyP28306755378</t>
  </si>
  <si>
    <t>Nathan Taylor</t>
  </si>
  <si>
    <t>WCT72982080362</t>
  </si>
  <si>
    <t>Pme22286055276</t>
  </si>
  <si>
    <t>Jay Ponce</t>
  </si>
  <si>
    <t>uBh30573421663</t>
  </si>
  <si>
    <t>Vanessa Smith</t>
  </si>
  <si>
    <t>iRm11771264209</t>
  </si>
  <si>
    <t>James David</t>
  </si>
  <si>
    <t>wBp09221010277</t>
  </si>
  <si>
    <t>Maria Allen</t>
  </si>
  <si>
    <t>brC89348202728</t>
  </si>
  <si>
    <t>Bryan Miller</t>
  </si>
  <si>
    <t>gGM85318899549</t>
  </si>
  <si>
    <t>Casey Craig</t>
  </si>
  <si>
    <t>DST73558189471</t>
  </si>
  <si>
    <t>Natasha Morgan</t>
  </si>
  <si>
    <t>kHb27815222863</t>
  </si>
  <si>
    <t>Amanda Martinez</t>
  </si>
  <si>
    <t>TXS21865477121</t>
  </si>
  <si>
    <t>Tanya Hanson</t>
  </si>
  <si>
    <t>dtu25729294683</t>
  </si>
  <si>
    <t>Amber Myers</t>
  </si>
  <si>
    <t>yUm88024186585</t>
  </si>
  <si>
    <t>Brittany Powell</t>
  </si>
  <si>
    <t>JmH58522577442</t>
  </si>
  <si>
    <t>John Becker</t>
  </si>
  <si>
    <t>vWv76046142745</t>
  </si>
  <si>
    <t>Joseph Kemp</t>
  </si>
  <si>
    <t>oky66645382726</t>
  </si>
  <si>
    <t>Rachel Hernandez</t>
  </si>
  <si>
    <t>Ymg79411558421</t>
  </si>
  <si>
    <t>Adam King</t>
  </si>
  <si>
    <t>Poo29567691321</t>
  </si>
  <si>
    <t>Richard Sanford</t>
  </si>
  <si>
    <t>XIb28004758839</t>
  </si>
  <si>
    <t>Shane Gallegos</t>
  </si>
  <si>
    <t>Poy81698940810</t>
  </si>
  <si>
    <t>Lisa Martin</t>
  </si>
  <si>
    <t>Pnh72245272404</t>
  </si>
  <si>
    <t>Susan Patton</t>
  </si>
  <si>
    <t>GEV73574468406</t>
  </si>
  <si>
    <t>Julie Gomez</t>
  </si>
  <si>
    <t>bSD20560319052</t>
  </si>
  <si>
    <t>John Barron</t>
  </si>
  <si>
    <t>SQL12762287278</t>
  </si>
  <si>
    <t>Lynn Martinez</t>
  </si>
  <si>
    <t>gBk98714617134</t>
  </si>
  <si>
    <t>Paula Hancock</t>
  </si>
  <si>
    <t>Jhp21995911905</t>
  </si>
  <si>
    <t>Stephen Griffin</t>
  </si>
  <si>
    <t>wwF73706714763</t>
  </si>
  <si>
    <t>fnJ96109008998</t>
  </si>
  <si>
    <t>Sarah Jackson</t>
  </si>
  <si>
    <t>HfU71614944277</t>
  </si>
  <si>
    <t>Charles Lopez</t>
  </si>
  <si>
    <t>OWY93879731206</t>
  </si>
  <si>
    <t>Kayla Wood</t>
  </si>
  <si>
    <t>HdS31071609676</t>
  </si>
  <si>
    <t>Tamara Salazar</t>
  </si>
  <si>
    <t>mxD64339384536</t>
  </si>
  <si>
    <t>Sean Garcia</t>
  </si>
  <si>
    <t>Fhw04719348985</t>
  </si>
  <si>
    <t>Zachary Barker</t>
  </si>
  <si>
    <t>roI78920906649</t>
  </si>
  <si>
    <t>Stacey Russell</t>
  </si>
  <si>
    <t>LAw88081926608</t>
  </si>
  <si>
    <t>Thomas Harris DDS</t>
  </si>
  <si>
    <t>vBk47137884131</t>
  </si>
  <si>
    <t>Daniel Yoder</t>
  </si>
  <si>
    <t>gKM20626327686</t>
  </si>
  <si>
    <t>Mario Shields</t>
  </si>
  <si>
    <t>VtK42825327552</t>
  </si>
  <si>
    <t>Michelle Chan</t>
  </si>
  <si>
    <t>VVN16210129439</t>
  </si>
  <si>
    <t>Maureen Sandoval</t>
  </si>
  <si>
    <t>SQL15369294450</t>
  </si>
  <si>
    <t>Mqd25891724786</t>
  </si>
  <si>
    <t>Linda Alvarez</t>
  </si>
  <si>
    <t>PEL92499318677</t>
  </si>
  <si>
    <t>Tricia Taylor</t>
  </si>
  <si>
    <t>Gbb62814822377</t>
  </si>
  <si>
    <t>Shannon Mcdowell</t>
  </si>
  <si>
    <t>bWu33649758209</t>
  </si>
  <si>
    <t>Tanya Thompson</t>
  </si>
  <si>
    <t>PVX87081724409</t>
  </si>
  <si>
    <t>Kevin Nelson</t>
  </si>
  <si>
    <t>Ygj94380994457</t>
  </si>
  <si>
    <t>Christopher Atkins</t>
  </si>
  <si>
    <t>nNy82333903687</t>
  </si>
  <si>
    <t>Jeffrey Rodriguez</t>
  </si>
  <si>
    <t>riJ94602602754</t>
  </si>
  <si>
    <t>Dorothy Underwood</t>
  </si>
  <si>
    <t>bZc56535976225</t>
  </si>
  <si>
    <t>Francis Chapman</t>
  </si>
  <si>
    <t>Cdg01014232669</t>
  </si>
  <si>
    <t>Barbara Marsh</t>
  </si>
  <si>
    <t>HHk88472346177</t>
  </si>
  <si>
    <t>Susan Case</t>
  </si>
  <si>
    <t>OqI88746546094</t>
  </si>
  <si>
    <t>Brett Edwards</t>
  </si>
  <si>
    <t>bSi45005385763</t>
  </si>
  <si>
    <t>Drew Walton</t>
  </si>
  <si>
    <t>HGU51478111367</t>
  </si>
  <si>
    <t>Brenda Higgins</t>
  </si>
  <si>
    <t>GAF56610698564</t>
  </si>
  <si>
    <t>Shawn Cruz</t>
  </si>
  <si>
    <t>jKz76400015282</t>
  </si>
  <si>
    <t>Nathan Gibson</t>
  </si>
  <si>
    <t>ZTi80779078072</t>
  </si>
  <si>
    <t>Alan Meyer</t>
  </si>
  <si>
    <t>Mnb95324117648</t>
  </si>
  <si>
    <t>Richard Waters</t>
  </si>
  <si>
    <t>Lob21328152699</t>
  </si>
  <si>
    <t>Eugene Hart</t>
  </si>
  <si>
    <t>ABz68398996802</t>
  </si>
  <si>
    <t>Susan Mcdonald</t>
  </si>
  <si>
    <t>QZr42458860872</t>
  </si>
  <si>
    <t>Amber Donovan</t>
  </si>
  <si>
    <t>daJ38247643308</t>
  </si>
  <si>
    <t>Tanya Parker</t>
  </si>
  <si>
    <t>zPq17650144506</t>
  </si>
  <si>
    <t>Yolanda Stephenson</t>
  </si>
  <si>
    <t>GVl78647553385</t>
  </si>
  <si>
    <t>Debra Chan</t>
  </si>
  <si>
    <t>VMW97714988585</t>
  </si>
  <si>
    <t>Yolanda Maxwell</t>
  </si>
  <si>
    <t>SNH39850040780</t>
  </si>
  <si>
    <t>Meagan Carter</t>
  </si>
  <si>
    <t>XpM75532448369</t>
  </si>
  <si>
    <t>Ryan Curtis</t>
  </si>
  <si>
    <t>UmU50150448515</t>
  </si>
  <si>
    <t>Jessica Gibson</t>
  </si>
  <si>
    <t>qZr77131681794</t>
  </si>
  <si>
    <t>Angel Steele</t>
  </si>
  <si>
    <t>YaY77135461799</t>
  </si>
  <si>
    <t>Lauren May</t>
  </si>
  <si>
    <t>AhB90798970387</t>
  </si>
  <si>
    <t>Paul Wilkinson</t>
  </si>
  <si>
    <t>hUO95776875853</t>
  </si>
  <si>
    <t>Ana Hernandez</t>
  </si>
  <si>
    <t>yxT67350074761</t>
  </si>
  <si>
    <t>John Nelson</t>
  </si>
  <si>
    <t>NKc94351713485</t>
  </si>
  <si>
    <t>Amanda Bonilla</t>
  </si>
  <si>
    <t>UmV10173736758</t>
  </si>
  <si>
    <t>Elizabeth Elliott</t>
  </si>
  <si>
    <t>Sex00138818077</t>
  </si>
  <si>
    <t>Samantha Green</t>
  </si>
  <si>
    <t>vNN27701062722</t>
  </si>
  <si>
    <t>Kelsey Riley</t>
  </si>
  <si>
    <t>uFm66026561913</t>
  </si>
  <si>
    <t>Misty Thompson</t>
  </si>
  <si>
    <t>Rwz90107822642</t>
  </si>
  <si>
    <t>Eric Barnes</t>
  </si>
  <si>
    <t>EmA16101812574</t>
  </si>
  <si>
    <t>Amber Martin</t>
  </si>
  <si>
    <t>DJP78085000180</t>
  </si>
  <si>
    <t>Taylor Brown</t>
  </si>
  <si>
    <t>WKB13863897748</t>
  </si>
  <si>
    <t>Benjamin Hamilton</t>
  </si>
  <si>
    <t>xcO45352800221</t>
  </si>
  <si>
    <t>Matthew Gray</t>
  </si>
  <si>
    <t>sRu98134448239</t>
  </si>
  <si>
    <t>Hannah Chavez</t>
  </si>
  <si>
    <t>kEt46610464926</t>
  </si>
  <si>
    <t>Jennifer Choi</t>
  </si>
  <si>
    <t>CzX16751191388</t>
  </si>
  <si>
    <t>Mark Stewart</t>
  </si>
  <si>
    <t>ioQ74622094934</t>
  </si>
  <si>
    <t>Tracey Perez</t>
  </si>
  <si>
    <t>JhK60495141172</t>
  </si>
  <si>
    <t>Jennifer Johnson</t>
  </si>
  <si>
    <t>TBn25803473446</t>
  </si>
  <si>
    <t>Brian Barrett</t>
  </si>
  <si>
    <t>jKL64432524192</t>
  </si>
  <si>
    <t>Taylor Rangel</t>
  </si>
  <si>
    <t>KdT63738230671</t>
  </si>
  <si>
    <t>Corey Huynh</t>
  </si>
  <si>
    <t>oTC01451952368</t>
  </si>
  <si>
    <t>Ann Martinez</t>
  </si>
  <si>
    <t>nNJ20989710916</t>
  </si>
  <si>
    <t>Martha Ross</t>
  </si>
  <si>
    <t>MMD92303302849</t>
  </si>
  <si>
    <t>Jennifer Copeland</t>
  </si>
  <si>
    <t>QPk66724162308</t>
  </si>
  <si>
    <t>wYI56295446543</t>
  </si>
  <si>
    <t>Danielle Carter</t>
  </si>
  <si>
    <t>lUq41690850978</t>
  </si>
  <si>
    <t>Todd Burke</t>
  </si>
  <si>
    <t>LxC90122882776</t>
  </si>
  <si>
    <t>Maureen May</t>
  </si>
  <si>
    <t>vpS48677931735</t>
  </si>
  <si>
    <t>Bobby Short</t>
  </si>
  <si>
    <t>ohp58693766276</t>
  </si>
  <si>
    <t>Scott Summers</t>
  </si>
  <si>
    <t>EZK42125843876</t>
  </si>
  <si>
    <t>Angela Patterson</t>
  </si>
  <si>
    <t>ODZ10812121877</t>
  </si>
  <si>
    <t>Johnathan Howell</t>
  </si>
  <si>
    <t>xmy26445102645</t>
  </si>
  <si>
    <t>Adam Glover</t>
  </si>
  <si>
    <t>QXQ03101217985</t>
  </si>
  <si>
    <t>Derrick Johnson</t>
  </si>
  <si>
    <t>vlp26835620888</t>
  </si>
  <si>
    <t>Frances Tapia</t>
  </si>
  <si>
    <t>UyR40797028570</t>
  </si>
  <si>
    <t>Gerald Brown</t>
  </si>
  <si>
    <t>KoP03196717688</t>
  </si>
  <si>
    <t>Kevin Price</t>
  </si>
  <si>
    <t>yQc89685878257</t>
  </si>
  <si>
    <t>Nicole Smith</t>
  </si>
  <si>
    <t>Dvd55998933569</t>
  </si>
  <si>
    <t>Jack Hicks</t>
  </si>
  <si>
    <t>oTA25332487829</t>
  </si>
  <si>
    <t>Daniel Schultz</t>
  </si>
  <si>
    <t>iMv76760585543</t>
  </si>
  <si>
    <t>Elaine Arroyo</t>
  </si>
  <si>
    <t>QJZ63299644438</t>
  </si>
  <si>
    <t>Stephanie Turner</t>
  </si>
  <si>
    <t>IIr68413087491</t>
  </si>
  <si>
    <t>Michael Gray</t>
  </si>
  <si>
    <t>pIp24711186088</t>
  </si>
  <si>
    <t>Michael Simon</t>
  </si>
  <si>
    <t>cYL35561948096</t>
  </si>
  <si>
    <t>Kelly Potts</t>
  </si>
  <si>
    <t>BfK93331989983</t>
  </si>
  <si>
    <t>Michael Hodges</t>
  </si>
  <si>
    <t>DfK86369357024</t>
  </si>
  <si>
    <t>Peggy Hayes</t>
  </si>
  <si>
    <t>eDa03652311510</t>
  </si>
  <si>
    <t>Katherine Garcia</t>
  </si>
  <si>
    <t>ltX28164789537</t>
  </si>
  <si>
    <t>Steven Miles</t>
  </si>
  <si>
    <t>Jtd12344349917</t>
  </si>
  <si>
    <t>James Cruz</t>
  </si>
  <si>
    <t>OzK08908532165</t>
  </si>
  <si>
    <t>Corey Cox</t>
  </si>
  <si>
    <t>jTz58786909997</t>
  </si>
  <si>
    <t>Sean Martinez</t>
  </si>
  <si>
    <t>YQu11556754140</t>
  </si>
  <si>
    <t>Alexandra Yates</t>
  </si>
  <si>
    <t>KKB61546111990</t>
  </si>
  <si>
    <t>Elijah White</t>
  </si>
  <si>
    <t>usx47035332890</t>
  </si>
  <si>
    <t>Paul Juarez</t>
  </si>
  <si>
    <t>yPN90791867346</t>
  </si>
  <si>
    <t>Daniel Perez</t>
  </si>
  <si>
    <t>QDA08762288536</t>
  </si>
  <si>
    <t>John Vazquez</t>
  </si>
  <si>
    <t>epX30228693225</t>
  </si>
  <si>
    <t>Patrick Anderson</t>
  </si>
  <si>
    <t>FCp92903846307</t>
  </si>
  <si>
    <t>Jill Mills</t>
  </si>
  <si>
    <t>Xcx22167353223</t>
  </si>
  <si>
    <t>Carolyn Wheeler</t>
  </si>
  <si>
    <t>RPj31448751622</t>
  </si>
  <si>
    <t>Joshua Griffith</t>
  </si>
  <si>
    <t>THL31262577386</t>
  </si>
  <si>
    <t>James Braun</t>
  </si>
  <si>
    <t>Kvl38154219745</t>
  </si>
  <si>
    <t>Christopher Hunt</t>
  </si>
  <si>
    <t>Nmo77804154690</t>
  </si>
  <si>
    <t>Stephanie Davis</t>
  </si>
  <si>
    <t>RSe87651910431</t>
  </si>
  <si>
    <t>Linda Phillips DVM</t>
  </si>
  <si>
    <t>Ybx89021371780</t>
  </si>
  <si>
    <t>Joseph Rocha</t>
  </si>
  <si>
    <t>UZr92754637679</t>
  </si>
  <si>
    <t>Erica Reynolds DDS</t>
  </si>
  <si>
    <t>jvz73571141647</t>
  </si>
  <si>
    <t>Richard Morris</t>
  </si>
  <si>
    <t>UOT87462818999</t>
  </si>
  <si>
    <t>John Jones</t>
  </si>
  <si>
    <t>Apn56179386264</t>
  </si>
  <si>
    <t>Dana Stark</t>
  </si>
  <si>
    <t>qGe06633957654</t>
  </si>
  <si>
    <t>Carolyn Gilmore</t>
  </si>
  <si>
    <t>Dea27644825869</t>
  </si>
  <si>
    <t>Robert Hinton</t>
  </si>
  <si>
    <t>cLv13151758832</t>
  </si>
  <si>
    <t>Scott Lopez</t>
  </si>
  <si>
    <t>pzq11077907610</t>
  </si>
  <si>
    <t>Mark Kelly</t>
  </si>
  <si>
    <t>lWs66921645647</t>
  </si>
  <si>
    <t>Mario Bridges</t>
  </si>
  <si>
    <t>xyl60929352111</t>
  </si>
  <si>
    <t>Teresa Obrien</t>
  </si>
  <si>
    <t>POq19664043462</t>
  </si>
  <si>
    <t>Brandon Silva</t>
  </si>
  <si>
    <t>Kcd22595863868</t>
  </si>
  <si>
    <t>Angelica Poole</t>
  </si>
  <si>
    <t>uRX44334103752</t>
  </si>
  <si>
    <t>Kelly Holt</t>
  </si>
  <si>
    <t>nfE79317326388</t>
  </si>
  <si>
    <t>Julia Green</t>
  </si>
  <si>
    <t>osc40337241970</t>
  </si>
  <si>
    <t>gza48244384649</t>
  </si>
  <si>
    <t>David Richard</t>
  </si>
  <si>
    <t>RZU55992606291</t>
  </si>
  <si>
    <t>Douglas Brown</t>
  </si>
  <si>
    <t>wtE41184793113</t>
  </si>
  <si>
    <t>Eric Bates</t>
  </si>
  <si>
    <t>XQj82660357630</t>
  </si>
  <si>
    <t>Hailey Smith</t>
  </si>
  <si>
    <t>kdE42658072036</t>
  </si>
  <si>
    <t>Laura Mayer MD</t>
  </si>
  <si>
    <t>pUR75029789807</t>
  </si>
  <si>
    <t>Stephanie Thompson</t>
  </si>
  <si>
    <t>vHl05315632035</t>
  </si>
  <si>
    <t>James Frank</t>
  </si>
  <si>
    <t>jsu22865191139</t>
  </si>
  <si>
    <t>Christina Baker</t>
  </si>
  <si>
    <t>cHk01724600759</t>
  </si>
  <si>
    <t>Steven Stone</t>
  </si>
  <si>
    <t>lRa31758979310</t>
  </si>
  <si>
    <t>Catherine Macias</t>
  </si>
  <si>
    <t>zMD13791146094</t>
  </si>
  <si>
    <t>George Rogers</t>
  </si>
  <si>
    <t>lWr59026019268</t>
  </si>
  <si>
    <t>Tyler Martinez</t>
  </si>
  <si>
    <t>ZYn69669179938</t>
  </si>
  <si>
    <t>Michelle Ward</t>
  </si>
  <si>
    <t>exg73121922920</t>
  </si>
  <si>
    <t>Christina Kelley</t>
  </si>
  <si>
    <t>ltF15554022725</t>
  </si>
  <si>
    <t>Joshua Kim</t>
  </si>
  <si>
    <t>DQp90961086583</t>
  </si>
  <si>
    <t>Heather Parsons</t>
  </si>
  <si>
    <t>egr54582068743</t>
  </si>
  <si>
    <t>Kristen Romero</t>
  </si>
  <si>
    <t>EVT48670894482</t>
  </si>
  <si>
    <t>Matthew Lopez</t>
  </si>
  <si>
    <t>MlN26792197726</t>
  </si>
  <si>
    <t>Tasha Little</t>
  </si>
  <si>
    <t>yje47779900777</t>
  </si>
  <si>
    <t>Mathew Peterson</t>
  </si>
  <si>
    <t>cuM21514876716</t>
  </si>
  <si>
    <t>John Hernandez</t>
  </si>
  <si>
    <t>nLy27154534353</t>
  </si>
  <si>
    <t>Michael Spencer</t>
  </si>
  <si>
    <t>VVf11497859031</t>
  </si>
  <si>
    <t>Stephanie Taylor</t>
  </si>
  <si>
    <t>wIQ51144730025</t>
  </si>
  <si>
    <t>Kyle Cruz</t>
  </si>
  <si>
    <t>FUK82206042184</t>
  </si>
  <si>
    <t>Ann Atkins</t>
  </si>
  <si>
    <t>cKt99138880041</t>
  </si>
  <si>
    <t>Patricia Peterson</t>
  </si>
  <si>
    <t>BUj48141014264</t>
  </si>
  <si>
    <t>Madeline Munoz</t>
  </si>
  <si>
    <t>plv52022969781</t>
  </si>
  <si>
    <t>Danny Orozco</t>
  </si>
  <si>
    <t>TeS90529697650</t>
  </si>
  <si>
    <t>Andrew Mills</t>
  </si>
  <si>
    <t>VEM77217605516</t>
  </si>
  <si>
    <t>James Barrett</t>
  </si>
  <si>
    <t>ndP81543600521</t>
  </si>
  <si>
    <t>Keith Nguyen</t>
  </si>
  <si>
    <t>dmE54841850602</t>
  </si>
  <si>
    <t>Cody Wilkins</t>
  </si>
  <si>
    <t>jHI29182308336</t>
  </si>
  <si>
    <t>Christopher Pace</t>
  </si>
  <si>
    <t>bmh43657327044</t>
  </si>
  <si>
    <t>Todd Smith</t>
  </si>
  <si>
    <t>qjs21269370230</t>
  </si>
  <si>
    <t>Dylan Turner</t>
  </si>
  <si>
    <t>MxL24277068522</t>
  </si>
  <si>
    <t>Amanda Robles</t>
  </si>
  <si>
    <t>hkM53132762677</t>
  </si>
  <si>
    <t>Brandon Gordon</t>
  </si>
  <si>
    <t>sXy53197561147</t>
  </si>
  <si>
    <t>Jessica Kidd</t>
  </si>
  <si>
    <t>DhD36148075114</t>
  </si>
  <si>
    <t>Betty Boone</t>
  </si>
  <si>
    <t>kYk44939292226</t>
  </si>
  <si>
    <t>Kaitlyn Woods</t>
  </si>
  <si>
    <t>Uoo59224278813</t>
  </si>
  <si>
    <t>Andrew Sims</t>
  </si>
  <si>
    <t>DXg88802937193</t>
  </si>
  <si>
    <t>Dustin Robinson</t>
  </si>
  <si>
    <t>QeK09414681350</t>
  </si>
  <si>
    <t>Robert Weber</t>
  </si>
  <si>
    <t>zny61397705080</t>
  </si>
  <si>
    <t>Martin Adams</t>
  </si>
  <si>
    <t>FgL11779442998</t>
  </si>
  <si>
    <t>Shelly Barker</t>
  </si>
  <si>
    <t>wUw94275426608</t>
  </si>
  <si>
    <t>Alejandro Bruce</t>
  </si>
  <si>
    <t>Vak92282473309</t>
  </si>
  <si>
    <t>James King</t>
  </si>
  <si>
    <t>RRB08817976418</t>
  </si>
  <si>
    <t>Brian Anderson</t>
  </si>
  <si>
    <t>RQF45606954965</t>
  </si>
  <si>
    <t>Ashley Kent</t>
  </si>
  <si>
    <t>wLC03589616992</t>
  </si>
  <si>
    <t>James Nguyen</t>
  </si>
  <si>
    <t>vJA28466079344</t>
  </si>
  <si>
    <t>Stanley Parrish</t>
  </si>
  <si>
    <t>nOJ14089366203</t>
  </si>
  <si>
    <t>Maria Lee</t>
  </si>
  <si>
    <t>lFg86500533284</t>
  </si>
  <si>
    <t>David Michael</t>
  </si>
  <si>
    <t>NYt74128384770</t>
  </si>
  <si>
    <t>Angelica Villegas</t>
  </si>
  <si>
    <t>pSC97249604838</t>
  </si>
  <si>
    <t>Maria Michael</t>
  </si>
  <si>
    <t>Xsq59292136235</t>
  </si>
  <si>
    <t>Christian Bradshaw</t>
  </si>
  <si>
    <t>AkW50949939723</t>
  </si>
  <si>
    <t>Cynthia Mooney</t>
  </si>
  <si>
    <t>CPt16427370743</t>
  </si>
  <si>
    <t>Kevin White</t>
  </si>
  <si>
    <t>Exp77908410342</t>
  </si>
  <si>
    <t>Toni Freeman</t>
  </si>
  <si>
    <t>vOa70610550913</t>
  </si>
  <si>
    <t>Patricia Watkins</t>
  </si>
  <si>
    <t>MXc31321021766</t>
  </si>
  <si>
    <t>Anthony Casey</t>
  </si>
  <si>
    <t>aAX16031691689</t>
  </si>
  <si>
    <t>Travis Watson</t>
  </si>
  <si>
    <t>DDR54495112544</t>
  </si>
  <si>
    <t>Randall Floyd</t>
  </si>
  <si>
    <t>Hkd32237509610</t>
  </si>
  <si>
    <t>Steven Johnson</t>
  </si>
  <si>
    <t>AYf71201274761</t>
  </si>
  <si>
    <t>Wesley Smith</t>
  </si>
  <si>
    <t>nCv24688963647</t>
  </si>
  <si>
    <t>Elizabeth Becker</t>
  </si>
  <si>
    <t>LgM85497982212</t>
  </si>
  <si>
    <t>Alexandra Whitehead</t>
  </si>
  <si>
    <t>uBR50734299492</t>
  </si>
  <si>
    <t>Barbara Thomas</t>
  </si>
  <si>
    <t>hjv43637698285</t>
  </si>
  <si>
    <t>Daniel Ramsey</t>
  </si>
  <si>
    <t>FdW32777620574</t>
  </si>
  <si>
    <t>Stephanie Robles</t>
  </si>
  <si>
    <t>dtP95769277288</t>
  </si>
  <si>
    <t>jVA66192459652</t>
  </si>
  <si>
    <t>Nicholas Chavez</t>
  </si>
  <si>
    <t>sYa63539225979</t>
  </si>
  <si>
    <t>Gabriel Robertson</t>
  </si>
  <si>
    <t>LYB05196964565</t>
  </si>
  <si>
    <t>Logan Love</t>
  </si>
  <si>
    <t>EQE42694510279</t>
  </si>
  <si>
    <t>Dillon Forbes</t>
  </si>
  <si>
    <t>HXk89539036020</t>
  </si>
  <si>
    <t>Phillip Clayton</t>
  </si>
  <si>
    <t>uJW03311684301</t>
  </si>
  <si>
    <t>Nicholas Robertson</t>
  </si>
  <si>
    <t>kYs39015454698</t>
  </si>
  <si>
    <t>Bobby Salinas</t>
  </si>
  <si>
    <t>XQk52592433850</t>
  </si>
  <si>
    <t>Desiree Chambers</t>
  </si>
  <si>
    <t>TBW40554692409</t>
  </si>
  <si>
    <t>Melissa Mccullough</t>
  </si>
  <si>
    <t>xSF48301826308</t>
  </si>
  <si>
    <t>Maria Barber</t>
  </si>
  <si>
    <t>BAa74247946235</t>
  </si>
  <si>
    <t>Shawna Strong</t>
  </si>
  <si>
    <t>FoY81525987575</t>
  </si>
  <si>
    <t>Noah Valentine</t>
  </si>
  <si>
    <t>iXr43960844197</t>
  </si>
  <si>
    <t>Jeremy Jacobs DDS</t>
  </si>
  <si>
    <t>XlG29916147169</t>
  </si>
  <si>
    <t>Charles Torres</t>
  </si>
  <si>
    <t>vZN87586771787</t>
  </si>
  <si>
    <t>Austin Peterson</t>
  </si>
  <si>
    <t>yDt16927966157</t>
  </si>
  <si>
    <t>Joseph Weeks</t>
  </si>
  <si>
    <t>kjf93382462741</t>
  </si>
  <si>
    <t>Kimberly Owens</t>
  </si>
  <si>
    <t>CHn02909608614</t>
  </si>
  <si>
    <t>Shawn Harris</t>
  </si>
  <si>
    <t>HMb25616162643</t>
  </si>
  <si>
    <t>Hailey Spencer</t>
  </si>
  <si>
    <t>DIZ35663288328</t>
  </si>
  <si>
    <t>Jamie Tanner</t>
  </si>
  <si>
    <t>rgB86070761164</t>
  </si>
  <si>
    <t>Connie Davis</t>
  </si>
  <si>
    <t>sDS94446561013</t>
  </si>
  <si>
    <t>Xavier Thornton</t>
  </si>
  <si>
    <t>Jxf39195398916</t>
  </si>
  <si>
    <t>Kristina Calderon</t>
  </si>
  <si>
    <t>RBh76567522806</t>
  </si>
  <si>
    <t>Jessica Ward</t>
  </si>
  <si>
    <t>FDW26665673184</t>
  </si>
  <si>
    <t>Nathan Morales</t>
  </si>
  <si>
    <t>xXF38040039953</t>
  </si>
  <si>
    <t>Vincent Martin</t>
  </si>
  <si>
    <t>HVS42730353422</t>
  </si>
  <si>
    <t>Christopher Cruz</t>
  </si>
  <si>
    <t>QCD19177334685</t>
  </si>
  <si>
    <t>Brianna Avery</t>
  </si>
  <si>
    <t>LnX48595537400</t>
  </si>
  <si>
    <t>Lacey Cervantes</t>
  </si>
  <si>
    <t>UaW54199659352</t>
  </si>
  <si>
    <t>Alicia Mcdowell</t>
  </si>
  <si>
    <t>lgF00510755782</t>
  </si>
  <si>
    <t>lNx72871574145</t>
  </si>
  <si>
    <t>Maria Burns</t>
  </si>
  <si>
    <t>hnA47665162009</t>
  </si>
  <si>
    <t>Jesse Dunn</t>
  </si>
  <si>
    <t>Imt49396877823</t>
  </si>
  <si>
    <t>Mark Munoz</t>
  </si>
  <si>
    <t>bzH02452467045</t>
  </si>
  <si>
    <t>Monica Parker</t>
  </si>
  <si>
    <t>lBT25019113662</t>
  </si>
  <si>
    <t>Kevin Fisher</t>
  </si>
  <si>
    <t>mje57509629204</t>
  </si>
  <si>
    <t>CdO04853502232</t>
  </si>
  <si>
    <t>AII73516493091</t>
  </si>
  <si>
    <t>Harry Montes</t>
  </si>
  <si>
    <t>zbI92922894628</t>
  </si>
  <si>
    <t>Jennifer West</t>
  </si>
  <si>
    <t>mvR08884471283</t>
  </si>
  <si>
    <t>Brandon Shaw</t>
  </si>
  <si>
    <t>ghV90383322527</t>
  </si>
  <si>
    <t>TVt61396964465</t>
  </si>
  <si>
    <t>Jimmy Ramos</t>
  </si>
  <si>
    <t>oLj25686397064</t>
  </si>
  <si>
    <t>Michelle Kelly</t>
  </si>
  <si>
    <t>soa36957161309</t>
  </si>
  <si>
    <t>Bryan Huffman</t>
  </si>
  <si>
    <t>XKR12202044831</t>
  </si>
  <si>
    <t>Taylor Wilson</t>
  </si>
  <si>
    <t>cjP22107845330</t>
  </si>
  <si>
    <t>pBW31092215996</t>
  </si>
  <si>
    <t>Melissa Rios</t>
  </si>
  <si>
    <t>fPx05944243300</t>
  </si>
  <si>
    <t>Kimberly Robinson</t>
  </si>
  <si>
    <t>LAm06727930131</t>
  </si>
  <si>
    <t>Glenda Brown</t>
  </si>
  <si>
    <t>UQy84700194097</t>
  </si>
  <si>
    <t>Kelly Olson</t>
  </si>
  <si>
    <t>PBj48007060171</t>
  </si>
  <si>
    <t>Gregory Ellison</t>
  </si>
  <si>
    <t>ZEV77048216418</t>
  </si>
  <si>
    <t>Abigail Foster</t>
  </si>
  <si>
    <t>pHW29694662531</t>
  </si>
  <si>
    <t>David Ortega</t>
  </si>
  <si>
    <t>FYN53272273710</t>
  </si>
  <si>
    <t>Steven Allen</t>
  </si>
  <si>
    <t>hUD26949483374</t>
  </si>
  <si>
    <t>Amanda Thomas</t>
  </si>
  <si>
    <t>suk18205729701</t>
  </si>
  <si>
    <t>Nicole Gray</t>
  </si>
  <si>
    <t>Ole29806940906</t>
  </si>
  <si>
    <t>Donald Heath</t>
  </si>
  <si>
    <t>yQI86123108445</t>
  </si>
  <si>
    <t>Jeffrey Hatfield</t>
  </si>
  <si>
    <t>okG04459967549</t>
  </si>
  <si>
    <t>Susan Miranda</t>
  </si>
  <si>
    <t>XEt67044338848</t>
  </si>
  <si>
    <t>Betty Singleton</t>
  </si>
  <si>
    <t>ELU96521232784</t>
  </si>
  <si>
    <t>Teresa Ortega</t>
  </si>
  <si>
    <t>vbm66945626800</t>
  </si>
  <si>
    <t>Keith Scott</t>
  </si>
  <si>
    <t>Nrz87340403608</t>
  </si>
  <si>
    <t>Darlene Boyle</t>
  </si>
  <si>
    <t>bTf41657674943</t>
  </si>
  <si>
    <t>Adrienne Klein</t>
  </si>
  <si>
    <t>fns89796685948</t>
  </si>
  <si>
    <t>Jeanette Houston</t>
  </si>
  <si>
    <t>WzQ46286718041</t>
  </si>
  <si>
    <t>Nicole Martin</t>
  </si>
  <si>
    <t>HYN97240377336</t>
  </si>
  <si>
    <t>Jessica Moore</t>
  </si>
  <si>
    <t>TNf65830902899</t>
  </si>
  <si>
    <t>cNu64804685753</t>
  </si>
  <si>
    <t>Tamara Ramirez</t>
  </si>
  <si>
    <t>cOw01931924454</t>
  </si>
  <si>
    <t>Donna Castro</t>
  </si>
  <si>
    <t>jXH82810209480</t>
  </si>
  <si>
    <t>Meagan Ramsey</t>
  </si>
  <si>
    <t>zvK66057378401</t>
  </si>
  <si>
    <t>Christopher Hickman</t>
  </si>
  <si>
    <t>CQv81287869585</t>
  </si>
  <si>
    <t>Christy Shea</t>
  </si>
  <si>
    <t>EId00765393501</t>
  </si>
  <si>
    <t>Heather Dalton</t>
  </si>
  <si>
    <t>Qfl25897378882</t>
  </si>
  <si>
    <t>Christopher Bates</t>
  </si>
  <si>
    <t>thj08983461738</t>
  </si>
  <si>
    <t>Brad Howell</t>
  </si>
  <si>
    <t>JBj16826550313</t>
  </si>
  <si>
    <t>Lauren Valdez</t>
  </si>
  <si>
    <t>AaO60761384822</t>
  </si>
  <si>
    <t>Jonathon Hansen</t>
  </si>
  <si>
    <t>Zgt17125174301</t>
  </si>
  <si>
    <t>Kathy Peterson</t>
  </si>
  <si>
    <t>DLD85137829090</t>
  </si>
  <si>
    <t>Jennifer Fields</t>
  </si>
  <si>
    <t>fpO28319503831</t>
  </si>
  <si>
    <t>Stacy Wallace</t>
  </si>
  <si>
    <t>VYb00918659996</t>
  </si>
  <si>
    <t>xBr34185867742</t>
  </si>
  <si>
    <t>Michelle Mccann</t>
  </si>
  <si>
    <t>FYz20644486181</t>
  </si>
  <si>
    <t>Peter Shaw</t>
  </si>
  <si>
    <t>qVM59566958649</t>
  </si>
  <si>
    <t>Jasmine Miller</t>
  </si>
  <si>
    <t>cap65800203819</t>
  </si>
  <si>
    <t>Lindsey Mcguire</t>
  </si>
  <si>
    <t>mja47111873561</t>
  </si>
  <si>
    <t>Brett Bauer</t>
  </si>
  <si>
    <t>ZSv87018116496</t>
  </si>
  <si>
    <t>Luke Pineda</t>
  </si>
  <si>
    <t>jiK60592290429</t>
  </si>
  <si>
    <t>Wendy Johnston</t>
  </si>
  <si>
    <t>PZb50909268676</t>
  </si>
  <si>
    <t>Susan Watson</t>
  </si>
  <si>
    <t>fTt30785405381</t>
  </si>
  <si>
    <t>Kenneth Vargas</t>
  </si>
  <si>
    <t>zHb06003585434</t>
  </si>
  <si>
    <t>Thomas Phillips</t>
  </si>
  <si>
    <t>GEs54174933132</t>
  </si>
  <si>
    <t>Roger Valdez</t>
  </si>
  <si>
    <t>Agv83451511056</t>
  </si>
  <si>
    <t>Richard Morton</t>
  </si>
  <si>
    <t>Dei12313684679</t>
  </si>
  <si>
    <t>Daniel Cummings</t>
  </si>
  <si>
    <t>ohk61245755229</t>
  </si>
  <si>
    <t>Brenda Barnes</t>
  </si>
  <si>
    <t>LzO29982898382</t>
  </si>
  <si>
    <t>Antonio Collins</t>
  </si>
  <si>
    <t>GDi38529182335</t>
  </si>
  <si>
    <t>Michelle Peterson</t>
  </si>
  <si>
    <t>kDT64412450072</t>
  </si>
  <si>
    <t>Alice Smith</t>
  </si>
  <si>
    <t>cDh31591499512</t>
  </si>
  <si>
    <t>Jon David</t>
  </si>
  <si>
    <t>OCS76612695034</t>
  </si>
  <si>
    <t>Donald Mays</t>
  </si>
  <si>
    <t>NdA50736625245</t>
  </si>
  <si>
    <t>Gina West</t>
  </si>
  <si>
    <t>VOL21858310727</t>
  </si>
  <si>
    <t>Anthony Williams</t>
  </si>
  <si>
    <t>Xvx62539528914</t>
  </si>
  <si>
    <t>Sarah Hanson</t>
  </si>
  <si>
    <t>rbn15695606015</t>
  </si>
  <si>
    <t>Andrea Jimenez</t>
  </si>
  <si>
    <t>ZZY11234435631</t>
  </si>
  <si>
    <t>Deborah Logan</t>
  </si>
  <si>
    <t>Fjd13730364861</t>
  </si>
  <si>
    <t>Suzanne Trevino</t>
  </si>
  <si>
    <t>Nse19140787597</t>
  </si>
  <si>
    <t>Joshua Jones</t>
  </si>
  <si>
    <t>GuO34697359338</t>
  </si>
  <si>
    <t>Megan Keller</t>
  </si>
  <si>
    <t>Xyu73826142798</t>
  </si>
  <si>
    <t>Robert Lynn</t>
  </si>
  <si>
    <t>Bei69975076611</t>
  </si>
  <si>
    <t>Dustin Ortiz</t>
  </si>
  <si>
    <t>sgu35344973148</t>
  </si>
  <si>
    <t>Scott Gutierrez</t>
  </si>
  <si>
    <t>Sqs19757480728</t>
  </si>
  <si>
    <t>Amy Ramos</t>
  </si>
  <si>
    <t>nJq03527642104</t>
  </si>
  <si>
    <t>Casey Pope</t>
  </si>
  <si>
    <t>dzd80378944875</t>
  </si>
  <si>
    <t>Lindsay Griffin</t>
  </si>
  <si>
    <t>PGN74104479580</t>
  </si>
  <si>
    <t>Joshua Miles</t>
  </si>
  <si>
    <t>Vzt85465998553</t>
  </si>
  <si>
    <t>Rhonda Hughes</t>
  </si>
  <si>
    <t>Kxo67547324406</t>
  </si>
  <si>
    <t>Traci Yates</t>
  </si>
  <si>
    <t>JHz68956849060</t>
  </si>
  <si>
    <t>Jason Lozano</t>
  </si>
  <si>
    <t>RnO07144333921</t>
  </si>
  <si>
    <t>William Alvarado</t>
  </si>
  <si>
    <t>ueR26638367952</t>
  </si>
  <si>
    <t>Shannon Wallace</t>
  </si>
  <si>
    <t>IIX03845178418</t>
  </si>
  <si>
    <t>Jeanette Gomez</t>
  </si>
  <si>
    <t>BZv79741174250</t>
  </si>
  <si>
    <t>Rebecca Williams</t>
  </si>
  <si>
    <t>SRK48257991621</t>
  </si>
  <si>
    <t>Kristie Taylor</t>
  </si>
  <si>
    <t>Egd59278751068</t>
  </si>
  <si>
    <t>Matthew Snyder</t>
  </si>
  <si>
    <t>imv11487528866</t>
  </si>
  <si>
    <t>Christian Foster</t>
  </si>
  <si>
    <t>Wad66806860860</t>
  </si>
  <si>
    <t>Stephanie Medina</t>
  </si>
  <si>
    <t>eee44512135957</t>
  </si>
  <si>
    <t>Alan Robertson</t>
  </si>
  <si>
    <t>IGx22144117236</t>
  </si>
  <si>
    <t>Nicole Costa</t>
  </si>
  <si>
    <t>boj35282844809</t>
  </si>
  <si>
    <t>Donna Beasley</t>
  </si>
  <si>
    <t>DHI14701182608</t>
  </si>
  <si>
    <t>Ronald Young</t>
  </si>
  <si>
    <t>Tas77991896129</t>
  </si>
  <si>
    <t>Pamela Dunn</t>
  </si>
  <si>
    <t>JnI83877496219</t>
  </si>
  <si>
    <t>Jennifer Dominguez</t>
  </si>
  <si>
    <t>zJt60695040009</t>
  </si>
  <si>
    <t>Darrell Zuniga</t>
  </si>
  <si>
    <t>ZOf67270431802</t>
  </si>
  <si>
    <t>Micheal Barron</t>
  </si>
  <si>
    <t>aHU11655180526</t>
  </si>
  <si>
    <t>Monica Conner</t>
  </si>
  <si>
    <t>StG47139171972</t>
  </si>
  <si>
    <t>Kevin Davis</t>
  </si>
  <si>
    <t>jYc07239170660</t>
  </si>
  <si>
    <t>Gene Turner</t>
  </si>
  <si>
    <t>Iwt25173623508</t>
  </si>
  <si>
    <t>Gregory Perry</t>
  </si>
  <si>
    <t>wSD68578523192</t>
  </si>
  <si>
    <t>Kiara Kline</t>
  </si>
  <si>
    <t>QKC15268395876</t>
  </si>
  <si>
    <t>James Krause</t>
  </si>
  <si>
    <t>kwU92567767502</t>
  </si>
  <si>
    <t>Rodney Wood</t>
  </si>
  <si>
    <t>xjD27432831197</t>
  </si>
  <si>
    <t>Kaylee Anderson</t>
  </si>
  <si>
    <t>tNe29411544661</t>
  </si>
  <si>
    <t>Steven Hardy</t>
  </si>
  <si>
    <t>FwY45012290211</t>
  </si>
  <si>
    <t>Kristin Pierce</t>
  </si>
  <si>
    <t>zHS46940258342</t>
  </si>
  <si>
    <t>Heather Rodriguez</t>
  </si>
  <si>
    <t>OLC68306764336</t>
  </si>
  <si>
    <t>Ashley Wright</t>
  </si>
  <si>
    <t>sqO56928339389</t>
  </si>
  <si>
    <t>Amanda Jones</t>
  </si>
  <si>
    <t>pGA22466399279</t>
  </si>
  <si>
    <t>Paula Smith</t>
  </si>
  <si>
    <t>YvK10217382611</t>
  </si>
  <si>
    <t>Nathan Griffin</t>
  </si>
  <si>
    <t>QlD31894838512</t>
  </si>
  <si>
    <t>Brenda Benson</t>
  </si>
  <si>
    <t>EEk94000476976</t>
  </si>
  <si>
    <t>Sara Rowe</t>
  </si>
  <si>
    <t>BNO60136860461</t>
  </si>
  <si>
    <t>Ashley Mejia</t>
  </si>
  <si>
    <t>gQn86115202511</t>
  </si>
  <si>
    <t>Brian Stanley</t>
  </si>
  <si>
    <t>lke03436334892</t>
  </si>
  <si>
    <t>Jesse Williams</t>
  </si>
  <si>
    <t>ORi02544898608</t>
  </si>
  <si>
    <t>Kyle White</t>
  </si>
  <si>
    <t>yzo57761093399</t>
  </si>
  <si>
    <t>Kayla Smith</t>
  </si>
  <si>
    <t>LKN30557184765</t>
  </si>
  <si>
    <t>Curtis Ryan</t>
  </si>
  <si>
    <t>uqX75581107044</t>
  </si>
  <si>
    <t>Stephanie Murphy</t>
  </si>
  <si>
    <t>QBd70659159813</t>
  </si>
  <si>
    <t>Linda Cantu</t>
  </si>
  <si>
    <t>vdp76293316207</t>
  </si>
  <si>
    <t>Matthew Smith</t>
  </si>
  <si>
    <t>XlL49788175270</t>
  </si>
  <si>
    <t>Tamara Wright</t>
  </si>
  <si>
    <t>TZy78131934783</t>
  </si>
  <si>
    <t>Jenna Harris</t>
  </si>
  <si>
    <t>zeT50415363127</t>
  </si>
  <si>
    <t>David Lamb</t>
  </si>
  <si>
    <t>QTp57061129094</t>
  </si>
  <si>
    <t>Taylor Lopez</t>
  </si>
  <si>
    <t>jow00752892168</t>
  </si>
  <si>
    <t>Cody Duncan</t>
  </si>
  <si>
    <t>GKr27113250311</t>
  </si>
  <si>
    <t>Adriana Lambert</t>
  </si>
  <si>
    <t>pPK08883962103</t>
  </si>
  <si>
    <t>Tiffany Williams</t>
  </si>
  <si>
    <t>VZU37107394856</t>
  </si>
  <si>
    <t>Travis Scott</t>
  </si>
  <si>
    <t>zET82745956804</t>
  </si>
  <si>
    <t>Sherry Hall</t>
  </si>
  <si>
    <t>vGf53836598506</t>
  </si>
  <si>
    <t>Kendra Williams</t>
  </si>
  <si>
    <t>OgN99476821620</t>
  </si>
  <si>
    <t>Martha Howell DDS</t>
  </si>
  <si>
    <t>rEK41998226826</t>
  </si>
  <si>
    <t>Denise Schroeder</t>
  </si>
  <si>
    <t>iBS60170408450</t>
  </si>
  <si>
    <t>Lawrence Reed</t>
  </si>
  <si>
    <t>LYm48498816214</t>
  </si>
  <si>
    <t>Jonathan Wilson</t>
  </si>
  <si>
    <t>lzN14121614282</t>
  </si>
  <si>
    <t>AaM68037582392</t>
  </si>
  <si>
    <t>Amy Graham</t>
  </si>
  <si>
    <t>Fmx87318445838</t>
  </si>
  <si>
    <t>Raymond Cabrera</t>
  </si>
  <si>
    <t>ppS49118216704</t>
  </si>
  <si>
    <t>Diana Parker</t>
  </si>
  <si>
    <t>jgi41681922339</t>
  </si>
  <si>
    <t>Gary King</t>
  </si>
  <si>
    <t>QlR40535981519</t>
  </si>
  <si>
    <t>Rebecca Strickland</t>
  </si>
  <si>
    <t>yRO52857793309</t>
  </si>
  <si>
    <t>Annette Cherry</t>
  </si>
  <si>
    <t>Pwn56515887897</t>
  </si>
  <si>
    <t>Sean Guzman</t>
  </si>
  <si>
    <t>FOO10131235017</t>
  </si>
  <si>
    <t>Angela Harris</t>
  </si>
  <si>
    <t>Mvg90123715455</t>
  </si>
  <si>
    <t>puF01805856808</t>
  </si>
  <si>
    <t>Kimberly Salazar</t>
  </si>
  <si>
    <t>ZvF65242328437</t>
  </si>
  <si>
    <t>Kyle Porter</t>
  </si>
  <si>
    <t>ylO52320702211</t>
  </si>
  <si>
    <t>Ryan Underwood</t>
  </si>
  <si>
    <t>FUE04853486273</t>
  </si>
  <si>
    <t>Matthew Tran</t>
  </si>
  <si>
    <t>Gxs16811683480</t>
  </si>
  <si>
    <t>Lynn Delacruz</t>
  </si>
  <si>
    <t>qVA99487260004</t>
  </si>
  <si>
    <t>Donald Johnson</t>
  </si>
  <si>
    <t>OYN32190790564</t>
  </si>
  <si>
    <t>Keith Torres</t>
  </si>
  <si>
    <t>VPS00911131642</t>
  </si>
  <si>
    <t>Vanessa Nolan</t>
  </si>
  <si>
    <t>Iet12943430256</t>
  </si>
  <si>
    <t>Alexis Mitchell</t>
  </si>
  <si>
    <t>thm12852778438</t>
  </si>
  <si>
    <t>Carl Phillips</t>
  </si>
  <si>
    <t>xaa32158359286</t>
  </si>
  <si>
    <t>Michael Torres</t>
  </si>
  <si>
    <t>qqw78317275843</t>
  </si>
  <si>
    <t>Erin Jackson</t>
  </si>
  <si>
    <t>iyK67402411068</t>
  </si>
  <si>
    <t>Veronica Hernandez</t>
  </si>
  <si>
    <t>rQX00041266030</t>
  </si>
  <si>
    <t>Joseph Wallace</t>
  </si>
  <si>
    <t>CEo87070863068</t>
  </si>
  <si>
    <t>Jennifer Austin</t>
  </si>
  <si>
    <t>qpU24087953051</t>
  </si>
  <si>
    <t>Barbara Garrett</t>
  </si>
  <si>
    <t>NEp91235977895</t>
  </si>
  <si>
    <t>Peter Woods</t>
  </si>
  <si>
    <t>QOy22452802670</t>
  </si>
  <si>
    <t>Lauren Watson</t>
  </si>
  <si>
    <t>wou92977980207</t>
  </si>
  <si>
    <t>Jessica Johnson</t>
  </si>
  <si>
    <t>TeC10103986869</t>
  </si>
  <si>
    <t>Andrew Jackson</t>
  </si>
  <si>
    <t>AZo84805925831</t>
  </si>
  <si>
    <t>Malik Hopkins</t>
  </si>
  <si>
    <t>NBl68696285974</t>
  </si>
  <si>
    <t>Tiffany Collins</t>
  </si>
  <si>
    <t>vZD55264922215</t>
  </si>
  <si>
    <t>Christopher Wallace</t>
  </si>
  <si>
    <t>zgh26541503091</t>
  </si>
  <si>
    <t>Eric Sandoval</t>
  </si>
  <si>
    <t>BmP94105906455</t>
  </si>
  <si>
    <t>Elizabeth Singh</t>
  </si>
  <si>
    <t>qDi17237332968</t>
  </si>
  <si>
    <t>oRf37950441483</t>
  </si>
  <si>
    <t>Alyssa Weiss</t>
  </si>
  <si>
    <t>MNb48515177956</t>
  </si>
  <si>
    <t>Caitlin Martinez</t>
  </si>
  <si>
    <t>Dwk09077253092</t>
  </si>
  <si>
    <t>Erika Myers</t>
  </si>
  <si>
    <t>PpJ16774483049</t>
  </si>
  <si>
    <t>Stephen Fields</t>
  </si>
  <si>
    <t>qFR64237126244</t>
  </si>
  <si>
    <t>Emily Phelps</t>
  </si>
  <si>
    <t>tJz86673217973</t>
  </si>
  <si>
    <t>Joshua Navarro</t>
  </si>
  <si>
    <t>cyc46998258995</t>
  </si>
  <si>
    <t>Christine Daugherty</t>
  </si>
  <si>
    <t>Kez29392146608</t>
  </si>
  <si>
    <t>Jennifer Rose</t>
  </si>
  <si>
    <t>fvo25131566096</t>
  </si>
  <si>
    <t>Daniel Ryan</t>
  </si>
  <si>
    <t>GeJ53057169142</t>
  </si>
  <si>
    <t>Kimberly Jenkins</t>
  </si>
  <si>
    <t>OYZ48213110358</t>
  </si>
  <si>
    <t>Mark Anderson</t>
  </si>
  <si>
    <t>miX08737685507</t>
  </si>
  <si>
    <t>Joseph Walker</t>
  </si>
  <si>
    <t>FbI18682751917</t>
  </si>
  <si>
    <t>Taylor Armstrong</t>
  </si>
  <si>
    <t>qHl04138817720</t>
  </si>
  <si>
    <t>Robert Hernandez</t>
  </si>
  <si>
    <t>Lhw61121332204</t>
  </si>
  <si>
    <t>Andrea Stephens</t>
  </si>
  <si>
    <t>QEG35790391444</t>
  </si>
  <si>
    <t>swR92609300584</t>
  </si>
  <si>
    <t>George Coleman</t>
  </si>
  <si>
    <t>xsR16810997133</t>
  </si>
  <si>
    <t>Samantha Graves</t>
  </si>
  <si>
    <t>VCZ42889039806</t>
  </si>
  <si>
    <t>Angela Kennedy</t>
  </si>
  <si>
    <t>xYj01790214845</t>
  </si>
  <si>
    <t>Anthony Rowland</t>
  </si>
  <si>
    <t>BVx70966540676</t>
  </si>
  <si>
    <t>Bruce Fleming</t>
  </si>
  <si>
    <t>iCx61415059062</t>
  </si>
  <si>
    <t>Corey Stewart</t>
  </si>
  <si>
    <t>pDR92562133407</t>
  </si>
  <si>
    <t>Michelle Rowe</t>
  </si>
  <si>
    <t>Bno77012898442</t>
  </si>
  <si>
    <t>mUE09802803996</t>
  </si>
  <si>
    <t>Lauren Jackson</t>
  </si>
  <si>
    <t>gVQ07039286312</t>
  </si>
  <si>
    <t>Amy Bowman</t>
  </si>
  <si>
    <t>qSJ18445608511</t>
  </si>
  <si>
    <t>Haley Mitchell</t>
  </si>
  <si>
    <t>xZi71017694951</t>
  </si>
  <si>
    <t>Thomas Vasquez</t>
  </si>
  <si>
    <t>nhU50440589823</t>
  </si>
  <si>
    <t>Justin Lopez</t>
  </si>
  <si>
    <t>yLI01031789740</t>
  </si>
  <si>
    <t>Steven Kelly</t>
  </si>
  <si>
    <t>gaC73143817819</t>
  </si>
  <si>
    <t>Julie Jones</t>
  </si>
  <si>
    <t>ytg00016090927</t>
  </si>
  <si>
    <t>James Allen</t>
  </si>
  <si>
    <t>SeU95276008909</t>
  </si>
  <si>
    <t>Billy Dunn</t>
  </si>
  <si>
    <t>lfj92519466292</t>
  </si>
  <si>
    <t>Corey Knight</t>
  </si>
  <si>
    <t>hrG41677369877</t>
  </si>
  <si>
    <t>Jacob Stanley</t>
  </si>
  <si>
    <t>BTh76561065265</t>
  </si>
  <si>
    <t>NMf43165198095</t>
  </si>
  <si>
    <t>Anna Reynolds</t>
  </si>
  <si>
    <t>zzi64028208956</t>
  </si>
  <si>
    <t>Diane Erickson</t>
  </si>
  <si>
    <t>dZf22914454399</t>
  </si>
  <si>
    <t>Lisa Berry MD</t>
  </si>
  <si>
    <t>YFh72251595391</t>
  </si>
  <si>
    <t>Mary White</t>
  </si>
  <si>
    <t>KFI12242863625</t>
  </si>
  <si>
    <t>Miss Kari Smith</t>
  </si>
  <si>
    <t>VVS36215998094</t>
  </si>
  <si>
    <t>Victoria Johnson</t>
  </si>
  <si>
    <t>dOc19449263437</t>
  </si>
  <si>
    <t>Andrew Munoz</t>
  </si>
  <si>
    <t>PxC88404236506</t>
  </si>
  <si>
    <t>Gina Hogan</t>
  </si>
  <si>
    <t>aFM05219913155</t>
  </si>
  <si>
    <t>John Zimmerman</t>
  </si>
  <si>
    <t>aEB85924283582</t>
  </si>
  <si>
    <t>Robert Scott</t>
  </si>
  <si>
    <t>pSQ12913640104</t>
  </si>
  <si>
    <t>Kathleen Vazquez</t>
  </si>
  <si>
    <t>FQm62077257550</t>
  </si>
  <si>
    <t>HZZ25093379490</t>
  </si>
  <si>
    <t>Taylor Leach</t>
  </si>
  <si>
    <t>qhL21275399441</t>
  </si>
  <si>
    <t>Adrian Shields</t>
  </si>
  <si>
    <t>yJN89287007560</t>
  </si>
  <si>
    <t>Joan Barry</t>
  </si>
  <si>
    <t>BGu73279900420</t>
  </si>
  <si>
    <t>Brian Khan</t>
  </si>
  <si>
    <t>MBY15189133617</t>
  </si>
  <si>
    <t>Kelly Brown</t>
  </si>
  <si>
    <t>Igz56099527032</t>
  </si>
  <si>
    <t>William Atkins</t>
  </si>
  <si>
    <t>Etf10108088448</t>
  </si>
  <si>
    <t>Nicole Kim</t>
  </si>
  <si>
    <t>kPH62123644280</t>
  </si>
  <si>
    <t>Nicholas Todd</t>
  </si>
  <si>
    <t>Ncg32377529895</t>
  </si>
  <si>
    <t>Rachel Mckay</t>
  </si>
  <si>
    <t>yus99937770391</t>
  </si>
  <si>
    <t>John Nichols</t>
  </si>
  <si>
    <t>LHY54207707727</t>
  </si>
  <si>
    <t>Lauren Chavez</t>
  </si>
  <si>
    <t>qSg18386924695</t>
  </si>
  <si>
    <t>Amber Gould</t>
  </si>
  <si>
    <t>XzO81707733474</t>
  </si>
  <si>
    <t>Christina Meyer</t>
  </si>
  <si>
    <t>YLI40103024406</t>
  </si>
  <si>
    <t>Allison Martin</t>
  </si>
  <si>
    <t>TWf57555324123</t>
  </si>
  <si>
    <t>Michael Flores</t>
  </si>
  <si>
    <t>LEO28121249951</t>
  </si>
  <si>
    <t>bCL68589720545</t>
  </si>
  <si>
    <t>Mary Rose</t>
  </si>
  <si>
    <t>Bzk39950239615</t>
  </si>
  <si>
    <t>Jeffrey Lee</t>
  </si>
  <si>
    <t>Dgz01257267295</t>
  </si>
  <si>
    <t>Daniel Lopez</t>
  </si>
  <si>
    <t>YLF51142741381</t>
  </si>
  <si>
    <t>John Carpenter</t>
  </si>
  <si>
    <t>jkm57577621606</t>
  </si>
  <si>
    <t>Krista Rowe</t>
  </si>
  <si>
    <t>YKH71144345176</t>
  </si>
  <si>
    <t>Stephanie Hull</t>
  </si>
  <si>
    <t>pwW95660175489</t>
  </si>
  <si>
    <t>Michael Morrison</t>
  </si>
  <si>
    <t>kYl82198924567</t>
  </si>
  <si>
    <t>Robert Wells</t>
  </si>
  <si>
    <t>GLH46192259739</t>
  </si>
  <si>
    <t>Jennifer Carpenter</t>
  </si>
  <si>
    <t>mhU85789085591</t>
  </si>
  <si>
    <t>Carrie Novak</t>
  </si>
  <si>
    <t>BHx15436510643</t>
  </si>
  <si>
    <t>Jeffrey Lloyd</t>
  </si>
  <si>
    <t>jwo37207940496</t>
  </si>
  <si>
    <t>Amanda Peters</t>
  </si>
  <si>
    <t>lNk84129463144</t>
  </si>
  <si>
    <t>Jessica Gould</t>
  </si>
  <si>
    <t>tqE77014992284</t>
  </si>
  <si>
    <t>Joseph Nunez</t>
  </si>
  <si>
    <t>PJx82033166030</t>
  </si>
  <si>
    <t>Jessica Wilson</t>
  </si>
  <si>
    <t>njl46547391974</t>
  </si>
  <si>
    <t>Vincent Rogers</t>
  </si>
  <si>
    <t>Nbs55888031307</t>
  </si>
  <si>
    <t>Gary Ward</t>
  </si>
  <si>
    <t>SNf46260436902</t>
  </si>
  <si>
    <t>Elizabeth Lindsey</t>
  </si>
  <si>
    <t>ODu73857728998</t>
  </si>
  <si>
    <t>Tina Skinner</t>
  </si>
  <si>
    <t>cTJ77543367890</t>
  </si>
  <si>
    <t>Alyssa Martin</t>
  </si>
  <si>
    <t>YyM36079888282</t>
  </si>
  <si>
    <t>Lindsey Simpson</t>
  </si>
  <si>
    <t>yXx37382099922</t>
  </si>
  <si>
    <t>Paul Webb</t>
  </si>
  <si>
    <t>HHy63191700188</t>
  </si>
  <si>
    <t>COe02307040090</t>
  </si>
  <si>
    <t>Isaac Ruiz</t>
  </si>
  <si>
    <t>oOS48812616197</t>
  </si>
  <si>
    <t>Erin Pope</t>
  </si>
  <si>
    <t>IgQ05271296264</t>
  </si>
  <si>
    <t>Christopher Russo</t>
  </si>
  <si>
    <t>UtF75171367886</t>
  </si>
  <si>
    <t>Michael Eaton</t>
  </si>
  <si>
    <t>dla32770579369</t>
  </si>
  <si>
    <t>Regina Jackson</t>
  </si>
  <si>
    <t>NDL47860007696</t>
  </si>
  <si>
    <t>Rebecca Humphrey</t>
  </si>
  <si>
    <t>wQl18659688821</t>
  </si>
  <si>
    <t>Jeffery Wood</t>
  </si>
  <si>
    <t>IqN82049400377</t>
  </si>
  <si>
    <t>Lisa Schmidt</t>
  </si>
  <si>
    <t>FLi56845200237</t>
  </si>
  <si>
    <t>Dana Hall</t>
  </si>
  <si>
    <t>God39184297134</t>
  </si>
  <si>
    <t>Meghan Hall</t>
  </si>
  <si>
    <t>Wun17744385439</t>
  </si>
  <si>
    <t>Teresa Aguilar</t>
  </si>
  <si>
    <t>bfB67142701952</t>
  </si>
  <si>
    <t>Becky Aguilar</t>
  </si>
  <si>
    <t>BJe74280429286</t>
  </si>
  <si>
    <t>Christopher Douglas</t>
  </si>
  <si>
    <t>NGD71447486837</t>
  </si>
  <si>
    <t>Shane Fields</t>
  </si>
  <si>
    <t>uOx26185760809</t>
  </si>
  <si>
    <t>Virginia Santana</t>
  </si>
  <si>
    <t>pso96726798881</t>
  </si>
  <si>
    <t>Katelyn Gonzales</t>
  </si>
  <si>
    <t>wWX22782934747</t>
  </si>
  <si>
    <t>Chelsey Hoover</t>
  </si>
  <si>
    <t>tsc73734687951</t>
  </si>
  <si>
    <t>Abigail Gibbs</t>
  </si>
  <si>
    <t>Nri16263463065</t>
  </si>
  <si>
    <t>Danny Norman</t>
  </si>
  <si>
    <t>Cbd30140242270</t>
  </si>
  <si>
    <t>Chad Lin</t>
  </si>
  <si>
    <t>DrJ97540158689</t>
  </si>
  <si>
    <t>Edward Banks</t>
  </si>
  <si>
    <t>lns45262942032</t>
  </si>
  <si>
    <t>Robin Mccall</t>
  </si>
  <si>
    <t>VLJ03693634050</t>
  </si>
  <si>
    <t>Elizabeth Stewart</t>
  </si>
  <si>
    <t>fqz24986574192</t>
  </si>
  <si>
    <t>Alexandra Ray</t>
  </si>
  <si>
    <t>fHV91140567130</t>
  </si>
  <si>
    <t>Emily Hughes</t>
  </si>
  <si>
    <t>niN01260641705</t>
  </si>
  <si>
    <t>Christina Andrews</t>
  </si>
  <si>
    <t>csC52824539069</t>
  </si>
  <si>
    <t>Carolyn Ramirez</t>
  </si>
  <si>
    <t>EhD35811749089</t>
  </si>
  <si>
    <t>Melinda Maxwell</t>
  </si>
  <si>
    <t>Gso24095598206</t>
  </si>
  <si>
    <t>Timothy Little</t>
  </si>
  <si>
    <t>ohl07860113216</t>
  </si>
  <si>
    <t>Steven Medina</t>
  </si>
  <si>
    <t>wMd11294833734</t>
  </si>
  <si>
    <t>Peter Harrington</t>
  </si>
  <si>
    <t>Bwr28092040447</t>
  </si>
  <si>
    <t>Tina Martinez</t>
  </si>
  <si>
    <t>MGR87326061043</t>
  </si>
  <si>
    <t>Tara Rice</t>
  </si>
  <si>
    <t>xSN80243976591</t>
  </si>
  <si>
    <t>Michael Norris</t>
  </si>
  <si>
    <t>vkO97999171387</t>
  </si>
  <si>
    <t>Natalie Skinner</t>
  </si>
  <si>
    <t>NkM25549325961</t>
  </si>
  <si>
    <t>Ashley Esparza</t>
  </si>
  <si>
    <t>giI59792347982</t>
  </si>
  <si>
    <t>Nicole Williams</t>
  </si>
  <si>
    <t>cla09215432665</t>
  </si>
  <si>
    <t>Lisa Rice</t>
  </si>
  <si>
    <t>KNI93674457719</t>
  </si>
  <si>
    <t>Brian Rich MD</t>
  </si>
  <si>
    <t>efI16453285845</t>
  </si>
  <si>
    <t>Dennis Ramirez</t>
  </si>
  <si>
    <t>umB85841451886</t>
  </si>
  <si>
    <t>Shannon Mcdonald</t>
  </si>
  <si>
    <t>aJq89197116750</t>
  </si>
  <si>
    <t>Lori Gutierrez</t>
  </si>
  <si>
    <t>lBO39589653480</t>
  </si>
  <si>
    <t>Megan Wright</t>
  </si>
  <si>
    <t>qLa05323151489</t>
  </si>
  <si>
    <t>Victoria Brown</t>
  </si>
  <si>
    <t>hiJ46795451603</t>
  </si>
  <si>
    <t>Jessica Davis</t>
  </si>
  <si>
    <t>kWl79084503511</t>
  </si>
  <si>
    <t>Sarah Lewis</t>
  </si>
  <si>
    <t>tQI13016654932</t>
  </si>
  <si>
    <t>Jeffrey Palmer</t>
  </si>
  <si>
    <t>YhF80051056791</t>
  </si>
  <si>
    <t>Michelle Davidson</t>
  </si>
  <si>
    <t>Jtk50081156794</t>
  </si>
  <si>
    <t>Nathan Cunningham</t>
  </si>
  <si>
    <t>yKK24732420632</t>
  </si>
  <si>
    <t>April Kennedy</t>
  </si>
  <si>
    <t>TPG93032232061</t>
  </si>
  <si>
    <t>Brandy Vaughan</t>
  </si>
  <si>
    <t>Ifw64406001558</t>
  </si>
  <si>
    <t>Dustin Johnson</t>
  </si>
  <si>
    <t>hQh65621671916</t>
  </si>
  <si>
    <t>Kayla Martin</t>
  </si>
  <si>
    <t>rsE56187184017</t>
  </si>
  <si>
    <t>April Ware</t>
  </si>
  <si>
    <t>nXc11260850952</t>
  </si>
  <si>
    <t>Maria Mcfarland</t>
  </si>
  <si>
    <t>QCU81064368315</t>
  </si>
  <si>
    <t>Joshua Fleming</t>
  </si>
  <si>
    <t>Upl14105435505</t>
  </si>
  <si>
    <t>Michelle Armstrong</t>
  </si>
  <si>
    <t>oAm17540077197</t>
  </si>
  <si>
    <t>Lisa Miller</t>
  </si>
  <si>
    <t>PWX65119624091</t>
  </si>
  <si>
    <t>Peter Russell</t>
  </si>
  <si>
    <t>ILT23946191481</t>
  </si>
  <si>
    <t>Jonathan Pierce</t>
  </si>
  <si>
    <t>FQx22664015891</t>
  </si>
  <si>
    <t>Thomas Wood</t>
  </si>
  <si>
    <t>Hal38961039151</t>
  </si>
  <si>
    <t>Alex Hoffman</t>
  </si>
  <si>
    <t>TPk53722368146</t>
  </si>
  <si>
    <t>Olivia Turner</t>
  </si>
  <si>
    <t>qEp32929818785</t>
  </si>
  <si>
    <t>Raymond Baldwin</t>
  </si>
  <si>
    <t>FBF41553768174</t>
  </si>
  <si>
    <t>Steven Mclaughlin</t>
  </si>
  <si>
    <t>HyD76464429776</t>
  </si>
  <si>
    <t>John Park</t>
  </si>
  <si>
    <t>NRP93594736089</t>
  </si>
  <si>
    <t>Elizabeth Smith</t>
  </si>
  <si>
    <t>cbx52757489046</t>
  </si>
  <si>
    <t>Meredith Ellis</t>
  </si>
  <si>
    <t>zAc67351292338</t>
  </si>
  <si>
    <t>Cynthia Morales</t>
  </si>
  <si>
    <t>DXX56107196996</t>
  </si>
  <si>
    <t>Kevin Johnson</t>
  </si>
  <si>
    <t>tMl06621636513</t>
  </si>
  <si>
    <t>Jonathan Lopez</t>
  </si>
  <si>
    <t>SGj43101900881</t>
  </si>
  <si>
    <t>Erin Mitchell</t>
  </si>
  <si>
    <t>OfC01817500862</t>
  </si>
  <si>
    <t>Anthony Martinez</t>
  </si>
  <si>
    <t>NfE24106599222</t>
  </si>
  <si>
    <t>Michael Evans</t>
  </si>
  <si>
    <t>yAN44441618346</t>
  </si>
  <si>
    <t>Randall Fields</t>
  </si>
  <si>
    <t>XpQ58248276563</t>
  </si>
  <si>
    <t>Patricia Hart</t>
  </si>
  <si>
    <t>vuW47666313706</t>
  </si>
  <si>
    <t>Kayla Miller</t>
  </si>
  <si>
    <t>kfh71619454794</t>
  </si>
  <si>
    <t>Kristine Braun</t>
  </si>
  <si>
    <t>xAI49198218091</t>
  </si>
  <si>
    <t>Jessica Perkins</t>
  </si>
  <si>
    <t>qIx28211294456</t>
  </si>
  <si>
    <t>Claudia Glover</t>
  </si>
  <si>
    <t>DUq48675179647</t>
  </si>
  <si>
    <t>Scott Brooks</t>
  </si>
  <si>
    <t>Qpz71021606750</t>
  </si>
  <si>
    <t>SNr01943312181</t>
  </si>
  <si>
    <t>Edward Norton</t>
  </si>
  <si>
    <t>NfD52879444501</t>
  </si>
  <si>
    <t>Kimberly Flores</t>
  </si>
  <si>
    <t>BXo47946461527</t>
  </si>
  <si>
    <t>Carrie Powell</t>
  </si>
  <si>
    <t>zdN70201512672</t>
  </si>
  <si>
    <t>Megan Welch</t>
  </si>
  <si>
    <t>CFZ54568137711</t>
  </si>
  <si>
    <t>Alexandra Jordan</t>
  </si>
  <si>
    <t>HwW43664635295</t>
  </si>
  <si>
    <t>Rachel Johnson</t>
  </si>
  <si>
    <t>lxb15589727734</t>
  </si>
  <si>
    <t>Alisha Kelly</t>
  </si>
  <si>
    <t>UIu15394612251</t>
  </si>
  <si>
    <t>Duane Acevedo DDS</t>
  </si>
  <si>
    <t>ElG98673783005</t>
  </si>
  <si>
    <t>Jackie Ford</t>
  </si>
  <si>
    <t>ZuE30774705520</t>
  </si>
  <si>
    <t>Mckenzie West</t>
  </si>
  <si>
    <t>NuK40940770228</t>
  </si>
  <si>
    <t>Andrea Hensley</t>
  </si>
  <si>
    <t>ZPo86610421713</t>
  </si>
  <si>
    <t>Kathryn Cole</t>
  </si>
  <si>
    <t>LFY80537089845</t>
  </si>
  <si>
    <t>Samuel Weaver</t>
  </si>
  <si>
    <t>YQT89803284681</t>
  </si>
  <si>
    <t>Jesse Fritz</t>
  </si>
  <si>
    <t>IPW73042016632</t>
  </si>
  <si>
    <t>Erika Marshall</t>
  </si>
  <si>
    <t>Yox13628893043</t>
  </si>
  <si>
    <t>Crystal Lynn</t>
  </si>
  <si>
    <t>WWE90483462313</t>
  </si>
  <si>
    <t>Brandon Randall</t>
  </si>
  <si>
    <t>IHI63789900035</t>
  </si>
  <si>
    <t>Alexis Carney</t>
  </si>
  <si>
    <t>fOg74268846616</t>
  </si>
  <si>
    <t>Carlos Reyes</t>
  </si>
  <si>
    <t>uHl50887310331</t>
  </si>
  <si>
    <t>Mitchell Howard</t>
  </si>
  <si>
    <t>GZu41360926622</t>
  </si>
  <si>
    <t>Kathryn Pierce</t>
  </si>
  <si>
    <t>aXl83213075618</t>
  </si>
  <si>
    <t>Jose Mcfarland</t>
  </si>
  <si>
    <t>rJp36917354429</t>
  </si>
  <si>
    <t>Stephanie Weaver</t>
  </si>
  <si>
    <t>AWe66800010594</t>
  </si>
  <si>
    <t>kKS56402551187</t>
  </si>
  <si>
    <t>Rebecca Scott</t>
  </si>
  <si>
    <t>xfG98588431041</t>
  </si>
  <si>
    <t>Anthony Anderson</t>
  </si>
  <si>
    <t>PSN95710358791</t>
  </si>
  <si>
    <t>Nicole Torres</t>
  </si>
  <si>
    <t>QfX00832280615</t>
  </si>
  <si>
    <t>Rodney Clarke</t>
  </si>
  <si>
    <t>Ten94879102225</t>
  </si>
  <si>
    <t>John Peters</t>
  </si>
  <si>
    <t>Auf55755134144</t>
  </si>
  <si>
    <t>Cristian Black</t>
  </si>
  <si>
    <t>fdt13955376234</t>
  </si>
  <si>
    <t>Melinda Ramos</t>
  </si>
  <si>
    <t>UxC74242906984</t>
  </si>
  <si>
    <t>Cassidy Garcia</t>
  </si>
  <si>
    <t>vao34751306017</t>
  </si>
  <si>
    <t>Melissa Rodriguez</t>
  </si>
  <si>
    <t>jdj90469640006</t>
  </si>
  <si>
    <t>Sandra Walters</t>
  </si>
  <si>
    <t>Dkc96619620907</t>
  </si>
  <si>
    <t>Lorraine Young</t>
  </si>
  <si>
    <t>bHq63695143578</t>
  </si>
  <si>
    <t>Shane Smith</t>
  </si>
  <si>
    <t>xsY81984987830</t>
  </si>
  <si>
    <t>Monica Nunez</t>
  </si>
  <si>
    <t>NIy59602206939</t>
  </si>
  <si>
    <t>Connor Gonzalez</t>
  </si>
  <si>
    <t>biJ09228137197</t>
  </si>
  <si>
    <t>Curtis Perez</t>
  </si>
  <si>
    <t>BmG34379332569</t>
  </si>
  <si>
    <t>Mary Casey</t>
  </si>
  <si>
    <t>fwf03964676233</t>
  </si>
  <si>
    <t>Eak74952517972</t>
  </si>
  <si>
    <t>Brandon Frank</t>
  </si>
  <si>
    <t>UiL72147089919</t>
  </si>
  <si>
    <t>Eric Hodges</t>
  </si>
  <si>
    <t>oqC52087494439</t>
  </si>
  <si>
    <t>Keith May</t>
  </si>
  <si>
    <t>nDf00089888137</t>
  </si>
  <si>
    <t>Uem13532400722</t>
  </si>
  <si>
    <t>Anthony Ortiz</t>
  </si>
  <si>
    <t>yht88597188486</t>
  </si>
  <si>
    <t>Jeffrey Powers</t>
  </si>
  <si>
    <t>Nsv46275234052</t>
  </si>
  <si>
    <t>Robert Morris</t>
  </si>
  <si>
    <t>RJT85988088359</t>
  </si>
  <si>
    <t>Charles Knox</t>
  </si>
  <si>
    <t>vbi24241568310</t>
  </si>
  <si>
    <t>Erica Holland</t>
  </si>
  <si>
    <t>znU80199611740</t>
  </si>
  <si>
    <t>Julia Hughes</t>
  </si>
  <si>
    <t>sRl48037451126</t>
  </si>
  <si>
    <t>Lauren Holmes</t>
  </si>
  <si>
    <t>SEp97809825784</t>
  </si>
  <si>
    <t>Caitlyn Roberts</t>
  </si>
  <si>
    <t>oxR54345948781</t>
  </si>
  <si>
    <t>Melissa Vasquez</t>
  </si>
  <si>
    <t>DOF17453317839</t>
  </si>
  <si>
    <t>Brandon Fisher</t>
  </si>
  <si>
    <t>UiJ52565770333</t>
  </si>
  <si>
    <t>Maria Frank</t>
  </si>
  <si>
    <t>HzG23964047945</t>
  </si>
  <si>
    <t>Christine Davis</t>
  </si>
  <si>
    <t>CLG39073230343</t>
  </si>
  <si>
    <t>Jennifer Mckinney MD</t>
  </si>
  <si>
    <t>tRx12643829802</t>
  </si>
  <si>
    <t>Joseph Hess</t>
  </si>
  <si>
    <t>gwt56138816507</t>
  </si>
  <si>
    <t>Christian Hanson</t>
  </si>
  <si>
    <t>ZoV07413682899</t>
  </si>
  <si>
    <t>Karen Miller</t>
  </si>
  <si>
    <t>Btv31455416019</t>
  </si>
  <si>
    <t>Jennifer Liu</t>
  </si>
  <si>
    <t>ySg75039541678</t>
  </si>
  <si>
    <t>Kimberly Mullins</t>
  </si>
  <si>
    <t>cmK27636539628</t>
  </si>
  <si>
    <t>vNv23039314885</t>
  </si>
  <si>
    <t>Charlotte Thomas</t>
  </si>
  <si>
    <t>ZvP16859258344</t>
  </si>
  <si>
    <t>Shannon Barnes</t>
  </si>
  <si>
    <t>HAq41023322609</t>
  </si>
  <si>
    <t>Jessica Lyons</t>
  </si>
  <si>
    <t>CUP78770263187</t>
  </si>
  <si>
    <t>Tracy Cummings</t>
  </si>
  <si>
    <t>MAF96133987727</t>
  </si>
  <si>
    <t>Wendy Lin</t>
  </si>
  <si>
    <t>Vzt11385399629</t>
  </si>
  <si>
    <t>Denise Alvarado</t>
  </si>
  <si>
    <t>Dai64497379197</t>
  </si>
  <si>
    <t>Cheryl Gonzales</t>
  </si>
  <si>
    <t>BdU57481009134</t>
  </si>
  <si>
    <t>Brandon Singleton</t>
  </si>
  <si>
    <t>pmv18752168693</t>
  </si>
  <si>
    <t>Jodi Rodriguez</t>
  </si>
  <si>
    <t>jdT34789199366</t>
  </si>
  <si>
    <t>Nicole Miller</t>
  </si>
  <si>
    <t>ToS48939743179</t>
  </si>
  <si>
    <t>Sara Gross</t>
  </si>
  <si>
    <t>ZdV34660572928</t>
  </si>
  <si>
    <t>Justin Evans</t>
  </si>
  <si>
    <t>YGf77511340273</t>
  </si>
  <si>
    <t>Michael Winters</t>
  </si>
  <si>
    <t>Rro49359010629</t>
  </si>
  <si>
    <t>Michelle Robinson</t>
  </si>
  <si>
    <t>qCg69131573991</t>
  </si>
  <si>
    <t>Carmen Walsh</t>
  </si>
  <si>
    <t>wiG19430857759</t>
  </si>
  <si>
    <t>ArY00051450975</t>
  </si>
  <si>
    <t>hzL90048867692</t>
  </si>
  <si>
    <t>Jack Camacho</t>
  </si>
  <si>
    <t>dKP96707608012</t>
  </si>
  <si>
    <t>Bradley Jimenez</t>
  </si>
  <si>
    <t>RdV36699915348</t>
  </si>
  <si>
    <t>qwx34626610111</t>
  </si>
  <si>
    <t>Margaret Barnes</t>
  </si>
  <si>
    <t>OXw87986252995</t>
  </si>
  <si>
    <t>Jamie Jones</t>
  </si>
  <si>
    <t>Jtj15707429168</t>
  </si>
  <si>
    <t>Noah Ortiz</t>
  </si>
  <si>
    <t>ioB42531837681</t>
  </si>
  <si>
    <t>Paul Evans</t>
  </si>
  <si>
    <t>JLd40188325332</t>
  </si>
  <si>
    <t>Shawn White</t>
  </si>
  <si>
    <t>wgD52513320425</t>
  </si>
  <si>
    <t>Laura Cameron</t>
  </si>
  <si>
    <t>xja24436010367</t>
  </si>
  <si>
    <t>Isaac Hale</t>
  </si>
  <si>
    <t>BLo12047910638</t>
  </si>
  <si>
    <t>Debbie Mccarthy PhD</t>
  </si>
  <si>
    <t>SZx89127807760</t>
  </si>
  <si>
    <t>Carolyn Keith</t>
  </si>
  <si>
    <t>fhT39496569694</t>
  </si>
  <si>
    <t>Tara Vasquez</t>
  </si>
  <si>
    <t>nIw94487398387</t>
  </si>
  <si>
    <t>Johnny Duffy</t>
  </si>
  <si>
    <t>fWA73196817355</t>
  </si>
  <si>
    <t>Taylor Austin</t>
  </si>
  <si>
    <t>pGS82877094913</t>
  </si>
  <si>
    <t>Kristin Turner</t>
  </si>
  <si>
    <t>Grr32310741961</t>
  </si>
  <si>
    <t>Colin Thomas</t>
  </si>
  <si>
    <t>PAe99277127930</t>
  </si>
  <si>
    <t>Andrew Sampson</t>
  </si>
  <si>
    <t>xJI58601788988</t>
  </si>
  <si>
    <t>Donald Adams</t>
  </si>
  <si>
    <t>Qdk94561085328</t>
  </si>
  <si>
    <t>Nichole Smith</t>
  </si>
  <si>
    <t>Vfk29456951437</t>
  </si>
  <si>
    <t>Lance Castro</t>
  </si>
  <si>
    <t>AEV41445714398</t>
  </si>
  <si>
    <t>Michelle Sandoval</t>
  </si>
  <si>
    <t>kIz81760307428</t>
  </si>
  <si>
    <t>Timothy Mason</t>
  </si>
  <si>
    <t>zbN69896873249</t>
  </si>
  <si>
    <t>Kristin Tran</t>
  </si>
  <si>
    <t>zyX00067584491</t>
  </si>
  <si>
    <t>Kyle Mitchell</t>
  </si>
  <si>
    <t>YUi83678886054</t>
  </si>
  <si>
    <t>ziS40756400070</t>
  </si>
  <si>
    <t>Brittany Smith</t>
  </si>
  <si>
    <t>seL88582231719</t>
  </si>
  <si>
    <t>Mark Cook</t>
  </si>
  <si>
    <t>BgB15729052894</t>
  </si>
  <si>
    <t>Bryan White</t>
  </si>
  <si>
    <t>xPD52363943546</t>
  </si>
  <si>
    <t>Randy Mcgee</t>
  </si>
  <si>
    <t>iPK78692376390</t>
  </si>
  <si>
    <t>Virginia Wilson</t>
  </si>
  <si>
    <t>oHG73256379901</t>
  </si>
  <si>
    <t>Jennifer Wright</t>
  </si>
  <si>
    <t>NBX99264734128</t>
  </si>
  <si>
    <t>Rachel Gallegos</t>
  </si>
  <si>
    <t>AAt97927455005</t>
  </si>
  <si>
    <t>Jonathan Benson</t>
  </si>
  <si>
    <t>FIY13899438780</t>
  </si>
  <si>
    <t>Mary Brooks</t>
  </si>
  <si>
    <t>WGU42632185333</t>
  </si>
  <si>
    <t>Eileen Middleton</t>
  </si>
  <si>
    <t>uQr65502404248</t>
  </si>
  <si>
    <t>Jacqueline Deleon</t>
  </si>
  <si>
    <t>YUW02122543325</t>
  </si>
  <si>
    <t>Thomas Suarez</t>
  </si>
  <si>
    <t>PAe18407950036</t>
  </si>
  <si>
    <t>Amy Phillips</t>
  </si>
  <si>
    <t>mHP82469194588</t>
  </si>
  <si>
    <t>Joe Gomez</t>
  </si>
  <si>
    <t>Hgf91157030097</t>
  </si>
  <si>
    <t>Dominique Lambert</t>
  </si>
  <si>
    <t>Ecy26389530907</t>
  </si>
  <si>
    <t>Valerie Fischer</t>
  </si>
  <si>
    <t>drD76475954175</t>
  </si>
  <si>
    <t>Uph95422435148</t>
  </si>
  <si>
    <t>Brittany Hahn</t>
  </si>
  <si>
    <t>iyx78501558404</t>
  </si>
  <si>
    <t>Juan Jones</t>
  </si>
  <si>
    <t>FDh18918726875</t>
  </si>
  <si>
    <t>Jeffrey Cook</t>
  </si>
  <si>
    <t>QMl49959474101</t>
  </si>
  <si>
    <t>Selena Sims</t>
  </si>
  <si>
    <t>zmm40980701129</t>
  </si>
  <si>
    <t>Pamela Walter</t>
  </si>
  <si>
    <t>MSg23136237286</t>
  </si>
  <si>
    <t>Mary Olson</t>
  </si>
  <si>
    <t>UqC37631313667</t>
  </si>
  <si>
    <t>Tyler Cobb</t>
  </si>
  <si>
    <t>BYB77483358355</t>
  </si>
  <si>
    <t>Adam Alvarez</t>
  </si>
  <si>
    <t>Jsj05690578185</t>
  </si>
  <si>
    <t>Pamela Thompson</t>
  </si>
  <si>
    <t>suK01779466941</t>
  </si>
  <si>
    <t>Frank Martin</t>
  </si>
  <si>
    <t>cXH59916483578</t>
  </si>
  <si>
    <t>Amber Hall</t>
  </si>
  <si>
    <t>eAD05481815385</t>
  </si>
  <si>
    <t>William Martin</t>
  </si>
  <si>
    <t>JNS31261936628</t>
  </si>
  <si>
    <t>Darren Cannon</t>
  </si>
  <si>
    <t>EGd76238761807</t>
  </si>
  <si>
    <t>Jonathan Freeman</t>
  </si>
  <si>
    <t>WaP82215660538</t>
  </si>
  <si>
    <t>MdI60916377003</t>
  </si>
  <si>
    <t>James Morrow</t>
  </si>
  <si>
    <t>CCS21577741667</t>
  </si>
  <si>
    <t>Russell Ramirez PhD</t>
  </si>
  <si>
    <t>ulo93842627876</t>
  </si>
  <si>
    <t>Christine Crawford</t>
  </si>
  <si>
    <t>Arr85790322760</t>
  </si>
  <si>
    <t>Arthur Mendez II</t>
  </si>
  <si>
    <t>rdG73494691399</t>
  </si>
  <si>
    <t>Caleb Sparks</t>
  </si>
  <si>
    <t>gtV40314914956</t>
  </si>
  <si>
    <t>Jacob Roberts</t>
  </si>
  <si>
    <t>LuA10760751694</t>
  </si>
  <si>
    <t>William Zavala</t>
  </si>
  <si>
    <t>GzY54339690115</t>
  </si>
  <si>
    <t>Isaiah James</t>
  </si>
  <si>
    <t>rHi80819296554</t>
  </si>
  <si>
    <t>Janet Hicks</t>
  </si>
  <si>
    <t>mqW45411682564</t>
  </si>
  <si>
    <t>Jacqueline Kirk DVM</t>
  </si>
  <si>
    <t>GhL82204447056</t>
  </si>
  <si>
    <t>Tonya Smith</t>
  </si>
  <si>
    <t>bWE77538806302</t>
  </si>
  <si>
    <t>Rebecca Brown</t>
  </si>
  <si>
    <t>sPw46285309109</t>
  </si>
  <si>
    <t>Robert Russell</t>
  </si>
  <si>
    <t>PxN33590196911</t>
  </si>
  <si>
    <t>Cody Mccoy</t>
  </si>
  <si>
    <t>uyn03180090309</t>
  </si>
  <si>
    <t>Kristy Nelson</t>
  </si>
  <si>
    <t>zDV47425043281</t>
  </si>
  <si>
    <t>Jennifer Murphy</t>
  </si>
  <si>
    <t>RGg82692548160</t>
  </si>
  <si>
    <t>Nancy King</t>
  </si>
  <si>
    <t>KeY37080552456</t>
  </si>
  <si>
    <t>Eric Pham</t>
  </si>
  <si>
    <t>IlO28040116161</t>
  </si>
  <si>
    <t>John Collins</t>
  </si>
  <si>
    <t>QBR70668042893</t>
  </si>
  <si>
    <t>Whitney Gonzales</t>
  </si>
  <si>
    <t>TZG22736022989</t>
  </si>
  <si>
    <t>Randall Rosales</t>
  </si>
  <si>
    <t>ZDy91321199215</t>
  </si>
  <si>
    <t>Sharon Yu</t>
  </si>
  <si>
    <t>gsA14385669193</t>
  </si>
  <si>
    <t>Tristan Moore</t>
  </si>
  <si>
    <t>WoO56334960396</t>
  </si>
  <si>
    <t>Charles Perkins</t>
  </si>
  <si>
    <t>Voy39386145798</t>
  </si>
  <si>
    <t>Sheryl Garza</t>
  </si>
  <si>
    <t>fcC73694299050</t>
  </si>
  <si>
    <t>Trevor Ford</t>
  </si>
  <si>
    <t>MNa02751947200</t>
  </si>
  <si>
    <t>Joshua Robbins</t>
  </si>
  <si>
    <t>vrd44046324563</t>
  </si>
  <si>
    <t>Jerry White</t>
  </si>
  <si>
    <t>gZU39568654892</t>
  </si>
  <si>
    <t>Jeffrey King</t>
  </si>
  <si>
    <t>mBE82897002872</t>
  </si>
  <si>
    <t>Thomas Rodriguez</t>
  </si>
  <si>
    <t>UgP77715712985</t>
  </si>
  <si>
    <t>Megan Patterson</t>
  </si>
  <si>
    <t>mtc37512714410</t>
  </si>
  <si>
    <t>Susan Smith</t>
  </si>
  <si>
    <t>Xib02439677652</t>
  </si>
  <si>
    <t>xay98466092696</t>
  </si>
  <si>
    <t>Christopher Tate</t>
  </si>
  <si>
    <t>But98820771053</t>
  </si>
  <si>
    <t>Stephanie Mcknight</t>
  </si>
  <si>
    <t>YKR79618718975</t>
  </si>
  <si>
    <t>Jason Schroeder</t>
  </si>
  <si>
    <t>JNL49419678151</t>
  </si>
  <si>
    <t>Cynthia Bryan</t>
  </si>
  <si>
    <t>dOA88906776708</t>
  </si>
  <si>
    <t>Michael Taylor</t>
  </si>
  <si>
    <t>eQr94271534514</t>
  </si>
  <si>
    <t>Laura Taylor</t>
  </si>
  <si>
    <t>zOc61869956994</t>
  </si>
  <si>
    <t>Charlotte Ramos</t>
  </si>
  <si>
    <t>fst01631260134</t>
  </si>
  <si>
    <t>Kelly Short</t>
  </si>
  <si>
    <t>kgF28602793117</t>
  </si>
  <si>
    <t>ouL97592055884</t>
  </si>
  <si>
    <t>Dorothy Pittman</t>
  </si>
  <si>
    <t>gQr51088955882</t>
  </si>
  <si>
    <t>Jillian Macdonald</t>
  </si>
  <si>
    <t>vLV86795487583</t>
  </si>
  <si>
    <t>Daniel Wilson</t>
  </si>
  <si>
    <t>CuK80131467402</t>
  </si>
  <si>
    <t>George Lowe</t>
  </si>
  <si>
    <t>lCz13918409677</t>
  </si>
  <si>
    <t>Julie King</t>
  </si>
  <si>
    <t>hJl38752685058</t>
  </si>
  <si>
    <t>Karen Hobbs</t>
  </si>
  <si>
    <t>jGx93520096661</t>
  </si>
  <si>
    <t>Anthony Cooke</t>
  </si>
  <si>
    <t>oZx46406155272</t>
  </si>
  <si>
    <t>Beth Fletcher</t>
  </si>
  <si>
    <t>vBm73233660195</t>
  </si>
  <si>
    <t>Jack Kane</t>
  </si>
  <si>
    <t>qrp28248562083</t>
  </si>
  <si>
    <t>Lisa Myers</t>
  </si>
  <si>
    <t>oMk79841497966</t>
  </si>
  <si>
    <t>Ashley Smith</t>
  </si>
  <si>
    <t>TPa28175882759</t>
  </si>
  <si>
    <t>Tanya Williamson</t>
  </si>
  <si>
    <t>plr27745444694</t>
  </si>
  <si>
    <t>Laura Marquez</t>
  </si>
  <si>
    <t>eNJ95683545826</t>
  </si>
  <si>
    <t>Jessica Reyes</t>
  </si>
  <si>
    <t>CAo36318132650</t>
  </si>
  <si>
    <t>Bailey Olson</t>
  </si>
  <si>
    <t>iya88965770084</t>
  </si>
  <si>
    <t>Alicia Conner</t>
  </si>
  <si>
    <t>NIs56470670468</t>
  </si>
  <si>
    <t>Deborah Hoover</t>
  </si>
  <si>
    <t>HbU51523626816</t>
  </si>
  <si>
    <t>Thomas Hernandez</t>
  </si>
  <si>
    <t>PmK35129032552</t>
  </si>
  <si>
    <t>Miss Dana Coleman</t>
  </si>
  <si>
    <t>myw68853392869</t>
  </si>
  <si>
    <t>Suzanne Melton</t>
  </si>
  <si>
    <t>QVJ27063224422</t>
  </si>
  <si>
    <t>Laura Moore</t>
  </si>
  <si>
    <t>Hun84757927971</t>
  </si>
  <si>
    <t>Angela Hill</t>
  </si>
  <si>
    <t>nFZ35514018878</t>
  </si>
  <si>
    <t>Diane Beltran</t>
  </si>
  <si>
    <t>OPu44766747304</t>
  </si>
  <si>
    <t>Nicole Tucker</t>
  </si>
  <si>
    <t>tod44847105037</t>
  </si>
  <si>
    <t>Angelica Lamb</t>
  </si>
  <si>
    <t>IMp97060701464</t>
  </si>
  <si>
    <t>Laura Mason</t>
  </si>
  <si>
    <t>haj79872027060</t>
  </si>
  <si>
    <t>Brent White</t>
  </si>
  <si>
    <t>ZKH03875082763</t>
  </si>
  <si>
    <t>Andrea Bradley</t>
  </si>
  <si>
    <t>Suq26429167024</t>
  </si>
  <si>
    <t>Kyle Romero</t>
  </si>
  <si>
    <t>Sym04149035063</t>
  </si>
  <si>
    <t>Megan Jordan</t>
  </si>
  <si>
    <t>RxQ02394006162</t>
  </si>
  <si>
    <t>Jason Walker</t>
  </si>
  <si>
    <t>ioW08104575654</t>
  </si>
  <si>
    <t>Shelby Arroyo</t>
  </si>
  <si>
    <t>lob36266727063</t>
  </si>
  <si>
    <t>Dylan Pacheco</t>
  </si>
  <si>
    <t>xuh68288090339</t>
  </si>
  <si>
    <t>Norma Stephens</t>
  </si>
  <si>
    <t>cZa09529772261</t>
  </si>
  <si>
    <t>Joseph Mckenzie</t>
  </si>
  <si>
    <t>hEP64126616164</t>
  </si>
  <si>
    <t>Autumn Johnson</t>
  </si>
  <si>
    <t>sVo81699210677</t>
  </si>
  <si>
    <t>Gina Lewis</t>
  </si>
  <si>
    <t>NFM65244840760</t>
  </si>
  <si>
    <t>Stacey Tran</t>
  </si>
  <si>
    <t>MiL34074442331</t>
  </si>
  <si>
    <t>Brittany Scott</t>
  </si>
  <si>
    <t>fpG60220300572</t>
  </si>
  <si>
    <t>SAf08084325874</t>
  </si>
  <si>
    <t>Teresa Brown</t>
  </si>
  <si>
    <t>iMC50312442141</t>
  </si>
  <si>
    <t>Courtney Mann</t>
  </si>
  <si>
    <t>CNz69813377508</t>
  </si>
  <si>
    <t>Kimberly Roberts</t>
  </si>
  <si>
    <t>bCf81123974298</t>
  </si>
  <si>
    <t>Curtis Terry</t>
  </si>
  <si>
    <t>aRI58559711216</t>
  </si>
  <si>
    <t>James Ramsey</t>
  </si>
  <si>
    <t>EWh37955271099</t>
  </si>
  <si>
    <t>Michael Cochran</t>
  </si>
  <si>
    <t>kcx31641284250</t>
  </si>
  <si>
    <t>Anthony Campbell</t>
  </si>
  <si>
    <t>oiY88991299971</t>
  </si>
  <si>
    <t>Christopher Dunn</t>
  </si>
  <si>
    <t>aqk33906450453</t>
  </si>
  <si>
    <t>Julie Williams</t>
  </si>
  <si>
    <t>Yfh29313475570</t>
  </si>
  <si>
    <t>Nichole Lutz</t>
  </si>
  <si>
    <t>Pyo56458400352</t>
  </si>
  <si>
    <t>Kendra Fritz</t>
  </si>
  <si>
    <t>nbN93645277927</t>
  </si>
  <si>
    <t>Ashley Vazquez</t>
  </si>
  <si>
    <t>pqx00656352269</t>
  </si>
  <si>
    <t>Ronald Long</t>
  </si>
  <si>
    <t>aYG25983264191</t>
  </si>
  <si>
    <t>John Cook</t>
  </si>
  <si>
    <t>SGp10041740923</t>
  </si>
  <si>
    <t>Ricky Hunt</t>
  </si>
  <si>
    <t>YHn75100280743</t>
  </si>
  <si>
    <t>Lisa White</t>
  </si>
  <si>
    <t>cyr85631376855</t>
  </si>
  <si>
    <t>Natalie Clements</t>
  </si>
  <si>
    <t>gip23745538218</t>
  </si>
  <si>
    <t>Katherine Fitzpatrick</t>
  </si>
  <si>
    <t>rdH67030993261</t>
  </si>
  <si>
    <t>Ruben Hernandez</t>
  </si>
  <si>
    <t>IKX18382544757</t>
  </si>
  <si>
    <t>Randy Stein</t>
  </si>
  <si>
    <t>RER37482210310</t>
  </si>
  <si>
    <t>Chris Hoover</t>
  </si>
  <si>
    <t>jsf79343767195</t>
  </si>
  <si>
    <t>John Cline</t>
  </si>
  <si>
    <t>wsZ17058186756</t>
  </si>
  <si>
    <t>Patrick Cole</t>
  </si>
  <si>
    <t>IUJ49250018901</t>
  </si>
  <si>
    <t>Rebecca Roberts</t>
  </si>
  <si>
    <t>eRc58065687089</t>
  </si>
  <si>
    <t>George Herrera</t>
  </si>
  <si>
    <t>pGg57277285249</t>
  </si>
  <si>
    <t>Ryan Allen</t>
  </si>
  <si>
    <t>MhF77452790817</t>
  </si>
  <si>
    <t>Allen Roman</t>
  </si>
  <si>
    <t>VvB53877830735</t>
  </si>
  <si>
    <t>Jeffrey Thornton</t>
  </si>
  <si>
    <t>dCz87329532993</t>
  </si>
  <si>
    <t>Nicole Gomez</t>
  </si>
  <si>
    <t>FHt30809575826</t>
  </si>
  <si>
    <t>SeD81351656360</t>
  </si>
  <si>
    <t>Derek Jefferson</t>
  </si>
  <si>
    <t>GWi14724169123</t>
  </si>
  <si>
    <t>Angela Page</t>
  </si>
  <si>
    <t>jjk06793407606</t>
  </si>
  <si>
    <t>Haley Madden</t>
  </si>
  <si>
    <t>Jts68106701805</t>
  </si>
  <si>
    <t>Kathryn Alvarez</t>
  </si>
  <si>
    <t>AFN43669779297</t>
  </si>
  <si>
    <t>Benjamin Hardy</t>
  </si>
  <si>
    <t>hUL36387039900</t>
  </si>
  <si>
    <t>Christina Morgan</t>
  </si>
  <si>
    <t>SrY34966393512</t>
  </si>
  <si>
    <t>Sara Fisher</t>
  </si>
  <si>
    <t>fUS34137107851</t>
  </si>
  <si>
    <t>Keith Wood</t>
  </si>
  <si>
    <t>aEe33249023468</t>
  </si>
  <si>
    <t>David Cummings</t>
  </si>
  <si>
    <t>sjV57002006615</t>
  </si>
  <si>
    <t>Juan Hubbard</t>
  </si>
  <si>
    <t>sDL35804376975</t>
  </si>
  <si>
    <t>Donna Butler</t>
  </si>
  <si>
    <t>ouS51087378568</t>
  </si>
  <si>
    <t>Jennifer Horton</t>
  </si>
  <si>
    <t>fbz17111370386</t>
  </si>
  <si>
    <t>Kelly Silva</t>
  </si>
  <si>
    <t>yKm99168784814</t>
  </si>
  <si>
    <t>Selena Gonzalez</t>
  </si>
  <si>
    <t>pWi79345654645</t>
  </si>
  <si>
    <t>ZRd54975585075</t>
  </si>
  <si>
    <t>Adrienne Torres</t>
  </si>
  <si>
    <t>qdm93140703279</t>
  </si>
  <si>
    <t>Jeanette Wells</t>
  </si>
  <si>
    <t>iiz37593646024</t>
  </si>
  <si>
    <t>Lisa Lee MD</t>
  </si>
  <si>
    <t>CWg67575747263</t>
  </si>
  <si>
    <t>Michael Gonzalez</t>
  </si>
  <si>
    <t>hRf13360996194</t>
  </si>
  <si>
    <t>Taylor Davis</t>
  </si>
  <si>
    <t>qyI28302981280</t>
  </si>
  <si>
    <t>Bobby Acosta</t>
  </si>
  <si>
    <t>dSr03044330947</t>
  </si>
  <si>
    <t>teo82053724068</t>
  </si>
  <si>
    <t>Christopher Torres</t>
  </si>
  <si>
    <t>IRH26922709339</t>
  </si>
  <si>
    <t>Mercedes Rivera</t>
  </si>
  <si>
    <t>rST94485677960</t>
  </si>
  <si>
    <t>Michelle Graves</t>
  </si>
  <si>
    <t>CKW55181662124</t>
  </si>
  <si>
    <t>Brian Benson</t>
  </si>
  <si>
    <t>XRm22815004793</t>
  </si>
  <si>
    <t>Amy Jensen</t>
  </si>
  <si>
    <t>FLv54398682490</t>
  </si>
  <si>
    <t>Kimberly Lewis</t>
  </si>
  <si>
    <t>RyE19382364584</t>
  </si>
  <si>
    <t>Robin Morales</t>
  </si>
  <si>
    <t>kia54315648058</t>
  </si>
  <si>
    <t>Lisa Forbes</t>
  </si>
  <si>
    <t>DOn61654928301</t>
  </si>
  <si>
    <t>Kenneth Cummings</t>
  </si>
  <si>
    <t>RJE69088196942</t>
  </si>
  <si>
    <t>Dennis Weber</t>
  </si>
  <si>
    <t>QGB34764129462</t>
  </si>
  <si>
    <t>Tim Cobb</t>
  </si>
  <si>
    <t>noC67154926852</t>
  </si>
  <si>
    <t>Sydney Short</t>
  </si>
  <si>
    <t>pkQ12209068864</t>
  </si>
  <si>
    <t>Kimberly Evans</t>
  </si>
  <si>
    <t>VCR72139528323</t>
  </si>
  <si>
    <t>Rebecca Obrien</t>
  </si>
  <si>
    <t>czL47638432549</t>
  </si>
  <si>
    <t>Todd Sanchez</t>
  </si>
  <si>
    <t>arD83391001840</t>
  </si>
  <si>
    <t>Jordan Dean</t>
  </si>
  <si>
    <t>uBh82065621035</t>
  </si>
  <si>
    <t>Cody Greene</t>
  </si>
  <si>
    <t>Eqo27892501844</t>
  </si>
  <si>
    <t>Robert Gonzalez</t>
  </si>
  <si>
    <t>BKk71327056475</t>
  </si>
  <si>
    <t>Randy Holmes</t>
  </si>
  <si>
    <t>Xye79518079839</t>
  </si>
  <si>
    <t>David Williams</t>
  </si>
  <si>
    <t>hGx97458671721</t>
  </si>
  <si>
    <t>Breanna Hancock</t>
  </si>
  <si>
    <t>ByJ58481899509</t>
  </si>
  <si>
    <t>Jeremy Trujillo</t>
  </si>
  <si>
    <t>KlD80434364419</t>
  </si>
  <si>
    <t>Richard Atkins</t>
  </si>
  <si>
    <t>RdR06100198216</t>
  </si>
  <si>
    <t>Faith Holmes</t>
  </si>
  <si>
    <t>zPk33641904821</t>
  </si>
  <si>
    <t>Eric Forbes</t>
  </si>
  <si>
    <t>iMP90907253579</t>
  </si>
  <si>
    <t>Amber Moss</t>
  </si>
  <si>
    <t>Ivm68322844732</t>
  </si>
  <si>
    <t>Joseph Jensen</t>
  </si>
  <si>
    <t>OXh58699122210</t>
  </si>
  <si>
    <t>James Cabrera</t>
  </si>
  <si>
    <t>PXX55670905190</t>
  </si>
  <si>
    <t>Jonathan Garcia</t>
  </si>
  <si>
    <t>yqB47672380763</t>
  </si>
  <si>
    <t>Christine Gardner</t>
  </si>
  <si>
    <t>RNy75932345088</t>
  </si>
  <si>
    <t>Amy Heath DDS</t>
  </si>
  <si>
    <t>hLx75780010204</t>
  </si>
  <si>
    <t>Veronica Curry</t>
  </si>
  <si>
    <t>KFI92164275342</t>
  </si>
  <si>
    <t>Brian Thomas</t>
  </si>
  <si>
    <t>qvt07392333257</t>
  </si>
  <si>
    <t>Anna Ware</t>
  </si>
  <si>
    <t>CfE03943265173</t>
  </si>
  <si>
    <t>Tamara Casey</t>
  </si>
  <si>
    <t>eZn33495645248</t>
  </si>
  <si>
    <t>Robert Thompson</t>
  </si>
  <si>
    <t>qYo66891061837</t>
  </si>
  <si>
    <t>Paul Carroll</t>
  </si>
  <si>
    <t>rVD54049394448</t>
  </si>
  <si>
    <t>Sara Norris</t>
  </si>
  <si>
    <t>wQn44061379030</t>
  </si>
  <si>
    <t>VtV05549910327</t>
  </si>
  <si>
    <t>mNL35264137480</t>
  </si>
  <si>
    <t>Paula Gill</t>
  </si>
  <si>
    <t>zpd09398188158</t>
  </si>
  <si>
    <t>Ashley Franco</t>
  </si>
  <si>
    <t>mTH89873238186</t>
  </si>
  <si>
    <t>Donald Pollard</t>
  </si>
  <si>
    <t>uLD56689143624</t>
  </si>
  <si>
    <t>Mackenzie Ballard</t>
  </si>
  <si>
    <t>MlT45285896612</t>
  </si>
  <si>
    <t>Shelley Harper</t>
  </si>
  <si>
    <t>StU59445601881</t>
  </si>
  <si>
    <t>Monica Johnson</t>
  </si>
  <si>
    <t>rbE02655918799</t>
  </si>
  <si>
    <t>Matthew Henson</t>
  </si>
  <si>
    <t>qeW75475162971</t>
  </si>
  <si>
    <t>Joanna Edwards</t>
  </si>
  <si>
    <t>hyP00323974107</t>
  </si>
  <si>
    <t>Denise Thomas</t>
  </si>
  <si>
    <t>XcU58753276353</t>
  </si>
  <si>
    <t>Lisa Hale</t>
  </si>
  <si>
    <t>pEv31207166050</t>
  </si>
  <si>
    <t>Connie Mcbride</t>
  </si>
  <si>
    <t>IAn68539631656</t>
  </si>
  <si>
    <t>Tyler Salinas</t>
  </si>
  <si>
    <t>IGR29467373431</t>
  </si>
  <si>
    <t>Stephanie Stone MD</t>
  </si>
  <si>
    <t>Wia82503897979</t>
  </si>
  <si>
    <t>James Olsen</t>
  </si>
  <si>
    <t>yIU65641891086</t>
  </si>
  <si>
    <t>REl48907536847</t>
  </si>
  <si>
    <t>Joanna Pollard</t>
  </si>
  <si>
    <t>OpI08084244463</t>
  </si>
  <si>
    <t>Oscar Smith</t>
  </si>
  <si>
    <t>xed99646380460</t>
  </si>
  <si>
    <t>Manuel Cooper</t>
  </si>
  <si>
    <t>tuf54700865583</t>
  </si>
  <si>
    <t>Vanessa Leonard</t>
  </si>
  <si>
    <t>PWq37590615129</t>
  </si>
  <si>
    <t>Carla Mayer</t>
  </si>
  <si>
    <t>EvO94984540321</t>
  </si>
  <si>
    <t>Denise Myers</t>
  </si>
  <si>
    <t>cGr95075692381</t>
  </si>
  <si>
    <t>Brittney Sanchez</t>
  </si>
  <si>
    <t>CNb18123231924</t>
  </si>
  <si>
    <t>Jonathan Hale</t>
  </si>
  <si>
    <t>erm09630185085</t>
  </si>
  <si>
    <t>Lisa Avila</t>
  </si>
  <si>
    <t>gzw11554097922</t>
  </si>
  <si>
    <t>Yesenia Miller</t>
  </si>
  <si>
    <t>DmZ93076207101</t>
  </si>
  <si>
    <t>Crystal Guzman</t>
  </si>
  <si>
    <t>ixG42466466110</t>
  </si>
  <si>
    <t>Michael Roberts</t>
  </si>
  <si>
    <t>xpf77331254798</t>
  </si>
  <si>
    <t>Brittney Davis</t>
  </si>
  <si>
    <t>tph41234705325</t>
  </si>
  <si>
    <t>Carl Harris</t>
  </si>
  <si>
    <t>slN75740073569</t>
  </si>
  <si>
    <t>Janet Sharp</t>
  </si>
  <si>
    <t>Vua50965654625</t>
  </si>
  <si>
    <t>Christopher Jenkins</t>
  </si>
  <si>
    <t>QNx96238484684</t>
  </si>
  <si>
    <t>Lauren Stewart</t>
  </si>
  <si>
    <t>MTP90739080443</t>
  </si>
  <si>
    <t>David Carroll</t>
  </si>
  <si>
    <t>eZo10005049579</t>
  </si>
  <si>
    <t>Shane Wilson</t>
  </si>
  <si>
    <t>ksH72293688142</t>
  </si>
  <si>
    <t>Antonio Martin</t>
  </si>
  <si>
    <t>jas64578513647</t>
  </si>
  <si>
    <t>Ashley Johnson</t>
  </si>
  <si>
    <t>bQA64116399168</t>
  </si>
  <si>
    <t>Charles Ramos</t>
  </si>
  <si>
    <t>qGr52907905484</t>
  </si>
  <si>
    <t>Douglas Carpenter</t>
  </si>
  <si>
    <t>flO46850890651</t>
  </si>
  <si>
    <t>Melissa Garcia</t>
  </si>
  <si>
    <t>YAf06597903195</t>
  </si>
  <si>
    <t>Lori Sullivan</t>
  </si>
  <si>
    <t>wnd40766671001</t>
  </si>
  <si>
    <t>Nicole Morris</t>
  </si>
  <si>
    <t>HvB59799923185</t>
  </si>
  <si>
    <t>cdP77706695739</t>
  </si>
  <si>
    <t>Robert Mann</t>
  </si>
  <si>
    <t>DoQ59088495941</t>
  </si>
  <si>
    <t>Terri Butler</t>
  </si>
  <si>
    <t>fEA02316885579</t>
  </si>
  <si>
    <t>Aaron Choi</t>
  </si>
  <si>
    <t>agJ22397842780</t>
  </si>
  <si>
    <t>Jennifer Nguyen</t>
  </si>
  <si>
    <t>YuK47760621819</t>
  </si>
  <si>
    <t>Tracy Bates</t>
  </si>
  <si>
    <t>SGt63952921030</t>
  </si>
  <si>
    <t>Antonio Townsend</t>
  </si>
  <si>
    <t>Mxk09439173148</t>
  </si>
  <si>
    <t>Cheryl Rowe</t>
  </si>
  <si>
    <t>KgE05325012140</t>
  </si>
  <si>
    <t>Mark Wu</t>
  </si>
  <si>
    <t>wXm03354443871</t>
  </si>
  <si>
    <t>Daniel Ramirez</t>
  </si>
  <si>
    <t>jCD94145745578</t>
  </si>
  <si>
    <t>April Walker</t>
  </si>
  <si>
    <t>MoW24014189932</t>
  </si>
  <si>
    <t>Randy Martinez</t>
  </si>
  <si>
    <t>VNj85625148755</t>
  </si>
  <si>
    <t>Joel Lynch</t>
  </si>
  <si>
    <t>Csm38137363456</t>
  </si>
  <si>
    <t>Leah Lawrence</t>
  </si>
  <si>
    <t>ybn31188751696</t>
  </si>
  <si>
    <t>Thomas Kelly</t>
  </si>
  <si>
    <t>eKH02895613376</t>
  </si>
  <si>
    <t>Brian Gonzalez</t>
  </si>
  <si>
    <t>HDI93563398327</t>
  </si>
  <si>
    <t>David Fernandez</t>
  </si>
  <si>
    <t>prd59488960401</t>
  </si>
  <si>
    <t>Colleen Moore</t>
  </si>
  <si>
    <t>KCN37426606559</t>
  </si>
  <si>
    <t>David Cole</t>
  </si>
  <si>
    <t>wHh93716830075</t>
  </si>
  <si>
    <t>Eric Hall</t>
  </si>
  <si>
    <t>ScY05405755246</t>
  </si>
  <si>
    <t>Matthew Moore</t>
  </si>
  <si>
    <t>Zpt82424301225</t>
  </si>
  <si>
    <t>Shannon Conley</t>
  </si>
  <si>
    <t>nfl16169478661</t>
  </si>
  <si>
    <t>Debra Reilly</t>
  </si>
  <si>
    <t>AIX92356932822</t>
  </si>
  <si>
    <t>Nicole Phillips</t>
  </si>
  <si>
    <t>LJL69912631984</t>
  </si>
  <si>
    <t>Norma Bailey</t>
  </si>
  <si>
    <t>wBO33708574426</t>
  </si>
  <si>
    <t>Alan Anderson</t>
  </si>
  <si>
    <t>BaS27647160127</t>
  </si>
  <si>
    <t>Ryan Brown</t>
  </si>
  <si>
    <t>dCl31946518055</t>
  </si>
  <si>
    <t>Christopher Ross</t>
  </si>
  <si>
    <t>sdb23232753264</t>
  </si>
  <si>
    <t>Kevin Gonzalez</t>
  </si>
  <si>
    <t>AFm98091039004</t>
  </si>
  <si>
    <t>Christopher Jackson</t>
  </si>
  <si>
    <t>Gha62617954548</t>
  </si>
  <si>
    <t>Charles Bolton</t>
  </si>
  <si>
    <t>KqV62729682579</t>
  </si>
  <si>
    <t>Christina Whitehead</t>
  </si>
  <si>
    <t>Heu55186496839</t>
  </si>
  <si>
    <t>Veronica Stark</t>
  </si>
  <si>
    <t>GRK00974479008</t>
  </si>
  <si>
    <t>Lori Hughes</t>
  </si>
  <si>
    <t>SGv61669470345</t>
  </si>
  <si>
    <t>Joseph Carter</t>
  </si>
  <si>
    <t>esl53614406752</t>
  </si>
  <si>
    <t>Krystal Flynn</t>
  </si>
  <si>
    <t>Frh51468589903</t>
  </si>
  <si>
    <t>Julian Molina</t>
  </si>
  <si>
    <t>Fht32485557195</t>
  </si>
  <si>
    <t>Brian Fritz</t>
  </si>
  <si>
    <t>AXt17826515148</t>
  </si>
  <si>
    <t>Courtney Ramirez</t>
  </si>
  <si>
    <t>xVO02822984371</t>
  </si>
  <si>
    <t>Mitchell Carter</t>
  </si>
  <si>
    <t>tAE79058364195</t>
  </si>
  <si>
    <t>VDC96996452917</t>
  </si>
  <si>
    <t>Justin Kim</t>
  </si>
  <si>
    <t>GfR64839041222</t>
  </si>
  <si>
    <t>Joel Rose</t>
  </si>
  <si>
    <t>eRu62450951661</t>
  </si>
  <si>
    <t>Jennifer Benton</t>
  </si>
  <si>
    <t>lWR26985327110</t>
  </si>
  <si>
    <t>Cory Hayden V</t>
  </si>
  <si>
    <t>VYR15951958232</t>
  </si>
  <si>
    <t>Timothy Haley</t>
  </si>
  <si>
    <t>Pms30271808593</t>
  </si>
  <si>
    <t>John Wells</t>
  </si>
  <si>
    <t>TOt82247182622</t>
  </si>
  <si>
    <t>Rebecca Smith</t>
  </si>
  <si>
    <t>jdF37335469172</t>
  </si>
  <si>
    <t>Penny Miller</t>
  </si>
  <si>
    <t>QOV05551601393</t>
  </si>
  <si>
    <t>Connor Riley</t>
  </si>
  <si>
    <t>ZFO68320840342</t>
  </si>
  <si>
    <t>Emily Parker</t>
  </si>
  <si>
    <t>uJX97291954032</t>
  </si>
  <si>
    <t>Kelly Phillips</t>
  </si>
  <si>
    <t>FHF03113724416</t>
  </si>
  <si>
    <t>Karen Henson</t>
  </si>
  <si>
    <t>WHh97884101074</t>
  </si>
  <si>
    <t>Ashlee Barker</t>
  </si>
  <si>
    <t>MRp17641569166</t>
  </si>
  <si>
    <t>Taylor Deleon</t>
  </si>
  <si>
    <t>Hxf21335587136</t>
  </si>
  <si>
    <t>Katrina Brown</t>
  </si>
  <si>
    <t>Dwb20010391991</t>
  </si>
  <si>
    <t>Edward Santiago</t>
  </si>
  <si>
    <t>BbU68454454321</t>
  </si>
  <si>
    <t>Stacey Kennedy</t>
  </si>
  <si>
    <t>PqT58060420609</t>
  </si>
  <si>
    <t>Rebecca Carr</t>
  </si>
  <si>
    <t>iKZ07106932112</t>
  </si>
  <si>
    <t>Ruben Ross</t>
  </si>
  <si>
    <t>LUJ01736815809</t>
  </si>
  <si>
    <t>Robert Thomas</t>
  </si>
  <si>
    <t>xyj11787795546</t>
  </si>
  <si>
    <t>Brenda Bullock</t>
  </si>
  <si>
    <t>XXK54294911358</t>
  </si>
  <si>
    <t>Megan Wood</t>
  </si>
  <si>
    <t>Rdr89173477220</t>
  </si>
  <si>
    <t>Francis Casey</t>
  </si>
  <si>
    <t>MZe82629142632</t>
  </si>
  <si>
    <t>AFv88847290034</t>
  </si>
  <si>
    <t>Amanda Matthews</t>
  </si>
  <si>
    <t>mpL03427777869</t>
  </si>
  <si>
    <t>Robert Escobar</t>
  </si>
  <si>
    <t>eJv43172411360</t>
  </si>
  <si>
    <t>David Garcia</t>
  </si>
  <si>
    <t>LMx71893189175</t>
  </si>
  <si>
    <t>Janice Stein</t>
  </si>
  <si>
    <t>Mvb96833493878</t>
  </si>
  <si>
    <t>Samantha Martinez</t>
  </si>
  <si>
    <t>Mjd76526905351</t>
  </si>
  <si>
    <t>Steven Black</t>
  </si>
  <si>
    <t>etY14494596428</t>
  </si>
  <si>
    <t>Catherine Hobbs DDS</t>
  </si>
  <si>
    <t>AFg65030516961</t>
  </si>
  <si>
    <t>Sarah Russell</t>
  </si>
  <si>
    <t>jRo41389247765</t>
  </si>
  <si>
    <t>Gregory Willis</t>
  </si>
  <si>
    <t>TkX67045502694</t>
  </si>
  <si>
    <t>Joseph Martin</t>
  </si>
  <si>
    <t>WXd33691114169</t>
  </si>
  <si>
    <t>Justin Barrera</t>
  </si>
  <si>
    <t>ifS52571083588</t>
  </si>
  <si>
    <t>Ryan Shelton</t>
  </si>
  <si>
    <t>pDr26213713922</t>
  </si>
  <si>
    <t>Jodi Conley</t>
  </si>
  <si>
    <t>Nxt25541670049</t>
  </si>
  <si>
    <t>Rachel Valencia</t>
  </si>
  <si>
    <t>nqG29641216473</t>
  </si>
  <si>
    <t>Dylan Peterson</t>
  </si>
  <si>
    <t>Vzf33582614301</t>
  </si>
  <si>
    <t>Pamela Johnson</t>
  </si>
  <si>
    <t>vSW76180424395</t>
  </si>
  <si>
    <t>Kimberly Moore</t>
  </si>
  <si>
    <t>LOP96393306159</t>
  </si>
  <si>
    <t>Emily Moody</t>
  </si>
  <si>
    <t>seP71910850553</t>
  </si>
  <si>
    <t>Laura Maynard</t>
  </si>
  <si>
    <t>rfj06801443175</t>
  </si>
  <si>
    <t>Christopher Moore</t>
  </si>
  <si>
    <t>fvs96908752121</t>
  </si>
  <si>
    <t>Amanda Little</t>
  </si>
  <si>
    <t>iYs87923909324</t>
  </si>
  <si>
    <t>Victoria Hardin</t>
  </si>
  <si>
    <t>seQ67426074001</t>
  </si>
  <si>
    <t>George Walker</t>
  </si>
  <si>
    <t>vbT15002208701</t>
  </si>
  <si>
    <t>Kayla Rose</t>
  </si>
  <si>
    <t>RXv92866974042</t>
  </si>
  <si>
    <t>Wanda Charles</t>
  </si>
  <si>
    <t>DWH18653011253</t>
  </si>
  <si>
    <t>Victor Jarvis</t>
  </si>
  <si>
    <t>vaf06300705624</t>
  </si>
  <si>
    <t>Ashley Taylor</t>
  </si>
  <si>
    <t>bMn11537142381</t>
  </si>
  <si>
    <t>Bethany Carter</t>
  </si>
  <si>
    <t>zqS40005897810</t>
  </si>
  <si>
    <t>Christine Castro</t>
  </si>
  <si>
    <t>enb50958760020</t>
  </si>
  <si>
    <t>Sharon Harris</t>
  </si>
  <si>
    <t>KPr63236791636</t>
  </si>
  <si>
    <t>Eddie Johnson</t>
  </si>
  <si>
    <t>FHL38455928107</t>
  </si>
  <si>
    <t>Brian Roth</t>
  </si>
  <si>
    <t>GdQ28088293401</t>
  </si>
  <si>
    <t>Wanda Bell</t>
  </si>
  <si>
    <t>WFF51909288986</t>
  </si>
  <si>
    <t>Sydney Lopez</t>
  </si>
  <si>
    <t>Mab26796147520</t>
  </si>
  <si>
    <t>William Butler</t>
  </si>
  <si>
    <t>Pxa48614925307</t>
  </si>
  <si>
    <t>Gregory Koch</t>
  </si>
  <si>
    <t>WmD37488294339</t>
  </si>
  <si>
    <t>Samuel Mitchell</t>
  </si>
  <si>
    <t>PbZ39975944218</t>
  </si>
  <si>
    <t>James Johnson</t>
  </si>
  <si>
    <t>Lzc77215960127</t>
  </si>
  <si>
    <t>Samantha Alexander</t>
  </si>
  <si>
    <t>Qsr23057612017</t>
  </si>
  <si>
    <t>Elizabeth Campbell</t>
  </si>
  <si>
    <t>JMR43365706117</t>
  </si>
  <si>
    <t>Ruben Rodriguez</t>
  </si>
  <si>
    <t>cdP24548913139</t>
  </si>
  <si>
    <t>Gina Medina</t>
  </si>
  <si>
    <t>yqM35697636132</t>
  </si>
  <si>
    <t>Samuel Blackwell</t>
  </si>
  <si>
    <t>fKS91748333642</t>
  </si>
  <si>
    <t>Melissa James</t>
  </si>
  <si>
    <t>uix59146740166</t>
  </si>
  <si>
    <t>Patricia Martin</t>
  </si>
  <si>
    <t>Kgx41106600407</t>
  </si>
  <si>
    <t>Daniel Hubbard</t>
  </si>
  <si>
    <t>xwc12306315963</t>
  </si>
  <si>
    <t>Robert Walker</t>
  </si>
  <si>
    <t>sVr08350576972</t>
  </si>
  <si>
    <t>Timothy Aguirre</t>
  </si>
  <si>
    <t>gaa64444327887</t>
  </si>
  <si>
    <t>hpm29049357824</t>
  </si>
  <si>
    <t>Maxwell Butler</t>
  </si>
  <si>
    <t>EQv78543376508</t>
  </si>
  <si>
    <t>Leslie Werner</t>
  </si>
  <si>
    <t>rtG71536592561</t>
  </si>
  <si>
    <t>Vanessa Maldonado</t>
  </si>
  <si>
    <t>CTv62210062718</t>
  </si>
  <si>
    <t>Kimberly Ortega</t>
  </si>
  <si>
    <t>fJF77248283428</t>
  </si>
  <si>
    <t>Denise Rodgers</t>
  </si>
  <si>
    <t>UHI66973186438</t>
  </si>
  <si>
    <t>Jeffrey Smith</t>
  </si>
  <si>
    <t>ZFI04995630555</t>
  </si>
  <si>
    <t>Misty Glover</t>
  </si>
  <si>
    <t>CEM79877635497</t>
  </si>
  <si>
    <t>Anna Evans</t>
  </si>
  <si>
    <t>TDw54053542995</t>
  </si>
  <si>
    <t>Jennifer Mcintosh DDS</t>
  </si>
  <si>
    <t>yjp34909944988</t>
  </si>
  <si>
    <t>Alexis Carlson</t>
  </si>
  <si>
    <t>AZf21587308349</t>
  </si>
  <si>
    <t>Karen Delgado</t>
  </si>
  <si>
    <t>JNQ76489416953</t>
  </si>
  <si>
    <t>Aaron Adams</t>
  </si>
  <si>
    <t>Ryl66589407460</t>
  </si>
  <si>
    <t>Daniel Bryan</t>
  </si>
  <si>
    <t>Uye75400658132</t>
  </si>
  <si>
    <t>Shawn Munoz</t>
  </si>
  <si>
    <t>mYh97927104460</t>
  </si>
  <si>
    <t>Keith Robinson</t>
  </si>
  <si>
    <t>CEA07143657255</t>
  </si>
  <si>
    <t>Debbie Mitchell</t>
  </si>
  <si>
    <t>bBf45910069295</t>
  </si>
  <si>
    <t>Darren Nguyen</t>
  </si>
  <si>
    <t>CsP70532637265</t>
  </si>
  <si>
    <t>Nicole Jackson</t>
  </si>
  <si>
    <t>iIm58931956424</t>
  </si>
  <si>
    <t>Kelly Stone</t>
  </si>
  <si>
    <t>eiq35497930519</t>
  </si>
  <si>
    <t>Christopher Parker</t>
  </si>
  <si>
    <t>hxY97649107013</t>
  </si>
  <si>
    <t>Jaime White</t>
  </si>
  <si>
    <t>zZB66388271714</t>
  </si>
  <si>
    <t>Rick Stephens</t>
  </si>
  <si>
    <t>whf65920174636</t>
  </si>
  <si>
    <t>Douglas Hunter DVM</t>
  </si>
  <si>
    <t>ZZo82969615858</t>
  </si>
  <si>
    <t>Cole Jones</t>
  </si>
  <si>
    <t>fby64829131763</t>
  </si>
  <si>
    <t>Janet Moreno</t>
  </si>
  <si>
    <t>nuG27422108389</t>
  </si>
  <si>
    <t>Elizabeth Larson</t>
  </si>
  <si>
    <t>rpn06463301882</t>
  </si>
  <si>
    <t>Fred Martin</t>
  </si>
  <si>
    <t>Rvw49191283604</t>
  </si>
  <si>
    <t>Terrence Bolton</t>
  </si>
  <si>
    <t>Bev17867558264</t>
  </si>
  <si>
    <t>Albert Harris</t>
  </si>
  <si>
    <t>XKR56233476486</t>
  </si>
  <si>
    <t>Matthew Jarvis</t>
  </si>
  <si>
    <t>wKR78769161860</t>
  </si>
  <si>
    <t>Carlos Brown</t>
  </si>
  <si>
    <t>pYO98454903542</t>
  </si>
  <si>
    <t>Glen Singleton</t>
  </si>
  <si>
    <t>ogz77431205650</t>
  </si>
  <si>
    <t>Samantha Jones</t>
  </si>
  <si>
    <t>wcv67773202562</t>
  </si>
  <si>
    <t>Brandy Carter</t>
  </si>
  <si>
    <t>gxJ53920457609</t>
  </si>
  <si>
    <t>Vincent Baker</t>
  </si>
  <si>
    <t>aNb04496861782</t>
  </si>
  <si>
    <t>Noah Richards</t>
  </si>
  <si>
    <t>tzc06554747169</t>
  </si>
  <si>
    <t>Rebecca Garcia</t>
  </si>
  <si>
    <t>fRG28106028158</t>
  </si>
  <si>
    <t>Jennifer Browning</t>
  </si>
  <si>
    <t>pIw69454259990</t>
  </si>
  <si>
    <t>Danny Moody</t>
  </si>
  <si>
    <t>UtV53487534003</t>
  </si>
  <si>
    <t>Connor Kim</t>
  </si>
  <si>
    <t>nUg22760804403</t>
  </si>
  <si>
    <t>Jacob Cooper</t>
  </si>
  <si>
    <t>aRu51556322897</t>
  </si>
  <si>
    <t>Patty Anderson</t>
  </si>
  <si>
    <t>ePB68249678216</t>
  </si>
  <si>
    <t>Nathan Sherman</t>
  </si>
  <si>
    <t>JNx23966192221</t>
  </si>
  <si>
    <t>Elijah Johnson</t>
  </si>
  <si>
    <t>MOE21369837605</t>
  </si>
  <si>
    <t>Karen Anderson</t>
  </si>
  <si>
    <t>spq38594600184</t>
  </si>
  <si>
    <t>Robert Nelson MD</t>
  </si>
  <si>
    <t>gaM73245583213</t>
  </si>
  <si>
    <t>Justin Rogers</t>
  </si>
  <si>
    <t>UIY46366188127</t>
  </si>
  <si>
    <t>Melinda Wilkinson</t>
  </si>
  <si>
    <t>WCW18277118201</t>
  </si>
  <si>
    <t>Mark Mcintyre</t>
  </si>
  <si>
    <t>DEy40396177191</t>
  </si>
  <si>
    <t>Antonio Anthony</t>
  </si>
  <si>
    <t>kep72756190259</t>
  </si>
  <si>
    <t>Mary Watkins</t>
  </si>
  <si>
    <t>Niz46851985067</t>
  </si>
  <si>
    <t>Kristen Brown</t>
  </si>
  <si>
    <t>voc90856936334</t>
  </si>
  <si>
    <t>Kevin Hickman</t>
  </si>
  <si>
    <t>bts75547884017</t>
  </si>
  <si>
    <t>Jeffrey Floyd</t>
  </si>
  <si>
    <t>KFu22025254524</t>
  </si>
  <si>
    <t>Angela Martin</t>
  </si>
  <si>
    <t>apT36605517260</t>
  </si>
  <si>
    <t>Kellie Baird</t>
  </si>
  <si>
    <t>kia48939054984</t>
  </si>
  <si>
    <t>Shawn Smith</t>
  </si>
  <si>
    <t>bRO70669158861</t>
  </si>
  <si>
    <t>Micheal Thomas</t>
  </si>
  <si>
    <t>FMs42726198284</t>
  </si>
  <si>
    <t>Brian Powell</t>
  </si>
  <si>
    <t>dGe21597631581</t>
  </si>
  <si>
    <t>Aaron Perry</t>
  </si>
  <si>
    <t>koO78974298736</t>
  </si>
  <si>
    <t>Donald Mccarty</t>
  </si>
  <si>
    <t>ynJ36912870811</t>
  </si>
  <si>
    <t>Sarah Austin</t>
  </si>
  <si>
    <t>Dmc72135261188</t>
  </si>
  <si>
    <t>Jeremy Garcia</t>
  </si>
  <si>
    <t>AaJ61943125885</t>
  </si>
  <si>
    <t>Joseph Berry</t>
  </si>
  <si>
    <t>INQ55335849060</t>
  </si>
  <si>
    <t>Deanna Mejia</t>
  </si>
  <si>
    <t>fpO07811716223</t>
  </si>
  <si>
    <t>Kayla Brock</t>
  </si>
  <si>
    <t>vYA49531702445</t>
  </si>
  <si>
    <t>Jonathan Anderson</t>
  </si>
  <si>
    <t>SSM71585989389</t>
  </si>
  <si>
    <t>UVz59748928395</t>
  </si>
  <si>
    <t>Kim Taylor</t>
  </si>
  <si>
    <t>DhE09011037611</t>
  </si>
  <si>
    <t>William Figueroa</t>
  </si>
  <si>
    <t>Rwp39617567452</t>
  </si>
  <si>
    <t>Michael Castillo</t>
  </si>
  <si>
    <t>rpJ61970146508</t>
  </si>
  <si>
    <t>Heather Petersen</t>
  </si>
  <si>
    <t>fEe75072189365</t>
  </si>
  <si>
    <t>Brandy Douglas</t>
  </si>
  <si>
    <t>QAH42249757658</t>
  </si>
  <si>
    <t>Michael Herrera</t>
  </si>
  <si>
    <t>JYx05425929756</t>
  </si>
  <si>
    <t>Richard Baker</t>
  </si>
  <si>
    <t>tCk53332141451</t>
  </si>
  <si>
    <t>Robert Everett</t>
  </si>
  <si>
    <t>LWb37432760828</t>
  </si>
  <si>
    <t>Alicia Boyd</t>
  </si>
  <si>
    <t>NVv88022606733</t>
  </si>
  <si>
    <t>Jmn04329882819</t>
  </si>
  <si>
    <t>Erin Harmon</t>
  </si>
  <si>
    <t>iZe49019023361</t>
  </si>
  <si>
    <t>Thomas Meyer</t>
  </si>
  <si>
    <t>qgw63141707553</t>
  </si>
  <si>
    <t>Brian Patterson</t>
  </si>
  <si>
    <t>iKa31953128415</t>
  </si>
  <si>
    <t>Robert Keller</t>
  </si>
  <si>
    <t>rqk21326962329</t>
  </si>
  <si>
    <t>Barry Hines</t>
  </si>
  <si>
    <t>ONB81614562953</t>
  </si>
  <si>
    <t>Betty Fischer</t>
  </si>
  <si>
    <t>izM51112607254</t>
  </si>
  <si>
    <t>George Orr</t>
  </si>
  <si>
    <t>wQY38489411188</t>
  </si>
  <si>
    <t>Paul Flores</t>
  </si>
  <si>
    <t>HoS01878583159</t>
  </si>
  <si>
    <t>Holly Lambert</t>
  </si>
  <si>
    <t>CUJ46244579607</t>
  </si>
  <si>
    <t>Christy Miller</t>
  </si>
  <si>
    <t>rnR69596556662</t>
  </si>
  <si>
    <t>Norma Escobar</t>
  </si>
  <si>
    <t>KKR85447966217</t>
  </si>
  <si>
    <t>Todd Gibson</t>
  </si>
  <si>
    <t>BZK13891263158</t>
  </si>
  <si>
    <t>Jennifer Williams</t>
  </si>
  <si>
    <t>qiJ42321001890</t>
  </si>
  <si>
    <t>Courtney Patton</t>
  </si>
  <si>
    <t>ABA09778586260</t>
  </si>
  <si>
    <t>Brent Martinez</t>
  </si>
  <si>
    <t>vNc56300615944</t>
  </si>
  <si>
    <t>John Lewis</t>
  </si>
  <si>
    <t>eWm37642170200</t>
  </si>
  <si>
    <t>Shannon Wagner</t>
  </si>
  <si>
    <t>xYE36290092206</t>
  </si>
  <si>
    <t>Emily Jones</t>
  </si>
  <si>
    <t>BpL79731719422</t>
  </si>
  <si>
    <t>Angela Winters</t>
  </si>
  <si>
    <t>FMZ64670397187</t>
  </si>
  <si>
    <t>John Pace</t>
  </si>
  <si>
    <t>Gdo93468834009</t>
  </si>
  <si>
    <t>George Kelly</t>
  </si>
  <si>
    <t>PjE48164263437</t>
  </si>
  <si>
    <t>Chelsea Bell</t>
  </si>
  <si>
    <t>VSi30902161252</t>
  </si>
  <si>
    <t>Jay Rivera</t>
  </si>
  <si>
    <t>njY22542687601</t>
  </si>
  <si>
    <t>Taylor Huang</t>
  </si>
  <si>
    <t>riT53238562840</t>
  </si>
  <si>
    <t>lPR84332431889</t>
  </si>
  <si>
    <t>Jesse Harris</t>
  </si>
  <si>
    <t>kXM91688408473</t>
  </si>
  <si>
    <t>Michael Kennedy</t>
  </si>
  <si>
    <t>Lme58444817877</t>
  </si>
  <si>
    <t>Daniel White</t>
  </si>
  <si>
    <t>Glk18385567524</t>
  </si>
  <si>
    <t>Stephanie Moore</t>
  </si>
  <si>
    <t>lOO61585330883</t>
  </si>
  <si>
    <t>Eric Bell</t>
  </si>
  <si>
    <t>Rtk23727648479</t>
  </si>
  <si>
    <t>Stephanie Jensen</t>
  </si>
  <si>
    <t>IhU77415225006</t>
  </si>
  <si>
    <t>John Stewart</t>
  </si>
  <si>
    <t>NvA54598736178</t>
  </si>
  <si>
    <t>Mark Martinez</t>
  </si>
  <si>
    <t>iqI37644376033</t>
  </si>
  <si>
    <t>Natalie Schultz</t>
  </si>
  <si>
    <t>beX77741031641</t>
  </si>
  <si>
    <t>Harold Wall</t>
  </si>
  <si>
    <t>SVM09278069239</t>
  </si>
  <si>
    <t>Luis Gibson</t>
  </si>
  <si>
    <t>rNk71026021237</t>
  </si>
  <si>
    <t>Ryan Hughes</t>
  </si>
  <si>
    <t>iZc26979689959</t>
  </si>
  <si>
    <t>Heather Phillips</t>
  </si>
  <si>
    <t>MWk48546020975</t>
  </si>
  <si>
    <t>Michael Gilbert</t>
  </si>
  <si>
    <t>Vmp24155297945</t>
  </si>
  <si>
    <t>Darryl Perry</t>
  </si>
  <si>
    <t>Koc51207202658</t>
  </si>
  <si>
    <t>James Miller</t>
  </si>
  <si>
    <t>kwz88720815958</t>
  </si>
  <si>
    <t>Jessica Doyle</t>
  </si>
  <si>
    <t>eJG08148361874</t>
  </si>
  <si>
    <t>Douglas Smith</t>
  </si>
  <si>
    <t>dUi02109973537</t>
  </si>
  <si>
    <t>Amy Martinez</t>
  </si>
  <si>
    <t>NiS32102989878</t>
  </si>
  <si>
    <t>Tina Taylor</t>
  </si>
  <si>
    <t>SIe95620056210</t>
  </si>
  <si>
    <t>April Thompson</t>
  </si>
  <si>
    <t>VJs79289359121</t>
  </si>
  <si>
    <t>Christian Mcfarland</t>
  </si>
  <si>
    <t>EGL90862776554</t>
  </si>
  <si>
    <t>Seth Whitaker</t>
  </si>
  <si>
    <t>CJj77977040830</t>
  </si>
  <si>
    <t>Sean Brown</t>
  </si>
  <si>
    <t>PUx47354665756</t>
  </si>
  <si>
    <t>Darlene Stone</t>
  </si>
  <si>
    <t>FYI38620098247</t>
  </si>
  <si>
    <t>Daisy Spencer</t>
  </si>
  <si>
    <t>Ery70309618295</t>
  </si>
  <si>
    <t>Bradley Sherman</t>
  </si>
  <si>
    <t>aAP67461256016</t>
  </si>
  <si>
    <t>Amanda Dixon</t>
  </si>
  <si>
    <t>ycF41539891739</t>
  </si>
  <si>
    <t>Michael Ramos</t>
  </si>
  <si>
    <t>LmD59606094673</t>
  </si>
  <si>
    <t>Johnny Hancock</t>
  </si>
  <si>
    <t>JDk27570897310</t>
  </si>
  <si>
    <t>Casey Mcgrath</t>
  </si>
  <si>
    <t>SXU42141058422</t>
  </si>
  <si>
    <t>Katherine Lee</t>
  </si>
  <si>
    <t>Fvv88916878715</t>
  </si>
  <si>
    <t>Teresa Finley</t>
  </si>
  <si>
    <t>spI92900047512</t>
  </si>
  <si>
    <t>James Sanchez</t>
  </si>
  <si>
    <t>Igj86271567183</t>
  </si>
  <si>
    <t>Julia Campbell MD</t>
  </si>
  <si>
    <t>dQp68611684284</t>
  </si>
  <si>
    <t>Kendra Thompson</t>
  </si>
  <si>
    <t>qzZ65472027591</t>
  </si>
  <si>
    <t>Robert Moore</t>
  </si>
  <si>
    <t>mlX08650136665</t>
  </si>
  <si>
    <t>Dawn West</t>
  </si>
  <si>
    <t>klC14826133697</t>
  </si>
  <si>
    <t>Nancy Armstrong</t>
  </si>
  <si>
    <t>AbZ73496204157</t>
  </si>
  <si>
    <t>Connie Brown</t>
  </si>
  <si>
    <t>McQ25166723715</t>
  </si>
  <si>
    <t>Michael Vasquez</t>
  </si>
  <si>
    <t>UXs15496535253</t>
  </si>
  <si>
    <t>Shannon Serrano</t>
  </si>
  <si>
    <t>ups68483268469</t>
  </si>
  <si>
    <t>Ashley Greene</t>
  </si>
  <si>
    <t>SoA27484837121</t>
  </si>
  <si>
    <t>Ryan Lynch</t>
  </si>
  <si>
    <t>VzE61792374961</t>
  </si>
  <si>
    <t>Sara Church</t>
  </si>
  <si>
    <t>mLo19187633319</t>
  </si>
  <si>
    <t>Katrina Gordon</t>
  </si>
  <si>
    <t>VPG73438788301</t>
  </si>
  <si>
    <t>Brandi Kelly</t>
  </si>
  <si>
    <t>cop14525628768</t>
  </si>
  <si>
    <t>Glenda White</t>
  </si>
  <si>
    <t>kmw16105127762</t>
  </si>
  <si>
    <t>Richard Green</t>
  </si>
  <si>
    <t>USA89778227604</t>
  </si>
  <si>
    <t>Charles Norman</t>
  </si>
  <si>
    <t>zxJ29570433318</t>
  </si>
  <si>
    <t>Barry Jackson</t>
  </si>
  <si>
    <t>ENl49881569219</t>
  </si>
  <si>
    <t>Stephen Valdez</t>
  </si>
  <si>
    <t>hrO05134675636</t>
  </si>
  <si>
    <t>Richard Cordova</t>
  </si>
  <si>
    <t>mDi06732701075</t>
  </si>
  <si>
    <t>Marcus Rhodes</t>
  </si>
  <si>
    <t>aGA53741320451</t>
  </si>
  <si>
    <t>Christine Daniels</t>
  </si>
  <si>
    <t>sKa89618133920</t>
  </si>
  <si>
    <t>Robert Beck</t>
  </si>
  <si>
    <t>YMv50345620130</t>
  </si>
  <si>
    <t>Adam Garrison</t>
  </si>
  <si>
    <t>tSU26588071811</t>
  </si>
  <si>
    <t>Hailey Hill</t>
  </si>
  <si>
    <t>kSC63044071482</t>
  </si>
  <si>
    <t>Maria Cooper</t>
  </si>
  <si>
    <t>Keh34878577255</t>
  </si>
  <si>
    <t>Heather Russell</t>
  </si>
  <si>
    <t>oas34797857153</t>
  </si>
  <si>
    <t>Krista Chambers</t>
  </si>
  <si>
    <t>wae41125559336</t>
  </si>
  <si>
    <t>Kimberly Young</t>
  </si>
  <si>
    <t>zgz95113054614</t>
  </si>
  <si>
    <t>Alison Moon</t>
  </si>
  <si>
    <t>geS92673110786</t>
  </si>
  <si>
    <t>Steven Butler</t>
  </si>
  <si>
    <t>VAl93409532498</t>
  </si>
  <si>
    <t>Lauren Nelson</t>
  </si>
  <si>
    <t>LaU36708568226</t>
  </si>
  <si>
    <t>Christopher Taylor</t>
  </si>
  <si>
    <t>ayd69019055332</t>
  </si>
  <si>
    <t>Stephanie Wright</t>
  </si>
  <si>
    <t>pFh59438582618</t>
  </si>
  <si>
    <t>Joy Paul</t>
  </si>
  <si>
    <t>Hsa16858771682</t>
  </si>
  <si>
    <t>Steven Shannon</t>
  </si>
  <si>
    <t>dXM31375832302</t>
  </si>
  <si>
    <t>Mark Ward</t>
  </si>
  <si>
    <t>Akr90334581091</t>
  </si>
  <si>
    <t>Anthony Murphy</t>
  </si>
  <si>
    <t>Xrm35465170284</t>
  </si>
  <si>
    <t>Danielle Wilson</t>
  </si>
  <si>
    <t>vWY08018375909</t>
  </si>
  <si>
    <t>Abigail Hernandez</t>
  </si>
  <si>
    <t>CAQ16774896778</t>
  </si>
  <si>
    <t>Dylan Cortez</t>
  </si>
  <si>
    <t>sZJ34194168093</t>
  </si>
  <si>
    <t>Dennis Howard</t>
  </si>
  <si>
    <t>iqe06538965068</t>
  </si>
  <si>
    <t>Amanda Stevens</t>
  </si>
  <si>
    <t>hgW53406181013</t>
  </si>
  <si>
    <t>Lisa Bennett</t>
  </si>
  <si>
    <t>Lpf96308684586</t>
  </si>
  <si>
    <t>Kathleen Rios</t>
  </si>
  <si>
    <t>QIh09921353033</t>
  </si>
  <si>
    <t>Andrew White</t>
  </si>
  <si>
    <t>PBn66935471471</t>
  </si>
  <si>
    <t>Stephen Mcknight</t>
  </si>
  <si>
    <t>wqf54367904197</t>
  </si>
  <si>
    <t>Kevin Palmer</t>
  </si>
  <si>
    <t>Vrr58835614528</t>
  </si>
  <si>
    <t>Jacob Hansen</t>
  </si>
  <si>
    <t>NyK48538504477</t>
  </si>
  <si>
    <t>ldh44275834925</t>
  </si>
  <si>
    <t>Elizabeth Evans</t>
  </si>
  <si>
    <t>saG68317508100</t>
  </si>
  <si>
    <t>James Hill</t>
  </si>
  <si>
    <t>YOJ56078406183</t>
  </si>
  <si>
    <t>Roger Lawson</t>
  </si>
  <si>
    <t>oTJ77925515971</t>
  </si>
  <si>
    <t>Albert Jackson</t>
  </si>
  <si>
    <t>edd21121833211</t>
  </si>
  <si>
    <t>Tracy Smith</t>
  </si>
  <si>
    <t>adq71366835369</t>
  </si>
  <si>
    <t>Taylor English</t>
  </si>
  <si>
    <t>bCz51008584470</t>
  </si>
  <si>
    <t>Deborah Shaw</t>
  </si>
  <si>
    <t>Qir73953604081</t>
  </si>
  <si>
    <t>uYi88755882666</t>
  </si>
  <si>
    <t>Michael Stevens</t>
  </si>
  <si>
    <t>rmK85530988364</t>
  </si>
  <si>
    <t>Mary Roberts MD</t>
  </si>
  <si>
    <t>VgW73953532204</t>
  </si>
  <si>
    <t>Mark Thomas</t>
  </si>
  <si>
    <t>huK74137388151</t>
  </si>
  <si>
    <t>John Byrd</t>
  </si>
  <si>
    <t>Bjk67457900332</t>
  </si>
  <si>
    <t>Olivia Kelly</t>
  </si>
  <si>
    <t>Kmr28482612060</t>
  </si>
  <si>
    <t>Miranda Campbell</t>
  </si>
  <si>
    <t>RAg06022320951</t>
  </si>
  <si>
    <t>nWQ91368990081</t>
  </si>
  <si>
    <t>Kevin Warren</t>
  </si>
  <si>
    <t>dzM10720680982</t>
  </si>
  <si>
    <t>Micheal Nelson</t>
  </si>
  <si>
    <t>VrG40862502308</t>
  </si>
  <si>
    <t>Adam Miller</t>
  </si>
  <si>
    <t>nEu61710066513</t>
  </si>
  <si>
    <t>Hannah Ortega</t>
  </si>
  <si>
    <t>wYU46097861711</t>
  </si>
  <si>
    <t>Robert Garrett</t>
  </si>
  <si>
    <t>zUj95871930957</t>
  </si>
  <si>
    <t>Kurt Weber</t>
  </si>
  <si>
    <t>pos78490717554</t>
  </si>
  <si>
    <t>Melissa Moore</t>
  </si>
  <si>
    <t>ZKx79746543569</t>
  </si>
  <si>
    <t>Bradley Boyle</t>
  </si>
  <si>
    <t>KYj31196866725</t>
  </si>
  <si>
    <t>Felicia Huber</t>
  </si>
  <si>
    <t>FbA12799934043</t>
  </si>
  <si>
    <t>Kimberly Crane</t>
  </si>
  <si>
    <t>WYi65769333072</t>
  </si>
  <si>
    <t>Victoria Sweeney</t>
  </si>
  <si>
    <t>AFO45422079354</t>
  </si>
  <si>
    <t>Daniel Morris</t>
  </si>
  <si>
    <t>CQO76840124099</t>
  </si>
  <si>
    <t>Andres Swanson</t>
  </si>
  <si>
    <t>gpV83440786439</t>
  </si>
  <si>
    <t>Kenneth Jackson</t>
  </si>
  <si>
    <t>HLD28763010521</t>
  </si>
  <si>
    <t>Karen Lee</t>
  </si>
  <si>
    <t>lUM66472374404</t>
  </si>
  <si>
    <t>Nathan Lewis</t>
  </si>
  <si>
    <t>XsK76871927046</t>
  </si>
  <si>
    <t>John Austin</t>
  </si>
  <si>
    <t>ojg20405331174</t>
  </si>
  <si>
    <t>Henry Farrell</t>
  </si>
  <si>
    <t>GSt81463884384</t>
  </si>
  <si>
    <t>Nicholas Sims</t>
  </si>
  <si>
    <t>TuU02501329660</t>
  </si>
  <si>
    <t>Shelby Torres</t>
  </si>
  <si>
    <t>DPR83555725182</t>
  </si>
  <si>
    <t>Rachel Brown</t>
  </si>
  <si>
    <t>zaO85697238736</t>
  </si>
  <si>
    <t>Raymond Braun</t>
  </si>
  <si>
    <t>Cgv03703537887</t>
  </si>
  <si>
    <t>Adrian Hale</t>
  </si>
  <si>
    <t>ECw05039055711</t>
  </si>
  <si>
    <t>dxT84459865068</t>
  </si>
  <si>
    <t>Anne Rogers</t>
  </si>
  <si>
    <t>piB73028667409</t>
  </si>
  <si>
    <t>Jeffrey Hensley</t>
  </si>
  <si>
    <t>txa09482287825</t>
  </si>
  <si>
    <t>Timothy Blake</t>
  </si>
  <si>
    <t>Oak94997643895</t>
  </si>
  <si>
    <t>Bruce Stein</t>
  </si>
  <si>
    <t>BxN66483303297</t>
  </si>
  <si>
    <t>Nancy Foster</t>
  </si>
  <si>
    <t>Kdw45892438386</t>
  </si>
  <si>
    <t>Angela Graham</t>
  </si>
  <si>
    <t>VgG05828295801</t>
  </si>
  <si>
    <t>Catherine Villarreal</t>
  </si>
  <si>
    <t>fsE81919840615</t>
  </si>
  <si>
    <t>RDA55173582915</t>
  </si>
  <si>
    <t>Jasmine Mcdonald</t>
  </si>
  <si>
    <t>saz43693022023</t>
  </si>
  <si>
    <t>Sherry Sanders</t>
  </si>
  <si>
    <t>ZPM11124164853</t>
  </si>
  <si>
    <t>Craig Jackson</t>
  </si>
  <si>
    <t>hzH19973670195</t>
  </si>
  <si>
    <t>Robert Fischer</t>
  </si>
  <si>
    <t>jPs03380445890</t>
  </si>
  <si>
    <t>Theresa Morris</t>
  </si>
  <si>
    <t>wcv57432410396</t>
  </si>
  <si>
    <t>Julia Sanchez</t>
  </si>
  <si>
    <t>oDU69636383386</t>
  </si>
  <si>
    <t>Philip Garcia</t>
  </si>
  <si>
    <t>yUG86973378176</t>
  </si>
  <si>
    <t>Jonathan Mcmahon</t>
  </si>
  <si>
    <t>Ofi47797188958</t>
  </si>
  <si>
    <t>Megan Keith</t>
  </si>
  <si>
    <t>Sir34996183027</t>
  </si>
  <si>
    <t>Andrea Taylor</t>
  </si>
  <si>
    <t>SsJ30155567284</t>
  </si>
  <si>
    <t>Gregory Robinson</t>
  </si>
  <si>
    <t>kfB28935938601</t>
  </si>
  <si>
    <t>Patricia Diaz</t>
  </si>
  <si>
    <t>KXe68167278850</t>
  </si>
  <si>
    <t>Christina Spencer</t>
  </si>
  <si>
    <t>xLs86491342711</t>
  </si>
  <si>
    <t>Hannah Dyer</t>
  </si>
  <si>
    <t>mhB72814169587</t>
  </si>
  <si>
    <t>Jared Jones</t>
  </si>
  <si>
    <t>WsU53332636767</t>
  </si>
  <si>
    <t>Zzk67000754949</t>
  </si>
  <si>
    <t>Linda Jones</t>
  </si>
  <si>
    <t>REv44492144864</t>
  </si>
  <si>
    <t>Mark Stevenson</t>
  </si>
  <si>
    <t>YBp11710568743</t>
  </si>
  <si>
    <t>Jenna Thomas</t>
  </si>
  <si>
    <t>nnP25905483351</t>
  </si>
  <si>
    <t>Veronica Caldwell</t>
  </si>
  <si>
    <t>QAH55582316392</t>
  </si>
  <si>
    <t>Mark Davis</t>
  </si>
  <si>
    <t>Lqx82607929677</t>
  </si>
  <si>
    <t>Michelle Ford</t>
  </si>
  <si>
    <t>wET02304109555</t>
  </si>
  <si>
    <t>Jennifer Lamb</t>
  </si>
  <si>
    <t>Osq42222037280</t>
  </si>
  <si>
    <t>Justin Hall</t>
  </si>
  <si>
    <t>TBL32203753721</t>
  </si>
  <si>
    <t>Jessica Lopez</t>
  </si>
  <si>
    <t>scf16553903162</t>
  </si>
  <si>
    <t>xdQ26896255948</t>
  </si>
  <si>
    <t>Katie Ferguson</t>
  </si>
  <si>
    <t>NvP40722221323</t>
  </si>
  <si>
    <t>Rachel Wood</t>
  </si>
  <si>
    <t>smW84335788209</t>
  </si>
  <si>
    <t>SXa67173604777</t>
  </si>
  <si>
    <t>Matthew Carter</t>
  </si>
  <si>
    <t>LrI47237081168</t>
  </si>
  <si>
    <t>Christina Soto</t>
  </si>
  <si>
    <t>MtH60029134749</t>
  </si>
  <si>
    <t>Jessica Edwards</t>
  </si>
  <si>
    <t>Tyc99370216870</t>
  </si>
  <si>
    <t>James Romero</t>
  </si>
  <si>
    <t>xVa66667383503</t>
  </si>
  <si>
    <t>Laura Frazier</t>
  </si>
  <si>
    <t>fmX30470857644</t>
  </si>
  <si>
    <t>Michelle Hall</t>
  </si>
  <si>
    <t>iar21929301648</t>
  </si>
  <si>
    <t>Joshua Hood</t>
  </si>
  <si>
    <t>Nru91156939758</t>
  </si>
  <si>
    <t>WGA76403298859</t>
  </si>
  <si>
    <t>Colleen Molina</t>
  </si>
  <si>
    <t>OTu01309698822</t>
  </si>
  <si>
    <t>Kimberly Cruz</t>
  </si>
  <si>
    <t>lZG70013753303</t>
  </si>
  <si>
    <t>Mark Simmons</t>
  </si>
  <si>
    <t>ujp33358968472</t>
  </si>
  <si>
    <t>Chad Rogers</t>
  </si>
  <si>
    <t>EAt42035054145</t>
  </si>
  <si>
    <t>Caitlin Flores</t>
  </si>
  <si>
    <t>Jfq00610282714</t>
  </si>
  <si>
    <t>Christina Moody</t>
  </si>
  <si>
    <t>yBT51007197358</t>
  </si>
  <si>
    <t>Ronald Ortiz</t>
  </si>
  <si>
    <t>aKR24500826585</t>
  </si>
  <si>
    <t>Christopher Pham</t>
  </si>
  <si>
    <t>KYz07302393373</t>
  </si>
  <si>
    <t>Karen Jimenez</t>
  </si>
  <si>
    <t>MRa51238529373</t>
  </si>
  <si>
    <t>Erin Johnson</t>
  </si>
  <si>
    <t>GRS56539249091</t>
  </si>
  <si>
    <t>Samantha Warren</t>
  </si>
  <si>
    <t>TRV15818307321</t>
  </si>
  <si>
    <t>Jeremy Jones</t>
  </si>
  <si>
    <t>fXq32385532814</t>
  </si>
  <si>
    <t>Jeremy Wilson</t>
  </si>
  <si>
    <t>eRF38156175089</t>
  </si>
  <si>
    <t>Joseph Holt</t>
  </si>
  <si>
    <t>Dgb45680051305</t>
  </si>
  <si>
    <t>HrN25801894856</t>
  </si>
  <si>
    <t>Aaron Taylor</t>
  </si>
  <si>
    <t>iAD10172474857</t>
  </si>
  <si>
    <t>Michael Maxwell</t>
  </si>
  <si>
    <t>sVH66356028961</t>
  </si>
  <si>
    <t>Emma Marshall</t>
  </si>
  <si>
    <t>iuC20128973292</t>
  </si>
  <si>
    <t>Sandra Hardy</t>
  </si>
  <si>
    <t>HAN12990424760</t>
  </si>
  <si>
    <t>Jeremy Hicks</t>
  </si>
  <si>
    <t>dzl27153712370</t>
  </si>
  <si>
    <t>Jeremy Chandler</t>
  </si>
  <si>
    <t>laq83140029287</t>
  </si>
  <si>
    <t>Kaitlin Smith</t>
  </si>
  <si>
    <t>rbR47164686872</t>
  </si>
  <si>
    <t>Christopher Thomas</t>
  </si>
  <si>
    <t>dvV12658863420</t>
  </si>
  <si>
    <t>Lisa Mendoza</t>
  </si>
  <si>
    <t>yHa92319505928</t>
  </si>
  <si>
    <t>Gregory Briggs</t>
  </si>
  <si>
    <t>GxN92598741088</t>
  </si>
  <si>
    <t>Debbie Peterson</t>
  </si>
  <si>
    <t>Yfq37741649193</t>
  </si>
  <si>
    <t>Wendy Vang</t>
  </si>
  <si>
    <t>rkt07583204455</t>
  </si>
  <si>
    <t>Christopher Cannon</t>
  </si>
  <si>
    <t>JiW71601347552</t>
  </si>
  <si>
    <t>Lori Harper</t>
  </si>
  <si>
    <t>Zam32292755892</t>
  </si>
  <si>
    <t>Tiffany Casey</t>
  </si>
  <si>
    <t>LkP63677462505</t>
  </si>
  <si>
    <t>Christopher Mckenzie</t>
  </si>
  <si>
    <t>Jwe51685823599</t>
  </si>
  <si>
    <t>Randy Summers</t>
  </si>
  <si>
    <t>BKn35194215853</t>
  </si>
  <si>
    <t>Kristen Mason</t>
  </si>
  <si>
    <t>cvU84844304779</t>
  </si>
  <si>
    <t>Carrie May</t>
  </si>
  <si>
    <t>Fmw46478590995</t>
  </si>
  <si>
    <t>Margaret Little</t>
  </si>
  <si>
    <t>BOL22195548940</t>
  </si>
  <si>
    <t>Samuel Park</t>
  </si>
  <si>
    <t>DrM08282527222</t>
  </si>
  <si>
    <t>Wanda Martinez</t>
  </si>
  <si>
    <t>rUz62274483748</t>
  </si>
  <si>
    <t>Amy Carroll</t>
  </si>
  <si>
    <t>UzA73411883740</t>
  </si>
  <si>
    <t>Jeffrey Allison</t>
  </si>
  <si>
    <t>AHK56912716331</t>
  </si>
  <si>
    <t>Jose Turner</t>
  </si>
  <si>
    <t>gDj81669813854</t>
  </si>
  <si>
    <t>Sarah Nunez</t>
  </si>
  <si>
    <t>zIG85613009721</t>
  </si>
  <si>
    <t>Daniel Smith</t>
  </si>
  <si>
    <t>YUW49225899992</t>
  </si>
  <si>
    <t>Peggy Hall</t>
  </si>
  <si>
    <t>gYO23448863977</t>
  </si>
  <si>
    <t>Rachel Williams</t>
  </si>
  <si>
    <t>Nld15846526013</t>
  </si>
  <si>
    <t>John Mcdonald</t>
  </si>
  <si>
    <t>gVc52330982503</t>
  </si>
  <si>
    <t>Dana Barrera</t>
  </si>
  <si>
    <t>OVj70785537741</t>
  </si>
  <si>
    <t>Justin Harris</t>
  </si>
  <si>
    <t>YXY16168979436</t>
  </si>
  <si>
    <t>Jennifer Guzman</t>
  </si>
  <si>
    <t>ZKp75821444224</t>
  </si>
  <si>
    <t>Troy Walker</t>
  </si>
  <si>
    <t>EYh60797840489</t>
  </si>
  <si>
    <t>Pamela Buchanan</t>
  </si>
  <si>
    <t>odh39492722693</t>
  </si>
  <si>
    <t>Victoria Cardenas</t>
  </si>
  <si>
    <t>Yze69640322973</t>
  </si>
  <si>
    <t>Leslie Jacobs</t>
  </si>
  <si>
    <t>bzI94316750941</t>
  </si>
  <si>
    <t>Sherry Pena</t>
  </si>
  <si>
    <t>yYJ65482011817</t>
  </si>
  <si>
    <t>Christopher Lawson</t>
  </si>
  <si>
    <t>Hex29296990172</t>
  </si>
  <si>
    <t>Leslie Hooper</t>
  </si>
  <si>
    <t>Ryk99087205568</t>
  </si>
  <si>
    <t>Emily Vance</t>
  </si>
  <si>
    <t>HUq79866081944</t>
  </si>
  <si>
    <t>Devin Pearson</t>
  </si>
  <si>
    <t>FPj61330254595</t>
  </si>
  <si>
    <t>Allison Knight</t>
  </si>
  <si>
    <t>gcX50961485263</t>
  </si>
  <si>
    <t>Kelly Conway</t>
  </si>
  <si>
    <t>lIj35096752816</t>
  </si>
  <si>
    <t>Sarah Robinson</t>
  </si>
  <si>
    <t>yaR25836615447</t>
  </si>
  <si>
    <t>Robert Bryant</t>
  </si>
  <si>
    <t>ChM28500755974</t>
  </si>
  <si>
    <t>Whitney Rodriguez</t>
  </si>
  <si>
    <t>mDx94544295611</t>
  </si>
  <si>
    <t>Veronica Taylor</t>
  </si>
  <si>
    <t>ofy02652970982</t>
  </si>
  <si>
    <t>Alyssa Copeland</t>
  </si>
  <si>
    <t>lej53892095296</t>
  </si>
  <si>
    <t>Julie Rodriguez</t>
  </si>
  <si>
    <t>CBA74659334893</t>
  </si>
  <si>
    <t>Nicole Mcdonald</t>
  </si>
  <si>
    <t>fxn72921220345</t>
  </si>
  <si>
    <t>Mike Chaney</t>
  </si>
  <si>
    <t>qlQ17022679090</t>
  </si>
  <si>
    <t>John Pratt</t>
  </si>
  <si>
    <t>LSs29916905315</t>
  </si>
  <si>
    <t>Charles Jennings</t>
  </si>
  <si>
    <t>fSj90685141660</t>
  </si>
  <si>
    <t>bUx88363008798</t>
  </si>
  <si>
    <t>Robert Dixon</t>
  </si>
  <si>
    <t>Bst54165237717</t>
  </si>
  <si>
    <t>Terry Odonnell</t>
  </si>
  <si>
    <t>UCF62251662044</t>
  </si>
  <si>
    <t>Oscar Riley</t>
  </si>
  <si>
    <t>cka93637114682</t>
  </si>
  <si>
    <t>Mary Dennis</t>
  </si>
  <si>
    <t>jCN30710926520</t>
  </si>
  <si>
    <t>Mary Alexander</t>
  </si>
  <si>
    <t>YXW34998977906</t>
  </si>
  <si>
    <t>Michael Gomez</t>
  </si>
  <si>
    <t>aWz27998596554</t>
  </si>
  <si>
    <t>Andrea Lopez</t>
  </si>
  <si>
    <t>aLO74668409391</t>
  </si>
  <si>
    <t>Mario Prince</t>
  </si>
  <si>
    <t>cab16521103387</t>
  </si>
  <si>
    <t>Michelle Johnson</t>
  </si>
  <si>
    <t>BwN76477622927</t>
  </si>
  <si>
    <t>Kayla Rivera</t>
  </si>
  <si>
    <t>Zcu49505599666</t>
  </si>
  <si>
    <t>Norman Rivas</t>
  </si>
  <si>
    <t>ImH87535707446</t>
  </si>
  <si>
    <t>Brian Wiggins</t>
  </si>
  <si>
    <t>qlq47047338572</t>
  </si>
  <si>
    <t>Ann Williams</t>
  </si>
  <si>
    <t>OGB52394083665</t>
  </si>
  <si>
    <t>Meagan Dixon</t>
  </si>
  <si>
    <t>svI23721348615</t>
  </si>
  <si>
    <t>Emma Oconnor</t>
  </si>
  <si>
    <t>czk71122999844</t>
  </si>
  <si>
    <t>Samantha Parrish</t>
  </si>
  <si>
    <t>LDs45252971707</t>
  </si>
  <si>
    <t>Chelsea Malone DVM</t>
  </si>
  <si>
    <t>fJc49268796810</t>
  </si>
  <si>
    <t>Alan Hutchinson</t>
  </si>
  <si>
    <t>IUA08098706468</t>
  </si>
  <si>
    <t>Matthew Camacho</t>
  </si>
  <si>
    <t>wWc23468867541</t>
  </si>
  <si>
    <t>Terry Smith</t>
  </si>
  <si>
    <t>KbG54559293336</t>
  </si>
  <si>
    <t>Jared Miranda</t>
  </si>
  <si>
    <t>SxA16240515770</t>
  </si>
  <si>
    <t>Jennifer Ortiz</t>
  </si>
  <si>
    <t>SWy86984002709</t>
  </si>
  <si>
    <t>David Rodriguez</t>
  </si>
  <si>
    <t>waM31833018275</t>
  </si>
  <si>
    <t>Matthew Dyer</t>
  </si>
  <si>
    <t>HeF15788533842</t>
  </si>
  <si>
    <t>Maria Moss</t>
  </si>
  <si>
    <t>DrQ19018545920</t>
  </si>
  <si>
    <t>Elizabeth Lee</t>
  </si>
  <si>
    <t>dUr87278995194</t>
  </si>
  <si>
    <t>Amanda Rodriguez</t>
  </si>
  <si>
    <t>IbP76295649344</t>
  </si>
  <si>
    <t>Meghan Avila</t>
  </si>
  <si>
    <t>Hff37430371996</t>
  </si>
  <si>
    <t>IWp34087017376</t>
  </si>
  <si>
    <t>Jonathan Randall</t>
  </si>
  <si>
    <t>wVI81144053475</t>
  </si>
  <si>
    <t>Shelby Cunningham</t>
  </si>
  <si>
    <t>lXp51490648551</t>
  </si>
  <si>
    <t>Virginia Carpenter</t>
  </si>
  <si>
    <t>kUY19965140710</t>
  </si>
  <si>
    <t>Marie Wright</t>
  </si>
  <si>
    <t>SzV84086346716</t>
  </si>
  <si>
    <t>Tim White</t>
  </si>
  <si>
    <t>ZvC40123312509</t>
  </si>
  <si>
    <t>Christopher Ashley</t>
  </si>
  <si>
    <t>dnE16945920687</t>
  </si>
  <si>
    <t>James Garcia</t>
  </si>
  <si>
    <t>eAD48634592950</t>
  </si>
  <si>
    <t>Wayne Parker</t>
  </si>
  <si>
    <t>wiT60590728951</t>
  </si>
  <si>
    <t>Johnny House</t>
  </si>
  <si>
    <t>vsI59609072054</t>
  </si>
  <si>
    <t>Cody Garrett</t>
  </si>
  <si>
    <t>bPZ95063925271</t>
  </si>
  <si>
    <t>Richard Ponce</t>
  </si>
  <si>
    <t>bEs25291066753</t>
  </si>
  <si>
    <t>Sabrina Torres</t>
  </si>
  <si>
    <t>uav82593129342</t>
  </si>
  <si>
    <t>Samantha Acevedo</t>
  </si>
  <si>
    <t>YlG54890605703</t>
  </si>
  <si>
    <t>Todd Gonzales</t>
  </si>
  <si>
    <t>sLi41956869857</t>
  </si>
  <si>
    <t>Samantha Mooney</t>
  </si>
  <si>
    <t>dmc29431309478</t>
  </si>
  <si>
    <t>Robert Graves</t>
  </si>
  <si>
    <t>Lht29209854876</t>
  </si>
  <si>
    <t>Megan Phillips</t>
  </si>
  <si>
    <t>NCG67187226682</t>
  </si>
  <si>
    <t>Jodi Austin</t>
  </si>
  <si>
    <t>fVn60412269491</t>
  </si>
  <si>
    <t>PpO79204104140</t>
  </si>
  <si>
    <t>Cheryl King</t>
  </si>
  <si>
    <t>Wnt86082143284</t>
  </si>
  <si>
    <t>Justin Li</t>
  </si>
  <si>
    <t>LTl76210791567</t>
  </si>
  <si>
    <t>adt16913740275</t>
  </si>
  <si>
    <t>William Collins</t>
  </si>
  <si>
    <t>XIC47785269812</t>
  </si>
  <si>
    <t>Christopher Richardson</t>
  </si>
  <si>
    <t>rVy11871915625</t>
  </si>
  <si>
    <t>Dennis Mathis</t>
  </si>
  <si>
    <t>NDO13753470352</t>
  </si>
  <si>
    <t>WMk95616136422</t>
  </si>
  <si>
    <t>David Boyd</t>
  </si>
  <si>
    <t>Asu27973847741</t>
  </si>
  <si>
    <t>Nicole Hudson</t>
  </si>
  <si>
    <t>hnT63050454993</t>
  </si>
  <si>
    <t>Judy Smith</t>
  </si>
  <si>
    <t>vAi61506323219</t>
  </si>
  <si>
    <t>Jamie Ramirez</t>
  </si>
  <si>
    <t>ngf28439039090</t>
  </si>
  <si>
    <t>Amber Jones</t>
  </si>
  <si>
    <t>iJm68161740646</t>
  </si>
  <si>
    <t>Alicia Martinez</t>
  </si>
  <si>
    <t>dAq58951111157</t>
  </si>
  <si>
    <t>Andrea Morgan</t>
  </si>
  <si>
    <t>PlZ68039148453</t>
  </si>
  <si>
    <t>Kyle Martinez</t>
  </si>
  <si>
    <t>MxQ98861030976</t>
  </si>
  <si>
    <t>BVl72965040214</t>
  </si>
  <si>
    <t>Chelsea Holmes</t>
  </si>
  <si>
    <t>KMx03943417964</t>
  </si>
  <si>
    <t>William Bishop</t>
  </si>
  <si>
    <t>qqc99877355888</t>
  </si>
  <si>
    <t>Kelly Avila</t>
  </si>
  <si>
    <t>AcA69403324589</t>
  </si>
  <si>
    <t>Laurie Gonzalez</t>
  </si>
  <si>
    <t>jAo71325023786</t>
  </si>
  <si>
    <t>Mariah Henderson</t>
  </si>
  <si>
    <t>IFC01870579631</t>
  </si>
  <si>
    <t>Richard Brown</t>
  </si>
  <si>
    <t>QXu17926629696</t>
  </si>
  <si>
    <t>Brittany Humphrey</t>
  </si>
  <si>
    <t>fnG14943836346</t>
  </si>
  <si>
    <t>Gina Gutierrez</t>
  </si>
  <si>
    <t>XOw89922255927</t>
  </si>
  <si>
    <t>WBh27022122319</t>
  </si>
  <si>
    <t>Kathryn Webb</t>
  </si>
  <si>
    <t>Gry22463536582</t>
  </si>
  <si>
    <t>Erin Morales</t>
  </si>
  <si>
    <t>yLW00425786934</t>
  </si>
  <si>
    <t>Lauren Lozano</t>
  </si>
  <si>
    <t>GMd85747266858</t>
  </si>
  <si>
    <t>Frank Wang</t>
  </si>
  <si>
    <t>MoR46425770976</t>
  </si>
  <si>
    <t>Darrell Allen</t>
  </si>
  <si>
    <t>Fxx01245683111</t>
  </si>
  <si>
    <t>Michael Jones</t>
  </si>
  <si>
    <t>QNK13219006982</t>
  </si>
  <si>
    <t>Fernando Fletcher</t>
  </si>
  <si>
    <t>EbF33606336751</t>
  </si>
  <si>
    <t>Corey Weeks</t>
  </si>
  <si>
    <t>hdF94530445520</t>
  </si>
  <si>
    <t>Larry Miller</t>
  </si>
  <si>
    <t>FCy33440650955</t>
  </si>
  <si>
    <t>Candice Simpson</t>
  </si>
  <si>
    <t>mqw24959564204</t>
  </si>
  <si>
    <t>Kaitlin Rodriguez</t>
  </si>
  <si>
    <t>wpZ30376147868</t>
  </si>
  <si>
    <t>Kenneth Leonard</t>
  </si>
  <si>
    <t>oTf15931724412</t>
  </si>
  <si>
    <t>Donald Smith</t>
  </si>
  <si>
    <t>xau50006723711</t>
  </si>
  <si>
    <t>James Blake</t>
  </si>
  <si>
    <t>TLK75776424734</t>
  </si>
  <si>
    <t>Tonya Grant</t>
  </si>
  <si>
    <t>InG01893575020</t>
  </si>
  <si>
    <t>Timothy Escobar</t>
  </si>
  <si>
    <t>jDx07508042842</t>
  </si>
  <si>
    <t>Ashley Owens</t>
  </si>
  <si>
    <t>JrT76423041945</t>
  </si>
  <si>
    <t>Tracey Davis</t>
  </si>
  <si>
    <t>FsR81004084895</t>
  </si>
  <si>
    <t>Rachel Contreras</t>
  </si>
  <si>
    <t>USk07763337463</t>
  </si>
  <si>
    <t>Christina Dunn</t>
  </si>
  <si>
    <t>FkG15604688253</t>
  </si>
  <si>
    <t>Brian Rivera</t>
  </si>
  <si>
    <t>zPS04858169181</t>
  </si>
  <si>
    <t>Melinda Zuniga</t>
  </si>
  <si>
    <t>MFp94606554961</t>
  </si>
  <si>
    <t>James Powell DDS</t>
  </si>
  <si>
    <t>Hng90781709039</t>
  </si>
  <si>
    <t>Melissa Coleman</t>
  </si>
  <si>
    <t>XML45581840570</t>
  </si>
  <si>
    <t>Ebony Medina</t>
  </si>
  <si>
    <t>XoD08179441193</t>
  </si>
  <si>
    <t>Christopher Hess</t>
  </si>
  <si>
    <t>WEG76225338521</t>
  </si>
  <si>
    <t>Richard Ramirez</t>
  </si>
  <si>
    <t>dWZ57402904700</t>
  </si>
  <si>
    <t>Carrie Harris</t>
  </si>
  <si>
    <t>AsV75992021541</t>
  </si>
  <si>
    <t>Deborah Bentley</t>
  </si>
  <si>
    <t>tCh38107272255</t>
  </si>
  <si>
    <t>Tyler Wilson</t>
  </si>
  <si>
    <t>Kqf83868277113</t>
  </si>
  <si>
    <t>Jeremy Jordan</t>
  </si>
  <si>
    <t>gFo65909353610</t>
  </si>
  <si>
    <t>Mary Jones</t>
  </si>
  <si>
    <t>zWf54348004929</t>
  </si>
  <si>
    <t>Eric Sharp PhD</t>
  </si>
  <si>
    <t>Pel91990581573</t>
  </si>
  <si>
    <t>Heather Mendoza</t>
  </si>
  <si>
    <t>JaT49794045846</t>
  </si>
  <si>
    <t>Kevin Gomez</t>
  </si>
  <si>
    <t>YuZ51778352650</t>
  </si>
  <si>
    <t>kJs80640052004</t>
  </si>
  <si>
    <t>Maria Key</t>
  </si>
  <si>
    <t>rdF78282685945</t>
  </si>
  <si>
    <t>Angela Diaz</t>
  </si>
  <si>
    <t>bkV89789418074</t>
  </si>
  <si>
    <t>Mark Garcia</t>
  </si>
  <si>
    <t>dAg63480623904</t>
  </si>
  <si>
    <t>Michael Walker</t>
  </si>
  <si>
    <t>Ucx60322621482</t>
  </si>
  <si>
    <t>Brooke Mann</t>
  </si>
  <si>
    <t>QIz43021545492</t>
  </si>
  <si>
    <t>Melissa Cameron</t>
  </si>
  <si>
    <t>OqG08207321386</t>
  </si>
  <si>
    <t>Danny Benson</t>
  </si>
  <si>
    <t>aIg41470590605</t>
  </si>
  <si>
    <t>Melissa Ross</t>
  </si>
  <si>
    <t>uEB57196972556</t>
  </si>
  <si>
    <t>Alexander Burton</t>
  </si>
  <si>
    <t>LtJ37907461964</t>
  </si>
  <si>
    <t>David Wheeler</t>
  </si>
  <si>
    <t>gvn13794616466</t>
  </si>
  <si>
    <t>Aaron Harper</t>
  </si>
  <si>
    <t>SzZ15081630808</t>
  </si>
  <si>
    <t>Taylor Willis</t>
  </si>
  <si>
    <t>SSm42368991221</t>
  </si>
  <si>
    <t>Sara Hopkins</t>
  </si>
  <si>
    <t>egL05949872411</t>
  </si>
  <si>
    <t>Jennifer Norman</t>
  </si>
  <si>
    <t>ZWC26492111614</t>
  </si>
  <si>
    <t>Eric Wallace</t>
  </si>
  <si>
    <t>Too83031443475</t>
  </si>
  <si>
    <t>Donald Perez</t>
  </si>
  <si>
    <t>iEw08047492570</t>
  </si>
  <si>
    <t>Adam Clark</t>
  </si>
  <si>
    <t>hSE40130409682</t>
  </si>
  <si>
    <t>Marcus Meyer</t>
  </si>
  <si>
    <t>PJT67843975348</t>
  </si>
  <si>
    <t>Ricky Bishop</t>
  </si>
  <si>
    <t>Sbs76718278122</t>
  </si>
  <si>
    <t>Daniel Boyd</t>
  </si>
  <si>
    <t>Pbq18487108865</t>
  </si>
  <si>
    <t>Alicia Goodwin</t>
  </si>
  <si>
    <t>nkr06605174968</t>
  </si>
  <si>
    <t>Andrea Meyers</t>
  </si>
  <si>
    <t>PRp23907396448</t>
  </si>
  <si>
    <t>Carla Miller</t>
  </si>
  <si>
    <t>dMK37774423365</t>
  </si>
  <si>
    <t>Debbie Robinson</t>
  </si>
  <si>
    <t>Mis57594906729</t>
  </si>
  <si>
    <t>Joseph Mullen</t>
  </si>
  <si>
    <t>XPj68118676608</t>
  </si>
  <si>
    <t>Jeffrey Patrick</t>
  </si>
  <si>
    <t>UAW30791569095</t>
  </si>
  <si>
    <t>Brenda Jimenez</t>
  </si>
  <si>
    <t>ftG13324313434</t>
  </si>
  <si>
    <t>asz29430440031</t>
  </si>
  <si>
    <t>Stacy Ramirez</t>
  </si>
  <si>
    <t>tBE36594674771</t>
  </si>
  <si>
    <t>Beverly Lucas</t>
  </si>
  <si>
    <t>DNF13387252205</t>
  </si>
  <si>
    <t>Adrienne Wilson</t>
  </si>
  <si>
    <t>UMN92193213123</t>
  </si>
  <si>
    <t>Cody Gibson</t>
  </si>
  <si>
    <t>GxH17264068774</t>
  </si>
  <si>
    <t>Samantha Rocha</t>
  </si>
  <si>
    <t>TPo22029244012</t>
  </si>
  <si>
    <t>Stacy Shaw</t>
  </si>
  <si>
    <t>bDr43982974864</t>
  </si>
  <si>
    <t>Mark Sanford</t>
  </si>
  <si>
    <t>gUA06419542592</t>
  </si>
  <si>
    <t>Robert Taylor</t>
  </si>
  <si>
    <t>Tgw19354604809</t>
  </si>
  <si>
    <t>Roger Garcia</t>
  </si>
  <si>
    <t>PbV52081438468</t>
  </si>
  <si>
    <t>Grant Fox</t>
  </si>
  <si>
    <t>ybV01686839891</t>
  </si>
  <si>
    <t>Christopher Castro</t>
  </si>
  <si>
    <t>GIJ22689730357</t>
  </si>
  <si>
    <t>Terri Mejia</t>
  </si>
  <si>
    <t>JVI91591272727</t>
  </si>
  <si>
    <t>Christina Kane</t>
  </si>
  <si>
    <t>bsE09085192883</t>
  </si>
  <si>
    <t>Tanner Mercer</t>
  </si>
  <si>
    <t>gdB63191734134</t>
  </si>
  <si>
    <t>Cynthia Russell</t>
  </si>
  <si>
    <t>VQH04397291661</t>
  </si>
  <si>
    <t>Matthew Graham</t>
  </si>
  <si>
    <t>Qvt53013551464</t>
  </si>
  <si>
    <t>Michael Moore</t>
  </si>
  <si>
    <t>ZKO22801544371</t>
  </si>
  <si>
    <t>Rachel Hogan</t>
  </si>
  <si>
    <t>rru84491737156</t>
  </si>
  <si>
    <t>Kristin Stevenson</t>
  </si>
  <si>
    <t>mOQ04723115766</t>
  </si>
  <si>
    <t>Gabriela Smith</t>
  </si>
  <si>
    <t>cyX88326623728</t>
  </si>
  <si>
    <t>Kelly Daniels</t>
  </si>
  <si>
    <t>jIu22718526296</t>
  </si>
  <si>
    <t>David Houston</t>
  </si>
  <si>
    <t>BWn44250949652</t>
  </si>
  <si>
    <t>Ashley Moore</t>
  </si>
  <si>
    <t>ULO71013813853</t>
  </si>
  <si>
    <t>Sarah Thompson</t>
  </si>
  <si>
    <t>zXQ44536343144</t>
  </si>
  <si>
    <t>Joshua Carpenter</t>
  </si>
  <si>
    <t>DvL43542567408</t>
  </si>
  <si>
    <t>Lauren Franco</t>
  </si>
  <si>
    <t>fga83238042926</t>
  </si>
  <si>
    <t>Ashley Wilson</t>
  </si>
  <si>
    <t>YEd41355000282</t>
  </si>
  <si>
    <t>Tony Lamb</t>
  </si>
  <si>
    <t>Bjx40002503244</t>
  </si>
  <si>
    <t>Crystal Turner</t>
  </si>
  <si>
    <t>xFt99378085250</t>
  </si>
  <si>
    <t>William Harris</t>
  </si>
  <si>
    <t>etL60189375744</t>
  </si>
  <si>
    <t>Darrell Willis</t>
  </si>
  <si>
    <t>fSL15027847724</t>
  </si>
  <si>
    <t>Shannon Morrow</t>
  </si>
  <si>
    <t>CYu36084753020</t>
  </si>
  <si>
    <t>James Foster</t>
  </si>
  <si>
    <t>XHb77171420813</t>
  </si>
  <si>
    <t>Jenna Johnson</t>
  </si>
  <si>
    <t>eHl83290899876</t>
  </si>
  <si>
    <t>Mary Arnold</t>
  </si>
  <si>
    <t>eID70662202845</t>
  </si>
  <si>
    <t>Shane Bryant</t>
  </si>
  <si>
    <t>erO84293920113</t>
  </si>
  <si>
    <t>Diane Haney</t>
  </si>
  <si>
    <t>Whx69957140933</t>
  </si>
  <si>
    <t>Julie Bryan</t>
  </si>
  <si>
    <t>mSa59106133101</t>
  </si>
  <si>
    <t>Chris Mitchell</t>
  </si>
  <si>
    <t>jJq88736948639</t>
  </si>
  <si>
    <t>Amber Bennett</t>
  </si>
  <si>
    <t>xPj08176203649</t>
  </si>
  <si>
    <t>Dennis Pugh</t>
  </si>
  <si>
    <t>Gzw71419374022</t>
  </si>
  <si>
    <t>James Montgomery</t>
  </si>
  <si>
    <t>UnX61344671650</t>
  </si>
  <si>
    <t>Patrick Williams</t>
  </si>
  <si>
    <t>dge04136067016</t>
  </si>
  <si>
    <t>Mercedes Hickman</t>
  </si>
  <si>
    <t>Pco83225203195</t>
  </si>
  <si>
    <t>Antonio Brown</t>
  </si>
  <si>
    <t>lPD16874631621</t>
  </si>
  <si>
    <t>Grace Baker</t>
  </si>
  <si>
    <t>ESC84607862095</t>
  </si>
  <si>
    <t>Michaela Schaefer</t>
  </si>
  <si>
    <t>lKt89433415528</t>
  </si>
  <si>
    <t>Patricia Neal</t>
  </si>
  <si>
    <t>qdy90916099104</t>
  </si>
  <si>
    <t>Samantha Marshall</t>
  </si>
  <si>
    <t>Auc93945526639</t>
  </si>
  <si>
    <t>Sean Williams</t>
  </si>
  <si>
    <t>kXm46758722470</t>
  </si>
  <si>
    <t>Angela Lindsey</t>
  </si>
  <si>
    <t>qsD74017091134</t>
  </si>
  <si>
    <t>Cynthia Oconnor</t>
  </si>
  <si>
    <t>IJg64308130608</t>
  </si>
  <si>
    <t>Dean Rogers</t>
  </si>
  <si>
    <t>uad99761348111</t>
  </si>
  <si>
    <t>Kristina Lee</t>
  </si>
  <si>
    <t>WIW56416191909</t>
  </si>
  <si>
    <t>Christy Patel</t>
  </si>
  <si>
    <t>MoC74783518251</t>
  </si>
  <si>
    <t>Bruce King</t>
  </si>
  <si>
    <t>RcC53036121548</t>
  </si>
  <si>
    <t>Glenn Perez</t>
  </si>
  <si>
    <t>rOS57866576238</t>
  </si>
  <si>
    <t>Eric Guerra</t>
  </si>
  <si>
    <t>Cpv48466260864</t>
  </si>
  <si>
    <t>Jennifer Alvarez</t>
  </si>
  <si>
    <t>Cgb64189473830</t>
  </si>
  <si>
    <t>Molly Mcknight</t>
  </si>
  <si>
    <t>Hdl74034792166</t>
  </si>
  <si>
    <t>Omar Parker</t>
  </si>
  <si>
    <t>qpz16373282094</t>
  </si>
  <si>
    <t>Jason Sanchez</t>
  </si>
  <si>
    <t>dya46797610498</t>
  </si>
  <si>
    <t>Amanda Le</t>
  </si>
  <si>
    <t>kLZ57373107601</t>
  </si>
  <si>
    <t>Hsm51569254377</t>
  </si>
  <si>
    <t>Nichole Jackson</t>
  </si>
  <si>
    <t>Zgf69305736067</t>
  </si>
  <si>
    <t>David Fisher</t>
  </si>
  <si>
    <t>Ihb82619181390</t>
  </si>
  <si>
    <t>David Bailey</t>
  </si>
  <si>
    <t>mQS18955298681</t>
  </si>
  <si>
    <t>Sandy Holmes</t>
  </si>
  <si>
    <t>veW21550328015</t>
  </si>
  <si>
    <t>Chad Kirk</t>
  </si>
  <si>
    <t>PfP84448120338</t>
  </si>
  <si>
    <t>uhk69949959516</t>
  </si>
  <si>
    <t>Jared Robbins</t>
  </si>
  <si>
    <t>Usb45945411340</t>
  </si>
  <si>
    <t>Christy Jackson</t>
  </si>
  <si>
    <t>MAB84466915779</t>
  </si>
  <si>
    <t>Victoria Chaney</t>
  </si>
  <si>
    <t>gwy49311488521</t>
  </si>
  <si>
    <t>Randy Vargas</t>
  </si>
  <si>
    <t>ueo63668132767</t>
  </si>
  <si>
    <t>Brian Villegas</t>
  </si>
  <si>
    <t>EMS54017457053</t>
  </si>
  <si>
    <t>Rebecca Wilson</t>
  </si>
  <si>
    <t>huK38845126776</t>
  </si>
  <si>
    <t>Adam Dickerson</t>
  </si>
  <si>
    <t>xuw84449825939</t>
  </si>
  <si>
    <t>Sandra Mooney</t>
  </si>
  <si>
    <t>JxR58100075192</t>
  </si>
  <si>
    <t>Jacob Ramos</t>
  </si>
  <si>
    <t>qNG68546863622</t>
  </si>
  <si>
    <t>Justin Church</t>
  </si>
  <si>
    <t>pnt48564214543</t>
  </si>
  <si>
    <t>Jorge Powell</t>
  </si>
  <si>
    <t>FsH09885733418</t>
  </si>
  <si>
    <t>Thomas Franklin</t>
  </si>
  <si>
    <t>ACd11668305408</t>
  </si>
  <si>
    <t>Henry Miranda</t>
  </si>
  <si>
    <t>TBN71110727749</t>
  </si>
  <si>
    <t>Nicole Jordan</t>
  </si>
  <si>
    <t>HGv48055839600</t>
  </si>
  <si>
    <t>Taylor Hamilton</t>
  </si>
  <si>
    <t>roT11768310742</t>
  </si>
  <si>
    <t>Stephanie Vasquez</t>
  </si>
  <si>
    <t>hCX44849035886</t>
  </si>
  <si>
    <t>Melissa Gilmore</t>
  </si>
  <si>
    <t>QPL27875657007</t>
  </si>
  <si>
    <t>UCR74933202089</t>
  </si>
  <si>
    <t>Tyler Delgado</t>
  </si>
  <si>
    <t>lsC63327770677</t>
  </si>
  <si>
    <t>Timothy Murphy</t>
  </si>
  <si>
    <t>gbw33438784668</t>
  </si>
  <si>
    <t>Nancy Cooper</t>
  </si>
  <si>
    <t>DYF34254389847</t>
  </si>
  <si>
    <t>Katrina Perez</t>
  </si>
  <si>
    <t>nDM90786815695</t>
  </si>
  <si>
    <t>Louis Ward</t>
  </si>
  <si>
    <t>ZPM28917815634</t>
  </si>
  <si>
    <t>Randy Dixon</t>
  </si>
  <si>
    <t>cJc87580278860</t>
  </si>
  <si>
    <t>Zachary Patterson</t>
  </si>
  <si>
    <t>nvf18488893465</t>
  </si>
  <si>
    <t>Cory Larson</t>
  </si>
  <si>
    <t>hjI97932522817</t>
  </si>
  <si>
    <t>Ashley Hill</t>
  </si>
  <si>
    <t>laV77297744349</t>
  </si>
  <si>
    <t>Lisa Nielsen</t>
  </si>
  <si>
    <t>mTC21165582697</t>
  </si>
  <si>
    <t>Richard Sandoval</t>
  </si>
  <si>
    <t>wXQ10312908575</t>
  </si>
  <si>
    <t>Daniel Edwards</t>
  </si>
  <si>
    <t>jfi22684519903</t>
  </si>
  <si>
    <t>David Miller</t>
  </si>
  <si>
    <t>Leo88340402834</t>
  </si>
  <si>
    <t>Charles Garcia</t>
  </si>
  <si>
    <t>jcK46324792725</t>
  </si>
  <si>
    <t>Patricia Sanchez</t>
  </si>
  <si>
    <t>gMb45663681177</t>
  </si>
  <si>
    <t>Kimberly Valdez</t>
  </si>
  <si>
    <t>PdD59813123033</t>
  </si>
  <si>
    <t>Lauren Jones</t>
  </si>
  <si>
    <t>Exc74966204592</t>
  </si>
  <si>
    <t>Rebekah Davis</t>
  </si>
  <si>
    <t>orh15713698918</t>
  </si>
  <si>
    <t>Alex Torres</t>
  </si>
  <si>
    <t>GvF78435617163</t>
  </si>
  <si>
    <t>Mark Cruz</t>
  </si>
  <si>
    <t>UTK36170311692</t>
  </si>
  <si>
    <t>Kelly Scott</t>
  </si>
  <si>
    <t>DlT70431010372</t>
  </si>
  <si>
    <t>Ana Beard</t>
  </si>
  <si>
    <t>LrR39042287660</t>
  </si>
  <si>
    <t>Paul Aguirre</t>
  </si>
  <si>
    <t>WqW77039506188</t>
  </si>
  <si>
    <t>Nathan Smith</t>
  </si>
  <si>
    <t>wrv54577020090</t>
  </si>
  <si>
    <t>Jennifer Lowe</t>
  </si>
  <si>
    <t>tif17199653301</t>
  </si>
  <si>
    <t>Rebecca Holland</t>
  </si>
  <si>
    <t>EKP59339121900</t>
  </si>
  <si>
    <t>Robert Brown</t>
  </si>
  <si>
    <t>WvD23546167753</t>
  </si>
  <si>
    <t>Ellen Ramirez</t>
  </si>
  <si>
    <t>IhH80713251773</t>
  </si>
  <si>
    <t>Ryan Rubio</t>
  </si>
  <si>
    <t>iga07756416769</t>
  </si>
  <si>
    <t>Christine Carpenter</t>
  </si>
  <si>
    <t>KBE96206064459</t>
  </si>
  <si>
    <t>Veronica Jefferson</t>
  </si>
  <si>
    <t>Rem66959796504</t>
  </si>
  <si>
    <t>John Adkins</t>
  </si>
  <si>
    <t>dLh50365122338</t>
  </si>
  <si>
    <t>Kelsey Spencer</t>
  </si>
  <si>
    <t>FMb87567952901</t>
  </si>
  <si>
    <t>Lance Swanson</t>
  </si>
  <si>
    <t>wkd50129808105</t>
  </si>
  <si>
    <t>Benjamin Davis</t>
  </si>
  <si>
    <t>bTW36396925535</t>
  </si>
  <si>
    <t>SIx77507606201</t>
  </si>
  <si>
    <t>Stacy Romero</t>
  </si>
  <si>
    <t>gZf05779368190</t>
  </si>
  <si>
    <t>James Washington</t>
  </si>
  <si>
    <t>gMw92294806208</t>
  </si>
  <si>
    <t>Brittany Hamilton</t>
  </si>
  <si>
    <t>Fxl76709767133</t>
  </si>
  <si>
    <t>Joseph Newman</t>
  </si>
  <si>
    <t>SXJ45030904626</t>
  </si>
  <si>
    <t>Roy Waller</t>
  </si>
  <si>
    <t>Wbj42839025740</t>
  </si>
  <si>
    <t>Audrey Smith</t>
  </si>
  <si>
    <t>UhW20180524421</t>
  </si>
  <si>
    <t>Emily Williams</t>
  </si>
  <si>
    <t>XKz74504184373</t>
  </si>
  <si>
    <t>Marc Johnson</t>
  </si>
  <si>
    <t>pMJ14101240942</t>
  </si>
  <si>
    <t>Jeffrey Davis</t>
  </si>
  <si>
    <t>qhU97970698656</t>
  </si>
  <si>
    <t>Tom Henry</t>
  </si>
  <si>
    <t>FRR38187134515</t>
  </si>
  <si>
    <t>Sean Howell</t>
  </si>
  <si>
    <t>FSg25555504329</t>
  </si>
  <si>
    <t>Anita Foster</t>
  </si>
  <si>
    <t>abr55580906178</t>
  </si>
  <si>
    <t>Robin Torres</t>
  </si>
  <si>
    <t>inp98229658976</t>
  </si>
  <si>
    <t>nDA85592226373</t>
  </si>
  <si>
    <t>Donna Copeland</t>
  </si>
  <si>
    <t>PUN29521756545</t>
  </si>
  <si>
    <t>Sarah Frazier</t>
  </si>
  <si>
    <t>lIW37010905773</t>
  </si>
  <si>
    <t>Dwayne Walls</t>
  </si>
  <si>
    <t>Evh19377992398</t>
  </si>
  <si>
    <t>Cynthia Miller</t>
  </si>
  <si>
    <t>lDA61646109290</t>
  </si>
  <si>
    <t>Sarah Baker</t>
  </si>
  <si>
    <t>qld49834729390</t>
  </si>
  <si>
    <t>John Butler</t>
  </si>
  <si>
    <t>kyB58738300358</t>
  </si>
  <si>
    <t>hdb87010222871</t>
  </si>
  <si>
    <t>Julie Waters</t>
  </si>
  <si>
    <t>tPw41348570307</t>
  </si>
  <si>
    <t>Brian Smith</t>
  </si>
  <si>
    <t>AIV51987725357</t>
  </si>
  <si>
    <t>Jessica Figueroa</t>
  </si>
  <si>
    <t>QJH70052287385</t>
  </si>
  <si>
    <t>Joann Petersen</t>
  </si>
  <si>
    <t>EeV13895768022</t>
  </si>
  <si>
    <t>Mary Santiago</t>
  </si>
  <si>
    <t>mBx48428533823</t>
  </si>
  <si>
    <t>Steve Stokes</t>
  </si>
  <si>
    <t>WYv61181387907</t>
  </si>
  <si>
    <t>Marco Howell</t>
  </si>
  <si>
    <t>nki98930451960</t>
  </si>
  <si>
    <t>Jimmy Thomas</t>
  </si>
  <si>
    <t>GVp00885833065</t>
  </si>
  <si>
    <t>Kelly Chambers</t>
  </si>
  <si>
    <t>lCZ76996865426</t>
  </si>
  <si>
    <t>Joseph Jackson</t>
  </si>
  <si>
    <t>Qhg03860934706</t>
  </si>
  <si>
    <t>Matthew Wilkerson</t>
  </si>
  <si>
    <t>Wrr20079998232</t>
  </si>
  <si>
    <t>Randy Petersen</t>
  </si>
  <si>
    <t>QZh13522203774</t>
  </si>
  <si>
    <t>Danielle Johnson</t>
  </si>
  <si>
    <t>scO77378790878</t>
  </si>
  <si>
    <t>IKS64320715415</t>
  </si>
  <si>
    <t>Brandy Grant</t>
  </si>
  <si>
    <t>Rdj01920152783</t>
  </si>
  <si>
    <t>Amanda Hall</t>
  </si>
  <si>
    <t>NrN16170771045</t>
  </si>
  <si>
    <t>Kurt Reese</t>
  </si>
  <si>
    <t>FiP64143506409</t>
  </si>
  <si>
    <t>Tiffany Allen</t>
  </si>
  <si>
    <t>SGP81237373483</t>
  </si>
  <si>
    <t>Stephanie Johnson</t>
  </si>
  <si>
    <t>wpu54149514812</t>
  </si>
  <si>
    <t>Lucas Schmidt</t>
  </si>
  <si>
    <t>JrB50380556185</t>
  </si>
  <si>
    <t>Amy James</t>
  </si>
  <si>
    <t>rOm51703292335</t>
  </si>
  <si>
    <t>kdQ04425345761</t>
  </si>
  <si>
    <t>Kimberly Rubio</t>
  </si>
  <si>
    <t>avT19506475415</t>
  </si>
  <si>
    <t>Angela Guerrero</t>
  </si>
  <si>
    <t>VRP94190680556</t>
  </si>
  <si>
    <t>David Scott</t>
  </si>
  <si>
    <t>YEy83635065648</t>
  </si>
  <si>
    <t>Misty Morales</t>
  </si>
  <si>
    <t>ZEX97754777021</t>
  </si>
  <si>
    <t>Willie Scott</t>
  </si>
  <si>
    <t>Elk83117569499</t>
  </si>
  <si>
    <t>Daniel Hartman</t>
  </si>
  <si>
    <t>Eva42377835560</t>
  </si>
  <si>
    <t>Annette Foley</t>
  </si>
  <si>
    <t>HLN02369731572</t>
  </si>
  <si>
    <t>Adam Winters</t>
  </si>
  <si>
    <t>hST52571349408</t>
  </si>
  <si>
    <t>David Gordon</t>
  </si>
  <si>
    <t>KIU36324660854</t>
  </si>
  <si>
    <t>Shelia Carroll</t>
  </si>
  <si>
    <t>fcN89082928464</t>
  </si>
  <si>
    <t>Ronald Green</t>
  </si>
  <si>
    <t>lZj64060567399</t>
  </si>
  <si>
    <t>Gregory Torres</t>
  </si>
  <si>
    <t>AWV84329999178</t>
  </si>
  <si>
    <t>Robin Taylor</t>
  </si>
  <si>
    <t>LfU12912715879</t>
  </si>
  <si>
    <t>RXJ49594746312</t>
  </si>
  <si>
    <t>Kenneth Shepard</t>
  </si>
  <si>
    <t>nBj73989845652</t>
  </si>
  <si>
    <t>Joseph Duran</t>
  </si>
  <si>
    <t>KMB86752737490</t>
  </si>
  <si>
    <t>Carrie Payne</t>
  </si>
  <si>
    <t>cmm86186148249</t>
  </si>
  <si>
    <t>Destiny Winters</t>
  </si>
  <si>
    <t>VrT15296390003</t>
  </si>
  <si>
    <t>Justin Simon</t>
  </si>
  <si>
    <t>KAy27205161228</t>
  </si>
  <si>
    <t>Robert Hoffman</t>
  </si>
  <si>
    <t>xBr08690294356</t>
  </si>
  <si>
    <t>Jeffrey Jones</t>
  </si>
  <si>
    <t>ZhG83222420612</t>
  </si>
  <si>
    <t>Heather Little</t>
  </si>
  <si>
    <t>RSa17337412816</t>
  </si>
  <si>
    <t>Jennifer Luna</t>
  </si>
  <si>
    <t>gke96324638475</t>
  </si>
  <si>
    <t>James Vasquez</t>
  </si>
  <si>
    <t>yWy29911813586</t>
  </si>
  <si>
    <t>Michael Williams</t>
  </si>
  <si>
    <t>czb85460018677</t>
  </si>
  <si>
    <t>Nicole White</t>
  </si>
  <si>
    <t>KdA80776000772</t>
  </si>
  <si>
    <t>Kevin Roach</t>
  </si>
  <si>
    <t>KnU58124249790</t>
  </si>
  <si>
    <t>Christopher Sampson DDS</t>
  </si>
  <si>
    <t>XcL94417564513</t>
  </si>
  <si>
    <t>Jerry Summers</t>
  </si>
  <si>
    <t>XmF38351554301</t>
  </si>
  <si>
    <t>John Taylor</t>
  </si>
  <si>
    <t>mpY02883439851</t>
  </si>
  <si>
    <t>PwI36151533450</t>
  </si>
  <si>
    <t>Isaac Koch</t>
  </si>
  <si>
    <t>RLD99094920258</t>
  </si>
  <si>
    <t>Brett Richards</t>
  </si>
  <si>
    <t>NNl61448188350</t>
  </si>
  <si>
    <t>Joanne Black</t>
  </si>
  <si>
    <t>oXn55958362092</t>
  </si>
  <si>
    <t>Sharon Mcdowell</t>
  </si>
  <si>
    <t>Lin52182471761</t>
  </si>
  <si>
    <t>Sara Collins</t>
  </si>
  <si>
    <t>wLi68630787912</t>
  </si>
  <si>
    <t>Tina Rios</t>
  </si>
  <si>
    <t>jBA84619481769</t>
  </si>
  <si>
    <t>Kevin Sanchez</t>
  </si>
  <si>
    <t>fGF83075291973</t>
  </si>
  <si>
    <t>Benjamin Barrett</t>
  </si>
  <si>
    <t>iZc80260655460</t>
  </si>
  <si>
    <t>QbJ18694364122</t>
  </si>
  <si>
    <t>Tracey Sloan</t>
  </si>
  <si>
    <t>KZx27256059931</t>
  </si>
  <si>
    <t>Jesus Salinas</t>
  </si>
  <si>
    <t>eSu15384321380</t>
  </si>
  <si>
    <t>Julie Thomas DDS</t>
  </si>
  <si>
    <t>KYb83602693431</t>
  </si>
  <si>
    <t>Penny Cox</t>
  </si>
  <si>
    <t>gpC37933666271</t>
  </si>
  <si>
    <t>Beverly Hopkins</t>
  </si>
  <si>
    <t>Dct32295575877</t>
  </si>
  <si>
    <t>Jessica Mann</t>
  </si>
  <si>
    <t>zxN88883565373</t>
  </si>
  <si>
    <t>Thomas Williams</t>
  </si>
  <si>
    <t>Xro66320320667</t>
  </si>
  <si>
    <t>William Williams</t>
  </si>
  <si>
    <t>lHG48696620060</t>
  </si>
  <si>
    <t>Jose Lynch</t>
  </si>
  <si>
    <t>SiB89365439697</t>
  </si>
  <si>
    <t>Kelly Henderson</t>
  </si>
  <si>
    <t>ddj11124530609</t>
  </si>
  <si>
    <t>Sarah Arnold</t>
  </si>
  <si>
    <t>eMS19049716316</t>
  </si>
  <si>
    <t>Sarah Morales</t>
  </si>
  <si>
    <t>XyB62572642707</t>
  </si>
  <si>
    <t>Nancy Costa</t>
  </si>
  <si>
    <t>hJO24103502717</t>
  </si>
  <si>
    <t>Margaret Carter</t>
  </si>
  <si>
    <t>kNv55874907424</t>
  </si>
  <si>
    <t>Michael Erickson</t>
  </si>
  <si>
    <t>wLM37476913348</t>
  </si>
  <si>
    <t>Jodi Lambert</t>
  </si>
  <si>
    <t>Uzu93496291715</t>
  </si>
  <si>
    <t>Tammy Jones</t>
  </si>
  <si>
    <t>zIf37277901260</t>
  </si>
  <si>
    <t>Daniel Duran</t>
  </si>
  <si>
    <t>jxA58904748305</t>
  </si>
  <si>
    <t>Diane Rowland</t>
  </si>
  <si>
    <t>XGd88556978680</t>
  </si>
  <si>
    <t>Mitchell Perkins</t>
  </si>
  <si>
    <t>TVg36286283877</t>
  </si>
  <si>
    <t>Erik Sanders</t>
  </si>
  <si>
    <t>URp92336940786</t>
  </si>
  <si>
    <t>Ashley Robertson</t>
  </si>
  <si>
    <t>gWD36668633337</t>
  </si>
  <si>
    <t>Steven West</t>
  </si>
  <si>
    <t>NLq40919853609</t>
  </si>
  <si>
    <t>Matthew Snow</t>
  </si>
  <si>
    <t>OMq33785596888</t>
  </si>
  <si>
    <t>Ais95139922252</t>
  </si>
  <si>
    <t>Kevin Walls</t>
  </si>
  <si>
    <t>ZAu18984514380</t>
  </si>
  <si>
    <t>Michael Salinas</t>
  </si>
  <si>
    <t>imY27731375880</t>
  </si>
  <si>
    <t>Steven Roberts</t>
  </si>
  <si>
    <t>pBq66695335922</t>
  </si>
  <si>
    <t>Melissa Morgan</t>
  </si>
  <si>
    <t>khQ21571448283</t>
  </si>
  <si>
    <t>GSa46673214905</t>
  </si>
  <si>
    <t>Joe Rivers</t>
  </si>
  <si>
    <t>lSV50468704778</t>
  </si>
  <si>
    <t>rOO72066725110</t>
  </si>
  <si>
    <t>tGV03384965038</t>
  </si>
  <si>
    <t>QNL78470000437</t>
  </si>
  <si>
    <t>Heather Hall</t>
  </si>
  <si>
    <t>riK47735282092</t>
  </si>
  <si>
    <t>Lindsey Rice</t>
  </si>
  <si>
    <t>sLt34380897853</t>
  </si>
  <si>
    <t>Cheryl Savage</t>
  </si>
  <si>
    <t>rkn05536813603</t>
  </si>
  <si>
    <t>Tracy Trujillo</t>
  </si>
  <si>
    <t>fjO51538012032</t>
  </si>
  <si>
    <t>Kristin Gonzales</t>
  </si>
  <si>
    <t>OHl62003772501</t>
  </si>
  <si>
    <t>Michael Vazquez</t>
  </si>
  <si>
    <t>WaE71828362270</t>
  </si>
  <si>
    <t>Christopher Johnson</t>
  </si>
  <si>
    <t>cCQ43814053764</t>
  </si>
  <si>
    <t>Samantha Stone</t>
  </si>
  <si>
    <t>Mro68806924903</t>
  </si>
  <si>
    <t>Joseph Harris</t>
  </si>
  <si>
    <t>jZq56976104020</t>
  </si>
  <si>
    <t>Christopher West</t>
  </si>
  <si>
    <t>rIL26598853777</t>
  </si>
  <si>
    <t>James Bauer</t>
  </si>
  <si>
    <t>lUC46442757773</t>
  </si>
  <si>
    <t>Bailey Wood</t>
  </si>
  <si>
    <t>bIZ65410444430</t>
  </si>
  <si>
    <t>Margaret Johnson DVM</t>
  </si>
  <si>
    <t>AQn28679750123</t>
  </si>
  <si>
    <t>Michael Blanchard</t>
  </si>
  <si>
    <t>LLY25006356062</t>
  </si>
  <si>
    <t>Edward Evans</t>
  </si>
  <si>
    <t>ASo08367039132</t>
  </si>
  <si>
    <t>Gregory Wright</t>
  </si>
  <si>
    <t>cdy71889972912</t>
  </si>
  <si>
    <t>Hth13615679937</t>
  </si>
  <si>
    <t>Maria Bell</t>
  </si>
  <si>
    <t>mxY66176855561</t>
  </si>
  <si>
    <t>Danielle Frederick</t>
  </si>
  <si>
    <t>KuF73198257127</t>
  </si>
  <si>
    <t>Stephanie Torres</t>
  </si>
  <si>
    <t>Szs56698468657</t>
  </si>
  <si>
    <t>Brandi Floyd</t>
  </si>
  <si>
    <t>eEM13040220772</t>
  </si>
  <si>
    <t>Chad Howard</t>
  </si>
  <si>
    <t>qZj52614718147</t>
  </si>
  <si>
    <t>Randy Marshall DDS</t>
  </si>
  <si>
    <t>bQK45269871863</t>
  </si>
  <si>
    <t>Bryan Cruz</t>
  </si>
  <si>
    <t>DAU57294595620</t>
  </si>
  <si>
    <t>Shannon Torres</t>
  </si>
  <si>
    <t>Snv72564021079</t>
  </si>
  <si>
    <t>James Hopkins</t>
  </si>
  <si>
    <t>ADD55376151062</t>
  </si>
  <si>
    <t>Rhonda Aguilar DVM</t>
  </si>
  <si>
    <t>oTg84159453784</t>
  </si>
  <si>
    <t>Veronica Thompson</t>
  </si>
  <si>
    <t>Hwx48512931688</t>
  </si>
  <si>
    <t>Jason Lawrence</t>
  </si>
  <si>
    <t>DwU73971438657</t>
  </si>
  <si>
    <t>Jessica Dennis</t>
  </si>
  <si>
    <t>MPn50169293725</t>
  </si>
  <si>
    <t>Jessica Rowland</t>
  </si>
  <si>
    <t>KOJ17532721984</t>
  </si>
  <si>
    <t>Anthony Hill</t>
  </si>
  <si>
    <t>SlP34541963279</t>
  </si>
  <si>
    <t>Timothy Dominguez</t>
  </si>
  <si>
    <t>ZAG75820448640</t>
  </si>
  <si>
    <t>Brett Atkins</t>
  </si>
  <si>
    <t>QmD51776850170</t>
  </si>
  <si>
    <t>Steve Neal</t>
  </si>
  <si>
    <t>ZXh51341516997</t>
  </si>
  <si>
    <t>Mark Harris</t>
  </si>
  <si>
    <t>nXY10198290176</t>
  </si>
  <si>
    <t>Kevin Gray</t>
  </si>
  <si>
    <t>mpl49264710437</t>
  </si>
  <si>
    <t>Jackie Myers</t>
  </si>
  <si>
    <t>ViZ44028399172</t>
  </si>
  <si>
    <t>Katie Thomas</t>
  </si>
  <si>
    <t>QdN95401984578</t>
  </si>
  <si>
    <t>Christopher Le</t>
  </si>
  <si>
    <t>JfX96607229348</t>
  </si>
  <si>
    <t>Rebecca Matthews</t>
  </si>
  <si>
    <t>iRb89099322673</t>
  </si>
  <si>
    <t>Elizabeth Torres</t>
  </si>
  <si>
    <t>tBN85554036278</t>
  </si>
  <si>
    <t>HDt30560799217</t>
  </si>
  <si>
    <t>RDP61923143496</t>
  </si>
  <si>
    <t>David Nelson</t>
  </si>
  <si>
    <t>DrN95409063373</t>
  </si>
  <si>
    <t>Joseph Garcia</t>
  </si>
  <si>
    <t>Xgg66276629756</t>
  </si>
  <si>
    <t>Jacob Young MD</t>
  </si>
  <si>
    <t>GWF97731686596</t>
  </si>
  <si>
    <t>Scott Sandoval</t>
  </si>
  <si>
    <t>SZa90685096847</t>
  </si>
  <si>
    <t>Katie Cross</t>
  </si>
  <si>
    <t>GaH23237973571</t>
  </si>
  <si>
    <t>Anna Davis</t>
  </si>
  <si>
    <t>vky09793020553</t>
  </si>
  <si>
    <t>Joseph Dunn</t>
  </si>
  <si>
    <t>XOI90407328933</t>
  </si>
  <si>
    <t>James Taylor</t>
  </si>
  <si>
    <t>hMw00957338312</t>
  </si>
  <si>
    <t>Tammy Ryan</t>
  </si>
  <si>
    <t>smC80486937671</t>
  </si>
  <si>
    <t>Tammie Nguyen</t>
  </si>
  <si>
    <t>dGO22032279857</t>
  </si>
  <si>
    <t>Alexis Mullen</t>
  </si>
  <si>
    <t>voA07649086752</t>
  </si>
  <si>
    <t>Stacey Mccoy</t>
  </si>
  <si>
    <t>iDi90479393226</t>
  </si>
  <si>
    <t>Tracy Mejia</t>
  </si>
  <si>
    <t>Cjc23590984267</t>
  </si>
  <si>
    <t>Jennifer Johnson MD</t>
  </si>
  <si>
    <t>ZnJ81758794811</t>
  </si>
  <si>
    <t>Devon Castillo</t>
  </si>
  <si>
    <t>yWs80709616409</t>
  </si>
  <si>
    <t>Kevin Williamson</t>
  </si>
  <si>
    <t>vNm34110691672</t>
  </si>
  <si>
    <t>Jessica Fox</t>
  </si>
  <si>
    <t>WYQ19388618237</t>
  </si>
  <si>
    <t>Melissa Davila</t>
  </si>
  <si>
    <t>EEf77800822749</t>
  </si>
  <si>
    <t>Sara Green</t>
  </si>
  <si>
    <t>eyH88616986328</t>
  </si>
  <si>
    <t>Kevin Pope</t>
  </si>
  <si>
    <t>nfG60416195425</t>
  </si>
  <si>
    <t>Samuel Diaz</t>
  </si>
  <si>
    <t>GOh81661270445</t>
  </si>
  <si>
    <t>pUv16068562583</t>
  </si>
  <si>
    <t>Mary Pratt</t>
  </si>
  <si>
    <t>VNJ68536871829</t>
  </si>
  <si>
    <t>Daniel Daniels</t>
  </si>
  <si>
    <t>VkA15937660846</t>
  </si>
  <si>
    <t>Daniel Sellers</t>
  </si>
  <si>
    <t>DqT72522681951</t>
  </si>
  <si>
    <t>Lisa Young</t>
  </si>
  <si>
    <t>vIA90160751509</t>
  </si>
  <si>
    <t>Frank Walters</t>
  </si>
  <si>
    <t>FSO67977106419</t>
  </si>
  <si>
    <t>Kelli Ibarra</t>
  </si>
  <si>
    <t>iyW36778499801</t>
  </si>
  <si>
    <t>Madison Juarez</t>
  </si>
  <si>
    <t>CmL53520706290</t>
  </si>
  <si>
    <t>Edward Gutierrez</t>
  </si>
  <si>
    <t>jPG30322825687</t>
  </si>
  <si>
    <t>Daniel Rivera</t>
  </si>
  <si>
    <t>DnB43140026283</t>
  </si>
  <si>
    <t>Rhonda Daniel</t>
  </si>
  <si>
    <t>gJU01027053036</t>
  </si>
  <si>
    <t>Carrie Jones</t>
  </si>
  <si>
    <t>rYu43153295845</t>
  </si>
  <si>
    <t>Denise Green</t>
  </si>
  <si>
    <t>MuV76862880313</t>
  </si>
  <si>
    <t>Jordan Smith</t>
  </si>
  <si>
    <t>wRD82415268529</t>
  </si>
  <si>
    <t>Joseph Lawson</t>
  </si>
  <si>
    <t>GXv75691402923</t>
  </si>
  <si>
    <t>Alan Garcia</t>
  </si>
  <si>
    <t>lJN21631071214</t>
  </si>
  <si>
    <t>Brittney Ortiz MD</t>
  </si>
  <si>
    <t>ZPx87281701369</t>
  </si>
  <si>
    <t>Daniel Navarro</t>
  </si>
  <si>
    <t>wnk46694840155</t>
  </si>
  <si>
    <t>Janet Osborne</t>
  </si>
  <si>
    <t>HHG60858175045</t>
  </si>
  <si>
    <t>Mary Lopez</t>
  </si>
  <si>
    <t>BiV88031077686</t>
  </si>
  <si>
    <t>Diana James</t>
  </si>
  <si>
    <t>lLc86884084818</t>
  </si>
  <si>
    <t>Philip Stewart</t>
  </si>
  <si>
    <t>Wbm99396309570</t>
  </si>
  <si>
    <t>Melinda Adams</t>
  </si>
  <si>
    <t>UgK02200118112</t>
  </si>
  <si>
    <t>Linda Sullivan</t>
  </si>
  <si>
    <t>WWL54140187146</t>
  </si>
  <si>
    <t>Diana Williams</t>
  </si>
  <si>
    <t>nte91244078416</t>
  </si>
  <si>
    <t>Jih88005692623</t>
  </si>
  <si>
    <t>LRW10408200090</t>
  </si>
  <si>
    <t>Jordan Howell</t>
  </si>
  <si>
    <t>ppF55462423840</t>
  </si>
  <si>
    <t>Jessica Miranda</t>
  </si>
  <si>
    <t>dtX94400434000</t>
  </si>
  <si>
    <t>oBh24845008221</t>
  </si>
  <si>
    <t>rPo38354754588</t>
  </si>
  <si>
    <t>Kimberly Marks</t>
  </si>
  <si>
    <t>Cnb12278316757</t>
  </si>
  <si>
    <t>Sean Jones</t>
  </si>
  <si>
    <t>crc28849402966</t>
  </si>
  <si>
    <t>Jessica Nunez</t>
  </si>
  <si>
    <t>BaI02869642036</t>
  </si>
  <si>
    <t>Mark Stafford</t>
  </si>
  <si>
    <t>saH27646637918</t>
  </si>
  <si>
    <t>AeS35049564899</t>
  </si>
  <si>
    <t>Timothy Brooks</t>
  </si>
  <si>
    <t>gJS74736969650</t>
  </si>
  <si>
    <t>Kayla Jones</t>
  </si>
  <si>
    <t>fdt33400704547</t>
  </si>
  <si>
    <t>Steve Fernandez</t>
  </si>
  <si>
    <t>mSM54940519466</t>
  </si>
  <si>
    <t>Karen Burns</t>
  </si>
  <si>
    <t>WWR06940735168</t>
  </si>
  <si>
    <t>Ronald Smith</t>
  </si>
  <si>
    <t>zmR86119084399</t>
  </si>
  <si>
    <t>Maria Rodriguez</t>
  </si>
  <si>
    <t>ktb04236431846</t>
  </si>
  <si>
    <t>Carl Aguilar</t>
  </si>
  <si>
    <t>rqi33282584748</t>
  </si>
  <si>
    <t>vlo75638665205</t>
  </si>
  <si>
    <t>Miss Allison Nguyen</t>
  </si>
  <si>
    <t>NjU85442633841</t>
  </si>
  <si>
    <t>William Cole</t>
  </si>
  <si>
    <t>RoA70602438126</t>
  </si>
  <si>
    <t>Stacy Graham</t>
  </si>
  <si>
    <t>Khp28695205382</t>
  </si>
  <si>
    <t>Jeanne Roberts</t>
  </si>
  <si>
    <t>biU41885536267</t>
  </si>
  <si>
    <t>Karen Herman</t>
  </si>
  <si>
    <t>XoE70391225151</t>
  </si>
  <si>
    <t>Lawrence Lloyd</t>
  </si>
  <si>
    <t>agQ19189891987</t>
  </si>
  <si>
    <t>Mallory Bell</t>
  </si>
  <si>
    <t>obK74019338494</t>
  </si>
  <si>
    <t>Emily Hutchinson</t>
  </si>
  <si>
    <t>nql26709709165</t>
  </si>
  <si>
    <t>Jonathan Johnson</t>
  </si>
  <si>
    <t>lee23183152252</t>
  </si>
  <si>
    <t>fXT59324968022</t>
  </si>
  <si>
    <t>Amy Lee</t>
  </si>
  <si>
    <t>iXy17979611924</t>
  </si>
  <si>
    <t>Terry Johnson</t>
  </si>
  <si>
    <t>yFm17091858812</t>
  </si>
  <si>
    <t>Paul Burch</t>
  </si>
  <si>
    <t>Igt48376714894</t>
  </si>
  <si>
    <t>Kimberly Hernandez</t>
  </si>
  <si>
    <t>maL39455977465</t>
  </si>
  <si>
    <t>Joanna Zuniga</t>
  </si>
  <si>
    <t>mKJ32435866691</t>
  </si>
  <si>
    <t>Angela Nguyen</t>
  </si>
  <si>
    <t>bQx32035055050</t>
  </si>
  <si>
    <t>Ana Carter</t>
  </si>
  <si>
    <t>VoM86498910017</t>
  </si>
  <si>
    <t>Ashlee Hall</t>
  </si>
  <si>
    <t>tGP01124316184</t>
  </si>
  <si>
    <t>Bruce Sanders</t>
  </si>
  <si>
    <t>Vuz41739482207</t>
  </si>
  <si>
    <t>Kyle Castillo</t>
  </si>
  <si>
    <t>hAX06020057117</t>
  </si>
  <si>
    <t>William Bailey</t>
  </si>
  <si>
    <t>ocH51800362939</t>
  </si>
  <si>
    <t>Erik Munoz</t>
  </si>
  <si>
    <t>FMe25026948021</t>
  </si>
  <si>
    <t>Alejandra Willis</t>
  </si>
  <si>
    <t>fLr43429915233</t>
  </si>
  <si>
    <t>Emily Hernandez</t>
  </si>
  <si>
    <t>llA17407449165</t>
  </si>
  <si>
    <t>Dawn Charles</t>
  </si>
  <si>
    <t>mbw65390388981</t>
  </si>
  <si>
    <t>Jessica Riley</t>
  </si>
  <si>
    <t>zRn38358262938</t>
  </si>
  <si>
    <t>Eugene Dennis</t>
  </si>
  <si>
    <t>hXs67576702919</t>
  </si>
  <si>
    <t>Keith Stone</t>
  </si>
  <si>
    <t>Uvt16256267173</t>
  </si>
  <si>
    <t>James Hawkins</t>
  </si>
  <si>
    <t>UXY54135830288</t>
  </si>
  <si>
    <t>Richard Thompson</t>
  </si>
  <si>
    <t>yIA09708527623</t>
  </si>
  <si>
    <t>Susan Peterson</t>
  </si>
  <si>
    <t>hmx43791316300</t>
  </si>
  <si>
    <t>Michael Parker</t>
  </si>
  <si>
    <t>fiW35118157256</t>
  </si>
  <si>
    <t>Julie Reyes</t>
  </si>
  <si>
    <t>EXL71688880702</t>
  </si>
  <si>
    <t>Samuel Hernandez</t>
  </si>
  <si>
    <t>eff38106990322</t>
  </si>
  <si>
    <t>Sarah West</t>
  </si>
  <si>
    <t>NHB63151521632</t>
  </si>
  <si>
    <t>Tabitha Lucas</t>
  </si>
  <si>
    <t>yja82444324888</t>
  </si>
  <si>
    <t>Jeffery Williams</t>
  </si>
  <si>
    <t>YuC08666631567</t>
  </si>
  <si>
    <t>Joseph Burton</t>
  </si>
  <si>
    <t>ZJA83023472635</t>
  </si>
  <si>
    <t>Kathleen Smith</t>
  </si>
  <si>
    <t>BBu76406596417</t>
  </si>
  <si>
    <t>Dana Everett</t>
  </si>
  <si>
    <t>ICT40044546849</t>
  </si>
  <si>
    <t>Dawn Holland</t>
  </si>
  <si>
    <t>XVl95974495791</t>
  </si>
  <si>
    <t>Adam Mckinney</t>
  </si>
  <si>
    <t>uwc50657731989</t>
  </si>
  <si>
    <t>Angela Roberts</t>
  </si>
  <si>
    <t>Des58728610685</t>
  </si>
  <si>
    <t>ZvQ90205770614</t>
  </si>
  <si>
    <t>Casey Walker</t>
  </si>
  <si>
    <t>qzT84923808255</t>
  </si>
  <si>
    <t>Audrey Myers</t>
  </si>
  <si>
    <t>QvR01835657635</t>
  </si>
  <si>
    <t>Kelly Sexton</t>
  </si>
  <si>
    <t>kfO59553542826</t>
  </si>
  <si>
    <t>IFP52906553983</t>
  </si>
  <si>
    <t>Paul Alvarado</t>
  </si>
  <si>
    <t>rzX13370467671</t>
  </si>
  <si>
    <t>Jeffrey Williams</t>
  </si>
  <si>
    <t>laE11626561331</t>
  </si>
  <si>
    <t>Victoria Mendoza</t>
  </si>
  <si>
    <t>hze41580850207</t>
  </si>
  <si>
    <t>ffM41351304533</t>
  </si>
  <si>
    <t>Dustin Love</t>
  </si>
  <si>
    <t>OGx20041910453</t>
  </si>
  <si>
    <t>Megan Carter MD</t>
  </si>
  <si>
    <t>mXv64007429792</t>
  </si>
  <si>
    <t>Amber Miller</t>
  </si>
  <si>
    <t>ImZ56484888743</t>
  </si>
  <si>
    <t>Ryan Russo</t>
  </si>
  <si>
    <t>BEN13533082702</t>
  </si>
  <si>
    <t>Amanda Trevino</t>
  </si>
  <si>
    <t>GHE25909945280</t>
  </si>
  <si>
    <t>guz83946411529</t>
  </si>
  <si>
    <t>Jonathan Jones</t>
  </si>
  <si>
    <t>UHH90067838919</t>
  </si>
  <si>
    <t>Ronald Cannon</t>
  </si>
  <si>
    <t>WbP90025501728</t>
  </si>
  <si>
    <t>Jose Bell</t>
  </si>
  <si>
    <t>FjA92449941835</t>
  </si>
  <si>
    <t>Christine Clark</t>
  </si>
  <si>
    <t>EWt97583766872</t>
  </si>
  <si>
    <t>Michael Jackson</t>
  </si>
  <si>
    <t>teG65124851165</t>
  </si>
  <si>
    <t>Melinda Oneill</t>
  </si>
  <si>
    <t>laL21444364829</t>
  </si>
  <si>
    <t>Monica Jones</t>
  </si>
  <si>
    <t>Gul17104720418</t>
  </si>
  <si>
    <t>Shawn Campbell</t>
  </si>
  <si>
    <t>pyy88433909867</t>
  </si>
  <si>
    <t>Jared Meyers</t>
  </si>
  <si>
    <t>Eve67749556892</t>
  </si>
  <si>
    <t>Frances Johnson</t>
  </si>
  <si>
    <t>cyW54948560788</t>
  </si>
  <si>
    <t>Sandra Mcintosh</t>
  </si>
  <si>
    <t>IkG50506530948</t>
  </si>
  <si>
    <t>kqK84519767096</t>
  </si>
  <si>
    <t>Darius Francis</t>
  </si>
  <si>
    <t>uXl94951916541</t>
  </si>
  <si>
    <t>Brian Carlson</t>
  </si>
  <si>
    <t>yAn35042162446</t>
  </si>
  <si>
    <t>Brian Rodriguez</t>
  </si>
  <si>
    <t>iDy32647434548</t>
  </si>
  <si>
    <t>Richard Hicks</t>
  </si>
  <si>
    <t>sYQ96581703965</t>
  </si>
  <si>
    <t>plE34590853453</t>
  </si>
  <si>
    <t>Christine Higgins</t>
  </si>
  <si>
    <t>gIL65835369435</t>
  </si>
  <si>
    <t>xoI73030555322</t>
  </si>
  <si>
    <t>Allison Richardson</t>
  </si>
  <si>
    <t>ePi52992313242</t>
  </si>
  <si>
    <t>Cindy Baker</t>
  </si>
  <si>
    <t>KgY97488385541</t>
  </si>
  <si>
    <t>Raven White</t>
  </si>
  <si>
    <t>ysa41844205129</t>
  </si>
  <si>
    <t>Mary Perkins</t>
  </si>
  <si>
    <t>Fsh08715119269</t>
  </si>
  <si>
    <t>Carolyn Huber</t>
  </si>
  <si>
    <t>Gek16025518140</t>
  </si>
  <si>
    <t>Emily Stephens</t>
  </si>
  <si>
    <t>sMg93763791721</t>
  </si>
  <si>
    <t>Stephen Cunningham</t>
  </si>
  <si>
    <t>Yaw46158741397</t>
  </si>
  <si>
    <t>Joseph Wells</t>
  </si>
  <si>
    <t>Sql28770990637</t>
  </si>
  <si>
    <t>Stacy Ward</t>
  </si>
  <si>
    <t>NdD38953351940</t>
  </si>
  <si>
    <t>Sharon Richardson</t>
  </si>
  <si>
    <t>JgI73323530402</t>
  </si>
  <si>
    <t>Jonathan Walters</t>
  </si>
  <si>
    <t>QTP59117240213</t>
  </si>
  <si>
    <t>Elizabeth Kennedy</t>
  </si>
  <si>
    <t>cUf85920003854</t>
  </si>
  <si>
    <t>Nicole Frost</t>
  </si>
  <si>
    <t>vNQ86534721688</t>
  </si>
  <si>
    <t>Joseph Lee</t>
  </si>
  <si>
    <t>NRx15788588615</t>
  </si>
  <si>
    <t>Zachary Myers</t>
  </si>
  <si>
    <t>gLv31830984790</t>
  </si>
  <si>
    <t>iBI36836646722</t>
  </si>
  <si>
    <t>John Webb</t>
  </si>
  <si>
    <t>wxt08507702295</t>
  </si>
  <si>
    <t>Richard Lopez</t>
  </si>
  <si>
    <t>bUm65294904886</t>
  </si>
  <si>
    <t>Joshua Conrad</t>
  </si>
  <si>
    <t>Lmy89012616343</t>
  </si>
  <si>
    <t>Lisa Banks</t>
  </si>
  <si>
    <t>lDa00650493060</t>
  </si>
  <si>
    <t>Lee Davis</t>
  </si>
  <si>
    <t>zmk80716550044</t>
  </si>
  <si>
    <t>Kevin Short</t>
  </si>
  <si>
    <t>pHC73552224595</t>
  </si>
  <si>
    <t>Jodi Green</t>
  </si>
  <si>
    <t>jCv15217740712</t>
  </si>
  <si>
    <t>Thomas Olson</t>
  </si>
  <si>
    <t>JBx66412772883</t>
  </si>
  <si>
    <t>Shane Leach</t>
  </si>
  <si>
    <t>tGU30146829633</t>
  </si>
  <si>
    <t>Gregory Golden</t>
  </si>
  <si>
    <t>jMW42260585897</t>
  </si>
  <si>
    <t>Mark Johnson</t>
  </si>
  <si>
    <t>fCn70643268742</t>
  </si>
  <si>
    <t>Kathleen Herrera</t>
  </si>
  <si>
    <t>ftu58703108104</t>
  </si>
  <si>
    <t>Sierra Merritt</t>
  </si>
  <si>
    <t>kgP25557399505</t>
  </si>
  <si>
    <t>Joseph Clark</t>
  </si>
  <si>
    <t>bCw32588554225</t>
  </si>
  <si>
    <t>Jack Shields</t>
  </si>
  <si>
    <t>NKv32344995947</t>
  </si>
  <si>
    <t>Tami Pena</t>
  </si>
  <si>
    <t>GwA07462995612</t>
  </si>
  <si>
    <t>Erin Knight MD</t>
  </si>
  <si>
    <t>rxp83072244605</t>
  </si>
  <si>
    <t>Justin Ramsey</t>
  </si>
  <si>
    <t>Uen36054089425</t>
  </si>
  <si>
    <t>Pamela Curry</t>
  </si>
  <si>
    <t>aLs90938820742</t>
  </si>
  <si>
    <t>Jason Nichols</t>
  </si>
  <si>
    <t>trA25766838656</t>
  </si>
  <si>
    <t>IXV52172096708</t>
  </si>
  <si>
    <t>Mitchell Armstrong</t>
  </si>
  <si>
    <t>UjB16895722123</t>
  </si>
  <si>
    <t>Katherine Horton</t>
  </si>
  <si>
    <t>YJC67249088870</t>
  </si>
  <si>
    <t>Paula Johnson</t>
  </si>
  <si>
    <t>sFs92246291359</t>
  </si>
  <si>
    <t>Curtis Robinson</t>
  </si>
  <si>
    <t>zcZ39083527953</t>
  </si>
  <si>
    <t>mgj88147961443</t>
  </si>
  <si>
    <t>Victor Guerrero</t>
  </si>
  <si>
    <t>AIK89274418963</t>
  </si>
  <si>
    <t>Kevin Mccarthy</t>
  </si>
  <si>
    <t>eJn92506083064</t>
  </si>
  <si>
    <t>Anthony Ryan</t>
  </si>
  <si>
    <t>Bhe31873137656</t>
  </si>
  <si>
    <t>Kristi Pham</t>
  </si>
  <si>
    <t>IIh61156889190</t>
  </si>
  <si>
    <t>Christopher Hooper</t>
  </si>
  <si>
    <t>hlz05836498941</t>
  </si>
  <si>
    <t>Alicia Nichols</t>
  </si>
  <si>
    <t>bRb81313574129</t>
  </si>
  <si>
    <t>Laura Boyd</t>
  </si>
  <si>
    <t>Hwg16538539502</t>
  </si>
  <si>
    <t>Phillip Young</t>
  </si>
  <si>
    <t>Qqi14284944672</t>
  </si>
  <si>
    <t>Kyle Nunez</t>
  </si>
  <si>
    <t>jTL13685863530</t>
  </si>
  <si>
    <t>Vincent Riley</t>
  </si>
  <si>
    <t>AnI01584052195</t>
  </si>
  <si>
    <t>Julie Wood</t>
  </si>
  <si>
    <t>iQv17314750804</t>
  </si>
  <si>
    <t>Danielle Smith</t>
  </si>
  <si>
    <t>ecS71398833670</t>
  </si>
  <si>
    <t>Tina Castro</t>
  </si>
  <si>
    <t>Bxz39367939282</t>
  </si>
  <si>
    <t>Ian Lopez</t>
  </si>
  <si>
    <t>wkl11944223801</t>
  </si>
  <si>
    <t>Ross Shepherd</t>
  </si>
  <si>
    <t>zkb32437320655</t>
  </si>
  <si>
    <t>Tiffany Walters</t>
  </si>
  <si>
    <t>YfM33956914519</t>
  </si>
  <si>
    <t>Aaron Pierce</t>
  </si>
  <si>
    <t>Bub13153174748</t>
  </si>
  <si>
    <t>Carlos Christian</t>
  </si>
  <si>
    <t>huN62468953925</t>
  </si>
  <si>
    <t>Lori Cunningham</t>
  </si>
  <si>
    <t>WYj22143810710</t>
  </si>
  <si>
    <t>Joshua Diaz</t>
  </si>
  <si>
    <t>bxy17270741482</t>
  </si>
  <si>
    <t>Monica Clements</t>
  </si>
  <si>
    <t>lZG83926783400</t>
  </si>
  <si>
    <t>Christian Booth</t>
  </si>
  <si>
    <t>qRh18700167048</t>
  </si>
  <si>
    <t>Michelle Fisher</t>
  </si>
  <si>
    <t>EmR47906849898</t>
  </si>
  <si>
    <t>Gabriel Williams</t>
  </si>
  <si>
    <t>pVg31688009524</t>
  </si>
  <si>
    <t>Carrie Padilla</t>
  </si>
  <si>
    <t>ZdT35180669917</t>
  </si>
  <si>
    <t>Christopher Williams</t>
  </si>
  <si>
    <t>kTY30938408506</t>
  </si>
  <si>
    <t>Brandon Smith</t>
  </si>
  <si>
    <t>TzR02359329702</t>
  </si>
  <si>
    <t>Brandy Mason</t>
  </si>
  <si>
    <t>Qsm78028769006</t>
  </si>
  <si>
    <t>Erica Arroyo</t>
  </si>
  <si>
    <t>Tkx59889181413</t>
  </si>
  <si>
    <t>Devin Ferguson</t>
  </si>
  <si>
    <t>vfZ67263856386</t>
  </si>
  <si>
    <t>Jason Thompson</t>
  </si>
  <si>
    <t>dIU77361270839</t>
  </si>
  <si>
    <t>Kelly Lee</t>
  </si>
  <si>
    <t>evi80017310877</t>
  </si>
  <si>
    <t>Brandon Simmons</t>
  </si>
  <si>
    <t>UdC85917795929</t>
  </si>
  <si>
    <t>Katelyn Smith</t>
  </si>
  <si>
    <t>Jlr35233987564</t>
  </si>
  <si>
    <t>James Jordan</t>
  </si>
  <si>
    <t>WjS02364223726</t>
  </si>
  <si>
    <t>Phillip Bailey</t>
  </si>
  <si>
    <t>mBT28707788201</t>
  </si>
  <si>
    <t>Sherry Montoya</t>
  </si>
  <si>
    <t>akb54000727749</t>
  </si>
  <si>
    <t>Dustin Park</t>
  </si>
  <si>
    <t>IUt94337729720</t>
  </si>
  <si>
    <t>Christopher Mcdonald</t>
  </si>
  <si>
    <t>Rjs91453091657</t>
  </si>
  <si>
    <t>Bryan Becker</t>
  </si>
  <si>
    <t>jcN91189032639</t>
  </si>
  <si>
    <t>Jordan Thomas</t>
  </si>
  <si>
    <t>iUj55214257512</t>
  </si>
  <si>
    <t>William Webb</t>
  </si>
  <si>
    <t>mol51207154536</t>
  </si>
  <si>
    <t>Bryan Carr</t>
  </si>
  <si>
    <t>Jcb88860285878</t>
  </si>
  <si>
    <t>Brianna English</t>
  </si>
  <si>
    <t>BZM49232587096</t>
  </si>
  <si>
    <t>ynG20614278757</t>
  </si>
  <si>
    <t>Sheila Reid</t>
  </si>
  <si>
    <t>rWr63521000820</t>
  </si>
  <si>
    <t>Thomas Ortiz</t>
  </si>
  <si>
    <t>Cyc84411725100</t>
  </si>
  <si>
    <t>Claire Roberts</t>
  </si>
  <si>
    <t>TUH03939955569</t>
  </si>
  <si>
    <t>Ralph Taylor</t>
  </si>
  <si>
    <t>OsQ48770940487</t>
  </si>
  <si>
    <t>Jermaine Harris</t>
  </si>
  <si>
    <t>Vyz36439208118</t>
  </si>
  <si>
    <t>Sarah Fox</t>
  </si>
  <si>
    <t>YNC09849340274</t>
  </si>
  <si>
    <t>Rebecca Mcgrath</t>
  </si>
  <si>
    <t>pUb50136063050</t>
  </si>
  <si>
    <t>SFD78159816264</t>
  </si>
  <si>
    <t>Samantha Hudson</t>
  </si>
  <si>
    <t>Wuu08564353918</t>
  </si>
  <si>
    <t>Ryan Chaney</t>
  </si>
  <si>
    <t>LdH85523962622</t>
  </si>
  <si>
    <t>Joseph Lewis</t>
  </si>
  <si>
    <t>dcE92311904193</t>
  </si>
  <si>
    <t>zWd25407124809</t>
  </si>
  <si>
    <t>Sherry Medina</t>
  </si>
  <si>
    <t>DtO58088057711</t>
  </si>
  <si>
    <t>Stefanie Allen</t>
  </si>
  <si>
    <t>HPe04416464619</t>
  </si>
  <si>
    <t>Maria Parrish</t>
  </si>
  <si>
    <t>pit48208280023</t>
  </si>
  <si>
    <t>Lori Pierce</t>
  </si>
  <si>
    <t>vGF25375351512</t>
  </si>
  <si>
    <t>Mary Burns</t>
  </si>
  <si>
    <t>KkS85374096614</t>
  </si>
  <si>
    <t>Samantha Howard</t>
  </si>
  <si>
    <t>ser32676322875</t>
  </si>
  <si>
    <t>Michael Burns</t>
  </si>
  <si>
    <t>ysQ15223152926</t>
  </si>
  <si>
    <t>Lori Hall</t>
  </si>
  <si>
    <t>mpC72659852191</t>
  </si>
  <si>
    <t>Eric Figueroa</t>
  </si>
  <si>
    <t>RZU73421510166</t>
  </si>
  <si>
    <t>Barry Morgan</t>
  </si>
  <si>
    <t>Yqg60956354841</t>
  </si>
  <si>
    <t>Jessica Carr</t>
  </si>
  <si>
    <t>kep37264064262</t>
  </si>
  <si>
    <t>Timothy Torres</t>
  </si>
  <si>
    <t>HLd96935917940</t>
  </si>
  <si>
    <t>Amber Simpson</t>
  </si>
  <si>
    <t>kBD94161619175</t>
  </si>
  <si>
    <t>Thomas Patel</t>
  </si>
  <si>
    <t>OaI21203212146</t>
  </si>
  <si>
    <t>Brian Hill</t>
  </si>
  <si>
    <t>FnF93400954787</t>
  </si>
  <si>
    <t>John Jacobs</t>
  </si>
  <si>
    <t>wJg49457705917</t>
  </si>
  <si>
    <t>Michael Golden</t>
  </si>
  <si>
    <t>dtY32090016256</t>
  </si>
  <si>
    <t>Mary Campbell</t>
  </si>
  <si>
    <t>LsX09463399034</t>
  </si>
  <si>
    <t>William Christensen</t>
  </si>
  <si>
    <t>IXL62098310467</t>
  </si>
  <si>
    <t>Sarah Miller</t>
  </si>
  <si>
    <t>MKg44440359570</t>
  </si>
  <si>
    <t>Travis Roman</t>
  </si>
  <si>
    <t>qAg56397691985</t>
  </si>
  <si>
    <t>Alison Smith</t>
  </si>
  <si>
    <t>JjB76623343926</t>
  </si>
  <si>
    <t>Tonya Moore</t>
  </si>
  <si>
    <t>djl54418216554</t>
  </si>
  <si>
    <t>Christopher Oconnell</t>
  </si>
  <si>
    <t>ejI14160181365</t>
  </si>
  <si>
    <t>James Abbott</t>
  </si>
  <si>
    <t>QBX63946370875</t>
  </si>
  <si>
    <t>Troy Hill</t>
  </si>
  <si>
    <t>jgz78639383733</t>
  </si>
  <si>
    <t>Jeremy Chambers</t>
  </si>
  <si>
    <t>SXw52193546157</t>
  </si>
  <si>
    <t>Brian Edwards</t>
  </si>
  <si>
    <t>vwt23745616586</t>
  </si>
  <si>
    <t>Miss Angela Adams</t>
  </si>
  <si>
    <t>kMD82164389755</t>
  </si>
  <si>
    <t>Johnathan Burton</t>
  </si>
  <si>
    <t>dlm89141083663</t>
  </si>
  <si>
    <t>Sheena Parker</t>
  </si>
  <si>
    <t>xsH69978838305</t>
  </si>
  <si>
    <t>Shannon Bowman</t>
  </si>
  <si>
    <t>ivI13131527370</t>
  </si>
  <si>
    <t>ZbC10175103778</t>
  </si>
  <si>
    <t>Stephanie Stone</t>
  </si>
  <si>
    <t>OgY80930365487</t>
  </si>
  <si>
    <t>Emily Thompson</t>
  </si>
  <si>
    <t>xfw99380790650</t>
  </si>
  <si>
    <t>Shelly Wright</t>
  </si>
  <si>
    <t>pgh37970861917</t>
  </si>
  <si>
    <t>Karen Todd</t>
  </si>
  <si>
    <t>YfG00617850102</t>
  </si>
  <si>
    <t>Amy Gardner</t>
  </si>
  <si>
    <t>Bno39180104377</t>
  </si>
  <si>
    <t>Jeffrey Green</t>
  </si>
  <si>
    <t>soU95242077465</t>
  </si>
  <si>
    <t>Teresa Carter</t>
  </si>
  <si>
    <t>mdU63904658437</t>
  </si>
  <si>
    <t>Dana Davidson</t>
  </si>
  <si>
    <t>XYn58070379502</t>
  </si>
  <si>
    <t>David Abbott</t>
  </si>
  <si>
    <t>knQ22712403871</t>
  </si>
  <si>
    <t>Leslie Bird</t>
  </si>
  <si>
    <t>yME44077879211</t>
  </si>
  <si>
    <t>Karen Dickerson</t>
  </si>
  <si>
    <t>vUs36459340088</t>
  </si>
  <si>
    <t>Amanda Lynch</t>
  </si>
  <si>
    <t>aaU55690779079</t>
  </si>
  <si>
    <t>Joseph Schaefer</t>
  </si>
  <si>
    <t>Pwt17391255318</t>
  </si>
  <si>
    <t>Erica Davis MD</t>
  </si>
  <si>
    <t>IbI06429808951</t>
  </si>
  <si>
    <t>Veronica Reynolds</t>
  </si>
  <si>
    <t>QBG66395027220</t>
  </si>
  <si>
    <t>Victoria Berry</t>
  </si>
  <si>
    <t>Ymz93062833451</t>
  </si>
  <si>
    <t>Amber Ortiz</t>
  </si>
  <si>
    <t>KoA92612288571</t>
  </si>
  <si>
    <t>Mallory Shields</t>
  </si>
  <si>
    <t>cGX91298329340</t>
  </si>
  <si>
    <t>Jeanne Ward</t>
  </si>
  <si>
    <t>Ppa98937546153</t>
  </si>
  <si>
    <t>Breanna Robbins</t>
  </si>
  <si>
    <t>tFs29549070712</t>
  </si>
  <si>
    <t>Kyle Gates</t>
  </si>
  <si>
    <t>QVH43476085379</t>
  </si>
  <si>
    <t>Mathew Gross</t>
  </si>
  <si>
    <t>URK79056836739</t>
  </si>
  <si>
    <t>Dennis Hernandez</t>
  </si>
  <si>
    <t>LLq63338394129</t>
  </si>
  <si>
    <t>Robert Mcgee</t>
  </si>
  <si>
    <t>YWN32786513146</t>
  </si>
  <si>
    <t>Leslie Hill</t>
  </si>
  <si>
    <t>PMX71287191450</t>
  </si>
  <si>
    <t>David Long</t>
  </si>
  <si>
    <t>amj19685863423</t>
  </si>
  <si>
    <t>Emily Lee</t>
  </si>
  <si>
    <t>aZy37724857147</t>
  </si>
  <si>
    <t>Gregory King</t>
  </si>
  <si>
    <t>rPO18447097451</t>
  </si>
  <si>
    <t>Ricky Bell</t>
  </si>
  <si>
    <t>tAC75503830326</t>
  </si>
  <si>
    <t>Leslie Sims</t>
  </si>
  <si>
    <t>VzE23045855440</t>
  </si>
  <si>
    <t>Carlos Howell</t>
  </si>
  <si>
    <t>bqR41961652852</t>
  </si>
  <si>
    <t>Brenda Pineda</t>
  </si>
  <si>
    <t>AHk75131219354</t>
  </si>
  <si>
    <t>Michael Hanson</t>
  </si>
  <si>
    <t>NHp25142707447</t>
  </si>
  <si>
    <t>Heather Williamson MD</t>
  </si>
  <si>
    <t>qaF95890225775</t>
  </si>
  <si>
    <t>Michael Rich</t>
  </si>
  <si>
    <t>kGz14480746534</t>
  </si>
  <si>
    <t>Walter Perkins</t>
  </si>
  <si>
    <t>rml58053909706</t>
  </si>
  <si>
    <t>Nathan Saunders</t>
  </si>
  <si>
    <t>hgZ40398531588</t>
  </si>
  <si>
    <t>Jo Levy</t>
  </si>
  <si>
    <t>OIh07450302307</t>
  </si>
  <si>
    <t>Billy Thompson</t>
  </si>
  <si>
    <t>vGP30821655844</t>
  </si>
  <si>
    <t>Shannon Hernandez</t>
  </si>
  <si>
    <t>iIQ43635106748</t>
  </si>
  <si>
    <t>Deborah Harrison</t>
  </si>
  <si>
    <t>pJN33427968004</t>
  </si>
  <si>
    <t>Bryan Mcpherson</t>
  </si>
  <si>
    <t>Kzn18904249394</t>
  </si>
  <si>
    <t>Peter Carter</t>
  </si>
  <si>
    <t>Nga25593405012</t>
  </si>
  <si>
    <t>Robert Conway</t>
  </si>
  <si>
    <t>IWV07762414193</t>
  </si>
  <si>
    <t>Tina Best</t>
  </si>
  <si>
    <t>xTe47374880395</t>
  </si>
  <si>
    <t>umn07972475081</t>
  </si>
  <si>
    <t>Teresa Levy</t>
  </si>
  <si>
    <t>DOE36786736511</t>
  </si>
  <si>
    <t>Jill Martinez</t>
  </si>
  <si>
    <t>uWM91805636285</t>
  </si>
  <si>
    <t>Amanda Moore</t>
  </si>
  <si>
    <t>IvS99549993253</t>
  </si>
  <si>
    <t>Kristopher Campbell</t>
  </si>
  <si>
    <t>QqI92319750923</t>
  </si>
  <si>
    <t>Elizabeth Baker</t>
  </si>
  <si>
    <t>AHg51358069417</t>
  </si>
  <si>
    <t>Paul Hamilton</t>
  </si>
  <si>
    <t>mmW06739827619</t>
  </si>
  <si>
    <t>Jamie Holmes</t>
  </si>
  <si>
    <t>mBp37868187458</t>
  </si>
  <si>
    <t>Madison Sanders</t>
  </si>
  <si>
    <t>IZm27619413003</t>
  </si>
  <si>
    <t>Candice Thomas</t>
  </si>
  <si>
    <t>qrQ96319125387</t>
  </si>
  <si>
    <t>Melanie Robinson</t>
  </si>
  <si>
    <t>wKz38854383689</t>
  </si>
  <si>
    <t>Ashley Marquez</t>
  </si>
  <si>
    <t>Zhy49809976915</t>
  </si>
  <si>
    <t>Lisa Aguirre</t>
  </si>
  <si>
    <t>uZp76508974919</t>
  </si>
  <si>
    <t>John Pitts</t>
  </si>
  <si>
    <t>YZd88005420461</t>
  </si>
  <si>
    <t>Jeffrey Moore</t>
  </si>
  <si>
    <t>CMg94322966394</t>
  </si>
  <si>
    <t>Mary Calderon</t>
  </si>
  <si>
    <t>qnv23040476078</t>
  </si>
  <si>
    <t>RHZ13802540743</t>
  </si>
  <si>
    <t>Joel Lewis</t>
  </si>
  <si>
    <t>kcL27196218179</t>
  </si>
  <si>
    <t>Barbara Whitaker</t>
  </si>
  <si>
    <t>qsX82819696288</t>
  </si>
  <si>
    <t>Terry Ellis</t>
  </si>
  <si>
    <t>mga13270005268</t>
  </si>
  <si>
    <t>Douglas Ortega</t>
  </si>
  <si>
    <t>LNp56433482887</t>
  </si>
  <si>
    <t>Lauren Martin</t>
  </si>
  <si>
    <t>qCK51454961227</t>
  </si>
  <si>
    <t>Claudia Diaz</t>
  </si>
  <si>
    <t>YQE74220462740</t>
  </si>
  <si>
    <t>Kathryn Bell</t>
  </si>
  <si>
    <t>ICh98646318255</t>
  </si>
  <si>
    <t>Jessica Thompson</t>
  </si>
  <si>
    <t>RgQ26390540497</t>
  </si>
  <si>
    <t>Sarah Hansen</t>
  </si>
  <si>
    <t>yvP42192727003</t>
  </si>
  <si>
    <t>William Knox</t>
  </si>
  <si>
    <t>oqO63172501649</t>
  </si>
  <si>
    <t>John Armstrong</t>
  </si>
  <si>
    <t>apC83168717080</t>
  </si>
  <si>
    <t>Paul Morgan</t>
  </si>
  <si>
    <t>EqW33323243465</t>
  </si>
  <si>
    <t>Denise Gibbs</t>
  </si>
  <si>
    <t>hOI64248012706</t>
  </si>
  <si>
    <t>Kimberly Banks</t>
  </si>
  <si>
    <t>iYy08976277853</t>
  </si>
  <si>
    <t>Isaac Jackson</t>
  </si>
  <si>
    <t>QyA31920636192</t>
  </si>
  <si>
    <t>Annette Richards</t>
  </si>
  <si>
    <t>BDd35079817007</t>
  </si>
  <si>
    <t>Larry Moran</t>
  </si>
  <si>
    <t>RZl58196279693</t>
  </si>
  <si>
    <t>Scott Scott</t>
  </si>
  <si>
    <t>lsO50835656755</t>
  </si>
  <si>
    <t>Emily Horne</t>
  </si>
  <si>
    <t>cEw06116331194</t>
  </si>
  <si>
    <t>Kathryn Schwartz</t>
  </si>
  <si>
    <t>PbE74232058826</t>
  </si>
  <si>
    <t>Jeffrey Thompson</t>
  </si>
  <si>
    <t>KNx36354899552</t>
  </si>
  <si>
    <t>Keith Herrera</t>
  </si>
  <si>
    <t>jDZ76228026714</t>
  </si>
  <si>
    <t>Margaret Jones</t>
  </si>
  <si>
    <t>php80373779602</t>
  </si>
  <si>
    <t>Gary Meza</t>
  </si>
  <si>
    <t>WzZ03245667627</t>
  </si>
  <si>
    <t>Donald Schultz</t>
  </si>
  <si>
    <t>EVA22502497416</t>
  </si>
  <si>
    <t>Jeffery Johnston</t>
  </si>
  <si>
    <t>MkD81599733962</t>
  </si>
  <si>
    <t>DzS78338353689</t>
  </si>
  <si>
    <t>Nathaniel Garcia</t>
  </si>
  <si>
    <t>SUP48638232718</t>
  </si>
  <si>
    <t>Lori Meza</t>
  </si>
  <si>
    <t>Bcy57633177493</t>
  </si>
  <si>
    <t>Brian Ford</t>
  </si>
  <si>
    <t>kdd84227467567</t>
  </si>
  <si>
    <t>Hannah Smith</t>
  </si>
  <si>
    <t>ODG66609416721</t>
  </si>
  <si>
    <t>Amber Long</t>
  </si>
  <si>
    <t>SCr87294551724</t>
  </si>
  <si>
    <t>Connie Baker</t>
  </si>
  <si>
    <t>qCo97001350476</t>
  </si>
  <si>
    <t>Jay Washington</t>
  </si>
  <si>
    <t>JQv80045191109</t>
  </si>
  <si>
    <t>Barbara Flores</t>
  </si>
  <si>
    <t>KyO71810404124</t>
  </si>
  <si>
    <t>Kenneth Gallagher</t>
  </si>
  <si>
    <t>czZ66808783909</t>
  </si>
  <si>
    <t>Denise Herrera</t>
  </si>
  <si>
    <t>Sow13230929266</t>
  </si>
  <si>
    <t>Darrell Nguyen MD</t>
  </si>
  <si>
    <t>jPT01413560858</t>
  </si>
  <si>
    <t>Christina Ballard</t>
  </si>
  <si>
    <t>vtu83106070589</t>
  </si>
  <si>
    <t>Ronnie Avila</t>
  </si>
  <si>
    <t>fxn43538998721</t>
  </si>
  <si>
    <t>Mark Pena</t>
  </si>
  <si>
    <t>sfL77562040526</t>
  </si>
  <si>
    <t>Jack Johnson</t>
  </si>
  <si>
    <t>VKg77242065889</t>
  </si>
  <si>
    <t>Leslie Ruiz</t>
  </si>
  <si>
    <t>TjE27528082015</t>
  </si>
  <si>
    <t>Donna Hoover</t>
  </si>
  <si>
    <t>cOU87612920807</t>
  </si>
  <si>
    <t>Kyle Mcmahon</t>
  </si>
  <si>
    <t>LAg69503974117</t>
  </si>
  <si>
    <t>Eugene Jackson</t>
  </si>
  <si>
    <t>dGO37848405173</t>
  </si>
  <si>
    <t>Michael Ford</t>
  </si>
  <si>
    <t>YOW05989154485</t>
  </si>
  <si>
    <t>Cheryl Ball</t>
  </si>
  <si>
    <t>QAf50695634629</t>
  </si>
  <si>
    <t>Lauren Hernandez</t>
  </si>
  <si>
    <t>fid37916637498</t>
  </si>
  <si>
    <t>Dennis Wilson</t>
  </si>
  <si>
    <t>qnQ10149462837</t>
  </si>
  <si>
    <t>Emma Soto</t>
  </si>
  <si>
    <t>XDl06910972312</t>
  </si>
  <si>
    <t>Christine Ali</t>
  </si>
  <si>
    <t>Qzq13374977569</t>
  </si>
  <si>
    <t>Linda Schneider</t>
  </si>
  <si>
    <t>zEd08806982483</t>
  </si>
  <si>
    <t>Yesenia Morris</t>
  </si>
  <si>
    <t>FIu30968442324</t>
  </si>
  <si>
    <t>Dustin Roberson</t>
  </si>
  <si>
    <t>YZK34234186879</t>
  </si>
  <si>
    <t>Daniel Roberts</t>
  </si>
  <si>
    <t>vKY48144607881</t>
  </si>
  <si>
    <t>Julie Anderson</t>
  </si>
  <si>
    <t>BEe84928643167</t>
  </si>
  <si>
    <t>Steven White</t>
  </si>
  <si>
    <t>VJl67352125398</t>
  </si>
  <si>
    <t>Jordan Edwards</t>
  </si>
  <si>
    <t>cdu09880397278</t>
  </si>
  <si>
    <t>Meagan Wise</t>
  </si>
  <si>
    <t>RoO35703589716</t>
  </si>
  <si>
    <t>Dale Johnson</t>
  </si>
  <si>
    <t>ZkX45990230397</t>
  </si>
  <si>
    <t>Michael Owens</t>
  </si>
  <si>
    <t>Mtk93620188848</t>
  </si>
  <si>
    <t>Daniel Ramos</t>
  </si>
  <si>
    <t>xAt59625968274</t>
  </si>
  <si>
    <t>John Harding</t>
  </si>
  <si>
    <t>UCW70682327334</t>
  </si>
  <si>
    <t>Kaylee Ingram</t>
  </si>
  <si>
    <t>KOH30599995504</t>
  </si>
  <si>
    <t>Scott Gallagher</t>
  </si>
  <si>
    <t>VWR21773163249</t>
  </si>
  <si>
    <t>Jessica Hanson</t>
  </si>
  <si>
    <t>KwD89977506940</t>
  </si>
  <si>
    <t>Ryan Calhoun</t>
  </si>
  <si>
    <t>Gct21066766328</t>
  </si>
  <si>
    <t>Mathew Liu</t>
  </si>
  <si>
    <t>gPu12091906578</t>
  </si>
  <si>
    <t>Margaret Chan</t>
  </si>
  <si>
    <t>kuh54150478811</t>
  </si>
  <si>
    <t>Beth Cameron</t>
  </si>
  <si>
    <t>LTo20586785761</t>
  </si>
  <si>
    <t>James Anthony</t>
  </si>
  <si>
    <t>tJm97163515764</t>
  </si>
  <si>
    <t>Robert Franklin</t>
  </si>
  <si>
    <t>ZUw71992904455</t>
  </si>
  <si>
    <t>William Tucker</t>
  </si>
  <si>
    <t>OIM32955692282</t>
  </si>
  <si>
    <t>Gregory Martinez</t>
  </si>
  <si>
    <t>qPG23937638795</t>
  </si>
  <si>
    <t>Jessica Mcguire</t>
  </si>
  <si>
    <t>eNr68861095391</t>
  </si>
  <si>
    <t>Mary Gray</t>
  </si>
  <si>
    <t>etB91436077390</t>
  </si>
  <si>
    <t>Carrie Davis</t>
  </si>
  <si>
    <t>qVs07627053949</t>
  </si>
  <si>
    <t>Wendy Henry</t>
  </si>
  <si>
    <t>IEl81456391328</t>
  </si>
  <si>
    <t>Elizabeth Berry</t>
  </si>
  <si>
    <t>paD97403633933</t>
  </si>
  <si>
    <t>tHh44229889232</t>
  </si>
  <si>
    <t>Rebecca Rodriguez</t>
  </si>
  <si>
    <t>SVz80502045304</t>
  </si>
  <si>
    <t>Derek Luna</t>
  </si>
  <si>
    <t>DFI54417364440</t>
  </si>
  <si>
    <t>Kenneth Lucas</t>
  </si>
  <si>
    <t>LMU12931647618</t>
  </si>
  <si>
    <t>Karen Chase</t>
  </si>
  <si>
    <t>xhs38505869063</t>
  </si>
  <si>
    <t>Christopher Shields</t>
  </si>
  <si>
    <t>gmm37038717297</t>
  </si>
  <si>
    <t>Angela Leonard</t>
  </si>
  <si>
    <t>hBo73743124729</t>
  </si>
  <si>
    <t>Kelly Morgan</t>
  </si>
  <si>
    <t>WqW57233239015</t>
  </si>
  <si>
    <t>Cynthia Lopez</t>
  </si>
  <si>
    <t>GOt39833293726</t>
  </si>
  <si>
    <t>Ethan Todd</t>
  </si>
  <si>
    <t>iZn97242461578</t>
  </si>
  <si>
    <t>Amanda Allen</t>
  </si>
  <si>
    <t>FwF94805614788</t>
  </si>
  <si>
    <t>Patrick Shaw</t>
  </si>
  <si>
    <t>Jqf77062409817</t>
  </si>
  <si>
    <t>Heather Smith</t>
  </si>
  <si>
    <t>tyY13875047873</t>
  </si>
  <si>
    <t>Danielle Mcmahon</t>
  </si>
  <si>
    <t>cax21838872679</t>
  </si>
  <si>
    <t>Michele Ortiz</t>
  </si>
  <si>
    <t>RWd03568829067</t>
  </si>
  <si>
    <t>Laura Hill</t>
  </si>
  <si>
    <t>Ezf80398860171</t>
  </si>
  <si>
    <t>Jared Fisher</t>
  </si>
  <si>
    <t>VKF85869752859</t>
  </si>
  <si>
    <t>Haley Smith</t>
  </si>
  <si>
    <t>Dka89226093294</t>
  </si>
  <si>
    <t>Christopher Gray</t>
  </si>
  <si>
    <t>lbf31982103618</t>
  </si>
  <si>
    <t>uYD69847509867</t>
  </si>
  <si>
    <t>Stephen Sharp</t>
  </si>
  <si>
    <t>jFD82708896719</t>
  </si>
  <si>
    <t>Brett Wright</t>
  </si>
  <si>
    <t>edh05525119164</t>
  </si>
  <si>
    <t>Brandi Newman</t>
  </si>
  <si>
    <t>lvG04723132067</t>
  </si>
  <si>
    <t>Michelle Gonzalez</t>
  </si>
  <si>
    <t>euz87313880408</t>
  </si>
  <si>
    <t>Wendy West</t>
  </si>
  <si>
    <t>DDe89953698812</t>
  </si>
  <si>
    <t>tzp40041673328</t>
  </si>
  <si>
    <t>Gerald Moss</t>
  </si>
  <si>
    <t>nWe22653695003</t>
  </si>
  <si>
    <t>Gabriella Hanson</t>
  </si>
  <si>
    <t>mbe24758561368</t>
  </si>
  <si>
    <t>Amy Bishop</t>
  </si>
  <si>
    <t>TyF37154555066</t>
  </si>
  <si>
    <t>Katherine Shaw</t>
  </si>
  <si>
    <t>Cyq78769122594</t>
  </si>
  <si>
    <t>Kristin Lopez</t>
  </si>
  <si>
    <t>QiF09421166627</t>
  </si>
  <si>
    <t>Ronald Harper</t>
  </si>
  <si>
    <t>MnT20918698126</t>
  </si>
  <si>
    <t>Jessica Larson</t>
  </si>
  <si>
    <t>dpl93885211471</t>
  </si>
  <si>
    <t>Jimmy Lee</t>
  </si>
  <si>
    <t>JOd79879206996</t>
  </si>
  <si>
    <t>Sarah Thomas</t>
  </si>
  <si>
    <t>aTh00611701743</t>
  </si>
  <si>
    <t>Matthew Nolan</t>
  </si>
  <si>
    <t>NbS62583413247</t>
  </si>
  <si>
    <t>Gregory Franklin</t>
  </si>
  <si>
    <t>BZE29777386041</t>
  </si>
  <si>
    <t>Amanda Velasquez</t>
  </si>
  <si>
    <t>DGZ81314717771</t>
  </si>
  <si>
    <t>Todd Wilson</t>
  </si>
  <si>
    <t>KDV98668633888</t>
  </si>
  <si>
    <t>Daniel York</t>
  </si>
  <si>
    <t>xFA99102067486</t>
  </si>
  <si>
    <t>ABw97021517858</t>
  </si>
  <si>
    <t>Kristy Kerr</t>
  </si>
  <si>
    <t>deq32267850494</t>
  </si>
  <si>
    <t>Nathan Lowe</t>
  </si>
  <si>
    <t>IrI72618423856</t>
  </si>
  <si>
    <t>Steven Salinas</t>
  </si>
  <si>
    <t>YsH83063711552</t>
  </si>
  <si>
    <t>Crystal Pacheco</t>
  </si>
  <si>
    <t>wle80386872492</t>
  </si>
  <si>
    <t>Gabriela Richardson</t>
  </si>
  <si>
    <t>iWF24404732291</t>
  </si>
  <si>
    <t>Lisa Peterson</t>
  </si>
  <si>
    <t>MZK30989199975</t>
  </si>
  <si>
    <t>Jessica Smith</t>
  </si>
  <si>
    <t>LLm39537217605</t>
  </si>
  <si>
    <t>Latoya Adkins</t>
  </si>
  <si>
    <t>Cdf47605082802</t>
  </si>
  <si>
    <t>James Cooper</t>
  </si>
  <si>
    <t>OoG52529141305</t>
  </si>
  <si>
    <t>Michael Pittman</t>
  </si>
  <si>
    <t>uOh69138290455</t>
  </si>
  <si>
    <t>Dwayne Baker</t>
  </si>
  <si>
    <t>xpO31214767091</t>
  </si>
  <si>
    <t>Jessica Roberts</t>
  </si>
  <si>
    <t>poE58894847623</t>
  </si>
  <si>
    <t>Eric Hernandez</t>
  </si>
  <si>
    <t>hre17336441951</t>
  </si>
  <si>
    <t>Lawrence Warren</t>
  </si>
  <si>
    <t>jeG89212538028</t>
  </si>
  <si>
    <t>Jared Ibarra</t>
  </si>
  <si>
    <t>jaM54318640026</t>
  </si>
  <si>
    <t>Randall Rivera</t>
  </si>
  <si>
    <t>gzk12578425033</t>
  </si>
  <si>
    <t>Ian Hunt</t>
  </si>
  <si>
    <t>CQp65838416511</t>
  </si>
  <si>
    <t>Karla Moreno</t>
  </si>
  <si>
    <t>jyr52443030060</t>
  </si>
  <si>
    <t>Dustin Macias</t>
  </si>
  <si>
    <t>lAF80669116195</t>
  </si>
  <si>
    <t>Seth Garcia</t>
  </si>
  <si>
    <t>ePi75486493125</t>
  </si>
  <si>
    <t>Bryan Mata</t>
  </si>
  <si>
    <t>TQR73613567871</t>
  </si>
  <si>
    <t>Lisa Noble</t>
  </si>
  <si>
    <t>AIi47727321372</t>
  </si>
  <si>
    <t>Christopher Reyes</t>
  </si>
  <si>
    <t>JEI88508809970</t>
  </si>
  <si>
    <t>Colleen Contreras</t>
  </si>
  <si>
    <t>mhn91037166970</t>
  </si>
  <si>
    <t>Gary Lamb</t>
  </si>
  <si>
    <t>YZG40370146468</t>
  </si>
  <si>
    <t>Brian Campbell</t>
  </si>
  <si>
    <t>yZN31016486950</t>
  </si>
  <si>
    <t>Lori Poole</t>
  </si>
  <si>
    <t>heP78699778833</t>
  </si>
  <si>
    <t>Jeremy Flowers</t>
  </si>
  <si>
    <t>vPs09327397065</t>
  </si>
  <si>
    <t>Jennifer Brown</t>
  </si>
  <si>
    <t>weK53417375598</t>
  </si>
  <si>
    <t>Shane Cherry</t>
  </si>
  <si>
    <t>Gtj23574559065</t>
  </si>
  <si>
    <t>Mitchell Barr</t>
  </si>
  <si>
    <t>NKD81715244873</t>
  </si>
  <si>
    <t>Peter Molina</t>
  </si>
  <si>
    <t>WAX14470001369</t>
  </si>
  <si>
    <t>Nicole Horn</t>
  </si>
  <si>
    <t>PDA42714819372</t>
  </si>
  <si>
    <t>Elizabeth Hall</t>
  </si>
  <si>
    <t>pZZ67041740675</t>
  </si>
  <si>
    <t>Alan Nelson</t>
  </si>
  <si>
    <t>KFY57159784499</t>
  </si>
  <si>
    <t>Daniel Roy</t>
  </si>
  <si>
    <t>HPG46947906624</t>
  </si>
  <si>
    <t>Terry Henderson</t>
  </si>
  <si>
    <t>qIe24216043754</t>
  </si>
  <si>
    <t>YlY48944578170</t>
  </si>
  <si>
    <t>Elizabeth Terry</t>
  </si>
  <si>
    <t>DYE25136953272</t>
  </si>
  <si>
    <t>DBE06206219778</t>
  </si>
  <si>
    <t>Mark Wiley</t>
  </si>
  <si>
    <t>NZu70895952822</t>
  </si>
  <si>
    <t>Thomas Benson</t>
  </si>
  <si>
    <t>IFP58575405359</t>
  </si>
  <si>
    <t>James Kelley</t>
  </si>
  <si>
    <t>lvU48189653355</t>
  </si>
  <si>
    <t>Dennis Griffin</t>
  </si>
  <si>
    <t>FCZ91627490547</t>
  </si>
  <si>
    <t>Timothy Coffey</t>
  </si>
  <si>
    <t>mGR01589520715</t>
  </si>
  <si>
    <t>Elizabeth Sanchez</t>
  </si>
  <si>
    <t>bOf87938302368</t>
  </si>
  <si>
    <t>Sergio Smith</t>
  </si>
  <si>
    <t>stl22862471804</t>
  </si>
  <si>
    <t>eFd00017384659</t>
  </si>
  <si>
    <t>James Malone</t>
  </si>
  <si>
    <t>UOp73714611850</t>
  </si>
  <si>
    <t>Julia Stephenson</t>
  </si>
  <si>
    <t>Fmn20882101521</t>
  </si>
  <si>
    <t>Brandon Alvarado</t>
  </si>
  <si>
    <t>ikw80140436690</t>
  </si>
  <si>
    <t>Steven Harris</t>
  </si>
  <si>
    <t>kcG15560478919</t>
  </si>
  <si>
    <t>Samantha Gonzalez</t>
  </si>
  <si>
    <t>kLz22126668661</t>
  </si>
  <si>
    <t>Mary Taylor</t>
  </si>
  <si>
    <t>wHv95776644267</t>
  </si>
  <si>
    <t>Catherine Brown</t>
  </si>
  <si>
    <t>etL27778928217</t>
  </si>
  <si>
    <t>Stephanie Horne</t>
  </si>
  <si>
    <t>zSq57929355468</t>
  </si>
  <si>
    <t>Samuel Cunningham</t>
  </si>
  <si>
    <t>QaJ98013158512</t>
  </si>
  <si>
    <t>Ryan Lawson</t>
  </si>
  <si>
    <t>XNj98431699075</t>
  </si>
  <si>
    <t>Kimberly Smith</t>
  </si>
  <si>
    <t>COx41087814303</t>
  </si>
  <si>
    <t>Heather Marquez</t>
  </si>
  <si>
    <t>CwA97020370063</t>
  </si>
  <si>
    <t>Rebecca Monroe</t>
  </si>
  <si>
    <t>Mcv28600282836</t>
  </si>
  <si>
    <t>Amy Clark</t>
  </si>
  <si>
    <t>wpv44809101490</t>
  </si>
  <si>
    <t>Lori Walker</t>
  </si>
  <si>
    <t>NoH29247318750</t>
  </si>
  <si>
    <t>Ryan Potter</t>
  </si>
  <si>
    <t>yNo10269075706</t>
  </si>
  <si>
    <t>Corey Dean</t>
  </si>
  <si>
    <t>yhr91144531788</t>
  </si>
  <si>
    <t>Maria Hill</t>
  </si>
  <si>
    <t>SrZ66124861874</t>
  </si>
  <si>
    <t>Melissa Gonzalez</t>
  </si>
  <si>
    <t>WBG57676802553</t>
  </si>
  <si>
    <t>Holly Figueroa</t>
  </si>
  <si>
    <t>PnC51406866366</t>
  </si>
  <si>
    <t>Natalie Howard</t>
  </si>
  <si>
    <t>kQT74884083996</t>
  </si>
  <si>
    <t>Sarah Martinez</t>
  </si>
  <si>
    <t>PMh59679374934</t>
  </si>
  <si>
    <t>Randy White</t>
  </si>
  <si>
    <t>Uaj75584575376</t>
  </si>
  <si>
    <t>Judith Schneider</t>
  </si>
  <si>
    <t>CCT40097566066</t>
  </si>
  <si>
    <t>Antonio Harrington</t>
  </si>
  <si>
    <t>XPL37115289067</t>
  </si>
  <si>
    <t>Johnny Moore</t>
  </si>
  <si>
    <t>HtV92280336975</t>
  </si>
  <si>
    <t>Matthew Frank</t>
  </si>
  <si>
    <t>nYz55494245006</t>
  </si>
  <si>
    <t>Charles Davis</t>
  </si>
  <si>
    <t>ZxI55225708597</t>
  </si>
  <si>
    <t>Sandra Estes</t>
  </si>
  <si>
    <t>qTt84041121239</t>
  </si>
  <si>
    <t>Anthony Burgess</t>
  </si>
  <si>
    <t>Osx17883264694</t>
  </si>
  <si>
    <t>Sandra Gray</t>
  </si>
  <si>
    <t>asV53392089751</t>
  </si>
  <si>
    <t>Thomas Jenkins</t>
  </si>
  <si>
    <t>imy95479005143</t>
  </si>
  <si>
    <t>Ethan Farmer</t>
  </si>
  <si>
    <t>Frd77464889532</t>
  </si>
  <si>
    <t>Jennifer Hayes DDS</t>
  </si>
  <si>
    <t>lRQ93714719928</t>
  </si>
  <si>
    <t>Christine Smith</t>
  </si>
  <si>
    <t>hJU11639092324</t>
  </si>
  <si>
    <t>Mario Cortez</t>
  </si>
  <si>
    <t>cMq39973800871</t>
  </si>
  <si>
    <t>John Orozco</t>
  </si>
  <si>
    <t>CLK10053993026</t>
  </si>
  <si>
    <t>Natalie Alvarez</t>
  </si>
  <si>
    <t>Row85707090673</t>
  </si>
  <si>
    <t>Jamie Lewis</t>
  </si>
  <si>
    <t>Kno56233652033</t>
  </si>
  <si>
    <t>Daniel Anderson</t>
  </si>
  <si>
    <t>JZP82787507888</t>
  </si>
  <si>
    <t>Brian Santiago</t>
  </si>
  <si>
    <t>nXh78841210387</t>
  </si>
  <si>
    <t>Matthew Bailey</t>
  </si>
  <si>
    <t>GUy38784057552</t>
  </si>
  <si>
    <t>John King</t>
  </si>
  <si>
    <t>VpH57970514463</t>
  </si>
  <si>
    <t>Holly Aguirre</t>
  </si>
  <si>
    <t>OXw96418968721</t>
  </si>
  <si>
    <t>Steven Olsen</t>
  </si>
  <si>
    <t>PtO41848207074</t>
  </si>
  <si>
    <t>Matthew Ortiz</t>
  </si>
  <si>
    <t>nVv55309196084</t>
  </si>
  <si>
    <t>Deborah Cook</t>
  </si>
  <si>
    <t>ovO40914937551</t>
  </si>
  <si>
    <t>Mackenzie Cook</t>
  </si>
  <si>
    <t>obr20148641427</t>
  </si>
  <si>
    <t>Sarah House</t>
  </si>
  <si>
    <t>Phs85590133486</t>
  </si>
  <si>
    <t>Amy Munoz</t>
  </si>
  <si>
    <t>xOn56472451416</t>
  </si>
  <si>
    <t>Christina Alexander</t>
  </si>
  <si>
    <t>hHT13987022574</t>
  </si>
  <si>
    <t>Jill Rogers</t>
  </si>
  <si>
    <t>shO81649316118</t>
  </si>
  <si>
    <t>Heidi Bowman</t>
  </si>
  <si>
    <t>ICO71780437021</t>
  </si>
  <si>
    <t>Sean Hunter</t>
  </si>
  <si>
    <t>YSs40362590828</t>
  </si>
  <si>
    <t>Theodore Fernandez</t>
  </si>
  <si>
    <t>ouI38101106571</t>
  </si>
  <si>
    <t>Kathy Thomas MD</t>
  </si>
  <si>
    <t>Tmn23057083376</t>
  </si>
  <si>
    <t>Chelsea Green</t>
  </si>
  <si>
    <t>MOT53367996919</t>
  </si>
  <si>
    <t>Jeffrey Jimenez</t>
  </si>
  <si>
    <t>ege70094487100</t>
  </si>
  <si>
    <t>Derrick Hart</t>
  </si>
  <si>
    <t>TKR69862418402</t>
  </si>
  <si>
    <t>Kyle Young</t>
  </si>
  <si>
    <t>BRg30579293080</t>
  </si>
  <si>
    <t>kaA13073964355</t>
  </si>
  <si>
    <t>James Lopez</t>
  </si>
  <si>
    <t>tOX82909543332</t>
  </si>
  <si>
    <t>Jennifer Kemp</t>
  </si>
  <si>
    <t>nSo25484162779</t>
  </si>
  <si>
    <t>Peter Turner</t>
  </si>
  <si>
    <t>UQF45693459230</t>
  </si>
  <si>
    <t>Jacqueline Jensen</t>
  </si>
  <si>
    <t>FcY73529003664</t>
  </si>
  <si>
    <t>Richard Hall</t>
  </si>
  <si>
    <t>YZc79274989277</t>
  </si>
  <si>
    <t>Juan Johnson</t>
  </si>
  <si>
    <t>nXv87073728598</t>
  </si>
  <si>
    <t>Jenna Coleman MD</t>
  </si>
  <si>
    <t>rFT92463042111</t>
  </si>
  <si>
    <t>Adrian Hansen</t>
  </si>
  <si>
    <t>SdA88617544968</t>
  </si>
  <si>
    <t>Kimberly Thornton</t>
  </si>
  <si>
    <t>SZp40580175375</t>
  </si>
  <si>
    <t>Jon Baker</t>
  </si>
  <si>
    <t>yZq22281232603</t>
  </si>
  <si>
    <t>Michelle Lin DDS</t>
  </si>
  <si>
    <t>zWI44854970227</t>
  </si>
  <si>
    <t>Alyssa Lee</t>
  </si>
  <si>
    <t>Gxv43912782104</t>
  </si>
  <si>
    <t>Victoria Ross</t>
  </si>
  <si>
    <t>rpe94692466799</t>
  </si>
  <si>
    <t>James Carlson</t>
  </si>
  <si>
    <t>sUt01571698065</t>
  </si>
  <si>
    <t>Emily Roberts</t>
  </si>
  <si>
    <t>bKY72469523541</t>
  </si>
  <si>
    <t>Shawn Turner</t>
  </si>
  <si>
    <t>vAx27379643453</t>
  </si>
  <si>
    <t>Christopher Clark</t>
  </si>
  <si>
    <t>KqF13643126280</t>
  </si>
  <si>
    <t>Jerome Lin</t>
  </si>
  <si>
    <t>CBX80819336564</t>
  </si>
  <si>
    <t>Lindsay Atkins</t>
  </si>
  <si>
    <t>oya40385834909</t>
  </si>
  <si>
    <t>Christopher Myers</t>
  </si>
  <si>
    <t>qBR10367709752</t>
  </si>
  <si>
    <t>Frederick Hurst</t>
  </si>
  <si>
    <t>NHK63825957912</t>
  </si>
  <si>
    <t>Joshua Ruiz</t>
  </si>
  <si>
    <t>Mui92008634945</t>
  </si>
  <si>
    <t>Michael Mitchell</t>
  </si>
  <si>
    <t>jjw80976570813</t>
  </si>
  <si>
    <t>Michael Browning</t>
  </si>
  <si>
    <t>aSa87410184042</t>
  </si>
  <si>
    <t>Brandi Rogers</t>
  </si>
  <si>
    <t>ZcP96884103101</t>
  </si>
  <si>
    <t>Margaret Wood</t>
  </si>
  <si>
    <t>JnI94048966869</t>
  </si>
  <si>
    <t>Derrick Goodwin</t>
  </si>
  <si>
    <t>pyS12264974812</t>
  </si>
  <si>
    <t>Jonathan Brown</t>
  </si>
  <si>
    <t>etq66946884912</t>
  </si>
  <si>
    <t>Dylan Martin</t>
  </si>
  <si>
    <t>KWM03791286549</t>
  </si>
  <si>
    <t>Joshua Edwards</t>
  </si>
  <si>
    <t>IXv24157105718</t>
  </si>
  <si>
    <t>fZB53973159178</t>
  </si>
  <si>
    <t>Dana Lee</t>
  </si>
  <si>
    <t>KLz20278408725</t>
  </si>
  <si>
    <t>dmv62430246320</t>
  </si>
  <si>
    <t>Kristin Ryan</t>
  </si>
  <si>
    <t>Gzf65443455422</t>
  </si>
  <si>
    <t>Mary Watson</t>
  </si>
  <si>
    <t>vLT81976499870</t>
  </si>
  <si>
    <t>Kelsey Morgan</t>
  </si>
  <si>
    <t>ZQd76465190566</t>
  </si>
  <si>
    <t>Melissa Carroll</t>
  </si>
  <si>
    <t>Wsf35414850017</t>
  </si>
  <si>
    <t>Brandon Richards</t>
  </si>
  <si>
    <t>TbX21543862872</t>
  </si>
  <si>
    <t>Craig Young</t>
  </si>
  <si>
    <t>erM19721356788</t>
  </si>
  <si>
    <t>Sean Brennan</t>
  </si>
  <si>
    <t>LDo75847522730</t>
  </si>
  <si>
    <t>Maria Krause</t>
  </si>
  <si>
    <t>WQD08465545335</t>
  </si>
  <si>
    <t>Mark Carlson</t>
  </si>
  <si>
    <t>TZK56237764211</t>
  </si>
  <si>
    <t>Matthew Garcia</t>
  </si>
  <si>
    <t>NVK04099851788</t>
  </si>
  <si>
    <t>David Roberts</t>
  </si>
  <si>
    <t>LCY52559872504</t>
  </si>
  <si>
    <t>Anne Doyle</t>
  </si>
  <si>
    <t>lZg06369465994</t>
  </si>
  <si>
    <t>Rebecca Richardson</t>
  </si>
  <si>
    <t>MqN23950154421</t>
  </si>
  <si>
    <t>Derek Patel</t>
  </si>
  <si>
    <t>Dxd00156783267</t>
  </si>
  <si>
    <t>Christina Marshall</t>
  </si>
  <si>
    <t>ppu19259230101</t>
  </si>
  <si>
    <t>Casey Shannon</t>
  </si>
  <si>
    <t>ksD86540961820</t>
  </si>
  <si>
    <t>Kayla May</t>
  </si>
  <si>
    <t>BDL06396382811</t>
  </si>
  <si>
    <t>Lauren Pena</t>
  </si>
  <si>
    <t>hqq04230391148</t>
  </si>
  <si>
    <t>Kelsey Warner</t>
  </si>
  <si>
    <t>pFM01596132104</t>
  </si>
  <si>
    <t>Louis Roberts</t>
  </si>
  <si>
    <t>ElY08913025727</t>
  </si>
  <si>
    <t>Mark Clarke</t>
  </si>
  <si>
    <t>JaP20227052242</t>
  </si>
  <si>
    <t>Andrew Proctor</t>
  </si>
  <si>
    <t>YzH98603730917</t>
  </si>
  <si>
    <t>Darrell Lawrence</t>
  </si>
  <si>
    <t>Aoa65274685467</t>
  </si>
  <si>
    <t>Kevin Ramirez</t>
  </si>
  <si>
    <t>rJs41585372903</t>
  </si>
  <si>
    <t>Jerry Young</t>
  </si>
  <si>
    <t>KyZ10805430040</t>
  </si>
  <si>
    <t>Sharon Mccarthy</t>
  </si>
  <si>
    <t>stI46369587297</t>
  </si>
  <si>
    <t>Fred Jordan</t>
  </si>
  <si>
    <t>Dnc31042952214</t>
  </si>
  <si>
    <t>Christine Cole</t>
  </si>
  <si>
    <t>YNc07372903737</t>
  </si>
  <si>
    <t>Jessica Page</t>
  </si>
  <si>
    <t>rIK93606950797</t>
  </si>
  <si>
    <t>Joanne Gregory MD</t>
  </si>
  <si>
    <t>fJG08752421374</t>
  </si>
  <si>
    <t>Asc11072033448</t>
  </si>
  <si>
    <t>David Ramirez</t>
  </si>
  <si>
    <t>lBu45070887882</t>
  </si>
  <si>
    <t>Lisa Davis</t>
  </si>
  <si>
    <t>zcz03463909372</t>
  </si>
  <si>
    <t>Emily Jennings</t>
  </si>
  <si>
    <t>tll61865578717</t>
  </si>
  <si>
    <t>Thomas Brandt</t>
  </si>
  <si>
    <t>Vlb88277684846</t>
  </si>
  <si>
    <t>Benjamin Cohen</t>
  </si>
  <si>
    <t>put31001836615</t>
  </si>
  <si>
    <t>Victoria Hall</t>
  </si>
  <si>
    <t>ffZ35434636321</t>
  </si>
  <si>
    <t>Paul Mitchell</t>
  </si>
  <si>
    <t>Khw86882079963</t>
  </si>
  <si>
    <t>Vanessa Flores</t>
  </si>
  <si>
    <t>EKI18053463333</t>
  </si>
  <si>
    <t>Chloe Horton</t>
  </si>
  <si>
    <t>ENe45120707482</t>
  </si>
  <si>
    <t>Charles Gordon</t>
  </si>
  <si>
    <t>yFV34395641465</t>
  </si>
  <si>
    <t>Lisa Burns</t>
  </si>
  <si>
    <t>gaz07315067866</t>
  </si>
  <si>
    <t>Fred Taylor</t>
  </si>
  <si>
    <t>igo52965383044</t>
  </si>
  <si>
    <t>Courtney Zuniga</t>
  </si>
  <si>
    <t>KMF02947406628</t>
  </si>
  <si>
    <t>Dana Fletcher</t>
  </si>
  <si>
    <t>QJq54811060619</t>
  </si>
  <si>
    <t>Angela Romero</t>
  </si>
  <si>
    <t>tBW48483731880</t>
  </si>
  <si>
    <t>Edwin Williams</t>
  </si>
  <si>
    <t>raa98395427648</t>
  </si>
  <si>
    <t>David Baker</t>
  </si>
  <si>
    <t>OMD74930381466</t>
  </si>
  <si>
    <t>Tonya Johnson</t>
  </si>
  <si>
    <t>NTA57140291683</t>
  </si>
  <si>
    <t>Lori Harris</t>
  </si>
  <si>
    <t>kXS13377861044</t>
  </si>
  <si>
    <t>Justin Garcia MD</t>
  </si>
  <si>
    <t>JeS65876264339</t>
  </si>
  <si>
    <t>Heather Austin</t>
  </si>
  <si>
    <t>NaL00177348034</t>
  </si>
  <si>
    <t>Russell Lowery</t>
  </si>
  <si>
    <t>YHh80898315936</t>
  </si>
  <si>
    <t>Jason Hodges</t>
  </si>
  <si>
    <t>xde66942993604</t>
  </si>
  <si>
    <t>Lisa Arnold</t>
  </si>
  <si>
    <t>Bnb37695184138</t>
  </si>
  <si>
    <t>Rebecca Richard</t>
  </si>
  <si>
    <t>zch32019727280</t>
  </si>
  <si>
    <t>Jessica Escobar</t>
  </si>
  <si>
    <t>lWG38139984765</t>
  </si>
  <si>
    <t>John Watkins</t>
  </si>
  <si>
    <t>Zhl89638073346</t>
  </si>
  <si>
    <t>Brandon Grant</t>
  </si>
  <si>
    <t>FgG94502873257</t>
  </si>
  <si>
    <t>Christine Glenn</t>
  </si>
  <si>
    <t>AEj65573785950</t>
  </si>
  <si>
    <t>Alisha Flores</t>
  </si>
  <si>
    <t>cSN57599187906</t>
  </si>
  <si>
    <t>Dennis Smith</t>
  </si>
  <si>
    <t>TdA58018103852</t>
  </si>
  <si>
    <t>Patrick Wright</t>
  </si>
  <si>
    <t>otT73088859187</t>
  </si>
  <si>
    <t>Elizabeth Moore</t>
  </si>
  <si>
    <t>MeE46402614865</t>
  </si>
  <si>
    <t>Corey Green</t>
  </si>
  <si>
    <t>JIC17018551471</t>
  </si>
  <si>
    <t>Michelle White</t>
  </si>
  <si>
    <t>gZr44700078182</t>
  </si>
  <si>
    <t>Tammy Davis</t>
  </si>
  <si>
    <t>piD64626932364</t>
  </si>
  <si>
    <t>Joanne Rivera</t>
  </si>
  <si>
    <t>TxD24023351072</t>
  </si>
  <si>
    <t>Robert Hall</t>
  </si>
  <si>
    <t>zJD13241979279</t>
  </si>
  <si>
    <t>Adam Hernandez</t>
  </si>
  <si>
    <t>kcb76875306774</t>
  </si>
  <si>
    <t>Geoffrey Dennis</t>
  </si>
  <si>
    <t>Shs08032701441</t>
  </si>
  <si>
    <t>Joshua Pierce</t>
  </si>
  <si>
    <t>oqs22855401954</t>
  </si>
  <si>
    <t>Marie Knight</t>
  </si>
  <si>
    <t>rBQ61021092105</t>
  </si>
  <si>
    <t>Tiffany Ramirez</t>
  </si>
  <si>
    <t>dhP12551906335</t>
  </si>
  <si>
    <t>Rachel Fisher</t>
  </si>
  <si>
    <t>SZQ28950860641</t>
  </si>
  <si>
    <t>Christian Smith</t>
  </si>
  <si>
    <t>yDK82921920053</t>
  </si>
  <si>
    <t>Miguel Payne</t>
  </si>
  <si>
    <t>IUU94571854193</t>
  </si>
  <si>
    <t>Christopher Patel</t>
  </si>
  <si>
    <t>VVD63196983342</t>
  </si>
  <si>
    <t>Diane Lang</t>
  </si>
  <si>
    <t>Dnw74591518694</t>
  </si>
  <si>
    <t>Christopher Baker</t>
  </si>
  <si>
    <t>pEk71097633220</t>
  </si>
  <si>
    <t>Barbara Maddox</t>
  </si>
  <si>
    <t>KMC49339147047</t>
  </si>
  <si>
    <t>Taylor Duke</t>
  </si>
  <si>
    <t>eML37541886340</t>
  </si>
  <si>
    <t>Kara Hester</t>
  </si>
  <si>
    <t>klL61580209752</t>
  </si>
  <si>
    <t>Victoria Wood</t>
  </si>
  <si>
    <t>EHK09741512445</t>
  </si>
  <si>
    <t>Robert Jones</t>
  </si>
  <si>
    <t>InP55486550207</t>
  </si>
  <si>
    <t>Jeffrey Jensen</t>
  </si>
  <si>
    <t>yly47859894554</t>
  </si>
  <si>
    <t>msI64836128961</t>
  </si>
  <si>
    <t>Jonathan Perez</t>
  </si>
  <si>
    <t>saS63325634457</t>
  </si>
  <si>
    <t>Ashley Gibson</t>
  </si>
  <si>
    <t>ZVf02485896828</t>
  </si>
  <si>
    <t>Anna Myers</t>
  </si>
  <si>
    <t>HRO37039218433</t>
  </si>
  <si>
    <t>Donna Simmons</t>
  </si>
  <si>
    <t>yrf34696761924</t>
  </si>
  <si>
    <t>Brian Crawford</t>
  </si>
  <si>
    <t>DbP62692347493</t>
  </si>
  <si>
    <t>Rose Gallagher</t>
  </si>
  <si>
    <t>Ufb20427176950</t>
  </si>
  <si>
    <t>Francisco Buchanan</t>
  </si>
  <si>
    <t>wTu97364014823</t>
  </si>
  <si>
    <t>Tiffany Ross</t>
  </si>
  <si>
    <t>bvF49212519172</t>
  </si>
  <si>
    <t>Latasha Lane</t>
  </si>
  <si>
    <t>qNP15494714581</t>
  </si>
  <si>
    <t>Craig Martin</t>
  </si>
  <si>
    <t>tMO26609026521</t>
  </si>
  <si>
    <t>Amy Garrett</t>
  </si>
  <si>
    <t>dpN88787833505</t>
  </si>
  <si>
    <t>Nicholas Pittman</t>
  </si>
  <si>
    <t>lEo77350778610</t>
  </si>
  <si>
    <t>fjV60572070160</t>
  </si>
  <si>
    <t>ZiY72028945945</t>
  </si>
  <si>
    <t>Julie Roberson</t>
  </si>
  <si>
    <t>iEU20592557835</t>
  </si>
  <si>
    <t>Heather Marsh</t>
  </si>
  <si>
    <t>eXS12482555914</t>
  </si>
  <si>
    <t>Joel Bullock</t>
  </si>
  <si>
    <t>KDO23726161382</t>
  </si>
  <si>
    <t>Andrea Hull</t>
  </si>
  <si>
    <t>HOS30977897826</t>
  </si>
  <si>
    <t>Donald Sims</t>
  </si>
  <si>
    <t>PFL84171921422</t>
  </si>
  <si>
    <t>Kelly Morse</t>
  </si>
  <si>
    <t>iAv99817291666</t>
  </si>
  <si>
    <t>William Booth</t>
  </si>
  <si>
    <t>AAi96154456499</t>
  </si>
  <si>
    <t>Shannon Webb</t>
  </si>
  <si>
    <t>xun17053345546</t>
  </si>
  <si>
    <t>Adam Martin</t>
  </si>
  <si>
    <t>gjw32685772560</t>
  </si>
  <si>
    <t>Daniel Miller</t>
  </si>
  <si>
    <t>HcY92330405461</t>
  </si>
  <si>
    <t>Jonathan Gamble</t>
  </si>
  <si>
    <t>tix02097486091</t>
  </si>
  <si>
    <t>Jennifer Clark</t>
  </si>
  <si>
    <t>aYB24515412735</t>
  </si>
  <si>
    <t>Anthony Martin</t>
  </si>
  <si>
    <t>FNR11251665038</t>
  </si>
  <si>
    <t>Juan Hendrix</t>
  </si>
  <si>
    <t>Xqy09227962504</t>
  </si>
  <si>
    <t>Ashley Guzman</t>
  </si>
  <si>
    <t>PPQ30179011108</t>
  </si>
  <si>
    <t>Charles Stevens</t>
  </si>
  <si>
    <t>zRa23896015446</t>
  </si>
  <si>
    <t>Tammy Huerta</t>
  </si>
  <si>
    <t>viZ22177632179</t>
  </si>
  <si>
    <t>Jeanette Duncan</t>
  </si>
  <si>
    <t>ITY26650404651</t>
  </si>
  <si>
    <t>Anthony Estes</t>
  </si>
  <si>
    <t>XDF43102721415</t>
  </si>
  <si>
    <t>JVz64393071875</t>
  </si>
  <si>
    <t>John Simmons</t>
  </si>
  <si>
    <t>zGB38072448541</t>
  </si>
  <si>
    <t>Carolyn Dalton DDS</t>
  </si>
  <si>
    <t>cvz54671020315</t>
  </si>
  <si>
    <t>Charles Coffey</t>
  </si>
  <si>
    <t>iZL90759808377</t>
  </si>
  <si>
    <t>Christine Watson</t>
  </si>
  <si>
    <t>KaP79827612603</t>
  </si>
  <si>
    <t>Ashley Dawson</t>
  </si>
  <si>
    <t>mvA04414433379</t>
  </si>
  <si>
    <t>Kayla Morse</t>
  </si>
  <si>
    <t>zSB62572059002</t>
  </si>
  <si>
    <t>Andrea Vance</t>
  </si>
  <si>
    <t>QaR56236989266</t>
  </si>
  <si>
    <t>Gary Wells</t>
  </si>
  <si>
    <t>cuR74505680121</t>
  </si>
  <si>
    <t>Andrea Evans</t>
  </si>
  <si>
    <t>uoe77753444192</t>
  </si>
  <si>
    <t>Stephen Thomas</t>
  </si>
  <si>
    <t>pRW09644034787</t>
  </si>
  <si>
    <t>Jamie Fletcher</t>
  </si>
  <si>
    <t>xZN06404738535</t>
  </si>
  <si>
    <t>Denise Perry</t>
  </si>
  <si>
    <t>qaj99723244449</t>
  </si>
  <si>
    <t>Angela Williams</t>
  </si>
  <si>
    <t>yET36475741811</t>
  </si>
  <si>
    <t>Regina Palmer</t>
  </si>
  <si>
    <t>vyT98890307655</t>
  </si>
  <si>
    <t>Melanie Pratt</t>
  </si>
  <si>
    <t>PHD88088219948</t>
  </si>
  <si>
    <t>Shane Tran</t>
  </si>
  <si>
    <t>CIz96788729846</t>
  </si>
  <si>
    <t>Rebecca Ramirez</t>
  </si>
  <si>
    <t>ybJ07011383092</t>
  </si>
  <si>
    <t>gSS52960541111</t>
  </si>
  <si>
    <t>Shirley Moore</t>
  </si>
  <si>
    <t>pPM96486789520</t>
  </si>
  <si>
    <t>Evelyn Ortiz</t>
  </si>
  <si>
    <t>kFQ86538835446</t>
  </si>
  <si>
    <t>sFs71620186616</t>
  </si>
  <si>
    <t>Craig Mahoney</t>
  </si>
  <si>
    <t>ypE93548774339</t>
  </si>
  <si>
    <t>Carla Adams</t>
  </si>
  <si>
    <t>yYr37825644520</t>
  </si>
  <si>
    <t>Bruce Jones</t>
  </si>
  <si>
    <t>yCS46563804124</t>
  </si>
  <si>
    <t>Charles Mcguire</t>
  </si>
  <si>
    <t>uhZ84588246097</t>
  </si>
  <si>
    <t>Diane Greene</t>
  </si>
  <si>
    <t>kdk58492767311</t>
  </si>
  <si>
    <t>Melanie Evans</t>
  </si>
  <si>
    <t>WqP01194520562</t>
  </si>
  <si>
    <t>Anthony Jensen</t>
  </si>
  <si>
    <t>BUQ72034276311</t>
  </si>
  <si>
    <t>Renee Banks</t>
  </si>
  <si>
    <t>lqp75679095300</t>
  </si>
  <si>
    <t>Mitchell Smith</t>
  </si>
  <si>
    <t>hzk71694301762</t>
  </si>
  <si>
    <t>Matthew Harrison</t>
  </si>
  <si>
    <t>PiE98993059187</t>
  </si>
  <si>
    <t>Gbj58772403147</t>
  </si>
  <si>
    <t>Kimberly Phillips</t>
  </si>
  <si>
    <t>NEE94211818938</t>
  </si>
  <si>
    <t>George Baldwin</t>
  </si>
  <si>
    <t>kac70403510586</t>
  </si>
  <si>
    <t>Sara Nelson</t>
  </si>
  <si>
    <t>ESI03986487532</t>
  </si>
  <si>
    <t>Michael Jensen</t>
  </si>
  <si>
    <t>QaH70497308841</t>
  </si>
  <si>
    <t>Michael Wright</t>
  </si>
  <si>
    <t>ocN95205634680</t>
  </si>
  <si>
    <t>David Edwards</t>
  </si>
  <si>
    <t>TbN50119113266</t>
  </si>
  <si>
    <t>Austin Bartlett DVM</t>
  </si>
  <si>
    <t>iKI29206175261</t>
  </si>
  <si>
    <t>Jacob English</t>
  </si>
  <si>
    <t>Ahm84800244576</t>
  </si>
  <si>
    <t>Chris Roberts</t>
  </si>
  <si>
    <t>VLf55352207095</t>
  </si>
  <si>
    <t>Amy Grimes</t>
  </si>
  <si>
    <t>dEt73156129281</t>
  </si>
  <si>
    <t>Sara Duffy</t>
  </si>
  <si>
    <t>uie22259819889</t>
  </si>
  <si>
    <t>Franklin Mack</t>
  </si>
  <si>
    <t>AUg99929985177</t>
  </si>
  <si>
    <t>Jacqueline Krueger</t>
  </si>
  <si>
    <t>vYR81961033471</t>
  </si>
  <si>
    <t>Jesse Garrison</t>
  </si>
  <si>
    <t>LsF18397709169</t>
  </si>
  <si>
    <t>Susan Conner</t>
  </si>
  <si>
    <t>xtJ68638027508</t>
  </si>
  <si>
    <t>Susan Peters</t>
  </si>
  <si>
    <t>Jvl13352183115</t>
  </si>
  <si>
    <t>Anthony Morgan</t>
  </si>
  <si>
    <t>fsi39363584606</t>
  </si>
  <si>
    <t>Megan Castro</t>
  </si>
  <si>
    <t>hNG66835399056</t>
  </si>
  <si>
    <t>Christopher Medina</t>
  </si>
  <si>
    <t>Bqq82170918521</t>
  </si>
  <si>
    <t>William Carter</t>
  </si>
  <si>
    <t>oZc87135447975</t>
  </si>
  <si>
    <t>Nicholas Morgan</t>
  </si>
  <si>
    <t>tbe71507814838</t>
  </si>
  <si>
    <t>Angel Hernandez</t>
  </si>
  <si>
    <t>wHn22548928925</t>
  </si>
  <si>
    <t>Jason Price</t>
  </si>
  <si>
    <t>NKb63814739625</t>
  </si>
  <si>
    <t>Kayla Payne</t>
  </si>
  <si>
    <t>jJF57860795063</t>
  </si>
  <si>
    <t>Dlh72682682046</t>
  </si>
  <si>
    <t>Monica Ortega</t>
  </si>
  <si>
    <t>zzs47883244938</t>
  </si>
  <si>
    <t>Natalie Nelson</t>
  </si>
  <si>
    <t>Kfu54313633348</t>
  </si>
  <si>
    <t>Emily Smith</t>
  </si>
  <si>
    <t>DuL27039219019</t>
  </si>
  <si>
    <t>Jack Stafford</t>
  </si>
  <si>
    <t>lZy16916750343</t>
  </si>
  <si>
    <t>Jonathan Hughes</t>
  </si>
  <si>
    <t>DeB22513827972</t>
  </si>
  <si>
    <t>Devin Contreras</t>
  </si>
  <si>
    <t>zXh63868612625</t>
  </si>
  <si>
    <t>Jennifer Ramos</t>
  </si>
  <si>
    <t>kFr21351325749</t>
  </si>
  <si>
    <t>Daniel Willis</t>
  </si>
  <si>
    <t>ZmB57582652544</t>
  </si>
  <si>
    <t>George Romero</t>
  </si>
  <si>
    <t>kuy57033576083</t>
  </si>
  <si>
    <t>zLR66552153431</t>
  </si>
  <si>
    <t>Kristin Palmer</t>
  </si>
  <si>
    <t>Ttx39286277235</t>
  </si>
  <si>
    <t>Kim Lopez</t>
  </si>
  <si>
    <t>RkX82772263804</t>
  </si>
  <si>
    <t>Janice Larson</t>
  </si>
  <si>
    <t>Ovp03292779105</t>
  </si>
  <si>
    <t>tJq48763767592</t>
  </si>
  <si>
    <t>Jacqueline Lawrence</t>
  </si>
  <si>
    <t>dVm51711696526</t>
  </si>
  <si>
    <t>Kent Stephens</t>
  </si>
  <si>
    <t>Yco05236434220</t>
  </si>
  <si>
    <t>Julie Arias</t>
  </si>
  <si>
    <t>rZy63615651301</t>
  </si>
  <si>
    <t>Megan Huber</t>
  </si>
  <si>
    <t>MBx28792122242</t>
  </si>
  <si>
    <t>Anna Carter</t>
  </si>
  <si>
    <t>AFe36737494246</t>
  </si>
  <si>
    <t>Patrick Ponce</t>
  </si>
  <si>
    <t>SAm32442550290</t>
  </si>
  <si>
    <t>Derek Hill</t>
  </si>
  <si>
    <t>ryH04686513836</t>
  </si>
  <si>
    <t>Jennifer Medina</t>
  </si>
  <si>
    <t>dIJ64270589391</t>
  </si>
  <si>
    <t>Michele Williams</t>
  </si>
  <si>
    <t>ZpM02416215582</t>
  </si>
  <si>
    <t>Daniel Phillips</t>
  </si>
  <si>
    <t>SOY15046693891</t>
  </si>
  <si>
    <t>Eric Sanders</t>
  </si>
  <si>
    <t>Uum85425609319</t>
  </si>
  <si>
    <t>Charles Johnson</t>
  </si>
  <si>
    <t>FsA84681692936</t>
  </si>
  <si>
    <t>Lhf70174205132</t>
  </si>
  <si>
    <t>Michael Holland</t>
  </si>
  <si>
    <t>FXa20453044940</t>
  </si>
  <si>
    <t>Lisa Morris</t>
  </si>
  <si>
    <t>AwA63914103902</t>
  </si>
  <si>
    <t>Lori Cook</t>
  </si>
  <si>
    <t>PNW57390058976</t>
  </si>
  <si>
    <t>Jacqueline Mckenzie</t>
  </si>
  <si>
    <t>NXY58602435960</t>
  </si>
  <si>
    <t>Jessica Mcneil</t>
  </si>
  <si>
    <t>EGC86577599441</t>
  </si>
  <si>
    <t>Taylor Johnson</t>
  </si>
  <si>
    <t>VOO27144473264</t>
  </si>
  <si>
    <t>bzV63842666083</t>
  </si>
  <si>
    <t>Philip Becker</t>
  </si>
  <si>
    <t>UvA57065213385</t>
  </si>
  <si>
    <t>Destiny Luna</t>
  </si>
  <si>
    <t>HSs95245796943</t>
  </si>
  <si>
    <t>Rebekah Lee</t>
  </si>
  <si>
    <t>tdc73679735224</t>
  </si>
  <si>
    <t>waK02291335886</t>
  </si>
  <si>
    <t>Gary Johnson</t>
  </si>
  <si>
    <t>SRf90288107371</t>
  </si>
  <si>
    <t>laA96034328059</t>
  </si>
  <si>
    <t>Michael Higgins</t>
  </si>
  <si>
    <t>Udu78253252098</t>
  </si>
  <si>
    <t>Brandon Rodriguez</t>
  </si>
  <si>
    <t>nFS50417959796</t>
  </si>
  <si>
    <t>Adrian Romero</t>
  </si>
  <si>
    <t>Zfp78013947055</t>
  </si>
  <si>
    <t>Todd Yu</t>
  </si>
  <si>
    <t>vJo34946770047</t>
  </si>
  <si>
    <t>Kenneth Day</t>
  </si>
  <si>
    <t>aIN19050564398</t>
  </si>
  <si>
    <t>Bcj58589970759</t>
  </si>
  <si>
    <t>Casey Sullivan</t>
  </si>
  <si>
    <t>GVW87528844979</t>
  </si>
  <si>
    <t>Michael Watson</t>
  </si>
  <si>
    <t>fij66728547731</t>
  </si>
  <si>
    <t>Jeffrey Owen</t>
  </si>
  <si>
    <t>clv86964241981</t>
  </si>
  <si>
    <t>Anna Miles</t>
  </si>
  <si>
    <t>eDX42638956810</t>
  </si>
  <si>
    <t>Jimmy Smith</t>
  </si>
  <si>
    <t>IuV34801746624</t>
  </si>
  <si>
    <t>Bryce Hill</t>
  </si>
  <si>
    <t>lIA80551591150</t>
  </si>
  <si>
    <t>Devin Morrison</t>
  </si>
  <si>
    <t>SYT16204803763</t>
  </si>
  <si>
    <t>Tony Baird II</t>
  </si>
  <si>
    <t>OBq94890445016</t>
  </si>
  <si>
    <t>Tony Cook</t>
  </si>
  <si>
    <t>lAQ62382129719</t>
  </si>
  <si>
    <t>Heather Adams</t>
  </si>
  <si>
    <t>BzU71094136118</t>
  </si>
  <si>
    <t>tHl19880475677</t>
  </si>
  <si>
    <t>Brian Jones</t>
  </si>
  <si>
    <t>XCh08298203435</t>
  </si>
  <si>
    <t>Ashley Parker DDS</t>
  </si>
  <si>
    <t>MBS50714198917</t>
  </si>
  <si>
    <t>Lisa Curry</t>
  </si>
  <si>
    <t>gVe47217083840</t>
  </si>
  <si>
    <t>Juan Kelley</t>
  </si>
  <si>
    <t>qSJ63335442571</t>
  </si>
  <si>
    <t>Joseph Jones</t>
  </si>
  <si>
    <t>Pkh84312740840</t>
  </si>
  <si>
    <t>Paul Curtis</t>
  </si>
  <si>
    <t>Cfl74368219113</t>
  </si>
  <si>
    <t>Jeffrey Harper</t>
  </si>
  <si>
    <t>bYs10786239933</t>
  </si>
  <si>
    <t>Taylor Baker</t>
  </si>
  <si>
    <t>pHS12520377287</t>
  </si>
  <si>
    <t>Sylvia Willis</t>
  </si>
  <si>
    <t>TKa35350052171</t>
  </si>
  <si>
    <t>Joseph Chen</t>
  </si>
  <si>
    <t>SVL54917681162</t>
  </si>
  <si>
    <t>Isabella Watts</t>
  </si>
  <si>
    <t>BBu03894779119</t>
  </si>
  <si>
    <t>Willie Clark</t>
  </si>
  <si>
    <t>aiE32057622024</t>
  </si>
  <si>
    <t>Kimberly Page</t>
  </si>
  <si>
    <t>xYb71566519276</t>
  </si>
  <si>
    <t>Jennifer Underwood</t>
  </si>
  <si>
    <t>HHK96874965821</t>
  </si>
  <si>
    <t>Jacob Morris</t>
  </si>
  <si>
    <t>moP76431023583</t>
  </si>
  <si>
    <t>Jessica Esparza</t>
  </si>
  <si>
    <t>Pru93665626591</t>
  </si>
  <si>
    <t>Kelsey Contreras</t>
  </si>
  <si>
    <t>bzQ45426515543</t>
  </si>
  <si>
    <t>bQz54897949539</t>
  </si>
  <si>
    <t>Maria Torres</t>
  </si>
  <si>
    <t>vve91412844588</t>
  </si>
  <si>
    <t>John Hoffman</t>
  </si>
  <si>
    <t>cDA09843421082</t>
  </si>
  <si>
    <t>QQM09125813033</t>
  </si>
  <si>
    <t>Kristine Lewis</t>
  </si>
  <si>
    <t>ruQ02098816528</t>
  </si>
  <si>
    <t>ODh71576560292</t>
  </si>
  <si>
    <t>Jesse Duran</t>
  </si>
  <si>
    <t>ser13385870296</t>
  </si>
  <si>
    <t>Jennifer Cantu</t>
  </si>
  <si>
    <t>ZKW95325494803</t>
  </si>
  <si>
    <t>Sharon Montgomery</t>
  </si>
  <si>
    <t>jIY16541433102</t>
  </si>
  <si>
    <t>Dmf38944183113</t>
  </si>
  <si>
    <t>Christy Owen</t>
  </si>
  <si>
    <t>Ovx90840935882</t>
  </si>
  <si>
    <t>Gabrielle Kelly</t>
  </si>
  <si>
    <t>XAe86827493821</t>
  </si>
  <si>
    <t>Jane Mckinney</t>
  </si>
  <si>
    <t>lbv76629204511</t>
  </si>
  <si>
    <t>Carlos Riley</t>
  </si>
  <si>
    <t>NoD16954987293</t>
  </si>
  <si>
    <t>John Miller</t>
  </si>
  <si>
    <t>MtD00597150319</t>
  </si>
  <si>
    <t>Luke Clark</t>
  </si>
  <si>
    <t>LIh17402217897</t>
  </si>
  <si>
    <t>David Norton</t>
  </si>
  <si>
    <t>IQn96467886806</t>
  </si>
  <si>
    <t>Jamie Cole</t>
  </si>
  <si>
    <t>jfk59542240760</t>
  </si>
  <si>
    <t>Regina Mitchell</t>
  </si>
  <si>
    <t>NVj97507546183</t>
  </si>
  <si>
    <t>Jeffrey Ferrell</t>
  </si>
  <si>
    <t>vRJ87427576438</t>
  </si>
  <si>
    <t>Amanda Turner</t>
  </si>
  <si>
    <t>HHn79792791000</t>
  </si>
  <si>
    <t>Jeanne Anderson</t>
  </si>
  <si>
    <t>fyY91558985925</t>
  </si>
  <si>
    <t>Bryan Gaines</t>
  </si>
  <si>
    <t>OKo99657293832</t>
  </si>
  <si>
    <t>Alicia Evans</t>
  </si>
  <si>
    <t>upU29720986340</t>
  </si>
  <si>
    <t>Andrea Wood</t>
  </si>
  <si>
    <t>izF91790229270</t>
  </si>
  <si>
    <t>Cory Lawson</t>
  </si>
  <si>
    <t>XZx60284700880</t>
  </si>
  <si>
    <t>Kari Murray</t>
  </si>
  <si>
    <t>gSE38868392332</t>
  </si>
  <si>
    <t>Kimberly Collins</t>
  </si>
  <si>
    <t>Tlh46566990358</t>
  </si>
  <si>
    <t>Anthony Mccormick</t>
  </si>
  <si>
    <t>Azc58733387799</t>
  </si>
  <si>
    <t>Tracey Mitchell</t>
  </si>
  <si>
    <t>VFM62462336558</t>
  </si>
  <si>
    <t>YdK00823180629</t>
  </si>
  <si>
    <t>Michael Bolton</t>
  </si>
  <si>
    <t>psA17855538487</t>
  </si>
  <si>
    <t>Ashley Pugh</t>
  </si>
  <si>
    <t>NLs26139726855</t>
  </si>
  <si>
    <t>Emily Mann MD</t>
  </si>
  <si>
    <t>LNv31656372349</t>
  </si>
  <si>
    <t>Jason Case</t>
  </si>
  <si>
    <t>TfJ60015693328</t>
  </si>
  <si>
    <t>Heidi Weiss</t>
  </si>
  <si>
    <t>Zls06417044340</t>
  </si>
  <si>
    <t>Jill Martin</t>
  </si>
  <si>
    <t>WNc80448707070</t>
  </si>
  <si>
    <t>Justin Carroll</t>
  </si>
  <si>
    <t>CgF83471388963</t>
  </si>
  <si>
    <t>Brandy Jefferson</t>
  </si>
  <si>
    <t>SyC42948918891</t>
  </si>
  <si>
    <t>Npl78411508345</t>
  </si>
  <si>
    <t>Jeffery Bird</t>
  </si>
  <si>
    <t>DoW22177529135</t>
  </si>
  <si>
    <t>Keith Jones</t>
  </si>
  <si>
    <t>miN65586802780</t>
  </si>
  <si>
    <t>Linda Ortiz</t>
  </si>
  <si>
    <t>sPI85591630840</t>
  </si>
  <si>
    <t>Michael Howard</t>
  </si>
  <si>
    <t>dGE77205541260</t>
  </si>
  <si>
    <t>Sandy Villanueva</t>
  </si>
  <si>
    <t>how11097352504</t>
  </si>
  <si>
    <t>Mark Flynn</t>
  </si>
  <si>
    <t>IZs67873966977</t>
  </si>
  <si>
    <t>Christopher Oneill</t>
  </si>
  <si>
    <t>NyN36272965472</t>
  </si>
  <si>
    <t>Henry Frost</t>
  </si>
  <si>
    <t>xkk05128236147</t>
  </si>
  <si>
    <t>Joshua Thomas</t>
  </si>
  <si>
    <t>NpT78154513945</t>
  </si>
  <si>
    <t>Charles Fischer</t>
  </si>
  <si>
    <t>cAY48086560568</t>
  </si>
  <si>
    <t>Mary Carroll</t>
  </si>
  <si>
    <t>PuT69645382104</t>
  </si>
  <si>
    <t>Richard Davis</t>
  </si>
  <si>
    <t>ydw99564090105</t>
  </si>
  <si>
    <t>Mike Hooper</t>
  </si>
  <si>
    <t>gAC00703184315</t>
  </si>
  <si>
    <t>pBH89306459484</t>
  </si>
  <si>
    <t>Michael Soto</t>
  </si>
  <si>
    <t>NpB52244414965</t>
  </si>
  <si>
    <t>Heather Anderson</t>
  </si>
  <si>
    <t>vtB04016002534</t>
  </si>
  <si>
    <t>Samantha Carter</t>
  </si>
  <si>
    <t>vuj73221151793</t>
  </si>
  <si>
    <t>David Ray</t>
  </si>
  <si>
    <t>wcv29810814806</t>
  </si>
  <si>
    <t>Elizabeth Holloway</t>
  </si>
  <si>
    <t>OiD86873073551</t>
  </si>
  <si>
    <t>Lisa Lyons</t>
  </si>
  <si>
    <t>mrg22679145059</t>
  </si>
  <si>
    <t>Cameron Harrison</t>
  </si>
  <si>
    <t>Vgi80663275450</t>
  </si>
  <si>
    <t>Zachary Rodriguez</t>
  </si>
  <si>
    <t>qym31716859304</t>
  </si>
  <si>
    <t>Stephanie Thomas</t>
  </si>
  <si>
    <t>sja80510486972</t>
  </si>
  <si>
    <t>Rhonda Allen</t>
  </si>
  <si>
    <t>orx86301529262</t>
  </si>
  <si>
    <t>Kyle Adams</t>
  </si>
  <si>
    <t>Dxp28111652542</t>
  </si>
  <si>
    <t>Jessica Arias</t>
  </si>
  <si>
    <t>vhe94632344967</t>
  </si>
  <si>
    <t>Bridget Walker</t>
  </si>
  <si>
    <t>koy04985305555</t>
  </si>
  <si>
    <t>Daniel Flores</t>
  </si>
  <si>
    <t>IUW06250095542</t>
  </si>
  <si>
    <t>John Barnes</t>
  </si>
  <si>
    <t>AJW28154216976</t>
  </si>
  <si>
    <t>Laura Barry</t>
  </si>
  <si>
    <t>HhC06750549654</t>
  </si>
  <si>
    <t>Anne Rodriguez</t>
  </si>
  <si>
    <t>MgF27093929108</t>
  </si>
  <si>
    <t>Cheryl Gardner</t>
  </si>
  <si>
    <t>QLz27932365907</t>
  </si>
  <si>
    <t>Andrew Long</t>
  </si>
  <si>
    <t>Iff37762719350</t>
  </si>
  <si>
    <t>Jose Key</t>
  </si>
  <si>
    <t>IUS42970537052</t>
  </si>
  <si>
    <t>Ruben Snyder</t>
  </si>
  <si>
    <t>vAQ09583764839</t>
  </si>
  <si>
    <t>Melissa Hughes</t>
  </si>
  <si>
    <t>wAA95664523257</t>
  </si>
  <si>
    <t>Dawn Peters</t>
  </si>
  <si>
    <t>xqV54699309846</t>
  </si>
  <si>
    <t>Erin Day</t>
  </si>
  <si>
    <t>Liy53755270070</t>
  </si>
  <si>
    <t>Manuel Wu</t>
  </si>
  <si>
    <t>NdD96043220304</t>
  </si>
  <si>
    <t>Kevin Phillips</t>
  </si>
  <si>
    <t>WpB96608641706</t>
  </si>
  <si>
    <t>Brianna Brown</t>
  </si>
  <si>
    <t>kbH89147275049</t>
  </si>
  <si>
    <t>Samuel Miller</t>
  </si>
  <si>
    <t>bxd20982977647</t>
  </si>
  <si>
    <t>tpu66954855664</t>
  </si>
  <si>
    <t>Melvin Collins</t>
  </si>
  <si>
    <t>pjj44428167497</t>
  </si>
  <si>
    <t>Erin Black</t>
  </si>
  <si>
    <t>Qun03927314993</t>
  </si>
  <si>
    <t>Suzanne Armstrong</t>
  </si>
  <si>
    <t>DED82078853051</t>
  </si>
  <si>
    <t>Dwayne Smith</t>
  </si>
  <si>
    <t>JVB05764401519</t>
  </si>
  <si>
    <t>James Lee</t>
  </si>
  <si>
    <t>uur11548981277</t>
  </si>
  <si>
    <t>Christopher Kennedy</t>
  </si>
  <si>
    <t>aLH20428566254</t>
  </si>
  <si>
    <t>Lisa Harvey</t>
  </si>
  <si>
    <t>chC23964323264</t>
  </si>
  <si>
    <t>Alison Brady</t>
  </si>
  <si>
    <t>ZkV00479580119</t>
  </si>
  <si>
    <t>Robert Jackson</t>
  </si>
  <si>
    <t>yEu13066920444</t>
  </si>
  <si>
    <t>GYp92223172261</t>
  </si>
  <si>
    <t>Gina Ruiz</t>
  </si>
  <si>
    <t>LLm86281172437</t>
  </si>
  <si>
    <t>Daniel Wise</t>
  </si>
  <si>
    <t>FvW34024899003</t>
  </si>
  <si>
    <t>Diana Miller</t>
  </si>
  <si>
    <t>kVr53775125831</t>
  </si>
  <si>
    <t>Rachel Gonzales PhD</t>
  </si>
  <si>
    <t>NvL48551597143</t>
  </si>
  <si>
    <t>Tyler Williams</t>
  </si>
  <si>
    <t>BPq91755543913</t>
  </si>
  <si>
    <t>Shane Reynolds</t>
  </si>
  <si>
    <t>zMC07679529234</t>
  </si>
  <si>
    <t>Madeline Marshall</t>
  </si>
  <si>
    <t>vqO84985497932</t>
  </si>
  <si>
    <t>Adam Rodriguez</t>
  </si>
  <si>
    <t>ooC46532520441</t>
  </si>
  <si>
    <t>Ronald Anderson</t>
  </si>
  <si>
    <t>YfR91768532214</t>
  </si>
  <si>
    <t>Shannon Contreras</t>
  </si>
  <si>
    <t>uwi17237220246</t>
  </si>
  <si>
    <t>Lance Curry</t>
  </si>
  <si>
    <t>ray58143989696</t>
  </si>
  <si>
    <t>xyg71161390774</t>
  </si>
  <si>
    <t>Denise Montoya</t>
  </si>
  <si>
    <t>Rux27868690058</t>
  </si>
  <si>
    <t>Tracy Decker</t>
  </si>
  <si>
    <t>ekp65014711373</t>
  </si>
  <si>
    <t>Katherine Gomez</t>
  </si>
  <si>
    <t>mEI35974388455</t>
  </si>
  <si>
    <t>Holly Anderson</t>
  </si>
  <si>
    <t>KUP15265093225</t>
  </si>
  <si>
    <t>Randall Neal</t>
  </si>
  <si>
    <t>lPh80484008197</t>
  </si>
  <si>
    <t>Gina Hernandez</t>
  </si>
  <si>
    <t>GmF98138137913</t>
  </si>
  <si>
    <t>Stacey Parker</t>
  </si>
  <si>
    <t>WJS20702996267</t>
  </si>
  <si>
    <t>Theresa Price</t>
  </si>
  <si>
    <t>wmU50315999904</t>
  </si>
  <si>
    <t>GVU02793174267</t>
  </si>
  <si>
    <t>Megan Gregory</t>
  </si>
  <si>
    <t>VJf13631467081</t>
  </si>
  <si>
    <t>Jeff Solomon</t>
  </si>
  <si>
    <t>tCq78815288628</t>
  </si>
  <si>
    <t>Glen Bradshaw</t>
  </si>
  <si>
    <t>Hgi94903128155</t>
  </si>
  <si>
    <t>Jared Washington</t>
  </si>
  <si>
    <t>GbV06291036165</t>
  </si>
  <si>
    <t>Amanda Carrillo</t>
  </si>
  <si>
    <t>pLW70478201120</t>
  </si>
  <si>
    <t>Richard Powell</t>
  </si>
  <si>
    <t>tqx58450586238</t>
  </si>
  <si>
    <t>Jillian Giles</t>
  </si>
  <si>
    <t>uuw47266152048</t>
  </si>
  <si>
    <t>Gregory Brown</t>
  </si>
  <si>
    <t>Iwr00417531473</t>
  </si>
  <si>
    <t>Darlene Brady</t>
  </si>
  <si>
    <t>tqH83526079832</t>
  </si>
  <si>
    <t>David Brown</t>
  </si>
  <si>
    <t>IKV95356315334</t>
  </si>
  <si>
    <t>Brenda Cummings</t>
  </si>
  <si>
    <t>ESf93755628873</t>
  </si>
  <si>
    <t>Christopher Strickland</t>
  </si>
  <si>
    <t>ufo26580771439</t>
  </si>
  <si>
    <t>David Anderson</t>
  </si>
  <si>
    <t>Zcx89759171173</t>
  </si>
  <si>
    <t>Jane Lopez</t>
  </si>
  <si>
    <t>OyE80065646380</t>
  </si>
  <si>
    <t>hJU15645336115</t>
  </si>
  <si>
    <t>Jennifer Blake</t>
  </si>
  <si>
    <t>oPE72140730538</t>
  </si>
  <si>
    <t>Mary Roy</t>
  </si>
  <si>
    <t>JTr66508093301</t>
  </si>
  <si>
    <t>Miranda Kelly</t>
  </si>
  <si>
    <t>wkp45233589151</t>
  </si>
  <si>
    <t>Amanda Hicks</t>
  </si>
  <si>
    <t>rRb55835421527</t>
  </si>
  <si>
    <t>Gloria Whitaker</t>
  </si>
  <si>
    <t>aJk55707676250</t>
  </si>
  <si>
    <t>Connie Snyder</t>
  </si>
  <si>
    <t>CIP79182970801</t>
  </si>
  <si>
    <t>Carol Harris</t>
  </si>
  <si>
    <t>Rcl27547511338</t>
  </si>
  <si>
    <t>Francisco Bates</t>
  </si>
  <si>
    <t>AUj27620931517</t>
  </si>
  <si>
    <t>Nicholas Turner</t>
  </si>
  <si>
    <t>Mfe64346114553</t>
  </si>
  <si>
    <t>Mitchell Ramirez</t>
  </si>
  <si>
    <t>tMW85906419491</t>
  </si>
  <si>
    <t>Dawn Phillips</t>
  </si>
  <si>
    <t>evz92995834712</t>
  </si>
  <si>
    <t>Nicole Thompson</t>
  </si>
  <si>
    <t>bNW40066892367</t>
  </si>
  <si>
    <t>Jennifer Rodriguez</t>
  </si>
  <si>
    <t>RIe28313845753</t>
  </si>
  <si>
    <t>Rebecca Nelson</t>
  </si>
  <si>
    <t>CnL55568134887</t>
  </si>
  <si>
    <t>Corey Steele</t>
  </si>
  <si>
    <t>ZQp67074748212</t>
  </si>
  <si>
    <t>Angela Norton</t>
  </si>
  <si>
    <t>UPA61716154892</t>
  </si>
  <si>
    <t>Theresa Woodward</t>
  </si>
  <si>
    <t>tCW00199335893</t>
  </si>
  <si>
    <t>Aaron Moore</t>
  </si>
  <si>
    <t>kIB22114417167</t>
  </si>
  <si>
    <t>David Wilson</t>
  </si>
  <si>
    <t>ktd32621152947</t>
  </si>
  <si>
    <t>Casey Hanson</t>
  </si>
  <si>
    <t>NSK25785645800</t>
  </si>
  <si>
    <t>William Vega</t>
  </si>
  <si>
    <t>EtA13117530435</t>
  </si>
  <si>
    <t>Traci Graves</t>
  </si>
  <si>
    <t>QzL28918072718</t>
  </si>
  <si>
    <t>Herbert Morales</t>
  </si>
  <si>
    <t>Log49542164865</t>
  </si>
  <si>
    <t>Randy Jones</t>
  </si>
  <si>
    <t>lNl79598689571</t>
  </si>
  <si>
    <t>Rodney Middleton</t>
  </si>
  <si>
    <t>KoS17182927733</t>
  </si>
  <si>
    <t>Nichole Alvarez</t>
  </si>
  <si>
    <t>RrF29525804431</t>
  </si>
  <si>
    <t>Jacqueline Lewis</t>
  </si>
  <si>
    <t>CMC25956231409</t>
  </si>
  <si>
    <t>Christopher Gordon</t>
  </si>
  <si>
    <t>faN60227645549</t>
  </si>
  <si>
    <t>Travis Smith</t>
  </si>
  <si>
    <t>oVw97737758963</t>
  </si>
  <si>
    <t>Alyssa Gomez</t>
  </si>
  <si>
    <t>OrF68700858770</t>
  </si>
  <si>
    <t>Sarah Pace</t>
  </si>
  <si>
    <t>Oer19361252626</t>
  </si>
  <si>
    <t>Kelli Richardson</t>
  </si>
  <si>
    <t>AXg06044480355</t>
  </si>
  <si>
    <t>Amber Escobar</t>
  </si>
  <si>
    <t>qpd63448186924</t>
  </si>
  <si>
    <t>Jeremy Lawson</t>
  </si>
  <si>
    <t>HZS65177050578</t>
  </si>
  <si>
    <t>Kevin Russell</t>
  </si>
  <si>
    <t>nHA57614963487</t>
  </si>
  <si>
    <t>Yvonne Peterson</t>
  </si>
  <si>
    <t>SAB39536418395</t>
  </si>
  <si>
    <t>Thomas Campbell</t>
  </si>
  <si>
    <t>QGK75278078957</t>
  </si>
  <si>
    <t>Virginia Bradley</t>
  </si>
  <si>
    <t>MCL45132967207</t>
  </si>
  <si>
    <t>Todd Evans</t>
  </si>
  <si>
    <t>cey38281745306</t>
  </si>
  <si>
    <t>Theresa Alvarez</t>
  </si>
  <si>
    <t>gLG47667448062</t>
  </si>
  <si>
    <t>Kyle Hampton</t>
  </si>
  <si>
    <t>AdB20509094746</t>
  </si>
  <si>
    <t>Amy Stewart</t>
  </si>
  <si>
    <t>Igb47311847775</t>
  </si>
  <si>
    <t>Joshua Lyons</t>
  </si>
  <si>
    <t>PMW69474091357</t>
  </si>
  <si>
    <t>Juan Hancock</t>
  </si>
  <si>
    <t>BaS69009166518</t>
  </si>
  <si>
    <t>Anthony Brown</t>
  </si>
  <si>
    <t>qIi17312112852</t>
  </si>
  <si>
    <t>Carmen Yang</t>
  </si>
  <si>
    <t>GMQ57478504213</t>
  </si>
  <si>
    <t>Susan Williams</t>
  </si>
  <si>
    <t>cUi68538448847</t>
  </si>
  <si>
    <t>YXl14113936050</t>
  </si>
  <si>
    <t>Brooke Wilson</t>
  </si>
  <si>
    <t>Ccg90261521663</t>
  </si>
  <si>
    <t>Tiffany Harrison</t>
  </si>
  <si>
    <t>ouL74194679684</t>
  </si>
  <si>
    <t>Thomas Solis</t>
  </si>
  <si>
    <t>qPD40060588996</t>
  </si>
  <si>
    <t>Tara Calhoun</t>
  </si>
  <si>
    <t>OAo09530450858</t>
  </si>
  <si>
    <t>Jennifer Martinez</t>
  </si>
  <si>
    <t>GuT00790060226</t>
  </si>
  <si>
    <t>Tyler Salazar</t>
  </si>
  <si>
    <t>PEi78809239129</t>
  </si>
  <si>
    <t>Kevin Richards</t>
  </si>
  <si>
    <t>Snf53446531923</t>
  </si>
  <si>
    <t>William Johnson</t>
  </si>
  <si>
    <t>jmo97750783561</t>
  </si>
  <si>
    <t>Deborah Cooper</t>
  </si>
  <si>
    <t>lcf08601185200</t>
  </si>
  <si>
    <t>Clayton Ross</t>
  </si>
  <si>
    <t>szL16058769786</t>
  </si>
  <si>
    <t>Kimberly Harris</t>
  </si>
  <si>
    <t>Hsc74821203247</t>
  </si>
  <si>
    <t>Natasha Simon</t>
  </si>
  <si>
    <t>zrf56963913873</t>
  </si>
  <si>
    <t>Chelsea Castillo</t>
  </si>
  <si>
    <t>KVT31386154153</t>
  </si>
  <si>
    <t>Mary Green</t>
  </si>
  <si>
    <t>rFB01270622831</t>
  </si>
  <si>
    <t>aAX53660420149</t>
  </si>
  <si>
    <t>TJo59599926441</t>
  </si>
  <si>
    <t>Kathryn Daugherty</t>
  </si>
  <si>
    <t>wZf01684943034</t>
  </si>
  <si>
    <t>Douglas Patterson</t>
  </si>
  <si>
    <t>DJq07804558690</t>
  </si>
  <si>
    <t>Susan Larson</t>
  </si>
  <si>
    <t>yYn30670615691</t>
  </si>
  <si>
    <t>Scott Moses</t>
  </si>
  <si>
    <t>SZG24097376740</t>
  </si>
  <si>
    <t>David Smith</t>
  </si>
  <si>
    <t>YSQ94580121849</t>
  </si>
  <si>
    <t>Paul Walker</t>
  </si>
  <si>
    <t>IeP35207245807</t>
  </si>
  <si>
    <t>SwC20774146107</t>
  </si>
  <si>
    <t>Martin Hinton</t>
  </si>
  <si>
    <t>nnt86985077144</t>
  </si>
  <si>
    <t>Jay Holland</t>
  </si>
  <si>
    <t>ipI26512284701</t>
  </si>
  <si>
    <t>Austin Anderson</t>
  </si>
  <si>
    <t>geP54014585676</t>
  </si>
  <si>
    <t>Jose York</t>
  </si>
  <si>
    <t>Yvc91653743391</t>
  </si>
  <si>
    <t>Lauren Bell</t>
  </si>
  <si>
    <t>ecG98927211368</t>
  </si>
  <si>
    <t>Ryan White</t>
  </si>
  <si>
    <t>jpe75212145136</t>
  </si>
  <si>
    <t>Carrie Edwards</t>
  </si>
  <si>
    <t>xBT26805266868</t>
  </si>
  <si>
    <t>Ryan Garcia</t>
  </si>
  <si>
    <t>vud65685261005</t>
  </si>
  <si>
    <t>Judy Ware</t>
  </si>
  <si>
    <t>vlM80882549805</t>
  </si>
  <si>
    <t>Caitlyn Maldonado</t>
  </si>
  <si>
    <t>mdv55439841556</t>
  </si>
  <si>
    <t>Luis Garrett DVM</t>
  </si>
  <si>
    <t>CTi30516289144</t>
  </si>
  <si>
    <t>Susan Harper</t>
  </si>
  <si>
    <t>fQA73552075704</t>
  </si>
  <si>
    <t>Jason Brown</t>
  </si>
  <si>
    <t>pAL39354744857</t>
  </si>
  <si>
    <t>Stephanie Lee</t>
  </si>
  <si>
    <t>rZH54580669979</t>
  </si>
  <si>
    <t>Christopher Rodriguez</t>
  </si>
  <si>
    <t>VjB06905809390</t>
  </si>
  <si>
    <t>Tina Carter</t>
  </si>
  <si>
    <t>wXG20791165629</t>
  </si>
  <si>
    <t>Erin Moore</t>
  </si>
  <si>
    <t>mCy20749577554</t>
  </si>
  <si>
    <t>Tanner Spencer</t>
  </si>
  <si>
    <t>HoP47433073822</t>
  </si>
  <si>
    <t>Kelsey Andrews</t>
  </si>
  <si>
    <t>HvR24894804368</t>
  </si>
  <si>
    <t>Wesley Beck</t>
  </si>
  <si>
    <t>XlF93388127856</t>
  </si>
  <si>
    <t>Jeffrey Oneal</t>
  </si>
  <si>
    <t>TbJ43004551796</t>
  </si>
  <si>
    <t>Bryan Hill</t>
  </si>
  <si>
    <t>QtS56687831791</t>
  </si>
  <si>
    <t>Timothy Spencer</t>
  </si>
  <si>
    <t>amf74418292020</t>
  </si>
  <si>
    <t>Robert Alexander</t>
  </si>
  <si>
    <t>erZ26370462135</t>
  </si>
  <si>
    <t>Carolyn Reeves</t>
  </si>
  <si>
    <t>UDy46322341196</t>
  </si>
  <si>
    <t>Bobby Vang</t>
  </si>
  <si>
    <t>Lef48565912961</t>
  </si>
  <si>
    <t>Robert Wood</t>
  </si>
  <si>
    <t>QkO97329414349</t>
  </si>
  <si>
    <t>Donna Williamson</t>
  </si>
  <si>
    <t>lFg87713966468</t>
  </si>
  <si>
    <t>Dominique Wong</t>
  </si>
  <si>
    <t>djL72180205390</t>
  </si>
  <si>
    <t>Sara Jimenez</t>
  </si>
  <si>
    <t>RrI37646149268</t>
  </si>
  <si>
    <t>Lindsay Smith</t>
  </si>
  <si>
    <t>iCT43097241889</t>
  </si>
  <si>
    <t>Amanda Gray</t>
  </si>
  <si>
    <t>vVh49078921488</t>
  </si>
  <si>
    <t>Matthew Evans</t>
  </si>
  <si>
    <t>BSW76249980824</t>
  </si>
  <si>
    <t>Julie Pena</t>
  </si>
  <si>
    <t>nAE85940732335</t>
  </si>
  <si>
    <t>MPc57412347550</t>
  </si>
  <si>
    <t>David Anthony</t>
  </si>
  <si>
    <t>Gok96785627297</t>
  </si>
  <si>
    <t>Spencer Mccarty</t>
  </si>
  <si>
    <t>KRE03598935202</t>
  </si>
  <si>
    <t>Austin Davis</t>
  </si>
  <si>
    <t>UEi18441765274</t>
  </si>
  <si>
    <t>Victoria Morales</t>
  </si>
  <si>
    <t>rTb34941595075</t>
  </si>
  <si>
    <t>Kup52572949831</t>
  </si>
  <si>
    <t>Lindsey Wright</t>
  </si>
  <si>
    <t>rcA11888140472</t>
  </si>
  <si>
    <t>Teresa Jones</t>
  </si>
  <si>
    <t>rYX06588073528</t>
  </si>
  <si>
    <t>Christopher French</t>
  </si>
  <si>
    <t>fqk94175477173</t>
  </si>
  <si>
    <t>Jessica Allen</t>
  </si>
  <si>
    <t>Vfa19988054057</t>
  </si>
  <si>
    <t>Elizabeth Thomas</t>
  </si>
  <si>
    <t>KCk50588223888</t>
  </si>
  <si>
    <t>Ashley York</t>
  </si>
  <si>
    <t>FAB58782985640</t>
  </si>
  <si>
    <t>Caroline Washington</t>
  </si>
  <si>
    <t>QlF26998943263</t>
  </si>
  <si>
    <t>Jason Anderson</t>
  </si>
  <si>
    <t>fJg90074876949</t>
  </si>
  <si>
    <t>Devin Garcia</t>
  </si>
  <si>
    <t>TxX88362156245</t>
  </si>
  <si>
    <t>Amber Stewart</t>
  </si>
  <si>
    <t>kRv90698065572</t>
  </si>
  <si>
    <t>Anthony Moran</t>
  </si>
  <si>
    <t>ieL49302730357</t>
  </si>
  <si>
    <t>Hunter Edwards</t>
  </si>
  <si>
    <t>vYg43057171675</t>
  </si>
  <si>
    <t>Devin Archer</t>
  </si>
  <si>
    <t>jHI00567836595</t>
  </si>
  <si>
    <t>Amy Bates</t>
  </si>
  <si>
    <t>mZM64914082643</t>
  </si>
  <si>
    <t>Dale Jones</t>
  </si>
  <si>
    <t>Krp32438699496</t>
  </si>
  <si>
    <t>Michael Hernandez</t>
  </si>
  <si>
    <t>xEM15264289857</t>
  </si>
  <si>
    <t>Anne Brown</t>
  </si>
  <si>
    <t>hKW69778941652</t>
  </si>
  <si>
    <t>Stephanie Wallace</t>
  </si>
  <si>
    <t>Tna94625407876</t>
  </si>
  <si>
    <t>Holly Clark</t>
  </si>
  <si>
    <t>vqv77424328081</t>
  </si>
  <si>
    <t>Todd Lawrence</t>
  </si>
  <si>
    <t>Fas90440528067</t>
  </si>
  <si>
    <t>Lucas Mckinney</t>
  </si>
  <si>
    <t>nck61212689919</t>
  </si>
  <si>
    <t>Christopher Vaughn</t>
  </si>
  <si>
    <t>TxR22518474730</t>
  </si>
  <si>
    <t>Brenda Moore</t>
  </si>
  <si>
    <t>KNk16791216853</t>
  </si>
  <si>
    <t>Crystal Mckee</t>
  </si>
  <si>
    <t>fKU21270762742</t>
  </si>
  <si>
    <t>Sheri Woodward</t>
  </si>
  <si>
    <t>RKM07776319974</t>
  </si>
  <si>
    <t>Timothy Walters</t>
  </si>
  <si>
    <t>xLx33898895573</t>
  </si>
  <si>
    <t>Timothy Nelson</t>
  </si>
  <si>
    <t>Yex43995908454</t>
  </si>
  <si>
    <t>Savannah Suarez</t>
  </si>
  <si>
    <t>cdl72461709987</t>
  </si>
  <si>
    <t>Jasmine Butler</t>
  </si>
  <si>
    <t>xfU24180094135</t>
  </si>
  <si>
    <t>Katherine Perry</t>
  </si>
  <si>
    <t>jVH02888664224</t>
  </si>
  <si>
    <t>Paul Miller</t>
  </si>
  <si>
    <t>sRh37924088782</t>
  </si>
  <si>
    <t>Susan Riley</t>
  </si>
  <si>
    <t>DSG83753209509</t>
  </si>
  <si>
    <t>zum24780679567</t>
  </si>
  <si>
    <t>Sean Powell</t>
  </si>
  <si>
    <t>dnP93898437715</t>
  </si>
  <si>
    <t>Jamie Martinez</t>
  </si>
  <si>
    <t>UKc71890885241</t>
  </si>
  <si>
    <t>Cindy Brock</t>
  </si>
  <si>
    <t>MRQ77231328549</t>
  </si>
  <si>
    <t>Kayla Crawford</t>
  </si>
  <si>
    <t>BCQ95638257677</t>
  </si>
  <si>
    <t>Patrick Rogers</t>
  </si>
  <si>
    <t>ZiQ34274971569</t>
  </si>
  <si>
    <t>Andrew Li</t>
  </si>
  <si>
    <t>UVf07181527943</t>
  </si>
  <si>
    <t>Haley Taylor MD</t>
  </si>
  <si>
    <t>jkk24492466061</t>
  </si>
  <si>
    <t>Khw74847193971</t>
  </si>
  <si>
    <t>Tammy Harper</t>
  </si>
  <si>
    <t>GhY58774098421</t>
  </si>
  <si>
    <t>Michael Kim</t>
  </si>
  <si>
    <t>nSX62526936419</t>
  </si>
  <si>
    <t>Donald Wilson</t>
  </si>
  <si>
    <t>cGh37492096097</t>
  </si>
  <si>
    <t>William Clements MD</t>
  </si>
  <si>
    <t>oBV63770511228</t>
  </si>
  <si>
    <t>Jesus Allen</t>
  </si>
  <si>
    <t>RvE35806274611</t>
  </si>
  <si>
    <t>Marie Wu</t>
  </si>
  <si>
    <t>ckZ60582552369</t>
  </si>
  <si>
    <t>Victoria Brooks</t>
  </si>
  <si>
    <t>llb63116632506</t>
  </si>
  <si>
    <t>Judith Cervantes</t>
  </si>
  <si>
    <t>nHp40935977490</t>
  </si>
  <si>
    <t>Caleb Diaz</t>
  </si>
  <si>
    <t>grp16969781306</t>
  </si>
  <si>
    <t>Todd Martin</t>
  </si>
  <si>
    <t>lAD56096008322</t>
  </si>
  <si>
    <t>John Mcgee</t>
  </si>
  <si>
    <t>tRe70280433347</t>
  </si>
  <si>
    <t>Steven Price</t>
  </si>
  <si>
    <t>CyE51549481421</t>
  </si>
  <si>
    <t>Brooke Diaz</t>
  </si>
  <si>
    <t>tYb13294704361</t>
  </si>
  <si>
    <t>Michelle Riggs</t>
  </si>
  <si>
    <t>vdC60557371101</t>
  </si>
  <si>
    <t>Richard Vargas</t>
  </si>
  <si>
    <t>IJB23029995144</t>
  </si>
  <si>
    <t>Colleen Irwin</t>
  </si>
  <si>
    <t>asH85091148537</t>
  </si>
  <si>
    <t>Roberta Marks</t>
  </si>
  <si>
    <t>KQn96286008316</t>
  </si>
  <si>
    <t>Dustin Turner</t>
  </si>
  <si>
    <t>GxK32926214956</t>
  </si>
  <si>
    <t>Colin Brown MD</t>
  </si>
  <si>
    <t>IDz19128722732</t>
  </si>
  <si>
    <t>Angel Chaney</t>
  </si>
  <si>
    <t>gtQ96710285713</t>
  </si>
  <si>
    <t>Ashley Rodriguez</t>
  </si>
  <si>
    <t>TXB17140020400</t>
  </si>
  <si>
    <t>John Adams</t>
  </si>
  <si>
    <t>tXT51791342261</t>
  </si>
  <si>
    <t>Christina Rodriguez</t>
  </si>
  <si>
    <t>gWC44469887075</t>
  </si>
  <si>
    <t>Brent Brown</t>
  </si>
  <si>
    <t>vKh98345476974</t>
  </si>
  <si>
    <t>Jennifer Faulkner</t>
  </si>
  <si>
    <t>ddg07973920414</t>
  </si>
  <si>
    <t>Christina Koch</t>
  </si>
  <si>
    <t>FCs13428057168</t>
  </si>
  <si>
    <t>Jose Washington</t>
  </si>
  <si>
    <t>XYm82455649448</t>
  </si>
  <si>
    <t>Bethany Padilla</t>
  </si>
  <si>
    <t>FQZ78029457030</t>
  </si>
  <si>
    <t>James Hardy</t>
  </si>
  <si>
    <t>AUl67470254377</t>
  </si>
  <si>
    <t>Bobby Smith</t>
  </si>
  <si>
    <t>OXt95974902799</t>
  </si>
  <si>
    <t>Luis Williams</t>
  </si>
  <si>
    <t>rzw66339723729</t>
  </si>
  <si>
    <t>Joshua Logan II</t>
  </si>
  <si>
    <t>XbW88617055704</t>
  </si>
  <si>
    <t>Kristen Carpenter MD</t>
  </si>
  <si>
    <t>kCY52454900719</t>
  </si>
  <si>
    <t>Penny Armstrong</t>
  </si>
  <si>
    <t>adB91181929078</t>
  </si>
  <si>
    <t>Shawn Jackson MD</t>
  </si>
  <si>
    <t>Mgf47878825956</t>
  </si>
  <si>
    <t>YKt83499849081</t>
  </si>
  <si>
    <t>Kimberly Harrison</t>
  </si>
  <si>
    <t>XHd92244538663</t>
  </si>
  <si>
    <t>Steven Gutierrez</t>
  </si>
  <si>
    <t>QIK94664234928</t>
  </si>
  <si>
    <t>Jennifer Pennington</t>
  </si>
  <si>
    <t>QtT33480745709</t>
  </si>
  <si>
    <t>Ryan Pitts</t>
  </si>
  <si>
    <t>fVZ57042449216</t>
  </si>
  <si>
    <t>DEv94415976938</t>
  </si>
  <si>
    <t>Holly Lynch</t>
  </si>
  <si>
    <t>sLD63442314303</t>
  </si>
  <si>
    <t>Karen Sanchez</t>
  </si>
  <si>
    <t>ggF47219938927</t>
  </si>
  <si>
    <t>Thomas Watson</t>
  </si>
  <si>
    <t>XLa56502880983</t>
  </si>
  <si>
    <t>Karen Pearson</t>
  </si>
  <si>
    <t>xHQ05719921728</t>
  </si>
  <si>
    <t>Kimberly Merritt</t>
  </si>
  <si>
    <t>uiz28488873482</t>
  </si>
  <si>
    <t>Zachary Hayes</t>
  </si>
  <si>
    <t>rpu64137667196</t>
  </si>
  <si>
    <t>Jose Rose</t>
  </si>
  <si>
    <t>Rnm50602893099</t>
  </si>
  <si>
    <t>Hayley Savage</t>
  </si>
  <si>
    <t>pOA57420364067</t>
  </si>
  <si>
    <t>Steve Jackson</t>
  </si>
  <si>
    <t>pxQ00665996880</t>
  </si>
  <si>
    <t>George Jackson</t>
  </si>
  <si>
    <t>FlI97251130804</t>
  </si>
  <si>
    <t>JFv98587035646</t>
  </si>
  <si>
    <t>Thomas Tran</t>
  </si>
  <si>
    <t>BiR61137899828</t>
  </si>
  <si>
    <t>Raymond Cook DDS</t>
  </si>
  <si>
    <t>sUa09510685794</t>
  </si>
  <si>
    <t>Susan Brown</t>
  </si>
  <si>
    <t>LvI02834331315</t>
  </si>
  <si>
    <t>Rickey Shaffer</t>
  </si>
  <si>
    <t>HFS19209523957</t>
  </si>
  <si>
    <t>Paul West</t>
  </si>
  <si>
    <t>ZGH64991633585</t>
  </si>
  <si>
    <t>fYT42238679890</t>
  </si>
  <si>
    <t>Cynthia Weiss</t>
  </si>
  <si>
    <t>eqG60014081410</t>
  </si>
  <si>
    <t>Anthony Jackson</t>
  </si>
  <si>
    <t>KKO99101842585</t>
  </si>
  <si>
    <t>Stephen Foster</t>
  </si>
  <si>
    <t>lVG13231123938</t>
  </si>
  <si>
    <t>Joshua Lewis</t>
  </si>
  <si>
    <t>PVN33051224991</t>
  </si>
  <si>
    <t>Joel Brown</t>
  </si>
  <si>
    <t>amg74133591020</t>
  </si>
  <si>
    <t>Richard Schaefer</t>
  </si>
  <si>
    <t>YHW63433159791</t>
  </si>
  <si>
    <t>Colton Jackson</t>
  </si>
  <si>
    <t>ePF87670540802</t>
  </si>
  <si>
    <t>Lindsey Taylor</t>
  </si>
  <si>
    <t>ljq68032576111</t>
  </si>
  <si>
    <t>Brian Ramos</t>
  </si>
  <si>
    <t>sMr07607273185</t>
  </si>
  <si>
    <t>Mallory Richardson</t>
  </si>
  <si>
    <t>HlG26813035340</t>
  </si>
  <si>
    <t>Kim Walsh</t>
  </si>
  <si>
    <t>qKQ15593952693</t>
  </si>
  <si>
    <t>Michael Short</t>
  </si>
  <si>
    <t>ctx49452981720</t>
  </si>
  <si>
    <t>Gabriel Jimenez</t>
  </si>
  <si>
    <t>nBF77388361591</t>
  </si>
  <si>
    <t>Tracy Mitchell</t>
  </si>
  <si>
    <t>HVp80793731231</t>
  </si>
  <si>
    <t>Wendy White</t>
  </si>
  <si>
    <t>bYT98564359128</t>
  </si>
  <si>
    <t>Jill Powell</t>
  </si>
  <si>
    <t>KXS12592871972</t>
  </si>
  <si>
    <t>Danielle Jackson</t>
  </si>
  <si>
    <t>lGH50465116913</t>
  </si>
  <si>
    <t>Keith Lee</t>
  </si>
  <si>
    <t>LHk72492221307</t>
  </si>
  <si>
    <t>Jeremiah Garza</t>
  </si>
  <si>
    <t>gsz39349168848</t>
  </si>
  <si>
    <t>Patrick Taylor</t>
  </si>
  <si>
    <t>Axn63712448055</t>
  </si>
  <si>
    <t>Christopher Gibson</t>
  </si>
  <si>
    <t>fsm25769979568</t>
  </si>
  <si>
    <t>Robert Clements</t>
  </si>
  <si>
    <t>Iup23874519751</t>
  </si>
  <si>
    <t>Sandra Martin</t>
  </si>
  <si>
    <t>pye86198730058</t>
  </si>
  <si>
    <t>James Cooke</t>
  </si>
  <si>
    <t>lSD66119371612</t>
  </si>
  <si>
    <t>Jeremiah Davis</t>
  </si>
  <si>
    <t>iGH62239128401</t>
  </si>
  <si>
    <t>Joan Austin</t>
  </si>
  <si>
    <t>bja94905288214</t>
  </si>
  <si>
    <t>Heather Stephens</t>
  </si>
  <si>
    <t>Hea61655933054</t>
  </si>
  <si>
    <t>Brian Evans</t>
  </si>
  <si>
    <t>ige93621861375</t>
  </si>
  <si>
    <t>Sheila Smith</t>
  </si>
  <si>
    <t>SMZ65105043016</t>
  </si>
  <si>
    <t>Taylor Butler</t>
  </si>
  <si>
    <t>Dvz83811696249</t>
  </si>
  <si>
    <t>Courtney Peterson</t>
  </si>
  <si>
    <t>JFc18440281591</t>
  </si>
  <si>
    <t>Michael Ortiz</t>
  </si>
  <si>
    <t>AQw30481547789</t>
  </si>
  <si>
    <t>Brian Elliott</t>
  </si>
  <si>
    <t>KpZ25130927938</t>
  </si>
  <si>
    <t>Maria May</t>
  </si>
  <si>
    <t>SEZ01456971244</t>
  </si>
  <si>
    <t>Valerie Phillips</t>
  </si>
  <si>
    <t>OGU30729986512</t>
  </si>
  <si>
    <t>Maria Sullivan</t>
  </si>
  <si>
    <t>DOI74810866501</t>
  </si>
  <si>
    <t>YyY15445703353</t>
  </si>
  <si>
    <t>Barbara Carter</t>
  </si>
  <si>
    <t>vDx57946293457</t>
  </si>
  <si>
    <t>Tonya Thomas</t>
  </si>
  <si>
    <t>rPx75421652432</t>
  </si>
  <si>
    <t>Julie Lee</t>
  </si>
  <si>
    <t>etg51800141465</t>
  </si>
  <si>
    <t>Amy Sullivan</t>
  </si>
  <si>
    <t>FNp46462362088</t>
  </si>
  <si>
    <t>Billy Davis</t>
  </si>
  <si>
    <t>DLc45732396299</t>
  </si>
  <si>
    <t>Jennifer Moore</t>
  </si>
  <si>
    <t>BXX70666944296</t>
  </si>
  <si>
    <t>Alex Ramirez</t>
  </si>
  <si>
    <t>EAr64621891979</t>
  </si>
  <si>
    <t>Stephen Gomez</t>
  </si>
  <si>
    <t>nvt59949240893</t>
  </si>
  <si>
    <t>Teresa Chavez MD</t>
  </si>
  <si>
    <t>ZdN99428572484</t>
  </si>
  <si>
    <t>Eric Perez</t>
  </si>
  <si>
    <t>HkO68273197845</t>
  </si>
  <si>
    <t>Stephanie Martinez</t>
  </si>
  <si>
    <t>hWV55962295280</t>
  </si>
  <si>
    <t>Michelle Ortiz</t>
  </si>
  <si>
    <t>ZEr57414269720</t>
  </si>
  <si>
    <t>Leslie Duran</t>
  </si>
  <si>
    <t>pek82733084888</t>
  </si>
  <si>
    <t>Bernard Soto</t>
  </si>
  <si>
    <t>wlr02123870309</t>
  </si>
  <si>
    <t>Jonathan Smith</t>
  </si>
  <si>
    <t>gOS13796458175</t>
  </si>
  <si>
    <t>Leslie Ali</t>
  </si>
  <si>
    <t>dMn10281583281</t>
  </si>
  <si>
    <t>Kevin Combs</t>
  </si>
  <si>
    <t>PKO12132656523</t>
  </si>
  <si>
    <t>Molly Washington</t>
  </si>
  <si>
    <t>uLE18554217102</t>
  </si>
  <si>
    <t>Robert Huerta</t>
  </si>
  <si>
    <t>cMU82753220350</t>
  </si>
  <si>
    <t>Sabrina Walters</t>
  </si>
  <si>
    <t>XLO58863359066</t>
  </si>
  <si>
    <t>Amber Brown</t>
  </si>
  <si>
    <t>AIi34547876050</t>
  </si>
  <si>
    <t>John Horton</t>
  </si>
  <si>
    <t>DMV59712624321</t>
  </si>
  <si>
    <t>Matthew Day</t>
  </si>
  <si>
    <t>Ded04074212883</t>
  </si>
  <si>
    <t>Diana Johnson</t>
  </si>
  <si>
    <t>Usn55223809193</t>
  </si>
  <si>
    <t>Ryan Young</t>
  </si>
  <si>
    <t>wMm13508318107</t>
  </si>
  <si>
    <t>Nicholas Stokes</t>
  </si>
  <si>
    <t>TNR82769472610</t>
  </si>
  <si>
    <t>Brooke Bass</t>
  </si>
  <si>
    <t>rNN40022079252</t>
  </si>
  <si>
    <t>rfZ40716260587</t>
  </si>
  <si>
    <t>Donna Hernandez</t>
  </si>
  <si>
    <t>HPu42408219831</t>
  </si>
  <si>
    <t>Betty Payne</t>
  </si>
  <si>
    <t>EMA23612468283</t>
  </si>
  <si>
    <t>Craig Massey</t>
  </si>
  <si>
    <t>ezF38640053155</t>
  </si>
  <si>
    <t>Katherine Brady</t>
  </si>
  <si>
    <t>pAG77942011740</t>
  </si>
  <si>
    <t>Heather Ingram</t>
  </si>
  <si>
    <t>DoZ91033704662</t>
  </si>
  <si>
    <t>Richard Hamilton</t>
  </si>
  <si>
    <t>dOs53312425127</t>
  </si>
  <si>
    <t>Jessica King</t>
  </si>
  <si>
    <t>UiP17332094980</t>
  </si>
  <si>
    <t>Rxj59865408020</t>
  </si>
  <si>
    <t>Lauren Payne</t>
  </si>
  <si>
    <t>Eap02021220548</t>
  </si>
  <si>
    <t>Steven Finley</t>
  </si>
  <si>
    <t>TeK57669624427</t>
  </si>
  <si>
    <t>Paige Brown MD</t>
  </si>
  <si>
    <t>koO44166311018</t>
  </si>
  <si>
    <t>Richard Cox</t>
  </si>
  <si>
    <t>uSh52365129044</t>
  </si>
  <si>
    <t>Leah Rogers</t>
  </si>
  <si>
    <t>gYE64512257817</t>
  </si>
  <si>
    <t>Ellen Knox</t>
  </si>
  <si>
    <t>Lvm68722645958</t>
  </si>
  <si>
    <t>Bianca Ross</t>
  </si>
  <si>
    <t>aAD75272766411</t>
  </si>
  <si>
    <t>Alison Combs</t>
  </si>
  <si>
    <t>mgt62475860553</t>
  </si>
  <si>
    <t>Jesse Cowan</t>
  </si>
  <si>
    <t>pOk96319647557</t>
  </si>
  <si>
    <t>LIQ26760347780</t>
  </si>
  <si>
    <t>Sheri Johnson</t>
  </si>
  <si>
    <t>TZD48282710708</t>
  </si>
  <si>
    <t>PbJ21800085302</t>
  </si>
  <si>
    <t>Reginald Thompson</t>
  </si>
  <si>
    <t>UDj20672952916</t>
  </si>
  <si>
    <t>Michael Bridges</t>
  </si>
  <si>
    <t>NRs52607993975</t>
  </si>
  <si>
    <t>Joel Lawrence</t>
  </si>
  <si>
    <t>YlA54210346443</t>
  </si>
  <si>
    <t>Austin Perez</t>
  </si>
  <si>
    <t>fFi04901666806</t>
  </si>
  <si>
    <t>Jeffrey Beck</t>
  </si>
  <si>
    <t>aiS76880365005</t>
  </si>
  <si>
    <t>Todd Nicholson</t>
  </si>
  <si>
    <t>Kwm20176445343</t>
  </si>
  <si>
    <t>David Conner</t>
  </si>
  <si>
    <t>gKv10877797774</t>
  </si>
  <si>
    <t>Robert Williams</t>
  </si>
  <si>
    <t>mWW01937842807</t>
  </si>
  <si>
    <t>Edward Carter</t>
  </si>
  <si>
    <t>qlU54900902539</t>
  </si>
  <si>
    <t>Peggy Hill</t>
  </si>
  <si>
    <t>bxZ72661960069</t>
  </si>
  <si>
    <t>Daniel Crawford</t>
  </si>
  <si>
    <t>sWG45091559385</t>
  </si>
  <si>
    <t>Darlene Snyder</t>
  </si>
  <si>
    <t>OWL32877525954</t>
  </si>
  <si>
    <t>KTH19455158751</t>
  </si>
  <si>
    <t>Samantha Waters</t>
  </si>
  <si>
    <t>NdJ89622809563</t>
  </si>
  <si>
    <t>David Washington</t>
  </si>
  <si>
    <t>FDS57800237524</t>
  </si>
  <si>
    <t>Jennifer Curry</t>
  </si>
  <si>
    <t>XEM35065982290</t>
  </si>
  <si>
    <t>Donald Castro</t>
  </si>
  <si>
    <t>lRI13154044028</t>
  </si>
  <si>
    <t>Mindy Ballard DVM</t>
  </si>
  <si>
    <t>DBw35120830426</t>
  </si>
  <si>
    <t>Jacob Goodman</t>
  </si>
  <si>
    <t>OPW23969358057</t>
  </si>
  <si>
    <t>Hxb50265923816</t>
  </si>
  <si>
    <t>Sheila Benson</t>
  </si>
  <si>
    <t>liI78717684590</t>
  </si>
  <si>
    <t>Caitlin Sanders</t>
  </si>
  <si>
    <t>mIV12082842504</t>
  </si>
  <si>
    <t>David Vaughan</t>
  </si>
  <si>
    <t>UeI78070840923</t>
  </si>
  <si>
    <t>Shelby Murphy</t>
  </si>
  <si>
    <t>yId19867445118</t>
  </si>
  <si>
    <t>Thomas Roach</t>
  </si>
  <si>
    <t>Arb38725943959</t>
  </si>
  <si>
    <t>Jeremy Boone</t>
  </si>
  <si>
    <t>zEB90873662469</t>
  </si>
  <si>
    <t>Mary Mcintyre</t>
  </si>
  <si>
    <t>Avc07650354588</t>
  </si>
  <si>
    <t>Chase Vaughn</t>
  </si>
  <si>
    <t>DGK41889870234</t>
  </si>
  <si>
    <t>Olivia Harris</t>
  </si>
  <si>
    <t>PcP36920935382</t>
  </si>
  <si>
    <t>Samantha Mccoy</t>
  </si>
  <si>
    <t>Rry08862807867</t>
  </si>
  <si>
    <t>Timothy Rodriguez</t>
  </si>
  <si>
    <t>ppQ23839628119</t>
  </si>
  <si>
    <t>Colin Miller</t>
  </si>
  <si>
    <t>zEo29289336875</t>
  </si>
  <si>
    <t>Jerome Brady</t>
  </si>
  <si>
    <t>kGB65440208751</t>
  </si>
  <si>
    <t>Leslie Mckay</t>
  </si>
  <si>
    <t>zxa60227628247</t>
  </si>
  <si>
    <t>Megan Harrison</t>
  </si>
  <si>
    <t>VPI92518782343</t>
  </si>
  <si>
    <t>Eric Barton</t>
  </si>
  <si>
    <t>qWE94376539206</t>
  </si>
  <si>
    <t>Kelly Smith</t>
  </si>
  <si>
    <t>ptu13739633253</t>
  </si>
  <si>
    <t>Phillip Tate</t>
  </si>
  <si>
    <t>zRs17603669153</t>
  </si>
  <si>
    <t>Elizabeth Mcintosh</t>
  </si>
  <si>
    <t>oFE86284466294</t>
  </si>
  <si>
    <t>Karen Howard</t>
  </si>
  <si>
    <t>chu07902321392</t>
  </si>
  <si>
    <t>Jeffrey Chandler</t>
  </si>
  <si>
    <t>Kei30554113908</t>
  </si>
  <si>
    <t>Deanna Lopez</t>
  </si>
  <si>
    <t>SCf98337927503</t>
  </si>
  <si>
    <t>Fuj86914191915</t>
  </si>
  <si>
    <t>Shawn Williams</t>
  </si>
  <si>
    <t>BWE59578873235</t>
  </si>
  <si>
    <t>Sabrina Lane</t>
  </si>
  <si>
    <t>TlY78943171746</t>
  </si>
  <si>
    <t>Phillip Morgan</t>
  </si>
  <si>
    <t>cPk64246842494</t>
  </si>
  <si>
    <t>Christopher Jones</t>
  </si>
  <si>
    <t>nLs82699815623</t>
  </si>
  <si>
    <t>John Salazar</t>
  </si>
  <si>
    <t>hsT75632319767</t>
  </si>
  <si>
    <t>Brian Lewis</t>
  </si>
  <si>
    <t>Fkr07723047633</t>
  </si>
  <si>
    <t>Susan Burnett</t>
  </si>
  <si>
    <t>nkd07876040954</t>
  </si>
  <si>
    <t>Jermaine Mitchell</t>
  </si>
  <si>
    <t>NkB91463591266</t>
  </si>
  <si>
    <t>Ashley Lee</t>
  </si>
  <si>
    <t>GHQ55485075329</t>
  </si>
  <si>
    <t>James Martinez</t>
  </si>
  <si>
    <t>Avw17700286576</t>
  </si>
  <si>
    <t>William Rodriguez</t>
  </si>
  <si>
    <t>jef35996848104</t>
  </si>
  <si>
    <t>Mitchell Baker</t>
  </si>
  <si>
    <t>Xjp52516775378</t>
  </si>
  <si>
    <t>Wayne Fields</t>
  </si>
  <si>
    <t>JQS38345231781</t>
  </si>
  <si>
    <t>Zachary Richards</t>
  </si>
  <si>
    <t>vnf98764346418</t>
  </si>
  <si>
    <t>Stephen Morgan</t>
  </si>
  <si>
    <t>trm79121317076</t>
  </si>
  <si>
    <t>Isaac Ryan</t>
  </si>
  <si>
    <t>YfG62049089224</t>
  </si>
  <si>
    <t>William Owens</t>
  </si>
  <si>
    <t>KAD50832277395</t>
  </si>
  <si>
    <t>Vincent Walker</t>
  </si>
  <si>
    <t>gUN71271657828</t>
  </si>
  <si>
    <t>Joshua Graham</t>
  </si>
  <si>
    <t>nJO98928826943</t>
  </si>
  <si>
    <t>Erica King</t>
  </si>
  <si>
    <t>XSr61259345800</t>
  </si>
  <si>
    <t>Robert Reid</t>
  </si>
  <si>
    <t>KEm11951637556</t>
  </si>
  <si>
    <t>Thomas Brown</t>
  </si>
  <si>
    <t>xQO68580595913</t>
  </si>
  <si>
    <t>Christopher Marquez</t>
  </si>
  <si>
    <t>YoK94358552176</t>
  </si>
  <si>
    <t>cru64724716434</t>
  </si>
  <si>
    <t>Shannon Mathews</t>
  </si>
  <si>
    <t>ukF19017202137</t>
  </si>
  <si>
    <t>isG06513305096</t>
  </si>
  <si>
    <t>Penny Tran</t>
  </si>
  <si>
    <t>rWy16677444073</t>
  </si>
  <si>
    <t>Ashley Hunt</t>
  </si>
  <si>
    <t>WkR76669705386</t>
  </si>
  <si>
    <t>Joy Bonilla</t>
  </si>
  <si>
    <t>PpY04232789679</t>
  </si>
  <si>
    <t>Nicholas Hill</t>
  </si>
  <si>
    <t>Ehy79164831110</t>
  </si>
  <si>
    <t>Fernando Stone</t>
  </si>
  <si>
    <t>xsC40155922686</t>
  </si>
  <si>
    <t>tNG43479448684</t>
  </si>
  <si>
    <t>Emma Jones</t>
  </si>
  <si>
    <t>iwW64590435235</t>
  </si>
  <si>
    <t>Angela Combs</t>
  </si>
  <si>
    <t>fMU70983173849</t>
  </si>
  <si>
    <t>xYR62774826120</t>
  </si>
  <si>
    <t>WWf06248461336</t>
  </si>
  <si>
    <t>David Evans</t>
  </si>
  <si>
    <t>zUB33305102836</t>
  </si>
  <si>
    <t>Sarah Cruz</t>
  </si>
  <si>
    <t>OJr76305257111</t>
  </si>
  <si>
    <t>Patricia Arellano</t>
  </si>
  <si>
    <t>AeT35228319825</t>
  </si>
  <si>
    <t>Samantha Hays</t>
  </si>
  <si>
    <t>StU48017620248</t>
  </si>
  <si>
    <t>Kenneth Rogers</t>
  </si>
  <si>
    <t>ITo29714400278</t>
  </si>
  <si>
    <t>Tammy Logan</t>
  </si>
  <si>
    <t>wMA24428398290</t>
  </si>
  <si>
    <t>Kenneth Green</t>
  </si>
  <si>
    <t>mVE02351962387</t>
  </si>
  <si>
    <t>Charles Joseph</t>
  </si>
  <si>
    <t>Ilb76689792955</t>
  </si>
  <si>
    <t>IZa91482054824</t>
  </si>
  <si>
    <t>John Klein</t>
  </si>
  <si>
    <t>IKz41184639495</t>
  </si>
  <si>
    <t>Melissa Beasley</t>
  </si>
  <si>
    <t>SOo07938403205</t>
  </si>
  <si>
    <t>Kimberly Buchanan</t>
  </si>
  <si>
    <t>zAe65517446977</t>
  </si>
  <si>
    <t>Jonathan Nielsen</t>
  </si>
  <si>
    <t>VfI27665174423</t>
  </si>
  <si>
    <t>Holly Butler</t>
  </si>
  <si>
    <t>nMY89745674285</t>
  </si>
  <si>
    <t>Miguel Wright</t>
  </si>
  <si>
    <t>Bgr22925247677</t>
  </si>
  <si>
    <t>Tanya Maynard</t>
  </si>
  <si>
    <t>nvC64306579393</t>
  </si>
  <si>
    <t>John Smith</t>
  </si>
  <si>
    <t>gRO04993314847</t>
  </si>
  <si>
    <t>Perry Rosario</t>
  </si>
  <si>
    <t>gdW27411814207</t>
  </si>
  <si>
    <t>Ntd27730235893</t>
  </si>
  <si>
    <t>Jeffrey Neal</t>
  </si>
  <si>
    <t>rZf05882386705</t>
  </si>
  <si>
    <t>gSr89468379079</t>
  </si>
  <si>
    <t>Garrett Fleming</t>
  </si>
  <si>
    <t>gxY02381363663</t>
  </si>
  <si>
    <t>Michele Murray</t>
  </si>
  <si>
    <t>CFp36358625530</t>
  </si>
  <si>
    <t>Sara Lee</t>
  </si>
  <si>
    <t>YoQ98176365013</t>
  </si>
  <si>
    <t>Sean Woods</t>
  </si>
  <si>
    <t>QFq29034712819</t>
  </si>
  <si>
    <t>Xuz85716332754</t>
  </si>
  <si>
    <t>Terri Thomas</t>
  </si>
  <si>
    <t>dmW54073028868</t>
  </si>
  <si>
    <t>Amanda Gaines</t>
  </si>
  <si>
    <t>AIm48396658341</t>
  </si>
  <si>
    <t>qdB23621166978</t>
  </si>
  <si>
    <t>Vicki Stevenson</t>
  </si>
  <si>
    <t>oXX95434175467</t>
  </si>
  <si>
    <t>BIu68906116297</t>
  </si>
  <si>
    <t>Sandy Stevens</t>
  </si>
  <si>
    <t>RwI18816074895</t>
  </si>
  <si>
    <t>Thomas Madden</t>
  </si>
  <si>
    <t>Hnz26830123903</t>
  </si>
  <si>
    <t>Sarah Brown</t>
  </si>
  <si>
    <t>vaE06386343007</t>
  </si>
  <si>
    <t>Sherry Peterson</t>
  </si>
  <si>
    <t>Ixo06253168437</t>
  </si>
  <si>
    <t>EWp08581521957</t>
  </si>
  <si>
    <t>Evan Arroyo</t>
  </si>
  <si>
    <t>qbp32617458876</t>
  </si>
  <si>
    <t>Amy Ramirez</t>
  </si>
  <si>
    <t>JmD33782475998</t>
  </si>
  <si>
    <t>Robert Chase</t>
  </si>
  <si>
    <t>gjG92796633339</t>
  </si>
  <si>
    <t>Brian Bishop</t>
  </si>
  <si>
    <t>mUJ48472090199</t>
  </si>
  <si>
    <t>Shelley Davidson</t>
  </si>
  <si>
    <t>NIZ92781720057</t>
  </si>
  <si>
    <t>Matthew Ramos</t>
  </si>
  <si>
    <t>YRa40734243429</t>
  </si>
  <si>
    <t>Jimmy Bryan</t>
  </si>
  <si>
    <t>QxZ28382472778</t>
  </si>
  <si>
    <t>Jeffrey Willis</t>
  </si>
  <si>
    <t>Ejp62470317810</t>
  </si>
  <si>
    <t>Nicole Kerr</t>
  </si>
  <si>
    <t>BKy91088913562</t>
  </si>
  <si>
    <t>Brendan Hamilton</t>
  </si>
  <si>
    <t>uBt40081460355</t>
  </si>
  <si>
    <t>Amy Davis</t>
  </si>
  <si>
    <t>QyY34477916537</t>
  </si>
  <si>
    <t>Ann Glover</t>
  </si>
  <si>
    <t>PGz32987386611</t>
  </si>
  <si>
    <t>Jermaine Young</t>
  </si>
  <si>
    <t>SPt58063609202</t>
  </si>
  <si>
    <t>Linda Rios</t>
  </si>
  <si>
    <t>SJB03334929857</t>
  </si>
  <si>
    <t>Thomas Ross</t>
  </si>
  <si>
    <t>jgl47063989763</t>
  </si>
  <si>
    <t>Nicholas Owens</t>
  </si>
  <si>
    <t>UJP15369451897</t>
  </si>
  <si>
    <t>Summer Rogers</t>
  </si>
  <si>
    <t>efg52629675180</t>
  </si>
  <si>
    <t>Cassandra Evans</t>
  </si>
  <si>
    <t>QuD13193256123</t>
  </si>
  <si>
    <t>Claudia Mcintosh</t>
  </si>
  <si>
    <t>IYK37394526564</t>
  </si>
  <si>
    <t>Mark Goodman</t>
  </si>
  <si>
    <t>UtR15428423489</t>
  </si>
  <si>
    <t>Denise Rubio</t>
  </si>
  <si>
    <t>aQV07163121022</t>
  </si>
  <si>
    <t>Crystal Johnson</t>
  </si>
  <si>
    <t>mKo60578618510</t>
  </si>
  <si>
    <t>Gabrielle Tyler</t>
  </si>
  <si>
    <t>VQS88691087747</t>
  </si>
  <si>
    <t>Richard Taylor</t>
  </si>
  <si>
    <t>KXM47545734377</t>
  </si>
  <si>
    <t>David Turner</t>
  </si>
  <si>
    <t>mZq40262852974</t>
  </si>
  <si>
    <t>Robin Powers</t>
  </si>
  <si>
    <t>OoQ64506227377</t>
  </si>
  <si>
    <t>Leslie Vang</t>
  </si>
  <si>
    <t>ZUj80396688464</t>
  </si>
  <si>
    <t>Ronald Mata</t>
  </si>
  <si>
    <t>IWR06678189733</t>
  </si>
  <si>
    <t>Olivia Pittman</t>
  </si>
  <si>
    <t>qlo56093706797</t>
  </si>
  <si>
    <t>Isaac Long</t>
  </si>
  <si>
    <t>QFq33034804142</t>
  </si>
  <si>
    <t>wkv89794960845</t>
  </si>
  <si>
    <t>YkI89381311995</t>
  </si>
  <si>
    <t>Rachel Reed</t>
  </si>
  <si>
    <t>URq46012099354</t>
  </si>
  <si>
    <t>Elizabeth Richards</t>
  </si>
  <si>
    <t>zFO16689005642</t>
  </si>
  <si>
    <t>Brian Giles</t>
  </si>
  <si>
    <t>zmM29989175859</t>
  </si>
  <si>
    <t>Joseph Mckinney</t>
  </si>
  <si>
    <t>tLP03107114567</t>
  </si>
  <si>
    <t>Sherry Jenkins</t>
  </si>
  <si>
    <t>KnP45056107601</t>
  </si>
  <si>
    <t>Nicolas Andrews</t>
  </si>
  <si>
    <t>kww52760598486</t>
  </si>
  <si>
    <t>Catherine Williams</t>
  </si>
  <si>
    <t>SRt94853491538</t>
  </si>
  <si>
    <t>Jennifer Huff</t>
  </si>
  <si>
    <t>ueN46294724019</t>
  </si>
  <si>
    <t>Angela Sanchez</t>
  </si>
  <si>
    <t>wZM58007618020</t>
  </si>
  <si>
    <t>Larry Davis</t>
  </si>
  <si>
    <t>jtr61946572004</t>
  </si>
  <si>
    <t>Lisa Guerrero</t>
  </si>
  <si>
    <t>JYW17946391899</t>
  </si>
  <si>
    <t>Cathy Mitchell</t>
  </si>
  <si>
    <t>QXD86088118891</t>
  </si>
  <si>
    <t>Taylor Daugherty</t>
  </si>
  <si>
    <t>ESh09544665327</t>
  </si>
  <si>
    <t>Emily Garcia</t>
  </si>
  <si>
    <t>cjR87770417751</t>
  </si>
  <si>
    <t>Shaun Smith</t>
  </si>
  <si>
    <t>ziv44826153579</t>
  </si>
  <si>
    <t>qgO68499895775</t>
  </si>
  <si>
    <t>Jodi Santos</t>
  </si>
  <si>
    <t>Ioa51817927139</t>
  </si>
  <si>
    <t>Bryan Reynolds</t>
  </si>
  <si>
    <t>mHG03165952772</t>
  </si>
  <si>
    <t>Eddie House</t>
  </si>
  <si>
    <t>bgT26488830381</t>
  </si>
  <si>
    <t>Shirley Barnett</t>
  </si>
  <si>
    <t>NnG81510254837</t>
  </si>
  <si>
    <t>April Long</t>
  </si>
  <si>
    <t>QKH99757501581</t>
  </si>
  <si>
    <t>Bruce Warren</t>
  </si>
  <si>
    <t>OUS72751828145</t>
  </si>
  <si>
    <t>Gregory Bird</t>
  </si>
  <si>
    <t>Sxx54487867971</t>
  </si>
  <si>
    <t>Randall Carter</t>
  </si>
  <si>
    <t>dld06551295321</t>
  </si>
  <si>
    <t>Stephanie Morrow</t>
  </si>
  <si>
    <t>kyH36303313282</t>
  </si>
  <si>
    <t>Jason Smith</t>
  </si>
  <si>
    <t>gPF86972360045</t>
  </si>
  <si>
    <t>mAf96026868998</t>
  </si>
  <si>
    <t>Timothy Diaz</t>
  </si>
  <si>
    <t>sxC73345057712</t>
  </si>
  <si>
    <t>Alexander Smith</t>
  </si>
  <si>
    <t>qNn98914244875</t>
  </si>
  <si>
    <t>Laura Lutz</t>
  </si>
  <si>
    <t>sGi11060152045</t>
  </si>
  <si>
    <t>Joel Campbell</t>
  </si>
  <si>
    <t>mne40362563529</t>
  </si>
  <si>
    <t>Cynthia Edwards</t>
  </si>
  <si>
    <t>YMA54785616228</t>
  </si>
  <si>
    <t>Ricky Anderson</t>
  </si>
  <si>
    <t>uOH17868944327</t>
  </si>
  <si>
    <t>Kimberly Thompson</t>
  </si>
  <si>
    <t>XIr22665782994</t>
  </si>
  <si>
    <t>Lisa Parker</t>
  </si>
  <si>
    <t>xTt66983829878</t>
  </si>
  <si>
    <t>Mikayla Kennedy</t>
  </si>
  <si>
    <t>qcl65831762814</t>
  </si>
  <si>
    <t>Mark Bailey</t>
  </si>
  <si>
    <t>AtY32223688664</t>
  </si>
  <si>
    <t>Jessica Gregory</t>
  </si>
  <si>
    <t>plu75059534737</t>
  </si>
  <si>
    <t>Amanda Brown</t>
  </si>
  <si>
    <t>sdB38976368028</t>
  </si>
  <si>
    <t>James Alexander</t>
  </si>
  <si>
    <t>JIn09278648195</t>
  </si>
  <si>
    <t>lSL39773181816</t>
  </si>
  <si>
    <t>Paige Jones</t>
  </si>
  <si>
    <t>mZv12384749419</t>
  </si>
  <si>
    <t>Janet Yu</t>
  </si>
  <si>
    <t>GzA71267721260</t>
  </si>
  <si>
    <t>Cory Vazquez</t>
  </si>
  <si>
    <t>vYi46839250490</t>
  </si>
  <si>
    <t>Robert Wallace</t>
  </si>
  <si>
    <t>bpV42637426790</t>
  </si>
  <si>
    <t>Judy Franklin</t>
  </si>
  <si>
    <t>BNc13355356336</t>
  </si>
  <si>
    <t>Mary Shaw</t>
  </si>
  <si>
    <t>XjO53784308987</t>
  </si>
  <si>
    <t>Lisa Wood</t>
  </si>
  <si>
    <t>Ljy40187710341</t>
  </si>
  <si>
    <t>Lee Rodriguez</t>
  </si>
  <si>
    <t>zDC88540638172</t>
  </si>
  <si>
    <t>Ryan Perez</t>
  </si>
  <si>
    <t>lqT20676132708</t>
  </si>
  <si>
    <t>Michael Rollins</t>
  </si>
  <si>
    <t>fsl24695756139</t>
  </si>
  <si>
    <t>William Newton</t>
  </si>
  <si>
    <t>kfg43036139260</t>
  </si>
  <si>
    <t>Kelly Mitchell</t>
  </si>
  <si>
    <t>oLf48708567888</t>
  </si>
  <si>
    <t>Bryan Zamora</t>
  </si>
  <si>
    <t>ipu22448159755</t>
  </si>
  <si>
    <t>Aaron Harris</t>
  </si>
  <si>
    <t>EZx16772858031</t>
  </si>
  <si>
    <t>Dawn Ward</t>
  </si>
  <si>
    <t>mTl83558923172</t>
  </si>
  <si>
    <t>Daniel Gonzalez</t>
  </si>
  <si>
    <t>JPk68136484843</t>
  </si>
  <si>
    <t>bNg23384322501</t>
  </si>
  <si>
    <t>John Moore</t>
  </si>
  <si>
    <t>fws41831172774</t>
  </si>
  <si>
    <t>Daniel Cook</t>
  </si>
  <si>
    <t>Bar68900039503</t>
  </si>
  <si>
    <t>Christie Taylor</t>
  </si>
  <si>
    <t>ToP82917852795</t>
  </si>
  <si>
    <t>Rhonda Davis</t>
  </si>
  <si>
    <t>cGr64440623060</t>
  </si>
  <si>
    <t>Laura Carter</t>
  </si>
  <si>
    <t>qmE65966869598</t>
  </si>
  <si>
    <t>Thomas Rose</t>
  </si>
  <si>
    <t>nRm02477095065</t>
  </si>
  <si>
    <t>Dean Griffith</t>
  </si>
  <si>
    <t>QLz13655715422</t>
  </si>
  <si>
    <t>Allison King</t>
  </si>
  <si>
    <t>NuL39905148838</t>
  </si>
  <si>
    <t>Veronica Compton</t>
  </si>
  <si>
    <t>Lwe68604880020</t>
  </si>
  <si>
    <t>Vanessa Ellis</t>
  </si>
  <si>
    <t>AJL20014843157</t>
  </si>
  <si>
    <t>Erica Cortez</t>
  </si>
  <si>
    <t>WxE43536356758</t>
  </si>
  <si>
    <t>Carrie Ballard</t>
  </si>
  <si>
    <t>dxK97274046967</t>
  </si>
  <si>
    <t>Kimberly Craig</t>
  </si>
  <si>
    <t>tss57542159051</t>
  </si>
  <si>
    <t>Elizabeth Khan</t>
  </si>
  <si>
    <t>WyZ35936196684</t>
  </si>
  <si>
    <t>Adriana Neal</t>
  </si>
  <si>
    <t>HQT12435931466</t>
  </si>
  <si>
    <t>Mandy Watson</t>
  </si>
  <si>
    <t>vat39176381224</t>
  </si>
  <si>
    <t>Jeffrey Vasquez</t>
  </si>
  <si>
    <t>LLu75680367506</t>
  </si>
  <si>
    <t>Jennifer Williams MD</t>
  </si>
  <si>
    <t>eDC94280011743</t>
  </si>
  <si>
    <t>Michele Mcdaniel</t>
  </si>
  <si>
    <t>gbJ27878645215</t>
  </si>
  <si>
    <t>Alicia Davis</t>
  </si>
  <si>
    <t>FVs95203827317</t>
  </si>
  <si>
    <t>Donna Flores</t>
  </si>
  <si>
    <t>GSw03296265325</t>
  </si>
  <si>
    <t>Jasmine Baker</t>
  </si>
  <si>
    <t>qBU84683848329</t>
  </si>
  <si>
    <t>Jennifer Taylor</t>
  </si>
  <si>
    <t>VvG81827084646</t>
  </si>
  <si>
    <t>Jason Landry</t>
  </si>
  <si>
    <t>zgI34711351703</t>
  </si>
  <si>
    <t>Diana Mcgrath</t>
  </si>
  <si>
    <t>zht30213564136</t>
  </si>
  <si>
    <t>Lauren Villa</t>
  </si>
  <si>
    <t>yVk57143679974</t>
  </si>
  <si>
    <t>Terri Hunt</t>
  </si>
  <si>
    <t>NtM97864492972</t>
  </si>
  <si>
    <t>Andrew Prince</t>
  </si>
  <si>
    <t>mmK05116474993</t>
  </si>
  <si>
    <t>Melanie Lane</t>
  </si>
  <si>
    <t>LXw68657080447</t>
  </si>
  <si>
    <t>Kevin Scott</t>
  </si>
  <si>
    <t>IMk36354342847</t>
  </si>
  <si>
    <t>Matthew Parker</t>
  </si>
  <si>
    <t>EuC26276259728</t>
  </si>
  <si>
    <t>Rebecca Meyer</t>
  </si>
  <si>
    <t>beJ34853031573</t>
  </si>
  <si>
    <t>Shari Myers</t>
  </si>
  <si>
    <t>wRR49684387299</t>
  </si>
  <si>
    <t>Justin Taylor</t>
  </si>
  <si>
    <t>Slw32523853342</t>
  </si>
  <si>
    <t>Nancy Coffey</t>
  </si>
  <si>
    <t>oaN97413517181</t>
  </si>
  <si>
    <t>Glenn Gentry</t>
  </si>
  <si>
    <t>aNE40556520499</t>
  </si>
  <si>
    <t>Zachary Levine</t>
  </si>
  <si>
    <t>OSe14147623067</t>
  </si>
  <si>
    <t>AOV70959038934</t>
  </si>
  <si>
    <t>Michelle Greene</t>
  </si>
  <si>
    <t>bVA77454006911</t>
  </si>
  <si>
    <t>Barbara Jacobs</t>
  </si>
  <si>
    <t>cAw31423691673</t>
  </si>
  <si>
    <t>Brian Boone</t>
  </si>
  <si>
    <t>tGW30453000337</t>
  </si>
  <si>
    <t>Patrick Gregory</t>
  </si>
  <si>
    <t>dqC82159505775</t>
  </si>
  <si>
    <t>Kimberly Wagner</t>
  </si>
  <si>
    <t>zkD59084550982</t>
  </si>
  <si>
    <t>Jeffrey Barry</t>
  </si>
  <si>
    <t>uUJ01929181010</t>
  </si>
  <si>
    <t>Tamara Tate</t>
  </si>
  <si>
    <t>fuc07579149152</t>
  </si>
  <si>
    <t>Jaclyn Ramos</t>
  </si>
  <si>
    <t>iBH34053883311</t>
  </si>
  <si>
    <t>Kevin Wright</t>
  </si>
  <si>
    <t>BCq77604165027</t>
  </si>
  <si>
    <t>Jillian Graham</t>
  </si>
  <si>
    <t>FaU10407391105</t>
  </si>
  <si>
    <t>Jessica Cisneros</t>
  </si>
  <si>
    <t>SJJ93106041423</t>
  </si>
  <si>
    <t>Jason Hernandez</t>
  </si>
  <si>
    <t>uyF58867445021</t>
  </si>
  <si>
    <t>Lisa Rubio</t>
  </si>
  <si>
    <t>FhX98390957626</t>
  </si>
  <si>
    <t>Jason Buck</t>
  </si>
  <si>
    <t>Qbq43291998378</t>
  </si>
  <si>
    <t>Alicia Jimenez</t>
  </si>
  <si>
    <t>DKM15492885494</t>
  </si>
  <si>
    <t>Justin Barrett</t>
  </si>
  <si>
    <t>ubf01515191065</t>
  </si>
  <si>
    <t>Elizabeth Graves</t>
  </si>
  <si>
    <t>fFn07822336817</t>
  </si>
  <si>
    <t>Olivia Wilson</t>
  </si>
  <si>
    <t>Uur08567828295</t>
  </si>
  <si>
    <t>Alex Smith</t>
  </si>
  <si>
    <t>TYc74753697815</t>
  </si>
  <si>
    <t>AqU50659007141</t>
  </si>
  <si>
    <t>Ryan Patrick</t>
  </si>
  <si>
    <t>xnm54549523272</t>
  </si>
  <si>
    <t>Donald Harrison</t>
  </si>
  <si>
    <t>YDP67786307034</t>
  </si>
  <si>
    <t>James Moran</t>
  </si>
  <si>
    <t>nsw18972057453</t>
  </si>
  <si>
    <t>Christine Torres</t>
  </si>
  <si>
    <t>wXP32425027794</t>
  </si>
  <si>
    <t>John Boone</t>
  </si>
  <si>
    <t>IzU96853783487</t>
  </si>
  <si>
    <t>Stephen Walker</t>
  </si>
  <si>
    <t>Mgx02874563168</t>
  </si>
  <si>
    <t>Russell Meyers</t>
  </si>
  <si>
    <t>KJY92990136693</t>
  </si>
  <si>
    <t>Dana Jones</t>
  </si>
  <si>
    <t>xUO75406432416</t>
  </si>
  <si>
    <t>Allen Gibson</t>
  </si>
  <si>
    <t>UJq40522375764</t>
  </si>
  <si>
    <t>Lindsey Snow</t>
  </si>
  <si>
    <t>kAA82457228706</t>
  </si>
  <si>
    <t>kAC32086330101</t>
  </si>
  <si>
    <t>vzM71841407717</t>
  </si>
  <si>
    <t>Charles Martin</t>
  </si>
  <si>
    <t>Fgr47671293855</t>
  </si>
  <si>
    <t>Renee Kennedy</t>
  </si>
  <si>
    <t>tOs98709696974</t>
  </si>
  <si>
    <t>Kimberly Mason</t>
  </si>
  <si>
    <t>xCq24051249893</t>
  </si>
  <si>
    <t>Krystal Lopez</t>
  </si>
  <si>
    <t>Vxq60931500187</t>
  </si>
  <si>
    <t>Anita White</t>
  </si>
  <si>
    <t>GuB55681636032</t>
  </si>
  <si>
    <t>Tiffany Edwards</t>
  </si>
  <si>
    <t>Hxg51538025137</t>
  </si>
  <si>
    <t>Jason Duncan</t>
  </si>
  <si>
    <t>JkJ27070205491</t>
  </si>
  <si>
    <t>Linda Burke</t>
  </si>
  <si>
    <t>jPf54729677661</t>
  </si>
  <si>
    <t>Elizabeth Nelson</t>
  </si>
  <si>
    <t>uqA94912500014</t>
  </si>
  <si>
    <t>Erin Davis</t>
  </si>
  <si>
    <t>AhL16850063228</t>
  </si>
  <si>
    <t>aEF21866013805</t>
  </si>
  <si>
    <t>Deanna Wilson</t>
  </si>
  <si>
    <t>ShP45247894230</t>
  </si>
  <si>
    <t>Jonathan Solomon</t>
  </si>
  <si>
    <t>dpv50957168232</t>
  </si>
  <si>
    <t>Andrea Walker</t>
  </si>
  <si>
    <t>NAR65850984438</t>
  </si>
  <si>
    <t>Robert Mcconnell</t>
  </si>
  <si>
    <t>XWD13581906660</t>
  </si>
  <si>
    <t>Christopher Fitzgerald</t>
  </si>
  <si>
    <t>EQw79382964652</t>
  </si>
  <si>
    <t>Caitlyn Brewer</t>
  </si>
  <si>
    <t>zdB73069452507</t>
  </si>
  <si>
    <t>JyF12360564666</t>
  </si>
  <si>
    <t>Meagan Bowen</t>
  </si>
  <si>
    <t>uqe45050383457</t>
  </si>
  <si>
    <t>Wendy Snyder</t>
  </si>
  <si>
    <t>Alr30703851305</t>
  </si>
  <si>
    <t>Kristen Horton</t>
  </si>
  <si>
    <t>yWC30818027680</t>
  </si>
  <si>
    <t>Michael Morris</t>
  </si>
  <si>
    <t>yOS38500190848</t>
  </si>
  <si>
    <t>Richard Fisher</t>
  </si>
  <si>
    <t>LHC49161358291</t>
  </si>
  <si>
    <t>Christian Meyers</t>
  </si>
  <si>
    <t>wJf42977993403</t>
  </si>
  <si>
    <t>William Pollard</t>
  </si>
  <si>
    <t>Pgl74518105352</t>
  </si>
  <si>
    <t>John Norris</t>
  </si>
  <si>
    <t>eTr47336053617</t>
  </si>
  <si>
    <t>Allison Gentry MD</t>
  </si>
  <si>
    <t>dSc49251386235</t>
  </si>
  <si>
    <t>Joshua Keith</t>
  </si>
  <si>
    <t>eXh06041949138</t>
  </si>
  <si>
    <t>Robert Diaz</t>
  </si>
  <si>
    <t>xWT39175586259</t>
  </si>
  <si>
    <t>Deanna Mccann</t>
  </si>
  <si>
    <t>Djj52110173615</t>
  </si>
  <si>
    <t>James Leblanc</t>
  </si>
  <si>
    <t>rLA50743141776</t>
  </si>
  <si>
    <t>Mary Gutierrez</t>
  </si>
  <si>
    <t>rOs73267829205</t>
  </si>
  <si>
    <t>Joel Guerra</t>
  </si>
  <si>
    <t>tAS21307765891</t>
  </si>
  <si>
    <t>Jody Schultz</t>
  </si>
  <si>
    <t>Sah70997661385</t>
  </si>
  <si>
    <t>Ashley Stewart</t>
  </si>
  <si>
    <t>rIb44341613594</t>
  </si>
  <si>
    <t>Melissa Thomas</t>
  </si>
  <si>
    <t>WpW94814614855</t>
  </si>
  <si>
    <t>Robert Lee</t>
  </si>
  <si>
    <t>WYE02890720168</t>
  </si>
  <si>
    <t>Donald Rivera</t>
  </si>
  <si>
    <t>Upi86727851907</t>
  </si>
  <si>
    <t>Ronnie Ortiz</t>
  </si>
  <si>
    <t>IwD01916520602</t>
  </si>
  <si>
    <t>Alan Wilson</t>
  </si>
  <si>
    <t>pMd44771722880</t>
  </si>
  <si>
    <t>uev04321537149</t>
  </si>
  <si>
    <t>Jorge Duffy</t>
  </si>
  <si>
    <t>dKZ76565818097</t>
  </si>
  <si>
    <t>Brittany Anderson</t>
  </si>
  <si>
    <t>ahb52203546333</t>
  </si>
  <si>
    <t>Jessica Cherry</t>
  </si>
  <si>
    <t>Ewy57987319702</t>
  </si>
  <si>
    <t>Justin French</t>
  </si>
  <si>
    <t>fVv31034822454</t>
  </si>
  <si>
    <t>Jeffrey Malone</t>
  </si>
  <si>
    <t>iVV87820044299</t>
  </si>
  <si>
    <t>Kevin Wilson</t>
  </si>
  <si>
    <t>WIp49815262952</t>
  </si>
  <si>
    <t>Rebecca Snyder</t>
  </si>
  <si>
    <t>CGK74018344099</t>
  </si>
  <si>
    <t>Samantha Hart</t>
  </si>
  <si>
    <t>ebJ59367332589</t>
  </si>
  <si>
    <t>Sandy Hardin</t>
  </si>
  <si>
    <t>hSY66311167731</t>
  </si>
  <si>
    <t>Annette Romero</t>
  </si>
  <si>
    <t>zty98582209431</t>
  </si>
  <si>
    <t>Catherine Jones</t>
  </si>
  <si>
    <t>OGk20636558705</t>
  </si>
  <si>
    <t>Ron01520900572</t>
  </si>
  <si>
    <t>James Ryan</t>
  </si>
  <si>
    <t>EoF57638774983</t>
  </si>
  <si>
    <t>Randall Knapp</t>
  </si>
  <si>
    <t>CEB91084283150</t>
  </si>
  <si>
    <t>Seth Howard</t>
  </si>
  <si>
    <t>skc68158243069</t>
  </si>
  <si>
    <t>Sarah Peterson</t>
  </si>
  <si>
    <t>rMI44155795220</t>
  </si>
  <si>
    <t>Taylor Scott</t>
  </si>
  <si>
    <t>iIz37732350842</t>
  </si>
  <si>
    <t>Tina Reid</t>
  </si>
  <si>
    <t>uOS93281033726</t>
  </si>
  <si>
    <t>Anna Lee</t>
  </si>
  <si>
    <t>GPK44938935150</t>
  </si>
  <si>
    <t>Riley Young</t>
  </si>
  <si>
    <t>kPp10642643698</t>
  </si>
  <si>
    <t>Corey Brown</t>
  </si>
  <si>
    <t>QsF20984534932</t>
  </si>
  <si>
    <t>Jose Gillespie</t>
  </si>
  <si>
    <t>bWY61363680693</t>
  </si>
  <si>
    <t>Robert Vargas</t>
  </si>
  <si>
    <t>Ish82915725275</t>
  </si>
  <si>
    <t>Nicole Harris</t>
  </si>
  <si>
    <t>bia46782881167</t>
  </si>
  <si>
    <t>Heather Lin</t>
  </si>
  <si>
    <t>BTA65497647229</t>
  </si>
  <si>
    <t>Gregory Mcbride</t>
  </si>
  <si>
    <t>jmJ47520298077</t>
  </si>
  <si>
    <t>Carrie Blair</t>
  </si>
  <si>
    <t>AYU14510250413</t>
  </si>
  <si>
    <t>Tracy Diaz</t>
  </si>
  <si>
    <t>WAk22597481333</t>
  </si>
  <si>
    <t>Samantha Dillon</t>
  </si>
  <si>
    <t>eHx93423673947</t>
  </si>
  <si>
    <t>Elizabeth Douglas</t>
  </si>
  <si>
    <t>nTO33643890004</t>
  </si>
  <si>
    <t>Crystal Weaver</t>
  </si>
  <si>
    <t>eUP79207867846</t>
  </si>
  <si>
    <t>Niu89073236362</t>
  </si>
  <si>
    <t>Jason Powell</t>
  </si>
  <si>
    <t>XQJ31388810078</t>
  </si>
  <si>
    <t>Courtney Bush</t>
  </si>
  <si>
    <t>eLD54129501948</t>
  </si>
  <si>
    <t>Charles Russell</t>
  </si>
  <si>
    <t>zji11190553848</t>
  </si>
  <si>
    <t>Alexander Gallagher</t>
  </si>
  <si>
    <t>OuY20201210526</t>
  </si>
  <si>
    <t>Erik Clark</t>
  </si>
  <si>
    <t>FUS67588796037</t>
  </si>
  <si>
    <t>Andrea Calderon</t>
  </si>
  <si>
    <t>wfk79747864179</t>
  </si>
  <si>
    <t>Charles Owens</t>
  </si>
  <si>
    <t>iVA19430394253</t>
  </si>
  <si>
    <t>HHJ93991547979</t>
  </si>
  <si>
    <t>Jessica Dixon</t>
  </si>
  <si>
    <t>qwh48708439988</t>
  </si>
  <si>
    <t>Linda Lewis</t>
  </si>
  <si>
    <t>MqP56785256368</t>
  </si>
  <si>
    <t>Nicholas Sanders</t>
  </si>
  <si>
    <t>OZw15099894281</t>
  </si>
  <si>
    <t>Kathleen Cobb</t>
  </si>
  <si>
    <t>xVC76813690820</t>
  </si>
  <si>
    <t>Sherri Willis</t>
  </si>
  <si>
    <t>mbZ39918312160</t>
  </si>
  <si>
    <t>qRF72237197134</t>
  </si>
  <si>
    <t>Jacob Rogers</t>
  </si>
  <si>
    <t>Hbm61487542523</t>
  </si>
  <si>
    <t>Kari Sanchez</t>
  </si>
  <si>
    <t>Gyy89652594693</t>
  </si>
  <si>
    <t>Heather Riley</t>
  </si>
  <si>
    <t>NpQ44771708938</t>
  </si>
  <si>
    <t>Ronald Baker</t>
  </si>
  <si>
    <t>Rdj24568777280</t>
  </si>
  <si>
    <t>Jennifer Farmer</t>
  </si>
  <si>
    <t>Zfm19951675210</t>
  </si>
  <si>
    <t>Kathleen Dunn</t>
  </si>
  <si>
    <t>nDk37827231821</t>
  </si>
  <si>
    <t>John Cox</t>
  </si>
  <si>
    <t>oUZ52109036887</t>
  </si>
  <si>
    <t>Derek Taylor</t>
  </si>
  <si>
    <t>cIr54291039728</t>
  </si>
  <si>
    <t>Carl Ross</t>
  </si>
  <si>
    <t>VfQ91576092999</t>
  </si>
  <si>
    <t>Michelle Hoffman</t>
  </si>
  <si>
    <t>NyN57864358441</t>
  </si>
  <si>
    <t>Deborah Shah</t>
  </si>
  <si>
    <t>AuI55011876612</t>
  </si>
  <si>
    <t>Jerry Watts</t>
  </si>
  <si>
    <t>Jiu08709053416</t>
  </si>
  <si>
    <t>Brian Meyer</t>
  </si>
  <si>
    <t>wwN05650256210</t>
  </si>
  <si>
    <t>Maria Callahan</t>
  </si>
  <si>
    <t>BJX54755188358</t>
  </si>
  <si>
    <t>Anita Barnett</t>
  </si>
  <si>
    <t>HZk74401967608</t>
  </si>
  <si>
    <t>tlu73508345322</t>
  </si>
  <si>
    <t>Joshua Curtis</t>
  </si>
  <si>
    <t>HiH71586223552</t>
  </si>
  <si>
    <t>Derek Perry</t>
  </si>
  <si>
    <t>IEv80112526450</t>
  </si>
  <si>
    <t>Mary Preston</t>
  </si>
  <si>
    <t>hJD01311288836</t>
  </si>
  <si>
    <t>Billy Allen</t>
  </si>
  <si>
    <t>ryE65197175961</t>
  </si>
  <si>
    <t>Angela Patel</t>
  </si>
  <si>
    <t>CNy36233665457</t>
  </si>
  <si>
    <t>Jerry Espinoza</t>
  </si>
  <si>
    <t>jIs56894115847</t>
  </si>
  <si>
    <t>Nancy Duran</t>
  </si>
  <si>
    <t>NMe44808755824</t>
  </si>
  <si>
    <t>lCC11652214457</t>
  </si>
  <si>
    <t>Amanda Smith</t>
  </si>
  <si>
    <t>Xpq65442698020</t>
  </si>
  <si>
    <t>bar94691225832</t>
  </si>
  <si>
    <t>Derrick Yates</t>
  </si>
  <si>
    <t>BGa12970483629</t>
  </si>
  <si>
    <t>Nathan Patrick</t>
  </si>
  <si>
    <t>irQ30373566131</t>
  </si>
  <si>
    <t>Kathy Sanchez</t>
  </si>
  <si>
    <t>HSa54935738689</t>
  </si>
  <si>
    <t>Emily Macdonald</t>
  </si>
  <si>
    <t>IOD70623766130</t>
  </si>
  <si>
    <t>Matthew Roberts</t>
  </si>
  <si>
    <t>fxG83248715003</t>
  </si>
  <si>
    <t>Jared Villarreal</t>
  </si>
  <si>
    <t>IDy44784254310</t>
  </si>
  <si>
    <t>uLU70382416671</t>
  </si>
  <si>
    <t>Lauren Rodriguez</t>
  </si>
  <si>
    <t>Bnk95939871656</t>
  </si>
  <si>
    <t>Antonio Guerrero</t>
  </si>
  <si>
    <t>uky18199686645</t>
  </si>
  <si>
    <t>Samantha Mays</t>
  </si>
  <si>
    <t>RaL74951697250</t>
  </si>
  <si>
    <t>Marc Kelly</t>
  </si>
  <si>
    <t>ayq78039494091</t>
  </si>
  <si>
    <t>GXi82643455912</t>
  </si>
  <si>
    <t>Charles Greene</t>
  </si>
  <si>
    <t>Bnj97786127758</t>
  </si>
  <si>
    <t>Ronald Nichols</t>
  </si>
  <si>
    <t>zIN61696392831</t>
  </si>
  <si>
    <t>Melanie White</t>
  </si>
  <si>
    <t>SlF96872961701</t>
  </si>
  <si>
    <t>Paul White</t>
  </si>
  <si>
    <t>BlT81909630546</t>
  </si>
  <si>
    <t>Daniel Holland</t>
  </si>
  <si>
    <t>wzI13932997527</t>
  </si>
  <si>
    <t>Michael Horn</t>
  </si>
  <si>
    <t>EOe92706737781</t>
  </si>
  <si>
    <t>Laura Rice</t>
  </si>
  <si>
    <t>Vom46016383928</t>
  </si>
  <si>
    <t>Valerie Medina</t>
  </si>
  <si>
    <t>EaQ69148675818</t>
  </si>
  <si>
    <t>Kayla Phillips</t>
  </si>
  <si>
    <t>EIo99742116911</t>
  </si>
  <si>
    <t>Sandra Schmidt</t>
  </si>
  <si>
    <t>vQy66835100334</t>
  </si>
  <si>
    <t>Sean Small</t>
  </si>
  <si>
    <t>iEI68967824831</t>
  </si>
  <si>
    <t>Robert Ayala</t>
  </si>
  <si>
    <t>ooC31085663769</t>
  </si>
  <si>
    <t>Katherine Gentry</t>
  </si>
  <si>
    <t>eRE27141731782</t>
  </si>
  <si>
    <t>Joshua Johnson</t>
  </si>
  <si>
    <t>dMe24564810947</t>
  </si>
  <si>
    <t>Tina Rodriguez</t>
  </si>
  <si>
    <t>Jua41056657467</t>
  </si>
  <si>
    <t>Scott Giles</t>
  </si>
  <si>
    <t>fyW23118598757</t>
  </si>
  <si>
    <t>Kristen Gibson</t>
  </si>
  <si>
    <t>Dwj88693326832</t>
  </si>
  <si>
    <t>Terri Lynch</t>
  </si>
  <si>
    <t>RCi58861760409</t>
  </si>
  <si>
    <t>Veronica Chambers</t>
  </si>
  <si>
    <t>WTN35517734529</t>
  </si>
  <si>
    <t>Lisa Andrews</t>
  </si>
  <si>
    <t>Djq92054140115</t>
  </si>
  <si>
    <t>Erika Brown</t>
  </si>
  <si>
    <t>JmE18286049590</t>
  </si>
  <si>
    <t>Monique Daniel</t>
  </si>
  <si>
    <t>HOW99855233345</t>
  </si>
  <si>
    <t>Eric Rollins</t>
  </si>
  <si>
    <t>owG30420656595</t>
  </si>
  <si>
    <t>Angela Simpson</t>
  </si>
  <si>
    <t>nFU01081011843</t>
  </si>
  <si>
    <t>Ann Patterson</t>
  </si>
  <si>
    <t>xNd56372721790</t>
  </si>
  <si>
    <t>Peter Perez</t>
  </si>
  <si>
    <t>Ulj75031711522</t>
  </si>
  <si>
    <t>Brett Williamson</t>
  </si>
  <si>
    <t>YOr53488289908</t>
  </si>
  <si>
    <t>Kristen Walsh</t>
  </si>
  <si>
    <t>CgD80782074537</t>
  </si>
  <si>
    <t>EPI32533574427</t>
  </si>
  <si>
    <t>Jose Herrera</t>
  </si>
  <si>
    <t>xgr40503666557</t>
  </si>
  <si>
    <t>Beth Washington</t>
  </si>
  <si>
    <t>FEV91043790788</t>
  </si>
  <si>
    <t>Mary Allen</t>
  </si>
  <si>
    <t>WOI59701164214</t>
  </si>
  <si>
    <t>Michael Clark</t>
  </si>
  <si>
    <t>sou24933515771</t>
  </si>
  <si>
    <t>Timothy Lane</t>
  </si>
  <si>
    <t>Ygu26502784321</t>
  </si>
  <si>
    <t>Kyle Johnson</t>
  </si>
  <si>
    <t>NWY44736422880</t>
  </si>
  <si>
    <t>Jason White</t>
  </si>
  <si>
    <t>zvI01789655400</t>
  </si>
  <si>
    <t>Ryan Fisher</t>
  </si>
  <si>
    <t>cgE82954256639</t>
  </si>
  <si>
    <t>Ronald Murphy</t>
  </si>
  <si>
    <t>Rbl90750347521</t>
  </si>
  <si>
    <t>bas15704232085</t>
  </si>
  <si>
    <t>Debra Carpenter</t>
  </si>
  <si>
    <t>VgC40220373088</t>
  </si>
  <si>
    <t>eMQ75846042362</t>
  </si>
  <si>
    <t>Larry Thompson</t>
  </si>
  <si>
    <t>Eis72502945376</t>
  </si>
  <si>
    <t>Sandra Bailey</t>
  </si>
  <si>
    <t>MAw14983731506</t>
  </si>
  <si>
    <t>Rachael Avila</t>
  </si>
  <si>
    <t>WYn82270270012</t>
  </si>
  <si>
    <t>Brian Peterson</t>
  </si>
  <si>
    <t>CCV74046872148</t>
  </si>
  <si>
    <t>Tricia Lee</t>
  </si>
  <si>
    <t>ULk04652825610</t>
  </si>
  <si>
    <t>Meredith Robinson</t>
  </si>
  <si>
    <t>UGd06716577478</t>
  </si>
  <si>
    <t>Erin Sexton</t>
  </si>
  <si>
    <t>XsX16226911039</t>
  </si>
  <si>
    <t>Madison Doyle</t>
  </si>
  <si>
    <t>yZm96347223560</t>
  </si>
  <si>
    <t>Carlos Keith</t>
  </si>
  <si>
    <t>WAu33175080885</t>
  </si>
  <si>
    <t>Deborah Carey</t>
  </si>
  <si>
    <t>Bvz55017695872</t>
  </si>
  <si>
    <t>SxJ65881525930</t>
  </si>
  <si>
    <t>ebl12002329512</t>
  </si>
  <si>
    <t>Michelle Andrews</t>
  </si>
  <si>
    <t>NHK02261157772</t>
  </si>
  <si>
    <t>YII55721744673</t>
  </si>
  <si>
    <t>Joshua Walker</t>
  </si>
  <si>
    <t>Eef16230256252</t>
  </si>
  <si>
    <t>Donald Gross</t>
  </si>
  <si>
    <t>tgO80272270807</t>
  </si>
  <si>
    <t>Nicole Johnson</t>
  </si>
  <si>
    <t>FRa65870045873</t>
  </si>
  <si>
    <t>Katie Ward</t>
  </si>
  <si>
    <t>SLV85431432912</t>
  </si>
  <si>
    <t>Mary Santana</t>
  </si>
  <si>
    <t>Vfi03876380133</t>
  </si>
  <si>
    <t>Brian Huffman</t>
  </si>
  <si>
    <t>bIa65779590937</t>
  </si>
  <si>
    <t>Lisa Johnston</t>
  </si>
  <si>
    <t>trN76603316189</t>
  </si>
  <si>
    <t>Jeffrey Powell</t>
  </si>
  <si>
    <t>Rzw33590866495</t>
  </si>
  <si>
    <t>Paul Reyes</t>
  </si>
  <si>
    <t>LZk72150862881</t>
  </si>
  <si>
    <t>David Reyes</t>
  </si>
  <si>
    <t>iZc71681288261</t>
  </si>
  <si>
    <t>Alyssa Matthews</t>
  </si>
  <si>
    <t>FeO87263174328</t>
  </si>
  <si>
    <t>Troy Bishop</t>
  </si>
  <si>
    <t>UGe75421761773</t>
  </si>
  <si>
    <t>Amanda Brooks</t>
  </si>
  <si>
    <t>uwC24553592640</t>
  </si>
  <si>
    <t>Justin Hartman</t>
  </si>
  <si>
    <t>VnG67549974690</t>
  </si>
  <si>
    <t>David Khan</t>
  </si>
  <si>
    <t>xoi05373201371</t>
  </si>
  <si>
    <t>Rachel Anderson</t>
  </si>
  <si>
    <t>uEM13525883004</t>
  </si>
  <si>
    <t>Jennifer Gonzalez</t>
  </si>
  <si>
    <t>duM99982868160</t>
  </si>
  <si>
    <t>Renee Martinez</t>
  </si>
  <si>
    <t>BhG54349590486</t>
  </si>
  <si>
    <t>Karen Wilson</t>
  </si>
  <si>
    <t>FSz27602011150</t>
  </si>
  <si>
    <t>Christopher Byrd</t>
  </si>
  <si>
    <t>Gly13030351988</t>
  </si>
  <si>
    <t>Michael Patterson</t>
  </si>
  <si>
    <t>kNJ23603822854</t>
  </si>
  <si>
    <t>Mary Brown</t>
  </si>
  <si>
    <t>bHj86549675272</t>
  </si>
  <si>
    <t>Stacey Hall</t>
  </si>
  <si>
    <t>bUf24414842302</t>
  </si>
  <si>
    <t>Ian Allen</t>
  </si>
  <si>
    <t>Keo74783587533</t>
  </si>
  <si>
    <t>Brian Tran</t>
  </si>
  <si>
    <t>OGU65455919851</t>
  </si>
  <si>
    <t>Samantha Riley</t>
  </si>
  <si>
    <t>AtO81315876801</t>
  </si>
  <si>
    <t>Jorge Myers</t>
  </si>
  <si>
    <t>haF11671463836</t>
  </si>
  <si>
    <t>Angela Perez</t>
  </si>
  <si>
    <t>pxm47567716323</t>
  </si>
  <si>
    <t>ifb12083142737</t>
  </si>
  <si>
    <t>John Flowers</t>
  </si>
  <si>
    <t>VWg13609616479</t>
  </si>
  <si>
    <t>Steven Snyder</t>
  </si>
  <si>
    <t>mZs42029365927</t>
  </si>
  <si>
    <t>Rebekah Jones</t>
  </si>
  <si>
    <t>UGY66551229802</t>
  </si>
  <si>
    <t>Jacqueline Rios</t>
  </si>
  <si>
    <t>pOj09952565894</t>
  </si>
  <si>
    <t>Diane Malone</t>
  </si>
  <si>
    <t>VBH79767435045</t>
  </si>
  <si>
    <t>Chad Jacobs</t>
  </si>
  <si>
    <t>lQY51698758028</t>
  </si>
  <si>
    <t>Marissa Lawson</t>
  </si>
  <si>
    <t>fJq23996996819</t>
  </si>
  <si>
    <t>Gerald Baldwin</t>
  </si>
  <si>
    <t>vfT12888696709</t>
  </si>
  <si>
    <t>KkY17615485376</t>
  </si>
  <si>
    <t>Evan Barnes</t>
  </si>
  <si>
    <t>PnJ84155181381</t>
  </si>
  <si>
    <t>Crystal Matthews</t>
  </si>
  <si>
    <t>CwU52034031407</t>
  </si>
  <si>
    <t>Morgan Cooper</t>
  </si>
  <si>
    <t>eoi30103906670</t>
  </si>
  <si>
    <t>Theresa Robinson</t>
  </si>
  <si>
    <t>vkG70069001231</t>
  </si>
  <si>
    <t>Vanessa Murphy</t>
  </si>
  <si>
    <t>TAi29924838546</t>
  </si>
  <si>
    <t>Larry Grant</t>
  </si>
  <si>
    <t>tXS77269330308</t>
  </si>
  <si>
    <t>Jonathan Simpson</t>
  </si>
  <si>
    <t>HHu32810401662</t>
  </si>
  <si>
    <t>Javier Anderson</t>
  </si>
  <si>
    <t>pvH35081750599</t>
  </si>
  <si>
    <t>Jillian Schaefer</t>
  </si>
  <si>
    <t>gqS25980734079</t>
  </si>
  <si>
    <t>Samuel Mills</t>
  </si>
  <si>
    <t>SAi46470824917</t>
  </si>
  <si>
    <t>Carl Hester</t>
  </si>
  <si>
    <t>ovk28914081102</t>
  </si>
  <si>
    <t>PFF06124081136</t>
  </si>
  <si>
    <t>Sean Gilmore</t>
  </si>
  <si>
    <t>bbs19997626862</t>
  </si>
  <si>
    <t>Fred Greene</t>
  </si>
  <si>
    <t>twP70957578477</t>
  </si>
  <si>
    <t>Robert Norman</t>
  </si>
  <si>
    <t>YnT04268380616</t>
  </si>
  <si>
    <t>Lacey Perry</t>
  </si>
  <si>
    <t>psv72483417903</t>
  </si>
  <si>
    <t>Yolanda Miles</t>
  </si>
  <si>
    <t>vPU77157990206</t>
  </si>
  <si>
    <t>Jacqueline Stewart</t>
  </si>
  <si>
    <t>wpR57192058477</t>
  </si>
  <si>
    <t>Dana Brown</t>
  </si>
  <si>
    <t>LLc29860088730</t>
  </si>
  <si>
    <t>James Ruiz</t>
  </si>
  <si>
    <t>ggy43545088102</t>
  </si>
  <si>
    <t>Gina Wang</t>
  </si>
  <si>
    <t>PuB45574473793</t>
  </si>
  <si>
    <t>Jessica Shepherd</t>
  </si>
  <si>
    <t>WeT28722722418</t>
  </si>
  <si>
    <t>Charles Ewing</t>
  </si>
  <si>
    <t>ynW64216111409</t>
  </si>
  <si>
    <t>ZRp16014310980</t>
  </si>
  <si>
    <t>Daniel Jones</t>
  </si>
  <si>
    <t>Okh78268173910</t>
  </si>
  <si>
    <t>Kimberly Lucero</t>
  </si>
  <si>
    <t>VLz75084395732</t>
  </si>
  <si>
    <t>Haley Lewis</t>
  </si>
  <si>
    <t>znC02467012195</t>
  </si>
  <si>
    <t>Amy Stevens</t>
  </si>
  <si>
    <t>wRf64450753352</t>
  </si>
  <si>
    <t>Jordan Houston</t>
  </si>
  <si>
    <t>sBI31980631126</t>
  </si>
  <si>
    <t>Edward Ellis</t>
  </si>
  <si>
    <t>Cxz34871496522</t>
  </si>
  <si>
    <t>Jeffrey Nguyen</t>
  </si>
  <si>
    <t>fCl63281134076</t>
  </si>
  <si>
    <t>Tina Hunter</t>
  </si>
  <si>
    <t>jYy42609430882</t>
  </si>
  <si>
    <t>Lindsey Andrews</t>
  </si>
  <si>
    <t>RkT92255616557</t>
  </si>
  <si>
    <t>Maria Boyd</t>
  </si>
  <si>
    <t>Uui60754816545</t>
  </si>
  <si>
    <t>Michelle Berry</t>
  </si>
  <si>
    <t>gYO23136047596</t>
  </si>
  <si>
    <t>Charles Owen</t>
  </si>
  <si>
    <t>xjl31027247050</t>
  </si>
  <si>
    <t>Michele Green</t>
  </si>
  <si>
    <t>Jbp64874489393</t>
  </si>
  <si>
    <t>Joel Klein</t>
  </si>
  <si>
    <t>QYw32655106530</t>
  </si>
  <si>
    <t>Kurt Martinez</t>
  </si>
  <si>
    <t>kPW38731346821</t>
  </si>
  <si>
    <t>Crystal Collins</t>
  </si>
  <si>
    <t>bui33648833490</t>
  </si>
  <si>
    <t>Adam Chavez</t>
  </si>
  <si>
    <t>aSS91523812647</t>
  </si>
  <si>
    <t>Bryan Pacheco</t>
  </si>
  <si>
    <t>BKt51054962743</t>
  </si>
  <si>
    <t>Stacey Williams</t>
  </si>
  <si>
    <t>cVy39181944351</t>
  </si>
  <si>
    <t>John Johnson</t>
  </si>
  <si>
    <t>kOG33196161656</t>
  </si>
  <si>
    <t>Robert Harvey</t>
  </si>
  <si>
    <t>bvp66550142993</t>
  </si>
  <si>
    <t>Tammie Green</t>
  </si>
  <si>
    <t>Mxu38074735289</t>
  </si>
  <si>
    <t>Joseph Leblanc</t>
  </si>
  <si>
    <t>aZf12904072155</t>
  </si>
  <si>
    <t>Jessica Valenzuela</t>
  </si>
  <si>
    <t>ceF55605976450</t>
  </si>
  <si>
    <t>Andrea Davidson DDS</t>
  </si>
  <si>
    <t>zQn01468950415</t>
  </si>
  <si>
    <t>Steven Martin</t>
  </si>
  <si>
    <t>Rlr14521480692</t>
  </si>
  <si>
    <t>Peter Gilbert</t>
  </si>
  <si>
    <t>Bke26341661715</t>
  </si>
  <si>
    <t>Christopher Price</t>
  </si>
  <si>
    <t>eRU95176205844</t>
  </si>
  <si>
    <t>Felicia Montes</t>
  </si>
  <si>
    <t>Fas53131171456</t>
  </si>
  <si>
    <t>Jared Vazquez</t>
  </si>
  <si>
    <t>wrp00466539818</t>
  </si>
  <si>
    <t>Brian Brown</t>
  </si>
  <si>
    <t>Xdq47015469207</t>
  </si>
  <si>
    <t>Michael Tucker</t>
  </si>
  <si>
    <t>cua94422779617</t>
  </si>
  <si>
    <t>Henry Ruiz</t>
  </si>
  <si>
    <t>skK16752558675</t>
  </si>
  <si>
    <t>Sandra Warner</t>
  </si>
  <si>
    <t>iqa81566088081</t>
  </si>
  <si>
    <t>Edward Johnson II</t>
  </si>
  <si>
    <t>lvH67859510055</t>
  </si>
  <si>
    <t>Wendy Montoya</t>
  </si>
  <si>
    <t>tZu68024640776</t>
  </si>
  <si>
    <t>Sara Baker</t>
  </si>
  <si>
    <t>MII38846260804</t>
  </si>
  <si>
    <t>KeT47781009015</t>
  </si>
  <si>
    <t>Julie Walters</t>
  </si>
  <si>
    <t>hZn43182644930</t>
  </si>
  <si>
    <t>Teresa Barton</t>
  </si>
  <si>
    <t>qMp81890946087</t>
  </si>
  <si>
    <t>Nichole Aguirre</t>
  </si>
  <si>
    <t>Ubv29219393491</t>
  </si>
  <si>
    <t>Terry Vaughn</t>
  </si>
  <si>
    <t>qOM76418559989</t>
  </si>
  <si>
    <t>James Rodriguez</t>
  </si>
  <si>
    <t>vcI38613974647</t>
  </si>
  <si>
    <t>Kenneth Flowers</t>
  </si>
  <si>
    <t>nSk17525831934</t>
  </si>
  <si>
    <t>Paula Andersen</t>
  </si>
  <si>
    <t>KEr89592880976</t>
  </si>
  <si>
    <t>Laura Clark</t>
  </si>
  <si>
    <t>yix90618225082</t>
  </si>
  <si>
    <t>Nicole Young</t>
  </si>
  <si>
    <t>RtH21704864403</t>
  </si>
  <si>
    <t>Jeffrey Garner</t>
  </si>
  <si>
    <t>bEx13976892505</t>
  </si>
  <si>
    <t>xyc57741157065</t>
  </si>
  <si>
    <t>Alexis Taylor</t>
  </si>
  <si>
    <t>uyp02118512920</t>
  </si>
  <si>
    <t>Mary Floyd</t>
  </si>
  <si>
    <t>yKJ81124628059</t>
  </si>
  <si>
    <t>Robin White</t>
  </si>
  <si>
    <t>DkY00701802399</t>
  </si>
  <si>
    <t>Frederick Johnson</t>
  </si>
  <si>
    <t>AHB01665794820</t>
  </si>
  <si>
    <t>Anthony Roth</t>
  </si>
  <si>
    <t>meO89750065954</t>
  </si>
  <si>
    <t>Marcus Thompson</t>
  </si>
  <si>
    <t>qzY24603271387</t>
  </si>
  <si>
    <t>inc05761158132</t>
  </si>
  <si>
    <t>Ruben Phillips</t>
  </si>
  <si>
    <t>Vgj10569196254</t>
  </si>
  <si>
    <t>Terri Acosta</t>
  </si>
  <si>
    <t>roW81287297085</t>
  </si>
  <si>
    <t>Renee Mason</t>
  </si>
  <si>
    <t>Nsz69999707006</t>
  </si>
  <si>
    <t>Mandy Thompson</t>
  </si>
  <si>
    <t>INH74862965936</t>
  </si>
  <si>
    <t>Theresa Cook</t>
  </si>
  <si>
    <t>oNG82629584006</t>
  </si>
  <si>
    <t>George Guerrero</t>
  </si>
  <si>
    <t>pue06988286478</t>
  </si>
  <si>
    <t>Sherri Dodson MD</t>
  </si>
  <si>
    <t>Zmt15335432470</t>
  </si>
  <si>
    <t>Daniel Hill</t>
  </si>
  <si>
    <t>KTv21749583544</t>
  </si>
  <si>
    <t>Melissa Johnston</t>
  </si>
  <si>
    <t>eHY71239131033</t>
  </si>
  <si>
    <t>Daniel Houston</t>
  </si>
  <si>
    <t>CLC43235958776</t>
  </si>
  <si>
    <t>Sharon Richmond</t>
  </si>
  <si>
    <t>oFc96310884006</t>
  </si>
  <si>
    <t>Derrick Zhang</t>
  </si>
  <si>
    <t>fWO39766584270</t>
  </si>
  <si>
    <t>Chad Romero</t>
  </si>
  <si>
    <t>zll18894898251</t>
  </si>
  <si>
    <t>Holly Avila</t>
  </si>
  <si>
    <t>cBh09860878749</t>
  </si>
  <si>
    <t>Amy Collier</t>
  </si>
  <si>
    <t>FOc92411805813</t>
  </si>
  <si>
    <t>Karen Santana</t>
  </si>
  <si>
    <t>pPb15550953382</t>
  </si>
  <si>
    <t>Caleb Sanders</t>
  </si>
  <si>
    <t>atW90498425504</t>
  </si>
  <si>
    <t>cdb64859855553</t>
  </si>
  <si>
    <t>oik19572869347</t>
  </si>
  <si>
    <t>Sarah Reyes</t>
  </si>
  <si>
    <t>vNx80280448926</t>
  </si>
  <si>
    <t>Gcb82489751560</t>
  </si>
  <si>
    <t>Hannah Castro</t>
  </si>
  <si>
    <t>GIV56977439932</t>
  </si>
  <si>
    <t>Jennifer Lewis</t>
  </si>
  <si>
    <t>tkk42914296934</t>
  </si>
  <si>
    <t>Michael Compton</t>
  </si>
  <si>
    <t>mvE03244110373</t>
  </si>
  <si>
    <t>Charles Ray</t>
  </si>
  <si>
    <t>RFC66557425525</t>
  </si>
  <si>
    <t>Sarah Bell</t>
  </si>
  <si>
    <t>srS28328827130</t>
  </si>
  <si>
    <t>Miss Claire Wells</t>
  </si>
  <si>
    <t>ghz13367051374</t>
  </si>
  <si>
    <t>Ellen Mccullough</t>
  </si>
  <si>
    <t>vdq09143491041</t>
  </si>
  <si>
    <t>Cody Massey</t>
  </si>
  <si>
    <t>fpJ22723009565</t>
  </si>
  <si>
    <t>Danielle Banks</t>
  </si>
  <si>
    <t>fJG23644732590</t>
  </si>
  <si>
    <t>Jessica Taylor</t>
  </si>
  <si>
    <t>cLz60168701902</t>
  </si>
  <si>
    <t>John Flores</t>
  </si>
  <si>
    <t>zTy09667128653</t>
  </si>
  <si>
    <t>Jermaine Brooks</t>
  </si>
  <si>
    <t>EaZ57685759941</t>
  </si>
  <si>
    <t>Jason Pierce</t>
  </si>
  <si>
    <t>aqf18640260987</t>
  </si>
  <si>
    <t>Tracy Robinson</t>
  </si>
  <si>
    <t>ijj76195826541</t>
  </si>
  <si>
    <t>Cheryl Williams</t>
  </si>
  <si>
    <t>vMq12486991342</t>
  </si>
  <si>
    <t>Michael Lewis</t>
  </si>
  <si>
    <t>vUj58432506061</t>
  </si>
  <si>
    <t>Emily Gutierrez</t>
  </si>
  <si>
    <t>TiU37721168949</t>
  </si>
  <si>
    <t>lnj58850714242</t>
  </si>
  <si>
    <t>Amber Nunez</t>
  </si>
  <si>
    <t>okN07914790361</t>
  </si>
  <si>
    <t>Frances Holloway</t>
  </si>
  <si>
    <t>KOd70274452475</t>
  </si>
  <si>
    <t>Nicholas Green</t>
  </si>
  <si>
    <t>peC86959338122</t>
  </si>
  <si>
    <t>mPZ47385452154</t>
  </si>
  <si>
    <t>Cindy Munoz</t>
  </si>
  <si>
    <t>EEb62005570911</t>
  </si>
  <si>
    <t>Jason Moore</t>
  </si>
  <si>
    <t>vVn92124805273</t>
  </si>
  <si>
    <t>Richard Singh</t>
  </si>
  <si>
    <t>roL55458144180</t>
  </si>
  <si>
    <t>Bethany Reed</t>
  </si>
  <si>
    <t>ECc04273548951</t>
  </si>
  <si>
    <t>Mike Phillips</t>
  </si>
  <si>
    <t>Wgt78270439254</t>
  </si>
  <si>
    <t>Jessica Tran</t>
  </si>
  <si>
    <t>blD47748020752</t>
  </si>
  <si>
    <t>Patrick Garcia</t>
  </si>
  <si>
    <t>gFA06317935907</t>
  </si>
  <si>
    <t>Kayla White</t>
  </si>
  <si>
    <t>wLP99382762818</t>
  </si>
  <si>
    <t>Tara Buchanan</t>
  </si>
  <si>
    <t>LJw79204450650</t>
  </si>
  <si>
    <t>Patricia Huber</t>
  </si>
  <si>
    <t>WjO21173653436</t>
  </si>
  <si>
    <t>Terry Jones</t>
  </si>
  <si>
    <t>hvV39471911639</t>
  </si>
  <si>
    <t>Holly Perez</t>
  </si>
  <si>
    <t>iin18801842400</t>
  </si>
  <si>
    <t>Ryan Hansen</t>
  </si>
  <si>
    <t>Sbx28559679970</t>
  </si>
  <si>
    <t>Seth Carter</t>
  </si>
  <si>
    <t>JyK60344404989</t>
  </si>
  <si>
    <t>Justin Ortiz MD</t>
  </si>
  <si>
    <t>Fuq64337351634</t>
  </si>
  <si>
    <t>Danielle Booth</t>
  </si>
  <si>
    <t>GSx10189743620</t>
  </si>
  <si>
    <t>Brian Erickson</t>
  </si>
  <si>
    <t>Rcr10814225231</t>
  </si>
  <si>
    <t>Jason Rodriguez</t>
  </si>
  <si>
    <t>yuV67444045266</t>
  </si>
  <si>
    <t>Thomas Gibson</t>
  </si>
  <si>
    <t>nzC58723584995</t>
  </si>
  <si>
    <t>Frederick Ramsey</t>
  </si>
  <si>
    <t>nvU86404849423</t>
  </si>
  <si>
    <t>Pamela Gibbs</t>
  </si>
  <si>
    <t>yAd55057523848</t>
  </si>
  <si>
    <t>Sara Bailey</t>
  </si>
  <si>
    <t>mNE62477850668</t>
  </si>
  <si>
    <t>Jenna Cook</t>
  </si>
  <si>
    <t>qwQ57854660625</t>
  </si>
  <si>
    <t>Michelle Hunter</t>
  </si>
  <si>
    <t>lzm94862293857</t>
  </si>
  <si>
    <t>Gabriel Jones</t>
  </si>
  <si>
    <t>cFe67270512263</t>
  </si>
  <si>
    <t>Victor Patel</t>
  </si>
  <si>
    <t>gWF53493227863</t>
  </si>
  <si>
    <t>Anthony Butler</t>
  </si>
  <si>
    <t>uXz58191743055</t>
  </si>
  <si>
    <t>Brenda Hines</t>
  </si>
  <si>
    <t>MYX69278379647</t>
  </si>
  <si>
    <t>Tqn50994092101</t>
  </si>
  <si>
    <t>Gregory Campbell</t>
  </si>
  <si>
    <t>wAM94962483739</t>
  </si>
  <si>
    <t>Kimberly Baker</t>
  </si>
  <si>
    <t>SVq99625440003</t>
  </si>
  <si>
    <t>Angela Contreras</t>
  </si>
  <si>
    <t>zyr38862898000</t>
  </si>
  <si>
    <t>Nicholas Fernandez</t>
  </si>
  <si>
    <t>tIv06537516136</t>
  </si>
  <si>
    <t>Adam Walker</t>
  </si>
  <si>
    <t>inK40932477218</t>
  </si>
  <si>
    <t>Jodi Watts</t>
  </si>
  <si>
    <t>nfE80621571207</t>
  </si>
  <si>
    <t>James Glover</t>
  </si>
  <si>
    <t>ClN75685291870</t>
  </si>
  <si>
    <t>Jennifer Bowman</t>
  </si>
  <si>
    <t>hCe92758484673</t>
  </si>
  <si>
    <t>Jerry Allison</t>
  </si>
  <si>
    <t>KYR60906303782</t>
  </si>
  <si>
    <t>James Dennis</t>
  </si>
  <si>
    <t>ULH78168095633</t>
  </si>
  <si>
    <t>Natasha Giles</t>
  </si>
  <si>
    <t>pUn50209199989</t>
  </si>
  <si>
    <t>Trevor Collins</t>
  </si>
  <si>
    <t>RzA64662781792</t>
  </si>
  <si>
    <t>Russell Archer</t>
  </si>
  <si>
    <t>vbL47637110822</t>
  </si>
  <si>
    <t>Colleen Kim</t>
  </si>
  <si>
    <t>Jkl48225315159</t>
  </si>
  <si>
    <t>fIc11176618924</t>
  </si>
  <si>
    <t>Kaitlyn Grant</t>
  </si>
  <si>
    <t>QlH25696552043</t>
  </si>
  <si>
    <t>Anna Shah</t>
  </si>
  <si>
    <t>ynm81953505478</t>
  </si>
  <si>
    <t>GLW39265474698</t>
  </si>
  <si>
    <t>Derrick Martinez</t>
  </si>
  <si>
    <t>vbb21396413187</t>
  </si>
  <si>
    <t>Michelle Jones</t>
  </si>
  <si>
    <t>FqN21368133386</t>
  </si>
  <si>
    <t>Michael Reynolds</t>
  </si>
  <si>
    <t>fVx97302205875</t>
  </si>
  <si>
    <t>William Rivas</t>
  </si>
  <si>
    <t>xXs05724183101</t>
  </si>
  <si>
    <t>Maurice Walker</t>
  </si>
  <si>
    <t>oUv80001062346</t>
  </si>
  <si>
    <t>Shannon Bush</t>
  </si>
  <si>
    <t>Tmf30820943779</t>
  </si>
  <si>
    <t>Jessica Rodriguez</t>
  </si>
  <si>
    <t>suP50977998724</t>
  </si>
  <si>
    <t>Ashley Padilla</t>
  </si>
  <si>
    <t>RYY79941502372</t>
  </si>
  <si>
    <t>Matthew Sloan</t>
  </si>
  <si>
    <t>pjD97205477389</t>
  </si>
  <si>
    <t>Joshua Oliver</t>
  </si>
  <si>
    <t>BRW96186259318</t>
  </si>
  <si>
    <t>Kari Gomez</t>
  </si>
  <si>
    <t>TbQ61029824497</t>
  </si>
  <si>
    <t>Kathy Clark</t>
  </si>
  <si>
    <t>kXB32920990003</t>
  </si>
  <si>
    <t>Nicholas Williamson</t>
  </si>
  <si>
    <t>LwZ59632164986</t>
  </si>
  <si>
    <t>Corey Lee</t>
  </si>
  <si>
    <t>oLZ97098053150</t>
  </si>
  <si>
    <t>Stacy Brown</t>
  </si>
  <si>
    <t>qMs67657505562</t>
  </si>
  <si>
    <t>Ashley Anderson</t>
  </si>
  <si>
    <t>yZz93648997226</t>
  </si>
  <si>
    <t>Frances Sweeney</t>
  </si>
  <si>
    <t>mXH11008363221</t>
  </si>
  <si>
    <t>Timothy Perez</t>
  </si>
  <si>
    <t>mdQ84883419714</t>
  </si>
  <si>
    <t>Andrew Bates</t>
  </si>
  <si>
    <t>cod96794507349</t>
  </si>
  <si>
    <t>Barbara Stephens</t>
  </si>
  <si>
    <t>qtx77964244080</t>
  </si>
  <si>
    <t>mdk11754955173</t>
  </si>
  <si>
    <t>Travis Kennedy</t>
  </si>
  <si>
    <t>ekd59467276240</t>
  </si>
  <si>
    <t>Kimberly Cummings</t>
  </si>
  <si>
    <t>Pdh01497537521</t>
  </si>
  <si>
    <t>Jesus Perkins</t>
  </si>
  <si>
    <t>PmE24237281268</t>
  </si>
  <si>
    <t>Lori Jones</t>
  </si>
  <si>
    <t>dfU20838382762</t>
  </si>
  <si>
    <t>Earl Turner</t>
  </si>
  <si>
    <t>fva65155170998</t>
  </si>
  <si>
    <t>Larry Clayton</t>
  </si>
  <si>
    <t>bTt68405155478</t>
  </si>
  <si>
    <t>Sarah Murphy</t>
  </si>
  <si>
    <t>DNq51199635552</t>
  </si>
  <si>
    <t>Laura Randall</t>
  </si>
  <si>
    <t>vHG49765667401</t>
  </si>
  <si>
    <t>Brooke Mendoza</t>
  </si>
  <si>
    <t>tSr18149902236</t>
  </si>
  <si>
    <t>Angela Cole</t>
  </si>
  <si>
    <t>ZQV97438682360</t>
  </si>
  <si>
    <t>Jip80932562879</t>
  </si>
  <si>
    <t>Anna Jackson</t>
  </si>
  <si>
    <t>iQg04119805013</t>
  </si>
  <si>
    <t>Andrea Garrett</t>
  </si>
  <si>
    <t>PLh05350429773</t>
  </si>
  <si>
    <t>Anthony Waller</t>
  </si>
  <si>
    <t>dVC82740976900</t>
  </si>
  <si>
    <t>luH72036266778</t>
  </si>
  <si>
    <t>Gregory Moore</t>
  </si>
  <si>
    <t>EwX80903627338</t>
  </si>
  <si>
    <t>Morgan Brooks</t>
  </si>
  <si>
    <t>Jbl84113564834</t>
  </si>
  <si>
    <t>Edward King</t>
  </si>
  <si>
    <t>DnE48906180420</t>
  </si>
  <si>
    <t>Jennifer Reed</t>
  </si>
  <si>
    <t>JXJ98988423665</t>
  </si>
  <si>
    <t>Zachary Parsons</t>
  </si>
  <si>
    <t>ABt36049378769</t>
  </si>
  <si>
    <t>Michelle Taylor</t>
  </si>
  <si>
    <t>CKx33210214417</t>
  </si>
  <si>
    <t>Mitchell Miller</t>
  </si>
  <si>
    <t>nAr16309809962</t>
  </si>
  <si>
    <t>George Quinn</t>
  </si>
  <si>
    <t>vVA61868633059</t>
  </si>
  <si>
    <t>Ashley Estrada</t>
  </si>
  <si>
    <t>fwX11440290158</t>
  </si>
  <si>
    <t>Isaac Michael</t>
  </si>
  <si>
    <t>Xdw35995326224</t>
  </si>
  <si>
    <t>Jorge Moore</t>
  </si>
  <si>
    <t>SuV28683141737</t>
  </si>
  <si>
    <t>Gary Gross</t>
  </si>
  <si>
    <t>KrE01642697277</t>
  </si>
  <si>
    <t>Jacob Rodriguez</t>
  </si>
  <si>
    <t>Isq15008597241</t>
  </si>
  <si>
    <t>Martin Roberts</t>
  </si>
  <si>
    <t>kiV11488194285</t>
  </si>
  <si>
    <t>Brandon Flores</t>
  </si>
  <si>
    <t>Ovn30792337574</t>
  </si>
  <si>
    <t>Todd Blevins</t>
  </si>
  <si>
    <t>Qyg98160661306</t>
  </si>
  <si>
    <t>Craig Warren</t>
  </si>
  <si>
    <t>Rny03865591878</t>
  </si>
  <si>
    <t>Richard Dyer</t>
  </si>
  <si>
    <t>EmX57877809630</t>
  </si>
  <si>
    <t>Eric Russell</t>
  </si>
  <si>
    <t>uDc21040457898</t>
  </si>
  <si>
    <t>Kim Mcclain</t>
  </si>
  <si>
    <t>Vdv09908765608</t>
  </si>
  <si>
    <t>Thomas Frazier</t>
  </si>
  <si>
    <t>FXx75565264253</t>
  </si>
  <si>
    <t>Douglas Richmond</t>
  </si>
  <si>
    <t>eBG97270288725</t>
  </si>
  <si>
    <t>Jordan Hill</t>
  </si>
  <si>
    <t>YhK77458482730</t>
  </si>
  <si>
    <t>Jimmy Mathews</t>
  </si>
  <si>
    <t>RMB98464199250</t>
  </si>
  <si>
    <t>Andrew Burke</t>
  </si>
  <si>
    <t>zoo52551420127</t>
  </si>
  <si>
    <t>John Washington</t>
  </si>
  <si>
    <t>eFX61373464057</t>
  </si>
  <si>
    <t>Barbara Snow</t>
  </si>
  <si>
    <t>UuJ13583335384</t>
  </si>
  <si>
    <t>Steven Edwards</t>
  </si>
  <si>
    <t>wRv58611991098</t>
  </si>
  <si>
    <t>Linda Fields</t>
  </si>
  <si>
    <t>DLA18919805861</t>
  </si>
  <si>
    <t>Gregory Martin</t>
  </si>
  <si>
    <t>AbC24491982483</t>
  </si>
  <si>
    <t>Nancy Le</t>
  </si>
  <si>
    <t>KOv72027089882</t>
  </si>
  <si>
    <t>Erica Gonzalez MD</t>
  </si>
  <si>
    <t>LzM92081407556</t>
  </si>
  <si>
    <t>Michael Camacho</t>
  </si>
  <si>
    <t>Lfa78638221077</t>
  </si>
  <si>
    <t>Daniel Rodriguez</t>
  </si>
  <si>
    <t>BKg68065019488</t>
  </si>
  <si>
    <t>YdH00230530891</t>
  </si>
  <si>
    <t>Diane Vargas</t>
  </si>
  <si>
    <t>mirandagrant@yahoo,com</t>
  </si>
  <si>
    <t>dbyrd@hotmail,com</t>
  </si>
  <si>
    <t>phillip02@yahoo,com</t>
  </si>
  <si>
    <t>qdunlap@gmail,com</t>
  </si>
  <si>
    <t>brian51@spencer,com</t>
  </si>
  <si>
    <t>oroberts@gmail,com</t>
  </si>
  <si>
    <t>collinsbrittany@bender-bradshaw,com</t>
  </si>
  <si>
    <t>sharon47@parker,net</t>
  </si>
  <si>
    <t>sbass@hotmail,com</t>
  </si>
  <si>
    <t>meganmcdowell@martin-gonzalez,com</t>
  </si>
  <si>
    <t>andersonmark@hotmail,com</t>
  </si>
  <si>
    <t>wellsbarbara@yahoo,com</t>
  </si>
  <si>
    <t>gonzalezrobin@logan-hess,com</t>
  </si>
  <si>
    <t>joshua16@yahoo,com</t>
  </si>
  <si>
    <t>karenelliott@gmail,com</t>
  </si>
  <si>
    <t>luis06@hotmail,com</t>
  </si>
  <si>
    <t>jasonwang@gmail,com</t>
  </si>
  <si>
    <t>gvalentine@elliott,com</t>
  </si>
  <si>
    <t>katieharris@romero,com</t>
  </si>
  <si>
    <t>jacquelinecameron@gray,com</t>
  </si>
  <si>
    <t>seth90@porter,com</t>
  </si>
  <si>
    <t>hbolton@gmail,com</t>
  </si>
  <si>
    <t>miguelgilmore@brady,com</t>
  </si>
  <si>
    <t>nicole53@yahoo,com</t>
  </si>
  <si>
    <t>julie70@lowe-goodman,com</t>
  </si>
  <si>
    <t>katherinecrawford@yahoo,com</t>
  </si>
  <si>
    <t>esmith@foster,com</t>
  </si>
  <si>
    <t>wwilliams@lloyd,com</t>
  </si>
  <si>
    <t>jeffrey29@yahoo,com</t>
  </si>
  <si>
    <t>felicialynn@berry,com</t>
  </si>
  <si>
    <t>karen62@yahoo,com</t>
  </si>
  <si>
    <t>anndyer@hotmail,com</t>
  </si>
  <si>
    <t>spenceranna@browning,biz</t>
  </si>
  <si>
    <t>fjackson@wilson,com</t>
  </si>
  <si>
    <t>ortegajohn@yahoo,com</t>
  </si>
  <si>
    <t>colemanteresa@gmail,com</t>
  </si>
  <si>
    <t>amy66@gmail,com</t>
  </si>
  <si>
    <t>danielbates@mathews-jones,info</t>
  </si>
  <si>
    <t>kennethmills@goodwin,info</t>
  </si>
  <si>
    <t>ruizdave@stein-marquez,biz</t>
  </si>
  <si>
    <t>gnavarro@gmail,com</t>
  </si>
  <si>
    <t>catherinehoover@yahoo,com</t>
  </si>
  <si>
    <t>lindseyjimenez@gmail,com</t>
  </si>
  <si>
    <t>moorenicholas@lopez-li,biz</t>
  </si>
  <si>
    <t>leonard24@foster,info</t>
  </si>
  <si>
    <t>mking@may-montes,com</t>
  </si>
  <si>
    <t>kelleyrandall@richardson-baker,com</t>
  </si>
  <si>
    <t>susanrice@lambert,com</t>
  </si>
  <si>
    <t>joybruce@dean,com</t>
  </si>
  <si>
    <t>ybrown@roberts,com</t>
  </si>
  <si>
    <t>vthompson@lee,com</t>
  </si>
  <si>
    <t>foxjames@hotmail,com</t>
  </si>
  <si>
    <t>harrisonbrittany@miller,com</t>
  </si>
  <si>
    <t>eric89@yahoo,com</t>
  </si>
  <si>
    <t>rebecca76@gmail,com</t>
  </si>
  <si>
    <t>alisonglover@long,com</t>
  </si>
  <si>
    <t>imoore@hotmail,com</t>
  </si>
  <si>
    <t>abigailjohnson@williams,com</t>
  </si>
  <si>
    <t>christopher96@hudson-cook,com</t>
  </si>
  <si>
    <t>jbuckley@gmail,com</t>
  </si>
  <si>
    <t>rachel93@gmail,com</t>
  </si>
  <si>
    <t>gillespiemichele@gmail,com</t>
  </si>
  <si>
    <t>rmoreno@miller,net</t>
  </si>
  <si>
    <t>michael74@wilson,com</t>
  </si>
  <si>
    <t>wchoi@sanchez,org</t>
  </si>
  <si>
    <t>carterlaura@gmail,com</t>
  </si>
  <si>
    <t>Mr, Joshua Goodwin</t>
  </si>
  <si>
    <t>paulsimon@escobar,org</t>
  </si>
  <si>
    <t>scottcline@reed,com</t>
  </si>
  <si>
    <t>pwatts@taylor,net</t>
  </si>
  <si>
    <t>aguilarmichelle@yahoo,com</t>
  </si>
  <si>
    <t>melissa08@lawrence-brown,net</t>
  </si>
  <si>
    <t>michael85@calderon,com</t>
  </si>
  <si>
    <t>xgreen@hotmail,com</t>
  </si>
  <si>
    <t>sbaker@hotmail,com</t>
  </si>
  <si>
    <t>powellnicole@dunn,com</t>
  </si>
  <si>
    <t>zlewis@jones,org</t>
  </si>
  <si>
    <t>channicholas@smith-petty,com</t>
  </si>
  <si>
    <t>vdonovan@bell,com</t>
  </si>
  <si>
    <t>andrewshaw@hotmail,com</t>
  </si>
  <si>
    <t>brian79@yahoo,com</t>
  </si>
  <si>
    <t>gutierrezjeremiah@cooper,info</t>
  </si>
  <si>
    <t>jillharris@gardner,com</t>
  </si>
  <si>
    <t>jacobkane@hotmail,com</t>
  </si>
  <si>
    <t>williamsclaire@lopez-webb,net</t>
  </si>
  <si>
    <t>tayloremma@warren-berger,com</t>
  </si>
  <si>
    <t>fcalderon@west-turner,org</t>
  </si>
  <si>
    <t>michellewilliams@hotmail,com</t>
  </si>
  <si>
    <t>ejohnson@duncan-howard,org</t>
  </si>
  <si>
    <t>johnperry@clark,com</t>
  </si>
  <si>
    <t>bradley88@hotmail,com</t>
  </si>
  <si>
    <t>vmorgan@williams-larson,com</t>
  </si>
  <si>
    <t>pbaxter@hughes-gibson,biz</t>
  </si>
  <si>
    <t>vconner@gmail,com</t>
  </si>
  <si>
    <t>james05@gmail,com</t>
  </si>
  <si>
    <t>gsimpson@berg,org</t>
  </si>
  <si>
    <t>brianjohnson@yahoo,com</t>
  </si>
  <si>
    <t>megan22@yahoo,com</t>
  </si>
  <si>
    <t>qvasquez@gmail,com</t>
  </si>
  <si>
    <t>hfrench@baxter,com</t>
  </si>
  <si>
    <t>chavezangela@yahoo,com</t>
  </si>
  <si>
    <t>christina82@richard,net</t>
  </si>
  <si>
    <t>cummingskristina@mclaughlin,net</t>
  </si>
  <si>
    <t>gferguson@gmail,com</t>
  </si>
  <si>
    <t>donaldramirez@cochran,com</t>
  </si>
  <si>
    <t>melaniesnyder@hotmail,com</t>
  </si>
  <si>
    <t>andrewbauer@gmail,com</t>
  </si>
  <si>
    <t>allencatherine@hotmail,com</t>
  </si>
  <si>
    <t>ebell@mcintyre,biz</t>
  </si>
  <si>
    <t>sharon47@yang,info</t>
  </si>
  <si>
    <t>Isaiah Blair Jr,</t>
  </si>
  <si>
    <t>carl37@andersen-clark,com</t>
  </si>
  <si>
    <t>gibsonemily@mason-fisher,com</t>
  </si>
  <si>
    <t>michellerobinson@yahoo,com</t>
  </si>
  <si>
    <t>mcdonaldamanda@yahoo,com</t>
  </si>
  <si>
    <t>christopher35@yahoo,com</t>
  </si>
  <si>
    <t>erika63@hammond,com</t>
  </si>
  <si>
    <t>melissafloyd@sanchez,com</t>
  </si>
  <si>
    <t>thomasspears@gmail,com</t>
  </si>
  <si>
    <t>rwong@yahoo,com</t>
  </si>
  <si>
    <t>lindamatthews@kim-nielsen,com</t>
  </si>
  <si>
    <t>thicks@stevenson,com</t>
  </si>
  <si>
    <t>earellano@hotmail,com</t>
  </si>
  <si>
    <t>sotoalexa@hotmail,com</t>
  </si>
  <si>
    <t>powelljason@williams-jenkins,com</t>
  </si>
  <si>
    <t>jgriffith@sherman,com</t>
  </si>
  <si>
    <t>frankelliott@robertson,org</t>
  </si>
  <si>
    <t>carrmarcus@gmail,com</t>
  </si>
  <si>
    <t>michaelmartin@gmail,com</t>
  </si>
  <si>
    <t>garrett52@hotmail,com</t>
  </si>
  <si>
    <t>rparker@martin,net</t>
  </si>
  <si>
    <t>lrivas@gmail,com</t>
  </si>
  <si>
    <t>dbryant@hotmail,com</t>
  </si>
  <si>
    <t>andrewjohnson@hotmail,com</t>
  </si>
  <si>
    <t>nancy37@hotmail,com</t>
  </si>
  <si>
    <t>fosterdonna@hotmail,com</t>
  </si>
  <si>
    <t>william83@yahoo,com</t>
  </si>
  <si>
    <t>thompsonmeghan@yahoo,com</t>
  </si>
  <si>
    <t>erik06@higgins-chan,com</t>
  </si>
  <si>
    <t>lwilliams@gmail,com</t>
  </si>
  <si>
    <t>riverssarah@park,com</t>
  </si>
  <si>
    <t>sarahross@bennett,com</t>
  </si>
  <si>
    <t>philiplozano@hotmail,com</t>
  </si>
  <si>
    <t>mooremichael@hardin,com</t>
  </si>
  <si>
    <t>monica07@delgado,com</t>
  </si>
  <si>
    <t>daniel63@gmail,com</t>
  </si>
  <si>
    <t>jamesbarbara@yahoo,com</t>
  </si>
  <si>
    <t>vtaylor@patel,com</t>
  </si>
  <si>
    <t>edwin70@rodriguez,com</t>
  </si>
  <si>
    <t>bmckay@gmail,com</t>
  </si>
  <si>
    <t>powelljulian@farley,com</t>
  </si>
  <si>
    <t>randy84@hotmail,com</t>
  </si>
  <si>
    <t>heather78@hotmail,com</t>
  </si>
  <si>
    <t>penacourtney@yahoo,com</t>
  </si>
  <si>
    <t>robertskurt@vazquez-meyer,info</t>
  </si>
  <si>
    <t>murrayjeremy@hotmail,com</t>
  </si>
  <si>
    <t>patrick60@rocha,net</t>
  </si>
  <si>
    <t>wschroeder@yahoo,com</t>
  </si>
  <si>
    <t>kyle35@rhodes,com</t>
  </si>
  <si>
    <t>martinezmelissa@hotmail,com</t>
  </si>
  <si>
    <t>dacosta@mercado,biz</t>
  </si>
  <si>
    <t>cherylmiller@yahoo,com</t>
  </si>
  <si>
    <t>buchananmichael@yahoo,com</t>
  </si>
  <si>
    <t>nicholas02@miller,com</t>
  </si>
  <si>
    <t>jocalderon@johnson,biz</t>
  </si>
  <si>
    <t>lyonsjames@myers,org</t>
  </si>
  <si>
    <t>wrightnicole@yahoo,com</t>
  </si>
  <si>
    <t>sarahrodriguez@gmail,com</t>
  </si>
  <si>
    <t>lopezkendra@hotmail,com</t>
  </si>
  <si>
    <t>danaclements@gmail,com</t>
  </si>
  <si>
    <t>lisabarnes@gmail,com</t>
  </si>
  <si>
    <t>samantha06@hotmail,com</t>
  </si>
  <si>
    <t>hopkinsdarrell@hotmail,com</t>
  </si>
  <si>
    <t>joseph40@hotmail,com</t>
  </si>
  <si>
    <t>barrerarachel@miller-dawson,com</t>
  </si>
  <si>
    <t>janice88@thompson,com</t>
  </si>
  <si>
    <t>jaime00@yahoo,com</t>
  </si>
  <si>
    <t>sanchezcarolyn@gmail,com</t>
  </si>
  <si>
    <t>hsnyder@rice,com</t>
  </si>
  <si>
    <t>john11@yahoo,com</t>
  </si>
  <si>
    <t>rleonard@herrera,com</t>
  </si>
  <si>
    <t>mhoward@peck,com</t>
  </si>
  <si>
    <t>gmcdaniel@myers-schmidt,com</t>
  </si>
  <si>
    <t>barbara96@hotmail,com</t>
  </si>
  <si>
    <t>marshalldebra@hotmail,com</t>
  </si>
  <si>
    <t>david06@hotmail,com</t>
  </si>
  <si>
    <t>smithlisa@hotmail,com</t>
  </si>
  <si>
    <t>lewisjohn@hotmail,com</t>
  </si>
  <si>
    <t>ehernandez@obrien,com</t>
  </si>
  <si>
    <t>tblair@yates-holt,com</t>
  </si>
  <si>
    <t>qcoleman@gmail,com</t>
  </si>
  <si>
    <t>tiffanygordon@yahoo,com</t>
  </si>
  <si>
    <t>ariasjennifer@yahoo,com</t>
  </si>
  <si>
    <t>nwallace@hotmail,com</t>
  </si>
  <si>
    <t>nancybraun@castro,biz</t>
  </si>
  <si>
    <t>ronaldwilliams@yahoo,com</t>
  </si>
  <si>
    <t>dorothy34@hotmail,com</t>
  </si>
  <si>
    <t>uwebb@hotmail,com</t>
  </si>
  <si>
    <t>brianschwartz@chaney,com</t>
  </si>
  <si>
    <t>sjones@hotmail,com</t>
  </si>
  <si>
    <t>mccannjames@collins,com</t>
  </si>
  <si>
    <t>ychavez@hotmail,com</t>
  </si>
  <si>
    <t>butlerchristopher@yahoo,com</t>
  </si>
  <si>
    <t>alilaura@cooper,com</t>
  </si>
  <si>
    <t>stacybell@rojas-morgan,net</t>
  </si>
  <si>
    <t>sandovalalison@gill,biz</t>
  </si>
  <si>
    <t>tsmith@hotmail,com</t>
  </si>
  <si>
    <t>robert58@wilson,com</t>
  </si>
  <si>
    <t>olsonrodney@parker,net</t>
  </si>
  <si>
    <t>xpatton@stewart-buchanan,com</t>
  </si>
  <si>
    <t>sheilabrooks@moore-hawkins,com</t>
  </si>
  <si>
    <t>johnstone@yahoo,com</t>
  </si>
  <si>
    <t>mcmahonlarry@hotmail,com</t>
  </si>
  <si>
    <t>ann24@hotmail,com</t>
  </si>
  <si>
    <t>idaugherty@murray-cook,com</t>
  </si>
  <si>
    <t>qbrown@lopez,org</t>
  </si>
  <si>
    <t>Mrs, Brandi Potts</t>
  </si>
  <si>
    <t>timothy86@short-morgan,com</t>
  </si>
  <si>
    <t>joanna31@romero,com</t>
  </si>
  <si>
    <t>idiaz@young,com</t>
  </si>
  <si>
    <t>mclaughlinwilliam@duncan-west,net</t>
  </si>
  <si>
    <t>xlopez@quinn-mendoza,info</t>
  </si>
  <si>
    <t>ninajohnson@gmail,com</t>
  </si>
  <si>
    <t>ujones@diaz,com</t>
  </si>
  <si>
    <t>robinsonchristopher@adams,info</t>
  </si>
  <si>
    <t>uholt@gmail,com</t>
  </si>
  <si>
    <t>aboyd@gmail,com</t>
  </si>
  <si>
    <t>bergerconnie@ray,info</t>
  </si>
  <si>
    <t>sparkskenneth@gmail,com</t>
  </si>
  <si>
    <t>qfleming@osborne,net</t>
  </si>
  <si>
    <t>rbuchanan@hotmail,com</t>
  </si>
  <si>
    <t>molly24@yahoo,com</t>
  </si>
  <si>
    <t>kellyperez@gmail,com</t>
  </si>
  <si>
    <t>angela77@wong-webb,com</t>
  </si>
  <si>
    <t>marthacarney@wood,com</t>
  </si>
  <si>
    <t>stevenlittle@yahoo,com</t>
  </si>
  <si>
    <t>crystaltaylor@yahoo,com</t>
  </si>
  <si>
    <t>suttonjanet@hotmail,com</t>
  </si>
  <si>
    <t>maddenjason@robbins,info</t>
  </si>
  <si>
    <t>katrinacarpenter@hotmail,com</t>
  </si>
  <si>
    <t>ocooper@fleming,net</t>
  </si>
  <si>
    <t>angelakidd@mckinney,com</t>
  </si>
  <si>
    <t>jennifer65@gmail,com</t>
  </si>
  <si>
    <t>mmedina@hotmail,com</t>
  </si>
  <si>
    <t>Mr, Joshua Brown</t>
  </si>
  <si>
    <t>charlesgeorge@lopez,com</t>
  </si>
  <si>
    <t>michaeljoyce@gmail,com</t>
  </si>
  <si>
    <t>gmendoza@vazquez,info</t>
  </si>
  <si>
    <t>smithdebra@clark,com</t>
  </si>
  <si>
    <t>dan07@hotmail,com</t>
  </si>
  <si>
    <t>yramos@hotmail,com</t>
  </si>
  <si>
    <t>davismichael@peterson,com</t>
  </si>
  <si>
    <t>zcunningham@yahoo,com</t>
  </si>
  <si>
    <t>kellyguzman@yahoo,com</t>
  </si>
  <si>
    <t>martinezkevin@henderson,com</t>
  </si>
  <si>
    <t>denise78@rodriguez,biz</t>
  </si>
  <si>
    <t>yerickson@banks-wilson,biz</t>
  </si>
  <si>
    <t>joel72@gmail,com</t>
  </si>
  <si>
    <t>hwilliams@brown,net</t>
  </si>
  <si>
    <t>dawnrodriguez@gmail,com</t>
  </si>
  <si>
    <t>tonyacook@jordan,com</t>
  </si>
  <si>
    <t>wvargas@evans-werner,com</t>
  </si>
  <si>
    <t>jared90@yahoo,com</t>
  </si>
  <si>
    <t>evanschristian@smith,com</t>
  </si>
  <si>
    <t>psmith@gmail,com</t>
  </si>
  <si>
    <t>fcalderon@rhodes,info</t>
  </si>
  <si>
    <t>josephortega@hotmail,com</t>
  </si>
  <si>
    <t>melissa89@hotmail,com</t>
  </si>
  <si>
    <t>john50@richmond,com</t>
  </si>
  <si>
    <t>zwilson@simpson,org</t>
  </si>
  <si>
    <t>kevin00@jackson,biz</t>
  </si>
  <si>
    <t>ganderson@gmail,com</t>
  </si>
  <si>
    <t>paul67@glenn,com</t>
  </si>
  <si>
    <t>scottnoble@hotmail,com</t>
  </si>
  <si>
    <t>mariavaldez@yahoo,com</t>
  </si>
  <si>
    <t>deancourtney@grimes-bell,com</t>
  </si>
  <si>
    <t>raymondcoleman@yahoo,com</t>
  </si>
  <si>
    <t>stephen67@gmail,com</t>
  </si>
  <si>
    <t>juliamullen@walker,com</t>
  </si>
  <si>
    <t>whiteoscar@chavez-bush,com</t>
  </si>
  <si>
    <t>marcosteele@scott-quinn,com</t>
  </si>
  <si>
    <t>jonesdalton@armstrong,com</t>
  </si>
  <si>
    <t>charlessanchez@walker,com</t>
  </si>
  <si>
    <t>brandonthompson@hotmail,com</t>
  </si>
  <si>
    <t>kkaiser@sawyer,com</t>
  </si>
  <si>
    <t>lorrainejackson@cuevas,com</t>
  </si>
  <si>
    <t>cpark@clark,com</t>
  </si>
  <si>
    <t>kristi57@collins,com</t>
  </si>
  <si>
    <t>thomas08@hotmail,com</t>
  </si>
  <si>
    <t>imartin@yahoo,com</t>
  </si>
  <si>
    <t>shafferchristine@glass,net</t>
  </si>
  <si>
    <t>gedwards@wilkins-werner,info</t>
  </si>
  <si>
    <t>sbrown@horton,com</t>
  </si>
  <si>
    <t>mollywagner@vaughn,com</t>
  </si>
  <si>
    <t>robertsalas@poole-adams,biz</t>
  </si>
  <si>
    <t>pamelaharrison@gmail,com</t>
  </si>
  <si>
    <t>lkemp@gmail,com</t>
  </si>
  <si>
    <t>garciapreston@hotmail,com</t>
  </si>
  <si>
    <t>ubradley@yahoo,com</t>
  </si>
  <si>
    <t>castillodavid@wood,com</t>
  </si>
  <si>
    <t>jonesmichael@gmail,com</t>
  </si>
  <si>
    <t>klee@gmail,com</t>
  </si>
  <si>
    <t>soliver@gmail,com</t>
  </si>
  <si>
    <t>michellewall@hotmail,com</t>
  </si>
  <si>
    <t>bwilson@yahoo,com</t>
  </si>
  <si>
    <t>qrodgers@hotmail,com</t>
  </si>
  <si>
    <t>amber50@hogan-willis,com</t>
  </si>
  <si>
    <t>ahall@hotmail,com</t>
  </si>
  <si>
    <t>vincentmitchell@robinson,com</t>
  </si>
  <si>
    <t>everettamanda@reyes,com</t>
  </si>
  <si>
    <t>tina49@hotmail,com</t>
  </si>
  <si>
    <t>smithandrew@bryant,com</t>
  </si>
  <si>
    <t>cochranmadeline@yahoo,com</t>
  </si>
  <si>
    <t>orodriguez@gmail,com</t>
  </si>
  <si>
    <t>nblair@robbins,com</t>
  </si>
  <si>
    <t>tnelson@gmail,com</t>
  </si>
  <si>
    <t>xmoore@gmail,com</t>
  </si>
  <si>
    <t>jacob23@hotmail,com</t>
  </si>
  <si>
    <t>gregoryyoung@yahoo,com</t>
  </si>
  <si>
    <t>jessicaliu@yahoo,com</t>
  </si>
  <si>
    <t>swansonmelinda@scott,com</t>
  </si>
  <si>
    <t>rittersydney@gmail,com</t>
  </si>
  <si>
    <t>karen40@hotmail,com</t>
  </si>
  <si>
    <t>crawfordadam@gmail,com</t>
  </si>
  <si>
    <t>xwall@hotmail,com</t>
  </si>
  <si>
    <t>vstephenson@murray,com</t>
  </si>
  <si>
    <t>eduardochen@lee-richardson,biz</t>
  </si>
  <si>
    <t>Mrs, Tina Peters</t>
  </si>
  <si>
    <t>marywaters@yahoo,com</t>
  </si>
  <si>
    <t>pmontes@gmail,com</t>
  </si>
  <si>
    <t>rlewis@gmail,com</t>
  </si>
  <si>
    <t>gtaylor@williams-singleton,net</t>
  </si>
  <si>
    <t>jessicarichardson@smith,biz</t>
  </si>
  <si>
    <t>nichole55@gmail,com</t>
  </si>
  <si>
    <t>vchristensen@yahoo,com</t>
  </si>
  <si>
    <t>reynoldsdouglas@gmail,com</t>
  </si>
  <si>
    <t>epearson@yahoo,com</t>
  </si>
  <si>
    <t>yorkdawn@hotmail,com</t>
  </si>
  <si>
    <t>alexander11@young-sosa,com</t>
  </si>
  <si>
    <t>alisonjohnston@bonilla-nelson,com</t>
  </si>
  <si>
    <t>bcoleman@yahoo,com</t>
  </si>
  <si>
    <t>ljames@smith,net</t>
  </si>
  <si>
    <t>charleskaren@ray,com</t>
  </si>
  <si>
    <t>rachelliu@gmail,com</t>
  </si>
  <si>
    <t>staffordelizabeth@hotmail,com</t>
  </si>
  <si>
    <t>john54@johnson,net</t>
  </si>
  <si>
    <t>Dr, Robert Brown MD</t>
  </si>
  <si>
    <t>corey60@hotmail,com</t>
  </si>
  <si>
    <t>ykirby@gordon,com</t>
  </si>
  <si>
    <t>znunez@gmail,com</t>
  </si>
  <si>
    <t>klindsey@perez,com</t>
  </si>
  <si>
    <t>salasbarbara@long-orozco,com</t>
  </si>
  <si>
    <t>zunigajohn@gmail,com</t>
  </si>
  <si>
    <t>vanderson@yahoo,com</t>
  </si>
  <si>
    <t>hjensen@patterson,org</t>
  </si>
  <si>
    <t>gregory55@cobb,com</t>
  </si>
  <si>
    <t>jennifercamacho@parker,net</t>
  </si>
  <si>
    <t>ismith@yahoo,com</t>
  </si>
  <si>
    <t>hford@lawrence-sanders,com</t>
  </si>
  <si>
    <t>ajackson@moody,com</t>
  </si>
  <si>
    <t>debrasilva@green,com</t>
  </si>
  <si>
    <t>mcculloughjennifer@yahoo,com</t>
  </si>
  <si>
    <t>csaunders@perkins,biz</t>
  </si>
  <si>
    <t>bowmangabriel@schwartz-rojas,com</t>
  </si>
  <si>
    <t>hillcatherine@yahoo,com</t>
  </si>
  <si>
    <t>melissa43@gmail,com</t>
  </si>
  <si>
    <t>valerie73@edwards,org</t>
  </si>
  <si>
    <t>jcollins@gmail,com</t>
  </si>
  <si>
    <t>bsanchez@hotmail,com</t>
  </si>
  <si>
    <t>anthony09@gmail,com</t>
  </si>
  <si>
    <t>jordancathy@hotmail,com</t>
  </si>
  <si>
    <t>xholt@hotmail,com</t>
  </si>
  <si>
    <t>nathan36@martin-patel,com</t>
  </si>
  <si>
    <t>ovaldez@morgan,com</t>
  </si>
  <si>
    <t>christopheranderson@gmail,com</t>
  </si>
  <si>
    <t>carrie78@wallace,net</t>
  </si>
  <si>
    <t>kelseywilson@stanley-long,net</t>
  </si>
  <si>
    <t>spalmer@gmail,com</t>
  </si>
  <si>
    <t>iansmith@yahoo,com</t>
  </si>
  <si>
    <t>adrianalexander@lee-salas,net</t>
  </si>
  <si>
    <t>eric53@leon-flynn,info</t>
  </si>
  <si>
    <t>brittany73@gmail,com</t>
  </si>
  <si>
    <t>mjones@hotmail,com</t>
  </si>
  <si>
    <t>christianaudrey@gmail,com</t>
  </si>
  <si>
    <t>aprilcarr@stewart,com</t>
  </si>
  <si>
    <t>millerjoshua@gmail,com</t>
  </si>
  <si>
    <t>troyhoffman@gmail,com</t>
  </si>
  <si>
    <t>mejiarhonda@yahoo,com</t>
  </si>
  <si>
    <t>medinakayla@ross,org</t>
  </si>
  <si>
    <t>bartlettjamie@hotmail,com</t>
  </si>
  <si>
    <t>ronaldrobbins@hubbard,com</t>
  </si>
  <si>
    <t>reyeschristopher@hotmail,com</t>
  </si>
  <si>
    <t>robertcompton@yahoo,com</t>
  </si>
  <si>
    <t>michael83@campbell,info</t>
  </si>
  <si>
    <t>tiffanyescobar@hotmail,com</t>
  </si>
  <si>
    <t>stacey87@yahoo,com</t>
  </si>
  <si>
    <t>zstark@osborne,biz</t>
  </si>
  <si>
    <t>brandy93@gmail,com</t>
  </si>
  <si>
    <t>cisnerosmichelle@deleon,biz</t>
  </si>
  <si>
    <t>wbradley@hotmail,com</t>
  </si>
  <si>
    <t>donnaharrison@morris,info</t>
  </si>
  <si>
    <t>pflores@taylor,com</t>
  </si>
  <si>
    <t>marissaprice@martin,com</t>
  </si>
  <si>
    <t>dmcdaniel@horton-adams,biz</t>
  </si>
  <si>
    <t>zachary78@yahoo,com</t>
  </si>
  <si>
    <t>tonya30@yahoo,com</t>
  </si>
  <si>
    <t>epotter@bean-mejia,org</t>
  </si>
  <si>
    <t>donaldchandler@gmail,com</t>
  </si>
  <si>
    <t>Mr, James Smith</t>
  </si>
  <si>
    <t>jamie37@cuevas,com</t>
  </si>
  <si>
    <t>chad50@gmail,com</t>
  </si>
  <si>
    <t>smithadam@mitchell,com</t>
  </si>
  <si>
    <t>dickersonkevin@hernandez,net</t>
  </si>
  <si>
    <t>lowejennifer@hotmail,com</t>
  </si>
  <si>
    <t>masonwilliam@mercer-villa,com</t>
  </si>
  <si>
    <t>tinadavis@gmail,com</t>
  </si>
  <si>
    <t>spencermelissa@gmail,com</t>
  </si>
  <si>
    <t>oclayton@hotmail,com</t>
  </si>
  <si>
    <t>tonya78@hotmail,com</t>
  </si>
  <si>
    <t>meganjimenez@gmail,com</t>
  </si>
  <si>
    <t>browncharles@hotmail,com</t>
  </si>
  <si>
    <t>umoore@robertson,org</t>
  </si>
  <si>
    <t>daniel84@myers,com</t>
  </si>
  <si>
    <t>karen75@gmail,com</t>
  </si>
  <si>
    <t>danielsjustin@gmail,com</t>
  </si>
  <si>
    <t>kingleah@hotmail,com</t>
  </si>
  <si>
    <t>jennifer23@gmail,com</t>
  </si>
  <si>
    <t>tinabowen@rodriguez,com</t>
  </si>
  <si>
    <t>lauren65@hotmail,com</t>
  </si>
  <si>
    <t>amynavarro@yahoo,com</t>
  </si>
  <si>
    <t>johnmatthews@kim-hooper,net</t>
  </si>
  <si>
    <t>mullinschristopher@hotmail,com</t>
  </si>
  <si>
    <t>ian93@miller-townsend,com</t>
  </si>
  <si>
    <t>rogerzuniga@anderson-dorsey,com</t>
  </si>
  <si>
    <t>martinwilkins@gmail,com</t>
  </si>
  <si>
    <t>william98@gmail,com</t>
  </si>
  <si>
    <t>ernest31@scott,org</t>
  </si>
  <si>
    <t>amy93@murphy,com</t>
  </si>
  <si>
    <t>brianaporter@brown,com</t>
  </si>
  <si>
    <t>dominique39@stewart,com</t>
  </si>
  <si>
    <t>jason13@hotmail,com</t>
  </si>
  <si>
    <t>awiley@robertson,com</t>
  </si>
  <si>
    <t>hstewart@thompson,org</t>
  </si>
  <si>
    <t>vargaspatrick@hotmail,com</t>
  </si>
  <si>
    <t>lindadunn@yahoo,com</t>
  </si>
  <si>
    <t>trujillosara@johnson,com</t>
  </si>
  <si>
    <t>tcurtis@gmail,com</t>
  </si>
  <si>
    <t>pricesally@yahoo,com</t>
  </si>
  <si>
    <t>jcherry@mcfarland-woods,com</t>
  </si>
  <si>
    <t>robertfleming@hotmail,com</t>
  </si>
  <si>
    <t>ngarcia@gmail,com</t>
  </si>
  <si>
    <t>rclark@yahoo,com</t>
  </si>
  <si>
    <t>coneal@hotmail,com</t>
  </si>
  <si>
    <t>sara50@gmail,com</t>
  </si>
  <si>
    <t>troy13@hotmail,com</t>
  </si>
  <si>
    <t>parkermichael@hotmail,com</t>
  </si>
  <si>
    <t>imarshall@avila-smith,com</t>
  </si>
  <si>
    <t>john06@gmail,com</t>
  </si>
  <si>
    <t>chavezchristina@leach,com</t>
  </si>
  <si>
    <t>crystal41@hotmail,com</t>
  </si>
  <si>
    <t>emoreno@yahoo,com</t>
  </si>
  <si>
    <t>csalinas@graves,com</t>
  </si>
  <si>
    <t>amber37@sawyer-walsh,com</t>
  </si>
  <si>
    <t>lhamilton@yahoo,com</t>
  </si>
  <si>
    <t>jessica32@gmail,com</t>
  </si>
  <si>
    <t>otate@baker-rivers,com</t>
  </si>
  <si>
    <t>juliamedina@olson,com</t>
  </si>
  <si>
    <t>brettpham@hotmail,com</t>
  </si>
  <si>
    <t>oharper@garcia,com</t>
  </si>
  <si>
    <t>erica93@wilson,info</t>
  </si>
  <si>
    <t>david56@lawrence-banks,com</t>
  </si>
  <si>
    <t>ijackson@hotmail,com</t>
  </si>
  <si>
    <t>bluna@johnston,com</t>
  </si>
  <si>
    <t>michael19@smith-ramirez,org</t>
  </si>
  <si>
    <t>jeffrey29@wood,net</t>
  </si>
  <si>
    <t>christophergutierrez@santos,com</t>
  </si>
  <si>
    <t>grahamglen@yahoo,com</t>
  </si>
  <si>
    <t>krystal78@yahoo,com</t>
  </si>
  <si>
    <t>Mr, Bobby Oneal</t>
  </si>
  <si>
    <t>justin84@hotmail,com</t>
  </si>
  <si>
    <t>william00@jones-smith,org</t>
  </si>
  <si>
    <t>zachary47@hotmail,com</t>
  </si>
  <si>
    <t>thorntonvirginia@palmer,com</t>
  </si>
  <si>
    <t>brooksdustin@ross-thomas,org</t>
  </si>
  <si>
    <t>hgreene@yahoo,com</t>
  </si>
  <si>
    <t>mfarrell@hotmail,com</t>
  </si>
  <si>
    <t>brentgonzalez@mendoza,com</t>
  </si>
  <si>
    <t>dramos@hotmail,com</t>
  </si>
  <si>
    <t>markcox@price,org</t>
  </si>
  <si>
    <t>andrewwhitaker@gmail,com</t>
  </si>
  <si>
    <t>jackleblanc@gmail,com</t>
  </si>
  <si>
    <t>afreeman@riggs,com</t>
  </si>
  <si>
    <t>rcarr@bridges,com</t>
  </si>
  <si>
    <t>Mrs, Chelsea Bishop</t>
  </si>
  <si>
    <t>sharonlowe@yahoo,com</t>
  </si>
  <si>
    <t>joshuasmith@williams-kent,info</t>
  </si>
  <si>
    <t>amandagomez@carter-lawson,com</t>
  </si>
  <si>
    <t>collinsamanda@harper-gomez,com</t>
  </si>
  <si>
    <t>durandiane@hotmail,com</t>
  </si>
  <si>
    <t>elizabethbell@harrison,net</t>
  </si>
  <si>
    <t>hollandsteven@gmail,com</t>
  </si>
  <si>
    <t>michael47@vincent,info</t>
  </si>
  <si>
    <t>lewiswhitney@yang-parker,com</t>
  </si>
  <si>
    <t>donald84@gmail,com</t>
  </si>
  <si>
    <t>zachary35@callahan,com</t>
  </si>
  <si>
    <t>stephanie54@jordan,com</t>
  </si>
  <si>
    <t>justin97@hotmail,com</t>
  </si>
  <si>
    <t>anolan@moody,info</t>
  </si>
  <si>
    <t>gcarr@gmail,com</t>
  </si>
  <si>
    <t>kylestrickland@yahoo,com</t>
  </si>
  <si>
    <t>kevinhunt@moon,org</t>
  </si>
  <si>
    <t>ringram@gmail,com</t>
  </si>
  <si>
    <t>jameslevine@washington-cervantes,net</t>
  </si>
  <si>
    <t>Dr, Amy Bush</t>
  </si>
  <si>
    <t>kennedystephanie@faulkner,com</t>
  </si>
  <si>
    <t>sara35@hotmail,com</t>
  </si>
  <si>
    <t>jeffery33@robinson,com</t>
  </si>
  <si>
    <t>nbrown@yahoo,com</t>
  </si>
  <si>
    <t>tamara60@gmail,com</t>
  </si>
  <si>
    <t>qgreene@burns,info</t>
  </si>
  <si>
    <t>phillipsmaria@hotmail,com</t>
  </si>
  <si>
    <t>brownjade@gmail,com</t>
  </si>
  <si>
    <t>pottsemily@rice,com</t>
  </si>
  <si>
    <t>brent40@yoder,com</t>
  </si>
  <si>
    <t>johnsonbrooke@gmail,com</t>
  </si>
  <si>
    <t>carrjacqueline@yahoo,com</t>
  </si>
  <si>
    <t>ricardomiller@yahoo,com</t>
  </si>
  <si>
    <t>davistonya@richardson,com</t>
  </si>
  <si>
    <t>luis96@rosario,com</t>
  </si>
  <si>
    <t>ernest70@johnston-bass,net</t>
  </si>
  <si>
    <t>tmiller@schultz,com</t>
  </si>
  <si>
    <t>benjamin63@yahoo,com</t>
  </si>
  <si>
    <t>tina30@gmail,com</t>
  </si>
  <si>
    <t>lesliewyatt@baker,com</t>
  </si>
  <si>
    <t>meyerbailey@snow,com</t>
  </si>
  <si>
    <t>johnny79@bennett,org</t>
  </si>
  <si>
    <t>adam58@rosales-stewart,com</t>
  </si>
  <si>
    <t>palmertroy@drake,com</t>
  </si>
  <si>
    <t>john28@gmail,com</t>
  </si>
  <si>
    <t>clarkjoseph@phillips,com</t>
  </si>
  <si>
    <t>carrollstephen@crawford,com</t>
  </si>
  <si>
    <t>melissasutton@garcia-lawrence,net</t>
  </si>
  <si>
    <t>dianegarcia@hotmail,com</t>
  </si>
  <si>
    <t>jbrooks@harvey,com</t>
  </si>
  <si>
    <t>uanderson@gmail,com</t>
  </si>
  <si>
    <t>georgehodges@nelson,com</t>
  </si>
  <si>
    <t>heatherwilson@cooper,com</t>
  </si>
  <si>
    <t>adamherman@gmail,com</t>
  </si>
  <si>
    <t>reeseheather@hotmail,com</t>
  </si>
  <si>
    <t>bsims@frank-hanson,org</t>
  </si>
  <si>
    <t>christopher47@yahoo,com</t>
  </si>
  <si>
    <t>Dr, Barbara Murray</t>
  </si>
  <si>
    <t>xholt@yahoo,com</t>
  </si>
  <si>
    <t>millerhannah@gmail,com</t>
  </si>
  <si>
    <t>owenstiffany@hotmail,com</t>
  </si>
  <si>
    <t>gabriella44@hotmail,com</t>
  </si>
  <si>
    <t>vincent76@silva-mendoza,org</t>
  </si>
  <si>
    <t>jessica36@gmail,com</t>
  </si>
  <si>
    <t>johnsonamber@yahoo,com</t>
  </si>
  <si>
    <t>eduardogonzalez@alvarado,info</t>
  </si>
  <si>
    <t>dmoore@garcia,com</t>
  </si>
  <si>
    <t>daltonfrazier@brown,com</t>
  </si>
  <si>
    <t>justinjones@foster,com</t>
  </si>
  <si>
    <t>david23@huerta,org</t>
  </si>
  <si>
    <t>larryponce@good,com</t>
  </si>
  <si>
    <t>matthewkirk@grant-burns,org</t>
  </si>
  <si>
    <t>owashington@green-hale,com</t>
  </si>
  <si>
    <t>erichansen@hotmail,com</t>
  </si>
  <si>
    <t>yatessteven@romero-jackson,com</t>
  </si>
  <si>
    <t>millsmichael@sosa,biz</t>
  </si>
  <si>
    <t>martinjeremy@hotmail,com</t>
  </si>
  <si>
    <t>calebking@hotmail,com</t>
  </si>
  <si>
    <t>wkaufman@walsh-wagner,com</t>
  </si>
  <si>
    <t>heather59@mcintosh-gaines,biz</t>
  </si>
  <si>
    <t>diana75@hughes,com</t>
  </si>
  <si>
    <t>hmadden@hotmail,com</t>
  </si>
  <si>
    <t>marksanchez@lambert,com</t>
  </si>
  <si>
    <t>gharris@baker,com</t>
  </si>
  <si>
    <t>mary34@thomas,biz</t>
  </si>
  <si>
    <t>xlowe@gmail,com</t>
  </si>
  <si>
    <t>Dr, Stephanie Tucker</t>
  </si>
  <si>
    <t>mjohnson@gmail,com</t>
  </si>
  <si>
    <t>moorekayla@rojas,com</t>
  </si>
  <si>
    <t>mooreashley@yahoo,com</t>
  </si>
  <si>
    <t>stonechristopher@gmail,com</t>
  </si>
  <si>
    <t>lopezjohn@lara,org</t>
  </si>
  <si>
    <t>lfarmer@collins,com</t>
  </si>
  <si>
    <t>jaclyn77@gmail,com</t>
  </si>
  <si>
    <t>frose@ware,com</t>
  </si>
  <si>
    <t>nicolegross@george-ferrell,com</t>
  </si>
  <si>
    <t>robertsjason@meadows,info</t>
  </si>
  <si>
    <t>maurice79@reeves,com</t>
  </si>
  <si>
    <t>mgrant@rowland-evans,com</t>
  </si>
  <si>
    <t>fwood@yahoo,com</t>
  </si>
  <si>
    <t>williamspatrick@solis-white,com</t>
  </si>
  <si>
    <t>lmiller@yahoo,com</t>
  </si>
  <si>
    <t>krystalclark@hotmail,com</t>
  </si>
  <si>
    <t>rsmith@george,com</t>
  </si>
  <si>
    <t>autumnholmes@hotmail,com</t>
  </si>
  <si>
    <t>owiley@hotmail,com</t>
  </si>
  <si>
    <t>sbeck@gmail,com</t>
  </si>
  <si>
    <t>mistysilva@diaz,com</t>
  </si>
  <si>
    <t>fieldsalexander@hawkins,com</t>
  </si>
  <si>
    <t>vincenttran@yahoo,com</t>
  </si>
  <si>
    <t>zking@yahoo,com</t>
  </si>
  <si>
    <t>bryantmarilyn@brown-hopkins,com</t>
  </si>
  <si>
    <t>nicholebridges@gmail,com</t>
  </si>
  <si>
    <t>blake29@hotmail,com</t>
  </si>
  <si>
    <t>brianboone@yahoo,com</t>
  </si>
  <si>
    <t>amberbailey@hayes,biz</t>
  </si>
  <si>
    <t>adamhenry@dickerson-campbell,com</t>
  </si>
  <si>
    <t>edwinvelasquez@hansen,net</t>
  </si>
  <si>
    <t>joseph03@flores-moon,biz</t>
  </si>
  <si>
    <t>goodwinmaureen@neal-morrison,com</t>
  </si>
  <si>
    <t>christopher85@gmail,com</t>
  </si>
  <si>
    <t>ashley44@gmail,com</t>
  </si>
  <si>
    <t>gregoryrobinson@terry,info</t>
  </si>
  <si>
    <t>anthony00@harrington,com</t>
  </si>
  <si>
    <t>kyle65@yahoo,com</t>
  </si>
  <si>
    <t>sharris@yahoo,com</t>
  </si>
  <si>
    <t>rogersshane@tran,com</t>
  </si>
  <si>
    <t>kendra45@jordan-hunt,com</t>
  </si>
  <si>
    <t>ksparks@hodge-lowe,info</t>
  </si>
  <si>
    <t>autumnjones@bass,com</t>
  </si>
  <si>
    <t>yramsey@hotmail,com</t>
  </si>
  <si>
    <t>kimberly30@garza,com</t>
  </si>
  <si>
    <t>robert62@turner,org</t>
  </si>
  <si>
    <t>shane40@hotmail,com</t>
  </si>
  <si>
    <t>leeerin@hotmail,com</t>
  </si>
  <si>
    <t>boydrobert@gmail,com</t>
  </si>
  <si>
    <t>brian64@mendez-mitchell,org</t>
  </si>
  <si>
    <t>spencermariah@johns,com</t>
  </si>
  <si>
    <t>wallacebrandy@gmail,com</t>
  </si>
  <si>
    <t>epaul@yahoo,com</t>
  </si>
  <si>
    <t>campbellkimberly@hotmail,com</t>
  </si>
  <si>
    <t>scott86@oneill,com</t>
  </si>
  <si>
    <t>sarah21@crosby,biz</t>
  </si>
  <si>
    <t>brad88@hotmail,com</t>
  </si>
  <si>
    <t>bookerjay@shaw-lee,com</t>
  </si>
  <si>
    <t>gonzalezjared@yahoo,com</t>
  </si>
  <si>
    <t>kylerogers@hotmail,com</t>
  </si>
  <si>
    <t>jon64@yahoo,com</t>
  </si>
  <si>
    <t>deborahlee@castaneda,com</t>
  </si>
  <si>
    <t>priscilla30@yahoo,com</t>
  </si>
  <si>
    <t>uanderson@fowler,biz</t>
  </si>
  <si>
    <t>nelsonjacqueline@mathews-lambert,com</t>
  </si>
  <si>
    <t>matthewsshelby@tran,com</t>
  </si>
  <si>
    <t>nwilson@hernandez,com</t>
  </si>
  <si>
    <t>danastewart@hotmail,com</t>
  </si>
  <si>
    <t>krystalsimon@torres,com</t>
  </si>
  <si>
    <t>larryjohnson@hotmail,com</t>
  </si>
  <si>
    <t>barrerarebecca@cortez,info</t>
  </si>
  <si>
    <t>connersean@hotmail,com</t>
  </si>
  <si>
    <t>hpaul@ibarra-miranda,com</t>
  </si>
  <si>
    <t>brittany40@richardson-benjamin,com</t>
  </si>
  <si>
    <t>troychase@garner-snyder,com</t>
  </si>
  <si>
    <t>chelseybuchanan@roberts,info</t>
  </si>
  <si>
    <t>dennis53@olson-allen,com</t>
  </si>
  <si>
    <t>tonimcintyre@yahoo,com</t>
  </si>
  <si>
    <t>handerson@yahoo,com</t>
  </si>
  <si>
    <t>danielsanthony@gmail,com</t>
  </si>
  <si>
    <t>tannertimothy@diaz,com</t>
  </si>
  <si>
    <t>martintroy@gmail,com</t>
  </si>
  <si>
    <t>lisa56@hotmail,com</t>
  </si>
  <si>
    <t>curtisdavid@yahoo,com</t>
  </si>
  <si>
    <t>karen93@sutton-olson,com</t>
  </si>
  <si>
    <t>bnovak@carr,net</t>
  </si>
  <si>
    <t>wardmark@yahoo,com</t>
  </si>
  <si>
    <t>trevor37@hotmail,com</t>
  </si>
  <si>
    <t>christinafrazier@hotmail,com</t>
  </si>
  <si>
    <t>alexispotts@sanchez,com</t>
  </si>
  <si>
    <t>juliacruz@anderson,com</t>
  </si>
  <si>
    <t>rferrell@yahoo,com</t>
  </si>
  <si>
    <t>rubenpage@yahoo,com</t>
  </si>
  <si>
    <t>jeffrey04@bennett-carroll,biz</t>
  </si>
  <si>
    <t>brownmary@martin,com</t>
  </si>
  <si>
    <t>priceamanda@peters-padilla,com</t>
  </si>
  <si>
    <t>juanmalone@glenn,info</t>
  </si>
  <si>
    <t>eortiz@young,biz</t>
  </si>
  <si>
    <t>nlewis@evans,com</t>
  </si>
  <si>
    <t>julie10@barnes-walker,com</t>
  </si>
  <si>
    <t>webbcolleen@olsen,biz</t>
  </si>
  <si>
    <t>hramirez@hotmail,com</t>
  </si>
  <si>
    <t>robert42@mcdonald-ray,info</t>
  </si>
  <si>
    <t>powerslawrence@davis,com</t>
  </si>
  <si>
    <t>melissa07@butler,info</t>
  </si>
  <si>
    <t>haaslori@gmail,com</t>
  </si>
  <si>
    <t>lisa75@hotmail,com</t>
  </si>
  <si>
    <t>jennifer07@gmail,com</t>
  </si>
  <si>
    <t>lynnmunoz@khan-sanchez,net</t>
  </si>
  <si>
    <t>hughesjuan@gallegos,com</t>
  </si>
  <si>
    <t>rwillis@yahoo,com</t>
  </si>
  <si>
    <t>phamdanielle@davis-rodriguez,com</t>
  </si>
  <si>
    <t>ian58@martinez,biz</t>
  </si>
  <si>
    <t>morenonathan@hotmail,com</t>
  </si>
  <si>
    <t>cameronbrewer@hill,com</t>
  </si>
  <si>
    <t>jestrada@yahoo,com</t>
  </si>
  <si>
    <t>lgonzales@flores,org</t>
  </si>
  <si>
    <t>shawashley@yahoo,com</t>
  </si>
  <si>
    <t>tsosa@williams-johnson,net</t>
  </si>
  <si>
    <t>brandon46@jones,net</t>
  </si>
  <si>
    <t>debra06@gmail,com</t>
  </si>
  <si>
    <t>samuel13@yahoo,com</t>
  </si>
  <si>
    <t>nancygarcia@yahoo,com</t>
  </si>
  <si>
    <t>reginald35@yahoo,com</t>
  </si>
  <si>
    <t>astuart@hotmail,com</t>
  </si>
  <si>
    <t>andersonrebekah@shaw-ferguson,com</t>
  </si>
  <si>
    <t>mhernandez@hotmail,com</t>
  </si>
  <si>
    <t>rjones@jones-bradshaw,com</t>
  </si>
  <si>
    <t>Dr, Jessica Golden PhD</t>
  </si>
  <si>
    <t>vturner@goodman-smith,com</t>
  </si>
  <si>
    <t>michael87@yahoo,com</t>
  </si>
  <si>
    <t>fyoung@weber,com</t>
  </si>
  <si>
    <t>guzmanjonathan@barnes,org</t>
  </si>
  <si>
    <t>zbuck@daniel,org</t>
  </si>
  <si>
    <t>daniellewoodward@gmail,com</t>
  </si>
  <si>
    <t>ericanderson@yahoo,com</t>
  </si>
  <si>
    <t>wallacejennifer@yahoo,com</t>
  </si>
  <si>
    <t>rward@frey,com</t>
  </si>
  <si>
    <t>dustin78@moss,net</t>
  </si>
  <si>
    <t>robert40@yahoo,com</t>
  </si>
  <si>
    <t>qnielsen@hotmail,com</t>
  </si>
  <si>
    <t>andrew87@hill,biz</t>
  </si>
  <si>
    <t>christinapeterson@gmail,com</t>
  </si>
  <si>
    <t>megan16@yahoo,com</t>
  </si>
  <si>
    <t>rickylee@hotmail,com</t>
  </si>
  <si>
    <t>isaacroberts@rivera,com</t>
  </si>
  <si>
    <t>randy86@perry,com</t>
  </si>
  <si>
    <t>weavermelissa@burton,org</t>
  </si>
  <si>
    <t>andrew93@gmail,com</t>
  </si>
  <si>
    <t>lparks@yahoo,com</t>
  </si>
  <si>
    <t>nrice@yahoo,com</t>
  </si>
  <si>
    <t>scott94@yahoo,com</t>
  </si>
  <si>
    <t>clarkcharles@yahoo,com</t>
  </si>
  <si>
    <t>awashington@reyes,info</t>
  </si>
  <si>
    <t>ericasims@hotmail,com</t>
  </si>
  <si>
    <t>michaelnichols@yahoo,com</t>
  </si>
  <si>
    <t>butlervalerie@hotmail,com</t>
  </si>
  <si>
    <t>harrismaurice@hotmail,com</t>
  </si>
  <si>
    <t>thomasholder@jones,com</t>
  </si>
  <si>
    <t>cunninghammelissa@williams,net</t>
  </si>
  <si>
    <t>ann63@martinez-austin,org</t>
  </si>
  <si>
    <t>grantlinda@miller,com</t>
  </si>
  <si>
    <t>gobrien@jennings,com</t>
  </si>
  <si>
    <t>timothy54@gmail,com</t>
  </si>
  <si>
    <t>christina50@gmail,com</t>
  </si>
  <si>
    <t>amorse@huang,com</t>
  </si>
  <si>
    <t>dawsonkyle@gmail,com</t>
  </si>
  <si>
    <t>graysherry@sellers,net</t>
  </si>
  <si>
    <t>jeremyhoward@hayes,com</t>
  </si>
  <si>
    <t>john26@shields-fuller,com</t>
  </si>
  <si>
    <t>justin78@green,com</t>
  </si>
  <si>
    <t>toddmyers@gmail,com</t>
  </si>
  <si>
    <t>brayelizabeth@freeman,com</t>
  </si>
  <si>
    <t>stevendoyle@hotmail,com</t>
  </si>
  <si>
    <t>colinfaulkner@gmail,com</t>
  </si>
  <si>
    <t>dudleysamantha@smith-vincent,com</t>
  </si>
  <si>
    <t>proberts@conner,biz</t>
  </si>
  <si>
    <t>kathryn43@sims-heath,com</t>
  </si>
  <si>
    <t>vhall@yahoo,com</t>
  </si>
  <si>
    <t>chavezblake@gmail,com</t>
  </si>
  <si>
    <t>jmcfarland@yahoo,com</t>
  </si>
  <si>
    <t>amyjackson@atkinson-bates,biz</t>
  </si>
  <si>
    <t>malexander@rangel,com</t>
  </si>
  <si>
    <t>Mr, Richard Roberts MD</t>
  </si>
  <si>
    <t>nelliott@scott,com</t>
  </si>
  <si>
    <t>robertnorris@davidson,com</t>
  </si>
  <si>
    <t>leeamy@gmail,com</t>
  </si>
  <si>
    <t>danielbryant@hall-sosa,com</t>
  </si>
  <si>
    <t>milleradam@gmail,com</t>
  </si>
  <si>
    <t>yaguilar@gmail,com</t>
  </si>
  <si>
    <t>joannekaufman@mcconnell,org</t>
  </si>
  <si>
    <t>david51@hotmail,com</t>
  </si>
  <si>
    <t>stephaniewade@gmail,com</t>
  </si>
  <si>
    <t>hjohnson@yahoo,com</t>
  </si>
  <si>
    <t>alvaradotiffany@gmail,com</t>
  </si>
  <si>
    <t>dmoore@patrick-watson,net</t>
  </si>
  <si>
    <t>xmooney@gmail,com</t>
  </si>
  <si>
    <t>cory97@hughes,com</t>
  </si>
  <si>
    <t>yangdavid@fisher,com</t>
  </si>
  <si>
    <t>ocross@parker,com</t>
  </si>
  <si>
    <t>teresa66@hotmail,com</t>
  </si>
  <si>
    <t>karamonroe@yahoo,com</t>
  </si>
  <si>
    <t>kenneth44@torres,com</t>
  </si>
  <si>
    <t>christopher39@french,com</t>
  </si>
  <si>
    <t>bradshawbenjamin@gentry-stokes,biz</t>
  </si>
  <si>
    <t>sandrapeters@clark,com</t>
  </si>
  <si>
    <t>matthew15@gmail,com</t>
  </si>
  <si>
    <t>debra89@alexander,info</t>
  </si>
  <si>
    <t>yyoung@martinez-carney,com</t>
  </si>
  <si>
    <t>ohayes@snyder,net</t>
  </si>
  <si>
    <t>Mr, Stephen Santiago</t>
  </si>
  <si>
    <t>tiffany72@chung,org</t>
  </si>
  <si>
    <t>molly16@smith,com</t>
  </si>
  <si>
    <t>jwebb@flores-kerr,com</t>
  </si>
  <si>
    <t>jordanmichael@osborne,com</t>
  </si>
  <si>
    <t>patricia18@yahoo,com</t>
  </si>
  <si>
    <t>alexaerickson@diaz,com</t>
  </si>
  <si>
    <t>nicole61@gmail,com</t>
  </si>
  <si>
    <t>stacy57@alvarez,info</t>
  </si>
  <si>
    <t>xmurray@williams,biz</t>
  </si>
  <si>
    <t>mtorres@baker,org</t>
  </si>
  <si>
    <t>john37@thompson,com</t>
  </si>
  <si>
    <t>jose24@moreno-clark,com</t>
  </si>
  <si>
    <t>aedwards@gmail,com</t>
  </si>
  <si>
    <t>george03@clark-wilson,com</t>
  </si>
  <si>
    <t>barneskeith@hernandez-wood,com</t>
  </si>
  <si>
    <t>ann59@gmail,com</t>
  </si>
  <si>
    <t>robert83@davis-humphrey,com</t>
  </si>
  <si>
    <t>heidibutler@gmail,com</t>
  </si>
  <si>
    <t>murphypatricia@martin-flowers,org</t>
  </si>
  <si>
    <t>qhickman@hotmail,com</t>
  </si>
  <si>
    <t>ewatts@dean,com</t>
  </si>
  <si>
    <t>clifford77@brooks-kaufman,org</t>
  </si>
  <si>
    <t>twu@flowers,net</t>
  </si>
  <si>
    <t>Mr, Eric Jackson MD</t>
  </si>
  <si>
    <t>martin30@gmail,com</t>
  </si>
  <si>
    <t>hunter60@rodgers,info</t>
  </si>
  <si>
    <t>sanforderic@yahoo,com</t>
  </si>
  <si>
    <t>michellepage@yahoo,com</t>
  </si>
  <si>
    <t>lori68@saunders-jennings,com</t>
  </si>
  <si>
    <t>emorgan@reynolds,org</t>
  </si>
  <si>
    <t>alexanderhayes@stafford-mitchell,net</t>
  </si>
  <si>
    <t>ulopez@henry,com</t>
  </si>
  <si>
    <t>robertsanchez@taylor,org</t>
  </si>
  <si>
    <t>milesjeanette@gmail,com</t>
  </si>
  <si>
    <t>daykathy@russell-pierce,net</t>
  </si>
  <si>
    <t>krystal24@gmail,com</t>
  </si>
  <si>
    <t>byoder@yahoo,com</t>
  </si>
  <si>
    <t>hannahstevens@yahoo,com</t>
  </si>
  <si>
    <t>stephanielee@yahoo,com</t>
  </si>
  <si>
    <t>ylee@gmail,com</t>
  </si>
  <si>
    <t>ronaldmcmillan@gmail,com</t>
  </si>
  <si>
    <t>vtrevino@gmail,com</t>
  </si>
  <si>
    <t>caitlin18@poole,com</t>
  </si>
  <si>
    <t>bmata@romero-marshall,com</t>
  </si>
  <si>
    <t>gibsonbrett@yahoo,com</t>
  </si>
  <si>
    <t>ljohnson@wyatt,biz</t>
  </si>
  <si>
    <t>christyphillips@gmail,com</t>
  </si>
  <si>
    <t>vwilson@yahoo,com</t>
  </si>
  <si>
    <t>ethompson@kim,biz</t>
  </si>
  <si>
    <t>underwoodcynthia@hotmail,com</t>
  </si>
  <si>
    <t>markmills@baird,info</t>
  </si>
  <si>
    <t>brittanywyatt@martinez,info</t>
  </si>
  <si>
    <t>robin21@munoz,com</t>
  </si>
  <si>
    <t>jonesamy@stewart,org</t>
  </si>
  <si>
    <t>simmonsjessica@gmail,com</t>
  </si>
  <si>
    <t>ricardogreen@dean-lamb,com</t>
  </si>
  <si>
    <t>amandaturner@page,org</t>
  </si>
  <si>
    <t>troyallison@jones-butler,com</t>
  </si>
  <si>
    <t>wbuckley@hotmail,com</t>
  </si>
  <si>
    <t>tschultz@hotmail,com</t>
  </si>
  <si>
    <t>qharris@howe,net</t>
  </si>
  <si>
    <t>hortiz@hotmail,com</t>
  </si>
  <si>
    <t>william65@delgado,com</t>
  </si>
  <si>
    <t>upadilla@gmail,com</t>
  </si>
  <si>
    <t>ucastillo@gibbs-harvey,info</t>
  </si>
  <si>
    <t>xgarcia@schneider,com</t>
  </si>
  <si>
    <t>jamesvalenzuela@zimmerman,org</t>
  </si>
  <si>
    <t>atkinsjeffrey@foley-nguyen,com</t>
  </si>
  <si>
    <t>wilsongavin@yahoo,com</t>
  </si>
  <si>
    <t>clintonmckee@reynolds,org</t>
  </si>
  <si>
    <t>brownrachel@hotmail,com</t>
  </si>
  <si>
    <t>anthonyneal@yahoo,com</t>
  </si>
  <si>
    <t>justincruz@gmail,com</t>
  </si>
  <si>
    <t>matthew95@smith,biz</t>
  </si>
  <si>
    <t>thomas52@reeves,net</t>
  </si>
  <si>
    <t>lrodriguez@hotmail,com</t>
  </si>
  <si>
    <t>lsnyder@hotmail,com</t>
  </si>
  <si>
    <t>hamiltonshannon@guerra,com</t>
  </si>
  <si>
    <t>okelly@smith,com</t>
  </si>
  <si>
    <t>stevengomez@rice,info</t>
  </si>
  <si>
    <t>kimberlybennett@jenkins,net</t>
  </si>
  <si>
    <t>daviskaren@williams,net</t>
  </si>
  <si>
    <t>edwardscrystal@gmail,com</t>
  </si>
  <si>
    <t>kim03@hughes,com</t>
  </si>
  <si>
    <t>dwatts@yahoo,com</t>
  </si>
  <si>
    <t>danielwilliams@johnson,com</t>
  </si>
  <si>
    <t>pamscott@gmail,com</t>
  </si>
  <si>
    <t>caseyflores@yahoo,com</t>
  </si>
  <si>
    <t>erik14@yahoo,com</t>
  </si>
  <si>
    <t>kathleen11@gmail,com</t>
  </si>
  <si>
    <t>amanda62@anderson,biz</t>
  </si>
  <si>
    <t>gina44@yahoo,com</t>
  </si>
  <si>
    <t>eroberts@gmail,com</t>
  </si>
  <si>
    <t>schaney@yahoo,com</t>
  </si>
  <si>
    <t>megandavis@jones-hartman,net</t>
  </si>
  <si>
    <t>spearsdavid@thomas-lee,info</t>
  </si>
  <si>
    <t>colelisa@wagner,org</t>
  </si>
  <si>
    <t>christopherwilliamson@yahoo,com</t>
  </si>
  <si>
    <t>regina06@yahoo,com</t>
  </si>
  <si>
    <t>eallen@hammond-cherry,biz</t>
  </si>
  <si>
    <t>johnyang@nguyen,info</t>
  </si>
  <si>
    <t>wrightjonathan@hotmail,com</t>
  </si>
  <si>
    <t>dawnsimon@carson,net</t>
  </si>
  <si>
    <t>dhall@yahoo,com</t>
  </si>
  <si>
    <t>ganderson@barnes-peterson,com</t>
  </si>
  <si>
    <t>ireeves@wilson-green,net</t>
  </si>
  <si>
    <t>hmontgomery@owens,info</t>
  </si>
  <si>
    <t>earltorres@byrd-williams,com</t>
  </si>
  <si>
    <t>patricia34@wiggins-sanders,com</t>
  </si>
  <si>
    <t>gonzalesfrank@gilbert,com</t>
  </si>
  <si>
    <t>angela56@gmail,com</t>
  </si>
  <si>
    <t>joshua80@thornton,net</t>
  </si>
  <si>
    <t>yjohnson@wilson,com</t>
  </si>
  <si>
    <t>athomas@yahoo,com</t>
  </si>
  <si>
    <t>kimberly50@yahoo,com</t>
  </si>
  <si>
    <t>evanschristie@kane-bernard,info</t>
  </si>
  <si>
    <t>michele82@rubio,com</t>
  </si>
  <si>
    <t>plong@patterson,com</t>
  </si>
  <si>
    <t>courtney61@yahoo,com</t>
  </si>
  <si>
    <t>ijensen@gmail,com</t>
  </si>
  <si>
    <t>timothy60@yahoo,com</t>
  </si>
  <si>
    <t>maria51@pierce,com</t>
  </si>
  <si>
    <t>mendezjoyce@johnson,com</t>
  </si>
  <si>
    <t>pspencer@hotmail,com</t>
  </si>
  <si>
    <t>thomas42@hardy,com</t>
  </si>
  <si>
    <t>dbell@gmail,com</t>
  </si>
  <si>
    <t>tayloralicia@yahoo,com</t>
  </si>
  <si>
    <t>hessamanda@yahoo,com</t>
  </si>
  <si>
    <t>gary86@yahoo,com</t>
  </si>
  <si>
    <t>donaldyoung@thompson-parker,com</t>
  </si>
  <si>
    <t>jacksonana@hill,com</t>
  </si>
  <si>
    <t>danielle87@oneal,com</t>
  </si>
  <si>
    <t>elizabeth93@yahoo,com</t>
  </si>
  <si>
    <t>cray@bentley-palmer,biz</t>
  </si>
  <si>
    <t>ann97@murray-hines,com</t>
  </si>
  <si>
    <t>joel77@yahoo,com</t>
  </si>
  <si>
    <t>justin67@gmail,com</t>
  </si>
  <si>
    <t>andreaflores@york-moreno,com</t>
  </si>
  <si>
    <t>alejandra41@hotmail,com</t>
  </si>
  <si>
    <t>laura77@hotmail,com</t>
  </si>
  <si>
    <t>riverschristopher@hudson,org</t>
  </si>
  <si>
    <t>sarah91@clark-clay,net</t>
  </si>
  <si>
    <t>igonzalez@hotmail,com</t>
  </si>
  <si>
    <t>mdean@yahoo,com</t>
  </si>
  <si>
    <t>tammypitts@yahoo,com</t>
  </si>
  <si>
    <t>jstewart@yahoo,com</t>
  </si>
  <si>
    <t>lhampton@hotmail,com</t>
  </si>
  <si>
    <t>isabel26@jones-black,biz</t>
  </si>
  <si>
    <t>david05@smith,com</t>
  </si>
  <si>
    <t>james34@scott-hamilton,com</t>
  </si>
  <si>
    <t>peter83@smith,com</t>
  </si>
  <si>
    <t>wsmith@hotmail,com</t>
  </si>
  <si>
    <t>jmay@chandler,biz</t>
  </si>
  <si>
    <t>lalexander@gmail,com</t>
  </si>
  <si>
    <t>ygrant@hotmail,com</t>
  </si>
  <si>
    <t>jmarshall@wood-evans,com</t>
  </si>
  <si>
    <t>kim51@hotmail,com</t>
  </si>
  <si>
    <t>danielle73@hotmail,com</t>
  </si>
  <si>
    <t>stephanietaylor@byrd-campbell,com</t>
  </si>
  <si>
    <t>carneymatthew@gmail,com</t>
  </si>
  <si>
    <t>kenneth06@yahoo,com</t>
  </si>
  <si>
    <t>blakebarton@gmail,com</t>
  </si>
  <si>
    <t>brewerrobert@gmail,com</t>
  </si>
  <si>
    <t>fvaldez@gmail,com</t>
  </si>
  <si>
    <t>charles05@castro,com</t>
  </si>
  <si>
    <t>edwardshannah@yahoo,com</t>
  </si>
  <si>
    <t>christopher99@yahoo,com</t>
  </si>
  <si>
    <t>jacquelinewilkins@hotmail,com</t>
  </si>
  <si>
    <t>lfoster@gmail,com</t>
  </si>
  <si>
    <t>deborah14@hotmail,com</t>
  </si>
  <si>
    <t>lwelch@kelley,info</t>
  </si>
  <si>
    <t>jbarnes@cunningham,com</t>
  </si>
  <si>
    <t>taylorpamela@yahoo,com</t>
  </si>
  <si>
    <t>candicealexander@yahoo,com</t>
  </si>
  <si>
    <t>richard55@combs,com</t>
  </si>
  <si>
    <t>idavis@patterson-patel,com</t>
  </si>
  <si>
    <t>michelerichards@brown,info</t>
  </si>
  <si>
    <t>briana77@chavez,com</t>
  </si>
  <si>
    <t>wilkersonsteven@hotmail,com</t>
  </si>
  <si>
    <t>thomas38@yahoo,com</t>
  </si>
  <si>
    <t>andersonariana@guzman,org</t>
  </si>
  <si>
    <t>johnjohnson@moran-thomas,com</t>
  </si>
  <si>
    <t>hancockkrystal@thomas,com</t>
  </si>
  <si>
    <t>elizabethmercer@yahoo,com</t>
  </si>
  <si>
    <t>velasquezashley@hughes,net</t>
  </si>
  <si>
    <t>rachel62@yahoo,com</t>
  </si>
  <si>
    <t>paul73@brewer-matthews,net</t>
  </si>
  <si>
    <t>nancy78@ramirez-phillips,biz</t>
  </si>
  <si>
    <t>tdaniels@wong-mcmillan,com</t>
  </si>
  <si>
    <t>mary76@yahoo,com</t>
  </si>
  <si>
    <t>donald12@hotmail,com</t>
  </si>
  <si>
    <t>lrichmond@hotmail,com</t>
  </si>
  <si>
    <t>nathaniel95@francis-lane,net</t>
  </si>
  <si>
    <t>nicoleparker@gmail,com</t>
  </si>
  <si>
    <t>jessica01@buckley-austin,com</t>
  </si>
  <si>
    <t>nicholas84@gmail,com</t>
  </si>
  <si>
    <t>kenneth33@yahoo,com</t>
  </si>
  <si>
    <t>rschultz@hotmail,com</t>
  </si>
  <si>
    <t>hailey99@weaver-roach,com</t>
  </si>
  <si>
    <t>lindsey17@martin,com</t>
  </si>
  <si>
    <t>bgutierrez@williams,info</t>
  </si>
  <si>
    <t>vanessa97@harris,info</t>
  </si>
  <si>
    <t>snowfrank@gmail,com</t>
  </si>
  <si>
    <t>jfisher@smith,com</t>
  </si>
  <si>
    <t>eugenemoore@hotmail,com</t>
  </si>
  <si>
    <t>scott23@waters-wolf,info</t>
  </si>
  <si>
    <t>williamgreen@gmail,com</t>
  </si>
  <si>
    <t>zhangaaron@hotmail,com</t>
  </si>
  <si>
    <t>lpollard@kelly,net</t>
  </si>
  <si>
    <t>martinvictoria@schwartz,info</t>
  </si>
  <si>
    <t>iklein@trujillo-yu,com</t>
  </si>
  <si>
    <t>justingordon@davis,com</t>
  </si>
  <si>
    <t>Dr, Thomas Burke II</t>
  </si>
  <si>
    <t>oanderson@gmail,com</t>
  </si>
  <si>
    <t>rebeccaadams@yahoo,com</t>
  </si>
  <si>
    <t>ecruz@cooper,com</t>
  </si>
  <si>
    <t>hayesjames@yahoo,com</t>
  </si>
  <si>
    <t>margaretfoster@mitchell,org</t>
  </si>
  <si>
    <t>jeffrey16@hardin,com</t>
  </si>
  <si>
    <t>dgutierrez@miranda,com</t>
  </si>
  <si>
    <t>regina38@gmail,com</t>
  </si>
  <si>
    <t>christopherbenson@yahoo,com</t>
  </si>
  <si>
    <t>dicksondavid@gmail,com</t>
  </si>
  <si>
    <t>jilltaylor@gmail,com</t>
  </si>
  <si>
    <t>selenaanderson@kirk-martin,com</t>
  </si>
  <si>
    <t>fcharles@leonard-robinson,com</t>
  </si>
  <si>
    <t>alexandramiller@hotmail,com</t>
  </si>
  <si>
    <t>hineskristen@yahoo,com</t>
  </si>
  <si>
    <t>christinelynch@nguyen,com</t>
  </si>
  <si>
    <t>washingtonjustin@garcia-wagner,com</t>
  </si>
  <si>
    <t>herrerazachary@alvarez,info</t>
  </si>
  <si>
    <t>tmosley@hotmail,com</t>
  </si>
  <si>
    <t>youngmichelle@gmail,com</t>
  </si>
  <si>
    <t>Lawrence Chambers Jr,</t>
  </si>
  <si>
    <t>john19@holmes-jordan,info</t>
  </si>
  <si>
    <t>aturner@mcpherson,info</t>
  </si>
  <si>
    <t>Mr, Jason Oconnell</t>
  </si>
  <si>
    <t>garciawilliam@yahoo,com</t>
  </si>
  <si>
    <t>justinbrown@richardson,com</t>
  </si>
  <si>
    <t>kennethflores@yahoo,com</t>
  </si>
  <si>
    <t>iruiz@hartman-ross,net</t>
  </si>
  <si>
    <t>qweber@gardner,com</t>
  </si>
  <si>
    <t>Mr, Joseph Clark</t>
  </si>
  <si>
    <t>savagerebecca@rodriguez,com</t>
  </si>
  <si>
    <t>lauradaniels@yahoo,com</t>
  </si>
  <si>
    <t>schwartzgeorge@yahoo,com</t>
  </si>
  <si>
    <t>rnichols@gmail,com</t>
  </si>
  <si>
    <t>jacobsonmelissa@gmail,com</t>
  </si>
  <si>
    <t>qlane@perez,net</t>
  </si>
  <si>
    <t>sherry13@smith,info</t>
  </si>
  <si>
    <t>fdavis@mcgee,com</t>
  </si>
  <si>
    <t>nhenry@thomas,com</t>
  </si>
  <si>
    <t>wkennedy@alexander-graves,com</t>
  </si>
  <si>
    <t>christopher10@hotmail,com</t>
  </si>
  <si>
    <t>robbinsjustin@perry-ayala,com</t>
  </si>
  <si>
    <t>langchristopher@lin,biz</t>
  </si>
  <si>
    <t>kandrews@gmail,com</t>
  </si>
  <si>
    <t>brenda13@johnston,com</t>
  </si>
  <si>
    <t>iallen@fuller,com</t>
  </si>
  <si>
    <t>susan38@krueger-gonzalez,com</t>
  </si>
  <si>
    <t>rbrown@yahoo,com</t>
  </si>
  <si>
    <t>kimberlymcclain@yahoo,com</t>
  </si>
  <si>
    <t>gdunn@hotmail,com</t>
  </si>
  <si>
    <t>jasmine55@hotmail,com</t>
  </si>
  <si>
    <t>jennifer66@hotmail,com</t>
  </si>
  <si>
    <t>williamssheryl@yahoo,com</t>
  </si>
  <si>
    <t>stephanieclark@johnson-carter,net</t>
  </si>
  <si>
    <t>fryangela@norton,info</t>
  </si>
  <si>
    <t>alexandra90@yahoo,com</t>
  </si>
  <si>
    <t>patricia02@alvarez-stevens,com</t>
  </si>
  <si>
    <t>pespinoza@harrison,com</t>
  </si>
  <si>
    <t>dwaynekey@mcneil,com</t>
  </si>
  <si>
    <t>cherylhampton@hotmail,com</t>
  </si>
  <si>
    <t>kflynn@gmail,com</t>
  </si>
  <si>
    <t>marisareed@williams,org</t>
  </si>
  <si>
    <t>mcculloughmario@yahoo,com</t>
  </si>
  <si>
    <t>sarah87@gmail,com</t>
  </si>
  <si>
    <t>danielcastillo@yahoo,com</t>
  </si>
  <si>
    <t>robertkelly@yahoo,com</t>
  </si>
  <si>
    <t>lopezdonna@gmail,com</t>
  </si>
  <si>
    <t>traceygarcia@owen-bryan,com</t>
  </si>
  <si>
    <t>joshua42@hotmail,com</t>
  </si>
  <si>
    <t>burnettcynthia@yahoo,com</t>
  </si>
  <si>
    <t>uedwards@lawrence-baxter,com</t>
  </si>
  <si>
    <t>patricia73@hernandez,com</t>
  </si>
  <si>
    <t>cheryl44@frazier,com</t>
  </si>
  <si>
    <t>jared60@carey-olson,com</t>
  </si>
  <si>
    <t>reidgabriel@bell-wyatt,org</t>
  </si>
  <si>
    <t>sherylcox@sanders,com</t>
  </si>
  <si>
    <t>vcummings@bond,biz</t>
  </si>
  <si>
    <t>paul92@hotmail,com</t>
  </si>
  <si>
    <t>morrisoncrystal@yahoo,com</t>
  </si>
  <si>
    <t>daniel02@richardson,biz</t>
  </si>
  <si>
    <t>christopher76@contreras,biz</t>
  </si>
  <si>
    <t>justingray@hotmail,com</t>
  </si>
  <si>
    <t>brandon81@hamilton,org</t>
  </si>
  <si>
    <t>kristin47@smith-ward,com</t>
  </si>
  <si>
    <t>floresvincent@hotmail,com</t>
  </si>
  <si>
    <t>christopherpayne@howard,com</t>
  </si>
  <si>
    <t>walkerlindsay@estrada-evans,org</t>
  </si>
  <si>
    <t>dawnlong@hotmail,com</t>
  </si>
  <si>
    <t>osilva@gmail,com</t>
  </si>
  <si>
    <t>mcknightluis@jones-morris,org</t>
  </si>
  <si>
    <t>ajones@bird,biz</t>
  </si>
  <si>
    <t>briandiaz@aguilar,com</t>
  </si>
  <si>
    <t>swilkins@brown,com</t>
  </si>
  <si>
    <t>yvaldez@sanchez,com</t>
  </si>
  <si>
    <t>sheryldrake@yahoo,com</t>
  </si>
  <si>
    <t>ruthjohnson@yahoo,com</t>
  </si>
  <si>
    <t>whitney29@yahoo,com</t>
  </si>
  <si>
    <t>duanezimmerman@nguyen,biz</t>
  </si>
  <si>
    <t>nayala@yahoo,com</t>
  </si>
  <si>
    <t>thomas64@mcgrath-davis,biz</t>
  </si>
  <si>
    <t>pshelton@hotmail,com</t>
  </si>
  <si>
    <t>garrettmills@gmail,com</t>
  </si>
  <si>
    <t>hperez@yahoo,com</t>
  </si>
  <si>
    <t>reedronald@haynes,com</t>
  </si>
  <si>
    <t>dferguson@harmon,com</t>
  </si>
  <si>
    <t>dixonalexa@shelton,com</t>
  </si>
  <si>
    <t>harrisdebra@smith,org</t>
  </si>
  <si>
    <t>ywashington@hotmail,com</t>
  </si>
  <si>
    <t>thomaswilliamson@scott-nelson,com</t>
  </si>
  <si>
    <t>omatthews@gmail,com</t>
  </si>
  <si>
    <t>william23@hotmail,com</t>
  </si>
  <si>
    <t>woodshaley@hotmail,com</t>
  </si>
  <si>
    <t>michael39@yahoo,com</t>
  </si>
  <si>
    <t>goldenandrew@gmail,com</t>
  </si>
  <si>
    <t>lindalopez@yahoo,com</t>
  </si>
  <si>
    <t>wmiller@yahoo,com</t>
  </si>
  <si>
    <t>tstokes@yahoo,com</t>
  </si>
  <si>
    <t>daniel49@hotmail,com</t>
  </si>
  <si>
    <t>christopher09@hotmail,com</t>
  </si>
  <si>
    <t>david09@hotmail,com</t>
  </si>
  <si>
    <t>haleyrobyn@smith,org</t>
  </si>
  <si>
    <t>samantharoach@yahoo,com</t>
  </si>
  <si>
    <t>bpennington@stuart-marshall,info</t>
  </si>
  <si>
    <t>ahayes@morgan,com</t>
  </si>
  <si>
    <t>gonzalezwilliam@strickland-richards,com</t>
  </si>
  <si>
    <t>uwest@gmail,com</t>
  </si>
  <si>
    <t>davispamela@gmail,com</t>
  </si>
  <si>
    <t>obrienbrandon@yahoo,com</t>
  </si>
  <si>
    <t>vrogers@salinas,net</t>
  </si>
  <si>
    <t>allisongrant@hotmail,com</t>
  </si>
  <si>
    <t>dcannon@roberts-mack,com</t>
  </si>
  <si>
    <t>steven95@gmail,com</t>
  </si>
  <si>
    <t>pamelazuniga@yahoo,com</t>
  </si>
  <si>
    <t>zmorales@gmail,com</t>
  </si>
  <si>
    <t>matthew24@hotmail,com</t>
  </si>
  <si>
    <t>smitharthur@stanley,com</t>
  </si>
  <si>
    <t>turneralexa@foster,com</t>
  </si>
  <si>
    <t>brian42@hotmail,com</t>
  </si>
  <si>
    <t>ahunter@yahoo,com</t>
  </si>
  <si>
    <t>bennettmelissa@hotmail,com</t>
  </si>
  <si>
    <t>dmedina@hotmail,com</t>
  </si>
  <si>
    <t>shane81@hill,biz</t>
  </si>
  <si>
    <t>murrayvictor@hotmail,com</t>
  </si>
  <si>
    <t>samantha63@gmail,com</t>
  </si>
  <si>
    <t>charles18@graham,com</t>
  </si>
  <si>
    <t>bradleysmith@hotmail,com</t>
  </si>
  <si>
    <t>martinezstephen@dennis,com</t>
  </si>
  <si>
    <t>stevenzuniga@davis,com</t>
  </si>
  <si>
    <t>davidberger@hotmail,com</t>
  </si>
  <si>
    <t>cwhite@yahoo,com</t>
  </si>
  <si>
    <t>maryyoung@beltran,com</t>
  </si>
  <si>
    <t>anne81@hotmail,com</t>
  </si>
  <si>
    <t>obarton@yahoo,com</t>
  </si>
  <si>
    <t>gabriel72@hotmail,com</t>
  </si>
  <si>
    <t>robert71@harvey,org</t>
  </si>
  <si>
    <t>johnnyromero@gmail,com</t>
  </si>
  <si>
    <t>robertpatterson@moran,com</t>
  </si>
  <si>
    <t>kgraham@yahoo,com</t>
  </si>
  <si>
    <t>joseph99@yahoo,com</t>
  </si>
  <si>
    <t>walkertonya@hotmail,com</t>
  </si>
  <si>
    <t>christophermarquez@hotmail,com</t>
  </si>
  <si>
    <t>bailey80@butler,com</t>
  </si>
  <si>
    <t>tiffany30@hotmail,com</t>
  </si>
  <si>
    <t>rodriguezvanessa@greene-parks,com</t>
  </si>
  <si>
    <t>wesley18@gmail,com</t>
  </si>
  <si>
    <t>jpatel@clark,com</t>
  </si>
  <si>
    <t>ashley04@jones,net</t>
  </si>
  <si>
    <t>monteskenneth@daugherty,biz</t>
  </si>
  <si>
    <t>thomaswatson@moody,com</t>
  </si>
  <si>
    <t>melissa24@cain,org</t>
  </si>
  <si>
    <t>warrenlauren@hotmail,com</t>
  </si>
  <si>
    <t>imontgomery@johnson,org</t>
  </si>
  <si>
    <t>Mr, Richard Hill</t>
  </si>
  <si>
    <t>lhowell@jones,com</t>
  </si>
  <si>
    <t>hstone@hotmail,com</t>
  </si>
  <si>
    <t>higginselizabeth@gmail,com</t>
  </si>
  <si>
    <t>zgriffith@ward-williams,com</t>
  </si>
  <si>
    <t>melissawolf@yahoo,com</t>
  </si>
  <si>
    <t>luke14@mathews-cohen,com</t>
  </si>
  <si>
    <t>ntaylor@hotmail,com</t>
  </si>
  <si>
    <t>jorgekaiser@cook,com</t>
  </si>
  <si>
    <t>vmclean@hotmail,com</t>
  </si>
  <si>
    <t>velezshannon@carney,com</t>
  </si>
  <si>
    <t>omoss@yahoo,com</t>
  </si>
  <si>
    <t>matthewgiles@hotmail,com</t>
  </si>
  <si>
    <t>michael00@yahoo,com</t>
  </si>
  <si>
    <t>thomaslopez@yahoo,com</t>
  </si>
  <si>
    <t>ortizmonica@hotmail,com</t>
  </si>
  <si>
    <t>wwilliams@yahoo,com</t>
  </si>
  <si>
    <t>beckerjason@rivera-johnson,net</t>
  </si>
  <si>
    <t>wtaylor@hotmail,com</t>
  </si>
  <si>
    <t>dbullock@alexander,com</t>
  </si>
  <si>
    <t>cynthia09@hotmail,com</t>
  </si>
  <si>
    <t>ushaw@gmail,com</t>
  </si>
  <si>
    <t>farmerbeverly@walters-thomas,com</t>
  </si>
  <si>
    <t>charlesmartin@yahoo,com</t>
  </si>
  <si>
    <t>ppatterson@english,com</t>
  </si>
  <si>
    <t>wpittman@hotmail,com</t>
  </si>
  <si>
    <t>Mr, Nicholas Payne</t>
  </si>
  <si>
    <t>wendy88@hicks-walker,com</t>
  </si>
  <si>
    <t>shannon65@wells,biz</t>
  </si>
  <si>
    <t>jacob31@obrien,com</t>
  </si>
  <si>
    <t>iwalker@stokes-andrews,biz</t>
  </si>
  <si>
    <t>websterashley@hotmail,com</t>
  </si>
  <si>
    <t>wevans@taylor-thomas,com</t>
  </si>
  <si>
    <t>haleybuchanan@hotmail,com</t>
  </si>
  <si>
    <t>andrewbryant@lopez,com</t>
  </si>
  <si>
    <t>yangpatrick@vega-bartlett,org</t>
  </si>
  <si>
    <t>harperheather@adams-cameron,com</t>
  </si>
  <si>
    <t>scottvaughn@gmail,com</t>
  </si>
  <si>
    <t>ericmcbride@gmail,com</t>
  </si>
  <si>
    <t>kevin51@crosby,org</t>
  </si>
  <si>
    <t>Mrs, Jennifer Johnson DVM</t>
  </si>
  <si>
    <t>nbell@perkins-watson,com</t>
  </si>
  <si>
    <t>sandralee@santos-gross,net</t>
  </si>
  <si>
    <t>xbrown@yahoo,com</t>
  </si>
  <si>
    <t>jasmine47@gmail,com</t>
  </si>
  <si>
    <t>marylawson@hotmail,com</t>
  </si>
  <si>
    <t>juan95@gmail,com</t>
  </si>
  <si>
    <t>josephwong@white,org</t>
  </si>
  <si>
    <t>masonkeller@gmail,com</t>
  </si>
  <si>
    <t>kevin21@hotmail,com</t>
  </si>
  <si>
    <t>grant78@hotmail,com</t>
  </si>
  <si>
    <t>katiemoss@clark,com</t>
  </si>
  <si>
    <t>katkins@yahoo,com</t>
  </si>
  <si>
    <t>adamthompson@lewis,com</t>
  </si>
  <si>
    <t>jacobjohnson@hotmail,com</t>
  </si>
  <si>
    <t>randy57@yahoo,com</t>
  </si>
  <si>
    <t>holdermary@gmail,com</t>
  </si>
  <si>
    <t>kturner@aguilar,com</t>
  </si>
  <si>
    <t>martinchristopher@thomas,com</t>
  </si>
  <si>
    <t>brogers@hotmail,com</t>
  </si>
  <si>
    <t>danny97@hotmail,com</t>
  </si>
  <si>
    <t>nancygallagher@turner,com</t>
  </si>
  <si>
    <t>pdavis@bartlett,net</t>
  </si>
  <si>
    <t>ujensen@gmail,com</t>
  </si>
  <si>
    <t>shannon33@rodriguez,net</t>
  </si>
  <si>
    <t>tcooper@turner-carr,com</t>
  </si>
  <si>
    <t>michelle81@gmail,com</t>
  </si>
  <si>
    <t>sarahthomas@torres,com</t>
  </si>
  <si>
    <t>luisbell@johnson,com</t>
  </si>
  <si>
    <t>austin70@gmail,com</t>
  </si>
  <si>
    <t>susan83@garcia-moreno,info</t>
  </si>
  <si>
    <t>lynchspencer@howe,net</t>
  </si>
  <si>
    <t>vgarcia@hotmail,com</t>
  </si>
  <si>
    <t>shannonrodriguez@gmail,com</t>
  </si>
  <si>
    <t>herringdenise@rosario,com</t>
  </si>
  <si>
    <t>rick90@fischer,com</t>
  </si>
  <si>
    <t>ffarmer@gmail,com</t>
  </si>
  <si>
    <t>ayerschristopher@gmail,com</t>
  </si>
  <si>
    <t>thomas77@yahoo,com</t>
  </si>
  <si>
    <t>oharris@hotmail,com</t>
  </si>
  <si>
    <t>tmorgan@snyder,com</t>
  </si>
  <si>
    <t>kenneth49@bryan,biz</t>
  </si>
  <si>
    <t>ubray@mcclure,com</t>
  </si>
  <si>
    <t>miguel76@davis-king,com</t>
  </si>
  <si>
    <t>ninadean@miranda,com</t>
  </si>
  <si>
    <t>aprilbrown@peterson,biz</t>
  </si>
  <si>
    <t>reedrobert@walter,com</t>
  </si>
  <si>
    <t>trevormcdowell@yahoo,com</t>
  </si>
  <si>
    <t>catherine66@camacho-stafford,org</t>
  </si>
  <si>
    <t>dlucas@hotmail,com</t>
  </si>
  <si>
    <t>andrewsderek@adams,org</t>
  </si>
  <si>
    <t>hutchinsonjohn@hotmail,com</t>
  </si>
  <si>
    <t>tammy47@sims-garcia,com</t>
  </si>
  <si>
    <t>cynthiawallace@gmail,com</t>
  </si>
  <si>
    <t>smithdavid@miller,biz</t>
  </si>
  <si>
    <t>steve34@proctor,com</t>
  </si>
  <si>
    <t>tammy48@kelly,org</t>
  </si>
  <si>
    <t>joseph63@gmail,com</t>
  </si>
  <si>
    <t>dennisjames@gmail,com</t>
  </si>
  <si>
    <t>zanderson@yahoo,com</t>
  </si>
  <si>
    <t>theresa41@gmail,com</t>
  </si>
  <si>
    <t>walterjefferson@yahoo,com</t>
  </si>
  <si>
    <t>lynn34@jackson-malone,com</t>
  </si>
  <si>
    <t>baueredward@yahoo,com</t>
  </si>
  <si>
    <t>james42@gmail,com</t>
  </si>
  <si>
    <t>kbrown@zavala,info</t>
  </si>
  <si>
    <t>jsmith@hotmail,com</t>
  </si>
  <si>
    <t>johnsonleslie@wilson,com</t>
  </si>
  <si>
    <t>jonesdavid@kelley,com</t>
  </si>
  <si>
    <t>donnaromero@camacho,com</t>
  </si>
  <si>
    <t>pattersonmatthew@hotmail,com</t>
  </si>
  <si>
    <t>jenniferbyrd@yahoo,com</t>
  </si>
  <si>
    <t>nstephens@hotmail,com</t>
  </si>
  <si>
    <t>sherylthompson@hotmail,com</t>
  </si>
  <si>
    <t>johnsonheather@yahoo,com</t>
  </si>
  <si>
    <t>pamelawhitney@yahoo,com</t>
  </si>
  <si>
    <t>charlesbates@hotmail,com</t>
  </si>
  <si>
    <t>blairkatherine@decker,com</t>
  </si>
  <si>
    <t>jamesprice@yahoo,com</t>
  </si>
  <si>
    <t>johnskristina@fischer,org</t>
  </si>
  <si>
    <t>ybyrd@hotmail,com</t>
  </si>
  <si>
    <t>vmorgan@gmail,com</t>
  </si>
  <si>
    <t>brittanyfuller@yahoo,com</t>
  </si>
  <si>
    <t>imurphy@gmail,com</t>
  </si>
  <si>
    <t>jamesmorales@griffith-lewis,info</t>
  </si>
  <si>
    <t>willisrenee@wilson,com</t>
  </si>
  <si>
    <t>xdurham@hotmail,com</t>
  </si>
  <si>
    <t>kathleen70@adkins,com</t>
  </si>
  <si>
    <t>kaylarobinson@hotmail,com</t>
  </si>
  <si>
    <t>nicholas03@hotmail,com</t>
  </si>
  <si>
    <t>perrydonald@gonzalez-lewis,biz</t>
  </si>
  <si>
    <t>loribecker@gmail,com</t>
  </si>
  <si>
    <t>zcarter@gmail,com</t>
  </si>
  <si>
    <t>lkelley@yahoo,com</t>
  </si>
  <si>
    <t>adamsjohn@sanchez,info</t>
  </si>
  <si>
    <t>nfuentes@campbell-marshall,net</t>
  </si>
  <si>
    <t>stacy48@gmail,com</t>
  </si>
  <si>
    <t>griffingeorge@taylor,com</t>
  </si>
  <si>
    <t>gonzalezkaren@yahoo,com</t>
  </si>
  <si>
    <t>lawsontiffany@hotmail,com</t>
  </si>
  <si>
    <t>shannonnixon@hotmail,com</t>
  </si>
  <si>
    <t>randycrawford@hotmail,com</t>
  </si>
  <si>
    <t>peter81@taylor,com</t>
  </si>
  <si>
    <t>larry30@hotmail,com</t>
  </si>
  <si>
    <t>frankrivera@hotmail,com</t>
  </si>
  <si>
    <t>ctran@gmail,com</t>
  </si>
  <si>
    <t>angelacole@yahoo,com</t>
  </si>
  <si>
    <t>vlucas@gmail,com</t>
  </si>
  <si>
    <t>robincarr@gmail,com</t>
  </si>
  <si>
    <t>mitchell07@gmail,com</t>
  </si>
  <si>
    <t>kellyross@leonard,com</t>
  </si>
  <si>
    <t>bethbrown@garcia,net</t>
  </si>
  <si>
    <t>ryanmendoza@thomas,com</t>
  </si>
  <si>
    <t>james88@richardson,net</t>
  </si>
  <si>
    <t>thomaswilson@collins-kelley,com</t>
  </si>
  <si>
    <t>davidmcdaniel@moses,org</t>
  </si>
  <si>
    <t>imoore@elliott,org</t>
  </si>
  <si>
    <t>ramirezalexander@gmail,com</t>
  </si>
  <si>
    <t>andrewpittman@hernandez,biz</t>
  </si>
  <si>
    <t>scottbenjamin@gmail,com</t>
  </si>
  <si>
    <t>nicholas29@hotmail,com</t>
  </si>
  <si>
    <t>williambrown@lee-davies,info</t>
  </si>
  <si>
    <t>kelli51@williams-bryant,info</t>
  </si>
  <si>
    <t>william69@hotmail,com</t>
  </si>
  <si>
    <t>catherine32@parker-stewart,com</t>
  </si>
  <si>
    <t>wwallace@yahoo,com</t>
  </si>
  <si>
    <t>nroberts@hotmail,com</t>
  </si>
  <si>
    <t>amanda18@warren,org</t>
  </si>
  <si>
    <t>gary83@perez,net</t>
  </si>
  <si>
    <t>wrightlauren@hotmail,com</t>
  </si>
  <si>
    <t>erica58@hotmail,com</t>
  </si>
  <si>
    <t>fsmith@hotmail,com</t>
  </si>
  <si>
    <t>gainessandra@meyer,net</t>
  </si>
  <si>
    <t>njones@garcia,info</t>
  </si>
  <si>
    <t>jgray@gmail,com</t>
  </si>
  <si>
    <t>amytaylor@hotmail,com</t>
  </si>
  <si>
    <t>robertmartin@jacobs,biz</t>
  </si>
  <si>
    <t>jgonzales@gmail,com</t>
  </si>
  <si>
    <t>jessicacollins@mccarthy,net</t>
  </si>
  <si>
    <t>qgarcia@downs,org</t>
  </si>
  <si>
    <t>gellison@yahoo,com</t>
  </si>
  <si>
    <t>smiles@martin-nelson,com</t>
  </si>
  <si>
    <t>edwinrocha@garcia,com</t>
  </si>
  <si>
    <t>jonesjennifer@yahoo,com</t>
  </si>
  <si>
    <t>rhonda17@knight,biz</t>
  </si>
  <si>
    <t>graymaria@gibson,com</t>
  </si>
  <si>
    <t>bethchambers@young,org</t>
  </si>
  <si>
    <t>alexa41@gmail,com</t>
  </si>
  <si>
    <t>clinton22@davidson,info</t>
  </si>
  <si>
    <t>aimeeconner@hotmail,com</t>
  </si>
  <si>
    <t>gregorylopez@hotmail,com</t>
  </si>
  <si>
    <t>nfrazier@yahoo,com</t>
  </si>
  <si>
    <t>andersonmichelle@hoffman,com</t>
  </si>
  <si>
    <t>gardnerpatricia@mendoza,com</t>
  </si>
  <si>
    <t>vasquezjoseph@yahoo,com</t>
  </si>
  <si>
    <t>anthony57@obrien,com</t>
  </si>
  <si>
    <t>pittsmichael@hotmail,com</t>
  </si>
  <si>
    <t>sfrazier@frey-thomas,com</t>
  </si>
  <si>
    <t>brandon62@hotmail,com</t>
  </si>
  <si>
    <t>tfernandez@wilson,com</t>
  </si>
  <si>
    <t>stephanie91@hotmail,com</t>
  </si>
  <si>
    <t>terrymichele@gmail,com</t>
  </si>
  <si>
    <t>evanskimberly@lee-bartlett,com</t>
  </si>
  <si>
    <t>hansenaaron@gmail,com</t>
  </si>
  <si>
    <t>juliefox@hogan-brown,com</t>
  </si>
  <si>
    <t>doyletiffany@gibson-mills,com</t>
  </si>
  <si>
    <t>gailrandall@collins,biz</t>
  </si>
  <si>
    <t>donna41@contreras-hicks,biz</t>
  </si>
  <si>
    <t>ahughes@hughes,biz</t>
  </si>
  <si>
    <t>acevedoamy@hotmail,com</t>
  </si>
  <si>
    <t>copelandlisa@gmail,com</t>
  </si>
  <si>
    <t>annette39@gmail,com</t>
  </si>
  <si>
    <t>bradferguson@jordan,info</t>
  </si>
  <si>
    <t>brobertson@yahoo,com</t>
  </si>
  <si>
    <t>thomascheryl@mitchell,com</t>
  </si>
  <si>
    <t>christine97@hotmail,com</t>
  </si>
  <si>
    <t>perezjonathan@smith-figueroa,com</t>
  </si>
  <si>
    <t>dianerodriguez@gmail,com</t>
  </si>
  <si>
    <t>jontodd@yahoo,com</t>
  </si>
  <si>
    <t>cummingsmichael@haas-wolfe,com</t>
  </si>
  <si>
    <t>daniellemccann@fields,info</t>
  </si>
  <si>
    <t>karenmitchell@holland,com</t>
  </si>
  <si>
    <t>katrinawright@gmail,com</t>
  </si>
  <si>
    <t>petersonamber@gmail,com</t>
  </si>
  <si>
    <t>jason98@kelley,info</t>
  </si>
  <si>
    <t>amber59@yahoo,com</t>
  </si>
  <si>
    <t>zacharyowens@wallace,com</t>
  </si>
  <si>
    <t>acostachristopher@gmail,com</t>
  </si>
  <si>
    <t>allen41@gmail,com</t>
  </si>
  <si>
    <t>james40@ho-kennedy,com</t>
  </si>
  <si>
    <t>kimtrujillo@howard-lopez,org</t>
  </si>
  <si>
    <t>paulacasey@dixon,com</t>
  </si>
  <si>
    <t>oburgess@deleon-green,com</t>
  </si>
  <si>
    <t>bankskaren@gmail,com</t>
  </si>
  <si>
    <t>brandon36@hotmail,com</t>
  </si>
  <si>
    <t>dylanmurphy@hotmail,com</t>
  </si>
  <si>
    <t>nallison@yahoo,com</t>
  </si>
  <si>
    <t>tina95@walls,com</t>
  </si>
  <si>
    <t>carolyn30@bush,org</t>
  </si>
  <si>
    <t>sbrown@yahoo,com</t>
  </si>
  <si>
    <t>marcrobbins@torres-hughes,com</t>
  </si>
  <si>
    <t>tylerharris@yahoo,com</t>
  </si>
  <si>
    <t>nicholasmedina@yahoo,com</t>
  </si>
  <si>
    <t>laura06@hotmail,com</t>
  </si>
  <si>
    <t>morrismary@gmail,com</t>
  </si>
  <si>
    <t>wilsontaylor@stevenson,com</t>
  </si>
  <si>
    <t>mirandahardy@yahoo,com</t>
  </si>
  <si>
    <t>khall@alvarado-torres,com</t>
  </si>
  <si>
    <t>petersbruce@yahoo,com</t>
  </si>
  <si>
    <t>jennifer04@hotmail,com</t>
  </si>
  <si>
    <t>goodmancasey@hotmail,com</t>
  </si>
  <si>
    <t>walterallison@hotmail,com</t>
  </si>
  <si>
    <t>woodgabriel@gmail,com</t>
  </si>
  <si>
    <t>pandrade@gmail,com</t>
  </si>
  <si>
    <t>frankwilliams@hotmail,com</t>
  </si>
  <si>
    <t>taylormartinez@hotmail,com</t>
  </si>
  <si>
    <t>kevin17@thomas,net</t>
  </si>
  <si>
    <t>jeffersonalexander@gmail,com</t>
  </si>
  <si>
    <t>ysanders@hotmail,com</t>
  </si>
  <si>
    <t>jamesgray@phillips-mcdonald,info</t>
  </si>
  <si>
    <t>craig03@myers,net</t>
  </si>
  <si>
    <t>Mrs, Marilyn Conner</t>
  </si>
  <si>
    <t>kristaevans@mullins,net</t>
  </si>
  <si>
    <t>eyoung@whitehead-sanchez,info</t>
  </si>
  <si>
    <t>lewisadriana@schultz-howard,com</t>
  </si>
  <si>
    <t>debrahogan@moore,com</t>
  </si>
  <si>
    <t>Mr, Raymond Armstrong</t>
  </si>
  <si>
    <t>maryowen@yahoo,com</t>
  </si>
  <si>
    <t>tracyfrazier@smith-gibson,biz</t>
  </si>
  <si>
    <t>darren21@hotmail,com</t>
  </si>
  <si>
    <t>hardyleah@schneider,com</t>
  </si>
  <si>
    <t>angela24@yahoo,com</t>
  </si>
  <si>
    <t>whitney96@gmail,com</t>
  </si>
  <si>
    <t>jamessmith@hotmail,com</t>
  </si>
  <si>
    <t>qstevens@morgan-rodriguez,com</t>
  </si>
  <si>
    <t>raykimberly@jefferson,com</t>
  </si>
  <si>
    <t>jamiequinn@hotmail,com</t>
  </si>
  <si>
    <t>marcus44@morgan-taylor,com</t>
  </si>
  <si>
    <t>lharris@bryant,com</t>
  </si>
  <si>
    <t>agrimes@howard-houston,com</t>
  </si>
  <si>
    <t>jeffreyvance@gmail,com</t>
  </si>
  <si>
    <t>michael18@leach,biz</t>
  </si>
  <si>
    <t>jamesabbott@yahoo,com</t>
  </si>
  <si>
    <t>fmoore@gmail,com</t>
  </si>
  <si>
    <t>michaelbarnett@yahoo,com</t>
  </si>
  <si>
    <t>fguerra@gmail,com</t>
  </si>
  <si>
    <t>jmckenzie@yahoo,com</t>
  </si>
  <si>
    <t>griffinandrea@hotmail,com</t>
  </si>
  <si>
    <t>lesliegarcia@holden-ramirez,net</t>
  </si>
  <si>
    <t>branchjeremiah@hotmail,com</t>
  </si>
  <si>
    <t>careyrachel@hotmail,com</t>
  </si>
  <si>
    <t>josepacheco@yahoo,com</t>
  </si>
  <si>
    <t>rfields@davis-sherman,net</t>
  </si>
  <si>
    <t>kthompson@yahoo,com</t>
  </si>
  <si>
    <t>Ms, Amber Riley MD</t>
  </si>
  <si>
    <t>johnnybarnes@tyler,info</t>
  </si>
  <si>
    <t>tom33@walters,com</t>
  </si>
  <si>
    <t>krystalmurray@hotmail,com</t>
  </si>
  <si>
    <t>uwilson@gmail,com</t>
  </si>
  <si>
    <t>jeffrey59@hotmail,com</t>
  </si>
  <si>
    <t>charles31@smith,info</t>
  </si>
  <si>
    <t>albertthomas@lopez-huynh,com</t>
  </si>
  <si>
    <t>oliviawright@ferguson-dunlap,com</t>
  </si>
  <si>
    <t>idominguez@perez,com</t>
  </si>
  <si>
    <t>ablack@butler,net</t>
  </si>
  <si>
    <t>georgespencer@malone,com</t>
  </si>
  <si>
    <t>hcarpenter@bailey,com</t>
  </si>
  <si>
    <t>stephaniehopkins@diaz,com</t>
  </si>
  <si>
    <t>phillipsnathan@combs,biz</t>
  </si>
  <si>
    <t>nicole85@murray,com</t>
  </si>
  <si>
    <t>delacruzerica@moore-smith,com</t>
  </si>
  <si>
    <t>zlewis@patel,com</t>
  </si>
  <si>
    <t>faulknereric@johnson-flores,com</t>
  </si>
  <si>
    <t>jhall@hotmail,com</t>
  </si>
  <si>
    <t>steven10@gmail,com</t>
  </si>
  <si>
    <t>daniel70@gmail,com</t>
  </si>
  <si>
    <t>edwardsmatthew@jones-pitts,com</t>
  </si>
  <si>
    <t>nporter@yahoo,com</t>
  </si>
  <si>
    <t>flemingdanielle@gmail,com</t>
  </si>
  <si>
    <t>angelasims@hotmail,com</t>
  </si>
  <si>
    <t>trevinoaaron@ryan,com</t>
  </si>
  <si>
    <t>lisa47@richardson,biz</t>
  </si>
  <si>
    <t>troy76@yahoo,com</t>
  </si>
  <si>
    <t>debbie70@hotmail,com</t>
  </si>
  <si>
    <t>morenodaniel@hotmail,com</t>
  </si>
  <si>
    <t>brittany11@martinez,com</t>
  </si>
  <si>
    <t>ronaldwilliams@mays,org</t>
  </si>
  <si>
    <t>katherine01@yahoo,com</t>
  </si>
  <si>
    <t>sarahcooper@gmail,com</t>
  </si>
  <si>
    <t>richardsonjoseph@gmail,com</t>
  </si>
  <si>
    <t>hernandezjason@hotmail,com</t>
  </si>
  <si>
    <t>bushrebecca@hotmail,com</t>
  </si>
  <si>
    <t>cglover@trujillo-hall,net</t>
  </si>
  <si>
    <t>sydney00@adams-jarvis,biz</t>
  </si>
  <si>
    <t>dbarber@yahoo,com</t>
  </si>
  <si>
    <t>ashleyjohnson@luna,biz</t>
  </si>
  <si>
    <t>kristopherrobbins@hotmail,com</t>
  </si>
  <si>
    <t>steincheryl@mays,com</t>
  </si>
  <si>
    <t>stephanie72@hotmail,com</t>
  </si>
  <si>
    <t>kellysheila@yahoo,com</t>
  </si>
  <si>
    <t>edwardsalazar@morgan,com</t>
  </si>
  <si>
    <t>alexa33@hotmail,com</t>
  </si>
  <si>
    <t>nathansmith@wood,com</t>
  </si>
  <si>
    <t>cooperjames@hotmail,com</t>
  </si>
  <si>
    <t>sheilamiddleton@daniels-hernandez,com</t>
  </si>
  <si>
    <t>chad33@cummings,com</t>
  </si>
  <si>
    <t>bendersean@yahoo,com</t>
  </si>
  <si>
    <t>xhartman@hotmail,com</t>
  </si>
  <si>
    <t>jonessamuel@gmail,com</t>
  </si>
  <si>
    <t>bberger@thornton-gonzalez,com</t>
  </si>
  <si>
    <t>betty38@gmail,com</t>
  </si>
  <si>
    <t>ubell@armstrong,com</t>
  </si>
  <si>
    <t>kevin26@hotmail,com</t>
  </si>
  <si>
    <t>julie54@hotmail,com</t>
  </si>
  <si>
    <t>joseph19@hotmail,com</t>
  </si>
  <si>
    <t>josejohnson@jones-chase,org</t>
  </si>
  <si>
    <t>hernandezkevin@carter-harding,com</t>
  </si>
  <si>
    <t>ebailey@townsend-mills,biz</t>
  </si>
  <si>
    <t>grahamrachel@hotmail,com</t>
  </si>
  <si>
    <t>jamie76@gmail,com</t>
  </si>
  <si>
    <t>moniquebuckley@hotmail,com</t>
  </si>
  <si>
    <t>kathryndavis@marshall,com</t>
  </si>
  <si>
    <t>kberry@hotmail,com</t>
  </si>
  <si>
    <t>davidcampbell@gmail,com</t>
  </si>
  <si>
    <t>franklindebra@davis-rogers,biz</t>
  </si>
  <si>
    <t>kking@yahoo,com</t>
  </si>
  <si>
    <t>uhughes@gmail,com</t>
  </si>
  <si>
    <t>hpugh@forbes,info</t>
  </si>
  <si>
    <t>douglas62@hotmail,com</t>
  </si>
  <si>
    <t>pcarroll@perry,com</t>
  </si>
  <si>
    <t>holmeschristy@alexander,net</t>
  </si>
  <si>
    <t>michaelgamble@barrett,com</t>
  </si>
  <si>
    <t>john50@hartman,net</t>
  </si>
  <si>
    <t>powelllisa@hotmail,com</t>
  </si>
  <si>
    <t>lyonsstephanie@villegas,org</t>
  </si>
  <si>
    <t>tlane@boyd,biz</t>
  </si>
  <si>
    <t>cmoore@baldwin,com</t>
  </si>
  <si>
    <t>williamsjoshua@george,com</t>
  </si>
  <si>
    <t>timothypotts@medina,com</t>
  </si>
  <si>
    <t>sharonwarren@gmail,com</t>
  </si>
  <si>
    <t>hhenry@gmail,com</t>
  </si>
  <si>
    <t>stephanie87@yahoo,com</t>
  </si>
  <si>
    <t>danielgutierrez@yahoo,com</t>
  </si>
  <si>
    <t>gibsonwilliam@stewart-ortiz,com</t>
  </si>
  <si>
    <t>ztaylor@yahoo,com</t>
  </si>
  <si>
    <t>hawkinsjustin@hotmail,com</t>
  </si>
  <si>
    <t>mcphersonjoanne@gmail,com</t>
  </si>
  <si>
    <t>lewislorraine@swanson,info</t>
  </si>
  <si>
    <t>johnhernandez@byrd,info</t>
  </si>
  <si>
    <t>vgeorge@yahoo,com</t>
  </si>
  <si>
    <t>erikjackson@hanson-kim,com</t>
  </si>
  <si>
    <t>geraldgarcia@gmail,com</t>
  </si>
  <si>
    <t>taylorwilliam@gmail,com</t>
  </si>
  <si>
    <t>ymunoz@gmail,com</t>
  </si>
  <si>
    <t>destinychambers@johnson,com</t>
  </si>
  <si>
    <t>nichole82@pierce,org</t>
  </si>
  <si>
    <t>nharrison@gmail,com</t>
  </si>
  <si>
    <t>keithford@yahoo,com</t>
  </si>
  <si>
    <t>jasminenguyen@hotmail,com</t>
  </si>
  <si>
    <t>christopher84@odom,biz</t>
  </si>
  <si>
    <t>andrew62@kelly,com</t>
  </si>
  <si>
    <t>huffdarlene@ellis,com</t>
  </si>
  <si>
    <t>brandonrodriguez@larson,com</t>
  </si>
  <si>
    <t>Dr, Victoria Terry PhD</t>
  </si>
  <si>
    <t>mccormicksteven@hotmail,com</t>
  </si>
  <si>
    <t>dgomez@johnson,biz</t>
  </si>
  <si>
    <t>shawn55@montgomery,com</t>
  </si>
  <si>
    <t>stephanie00@gmail,com</t>
  </si>
  <si>
    <t>scott51@moore,org</t>
  </si>
  <si>
    <t>anne92@gmail,com</t>
  </si>
  <si>
    <t>adamtaylor@silva,com</t>
  </si>
  <si>
    <t>matthewday@hotmail,com</t>
  </si>
  <si>
    <t>amanda30@yahoo,com</t>
  </si>
  <si>
    <t>Mr, Jeffrey Quinn Jr,</t>
  </si>
  <si>
    <t>tgray@hotmail,com</t>
  </si>
  <si>
    <t>howardalyssa@hotmail,com</t>
  </si>
  <si>
    <t>grantalexis@gmail,com</t>
  </si>
  <si>
    <t>ccarlson@gmail,com</t>
  </si>
  <si>
    <t>kristengentry@carr,com</t>
  </si>
  <si>
    <t>ewingemily@gmail,com</t>
  </si>
  <si>
    <t>johnsonamy@gmail,com</t>
  </si>
  <si>
    <t>kcasey@fernandez,com</t>
  </si>
  <si>
    <t>jacksonlauren@erickson,com</t>
  </si>
  <si>
    <t>uramirez@thornton,com</t>
  </si>
  <si>
    <t>kathybell@gmail,com</t>
  </si>
  <si>
    <t>taylorpatterson@anderson-smith,com</t>
  </si>
  <si>
    <t>romerodaniel@gmail,com</t>
  </si>
  <si>
    <t>rwalker@gmail,com</t>
  </si>
  <si>
    <t>brooksnicholas@hotmail,com</t>
  </si>
  <si>
    <t>hskinner@gmail,com</t>
  </si>
  <si>
    <t>rhamilton@kelly,com</t>
  </si>
  <si>
    <t>vanessadoyle@yahoo,com</t>
  </si>
  <si>
    <t>brendan21@dean,org</t>
  </si>
  <si>
    <t>matthewssteven@ryan-mckay,com</t>
  </si>
  <si>
    <t>wmay@henry,org</t>
  </si>
  <si>
    <t>christina46@gmail,com</t>
  </si>
  <si>
    <t>joseph67@ochoa-bond,org</t>
  </si>
  <si>
    <t>hutchinsondillon@moore-hicks,com</t>
  </si>
  <si>
    <t>robertsadam@hotmail,com</t>
  </si>
  <si>
    <t>amy52@hernandez,com</t>
  </si>
  <si>
    <t>Mr, Cody Thompson</t>
  </si>
  <si>
    <t>gregory59@armstrong,com</t>
  </si>
  <si>
    <t>noah82@yahoo,com</t>
  </si>
  <si>
    <t>martinbriana@crawford,com</t>
  </si>
  <si>
    <t>nancylittle@yahoo,com</t>
  </si>
  <si>
    <t>robinsonthomas@yu,com</t>
  </si>
  <si>
    <t>toddrice@gmail,com</t>
  </si>
  <si>
    <t>patricia57@yahoo,com</t>
  </si>
  <si>
    <t>matthew59@parsons-leonard,info</t>
  </si>
  <si>
    <t>michaelrogers@hotmail,com</t>
  </si>
  <si>
    <t>bradleygreen@woodward,org</t>
  </si>
  <si>
    <t>meredithsanders@hotmail,com</t>
  </si>
  <si>
    <t>douglasmichele@estrada,com</t>
  </si>
  <si>
    <t>nwood@gmail,com</t>
  </si>
  <si>
    <t>david05@gmail,com</t>
  </si>
  <si>
    <t>gcole@austin-rose,com</t>
  </si>
  <si>
    <t>smithjody@baker,com</t>
  </si>
  <si>
    <t>Mrs, Krystal Forbes</t>
  </si>
  <si>
    <t>qdennis@gmail,com</t>
  </si>
  <si>
    <t>lburns@hotmail,com</t>
  </si>
  <si>
    <t>derek26@harrison,com</t>
  </si>
  <si>
    <t>awoods@fisher,org</t>
  </si>
  <si>
    <t>gouldjessica@yahoo,com</t>
  </si>
  <si>
    <t>richardmerritt@yahoo,com</t>
  </si>
  <si>
    <t>alicia06@stevens-arias,com</t>
  </si>
  <si>
    <t>jennifer75@yahoo,com</t>
  </si>
  <si>
    <t>reevesmatthew@hotmail,com</t>
  </si>
  <si>
    <t>craig53@strong,com</t>
  </si>
  <si>
    <t>davidmontoya@gmail,com</t>
  </si>
  <si>
    <t>robinsondaniel@williams,info</t>
  </si>
  <si>
    <t>heatherwilliams@yahoo,com</t>
  </si>
  <si>
    <t>myersjulia@ross,com</t>
  </si>
  <si>
    <t>deantim@thompson,com</t>
  </si>
  <si>
    <t>martinjamie@martin,biz</t>
  </si>
  <si>
    <t>julie90@buck,org</t>
  </si>
  <si>
    <t>brian22@gmail,com</t>
  </si>
  <si>
    <t>donald09@yahoo,com</t>
  </si>
  <si>
    <t>mark33@escobar,info</t>
  </si>
  <si>
    <t>Mr, Michael Williams</t>
  </si>
  <si>
    <t>cameronjames@silva,info</t>
  </si>
  <si>
    <t>traceyoneill@hotmail,com</t>
  </si>
  <si>
    <t>prestonlynn@hotmail,com</t>
  </si>
  <si>
    <t>bryan57@williams,com</t>
  </si>
  <si>
    <t>mrollins@gmail,com</t>
  </si>
  <si>
    <t>hawkinslisa@kim-mills,com</t>
  </si>
  <si>
    <t>donald34@hutchinson,org</t>
  </si>
  <si>
    <t>ohernandez@ochoa-meyer,net</t>
  </si>
  <si>
    <t>howardjohnson@yahoo,com</t>
  </si>
  <si>
    <t>malonegeoffrey@bates,com</t>
  </si>
  <si>
    <t>rstephens@yahoo,com</t>
  </si>
  <si>
    <t>brandon84@gmail,com</t>
  </si>
  <si>
    <t>claudiarivera@miller,com</t>
  </si>
  <si>
    <t>shinton@williams,com</t>
  </si>
  <si>
    <t>allenlynn@hotmail,com</t>
  </si>
  <si>
    <t>johnjones@brooks-lambert,com</t>
  </si>
  <si>
    <t>lvalentine@yahoo,com</t>
  </si>
  <si>
    <t>cgill@hotmail,com</t>
  </si>
  <si>
    <t>barkermichael@yahoo,com</t>
  </si>
  <si>
    <t>harrelljenna@baker,com</t>
  </si>
  <si>
    <t>adrianandrews@perez-russell,com</t>
  </si>
  <si>
    <t>jodimorris@floyd-lopez,com</t>
  </si>
  <si>
    <t>brandonmoore@gmail,com</t>
  </si>
  <si>
    <t>benjaminwilliams@gregory,com</t>
  </si>
  <si>
    <t>mcguiregregory@hotmail,com</t>
  </si>
  <si>
    <t>thompsonjessica@jones-martinez,com</t>
  </si>
  <si>
    <t>thomasjenny@hotmail,com</t>
  </si>
  <si>
    <t>charlesmayer@cruz,com</t>
  </si>
  <si>
    <t>Mr, Aaron Schmidt</t>
  </si>
  <si>
    <t>david04@anderson,info</t>
  </si>
  <si>
    <t>wweber@yahoo,com</t>
  </si>
  <si>
    <t>simmonsjessica@wilson,com</t>
  </si>
  <si>
    <t>james25@henson-smith,com</t>
  </si>
  <si>
    <t>eatonchristine@gmail,com</t>
  </si>
  <si>
    <t>alex69@yahoo,com</t>
  </si>
  <si>
    <t>shelly15@yahoo,com</t>
  </si>
  <si>
    <t>mhurst@yahoo,com</t>
  </si>
  <si>
    <t>craigrice@gmail,com</t>
  </si>
  <si>
    <t>burnsdylan@hotmail,com</t>
  </si>
  <si>
    <t>rtaylor@gmail,com</t>
  </si>
  <si>
    <t>dadkins@yahoo,com</t>
  </si>
  <si>
    <t>nancymoore@dorsey-gallegos,com</t>
  </si>
  <si>
    <t>jeancrawford@ali,com</t>
  </si>
  <si>
    <t>patricia91@rodriguez,com</t>
  </si>
  <si>
    <t>dawsonlinda@perry-aguirre,org</t>
  </si>
  <si>
    <t>peggyhoward@yahoo,com</t>
  </si>
  <si>
    <t>lvalencia@blevins,info</t>
  </si>
  <si>
    <t>martinbrown@thomas,com</t>
  </si>
  <si>
    <t>johnsonkrista@peters-carter,net</t>
  </si>
  <si>
    <t>champton@stanley,info</t>
  </si>
  <si>
    <t>rmiles@yahoo,com</t>
  </si>
  <si>
    <t>jose70@hotmail,com</t>
  </si>
  <si>
    <t>stanley73@gonzalez,biz</t>
  </si>
  <si>
    <t>akey@gmail,com</t>
  </si>
  <si>
    <t>bmckay@hotmail,com</t>
  </si>
  <si>
    <t>vargasantonio@wright,org</t>
  </si>
  <si>
    <t>jason05@horton-cardenas,com</t>
  </si>
  <si>
    <t>levans@gmail,com</t>
  </si>
  <si>
    <t>wpotter@strong,com</t>
  </si>
  <si>
    <t>katrinabryant@hotmail,com</t>
  </si>
  <si>
    <t>romerothomas@gmail,com</t>
  </si>
  <si>
    <t>moorepamela@yahoo,com</t>
  </si>
  <si>
    <t>kbowen@gmail,com</t>
  </si>
  <si>
    <t>rogerssean@gmail,com</t>
  </si>
  <si>
    <t>jdelacruz@jones,biz</t>
  </si>
  <si>
    <t>ksmith@hotmail,com</t>
  </si>
  <si>
    <t>markberry@clark,com</t>
  </si>
  <si>
    <t>amygregory@welch-ramirez,info</t>
  </si>
  <si>
    <t>parksherri@gmail,com</t>
  </si>
  <si>
    <t>mjones@wong-robertson,com</t>
  </si>
  <si>
    <t>williamlee@jackson-hart,com</t>
  </si>
  <si>
    <t>jacksonamanda@rice,com</t>
  </si>
  <si>
    <t>brandonleblanc@yahoo,com</t>
  </si>
  <si>
    <t>kevin75@gmail,com</t>
  </si>
  <si>
    <t>micheleklein@reed,com</t>
  </si>
  <si>
    <t>vholland@shelton,info</t>
  </si>
  <si>
    <t>lauren03@bailey-pierce,net</t>
  </si>
  <si>
    <t>ashley52@hotmail,com</t>
  </si>
  <si>
    <t>tanya14@white,com</t>
  </si>
  <si>
    <t>cowanisaiah@marsh-webster,org</t>
  </si>
  <si>
    <t>andrewmcintyre@lewis,biz</t>
  </si>
  <si>
    <t>kennethallen@rose,org</t>
  </si>
  <si>
    <t>torresallison@hotmail,com</t>
  </si>
  <si>
    <t>robertdawson@kelly-vaughn,biz</t>
  </si>
  <si>
    <t>mackenzie36@davis-ford,org</t>
  </si>
  <si>
    <t>kristinaharvey@gmail,com</t>
  </si>
  <si>
    <t>tylergreen@gmail,com</t>
  </si>
  <si>
    <t>taylor79@yahoo,com</t>
  </si>
  <si>
    <t>justin01@gmail,com</t>
  </si>
  <si>
    <t>wernerjohn@cowan,com</t>
  </si>
  <si>
    <t>scott47@parker-jones,info</t>
  </si>
  <si>
    <t>mmcdowell@hotmail,com</t>
  </si>
  <si>
    <t>wgonzalez@gmail,com</t>
  </si>
  <si>
    <t>michaelmeadows@lee,com</t>
  </si>
  <si>
    <t>joanna94@evans,com</t>
  </si>
  <si>
    <t>johnterry@jones-rodriguez,info</t>
  </si>
  <si>
    <t>francoteresa@zimmerman,biz</t>
  </si>
  <si>
    <t>dfrench@stevenson,com</t>
  </si>
  <si>
    <t>david31@johnson,com</t>
  </si>
  <si>
    <t>stacy36@nelson,com</t>
  </si>
  <si>
    <t>gwendolyn83@hotmail,com</t>
  </si>
  <si>
    <t>mcdonaldkaren@weaver-walker,net</t>
  </si>
  <si>
    <t>john80@yahoo,com</t>
  </si>
  <si>
    <t>upeterson@smith-reed,com</t>
  </si>
  <si>
    <t>ogarza@garcia-vaughn,com</t>
  </si>
  <si>
    <t>jennifer99@hotmail,com</t>
  </si>
  <si>
    <t>snelson@hall,org</t>
  </si>
  <si>
    <t>daniellemiller@carter,org</t>
  </si>
  <si>
    <t>joeallen@gmail,com</t>
  </si>
  <si>
    <t>bmora@yahoo,com</t>
  </si>
  <si>
    <t>huberchristopher@parker,net</t>
  </si>
  <si>
    <t>cherylmadden@smith,info</t>
  </si>
  <si>
    <t>vlane@hester,biz</t>
  </si>
  <si>
    <t>christineharper@gmail,com</t>
  </si>
  <si>
    <t>cruzdonald@wheeler,org</t>
  </si>
  <si>
    <t>sroberson@hotmail,com</t>
  </si>
  <si>
    <t>bryan52@hotmail,com</t>
  </si>
  <si>
    <t>danielle06@yahoo,com</t>
  </si>
  <si>
    <t>benjamin57@gmail,com</t>
  </si>
  <si>
    <t>morgan70@gmail,com</t>
  </si>
  <si>
    <t>riveramatthew@elliott-gonzalez,org</t>
  </si>
  <si>
    <t>daltonbailey@wheeler,org</t>
  </si>
  <si>
    <t>vmeyer@davila,com</t>
  </si>
  <si>
    <t>thompsonrobert@hotmail,com</t>
  </si>
  <si>
    <t>danielle00@ho,biz</t>
  </si>
  <si>
    <t>qmoore@gmail,com</t>
  </si>
  <si>
    <t>careyshirley@blackburn,com</t>
  </si>
  <si>
    <t>julie45@pratt,com</t>
  </si>
  <si>
    <t>danielthornton@yahoo,com</t>
  </si>
  <si>
    <t>steven26@ray-hampton,biz</t>
  </si>
  <si>
    <t>richard28@hotmail,com</t>
  </si>
  <si>
    <t>cartermichael@gmail,com</t>
  </si>
  <si>
    <t>eric92@keller,com</t>
  </si>
  <si>
    <t>longamber@george,com</t>
  </si>
  <si>
    <t>Mrs, Andrea Evans</t>
  </si>
  <si>
    <t>nbrown@edwards-rush,com</t>
  </si>
  <si>
    <t>xknight@hotmail,com</t>
  </si>
  <si>
    <t>brianna48@mosley,org</t>
  </si>
  <si>
    <t>wrightmark@perkins,com</t>
  </si>
  <si>
    <t>richard93@gmail,com</t>
  </si>
  <si>
    <t>cantuchristopher@elliott,com</t>
  </si>
  <si>
    <t>melanie39@yahoo,com</t>
  </si>
  <si>
    <t>diazjacob@hotmail,com</t>
  </si>
  <si>
    <t>rodgersmichael@gmail,com</t>
  </si>
  <si>
    <t>timothyreynolds@yahoo,com</t>
  </si>
  <si>
    <t>morrisrobert@hotmail,com</t>
  </si>
  <si>
    <t>diazjessica@gmail,com</t>
  </si>
  <si>
    <t>gclark@blackwell,com</t>
  </si>
  <si>
    <t>kflowers@hotmail,com</t>
  </si>
  <si>
    <t>kramirez@gmail,com</t>
  </si>
  <si>
    <t>dhansen@yahoo,com</t>
  </si>
  <si>
    <t>micheal38@hotmail,com</t>
  </si>
  <si>
    <t>emerritt@tyler-fuller,org</t>
  </si>
  <si>
    <t>michaelamartin@bruce,com</t>
  </si>
  <si>
    <t>brownashley@baker,com</t>
  </si>
  <si>
    <t>caroledwards@rodriguez-villa,com</t>
  </si>
  <si>
    <t>richard40@gmail,com</t>
  </si>
  <si>
    <t>rossshelby@foster-cain,com</t>
  </si>
  <si>
    <t>paul89@parsons-brown,com</t>
  </si>
  <si>
    <t>Dr, Joshua Reyes</t>
  </si>
  <si>
    <t>jonathanray@dodson,com</t>
  </si>
  <si>
    <t>cantrelllauren@hotmail,com</t>
  </si>
  <si>
    <t>ufox@farmer,com</t>
  </si>
  <si>
    <t>davidjared@gmail,com</t>
  </si>
  <si>
    <t>oblake@hotmail,com</t>
  </si>
  <si>
    <t>joshua01@sutton,com</t>
  </si>
  <si>
    <t>williamseric@sims,com</t>
  </si>
  <si>
    <t>virginiaadams@gmail,com</t>
  </si>
  <si>
    <t>hruiz@matthews-pitts,com</t>
  </si>
  <si>
    <t>ehoover@yahoo,com</t>
  </si>
  <si>
    <t>househayley@franklin,net</t>
  </si>
  <si>
    <t>hayesmelissa@gmail,com</t>
  </si>
  <si>
    <t>ehubbard@goodman-prince,com</t>
  </si>
  <si>
    <t>andersondouglas@thomas-ayala,com</t>
  </si>
  <si>
    <t>cmiller@gmail,com</t>
  </si>
  <si>
    <t>travisowens@bryant,com</t>
  </si>
  <si>
    <t>leahsanchez@yahoo,com</t>
  </si>
  <si>
    <t>Dr, Manuel Hoffman</t>
  </si>
  <si>
    <t>thomas40@gmail,com</t>
  </si>
  <si>
    <t>walkeramanda@taylor,com</t>
  </si>
  <si>
    <t>thomasolivia@yahoo,com</t>
  </si>
  <si>
    <t>denise02@hotmail,com</t>
  </si>
  <si>
    <t>simonmiranda@terry-brown,net</t>
  </si>
  <si>
    <t>rodriguezcolleen@king-washington,com</t>
  </si>
  <si>
    <t>katieharris@gmail,com</t>
  </si>
  <si>
    <t>jennifer38@castillo-owens,net</t>
  </si>
  <si>
    <t>april92@mitchell,com</t>
  </si>
  <si>
    <t>ethompson@yahoo,com</t>
  </si>
  <si>
    <t>coryfrancis@anderson,com</t>
  </si>
  <si>
    <t>bobbycollins@johnson,com</t>
  </si>
  <si>
    <t>xwilliams@yahoo,com</t>
  </si>
  <si>
    <t>vmartin@harding-reed,com</t>
  </si>
  <si>
    <t>tswanson@gmail,com</t>
  </si>
  <si>
    <t>williamlogan@gmail,com</t>
  </si>
  <si>
    <t>toddrogers@hotmail,com</t>
  </si>
  <si>
    <t>george57@bishop,com</t>
  </si>
  <si>
    <t>rogersmichael@johnson,com</t>
  </si>
  <si>
    <t>adam50@collins-taylor,com</t>
  </si>
  <si>
    <t>hrandolph@hotmail,com</t>
  </si>
  <si>
    <t>leslie85@hotmail,com</t>
  </si>
  <si>
    <t>lawrencemary@wood-garcia,net</t>
  </si>
  <si>
    <t>gilmorejillian@english,com</t>
  </si>
  <si>
    <t>ashley66@yahoo,com</t>
  </si>
  <si>
    <t>james00@smith,com</t>
  </si>
  <si>
    <t>matthew12@hotmail,com</t>
  </si>
  <si>
    <t>yalvarez@perez,biz</t>
  </si>
  <si>
    <t>jenniferruiz@gmail,com</t>
  </si>
  <si>
    <t>petersenkerry@hill-tate,com</t>
  </si>
  <si>
    <t>gmartinez@yahoo,com</t>
  </si>
  <si>
    <t>wmitchell@roberts,com</t>
  </si>
  <si>
    <t>mercadoveronica@yahoo,com</t>
  </si>
  <si>
    <t>melindabauer@walls,com</t>
  </si>
  <si>
    <t>pmccullough@yahoo,com</t>
  </si>
  <si>
    <t>fjoyce@yahoo,com</t>
  </si>
  <si>
    <t>lanechristopher@leonard-liu,biz</t>
  </si>
  <si>
    <t>dawnlucas@wallace-gilbert,org</t>
  </si>
  <si>
    <t>cvega@adams,com</t>
  </si>
  <si>
    <t>smithpaula@wilson,com</t>
  </si>
  <si>
    <t>maryyang@hotmail,com</t>
  </si>
  <si>
    <t>julian67@gmail,com</t>
  </si>
  <si>
    <t>mario55@hill,net</t>
  </si>
  <si>
    <t>Dr, Scott Myers MD</t>
  </si>
  <si>
    <t>wlam@lopez,com</t>
  </si>
  <si>
    <t>ysmith@gmail,com</t>
  </si>
  <si>
    <t>tracy74@gmail,com</t>
  </si>
  <si>
    <t>scottaustin@johnson,biz</t>
  </si>
  <si>
    <t>dchristian@gmail,com</t>
  </si>
  <si>
    <t>nmeyer@hotmail,com</t>
  </si>
  <si>
    <t>lisa72@fisher,biz</t>
  </si>
  <si>
    <t>shawn44@valentine-thompson,com</t>
  </si>
  <si>
    <t>jwilson@hotmail,com</t>
  </si>
  <si>
    <t>terrylaurie@williams,com</t>
  </si>
  <si>
    <t>hoodjessica@hotmail,com</t>
  </si>
  <si>
    <t>melody66@holland,com</t>
  </si>
  <si>
    <t>schaeferlarry@hotmail,com</t>
  </si>
  <si>
    <t>watsonana@yahoo,com</t>
  </si>
  <si>
    <t>lmoreno@griffith,net</t>
  </si>
  <si>
    <t>timothy78@holmes,info</t>
  </si>
  <si>
    <t>tinaflowers@yahoo,com</t>
  </si>
  <si>
    <t>moorekathryn@gonzalez,com</t>
  </si>
  <si>
    <t>sheri18@hotmail,com</t>
  </si>
  <si>
    <t>nguyencameron@yahoo,com</t>
  </si>
  <si>
    <t>sean70@gmail,com</t>
  </si>
  <si>
    <t>matthew04@navarro,com</t>
  </si>
  <si>
    <t>christophersilva@yahoo,com</t>
  </si>
  <si>
    <t>rodriguezjennifer@smith-caldwell,com</t>
  </si>
  <si>
    <t>hhernandez@yahoo,com</t>
  </si>
  <si>
    <t>awright@yahoo,com</t>
  </si>
  <si>
    <t>berryblake@gmail,com</t>
  </si>
  <si>
    <t>tuckermatthew@hotmail,com</t>
  </si>
  <si>
    <t>boydann@hotmail,com</t>
  </si>
  <si>
    <t>smithrobert@dorsey-suarez,com</t>
  </si>
  <si>
    <t>xlewis@spencer,info</t>
  </si>
  <si>
    <t>carlosgibbs@dunn-garrett,com</t>
  </si>
  <si>
    <t>laurastark@blake,com</t>
  </si>
  <si>
    <t>christine13@gmail,com</t>
  </si>
  <si>
    <t>karen94@johnson,com</t>
  </si>
  <si>
    <t>spenceryvette@hotmail,com</t>
  </si>
  <si>
    <t>steven91@gmail,com</t>
  </si>
  <si>
    <t>bushkaren@gmail,com</t>
  </si>
  <si>
    <t>lnguyen@gonzalez,org</t>
  </si>
  <si>
    <t>whitneygary@underwood-schneider,info</t>
  </si>
  <si>
    <t>zwilliams@castro,com</t>
  </si>
  <si>
    <t>cranemichelle@yahoo,com</t>
  </si>
  <si>
    <t>nguyenjennifer@yahoo,com</t>
  </si>
  <si>
    <t>sbrown@gmail,com</t>
  </si>
  <si>
    <t>scottdylan@matthews,net</t>
  </si>
  <si>
    <t>aroberson@brown,com</t>
  </si>
  <si>
    <t>ryanjessica@martin,com</t>
  </si>
  <si>
    <t>paynethomas@hotmail,com</t>
  </si>
  <si>
    <t>travismartinez@patton-tucker,com</t>
  </si>
  <si>
    <t>josewagner@fry-hall,com</t>
  </si>
  <si>
    <t>davidbenson@wright-alvarez,com</t>
  </si>
  <si>
    <t>shelbycisneros@yahoo,com</t>
  </si>
  <si>
    <t>laurathomas@gmail,com</t>
  </si>
  <si>
    <t>hollysmith@hotmail,com</t>
  </si>
  <si>
    <t>michael14@hotmail,com</t>
  </si>
  <si>
    <t>victoriarhodes@baker,com</t>
  </si>
  <si>
    <t>aclay@jackson-hall,com</t>
  </si>
  <si>
    <t>timothy98@hotmail,com</t>
  </si>
  <si>
    <t>gsimpson@yahoo,com</t>
  </si>
  <si>
    <t>mschmidt@beltran,info</t>
  </si>
  <si>
    <t>natalienelson@hotmail,com</t>
  </si>
  <si>
    <t>richardhicks@montgomery,net</t>
  </si>
  <si>
    <t>vanessa25@frost,net</t>
  </si>
  <si>
    <t>karen68@powers,com</t>
  </si>
  <si>
    <t>djohnson@taylor,com</t>
  </si>
  <si>
    <t>agomez@hotmail,com</t>
  </si>
  <si>
    <t>joseph83@barnett-sharp,com</t>
  </si>
  <si>
    <t>reneechurch@moon-olsen,biz</t>
  </si>
  <si>
    <t>bhenry@hotmail,com</t>
  </si>
  <si>
    <t>tamara72@hotmail,com</t>
  </si>
  <si>
    <t>chrisroberts@gmail,com</t>
  </si>
  <si>
    <t>derrickhenderson@snyder,com</t>
  </si>
  <si>
    <t>patrickhall@yahoo,com</t>
  </si>
  <si>
    <t>anthonyclark@hotmail,com</t>
  </si>
  <si>
    <t>meganacevedo@thomas-brown,net</t>
  </si>
  <si>
    <t>dickersonclaudia@hotmail,com</t>
  </si>
  <si>
    <t>foxkristin@walton,biz</t>
  </si>
  <si>
    <t>ucampbell@andrade-cruz,info</t>
  </si>
  <si>
    <t>jwilson@bryant,com</t>
  </si>
  <si>
    <t>ismith@evans,com</t>
  </si>
  <si>
    <t>frank55@hatfield,com</t>
  </si>
  <si>
    <t>kimberlybryant@hotmail,com</t>
  </si>
  <si>
    <t>charlessanchez@meyers-gilbert,net</t>
  </si>
  <si>
    <t>billy61@yahoo,com</t>
  </si>
  <si>
    <t>ashley74@powers,biz</t>
  </si>
  <si>
    <t>benjamin40@reynolds,com</t>
  </si>
  <si>
    <t>david46@espinoza,com</t>
  </si>
  <si>
    <t>melinda45@chen-mendez,biz</t>
  </si>
  <si>
    <t>davidrichard@yahoo,com</t>
  </si>
  <si>
    <t>patrickbender@bautista-osborne,info</t>
  </si>
  <si>
    <t>taragriffin@hotmail,com</t>
  </si>
  <si>
    <t>abond@dudley,com</t>
  </si>
  <si>
    <t>castilloerika@craig,com</t>
  </si>
  <si>
    <t>robertcowan@gmail,com</t>
  </si>
  <si>
    <t>johnstonkristi@bush,com</t>
  </si>
  <si>
    <t>sandra16@hotmail,com</t>
  </si>
  <si>
    <t>rodgersjulie@yahoo,com</t>
  </si>
  <si>
    <t>smithbrandon@jones,com</t>
  </si>
  <si>
    <t>briantucker@walsh,com</t>
  </si>
  <si>
    <t>twatkins@gmail,com</t>
  </si>
  <si>
    <t>rsmith@adams,com</t>
  </si>
  <si>
    <t>amy06@hotmail,com</t>
  </si>
  <si>
    <t>tinawilliams@brooks,com</t>
  </si>
  <si>
    <t>debbie01@pearson,com</t>
  </si>
  <si>
    <t>arthur52@gmail,com</t>
  </si>
  <si>
    <t>luis86@yahoo,com</t>
  </si>
  <si>
    <t>melissa29@smith-allison,biz</t>
  </si>
  <si>
    <t>jeffreywalker@gmail,com</t>
  </si>
  <si>
    <t>andersonstephen@pratt-guzman,biz</t>
  </si>
  <si>
    <t>dtanner@hotmail,com</t>
  </si>
  <si>
    <t>anthony66@vega,com</t>
  </si>
  <si>
    <t>elizabeth95@gmail,com</t>
  </si>
  <si>
    <t>millerandrew@nelson,com</t>
  </si>
  <si>
    <t>acostagerald@gmail,com</t>
  </si>
  <si>
    <t>yperkins@johnson-smith,com</t>
  </si>
  <si>
    <t>heatherballard@gardner-sharp,com</t>
  </si>
  <si>
    <t>kelly87@yahoo,com</t>
  </si>
  <si>
    <t>sarah65@yahoo,com</t>
  </si>
  <si>
    <t>boonebryan@gmail,com</t>
  </si>
  <si>
    <t>ptaylor@moore,biz</t>
  </si>
  <si>
    <t>qroy@gibbs,com</t>
  </si>
  <si>
    <t>ryan89@yahoo,com</t>
  </si>
  <si>
    <t>ostrickland@richmond-johnson,net</t>
  </si>
  <si>
    <t>ycolon@yahoo,com</t>
  </si>
  <si>
    <t>maria63@hotmail,com</t>
  </si>
  <si>
    <t>joykelly@simmons,net</t>
  </si>
  <si>
    <t>jessicacamacho@bennett-wolfe,com</t>
  </si>
  <si>
    <t>utrujillo@daniels-olson,org</t>
  </si>
  <si>
    <t>yowens@dean-graham,org</t>
  </si>
  <si>
    <t>dhood@bryant-thornton,com</t>
  </si>
  <si>
    <t>robertperez@lopez-rivera,org</t>
  </si>
  <si>
    <t>herringbrendan@jackson,com</t>
  </si>
  <si>
    <t>hodgesmichael@gmail,com</t>
  </si>
  <si>
    <t>zbutler@hotmail,com</t>
  </si>
  <si>
    <t>gjohnson@porter,com</t>
  </si>
  <si>
    <t>nathanlowery@hogan-frey,com</t>
  </si>
  <si>
    <t>vpham@hotmail,com</t>
  </si>
  <si>
    <t>gonzaleskathy@hunt,com</t>
  </si>
  <si>
    <t>twilliams@gmail,com</t>
  </si>
  <si>
    <t>lewiscolin@gmail,com</t>
  </si>
  <si>
    <t>jenniferspears@nichols,com</t>
  </si>
  <si>
    <t>gpittman@hotmail,com</t>
  </si>
  <si>
    <t>brittanyhopkins@yahoo,com</t>
  </si>
  <si>
    <t>reyesmonica@gmail,com</t>
  </si>
  <si>
    <t>williamsdouglas@gmail,com</t>
  </si>
  <si>
    <t>noahhudson@gmail,com</t>
  </si>
  <si>
    <t>johnsongloria@hotmail,com</t>
  </si>
  <si>
    <t>jo00@lopez,com</t>
  </si>
  <si>
    <t>vincentgates@yahoo,com</t>
  </si>
  <si>
    <t>christina63@hawkins,com</t>
  </si>
  <si>
    <t>krowe@cooper-orozco,com</t>
  </si>
  <si>
    <t>wolson@yahoo,com</t>
  </si>
  <si>
    <t>mathismelissa@gmail,com</t>
  </si>
  <si>
    <t>fbenson@erickson,com</t>
  </si>
  <si>
    <t>ztaylor@arias,com</t>
  </si>
  <si>
    <t>jessicaortega@griffin-sampson,biz</t>
  </si>
  <si>
    <t>thompsonjamie@gmail,com</t>
  </si>
  <si>
    <t>ronald68@browning-ortiz,com</t>
  </si>
  <si>
    <t>craig49@jackson,org</t>
  </si>
  <si>
    <t>matthewwells@gill,com</t>
  </si>
  <si>
    <t>dana01@terry,org</t>
  </si>
  <si>
    <t>bradleybennett@gmail,com</t>
  </si>
  <si>
    <t>whitebridget@hotmail,com</t>
  </si>
  <si>
    <t>fwalters@buck,com</t>
  </si>
  <si>
    <t>shawna70@gmail,com</t>
  </si>
  <si>
    <t>christine30@brown-forbes,com</t>
  </si>
  <si>
    <t>Mr, David Roberson</t>
  </si>
  <si>
    <t>bcarter@yahoo,com</t>
  </si>
  <si>
    <t>matthewgilmore@oliver,com</t>
  </si>
  <si>
    <t>jonathanhopkins@yahoo,com</t>
  </si>
  <si>
    <t>dgray@yahoo,com</t>
  </si>
  <si>
    <t>bryan94@gmail,com</t>
  </si>
  <si>
    <t>zimmermanjeremy@yahoo,com</t>
  </si>
  <si>
    <t>lauradawson@gmail,com</t>
  </si>
  <si>
    <t>emilyquinn@campbell-haynes,com</t>
  </si>
  <si>
    <t>avilaamy@yahoo,com</t>
  </si>
  <si>
    <t>cgarcia@brooks,org</t>
  </si>
  <si>
    <t>tracyjones@hotmail,com</t>
  </si>
  <si>
    <t>angelgarcia@gmail,com</t>
  </si>
  <si>
    <t>kenneth30@yahoo,com</t>
  </si>
  <si>
    <t>dennis22@yahoo,com</t>
  </si>
  <si>
    <t>christopherspears@yahoo,com</t>
  </si>
  <si>
    <t>michaelhaynes@brown,biz</t>
  </si>
  <si>
    <t>dana58@yahoo,com</t>
  </si>
  <si>
    <t>kimberlypayne@rollins-sanchez,biz</t>
  </si>
  <si>
    <t>simskimberly@yahoo,com</t>
  </si>
  <si>
    <t>kevin87@yahoo,com</t>
  </si>
  <si>
    <t>ashley52@gonzales,com</t>
  </si>
  <si>
    <t>corey65@castro,com</t>
  </si>
  <si>
    <t>Mr, Mathew Shaw</t>
  </si>
  <si>
    <t>wcook@hotmail,com</t>
  </si>
  <si>
    <t>tiffany76@hotmail,com</t>
  </si>
  <si>
    <t>taylordavid@johnson-reed,com</t>
  </si>
  <si>
    <t>cunninghammichelle@hotmail,com</t>
  </si>
  <si>
    <t>byoung@yahoo,com</t>
  </si>
  <si>
    <t>robinmartinez@gmail,com</t>
  </si>
  <si>
    <t>stevenglenn@wong-powers,com</t>
  </si>
  <si>
    <t>adamkelly@thomas,info</t>
  </si>
  <si>
    <t>michaela15@johnson-matthews,com</t>
  </si>
  <si>
    <t>jonessandra@gmail,com</t>
  </si>
  <si>
    <t>athomas@gmail,com</t>
  </si>
  <si>
    <t>shannonrodriguez@carter,com</t>
  </si>
  <si>
    <t>lindalopez@gmail,com</t>
  </si>
  <si>
    <t>james90@watson-graves,com</t>
  </si>
  <si>
    <t>jeffreychang@hotmail,com</t>
  </si>
  <si>
    <t>morenojustin@yahoo,com</t>
  </si>
  <si>
    <t>cjohnson@ferguson,com</t>
  </si>
  <si>
    <t>lindsaygriffin@gmail,com</t>
  </si>
  <si>
    <t>wbowen@harper-taylor,com</t>
  </si>
  <si>
    <t>kimberlygallagher@smith,com</t>
  </si>
  <si>
    <t>wilkersonvictoria@hotmail,com</t>
  </si>
  <si>
    <t>xschroeder@gmail,com</t>
  </si>
  <si>
    <t>stevenramos@rogers,com</t>
  </si>
  <si>
    <t>ubell@lang-brown,info</t>
  </si>
  <si>
    <t>martinjeffrey@harris,com</t>
  </si>
  <si>
    <t>emyers@hotmail,com</t>
  </si>
  <si>
    <t>wilkinsmichelle@gmail,com</t>
  </si>
  <si>
    <t>xwhite@gmail,com</t>
  </si>
  <si>
    <t>mpena@hale-barnes,biz</t>
  </si>
  <si>
    <t>robertvance@craig,com</t>
  </si>
  <si>
    <t>mnguyen@velazquez,info</t>
  </si>
  <si>
    <t>jill50@alvarez,com</t>
  </si>
  <si>
    <t>martinjohn@gmail,com</t>
  </si>
  <si>
    <t>kcarter@brown,com</t>
  </si>
  <si>
    <t>patrickthomas@schultz,biz</t>
  </si>
  <si>
    <t>johngonzales@gmail,com</t>
  </si>
  <si>
    <t>thomassanchez@white,com</t>
  </si>
  <si>
    <t>xewing@yahoo,com</t>
  </si>
  <si>
    <t>kingrobin@ward,com</t>
  </si>
  <si>
    <t>Mrs, Stacey Hill</t>
  </si>
  <si>
    <t>rachelbecker@rodgers,net</t>
  </si>
  <si>
    <t>Ms, Sydney Villanueva</t>
  </si>
  <si>
    <t>thomas53@hotmail,com</t>
  </si>
  <si>
    <t>wilsonpaige@hughes-huang,org</t>
  </si>
  <si>
    <t>david74@hotmail,com</t>
  </si>
  <si>
    <t>petersencarol@hotmail,com</t>
  </si>
  <si>
    <t>cperez@stout-medina,com</t>
  </si>
  <si>
    <t>kyle76@hotmail,com</t>
  </si>
  <si>
    <t>cday@dudley,com</t>
  </si>
  <si>
    <t>john83@howard-smith,biz</t>
  </si>
  <si>
    <t>potterrebecca@sullivan,com</t>
  </si>
  <si>
    <t>zbooker@taylor-hamilton,biz</t>
  </si>
  <si>
    <t>nixonbrian@garcia,com</t>
  </si>
  <si>
    <t>vanessa38@smith,com</t>
  </si>
  <si>
    <t>jennifer77@arnold-bates,info</t>
  </si>
  <si>
    <t>rrhodes@hotmail,com</t>
  </si>
  <si>
    <t>iaustin@browning-silva,info</t>
  </si>
  <si>
    <t>wmckinney@gmail,com</t>
  </si>
  <si>
    <t>brownalfred@hotmail,com</t>
  </si>
  <si>
    <t>ofletcher@rivers,org</t>
  </si>
  <si>
    <t>donna33@adams,net</t>
  </si>
  <si>
    <t>mkeller@hotmail,com</t>
  </si>
  <si>
    <t>pearsonsarah@allen,com</t>
  </si>
  <si>
    <t>ijones@adams,com</t>
  </si>
  <si>
    <t>jessicamorrison@garcia-spence,biz</t>
  </si>
  <si>
    <t>knguyen@yahoo,com</t>
  </si>
  <si>
    <t>danielwright@gmail,com</t>
  </si>
  <si>
    <t>patriciamartinez@garcia,com</t>
  </si>
  <si>
    <t>frostrobert@hotmail,com</t>
  </si>
  <si>
    <t>travis49@gmail,com</t>
  </si>
  <si>
    <t>mariawalker@padilla,org</t>
  </si>
  <si>
    <t>robertperez@collins,com</t>
  </si>
  <si>
    <t>annabennett@camacho,org</t>
  </si>
  <si>
    <t>bflowers@yahoo,com</t>
  </si>
  <si>
    <t>deanjeff@kelly-gilbert,com</t>
  </si>
  <si>
    <t>bwillis@blake,com</t>
  </si>
  <si>
    <t>jeffrey23@gmail,com</t>
  </si>
  <si>
    <t>rioserin@jones-gomez,info</t>
  </si>
  <si>
    <t>sandra35@johnson,info</t>
  </si>
  <si>
    <t>halljill@yahoo,com</t>
  </si>
  <si>
    <t>cruzdaniel@foley,com</t>
  </si>
  <si>
    <t>crawfordryan@ray,org</t>
  </si>
  <si>
    <t>reynoldsbrittany@gmail,com</t>
  </si>
  <si>
    <t>Mrs, Laura Christensen DDS</t>
  </si>
  <si>
    <t>ybailey@williams,com</t>
  </si>
  <si>
    <t>santiagodanny@hall,org</t>
  </si>
  <si>
    <t>vgarrett@allen,com</t>
  </si>
  <si>
    <t>tatedanielle@rodriguez,com</t>
  </si>
  <si>
    <t>clopez@hubbard-gardner,com</t>
  </si>
  <si>
    <t>charles27@cherry-knapp,info</t>
  </si>
  <si>
    <t>sarasalas@hotmail,com</t>
  </si>
  <si>
    <t>ulynch@rodriguez,net</t>
  </si>
  <si>
    <t>woodjoshua@collins,com</t>
  </si>
  <si>
    <t>tiffany31@moreno-johnson,com</t>
  </si>
  <si>
    <t>riveradavid@hotmail,com</t>
  </si>
  <si>
    <t>ptodd@gmail,com</t>
  </si>
  <si>
    <t>amorton@gmail,com</t>
  </si>
  <si>
    <t>michael47@hampton-nelson,net</t>
  </si>
  <si>
    <t>ray05@gmail,com</t>
  </si>
  <si>
    <t>edwardmurphy@howell,com</t>
  </si>
  <si>
    <t>donna12@day,info</t>
  </si>
  <si>
    <t>heatherknight@reyes,com</t>
  </si>
  <si>
    <t>lsmith@mays-smith,net</t>
  </si>
  <si>
    <t>barbara30@fields,com</t>
  </si>
  <si>
    <t>nhenry@gmail,com</t>
  </si>
  <si>
    <t>barnettgavin@hughes,info</t>
  </si>
  <si>
    <t>usanchez@hotmail,com</t>
  </si>
  <si>
    <t>mcgeedonna@yahoo,com</t>
  </si>
  <si>
    <t>diazclayton@gmail,com</t>
  </si>
  <si>
    <t>gflores@murphy,com</t>
  </si>
  <si>
    <t>kayla62@brown,com</t>
  </si>
  <si>
    <t>andrea41@byrd,com</t>
  </si>
  <si>
    <t>ryangrant@yahoo,com</t>
  </si>
  <si>
    <t>benjamin57@martinez,com</t>
  </si>
  <si>
    <t>rhondataylor@gmail,com</t>
  </si>
  <si>
    <t>dwilliams@yahoo,com</t>
  </si>
  <si>
    <t>hendersonlarry@gmail,com</t>
  </si>
  <si>
    <t>dgibbs@gmail,com</t>
  </si>
  <si>
    <t>larsensharon@gregory,com</t>
  </si>
  <si>
    <t>kboyd@armstrong-taylor,org</t>
  </si>
  <si>
    <t>brianfletcher@hotmail,com</t>
  </si>
  <si>
    <t>thomas70@gmail,com</t>
  </si>
  <si>
    <t>xmiller@johnson,com</t>
  </si>
  <si>
    <t>pwilliams@ware,com</t>
  </si>
  <si>
    <t>whitesherry@yahoo,com</t>
  </si>
  <si>
    <t>earlnicholson@gmail,com</t>
  </si>
  <si>
    <t>hroth@hotmail,com</t>
  </si>
  <si>
    <t>jruiz@hotmail,com</t>
  </si>
  <si>
    <t>jamesmendez@gmail,com</t>
  </si>
  <si>
    <t>brownamy@mcguire-porter,org</t>
  </si>
  <si>
    <t>marshalltimothy@hale-bell,net</t>
  </si>
  <si>
    <t>gbaker@yahoo,com</t>
  </si>
  <si>
    <t>smithalbert@hotmail,com</t>
  </si>
  <si>
    <t>ostein@stewart-phelps,com</t>
  </si>
  <si>
    <t>marvinphillips@ford-hernandez,com</t>
  </si>
  <si>
    <t>matthew68@hotmail,com</t>
  </si>
  <si>
    <t>boydcole@hotmail,com</t>
  </si>
  <si>
    <t>hleonard@hotmail,com</t>
  </si>
  <si>
    <t>salazargail@gmail,com</t>
  </si>
  <si>
    <t>stephaniemorris@freeman,net</t>
  </si>
  <si>
    <t>preid@kennedy-stout,com</t>
  </si>
  <si>
    <t>lewisjames@yahoo,com</t>
  </si>
  <si>
    <t>spencerprice@gmail,com</t>
  </si>
  <si>
    <t>parkernancy@gmail,com</t>
  </si>
  <si>
    <t>brandon70@hines,com</t>
  </si>
  <si>
    <t>michaeldunn@levy,com</t>
  </si>
  <si>
    <t>tammy56@gmail,com</t>
  </si>
  <si>
    <t>xhinton@hotmail,com</t>
  </si>
  <si>
    <t>Mr, Michael Christensen DDS</t>
  </si>
  <si>
    <t>justinmartin@hotmail,com</t>
  </si>
  <si>
    <t>ericamurray@yahoo,com</t>
  </si>
  <si>
    <t>qneal@hotmail,com</t>
  </si>
  <si>
    <t>melissalambert@bolton,biz</t>
  </si>
  <si>
    <t>awebb@hotmail,com</t>
  </si>
  <si>
    <t>christopherpruitt@jones,org</t>
  </si>
  <si>
    <t>valeriefernandez@harrington,com</t>
  </si>
  <si>
    <t>amy38@hotmail,com</t>
  </si>
  <si>
    <t>brian35@yahoo,com</t>
  </si>
  <si>
    <t>jennifer16@williams-baldwin,com</t>
  </si>
  <si>
    <t>tracy36@hotmail,com</t>
  </si>
  <si>
    <t>youngandrew@hotmail,com</t>
  </si>
  <si>
    <t>anne02@garcia,com</t>
  </si>
  <si>
    <t>kelli11@king-taylor,com</t>
  </si>
  <si>
    <t>nicole97@lawson,com</t>
  </si>
  <si>
    <t>qcarter@williams,biz</t>
  </si>
  <si>
    <t>gary56@thomas,com</t>
  </si>
  <si>
    <t>morrissandra@yahoo,com</t>
  </si>
  <si>
    <t>garcialisa@gmail,com</t>
  </si>
  <si>
    <t>johnsonsara@hotmail,com</t>
  </si>
  <si>
    <t>kjordan@moran,com</t>
  </si>
  <si>
    <t>bradley97@gmail,com</t>
  </si>
  <si>
    <t>kbest@taylor,info</t>
  </si>
  <si>
    <t>cuevasheather@torres-morgan,com</t>
  </si>
  <si>
    <t>birdryan@hunter-morris,net</t>
  </si>
  <si>
    <t>mathew66@gmail,com</t>
  </si>
  <si>
    <t>janderson@hotmail,com</t>
  </si>
  <si>
    <t>wquinn@carroll-gomez,info</t>
  </si>
  <si>
    <t>hilltimothy@frederick,net</t>
  </si>
  <si>
    <t>kennedybarbara@gmail,com</t>
  </si>
  <si>
    <t>jilljones@yahoo,com</t>
  </si>
  <si>
    <t>millertodd@yahoo,com</t>
  </si>
  <si>
    <t>santiagokaren@yahoo,com</t>
  </si>
  <si>
    <t>davidlawrence@weeks-cortez,biz</t>
  </si>
  <si>
    <t>yturner@gardner-wilson,biz</t>
  </si>
  <si>
    <t>canderson@ortiz-cooper,com</t>
  </si>
  <si>
    <t>kenneth21@hotmail,com</t>
  </si>
  <si>
    <t>hphillips@gmail,com</t>
  </si>
  <si>
    <t>sbrown@lynch-reid,com</t>
  </si>
  <si>
    <t>jessehuff@larson,com</t>
  </si>
  <si>
    <t>kellerhayley@yahoo,com</t>
  </si>
  <si>
    <t>tracymoran@hotmail,com</t>
  </si>
  <si>
    <t>barrnicole@gmail,com</t>
  </si>
  <si>
    <t>patrick04@dominguez,com</t>
  </si>
  <si>
    <t>gloria53@contreras,net</t>
  </si>
  <si>
    <t>taylorbrittney@hotmail,com</t>
  </si>
  <si>
    <t>karen90@dixon,biz</t>
  </si>
  <si>
    <t>travisbennett@watts,com</t>
  </si>
  <si>
    <t>daniellemckinney@spears,org</t>
  </si>
  <si>
    <t>munozmichelle@martinez-may,org</t>
  </si>
  <si>
    <t>loriperry@hotmail,com</t>
  </si>
  <si>
    <t>jamie49@gmail,com</t>
  </si>
  <si>
    <t>amanda04@blair-perez,info</t>
  </si>
  <si>
    <t>briannajones@gmail,com</t>
  </si>
  <si>
    <t>allenkelly@hotmail,com</t>
  </si>
  <si>
    <t>cliffordlewis@hotmail,com</t>
  </si>
  <si>
    <t>clairevazquez@nelson,com</t>
  </si>
  <si>
    <t>qsanchez@jacobs,com</t>
  </si>
  <si>
    <t>shawnbryant@yahoo,com</t>
  </si>
  <si>
    <t>pcampbell@patterson,com</t>
  </si>
  <si>
    <t>sotochad@hotmail,com</t>
  </si>
  <si>
    <t>butlertiffany@hotmail,com</t>
  </si>
  <si>
    <t>richardflowers@gmail,com</t>
  </si>
  <si>
    <t>nicholas90@yahoo,com</t>
  </si>
  <si>
    <t>russellcaleb@gmail,com</t>
  </si>
  <si>
    <t>hudsonchristopher@carson,net</t>
  </si>
  <si>
    <t>davisjonathan@greene,net</t>
  </si>
  <si>
    <t>lindabailey@gmail,com</t>
  </si>
  <si>
    <t>smithjohnny@hotmail,com</t>
  </si>
  <si>
    <t>vray@hotmail,com</t>
  </si>
  <si>
    <t>lopezheather@bennett,org</t>
  </si>
  <si>
    <t>kacosta@martin,com</t>
  </si>
  <si>
    <t>kimberlydougherty@johnson,info</t>
  </si>
  <si>
    <t>bryan53@yahoo,com</t>
  </si>
  <si>
    <t>calvinharrell@yahoo,com</t>
  </si>
  <si>
    <t>laurenhuffman@hotmail,com</t>
  </si>
  <si>
    <t>omcdonald@wade,com</t>
  </si>
  <si>
    <t>hudsonandrew@hotmail,com</t>
  </si>
  <si>
    <t>rodrigueztiffany@riddle,org</t>
  </si>
  <si>
    <t>vdavis@yahoo,com</t>
  </si>
  <si>
    <t>morsedavid@taylor,com</t>
  </si>
  <si>
    <t>codybradley@hotmail,com</t>
  </si>
  <si>
    <t>moralesmario@yahoo,com</t>
  </si>
  <si>
    <t>mstokes@gmail,com</t>
  </si>
  <si>
    <t>whiteamanda@gmail,com</t>
  </si>
  <si>
    <t>connie31@gmail,com</t>
  </si>
  <si>
    <t>allenbenjamin@hotmail,com</t>
  </si>
  <si>
    <t>ebutler@gmail,com</t>
  </si>
  <si>
    <t>fowlerrobert@kelly,com</t>
  </si>
  <si>
    <t>jenniferpatel@yahoo,com</t>
  </si>
  <si>
    <t>llucas@hotmail,com</t>
  </si>
  <si>
    <t>kristinapeterson@yahoo,com</t>
  </si>
  <si>
    <t>nancygonzales@gmail,com</t>
  </si>
  <si>
    <t>duncanvanessa@kennedy,info</t>
  </si>
  <si>
    <t>bradleytheresa@jackson,com</t>
  </si>
  <si>
    <t>kenneth17@king,com</t>
  </si>
  <si>
    <t>amandajackson@zimmerman,info</t>
  </si>
  <si>
    <t>htaylor@hotmail,com</t>
  </si>
  <si>
    <t>davisbrandon@yahoo,com</t>
  </si>
  <si>
    <t>kwright@yahoo,com</t>
  </si>
  <si>
    <t>smithrandall@miller,com</t>
  </si>
  <si>
    <t>martinshaw@gmail,com</t>
  </si>
  <si>
    <t>bradleymoss@bailey,com</t>
  </si>
  <si>
    <t>qedwards@gmail,com</t>
  </si>
  <si>
    <t>elizabethbrown@hotmail,com</t>
  </si>
  <si>
    <t>brownrebecca@vega,net</t>
  </si>
  <si>
    <t>lauraallen@hotmail,com</t>
  </si>
  <si>
    <t>lowethomas@hines,net</t>
  </si>
  <si>
    <t>bhickman@coleman,com</t>
  </si>
  <si>
    <t>crystal24@gmail,com</t>
  </si>
  <si>
    <t>wagnercaleb@bowers,com</t>
  </si>
  <si>
    <t>ievans@yahoo,com</t>
  </si>
  <si>
    <t>samuel80@hotmail,com</t>
  </si>
  <si>
    <t>davidjohnson@rich,net</t>
  </si>
  <si>
    <t>anncarpenter@crane,biz</t>
  </si>
  <si>
    <t>shartman@gmail,com</t>
  </si>
  <si>
    <t>oflores@gmail,com</t>
  </si>
  <si>
    <t>tayloreric@hotmail,com</t>
  </si>
  <si>
    <t>carmen55@hotmail,com</t>
  </si>
  <si>
    <t>pkrause@burton,org</t>
  </si>
  <si>
    <t>hsimmons@miller,com</t>
  </si>
  <si>
    <t>aprilhill@thomas,info</t>
  </si>
  <si>
    <t>armstrongjenny@martin,com</t>
  </si>
  <si>
    <t>nicholashall@johnson-smith,com</t>
  </si>
  <si>
    <t>amandaforbes@goodman,biz</t>
  </si>
  <si>
    <t>hilltamara@hotmail,com</t>
  </si>
  <si>
    <t>trankristi@gmail,com</t>
  </si>
  <si>
    <t>Mr, Stephen Vega</t>
  </si>
  <si>
    <t>gmorgan@yahoo,com</t>
  </si>
  <si>
    <t>gortega@yahoo,com</t>
  </si>
  <si>
    <t>youngrobin@peterson,net</t>
  </si>
  <si>
    <t>petersonjoshua@brooks,com</t>
  </si>
  <si>
    <t>brittanysnyder@gmail,com</t>
  </si>
  <si>
    <t>kparks@hotmail,com</t>
  </si>
  <si>
    <t>shannonconway@morales,com</t>
  </si>
  <si>
    <t>murphyangela@murray,com</t>
  </si>
  <si>
    <t>gardnersydney@hotmail,com</t>
  </si>
  <si>
    <t>michael93@stone,com</t>
  </si>
  <si>
    <t>zgardner@torres,com</t>
  </si>
  <si>
    <t>donaldmathis@gmail,com</t>
  </si>
  <si>
    <t>tomsmith@miller-allen,biz</t>
  </si>
  <si>
    <t>brenda82@yahoo,com</t>
  </si>
  <si>
    <t>calebsmall@yahoo,com</t>
  </si>
  <si>
    <t>ernesttorres@taylor,org</t>
  </si>
  <si>
    <t>ssmith@moon,biz</t>
  </si>
  <si>
    <t>ncollins@hotmail,com</t>
  </si>
  <si>
    <t>pblake@ramirez,biz</t>
  </si>
  <si>
    <t>staciejohnson@morrison,com</t>
  </si>
  <si>
    <t>yhawkins@hotmail,com</t>
  </si>
  <si>
    <t>rosekathleen@gmail,com</t>
  </si>
  <si>
    <t>xsmith@yahoo,com</t>
  </si>
  <si>
    <t>erica76@yahoo,com</t>
  </si>
  <si>
    <t>phillipsdavid@steele,com</t>
  </si>
  <si>
    <t>brian44@abbott,com</t>
  </si>
  <si>
    <t>thomasfoster@yahoo,com</t>
  </si>
  <si>
    <t>joshuasmith@yahoo,com</t>
  </si>
  <si>
    <t>scottnicholas@yahoo,com</t>
  </si>
  <si>
    <t>ygonzalez@gonzalez,com</t>
  </si>
  <si>
    <t>erinhill@wilkerson,com</t>
  </si>
  <si>
    <t>squinn@yahoo,com</t>
  </si>
  <si>
    <t>angela26@hotmail,com</t>
  </si>
  <si>
    <t>tonyaray@hotmail,com</t>
  </si>
  <si>
    <t>xdunn@hotmail,com</t>
  </si>
  <si>
    <t>anthony80@gmail,com</t>
  </si>
  <si>
    <t>petersjennifer@yahoo,com</t>
  </si>
  <si>
    <t>julia92@gmail,com</t>
  </si>
  <si>
    <t>jensenjoseph@yahoo,com</t>
  </si>
  <si>
    <t>tayloramy@martin,com</t>
  </si>
  <si>
    <t>transhirley@anderson,com</t>
  </si>
  <si>
    <t>rachel02@yahoo,com</t>
  </si>
  <si>
    <t>matthewbarker@hotmail,com</t>
  </si>
  <si>
    <t>heather08@hotmail,com</t>
  </si>
  <si>
    <t>jennifer64@gmail,com</t>
  </si>
  <si>
    <t>baileyashley@hotmail,com</t>
  </si>
  <si>
    <t>vlindsey@owens-greene,com</t>
  </si>
  <si>
    <t>fmcgee@mccormick-brown,biz</t>
  </si>
  <si>
    <t>robertmontgomery@rodriguez,com</t>
  </si>
  <si>
    <t>jaimefletcher@hotmail,com</t>
  </si>
  <si>
    <t>swilliams@gmail,com</t>
  </si>
  <si>
    <t>savannah85@carter,info</t>
  </si>
  <si>
    <t>joy09@flores,net</t>
  </si>
  <si>
    <t>nedwards@carrillo,biz</t>
  </si>
  <si>
    <t>woodsangelica@yahoo,com</t>
  </si>
  <si>
    <t>alexander20@yahoo,com</t>
  </si>
  <si>
    <t>williamrobinson@hotmail,com</t>
  </si>
  <si>
    <t>cochrandeborah@morris,info</t>
  </si>
  <si>
    <t>wkeith@hotmail,com</t>
  </si>
  <si>
    <t>xhorton@yahoo,com</t>
  </si>
  <si>
    <t>qdrake@brown-mccoy,com</t>
  </si>
  <si>
    <t>scottmorgan@rivera-wallace,com</t>
  </si>
  <si>
    <t>becklynn@hayes,net</t>
  </si>
  <si>
    <t>jillian77@bruce,info</t>
  </si>
  <si>
    <t>lopezmichael@roberts,com</t>
  </si>
  <si>
    <t>oramos@adams-joseph,com</t>
  </si>
  <si>
    <t>zachary49@hotmail,com</t>
  </si>
  <si>
    <t>martinthomas@hotmail,com</t>
  </si>
  <si>
    <t>katherine23@yahoo,com</t>
  </si>
  <si>
    <t>jessejames@jones,com</t>
  </si>
  <si>
    <t>frederickgarcia@gmail,com</t>
  </si>
  <si>
    <t>mooredawn@green-george,net</t>
  </si>
  <si>
    <t>bparker@morris,com</t>
  </si>
  <si>
    <t>reginajohnson@hotmail,com</t>
  </si>
  <si>
    <t>rodriguezsamantha@conway-gonzalez,com</t>
  </si>
  <si>
    <t>paul45@rocha-russell,com</t>
  </si>
  <si>
    <t>daniel08@yahoo,com</t>
  </si>
  <si>
    <t>martinkaitlyn@weber,biz</t>
  </si>
  <si>
    <t>katherinehatfield@yahoo,com</t>
  </si>
  <si>
    <t>rkim@paul-owens,com</t>
  </si>
  <si>
    <t>alicialambert@hotmail,com</t>
  </si>
  <si>
    <t>lori51@lyons-estrada,info</t>
  </si>
  <si>
    <t>pclark@richardson,com</t>
  </si>
  <si>
    <t>briangarcia@soto,com</t>
  </si>
  <si>
    <t>morganallison@dillon,com</t>
  </si>
  <si>
    <t>taradean@daniels,org</t>
  </si>
  <si>
    <t>amberpadilla@norris-stone,com</t>
  </si>
  <si>
    <t>vpowell@rogers-carter,com</t>
  </si>
  <si>
    <t>stevensonjoshua@hotmail,com</t>
  </si>
  <si>
    <t>gonzalezjames@miller,com</t>
  </si>
  <si>
    <t>brookegarcia@gmail,com</t>
  </si>
  <si>
    <t>kjones@bennett,net</t>
  </si>
  <si>
    <t>nfranklin@gmail,com</t>
  </si>
  <si>
    <t>mmorgan@yahoo,com</t>
  </si>
  <si>
    <t>joshua20@gmail,com</t>
  </si>
  <si>
    <t>longlisa@butler,com</t>
  </si>
  <si>
    <t>ibridges@hotmail,com</t>
  </si>
  <si>
    <t>curryadam@flores,info</t>
  </si>
  <si>
    <t>qhudson@thompson,com</t>
  </si>
  <si>
    <t>ryan30@hotmail,com</t>
  </si>
  <si>
    <t>shieldsharold@owen,biz</t>
  </si>
  <si>
    <t>mdavis@hotmail,com</t>
  </si>
  <si>
    <t>mgarza@yahoo,com</t>
  </si>
  <si>
    <t>amandabriggs@gmail,com</t>
  </si>
  <si>
    <t>raymondrichardson@wheeler-clements,com</t>
  </si>
  <si>
    <t>zrivas@baker-oneill,com</t>
  </si>
  <si>
    <t>anthony59@pitts-cameron,com</t>
  </si>
  <si>
    <t>christy66@hotmail,com</t>
  </si>
  <si>
    <t>ericmurphy@hotmail,com</t>
  </si>
  <si>
    <t>briggssarah@hotmail,com</t>
  </si>
  <si>
    <t>hartmichelle@west-young,com</t>
  </si>
  <si>
    <t>laurie34@hotmail,com</t>
  </si>
  <si>
    <t>stephanie45@yahoo,com</t>
  </si>
  <si>
    <t>hayesmelanie@gmail,com</t>
  </si>
  <si>
    <t>Mr, Steve Lloyd</t>
  </si>
  <si>
    <t>rebeccaclarke@gmail,com</t>
  </si>
  <si>
    <t>catkins@yahoo,com</t>
  </si>
  <si>
    <t>rbradley@hotmail,com</t>
  </si>
  <si>
    <t>gregory28@smith,org</t>
  </si>
  <si>
    <t>jjimenez@gmail,com</t>
  </si>
  <si>
    <t>erikvazquez@hotmail,com</t>
  </si>
  <si>
    <t>cabrerajuan@gmail,com</t>
  </si>
  <si>
    <t>Mrs, Stacy Sparks DVM</t>
  </si>
  <si>
    <t>baileychristina@benson-sanchez,com</t>
  </si>
  <si>
    <t>nathanielmurray@hotmail,com</t>
  </si>
  <si>
    <t>jessicadougherty@yahoo,com</t>
  </si>
  <si>
    <t>lserrano@gmail,com</t>
  </si>
  <si>
    <t>brandi80@yahoo,com</t>
  </si>
  <si>
    <t>johnathanmartinez@gmail,com</t>
  </si>
  <si>
    <t>collinsstephanie@lawrence-sanchez,org</t>
  </si>
  <si>
    <t>jonesdoris@green,com</t>
  </si>
  <si>
    <t>bradleydavis@vincent-sullivan,net</t>
  </si>
  <si>
    <t>iharrison@vega,biz</t>
  </si>
  <si>
    <t>gcarlson@poole-dunn,com</t>
  </si>
  <si>
    <t>dana13@hotmail,com</t>
  </si>
  <si>
    <t>armstrongdaniel@gmail,com</t>
  </si>
  <si>
    <t>christinegardner@solis-castro,biz</t>
  </si>
  <si>
    <t>imitchell@smith-brown,com</t>
  </si>
  <si>
    <t>wilcoxsydney@harris-lopez,com</t>
  </si>
  <si>
    <t>williamperry@hotmail,com</t>
  </si>
  <si>
    <t>cwatkins@evans,biz</t>
  </si>
  <si>
    <t>kramerchristian@warren-anderson,com</t>
  </si>
  <si>
    <t>kim92@gmail,com</t>
  </si>
  <si>
    <t>lalexander@tucker,com</t>
  </si>
  <si>
    <t>parkerjenny@yahoo,com</t>
  </si>
  <si>
    <t>lisalee@hotmail,com</t>
  </si>
  <si>
    <t>ppowell@fritz,net</t>
  </si>
  <si>
    <t>william22@shaffer,org</t>
  </si>
  <si>
    <t>wendy65@gmail,com</t>
  </si>
  <si>
    <t>charlestracey@grant-martin,com</t>
  </si>
  <si>
    <t>kaufmantyler@mckee-woods,com</t>
  </si>
  <si>
    <t>ssullivan@berg,com</t>
  </si>
  <si>
    <t>powerskathryn@hansen,com</t>
  </si>
  <si>
    <t>wandabrown@yahoo,com</t>
  </si>
  <si>
    <t>brittany33@hotmail,com</t>
  </si>
  <si>
    <t>Dr, Sean Morgan</t>
  </si>
  <si>
    <t>lisajohnson@hotmail,com</t>
  </si>
  <si>
    <t>davisjeffrey@davis,com</t>
  </si>
  <si>
    <t>emily96@hunter,biz</t>
  </si>
  <si>
    <t>dhayden@gmail,com</t>
  </si>
  <si>
    <t>petersonmonica@yahoo,com</t>
  </si>
  <si>
    <t>ssanchez@hart,com</t>
  </si>
  <si>
    <t>smithkaren@campbell-li,org</t>
  </si>
  <si>
    <t>ehartman@hotmail,com</t>
  </si>
  <si>
    <t>shawanna@hotmail,com</t>
  </si>
  <si>
    <t>uparker@gmail,com</t>
  </si>
  <si>
    <t>brandi63@carroll,info</t>
  </si>
  <si>
    <t>toddstewart@yahoo,com</t>
  </si>
  <si>
    <t>briggscharles@yahoo,com</t>
  </si>
  <si>
    <t>jennifer36@cruz-smith,com</t>
  </si>
  <si>
    <t>katherinesmith@woods,com</t>
  </si>
  <si>
    <t>donald96@wilson,biz</t>
  </si>
  <si>
    <t>iwilliams@cox,com</t>
  </si>
  <si>
    <t>alexandria45@wood,org</t>
  </si>
  <si>
    <t>grichards@torres,com</t>
  </si>
  <si>
    <t>matthewfields@gmail,com</t>
  </si>
  <si>
    <t>geraldhill@hotmail,com</t>
  </si>
  <si>
    <t>jerrywilkerson@ramirez-hill,net</t>
  </si>
  <si>
    <t>andreaallen@gonzalez-edwards,biz</t>
  </si>
  <si>
    <t>dyerdaniel@lozano,net</t>
  </si>
  <si>
    <t>danielnewman@yahoo,com</t>
  </si>
  <si>
    <t>harveyrobert@hotmail,com</t>
  </si>
  <si>
    <t>lynn28@hart,com</t>
  </si>
  <si>
    <t>santiagodavid@thornton,org</t>
  </si>
  <si>
    <t>ipatterson@hotmail,com</t>
  </si>
  <si>
    <t>ricerichard@smith,com</t>
  </si>
  <si>
    <t>petersonsamantha@hotmail,com</t>
  </si>
  <si>
    <t>cthornton@gmail,com</t>
  </si>
  <si>
    <t>kristinhiggins@hotmail,com</t>
  </si>
  <si>
    <t>kingwilliam@hotmail,com</t>
  </si>
  <si>
    <t>leslie74@yahoo,com</t>
  </si>
  <si>
    <t>michael74@gmail,com</t>
  </si>
  <si>
    <t>Mrs, Monica Hogan</t>
  </si>
  <si>
    <t>kellycollins@hughes-yu,org</t>
  </si>
  <si>
    <t>austin78@hays,com</t>
  </si>
  <si>
    <t>ryanjones@kennedy-torres,com</t>
  </si>
  <si>
    <t>stephanie46@gmail,com</t>
  </si>
  <si>
    <t>khoward@sherman-perez,net</t>
  </si>
  <si>
    <t>sara55@hotmail,com</t>
  </si>
  <si>
    <t>gallegosstephanie@cobb,org</t>
  </si>
  <si>
    <t>christina51@yahoo,com</t>
  </si>
  <si>
    <t>jennifer02@gmail,com</t>
  </si>
  <si>
    <t>joecollins@ellis,com</t>
  </si>
  <si>
    <t>kimberly03@reyes,com</t>
  </si>
  <si>
    <t>vthompson@young,net</t>
  </si>
  <si>
    <t>bruce82@gomez,biz</t>
  </si>
  <si>
    <t>thomas74@hill,biz</t>
  </si>
  <si>
    <t>robertsonjeffrey@lin,net</t>
  </si>
  <si>
    <t>ledwards@hotmail,com</t>
  </si>
  <si>
    <t>sjones@gmail,com</t>
  </si>
  <si>
    <t>richardwagner@hernandez,com</t>
  </si>
  <si>
    <t>tdunn@ramsey,org</t>
  </si>
  <si>
    <t>johnsonlouis@hotmail,com</t>
  </si>
  <si>
    <t>jason39@gmail,com</t>
  </si>
  <si>
    <t>nguyenjennifer@rosario,biz</t>
  </si>
  <si>
    <t>justin33@yahoo,com</t>
  </si>
  <si>
    <t>dpowers@hays-young,com</t>
  </si>
  <si>
    <t>maldonadodiana@jimenez,org</t>
  </si>
  <si>
    <t>michaeladams@hotmail,com</t>
  </si>
  <si>
    <t>timothygallegos@hotmail,com</t>
  </si>
  <si>
    <t>williamparks@gmail,com</t>
  </si>
  <si>
    <t>flee@ballard,com</t>
  </si>
  <si>
    <t>dmendoza@yahoo,com</t>
  </si>
  <si>
    <t>charlesayala@gmail,com</t>
  </si>
  <si>
    <t>richard30@barnett-villegas,net</t>
  </si>
  <si>
    <t>joshua66@yahoo,com</t>
  </si>
  <si>
    <t>jacksonmariah@dominguez,com</t>
  </si>
  <si>
    <t>christensenkimberly@valencia-edwards,com</t>
  </si>
  <si>
    <t>maria68@hotmail,com</t>
  </si>
  <si>
    <t>ithompson@hill-brown,com</t>
  </si>
  <si>
    <t>rcollins@yahoo,com</t>
  </si>
  <si>
    <t>kayla72@yahoo,com</t>
  </si>
  <si>
    <t>kyle45@hotmail,com</t>
  </si>
  <si>
    <t>mcdanielkevin@mitchell,info</t>
  </si>
  <si>
    <t>alecedwards@thompson,net</t>
  </si>
  <si>
    <t>cherylflores@williams-newman,biz</t>
  </si>
  <si>
    <t>davidmitchell@thompson,net</t>
  </si>
  <si>
    <t>imoon@bryant,info</t>
  </si>
  <si>
    <t>makayla50@gmail,com</t>
  </si>
  <si>
    <t>tcaldwell@gmail,com</t>
  </si>
  <si>
    <t>tina94@brown-boyer,com</t>
  </si>
  <si>
    <t>hrodriguez@smith,com</t>
  </si>
  <si>
    <t>benjamin51@smith,biz</t>
  </si>
  <si>
    <t>simsryan@yahoo,com</t>
  </si>
  <si>
    <t>kevin06@yahoo,com</t>
  </si>
  <si>
    <t>caroline55@oliver-brown,net</t>
  </si>
  <si>
    <t>carterjoshua@howard,net</t>
  </si>
  <si>
    <t>rgonzalez@yahoo,com</t>
  </si>
  <si>
    <t>brendamartin@gmail,com</t>
  </si>
  <si>
    <t>oallen@yahoo,com</t>
  </si>
  <si>
    <t>christensenlauren@hotmail,com</t>
  </si>
  <si>
    <t>williamwalters@hotmail,com</t>
  </si>
  <si>
    <t>jacobthomas@yahoo,com</t>
  </si>
  <si>
    <t>katherinewebb@hotmail,com</t>
  </si>
  <si>
    <t>georgenichols@fitzgerald,com</t>
  </si>
  <si>
    <t>jenniferreed@barry,com</t>
  </si>
  <si>
    <t>oali@hotmail,com</t>
  </si>
  <si>
    <t>wrightmichael@hotmail,com</t>
  </si>
  <si>
    <t>carneykarina@chapman,com</t>
  </si>
  <si>
    <t>yellis@gmail,com</t>
  </si>
  <si>
    <t>smithanthony@maxwell,com</t>
  </si>
  <si>
    <t>matthew89@massey-gonzalez,net</t>
  </si>
  <si>
    <t>jmay@gmail,com</t>
  </si>
  <si>
    <t>Mrs, Kathleen Lane PhD</t>
  </si>
  <si>
    <t>jgross@reynolds-burton,com</t>
  </si>
  <si>
    <t>mary24@hotmail,com</t>
  </si>
  <si>
    <t>wilcoxjuan@yahoo,com</t>
  </si>
  <si>
    <t>brennanrobert@adams,com</t>
  </si>
  <si>
    <t>millerann@hotmail,com</t>
  </si>
  <si>
    <t>vincentwilliamson@frazier,net</t>
  </si>
  <si>
    <t>patrickjennings@gmail,com</t>
  </si>
  <si>
    <t>belllaura@douglas-nixon,com</t>
  </si>
  <si>
    <t>michaelmitchell@nichols,biz</t>
  </si>
  <si>
    <t>mitchellyoung@gmail,com</t>
  </si>
  <si>
    <t>bsanders@cook,com</t>
  </si>
  <si>
    <t>tjohnson@yahoo,com</t>
  </si>
  <si>
    <t>freemanphilip@hotmail,com</t>
  </si>
  <si>
    <t>daniel54@hotmail,com</t>
  </si>
  <si>
    <t>wilsonandre@weeks,com</t>
  </si>
  <si>
    <t>katherine64@cantu,info</t>
  </si>
  <si>
    <t>amyramos@hotmail,com</t>
  </si>
  <si>
    <t>barnettbrandon@gmail,com</t>
  </si>
  <si>
    <t>vincentsmith@yahoo,com</t>
  </si>
  <si>
    <t>amber75@wright,info</t>
  </si>
  <si>
    <t>david67@hotmail,com</t>
  </si>
  <si>
    <t>maykenneth@lee-burgess,com</t>
  </si>
  <si>
    <t>tlin@yahoo,com</t>
  </si>
  <si>
    <t>kevinjohnson@gmail,com</t>
  </si>
  <si>
    <t>bbaker@hotmail,com</t>
  </si>
  <si>
    <t>mcarey@hotmail,com</t>
  </si>
  <si>
    <t>keith37@maldonado,com</t>
  </si>
  <si>
    <t>lisabaker@yahoo,com</t>
  </si>
  <si>
    <t>bmcintyre@ruiz,com</t>
  </si>
  <si>
    <t>Mrs, Jacqueline Cowan PhD</t>
  </si>
  <si>
    <t>brandonluna@gmail,com</t>
  </si>
  <si>
    <t>kimberlyjimenez@hotmail,com</t>
  </si>
  <si>
    <t>gonzalezmark@mitchell-smith,net</t>
  </si>
  <si>
    <t>melissayoung@gmail,com</t>
  </si>
  <si>
    <t>deleoncarly@little,com</t>
  </si>
  <si>
    <t>kristin54@miller,com</t>
  </si>
  <si>
    <t>smithjames@jordan,com</t>
  </si>
  <si>
    <t>mortongabriel@yahoo,com</t>
  </si>
  <si>
    <t>schwartzkaitlyn@bowman,com</t>
  </si>
  <si>
    <t>gwalters@reed,com</t>
  </si>
  <si>
    <t>rodriguezpatricia@byrd,info</t>
  </si>
  <si>
    <t>zyoung@dean-mack,com</t>
  </si>
  <si>
    <t>christinayoung@yahoo,com</t>
  </si>
  <si>
    <t>ybush@rodriguez,com</t>
  </si>
  <si>
    <t>mkirk@gmail,com</t>
  </si>
  <si>
    <t>cassandraking@yahoo,com</t>
  </si>
  <si>
    <t>ywagner@lopez,info</t>
  </si>
  <si>
    <t>caitlinjackson@gmail,com</t>
  </si>
  <si>
    <t>qjohnson@taylor,net</t>
  </si>
  <si>
    <t>gpeterson@johnson,com</t>
  </si>
  <si>
    <t>denisepayne@gmail,com</t>
  </si>
  <si>
    <t>yclark@gmail,com</t>
  </si>
  <si>
    <t>prestoncassandra@yahoo,com</t>
  </si>
  <si>
    <t>sally63@quinn,com</t>
  </si>
  <si>
    <t>wellspatrick@sims-thomas,org</t>
  </si>
  <si>
    <t>pam54@williamson,biz</t>
  </si>
  <si>
    <t>Mrs, Jessica Day MD</t>
  </si>
  <si>
    <t>johnsonrebecca@hotmail,com</t>
  </si>
  <si>
    <t>lestermonique@chandler,org</t>
  </si>
  <si>
    <t>christiandavidson@blake,org</t>
  </si>
  <si>
    <t>christina86@murphy-zavala,info</t>
  </si>
  <si>
    <t>awilliams@ingram-shields,net</t>
  </si>
  <si>
    <t>murphyrachel@hotmail,com</t>
  </si>
  <si>
    <t>ronalddoyle@barnett-hodge,com</t>
  </si>
  <si>
    <t>williamsdustin@gonzalez,com</t>
  </si>
  <si>
    <t>briana45@hotmail,com</t>
  </si>
  <si>
    <t>Mr, John Merritt DVM</t>
  </si>
  <si>
    <t>samanthawilkerson@gmail,com</t>
  </si>
  <si>
    <t>bianca62@smith-lee,org</t>
  </si>
  <si>
    <t>garypatton@hansen,com</t>
  </si>
  <si>
    <t>kimberly99@davis,net</t>
  </si>
  <si>
    <t>frobinson@gmail,com</t>
  </si>
  <si>
    <t>cassandra11@rodriguez,org</t>
  </si>
  <si>
    <t>clinejill@hall-neal,org</t>
  </si>
  <si>
    <t>xshaw@yahoo,com</t>
  </si>
  <si>
    <t>gutierrezshannon@yahoo,com</t>
  </si>
  <si>
    <t>Mrs, Erika Navarro</t>
  </si>
  <si>
    <t>dickersonkathleen@holmes,org</t>
  </si>
  <si>
    <t>kristy24@gmail,com</t>
  </si>
  <si>
    <t>latoya81@gmail,com</t>
  </si>
  <si>
    <t>ueverett@page,com</t>
  </si>
  <si>
    <t>cwalsh@marks,com</t>
  </si>
  <si>
    <t>oscar90@yahoo,com</t>
  </si>
  <si>
    <t>luke43@wright,com</t>
  </si>
  <si>
    <t>marshallbrandon@hotmail,com</t>
  </si>
  <si>
    <t>mcruz@morales,com</t>
  </si>
  <si>
    <t>willie21@gmail,com</t>
  </si>
  <si>
    <t>ronaldhunter@gmail,com</t>
  </si>
  <si>
    <t>pnguyen@gmail,com</t>
  </si>
  <si>
    <t>longjacob@hotmail,com</t>
  </si>
  <si>
    <t>william14@hotmail,com</t>
  </si>
  <si>
    <t>brittney40@wallace,net</t>
  </si>
  <si>
    <t>angelariddle@hotmail,com</t>
  </si>
  <si>
    <t>hadkins@gmail,com</t>
  </si>
  <si>
    <t>rojasjuan@yahoo,com</t>
  </si>
  <si>
    <t>heathercisneros@ryan,info</t>
  </si>
  <si>
    <t>andrew63@smith,com</t>
  </si>
  <si>
    <t>castroerin@gmail,com</t>
  </si>
  <si>
    <t>laura68@cannon,com</t>
  </si>
  <si>
    <t>stephenrobertson@tran-leonard,com</t>
  </si>
  <si>
    <t>murphyjanet@collier-hardy,biz</t>
  </si>
  <si>
    <t>davidrichards@dickerson,com</t>
  </si>
  <si>
    <t>reedmackenzie@allen,info</t>
  </si>
  <si>
    <t>jhernandez@rojas-cross,org</t>
  </si>
  <si>
    <t>timothyperkins@hotmail,com</t>
  </si>
  <si>
    <t>sharris@bryant-leonard,com</t>
  </si>
  <si>
    <t>tylerjackson@guerrero,net</t>
  </si>
  <si>
    <t>erobinson@maldonado-davis,info</t>
  </si>
  <si>
    <t>singletoncharlene@yahoo,com</t>
  </si>
  <si>
    <t>hgomez@hotmail,com</t>
  </si>
  <si>
    <t>ochen@patterson,com</t>
  </si>
  <si>
    <t>kristine35@yahoo,com</t>
  </si>
  <si>
    <t>Edward Smith Jr,</t>
  </si>
  <si>
    <t>jeffreyjackson@lopez,com</t>
  </si>
  <si>
    <t>mherring@hotmail,com</t>
  </si>
  <si>
    <t>martinezsarah@hotmail,com</t>
  </si>
  <si>
    <t>matthewreynolds@hotmail,com</t>
  </si>
  <si>
    <t>tbrandt@hall,com</t>
  </si>
  <si>
    <t>vanessagonzalez@martin,com</t>
  </si>
  <si>
    <t>ahodge@gmail,com</t>
  </si>
  <si>
    <t>amberbowers@mccoy,com</t>
  </si>
  <si>
    <t>cooperbrian@hotmail,com</t>
  </si>
  <si>
    <t>frankhernandez@foster,info</t>
  </si>
  <si>
    <t>perezsarah@mitchell-wallace,biz</t>
  </si>
  <si>
    <t>alishapeterson@parker-brown,info</t>
  </si>
  <si>
    <t>robert92@yahoo,com</t>
  </si>
  <si>
    <t>thomas06@hotmail,com</t>
  </si>
  <si>
    <t>kathleen19@melendez,net</t>
  </si>
  <si>
    <t>tiffany89@hotmail,com</t>
  </si>
  <si>
    <t>katie12@gmail,com</t>
  </si>
  <si>
    <t>robertgarcia@thomas-baker,info</t>
  </si>
  <si>
    <t>brianphillips@hotmail,com</t>
  </si>
  <si>
    <t>leahsmith@yahoo,com</t>
  </si>
  <si>
    <t>nenglish@villanueva-welch,com</t>
  </si>
  <si>
    <t>georgerodriguez@huff,info</t>
  </si>
  <si>
    <t>vjones@smith-mcintosh,net</t>
  </si>
  <si>
    <t>joseph63@hotmail,com</t>
  </si>
  <si>
    <t>hdonovan@solis-edwards,com</t>
  </si>
  <si>
    <t>oking@wright-bennett,com</t>
  </si>
  <si>
    <t>wsmith@rivas,com</t>
  </si>
  <si>
    <t>woodardkelly@gmail,com</t>
  </si>
  <si>
    <t>jgoodman@bishop,com</t>
  </si>
  <si>
    <t>xlove@brown,com</t>
  </si>
  <si>
    <t>victorialewis@hotmail,com</t>
  </si>
  <si>
    <t>millerkatie@yahoo,com</t>
  </si>
  <si>
    <t>villarrealveronica@king-church,com</t>
  </si>
  <si>
    <t>uyates@dominguez-cherry,com</t>
  </si>
  <si>
    <t>jessicaherrera@yahoo,com</t>
  </si>
  <si>
    <t>careylisa@yahoo,com</t>
  </si>
  <si>
    <t>annapatel@hotmail,com</t>
  </si>
  <si>
    <t>davidcardenas@webb,com</t>
  </si>
  <si>
    <t>tinaburns@moore,info</t>
  </si>
  <si>
    <t>nlara@yahoo,com</t>
  </si>
  <si>
    <t>tylerchris@gmail,com</t>
  </si>
  <si>
    <t>gdavis@hotmail,com</t>
  </si>
  <si>
    <t>thomas94@perry-bullock,info</t>
  </si>
  <si>
    <t>michael91@gmail,com</t>
  </si>
  <si>
    <t>dalton84@gmail,com</t>
  </si>
  <si>
    <t>michael51@rodriguez-weber,org</t>
  </si>
  <si>
    <t>millsclaudia@bentley-harvey,org</t>
  </si>
  <si>
    <t>taylorstacey@yahoo,com</t>
  </si>
  <si>
    <t>andrea46@gomez-stone,org</t>
  </si>
  <si>
    <t>bernardward@moyer,org</t>
  </si>
  <si>
    <t>barnestroy@yahoo,com</t>
  </si>
  <si>
    <t>brooksmelissa@gmail,com</t>
  </si>
  <si>
    <t>priddle@hotmail,com</t>
  </si>
  <si>
    <t>sherri69@yahoo,com</t>
  </si>
  <si>
    <t>robertrobinson@vasquez-martinez,com</t>
  </si>
  <si>
    <t>diazmaureen@hotmail,com</t>
  </si>
  <si>
    <t>tclark@horne-reeves,info</t>
  </si>
  <si>
    <t>kristinacasey@hotmail,com</t>
  </si>
  <si>
    <t>uperez@hughes-rios,org</t>
  </si>
  <si>
    <t>dschmidt@johnson,com</t>
  </si>
  <si>
    <t>gilbertmiller@hoover,com</t>
  </si>
  <si>
    <t>rthomas@flores,info</t>
  </si>
  <si>
    <t>susan33@garcia,com</t>
  </si>
  <si>
    <t>andrea41@gmail,com</t>
  </si>
  <si>
    <t>egomez@gillespie,com</t>
  </si>
  <si>
    <t>wedwards@trujillo,biz</t>
  </si>
  <si>
    <t>jasonstephens@gmail,com</t>
  </si>
  <si>
    <t>santanaterry@rodriguez-howard,com</t>
  </si>
  <si>
    <t>mark43@yahoo,com</t>
  </si>
  <si>
    <t>john95@martin,com</t>
  </si>
  <si>
    <t>matthew62@gmail,com</t>
  </si>
  <si>
    <t>hkennedy@yahoo,com</t>
  </si>
  <si>
    <t>donnapacheco@lawson,com</t>
  </si>
  <si>
    <t>sramsey@yahoo,com</t>
  </si>
  <si>
    <t>mollycoleman@yahoo,com</t>
  </si>
  <si>
    <t>christinawinters@brown,com</t>
  </si>
  <si>
    <t>lisa72@woods,info</t>
  </si>
  <si>
    <t>hamiltonmelissa@gmail,com</t>
  </si>
  <si>
    <t>michael75@bautista-patterson,com</t>
  </si>
  <si>
    <t>millerandrea@day-lambert,com</t>
  </si>
  <si>
    <t>uwilkerson@gmail,com</t>
  </si>
  <si>
    <t>todd76@hotmail,com</t>
  </si>
  <si>
    <t>joanne51@williams,net</t>
  </si>
  <si>
    <t>walkermelissa@yahoo,com</t>
  </si>
  <si>
    <t>patrick88@davis,com</t>
  </si>
  <si>
    <t>wmarquez@stephens,com</t>
  </si>
  <si>
    <t>bendertina@hotmail,com</t>
  </si>
  <si>
    <t>bknight@gmail,com</t>
  </si>
  <si>
    <t>sheilaespinoza@hotmail,com</t>
  </si>
  <si>
    <t>john89@yahoo,com</t>
  </si>
  <si>
    <t>deborah21@yahoo,com</t>
  </si>
  <si>
    <t>bharper@hotmail,com</t>
  </si>
  <si>
    <t>anthony53@gmail,com</t>
  </si>
  <si>
    <t>maxwellphillips@barnes,org</t>
  </si>
  <si>
    <t>lindaellison@stone,info</t>
  </si>
  <si>
    <t>michaela48@morrow,org</t>
  </si>
  <si>
    <t>adamsjacob@gmail,com</t>
  </si>
  <si>
    <t>melissamoore@morales,org</t>
  </si>
  <si>
    <t>christina98@ramsey,org</t>
  </si>
  <si>
    <t>dalton20@hotmail,com</t>
  </si>
  <si>
    <t>ryan32@hotmail,com</t>
  </si>
  <si>
    <t>ymcdonald@gmail,com</t>
  </si>
  <si>
    <t>kathleen43@winters-martin,biz</t>
  </si>
  <si>
    <t>perezteresa@gmail,com</t>
  </si>
  <si>
    <t>ypeterson@hotmail,com</t>
  </si>
  <si>
    <t>george48@jones,info</t>
  </si>
  <si>
    <t>malik02@foster,com</t>
  </si>
  <si>
    <t>aaronoconnell@yahoo,com</t>
  </si>
  <si>
    <t>oscarsmith@lowe,com</t>
  </si>
  <si>
    <t>lindsey04@gregory-mendoza,org</t>
  </si>
  <si>
    <t>wilkinskevin@hotmail,com</t>
  </si>
  <si>
    <t>scott22@hill,org</t>
  </si>
  <si>
    <t>daniellechase@young-bennett,com</t>
  </si>
  <si>
    <t>snyderjoseph@gmail,com</t>
  </si>
  <si>
    <t>johntorres@hotmail,com</t>
  </si>
  <si>
    <t>andrea10@yahoo,com</t>
  </si>
  <si>
    <t>christie63@watkins-solis,biz</t>
  </si>
  <si>
    <t>kimlisa@adams,info</t>
  </si>
  <si>
    <t>wmitchell@howard,com</t>
  </si>
  <si>
    <t>ryan84@lindsey-wagner,com</t>
  </si>
  <si>
    <t>andrewking@marsh,net</t>
  </si>
  <si>
    <t>charding@cook-stevens,com</t>
  </si>
  <si>
    <t>laurie21@tapia,com</t>
  </si>
  <si>
    <t>jwood@brown-gross,biz</t>
  </si>
  <si>
    <t>dcook@hotmail,com</t>
  </si>
  <si>
    <t>gabrielle23@boyd,net</t>
  </si>
  <si>
    <t>jcooke@yahoo,com</t>
  </si>
  <si>
    <t>robertgonzalez@hotmail,com</t>
  </si>
  <si>
    <t>gsnyder@frost-moore,info</t>
  </si>
  <si>
    <t>paulmartin@lloyd,com</t>
  </si>
  <si>
    <t>pbautista@townsend,info</t>
  </si>
  <si>
    <t>orrjennifer@dennis,com</t>
  </si>
  <si>
    <t>brad73@perry,com</t>
  </si>
  <si>
    <t>mark88@brown-cruz,com</t>
  </si>
  <si>
    <t>khendricks@valentine,com</t>
  </si>
  <si>
    <t>molinajustin@gmail,com</t>
  </si>
  <si>
    <t>wdean@wilson,com</t>
  </si>
  <si>
    <t>vhensley@yahoo,com</t>
  </si>
  <si>
    <t>kimberly57@hoffman-peterson,com</t>
  </si>
  <si>
    <t>williamestes@garcia,com</t>
  </si>
  <si>
    <t>waynesmith@harris-frederick,biz</t>
  </si>
  <si>
    <t>debbie17@rowe,com</t>
  </si>
  <si>
    <t>lauriegomez@gonzalez,com</t>
  </si>
  <si>
    <t>brandonhughes@yahoo,com</t>
  </si>
  <si>
    <t>larryhuffman@yahoo,com</t>
  </si>
  <si>
    <t>johnsonbrenda@novak-bell,com</t>
  </si>
  <si>
    <t>edwardhammond@stone-nguyen,com</t>
  </si>
  <si>
    <t>theresa61@yahoo,com</t>
  </si>
  <si>
    <t>gabriel23@le,com</t>
  </si>
  <si>
    <t>alexanderashley@gmail,com</t>
  </si>
  <si>
    <t>Dr, Dustin Torres III</t>
  </si>
  <si>
    <t>deannapalmer@perez,com</t>
  </si>
  <si>
    <t>stevenirwin@santiago-taylor,net</t>
  </si>
  <si>
    <t>gbishop@gray,info</t>
  </si>
  <si>
    <t>joshuagreen@hotmail,com</t>
  </si>
  <si>
    <t>nunezsydney@yahoo,com</t>
  </si>
  <si>
    <t>gonzalezjanet@hotmail,com</t>
  </si>
  <si>
    <t>martinezjake@yahoo,com</t>
  </si>
  <si>
    <t>michellecameron@patterson,info</t>
  </si>
  <si>
    <t>pvalentine@bryant-woodward,com</t>
  </si>
  <si>
    <t>amber89@powell,com</t>
  </si>
  <si>
    <t>wilsonpamela@yahoo,com</t>
  </si>
  <si>
    <t>ftaylor@gmail,com</t>
  </si>
  <si>
    <t>greendavid@yahoo,com</t>
  </si>
  <si>
    <t>fletchermargaret@patton,org</t>
  </si>
  <si>
    <t>jlowery@hotmail,com</t>
  </si>
  <si>
    <t>larry55@blanchard,com</t>
  </si>
  <si>
    <t>amber37@gmail,com</t>
  </si>
  <si>
    <t>ashaw@adkins-ward,com</t>
  </si>
  <si>
    <t>shirley85@yahoo,com</t>
  </si>
  <si>
    <t>maria42@olsen,com</t>
  </si>
  <si>
    <t>jessicanavarro@french-lopez,net</t>
  </si>
  <si>
    <t>dgarcia@lloyd,com</t>
  </si>
  <si>
    <t>matthewbarber@hotmail,com</t>
  </si>
  <si>
    <t>smithsusan@long,com</t>
  </si>
  <si>
    <t>johnsonbrian@sutton,com</t>
  </si>
  <si>
    <t>stoneaaron@lopez,com</t>
  </si>
  <si>
    <t>manningchristy@ward,org</t>
  </si>
  <si>
    <t>ernest45@hotmail,com</t>
  </si>
  <si>
    <t>ryanhall@gmail,com</t>
  </si>
  <si>
    <t>mathislawrence@yahoo,com</t>
  </si>
  <si>
    <t>brandicooper@gmail,com</t>
  </si>
  <si>
    <t>kimberly34@anthony-mills,biz</t>
  </si>
  <si>
    <t>jennifer37@gmail,com</t>
  </si>
  <si>
    <t>lmcgee@patterson-williams,org</t>
  </si>
  <si>
    <t>rhernandez@yahoo,com</t>
  </si>
  <si>
    <t>Mrs, Gina Carr</t>
  </si>
  <si>
    <t>kayla34@morgan,com</t>
  </si>
  <si>
    <t>smithgrace@hotmail,com</t>
  </si>
  <si>
    <t>opratt@yahoo,com</t>
  </si>
  <si>
    <t>xmartin@lester-johnson,info</t>
  </si>
  <si>
    <t>nbarrett@yahoo,com</t>
  </si>
  <si>
    <t>martinpeter@gmail,com</t>
  </si>
  <si>
    <t>pandersen@russell,com</t>
  </si>
  <si>
    <t>mcdonaldbrian@hotmail,com</t>
  </si>
  <si>
    <t>Luis Martinez Jr,</t>
  </si>
  <si>
    <t>esantiago@yahoo,com</t>
  </si>
  <si>
    <t>raypriscilla@brown,com</t>
  </si>
  <si>
    <t>petersonkim@yahoo,com</t>
  </si>
  <si>
    <t>nicoledyer@simmons-scott,com</t>
  </si>
  <si>
    <t>davismichele@yahoo,com</t>
  </si>
  <si>
    <t>duane15@murphy,com</t>
  </si>
  <si>
    <t>priceelizabeth@davis,com</t>
  </si>
  <si>
    <t>brandonedwards@hotmail,com</t>
  </si>
  <si>
    <t>hsmith@mays,info</t>
  </si>
  <si>
    <t>brandonwillis@yahoo,com</t>
  </si>
  <si>
    <t>leslie35@garner,biz</t>
  </si>
  <si>
    <t>catherine24@gmail,com</t>
  </si>
  <si>
    <t>sarahhodges@hotmail,com</t>
  </si>
  <si>
    <t>carltaylor@hotmail,com</t>
  </si>
  <si>
    <t>Mr, Joseph Bishop DDS</t>
  </si>
  <si>
    <t>matthewerickson@gmail,com</t>
  </si>
  <si>
    <t>fmccarty@gmail,com</t>
  </si>
  <si>
    <t>mstokes@carroll,info</t>
  </si>
  <si>
    <t>angel65@klein,info</t>
  </si>
  <si>
    <t>oconley@gmail,com</t>
  </si>
  <si>
    <t>harrisdavid@gmail,com</t>
  </si>
  <si>
    <t>teresajohnson@hotmail,com</t>
  </si>
  <si>
    <t>hjohnson@fernandez-johnson,com</t>
  </si>
  <si>
    <t>lbowers@hotmail,com</t>
  </si>
  <si>
    <t>rmoore@yahoo,com</t>
  </si>
  <si>
    <t>michelle86@hotmail,com</t>
  </si>
  <si>
    <t>francisandrew@yahoo,com</t>
  </si>
  <si>
    <t>david61@gmail,com</t>
  </si>
  <si>
    <t>doylesean@hotmail,com</t>
  </si>
  <si>
    <t>romerochristina@banks,biz</t>
  </si>
  <si>
    <t>louis67@maddox,com</t>
  </si>
  <si>
    <t>bennettchristopher@gmail,com</t>
  </si>
  <si>
    <t>Christopher Beltran Jr,</t>
  </si>
  <si>
    <t>tanyaandersen@hotmail,com</t>
  </si>
  <si>
    <t>rodriguezangelica@jones,com</t>
  </si>
  <si>
    <t>kristinaharris@yahoo,com</t>
  </si>
  <si>
    <t>ryanmorales@yahoo,com</t>
  </si>
  <si>
    <t>robbinskelly@gmail,com</t>
  </si>
  <si>
    <t>wnunez@hotmail,com</t>
  </si>
  <si>
    <t>anthonyhughes@johns,com</t>
  </si>
  <si>
    <t>martinezjeffrey@petty,com</t>
  </si>
  <si>
    <t>ccarey@hayes,org</t>
  </si>
  <si>
    <t>varellano@baker,com</t>
  </si>
  <si>
    <t>scottvincent@hotmail,com</t>
  </si>
  <si>
    <t>julie78@yahoo,com</t>
  </si>
  <si>
    <t>kathleenbaker@yahoo,com</t>
  </si>
  <si>
    <t>wjones@gmail,com</t>
  </si>
  <si>
    <t>ncarlson@yahoo,com</t>
  </si>
  <si>
    <t>wrosales@ryan,com</t>
  </si>
  <si>
    <t>michelle72@evans-duke,com</t>
  </si>
  <si>
    <t>virginiahart@warren-rodriguez,com</t>
  </si>
  <si>
    <t>timothyschmidt@green,com</t>
  </si>
  <si>
    <t>davisanthony@gmail,com</t>
  </si>
  <si>
    <t>brendachandler@allen-morales,info</t>
  </si>
  <si>
    <t>brandon37@gmail,com</t>
  </si>
  <si>
    <t>kimberlywalker@cross-douglas,org</t>
  </si>
  <si>
    <t>christopher28@gmail,com</t>
  </si>
  <si>
    <t>jenniferperez@stephenson,com</t>
  </si>
  <si>
    <t>monicaolson@gmail,com</t>
  </si>
  <si>
    <t>cynthiayork@hotmail,com</t>
  </si>
  <si>
    <t>bjohnson@gmail,com</t>
  </si>
  <si>
    <t>walkeramber@sanchez,net</t>
  </si>
  <si>
    <t>xpatterson@howard,net</t>
  </si>
  <si>
    <t>tmckinney@lee,com</t>
  </si>
  <si>
    <t>lmullen@gmail,com</t>
  </si>
  <si>
    <t>craneconnie@gmail,com</t>
  </si>
  <si>
    <t>karenwest@gmail,com</t>
  </si>
  <si>
    <t>lampatrick@gmail,com</t>
  </si>
  <si>
    <t>kevin10@prince-haynes,biz</t>
  </si>
  <si>
    <t>jjohns@yahoo,com</t>
  </si>
  <si>
    <t>wweaver@yahoo,com</t>
  </si>
  <si>
    <t>ashleyjones@hays,net</t>
  </si>
  <si>
    <t>petersmith@mcclain,com</t>
  </si>
  <si>
    <t>Mrs, Bailey Dunn</t>
  </si>
  <si>
    <t>rwilson@hotmail,com</t>
  </si>
  <si>
    <t>vincentpamela@smith-young,com</t>
  </si>
  <si>
    <t>nancyjones@williams,biz</t>
  </si>
  <si>
    <t>sherri71@cannon-brown,com</t>
  </si>
  <si>
    <t>jeffrey63@owens,com</t>
  </si>
  <si>
    <t>christinabryant@yahoo,com</t>
  </si>
  <si>
    <t>curtisblanchard@yahoo,com</t>
  </si>
  <si>
    <t>tomsmith@kerr,org</t>
  </si>
  <si>
    <t>williamslarry@stafford,net</t>
  </si>
  <si>
    <t>vhicks@hotmail,com</t>
  </si>
  <si>
    <t>watsonwilliam@brennan,com</t>
  </si>
  <si>
    <t>anthony22@gibson,com</t>
  </si>
  <si>
    <t>anthonymoyer@henderson,net</t>
  </si>
  <si>
    <t>kelly93@gmail,com</t>
  </si>
  <si>
    <t>nshort@burns,net</t>
  </si>
  <si>
    <t>davisjoseph@chavez-villegas,org</t>
  </si>
  <si>
    <t>franciscolarson@gmail,com</t>
  </si>
  <si>
    <t>whall@campbell-bailey,biz</t>
  </si>
  <si>
    <t>qbrown@hicks,com</t>
  </si>
  <si>
    <t>Daniel Hayes Jr,</t>
  </si>
  <si>
    <t>dustinbrown@gmail,com</t>
  </si>
  <si>
    <t>tbryant@scott-oconnor,info</t>
  </si>
  <si>
    <t>martinsarah@gmail,com</t>
  </si>
  <si>
    <t>agoodman@hill,com</t>
  </si>
  <si>
    <t>zanderson@baker,com</t>
  </si>
  <si>
    <t>joshuaramirez@porter,net</t>
  </si>
  <si>
    <t>eric39@hotmail,com</t>
  </si>
  <si>
    <t>amy96@palmer,org</t>
  </si>
  <si>
    <t>ashleypatricia@yahoo,com</t>
  </si>
  <si>
    <t>harrismarisa@burns,org</t>
  </si>
  <si>
    <t>bjoseph@moses,com</t>
  </si>
  <si>
    <t>adamkirby@yahoo,com</t>
  </si>
  <si>
    <t>selliott@hotmail,com</t>
  </si>
  <si>
    <t>tuckermary@villegas-oneal,biz</t>
  </si>
  <si>
    <t>wendyfoster@gmail,com</t>
  </si>
  <si>
    <t>pinedarachel@gmail,com</t>
  </si>
  <si>
    <t>wilsongregory@yahoo,com</t>
  </si>
  <si>
    <t>charlotte79@lynch,com</t>
  </si>
  <si>
    <t>michael78@schneider,com</t>
  </si>
  <si>
    <t>melinda77@riddle-hill,com</t>
  </si>
  <si>
    <t>jordanhenry@gmail,com</t>
  </si>
  <si>
    <t>ychavez@walker-copeland,biz</t>
  </si>
  <si>
    <t>grantmiller@hotmail,com</t>
  </si>
  <si>
    <t>brooke15@green,com</t>
  </si>
  <si>
    <t>carrillosteven@hotmail,com</t>
  </si>
  <si>
    <t>darren01@crawford,org</t>
  </si>
  <si>
    <t>amber33@hotmail,com</t>
  </si>
  <si>
    <t>trobertson@stout,com</t>
  </si>
  <si>
    <t>manningbrian@yahoo,com</t>
  </si>
  <si>
    <t>jodydavis@hotmail,com</t>
  </si>
  <si>
    <t>lanerobert@kelly,com</t>
  </si>
  <si>
    <t>jamestaylor@wallace,com</t>
  </si>
  <si>
    <t>pamelaschroeder@friedman-thomas,com</t>
  </si>
  <si>
    <t>martineznathan@johnson,com</t>
  </si>
  <si>
    <t>riosdebra@gmail,com</t>
  </si>
  <si>
    <t>sherryhodge@gmail,com</t>
  </si>
  <si>
    <t>pettyjacob@yahoo,com</t>
  </si>
  <si>
    <t>cheryl23@yahoo,com</t>
  </si>
  <si>
    <t>michaelroberson@hammond,com</t>
  </si>
  <si>
    <t>wendy94@gmail,com</t>
  </si>
  <si>
    <t>williamsrebecca@hancock-sawyer,com</t>
  </si>
  <si>
    <t>erin68@coleman,com</t>
  </si>
  <si>
    <t>sanchezchad@hotmail,com</t>
  </si>
  <si>
    <t>timothy21@yahoo,com</t>
  </si>
  <si>
    <t>ydavis@peterson-fry,com</t>
  </si>
  <si>
    <t>fthompson@davis,com</t>
  </si>
  <si>
    <t>jeremy81@hotmail,com</t>
  </si>
  <si>
    <t>rwhite@mitchell-villarreal,biz</t>
  </si>
  <si>
    <t>hsmith@avila,com</t>
  </si>
  <si>
    <t>leekelly@mcdowell,info</t>
  </si>
  <si>
    <t>julialong@jones-johnson,biz</t>
  </si>
  <si>
    <t>victoriajohnson@hotmail,com</t>
  </si>
  <si>
    <t>philipthompson@yahoo,com</t>
  </si>
  <si>
    <t>brookscatherine@hotmail,com</t>
  </si>
  <si>
    <t>marcia41@foley-white,info</t>
  </si>
  <si>
    <t>pachecoadam@hotmail,com</t>
  </si>
  <si>
    <t>jennifer20@yahoo,com</t>
  </si>
  <si>
    <t>jenningsjohn@allen,com</t>
  </si>
  <si>
    <t>pamelareese@bartlett,net</t>
  </si>
  <si>
    <t>isabelwolfe@perry,com</t>
  </si>
  <si>
    <t>yharris@harris,org</t>
  </si>
  <si>
    <t>changjustin@yahoo,com</t>
  </si>
  <si>
    <t>kevinlawrence@bennett,com</t>
  </si>
  <si>
    <t>kirbysamantha@yahoo,com</t>
  </si>
  <si>
    <t>debracarter@lopez,com</t>
  </si>
  <si>
    <t>awallace@parks,com</t>
  </si>
  <si>
    <t>oliverbenjamin@henderson,info</t>
  </si>
  <si>
    <t>chavezlacey@yahoo,com</t>
  </si>
  <si>
    <t>mwolf@pierce,com</t>
  </si>
  <si>
    <t>amandaweaver@barnett,org</t>
  </si>
  <si>
    <t>chase91@hotmail,com</t>
  </si>
  <si>
    <t>jonesstephanie@gmail,com</t>
  </si>
  <si>
    <t>shanewarner@rodriguez,com</t>
  </si>
  <si>
    <t>rlewis@yahoo,com</t>
  </si>
  <si>
    <t>lisamason@gmail,com</t>
  </si>
  <si>
    <t>andersondeborah@walker-anderson,com</t>
  </si>
  <si>
    <t>dmiller@yahoo,com</t>
  </si>
  <si>
    <t>welchedward@golden,com</t>
  </si>
  <si>
    <t>Mr, Larry Perez DVM</t>
  </si>
  <si>
    <t>karen44@moody,com</t>
  </si>
  <si>
    <t>dyermatthew@gmail,com</t>
  </si>
  <si>
    <t>ashleygeorge@yahoo,com</t>
  </si>
  <si>
    <t>lauravincent@jones-smith,net</t>
  </si>
  <si>
    <t>jimmybartlett@hotmail,com</t>
  </si>
  <si>
    <t>sheiladixon@hotmail,com</t>
  </si>
  <si>
    <t>andresrojas@massey,com</t>
  </si>
  <si>
    <t>courtneyhall@hotmail,com</t>
  </si>
  <si>
    <t>qwong@crosby,net</t>
  </si>
  <si>
    <t>millerkathleen@matthews,com</t>
  </si>
  <si>
    <t>qespinoza@watson,com</t>
  </si>
  <si>
    <t>suzannemurray@yahoo,com</t>
  </si>
  <si>
    <t>gabrielcastro@mccall,info</t>
  </si>
  <si>
    <t>martinjessica@marshall,com</t>
  </si>
  <si>
    <t>Dr, Norma Todd</t>
  </si>
  <si>
    <t>ostrong@hotmail,com</t>
  </si>
  <si>
    <t>schmidtamy@lucas,com</t>
  </si>
  <si>
    <t>tammylam@hotmail,com</t>
  </si>
  <si>
    <t>rjones@wilson,com</t>
  </si>
  <si>
    <t>matthew07@yahoo,com</t>
  </si>
  <si>
    <t>kylebaker@hotmail,com</t>
  </si>
  <si>
    <t>sarahbrown@garcia,net</t>
  </si>
  <si>
    <t>jermaine33@maddox-campbell,com</t>
  </si>
  <si>
    <t>grussell@yahoo,com</t>
  </si>
  <si>
    <t>qdaniel@larsen-obrien,biz</t>
  </si>
  <si>
    <t>Dr, Kendra Williams PhD</t>
  </si>
  <si>
    <t>pam51@hotmail,com</t>
  </si>
  <si>
    <t>bryanolson@hotmail,com</t>
  </si>
  <si>
    <t>cperez@hamilton,biz</t>
  </si>
  <si>
    <t>scott35@mills,com</t>
  </si>
  <si>
    <t>mberry@mills-thompson,info</t>
  </si>
  <si>
    <t>leeanthony@branch,com</t>
  </si>
  <si>
    <t>keithann@blevins-gonzalez,com</t>
  </si>
  <si>
    <t>wmiller@hotmail,com</t>
  </si>
  <si>
    <t>harringtonholly@yahoo,com</t>
  </si>
  <si>
    <t>elliottmichael@gmail,com</t>
  </si>
  <si>
    <t>josedavis@gmail,com</t>
  </si>
  <si>
    <t>hilljoan@lopez-smith,com</t>
  </si>
  <si>
    <t>hurstjessica@yahoo,com</t>
  </si>
  <si>
    <t>vgilbert@eaton-watson,net</t>
  </si>
  <si>
    <t>medinaadam@gmail,com</t>
  </si>
  <si>
    <t>kenneth93@hotmail,com</t>
  </si>
  <si>
    <t>jenningslaurie@yahoo,com</t>
  </si>
  <si>
    <t>kimberlywatts@yahoo,com</t>
  </si>
  <si>
    <t>tsanders@cunningham,biz</t>
  </si>
  <si>
    <t>combsvictor@hotmail,com</t>
  </si>
  <si>
    <t>dmorales@keller,com</t>
  </si>
  <si>
    <t>emily60@hotmail,com</t>
  </si>
  <si>
    <t>grant44@simmons,com</t>
  </si>
  <si>
    <t>jessicagonzalez@green,com</t>
  </si>
  <si>
    <t>wblake@acevedo-gay,com</t>
  </si>
  <si>
    <t>fnavarro@gmail,com</t>
  </si>
  <si>
    <t>lindsayjennings@dixon,com</t>
  </si>
  <si>
    <t>boydkendra@perez,org</t>
  </si>
  <si>
    <t>tonileblanc@montes,net</t>
  </si>
  <si>
    <t>fward@gmail,com</t>
  </si>
  <si>
    <t>lammichael@schneider,com</t>
  </si>
  <si>
    <t>gtaylor@walsh,com</t>
  </si>
  <si>
    <t>craigpowell@knapp-booth,biz</t>
  </si>
  <si>
    <t>hhernandez@greene,biz</t>
  </si>
  <si>
    <t>lawrencedeleon@guerra-ellis,com</t>
  </si>
  <si>
    <t>joseph68@gibbs,info</t>
  </si>
  <si>
    <t>amy28@goodwin-wise,com</t>
  </si>
  <si>
    <t>timothy04@hotmail,com</t>
  </si>
  <si>
    <t>ronaldross@murray-collins,net</t>
  </si>
  <si>
    <t>barbara68@ibarra-grant,com</t>
  </si>
  <si>
    <t>hardinadam@wilson,com</t>
  </si>
  <si>
    <t>jon75@hotmail,com</t>
  </si>
  <si>
    <t>Dr, Scott Allen</t>
  </si>
  <si>
    <t>david59@davis-martin,com</t>
  </si>
  <si>
    <t>masonalice@yahoo,com</t>
  </si>
  <si>
    <t>smithchristy@rowe,com</t>
  </si>
  <si>
    <t>hugheschristopher@yahoo,com</t>
  </si>
  <si>
    <t>markgarcia@olsen,com</t>
  </si>
  <si>
    <t>tiffanyanderson@brown,com</t>
  </si>
  <si>
    <t>Mrs, Melinda Kelly DVM</t>
  </si>
  <si>
    <t>gregory80@stanton,com</t>
  </si>
  <si>
    <t>tracymurray@hotmail,com</t>
  </si>
  <si>
    <t>ryan07@hotmail,com</t>
  </si>
  <si>
    <t>jameshernandez@hotmail,com</t>
  </si>
  <si>
    <t>josephryan@hotmail,com</t>
  </si>
  <si>
    <t>jack36@hotmail,com</t>
  </si>
  <si>
    <t>haleysheila@campbell,com</t>
  </si>
  <si>
    <t>angelafields@yahoo,com</t>
  </si>
  <si>
    <t>smithdavid@gmail,com</t>
  </si>
  <si>
    <t>ymitchell@phelps,biz</t>
  </si>
  <si>
    <t>megan04@gmail,com</t>
  </si>
  <si>
    <t>lerickson@gmail,com</t>
  </si>
  <si>
    <t>Mr, John Ellison</t>
  </si>
  <si>
    <t>muellerdana@jenkins-torres,net</t>
  </si>
  <si>
    <t>hmunoz@yahoo,com</t>
  </si>
  <si>
    <t>kmartin@mathews,biz</t>
  </si>
  <si>
    <t>cwilson@mccarthy,com</t>
  </si>
  <si>
    <t>jacksonjoann@gmail,com</t>
  </si>
  <si>
    <t>samuel78@hotmail,com</t>
  </si>
  <si>
    <t>gbrown@gmail,com</t>
  </si>
  <si>
    <t>Mr, Kenneth Duran</t>
  </si>
  <si>
    <t>taylorjocelyn@gonzalez,com</t>
  </si>
  <si>
    <t>christine48@hotmail,com</t>
  </si>
  <si>
    <t>robert65@anderson,com</t>
  </si>
  <si>
    <t>kimberlyyu@hopkins,info</t>
  </si>
  <si>
    <t>bauerdebra@jones,com</t>
  </si>
  <si>
    <t>hcooper@johnson,biz</t>
  </si>
  <si>
    <t>lskinner@james,com</t>
  </si>
  <si>
    <t>fwells@becker,com</t>
  </si>
  <si>
    <t>chavezelizabeth@gmail,com</t>
  </si>
  <si>
    <t>fieldsdevon@brown-lopez,com</t>
  </si>
  <si>
    <t>cynthia54@yahoo,com</t>
  </si>
  <si>
    <t>pcook@duncan-ferguson,net</t>
  </si>
  <si>
    <t>washingtonkyle@yahoo,com</t>
  </si>
  <si>
    <t>moorelisa@solis,com</t>
  </si>
  <si>
    <t>nicolecarney@gmail,com</t>
  </si>
  <si>
    <t>luceroalicia@ruiz,info</t>
  </si>
  <si>
    <t>connor21@yahoo,com</t>
  </si>
  <si>
    <t>apotter@butler,org</t>
  </si>
  <si>
    <t>nortiz@vasquez-morgan,net</t>
  </si>
  <si>
    <t>lisaballard@gmail,com</t>
  </si>
  <si>
    <t>erinbarber@howard-shaffer,org</t>
  </si>
  <si>
    <t>ruizamanda@pham,com</t>
  </si>
  <si>
    <t>carrollsarah@yahoo,com</t>
  </si>
  <si>
    <t>rlane@hotmail,com</t>
  </si>
  <si>
    <t>jessicalee@villanueva,com</t>
  </si>
  <si>
    <t>mccartysteven@baker,info</t>
  </si>
  <si>
    <t>ewilliams@vasquez,com</t>
  </si>
  <si>
    <t>carterchad@ortiz-le,biz</t>
  </si>
  <si>
    <t>franklinricky@gmail,com</t>
  </si>
  <si>
    <t>justin28@gmail,com</t>
  </si>
  <si>
    <t>peterkane@gmail,com</t>
  </si>
  <si>
    <t>robertflores@johnson,net</t>
  </si>
  <si>
    <t>davidwright@yahoo,com</t>
  </si>
  <si>
    <t>beckercatherine@gmail,com</t>
  </si>
  <si>
    <t>burgessjessica@wade-harris,biz</t>
  </si>
  <si>
    <t>hbell@yates-stevens,com</t>
  </si>
  <si>
    <t>odecker@bell,com</t>
  </si>
  <si>
    <t>Mrs, Rachel Escobar</t>
  </si>
  <si>
    <t>jordandenise@yahoo,com</t>
  </si>
  <si>
    <t>mannlauren@peterson,net</t>
  </si>
  <si>
    <t>nmason@wheeler,biz</t>
  </si>
  <si>
    <t>fdavis@yahoo,com</t>
  </si>
  <si>
    <t>ibarker@hotmail,com</t>
  </si>
  <si>
    <t>Mr, Anthony Mack</t>
  </si>
  <si>
    <t>hbrown@hotmail,com</t>
  </si>
  <si>
    <t>normanloretta@hotmail,com</t>
  </si>
  <si>
    <t>parksshannon@gmail,com</t>
  </si>
  <si>
    <t>jenniferstewart@walker,info</t>
  </si>
  <si>
    <t>wlam@doyle,com</t>
  </si>
  <si>
    <t>rgarcia@yahoo,com</t>
  </si>
  <si>
    <t>jacobsonapril@bowman,com</t>
  </si>
  <si>
    <t>bakernicholas@lopez,com</t>
  </si>
  <si>
    <t>christopher49@hotmail,com</t>
  </si>
  <si>
    <t>gfreeman@hotmail,com</t>
  </si>
  <si>
    <t>vgreen@hotmail,com</t>
  </si>
  <si>
    <t>pholloway@hotmail,com</t>
  </si>
  <si>
    <t>wbruce@hotmail,com</t>
  </si>
  <si>
    <t>tanner78@gmail,com</t>
  </si>
  <si>
    <t>david44@cox-sullivan,net</t>
  </si>
  <si>
    <t>tinaanderson@hotmail,com</t>
  </si>
  <si>
    <t>shawnmendez@hotmail,com</t>
  </si>
  <si>
    <t>aguilarelizabeth@gentry,com</t>
  </si>
  <si>
    <t>mross@gmail,com</t>
  </si>
  <si>
    <t>ryanmitchell@yahoo,com</t>
  </si>
  <si>
    <t>stephanieprice@hotmail,com</t>
  </si>
  <si>
    <t>ryanglover@roberts,com</t>
  </si>
  <si>
    <t>watkinsmatthew@bailey,com</t>
  </si>
  <si>
    <t>christopher35@walker,net</t>
  </si>
  <si>
    <t>bakerdavid@yahoo,com</t>
  </si>
  <si>
    <t>tiffanymartinez@leach-newman,com</t>
  </si>
  <si>
    <t>kpark@perez-allen,com</t>
  </si>
  <si>
    <t>strongaaron@hotmail,com</t>
  </si>
  <si>
    <t>rogersmary@yahoo,com</t>
  </si>
  <si>
    <t>amandaolsen@yahoo,com</t>
  </si>
  <si>
    <t>karlathompson@underwood,com</t>
  </si>
  <si>
    <t>gutierrezdaniel@gmail,com</t>
  </si>
  <si>
    <t>zacharyholland@ortiz,info</t>
  </si>
  <si>
    <t>elizabeth09@gmail,com</t>
  </si>
  <si>
    <t>williamsbryan@hotmail,com</t>
  </si>
  <si>
    <t>michaelreynolds@murphy,com</t>
  </si>
  <si>
    <t>cruzangela@butler,com</t>
  </si>
  <si>
    <t>longkenneth@yoder,com</t>
  </si>
  <si>
    <t>kristinamartin@lee,biz</t>
  </si>
  <si>
    <t>floreswilliam@hale-martin,com</t>
  </si>
  <si>
    <t>emiles@morris-terry,com</t>
  </si>
  <si>
    <t>ryannolan@hotmail,com</t>
  </si>
  <si>
    <t>aliciagolden@gmail,com</t>
  </si>
  <si>
    <t>jeffreymoore@hotmail,com</t>
  </si>
  <si>
    <t>mali@gmail,com</t>
  </si>
  <si>
    <t>Mr, John Henry</t>
  </si>
  <si>
    <t>vmartin@garcia,com</t>
  </si>
  <si>
    <t>sabrina68@rice,com</t>
  </si>
  <si>
    <t>fbradshaw@gmail,com</t>
  </si>
  <si>
    <t>thompsonmary@evans,com</t>
  </si>
  <si>
    <t>michelle00@guzman-callahan,org</t>
  </si>
  <si>
    <t>melissacunningham@yahoo,com</t>
  </si>
  <si>
    <t>ryangilbert@cruz-cox,biz</t>
  </si>
  <si>
    <t>jasmine23@krueger,com</t>
  </si>
  <si>
    <t>James Ross Jr,</t>
  </si>
  <si>
    <t>castillodawn@davis,com</t>
  </si>
  <si>
    <t>logan81@wood-rivera,com</t>
  </si>
  <si>
    <t>ian00@hotmail,com</t>
  </si>
  <si>
    <t>kyle43@summers-garza,com</t>
  </si>
  <si>
    <t>dannywilson@flores,com</t>
  </si>
  <si>
    <t>kimberlytrujillo@alvarado-cox,com</t>
  </si>
  <si>
    <t>ycontreras@yahoo,com</t>
  </si>
  <si>
    <t>michaelhughes@gmail,com</t>
  </si>
  <si>
    <t>andersonbrian@walter,com</t>
  </si>
  <si>
    <t>pmedina@yahoo,com</t>
  </si>
  <si>
    <t>janderson@yahoo,com</t>
  </si>
  <si>
    <t>diane07@yahoo,com</t>
  </si>
  <si>
    <t>canderson@hutchinson,info</t>
  </si>
  <si>
    <t>eriley@mckinney,biz</t>
  </si>
  <si>
    <t>willie60@gmail,com</t>
  </si>
  <si>
    <t>terri08@graham-baldwin,com</t>
  </si>
  <si>
    <t>frank63@kirk-ramirez,org</t>
  </si>
  <si>
    <t>glassregina@yahoo,com</t>
  </si>
  <si>
    <t>saundersjanet@yahoo,com</t>
  </si>
  <si>
    <t>amber86@gmail,com</t>
  </si>
  <si>
    <t>wilsongabriella@jackson,com</t>
  </si>
  <si>
    <t>whitemaria@hotmail,com</t>
  </si>
  <si>
    <t>crawfordcarol@hotmail,com</t>
  </si>
  <si>
    <t>amandachen@johnson,info</t>
  </si>
  <si>
    <t>david44@sosa,org</t>
  </si>
  <si>
    <t>peter13@hotmail,com</t>
  </si>
  <si>
    <t>hollyfischer@gay-heath,com</t>
  </si>
  <si>
    <t>stefaniesmith@yahoo,com</t>
  </si>
  <si>
    <t>adamsdarrell@gmail,com</t>
  </si>
  <si>
    <t>robynjones@day,com</t>
  </si>
  <si>
    <t>edwardsmichele@yahoo,com</t>
  </si>
  <si>
    <t>clarkjoyce@gmail,com</t>
  </si>
  <si>
    <t>kathy54@taylor,com</t>
  </si>
  <si>
    <t>kennethramirez@douglas-gray,com</t>
  </si>
  <si>
    <t>carlsonmark@hotmail,com</t>
  </si>
  <si>
    <t>megan24@yahoo,com</t>
  </si>
  <si>
    <t>justin29@osborne,info</t>
  </si>
  <si>
    <t>griffithjohn@garner,com</t>
  </si>
  <si>
    <t>hkennedy@gmail,com</t>
  </si>
  <si>
    <t>robertsmith@yahoo,com</t>
  </si>
  <si>
    <t>jeremy44@carter-thompson,biz</t>
  </si>
  <si>
    <t>jacquelinebrown@hunt,com</t>
  </si>
  <si>
    <t>tracypayne@hotmail,com</t>
  </si>
  <si>
    <t>vincentjohnson@harvey-rodriguez,biz</t>
  </si>
  <si>
    <t>mark44@yahoo,com</t>
  </si>
  <si>
    <t>michaeljones@gmail,com</t>
  </si>
  <si>
    <t>brucesmith@gonzales,com</t>
  </si>
  <si>
    <t>nperkins@yahoo,com</t>
  </si>
  <si>
    <t>tiffany44@yahoo,com</t>
  </si>
  <si>
    <t>syoung@robinson,com</t>
  </si>
  <si>
    <t>harrisronald@jensen,com</t>
  </si>
  <si>
    <t>michael26@moore-woods,com</t>
  </si>
  <si>
    <t>robinsonvalerie@rogers-daugherty,com</t>
  </si>
  <si>
    <t>smitheric@yahoo,com</t>
  </si>
  <si>
    <t>moorenicholas@gmail,com</t>
  </si>
  <si>
    <t>jameslamb@hotmail,com</t>
  </si>
  <si>
    <t>uphillips@rogers,org</t>
  </si>
  <si>
    <t>darryl43@webb-matthews,com</t>
  </si>
  <si>
    <t>mclements@miller-wilkinson,net</t>
  </si>
  <si>
    <t>mdaniels@todd,com</t>
  </si>
  <si>
    <t>cmoore@russell,info</t>
  </si>
  <si>
    <t>fconway@stevenson,info</t>
  </si>
  <si>
    <t>ruizbecky@yahoo,com</t>
  </si>
  <si>
    <t>kristinpayne@yahoo,com</t>
  </si>
  <si>
    <t>caitlinmartinez@hotmail,com</t>
  </si>
  <si>
    <t>stephentorres@jones,com</t>
  </si>
  <si>
    <t>angelacruz@butler,info</t>
  </si>
  <si>
    <t>omar20@gmail,com</t>
  </si>
  <si>
    <t>wilsondaniel@hotmail,com</t>
  </si>
  <si>
    <t>joseph50@hotmail,com</t>
  </si>
  <si>
    <t>lisawright@yahoo,com</t>
  </si>
  <si>
    <t>smithjustin@harrison-white,biz</t>
  </si>
  <si>
    <t>jimmy07@higgins,com</t>
  </si>
  <si>
    <t>sgarcia@yahoo,com</t>
  </si>
  <si>
    <t>sullivanmichael@gmail,com</t>
  </si>
  <si>
    <t>haleybell@gmail,com</t>
  </si>
  <si>
    <t>dmoreno@gmail,com</t>
  </si>
  <si>
    <t>fpatel@phelps,org</t>
  </si>
  <si>
    <t>kiddsarah@hotmail,com</t>
  </si>
  <si>
    <t>victoriahanson@evans,biz</t>
  </si>
  <si>
    <t>adam97@davis-price,com</t>
  </si>
  <si>
    <t>sarahreyes@hotmail,com</t>
  </si>
  <si>
    <t>lawrencerobert@yahoo,com</t>
  </si>
  <si>
    <t>david23@yahoo,com</t>
  </si>
  <si>
    <t>conniestephens@hotmail,com</t>
  </si>
  <si>
    <t>benjamin00@whitaker,com</t>
  </si>
  <si>
    <t>neil20@yahoo,com</t>
  </si>
  <si>
    <t>dsmith@yahoo,com</t>
  </si>
  <si>
    <t>tuckerandrew@gmail,com</t>
  </si>
  <si>
    <t>adamsjulian@johnson,com</t>
  </si>
  <si>
    <t>davidshaffer@gilbert,com</t>
  </si>
  <si>
    <t>robertscathy@bailey-clements,com</t>
  </si>
  <si>
    <t>annrodriguez@owen,com</t>
  </si>
  <si>
    <t>julie06@johnson,info</t>
  </si>
  <si>
    <t>travismiller@green-swanson,org</t>
  </si>
  <si>
    <t>destinyyoung@yahoo,com</t>
  </si>
  <si>
    <t>vjohnson@hotmail,com</t>
  </si>
  <si>
    <t>ariel31@hotmail,com</t>
  </si>
  <si>
    <t>kochheather@harris,info</t>
  </si>
  <si>
    <t>corey57@yahoo,com</t>
  </si>
  <si>
    <t>jeffrey75@anderson-walker,com</t>
  </si>
  <si>
    <t>james46@yahoo,com</t>
  </si>
  <si>
    <t>hernandezangela@lee-harrell,com</t>
  </si>
  <si>
    <t>debra05@hotmail,com</t>
  </si>
  <si>
    <t>rhodesmatthew@castillo-huffman,com</t>
  </si>
  <si>
    <t>adamsbobby@hotmail,com</t>
  </si>
  <si>
    <t>kwilliams@keller-henderson,com</t>
  </si>
  <si>
    <t>frederickcarrie@hotmail,com</t>
  </si>
  <si>
    <t>nthomas@reed-owens,info</t>
  </si>
  <si>
    <t>josephsolomon@rivera,com</t>
  </si>
  <si>
    <t>clarkmichael@yahoo,com</t>
  </si>
  <si>
    <t>graygerald@norton-andrews,com</t>
  </si>
  <si>
    <t>zphillips@yahoo,com</t>
  </si>
  <si>
    <t>matthewsbenjamin@gmail,com</t>
  </si>
  <si>
    <t>anthony19@gmail,com</t>
  </si>
  <si>
    <t>tevans@hotmail,com</t>
  </si>
  <si>
    <t>xreyes@yahoo,com</t>
  </si>
  <si>
    <t>greenlisa@frazier-harmon,com</t>
  </si>
  <si>
    <t>jason85@yahoo,com</t>
  </si>
  <si>
    <t>alexandergreen@hotmail,com</t>
  </si>
  <si>
    <t>christopherbradley@yahoo,com</t>
  </si>
  <si>
    <t>sarah09@macias,com</t>
  </si>
  <si>
    <t>rojaskatherine@hotmail,com</t>
  </si>
  <si>
    <t>justin53@gmail,com</t>
  </si>
  <si>
    <t>stephaniemacias@jackson-powell,org</t>
  </si>
  <si>
    <t>michaelmontgomery@aguirre-johnson,com</t>
  </si>
  <si>
    <t>Mrs, Jenna Allen DDS</t>
  </si>
  <si>
    <t>elizabethyoung@davis-joyce,com</t>
  </si>
  <si>
    <t>smithryan@reyes-richardson,info</t>
  </si>
  <si>
    <t>zwelch@yahoo,com</t>
  </si>
  <si>
    <t>hjohnson@rodriguez-fowler,com</t>
  </si>
  <si>
    <t>rmatthews@yahoo,com</t>
  </si>
  <si>
    <t>smithrobert@gmail,com</t>
  </si>
  <si>
    <t>schmidtdaniel@yahoo,com</t>
  </si>
  <si>
    <t>kyle40@gmail,com</t>
  </si>
  <si>
    <t>stafforddavid@yahoo,com</t>
  </si>
  <si>
    <t>vestrada@hayes,com</t>
  </si>
  <si>
    <t>conraddonna@williams,com</t>
  </si>
  <si>
    <t>patrickmyers@thomas,biz</t>
  </si>
  <si>
    <t>paulshaw@brown,org</t>
  </si>
  <si>
    <t>peterphillips@yahoo,com</t>
  </si>
  <si>
    <t>susantaylor@long,org</t>
  </si>
  <si>
    <t>sandrajohnston@pierce,com</t>
  </si>
  <si>
    <t>orozcowilliam@yahoo,com</t>
  </si>
  <si>
    <t>fadams@johnson,org</t>
  </si>
  <si>
    <t>landrymichael@salinas,info</t>
  </si>
  <si>
    <t>zgonzalez@wood,net</t>
  </si>
  <si>
    <t>andersonsydney@hotmail,com</t>
  </si>
  <si>
    <t>wlong@ortiz,com</t>
  </si>
  <si>
    <t>robertmullins@gmail,com</t>
  </si>
  <si>
    <t>adiaz@murray,org</t>
  </si>
  <si>
    <t>ginagarcia@brandt,info</t>
  </si>
  <si>
    <t>barnesdouglas@hotmail,com</t>
  </si>
  <si>
    <t>wucourtney@copeland,org</t>
  </si>
  <si>
    <t>whall@owens,com</t>
  </si>
  <si>
    <t>ehodges@gonzales,biz</t>
  </si>
  <si>
    <t>kelsey73@williams,com</t>
  </si>
  <si>
    <t>gloriacruz@gmail,com</t>
  </si>
  <si>
    <t>kimberlyduarte@yahoo,com</t>
  </si>
  <si>
    <t>julianbrown@thompson,org</t>
  </si>
  <si>
    <t>amyhobbs@kelly,com</t>
  </si>
  <si>
    <t>justin66@yahoo,com</t>
  </si>
  <si>
    <t>johnsoncraig@thornton-rogers,com</t>
  </si>
  <si>
    <t>elizabeth73@gmail,com</t>
  </si>
  <si>
    <t>sjordan@hotmail,com</t>
  </si>
  <si>
    <t>gutierrezlisa@martinez,com</t>
  </si>
  <si>
    <t>wanda04@hotmail,com</t>
  </si>
  <si>
    <t>grantferguson@garcia,info</t>
  </si>
  <si>
    <t>lesliecarter@hotmail,com</t>
  </si>
  <si>
    <t>sharonsnyder@fowler,com</t>
  </si>
  <si>
    <t>mhernandez@gmail,com</t>
  </si>
  <si>
    <t>joann66@navarro,com</t>
  </si>
  <si>
    <t>deborahsmith@nicholson,com</t>
  </si>
  <si>
    <t>stevenstephens@moore,org</t>
  </si>
  <si>
    <t>etaylor@hotmail,com</t>
  </si>
  <si>
    <t>kmiller@hotmail,com</t>
  </si>
  <si>
    <t>sjohnson@gmail,com</t>
  </si>
  <si>
    <t>lowenancy@nelson,org</t>
  </si>
  <si>
    <t>laura59@thompson-stewart,biz</t>
  </si>
  <si>
    <t>carlos98@gmail,com</t>
  </si>
  <si>
    <t>melissaolson@yahoo,com</t>
  </si>
  <si>
    <t>teresagriffin@hotmail,com</t>
  </si>
  <si>
    <t>bryan15@martin,net</t>
  </si>
  <si>
    <t>browncrystal@hotmail,com</t>
  </si>
  <si>
    <t>jamie18@bowman,com</t>
  </si>
  <si>
    <t>claytonbruce@griffith,com</t>
  </si>
  <si>
    <t>creyes@arnold-garrison,org</t>
  </si>
  <si>
    <t>collinsjohn@alvarez,com</t>
  </si>
  <si>
    <t>lisa50@yahoo,com</t>
  </si>
  <si>
    <t>carlosyoung@gmail,com</t>
  </si>
  <si>
    <t>jason64@gmail,com</t>
  </si>
  <si>
    <t>reedrenee@yahoo,com</t>
  </si>
  <si>
    <t>lauramoore@savage-buck,biz</t>
  </si>
  <si>
    <t>sergio90@knight,com</t>
  </si>
  <si>
    <t>kscott@perry-rodriguez,com</t>
  </si>
  <si>
    <t>christopher08@hotmail,com</t>
  </si>
  <si>
    <t>mnielsen@gmail,com</t>
  </si>
  <si>
    <t>robertmoss@jones-cruz,com</t>
  </si>
  <si>
    <t>cassandra15@lloyd,com</t>
  </si>
  <si>
    <t>bonniereynolds@gmail,com</t>
  </si>
  <si>
    <t>Dr, Jason Castro</t>
  </si>
  <si>
    <t>williambrown@baker,net</t>
  </si>
  <si>
    <t>rwilkinson@frey,com</t>
  </si>
  <si>
    <t>robertbenjamin@yahoo,com</t>
  </si>
  <si>
    <t>bjohnson@martinez,org</t>
  </si>
  <si>
    <t>scottmoss@payne,net</t>
  </si>
  <si>
    <t>ryan40@farmer-mcfarland,net</t>
  </si>
  <si>
    <t>hodgekristine@yahoo,com</t>
  </si>
  <si>
    <t>kerickson@lopez,com</t>
  </si>
  <si>
    <t>marie90@yahoo,com</t>
  </si>
  <si>
    <t>kiaragates@hotmail,com</t>
  </si>
  <si>
    <t>sandra91@hotmail,com</t>
  </si>
  <si>
    <t>lawsonangela@gmail,com</t>
  </si>
  <si>
    <t>leonardwilliam@foster,com</t>
  </si>
  <si>
    <t>qlittle@vasquez-hudson,com</t>
  </si>
  <si>
    <t>debra65@martinez,com</t>
  </si>
  <si>
    <t>dale38@joseph,com</t>
  </si>
  <si>
    <t>lesliecross@gmail,com</t>
  </si>
  <si>
    <t>cassidy61@baker,com</t>
  </si>
  <si>
    <t>jamesjones@gonzalez,biz</t>
  </si>
  <si>
    <t>leah07@williams,com</t>
  </si>
  <si>
    <t>lunajeffrey@gmail,com</t>
  </si>
  <si>
    <t>Mrs, Brandy Stevenson</t>
  </si>
  <si>
    <t>portermatthew@lopez,com</t>
  </si>
  <si>
    <t>mfuller@yahoo,com</t>
  </si>
  <si>
    <t>janet85@yahoo,com</t>
  </si>
  <si>
    <t>clopez@yahoo,com</t>
  </si>
  <si>
    <t>cstephens@wilson,com</t>
  </si>
  <si>
    <t>vegasamantha@williams-crawford,biz</t>
  </si>
  <si>
    <t>bennettmary@roberts,com</t>
  </si>
  <si>
    <t>erinhill@holmes,com</t>
  </si>
  <si>
    <t>phillipspaul@yahoo,com</t>
  </si>
  <si>
    <t>josephwyatt@ortiz,com</t>
  </si>
  <si>
    <t>david23@gmail,com</t>
  </si>
  <si>
    <t>travistorres@gmail,com</t>
  </si>
  <si>
    <t>jacqueline55@hotmail,com</t>
  </si>
  <si>
    <t>xanderson@hotmail,com</t>
  </si>
  <si>
    <t>piercekelly@gmail,com</t>
  </si>
  <si>
    <t>npetersen@yahoo,com</t>
  </si>
  <si>
    <t>elliotttracy@hotmail,com</t>
  </si>
  <si>
    <t>veronicasmith@smith,com</t>
  </si>
  <si>
    <t>qbrown@caldwell-neal,info</t>
  </si>
  <si>
    <t>theresafreeman@yahoo,com</t>
  </si>
  <si>
    <t>jacob05@palmer,com</t>
  </si>
  <si>
    <t>millerbrittney@yahoo,com</t>
  </si>
  <si>
    <t>coreyjennings@hotmail,com</t>
  </si>
  <si>
    <t>npatterson@garcia-hall,info</t>
  </si>
  <si>
    <t>jeffreyhunter@jones,com</t>
  </si>
  <si>
    <t>williamscody@gibson-jones,com</t>
  </si>
  <si>
    <t>gabbott@adams,org</t>
  </si>
  <si>
    <t>justin42@donovan-richardson,com</t>
  </si>
  <si>
    <t>moonjill@coleman-reeves,com</t>
  </si>
  <si>
    <t>kayla46@jones-russell,com</t>
  </si>
  <si>
    <t>smitheric@jones-russell,com</t>
  </si>
  <si>
    <t>gary95@brown,biz</t>
  </si>
  <si>
    <t>leroy65@yahoo,com</t>
  </si>
  <si>
    <t>john44@hotmail,com</t>
  </si>
  <si>
    <t>baileykimberly@hotmail,com</t>
  </si>
  <si>
    <t>rbriggs@gmail,com</t>
  </si>
  <si>
    <t>rosskendra@hotmail,com</t>
  </si>
  <si>
    <t>jonesangela@hotmail,com</t>
  </si>
  <si>
    <t>Mr, Steven White</t>
  </si>
  <si>
    <t>jmartin@cook,com</t>
  </si>
  <si>
    <t>weaverdavid@hotmail,com</t>
  </si>
  <si>
    <t>Mrs, Jenny Johnson</t>
  </si>
  <si>
    <t>daniellereyes@hotmail,com</t>
  </si>
  <si>
    <t>briansanders@barker,com</t>
  </si>
  <si>
    <t>marthamartin@johnson-patrick,net</t>
  </si>
  <si>
    <t>jenniferfrazier@yahoo,com</t>
  </si>
  <si>
    <t>kevin01@day-cunningham,com</t>
  </si>
  <si>
    <t>christopher58@johnson-gonzalez,com</t>
  </si>
  <si>
    <t>mendozajeffrey@hotmail,com</t>
  </si>
  <si>
    <t>emily90@gmail,com</t>
  </si>
  <si>
    <t>Mrs, Stephanie Graves</t>
  </si>
  <si>
    <t>christina45@gmail,com</t>
  </si>
  <si>
    <t>xwhite@rosales,com</t>
  </si>
  <si>
    <t>samantha49@carroll,com</t>
  </si>
  <si>
    <t>brandonsantos@estrada,com</t>
  </si>
  <si>
    <t>william37@yahoo,com</t>
  </si>
  <si>
    <t>henrywilliam@yahoo,com</t>
  </si>
  <si>
    <t>pstark@hotmail,com</t>
  </si>
  <si>
    <t>davidmurray@yahoo,com</t>
  </si>
  <si>
    <t>vjohnson@yahoo,com</t>
  </si>
  <si>
    <t>fwebster@kim-marsh,com</t>
  </si>
  <si>
    <t>michaeljohnson@bowman-santana,com</t>
  </si>
  <si>
    <t>ladams@bailey,com</t>
  </si>
  <si>
    <t>robertrandall@hotmail,com</t>
  </si>
  <si>
    <t>kingwanda@jordan,com</t>
  </si>
  <si>
    <t>timothymiranda@hotmail,com</t>
  </si>
  <si>
    <t>pam97@moody,com</t>
  </si>
  <si>
    <t>cmartin@newman-benton,net</t>
  </si>
  <si>
    <t>uwillis@rivera,com</t>
  </si>
  <si>
    <t>trevinoalyssa@gmail,com</t>
  </si>
  <si>
    <t>andrea59@walker-martin,info</t>
  </si>
  <si>
    <t>kberry@yahoo,com</t>
  </si>
  <si>
    <t>amanda38@gmail,com</t>
  </si>
  <si>
    <t>michael13@yahoo,com</t>
  </si>
  <si>
    <t>bstevenson@gmail,com</t>
  </si>
  <si>
    <t>christopheraguilar@hotmail,com</t>
  </si>
  <si>
    <t>ryan04@hotmail,com</t>
  </si>
  <si>
    <t>fernandezcrystal@wilson-love,com</t>
  </si>
  <si>
    <t>courtneyfisher@gmail,com</t>
  </si>
  <si>
    <t>colleen23@palmer,com</t>
  </si>
  <si>
    <t>morriscrystal@hotmail,com</t>
  </si>
  <si>
    <t>tiffany62@yahoo,com</t>
  </si>
  <si>
    <t>diana57@yahoo,com</t>
  </si>
  <si>
    <t>fbridges@yahoo,com</t>
  </si>
  <si>
    <t>xbaker@hotmail,com</t>
  </si>
  <si>
    <t>randalllance@curtis,com</t>
  </si>
  <si>
    <t>sparksthomas@price-blair,com</t>
  </si>
  <si>
    <t>savannah61@gmail,com</t>
  </si>
  <si>
    <t>smithlawrence@roberts,com</t>
  </si>
  <si>
    <t>scott67@hotmail,com</t>
  </si>
  <si>
    <t>stephen67@jones-lewis,net</t>
  </si>
  <si>
    <t>phillip09@gmail,com</t>
  </si>
  <si>
    <t>ribarra@yahoo,com</t>
  </si>
  <si>
    <t>calebwalton@gmail,com</t>
  </si>
  <si>
    <t>thompsonamanda@yates-thomas,biz</t>
  </si>
  <si>
    <t>ibrown@lawson-short,com</t>
  </si>
  <si>
    <t>erin34@mercado-harrison,com</t>
  </si>
  <si>
    <t>elizabeth90@yahoo,com</t>
  </si>
  <si>
    <t>leachjoshua@gmail,com</t>
  </si>
  <si>
    <t>coreynavarro@yahoo,com</t>
  </si>
  <si>
    <t>uchoi@yahoo,com</t>
  </si>
  <si>
    <t>jasonkelley@yahoo,com</t>
  </si>
  <si>
    <t>melissapatel@yahoo,com</t>
  </si>
  <si>
    <t>ochoamitchell@gmail,com</t>
  </si>
  <si>
    <t>nicoleparker@mccann-shepherd,com</t>
  </si>
  <si>
    <t>usantiago@lee,org</t>
  </si>
  <si>
    <t>williamcollins@adams,biz</t>
  </si>
  <si>
    <t>curtisrodriguez@barton-perry,biz</t>
  </si>
  <si>
    <t>teresa85@gmail,com</t>
  </si>
  <si>
    <t>petersonrobert@gmail,com</t>
  </si>
  <si>
    <t>jason70@hatfield-neal,com</t>
  </si>
  <si>
    <t>mackenziewallace@gmail,com</t>
  </si>
  <si>
    <t>john57@villa,com</t>
  </si>
  <si>
    <t>sophia03@sandoval,org</t>
  </si>
  <si>
    <t>claytonjohnson@daniels,com</t>
  </si>
  <si>
    <t>harriskelly@yahoo,com</t>
  </si>
  <si>
    <t>dustindavidson@weber,org</t>
  </si>
  <si>
    <t>jcoffey@yahoo,com</t>
  </si>
  <si>
    <t>xhernandez@gmail,com</t>
  </si>
  <si>
    <t>melissa86@hotmail,com</t>
  </si>
  <si>
    <t>cfrazier@yahoo,com</t>
  </si>
  <si>
    <t>caseyluis@santiago,org</t>
  </si>
  <si>
    <t>mary90@buckley-perry,com</t>
  </si>
  <si>
    <t>derek91@yahoo,com</t>
  </si>
  <si>
    <t>lewislinda@gmail,com</t>
  </si>
  <si>
    <t>jenniferallison@gmail,com</t>
  </si>
  <si>
    <t>miguelsmith@gmail,com</t>
  </si>
  <si>
    <t>kgraham@thompson,info</t>
  </si>
  <si>
    <t>ericgarrett@young,info</t>
  </si>
  <si>
    <t>martinezterri@hotmail,com</t>
  </si>
  <si>
    <t>usullivan@yahoo,com</t>
  </si>
  <si>
    <t>gregoryyoung@smith,com</t>
  </si>
  <si>
    <t>elizabethyoung@yahoo,com</t>
  </si>
  <si>
    <t>ihill@hotmail,com</t>
  </si>
  <si>
    <t>wlee@hotmail,com</t>
  </si>
  <si>
    <t>daniel83@schmidt-mckinney,net</t>
  </si>
  <si>
    <t>james59@boyd-west,net</t>
  </si>
  <si>
    <t>idouglas@wolfe-thompson,com</t>
  </si>
  <si>
    <t>kochcorey@snyder-taylor,com</t>
  </si>
  <si>
    <t>perezsteven@ball,org</t>
  </si>
  <si>
    <t>watsonjeremy@hotmail,com</t>
  </si>
  <si>
    <t>ptaylor@hotmail,com</t>
  </si>
  <si>
    <t>kennedyanita@yahoo,com</t>
  </si>
  <si>
    <t>kcarter@elliott,info</t>
  </si>
  <si>
    <t>angela09@hotmail,com</t>
  </si>
  <si>
    <t>jbaker@lawrence-marshall,com</t>
  </si>
  <si>
    <t>hannahhoward@perry,com</t>
  </si>
  <si>
    <t>christine95@yahoo,com</t>
  </si>
  <si>
    <t>benjaminjames@taylor,com</t>
  </si>
  <si>
    <t>hamiltonthomas@gmail,com</t>
  </si>
  <si>
    <t>gguzman@gmail,com</t>
  </si>
  <si>
    <t>levytracie@kennedy-kramer,org</t>
  </si>
  <si>
    <t>margaret07@greene-gallegos,com</t>
  </si>
  <si>
    <t>chadlopez@hotmail,com</t>
  </si>
  <si>
    <t>patrickalicia@scott,com</t>
  </si>
  <si>
    <t>ctaylor@hotmail,com</t>
  </si>
  <si>
    <t>daniellucas@castillo,info</t>
  </si>
  <si>
    <t>daviddean@hotmail,com</t>
  </si>
  <si>
    <t>xherring@reese,com</t>
  </si>
  <si>
    <t>azhang@hotmail,com</t>
  </si>
  <si>
    <t>troymcclain@sims,com</t>
  </si>
  <si>
    <t>jesus28@hotmail,com</t>
  </si>
  <si>
    <t>sierra56@king,com</t>
  </si>
  <si>
    <t>zbrandt@gmail,com</t>
  </si>
  <si>
    <t>aprilparker@casey-murphy,com</t>
  </si>
  <si>
    <t>simsgary@gmail,com</t>
  </si>
  <si>
    <t>brenda46@yahoo,com</t>
  </si>
  <si>
    <t>wsmith@yahoo,com</t>
  </si>
  <si>
    <t>jfisher@becker-smith,org</t>
  </si>
  <si>
    <t>rebecca16@bowman,com</t>
  </si>
  <si>
    <t>mgarrett@holmes,info</t>
  </si>
  <si>
    <t>christiancrystal@johnson,net</t>
  </si>
  <si>
    <t>balljason@yahoo,com</t>
  </si>
  <si>
    <t>janet75@bray-hill,org</t>
  </si>
  <si>
    <t>thompsonjose@hotmail,com</t>
  </si>
  <si>
    <t>owilson@navarro-johnson,com</t>
  </si>
  <si>
    <t>alisonfranco@yahoo,com</t>
  </si>
  <si>
    <t>erika06@gmail,com</t>
  </si>
  <si>
    <t>jamesross@hotmail,com</t>
  </si>
  <si>
    <t>sarahochoa@smith,info</t>
  </si>
  <si>
    <t>francisjuan@hotmail,com</t>
  </si>
  <si>
    <t>ovaldez@jenkins,com</t>
  </si>
  <si>
    <t>kennedyariel@gmail,com</t>
  </si>
  <si>
    <t>karen10@hotmail,com</t>
  </si>
  <si>
    <t>vanessafields@price-todd,com</t>
  </si>
  <si>
    <t>matthewwalker@yahoo,com</t>
  </si>
  <si>
    <t>tammy52@thomas-carter,com</t>
  </si>
  <si>
    <t>michael78@yahoo,com</t>
  </si>
  <si>
    <t>kevincurtis@yahoo,com</t>
  </si>
  <si>
    <t>aarongarcia@hotmail,com</t>
  </si>
  <si>
    <t>chelseataylor@cabrera,com</t>
  </si>
  <si>
    <t>keith39@hotmail,com</t>
  </si>
  <si>
    <t>samuelhernandez@yahoo,com</t>
  </si>
  <si>
    <t>jacob81@yahoo,com</t>
  </si>
  <si>
    <t>ronaldgonzalez@gmail,com</t>
  </si>
  <si>
    <t>arroyomelissa@gmail,com</t>
  </si>
  <si>
    <t>debbie98@gmail,com</t>
  </si>
  <si>
    <t>traceylopez@gmail,com</t>
  </si>
  <si>
    <t>garrettjohnathan@floyd-cook,com</t>
  </si>
  <si>
    <t>leonkimberly@townsend,info</t>
  </si>
  <si>
    <t>bradleyhoffman@gmail,com</t>
  </si>
  <si>
    <t>johnreyes@hotmail,com</t>
  </si>
  <si>
    <t>walkerashley@hotmail,com</t>
  </si>
  <si>
    <t>tamarahale@williams,com</t>
  </si>
  <si>
    <t>yangtara@ingram,com</t>
  </si>
  <si>
    <t>william51@burke,com</t>
  </si>
  <si>
    <t>robert00@williams,info</t>
  </si>
  <si>
    <t>trujilloashley@brewer,com</t>
  </si>
  <si>
    <t>baldwingary@yahoo,com</t>
  </si>
  <si>
    <t>nguyendebra@hotmail,com</t>
  </si>
  <si>
    <t>joseph46@hamilton,net</t>
  </si>
  <si>
    <t>coreygray@gmail,com</t>
  </si>
  <si>
    <t>clarkkerri@hotmail,com</t>
  </si>
  <si>
    <t>dmoses@gross,com</t>
  </si>
  <si>
    <t>ian63@green,com</t>
  </si>
  <si>
    <t>imason@robertson,info</t>
  </si>
  <si>
    <t>laura61@thompson,info</t>
  </si>
  <si>
    <t>melissa57@howard,com</t>
  </si>
  <si>
    <t>fordgina@hotmail,com</t>
  </si>
  <si>
    <t>aaron64@copeland-simmons,com</t>
  </si>
  <si>
    <t>william06@potts,com</t>
  </si>
  <si>
    <t>edward58@yahoo,com</t>
  </si>
  <si>
    <t>thomas21@hotmail,com</t>
  </si>
  <si>
    <t>beasleyjennifer@gmail,com</t>
  </si>
  <si>
    <t>johnsonlaura@wheeler,com</t>
  </si>
  <si>
    <t>abigail96@gmail,com</t>
  </si>
  <si>
    <t>jessicaherring@brown-west,biz</t>
  </si>
  <si>
    <t>craigtroy@baker-ray,com</t>
  </si>
  <si>
    <t>brewerbradley@hogan,com</t>
  </si>
  <si>
    <t>laurencrane@werner-shah,org</t>
  </si>
  <si>
    <t>pauldixon@henry,com</t>
  </si>
  <si>
    <t>sherrywalter@henderson-wright,com</t>
  </si>
  <si>
    <t>kevin45@hotmail,com</t>
  </si>
  <si>
    <t>marcus65@hotmail,com</t>
  </si>
  <si>
    <t>christianalexander@hart,net</t>
  </si>
  <si>
    <t>nicoleduran@gmail,com</t>
  </si>
  <si>
    <t>keith14@gmail,com</t>
  </si>
  <si>
    <t>cynthiastafford@gmail,com</t>
  </si>
  <si>
    <t>nicholasmason@hammond,biz</t>
  </si>
  <si>
    <t>ygreen@owens-griffin,com</t>
  </si>
  <si>
    <t>rshepherd@simpson,net</t>
  </si>
  <si>
    <t>ryanstafford@gmail,com</t>
  </si>
  <si>
    <t>misty30@gmail,com</t>
  </si>
  <si>
    <t>wintersethan@gmail,com</t>
  </si>
  <si>
    <t>kevinschmidt@franklin,com</t>
  </si>
  <si>
    <t>guerradaniel@gmail,com</t>
  </si>
  <si>
    <t>tammycline@gomez,com</t>
  </si>
  <si>
    <t>moorestefanie@jackson-walker,com</t>
  </si>
  <si>
    <t>kara97@hotmail,com</t>
  </si>
  <si>
    <t>briangray@bentley-kennedy,org</t>
  </si>
  <si>
    <t>megan10@schultz,info</t>
  </si>
  <si>
    <t>andersoncarmen@gmail,com</t>
  </si>
  <si>
    <t>sarabuckley@hotmail,com</t>
  </si>
  <si>
    <t>schmidttamara@hotmail,com</t>
  </si>
  <si>
    <t>donna17@cox,biz</t>
  </si>
  <si>
    <t>hallanthony@yahoo,com</t>
  </si>
  <si>
    <t>armstrongsara@schwartz-jarvis,info</t>
  </si>
  <si>
    <t>philip30@spencer,com</t>
  </si>
  <si>
    <t>ramireztodd@yahoo,com</t>
  </si>
  <si>
    <t>evance@bryan,org</t>
  </si>
  <si>
    <t>christophermarshall@hotmail,com</t>
  </si>
  <si>
    <t>aliciaboyd@hotmail,com</t>
  </si>
  <si>
    <t>dphillips@lewis,org</t>
  </si>
  <si>
    <t>jameschan@gillespie,com</t>
  </si>
  <si>
    <t>jhunter@hotmail,com</t>
  </si>
  <si>
    <t>thopkins@gmail,com</t>
  </si>
  <si>
    <t>sotoivan@brewer,com</t>
  </si>
  <si>
    <t>sjohnson@hotmail,com</t>
  </si>
  <si>
    <t>jillmoore@miller,biz</t>
  </si>
  <si>
    <t>seancarter@anderson,com</t>
  </si>
  <si>
    <t>tara19@burton,org</t>
  </si>
  <si>
    <t>matthew41@williams-cohen,com</t>
  </si>
  <si>
    <t>thomasvelez@yahoo,com</t>
  </si>
  <si>
    <t>nicoleharding@yahoo,com</t>
  </si>
  <si>
    <t>browncarl@anderson,com</t>
  </si>
  <si>
    <t>wfranco@mejia,org</t>
  </si>
  <si>
    <t>hcontreras@hotmail,com</t>
  </si>
  <si>
    <t>burnsrebecca@gmail,com</t>
  </si>
  <si>
    <t>kleincharles@pacheco,com</t>
  </si>
  <si>
    <t>andrewcobb@ferguson-oneill,net</t>
  </si>
  <si>
    <t>michelle90@yahoo,com</t>
  </si>
  <si>
    <t>gutierrezkrista@mercer,com</t>
  </si>
  <si>
    <t>danielvelazquez@taylor-smith,biz</t>
  </si>
  <si>
    <t>martinezgary@hotmail,com</t>
  </si>
  <si>
    <t>megan95@ward,com</t>
  </si>
  <si>
    <t>allison14@williams-fleming,com</t>
  </si>
  <si>
    <t>cpena@brown,com</t>
  </si>
  <si>
    <t>robinsonjuan@curry-jones,com</t>
  </si>
  <si>
    <t>miguelpowell@gmail,com</t>
  </si>
  <si>
    <t>larastacy@miller-patterson,com</t>
  </si>
  <si>
    <t>laurencampos@yahoo,com</t>
  </si>
  <si>
    <t>prios@gomez,biz</t>
  </si>
  <si>
    <t>jamesyang@yahoo,com</t>
  </si>
  <si>
    <t>powersmario@cooper-johnson,com</t>
  </si>
  <si>
    <t>gillkevin@chang,net</t>
  </si>
  <si>
    <t>valdezalicia@yahoo,com</t>
  </si>
  <si>
    <t>brittanyoconnor@yahoo,com</t>
  </si>
  <si>
    <t>aaron90@fuller,com</t>
  </si>
  <si>
    <t>cannonjohn@hotmail,com</t>
  </si>
  <si>
    <t>evan27@yahoo,com</t>
  </si>
  <si>
    <t>dsmith@gmail,com</t>
  </si>
  <si>
    <t>colinschultz@graham,info</t>
  </si>
  <si>
    <t>malonesheryl@montgomery-young,com</t>
  </si>
  <si>
    <t>doris68@olsen-mccoy,info</t>
  </si>
  <si>
    <t>jason35@santana-goodwin,com</t>
  </si>
  <si>
    <t>alfred92@hotmail,com</t>
  </si>
  <si>
    <t>christopher97@gmail,com</t>
  </si>
  <si>
    <t>darren76@williams-jackson,biz</t>
  </si>
  <si>
    <t>paynecathy@little,com</t>
  </si>
  <si>
    <t>vpoole@saunders,org</t>
  </si>
  <si>
    <t>ejohnson@petty,org</t>
  </si>
  <si>
    <t>dmelton@coffey,net</t>
  </si>
  <si>
    <t>douglas55@rodriguez-johnson,net</t>
  </si>
  <si>
    <t>rdean@wilson,org</t>
  </si>
  <si>
    <t>ryangreen@hotmail,com</t>
  </si>
  <si>
    <t>priscilla35@stewart,com</t>
  </si>
  <si>
    <t>joelkennedy@gomez-lambert,com</t>
  </si>
  <si>
    <t>bhudson@nelson-baker,com</t>
  </si>
  <si>
    <t>michaellewis@hotmail,com</t>
  </si>
  <si>
    <t>hgibson@taylor,biz</t>
  </si>
  <si>
    <t>melindasmith@hotmail,com</t>
  </si>
  <si>
    <t>zdorsey@ramirez,com</t>
  </si>
  <si>
    <t>Mr, Christopher White PhD</t>
  </si>
  <si>
    <t>ericmack@gmail,com</t>
  </si>
  <si>
    <t>martinsydney@hotmail,com</t>
  </si>
  <si>
    <t>jaguilar@hotmail,com</t>
  </si>
  <si>
    <t>uharrison@crosby-franklin,org</t>
  </si>
  <si>
    <t>thompsonrebecca@willis,com</t>
  </si>
  <si>
    <t>amanda79@hotmail,com</t>
  </si>
  <si>
    <t>daniel25@hotmail,com</t>
  </si>
  <si>
    <t>marcia00@romero,biz</t>
  </si>
  <si>
    <t>jessica53@smith-smith,com</t>
  </si>
  <si>
    <t>sheilahale@gmail,com</t>
  </si>
  <si>
    <t>hardyjennifer@hotmail,com</t>
  </si>
  <si>
    <t>alexander70@gmail,com</t>
  </si>
  <si>
    <t>ispencer@gmail,com</t>
  </si>
  <si>
    <t>zedwards@bell,com</t>
  </si>
  <si>
    <t>Ms, Christine Mclaughlin</t>
  </si>
  <si>
    <t>perezscott@campbell-mcbride,com</t>
  </si>
  <si>
    <t>mjohnson@gonzales,net</t>
  </si>
  <si>
    <t>kevinlee@miller,com</t>
  </si>
  <si>
    <t>omarshall@gmail,com</t>
  </si>
  <si>
    <t>stacy39@perkins,net</t>
  </si>
  <si>
    <t>stevegeorge@johnson,com</t>
  </si>
  <si>
    <t>justinarmstrong@yahoo,com</t>
  </si>
  <si>
    <t>hhays@gmail,com</t>
  </si>
  <si>
    <t>yball@gmail,com</t>
  </si>
  <si>
    <t>robertwoods@hotmail,com</t>
  </si>
  <si>
    <t>hsmith@gmail,com</t>
  </si>
  <si>
    <t>reeddawn@hotmail,com</t>
  </si>
  <si>
    <t>richardsonjames@hotmail,com</t>
  </si>
  <si>
    <t>pchristensen@hotmail,com</t>
  </si>
  <si>
    <t>rhodeswanda@gmail,com</t>
  </si>
  <si>
    <t>andrewcruz@haynes-adams,org</t>
  </si>
  <si>
    <t>ddominguez@hotmail,com</t>
  </si>
  <si>
    <t>boydmatthew@cowan,com</t>
  </si>
  <si>
    <t>uburton@gmail,com</t>
  </si>
  <si>
    <t>barkerdavid@hotmail,com</t>
  </si>
  <si>
    <t>kimberly09@gmail,com</t>
  </si>
  <si>
    <t>marcomiller@gmail,com</t>
  </si>
  <si>
    <t>jeremy80@merritt-smith,info</t>
  </si>
  <si>
    <t>sshepherd@patrick,com</t>
  </si>
  <si>
    <t>jenniferjohnson@hotmail,com</t>
  </si>
  <si>
    <t>rpham@yahoo,com</t>
  </si>
  <si>
    <t>john45@higgins-payne,com</t>
  </si>
  <si>
    <t>thompsonsharon@yahoo,com</t>
  </si>
  <si>
    <t>ricejesse@hill,com</t>
  </si>
  <si>
    <t>josewallace@yahoo,com</t>
  </si>
  <si>
    <t>jennifer66@estrada,com</t>
  </si>
  <si>
    <t>michaelkhan@reyes,com</t>
  </si>
  <si>
    <t>robert79@ward,com</t>
  </si>
  <si>
    <t>savannah47@townsend-ramirez,com</t>
  </si>
  <si>
    <t>qwheeler@hotmail,com</t>
  </si>
  <si>
    <t>lopezchristopher@gordon-fisher,net</t>
  </si>
  <si>
    <t>emiller@nelson,com</t>
  </si>
  <si>
    <t>christina80@gmail,com</t>
  </si>
  <si>
    <t>brandiballard@yahoo,com</t>
  </si>
  <si>
    <t>michael75@hotmail,com</t>
  </si>
  <si>
    <t>ashleykrause@davis-carson,com</t>
  </si>
  <si>
    <t>kirk52@hotmail,com</t>
  </si>
  <si>
    <t>leeryan@dillon-bowman,com</t>
  </si>
  <si>
    <t>kcampbell@hotmail,com</t>
  </si>
  <si>
    <t>diazmichael@ibarra,com</t>
  </si>
  <si>
    <t>uperez@yahoo,com</t>
  </si>
  <si>
    <t>jeremy76@scott,com</t>
  </si>
  <si>
    <t>marktaylor@thompson,com</t>
  </si>
  <si>
    <t>nwatkins@yahoo,com</t>
  </si>
  <si>
    <t>diana59@hotmail,com</t>
  </si>
  <si>
    <t>wendyowens@yahoo,com</t>
  </si>
  <si>
    <t>rebecca98@hotmail,com</t>
  </si>
  <si>
    <t>estevenson@gmail,com</t>
  </si>
  <si>
    <t>stephen32@hotmail,com</t>
  </si>
  <si>
    <t>npowell@grant,com</t>
  </si>
  <si>
    <t>angelasanchez@hotmail,com</t>
  </si>
  <si>
    <t>wsmith@oconnor-ryan,info</t>
  </si>
  <si>
    <t>brobinson@yahoo,com</t>
  </si>
  <si>
    <t>anthonyanderson@yahoo,com</t>
  </si>
  <si>
    <t>gardnerjohn@lam-koch,com</t>
  </si>
  <si>
    <t>shannoncochran@hickman-jones,com</t>
  </si>
  <si>
    <t>tammyduarte@simpson,com</t>
  </si>
  <si>
    <t>edwardslaura@rasmussen,com</t>
  </si>
  <si>
    <t>johnwerner@gmail,com</t>
  </si>
  <si>
    <t>joneschristopher@yahoo,com</t>
  </si>
  <si>
    <t>christophermiller@hotmail,com</t>
  </si>
  <si>
    <t>fergusontyler@yahoo,com</t>
  </si>
  <si>
    <t>jenniferalvarez@hotmail,com</t>
  </si>
  <si>
    <t>matthewcarter@hotmail,com</t>
  </si>
  <si>
    <t>Mr, Russell Chavez</t>
  </si>
  <si>
    <t>harrisjulie@jackson-roman,com</t>
  </si>
  <si>
    <t>tmccoy@dennis,biz</t>
  </si>
  <si>
    <t>michellemarquez@hotmail,com</t>
  </si>
  <si>
    <t>hillkeith@yahoo,com</t>
  </si>
  <si>
    <t>tbyrd@hotmail,com</t>
  </si>
  <si>
    <t>herringfelicia@sullivan,com</t>
  </si>
  <si>
    <t>dianepowell@yahoo,com</t>
  </si>
  <si>
    <t>lramirez@snow,com</t>
  </si>
  <si>
    <t>qbullock@hotmail,com</t>
  </si>
  <si>
    <t>bmorrison@yahoo,com</t>
  </si>
  <si>
    <t>bryangriffith@yahoo,com</t>
  </si>
  <si>
    <t>taylorjones@yahoo,com</t>
  </si>
  <si>
    <t>brianna61@adams,com</t>
  </si>
  <si>
    <t>tuckerlindsay@hotmail,com</t>
  </si>
  <si>
    <t>parkercarlson@yahoo,com</t>
  </si>
  <si>
    <t>ctaylor@gmail,com</t>
  </si>
  <si>
    <t>josephbrown@hotmail,com</t>
  </si>
  <si>
    <t>danielwilliam@gmail,com</t>
  </si>
  <si>
    <t>carmenruiz@spencer,com</t>
  </si>
  <si>
    <t>kwalker@hotmail,com</t>
  </si>
  <si>
    <t>sullivanallen@martin,biz</t>
  </si>
  <si>
    <t>mcruz@lewis-simmons,biz</t>
  </si>
  <si>
    <t>allenbrendan@gmail,com</t>
  </si>
  <si>
    <t>andrew73@yahoo,com</t>
  </si>
  <si>
    <t>christophermcclain@adams,com</t>
  </si>
  <si>
    <t>danielle37@hotmail,com</t>
  </si>
  <si>
    <t>pchang@yahoo,com</t>
  </si>
  <si>
    <t>ewells@harris-glover,net</t>
  </si>
  <si>
    <t>timothythompson@yahoo,com</t>
  </si>
  <si>
    <t>michaelyang@pacheco,info</t>
  </si>
  <si>
    <t>christina38@smith,com</t>
  </si>
  <si>
    <t>brandonharmon@yahoo,com</t>
  </si>
  <si>
    <t>paulkirby@yahoo,com</t>
  </si>
  <si>
    <t>madeline38@hotmail,com</t>
  </si>
  <si>
    <t>kristin86@gmail,com</t>
  </si>
  <si>
    <t>cooperthomas@silva,com</t>
  </si>
  <si>
    <t>michael76@gmail,com</t>
  </si>
  <si>
    <t>kennethallen@gmail,com</t>
  </si>
  <si>
    <t>browndawn@jones,com</t>
  </si>
  <si>
    <t>thorntondaniel@gmail,com</t>
  </si>
  <si>
    <t>alexis78@hotmail,com</t>
  </si>
  <si>
    <t>hillabigail@hotmail,com</t>
  </si>
  <si>
    <t>theresa77@torres,net</t>
  </si>
  <si>
    <t>ogoodman@yahoo,com</t>
  </si>
  <si>
    <t>maryjohnson@hill,com</t>
  </si>
  <si>
    <t>djohnson@wilson,com</t>
  </si>
  <si>
    <t>egonzalez@yahoo,com</t>
  </si>
  <si>
    <t>rachel65@yahoo,com</t>
  </si>
  <si>
    <t>carolyncummings@gmail,com</t>
  </si>
  <si>
    <t>cody98@gmail,com</t>
  </si>
  <si>
    <t>ashleyharrell@torres-williams,org</t>
  </si>
  <si>
    <t>stephenlewis@webb,com</t>
  </si>
  <si>
    <t>echristensen@gmail,com</t>
  </si>
  <si>
    <t>potterheather@george,info</t>
  </si>
  <si>
    <t>burtonholly@gmail,com</t>
  </si>
  <si>
    <t>stacie33@diaz,com</t>
  </si>
  <si>
    <t>nicholschristopher@davidson,com</t>
  </si>
  <si>
    <t>lindarobinson@gmail,com</t>
  </si>
  <si>
    <t>mario04@wong,com</t>
  </si>
  <si>
    <t>thomaslamb@lewis,com</t>
  </si>
  <si>
    <t>vsmith@yahoo,com</t>
  </si>
  <si>
    <t>smithalexander@graves-benson,com</t>
  </si>
  <si>
    <t>jennacastillo@yahoo,com</t>
  </si>
  <si>
    <t>katherine68@hotmail,com</t>
  </si>
  <si>
    <t>ramireznicholas@hotmail,com</t>
  </si>
  <si>
    <t>timothyfoster@sloan,com</t>
  </si>
  <si>
    <t>antoniomartinez@gmail,com</t>
  </si>
  <si>
    <t>julia36@chen-cantu,net</t>
  </si>
  <si>
    <t>gjones@hotmail,com</t>
  </si>
  <si>
    <t>afisher@gmail,com</t>
  </si>
  <si>
    <t>bross@hotmail,com</t>
  </si>
  <si>
    <t>anthonymarshall@yahoo,com</t>
  </si>
  <si>
    <t>morristhomas@bradshaw,net</t>
  </si>
  <si>
    <t>Mrs, Alicia Nguyen</t>
  </si>
  <si>
    <t>cameron93@hotmail,com</t>
  </si>
  <si>
    <t>sanderslori@adams,com</t>
  </si>
  <si>
    <t>lindacase@gmail,com</t>
  </si>
  <si>
    <t>tsimpson@gmail,com</t>
  </si>
  <si>
    <t>eric04@hotmail,com</t>
  </si>
  <si>
    <t>marygonzalez@gmail,com</t>
  </si>
  <si>
    <t>robersonannette@cowan,net</t>
  </si>
  <si>
    <t>kimberlysullivan@yahoo,com</t>
  </si>
  <si>
    <t>jimmyroberts@hotmail,com</t>
  </si>
  <si>
    <t>psavage@lee-rojas,info</t>
  </si>
  <si>
    <t>mooremichael@crawford-bailey,org</t>
  </si>
  <si>
    <t>pmccoy@abbott,com</t>
  </si>
  <si>
    <t>hburns@hotmail,com</t>
  </si>
  <si>
    <t>jennifer94@hotmail,com</t>
  </si>
  <si>
    <t>velasqueznancy@hotmail,com</t>
  </si>
  <si>
    <t>jasonjohnson@shelton,com</t>
  </si>
  <si>
    <t>hunterrobert@calhoun,biz</t>
  </si>
  <si>
    <t>michael35@myers,com</t>
  </si>
  <si>
    <t>ewalker@johnson,org</t>
  </si>
  <si>
    <t>nicholas28@yahoo,com</t>
  </si>
  <si>
    <t>brittanyhayes@nguyen-trevino,org</t>
  </si>
  <si>
    <t>alicechristensen@lopez,com</t>
  </si>
  <si>
    <t>Mr, Steve Moore</t>
  </si>
  <si>
    <t>michaelcarpenter@yahoo,com</t>
  </si>
  <si>
    <t>alexanderlauren@hotmail,com</t>
  </si>
  <si>
    <t>tiffany22@hotmail,com</t>
  </si>
  <si>
    <t>mosesshaun@gmail,com</t>
  </si>
  <si>
    <t>tracey80@yahoo,com</t>
  </si>
  <si>
    <t>lkoch@gmail,com</t>
  </si>
  <si>
    <t>paulchristopher@gmail,com</t>
  </si>
  <si>
    <t>kerrycarter@hernandez-ortega,net</t>
  </si>
  <si>
    <t>sanchezmark@gmail,com</t>
  </si>
  <si>
    <t>Mr, Shane Terry Jr,</t>
  </si>
  <si>
    <t>ehoffman@brown,info</t>
  </si>
  <si>
    <t>kennethwalters@gmail,com</t>
  </si>
  <si>
    <t>cynthia18@cook,biz</t>
  </si>
  <si>
    <t>martinyates@yahoo,com</t>
  </si>
  <si>
    <t>rogerschristopher@lawrence,biz</t>
  </si>
  <si>
    <t>bowerskara@wolf,com</t>
  </si>
  <si>
    <t>monique34@yahoo,com</t>
  </si>
  <si>
    <t>brian40@yahoo,com</t>
  </si>
  <si>
    <t>yoderronnie@yahoo,com</t>
  </si>
  <si>
    <t>brianna99@cook,org</t>
  </si>
  <si>
    <t>sabrina05@hotmail,com</t>
  </si>
  <si>
    <t>lucerorachel@robinson,com</t>
  </si>
  <si>
    <t>molly78@hotmail,com</t>
  </si>
  <si>
    <t>torresrichard@gmail,com</t>
  </si>
  <si>
    <t>nreed@yahoo,com</t>
  </si>
  <si>
    <t>Mrs, Catherine Thomas MD</t>
  </si>
  <si>
    <t>xgardner@hotmail,com</t>
  </si>
  <si>
    <t>dliu@stewart-powell,com</t>
  </si>
  <si>
    <t>marshallleah@payne-riddle,com</t>
  </si>
  <si>
    <t>schmidtjohn@gmail,com</t>
  </si>
  <si>
    <t>jdean@chavez,org</t>
  </si>
  <si>
    <t>ymedina@farrell,biz</t>
  </si>
  <si>
    <t>brandonroberts@mcdaniel,com</t>
  </si>
  <si>
    <t>sbaker@yahoo,com</t>
  </si>
  <si>
    <t>rebeccaosborne@yahoo,com</t>
  </si>
  <si>
    <t>ortizcalvin@yahoo,com</t>
  </si>
  <si>
    <t>terri38@fowler-barnes,biz</t>
  </si>
  <si>
    <t>edwardsdaniel@miles,net</t>
  </si>
  <si>
    <t>robertbyrd@warner,com</t>
  </si>
  <si>
    <t>jonathancarey@boyd,com</t>
  </si>
  <si>
    <t>david95@gmail,com</t>
  </si>
  <si>
    <t>bdonovan@carlson,net</t>
  </si>
  <si>
    <t>bturner@yoder,org</t>
  </si>
  <si>
    <t>gsloan@yahoo,com</t>
  </si>
  <si>
    <t>mary88@bryant-miller,biz</t>
  </si>
  <si>
    <t>jacquelinegross@ross,com</t>
  </si>
  <si>
    <t>tammywilson@thomas,biz</t>
  </si>
  <si>
    <t>jonesholly@hotmail,com</t>
  </si>
  <si>
    <t>smithjennifer@hotmail,com</t>
  </si>
  <si>
    <t>aperez@hotmail,com</t>
  </si>
  <si>
    <t>howardroy@gmail,com</t>
  </si>
  <si>
    <t>samanthafowler@mitchell,com</t>
  </si>
  <si>
    <t>nathan51@strickland,com</t>
  </si>
  <si>
    <t>troyhaney@short,org</t>
  </si>
  <si>
    <t>russellphillip@diaz,com</t>
  </si>
  <si>
    <t>franklindonald@rivera,com</t>
  </si>
  <si>
    <t>marymartinez@franklin,biz</t>
  </si>
  <si>
    <t>kmartin@yahoo,com</t>
  </si>
  <si>
    <t>nmaynard@gmail,com</t>
  </si>
  <si>
    <t>davidrobinson@sanchez,com</t>
  </si>
  <si>
    <t>samantha70@gmail,com</t>
  </si>
  <si>
    <t>brendamartin@hotmail,com</t>
  </si>
  <si>
    <t>jamesadkins@miller,com</t>
  </si>
  <si>
    <t>gfrederick@gardner,com</t>
  </si>
  <si>
    <t>brittany97@george,biz</t>
  </si>
  <si>
    <t>asmith@gmail,com</t>
  </si>
  <si>
    <t>tayloranthony@yahoo,com</t>
  </si>
  <si>
    <t>danielbullock@suarez,com</t>
  </si>
  <si>
    <t>mcastillo@cole,org</t>
  </si>
  <si>
    <t>howarddenise@hotmail,com</t>
  </si>
  <si>
    <t>btorres@mccall,info</t>
  </si>
  <si>
    <t>foxmark@coleman,com</t>
  </si>
  <si>
    <t>nathan48@hotmail,com</t>
  </si>
  <si>
    <t>rossbrooke@horton,info</t>
  </si>
  <si>
    <t>Mrs, Tammy Brooks</t>
  </si>
  <si>
    <t>kimberlyhale@hotmail,com</t>
  </si>
  <si>
    <t>cody15@hotmail,com</t>
  </si>
  <si>
    <t>dominguezjohn@gmail,com</t>
  </si>
  <si>
    <t>karen30@hotmail,com</t>
  </si>
  <si>
    <t>twilson@hotmail,com</t>
  </si>
  <si>
    <t>arroyodana@gmail,com</t>
  </si>
  <si>
    <t>wdavis@yahoo,com</t>
  </si>
  <si>
    <t>iellison@miller,biz</t>
  </si>
  <si>
    <t>roger74@yahoo,com</t>
  </si>
  <si>
    <t>xgraham@morton,com</t>
  </si>
  <si>
    <t>travisdalton@smith,net</t>
  </si>
  <si>
    <t>montesdavid@hotmail,com</t>
  </si>
  <si>
    <t>wilkersongeorge@hood,org</t>
  </si>
  <si>
    <t>fordtodd@hotmail,com</t>
  </si>
  <si>
    <t>olsenmichael@porter,com</t>
  </si>
  <si>
    <t>Mrs, Brittany Lopez</t>
  </si>
  <si>
    <t>alexandrareid@gmail,com</t>
  </si>
  <si>
    <t>Mr, Luke Hunt</t>
  </si>
  <si>
    <t>christopherpruitt@gmail,com</t>
  </si>
  <si>
    <t>ocarr@steele-mitchell,com</t>
  </si>
  <si>
    <t>nolson@miller,org</t>
  </si>
  <si>
    <t>heidi19@ray-long,com</t>
  </si>
  <si>
    <t>catherine68@gould,com</t>
  </si>
  <si>
    <t>wreyes@gmail,com</t>
  </si>
  <si>
    <t>meaganhughes@gmail,com</t>
  </si>
  <si>
    <t>sally53@gmail,com</t>
  </si>
  <si>
    <t>darryl20@scott,net</t>
  </si>
  <si>
    <t>rglover@alvarez,com</t>
  </si>
  <si>
    <t>bsimmons@scott,org</t>
  </si>
  <si>
    <t>jason31@hudson,com</t>
  </si>
  <si>
    <t>neallaurie@boyd-yang,com</t>
  </si>
  <si>
    <t>brianwilliams@ross,net</t>
  </si>
  <si>
    <t>rebecca05@hotmail,com</t>
  </si>
  <si>
    <t>ucastillo@hodge,com</t>
  </si>
  <si>
    <t>shannondavis@anderson,net</t>
  </si>
  <si>
    <t>shannon89@perez-bell,com</t>
  </si>
  <si>
    <t>nicholas15@yahoo,com</t>
  </si>
  <si>
    <t>gonzalezwanda@foster-cox,info</t>
  </si>
  <si>
    <t>jenkinschristine@rasmussen,com</t>
  </si>
  <si>
    <t>ramirezerin@hill,com</t>
  </si>
  <si>
    <t>brian35@duncan,org</t>
  </si>
  <si>
    <t>yfisher@matthews-foster,com</t>
  </si>
  <si>
    <t>millercatherine@lawrence,info</t>
  </si>
  <si>
    <t>tinaelliott@yahoo,com</t>
  </si>
  <si>
    <t>lisa31@gmail,com</t>
  </si>
  <si>
    <t>ann49@yahoo,com</t>
  </si>
  <si>
    <t>kingkelly@gmail,com</t>
  </si>
  <si>
    <t>barbarawilson@yahoo,com</t>
  </si>
  <si>
    <t>amandawood@fisher,com</t>
  </si>
  <si>
    <t>scottgonzalez@hancock,com</t>
  </si>
  <si>
    <t>john79@yahoo,com</t>
  </si>
  <si>
    <t>navarrojoseph@yahoo,com</t>
  </si>
  <si>
    <t>emartinez@hotmail,com</t>
  </si>
  <si>
    <t>laura23@hotmail,com</t>
  </si>
  <si>
    <t>cruzwilliam@medina-reyes,com</t>
  </si>
  <si>
    <t>orozcokaren@hotmail,com</t>
  </si>
  <si>
    <t>kenneth19@hotmail,com</t>
  </si>
  <si>
    <t>elizabeth87@gmail,com</t>
  </si>
  <si>
    <t>bakerbradley@hotmail,com</t>
  </si>
  <si>
    <t>hwade@gmail,com</t>
  </si>
  <si>
    <t>harrymoody@melton,com</t>
  </si>
  <si>
    <t>echavez@lee,net</t>
  </si>
  <si>
    <t>russell62@long-macdonald,com</t>
  </si>
  <si>
    <t>lreynolds@yahoo,com</t>
  </si>
  <si>
    <t>alyssamartinez@hunter,net</t>
  </si>
  <si>
    <t>grosstheodore@hotmail,com</t>
  </si>
  <si>
    <t>xodonnell@maddox,com</t>
  </si>
  <si>
    <t>kathy36@bradford-carey,com</t>
  </si>
  <si>
    <t>randall73@hotmail,com</t>
  </si>
  <si>
    <t>bondpamela@jenkins,info</t>
  </si>
  <si>
    <t>michelemyers@simpson,com</t>
  </si>
  <si>
    <t>durhamjason@wallace-hickman,org</t>
  </si>
  <si>
    <t>gambleelizabeth@hotmail,com</t>
  </si>
  <si>
    <t>robert07@yahoo,com</t>
  </si>
  <si>
    <t>fowlerbrianna@yahoo,com</t>
  </si>
  <si>
    <t>christopherfranklin@martinez-howe,com</t>
  </si>
  <si>
    <t>angela85@gmail,com</t>
  </si>
  <si>
    <t>smithrachael@esparza,com</t>
  </si>
  <si>
    <t>bsparks@woods-briggs,com</t>
  </si>
  <si>
    <t>gregory26@gmail,com</t>
  </si>
  <si>
    <t>evanscorey@bass-sawyer,com</t>
  </si>
  <si>
    <t>sherry79@gmail,com</t>
  </si>
  <si>
    <t>crosbydennis@hotmail,com</t>
  </si>
  <si>
    <t>simpsontimothy@reese-boyd,net</t>
  </si>
  <si>
    <t>jennifer82@gmail,com</t>
  </si>
  <si>
    <t>pamelaglover@yahoo,com</t>
  </si>
  <si>
    <t>timothytaylor@gallagher,net</t>
  </si>
  <si>
    <t>russellgary@hotmail,com</t>
  </si>
  <si>
    <t>fordmichael@gmail,com</t>
  </si>
  <si>
    <t>caitlinchang@yahoo,com</t>
  </si>
  <si>
    <t>derrickortega@yahoo,com</t>
  </si>
  <si>
    <t>jjuarez@yahoo,com</t>
  </si>
  <si>
    <t>thomasyoder@colon,com</t>
  </si>
  <si>
    <t>tabitha45@mcintyre-moon,com</t>
  </si>
  <si>
    <t>matthewelliott@yahoo,com</t>
  </si>
  <si>
    <t>keithgrant@rodriguez,com</t>
  </si>
  <si>
    <t>xjuarez@mann-tyler,biz</t>
  </si>
  <si>
    <t>jrodriguez@hotmail,com</t>
  </si>
  <si>
    <t>christopherdavis@green,org</t>
  </si>
  <si>
    <t>stephanie52@mahoney,com</t>
  </si>
  <si>
    <t>joshuaponce@gmail,com</t>
  </si>
  <si>
    <t>psanford@ramirez,com</t>
  </si>
  <si>
    <t>mullentina@hotmail,com</t>
  </si>
  <si>
    <t>palmerryan@miller,com</t>
  </si>
  <si>
    <t>robin82@gmail,com</t>
  </si>
  <si>
    <t>Dr, Nathaniel Johnson</t>
  </si>
  <si>
    <t>nelsonmichael@mcdaniel,com</t>
  </si>
  <si>
    <t>kimamy@yahoo,com</t>
  </si>
  <si>
    <t>cooperdavid@flores,com</t>
  </si>
  <si>
    <t>hansonjohn@yahoo,com</t>
  </si>
  <si>
    <t>tmatthews@young-romero,org</t>
  </si>
  <si>
    <t>justinfrazier@watson,net</t>
  </si>
  <si>
    <t>aliu@yahoo,com</t>
  </si>
  <si>
    <t>benjaminrodriguez@williams-bell,com</t>
  </si>
  <si>
    <t>mli@stephens,info</t>
  </si>
  <si>
    <t>matthew32@bush-howard,com</t>
  </si>
  <si>
    <t>jhuff@mcdaniel,org</t>
  </si>
  <si>
    <t>rebecca61@yahoo,com</t>
  </si>
  <si>
    <t>asuarez@yahoo,com</t>
  </si>
  <si>
    <t>deborah68@price,com</t>
  </si>
  <si>
    <t>gilbertoscar@hotmail,com</t>
  </si>
  <si>
    <t>roger36@reyes,com</t>
  </si>
  <si>
    <t>michele50@ramsey,org</t>
  </si>
  <si>
    <t>robertdixon@gmail,com</t>
  </si>
  <si>
    <t>walkervanessa@gmail,com</t>
  </si>
  <si>
    <t>laura57@hotmail,com</t>
  </si>
  <si>
    <t>oliverlawrence@gmail,com</t>
  </si>
  <si>
    <t>ucarter@gmail,com</t>
  </si>
  <si>
    <t>jessicasmith@martin,com</t>
  </si>
  <si>
    <t>hnorman@jackson,com</t>
  </si>
  <si>
    <t>zpope@copeland,com</t>
  </si>
  <si>
    <t>maxwelltaylor@hotmail,com</t>
  </si>
  <si>
    <t>ipowell@hotmail,com</t>
  </si>
  <si>
    <t>ricardohughes@gmail,com</t>
  </si>
  <si>
    <t>tgordon@boone,com</t>
  </si>
  <si>
    <t>eringreen@hotmail,com</t>
  </si>
  <si>
    <t>alyssa72@yahoo,com</t>
  </si>
  <si>
    <t>mariomiller@murphy-lin,com</t>
  </si>
  <si>
    <t>karen34@fitzgerald,com</t>
  </si>
  <si>
    <t>tammyshah@hotmail,com</t>
  </si>
  <si>
    <t>thomasmiller@edwards,biz</t>
  </si>
  <si>
    <t>kevinbell@gmail,com</t>
  </si>
  <si>
    <t>Mrs, Stephanie Guzman</t>
  </si>
  <si>
    <t>vreyes@yahoo,com</t>
  </si>
  <si>
    <t>gdavis@gmail,com</t>
  </si>
  <si>
    <t>tyler16@yahoo,com</t>
  </si>
  <si>
    <t>davidwilliams@yahoo,com</t>
  </si>
  <si>
    <t>collinslaura@gmail,com</t>
  </si>
  <si>
    <t>Mrs, Emily Tyler</t>
  </si>
  <si>
    <t>benjaminward@gmail,com</t>
  </si>
  <si>
    <t>gerald58@chapman,com</t>
  </si>
  <si>
    <t>dianewillis@hotmail,com</t>
  </si>
  <si>
    <t>zscott@yahoo,com</t>
  </si>
  <si>
    <t>jeffrey11@gmail,com</t>
  </si>
  <si>
    <t>atkinsjeff@hotmail,com</t>
  </si>
  <si>
    <t>mcochran@foster,com</t>
  </si>
  <si>
    <t>william00@freeman,org</t>
  </si>
  <si>
    <t>philipwolfe@yahoo,com</t>
  </si>
  <si>
    <t>colleen28@hale,com</t>
  </si>
  <si>
    <t>scott81@garcia,com</t>
  </si>
  <si>
    <t>xschroeder@yahoo,com</t>
  </si>
  <si>
    <t>michael11@davis-lynch,biz</t>
  </si>
  <si>
    <t>bhawkins@murphy,com</t>
  </si>
  <si>
    <t>dvega@hotmail,com</t>
  </si>
  <si>
    <t>ucampbell@scott-watkins,org</t>
  </si>
  <si>
    <t>juanperez@hotmail,com</t>
  </si>
  <si>
    <t>Mrs, Amanda Hamilton</t>
  </si>
  <si>
    <t>wferrell@gmail,com</t>
  </si>
  <si>
    <t>clementsrachel@hotmail,com</t>
  </si>
  <si>
    <t>kirbyjulie@harrington,com</t>
  </si>
  <si>
    <t>christopher47@hotmail,com</t>
  </si>
  <si>
    <t>woconnor@stephens,com</t>
  </si>
  <si>
    <t>brookskyle@gmail,com</t>
  </si>
  <si>
    <t>robertselizabeth@roberts-simmons,com</t>
  </si>
  <si>
    <t>kristencook@brown-russell,com</t>
  </si>
  <si>
    <t>jessicaatkinson@yahoo,com</t>
  </si>
  <si>
    <t>amy87@yahoo,com</t>
  </si>
  <si>
    <t>choijade@ray,org</t>
  </si>
  <si>
    <t>steven93@hotmail,com</t>
  </si>
  <si>
    <t>davidtate@yahoo,com</t>
  </si>
  <si>
    <t>aburke@gmail,com</t>
  </si>
  <si>
    <t>samuelmontgomery@chapman-alexander,net</t>
  </si>
  <si>
    <t>kellyhunter@martinez,com</t>
  </si>
  <si>
    <t>ronaldhill@nelson-edwards,info</t>
  </si>
  <si>
    <t>john18@hanson,com</t>
  </si>
  <si>
    <t>moniquewallace@tate,org</t>
  </si>
  <si>
    <t>tgarcia@hotmail,com</t>
  </si>
  <si>
    <t>yzhang@green,info</t>
  </si>
  <si>
    <t>heather58@valdez,com</t>
  </si>
  <si>
    <t>fosteroscar@bruce,com</t>
  </si>
  <si>
    <t>jeffery26@fowler-gomez,com</t>
  </si>
  <si>
    <t>amy65@hall-vaughn,biz</t>
  </si>
  <si>
    <t>ifisher@gmail,com</t>
  </si>
  <si>
    <t>jenniferbradley@yahoo,com</t>
  </si>
  <si>
    <t>bwallace@butler-taylor,com</t>
  </si>
  <si>
    <t>todd46@gmail,com</t>
  </si>
  <si>
    <t>crystal56@yahoo,com</t>
  </si>
  <si>
    <t>chase28@ortiz,com</t>
  </si>
  <si>
    <t>anita54@clarke-collins,info</t>
  </si>
  <si>
    <t>debra45@hotmail,com</t>
  </si>
  <si>
    <t>georgevega@hotmail,com</t>
  </si>
  <si>
    <t>joneskatherine@gmail,com</t>
  </si>
  <si>
    <t>jasoncoleman@yahoo,com</t>
  </si>
  <si>
    <t>qphillips@yahoo,com</t>
  </si>
  <si>
    <t>boothcynthia@cross-wells,net</t>
  </si>
  <si>
    <t>stephanie62@gmail,com</t>
  </si>
  <si>
    <t>gillkaren@thomas,biz</t>
  </si>
  <si>
    <t>tmorales@ryan,org</t>
  </si>
  <si>
    <t>kelly05@yahoo,com</t>
  </si>
  <si>
    <t>carrollbrittany@gmail,com</t>
  </si>
  <si>
    <t>bethany19@barnes-webster,org</t>
  </si>
  <si>
    <t>morgandanielle@hotmail,com</t>
  </si>
  <si>
    <t>williamsjillian@hotmail,com</t>
  </si>
  <si>
    <t>nicholas33@allen-stewart,com</t>
  </si>
  <si>
    <t>flynch@gmail,com</t>
  </si>
  <si>
    <t>brendan37@gmail,com</t>
  </si>
  <si>
    <t>pamelajohnson@nelson-berry,com</t>
  </si>
  <si>
    <t>anthony18@johnson-williams,net</t>
  </si>
  <si>
    <t>kevin21@yahoo,com</t>
  </si>
  <si>
    <t>rebeccabriggs@yahoo,com</t>
  </si>
  <si>
    <t>ocollier@swanson,com</t>
  </si>
  <si>
    <t>newmanwilliam@farrell,org</t>
  </si>
  <si>
    <t>brownjennifer@watson,com</t>
  </si>
  <si>
    <t>brittany73@hotmail,com</t>
  </si>
  <si>
    <t>michael39@hotmail,com</t>
  </si>
  <si>
    <t>ylee@yahoo,com</t>
  </si>
  <si>
    <t>marysmith@clements,com</t>
  </si>
  <si>
    <t>timothy14@anderson,com</t>
  </si>
  <si>
    <t>dennisfernandez@berg,com</t>
  </si>
  <si>
    <t>andreaharrison@yahoo,com</t>
  </si>
  <si>
    <t>jamesbrown@peters,info</t>
  </si>
  <si>
    <t>jharrison@hanson,com</t>
  </si>
  <si>
    <t>pamelabuckley@martin,org</t>
  </si>
  <si>
    <t>qmack@collins,org</t>
  </si>
  <si>
    <t>fbird@gmail,com</t>
  </si>
  <si>
    <t>christopher79@yahoo,com</t>
  </si>
  <si>
    <t>zburns@hotmail,com</t>
  </si>
  <si>
    <t>markalexander@wilson-hayden,com</t>
  </si>
  <si>
    <t>xoliver@townsend,com</t>
  </si>
  <si>
    <t>nicholasroy@yahoo,com</t>
  </si>
  <si>
    <t>angelawilson@gmail,com</t>
  </si>
  <si>
    <t>tarastewart@ford-gibbs,org</t>
  </si>
  <si>
    <t>alvaradodavid@miller-rocha,com</t>
  </si>
  <si>
    <t>avance@bates-andrews,com</t>
  </si>
  <si>
    <t>kevin74@allen-hammond,com</t>
  </si>
  <si>
    <t>kennedysherry@hotmail,com</t>
  </si>
  <si>
    <t>madisonyu@riley-jenkins,com</t>
  </si>
  <si>
    <t>jeffery65@hotmail,com</t>
  </si>
  <si>
    <t>grace53@yahoo,com</t>
  </si>
  <si>
    <t>kimkrystal@gmail,com</t>
  </si>
  <si>
    <t>rachelsmith@payne-barnes,biz</t>
  </si>
  <si>
    <t>berryrick@gentry-austin,biz</t>
  </si>
  <si>
    <t>castrodebra@davis,net</t>
  </si>
  <si>
    <t>christophersoto@keith,com</t>
  </si>
  <si>
    <t>douglasangela@gmail,com</t>
  </si>
  <si>
    <t>wilsonmarissa@gmail,com</t>
  </si>
  <si>
    <t>belinda13@hotmail,com</t>
  </si>
  <si>
    <t>joseph33@lawrence,org</t>
  </si>
  <si>
    <t>nvelazquez@gmail,com</t>
  </si>
  <si>
    <t>moraleskelsey@gmail,com</t>
  </si>
  <si>
    <t>estone@hotmail,com</t>
  </si>
  <si>
    <t>kentjessica@yahoo,com</t>
  </si>
  <si>
    <t>sanderscody@hotmail,com</t>
  </si>
  <si>
    <t>bradley17@anderson,info</t>
  </si>
  <si>
    <t>Mr, John Ford</t>
  </si>
  <si>
    <t>hroberts@cole,info</t>
  </si>
  <si>
    <t>zwilkins@schwartz-oconnor,com</t>
  </si>
  <si>
    <t>ywebb@rios,com</t>
  </si>
  <si>
    <t>kylie22@harris,net</t>
  </si>
  <si>
    <t>ttaylor@yahoo,com</t>
  </si>
  <si>
    <t>andrew85@gmail,com</t>
  </si>
  <si>
    <t>christinetaylor@mitchell,biz</t>
  </si>
  <si>
    <t>Mrs, Alison Zhang</t>
  </si>
  <si>
    <t>adam09@gibson-bell,biz</t>
  </si>
  <si>
    <t>mpeters@tapia,org</t>
  </si>
  <si>
    <t>fernandomorrow@powell,com</t>
  </si>
  <si>
    <t>brandywright@gmail,com</t>
  </si>
  <si>
    <t>samantha61@williams,com</t>
  </si>
  <si>
    <t>sandra17@aguilar,info</t>
  </si>
  <si>
    <t>diazryan@hernandez,com</t>
  </si>
  <si>
    <t>davidramirez@hotmail,com</t>
  </si>
  <si>
    <t>hughesstacey@hotmail,com</t>
  </si>
  <si>
    <t>hchen@reynolds,net</t>
  </si>
  <si>
    <t>brycemccormick@yahoo,com</t>
  </si>
  <si>
    <t>alyssalindsey@sparks-martinez,info</t>
  </si>
  <si>
    <t>martinlinda@taylor,info</t>
  </si>
  <si>
    <t>youngkathleen@hotmail,com</t>
  </si>
  <si>
    <t>collierglenda@hotmail,com</t>
  </si>
  <si>
    <t>grahamdavid@hotmail,com</t>
  </si>
  <si>
    <t>orozcoterri@rogers,com</t>
  </si>
  <si>
    <t>mariewilson@yahoo,com</t>
  </si>
  <si>
    <t>ncooper@yahoo,com</t>
  </si>
  <si>
    <t>thomasmartinez@morris,net</t>
  </si>
  <si>
    <t>woodskatherine@gmail,com</t>
  </si>
  <si>
    <t>bowerssteven@gmail,com</t>
  </si>
  <si>
    <t>Mr, Jeffrey Carter</t>
  </si>
  <si>
    <t>jonesjessica@martin,biz</t>
  </si>
  <si>
    <t>marygutierrez@gmail,com</t>
  </si>
  <si>
    <t>kentwillis@gmail,com</t>
  </si>
  <si>
    <t>dnelson@gmail,com</t>
  </si>
  <si>
    <t>vtaylor@hotmail,com</t>
  </si>
  <si>
    <t>herrerachristopher@williams,org</t>
  </si>
  <si>
    <t>treyes@dunn,com</t>
  </si>
  <si>
    <t>ruizcharles@yahoo,com</t>
  </si>
  <si>
    <t>parkerjessica@yahoo,com</t>
  </si>
  <si>
    <t>brianstein@quinn,com</t>
  </si>
  <si>
    <t>josephlisa@martin,net</t>
  </si>
  <si>
    <t>frederick66@hotmail,com</t>
  </si>
  <si>
    <t>xleon@rodriguez-hawkins,com</t>
  </si>
  <si>
    <t>ysmith@hotmail,com</t>
  </si>
  <si>
    <t>lawrence63@gmail,com</t>
  </si>
  <si>
    <t>rsantos@hotmail,com</t>
  </si>
  <si>
    <t>sross@yoder,biz</t>
  </si>
  <si>
    <t>anitajohnson@gmail,com</t>
  </si>
  <si>
    <t>gcook@chaney-gordon,net</t>
  </si>
  <si>
    <t>nmay@hotmail,com</t>
  </si>
  <si>
    <t>daviscourtney@sanchez-schwartz,com</t>
  </si>
  <si>
    <t>dawnwilliams@gmail,com</t>
  </si>
  <si>
    <t>ruthflores@yahoo,com</t>
  </si>
  <si>
    <t>wholmes@yahoo,com</t>
  </si>
  <si>
    <t>jacobsjessica@gmail,com</t>
  </si>
  <si>
    <t>ryanwhite@mcconnell-brown,com</t>
  </si>
  <si>
    <t>alexandrapalmer@yahoo,com</t>
  </si>
  <si>
    <t>xsmith@howard,com</t>
  </si>
  <si>
    <t>bmartin@richardson-white,com</t>
  </si>
  <si>
    <t>amanda62@yahoo,com</t>
  </si>
  <si>
    <t>karacobb@hotmail,com</t>
  </si>
  <si>
    <t>pswanson@lewis-anderson,biz</t>
  </si>
  <si>
    <t>William Fernandez Jr,</t>
  </si>
  <si>
    <t>christianadam@rice,org</t>
  </si>
  <si>
    <t>abarrett@hotmail,com</t>
  </si>
  <si>
    <t>ndiaz@hotmail,com</t>
  </si>
  <si>
    <t>amymurphy@gmail,com</t>
  </si>
  <si>
    <t>elizabethdonovan@hotmail,com</t>
  </si>
  <si>
    <t>teresa02@gmail,com</t>
  </si>
  <si>
    <t>melissaparks@yahoo,com</t>
  </si>
  <si>
    <t>lopezjason@andrews,com</t>
  </si>
  <si>
    <t>dan73@gmail,com</t>
  </si>
  <si>
    <t>robert16@robinson-west,biz</t>
  </si>
  <si>
    <t>gail18@lee,biz</t>
  </si>
  <si>
    <t>joanking@gmail,com</t>
  </si>
  <si>
    <t>cochranmarie@gmail,com</t>
  </si>
  <si>
    <t>jeffreygilmore@kaufman,info</t>
  </si>
  <si>
    <t>michaelgarcia@lane-scott,com</t>
  </si>
  <si>
    <t>john61@brown-johnson,com</t>
  </si>
  <si>
    <t>kennethweaver@swanson-barrera,com</t>
  </si>
  <si>
    <t>npotter@hotmail,com</t>
  </si>
  <si>
    <t>joymitchell@yahoo,com</t>
  </si>
  <si>
    <t>stephanie32@yahoo,com</t>
  </si>
  <si>
    <t>billyrocha@hotmail,com</t>
  </si>
  <si>
    <t>smithtroy@keller-perry,com</t>
  </si>
  <si>
    <t>timothyharmon@yahoo,com</t>
  </si>
  <si>
    <t>Mrs, Kim Perry</t>
  </si>
  <si>
    <t>gvargas@boyd-brown,com</t>
  </si>
  <si>
    <t>keithmarks@weaver,com</t>
  </si>
  <si>
    <t>charlesmartin@gmail,com</t>
  </si>
  <si>
    <t>christopherpark@weiss,com</t>
  </si>
  <si>
    <t>washingtongrace@benson-ellis,com</t>
  </si>
  <si>
    <t>andrewsellers@gmail,com</t>
  </si>
  <si>
    <t>robertwhitney@gmail,com</t>
  </si>
  <si>
    <t>Dr, Nathan Wagner</t>
  </si>
  <si>
    <t>robinsmith@gmail,com</t>
  </si>
  <si>
    <t>qthomas@gordon,info</t>
  </si>
  <si>
    <t>espinozaheather@hotmail,com</t>
  </si>
  <si>
    <t>William Melendez Jr,</t>
  </si>
  <si>
    <t>sean71@chambers-carter,net</t>
  </si>
  <si>
    <t>sara61@king-frey,com</t>
  </si>
  <si>
    <t>tanderson@hotmail,com</t>
  </si>
  <si>
    <t>fnewton@hotmail,com</t>
  </si>
  <si>
    <t>janet17@gmail,com</t>
  </si>
  <si>
    <t>mooresean@fischer,com</t>
  </si>
  <si>
    <t>jonathan14@johnson-rodgers,net</t>
  </si>
  <si>
    <t>tfernandez@hotmail,com</t>
  </si>
  <si>
    <t>christina67@hotmail,com</t>
  </si>
  <si>
    <t>susanvega@bowman,biz</t>
  </si>
  <si>
    <t>nguyenjohn@phillips-carter,com</t>
  </si>
  <si>
    <t>cathy06@gmail,com</t>
  </si>
  <si>
    <t>jennysimmons@gibson,com</t>
  </si>
  <si>
    <t>bendererin@hotmail,com</t>
  </si>
  <si>
    <t>justingarrison@yahoo,com</t>
  </si>
  <si>
    <t>paulthomas@gutierrez-shaw,info</t>
  </si>
  <si>
    <t>zking@moore,info</t>
  </si>
  <si>
    <t>walkerjulie@le-farley,com</t>
  </si>
  <si>
    <t>sydneywilliams@gomez-harrison,com</t>
  </si>
  <si>
    <t>nrosario@yahoo,com</t>
  </si>
  <si>
    <t>marcuswiley@yahoo,com</t>
  </si>
  <si>
    <t>jamesaudrey@gmail,com</t>
  </si>
  <si>
    <t>david90@mitchell,com</t>
  </si>
  <si>
    <t>cesarchavez@hunt-davis,com</t>
  </si>
  <si>
    <t>farleylaurie@yahoo,com</t>
  </si>
  <si>
    <t>valenzuelakrista@moon-mcdonald,biz</t>
  </si>
  <si>
    <t>katherine05@martinez,org</t>
  </si>
  <si>
    <t>ujohnson@hotmail,com</t>
  </si>
  <si>
    <t>danny41@gmail,com</t>
  </si>
  <si>
    <t>ywatkins@gmail,com</t>
  </si>
  <si>
    <t>vanessadunn@hotmail,com</t>
  </si>
  <si>
    <t>rcarter@gmail,com</t>
  </si>
  <si>
    <t>sean61@hartman-harrison,org</t>
  </si>
  <si>
    <t>moralesstephanie@hotmail,com</t>
  </si>
  <si>
    <t>twhite@holland,com</t>
  </si>
  <si>
    <t>patrickvincent@hotmail,com</t>
  </si>
  <si>
    <t>yhiggins@yahoo,com</t>
  </si>
  <si>
    <t>shelby07@williams,org</t>
  </si>
  <si>
    <t>stephen79@little,biz</t>
  </si>
  <si>
    <t>gonzalezdaniel@gmail,com</t>
  </si>
  <si>
    <t>icook@alvarado,org</t>
  </si>
  <si>
    <t>stephaniegonzalez@flores,info</t>
  </si>
  <si>
    <t>griffindenise@gmail,com</t>
  </si>
  <si>
    <t>crogers@watson,com</t>
  </si>
  <si>
    <t>wendy81@hotmail,com</t>
  </si>
  <si>
    <t>lsmith@yahoo,com</t>
  </si>
  <si>
    <t>turnertimothy@garcia-baxter,com</t>
  </si>
  <si>
    <t>julieharris@yahoo,com</t>
  </si>
  <si>
    <t>lisa83@gmail,com</t>
  </si>
  <si>
    <t>walkerfernando@hernandez,biz</t>
  </si>
  <si>
    <t>rowecassandra@williams,com</t>
  </si>
  <si>
    <t>fwoods@martin,com</t>
  </si>
  <si>
    <t>kenneth51@gmail,com</t>
  </si>
  <si>
    <t>susannguyen@jimenez,biz</t>
  </si>
  <si>
    <t>Ms, Madison Hanson PhD</t>
  </si>
  <si>
    <t>christopher26@lopez,com</t>
  </si>
  <si>
    <t>christinaavila@yahoo,com</t>
  </si>
  <si>
    <t>dmorgan@robbins,biz</t>
  </si>
  <si>
    <t>bsteele@cummings,info</t>
  </si>
  <si>
    <t>usmith@yahoo,com</t>
  </si>
  <si>
    <t>davidmiller@carter,biz</t>
  </si>
  <si>
    <t>paulwu@morgan-patel,com</t>
  </si>
  <si>
    <t>torresmatthew@farmer,biz</t>
  </si>
  <si>
    <t>osandoval@hotmail,com</t>
  </si>
  <si>
    <t>justinhenderson@brown,biz</t>
  </si>
  <si>
    <t>ndavis@gmail,com</t>
  </si>
  <si>
    <t>Dr, Aaron Johnson</t>
  </si>
  <si>
    <t>teresasalazar@burns,com</t>
  </si>
  <si>
    <t>boyerdiane@phillips,info</t>
  </si>
  <si>
    <t>richard12@russell-george,com</t>
  </si>
  <si>
    <t>timothyalvarez@gmail,com</t>
  </si>
  <si>
    <t>allisondavis@simon-cohen,net</t>
  </si>
  <si>
    <t>simpsonamy@elliott,com</t>
  </si>
  <si>
    <t>matthew89@mcdaniel,biz</t>
  </si>
  <si>
    <t>robert98@yahoo,com</t>
  </si>
  <si>
    <t>tannerdeleon@chapman,com</t>
  </si>
  <si>
    <t>eadkins@hotmail,com</t>
  </si>
  <si>
    <t>robinsonkenneth@marshall-jones,biz</t>
  </si>
  <si>
    <t>sharon28@jackson,com</t>
  </si>
  <si>
    <t>emilyhunter@yahoo,com</t>
  </si>
  <si>
    <t>jasongaines@hotmail,com</t>
  </si>
  <si>
    <t>sanchezshannon@fox,info</t>
  </si>
  <si>
    <t>anthony49@hotmail,com</t>
  </si>
  <si>
    <t>smithjanet@gmail,com</t>
  </si>
  <si>
    <t>longmolly@lewis,net</t>
  </si>
  <si>
    <t>amanda33@yahoo,com</t>
  </si>
  <si>
    <t>martinjohn@hernandez,org</t>
  </si>
  <si>
    <t>hblair@yahoo,com</t>
  </si>
  <si>
    <t>diazalice@yahoo,com</t>
  </si>
  <si>
    <t>bruceholmes@hart,com</t>
  </si>
  <si>
    <t>rodriguezjoseph@yahoo,com</t>
  </si>
  <si>
    <t>lramirez@gmail,com</t>
  </si>
  <si>
    <t>fischerantonio@hotmail,com</t>
  </si>
  <si>
    <t>michaelbrown@yahoo,com</t>
  </si>
  <si>
    <t>johnstewart@gmail,com</t>
  </si>
  <si>
    <t>connie67@saunders-guerrero,net</t>
  </si>
  <si>
    <t>whitneylee@hotmail,com</t>
  </si>
  <si>
    <t>mmoon@schmidt,com</t>
  </si>
  <si>
    <t>jennifergibson@yahoo,com</t>
  </si>
  <si>
    <t>mccarthymolly@gmail,com</t>
  </si>
  <si>
    <t>jshields@flowers,biz</t>
  </si>
  <si>
    <t>kellyzachary@pearson,net</t>
  </si>
  <si>
    <t>andrewrichardson@graham,com</t>
  </si>
  <si>
    <t>lisagates@kim-shaffer,com</t>
  </si>
  <si>
    <t>veronicahall@harrell-hernandez,com</t>
  </si>
  <si>
    <t>pwebster@rowe-johnson,com</t>
  </si>
  <si>
    <t>imoore@yahoo,com</t>
  </si>
  <si>
    <t>djordan@gmail,com</t>
  </si>
  <si>
    <t>kurt93@blair,com</t>
  </si>
  <si>
    <t>collinspatricia@hotmail,com</t>
  </si>
  <si>
    <t>davismichaela@yahoo,com</t>
  </si>
  <si>
    <t>alexandra14@tucker-clayton,com</t>
  </si>
  <si>
    <t>hamiltonjoseph@daniels,com</t>
  </si>
  <si>
    <t>kaylawong@gmail,com</t>
  </si>
  <si>
    <t>matthew01@hotmail,com</t>
  </si>
  <si>
    <t>hardymichael@gmail,com</t>
  </si>
  <si>
    <t>michaelpotter@robinson,net</t>
  </si>
  <si>
    <t>ingramwilliam@gmail,com</t>
  </si>
  <si>
    <t>aaustin@gmail,com</t>
  </si>
  <si>
    <t>dmartin@yahoo,com</t>
  </si>
  <si>
    <t>william85@yahoo,com</t>
  </si>
  <si>
    <t>melissa74@hart,com</t>
  </si>
  <si>
    <t>davisrhonda@yahoo,com</t>
  </si>
  <si>
    <t>linda11@hotmail,com</t>
  </si>
  <si>
    <t>wendyburke@gmail,com</t>
  </si>
  <si>
    <t>spencersherry@robertson,info</t>
  </si>
  <si>
    <t>timothybrown@chen,com</t>
  </si>
  <si>
    <t>kylesawyer@hotmail,com</t>
  </si>
  <si>
    <t>susangalloway@grimes,com</t>
  </si>
  <si>
    <t>ylopez@ramirez,net</t>
  </si>
  <si>
    <t>masseytina@hotmail,com</t>
  </si>
  <si>
    <t>jason47@gmail,com</t>
  </si>
  <si>
    <t>gbrown@yahoo,com</t>
  </si>
  <si>
    <t>diamondmeyers@anthony,biz</t>
  </si>
  <si>
    <t>Mrs, Deanna Collins</t>
  </si>
  <si>
    <t>greentracy@yahoo,com</t>
  </si>
  <si>
    <t>wpearson@hotmail,com</t>
  </si>
  <si>
    <t>griffinmark@erickson,com</t>
  </si>
  <si>
    <t>yflores@yahoo,com</t>
  </si>
  <si>
    <t>rlittle@gmail,com</t>
  </si>
  <si>
    <t>ronald03@yahoo,com</t>
  </si>
  <si>
    <t>tatkins@riley,org</t>
  </si>
  <si>
    <t>matthewsmichael@gmail,com</t>
  </si>
  <si>
    <t>nbenton@hotmail,com</t>
  </si>
  <si>
    <t>reidstacy@bradley,com</t>
  </si>
  <si>
    <t>washingtonpeter@gmail,com</t>
  </si>
  <si>
    <t>michaelmurillo@hotmail,com</t>
  </si>
  <si>
    <t>curtis02@reed,com</t>
  </si>
  <si>
    <t>amills@yahoo,com</t>
  </si>
  <si>
    <t>danielstara@yahoo,com</t>
  </si>
  <si>
    <t>davidfrost@hotmail,com</t>
  </si>
  <si>
    <t>langdeborah@hotmail,com</t>
  </si>
  <si>
    <t>lhanson@keller,com</t>
  </si>
  <si>
    <t>ycarrillo@yahoo,com</t>
  </si>
  <si>
    <t>miranda50@yahoo,com</t>
  </si>
  <si>
    <t>diane57@hotmail,com</t>
  </si>
  <si>
    <t>robinsoncaitlin@gmail,com</t>
  </si>
  <si>
    <t>njohnson@gmail,com</t>
  </si>
  <si>
    <t>harold17@brown-gonzales,com</t>
  </si>
  <si>
    <t>jeffreynguyen@gmail,com</t>
  </si>
  <si>
    <t>qingram@riggs,com</t>
  </si>
  <si>
    <t>ujohns@gmail,com</t>
  </si>
  <si>
    <t>howedavid@chapman-pena,com</t>
  </si>
  <si>
    <t>victoriadavies@yahoo,com</t>
  </si>
  <si>
    <t>proctornathan@richard-johnson,info</t>
  </si>
  <si>
    <t>ilopez@hotmail,com</t>
  </si>
  <si>
    <t>vsmith@hotmail,com</t>
  </si>
  <si>
    <t>acollins@gmail,com</t>
  </si>
  <si>
    <t>ureid@watkins,biz</t>
  </si>
  <si>
    <t>foxkayla@sims-kennedy,net</t>
  </si>
  <si>
    <t>wesley14@potter,com</t>
  </si>
  <si>
    <t>lschroeder@gmail,com</t>
  </si>
  <si>
    <t>powersdeanna@knight,com</t>
  </si>
  <si>
    <t>robertbruce@kane-blair,com</t>
  </si>
  <si>
    <t>jgarcia@gmail,com</t>
  </si>
  <si>
    <t>janicemarsh@gmail,com</t>
  </si>
  <si>
    <t>martinezjames@flynn-gonzalez,info</t>
  </si>
  <si>
    <t>griffinbrenda@gmail,com</t>
  </si>
  <si>
    <t>charlesmyers@gmail,com</t>
  </si>
  <si>
    <t>gtaylor@gmail,com</t>
  </si>
  <si>
    <t>shannon38@sheppard,com</t>
  </si>
  <si>
    <t>douglasweaver@yahoo,com</t>
  </si>
  <si>
    <t>jesse53@barry,com</t>
  </si>
  <si>
    <t>lisawoods@hotmail,com</t>
  </si>
  <si>
    <t>psanchez@miles,com</t>
  </si>
  <si>
    <t>kmedina@gmail,com</t>
  </si>
  <si>
    <t>billy69@hotmail,com</t>
  </si>
  <si>
    <t>coxallison@gmail,com</t>
  </si>
  <si>
    <t>lovemonica@hotmail,com</t>
  </si>
  <si>
    <t>susanholland@hernandez,net</t>
  </si>
  <si>
    <t>elizabeth71@miller,com</t>
  </si>
  <si>
    <t>joycerivera@frederick-ashley,com</t>
  </si>
  <si>
    <t>curtis87@gmail,com</t>
  </si>
  <si>
    <t>johnsonautumn@mccarthy,com</t>
  </si>
  <si>
    <t>kimberlymartin@randall,com</t>
  </si>
  <si>
    <t>natalie17@gmail,com</t>
  </si>
  <si>
    <t>troy09@martin-lucas,com</t>
  </si>
  <si>
    <t>silvaautumn@sutton,com</t>
  </si>
  <si>
    <t>robert98@glover,biz</t>
  </si>
  <si>
    <t>ericwalters@gmail,com</t>
  </si>
  <si>
    <t>lisaray@erickson,com</t>
  </si>
  <si>
    <t>julieprice@white,com</t>
  </si>
  <si>
    <t>jedwards@pierce,org</t>
  </si>
  <si>
    <t>andersendarryl@gmail,com</t>
  </si>
  <si>
    <t>arichards@mcintyre-smith,com</t>
  </si>
  <si>
    <t>harrisevan@gmail,com</t>
  </si>
  <si>
    <t>karenyoung@humphrey-hall,net</t>
  </si>
  <si>
    <t>michaelstewart@hotmail,com</t>
  </si>
  <si>
    <t>brittanyjohnson@rodriguez,com</t>
  </si>
  <si>
    <t>murphycrystal@porter,com</t>
  </si>
  <si>
    <t>lboone@alexander,info</t>
  </si>
  <si>
    <t>andrewsdavid@yahoo,com</t>
  </si>
  <si>
    <t>christopher12@hotmail,com</t>
  </si>
  <si>
    <t>gmontoya@white,net</t>
  </si>
  <si>
    <t>rogersjudy@gmail,com</t>
  </si>
  <si>
    <t>carlholmes@patel-rodriguez,com</t>
  </si>
  <si>
    <t>donnasmith@dickson-williams,com</t>
  </si>
  <si>
    <t>amandavasquez@jones-adams,com</t>
  </si>
  <si>
    <t>Mrs, Lauren Kim</t>
  </si>
  <si>
    <t>rodriguezbruce@macias,info</t>
  </si>
  <si>
    <t>fwaller@gordon-morales,com</t>
  </si>
  <si>
    <t>cpreston@calhoun-morrison,info</t>
  </si>
  <si>
    <t>alejandromorgan@hotmail,com</t>
  </si>
  <si>
    <t>juliecordova@pham-mendoza,org</t>
  </si>
  <si>
    <t>david69@mcdaniel,net</t>
  </si>
  <si>
    <t>tammyhuang@hotmail,com</t>
  </si>
  <si>
    <t>rachel91@gmail,com</t>
  </si>
  <si>
    <t>holly39@thompson,com</t>
  </si>
  <si>
    <t>michael18@hopkins,com</t>
  </si>
  <si>
    <t>rvaughn@roberson,com</t>
  </si>
  <si>
    <t>wrightmike@moore,com</t>
  </si>
  <si>
    <t>moorenancy@anderson,com</t>
  </si>
  <si>
    <t>dowen@gmail,com</t>
  </si>
  <si>
    <t>ashleyperez@jackson,biz</t>
  </si>
  <si>
    <t>evansjacob@ward-blackburn,com</t>
  </si>
  <si>
    <t>edward77@gmail,com</t>
  </si>
  <si>
    <t>osmith@gmail,com</t>
  </si>
  <si>
    <t>aaronellis@cook-reese,biz</t>
  </si>
  <si>
    <t>frank69@hotmail,com</t>
  </si>
  <si>
    <t>Ms, Kathryn Green</t>
  </si>
  <si>
    <t>ksantana@gomez-lopez,com</t>
  </si>
  <si>
    <t>james50@hotmail,com</t>
  </si>
  <si>
    <t>wgarcia@smith,org</t>
  </si>
  <si>
    <t>joshuawright@simmons-hooper,com</t>
  </si>
  <si>
    <t>brian93@brown,info</t>
  </si>
  <si>
    <t>gonzalesjulie@mcbride-wilson,biz</t>
  </si>
  <si>
    <t>miranda67@green,biz</t>
  </si>
  <si>
    <t>smithdiana@oneal,org</t>
  </si>
  <si>
    <t>Dr, Meghan Crosby</t>
  </si>
  <si>
    <t>brewerbrian@gmail,com</t>
  </si>
  <si>
    <t>xmason@ortega,org</t>
  </si>
  <si>
    <t>sarah39@ray-campos,com</t>
  </si>
  <si>
    <t>hhayes@nelson-sullivan,com</t>
  </si>
  <si>
    <t>renee36@moore-york,info</t>
  </si>
  <si>
    <t>ericcontreras@gmail,com</t>
  </si>
  <si>
    <t>Mr, Raymond Dixon</t>
  </si>
  <si>
    <t>elizabethhernandez@hernandez-miller,com</t>
  </si>
  <si>
    <t>parkercynthia@hartman,com</t>
  </si>
  <si>
    <t>austin04@lynch,org</t>
  </si>
  <si>
    <t>opearson@martinez-barnett,com</t>
  </si>
  <si>
    <t>stewartmichael@flores-marshall,com</t>
  </si>
  <si>
    <t>john35@gmail,com</t>
  </si>
  <si>
    <t>gomezjennifer@robinson,com</t>
  </si>
  <si>
    <t>scottdavis@kemp-marquez,org</t>
  </si>
  <si>
    <t>margaret63@hotmail,com</t>
  </si>
  <si>
    <t>zachary17@hotmail,com</t>
  </si>
  <si>
    <t>robert55@fleming-walker,net</t>
  </si>
  <si>
    <t>cmeza@dunn,com</t>
  </si>
  <si>
    <t>millspreston@bishop,com</t>
  </si>
  <si>
    <t>michaelyoung@nelson,com</t>
  </si>
  <si>
    <t>pittscameron@fields,com</t>
  </si>
  <si>
    <t>ubarnes@gmail,com</t>
  </si>
  <si>
    <t>Mrs, Jenna Porter</t>
  </si>
  <si>
    <t>cabreramatthew@kennedy,info</t>
  </si>
  <si>
    <t>matkins@gmail,com</t>
  </si>
  <si>
    <t>zacharyyoung@gmail,com</t>
  </si>
  <si>
    <t>chris79@fox,org</t>
  </si>
  <si>
    <t>odavis@hotmail,com</t>
  </si>
  <si>
    <t>emolina@gmail,com</t>
  </si>
  <si>
    <t>juliebennett@gmail,com</t>
  </si>
  <si>
    <t>hdrake@ruiz,net</t>
  </si>
  <si>
    <t>Dr, Colleen Sanchez DVM</t>
  </si>
  <si>
    <t>timothylee@gmail,com</t>
  </si>
  <si>
    <t>cummingsmonica@summers,biz</t>
  </si>
  <si>
    <t>Mr, Matthew Jackson</t>
  </si>
  <si>
    <t>rholder@leach,com</t>
  </si>
  <si>
    <t>lhudson@hampton,info</t>
  </si>
  <si>
    <t>gmcdowell@finley-barnett,org</t>
  </si>
  <si>
    <t>randyjackson@yahoo,com</t>
  </si>
  <si>
    <t>shawncervantes@elliott,com</t>
  </si>
  <si>
    <t>teresa59@caldwell,com</t>
  </si>
  <si>
    <t>brendawhite@goodman,net</t>
  </si>
  <si>
    <t>christinemedina@clark,com</t>
  </si>
  <si>
    <t>marksmith@gmail,com</t>
  </si>
  <si>
    <t>hobbstammy@hotmail,com</t>
  </si>
  <si>
    <t>rebecca50@gmail,com</t>
  </si>
  <si>
    <t>wattsdaniel@yahoo,com</t>
  </si>
  <si>
    <t>jblack@aguilar,com</t>
  </si>
  <si>
    <t>teresaturner@hall-stout,org</t>
  </si>
  <si>
    <t>perezcharles@burns,biz</t>
  </si>
  <si>
    <t>david06@gmail,com</t>
  </si>
  <si>
    <t>derek46@cole,com</t>
  </si>
  <si>
    <t>kennethweber@payne,net</t>
  </si>
  <si>
    <t>keith66@yahoo,com</t>
  </si>
  <si>
    <t>jessicaclark@yahoo,com</t>
  </si>
  <si>
    <t>orrmichelle@gmail,com</t>
  </si>
  <si>
    <t>coryhendrix@rivera,com</t>
  </si>
  <si>
    <t>charlesjohnson@yahoo,com</t>
  </si>
  <si>
    <t>katiecrane@acevedo,com</t>
  </si>
  <si>
    <t>kimberly67@white,com</t>
  </si>
  <si>
    <t>hcastillo@gmail,com</t>
  </si>
  <si>
    <t>alexis24@palmer-ramos,com</t>
  </si>
  <si>
    <t>williefleming@ruiz,biz</t>
  </si>
  <si>
    <t>mcoleman@gmail,com</t>
  </si>
  <si>
    <t>bradley54@gmail,com</t>
  </si>
  <si>
    <t>samuelharper@kane,net</t>
  </si>
  <si>
    <t>tphelps@hotmail,com</t>
  </si>
  <si>
    <t>daniel40@yahoo,com</t>
  </si>
  <si>
    <t>omitchell@gmail,com</t>
  </si>
  <si>
    <t>jenkinsmichele@woods,biz</t>
  </si>
  <si>
    <t>wrightstephanie@yahoo,com</t>
  </si>
  <si>
    <t>cookdeborah@gmail,com</t>
  </si>
  <si>
    <t>michael11@yahoo,com</t>
  </si>
  <si>
    <t>mcconnelldavid@hotmail,com</t>
  </si>
  <si>
    <t>dmcclain@lee,com</t>
  </si>
  <si>
    <t>dtaylor@gmail,com</t>
  </si>
  <si>
    <t>kimberlyhess@garcia,com</t>
  </si>
  <si>
    <t>rjones@gmail,com</t>
  </si>
  <si>
    <t>stacy83@yahoo,com</t>
  </si>
  <si>
    <t>gregorypatterson@young-sims,com</t>
  </si>
  <si>
    <t>tuckerclayton@williams,com</t>
  </si>
  <si>
    <t>paige18@adams,org</t>
  </si>
  <si>
    <t>thomas01@wilkins,com</t>
  </si>
  <si>
    <t>samuelcollins@soto,com</t>
  </si>
  <si>
    <t>sarahcardenas@carter,org</t>
  </si>
  <si>
    <t>smithjenny@hotmail,com</t>
  </si>
  <si>
    <t>Mr, Nicholas Logan</t>
  </si>
  <si>
    <t>mariahbell@hotmail,com</t>
  </si>
  <si>
    <t>pdiaz@yahoo,com</t>
  </si>
  <si>
    <t>charlesodonnell@berry,info</t>
  </si>
  <si>
    <t>hunter99@yahoo,com</t>
  </si>
  <si>
    <t>francisco83@baker-peterson,biz</t>
  </si>
  <si>
    <t>amypearson@king,biz</t>
  </si>
  <si>
    <t>cgriffin@frazier,com</t>
  </si>
  <si>
    <t>meganburch@rodriguez,biz</t>
  </si>
  <si>
    <t>ronnie56@hotmail,com</t>
  </si>
  <si>
    <t>johnjohnson@cruz,com</t>
  </si>
  <si>
    <t>miguel26@johnson,com</t>
  </si>
  <si>
    <t>allen29@frederick,net</t>
  </si>
  <si>
    <t>robertcampbell@gmail,com</t>
  </si>
  <si>
    <t>tchapman@hotmail,com</t>
  </si>
  <si>
    <t>Mr, Jeffrey Hayes</t>
  </si>
  <si>
    <t>matthew71@sanders-davidson,com</t>
  </si>
  <si>
    <t>nguyenlauren@jones,com</t>
  </si>
  <si>
    <t>sthompson@gmail,com</t>
  </si>
  <si>
    <t>ramirezjohn@yahoo,com</t>
  </si>
  <si>
    <t>kathryn22@mcgee-smith,com</t>
  </si>
  <si>
    <t>johnsoneric@bowen,com</t>
  </si>
  <si>
    <t>tammy69@henson,info</t>
  </si>
  <si>
    <t>tracyturner@gmail,com</t>
  </si>
  <si>
    <t>jamesmoore@gmail,com</t>
  </si>
  <si>
    <t>christopherperez@yahoo,com</t>
  </si>
  <si>
    <t>campbelljoseph@gmail,com</t>
  </si>
  <si>
    <t>kayla31@gmail,com</t>
  </si>
  <si>
    <t>holly57@bryant,com</t>
  </si>
  <si>
    <t>kellyhunter@gmail,com</t>
  </si>
  <si>
    <t>adambrown@yahoo,com</t>
  </si>
  <si>
    <t>yvonne38@berry,com</t>
  </si>
  <si>
    <t>samanthawood@hotmail,com</t>
  </si>
  <si>
    <t>millermichelle@sanchez,com</t>
  </si>
  <si>
    <t>arthur01@sanchez,net</t>
  </si>
  <si>
    <t>cynthiamartinez@gmail,com</t>
  </si>
  <si>
    <t>brenda60@yahoo,com</t>
  </si>
  <si>
    <t>gloverjeanette@martinez,com</t>
  </si>
  <si>
    <t>brittneygonzalez@gmail,com</t>
  </si>
  <si>
    <t>bcook@butler,info</t>
  </si>
  <si>
    <t>jamesvalenzuela@hotmail,com</t>
  </si>
  <si>
    <t>wjames@gmail,com</t>
  </si>
  <si>
    <t>william77@bell,com</t>
  </si>
  <si>
    <t>christine78@yahoo,com</t>
  </si>
  <si>
    <t>uhenderson@yahoo,com</t>
  </si>
  <si>
    <t>lisamckinney@yahoo,com</t>
  </si>
  <si>
    <t>amygarrett@williams,org</t>
  </si>
  <si>
    <t>shelleywade@estrada-stone,net</t>
  </si>
  <si>
    <t>isaacanderson@hotmail,com</t>
  </si>
  <si>
    <t>hallen@yahoo,com</t>
  </si>
  <si>
    <t>seandiaz@miller-phelps,biz</t>
  </si>
  <si>
    <t>jessemclaughlin@clark,biz</t>
  </si>
  <si>
    <t>waltersedward@yahoo,com</t>
  </si>
  <si>
    <t>qjohnson@hotmail,com</t>
  </si>
  <si>
    <t>theresa65@hotmail,com</t>
  </si>
  <si>
    <t>dalematthews@gmail,com</t>
  </si>
  <si>
    <t>john92@bolton,info</t>
  </si>
  <si>
    <t>kennedyerin@yahoo,com</t>
  </si>
  <si>
    <t>tranbrett@cook,com</t>
  </si>
  <si>
    <t>jeffreystone@matthews,com</t>
  </si>
  <si>
    <t>rferguson@cox-garrett,com</t>
  </si>
  <si>
    <t>charles24@gmail,com</t>
  </si>
  <si>
    <t>wandabenson@collins-king,biz</t>
  </si>
  <si>
    <t>christopher46@yahoo,com</t>
  </si>
  <si>
    <t>cvega@hotmail,com</t>
  </si>
  <si>
    <t>troy07@gmail,com</t>
  </si>
  <si>
    <t>ochoajohn@padilla,com</t>
  </si>
  <si>
    <t>madison64@morgan,com</t>
  </si>
  <si>
    <t>cscott@roth,com</t>
  </si>
  <si>
    <t>kristina28@yahoo,com</t>
  </si>
  <si>
    <t>coltonallen@jacobs,net</t>
  </si>
  <si>
    <t>carpenterpatrick@farmer-taylor,com</t>
  </si>
  <si>
    <t>williamreid@hotmail,com</t>
  </si>
  <si>
    <t>wcordova@yahoo,com</t>
  </si>
  <si>
    <t>iharmon@hotmail,com</t>
  </si>
  <si>
    <t>charlesdelgado@gmail,com</t>
  </si>
  <si>
    <t>banksjasmine@gomez-glover,com</t>
  </si>
  <si>
    <t>yjones@gmail,com</t>
  </si>
  <si>
    <t>mike32@bell-carter,com</t>
  </si>
  <si>
    <t>joseph06@hotmail,com</t>
  </si>
  <si>
    <t>davisryan@hotmail,com</t>
  </si>
  <si>
    <t>kristen27@gmail,com</t>
  </si>
  <si>
    <t>christinasalazar@gmail,com</t>
  </si>
  <si>
    <t>jblack@yahoo,com</t>
  </si>
  <si>
    <t>alyssanelson@jones,com</t>
  </si>
  <si>
    <t>alvarezjames@lynn,info</t>
  </si>
  <si>
    <t>pamelabest@leach,org</t>
  </si>
  <si>
    <t>thomascarolyn@collins,com</t>
  </si>
  <si>
    <t>baldwinjonathan@gordon,com</t>
  </si>
  <si>
    <t>david29@johnson,com</t>
  </si>
  <si>
    <t>brian21@weaver-dennis,net</t>
  </si>
  <si>
    <t>washingtonsusan@morris,com</t>
  </si>
  <si>
    <t>yvelasquez@gmail,com</t>
  </si>
  <si>
    <t>welchcraig@payne,com</t>
  </si>
  <si>
    <t>devans@hotmail,com</t>
  </si>
  <si>
    <t>bday@gmail,com</t>
  </si>
  <si>
    <t>amanda21@sanchez-ryan,org</t>
  </si>
  <si>
    <t>zacharyleon@hahn-hart,biz</t>
  </si>
  <si>
    <t>watkinsjessica@hotmail,com</t>
  </si>
  <si>
    <t>russelljames@gmail,com</t>
  </si>
  <si>
    <t>ricegabriel@smith-marshall,com</t>
  </si>
  <si>
    <t>conniewang@ramos,com</t>
  </si>
  <si>
    <t>sara16@madden,com</t>
  </si>
  <si>
    <t>ldorsey@murphy,com</t>
  </si>
  <si>
    <t>morrismichelle@yahoo,com</t>
  </si>
  <si>
    <t>shernandez@hotmail,com</t>
  </si>
  <si>
    <t>whitestephen@gmail,com</t>
  </si>
  <si>
    <t>kgray@yahoo,com</t>
  </si>
  <si>
    <t>jsmall@yahoo,com</t>
  </si>
  <si>
    <t>josephperez@mcdaniel,com</t>
  </si>
  <si>
    <t>kevindeleon@dunn,org</t>
  </si>
  <si>
    <t>abarnes@hotmail,com</t>
  </si>
  <si>
    <t>alvarezandrew@anderson,org</t>
  </si>
  <si>
    <t>thomas45@hotmail,com</t>
  </si>
  <si>
    <t>davidsanchez@hunt,com</t>
  </si>
  <si>
    <t>curtisjustin@edwards,com</t>
  </si>
  <si>
    <t>tyronemoyer@hotmail,com</t>
  </si>
  <si>
    <t>owenslawrence@stuart,com</t>
  </si>
  <si>
    <t>maria86@gmail,com</t>
  </si>
  <si>
    <t>stephanielynch@long-reeves,info</t>
  </si>
  <si>
    <t>tanya38@yahoo,com</t>
  </si>
  <si>
    <t>graythomas@yahoo,com</t>
  </si>
  <si>
    <t>josewilson@conway,com</t>
  </si>
  <si>
    <t>housemichael@yahoo,com</t>
  </si>
  <si>
    <t>cwilkins@hotmail,com</t>
  </si>
  <si>
    <t>kschultz@hotmail,com</t>
  </si>
  <si>
    <t>williamsdavid@cohen,com</t>
  </si>
  <si>
    <t>eric51@gmail,com</t>
  </si>
  <si>
    <t>ashley46@hernandez-rice,com</t>
  </si>
  <si>
    <t>sadams@gmail,com</t>
  </si>
  <si>
    <t>kevinrodriguez@gmail,com</t>
  </si>
  <si>
    <t>shannon49@hill,com</t>
  </si>
  <si>
    <t>ochavez@hotmail,com</t>
  </si>
  <si>
    <t>iross@martin,com</t>
  </si>
  <si>
    <t>nguyenemily@martinez-mcclain,biz</t>
  </si>
  <si>
    <t>weaverdavid@bailey-hunter,net</t>
  </si>
  <si>
    <t>smithronald@hotmail,com</t>
  </si>
  <si>
    <t>mcleandaniel@gmail,com</t>
  </si>
  <si>
    <t>warnergregory@carr,com</t>
  </si>
  <si>
    <t>joshua16@hotmail,com</t>
  </si>
  <si>
    <t>cookvictoria@graves,com</t>
  </si>
  <si>
    <t>chadmendoza@warren,com</t>
  </si>
  <si>
    <t>daniel47@hotmail,com</t>
  </si>
  <si>
    <t>huntwayne@gmail,com</t>
  </si>
  <si>
    <t>heather78@spencer-becker,info</t>
  </si>
  <si>
    <t>adam57@yahoo,com</t>
  </si>
  <si>
    <t>lalvarado@yahoo,com</t>
  </si>
  <si>
    <t>austin10@luna,com</t>
  </si>
  <si>
    <t>jacqueline75@freeman,org</t>
  </si>
  <si>
    <t>ejones@gmail,com</t>
  </si>
  <si>
    <t>paceamanda@brooks,com</t>
  </si>
  <si>
    <t>lopezroger@yahoo,com</t>
  </si>
  <si>
    <t>mathew20@campbell,com</t>
  </si>
  <si>
    <t>cynthiapark@smith,com</t>
  </si>
  <si>
    <t>Mr, Matthew Huff DVM</t>
  </si>
  <si>
    <t>bestes@taylor-brown,com</t>
  </si>
  <si>
    <t>william24@castro,com</t>
  </si>
  <si>
    <t>ejuarez@frye-hill,com</t>
  </si>
  <si>
    <t>xmarsh@hotmail,com</t>
  </si>
  <si>
    <t>johnsmith@fuller,com</t>
  </si>
  <si>
    <t>sharon48@robinson,org</t>
  </si>
  <si>
    <t>carrillojames@gmail,com</t>
  </si>
  <si>
    <t>vjackson@holmes,com</t>
  </si>
  <si>
    <t>farmerjohn@king,com</t>
  </si>
  <si>
    <t>christophergraham@gmail,com</t>
  </si>
  <si>
    <t>debbiegreene@murphy,com</t>
  </si>
  <si>
    <t>wheelermonica@holland,info</t>
  </si>
  <si>
    <t>jenniferadkins@cole,net</t>
  </si>
  <si>
    <t>barneswilliam@hotmail,com</t>
  </si>
  <si>
    <t>wrightjennifer@charles,biz</t>
  </si>
  <si>
    <t>hensonjeremy@johnson,info</t>
  </si>
  <si>
    <t>tylerle@gmail,com</t>
  </si>
  <si>
    <t>destiny95@yahoo,com</t>
  </si>
  <si>
    <t>shawnbell@mcdonald,com</t>
  </si>
  <si>
    <t>lee71@yahoo,com</t>
  </si>
  <si>
    <t>Dr, Gregory Richardson</t>
  </si>
  <si>
    <t>lauriebowman@yahoo,com</t>
  </si>
  <si>
    <t>mwatson@avery-kim,com</t>
  </si>
  <si>
    <t>scottmartin@goodman,com</t>
  </si>
  <si>
    <t>umartin@hotmail,com</t>
  </si>
  <si>
    <t>wpadilla@hurst-stephens,com</t>
  </si>
  <si>
    <t>ncook@wheeler,biz</t>
  </si>
  <si>
    <t>hughesantonio@allen-foley,org</t>
  </si>
  <si>
    <t>tmarquez@yahoo,com</t>
  </si>
  <si>
    <t>tcarter@rodriguez,com</t>
  </si>
  <si>
    <t>william63@murray,info</t>
  </si>
  <si>
    <t>davidsmith@hotmail,com</t>
  </si>
  <si>
    <t>emily87@yahoo,com</t>
  </si>
  <si>
    <t>kathleen78@gonzalez,net</t>
  </si>
  <si>
    <t>brianswanson@jones,com</t>
  </si>
  <si>
    <t>lopezlinda@hotmail,com</t>
  </si>
  <si>
    <t>parkersusan@anderson,org</t>
  </si>
  <si>
    <t>tbrown@patel,com</t>
  </si>
  <si>
    <t>edward90@gmail,com</t>
  </si>
  <si>
    <t>bethvega@hotmail,com</t>
  </si>
  <si>
    <t>josephstevens@yahoo,com</t>
  </si>
  <si>
    <t>hernandezwilliam@hotmail,com</t>
  </si>
  <si>
    <t>aparker@gmail,com</t>
  </si>
  <si>
    <t>jeanetteguzman@knight-alexander,biz</t>
  </si>
  <si>
    <t>mary11@yahoo,com</t>
  </si>
  <si>
    <t>stephaniemcdaniel@yahoo,com</t>
  </si>
  <si>
    <t>jasonriddle@hotmail,com</t>
  </si>
  <si>
    <t>macdonaldroy@cortez-wyatt,com</t>
  </si>
  <si>
    <t>xsmith@gmail,com</t>
  </si>
  <si>
    <t>josephchambers@gmail,com</t>
  </si>
  <si>
    <t>brenda86@yahoo,com</t>
  </si>
  <si>
    <t>margaretanderson@gmail,com</t>
  </si>
  <si>
    <t>thomasnathan@gmail,com</t>
  </si>
  <si>
    <t>laura83@smith-robinson,com</t>
  </si>
  <si>
    <t>stephaniegibson@daniel-dawson,net</t>
  </si>
  <si>
    <t>annette17@yahoo,com</t>
  </si>
  <si>
    <t>ijennings@thornton-williams,com</t>
  </si>
  <si>
    <t>justin50@gmail,com</t>
  </si>
  <si>
    <t>randymendoza@gmail,com</t>
  </si>
  <si>
    <t>opeterson@yahoo,com</t>
  </si>
  <si>
    <t>homichael@gmail,com</t>
  </si>
  <si>
    <t>allen77@kelley,net</t>
  </si>
  <si>
    <t>zsmith@turner,com</t>
  </si>
  <si>
    <t>dianemorris@diaz,info</t>
  </si>
  <si>
    <t>mullinsadam@taylor-bernard,com</t>
  </si>
  <si>
    <t>jimenezjoseph@brown-harper,com</t>
  </si>
  <si>
    <t>christopher58@gmail,com</t>
  </si>
  <si>
    <t>williamtucker@hotmail,com</t>
  </si>
  <si>
    <t>tbrown@farmer,com</t>
  </si>
  <si>
    <t>lauren21@mcmillan,com</t>
  </si>
  <si>
    <t>georgehughes@garcia,com</t>
  </si>
  <si>
    <t>therring@campbell,com</t>
  </si>
  <si>
    <t>pamelacollins@gmail,com</t>
  </si>
  <si>
    <t>aaron02@yahoo,com</t>
  </si>
  <si>
    <t>charlottehayes@hotmail,com</t>
  </si>
  <si>
    <t>thernandez@yahoo,com</t>
  </si>
  <si>
    <t>robertdawson@bailey-lewis,com</t>
  </si>
  <si>
    <t>kimberlymahoney@yahoo,com</t>
  </si>
  <si>
    <t>rgriffin@riley,com</t>
  </si>
  <si>
    <t>snowmichael@robinson-thompson,net</t>
  </si>
  <si>
    <t>lisaparsons@hotmail,com</t>
  </si>
  <si>
    <t>gibsonjeffery@yahoo,com</t>
  </si>
  <si>
    <t>mgarner@lloyd-mitchell,info</t>
  </si>
  <si>
    <t>munozdavid@hotmail,com</t>
  </si>
  <si>
    <t>amymartin@stanley-contreras,com</t>
  </si>
  <si>
    <t>thomas33@watson,com</t>
  </si>
  <si>
    <t>wanda98@krause,com</t>
  </si>
  <si>
    <t>michael82@taylor,com</t>
  </si>
  <si>
    <t>jasonsalazar@hotmail,com</t>
  </si>
  <si>
    <t>pmiller@gmail,com</t>
  </si>
  <si>
    <t>lisalane@hensley,com</t>
  </si>
  <si>
    <t>warejillian@beasley,net</t>
  </si>
  <si>
    <t>charles94@harrison-davis,com</t>
  </si>
  <si>
    <t>reesesteven@brown-mcmahon,com</t>
  </si>
  <si>
    <t>pmolina@hotmail,com</t>
  </si>
  <si>
    <t>russellmegan@yahoo,com</t>
  </si>
  <si>
    <t>joshua56@smith-williams,info</t>
  </si>
  <si>
    <t>woodsusan@hotmail,com</t>
  </si>
  <si>
    <t>buckleyaaron@scott,com</t>
  </si>
  <si>
    <t>jacob92@yahoo,com</t>
  </si>
  <si>
    <t>vcox@schaefer,info</t>
  </si>
  <si>
    <t>davisdavid@hotmail,com</t>
  </si>
  <si>
    <t>johnsonbryan@hoffman-gonzalez,biz</t>
  </si>
  <si>
    <t>lbrooks@moss,com</t>
  </si>
  <si>
    <t>jacob32@hess,com</t>
  </si>
  <si>
    <t>robertswillie@peterson-lewis,net</t>
  </si>
  <si>
    <t>scottrichardson@hotmail,com</t>
  </si>
  <si>
    <t>williampatrick@yahoo,com</t>
  </si>
  <si>
    <t>Jose Brown Jr,</t>
  </si>
  <si>
    <t>nguyenjulia@williams,com</t>
  </si>
  <si>
    <t>grayaaron@gmail,com</t>
  </si>
  <si>
    <t>wardtravis@gmail,com</t>
  </si>
  <si>
    <t>melissa38@gmail,com</t>
  </si>
  <si>
    <t>charles51@gmail,com</t>
  </si>
  <si>
    <t>mcclurecassandra@yahoo,com</t>
  </si>
  <si>
    <t>bfoster@burns-robinson,com</t>
  </si>
  <si>
    <t>richardcollins@henderson,org</t>
  </si>
  <si>
    <t>jessicarichardson@hotmail,com</t>
  </si>
  <si>
    <t>franklindonald@pearson,com</t>
  </si>
  <si>
    <t>pattersonnicholas@alvarez-anderson,org</t>
  </si>
  <si>
    <t>robertsjerry@gonzalez,com</t>
  </si>
  <si>
    <t>reneekelly@burton,org</t>
  </si>
  <si>
    <t>timothy92@gmail,com</t>
  </si>
  <si>
    <t>shansen@hotmail,com</t>
  </si>
  <si>
    <t>jaimemora@gmail,com</t>
  </si>
  <si>
    <t>mmorton@gmail,com</t>
  </si>
  <si>
    <t>nathanielcameron@gmail,com</t>
  </si>
  <si>
    <t>mestrada@reyes,com</t>
  </si>
  <si>
    <t>gregorykelly@leonard,biz</t>
  </si>
  <si>
    <t>bclark@gmail,com</t>
  </si>
  <si>
    <t>nicole96@greer,com</t>
  </si>
  <si>
    <t>kaitlynesparza@hotmail,com</t>
  </si>
  <si>
    <t>rcummings@mahoney-fox,biz</t>
  </si>
  <si>
    <t>smithgina@wright-thompson,com</t>
  </si>
  <si>
    <t>zjohnson@gmail,com</t>
  </si>
  <si>
    <t>hknight@moore,com</t>
  </si>
  <si>
    <t>teresamartin@velez,com</t>
  </si>
  <si>
    <t>jeremy31@baker,com</t>
  </si>
  <si>
    <t>orozcomargaret@hotmail,com</t>
  </si>
  <si>
    <t>thomashale@gmail,com</t>
  </si>
  <si>
    <t>natasha94@rodriguez,com</t>
  </si>
  <si>
    <t>christine10@jones-edwards,biz</t>
  </si>
  <si>
    <t>aliciarussell@cannon,org</t>
  </si>
  <si>
    <t>apriladams@lewis-foster,com</t>
  </si>
  <si>
    <t>csanchez@mendoza,com</t>
  </si>
  <si>
    <t>reginadelgado@jackson,com</t>
  </si>
  <si>
    <t>Vehicle_Age</t>
  </si>
  <si>
    <t>Price_Category</t>
  </si>
  <si>
    <t>mirandagrant@yahoo.com</t>
  </si>
  <si>
    <t>dbyrd@hotmail.com</t>
  </si>
  <si>
    <t>phillip02@yahoo.com</t>
  </si>
  <si>
    <t>qdunlap@gmail.com</t>
  </si>
  <si>
    <t>brian51@spencer.com</t>
  </si>
  <si>
    <t>oroberts@gmail.com</t>
  </si>
  <si>
    <t>collinsbrittany@bender-bradshaw.com</t>
  </si>
  <si>
    <t>sbass@hotmail.com</t>
  </si>
  <si>
    <t>meganmcdowell@martin-gonzalez.com</t>
  </si>
  <si>
    <t>andersonmark@hotmail.com</t>
  </si>
  <si>
    <t>wellsbarbara@yahoo.com</t>
  </si>
  <si>
    <t>gonzalezrobin@logan-hess.com</t>
  </si>
  <si>
    <t>joshua16@yahoo.com</t>
  </si>
  <si>
    <t>karenelliott@gmail.com</t>
  </si>
  <si>
    <t>luis06@hotmail.com</t>
  </si>
  <si>
    <t>jasonwang@gmail.com</t>
  </si>
  <si>
    <t>gvalentine@elliott.com</t>
  </si>
  <si>
    <t>katieharris@romero.com</t>
  </si>
  <si>
    <t>jacquelinecameron@gray.com</t>
  </si>
  <si>
    <t>seth90@porter.com</t>
  </si>
  <si>
    <t>hbolton@gmail.com</t>
  </si>
  <si>
    <t>miguelgilmore@brady.com</t>
  </si>
  <si>
    <t>nicole53@yahoo.com</t>
  </si>
  <si>
    <t>julie70@lowe-goodman.com</t>
  </si>
  <si>
    <t>katherinecrawford@yahoo.com</t>
  </si>
  <si>
    <t>esmith@foster.com</t>
  </si>
  <si>
    <t>wwilliams@lloyd.com</t>
  </si>
  <si>
    <t>jeffrey29@yahoo.com</t>
  </si>
  <si>
    <t>felicialynn@berry.com</t>
  </si>
  <si>
    <t>karen62@yahoo.com</t>
  </si>
  <si>
    <t>anndyer@hotmail.com</t>
  </si>
  <si>
    <t>fjackson@wilson.com</t>
  </si>
  <si>
    <t>ortegajohn@yahoo.com</t>
  </si>
  <si>
    <t>colemanteresa@gmail.com</t>
  </si>
  <si>
    <t>amy66@gmail.com</t>
  </si>
  <si>
    <t>gnavarro@gmail.com</t>
  </si>
  <si>
    <t>catherinehoover@yahoo.com</t>
  </si>
  <si>
    <t>lindseyjimenez@gmail.com</t>
  </si>
  <si>
    <t>mking@may-montes.com</t>
  </si>
  <si>
    <t>kelleyrandall@richardson-baker.com</t>
  </si>
  <si>
    <t>susanrice@lambert.com</t>
  </si>
  <si>
    <t>joybruce@dean.com</t>
  </si>
  <si>
    <t>ybrown@roberts.com</t>
  </si>
  <si>
    <t>vthompson@lee.com</t>
  </si>
  <si>
    <t>foxjames@hotmail.com</t>
  </si>
  <si>
    <t>harrisonbrittany@miller.com</t>
  </si>
  <si>
    <t>eric89@yahoo.com</t>
  </si>
  <si>
    <t>rebecca76@gmail.com</t>
  </si>
  <si>
    <t>alisonglover@long.com</t>
  </si>
  <si>
    <t>imoore@hotmail.com</t>
  </si>
  <si>
    <t>abigailjohnson@williams.com</t>
  </si>
  <si>
    <t>christopher96@hudson-cook.com</t>
  </si>
  <si>
    <t>jbuckley@gmail.com</t>
  </si>
  <si>
    <t>rachel93@gmail.com</t>
  </si>
  <si>
    <t>gillespiemichele@gmail.com</t>
  </si>
  <si>
    <t>michael74@wilson.com</t>
  </si>
  <si>
    <t>carterlaura@gmail.com</t>
  </si>
  <si>
    <t>scottcline@reed.com</t>
  </si>
  <si>
    <t>aguilarmichelle@yahoo.com</t>
  </si>
  <si>
    <t>michael85@calderon.com</t>
  </si>
  <si>
    <t>xgreen@hotmail.com</t>
  </si>
  <si>
    <t>sbaker@hotmail.com</t>
  </si>
  <si>
    <t>powellnicole@dunn.com</t>
  </si>
  <si>
    <t>channicholas@smith-petty.com</t>
  </si>
  <si>
    <t>vdonovan@bell.com</t>
  </si>
  <si>
    <t>andrewshaw@hotmail.com</t>
  </si>
  <si>
    <t>brian79@yahoo.com</t>
  </si>
  <si>
    <t>jillharris@gardner.com</t>
  </si>
  <si>
    <t>jacobkane@hotmail.com</t>
  </si>
  <si>
    <t>tayloremma@warren-berger.com</t>
  </si>
  <si>
    <t>michellewilliams@hotmail.com</t>
  </si>
  <si>
    <t>johnperry@clark.com</t>
  </si>
  <si>
    <t>bradley88@hotmail.com</t>
  </si>
  <si>
    <t>vmorgan@williams-larson.com</t>
  </si>
  <si>
    <t>vconner@gmail.com</t>
  </si>
  <si>
    <t>james05@gmail.com</t>
  </si>
  <si>
    <t>brianjohnson@yahoo.com</t>
  </si>
  <si>
    <t>megan22@yahoo.com</t>
  </si>
  <si>
    <t>qvasquez@gmail.com</t>
  </si>
  <si>
    <t>hfrench@baxter.com</t>
  </si>
  <si>
    <t>chavezangela@yahoo.com</t>
  </si>
  <si>
    <t>gferguson@gmail.com</t>
  </si>
  <si>
    <t>donaldramirez@cochran.com</t>
  </si>
  <si>
    <t>melaniesnyder@hotmail.com</t>
  </si>
  <si>
    <t>andrewbauer@gmail.com</t>
  </si>
  <si>
    <t>allencatherine@hotmail.com</t>
  </si>
  <si>
    <t>carl37@andersen-clark.com</t>
  </si>
  <si>
    <t>gibsonemily@mason-fisher.com</t>
  </si>
  <si>
    <t>michellerobinson@yahoo.com</t>
  </si>
  <si>
    <t>mcdonaldamanda@yahoo.com</t>
  </si>
  <si>
    <t>christopher35@yahoo.com</t>
  </si>
  <si>
    <t>erika63@hammond.com</t>
  </si>
  <si>
    <t>melissafloyd@sanchez.com</t>
  </si>
  <si>
    <t>thomasspears@gmail.com</t>
  </si>
  <si>
    <t>rwong@yahoo.com</t>
  </si>
  <si>
    <t>lindamatthews@kim-nielsen.com</t>
  </si>
  <si>
    <t>thicks@stevenson.com</t>
  </si>
  <si>
    <t>earellano@hotmail.com</t>
  </si>
  <si>
    <t>sotoalexa@hotmail.com</t>
  </si>
  <si>
    <t>powelljason@williams-jenkins.com</t>
  </si>
  <si>
    <t>jgriffith@sherman.com</t>
  </si>
  <si>
    <t>carrmarcus@gmail.com</t>
  </si>
  <si>
    <t>michaelmartin@gmail.com</t>
  </si>
  <si>
    <t>garrett52@hotmail.com</t>
  </si>
  <si>
    <t>lrivas@gmail.com</t>
  </si>
  <si>
    <t>dbryant@hotmail.com</t>
  </si>
  <si>
    <t>andrewjohnson@hotmail.com</t>
  </si>
  <si>
    <t>nancy37@hotmail.com</t>
  </si>
  <si>
    <t>fosterdonna@hotmail.com</t>
  </si>
  <si>
    <t>william83@yahoo.com</t>
  </si>
  <si>
    <t>thompsonmeghan@yahoo.com</t>
  </si>
  <si>
    <t>erik06@higgins-chan.com</t>
  </si>
  <si>
    <t>lwilliams@gmail.com</t>
  </si>
  <si>
    <t>riverssarah@park.com</t>
  </si>
  <si>
    <t>sarahross@bennett.com</t>
  </si>
  <si>
    <t>philiplozano@hotmail.com</t>
  </si>
  <si>
    <t>mooremichael@hardin.com</t>
  </si>
  <si>
    <t>monica07@delgado.com</t>
  </si>
  <si>
    <t>daniel63@gmail.com</t>
  </si>
  <si>
    <t>jamesbarbara@yahoo.com</t>
  </si>
  <si>
    <t>vtaylor@patel.com</t>
  </si>
  <si>
    <t>edwin70@rodriguez.com</t>
  </si>
  <si>
    <t>bmckay@gmail.com</t>
  </si>
  <si>
    <t>powelljulian@farley.com</t>
  </si>
  <si>
    <t>randy84@hotmail.com</t>
  </si>
  <si>
    <t>heather78@hotmail.com</t>
  </si>
  <si>
    <t>penacourtney@yahoo.com</t>
  </si>
  <si>
    <t>murrayjeremy@hotmail.com</t>
  </si>
  <si>
    <t>wschroeder@yahoo.com</t>
  </si>
  <si>
    <t>kyle35@rhodes.com</t>
  </si>
  <si>
    <t>martinezmelissa@hotmail.com</t>
  </si>
  <si>
    <t>cherylmiller@yahoo.com</t>
  </si>
  <si>
    <t>buchananmichael@yahoo.com</t>
  </si>
  <si>
    <t>nicholas02@miller.com</t>
  </si>
  <si>
    <t>wrightnicole@yahoo.com</t>
  </si>
  <si>
    <t>sarahrodriguez@gmail.com</t>
  </si>
  <si>
    <t>lopezkendra@hotmail.com</t>
  </si>
  <si>
    <t>danaclements@gmail.com</t>
  </si>
  <si>
    <t>lisabarnes@gmail.com</t>
  </si>
  <si>
    <t>samantha06@hotmail.com</t>
  </si>
  <si>
    <t>hopkinsdarrell@hotmail.com</t>
  </si>
  <si>
    <t>joseph40@hotmail.com</t>
  </si>
  <si>
    <t>barrerarachel@miller-dawson.com</t>
  </si>
  <si>
    <t>janice88@thompson.com</t>
  </si>
  <si>
    <t>jaime00@yahoo.com</t>
  </si>
  <si>
    <t>sanchezcarolyn@gmail.com</t>
  </si>
  <si>
    <t>hsnyder@rice.com</t>
  </si>
  <si>
    <t>john11@yahoo.com</t>
  </si>
  <si>
    <t>rleonard@herrera.com</t>
  </si>
  <si>
    <t>mhoward@peck.com</t>
  </si>
  <si>
    <t>gmcdaniel@myers-schmidt.com</t>
  </si>
  <si>
    <t>barbara96@hotmail.com</t>
  </si>
  <si>
    <t>marshalldebra@hotmail.com</t>
  </si>
  <si>
    <t>david06@hotmail.com</t>
  </si>
  <si>
    <t>smithlisa@hotmail.com</t>
  </si>
  <si>
    <t>lewisjohn@hotmail.com</t>
  </si>
  <si>
    <t>ehernandez@obrien.com</t>
  </si>
  <si>
    <t>tblair@yates-holt.com</t>
  </si>
  <si>
    <t>qcoleman@gmail.com</t>
  </si>
  <si>
    <t>tiffanygordon@yahoo.com</t>
  </si>
  <si>
    <t>ariasjennifer@yahoo.com</t>
  </si>
  <si>
    <t>nwallace@hotmail.com</t>
  </si>
  <si>
    <t>ronaldwilliams@yahoo.com</t>
  </si>
  <si>
    <t>dorothy34@hotmail.com</t>
  </si>
  <si>
    <t>uwebb@hotmail.com</t>
  </si>
  <si>
    <t>brianschwartz@chaney.com</t>
  </si>
  <si>
    <t>sjones@hotmail.com</t>
  </si>
  <si>
    <t>mccannjames@collins.com</t>
  </si>
  <si>
    <t>ychavez@hotmail.com</t>
  </si>
  <si>
    <t>butlerchristopher@yahoo.com</t>
  </si>
  <si>
    <t>alilaura@cooper.com</t>
  </si>
  <si>
    <t>tsmith@hotmail.com</t>
  </si>
  <si>
    <t>robert58@wilson.com</t>
  </si>
  <si>
    <t>xpatton@stewart-buchanan.com</t>
  </si>
  <si>
    <t>sheilabrooks@moore-hawkins.com</t>
  </si>
  <si>
    <t>johnstone@yahoo.com</t>
  </si>
  <si>
    <t>mcmahonlarry@hotmail.com</t>
  </si>
  <si>
    <t>ann24@hotmail.com</t>
  </si>
  <si>
    <t>idaugherty@murray-cook.com</t>
  </si>
  <si>
    <t>timothy86@short-morgan.com</t>
  </si>
  <si>
    <t>joanna31@romero.com</t>
  </si>
  <si>
    <t>idiaz@young.com</t>
  </si>
  <si>
    <t>ninajohnson@gmail.com</t>
  </si>
  <si>
    <t>ujones@diaz.com</t>
  </si>
  <si>
    <t>uholt@gmail.com</t>
  </si>
  <si>
    <t>aboyd@gmail.com</t>
  </si>
  <si>
    <t>sparkskenneth@gmail.com</t>
  </si>
  <si>
    <t>rbuchanan@hotmail.com</t>
  </si>
  <si>
    <t>molly24@yahoo.com</t>
  </si>
  <si>
    <t>kellyperez@gmail.com</t>
  </si>
  <si>
    <t>angela77@wong-webb.com</t>
  </si>
  <si>
    <t>marthacarney@wood.com</t>
  </si>
  <si>
    <t>stevenlittle@yahoo.com</t>
  </si>
  <si>
    <t>crystaltaylor@yahoo.com</t>
  </si>
  <si>
    <t>suttonjanet@hotmail.com</t>
  </si>
  <si>
    <t>katrinacarpenter@hotmail.com</t>
  </si>
  <si>
    <t>angelakidd@mckinney.com</t>
  </si>
  <si>
    <t>jennifer65@gmail.com</t>
  </si>
  <si>
    <t>mmedina@hotmail.com</t>
  </si>
  <si>
    <t>charlesgeorge@lopez.com</t>
  </si>
  <si>
    <t>michaeljoyce@gmail.com</t>
  </si>
  <si>
    <t>smithdebra@clark.com</t>
  </si>
  <si>
    <t>dan07@hotmail.com</t>
  </si>
  <si>
    <t>yramos@hotmail.com</t>
  </si>
  <si>
    <t>davismichael@peterson.com</t>
  </si>
  <si>
    <t>zcunningham@yahoo.com</t>
  </si>
  <si>
    <t>kellyguzman@yahoo.com</t>
  </si>
  <si>
    <t>martinezkevin@henderson.com</t>
  </si>
  <si>
    <t>joel72@gmail.com</t>
  </si>
  <si>
    <t>dawnrodriguez@gmail.com</t>
  </si>
  <si>
    <t>tonyacook@jordan.com</t>
  </si>
  <si>
    <t>wvargas@evans-werner.com</t>
  </si>
  <si>
    <t>jared90@yahoo.com</t>
  </si>
  <si>
    <t>evanschristian@smith.com</t>
  </si>
  <si>
    <t>psmith@gmail.com</t>
  </si>
  <si>
    <t>josephortega@hotmail.com</t>
  </si>
  <si>
    <t>melissa89@hotmail.com</t>
  </si>
  <si>
    <t>john50@richmond.com</t>
  </si>
  <si>
    <t>ganderson@gmail.com</t>
  </si>
  <si>
    <t>paul67@glenn.com</t>
  </si>
  <si>
    <t>scottnoble@hotmail.com</t>
  </si>
  <si>
    <t>mariavaldez@yahoo.com</t>
  </si>
  <si>
    <t>deancourtney@grimes-bell.com</t>
  </si>
  <si>
    <t>raymondcoleman@yahoo.com</t>
  </si>
  <si>
    <t>stephen67@gmail.com</t>
  </si>
  <si>
    <t>juliamullen@walker.com</t>
  </si>
  <si>
    <t>whiteoscar@chavez-bush.com</t>
  </si>
  <si>
    <t>marcosteele@scott-quinn.com</t>
  </si>
  <si>
    <t>jonesdalton@armstrong.com</t>
  </si>
  <si>
    <t>charlessanchez@walker.com</t>
  </si>
  <si>
    <t>brandonthompson@hotmail.com</t>
  </si>
  <si>
    <t>kkaiser@sawyer.com</t>
  </si>
  <si>
    <t>lorrainejackson@cuevas.com</t>
  </si>
  <si>
    <t>cpark@clark.com</t>
  </si>
  <si>
    <t>kristi57@collins.com</t>
  </si>
  <si>
    <t>thomas08@hotmail.com</t>
  </si>
  <si>
    <t>imartin@yahoo.com</t>
  </si>
  <si>
    <t>sbrown@horton.com</t>
  </si>
  <si>
    <t>mollywagner@vaughn.com</t>
  </si>
  <si>
    <t>pamelaharrison@gmail.com</t>
  </si>
  <si>
    <t>lkemp@gmail.com</t>
  </si>
  <si>
    <t>garciapreston@hotmail.com</t>
  </si>
  <si>
    <t>ubradley@yahoo.com</t>
  </si>
  <si>
    <t>castillodavid@wood.com</t>
  </si>
  <si>
    <t>jonesmichael@gmail.com</t>
  </si>
  <si>
    <t>klee@gmail.com</t>
  </si>
  <si>
    <t>soliver@gmail.com</t>
  </si>
  <si>
    <t>michellewall@hotmail.com</t>
  </si>
  <si>
    <t>bwilson@yahoo.com</t>
  </si>
  <si>
    <t>qrodgers@hotmail.com</t>
  </si>
  <si>
    <t>amber50@hogan-willis.com</t>
  </si>
  <si>
    <t>ahall@hotmail.com</t>
  </si>
  <si>
    <t>vincentmitchell@robinson.com</t>
  </si>
  <si>
    <t>everettamanda@reyes.com</t>
  </si>
  <si>
    <t>tina49@hotmail.com</t>
  </si>
  <si>
    <t>smithandrew@bryant.com</t>
  </si>
  <si>
    <t>cochranmadeline@yahoo.com</t>
  </si>
  <si>
    <t>orodriguez@gmail.com</t>
  </si>
  <si>
    <t>nblair@robbins.com</t>
  </si>
  <si>
    <t>tnelson@gmail.com</t>
  </si>
  <si>
    <t>xmoore@gmail.com</t>
  </si>
  <si>
    <t>jacob23@hotmail.com</t>
  </si>
  <si>
    <t>gregoryyoung@yahoo.com</t>
  </si>
  <si>
    <t>jessicaliu@yahoo.com</t>
  </si>
  <si>
    <t>swansonmelinda@scott.com</t>
  </si>
  <si>
    <t>rittersydney@gmail.com</t>
  </si>
  <si>
    <t>karen40@hotmail.com</t>
  </si>
  <si>
    <t>crawfordadam@gmail.com</t>
  </si>
  <si>
    <t>xwall@hotmail.com</t>
  </si>
  <si>
    <t>vstephenson@murray.com</t>
  </si>
  <si>
    <t>marywaters@yahoo.com</t>
  </si>
  <si>
    <t>pmontes@gmail.com</t>
  </si>
  <si>
    <t>rlewis@gmail.com</t>
  </si>
  <si>
    <t>nichole55@gmail.com</t>
  </si>
  <si>
    <t>vchristensen@yahoo.com</t>
  </si>
  <si>
    <t>reynoldsdouglas@gmail.com</t>
  </si>
  <si>
    <t>epearson@yahoo.com</t>
  </si>
  <si>
    <t>yorkdawn@hotmail.com</t>
  </si>
  <si>
    <t>alexander11@young-sosa.com</t>
  </si>
  <si>
    <t>alisonjohnston@bonilla-nelson.com</t>
  </si>
  <si>
    <t>bcoleman@yahoo.com</t>
  </si>
  <si>
    <t>charleskaren@ray.com</t>
  </si>
  <si>
    <t>rachelliu@gmail.com</t>
  </si>
  <si>
    <t>staffordelizabeth@hotmail.com</t>
  </si>
  <si>
    <t>corey60@hotmail.com</t>
  </si>
  <si>
    <t>ykirby@gordon.com</t>
  </si>
  <si>
    <t>znunez@gmail.com</t>
  </si>
  <si>
    <t>klindsey@perez.com</t>
  </si>
  <si>
    <t>salasbarbara@long-orozco.com</t>
  </si>
  <si>
    <t>zunigajohn@gmail.com</t>
  </si>
  <si>
    <t>vanderson@yahoo.com</t>
  </si>
  <si>
    <t>gregory55@cobb.com</t>
  </si>
  <si>
    <t>ismith@yahoo.com</t>
  </si>
  <si>
    <t>hford@lawrence-sanders.com</t>
  </si>
  <si>
    <t>ajackson@moody.com</t>
  </si>
  <si>
    <t>debrasilva@green.com</t>
  </si>
  <si>
    <t>mcculloughjennifer@yahoo.com</t>
  </si>
  <si>
    <t>bowmangabriel@schwartz-rojas.com</t>
  </si>
  <si>
    <t>hillcatherine@yahoo.com</t>
  </si>
  <si>
    <t>melissa43@gmail.com</t>
  </si>
  <si>
    <t>jcollins@gmail.com</t>
  </si>
  <si>
    <t>bsanchez@hotmail.com</t>
  </si>
  <si>
    <t>anthony09@gmail.com</t>
  </si>
  <si>
    <t>jordancathy@hotmail.com</t>
  </si>
  <si>
    <t>xholt@hotmail.com</t>
  </si>
  <si>
    <t>nathan36@martin-patel.com</t>
  </si>
  <si>
    <t>ovaldez@morgan.com</t>
  </si>
  <si>
    <t>christopheranderson@gmail.com</t>
  </si>
  <si>
    <t>spalmer@gmail.com</t>
  </si>
  <si>
    <t>iansmith@yahoo.com</t>
  </si>
  <si>
    <t>brittany73@gmail.com</t>
  </si>
  <si>
    <t>mjones@hotmail.com</t>
  </si>
  <si>
    <t>christianaudrey@gmail.com</t>
  </si>
  <si>
    <t>aprilcarr@stewart.com</t>
  </si>
  <si>
    <t>millerjoshua@gmail.com</t>
  </si>
  <si>
    <t>troyhoffman@gmail.com</t>
  </si>
  <si>
    <t>mejiarhonda@yahoo.com</t>
  </si>
  <si>
    <t>bartlettjamie@hotmail.com</t>
  </si>
  <si>
    <t>ronaldrobbins@hubbard.com</t>
  </si>
  <si>
    <t>reyeschristopher@hotmail.com</t>
  </si>
  <si>
    <t>robertcompton@yahoo.com</t>
  </si>
  <si>
    <t>tiffanyescobar@hotmail.com</t>
  </si>
  <si>
    <t>stacey87@yahoo.com</t>
  </si>
  <si>
    <t>brandy93@gmail.com</t>
  </si>
  <si>
    <t>wbradley@hotmail.com</t>
  </si>
  <si>
    <t>pflores@taylor.com</t>
  </si>
  <si>
    <t>marissaprice@martin.com</t>
  </si>
  <si>
    <t>zachary78@yahoo.com</t>
  </si>
  <si>
    <t>tonya30@yahoo.com</t>
  </si>
  <si>
    <t>donaldchandler@gmail.com</t>
  </si>
  <si>
    <t>jamie37@cuevas.com</t>
  </si>
  <si>
    <t>chad50@gmail.com</t>
  </si>
  <si>
    <t>smithadam@mitchell.com</t>
  </si>
  <si>
    <t>lowejennifer@hotmail.com</t>
  </si>
  <si>
    <t>masonwilliam@mercer-villa.com</t>
  </si>
  <si>
    <t>tinadavis@gmail.com</t>
  </si>
  <si>
    <t>spencermelissa@gmail.com</t>
  </si>
  <si>
    <t>oclayton@hotmail.com</t>
  </si>
  <si>
    <t>tonya78@hotmail.com</t>
  </si>
  <si>
    <t>meganjimenez@gmail.com</t>
  </si>
  <si>
    <t>browncharles@hotmail.com</t>
  </si>
  <si>
    <t>daniel84@myers.com</t>
  </si>
  <si>
    <t>karen75@gmail.com</t>
  </si>
  <si>
    <t>danielsjustin@gmail.com</t>
  </si>
  <si>
    <t>kingleah@hotmail.com</t>
  </si>
  <si>
    <t>jennifer23@gmail.com</t>
  </si>
  <si>
    <t>tinabowen@rodriguez.com</t>
  </si>
  <si>
    <t>lauren65@hotmail.com</t>
  </si>
  <si>
    <t>amynavarro@yahoo.com</t>
  </si>
  <si>
    <t>mullinschristopher@hotmail.com</t>
  </si>
  <si>
    <t>ian93@miller-townsend.com</t>
  </si>
  <si>
    <t>rogerzuniga@anderson-dorsey.com</t>
  </si>
  <si>
    <t>martinwilkins@gmail.com</t>
  </si>
  <si>
    <t>william98@gmail.com</t>
  </si>
  <si>
    <t>amy93@murphy.com</t>
  </si>
  <si>
    <t>brianaporter@brown.com</t>
  </si>
  <si>
    <t>dominique39@stewart.com</t>
  </si>
  <si>
    <t>jason13@hotmail.com</t>
  </si>
  <si>
    <t>awiley@robertson.com</t>
  </si>
  <si>
    <t>vargaspatrick@hotmail.com</t>
  </si>
  <si>
    <t>lindadunn@yahoo.com</t>
  </si>
  <si>
    <t>trujillosara@johnson.com</t>
  </si>
  <si>
    <t>tcurtis@gmail.com</t>
  </si>
  <si>
    <t>pricesally@yahoo.com</t>
  </si>
  <si>
    <t>jcherry@mcfarland-woods.com</t>
  </si>
  <si>
    <t>robertfleming@hotmail.com</t>
  </si>
  <si>
    <t>ngarcia@gmail.com</t>
  </si>
  <si>
    <t>rclark@yahoo.com</t>
  </si>
  <si>
    <t>coneal@hotmail.com</t>
  </si>
  <si>
    <t>sara50@gmail.com</t>
  </si>
  <si>
    <t>troy13@hotmail.com</t>
  </si>
  <si>
    <t>parkermichael@hotmail.com</t>
  </si>
  <si>
    <t>imarshall@avila-smith.com</t>
  </si>
  <si>
    <t>john06@gmail.com</t>
  </si>
  <si>
    <t>chavezchristina@leach.com</t>
  </si>
  <si>
    <t>crystal41@hotmail.com</t>
  </si>
  <si>
    <t>emoreno@yahoo.com</t>
  </si>
  <si>
    <t>csalinas@graves.com</t>
  </si>
  <si>
    <t>amber37@sawyer-walsh.com</t>
  </si>
  <si>
    <t>lhamilton@yahoo.com</t>
  </si>
  <si>
    <t>jessica32@gmail.com</t>
  </si>
  <si>
    <t>otate@baker-rivers.com</t>
  </si>
  <si>
    <t>juliamedina@olson.com</t>
  </si>
  <si>
    <t>brettpham@hotmail.com</t>
  </si>
  <si>
    <t>oharper@garcia.com</t>
  </si>
  <si>
    <t>david56@lawrence-banks.com</t>
  </si>
  <si>
    <t>ijackson@hotmail.com</t>
  </si>
  <si>
    <t>bluna@johnston.com</t>
  </si>
  <si>
    <t>christophergutierrez@santos.com</t>
  </si>
  <si>
    <t>grahamglen@yahoo.com</t>
  </si>
  <si>
    <t>krystal78@yahoo.com</t>
  </si>
  <si>
    <t>justin84@hotmail.com</t>
  </si>
  <si>
    <t>zachary47@hotmail.com</t>
  </si>
  <si>
    <t>thorntonvirginia@palmer.com</t>
  </si>
  <si>
    <t>hgreene@yahoo.com</t>
  </si>
  <si>
    <t>mfarrell@hotmail.com</t>
  </si>
  <si>
    <t>brentgonzalez@mendoza.com</t>
  </si>
  <si>
    <t>dramos@hotmail.com</t>
  </si>
  <si>
    <t>andrewwhitaker@gmail.com</t>
  </si>
  <si>
    <t>jackleblanc@gmail.com</t>
  </si>
  <si>
    <t>afreeman@riggs.com</t>
  </si>
  <si>
    <t>rcarr@bridges.com</t>
  </si>
  <si>
    <t>sharonlowe@yahoo.com</t>
  </si>
  <si>
    <t>amandagomez@carter-lawson.com</t>
  </si>
  <si>
    <t>collinsamanda@harper-gomez.com</t>
  </si>
  <si>
    <t>durandiane@hotmail.com</t>
  </si>
  <si>
    <t>hollandsteven@gmail.com</t>
  </si>
  <si>
    <t>lewiswhitney@yang-parker.com</t>
  </si>
  <si>
    <t>donald84@gmail.com</t>
  </si>
  <si>
    <t>zachary35@callahan.com</t>
  </si>
  <si>
    <t>stephanie54@jordan.com</t>
  </si>
  <si>
    <t>justin97@hotmail.com</t>
  </si>
  <si>
    <t>gcarr@gmail.com</t>
  </si>
  <si>
    <t>kylestrickland@yahoo.com</t>
  </si>
  <si>
    <t>ringram@gmail.com</t>
  </si>
  <si>
    <t>kennedystephanie@faulkner.com</t>
  </si>
  <si>
    <t>sara35@hotmail.com</t>
  </si>
  <si>
    <t>jeffery33@robinson.com</t>
  </si>
  <si>
    <t>nbrown@yahoo.com</t>
  </si>
  <si>
    <t>tamara60@gmail.com</t>
  </si>
  <si>
    <t>phillipsmaria@hotmail.com</t>
  </si>
  <si>
    <t>brownjade@gmail.com</t>
  </si>
  <si>
    <t>pottsemily@rice.com</t>
  </si>
  <si>
    <t>brent40@yoder.com</t>
  </si>
  <si>
    <t>johnsonbrooke@gmail.com</t>
  </si>
  <si>
    <t>carrjacqueline@yahoo.com</t>
  </si>
  <si>
    <t>ricardomiller@yahoo.com</t>
  </si>
  <si>
    <t>davistonya@richardson.com</t>
  </si>
  <si>
    <t>luis96@rosario.com</t>
  </si>
  <si>
    <t>tmiller@schultz.com</t>
  </si>
  <si>
    <t>benjamin63@yahoo.com</t>
  </si>
  <si>
    <t>tina30@gmail.com</t>
  </si>
  <si>
    <t>lesliewyatt@baker.com</t>
  </si>
  <si>
    <t>meyerbailey@snow.com</t>
  </si>
  <si>
    <t>adam58@rosales-stewart.com</t>
  </si>
  <si>
    <t>palmertroy@drake.com</t>
  </si>
  <si>
    <t>john28@gmail.com</t>
  </si>
  <si>
    <t>clarkjoseph@phillips.com</t>
  </si>
  <si>
    <t>carrollstephen@crawford.com</t>
  </si>
  <si>
    <t>dianegarcia@hotmail.com</t>
  </si>
  <si>
    <t>jbrooks@harvey.com</t>
  </si>
  <si>
    <t>uanderson@gmail.com</t>
  </si>
  <si>
    <t>georgehodges@nelson.com</t>
  </si>
  <si>
    <t>heatherwilson@cooper.com</t>
  </si>
  <si>
    <t>adamherman@gmail.com</t>
  </si>
  <si>
    <t>reeseheather@hotmail.com</t>
  </si>
  <si>
    <t>christopher47@yahoo.com</t>
  </si>
  <si>
    <t>xholt@yahoo.com</t>
  </si>
  <si>
    <t>millerhannah@gmail.com</t>
  </si>
  <si>
    <t>owenstiffany@hotmail.com</t>
  </si>
  <si>
    <t>gabriella44@hotmail.com</t>
  </si>
  <si>
    <t>jessica36@gmail.com</t>
  </si>
  <si>
    <t>johnsonamber@yahoo.com</t>
  </si>
  <si>
    <t>dmoore@garcia.com</t>
  </si>
  <si>
    <t>daltonfrazier@brown.com</t>
  </si>
  <si>
    <t>justinjones@foster.com</t>
  </si>
  <si>
    <t>larryponce@good.com</t>
  </si>
  <si>
    <t>owashington@green-hale.com</t>
  </si>
  <si>
    <t>erichansen@hotmail.com</t>
  </si>
  <si>
    <t>yatessteven@romero-jackson.com</t>
  </si>
  <si>
    <t>martinjeremy@hotmail.com</t>
  </si>
  <si>
    <t>calebking@hotmail.com</t>
  </si>
  <si>
    <t>wkaufman@walsh-wagner.com</t>
  </si>
  <si>
    <t>diana75@hughes.com</t>
  </si>
  <si>
    <t>hmadden@hotmail.com</t>
  </si>
  <si>
    <t>marksanchez@lambert.com</t>
  </si>
  <si>
    <t>gharris@baker.com</t>
  </si>
  <si>
    <t>xlowe@gmail.com</t>
  </si>
  <si>
    <t>mjohnson@gmail.com</t>
  </si>
  <si>
    <t>moorekayla@rojas.com</t>
  </si>
  <si>
    <t>mooreashley@yahoo.com</t>
  </si>
  <si>
    <t>stonechristopher@gmail.com</t>
  </si>
  <si>
    <t>lfarmer@collins.com</t>
  </si>
  <si>
    <t>jaclyn77@gmail.com</t>
  </si>
  <si>
    <t>frose@ware.com</t>
  </si>
  <si>
    <t>nicolegross@george-ferrell.com</t>
  </si>
  <si>
    <t>maurice79@reeves.com</t>
  </si>
  <si>
    <t>mgrant@rowland-evans.com</t>
  </si>
  <si>
    <t>fwood@yahoo.com</t>
  </si>
  <si>
    <t>williamspatrick@solis-white.com</t>
  </si>
  <si>
    <t>lmiller@yahoo.com</t>
  </si>
  <si>
    <t>krystalclark@hotmail.com</t>
  </si>
  <si>
    <t>rsmith@george.com</t>
  </si>
  <si>
    <t>autumnholmes@hotmail.com</t>
  </si>
  <si>
    <t>owiley@hotmail.com</t>
  </si>
  <si>
    <t>sbeck@gmail.com</t>
  </si>
  <si>
    <t>mistysilva@diaz.com</t>
  </si>
  <si>
    <t>fieldsalexander@hawkins.com</t>
  </si>
  <si>
    <t>vincenttran@yahoo.com</t>
  </si>
  <si>
    <t>zking@yahoo.com</t>
  </si>
  <si>
    <t>bryantmarilyn@brown-hopkins.com</t>
  </si>
  <si>
    <t>nicholebridges@gmail.com</t>
  </si>
  <si>
    <t>blake29@hotmail.com</t>
  </si>
  <si>
    <t>brianboone@yahoo.com</t>
  </si>
  <si>
    <t>adamhenry@dickerson-campbell.com</t>
  </si>
  <si>
    <t>goodwinmaureen@neal-morrison.com</t>
  </si>
  <si>
    <t>christopher85@gmail.com</t>
  </si>
  <si>
    <t>ashley44@gmail.com</t>
  </si>
  <si>
    <t>anthony00@harrington.com</t>
  </si>
  <si>
    <t>kyle65@yahoo.com</t>
  </si>
  <si>
    <t>sharris@yahoo.com</t>
  </si>
  <si>
    <t>rogersshane@tran.com</t>
  </si>
  <si>
    <t>kendra45@jordan-hunt.com</t>
  </si>
  <si>
    <t>autumnjones@bass.com</t>
  </si>
  <si>
    <t>yramsey@hotmail.com</t>
  </si>
  <si>
    <t>kimberly30@garza.com</t>
  </si>
  <si>
    <t>shane40@hotmail.com</t>
  </si>
  <si>
    <t>leeerin@hotmail.com</t>
  </si>
  <si>
    <t>boydrobert@gmail.com</t>
  </si>
  <si>
    <t>spencermariah@johns.com</t>
  </si>
  <si>
    <t>wallacebrandy@gmail.com</t>
  </si>
  <si>
    <t>epaul@yahoo.com</t>
  </si>
  <si>
    <t>campbellkimberly@hotmail.com</t>
  </si>
  <si>
    <t>scott86@oneill.com</t>
  </si>
  <si>
    <t>brad88@hotmail.com</t>
  </si>
  <si>
    <t>bookerjay@shaw-lee.com</t>
  </si>
  <si>
    <t>gonzalezjared@yahoo.com</t>
  </si>
  <si>
    <t>kylerogers@hotmail.com</t>
  </si>
  <si>
    <t>jon64@yahoo.com</t>
  </si>
  <si>
    <t>deborahlee@castaneda.com</t>
  </si>
  <si>
    <t>priscilla30@yahoo.com</t>
  </si>
  <si>
    <t>nelsonjacqueline@mathews-lambert.com</t>
  </si>
  <si>
    <t>matthewsshelby@tran.com</t>
  </si>
  <si>
    <t>nwilson@hernandez.com</t>
  </si>
  <si>
    <t>danastewart@hotmail.com</t>
  </si>
  <si>
    <t>krystalsimon@torres.com</t>
  </si>
  <si>
    <t>larryjohnson@hotmail.com</t>
  </si>
  <si>
    <t>connersean@hotmail.com</t>
  </si>
  <si>
    <t>hpaul@ibarra-miranda.com</t>
  </si>
  <si>
    <t>brittany40@richardson-benjamin.com</t>
  </si>
  <si>
    <t>troychase@garner-snyder.com</t>
  </si>
  <si>
    <t>dennis53@olson-allen.com</t>
  </si>
  <si>
    <t>tonimcintyre@yahoo.com</t>
  </si>
  <si>
    <t>handerson@yahoo.com</t>
  </si>
  <si>
    <t>danielsanthony@gmail.com</t>
  </si>
  <si>
    <t>tannertimothy@diaz.com</t>
  </si>
  <si>
    <t>martintroy@gmail.com</t>
  </si>
  <si>
    <t>lisa56@hotmail.com</t>
  </si>
  <si>
    <t>curtisdavid@yahoo.com</t>
  </si>
  <si>
    <t>karen93@sutton-olson.com</t>
  </si>
  <si>
    <t>wardmark@yahoo.com</t>
  </si>
  <si>
    <t>trevor37@hotmail.com</t>
  </si>
  <si>
    <t>christinafrazier@hotmail.com</t>
  </si>
  <si>
    <t>alexispotts@sanchez.com</t>
  </si>
  <si>
    <t>juliacruz@anderson.com</t>
  </si>
  <si>
    <t>rferrell@yahoo.com</t>
  </si>
  <si>
    <t>rubenpage@yahoo.com</t>
  </si>
  <si>
    <t>brownmary@martin.com</t>
  </si>
  <si>
    <t>priceamanda@peters-padilla.com</t>
  </si>
  <si>
    <t>nlewis@evans.com</t>
  </si>
  <si>
    <t>julie10@barnes-walker.com</t>
  </si>
  <si>
    <t>hramirez@hotmail.com</t>
  </si>
  <si>
    <t>powerslawrence@davis.com</t>
  </si>
  <si>
    <t>haaslori@gmail.com</t>
  </si>
  <si>
    <t>lisa75@hotmail.com</t>
  </si>
  <si>
    <t>jennifer07@gmail.com</t>
  </si>
  <si>
    <t>hughesjuan@gallegos.com</t>
  </si>
  <si>
    <t>rwillis@yahoo.com</t>
  </si>
  <si>
    <t>phamdanielle@davis-rodriguez.com</t>
  </si>
  <si>
    <t>morenonathan@hotmail.com</t>
  </si>
  <si>
    <t>cameronbrewer@hill.com</t>
  </si>
  <si>
    <t>jestrada@yahoo.com</t>
  </si>
  <si>
    <t>shawashley@yahoo.com</t>
  </si>
  <si>
    <t>debra06@gmail.com</t>
  </si>
  <si>
    <t>samuel13@yahoo.com</t>
  </si>
  <si>
    <t>nancygarcia@yahoo.com</t>
  </si>
  <si>
    <t>reginald35@yahoo.com</t>
  </si>
  <si>
    <t>astuart@hotmail.com</t>
  </si>
  <si>
    <t>andersonrebekah@shaw-ferguson.com</t>
  </si>
  <si>
    <t>mhernandez@hotmail.com</t>
  </si>
  <si>
    <t>rjones@jones-bradshaw.com</t>
  </si>
  <si>
    <t>vturner@goodman-smith.com</t>
  </si>
  <si>
    <t>michael87@yahoo.com</t>
  </si>
  <si>
    <t>fyoung@weber.com</t>
  </si>
  <si>
    <t>daniellewoodward@gmail.com</t>
  </si>
  <si>
    <t>ericanderson@yahoo.com</t>
  </si>
  <si>
    <t>wallacejennifer@yahoo.com</t>
  </si>
  <si>
    <t>rward@frey.com</t>
  </si>
  <si>
    <t>robert40@yahoo.com</t>
  </si>
  <si>
    <t>qnielsen@hotmail.com</t>
  </si>
  <si>
    <t>christinapeterson@gmail.com</t>
  </si>
  <si>
    <t>megan16@yahoo.com</t>
  </si>
  <si>
    <t>rickylee@hotmail.com</t>
  </si>
  <si>
    <t>isaacroberts@rivera.com</t>
  </si>
  <si>
    <t>randy86@perry.com</t>
  </si>
  <si>
    <t>andrew93@gmail.com</t>
  </si>
  <si>
    <t>lparks@yahoo.com</t>
  </si>
  <si>
    <t>nrice@yahoo.com</t>
  </si>
  <si>
    <t>scott94@yahoo.com</t>
  </si>
  <si>
    <t>clarkcharles@yahoo.com</t>
  </si>
  <si>
    <t>ericasims@hotmail.com</t>
  </si>
  <si>
    <t>michaelnichols@yahoo.com</t>
  </si>
  <si>
    <t>butlervalerie@hotmail.com</t>
  </si>
  <si>
    <t>harrismaurice@hotmail.com</t>
  </si>
  <si>
    <t>thomasholder@jones.com</t>
  </si>
  <si>
    <t>grantlinda@miller.com</t>
  </si>
  <si>
    <t>gobrien@jennings.com</t>
  </si>
  <si>
    <t>timothy54@gmail.com</t>
  </si>
  <si>
    <t>christina50@gmail.com</t>
  </si>
  <si>
    <t>amorse@huang.com</t>
  </si>
  <si>
    <t>dawsonkyle@gmail.com</t>
  </si>
  <si>
    <t>jeremyhoward@hayes.com</t>
  </si>
  <si>
    <t>john26@shields-fuller.com</t>
  </si>
  <si>
    <t>justin78@green.com</t>
  </si>
  <si>
    <t>toddmyers@gmail.com</t>
  </si>
  <si>
    <t>brayelizabeth@freeman.com</t>
  </si>
  <si>
    <t>stevendoyle@hotmail.com</t>
  </si>
  <si>
    <t>colinfaulkner@gmail.com</t>
  </si>
  <si>
    <t>dudleysamantha@smith-vincent.com</t>
  </si>
  <si>
    <t>kathryn43@sims-heath.com</t>
  </si>
  <si>
    <t>vhall@yahoo.com</t>
  </si>
  <si>
    <t>chavezblake@gmail.com</t>
  </si>
  <si>
    <t>jmcfarland@yahoo.com</t>
  </si>
  <si>
    <t>malexander@rangel.com</t>
  </si>
  <si>
    <t>nelliott@scott.com</t>
  </si>
  <si>
    <t>robertnorris@davidson.com</t>
  </si>
  <si>
    <t>leeamy@gmail.com</t>
  </si>
  <si>
    <t>danielbryant@hall-sosa.com</t>
  </si>
  <si>
    <t>milleradam@gmail.com</t>
  </si>
  <si>
    <t>yaguilar@gmail.com</t>
  </si>
  <si>
    <t>david51@hotmail.com</t>
  </si>
  <si>
    <t>stephaniewade@gmail.com</t>
  </si>
  <si>
    <t>hjohnson@yahoo.com</t>
  </si>
  <si>
    <t>alvaradotiffany@gmail.com</t>
  </si>
  <si>
    <t>xmooney@gmail.com</t>
  </si>
  <si>
    <t>cory97@hughes.com</t>
  </si>
  <si>
    <t>yangdavid@fisher.com</t>
  </si>
  <si>
    <t>ocross@parker.com</t>
  </si>
  <si>
    <t>teresa66@hotmail.com</t>
  </si>
  <si>
    <t>karamonroe@yahoo.com</t>
  </si>
  <si>
    <t>kenneth44@torres.com</t>
  </si>
  <si>
    <t>christopher39@french.com</t>
  </si>
  <si>
    <t>sandrapeters@clark.com</t>
  </si>
  <si>
    <t>matthew15@gmail.com</t>
  </si>
  <si>
    <t>yyoung@martinez-carney.com</t>
  </si>
  <si>
    <t>molly16@smith.com</t>
  </si>
  <si>
    <t>jwebb@flores-kerr.com</t>
  </si>
  <si>
    <t>jordanmichael@osborne.com</t>
  </si>
  <si>
    <t>patricia18@yahoo.com</t>
  </si>
  <si>
    <t>alexaerickson@diaz.com</t>
  </si>
  <si>
    <t>nicole61@gmail.com</t>
  </si>
  <si>
    <t>john37@thompson.com</t>
  </si>
  <si>
    <t>jose24@moreno-clark.com</t>
  </si>
  <si>
    <t>aedwards@gmail.com</t>
  </si>
  <si>
    <t>george03@clark-wilson.com</t>
  </si>
  <si>
    <t>barneskeith@hernandez-wood.com</t>
  </si>
  <si>
    <t>ann59@gmail.com</t>
  </si>
  <si>
    <t>robert83@davis-humphrey.com</t>
  </si>
  <si>
    <t>heidibutler@gmail.com</t>
  </si>
  <si>
    <t>qhickman@hotmail.com</t>
  </si>
  <si>
    <t>ewatts@dean.com</t>
  </si>
  <si>
    <t>martin30@gmail.com</t>
  </si>
  <si>
    <t>sanforderic@yahoo.com</t>
  </si>
  <si>
    <t>michellepage@yahoo.com</t>
  </si>
  <si>
    <t>lori68@saunders-jennings.com</t>
  </si>
  <si>
    <t>ulopez@henry.com</t>
  </si>
  <si>
    <t>milesjeanette@gmail.com</t>
  </si>
  <si>
    <t>krystal24@gmail.com</t>
  </si>
  <si>
    <t>byoder@yahoo.com</t>
  </si>
  <si>
    <t>hannahstevens@yahoo.com</t>
  </si>
  <si>
    <t>stephanielee@yahoo.com</t>
  </si>
  <si>
    <t>ylee@gmail.com</t>
  </si>
  <si>
    <t>ronaldmcmillan@gmail.com</t>
  </si>
  <si>
    <t>vtrevino@gmail.com</t>
  </si>
  <si>
    <t>caitlin18@poole.com</t>
  </si>
  <si>
    <t>bmata@romero-marshall.com</t>
  </si>
  <si>
    <t>gibsonbrett@yahoo.com</t>
  </si>
  <si>
    <t>christyphillips@gmail.com</t>
  </si>
  <si>
    <t>vwilson@yahoo.com</t>
  </si>
  <si>
    <t>underwoodcynthia@hotmail.com</t>
  </si>
  <si>
    <t>robin21@munoz.com</t>
  </si>
  <si>
    <t>simmonsjessica@gmail.com</t>
  </si>
  <si>
    <t>ricardogreen@dean-lamb.com</t>
  </si>
  <si>
    <t>troyallison@jones-butler.com</t>
  </si>
  <si>
    <t>wbuckley@hotmail.com</t>
  </si>
  <si>
    <t>tschultz@hotmail.com</t>
  </si>
  <si>
    <t>hortiz@hotmail.com</t>
  </si>
  <si>
    <t>william65@delgado.com</t>
  </si>
  <si>
    <t>upadilla@gmail.com</t>
  </si>
  <si>
    <t>xgarcia@schneider.com</t>
  </si>
  <si>
    <t>atkinsjeffrey@foley-nguyen.com</t>
  </si>
  <si>
    <t>wilsongavin@yahoo.com</t>
  </si>
  <si>
    <t>brownrachel@hotmail.com</t>
  </si>
  <si>
    <t>anthonyneal@yahoo.com</t>
  </si>
  <si>
    <t>justincruz@gmail.com</t>
  </si>
  <si>
    <t>lrodriguez@hotmail.com</t>
  </si>
  <si>
    <t>lsnyder@hotmail.com</t>
  </si>
  <si>
    <t>hamiltonshannon@guerra.com</t>
  </si>
  <si>
    <t>okelly@smith.com</t>
  </si>
  <si>
    <t>edwardscrystal@gmail.com</t>
  </si>
  <si>
    <t>kim03@hughes.com</t>
  </si>
  <si>
    <t>dwatts@yahoo.com</t>
  </si>
  <si>
    <t>danielwilliams@johnson.com</t>
  </si>
  <si>
    <t>pamscott@gmail.com</t>
  </si>
  <si>
    <t>caseyflores@yahoo.com</t>
  </si>
  <si>
    <t>erik14@yahoo.com</t>
  </si>
  <si>
    <t>kathleen11@gmail.com</t>
  </si>
  <si>
    <t>gina44@yahoo.com</t>
  </si>
  <si>
    <t>eroberts@gmail.com</t>
  </si>
  <si>
    <t>schaney@yahoo.com</t>
  </si>
  <si>
    <t>christopherwilliamson@yahoo.com</t>
  </si>
  <si>
    <t>regina06@yahoo.com</t>
  </si>
  <si>
    <t>wrightjonathan@hotmail.com</t>
  </si>
  <si>
    <t>dhall@yahoo.com</t>
  </si>
  <si>
    <t>ganderson@barnes-peterson.com</t>
  </si>
  <si>
    <t>earltorres@byrd-williams.com</t>
  </si>
  <si>
    <t>patricia34@wiggins-sanders.com</t>
  </si>
  <si>
    <t>gonzalesfrank@gilbert.com</t>
  </si>
  <si>
    <t>angela56@gmail.com</t>
  </si>
  <si>
    <t>yjohnson@wilson.com</t>
  </si>
  <si>
    <t>athomas@yahoo.com</t>
  </si>
  <si>
    <t>kimberly50@yahoo.com</t>
  </si>
  <si>
    <t>michele82@rubio.com</t>
  </si>
  <si>
    <t>plong@patterson.com</t>
  </si>
  <si>
    <t>courtney61@yahoo.com</t>
  </si>
  <si>
    <t>ijensen@gmail.com</t>
  </si>
  <si>
    <t>timothy60@yahoo.com</t>
  </si>
  <si>
    <t>maria51@pierce.com</t>
  </si>
  <si>
    <t>mendezjoyce@johnson.com</t>
  </si>
  <si>
    <t>pspencer@hotmail.com</t>
  </si>
  <si>
    <t>thomas42@hardy.com</t>
  </si>
  <si>
    <t>dbell@gmail.com</t>
  </si>
  <si>
    <t>tayloralicia@yahoo.com</t>
  </si>
  <si>
    <t>hessamanda@yahoo.com</t>
  </si>
  <si>
    <t>gary86@yahoo.com</t>
  </si>
  <si>
    <t>donaldyoung@thompson-parker.com</t>
  </si>
  <si>
    <t>jacksonana@hill.com</t>
  </si>
  <si>
    <t>danielle87@oneal.com</t>
  </si>
  <si>
    <t>elizabeth93@yahoo.com</t>
  </si>
  <si>
    <t>ann97@murray-hines.com</t>
  </si>
  <si>
    <t>joel77@yahoo.com</t>
  </si>
  <si>
    <t>justin67@gmail.com</t>
  </si>
  <si>
    <t>andreaflores@york-moreno.com</t>
  </si>
  <si>
    <t>alejandra41@hotmail.com</t>
  </si>
  <si>
    <t>laura77@hotmail.com</t>
  </si>
  <si>
    <t>igonzalez@hotmail.com</t>
  </si>
  <si>
    <t>mdean@yahoo.com</t>
  </si>
  <si>
    <t>tammypitts@yahoo.com</t>
  </si>
  <si>
    <t>jstewart@yahoo.com</t>
  </si>
  <si>
    <t>lhampton@hotmail.com</t>
  </si>
  <si>
    <t>david05@smith.com</t>
  </si>
  <si>
    <t>james34@scott-hamilton.com</t>
  </si>
  <si>
    <t>peter83@smith.com</t>
  </si>
  <si>
    <t>wsmith@hotmail.com</t>
  </si>
  <si>
    <t>lalexander@gmail.com</t>
  </si>
  <si>
    <t>ygrant@hotmail.com</t>
  </si>
  <si>
    <t>jmarshall@wood-evans.com</t>
  </si>
  <si>
    <t>kim51@hotmail.com</t>
  </si>
  <si>
    <t>danielle73@hotmail.com</t>
  </si>
  <si>
    <t>stephanietaylor@byrd-campbell.com</t>
  </si>
  <si>
    <t>carneymatthew@gmail.com</t>
  </si>
  <si>
    <t>kenneth06@yahoo.com</t>
  </si>
  <si>
    <t>blakebarton@gmail.com</t>
  </si>
  <si>
    <t>brewerrobert@gmail.com</t>
  </si>
  <si>
    <t>fvaldez@gmail.com</t>
  </si>
  <si>
    <t>charles05@castro.com</t>
  </si>
  <si>
    <t>edwardshannah@yahoo.com</t>
  </si>
  <si>
    <t>christopher99@yahoo.com</t>
  </si>
  <si>
    <t>jacquelinewilkins@hotmail.com</t>
  </si>
  <si>
    <t>lfoster@gmail.com</t>
  </si>
  <si>
    <t>deborah14@hotmail.com</t>
  </si>
  <si>
    <t>jbarnes@cunningham.com</t>
  </si>
  <si>
    <t>taylorpamela@yahoo.com</t>
  </si>
  <si>
    <t>candicealexander@yahoo.com</t>
  </si>
  <si>
    <t>richard55@combs.com</t>
  </si>
  <si>
    <t>idavis@patterson-patel.com</t>
  </si>
  <si>
    <t>briana77@chavez.com</t>
  </si>
  <si>
    <t>wilkersonsteven@hotmail.com</t>
  </si>
  <si>
    <t>thomas38@yahoo.com</t>
  </si>
  <si>
    <t>johnjohnson@moran-thomas.com</t>
  </si>
  <si>
    <t>hancockkrystal@thomas.com</t>
  </si>
  <si>
    <t>elizabethmercer@yahoo.com</t>
  </si>
  <si>
    <t>rachel62@yahoo.com</t>
  </si>
  <si>
    <t>tdaniels@wong-mcmillan.com</t>
  </si>
  <si>
    <t>mary76@yahoo.com</t>
  </si>
  <si>
    <t>donald12@hotmail.com</t>
  </si>
  <si>
    <t>lrichmond@hotmail.com</t>
  </si>
  <si>
    <t>nicoleparker@gmail.com</t>
  </si>
  <si>
    <t>jessica01@buckley-austin.com</t>
  </si>
  <si>
    <t>nicholas84@gmail.com</t>
  </si>
  <si>
    <t>kenneth33@yahoo.com</t>
  </si>
  <si>
    <t>rschultz@hotmail.com</t>
  </si>
  <si>
    <t>hailey99@weaver-roach.com</t>
  </si>
  <si>
    <t>lindsey17@martin.com</t>
  </si>
  <si>
    <t>snowfrank@gmail.com</t>
  </si>
  <si>
    <t>jfisher@smith.com</t>
  </si>
  <si>
    <t>eugenemoore@hotmail.com</t>
  </si>
  <si>
    <t>williamgreen@gmail.com</t>
  </si>
  <si>
    <t>zhangaaron@hotmail.com</t>
  </si>
  <si>
    <t>iklein@trujillo-yu.com</t>
  </si>
  <si>
    <t>justingordon@davis.com</t>
  </si>
  <si>
    <t>oanderson@gmail.com</t>
  </si>
  <si>
    <t>rebeccaadams@yahoo.com</t>
  </si>
  <si>
    <t>ecruz@cooper.com</t>
  </si>
  <si>
    <t>hayesjames@yahoo.com</t>
  </si>
  <si>
    <t>jeffrey16@hardin.com</t>
  </si>
  <si>
    <t>dgutierrez@miranda.com</t>
  </si>
  <si>
    <t>regina38@gmail.com</t>
  </si>
  <si>
    <t>christopherbenson@yahoo.com</t>
  </si>
  <si>
    <t>dicksondavid@gmail.com</t>
  </si>
  <si>
    <t>jilltaylor@gmail.com</t>
  </si>
  <si>
    <t>selenaanderson@kirk-martin.com</t>
  </si>
  <si>
    <t>fcharles@leonard-robinson.com</t>
  </si>
  <si>
    <t>alexandramiller@hotmail.com</t>
  </si>
  <si>
    <t>hineskristen@yahoo.com</t>
  </si>
  <si>
    <t>christinelynch@nguyen.com</t>
  </si>
  <si>
    <t>washingtonjustin@garcia-wagner.com</t>
  </si>
  <si>
    <t>tmosley@hotmail.com</t>
  </si>
  <si>
    <t>youngmichelle@gmail.com</t>
  </si>
  <si>
    <t>garciawilliam@yahoo.com</t>
  </si>
  <si>
    <t>justinbrown@richardson.com</t>
  </si>
  <si>
    <t>kennethflores@yahoo.com</t>
  </si>
  <si>
    <t>qweber@gardner.com</t>
  </si>
  <si>
    <t>savagerebecca@rodriguez.com</t>
  </si>
  <si>
    <t>lauradaniels@yahoo.com</t>
  </si>
  <si>
    <t>schwartzgeorge@yahoo.com</t>
  </si>
  <si>
    <t>rnichols@gmail.com</t>
  </si>
  <si>
    <t>jacobsonmelissa@gmail.com</t>
  </si>
  <si>
    <t>fdavis@mcgee.com</t>
  </si>
  <si>
    <t>nhenry@thomas.com</t>
  </si>
  <si>
    <t>wkennedy@alexander-graves.com</t>
  </si>
  <si>
    <t>christopher10@hotmail.com</t>
  </si>
  <si>
    <t>robbinsjustin@perry-ayala.com</t>
  </si>
  <si>
    <t>kandrews@gmail.com</t>
  </si>
  <si>
    <t>brenda13@johnston.com</t>
  </si>
  <si>
    <t>iallen@fuller.com</t>
  </si>
  <si>
    <t>susan38@krueger-gonzalez.com</t>
  </si>
  <si>
    <t>rbrown@yahoo.com</t>
  </si>
  <si>
    <t>kimberlymcclain@yahoo.com</t>
  </si>
  <si>
    <t>gdunn@hotmail.com</t>
  </si>
  <si>
    <t>jasmine55@hotmail.com</t>
  </si>
  <si>
    <t>jennifer66@hotmail.com</t>
  </si>
  <si>
    <t>williamssheryl@yahoo.com</t>
  </si>
  <si>
    <t>alexandra90@yahoo.com</t>
  </si>
  <si>
    <t>patricia02@alvarez-stevens.com</t>
  </si>
  <si>
    <t>pespinoza@harrison.com</t>
  </si>
  <si>
    <t>dwaynekey@mcneil.com</t>
  </si>
  <si>
    <t>cherylhampton@hotmail.com</t>
  </si>
  <si>
    <t>kflynn@gmail.com</t>
  </si>
  <si>
    <t>mcculloughmario@yahoo.com</t>
  </si>
  <si>
    <t>sarah87@gmail.com</t>
  </si>
  <si>
    <t>danielcastillo@yahoo.com</t>
  </si>
  <si>
    <t>robertkelly@yahoo.com</t>
  </si>
  <si>
    <t>lopezdonna@gmail.com</t>
  </si>
  <si>
    <t>traceygarcia@owen-bryan.com</t>
  </si>
  <si>
    <t>joshua42@hotmail.com</t>
  </si>
  <si>
    <t>burnettcynthia@yahoo.com</t>
  </si>
  <si>
    <t>uedwards@lawrence-baxter.com</t>
  </si>
  <si>
    <t>patricia73@hernandez.com</t>
  </si>
  <si>
    <t>cheryl44@frazier.com</t>
  </si>
  <si>
    <t>jared60@carey-olson.com</t>
  </si>
  <si>
    <t>sherylcox@sanders.com</t>
  </si>
  <si>
    <t>paul92@hotmail.com</t>
  </si>
  <si>
    <t>morrisoncrystal@yahoo.com</t>
  </si>
  <si>
    <t>justingray@hotmail.com</t>
  </si>
  <si>
    <t>kristin47@smith-ward.com</t>
  </si>
  <si>
    <t>floresvincent@hotmail.com</t>
  </si>
  <si>
    <t>christopherpayne@howard.com</t>
  </si>
  <si>
    <t>dawnlong@hotmail.com</t>
  </si>
  <si>
    <t>osilva@gmail.com</t>
  </si>
  <si>
    <t>briandiaz@aguilar.com</t>
  </si>
  <si>
    <t>swilkins@brown.com</t>
  </si>
  <si>
    <t>yvaldez@sanchez.com</t>
  </si>
  <si>
    <t>sheryldrake@yahoo.com</t>
  </si>
  <si>
    <t>ruthjohnson@yahoo.com</t>
  </si>
  <si>
    <t>whitney29@yahoo.com</t>
  </si>
  <si>
    <t>nayala@yahoo.com</t>
  </si>
  <si>
    <t>pshelton@hotmail.com</t>
  </si>
  <si>
    <t>garrettmills@gmail.com</t>
  </si>
  <si>
    <t>hperez@yahoo.com</t>
  </si>
  <si>
    <t>reedronald@haynes.com</t>
  </si>
  <si>
    <t>dferguson@harmon.com</t>
  </si>
  <si>
    <t>dixonalexa@shelton.com</t>
  </si>
  <si>
    <t>ywashington@hotmail.com</t>
  </si>
  <si>
    <t>thomaswilliamson@scott-nelson.com</t>
  </si>
  <si>
    <t>omatthews@gmail.com</t>
  </si>
  <si>
    <t>william23@hotmail.com</t>
  </si>
  <si>
    <t>woodshaley@hotmail.com</t>
  </si>
  <si>
    <t>michael39@yahoo.com</t>
  </si>
  <si>
    <t>goldenandrew@gmail.com</t>
  </si>
  <si>
    <t>lindalopez@yahoo.com</t>
  </si>
  <si>
    <t>wmiller@yahoo.com</t>
  </si>
  <si>
    <t>tstokes@yahoo.com</t>
  </si>
  <si>
    <t>daniel49@hotmail.com</t>
  </si>
  <si>
    <t>christopher09@hotmail.com</t>
  </si>
  <si>
    <t>david09@hotmail.com</t>
  </si>
  <si>
    <t>samantharoach@yahoo.com</t>
  </si>
  <si>
    <t>ahayes@morgan.com</t>
  </si>
  <si>
    <t>gonzalezwilliam@strickland-richards.com</t>
  </si>
  <si>
    <t>uwest@gmail.com</t>
  </si>
  <si>
    <t>davispamela@gmail.com</t>
  </si>
  <si>
    <t>obrienbrandon@yahoo.com</t>
  </si>
  <si>
    <t>allisongrant@hotmail.com</t>
  </si>
  <si>
    <t>dcannon@roberts-mack.com</t>
  </si>
  <si>
    <t>steven95@gmail.com</t>
  </si>
  <si>
    <t>pamelazuniga@yahoo.com</t>
  </si>
  <si>
    <t>zmorales@gmail.com</t>
  </si>
  <si>
    <t>matthew24@hotmail.com</t>
  </si>
  <si>
    <t>smitharthur@stanley.com</t>
  </si>
  <si>
    <t>turneralexa@foster.com</t>
  </si>
  <si>
    <t>brian42@hotmail.com</t>
  </si>
  <si>
    <t>ahunter@yahoo.com</t>
  </si>
  <si>
    <t>bennettmelissa@hotmail.com</t>
  </si>
  <si>
    <t>dmedina@hotmail.com</t>
  </si>
  <si>
    <t>murrayvictor@hotmail.com</t>
  </si>
  <si>
    <t>samantha63@gmail.com</t>
  </si>
  <si>
    <t>charles18@graham.com</t>
  </si>
  <si>
    <t>bradleysmith@hotmail.com</t>
  </si>
  <si>
    <t>martinezstephen@dennis.com</t>
  </si>
  <si>
    <t>stevenzuniga@davis.com</t>
  </si>
  <si>
    <t>davidberger@hotmail.com</t>
  </si>
  <si>
    <t>cwhite@yahoo.com</t>
  </si>
  <si>
    <t>maryyoung@beltran.com</t>
  </si>
  <si>
    <t>anne81@hotmail.com</t>
  </si>
  <si>
    <t>obarton@yahoo.com</t>
  </si>
  <si>
    <t>gabriel72@hotmail.com</t>
  </si>
  <si>
    <t>johnnyromero@gmail.com</t>
  </si>
  <si>
    <t>robertpatterson@moran.com</t>
  </si>
  <si>
    <t>kgraham@yahoo.com</t>
  </si>
  <si>
    <t>joseph99@yahoo.com</t>
  </si>
  <si>
    <t>walkertonya@hotmail.com</t>
  </si>
  <si>
    <t>christophermarquez@hotmail.com</t>
  </si>
  <si>
    <t>bailey80@butler.com</t>
  </si>
  <si>
    <t>tiffany30@hotmail.com</t>
  </si>
  <si>
    <t>rodriguezvanessa@greene-parks.com</t>
  </si>
  <si>
    <t>wesley18@gmail.com</t>
  </si>
  <si>
    <t>jpatel@clark.com</t>
  </si>
  <si>
    <t>thomaswatson@moody.com</t>
  </si>
  <si>
    <t>warrenlauren@hotmail.com</t>
  </si>
  <si>
    <t>lhowell@jones.com</t>
  </si>
  <si>
    <t>hstone@hotmail.com</t>
  </si>
  <si>
    <t>higginselizabeth@gmail.com</t>
  </si>
  <si>
    <t>zgriffith@ward-williams.com</t>
  </si>
  <si>
    <t>melissawolf@yahoo.com</t>
  </si>
  <si>
    <t>luke14@mathews-cohen.com</t>
  </si>
  <si>
    <t>ntaylor@hotmail.com</t>
  </si>
  <si>
    <t>jorgekaiser@cook.com</t>
  </si>
  <si>
    <t>vmclean@hotmail.com</t>
  </si>
  <si>
    <t>velezshannon@carney.com</t>
  </si>
  <si>
    <t>omoss@yahoo.com</t>
  </si>
  <si>
    <t>matthewgiles@hotmail.com</t>
  </si>
  <si>
    <t>michael00@yahoo.com</t>
  </si>
  <si>
    <t>thomaslopez@yahoo.com</t>
  </si>
  <si>
    <t>ortizmonica@hotmail.com</t>
  </si>
  <si>
    <t>wwilliams@yahoo.com</t>
  </si>
  <si>
    <t>wtaylor@hotmail.com</t>
  </si>
  <si>
    <t>dbullock@alexander.com</t>
  </si>
  <si>
    <t>cynthia09@hotmail.com</t>
  </si>
  <si>
    <t>ushaw@gmail.com</t>
  </si>
  <si>
    <t>farmerbeverly@walters-thomas.com</t>
  </si>
  <si>
    <t>charlesmartin@yahoo.com</t>
  </si>
  <si>
    <t>ppatterson@english.com</t>
  </si>
  <si>
    <t>wpittman@hotmail.com</t>
  </si>
  <si>
    <t>wendy88@hicks-walker.com</t>
  </si>
  <si>
    <t>jacob31@obrien.com</t>
  </si>
  <si>
    <t>websterashley@hotmail.com</t>
  </si>
  <si>
    <t>wevans@taylor-thomas.com</t>
  </si>
  <si>
    <t>haleybuchanan@hotmail.com</t>
  </si>
  <si>
    <t>andrewbryant@lopez.com</t>
  </si>
  <si>
    <t>harperheather@adams-cameron.com</t>
  </si>
  <si>
    <t>scottvaughn@gmail.com</t>
  </si>
  <si>
    <t>ericmcbride@gmail.com</t>
  </si>
  <si>
    <t>nbell@perkins-watson.com</t>
  </si>
  <si>
    <t>xbrown@yahoo.com</t>
  </si>
  <si>
    <t>jasmine47@gmail.com</t>
  </si>
  <si>
    <t>marylawson@hotmail.com</t>
  </si>
  <si>
    <t>juan95@gmail.com</t>
  </si>
  <si>
    <t>masonkeller@gmail.com</t>
  </si>
  <si>
    <t>kevin21@hotmail.com</t>
  </si>
  <si>
    <t>grant78@hotmail.com</t>
  </si>
  <si>
    <t>katiemoss@clark.com</t>
  </si>
  <si>
    <t>katkins@yahoo.com</t>
  </si>
  <si>
    <t>adamthompson@lewis.com</t>
  </si>
  <si>
    <t>jacobjohnson@hotmail.com</t>
  </si>
  <si>
    <t>randy57@yahoo.com</t>
  </si>
  <si>
    <t>holdermary@gmail.com</t>
  </si>
  <si>
    <t>kturner@aguilar.com</t>
  </si>
  <si>
    <t>martinchristopher@thomas.com</t>
  </si>
  <si>
    <t>brogers@hotmail.com</t>
  </si>
  <si>
    <t>danny97@hotmail.com</t>
  </si>
  <si>
    <t>nancygallagher@turner.com</t>
  </si>
  <si>
    <t>ujensen@gmail.com</t>
  </si>
  <si>
    <t>tcooper@turner-carr.com</t>
  </si>
  <si>
    <t>michelle81@gmail.com</t>
  </si>
  <si>
    <t>sarahthomas@torres.com</t>
  </si>
  <si>
    <t>luisbell@johnson.com</t>
  </si>
  <si>
    <t>austin70@gmail.com</t>
  </si>
  <si>
    <t>vgarcia@hotmail.com</t>
  </si>
  <si>
    <t>shannonrodriguez@gmail.com</t>
  </si>
  <si>
    <t>herringdenise@rosario.com</t>
  </si>
  <si>
    <t>rick90@fischer.com</t>
  </si>
  <si>
    <t>ffarmer@gmail.com</t>
  </si>
  <si>
    <t>ayerschristopher@gmail.com</t>
  </si>
  <si>
    <t>thomas77@yahoo.com</t>
  </si>
  <si>
    <t>oharris@hotmail.com</t>
  </si>
  <si>
    <t>tmorgan@snyder.com</t>
  </si>
  <si>
    <t>ubray@mcclure.com</t>
  </si>
  <si>
    <t>miguel76@davis-king.com</t>
  </si>
  <si>
    <t>ninadean@miranda.com</t>
  </si>
  <si>
    <t>reedrobert@walter.com</t>
  </si>
  <si>
    <t>trevormcdowell@yahoo.com</t>
  </si>
  <si>
    <t>dlucas@hotmail.com</t>
  </si>
  <si>
    <t>hutchinsonjohn@hotmail.com</t>
  </si>
  <si>
    <t>tammy47@sims-garcia.com</t>
  </si>
  <si>
    <t>cynthiawallace@gmail.com</t>
  </si>
  <si>
    <t>steve34@proctor.com</t>
  </si>
  <si>
    <t>joseph63@gmail.com</t>
  </si>
  <si>
    <t>dennisjames@gmail.com</t>
  </si>
  <si>
    <t>zanderson@yahoo.com</t>
  </si>
  <si>
    <t>theresa41@gmail.com</t>
  </si>
  <si>
    <t>walterjefferson@yahoo.com</t>
  </si>
  <si>
    <t>lynn34@jackson-malone.com</t>
  </si>
  <si>
    <t>baueredward@yahoo.com</t>
  </si>
  <si>
    <t>james42@gmail.com</t>
  </si>
  <si>
    <t>jsmith@hotmail.com</t>
  </si>
  <si>
    <t>johnsonleslie@wilson.com</t>
  </si>
  <si>
    <t>jonesdavid@kelley.com</t>
  </si>
  <si>
    <t>donnaromero@camacho.com</t>
  </si>
  <si>
    <t>pattersonmatthew@hotmail.com</t>
  </si>
  <si>
    <t>jenniferbyrd@yahoo.com</t>
  </si>
  <si>
    <t>nstephens@hotmail.com</t>
  </si>
  <si>
    <t>sherylthompson@hotmail.com</t>
  </si>
  <si>
    <t>johnsonheather@yahoo.com</t>
  </si>
  <si>
    <t>pamelawhitney@yahoo.com</t>
  </si>
  <si>
    <t>charlesbates@hotmail.com</t>
  </si>
  <si>
    <t>blairkatherine@decker.com</t>
  </si>
  <si>
    <t>jamesprice@yahoo.com</t>
  </si>
  <si>
    <t>ybyrd@hotmail.com</t>
  </si>
  <si>
    <t>vmorgan@gmail.com</t>
  </si>
  <si>
    <t>brittanyfuller@yahoo.com</t>
  </si>
  <si>
    <t>imurphy@gmail.com</t>
  </si>
  <si>
    <t>willisrenee@wilson.com</t>
  </si>
  <si>
    <t>xdurham@hotmail.com</t>
  </si>
  <si>
    <t>kathleen70@adkins.com</t>
  </si>
  <si>
    <t>kaylarobinson@hotmail.com</t>
  </si>
  <si>
    <t>nicholas03@hotmail.com</t>
  </si>
  <si>
    <t>loribecker@gmail.com</t>
  </si>
  <si>
    <t>zcarter@gmail.com</t>
  </si>
  <si>
    <t>lkelley@yahoo.com</t>
  </si>
  <si>
    <t>stacy48@gmail.com</t>
  </si>
  <si>
    <t>griffingeorge@taylor.com</t>
  </si>
  <si>
    <t>gonzalezkaren@yahoo.com</t>
  </si>
  <si>
    <t>lawsontiffany@hotmail.com</t>
  </si>
  <si>
    <t>shannonnixon@hotmail.com</t>
  </si>
  <si>
    <t>randycrawford@hotmail.com</t>
  </si>
  <si>
    <t>peter81@taylor.com</t>
  </si>
  <si>
    <t>larry30@hotmail.com</t>
  </si>
  <si>
    <t>frankrivera@hotmail.com</t>
  </si>
  <si>
    <t>ctran@gmail.com</t>
  </si>
  <si>
    <t>angelacole@yahoo.com</t>
  </si>
  <si>
    <t>vlucas@gmail.com</t>
  </si>
  <si>
    <t>robincarr@gmail.com</t>
  </si>
  <si>
    <t>mitchell07@gmail.com</t>
  </si>
  <si>
    <t>kellyross@leonard.com</t>
  </si>
  <si>
    <t>ryanmendoza@thomas.com</t>
  </si>
  <si>
    <t>thomaswilson@collins-kelley.com</t>
  </si>
  <si>
    <t>ramirezalexander@gmail.com</t>
  </si>
  <si>
    <t>scottbenjamin@gmail.com</t>
  </si>
  <si>
    <t>nicholas29@hotmail.com</t>
  </si>
  <si>
    <t>william69@hotmail.com</t>
  </si>
  <si>
    <t>catherine32@parker-stewart.com</t>
  </si>
  <si>
    <t>wwallace@yahoo.com</t>
  </si>
  <si>
    <t>nroberts@hotmail.com</t>
  </si>
  <si>
    <t>wrightlauren@hotmail.com</t>
  </si>
  <si>
    <t>erica58@hotmail.com</t>
  </si>
  <si>
    <t>fsmith@hotmail.com</t>
  </si>
  <si>
    <t>jgray@gmail.com</t>
  </si>
  <si>
    <t>amytaylor@hotmail.com</t>
  </si>
  <si>
    <t>jgonzales@gmail.com</t>
  </si>
  <si>
    <t>gellison@yahoo.com</t>
  </si>
  <si>
    <t>smiles@martin-nelson.com</t>
  </si>
  <si>
    <t>edwinrocha@garcia.com</t>
  </si>
  <si>
    <t>jonesjennifer@yahoo.com</t>
  </si>
  <si>
    <t>graymaria@gibson.com</t>
  </si>
  <si>
    <t>alexa41@gmail.com</t>
  </si>
  <si>
    <t>aimeeconner@hotmail.com</t>
  </si>
  <si>
    <t>gregorylopez@hotmail.com</t>
  </si>
  <si>
    <t>nfrazier@yahoo.com</t>
  </si>
  <si>
    <t>andersonmichelle@hoffman.com</t>
  </si>
  <si>
    <t>gardnerpatricia@mendoza.com</t>
  </si>
  <si>
    <t>vasquezjoseph@yahoo.com</t>
  </si>
  <si>
    <t>anthony57@obrien.com</t>
  </si>
  <si>
    <t>pittsmichael@hotmail.com</t>
  </si>
  <si>
    <t>sfrazier@frey-thomas.com</t>
  </si>
  <si>
    <t>brandon62@hotmail.com</t>
  </si>
  <si>
    <t>tfernandez@wilson.com</t>
  </si>
  <si>
    <t>stephanie91@hotmail.com</t>
  </si>
  <si>
    <t>terrymichele@gmail.com</t>
  </si>
  <si>
    <t>evanskimberly@lee-bartlett.com</t>
  </si>
  <si>
    <t>hansenaaron@gmail.com</t>
  </si>
  <si>
    <t>juliefox@hogan-brown.com</t>
  </si>
  <si>
    <t>doyletiffany@gibson-mills.com</t>
  </si>
  <si>
    <t>acevedoamy@hotmail.com</t>
  </si>
  <si>
    <t>copelandlisa@gmail.com</t>
  </si>
  <si>
    <t>annette39@gmail.com</t>
  </si>
  <si>
    <t>brobertson@yahoo.com</t>
  </si>
  <si>
    <t>thomascheryl@mitchell.com</t>
  </si>
  <si>
    <t>christine97@hotmail.com</t>
  </si>
  <si>
    <t>perezjonathan@smith-figueroa.com</t>
  </si>
  <si>
    <t>dianerodriguez@gmail.com</t>
  </si>
  <si>
    <t>jontodd@yahoo.com</t>
  </si>
  <si>
    <t>cummingsmichael@haas-wolfe.com</t>
  </si>
  <si>
    <t>karenmitchell@holland.com</t>
  </si>
  <si>
    <t>katrinawright@gmail.com</t>
  </si>
  <si>
    <t>petersonamber@gmail.com</t>
  </si>
  <si>
    <t>amber59@yahoo.com</t>
  </si>
  <si>
    <t>zacharyowens@wallace.com</t>
  </si>
  <si>
    <t>acostachristopher@gmail.com</t>
  </si>
  <si>
    <t>allen41@gmail.com</t>
  </si>
  <si>
    <t>james40@ho-kennedy.com</t>
  </si>
  <si>
    <t>paulacasey@dixon.com</t>
  </si>
  <si>
    <t>oburgess@deleon-green.com</t>
  </si>
  <si>
    <t>bankskaren@gmail.com</t>
  </si>
  <si>
    <t>brandon36@hotmail.com</t>
  </si>
  <si>
    <t>dylanmurphy@hotmail.com</t>
  </si>
  <si>
    <t>nallison@yahoo.com</t>
  </si>
  <si>
    <t>tina95@walls.com</t>
  </si>
  <si>
    <t>sbrown@yahoo.com</t>
  </si>
  <si>
    <t>marcrobbins@torres-hughes.com</t>
  </si>
  <si>
    <t>tylerharris@yahoo.com</t>
  </si>
  <si>
    <t>nicholasmedina@yahoo.com</t>
  </si>
  <si>
    <t>laura06@hotmail.com</t>
  </si>
  <si>
    <t>morrismary@gmail.com</t>
  </si>
  <si>
    <t>wilsontaylor@stevenson.com</t>
  </si>
  <si>
    <t>mirandahardy@yahoo.com</t>
  </si>
  <si>
    <t>khall@alvarado-torres.com</t>
  </si>
  <si>
    <t>petersbruce@yahoo.com</t>
  </si>
  <si>
    <t>jennifer04@hotmail.com</t>
  </si>
  <si>
    <t>goodmancasey@hotmail.com</t>
  </si>
  <si>
    <t>walterallison@hotmail.com</t>
  </si>
  <si>
    <t>woodgabriel@gmail.com</t>
  </si>
  <si>
    <t>pandrade@gmail.com</t>
  </si>
  <si>
    <t>frankwilliams@hotmail.com</t>
  </si>
  <si>
    <t>taylormartinez@hotmail.com</t>
  </si>
  <si>
    <t>jeffersonalexander@gmail.com</t>
  </si>
  <si>
    <t>ysanders@hotmail.com</t>
  </si>
  <si>
    <t>lewisadriana@schultz-howard.com</t>
  </si>
  <si>
    <t>debrahogan@moore.com</t>
  </si>
  <si>
    <t>maryowen@yahoo.com</t>
  </si>
  <si>
    <t>darren21@hotmail.com</t>
  </si>
  <si>
    <t>hardyleah@schneider.com</t>
  </si>
  <si>
    <t>angela24@yahoo.com</t>
  </si>
  <si>
    <t>whitney96@gmail.com</t>
  </si>
  <si>
    <t>jamessmith@hotmail.com</t>
  </si>
  <si>
    <t>qstevens@morgan-rodriguez.com</t>
  </si>
  <si>
    <t>raykimberly@jefferson.com</t>
  </si>
  <si>
    <t>jamiequinn@hotmail.com</t>
  </si>
  <si>
    <t>marcus44@morgan-taylor.com</t>
  </si>
  <si>
    <t>lharris@bryant.com</t>
  </si>
  <si>
    <t>agrimes@howard-houston.com</t>
  </si>
  <si>
    <t>jeffreyvance@gmail.com</t>
  </si>
  <si>
    <t>jamesabbott@yahoo.com</t>
  </si>
  <si>
    <t>fmoore@gmail.com</t>
  </si>
  <si>
    <t>michaelbarnett@yahoo.com</t>
  </si>
  <si>
    <t>fguerra@gmail.com</t>
  </si>
  <si>
    <t>jmckenzie@yahoo.com</t>
  </si>
  <si>
    <t>griffinandrea@hotmail.com</t>
  </si>
  <si>
    <t>branchjeremiah@hotmail.com</t>
  </si>
  <si>
    <t>careyrachel@hotmail.com</t>
  </si>
  <si>
    <t>josepacheco@yahoo.com</t>
  </si>
  <si>
    <t>kthompson@yahoo.com</t>
  </si>
  <si>
    <t>tom33@walters.com</t>
  </si>
  <si>
    <t>krystalmurray@hotmail.com</t>
  </si>
  <si>
    <t>uwilson@gmail.com</t>
  </si>
  <si>
    <t>jeffrey59@hotmail.com</t>
  </si>
  <si>
    <t>albertthomas@lopez-huynh.com</t>
  </si>
  <si>
    <t>oliviawright@ferguson-dunlap.com</t>
  </si>
  <si>
    <t>idominguez@perez.com</t>
  </si>
  <si>
    <t>georgespencer@malone.com</t>
  </si>
  <si>
    <t>hcarpenter@bailey.com</t>
  </si>
  <si>
    <t>stephaniehopkins@diaz.com</t>
  </si>
  <si>
    <t>nicole85@murray.com</t>
  </si>
  <si>
    <t>delacruzerica@moore-smith.com</t>
  </si>
  <si>
    <t>zlewis@patel.com</t>
  </si>
  <si>
    <t>faulknereric@johnson-flores.com</t>
  </si>
  <si>
    <t>jhall@hotmail.com</t>
  </si>
  <si>
    <t>steven10@gmail.com</t>
  </si>
  <si>
    <t>daniel70@gmail.com</t>
  </si>
  <si>
    <t>edwardsmatthew@jones-pitts.com</t>
  </si>
  <si>
    <t>nporter@yahoo.com</t>
  </si>
  <si>
    <t>flemingdanielle@gmail.com</t>
  </si>
  <si>
    <t>angelasims@hotmail.com</t>
  </si>
  <si>
    <t>trevinoaaron@ryan.com</t>
  </si>
  <si>
    <t>troy76@yahoo.com</t>
  </si>
  <si>
    <t>debbie70@hotmail.com</t>
  </si>
  <si>
    <t>morenodaniel@hotmail.com</t>
  </si>
  <si>
    <t>brittany11@martinez.com</t>
  </si>
  <si>
    <t>katherine01@yahoo.com</t>
  </si>
  <si>
    <t>sarahcooper@gmail.com</t>
  </si>
  <si>
    <t>richardsonjoseph@gmail.com</t>
  </si>
  <si>
    <t>hernandezjason@hotmail.com</t>
  </si>
  <si>
    <t>bushrebecca@hotmail.com</t>
  </si>
  <si>
    <t>dbarber@yahoo.com</t>
  </si>
  <si>
    <t>kristopherrobbins@hotmail.com</t>
  </si>
  <si>
    <t>steincheryl@mays.com</t>
  </si>
  <si>
    <t>stephanie72@hotmail.com</t>
  </si>
  <si>
    <t>kellysheila@yahoo.com</t>
  </si>
  <si>
    <t>edwardsalazar@morgan.com</t>
  </si>
  <si>
    <t>alexa33@hotmail.com</t>
  </si>
  <si>
    <t>nathansmith@wood.com</t>
  </si>
  <si>
    <t>cooperjames@hotmail.com</t>
  </si>
  <si>
    <t>sheilamiddleton@daniels-hernandez.com</t>
  </si>
  <si>
    <t>chad33@cummings.com</t>
  </si>
  <si>
    <t>bendersean@yahoo.com</t>
  </si>
  <si>
    <t>xhartman@hotmail.com</t>
  </si>
  <si>
    <t>jonessamuel@gmail.com</t>
  </si>
  <si>
    <t>bberger@thornton-gonzalez.com</t>
  </si>
  <si>
    <t>betty38@gmail.com</t>
  </si>
  <si>
    <t>ubell@armstrong.com</t>
  </si>
  <si>
    <t>kevin26@hotmail.com</t>
  </si>
  <si>
    <t>julie54@hotmail.com</t>
  </si>
  <si>
    <t>joseph19@hotmail.com</t>
  </si>
  <si>
    <t>hernandezkevin@carter-harding.com</t>
  </si>
  <si>
    <t>grahamrachel@hotmail.com</t>
  </si>
  <si>
    <t>jamie76@gmail.com</t>
  </si>
  <si>
    <t>moniquebuckley@hotmail.com</t>
  </si>
  <si>
    <t>kathryndavis@marshall.com</t>
  </si>
  <si>
    <t>kberry@hotmail.com</t>
  </si>
  <si>
    <t>davidcampbell@gmail.com</t>
  </si>
  <si>
    <t>kking@yahoo.com</t>
  </si>
  <si>
    <t>uhughes@gmail.com</t>
  </si>
  <si>
    <t>douglas62@hotmail.com</t>
  </si>
  <si>
    <t>pcarroll@perry.com</t>
  </si>
  <si>
    <t>michaelgamble@barrett.com</t>
  </si>
  <si>
    <t>powelllisa@hotmail.com</t>
  </si>
  <si>
    <t>cmoore@baldwin.com</t>
  </si>
  <si>
    <t>williamsjoshua@george.com</t>
  </si>
  <si>
    <t>timothypotts@medina.com</t>
  </si>
  <si>
    <t>sharonwarren@gmail.com</t>
  </si>
  <si>
    <t>hhenry@gmail.com</t>
  </si>
  <si>
    <t>stephanie87@yahoo.com</t>
  </si>
  <si>
    <t>danielgutierrez@yahoo.com</t>
  </si>
  <si>
    <t>gibsonwilliam@stewart-ortiz.com</t>
  </si>
  <si>
    <t>ztaylor@yahoo.com</t>
  </si>
  <si>
    <t>hawkinsjustin@hotmail.com</t>
  </si>
  <si>
    <t>mcphersonjoanne@gmail.com</t>
  </si>
  <si>
    <t>vgeorge@yahoo.com</t>
  </si>
  <si>
    <t>erikjackson@hanson-kim.com</t>
  </si>
  <si>
    <t>geraldgarcia@gmail.com</t>
  </si>
  <si>
    <t>taylorwilliam@gmail.com</t>
  </si>
  <si>
    <t>ymunoz@gmail.com</t>
  </si>
  <si>
    <t>destinychambers@johnson.com</t>
  </si>
  <si>
    <t>nharrison@gmail.com</t>
  </si>
  <si>
    <t>keithford@yahoo.com</t>
  </si>
  <si>
    <t>jasminenguyen@hotmail.com</t>
  </si>
  <si>
    <t>andrew62@kelly.com</t>
  </si>
  <si>
    <t>huffdarlene@ellis.com</t>
  </si>
  <si>
    <t>brandonrodriguez@larson.com</t>
  </si>
  <si>
    <t>mccormicksteven@hotmail.com</t>
  </si>
  <si>
    <t>shawn55@montgomery.com</t>
  </si>
  <si>
    <t>stephanie00@gmail.com</t>
  </si>
  <si>
    <t>anne92@gmail.com</t>
  </si>
  <si>
    <t>adamtaylor@silva.com</t>
  </si>
  <si>
    <t>matthewday@hotmail.com</t>
  </si>
  <si>
    <t>amanda30@yahoo.com</t>
  </si>
  <si>
    <t>tgray@hotmail.com</t>
  </si>
  <si>
    <t>howardalyssa@hotmail.com</t>
  </si>
  <si>
    <t>grantalexis@gmail.com</t>
  </si>
  <si>
    <t>ccarlson@gmail.com</t>
  </si>
  <si>
    <t>kristengentry@carr.com</t>
  </si>
  <si>
    <t>ewingemily@gmail.com</t>
  </si>
  <si>
    <t>johnsonamy@gmail.com</t>
  </si>
  <si>
    <t>kcasey@fernandez.com</t>
  </si>
  <si>
    <t>jacksonlauren@erickson.com</t>
  </si>
  <si>
    <t>uramirez@thornton.com</t>
  </si>
  <si>
    <t>kathybell@gmail.com</t>
  </si>
  <si>
    <t>taylorpatterson@anderson-smith.com</t>
  </si>
  <si>
    <t>romerodaniel@gmail.com</t>
  </si>
  <si>
    <t>rwalker@gmail.com</t>
  </si>
  <si>
    <t>brooksnicholas@hotmail.com</t>
  </si>
  <si>
    <t>hskinner@gmail.com</t>
  </si>
  <si>
    <t>rhamilton@kelly.com</t>
  </si>
  <si>
    <t>vanessadoyle@yahoo.com</t>
  </si>
  <si>
    <t>matthewssteven@ryan-mckay.com</t>
  </si>
  <si>
    <t>christina46@gmail.com</t>
  </si>
  <si>
    <t>hutchinsondillon@moore-hicks.com</t>
  </si>
  <si>
    <t>robertsadam@hotmail.com</t>
  </si>
  <si>
    <t>amy52@hernandez.com</t>
  </si>
  <si>
    <t>gregory59@armstrong.com</t>
  </si>
  <si>
    <t>noah82@yahoo.com</t>
  </si>
  <si>
    <t>martinbriana@crawford.com</t>
  </si>
  <si>
    <t>nancylittle@yahoo.com</t>
  </si>
  <si>
    <t>robinsonthomas@yu.com</t>
  </si>
  <si>
    <t>toddrice@gmail.com</t>
  </si>
  <si>
    <t>patricia57@yahoo.com</t>
  </si>
  <si>
    <t>michaelrogers@hotmail.com</t>
  </si>
  <si>
    <t>meredithsanders@hotmail.com</t>
  </si>
  <si>
    <t>douglasmichele@estrada.com</t>
  </si>
  <si>
    <t>nwood@gmail.com</t>
  </si>
  <si>
    <t>david05@gmail.com</t>
  </si>
  <si>
    <t>gcole@austin-rose.com</t>
  </si>
  <si>
    <t>smithjody@baker.com</t>
  </si>
  <si>
    <t>qdennis@gmail.com</t>
  </si>
  <si>
    <t>lburns@hotmail.com</t>
  </si>
  <si>
    <t>derek26@harrison.com</t>
  </si>
  <si>
    <t>gouldjessica@yahoo.com</t>
  </si>
  <si>
    <t>richardmerritt@yahoo.com</t>
  </si>
  <si>
    <t>alicia06@stevens-arias.com</t>
  </si>
  <si>
    <t>jennifer75@yahoo.com</t>
  </si>
  <si>
    <t>reevesmatthew@hotmail.com</t>
  </si>
  <si>
    <t>craig53@strong.com</t>
  </si>
  <si>
    <t>davidmontoya@gmail.com</t>
  </si>
  <si>
    <t>heatherwilliams@yahoo.com</t>
  </si>
  <si>
    <t>myersjulia@ross.com</t>
  </si>
  <si>
    <t>deantim@thompson.com</t>
  </si>
  <si>
    <t>brian22@gmail.com</t>
  </si>
  <si>
    <t>donald09@yahoo.com</t>
  </si>
  <si>
    <t>traceyoneill@hotmail.com</t>
  </si>
  <si>
    <t>prestonlynn@hotmail.com</t>
  </si>
  <si>
    <t>bryan57@williams.com</t>
  </si>
  <si>
    <t>mrollins@gmail.com</t>
  </si>
  <si>
    <t>hawkinslisa@kim-mills.com</t>
  </si>
  <si>
    <t>howardjohnson@yahoo.com</t>
  </si>
  <si>
    <t>malonegeoffrey@bates.com</t>
  </si>
  <si>
    <t>rstephens@yahoo.com</t>
  </si>
  <si>
    <t>brandon84@gmail.com</t>
  </si>
  <si>
    <t>claudiarivera@miller.com</t>
  </si>
  <si>
    <t>shinton@williams.com</t>
  </si>
  <si>
    <t>allenlynn@hotmail.com</t>
  </si>
  <si>
    <t>johnjones@brooks-lambert.com</t>
  </si>
  <si>
    <t>lvalentine@yahoo.com</t>
  </si>
  <si>
    <t>cgill@hotmail.com</t>
  </si>
  <si>
    <t>barkermichael@yahoo.com</t>
  </si>
  <si>
    <t>harrelljenna@baker.com</t>
  </si>
  <si>
    <t>adrianandrews@perez-russell.com</t>
  </si>
  <si>
    <t>jodimorris@floyd-lopez.com</t>
  </si>
  <si>
    <t>brandonmoore@gmail.com</t>
  </si>
  <si>
    <t>benjaminwilliams@gregory.com</t>
  </si>
  <si>
    <t>mcguiregregory@hotmail.com</t>
  </si>
  <si>
    <t>thompsonjessica@jones-martinez.com</t>
  </si>
  <si>
    <t>thomasjenny@hotmail.com</t>
  </si>
  <si>
    <t>charlesmayer@cruz.com</t>
  </si>
  <si>
    <t>wweber@yahoo.com</t>
  </si>
  <si>
    <t>simmonsjessica@wilson.com</t>
  </si>
  <si>
    <t>james25@henson-smith.com</t>
  </si>
  <si>
    <t>eatonchristine@gmail.com</t>
  </si>
  <si>
    <t>alex69@yahoo.com</t>
  </si>
  <si>
    <t>shelly15@yahoo.com</t>
  </si>
  <si>
    <t>mhurst@yahoo.com</t>
  </si>
  <si>
    <t>craigrice@gmail.com</t>
  </si>
  <si>
    <t>burnsdylan@hotmail.com</t>
  </si>
  <si>
    <t>rtaylor@gmail.com</t>
  </si>
  <si>
    <t>dadkins@yahoo.com</t>
  </si>
  <si>
    <t>nancymoore@dorsey-gallegos.com</t>
  </si>
  <si>
    <t>jeancrawford@ali.com</t>
  </si>
  <si>
    <t>patricia91@rodriguez.com</t>
  </si>
  <si>
    <t>peggyhoward@yahoo.com</t>
  </si>
  <si>
    <t>martinbrown@thomas.com</t>
  </si>
  <si>
    <t>rmiles@yahoo.com</t>
  </si>
  <si>
    <t>jose70@hotmail.com</t>
  </si>
  <si>
    <t>akey@gmail.com</t>
  </si>
  <si>
    <t>bmckay@hotmail.com</t>
  </si>
  <si>
    <t>jason05@horton-cardenas.com</t>
  </si>
  <si>
    <t>levans@gmail.com</t>
  </si>
  <si>
    <t>wpotter@strong.com</t>
  </si>
  <si>
    <t>katrinabryant@hotmail.com</t>
  </si>
  <si>
    <t>romerothomas@gmail.com</t>
  </si>
  <si>
    <t>moorepamela@yahoo.com</t>
  </si>
  <si>
    <t>kbowen@gmail.com</t>
  </si>
  <si>
    <t>rogerssean@gmail.com</t>
  </si>
  <si>
    <t>ksmith@hotmail.com</t>
  </si>
  <si>
    <t>markberry@clark.com</t>
  </si>
  <si>
    <t>parksherri@gmail.com</t>
  </si>
  <si>
    <t>mjones@wong-robertson.com</t>
  </si>
  <si>
    <t>williamlee@jackson-hart.com</t>
  </si>
  <si>
    <t>jacksonamanda@rice.com</t>
  </si>
  <si>
    <t>brandonleblanc@yahoo.com</t>
  </si>
  <si>
    <t>kevin75@gmail.com</t>
  </si>
  <si>
    <t>micheleklein@reed.com</t>
  </si>
  <si>
    <t>ashley52@hotmail.com</t>
  </si>
  <si>
    <t>tanya14@white.com</t>
  </si>
  <si>
    <t>torresallison@hotmail.com</t>
  </si>
  <si>
    <t>kristinaharvey@gmail.com</t>
  </si>
  <si>
    <t>tylergreen@gmail.com</t>
  </si>
  <si>
    <t>taylor79@yahoo.com</t>
  </si>
  <si>
    <t>justin01@gmail.com</t>
  </si>
  <si>
    <t>wernerjohn@cowan.com</t>
  </si>
  <si>
    <t>mmcdowell@hotmail.com</t>
  </si>
  <si>
    <t>wgonzalez@gmail.com</t>
  </si>
  <si>
    <t>michaelmeadows@lee.com</t>
  </si>
  <si>
    <t>joanna94@evans.com</t>
  </si>
  <si>
    <t>dfrench@stevenson.com</t>
  </si>
  <si>
    <t>david31@johnson.com</t>
  </si>
  <si>
    <t>stacy36@nelson.com</t>
  </si>
  <si>
    <t>gwendolyn83@hotmail.com</t>
  </si>
  <si>
    <t>john80@yahoo.com</t>
  </si>
  <si>
    <t>upeterson@smith-reed.com</t>
  </si>
  <si>
    <t>ogarza@garcia-vaughn.com</t>
  </si>
  <si>
    <t>jennifer99@hotmail.com</t>
  </si>
  <si>
    <t>joeallen@gmail.com</t>
  </si>
  <si>
    <t>bmora@yahoo.com</t>
  </si>
  <si>
    <t>christineharper@gmail.com</t>
  </si>
  <si>
    <t>sroberson@hotmail.com</t>
  </si>
  <si>
    <t>bryan52@hotmail.com</t>
  </si>
  <si>
    <t>danielle06@yahoo.com</t>
  </si>
  <si>
    <t>benjamin57@gmail.com</t>
  </si>
  <si>
    <t>morgan70@gmail.com</t>
  </si>
  <si>
    <t>vmeyer@davila.com</t>
  </si>
  <si>
    <t>thompsonrobert@hotmail.com</t>
  </si>
  <si>
    <t>qmoore@gmail.com</t>
  </si>
  <si>
    <t>careyshirley@blackburn.com</t>
  </si>
  <si>
    <t>julie45@pratt.com</t>
  </si>
  <si>
    <t>danielthornton@yahoo.com</t>
  </si>
  <si>
    <t>richard28@hotmail.com</t>
  </si>
  <si>
    <t>cartermichael@gmail.com</t>
  </si>
  <si>
    <t>eric92@keller.com</t>
  </si>
  <si>
    <t>longamber@george.com</t>
  </si>
  <si>
    <t>nbrown@edwards-rush.com</t>
  </si>
  <si>
    <t>xknight@hotmail.com</t>
  </si>
  <si>
    <t>wrightmark@perkins.com</t>
  </si>
  <si>
    <t>richard93@gmail.com</t>
  </si>
  <si>
    <t>cantuchristopher@elliott.com</t>
  </si>
  <si>
    <t>melanie39@yahoo.com</t>
  </si>
  <si>
    <t>diazjacob@hotmail.com</t>
  </si>
  <si>
    <t>rodgersmichael@gmail.com</t>
  </si>
  <si>
    <t>timothyreynolds@yahoo.com</t>
  </si>
  <si>
    <t>morrisrobert@hotmail.com</t>
  </si>
  <si>
    <t>diazjessica@gmail.com</t>
  </si>
  <si>
    <t>gclark@blackwell.com</t>
  </si>
  <si>
    <t>kflowers@hotmail.com</t>
  </si>
  <si>
    <t>kramirez@gmail.com</t>
  </si>
  <si>
    <t>dhansen@yahoo.com</t>
  </si>
  <si>
    <t>micheal38@hotmail.com</t>
  </si>
  <si>
    <t>michaelamartin@bruce.com</t>
  </si>
  <si>
    <t>brownashley@baker.com</t>
  </si>
  <si>
    <t>caroledwards@rodriguez-villa.com</t>
  </si>
  <si>
    <t>richard40@gmail.com</t>
  </si>
  <si>
    <t>rossshelby@foster-cain.com</t>
  </si>
  <si>
    <t>paul89@parsons-brown.com</t>
  </si>
  <si>
    <t>jonathanray@dodson.com</t>
  </si>
  <si>
    <t>cantrelllauren@hotmail.com</t>
  </si>
  <si>
    <t>ufox@farmer.com</t>
  </si>
  <si>
    <t>davidjared@gmail.com</t>
  </si>
  <si>
    <t>oblake@hotmail.com</t>
  </si>
  <si>
    <t>joshua01@sutton.com</t>
  </si>
  <si>
    <t>williamseric@sims.com</t>
  </si>
  <si>
    <t>virginiaadams@gmail.com</t>
  </si>
  <si>
    <t>hruiz@matthews-pitts.com</t>
  </si>
  <si>
    <t>ehoover@yahoo.com</t>
  </si>
  <si>
    <t>hayesmelissa@gmail.com</t>
  </si>
  <si>
    <t>ehubbard@goodman-prince.com</t>
  </si>
  <si>
    <t>andersondouglas@thomas-ayala.com</t>
  </si>
  <si>
    <t>cmiller@gmail.com</t>
  </si>
  <si>
    <t>travisowens@bryant.com</t>
  </si>
  <si>
    <t>leahsanchez@yahoo.com</t>
  </si>
  <si>
    <t>thomas40@gmail.com</t>
  </si>
  <si>
    <t>walkeramanda@taylor.com</t>
  </si>
  <si>
    <t>thomasolivia@yahoo.com</t>
  </si>
  <si>
    <t>denise02@hotmail.com</t>
  </si>
  <si>
    <t>rodriguezcolleen@king-washington.com</t>
  </si>
  <si>
    <t>katieharris@gmail.com</t>
  </si>
  <si>
    <t>april92@mitchell.com</t>
  </si>
  <si>
    <t>ethompson@yahoo.com</t>
  </si>
  <si>
    <t>coryfrancis@anderson.com</t>
  </si>
  <si>
    <t>bobbycollins@johnson.com</t>
  </si>
  <si>
    <t>xwilliams@yahoo.com</t>
  </si>
  <si>
    <t>vmartin@harding-reed.com</t>
  </si>
  <si>
    <t>tswanson@gmail.com</t>
  </si>
  <si>
    <t>williamlogan@gmail.com</t>
  </si>
  <si>
    <t>toddrogers@hotmail.com</t>
  </si>
  <si>
    <t>george57@bishop.com</t>
  </si>
  <si>
    <t>rogersmichael@johnson.com</t>
  </si>
  <si>
    <t>adam50@collins-taylor.com</t>
  </si>
  <si>
    <t>hrandolph@hotmail.com</t>
  </si>
  <si>
    <t>leslie85@hotmail.com</t>
  </si>
  <si>
    <t>gilmorejillian@english.com</t>
  </si>
  <si>
    <t>ashley66@yahoo.com</t>
  </si>
  <si>
    <t>james00@smith.com</t>
  </si>
  <si>
    <t>matthew12@hotmail.com</t>
  </si>
  <si>
    <t>jenniferruiz@gmail.com</t>
  </si>
  <si>
    <t>petersenkerry@hill-tate.com</t>
  </si>
  <si>
    <t>gmartinez@yahoo.com</t>
  </si>
  <si>
    <t>wmitchell@roberts.com</t>
  </si>
  <si>
    <t>mercadoveronica@yahoo.com</t>
  </si>
  <si>
    <t>melindabauer@walls.com</t>
  </si>
  <si>
    <t>pmccullough@yahoo.com</t>
  </si>
  <si>
    <t>fjoyce@yahoo.com</t>
  </si>
  <si>
    <t>cvega@adams.com</t>
  </si>
  <si>
    <t>smithpaula@wilson.com</t>
  </si>
  <si>
    <t>maryyang@hotmail.com</t>
  </si>
  <si>
    <t>julian67@gmail.com</t>
  </si>
  <si>
    <t>wlam@lopez.com</t>
  </si>
  <si>
    <t>ysmith@gmail.com</t>
  </si>
  <si>
    <t>tracy74@gmail.com</t>
  </si>
  <si>
    <t>dchristian@gmail.com</t>
  </si>
  <si>
    <t>nmeyer@hotmail.com</t>
  </si>
  <si>
    <t>shawn44@valentine-thompson.com</t>
  </si>
  <si>
    <t>jwilson@hotmail.com</t>
  </si>
  <si>
    <t>terrylaurie@williams.com</t>
  </si>
  <si>
    <t>hoodjessica@hotmail.com</t>
  </si>
  <si>
    <t>melody66@holland.com</t>
  </si>
  <si>
    <t>schaeferlarry@hotmail.com</t>
  </si>
  <si>
    <t>watsonana@yahoo.com</t>
  </si>
  <si>
    <t>tinaflowers@yahoo.com</t>
  </si>
  <si>
    <t>moorekathryn@gonzalez.com</t>
  </si>
  <si>
    <t>sheri18@hotmail.com</t>
  </si>
  <si>
    <t>nguyencameron@yahoo.com</t>
  </si>
  <si>
    <t>sean70@gmail.com</t>
  </si>
  <si>
    <t>matthew04@navarro.com</t>
  </si>
  <si>
    <t>christophersilva@yahoo.com</t>
  </si>
  <si>
    <t>rodriguezjennifer@smith-caldwell.com</t>
  </si>
  <si>
    <t>hhernandez@yahoo.com</t>
  </si>
  <si>
    <t>awright@yahoo.com</t>
  </si>
  <si>
    <t>berryblake@gmail.com</t>
  </si>
  <si>
    <t>tuckermatthew@hotmail.com</t>
  </si>
  <si>
    <t>boydann@hotmail.com</t>
  </si>
  <si>
    <t>smithrobert@dorsey-suarez.com</t>
  </si>
  <si>
    <t>carlosgibbs@dunn-garrett.com</t>
  </si>
  <si>
    <t>laurastark@blake.com</t>
  </si>
  <si>
    <t>christine13@gmail.com</t>
  </si>
  <si>
    <t>karen94@johnson.com</t>
  </si>
  <si>
    <t>spenceryvette@hotmail.com</t>
  </si>
  <si>
    <t>steven91@gmail.com</t>
  </si>
  <si>
    <t>bushkaren@gmail.com</t>
  </si>
  <si>
    <t>zwilliams@castro.com</t>
  </si>
  <si>
    <t>cranemichelle@yahoo.com</t>
  </si>
  <si>
    <t>nguyenjennifer@yahoo.com</t>
  </si>
  <si>
    <t>sbrown@gmail.com</t>
  </si>
  <si>
    <t>aroberson@brown.com</t>
  </si>
  <si>
    <t>ryanjessica@martin.com</t>
  </si>
  <si>
    <t>paynethomas@hotmail.com</t>
  </si>
  <si>
    <t>travismartinez@patton-tucker.com</t>
  </si>
  <si>
    <t>josewagner@fry-hall.com</t>
  </si>
  <si>
    <t>davidbenson@wright-alvarez.com</t>
  </si>
  <si>
    <t>shelbycisneros@yahoo.com</t>
  </si>
  <si>
    <t>laurathomas@gmail.com</t>
  </si>
  <si>
    <t>hollysmith@hotmail.com</t>
  </si>
  <si>
    <t>michael14@hotmail.com</t>
  </si>
  <si>
    <t>victoriarhodes@baker.com</t>
  </si>
  <si>
    <t>aclay@jackson-hall.com</t>
  </si>
  <si>
    <t>timothy98@hotmail.com</t>
  </si>
  <si>
    <t>gsimpson@yahoo.com</t>
  </si>
  <si>
    <t>natalienelson@hotmail.com</t>
  </si>
  <si>
    <t>karen68@powers.com</t>
  </si>
  <si>
    <t>djohnson@taylor.com</t>
  </si>
  <si>
    <t>agomez@hotmail.com</t>
  </si>
  <si>
    <t>joseph83@barnett-sharp.com</t>
  </si>
  <si>
    <t>bhenry@hotmail.com</t>
  </si>
  <si>
    <t>tamara72@hotmail.com</t>
  </si>
  <si>
    <t>chrisroberts@gmail.com</t>
  </si>
  <si>
    <t>derrickhenderson@snyder.com</t>
  </si>
  <si>
    <t>patrickhall@yahoo.com</t>
  </si>
  <si>
    <t>anthonyclark@hotmail.com</t>
  </si>
  <si>
    <t>dickersonclaudia@hotmail.com</t>
  </si>
  <si>
    <t>jwilson@bryant.com</t>
  </si>
  <si>
    <t>ismith@evans.com</t>
  </si>
  <si>
    <t>frank55@hatfield.com</t>
  </si>
  <si>
    <t>kimberlybryant@hotmail.com</t>
  </si>
  <si>
    <t>billy61@yahoo.com</t>
  </si>
  <si>
    <t>benjamin40@reynolds.com</t>
  </si>
  <si>
    <t>david46@espinoza.com</t>
  </si>
  <si>
    <t>davidrichard@yahoo.com</t>
  </si>
  <si>
    <t>taragriffin@hotmail.com</t>
  </si>
  <si>
    <t>abond@dudley.com</t>
  </si>
  <si>
    <t>castilloerika@craig.com</t>
  </si>
  <si>
    <t>robertcowan@gmail.com</t>
  </si>
  <si>
    <t>johnstonkristi@bush.com</t>
  </si>
  <si>
    <t>sandra16@hotmail.com</t>
  </si>
  <si>
    <t>rodgersjulie@yahoo.com</t>
  </si>
  <si>
    <t>smithbrandon@jones.com</t>
  </si>
  <si>
    <t>briantucker@walsh.com</t>
  </si>
  <si>
    <t>twatkins@gmail.com</t>
  </si>
  <si>
    <t>rsmith@adams.com</t>
  </si>
  <si>
    <t>amy06@hotmail.com</t>
  </si>
  <si>
    <t>tinawilliams@brooks.com</t>
  </si>
  <si>
    <t>debbie01@pearson.com</t>
  </si>
  <si>
    <t>arthur52@gmail.com</t>
  </si>
  <si>
    <t>luis86@yahoo.com</t>
  </si>
  <si>
    <t>jeffreywalker@gmail.com</t>
  </si>
  <si>
    <t>dtanner@hotmail.com</t>
  </si>
  <si>
    <t>anthony66@vega.com</t>
  </si>
  <si>
    <t>elizabeth95@gmail.com</t>
  </si>
  <si>
    <t>millerandrew@nelson.com</t>
  </si>
  <si>
    <t>acostagerald@gmail.com</t>
  </si>
  <si>
    <t>yperkins@johnson-smith.com</t>
  </si>
  <si>
    <t>heatherballard@gardner-sharp.com</t>
  </si>
  <si>
    <t>kelly87@yahoo.com</t>
  </si>
  <si>
    <t>sarah65@yahoo.com</t>
  </si>
  <si>
    <t>boonebryan@gmail.com</t>
  </si>
  <si>
    <t>qroy@gibbs.com</t>
  </si>
  <si>
    <t>ryan89@yahoo.com</t>
  </si>
  <si>
    <t>ycolon@yahoo.com</t>
  </si>
  <si>
    <t>maria63@hotmail.com</t>
  </si>
  <si>
    <t>jessicacamacho@bennett-wolfe.com</t>
  </si>
  <si>
    <t>dhood@bryant-thornton.com</t>
  </si>
  <si>
    <t>herringbrendan@jackson.com</t>
  </si>
  <si>
    <t>hodgesmichael@gmail.com</t>
  </si>
  <si>
    <t>zbutler@hotmail.com</t>
  </si>
  <si>
    <t>gjohnson@porter.com</t>
  </si>
  <si>
    <t>nathanlowery@hogan-frey.com</t>
  </si>
  <si>
    <t>vpham@hotmail.com</t>
  </si>
  <si>
    <t>gonzaleskathy@hunt.com</t>
  </si>
  <si>
    <t>twilliams@gmail.com</t>
  </si>
  <si>
    <t>lewiscolin@gmail.com</t>
  </si>
  <si>
    <t>jenniferspears@nichols.com</t>
  </si>
  <si>
    <t>gpittman@hotmail.com</t>
  </si>
  <si>
    <t>brittanyhopkins@yahoo.com</t>
  </si>
  <si>
    <t>reyesmonica@gmail.com</t>
  </si>
  <si>
    <t>williamsdouglas@gmail.com</t>
  </si>
  <si>
    <t>noahhudson@gmail.com</t>
  </si>
  <si>
    <t>johnsongloria@hotmail.com</t>
  </si>
  <si>
    <t>jo00@lopez.com</t>
  </si>
  <si>
    <t>vincentgates@yahoo.com</t>
  </si>
  <si>
    <t>christina63@hawkins.com</t>
  </si>
  <si>
    <t>krowe@cooper-orozco.com</t>
  </si>
  <si>
    <t>wolson@yahoo.com</t>
  </si>
  <si>
    <t>mathismelissa@gmail.com</t>
  </si>
  <si>
    <t>fbenson@erickson.com</t>
  </si>
  <si>
    <t>ztaylor@arias.com</t>
  </si>
  <si>
    <t>thompsonjamie@gmail.com</t>
  </si>
  <si>
    <t>ronald68@browning-ortiz.com</t>
  </si>
  <si>
    <t>matthewwells@gill.com</t>
  </si>
  <si>
    <t>bradleybennett@gmail.com</t>
  </si>
  <si>
    <t>whitebridget@hotmail.com</t>
  </si>
  <si>
    <t>fwalters@buck.com</t>
  </si>
  <si>
    <t>shawna70@gmail.com</t>
  </si>
  <si>
    <t>christine30@brown-forbes.com</t>
  </si>
  <si>
    <t>bcarter@yahoo.com</t>
  </si>
  <si>
    <t>matthewgilmore@oliver.com</t>
  </si>
  <si>
    <t>jonathanhopkins@yahoo.com</t>
  </si>
  <si>
    <t>dgray@yahoo.com</t>
  </si>
  <si>
    <t>bryan94@gmail.com</t>
  </si>
  <si>
    <t>zimmermanjeremy@yahoo.com</t>
  </si>
  <si>
    <t>lauradawson@gmail.com</t>
  </si>
  <si>
    <t>emilyquinn@campbell-haynes.com</t>
  </si>
  <si>
    <t>avilaamy@yahoo.com</t>
  </si>
  <si>
    <t>tracyjones@hotmail.com</t>
  </si>
  <si>
    <t>angelgarcia@gmail.com</t>
  </si>
  <si>
    <t>kenneth30@yahoo.com</t>
  </si>
  <si>
    <t>dennis22@yahoo.com</t>
  </si>
  <si>
    <t>christopherspears@yahoo.com</t>
  </si>
  <si>
    <t>dana58@yahoo.com</t>
  </si>
  <si>
    <t>simskimberly@yahoo.com</t>
  </si>
  <si>
    <t>kevin87@yahoo.com</t>
  </si>
  <si>
    <t>ashley52@gonzales.com</t>
  </si>
  <si>
    <t>corey65@castro.com</t>
  </si>
  <si>
    <t>wcook@hotmail.com</t>
  </si>
  <si>
    <t>tiffany76@hotmail.com</t>
  </si>
  <si>
    <t>taylordavid@johnson-reed.com</t>
  </si>
  <si>
    <t>cunninghammichelle@hotmail.com</t>
  </si>
  <si>
    <t>byoung@yahoo.com</t>
  </si>
  <si>
    <t>robinmartinez@gmail.com</t>
  </si>
  <si>
    <t>stevenglenn@wong-powers.com</t>
  </si>
  <si>
    <t>michaela15@johnson-matthews.com</t>
  </si>
  <si>
    <t>jonessandra@gmail.com</t>
  </si>
  <si>
    <t>athomas@gmail.com</t>
  </si>
  <si>
    <t>shannonrodriguez@carter.com</t>
  </si>
  <si>
    <t>lindalopez@gmail.com</t>
  </si>
  <si>
    <t>james90@watson-graves.com</t>
  </si>
  <si>
    <t>jeffreychang@hotmail.com</t>
  </si>
  <si>
    <t>morenojustin@yahoo.com</t>
  </si>
  <si>
    <t>cjohnson@ferguson.com</t>
  </si>
  <si>
    <t>lindsaygriffin@gmail.com</t>
  </si>
  <si>
    <t>wbowen@harper-taylor.com</t>
  </si>
  <si>
    <t>kimberlygallagher@smith.com</t>
  </si>
  <si>
    <t>wilkersonvictoria@hotmail.com</t>
  </si>
  <si>
    <t>xschroeder@gmail.com</t>
  </si>
  <si>
    <t>stevenramos@rogers.com</t>
  </si>
  <si>
    <t>martinjeffrey@harris.com</t>
  </si>
  <si>
    <t>emyers@hotmail.com</t>
  </si>
  <si>
    <t>wilkinsmichelle@gmail.com</t>
  </si>
  <si>
    <t>xwhite@gmail.com</t>
  </si>
  <si>
    <t>robertvance@craig.com</t>
  </si>
  <si>
    <t>jill50@alvarez.com</t>
  </si>
  <si>
    <t>martinjohn@gmail.com</t>
  </si>
  <si>
    <t>kcarter@brown.com</t>
  </si>
  <si>
    <t>johngonzales@gmail.com</t>
  </si>
  <si>
    <t>thomassanchez@white.com</t>
  </si>
  <si>
    <t>xewing@yahoo.com</t>
  </si>
  <si>
    <t>kingrobin@ward.com</t>
  </si>
  <si>
    <t>thomas53@hotmail.com</t>
  </si>
  <si>
    <t>david74@hotmail.com</t>
  </si>
  <si>
    <t>petersencarol@hotmail.com</t>
  </si>
  <si>
    <t>cperez@stout-medina.com</t>
  </si>
  <si>
    <t>kyle76@hotmail.com</t>
  </si>
  <si>
    <t>cday@dudley.com</t>
  </si>
  <si>
    <t>potterrebecca@sullivan.com</t>
  </si>
  <si>
    <t>nixonbrian@garcia.com</t>
  </si>
  <si>
    <t>vanessa38@smith.com</t>
  </si>
  <si>
    <t>rrhodes@hotmail.com</t>
  </si>
  <si>
    <t>wmckinney@gmail.com</t>
  </si>
  <si>
    <t>brownalfred@hotmail.com</t>
  </si>
  <si>
    <t>mkeller@hotmail.com</t>
  </si>
  <si>
    <t>pearsonsarah@allen.com</t>
  </si>
  <si>
    <t>ijones@adams.com</t>
  </si>
  <si>
    <t>knguyen@yahoo.com</t>
  </si>
  <si>
    <t>danielwright@gmail.com</t>
  </si>
  <si>
    <t>patriciamartinez@garcia.com</t>
  </si>
  <si>
    <t>frostrobert@hotmail.com</t>
  </si>
  <si>
    <t>travis49@gmail.com</t>
  </si>
  <si>
    <t>robertperez@collins.com</t>
  </si>
  <si>
    <t>bflowers@yahoo.com</t>
  </si>
  <si>
    <t>deanjeff@kelly-gilbert.com</t>
  </si>
  <si>
    <t>bwillis@blake.com</t>
  </si>
  <si>
    <t>jeffrey23@gmail.com</t>
  </si>
  <si>
    <t>halljill@yahoo.com</t>
  </si>
  <si>
    <t>cruzdaniel@foley.com</t>
  </si>
  <si>
    <t>reynoldsbrittany@gmail.com</t>
  </si>
  <si>
    <t>ybailey@williams.com</t>
  </si>
  <si>
    <t>vgarrett@allen.com</t>
  </si>
  <si>
    <t>tatedanielle@rodriguez.com</t>
  </si>
  <si>
    <t>clopez@hubbard-gardner.com</t>
  </si>
  <si>
    <t>sarasalas@hotmail.com</t>
  </si>
  <si>
    <t>woodjoshua@collins.com</t>
  </si>
  <si>
    <t>tiffany31@moreno-johnson.com</t>
  </si>
  <si>
    <t>riveradavid@hotmail.com</t>
  </si>
  <si>
    <t>ptodd@gmail.com</t>
  </si>
  <si>
    <t>amorton@gmail.com</t>
  </si>
  <si>
    <t>ray05@gmail.com</t>
  </si>
  <si>
    <t>edwardmurphy@howell.com</t>
  </si>
  <si>
    <t>heatherknight@reyes.com</t>
  </si>
  <si>
    <t>barbara30@fields.com</t>
  </si>
  <si>
    <t>nhenry@gmail.com</t>
  </si>
  <si>
    <t>usanchez@hotmail.com</t>
  </si>
  <si>
    <t>mcgeedonna@yahoo.com</t>
  </si>
  <si>
    <t>diazclayton@gmail.com</t>
  </si>
  <si>
    <t>gflores@murphy.com</t>
  </si>
  <si>
    <t>kayla62@brown.com</t>
  </si>
  <si>
    <t>andrea41@byrd.com</t>
  </si>
  <si>
    <t>ryangrant@yahoo.com</t>
  </si>
  <si>
    <t>benjamin57@martinez.com</t>
  </si>
  <si>
    <t>rhondataylor@gmail.com</t>
  </si>
  <si>
    <t>dwilliams@yahoo.com</t>
  </si>
  <si>
    <t>hendersonlarry@gmail.com</t>
  </si>
  <si>
    <t>dgibbs@gmail.com</t>
  </si>
  <si>
    <t>larsensharon@gregory.com</t>
  </si>
  <si>
    <t>brianfletcher@hotmail.com</t>
  </si>
  <si>
    <t>thomas70@gmail.com</t>
  </si>
  <si>
    <t>xmiller@johnson.com</t>
  </si>
  <si>
    <t>pwilliams@ware.com</t>
  </si>
  <si>
    <t>whitesherry@yahoo.com</t>
  </si>
  <si>
    <t>earlnicholson@gmail.com</t>
  </si>
  <si>
    <t>hroth@hotmail.com</t>
  </si>
  <si>
    <t>jruiz@hotmail.com</t>
  </si>
  <si>
    <t>jamesmendez@gmail.com</t>
  </si>
  <si>
    <t>gbaker@yahoo.com</t>
  </si>
  <si>
    <t>smithalbert@hotmail.com</t>
  </si>
  <si>
    <t>ostein@stewart-phelps.com</t>
  </si>
  <si>
    <t>marvinphillips@ford-hernandez.com</t>
  </si>
  <si>
    <t>matthew68@hotmail.com</t>
  </si>
  <si>
    <t>boydcole@hotmail.com</t>
  </si>
  <si>
    <t>hleonard@hotmail.com</t>
  </si>
  <si>
    <t>salazargail@gmail.com</t>
  </si>
  <si>
    <t>preid@kennedy-stout.com</t>
  </si>
  <si>
    <t>lewisjames@yahoo.com</t>
  </si>
  <si>
    <t>spencerprice@gmail.com</t>
  </si>
  <si>
    <t>parkernancy@gmail.com</t>
  </si>
  <si>
    <t>brandon70@hines.com</t>
  </si>
  <si>
    <t>michaeldunn@levy.com</t>
  </si>
  <si>
    <t>tammy56@gmail.com</t>
  </si>
  <si>
    <t>xhinton@hotmail.com</t>
  </si>
  <si>
    <t>justinmartin@hotmail.com</t>
  </si>
  <si>
    <t>ericamurray@yahoo.com</t>
  </si>
  <si>
    <t>qneal@hotmail.com</t>
  </si>
  <si>
    <t>awebb@hotmail.com</t>
  </si>
  <si>
    <t>valeriefernandez@harrington.com</t>
  </si>
  <si>
    <t>amy38@hotmail.com</t>
  </si>
  <si>
    <t>brian35@yahoo.com</t>
  </si>
  <si>
    <t>jennifer16@williams-baldwin.com</t>
  </si>
  <si>
    <t>tracy36@hotmail.com</t>
  </si>
  <si>
    <t>youngandrew@hotmail.com</t>
  </si>
  <si>
    <t>anne02@garcia.com</t>
  </si>
  <si>
    <t>kelli11@king-taylor.com</t>
  </si>
  <si>
    <t>nicole97@lawson.com</t>
  </si>
  <si>
    <t>gary56@thomas.com</t>
  </si>
  <si>
    <t>morrissandra@yahoo.com</t>
  </si>
  <si>
    <t>garcialisa@gmail.com</t>
  </si>
  <si>
    <t>johnsonsara@hotmail.com</t>
  </si>
  <si>
    <t>kjordan@moran.com</t>
  </si>
  <si>
    <t>bradley97@gmail.com</t>
  </si>
  <si>
    <t>cuevasheather@torres-morgan.com</t>
  </si>
  <si>
    <t>mathew66@gmail.com</t>
  </si>
  <si>
    <t>janderson@hotmail.com</t>
  </si>
  <si>
    <t>kennedybarbara@gmail.com</t>
  </si>
  <si>
    <t>jilljones@yahoo.com</t>
  </si>
  <si>
    <t>millertodd@yahoo.com</t>
  </si>
  <si>
    <t>santiagokaren@yahoo.com</t>
  </si>
  <si>
    <t>canderson@ortiz-cooper.com</t>
  </si>
  <si>
    <t>kenneth21@hotmail.com</t>
  </si>
  <si>
    <t>hphillips@gmail.com</t>
  </si>
  <si>
    <t>sbrown@lynch-reid.com</t>
  </si>
  <si>
    <t>jessehuff@larson.com</t>
  </si>
  <si>
    <t>kellerhayley@yahoo.com</t>
  </si>
  <si>
    <t>tracymoran@hotmail.com</t>
  </si>
  <si>
    <t>barrnicole@gmail.com</t>
  </si>
  <si>
    <t>patrick04@dominguez.com</t>
  </si>
  <si>
    <t>taylorbrittney@hotmail.com</t>
  </si>
  <si>
    <t>travisbennett@watts.com</t>
  </si>
  <si>
    <t>loriperry@hotmail.com</t>
  </si>
  <si>
    <t>jamie49@gmail.com</t>
  </si>
  <si>
    <t>briannajones@gmail.com</t>
  </si>
  <si>
    <t>allenkelly@hotmail.com</t>
  </si>
  <si>
    <t>cliffordlewis@hotmail.com</t>
  </si>
  <si>
    <t>clairevazquez@nelson.com</t>
  </si>
  <si>
    <t>qsanchez@jacobs.com</t>
  </si>
  <si>
    <t>shawnbryant@yahoo.com</t>
  </si>
  <si>
    <t>pcampbell@patterson.com</t>
  </si>
  <si>
    <t>sotochad@hotmail.com</t>
  </si>
  <si>
    <t>butlertiffany@hotmail.com</t>
  </si>
  <si>
    <t>richardflowers@gmail.com</t>
  </si>
  <si>
    <t>nicholas90@yahoo.com</t>
  </si>
  <si>
    <t>russellcaleb@gmail.com</t>
  </si>
  <si>
    <t>lindabailey@gmail.com</t>
  </si>
  <si>
    <t>smithjohnny@hotmail.com</t>
  </si>
  <si>
    <t>vray@hotmail.com</t>
  </si>
  <si>
    <t>kacosta@martin.com</t>
  </si>
  <si>
    <t>bryan53@yahoo.com</t>
  </si>
  <si>
    <t>calvinharrell@yahoo.com</t>
  </si>
  <si>
    <t>laurenhuffman@hotmail.com</t>
  </si>
  <si>
    <t>omcdonald@wade.com</t>
  </si>
  <si>
    <t>hudsonandrew@hotmail.com</t>
  </si>
  <si>
    <t>vdavis@yahoo.com</t>
  </si>
  <si>
    <t>morsedavid@taylor.com</t>
  </si>
  <si>
    <t>codybradley@hotmail.com</t>
  </si>
  <si>
    <t>moralesmario@yahoo.com</t>
  </si>
  <si>
    <t>mstokes@gmail.com</t>
  </si>
  <si>
    <t>whiteamanda@gmail.com</t>
  </si>
  <si>
    <t>connie31@gmail.com</t>
  </si>
  <si>
    <t>allenbenjamin@hotmail.com</t>
  </si>
  <si>
    <t>ebutler@gmail.com</t>
  </si>
  <si>
    <t>fowlerrobert@kelly.com</t>
  </si>
  <si>
    <t>jenniferpatel@yahoo.com</t>
  </si>
  <si>
    <t>llucas@hotmail.com</t>
  </si>
  <si>
    <t>kristinapeterson@yahoo.com</t>
  </si>
  <si>
    <t>nancygonzales@gmail.com</t>
  </si>
  <si>
    <t>bradleytheresa@jackson.com</t>
  </si>
  <si>
    <t>kenneth17@king.com</t>
  </si>
  <si>
    <t>htaylor@hotmail.com</t>
  </si>
  <si>
    <t>davisbrandon@yahoo.com</t>
  </si>
  <si>
    <t>kwright@yahoo.com</t>
  </si>
  <si>
    <t>smithrandall@miller.com</t>
  </si>
  <si>
    <t>martinshaw@gmail.com</t>
  </si>
  <si>
    <t>bradleymoss@bailey.com</t>
  </si>
  <si>
    <t>qedwards@gmail.com</t>
  </si>
  <si>
    <t>elizabethbrown@hotmail.com</t>
  </si>
  <si>
    <t>lauraallen@hotmail.com</t>
  </si>
  <si>
    <t>bhickman@coleman.com</t>
  </si>
  <si>
    <t>crystal24@gmail.com</t>
  </si>
  <si>
    <t>wagnercaleb@bowers.com</t>
  </si>
  <si>
    <t>ievans@yahoo.com</t>
  </si>
  <si>
    <t>samuel80@hotmail.com</t>
  </si>
  <si>
    <t>shartman@gmail.com</t>
  </si>
  <si>
    <t>oflores@gmail.com</t>
  </si>
  <si>
    <t>tayloreric@hotmail.com</t>
  </si>
  <si>
    <t>carmen55@hotmail.com</t>
  </si>
  <si>
    <t>hsimmons@miller.com</t>
  </si>
  <si>
    <t>armstrongjenny@martin.com</t>
  </si>
  <si>
    <t>nicholashall@johnson-smith.com</t>
  </si>
  <si>
    <t>hilltamara@hotmail.com</t>
  </si>
  <si>
    <t>trankristi@gmail.com</t>
  </si>
  <si>
    <t>gmorgan@yahoo.com</t>
  </si>
  <si>
    <t>gortega@yahoo.com</t>
  </si>
  <si>
    <t>petersonjoshua@brooks.com</t>
  </si>
  <si>
    <t>brittanysnyder@gmail.com</t>
  </si>
  <si>
    <t>kparks@hotmail.com</t>
  </si>
  <si>
    <t>shannonconway@morales.com</t>
  </si>
  <si>
    <t>murphyangela@murray.com</t>
  </si>
  <si>
    <t>gardnersydney@hotmail.com</t>
  </si>
  <si>
    <t>michael93@stone.com</t>
  </si>
  <si>
    <t>zgardner@torres.com</t>
  </si>
  <si>
    <t>donaldmathis@gmail.com</t>
  </si>
  <si>
    <t>brenda82@yahoo.com</t>
  </si>
  <si>
    <t>calebsmall@yahoo.com</t>
  </si>
  <si>
    <t>ncollins@hotmail.com</t>
  </si>
  <si>
    <t>staciejohnson@morrison.com</t>
  </si>
  <si>
    <t>yhawkins@hotmail.com</t>
  </si>
  <si>
    <t>rosekathleen@gmail.com</t>
  </si>
  <si>
    <t>xsmith@yahoo.com</t>
  </si>
  <si>
    <t>erica76@yahoo.com</t>
  </si>
  <si>
    <t>phillipsdavid@steele.com</t>
  </si>
  <si>
    <t>brian44@abbott.com</t>
  </si>
  <si>
    <t>thomasfoster@yahoo.com</t>
  </si>
  <si>
    <t>joshuasmith@yahoo.com</t>
  </si>
  <si>
    <t>scottnicholas@yahoo.com</t>
  </si>
  <si>
    <t>ygonzalez@gonzalez.com</t>
  </si>
  <si>
    <t>erinhill@wilkerson.com</t>
  </si>
  <si>
    <t>squinn@yahoo.com</t>
  </si>
  <si>
    <t>angela26@hotmail.com</t>
  </si>
  <si>
    <t>tonyaray@hotmail.com</t>
  </si>
  <si>
    <t>xdunn@hotmail.com</t>
  </si>
  <si>
    <t>anthony80@gmail.com</t>
  </si>
  <si>
    <t>petersjennifer@yahoo.com</t>
  </si>
  <si>
    <t>julia92@gmail.com</t>
  </si>
  <si>
    <t>jensenjoseph@yahoo.com</t>
  </si>
  <si>
    <t>tayloramy@martin.com</t>
  </si>
  <si>
    <t>transhirley@anderson.com</t>
  </si>
  <si>
    <t>rachel02@yahoo.com</t>
  </si>
  <si>
    <t>matthewbarker@hotmail.com</t>
  </si>
  <si>
    <t>heather08@hotmail.com</t>
  </si>
  <si>
    <t>jennifer64@gmail.com</t>
  </si>
  <si>
    <t>baileyashley@hotmail.com</t>
  </si>
  <si>
    <t>vlindsey@owens-greene.com</t>
  </si>
  <si>
    <t>robertmontgomery@rodriguez.com</t>
  </si>
  <si>
    <t>jaimefletcher@hotmail.com</t>
  </si>
  <si>
    <t>swilliams@gmail.com</t>
  </si>
  <si>
    <t>woodsangelica@yahoo.com</t>
  </si>
  <si>
    <t>alexander20@yahoo.com</t>
  </si>
  <si>
    <t>williamrobinson@hotmail.com</t>
  </si>
  <si>
    <t>wkeith@hotmail.com</t>
  </si>
  <si>
    <t>xhorton@yahoo.com</t>
  </si>
  <si>
    <t>qdrake@brown-mccoy.com</t>
  </si>
  <si>
    <t>scottmorgan@rivera-wallace.com</t>
  </si>
  <si>
    <t>lopezmichael@roberts.com</t>
  </si>
  <si>
    <t>oramos@adams-joseph.com</t>
  </si>
  <si>
    <t>zachary49@hotmail.com</t>
  </si>
  <si>
    <t>martinthomas@hotmail.com</t>
  </si>
  <si>
    <t>katherine23@yahoo.com</t>
  </si>
  <si>
    <t>jessejames@jones.com</t>
  </si>
  <si>
    <t>frederickgarcia@gmail.com</t>
  </si>
  <si>
    <t>bparker@morris.com</t>
  </si>
  <si>
    <t>reginajohnson@hotmail.com</t>
  </si>
  <si>
    <t>rodriguezsamantha@conway-gonzalez.com</t>
  </si>
  <si>
    <t>paul45@rocha-russell.com</t>
  </si>
  <si>
    <t>daniel08@yahoo.com</t>
  </si>
  <si>
    <t>katherinehatfield@yahoo.com</t>
  </si>
  <si>
    <t>rkim@paul-owens.com</t>
  </si>
  <si>
    <t>alicialambert@hotmail.com</t>
  </si>
  <si>
    <t>pclark@richardson.com</t>
  </si>
  <si>
    <t>briangarcia@soto.com</t>
  </si>
  <si>
    <t>morganallison@dillon.com</t>
  </si>
  <si>
    <t>amberpadilla@norris-stone.com</t>
  </si>
  <si>
    <t>vpowell@rogers-carter.com</t>
  </si>
  <si>
    <t>stevensonjoshua@hotmail.com</t>
  </si>
  <si>
    <t>gonzalezjames@miller.com</t>
  </si>
  <si>
    <t>brookegarcia@gmail.com</t>
  </si>
  <si>
    <t>nfranklin@gmail.com</t>
  </si>
  <si>
    <t>mmorgan@yahoo.com</t>
  </si>
  <si>
    <t>joshua20@gmail.com</t>
  </si>
  <si>
    <t>longlisa@butler.com</t>
  </si>
  <si>
    <t>ibridges@hotmail.com</t>
  </si>
  <si>
    <t>qhudson@thompson.com</t>
  </si>
  <si>
    <t>ryan30@hotmail.com</t>
  </si>
  <si>
    <t>mdavis@hotmail.com</t>
  </si>
  <si>
    <t>mgarza@yahoo.com</t>
  </si>
  <si>
    <t>amandabriggs@gmail.com</t>
  </si>
  <si>
    <t>raymondrichardson@wheeler-clements.com</t>
  </si>
  <si>
    <t>zrivas@baker-oneill.com</t>
  </si>
  <si>
    <t>anthony59@pitts-cameron.com</t>
  </si>
  <si>
    <t>christy66@hotmail.com</t>
  </si>
  <si>
    <t>ericmurphy@hotmail.com</t>
  </si>
  <si>
    <t>briggssarah@hotmail.com</t>
  </si>
  <si>
    <t>hartmichelle@west-young.com</t>
  </si>
  <si>
    <t>laurie34@hotmail.com</t>
  </si>
  <si>
    <t>stephanie45@yahoo.com</t>
  </si>
  <si>
    <t>hayesmelanie@gmail.com</t>
  </si>
  <si>
    <t>rebeccaclarke@gmail.com</t>
  </si>
  <si>
    <t>catkins@yahoo.com</t>
  </si>
  <si>
    <t>rbradley@hotmail.com</t>
  </si>
  <si>
    <t>jjimenez@gmail.com</t>
  </si>
  <si>
    <t>erikvazquez@hotmail.com</t>
  </si>
  <si>
    <t>cabrerajuan@gmail.com</t>
  </si>
  <si>
    <t>baileychristina@benson-sanchez.com</t>
  </si>
  <si>
    <t>nathanielmurray@hotmail.com</t>
  </si>
  <si>
    <t>jessicadougherty@yahoo.com</t>
  </si>
  <si>
    <t>lserrano@gmail.com</t>
  </si>
  <si>
    <t>brandi80@yahoo.com</t>
  </si>
  <si>
    <t>johnathanmartinez@gmail.com</t>
  </si>
  <si>
    <t>jonesdoris@green.com</t>
  </si>
  <si>
    <t>gcarlson@poole-dunn.com</t>
  </si>
  <si>
    <t>dana13@hotmail.com</t>
  </si>
  <si>
    <t>armstrongdaniel@gmail.com</t>
  </si>
  <si>
    <t>imitchell@smith-brown.com</t>
  </si>
  <si>
    <t>wilcoxsydney@harris-lopez.com</t>
  </si>
  <si>
    <t>williamperry@hotmail.com</t>
  </si>
  <si>
    <t>kramerchristian@warren-anderson.com</t>
  </si>
  <si>
    <t>kim92@gmail.com</t>
  </si>
  <si>
    <t>lalexander@tucker.com</t>
  </si>
  <si>
    <t>parkerjenny@yahoo.com</t>
  </si>
  <si>
    <t>lisalee@hotmail.com</t>
  </si>
  <si>
    <t>wendy65@gmail.com</t>
  </si>
  <si>
    <t>charlestracey@grant-martin.com</t>
  </si>
  <si>
    <t>kaufmantyler@mckee-woods.com</t>
  </si>
  <si>
    <t>ssullivan@berg.com</t>
  </si>
  <si>
    <t>powerskathryn@hansen.com</t>
  </si>
  <si>
    <t>wandabrown@yahoo.com</t>
  </si>
  <si>
    <t>brittany33@hotmail.com</t>
  </si>
  <si>
    <t>lisajohnson@hotmail.com</t>
  </si>
  <si>
    <t>davisjeffrey@davis.com</t>
  </si>
  <si>
    <t>dhayden@gmail.com</t>
  </si>
  <si>
    <t>petersonmonica@yahoo.com</t>
  </si>
  <si>
    <t>ssanchez@hart.com</t>
  </si>
  <si>
    <t>ehartman@hotmail.com</t>
  </si>
  <si>
    <t>shawanna@hotmail.com</t>
  </si>
  <si>
    <t>uparker@gmail.com</t>
  </si>
  <si>
    <t>toddstewart@yahoo.com</t>
  </si>
  <si>
    <t>briggscharles@yahoo.com</t>
  </si>
  <si>
    <t>jennifer36@cruz-smith.com</t>
  </si>
  <si>
    <t>katherinesmith@woods.com</t>
  </si>
  <si>
    <t>iwilliams@cox.com</t>
  </si>
  <si>
    <t>grichards@torres.com</t>
  </si>
  <si>
    <t>matthewfields@gmail.com</t>
  </si>
  <si>
    <t>geraldhill@hotmail.com</t>
  </si>
  <si>
    <t>danielnewman@yahoo.com</t>
  </si>
  <si>
    <t>harveyrobert@hotmail.com</t>
  </si>
  <si>
    <t>lynn28@hart.com</t>
  </si>
  <si>
    <t>ipatterson@hotmail.com</t>
  </si>
  <si>
    <t>ricerichard@smith.com</t>
  </si>
  <si>
    <t>petersonsamantha@hotmail.com</t>
  </si>
  <si>
    <t>cthornton@gmail.com</t>
  </si>
  <si>
    <t>kristinhiggins@hotmail.com</t>
  </si>
  <si>
    <t>kingwilliam@hotmail.com</t>
  </si>
  <si>
    <t>leslie74@yahoo.com</t>
  </si>
  <si>
    <t>michael74@gmail.com</t>
  </si>
  <si>
    <t>austin78@hays.com</t>
  </si>
  <si>
    <t>ryanjones@kennedy-torres.com</t>
  </si>
  <si>
    <t>stephanie46@gmail.com</t>
  </si>
  <si>
    <t>sara55@hotmail.com</t>
  </si>
  <si>
    <t>christina51@yahoo.com</t>
  </si>
  <si>
    <t>jennifer02@gmail.com</t>
  </si>
  <si>
    <t>joecollins@ellis.com</t>
  </si>
  <si>
    <t>kimberly03@reyes.com</t>
  </si>
  <si>
    <t>ledwards@hotmail.com</t>
  </si>
  <si>
    <t>sjones@gmail.com</t>
  </si>
  <si>
    <t>richardwagner@hernandez.com</t>
  </si>
  <si>
    <t>johnsonlouis@hotmail.com</t>
  </si>
  <si>
    <t>jason39@gmail.com</t>
  </si>
  <si>
    <t>justin33@yahoo.com</t>
  </si>
  <si>
    <t>dpowers@hays-young.com</t>
  </si>
  <si>
    <t>michaeladams@hotmail.com</t>
  </si>
  <si>
    <t>timothygallegos@hotmail.com</t>
  </si>
  <si>
    <t>williamparks@gmail.com</t>
  </si>
  <si>
    <t>flee@ballard.com</t>
  </si>
  <si>
    <t>dmendoza@yahoo.com</t>
  </si>
  <si>
    <t>charlesayala@gmail.com</t>
  </si>
  <si>
    <t>joshua66@yahoo.com</t>
  </si>
  <si>
    <t>jacksonmariah@dominguez.com</t>
  </si>
  <si>
    <t>christensenkimberly@valencia-edwards.com</t>
  </si>
  <si>
    <t>maria68@hotmail.com</t>
  </si>
  <si>
    <t>ithompson@hill-brown.com</t>
  </si>
  <si>
    <t>rcollins@yahoo.com</t>
  </si>
  <si>
    <t>kayla72@yahoo.com</t>
  </si>
  <si>
    <t>kyle45@hotmail.com</t>
  </si>
  <si>
    <t>makayla50@gmail.com</t>
  </si>
  <si>
    <t>tcaldwell@gmail.com</t>
  </si>
  <si>
    <t>tina94@brown-boyer.com</t>
  </si>
  <si>
    <t>hrodriguez@smith.com</t>
  </si>
  <si>
    <t>simsryan@yahoo.com</t>
  </si>
  <si>
    <t>kevin06@yahoo.com</t>
  </si>
  <si>
    <t>rgonzalez@yahoo.com</t>
  </si>
  <si>
    <t>brendamartin@gmail.com</t>
  </si>
  <si>
    <t>oallen@yahoo.com</t>
  </si>
  <si>
    <t>christensenlauren@hotmail.com</t>
  </si>
  <si>
    <t>williamwalters@hotmail.com</t>
  </si>
  <si>
    <t>jacobthomas@yahoo.com</t>
  </si>
  <si>
    <t>katherinewebb@hotmail.com</t>
  </si>
  <si>
    <t>georgenichols@fitzgerald.com</t>
  </si>
  <si>
    <t>jenniferreed@barry.com</t>
  </si>
  <si>
    <t>oali@hotmail.com</t>
  </si>
  <si>
    <t>wrightmichael@hotmail.com</t>
  </si>
  <si>
    <t>carneykarina@chapman.com</t>
  </si>
  <si>
    <t>yellis@gmail.com</t>
  </si>
  <si>
    <t>smithanthony@maxwell.com</t>
  </si>
  <si>
    <t>jmay@gmail.com</t>
  </si>
  <si>
    <t>jgross@reynolds-burton.com</t>
  </si>
  <si>
    <t>mary24@hotmail.com</t>
  </si>
  <si>
    <t>wilcoxjuan@yahoo.com</t>
  </si>
  <si>
    <t>brennanrobert@adams.com</t>
  </si>
  <si>
    <t>millerann@hotmail.com</t>
  </si>
  <si>
    <t>patrickjennings@gmail.com</t>
  </si>
  <si>
    <t>belllaura@douglas-nixon.com</t>
  </si>
  <si>
    <t>mitchellyoung@gmail.com</t>
  </si>
  <si>
    <t>bsanders@cook.com</t>
  </si>
  <si>
    <t>tjohnson@yahoo.com</t>
  </si>
  <si>
    <t>freemanphilip@hotmail.com</t>
  </si>
  <si>
    <t>daniel54@hotmail.com</t>
  </si>
  <si>
    <t>wilsonandre@weeks.com</t>
  </si>
  <si>
    <t>amyramos@hotmail.com</t>
  </si>
  <si>
    <t>barnettbrandon@gmail.com</t>
  </si>
  <si>
    <t>vincentsmith@yahoo.com</t>
  </si>
  <si>
    <t>david67@hotmail.com</t>
  </si>
  <si>
    <t>maykenneth@lee-burgess.com</t>
  </si>
  <si>
    <t>tlin@yahoo.com</t>
  </si>
  <si>
    <t>kevinjohnson@gmail.com</t>
  </si>
  <si>
    <t>bbaker@hotmail.com</t>
  </si>
  <si>
    <t>mcarey@hotmail.com</t>
  </si>
  <si>
    <t>keith37@maldonado.com</t>
  </si>
  <si>
    <t>lisabaker@yahoo.com</t>
  </si>
  <si>
    <t>bmcintyre@ruiz.com</t>
  </si>
  <si>
    <t>brandonluna@gmail.com</t>
  </si>
  <si>
    <t>kimberlyjimenez@hotmail.com</t>
  </si>
  <si>
    <t>melissayoung@gmail.com</t>
  </si>
  <si>
    <t>deleoncarly@little.com</t>
  </si>
  <si>
    <t>kristin54@miller.com</t>
  </si>
  <si>
    <t>smithjames@jordan.com</t>
  </si>
  <si>
    <t>mortongabriel@yahoo.com</t>
  </si>
  <si>
    <t>schwartzkaitlyn@bowman.com</t>
  </si>
  <si>
    <t>gwalters@reed.com</t>
  </si>
  <si>
    <t>zyoung@dean-mack.com</t>
  </si>
  <si>
    <t>christinayoung@yahoo.com</t>
  </si>
  <si>
    <t>ybush@rodriguez.com</t>
  </si>
  <si>
    <t>mkirk@gmail.com</t>
  </si>
  <si>
    <t>cassandraking@yahoo.com</t>
  </si>
  <si>
    <t>caitlinjackson@gmail.com</t>
  </si>
  <si>
    <t>gpeterson@johnson.com</t>
  </si>
  <si>
    <t>denisepayne@gmail.com</t>
  </si>
  <si>
    <t>yclark@gmail.com</t>
  </si>
  <si>
    <t>prestoncassandra@yahoo.com</t>
  </si>
  <si>
    <t>sally63@quinn.com</t>
  </si>
  <si>
    <t>johnsonrebecca@hotmail.com</t>
  </si>
  <si>
    <t>murphyrachel@hotmail.com</t>
  </si>
  <si>
    <t>ronalddoyle@barnett-hodge.com</t>
  </si>
  <si>
    <t>williamsdustin@gonzalez.com</t>
  </si>
  <si>
    <t>briana45@hotmail.com</t>
  </si>
  <si>
    <t>samanthawilkerson@gmail.com</t>
  </si>
  <si>
    <t>garypatton@hansen.com</t>
  </si>
  <si>
    <t>frobinson@gmail.com</t>
  </si>
  <si>
    <t>xshaw@yahoo.com</t>
  </si>
  <si>
    <t>gutierrezshannon@yahoo.com</t>
  </si>
  <si>
    <t>kristy24@gmail.com</t>
  </si>
  <si>
    <t>latoya81@gmail.com</t>
  </si>
  <si>
    <t>ueverett@page.com</t>
  </si>
  <si>
    <t>cwalsh@marks.com</t>
  </si>
  <si>
    <t>oscar90@yahoo.com</t>
  </si>
  <si>
    <t>luke43@wright.com</t>
  </si>
  <si>
    <t>marshallbrandon@hotmail.com</t>
  </si>
  <si>
    <t>mcruz@morales.com</t>
  </si>
  <si>
    <t>willie21@gmail.com</t>
  </si>
  <si>
    <t>ronaldhunter@gmail.com</t>
  </si>
  <si>
    <t>pnguyen@gmail.com</t>
  </si>
  <si>
    <t>longjacob@hotmail.com</t>
  </si>
  <si>
    <t>william14@hotmail.com</t>
  </si>
  <si>
    <t>angelariddle@hotmail.com</t>
  </si>
  <si>
    <t>hadkins@gmail.com</t>
  </si>
  <si>
    <t>rojasjuan@yahoo.com</t>
  </si>
  <si>
    <t>andrew63@smith.com</t>
  </si>
  <si>
    <t>castroerin@gmail.com</t>
  </si>
  <si>
    <t>laura68@cannon.com</t>
  </si>
  <si>
    <t>stephenrobertson@tran-leonard.com</t>
  </si>
  <si>
    <t>davidrichards@dickerson.com</t>
  </si>
  <si>
    <t>timothyperkins@hotmail.com</t>
  </si>
  <si>
    <t>sharris@bryant-leonard.com</t>
  </si>
  <si>
    <t>singletoncharlene@yahoo.com</t>
  </si>
  <si>
    <t>hgomez@hotmail.com</t>
  </si>
  <si>
    <t>ochen@patterson.com</t>
  </si>
  <si>
    <t>kristine35@yahoo.com</t>
  </si>
  <si>
    <t>jeffreyjackson@lopez.com</t>
  </si>
  <si>
    <t>mherring@hotmail.com</t>
  </si>
  <si>
    <t>martinezsarah@hotmail.com</t>
  </si>
  <si>
    <t>matthewreynolds@hotmail.com</t>
  </si>
  <si>
    <t>tbrandt@hall.com</t>
  </si>
  <si>
    <t>vanessagonzalez@martin.com</t>
  </si>
  <si>
    <t>ahodge@gmail.com</t>
  </si>
  <si>
    <t>amberbowers@mccoy.com</t>
  </si>
  <si>
    <t>cooperbrian@hotmail.com</t>
  </si>
  <si>
    <t>robert92@yahoo.com</t>
  </si>
  <si>
    <t>thomas06@hotmail.com</t>
  </si>
  <si>
    <t>tiffany89@hotmail.com</t>
  </si>
  <si>
    <t>katie12@gmail.com</t>
  </si>
  <si>
    <t>brianphillips@hotmail.com</t>
  </si>
  <si>
    <t>leahsmith@yahoo.com</t>
  </si>
  <si>
    <t>nenglish@villanueva-welch.com</t>
  </si>
  <si>
    <t>joseph63@hotmail.com</t>
  </si>
  <si>
    <t>hdonovan@solis-edwards.com</t>
  </si>
  <si>
    <t>oking@wright-bennett.com</t>
  </si>
  <si>
    <t>wsmith@rivas.com</t>
  </si>
  <si>
    <t>woodardkelly@gmail.com</t>
  </si>
  <si>
    <t>jgoodman@bishop.com</t>
  </si>
  <si>
    <t>xlove@brown.com</t>
  </si>
  <si>
    <t>victorialewis@hotmail.com</t>
  </si>
  <si>
    <t>millerkatie@yahoo.com</t>
  </si>
  <si>
    <t>villarrealveronica@king-church.com</t>
  </si>
  <si>
    <t>uyates@dominguez-cherry.com</t>
  </si>
  <si>
    <t>jessicaherrera@yahoo.com</t>
  </si>
  <si>
    <t>careylisa@yahoo.com</t>
  </si>
  <si>
    <t>annapatel@hotmail.com</t>
  </si>
  <si>
    <t>davidcardenas@webb.com</t>
  </si>
  <si>
    <t>nlara@yahoo.com</t>
  </si>
  <si>
    <t>tylerchris@gmail.com</t>
  </si>
  <si>
    <t>gdavis@hotmail.com</t>
  </si>
  <si>
    <t>michael91@gmail.com</t>
  </si>
  <si>
    <t>dalton84@gmail.com</t>
  </si>
  <si>
    <t>taylorstacey@yahoo.com</t>
  </si>
  <si>
    <t>barnestroy@yahoo.com</t>
  </si>
  <si>
    <t>brooksmelissa@gmail.com</t>
  </si>
  <si>
    <t>priddle@hotmail.com</t>
  </si>
  <si>
    <t>sherri69@yahoo.com</t>
  </si>
  <si>
    <t>robertrobinson@vasquez-martinez.com</t>
  </si>
  <si>
    <t>diazmaureen@hotmail.com</t>
  </si>
  <si>
    <t>kristinacasey@hotmail.com</t>
  </si>
  <si>
    <t>dschmidt@johnson.com</t>
  </si>
  <si>
    <t>gilbertmiller@hoover.com</t>
  </si>
  <si>
    <t>susan33@garcia.com</t>
  </si>
  <si>
    <t>andrea41@gmail.com</t>
  </si>
  <si>
    <t>egomez@gillespie.com</t>
  </si>
  <si>
    <t>jasonstephens@gmail.com</t>
  </si>
  <si>
    <t>santanaterry@rodriguez-howard.com</t>
  </si>
  <si>
    <t>mark43@yahoo.com</t>
  </si>
  <si>
    <t>john95@martin.com</t>
  </si>
  <si>
    <t>matthew62@gmail.com</t>
  </si>
  <si>
    <t>hkennedy@yahoo.com</t>
  </si>
  <si>
    <t>donnapacheco@lawson.com</t>
  </si>
  <si>
    <t>sramsey@yahoo.com</t>
  </si>
  <si>
    <t>mollycoleman@yahoo.com</t>
  </si>
  <si>
    <t>christinawinters@brown.com</t>
  </si>
  <si>
    <t>hamiltonmelissa@gmail.com</t>
  </si>
  <si>
    <t>michael75@bautista-patterson.com</t>
  </si>
  <si>
    <t>millerandrea@day-lambert.com</t>
  </si>
  <si>
    <t>uwilkerson@gmail.com</t>
  </si>
  <si>
    <t>todd76@hotmail.com</t>
  </si>
  <si>
    <t>walkermelissa@yahoo.com</t>
  </si>
  <si>
    <t>patrick88@davis.com</t>
  </si>
  <si>
    <t>wmarquez@stephens.com</t>
  </si>
  <si>
    <t>bendertina@hotmail.com</t>
  </si>
  <si>
    <t>bknight@gmail.com</t>
  </si>
  <si>
    <t>sheilaespinoza@hotmail.com</t>
  </si>
  <si>
    <t>john89@yahoo.com</t>
  </si>
  <si>
    <t>deborah21@yahoo.com</t>
  </si>
  <si>
    <t>bharper@hotmail.com</t>
  </si>
  <si>
    <t>anthony53@gmail.com</t>
  </si>
  <si>
    <t>adamsjacob@gmail.com</t>
  </si>
  <si>
    <t>dalton20@hotmail.com</t>
  </si>
  <si>
    <t>ryan32@hotmail.com</t>
  </si>
  <si>
    <t>ymcdonald@gmail.com</t>
  </si>
  <si>
    <t>perezteresa@gmail.com</t>
  </si>
  <si>
    <t>ypeterson@hotmail.com</t>
  </si>
  <si>
    <t>malik02@foster.com</t>
  </si>
  <si>
    <t>aaronoconnell@yahoo.com</t>
  </si>
  <si>
    <t>oscarsmith@lowe.com</t>
  </si>
  <si>
    <t>wilkinskevin@hotmail.com</t>
  </si>
  <si>
    <t>daniellechase@young-bennett.com</t>
  </si>
  <si>
    <t>snyderjoseph@gmail.com</t>
  </si>
  <si>
    <t>johntorres@hotmail.com</t>
  </si>
  <si>
    <t>andrea10@yahoo.com</t>
  </si>
  <si>
    <t>wmitchell@howard.com</t>
  </si>
  <si>
    <t>ryan84@lindsey-wagner.com</t>
  </si>
  <si>
    <t>charding@cook-stevens.com</t>
  </si>
  <si>
    <t>laurie21@tapia.com</t>
  </si>
  <si>
    <t>dcook@hotmail.com</t>
  </si>
  <si>
    <t>jcooke@yahoo.com</t>
  </si>
  <si>
    <t>robertgonzalez@hotmail.com</t>
  </si>
  <si>
    <t>paulmartin@lloyd.com</t>
  </si>
  <si>
    <t>orrjennifer@dennis.com</t>
  </si>
  <si>
    <t>brad73@perry.com</t>
  </si>
  <si>
    <t>mark88@brown-cruz.com</t>
  </si>
  <si>
    <t>khendricks@valentine.com</t>
  </si>
  <si>
    <t>molinajustin@gmail.com</t>
  </si>
  <si>
    <t>wdean@wilson.com</t>
  </si>
  <si>
    <t>vhensley@yahoo.com</t>
  </si>
  <si>
    <t>kimberly57@hoffman-peterson.com</t>
  </si>
  <si>
    <t>williamestes@garcia.com</t>
  </si>
  <si>
    <t>debbie17@rowe.com</t>
  </si>
  <si>
    <t>lauriegomez@gonzalez.com</t>
  </si>
  <si>
    <t>brandonhughes@yahoo.com</t>
  </si>
  <si>
    <t>larryhuffman@yahoo.com</t>
  </si>
  <si>
    <t>johnsonbrenda@novak-bell.com</t>
  </si>
  <si>
    <t>edwardhammond@stone-nguyen.com</t>
  </si>
  <si>
    <t>theresa61@yahoo.com</t>
  </si>
  <si>
    <t>gabriel23@le.com</t>
  </si>
  <si>
    <t>alexanderashley@gmail.com</t>
  </si>
  <si>
    <t>deannapalmer@perez.com</t>
  </si>
  <si>
    <t>joshuagreen@hotmail.com</t>
  </si>
  <si>
    <t>nunezsydney@yahoo.com</t>
  </si>
  <si>
    <t>gonzalezjanet@hotmail.com</t>
  </si>
  <si>
    <t>martinezjake@yahoo.com</t>
  </si>
  <si>
    <t>pvalentine@bryant-woodward.com</t>
  </si>
  <si>
    <t>amber89@powell.com</t>
  </si>
  <si>
    <t>wilsonpamela@yahoo.com</t>
  </si>
  <si>
    <t>ftaylor@gmail.com</t>
  </si>
  <si>
    <t>greendavid@yahoo.com</t>
  </si>
  <si>
    <t>jlowery@hotmail.com</t>
  </si>
  <si>
    <t>larry55@blanchard.com</t>
  </si>
  <si>
    <t>amber37@gmail.com</t>
  </si>
  <si>
    <t>ashaw@adkins-ward.com</t>
  </si>
  <si>
    <t>shirley85@yahoo.com</t>
  </si>
  <si>
    <t>maria42@olsen.com</t>
  </si>
  <si>
    <t>dgarcia@lloyd.com</t>
  </si>
  <si>
    <t>matthewbarber@hotmail.com</t>
  </si>
  <si>
    <t>smithsusan@long.com</t>
  </si>
  <si>
    <t>johnsonbrian@sutton.com</t>
  </si>
  <si>
    <t>stoneaaron@lopez.com</t>
  </si>
  <si>
    <t>ernest45@hotmail.com</t>
  </si>
  <si>
    <t>ryanhall@gmail.com</t>
  </si>
  <si>
    <t>mathislawrence@yahoo.com</t>
  </si>
  <si>
    <t>brandicooper@gmail.com</t>
  </si>
  <si>
    <t>jennifer37@gmail.com</t>
  </si>
  <si>
    <t>rhernandez@yahoo.com</t>
  </si>
  <si>
    <t>kayla34@morgan.com</t>
  </si>
  <si>
    <t>smithgrace@hotmail.com</t>
  </si>
  <si>
    <t>opratt@yahoo.com</t>
  </si>
  <si>
    <t>nbarrett@yahoo.com</t>
  </si>
  <si>
    <t>martinpeter@gmail.com</t>
  </si>
  <si>
    <t>pandersen@russell.com</t>
  </si>
  <si>
    <t>mcdonaldbrian@hotmail.com</t>
  </si>
  <si>
    <t>esantiago@yahoo.com</t>
  </si>
  <si>
    <t>raypriscilla@brown.com</t>
  </si>
  <si>
    <t>petersonkim@yahoo.com</t>
  </si>
  <si>
    <t>nicoledyer@simmons-scott.com</t>
  </si>
  <si>
    <t>davismichele@yahoo.com</t>
  </si>
  <si>
    <t>duane15@murphy.com</t>
  </si>
  <si>
    <t>priceelizabeth@davis.com</t>
  </si>
  <si>
    <t>brandonedwards@hotmail.com</t>
  </si>
  <si>
    <t>brandonwillis@yahoo.com</t>
  </si>
  <si>
    <t>catherine24@gmail.com</t>
  </si>
  <si>
    <t>sarahhodges@hotmail.com</t>
  </si>
  <si>
    <t>carltaylor@hotmail.com</t>
  </si>
  <si>
    <t>matthewerickson@gmail.com</t>
  </si>
  <si>
    <t>fmccarty@gmail.com</t>
  </si>
  <si>
    <t>oconley@gmail.com</t>
  </si>
  <si>
    <t>harrisdavid@gmail.com</t>
  </si>
  <si>
    <t>teresajohnson@hotmail.com</t>
  </si>
  <si>
    <t>hjohnson@fernandez-johnson.com</t>
  </si>
  <si>
    <t>lbowers@hotmail.com</t>
  </si>
  <si>
    <t>rmoore@yahoo.com</t>
  </si>
  <si>
    <t>michelle86@hotmail.com</t>
  </si>
  <si>
    <t>francisandrew@yahoo.com</t>
  </si>
  <si>
    <t>david61@gmail.com</t>
  </si>
  <si>
    <t>doylesean@hotmail.com</t>
  </si>
  <si>
    <t>louis67@maddox.com</t>
  </si>
  <si>
    <t>bennettchristopher@gmail.com</t>
  </si>
  <si>
    <t>tanyaandersen@hotmail.com</t>
  </si>
  <si>
    <t>rodriguezangelica@jones.com</t>
  </si>
  <si>
    <t>kristinaharris@yahoo.com</t>
  </si>
  <si>
    <t>ryanmorales@yahoo.com</t>
  </si>
  <si>
    <t>robbinskelly@gmail.com</t>
  </si>
  <si>
    <t>wnunez@hotmail.com</t>
  </si>
  <si>
    <t>anthonyhughes@johns.com</t>
  </si>
  <si>
    <t>martinezjeffrey@petty.com</t>
  </si>
  <si>
    <t>varellano@baker.com</t>
  </si>
  <si>
    <t>scottvincent@hotmail.com</t>
  </si>
  <si>
    <t>julie78@yahoo.com</t>
  </si>
  <si>
    <t>kathleenbaker@yahoo.com</t>
  </si>
  <si>
    <t>wjones@gmail.com</t>
  </si>
  <si>
    <t>ncarlson@yahoo.com</t>
  </si>
  <si>
    <t>wrosales@ryan.com</t>
  </si>
  <si>
    <t>michelle72@evans-duke.com</t>
  </si>
  <si>
    <t>virginiahart@warren-rodriguez.com</t>
  </si>
  <si>
    <t>timothyschmidt@green.com</t>
  </si>
  <si>
    <t>davisanthony@gmail.com</t>
  </si>
  <si>
    <t>brandon37@gmail.com</t>
  </si>
  <si>
    <t>christopher28@gmail.com</t>
  </si>
  <si>
    <t>jenniferperez@stephenson.com</t>
  </si>
  <si>
    <t>monicaolson@gmail.com</t>
  </si>
  <si>
    <t>cynthiayork@hotmail.com</t>
  </si>
  <si>
    <t>bjohnson@gmail.com</t>
  </si>
  <si>
    <t>tmckinney@lee.com</t>
  </si>
  <si>
    <t>lmullen@gmail.com</t>
  </si>
  <si>
    <t>craneconnie@gmail.com</t>
  </si>
  <si>
    <t>karenwest@gmail.com</t>
  </si>
  <si>
    <t>lampatrick@gmail.com</t>
  </si>
  <si>
    <t>jjohns@yahoo.com</t>
  </si>
  <si>
    <t>wweaver@yahoo.com</t>
  </si>
  <si>
    <t>petersmith@mcclain.com</t>
  </si>
  <si>
    <t>rwilson@hotmail.com</t>
  </si>
  <si>
    <t>vincentpamela@smith-young.com</t>
  </si>
  <si>
    <t>sherri71@cannon-brown.com</t>
  </si>
  <si>
    <t>jeffrey63@owens.com</t>
  </si>
  <si>
    <t>christinabryant@yahoo.com</t>
  </si>
  <si>
    <t>curtisblanchard@yahoo.com</t>
  </si>
  <si>
    <t>vhicks@hotmail.com</t>
  </si>
  <si>
    <t>watsonwilliam@brennan.com</t>
  </si>
  <si>
    <t>anthony22@gibson.com</t>
  </si>
  <si>
    <t>kelly93@gmail.com</t>
  </si>
  <si>
    <t>franciscolarson@gmail.com</t>
  </si>
  <si>
    <t>qbrown@hicks.com</t>
  </si>
  <si>
    <t>dustinbrown@gmail.com</t>
  </si>
  <si>
    <t>martinsarah@gmail.com</t>
  </si>
  <si>
    <t>agoodman@hill.com</t>
  </si>
  <si>
    <t>zanderson@baker.com</t>
  </si>
  <si>
    <t>eric39@hotmail.com</t>
  </si>
  <si>
    <t>ashleypatricia@yahoo.com</t>
  </si>
  <si>
    <t>bjoseph@moses.com</t>
  </si>
  <si>
    <t>adamkirby@yahoo.com</t>
  </si>
  <si>
    <t>selliott@hotmail.com</t>
  </si>
  <si>
    <t>wendyfoster@gmail.com</t>
  </si>
  <si>
    <t>pinedarachel@gmail.com</t>
  </si>
  <si>
    <t>wilsongregory@yahoo.com</t>
  </si>
  <si>
    <t>charlotte79@lynch.com</t>
  </si>
  <si>
    <t>michael78@schneider.com</t>
  </si>
  <si>
    <t>melinda77@riddle-hill.com</t>
  </si>
  <si>
    <t>jordanhenry@gmail.com</t>
  </si>
  <si>
    <t>grantmiller@hotmail.com</t>
  </si>
  <si>
    <t>brooke15@green.com</t>
  </si>
  <si>
    <t>carrillosteven@hotmail.com</t>
  </si>
  <si>
    <t>amber33@hotmail.com</t>
  </si>
  <si>
    <t>trobertson@stout.com</t>
  </si>
  <si>
    <t>manningbrian@yahoo.com</t>
  </si>
  <si>
    <t>jodydavis@hotmail.com</t>
  </si>
  <si>
    <t>lanerobert@kelly.com</t>
  </si>
  <si>
    <t>jamestaylor@wallace.com</t>
  </si>
  <si>
    <t>pamelaschroeder@friedman-thomas.com</t>
  </si>
  <si>
    <t>martineznathan@johnson.com</t>
  </si>
  <si>
    <t>riosdebra@gmail.com</t>
  </si>
  <si>
    <t>sherryhodge@gmail.com</t>
  </si>
  <si>
    <t>pettyjacob@yahoo.com</t>
  </si>
  <si>
    <t>cheryl23@yahoo.com</t>
  </si>
  <si>
    <t>michaelroberson@hammond.com</t>
  </si>
  <si>
    <t>wendy94@gmail.com</t>
  </si>
  <si>
    <t>williamsrebecca@hancock-sawyer.com</t>
  </si>
  <si>
    <t>erin68@coleman.com</t>
  </si>
  <si>
    <t>sanchezchad@hotmail.com</t>
  </si>
  <si>
    <t>timothy21@yahoo.com</t>
  </si>
  <si>
    <t>ydavis@peterson-fry.com</t>
  </si>
  <si>
    <t>fthompson@davis.com</t>
  </si>
  <si>
    <t>jeremy81@hotmail.com</t>
  </si>
  <si>
    <t>hsmith@avila.com</t>
  </si>
  <si>
    <t>victoriajohnson@hotmail.com</t>
  </si>
  <si>
    <t>philipthompson@yahoo.com</t>
  </si>
  <si>
    <t>brookscatherine@hotmail.com</t>
  </si>
  <si>
    <t>pachecoadam@hotmail.com</t>
  </si>
  <si>
    <t>jennifer20@yahoo.com</t>
  </si>
  <si>
    <t>jenningsjohn@allen.com</t>
  </si>
  <si>
    <t>isabelwolfe@perry.com</t>
  </si>
  <si>
    <t>changjustin@yahoo.com</t>
  </si>
  <si>
    <t>kevinlawrence@bennett.com</t>
  </si>
  <si>
    <t>kirbysamantha@yahoo.com</t>
  </si>
  <si>
    <t>debracarter@lopez.com</t>
  </si>
  <si>
    <t>awallace@parks.com</t>
  </si>
  <si>
    <t>chavezlacey@yahoo.com</t>
  </si>
  <si>
    <t>mwolf@pierce.com</t>
  </si>
  <si>
    <t>chase91@hotmail.com</t>
  </si>
  <si>
    <t>jonesstephanie@gmail.com</t>
  </si>
  <si>
    <t>shanewarner@rodriguez.com</t>
  </si>
  <si>
    <t>rlewis@yahoo.com</t>
  </si>
  <si>
    <t>lisamason@gmail.com</t>
  </si>
  <si>
    <t>andersondeborah@walker-anderson.com</t>
  </si>
  <si>
    <t>dmiller@yahoo.com</t>
  </si>
  <si>
    <t>welchedward@golden.com</t>
  </si>
  <si>
    <t>karen44@moody.com</t>
  </si>
  <si>
    <t>dyermatthew@gmail.com</t>
  </si>
  <si>
    <t>ashleygeorge@yahoo.com</t>
  </si>
  <si>
    <t>jimmybartlett@hotmail.com</t>
  </si>
  <si>
    <t>sheiladixon@hotmail.com</t>
  </si>
  <si>
    <t>andresrojas@massey.com</t>
  </si>
  <si>
    <t>courtneyhall@hotmail.com</t>
  </si>
  <si>
    <t>millerkathleen@matthews.com</t>
  </si>
  <si>
    <t>qespinoza@watson.com</t>
  </si>
  <si>
    <t>suzannemurray@yahoo.com</t>
  </si>
  <si>
    <t>martinjessica@marshall.com</t>
  </si>
  <si>
    <t>ostrong@hotmail.com</t>
  </si>
  <si>
    <t>schmidtamy@lucas.com</t>
  </si>
  <si>
    <t>tammylam@hotmail.com</t>
  </si>
  <si>
    <t>rjones@wilson.com</t>
  </si>
  <si>
    <t>matthew07@yahoo.com</t>
  </si>
  <si>
    <t>kylebaker@hotmail.com</t>
  </si>
  <si>
    <t>jermaine33@maddox-campbell.com</t>
  </si>
  <si>
    <t>grussell@yahoo.com</t>
  </si>
  <si>
    <t>pam51@hotmail.com</t>
  </si>
  <si>
    <t>bryanolson@hotmail.com</t>
  </si>
  <si>
    <t>scott35@mills.com</t>
  </si>
  <si>
    <t>leeanthony@branch.com</t>
  </si>
  <si>
    <t>keithann@blevins-gonzalez.com</t>
  </si>
  <si>
    <t>wmiller@hotmail.com</t>
  </si>
  <si>
    <t>harringtonholly@yahoo.com</t>
  </si>
  <si>
    <t>elliottmichael@gmail.com</t>
  </si>
  <si>
    <t>josedavis@gmail.com</t>
  </si>
  <si>
    <t>hilljoan@lopez-smith.com</t>
  </si>
  <si>
    <t>hurstjessica@yahoo.com</t>
  </si>
  <si>
    <t>medinaadam@gmail.com</t>
  </si>
  <si>
    <t>kenneth93@hotmail.com</t>
  </si>
  <si>
    <t>jenningslaurie@yahoo.com</t>
  </si>
  <si>
    <t>kimberlywatts@yahoo.com</t>
  </si>
  <si>
    <t>combsvictor@hotmail.com</t>
  </si>
  <si>
    <t>dmorales@keller.com</t>
  </si>
  <si>
    <t>emily60@hotmail.com</t>
  </si>
  <si>
    <t>grant44@simmons.com</t>
  </si>
  <si>
    <t>jessicagonzalez@green.com</t>
  </si>
  <si>
    <t>wblake@acevedo-gay.com</t>
  </si>
  <si>
    <t>fnavarro@gmail.com</t>
  </si>
  <si>
    <t>lindsayjennings@dixon.com</t>
  </si>
  <si>
    <t>fward@gmail.com</t>
  </si>
  <si>
    <t>lammichael@schneider.com</t>
  </si>
  <si>
    <t>gtaylor@walsh.com</t>
  </si>
  <si>
    <t>lawrencedeleon@guerra-ellis.com</t>
  </si>
  <si>
    <t>amy28@goodwin-wise.com</t>
  </si>
  <si>
    <t>timothy04@hotmail.com</t>
  </si>
  <si>
    <t>barbara68@ibarra-grant.com</t>
  </si>
  <si>
    <t>hardinadam@wilson.com</t>
  </si>
  <si>
    <t>jon75@hotmail.com</t>
  </si>
  <si>
    <t>david59@davis-martin.com</t>
  </si>
  <si>
    <t>masonalice@yahoo.com</t>
  </si>
  <si>
    <t>smithchristy@rowe.com</t>
  </si>
  <si>
    <t>hugheschristopher@yahoo.com</t>
  </si>
  <si>
    <t>markgarcia@olsen.com</t>
  </si>
  <si>
    <t>tiffanyanderson@brown.com</t>
  </si>
  <si>
    <t>gregory80@stanton.com</t>
  </si>
  <si>
    <t>tracymurray@hotmail.com</t>
  </si>
  <si>
    <t>ryan07@hotmail.com</t>
  </si>
  <si>
    <t>jameshernandez@hotmail.com</t>
  </si>
  <si>
    <t>josephryan@hotmail.com</t>
  </si>
  <si>
    <t>jack36@hotmail.com</t>
  </si>
  <si>
    <t>haleysheila@campbell.com</t>
  </si>
  <si>
    <t>angelafields@yahoo.com</t>
  </si>
  <si>
    <t>smithdavid@gmail.com</t>
  </si>
  <si>
    <t>megan04@gmail.com</t>
  </si>
  <si>
    <t>lerickson@gmail.com</t>
  </si>
  <si>
    <t>hmunoz@yahoo.com</t>
  </si>
  <si>
    <t>cwilson@mccarthy.com</t>
  </si>
  <si>
    <t>jacksonjoann@gmail.com</t>
  </si>
  <si>
    <t>samuel78@hotmail.com</t>
  </si>
  <si>
    <t>gbrown@gmail.com</t>
  </si>
  <si>
    <t>taylorjocelyn@gonzalez.com</t>
  </si>
  <si>
    <t>christine48@hotmail.com</t>
  </si>
  <si>
    <t>robert65@anderson.com</t>
  </si>
  <si>
    <t>bauerdebra@jones.com</t>
  </si>
  <si>
    <t>lskinner@james.com</t>
  </si>
  <si>
    <t>fwells@becker.com</t>
  </si>
  <si>
    <t>chavezelizabeth@gmail.com</t>
  </si>
  <si>
    <t>fieldsdevon@brown-lopez.com</t>
  </si>
  <si>
    <t>cynthia54@yahoo.com</t>
  </si>
  <si>
    <t>washingtonkyle@yahoo.com</t>
  </si>
  <si>
    <t>moorelisa@solis.com</t>
  </si>
  <si>
    <t>nicolecarney@gmail.com</t>
  </si>
  <si>
    <t>connor21@yahoo.com</t>
  </si>
  <si>
    <t>lisaballard@gmail.com</t>
  </si>
  <si>
    <t>ruizamanda@pham.com</t>
  </si>
  <si>
    <t>carrollsarah@yahoo.com</t>
  </si>
  <si>
    <t>rlane@hotmail.com</t>
  </si>
  <si>
    <t>jessicalee@villanueva.com</t>
  </si>
  <si>
    <t>ewilliams@vasquez.com</t>
  </si>
  <si>
    <t>franklinricky@gmail.com</t>
  </si>
  <si>
    <t>justin28@gmail.com</t>
  </si>
  <si>
    <t>peterkane@gmail.com</t>
  </si>
  <si>
    <t>davidwright@yahoo.com</t>
  </si>
  <si>
    <t>beckercatherine@gmail.com</t>
  </si>
  <si>
    <t>hbell@yates-stevens.com</t>
  </si>
  <si>
    <t>odecker@bell.com</t>
  </si>
  <si>
    <t>jordandenise@yahoo.com</t>
  </si>
  <si>
    <t>fdavis@yahoo.com</t>
  </si>
  <si>
    <t>ibarker@hotmail.com</t>
  </si>
  <si>
    <t>hbrown@hotmail.com</t>
  </si>
  <si>
    <t>normanloretta@hotmail.com</t>
  </si>
  <si>
    <t>parksshannon@gmail.com</t>
  </si>
  <si>
    <t>wlam@doyle.com</t>
  </si>
  <si>
    <t>rgarcia@yahoo.com</t>
  </si>
  <si>
    <t>jacobsonapril@bowman.com</t>
  </si>
  <si>
    <t>bakernicholas@lopez.com</t>
  </si>
  <si>
    <t>christopher49@hotmail.com</t>
  </si>
  <si>
    <t>gfreeman@hotmail.com</t>
  </si>
  <si>
    <t>vgreen@hotmail.com</t>
  </si>
  <si>
    <t>pholloway@hotmail.com</t>
  </si>
  <si>
    <t>wbruce@hotmail.com</t>
  </si>
  <si>
    <t>tanner78@gmail.com</t>
  </si>
  <si>
    <t>tinaanderson@hotmail.com</t>
  </si>
  <si>
    <t>shawnmendez@hotmail.com</t>
  </si>
  <si>
    <t>aguilarelizabeth@gentry.com</t>
  </si>
  <si>
    <t>mross@gmail.com</t>
  </si>
  <si>
    <t>ryanmitchell@yahoo.com</t>
  </si>
  <si>
    <t>stephanieprice@hotmail.com</t>
  </si>
  <si>
    <t>ryanglover@roberts.com</t>
  </si>
  <si>
    <t>watkinsmatthew@bailey.com</t>
  </si>
  <si>
    <t>bakerdavid@yahoo.com</t>
  </si>
  <si>
    <t>tiffanymartinez@leach-newman.com</t>
  </si>
  <si>
    <t>kpark@perez-allen.com</t>
  </si>
  <si>
    <t>strongaaron@hotmail.com</t>
  </si>
  <si>
    <t>rogersmary@yahoo.com</t>
  </si>
  <si>
    <t>amandaolsen@yahoo.com</t>
  </si>
  <si>
    <t>karlathompson@underwood.com</t>
  </si>
  <si>
    <t>gutierrezdaniel@gmail.com</t>
  </si>
  <si>
    <t>elizabeth09@gmail.com</t>
  </si>
  <si>
    <t>williamsbryan@hotmail.com</t>
  </si>
  <si>
    <t>michaelreynolds@murphy.com</t>
  </si>
  <si>
    <t>cruzangela@butler.com</t>
  </si>
  <si>
    <t>longkenneth@yoder.com</t>
  </si>
  <si>
    <t>floreswilliam@hale-martin.com</t>
  </si>
  <si>
    <t>emiles@morris-terry.com</t>
  </si>
  <si>
    <t>ryannolan@hotmail.com</t>
  </si>
  <si>
    <t>aliciagolden@gmail.com</t>
  </si>
  <si>
    <t>jeffreymoore@hotmail.com</t>
  </si>
  <si>
    <t>mali@gmail.com</t>
  </si>
  <si>
    <t>vmartin@garcia.com</t>
  </si>
  <si>
    <t>sabrina68@rice.com</t>
  </si>
  <si>
    <t>fbradshaw@gmail.com</t>
  </si>
  <si>
    <t>thompsonmary@evans.com</t>
  </si>
  <si>
    <t>melissacunningham@yahoo.com</t>
  </si>
  <si>
    <t>jasmine23@krueger.com</t>
  </si>
  <si>
    <t>castillodawn@davis.com</t>
  </si>
  <si>
    <t>logan81@wood-rivera.com</t>
  </si>
  <si>
    <t>ian00@hotmail.com</t>
  </si>
  <si>
    <t>kyle43@summers-garza.com</t>
  </si>
  <si>
    <t>dannywilson@flores.com</t>
  </si>
  <si>
    <t>kimberlytrujillo@alvarado-cox.com</t>
  </si>
  <si>
    <t>ycontreras@yahoo.com</t>
  </si>
  <si>
    <t>michaelhughes@gmail.com</t>
  </si>
  <si>
    <t>andersonbrian@walter.com</t>
  </si>
  <si>
    <t>pmedina@yahoo.com</t>
  </si>
  <si>
    <t>janderson@yahoo.com</t>
  </si>
  <si>
    <t>diane07@yahoo.com</t>
  </si>
  <si>
    <t>willie60@gmail.com</t>
  </si>
  <si>
    <t>terri08@graham-baldwin.com</t>
  </si>
  <si>
    <t>glassregina@yahoo.com</t>
  </si>
  <si>
    <t>saundersjanet@yahoo.com</t>
  </si>
  <si>
    <t>amber86@gmail.com</t>
  </si>
  <si>
    <t>wilsongabriella@jackson.com</t>
  </si>
  <si>
    <t>whitemaria@hotmail.com</t>
  </si>
  <si>
    <t>crawfordcarol@hotmail.com</t>
  </si>
  <si>
    <t>peter13@hotmail.com</t>
  </si>
  <si>
    <t>hollyfischer@gay-heath.com</t>
  </si>
  <si>
    <t>stefaniesmith@yahoo.com</t>
  </si>
  <si>
    <t>adamsdarrell@gmail.com</t>
  </si>
  <si>
    <t>robynjones@day.com</t>
  </si>
  <si>
    <t>edwardsmichele@yahoo.com</t>
  </si>
  <si>
    <t>clarkjoyce@gmail.com</t>
  </si>
  <si>
    <t>kathy54@taylor.com</t>
  </si>
  <si>
    <t>kennethramirez@douglas-gray.com</t>
  </si>
  <si>
    <t>carlsonmark@hotmail.com</t>
  </si>
  <si>
    <t>megan24@yahoo.com</t>
  </si>
  <si>
    <t>griffithjohn@garner.com</t>
  </si>
  <si>
    <t>hkennedy@gmail.com</t>
  </si>
  <si>
    <t>robertsmith@yahoo.com</t>
  </si>
  <si>
    <t>jacquelinebrown@hunt.com</t>
  </si>
  <si>
    <t>tracypayne@hotmail.com</t>
  </si>
  <si>
    <t>mark44@yahoo.com</t>
  </si>
  <si>
    <t>michaeljones@gmail.com</t>
  </si>
  <si>
    <t>brucesmith@gonzales.com</t>
  </si>
  <si>
    <t>nperkins@yahoo.com</t>
  </si>
  <si>
    <t>tiffany44@yahoo.com</t>
  </si>
  <si>
    <t>syoung@robinson.com</t>
  </si>
  <si>
    <t>harrisronald@jensen.com</t>
  </si>
  <si>
    <t>michael26@moore-woods.com</t>
  </si>
  <si>
    <t>robinsonvalerie@rogers-daugherty.com</t>
  </si>
  <si>
    <t>smitheric@yahoo.com</t>
  </si>
  <si>
    <t>moorenicholas@gmail.com</t>
  </si>
  <si>
    <t>jameslamb@hotmail.com</t>
  </si>
  <si>
    <t>darryl43@webb-matthews.com</t>
  </si>
  <si>
    <t>mdaniels@todd.com</t>
  </si>
  <si>
    <t>ruizbecky@yahoo.com</t>
  </si>
  <si>
    <t>kristinpayne@yahoo.com</t>
  </si>
  <si>
    <t>caitlinmartinez@hotmail.com</t>
  </si>
  <si>
    <t>stephentorres@jones.com</t>
  </si>
  <si>
    <t>omar20@gmail.com</t>
  </si>
  <si>
    <t>wilsondaniel@hotmail.com</t>
  </si>
  <si>
    <t>joseph50@hotmail.com</t>
  </si>
  <si>
    <t>lisawright@yahoo.com</t>
  </si>
  <si>
    <t>jimmy07@higgins.com</t>
  </si>
  <si>
    <t>sgarcia@yahoo.com</t>
  </si>
  <si>
    <t>sullivanmichael@gmail.com</t>
  </si>
  <si>
    <t>haleybell@gmail.com</t>
  </si>
  <si>
    <t>dmoreno@gmail.com</t>
  </si>
  <si>
    <t>kiddsarah@hotmail.com</t>
  </si>
  <si>
    <t>adam97@davis-price.com</t>
  </si>
  <si>
    <t>sarahreyes@hotmail.com</t>
  </si>
  <si>
    <t>lawrencerobert@yahoo.com</t>
  </si>
  <si>
    <t>david23@yahoo.com</t>
  </si>
  <si>
    <t>conniestephens@hotmail.com</t>
  </si>
  <si>
    <t>benjamin00@whitaker.com</t>
  </si>
  <si>
    <t>neil20@yahoo.com</t>
  </si>
  <si>
    <t>dsmith@yahoo.com</t>
  </si>
  <si>
    <t>tuckerandrew@gmail.com</t>
  </si>
  <si>
    <t>adamsjulian@johnson.com</t>
  </si>
  <si>
    <t>davidshaffer@gilbert.com</t>
  </si>
  <si>
    <t>robertscathy@bailey-clements.com</t>
  </si>
  <si>
    <t>annrodriguez@owen.com</t>
  </si>
  <si>
    <t>destinyyoung@yahoo.com</t>
  </si>
  <si>
    <t>vjohnson@hotmail.com</t>
  </si>
  <si>
    <t>ariel31@hotmail.com</t>
  </si>
  <si>
    <t>corey57@yahoo.com</t>
  </si>
  <si>
    <t>jeffrey75@anderson-walker.com</t>
  </si>
  <si>
    <t>james46@yahoo.com</t>
  </si>
  <si>
    <t>hernandezangela@lee-harrell.com</t>
  </si>
  <si>
    <t>debra05@hotmail.com</t>
  </si>
  <si>
    <t>rhodesmatthew@castillo-huffman.com</t>
  </si>
  <si>
    <t>adamsbobby@hotmail.com</t>
  </si>
  <si>
    <t>kwilliams@keller-henderson.com</t>
  </si>
  <si>
    <t>frederickcarrie@hotmail.com</t>
  </si>
  <si>
    <t>josephsolomon@rivera.com</t>
  </si>
  <si>
    <t>clarkmichael@yahoo.com</t>
  </si>
  <si>
    <t>graygerald@norton-andrews.com</t>
  </si>
  <si>
    <t>zphillips@yahoo.com</t>
  </si>
  <si>
    <t>matthewsbenjamin@gmail.com</t>
  </si>
  <si>
    <t>anthony19@gmail.com</t>
  </si>
  <si>
    <t>tevans@hotmail.com</t>
  </si>
  <si>
    <t>xreyes@yahoo.com</t>
  </si>
  <si>
    <t>greenlisa@frazier-harmon.com</t>
  </si>
  <si>
    <t>jason85@yahoo.com</t>
  </si>
  <si>
    <t>alexandergreen@hotmail.com</t>
  </si>
  <si>
    <t>christopherbradley@yahoo.com</t>
  </si>
  <si>
    <t>sarah09@macias.com</t>
  </si>
  <si>
    <t>rojaskatherine@hotmail.com</t>
  </si>
  <si>
    <t>justin53@gmail.com</t>
  </si>
  <si>
    <t>michaelmontgomery@aguirre-johnson.com</t>
  </si>
  <si>
    <t>elizabethyoung@davis-joyce.com</t>
  </si>
  <si>
    <t>zwelch@yahoo.com</t>
  </si>
  <si>
    <t>hjohnson@rodriguez-fowler.com</t>
  </si>
  <si>
    <t>rmatthews@yahoo.com</t>
  </si>
  <si>
    <t>smithrobert@gmail.com</t>
  </si>
  <si>
    <t>schmidtdaniel@yahoo.com</t>
  </si>
  <si>
    <t>kyle40@gmail.com</t>
  </si>
  <si>
    <t>stafforddavid@yahoo.com</t>
  </si>
  <si>
    <t>vestrada@hayes.com</t>
  </si>
  <si>
    <t>conraddonna@williams.com</t>
  </si>
  <si>
    <t>peterphillips@yahoo.com</t>
  </si>
  <si>
    <t>sandrajohnston@pierce.com</t>
  </si>
  <si>
    <t>orozcowilliam@yahoo.com</t>
  </si>
  <si>
    <t>andersonsydney@hotmail.com</t>
  </si>
  <si>
    <t>wlong@ortiz.com</t>
  </si>
  <si>
    <t>robertmullins@gmail.com</t>
  </si>
  <si>
    <t>barnesdouglas@hotmail.com</t>
  </si>
  <si>
    <t>whall@owens.com</t>
  </si>
  <si>
    <t>kelsey73@williams.com</t>
  </si>
  <si>
    <t>gloriacruz@gmail.com</t>
  </si>
  <si>
    <t>kimberlyduarte@yahoo.com</t>
  </si>
  <si>
    <t>amyhobbs@kelly.com</t>
  </si>
  <si>
    <t>justin66@yahoo.com</t>
  </si>
  <si>
    <t>johnsoncraig@thornton-rogers.com</t>
  </si>
  <si>
    <t>elizabeth73@gmail.com</t>
  </si>
  <si>
    <t>sjordan@hotmail.com</t>
  </si>
  <si>
    <t>gutierrezlisa@martinez.com</t>
  </si>
  <si>
    <t>wanda04@hotmail.com</t>
  </si>
  <si>
    <t>lesliecarter@hotmail.com</t>
  </si>
  <si>
    <t>sharonsnyder@fowler.com</t>
  </si>
  <si>
    <t>mhernandez@gmail.com</t>
  </si>
  <si>
    <t>joann66@navarro.com</t>
  </si>
  <si>
    <t>deborahsmith@nicholson.com</t>
  </si>
  <si>
    <t>etaylor@hotmail.com</t>
  </si>
  <si>
    <t>kmiller@hotmail.com</t>
  </si>
  <si>
    <t>sjohnson@gmail.com</t>
  </si>
  <si>
    <t>carlos98@gmail.com</t>
  </si>
  <si>
    <t>melissaolson@yahoo.com</t>
  </si>
  <si>
    <t>teresagriffin@hotmail.com</t>
  </si>
  <si>
    <t>browncrystal@hotmail.com</t>
  </si>
  <si>
    <t>jamie18@bowman.com</t>
  </si>
  <si>
    <t>claytonbruce@griffith.com</t>
  </si>
  <si>
    <t>collinsjohn@alvarez.com</t>
  </si>
  <si>
    <t>lisa50@yahoo.com</t>
  </si>
  <si>
    <t>carlosyoung@gmail.com</t>
  </si>
  <si>
    <t>jason64@gmail.com</t>
  </si>
  <si>
    <t>reedrenee@yahoo.com</t>
  </si>
  <si>
    <t>sergio90@knight.com</t>
  </si>
  <si>
    <t>kscott@perry-rodriguez.com</t>
  </si>
  <si>
    <t>christopher08@hotmail.com</t>
  </si>
  <si>
    <t>mnielsen@gmail.com</t>
  </si>
  <si>
    <t>robertmoss@jones-cruz.com</t>
  </si>
  <si>
    <t>cassandra15@lloyd.com</t>
  </si>
  <si>
    <t>bonniereynolds@gmail.com</t>
  </si>
  <si>
    <t>rwilkinson@frey.com</t>
  </si>
  <si>
    <t>robertbenjamin@yahoo.com</t>
  </si>
  <si>
    <t>hodgekristine@yahoo.com</t>
  </si>
  <si>
    <t>kerickson@lopez.com</t>
  </si>
  <si>
    <t>marie90@yahoo.com</t>
  </si>
  <si>
    <t>kiaragates@hotmail.com</t>
  </si>
  <si>
    <t>sandra91@hotmail.com</t>
  </si>
  <si>
    <t>lawsonangela@gmail.com</t>
  </si>
  <si>
    <t>leonardwilliam@foster.com</t>
  </si>
  <si>
    <t>qlittle@vasquez-hudson.com</t>
  </si>
  <si>
    <t>debra65@martinez.com</t>
  </si>
  <si>
    <t>dale38@joseph.com</t>
  </si>
  <si>
    <t>lesliecross@gmail.com</t>
  </si>
  <si>
    <t>cassidy61@baker.com</t>
  </si>
  <si>
    <t>leah07@williams.com</t>
  </si>
  <si>
    <t>lunajeffrey@gmail.com</t>
  </si>
  <si>
    <t>portermatthew@lopez.com</t>
  </si>
  <si>
    <t>mfuller@yahoo.com</t>
  </si>
  <si>
    <t>janet85@yahoo.com</t>
  </si>
  <si>
    <t>clopez@yahoo.com</t>
  </si>
  <si>
    <t>cstephens@wilson.com</t>
  </si>
  <si>
    <t>bennettmary@roberts.com</t>
  </si>
  <si>
    <t>erinhill@holmes.com</t>
  </si>
  <si>
    <t>phillipspaul@yahoo.com</t>
  </si>
  <si>
    <t>josephwyatt@ortiz.com</t>
  </si>
  <si>
    <t>david23@gmail.com</t>
  </si>
  <si>
    <t>travistorres@gmail.com</t>
  </si>
  <si>
    <t>jacqueline55@hotmail.com</t>
  </si>
  <si>
    <t>xanderson@hotmail.com</t>
  </si>
  <si>
    <t>piercekelly@gmail.com</t>
  </si>
  <si>
    <t>npetersen@yahoo.com</t>
  </si>
  <si>
    <t>elliotttracy@hotmail.com</t>
  </si>
  <si>
    <t>veronicasmith@smith.com</t>
  </si>
  <si>
    <t>theresafreeman@yahoo.com</t>
  </si>
  <si>
    <t>jacob05@palmer.com</t>
  </si>
  <si>
    <t>millerbrittney@yahoo.com</t>
  </si>
  <si>
    <t>coreyjennings@hotmail.com</t>
  </si>
  <si>
    <t>jeffreyhunter@jones.com</t>
  </si>
  <si>
    <t>williamscody@gibson-jones.com</t>
  </si>
  <si>
    <t>justin42@donovan-richardson.com</t>
  </si>
  <si>
    <t>moonjill@coleman-reeves.com</t>
  </si>
  <si>
    <t>kayla46@jones-russell.com</t>
  </si>
  <si>
    <t>smitheric@jones-russell.com</t>
  </si>
  <si>
    <t>leroy65@yahoo.com</t>
  </si>
  <si>
    <t>john44@hotmail.com</t>
  </si>
  <si>
    <t>baileykimberly@hotmail.com</t>
  </si>
  <si>
    <t>rbriggs@gmail.com</t>
  </si>
  <si>
    <t>rosskendra@hotmail.com</t>
  </si>
  <si>
    <t>jonesangela@hotmail.com</t>
  </si>
  <si>
    <t>jmartin@cook.com</t>
  </si>
  <si>
    <t>weaverdavid@hotmail.com</t>
  </si>
  <si>
    <t>daniellereyes@hotmail.com</t>
  </si>
  <si>
    <t>briansanders@barker.com</t>
  </si>
  <si>
    <t>jenniferfrazier@yahoo.com</t>
  </si>
  <si>
    <t>kevin01@day-cunningham.com</t>
  </si>
  <si>
    <t>christopher58@johnson-gonzalez.com</t>
  </si>
  <si>
    <t>mendozajeffrey@hotmail.com</t>
  </si>
  <si>
    <t>emily90@gmail.com</t>
  </si>
  <si>
    <t>christina45@gmail.com</t>
  </si>
  <si>
    <t>xwhite@rosales.com</t>
  </si>
  <si>
    <t>samantha49@carroll.com</t>
  </si>
  <si>
    <t>brandonsantos@estrada.com</t>
  </si>
  <si>
    <t>william37@yahoo.com</t>
  </si>
  <si>
    <t>henrywilliam@yahoo.com</t>
  </si>
  <si>
    <t>pstark@hotmail.com</t>
  </si>
  <si>
    <t>davidmurray@yahoo.com</t>
  </si>
  <si>
    <t>vjohnson@yahoo.com</t>
  </si>
  <si>
    <t>fwebster@kim-marsh.com</t>
  </si>
  <si>
    <t>michaeljohnson@bowman-santana.com</t>
  </si>
  <si>
    <t>ladams@bailey.com</t>
  </si>
  <si>
    <t>robertrandall@hotmail.com</t>
  </si>
  <si>
    <t>kingwanda@jordan.com</t>
  </si>
  <si>
    <t>timothymiranda@hotmail.com</t>
  </si>
  <si>
    <t>pam97@moody.com</t>
  </si>
  <si>
    <t>uwillis@rivera.com</t>
  </si>
  <si>
    <t>trevinoalyssa@gmail.com</t>
  </si>
  <si>
    <t>kberry@yahoo.com</t>
  </si>
  <si>
    <t>amanda38@gmail.com</t>
  </si>
  <si>
    <t>michael13@yahoo.com</t>
  </si>
  <si>
    <t>bstevenson@gmail.com</t>
  </si>
  <si>
    <t>christopheraguilar@hotmail.com</t>
  </si>
  <si>
    <t>ryan04@hotmail.com</t>
  </si>
  <si>
    <t>fernandezcrystal@wilson-love.com</t>
  </si>
  <si>
    <t>courtneyfisher@gmail.com</t>
  </si>
  <si>
    <t>colleen23@palmer.com</t>
  </si>
  <si>
    <t>morriscrystal@hotmail.com</t>
  </si>
  <si>
    <t>tiffany62@yahoo.com</t>
  </si>
  <si>
    <t>diana57@yahoo.com</t>
  </si>
  <si>
    <t>fbridges@yahoo.com</t>
  </si>
  <si>
    <t>xbaker@hotmail.com</t>
  </si>
  <si>
    <t>randalllance@curtis.com</t>
  </si>
  <si>
    <t>sparksthomas@price-blair.com</t>
  </si>
  <si>
    <t>savannah61@gmail.com</t>
  </si>
  <si>
    <t>smithlawrence@roberts.com</t>
  </si>
  <si>
    <t>scott67@hotmail.com</t>
  </si>
  <si>
    <t>phillip09@gmail.com</t>
  </si>
  <si>
    <t>ribarra@yahoo.com</t>
  </si>
  <si>
    <t>calebwalton@gmail.com</t>
  </si>
  <si>
    <t>ibrown@lawson-short.com</t>
  </si>
  <si>
    <t>erin34@mercado-harrison.com</t>
  </si>
  <si>
    <t>elizabeth90@yahoo.com</t>
  </si>
  <si>
    <t>leachjoshua@gmail.com</t>
  </si>
  <si>
    <t>coreynavarro@yahoo.com</t>
  </si>
  <si>
    <t>uchoi@yahoo.com</t>
  </si>
  <si>
    <t>jasonkelley@yahoo.com</t>
  </si>
  <si>
    <t>melissapatel@yahoo.com</t>
  </si>
  <si>
    <t>ochoamitchell@gmail.com</t>
  </si>
  <si>
    <t>nicoleparker@mccann-shepherd.com</t>
  </si>
  <si>
    <t>teresa85@gmail.com</t>
  </si>
  <si>
    <t>petersonrobert@gmail.com</t>
  </si>
  <si>
    <t>jason70@hatfield-neal.com</t>
  </si>
  <si>
    <t>mackenziewallace@gmail.com</t>
  </si>
  <si>
    <t>john57@villa.com</t>
  </si>
  <si>
    <t>claytonjohnson@daniels.com</t>
  </si>
  <si>
    <t>harriskelly@yahoo.com</t>
  </si>
  <si>
    <t>jcoffey@yahoo.com</t>
  </si>
  <si>
    <t>xhernandez@gmail.com</t>
  </si>
  <si>
    <t>melissa86@hotmail.com</t>
  </si>
  <si>
    <t>cfrazier@yahoo.com</t>
  </si>
  <si>
    <t>mary90@buckley-perry.com</t>
  </si>
  <si>
    <t>derek91@yahoo.com</t>
  </si>
  <si>
    <t>lewislinda@gmail.com</t>
  </si>
  <si>
    <t>jenniferallison@gmail.com</t>
  </si>
  <si>
    <t>miguelsmith@gmail.com</t>
  </si>
  <si>
    <t>martinezterri@hotmail.com</t>
  </si>
  <si>
    <t>usullivan@yahoo.com</t>
  </si>
  <si>
    <t>gregoryyoung@smith.com</t>
  </si>
  <si>
    <t>elizabethyoung@yahoo.com</t>
  </si>
  <si>
    <t>ihill@hotmail.com</t>
  </si>
  <si>
    <t>wlee@hotmail.com</t>
  </si>
  <si>
    <t>idouglas@wolfe-thompson.com</t>
  </si>
  <si>
    <t>kochcorey@snyder-taylor.com</t>
  </si>
  <si>
    <t>watsonjeremy@hotmail.com</t>
  </si>
  <si>
    <t>ptaylor@hotmail.com</t>
  </si>
  <si>
    <t>kennedyanita@yahoo.com</t>
  </si>
  <si>
    <t>angela09@hotmail.com</t>
  </si>
  <si>
    <t>jbaker@lawrence-marshall.com</t>
  </si>
  <si>
    <t>hannahhoward@perry.com</t>
  </si>
  <si>
    <t>christine95@yahoo.com</t>
  </si>
  <si>
    <t>benjaminjames@taylor.com</t>
  </si>
  <si>
    <t>hamiltonthomas@gmail.com</t>
  </si>
  <si>
    <t>gguzman@gmail.com</t>
  </si>
  <si>
    <t>margaret07@greene-gallegos.com</t>
  </si>
  <si>
    <t>chadlopez@hotmail.com</t>
  </si>
  <si>
    <t>patrickalicia@scott.com</t>
  </si>
  <si>
    <t>ctaylor@hotmail.com</t>
  </si>
  <si>
    <t>daviddean@hotmail.com</t>
  </si>
  <si>
    <t>xherring@reese.com</t>
  </si>
  <si>
    <t>azhang@hotmail.com</t>
  </si>
  <si>
    <t>troymcclain@sims.com</t>
  </si>
  <si>
    <t>jesus28@hotmail.com</t>
  </si>
  <si>
    <t>sierra56@king.com</t>
  </si>
  <si>
    <t>zbrandt@gmail.com</t>
  </si>
  <si>
    <t>aprilparker@casey-murphy.com</t>
  </si>
  <si>
    <t>simsgary@gmail.com</t>
  </si>
  <si>
    <t>brenda46@yahoo.com</t>
  </si>
  <si>
    <t>wsmith@yahoo.com</t>
  </si>
  <si>
    <t>rebecca16@bowman.com</t>
  </si>
  <si>
    <t>balljason@yahoo.com</t>
  </si>
  <si>
    <t>thompsonjose@hotmail.com</t>
  </si>
  <si>
    <t>owilson@navarro-johnson.com</t>
  </si>
  <si>
    <t>alisonfranco@yahoo.com</t>
  </si>
  <si>
    <t>erika06@gmail.com</t>
  </si>
  <si>
    <t>jamesross@hotmail.com</t>
  </si>
  <si>
    <t>francisjuan@hotmail.com</t>
  </si>
  <si>
    <t>ovaldez@jenkins.com</t>
  </si>
  <si>
    <t>kennedyariel@gmail.com</t>
  </si>
  <si>
    <t>karen10@hotmail.com</t>
  </si>
  <si>
    <t>vanessafields@price-todd.com</t>
  </si>
  <si>
    <t>matthewwalker@yahoo.com</t>
  </si>
  <si>
    <t>tammy52@thomas-carter.com</t>
  </si>
  <si>
    <t>michael78@yahoo.com</t>
  </si>
  <si>
    <t>kevincurtis@yahoo.com</t>
  </si>
  <si>
    <t>aarongarcia@hotmail.com</t>
  </si>
  <si>
    <t>chelseataylor@cabrera.com</t>
  </si>
  <si>
    <t>keith39@hotmail.com</t>
  </si>
  <si>
    <t>samuelhernandez@yahoo.com</t>
  </si>
  <si>
    <t>jacob81@yahoo.com</t>
  </si>
  <si>
    <t>ronaldgonzalez@gmail.com</t>
  </si>
  <si>
    <t>arroyomelissa@gmail.com</t>
  </si>
  <si>
    <t>debbie98@gmail.com</t>
  </si>
  <si>
    <t>traceylopez@gmail.com</t>
  </si>
  <si>
    <t>garrettjohnathan@floyd-cook.com</t>
  </si>
  <si>
    <t>bradleyhoffman@gmail.com</t>
  </si>
  <si>
    <t>johnreyes@hotmail.com</t>
  </si>
  <si>
    <t>walkerashley@hotmail.com</t>
  </si>
  <si>
    <t>tamarahale@williams.com</t>
  </si>
  <si>
    <t>yangtara@ingram.com</t>
  </si>
  <si>
    <t>william51@burke.com</t>
  </si>
  <si>
    <t>trujilloashley@brewer.com</t>
  </si>
  <si>
    <t>baldwingary@yahoo.com</t>
  </si>
  <si>
    <t>nguyendebra@hotmail.com</t>
  </si>
  <si>
    <t>coreygray@gmail.com</t>
  </si>
  <si>
    <t>clarkkerri@hotmail.com</t>
  </si>
  <si>
    <t>dmoses@gross.com</t>
  </si>
  <si>
    <t>ian63@green.com</t>
  </si>
  <si>
    <t>melissa57@howard.com</t>
  </si>
  <si>
    <t>fordgina@hotmail.com</t>
  </si>
  <si>
    <t>aaron64@copeland-simmons.com</t>
  </si>
  <si>
    <t>william06@potts.com</t>
  </si>
  <si>
    <t>edward58@yahoo.com</t>
  </si>
  <si>
    <t>thomas21@hotmail.com</t>
  </si>
  <si>
    <t>beasleyjennifer@gmail.com</t>
  </si>
  <si>
    <t>johnsonlaura@wheeler.com</t>
  </si>
  <si>
    <t>abigail96@gmail.com</t>
  </si>
  <si>
    <t>craigtroy@baker-ray.com</t>
  </si>
  <si>
    <t>brewerbradley@hogan.com</t>
  </si>
  <si>
    <t>pauldixon@henry.com</t>
  </si>
  <si>
    <t>sherrywalter@henderson-wright.com</t>
  </si>
  <si>
    <t>kevin45@hotmail.com</t>
  </si>
  <si>
    <t>marcus65@hotmail.com</t>
  </si>
  <si>
    <t>nicoleduran@gmail.com</t>
  </si>
  <si>
    <t>keith14@gmail.com</t>
  </si>
  <si>
    <t>cynthiastafford@gmail.com</t>
  </si>
  <si>
    <t>ygreen@owens-griffin.com</t>
  </si>
  <si>
    <t>ryanstafford@gmail.com</t>
  </si>
  <si>
    <t>misty30@gmail.com</t>
  </si>
  <si>
    <t>wintersethan@gmail.com</t>
  </si>
  <si>
    <t>kevinschmidt@franklin.com</t>
  </si>
  <si>
    <t>guerradaniel@gmail.com</t>
  </si>
  <si>
    <t>tammycline@gomez.com</t>
  </si>
  <si>
    <t>moorestefanie@jackson-walker.com</t>
  </si>
  <si>
    <t>kara97@hotmail.com</t>
  </si>
  <si>
    <t>andersoncarmen@gmail.com</t>
  </si>
  <si>
    <t>sarabuckley@hotmail.com</t>
  </si>
  <si>
    <t>schmidttamara@hotmail.com</t>
  </si>
  <si>
    <t>hallanthony@yahoo.com</t>
  </si>
  <si>
    <t>philip30@spencer.com</t>
  </si>
  <si>
    <t>ramireztodd@yahoo.com</t>
  </si>
  <si>
    <t>christophermarshall@hotmail.com</t>
  </si>
  <si>
    <t>aliciaboyd@hotmail.com</t>
  </si>
  <si>
    <t>jameschan@gillespie.com</t>
  </si>
  <si>
    <t>jhunter@hotmail.com</t>
  </si>
  <si>
    <t>thopkins@gmail.com</t>
  </si>
  <si>
    <t>sotoivan@brewer.com</t>
  </si>
  <si>
    <t>sjohnson@hotmail.com</t>
  </si>
  <si>
    <t>seancarter@anderson.com</t>
  </si>
  <si>
    <t>matthew41@williams-cohen.com</t>
  </si>
  <si>
    <t>thomasvelez@yahoo.com</t>
  </si>
  <si>
    <t>nicoleharding@yahoo.com</t>
  </si>
  <si>
    <t>browncarl@anderson.com</t>
  </si>
  <si>
    <t>hcontreras@hotmail.com</t>
  </si>
  <si>
    <t>burnsrebecca@gmail.com</t>
  </si>
  <si>
    <t>kleincharles@pacheco.com</t>
  </si>
  <si>
    <t>michelle90@yahoo.com</t>
  </si>
  <si>
    <t>gutierrezkrista@mercer.com</t>
  </si>
  <si>
    <t>martinezgary@hotmail.com</t>
  </si>
  <si>
    <t>megan95@ward.com</t>
  </si>
  <si>
    <t>allison14@williams-fleming.com</t>
  </si>
  <si>
    <t>cpena@brown.com</t>
  </si>
  <si>
    <t>robinsonjuan@curry-jones.com</t>
  </si>
  <si>
    <t>miguelpowell@gmail.com</t>
  </si>
  <si>
    <t>larastacy@miller-patterson.com</t>
  </si>
  <si>
    <t>laurencampos@yahoo.com</t>
  </si>
  <si>
    <t>jamesyang@yahoo.com</t>
  </si>
  <si>
    <t>powersmario@cooper-johnson.com</t>
  </si>
  <si>
    <t>valdezalicia@yahoo.com</t>
  </si>
  <si>
    <t>brittanyoconnor@yahoo.com</t>
  </si>
  <si>
    <t>aaron90@fuller.com</t>
  </si>
  <si>
    <t>cannonjohn@hotmail.com</t>
  </si>
  <si>
    <t>evan27@yahoo.com</t>
  </si>
  <si>
    <t>dsmith@gmail.com</t>
  </si>
  <si>
    <t>malonesheryl@montgomery-young.com</t>
  </si>
  <si>
    <t>jason35@santana-goodwin.com</t>
  </si>
  <si>
    <t>alfred92@hotmail.com</t>
  </si>
  <si>
    <t>christopher97@gmail.com</t>
  </si>
  <si>
    <t>paynecathy@little.com</t>
  </si>
  <si>
    <t>ryangreen@hotmail.com</t>
  </si>
  <si>
    <t>priscilla35@stewart.com</t>
  </si>
  <si>
    <t>joelkennedy@gomez-lambert.com</t>
  </si>
  <si>
    <t>bhudson@nelson-baker.com</t>
  </si>
  <si>
    <t>michaellewis@hotmail.com</t>
  </si>
  <si>
    <t>melindasmith@hotmail.com</t>
  </si>
  <si>
    <t>zdorsey@ramirez.com</t>
  </si>
  <si>
    <t>ericmack@gmail.com</t>
  </si>
  <si>
    <t>martinsydney@hotmail.com</t>
  </si>
  <si>
    <t>jaguilar@hotmail.com</t>
  </si>
  <si>
    <t>thompsonrebecca@willis.com</t>
  </si>
  <si>
    <t>amanda79@hotmail.com</t>
  </si>
  <si>
    <t>daniel25@hotmail.com</t>
  </si>
  <si>
    <t>jessica53@smith-smith.com</t>
  </si>
  <si>
    <t>sheilahale@gmail.com</t>
  </si>
  <si>
    <t>hardyjennifer@hotmail.com</t>
  </si>
  <si>
    <t>alexander70@gmail.com</t>
  </si>
  <si>
    <t>ispencer@gmail.com</t>
  </si>
  <si>
    <t>zedwards@bell.com</t>
  </si>
  <si>
    <t>perezscott@campbell-mcbride.com</t>
  </si>
  <si>
    <t>kevinlee@miller.com</t>
  </si>
  <si>
    <t>omarshall@gmail.com</t>
  </si>
  <si>
    <t>stevegeorge@johnson.com</t>
  </si>
  <si>
    <t>justinarmstrong@yahoo.com</t>
  </si>
  <si>
    <t>hhays@gmail.com</t>
  </si>
  <si>
    <t>yball@gmail.com</t>
  </si>
  <si>
    <t>robertwoods@hotmail.com</t>
  </si>
  <si>
    <t>hsmith@gmail.com</t>
  </si>
  <si>
    <t>reeddawn@hotmail.com</t>
  </si>
  <si>
    <t>richardsonjames@hotmail.com</t>
  </si>
  <si>
    <t>pchristensen@hotmail.com</t>
  </si>
  <si>
    <t>rhodeswanda@gmail.com</t>
  </si>
  <si>
    <t>ddominguez@hotmail.com</t>
  </si>
  <si>
    <t>boydmatthew@cowan.com</t>
  </si>
  <si>
    <t>uburton@gmail.com</t>
  </si>
  <si>
    <t>barkerdavid@hotmail.com</t>
  </si>
  <si>
    <t>kimberly09@gmail.com</t>
  </si>
  <si>
    <t>marcomiller@gmail.com</t>
  </si>
  <si>
    <t>sshepherd@patrick.com</t>
  </si>
  <si>
    <t>jenniferjohnson@hotmail.com</t>
  </si>
  <si>
    <t>rpham@yahoo.com</t>
  </si>
  <si>
    <t>john45@higgins-payne.com</t>
  </si>
  <si>
    <t>thompsonsharon@yahoo.com</t>
  </si>
  <si>
    <t>ricejesse@hill.com</t>
  </si>
  <si>
    <t>josewallace@yahoo.com</t>
  </si>
  <si>
    <t>jennifer66@estrada.com</t>
  </si>
  <si>
    <t>michaelkhan@reyes.com</t>
  </si>
  <si>
    <t>robert79@ward.com</t>
  </si>
  <si>
    <t>savannah47@townsend-ramirez.com</t>
  </si>
  <si>
    <t>qwheeler@hotmail.com</t>
  </si>
  <si>
    <t>emiller@nelson.com</t>
  </si>
  <si>
    <t>christina80@gmail.com</t>
  </si>
  <si>
    <t>brandiballard@yahoo.com</t>
  </si>
  <si>
    <t>michael75@hotmail.com</t>
  </si>
  <si>
    <t>ashleykrause@davis-carson.com</t>
  </si>
  <si>
    <t>kirk52@hotmail.com</t>
  </si>
  <si>
    <t>leeryan@dillon-bowman.com</t>
  </si>
  <si>
    <t>kcampbell@hotmail.com</t>
  </si>
  <si>
    <t>diazmichael@ibarra.com</t>
  </si>
  <si>
    <t>uperez@yahoo.com</t>
  </si>
  <si>
    <t>jeremy76@scott.com</t>
  </si>
  <si>
    <t>marktaylor@thompson.com</t>
  </si>
  <si>
    <t>nwatkins@yahoo.com</t>
  </si>
  <si>
    <t>diana59@hotmail.com</t>
  </si>
  <si>
    <t>wendyowens@yahoo.com</t>
  </si>
  <si>
    <t>rebecca98@hotmail.com</t>
  </si>
  <si>
    <t>estevenson@gmail.com</t>
  </si>
  <si>
    <t>stephen32@hotmail.com</t>
  </si>
  <si>
    <t>npowell@grant.com</t>
  </si>
  <si>
    <t>angelasanchez@hotmail.com</t>
  </si>
  <si>
    <t>brobinson@yahoo.com</t>
  </si>
  <si>
    <t>anthonyanderson@yahoo.com</t>
  </si>
  <si>
    <t>gardnerjohn@lam-koch.com</t>
  </si>
  <si>
    <t>shannoncochran@hickman-jones.com</t>
  </si>
  <si>
    <t>tammyduarte@simpson.com</t>
  </si>
  <si>
    <t>edwardslaura@rasmussen.com</t>
  </si>
  <si>
    <t>johnwerner@gmail.com</t>
  </si>
  <si>
    <t>joneschristopher@yahoo.com</t>
  </si>
  <si>
    <t>christophermiller@hotmail.com</t>
  </si>
  <si>
    <t>fergusontyler@yahoo.com</t>
  </si>
  <si>
    <t>jenniferalvarez@hotmail.com</t>
  </si>
  <si>
    <t>matthewcarter@hotmail.com</t>
  </si>
  <si>
    <t>harrisjulie@jackson-roman.com</t>
  </si>
  <si>
    <t>michellemarquez@hotmail.com</t>
  </si>
  <si>
    <t>hillkeith@yahoo.com</t>
  </si>
  <si>
    <t>tbyrd@hotmail.com</t>
  </si>
  <si>
    <t>herringfelicia@sullivan.com</t>
  </si>
  <si>
    <t>dianepowell@yahoo.com</t>
  </si>
  <si>
    <t>lramirez@snow.com</t>
  </si>
  <si>
    <t>qbullock@hotmail.com</t>
  </si>
  <si>
    <t>bmorrison@yahoo.com</t>
  </si>
  <si>
    <t>bryangriffith@yahoo.com</t>
  </si>
  <si>
    <t>taylorjones@yahoo.com</t>
  </si>
  <si>
    <t>brianna61@adams.com</t>
  </si>
  <si>
    <t>tuckerlindsay@hotmail.com</t>
  </si>
  <si>
    <t>parkercarlson@yahoo.com</t>
  </si>
  <si>
    <t>ctaylor@gmail.com</t>
  </si>
  <si>
    <t>josephbrown@hotmail.com</t>
  </si>
  <si>
    <t>danielwilliam@gmail.com</t>
  </si>
  <si>
    <t>carmenruiz@spencer.com</t>
  </si>
  <si>
    <t>kwalker@hotmail.com</t>
  </si>
  <si>
    <t>allenbrendan@gmail.com</t>
  </si>
  <si>
    <t>andrew73@yahoo.com</t>
  </si>
  <si>
    <t>christophermcclain@adams.com</t>
  </si>
  <si>
    <t>danielle37@hotmail.com</t>
  </si>
  <si>
    <t>pchang@yahoo.com</t>
  </si>
  <si>
    <t>timothythompson@yahoo.com</t>
  </si>
  <si>
    <t>christina38@smith.com</t>
  </si>
  <si>
    <t>brandonharmon@yahoo.com</t>
  </si>
  <si>
    <t>paulkirby@yahoo.com</t>
  </si>
  <si>
    <t>madeline38@hotmail.com</t>
  </si>
  <si>
    <t>kristin86@gmail.com</t>
  </si>
  <si>
    <t>cooperthomas@silva.com</t>
  </si>
  <si>
    <t>michael76@gmail.com</t>
  </si>
  <si>
    <t>kennethallen@gmail.com</t>
  </si>
  <si>
    <t>browndawn@jones.com</t>
  </si>
  <si>
    <t>thorntondaniel@gmail.com</t>
  </si>
  <si>
    <t>alexis78@hotmail.com</t>
  </si>
  <si>
    <t>hillabigail@hotmail.com</t>
  </si>
  <si>
    <t>ogoodman@yahoo.com</t>
  </si>
  <si>
    <t>maryjohnson@hill.com</t>
  </si>
  <si>
    <t>djohnson@wilson.com</t>
  </si>
  <si>
    <t>egonzalez@yahoo.com</t>
  </si>
  <si>
    <t>rachel65@yahoo.com</t>
  </si>
  <si>
    <t>carolyncummings@gmail.com</t>
  </si>
  <si>
    <t>cody98@gmail.com</t>
  </si>
  <si>
    <t>stephenlewis@webb.com</t>
  </si>
  <si>
    <t>echristensen@gmail.com</t>
  </si>
  <si>
    <t>burtonholly@gmail.com</t>
  </si>
  <si>
    <t>stacie33@diaz.com</t>
  </si>
  <si>
    <t>nicholschristopher@davidson.com</t>
  </si>
  <si>
    <t>lindarobinson@gmail.com</t>
  </si>
  <si>
    <t>mario04@wong.com</t>
  </si>
  <si>
    <t>thomaslamb@lewis.com</t>
  </si>
  <si>
    <t>vsmith@yahoo.com</t>
  </si>
  <si>
    <t>smithalexander@graves-benson.com</t>
  </si>
  <si>
    <t>jennacastillo@yahoo.com</t>
  </si>
  <si>
    <t>katherine68@hotmail.com</t>
  </si>
  <si>
    <t>ramireznicholas@hotmail.com</t>
  </si>
  <si>
    <t>timothyfoster@sloan.com</t>
  </si>
  <si>
    <t>antoniomartinez@gmail.com</t>
  </si>
  <si>
    <t>gjones@hotmail.com</t>
  </si>
  <si>
    <t>afisher@gmail.com</t>
  </si>
  <si>
    <t>bross@hotmail.com</t>
  </si>
  <si>
    <t>anthonymarshall@yahoo.com</t>
  </si>
  <si>
    <t>cameron93@hotmail.com</t>
  </si>
  <si>
    <t>sanderslori@adams.com</t>
  </si>
  <si>
    <t>lindacase@gmail.com</t>
  </si>
  <si>
    <t>tsimpson@gmail.com</t>
  </si>
  <si>
    <t>eric04@hotmail.com</t>
  </si>
  <si>
    <t>marygonzalez@gmail.com</t>
  </si>
  <si>
    <t>kimberlysullivan@yahoo.com</t>
  </si>
  <si>
    <t>jimmyroberts@hotmail.com</t>
  </si>
  <si>
    <t>pmccoy@abbott.com</t>
  </si>
  <si>
    <t>hburns@hotmail.com</t>
  </si>
  <si>
    <t>jennifer94@hotmail.com</t>
  </si>
  <si>
    <t>velasqueznancy@hotmail.com</t>
  </si>
  <si>
    <t>jasonjohnson@shelton.com</t>
  </si>
  <si>
    <t>michael35@myers.com</t>
  </si>
  <si>
    <t>nicholas28@yahoo.com</t>
  </si>
  <si>
    <t>alicechristensen@lopez.com</t>
  </si>
  <si>
    <t>michaelcarpenter@yahoo.com</t>
  </si>
  <si>
    <t>alexanderlauren@hotmail.com</t>
  </si>
  <si>
    <t>tiffany22@hotmail.com</t>
  </si>
  <si>
    <t>mosesshaun@gmail.com</t>
  </si>
  <si>
    <t>tracey80@yahoo.com</t>
  </si>
  <si>
    <t>lkoch@gmail.com</t>
  </si>
  <si>
    <t>paulchristopher@gmail.com</t>
  </si>
  <si>
    <t>sanchezmark@gmail.com</t>
  </si>
  <si>
    <t>kennethwalters@gmail.com</t>
  </si>
  <si>
    <t>martinyates@yahoo.com</t>
  </si>
  <si>
    <t>bowerskara@wolf.com</t>
  </si>
  <si>
    <t>monique34@yahoo.com</t>
  </si>
  <si>
    <t>brian40@yahoo.com</t>
  </si>
  <si>
    <t>yoderronnie@yahoo.com</t>
  </si>
  <si>
    <t>sabrina05@hotmail.com</t>
  </si>
  <si>
    <t>lucerorachel@robinson.com</t>
  </si>
  <si>
    <t>molly78@hotmail.com</t>
  </si>
  <si>
    <t>torresrichard@gmail.com</t>
  </si>
  <si>
    <t>nreed@yahoo.com</t>
  </si>
  <si>
    <t>xgardner@hotmail.com</t>
  </si>
  <si>
    <t>dliu@stewart-powell.com</t>
  </si>
  <si>
    <t>marshallleah@payne-riddle.com</t>
  </si>
  <si>
    <t>schmidtjohn@gmail.com</t>
  </si>
  <si>
    <t>brandonroberts@mcdaniel.com</t>
  </si>
  <si>
    <t>sbaker@yahoo.com</t>
  </si>
  <si>
    <t>rebeccaosborne@yahoo.com</t>
  </si>
  <si>
    <t>ortizcalvin@yahoo.com</t>
  </si>
  <si>
    <t>robertbyrd@warner.com</t>
  </si>
  <si>
    <t>jonathancarey@boyd.com</t>
  </si>
  <si>
    <t>david95@gmail.com</t>
  </si>
  <si>
    <t>gsloan@yahoo.com</t>
  </si>
  <si>
    <t>jacquelinegross@ross.com</t>
  </si>
  <si>
    <t>jonesholly@hotmail.com</t>
  </si>
  <si>
    <t>smithjennifer@hotmail.com</t>
  </si>
  <si>
    <t>aperez@hotmail.com</t>
  </si>
  <si>
    <t>howardroy@gmail.com</t>
  </si>
  <si>
    <t>samanthafowler@mitchell.com</t>
  </si>
  <si>
    <t>nathan51@strickland.com</t>
  </si>
  <si>
    <t>russellphillip@diaz.com</t>
  </si>
  <si>
    <t>franklindonald@rivera.com</t>
  </si>
  <si>
    <t>kmartin@yahoo.com</t>
  </si>
  <si>
    <t>nmaynard@gmail.com</t>
  </si>
  <si>
    <t>davidrobinson@sanchez.com</t>
  </si>
  <si>
    <t>samantha70@gmail.com</t>
  </si>
  <si>
    <t>brendamartin@hotmail.com</t>
  </si>
  <si>
    <t>jamesadkins@miller.com</t>
  </si>
  <si>
    <t>gfrederick@gardner.com</t>
  </si>
  <si>
    <t>asmith@gmail.com</t>
  </si>
  <si>
    <t>tayloranthony@yahoo.com</t>
  </si>
  <si>
    <t>danielbullock@suarez.com</t>
  </si>
  <si>
    <t>howarddenise@hotmail.com</t>
  </si>
  <si>
    <t>foxmark@coleman.com</t>
  </si>
  <si>
    <t>nathan48@hotmail.com</t>
  </si>
  <si>
    <t>kimberlyhale@hotmail.com</t>
  </si>
  <si>
    <t>cody15@hotmail.com</t>
  </si>
  <si>
    <t>dominguezjohn@gmail.com</t>
  </si>
  <si>
    <t>karen30@hotmail.com</t>
  </si>
  <si>
    <t>twilson@hotmail.com</t>
  </si>
  <si>
    <t>arroyodana@gmail.com</t>
  </si>
  <si>
    <t>wdavis@yahoo.com</t>
  </si>
  <si>
    <t>roger74@yahoo.com</t>
  </si>
  <si>
    <t>xgraham@morton.com</t>
  </si>
  <si>
    <t>montesdavid@hotmail.com</t>
  </si>
  <si>
    <t>fordtodd@hotmail.com</t>
  </si>
  <si>
    <t>olsenmichael@porter.com</t>
  </si>
  <si>
    <t>alexandrareid@gmail.com</t>
  </si>
  <si>
    <t>christopherpruitt@gmail.com</t>
  </si>
  <si>
    <t>ocarr@steele-mitchell.com</t>
  </si>
  <si>
    <t>heidi19@ray-long.com</t>
  </si>
  <si>
    <t>catherine68@gould.com</t>
  </si>
  <si>
    <t>wreyes@gmail.com</t>
  </si>
  <si>
    <t>meaganhughes@gmail.com</t>
  </si>
  <si>
    <t>sally53@gmail.com</t>
  </si>
  <si>
    <t>rglover@alvarez.com</t>
  </si>
  <si>
    <t>jason31@hudson.com</t>
  </si>
  <si>
    <t>neallaurie@boyd-yang.com</t>
  </si>
  <si>
    <t>rebecca05@hotmail.com</t>
  </si>
  <si>
    <t>ucastillo@hodge.com</t>
  </si>
  <si>
    <t>shannon89@perez-bell.com</t>
  </si>
  <si>
    <t>nicholas15@yahoo.com</t>
  </si>
  <si>
    <t>jenkinschristine@rasmussen.com</t>
  </si>
  <si>
    <t>ramirezerin@hill.com</t>
  </si>
  <si>
    <t>yfisher@matthews-foster.com</t>
  </si>
  <si>
    <t>tinaelliott@yahoo.com</t>
  </si>
  <si>
    <t>lisa31@gmail.com</t>
  </si>
  <si>
    <t>ann49@yahoo.com</t>
  </si>
  <si>
    <t>kingkelly@gmail.com</t>
  </si>
  <si>
    <t>barbarawilson@yahoo.com</t>
  </si>
  <si>
    <t>amandawood@fisher.com</t>
  </si>
  <si>
    <t>scottgonzalez@hancock.com</t>
  </si>
  <si>
    <t>john79@yahoo.com</t>
  </si>
  <si>
    <t>navarrojoseph@yahoo.com</t>
  </si>
  <si>
    <t>emartinez@hotmail.com</t>
  </si>
  <si>
    <t>laura23@hotmail.com</t>
  </si>
  <si>
    <t>cruzwilliam@medina-reyes.com</t>
  </si>
  <si>
    <t>orozcokaren@hotmail.com</t>
  </si>
  <si>
    <t>kenneth19@hotmail.com</t>
  </si>
  <si>
    <t>elizabeth87@gmail.com</t>
  </si>
  <si>
    <t>bakerbradley@hotmail.com</t>
  </si>
  <si>
    <t>hwade@gmail.com</t>
  </si>
  <si>
    <t>harrymoody@melton.com</t>
  </si>
  <si>
    <t>russell62@long-macdonald.com</t>
  </si>
  <si>
    <t>lreynolds@yahoo.com</t>
  </si>
  <si>
    <t>grosstheodore@hotmail.com</t>
  </si>
  <si>
    <t>xodonnell@maddox.com</t>
  </si>
  <si>
    <t>kathy36@bradford-carey.com</t>
  </si>
  <si>
    <t>randall73@hotmail.com</t>
  </si>
  <si>
    <t>michelemyers@simpson.com</t>
  </si>
  <si>
    <t>gambleelizabeth@hotmail.com</t>
  </si>
  <si>
    <t>robert07@yahoo.com</t>
  </si>
  <si>
    <t>fowlerbrianna@yahoo.com</t>
  </si>
  <si>
    <t>christopherfranklin@martinez-howe.com</t>
  </si>
  <si>
    <t>angela85@gmail.com</t>
  </si>
  <si>
    <t>smithrachael@esparza.com</t>
  </si>
  <si>
    <t>bsparks@woods-briggs.com</t>
  </si>
  <si>
    <t>gregory26@gmail.com</t>
  </si>
  <si>
    <t>evanscorey@bass-sawyer.com</t>
  </si>
  <si>
    <t>sherry79@gmail.com</t>
  </si>
  <si>
    <t>crosbydennis@hotmail.com</t>
  </si>
  <si>
    <t>jennifer82@gmail.com</t>
  </si>
  <si>
    <t>pamelaglover@yahoo.com</t>
  </si>
  <si>
    <t>russellgary@hotmail.com</t>
  </si>
  <si>
    <t>fordmichael@gmail.com</t>
  </si>
  <si>
    <t>caitlinchang@yahoo.com</t>
  </si>
  <si>
    <t>derrickortega@yahoo.com</t>
  </si>
  <si>
    <t>jjuarez@yahoo.com</t>
  </si>
  <si>
    <t>thomasyoder@colon.com</t>
  </si>
  <si>
    <t>tabitha45@mcintyre-moon.com</t>
  </si>
  <si>
    <t>matthewelliott@yahoo.com</t>
  </si>
  <si>
    <t>keithgrant@rodriguez.com</t>
  </si>
  <si>
    <t>jrodriguez@hotmail.com</t>
  </si>
  <si>
    <t>stephanie52@mahoney.com</t>
  </si>
  <si>
    <t>joshuaponce@gmail.com</t>
  </si>
  <si>
    <t>psanford@ramirez.com</t>
  </si>
  <si>
    <t>mullentina@hotmail.com</t>
  </si>
  <si>
    <t>palmerryan@miller.com</t>
  </si>
  <si>
    <t>robin82@gmail.com</t>
  </si>
  <si>
    <t>nelsonmichael@mcdaniel.com</t>
  </si>
  <si>
    <t>kimamy@yahoo.com</t>
  </si>
  <si>
    <t>cooperdavid@flores.com</t>
  </si>
  <si>
    <t>hansonjohn@yahoo.com</t>
  </si>
  <si>
    <t>aliu@yahoo.com</t>
  </si>
  <si>
    <t>benjaminrodriguez@williams-bell.com</t>
  </si>
  <si>
    <t>matthew32@bush-howard.com</t>
  </si>
  <si>
    <t>rebecca61@yahoo.com</t>
  </si>
  <si>
    <t>asuarez@yahoo.com</t>
  </si>
  <si>
    <t>deborah68@price.com</t>
  </si>
  <si>
    <t>gilbertoscar@hotmail.com</t>
  </si>
  <si>
    <t>roger36@reyes.com</t>
  </si>
  <si>
    <t>robertdixon@gmail.com</t>
  </si>
  <si>
    <t>walkervanessa@gmail.com</t>
  </si>
  <si>
    <t>laura57@hotmail.com</t>
  </si>
  <si>
    <t>oliverlawrence@gmail.com</t>
  </si>
  <si>
    <t>ucarter@gmail.com</t>
  </si>
  <si>
    <t>jessicasmith@martin.com</t>
  </si>
  <si>
    <t>hnorman@jackson.com</t>
  </si>
  <si>
    <t>zpope@copeland.com</t>
  </si>
  <si>
    <t>maxwelltaylor@hotmail.com</t>
  </si>
  <si>
    <t>ipowell@hotmail.com</t>
  </si>
  <si>
    <t>ricardohughes@gmail.com</t>
  </si>
  <si>
    <t>tgordon@boone.com</t>
  </si>
  <si>
    <t>eringreen@hotmail.com</t>
  </si>
  <si>
    <t>alyssa72@yahoo.com</t>
  </si>
  <si>
    <t>mariomiller@murphy-lin.com</t>
  </si>
  <si>
    <t>karen34@fitzgerald.com</t>
  </si>
  <si>
    <t>tammyshah@hotmail.com</t>
  </si>
  <si>
    <t>kevinbell@gmail.com</t>
  </si>
  <si>
    <t>vreyes@yahoo.com</t>
  </si>
  <si>
    <t>gdavis@gmail.com</t>
  </si>
  <si>
    <t>tyler16@yahoo.com</t>
  </si>
  <si>
    <t>davidwilliams@yahoo.com</t>
  </si>
  <si>
    <t>collinslaura@gmail.com</t>
  </si>
  <si>
    <t>benjaminward@gmail.com</t>
  </si>
  <si>
    <t>gerald58@chapman.com</t>
  </si>
  <si>
    <t>dianewillis@hotmail.com</t>
  </si>
  <si>
    <t>zscott@yahoo.com</t>
  </si>
  <si>
    <t>jeffrey11@gmail.com</t>
  </si>
  <si>
    <t>atkinsjeff@hotmail.com</t>
  </si>
  <si>
    <t>mcochran@foster.com</t>
  </si>
  <si>
    <t>philipwolfe@yahoo.com</t>
  </si>
  <si>
    <t>colleen28@hale.com</t>
  </si>
  <si>
    <t>scott81@garcia.com</t>
  </si>
  <si>
    <t>xschroeder@yahoo.com</t>
  </si>
  <si>
    <t>bhawkins@murphy.com</t>
  </si>
  <si>
    <t>dvega@hotmail.com</t>
  </si>
  <si>
    <t>juanperez@hotmail.com</t>
  </si>
  <si>
    <t>wferrell@gmail.com</t>
  </si>
  <si>
    <t>clementsrachel@hotmail.com</t>
  </si>
  <si>
    <t>kirbyjulie@harrington.com</t>
  </si>
  <si>
    <t>christopher47@hotmail.com</t>
  </si>
  <si>
    <t>woconnor@stephens.com</t>
  </si>
  <si>
    <t>brookskyle@gmail.com</t>
  </si>
  <si>
    <t>robertselizabeth@roberts-simmons.com</t>
  </si>
  <si>
    <t>kristencook@brown-russell.com</t>
  </si>
  <si>
    <t>jessicaatkinson@yahoo.com</t>
  </si>
  <si>
    <t>amy87@yahoo.com</t>
  </si>
  <si>
    <t>steven93@hotmail.com</t>
  </si>
  <si>
    <t>davidtate@yahoo.com</t>
  </si>
  <si>
    <t>aburke@gmail.com</t>
  </si>
  <si>
    <t>kellyhunter@martinez.com</t>
  </si>
  <si>
    <t>john18@hanson.com</t>
  </si>
  <si>
    <t>tgarcia@hotmail.com</t>
  </si>
  <si>
    <t>heather58@valdez.com</t>
  </si>
  <si>
    <t>fosteroscar@bruce.com</t>
  </si>
  <si>
    <t>jeffery26@fowler-gomez.com</t>
  </si>
  <si>
    <t>ifisher@gmail.com</t>
  </si>
  <si>
    <t>jenniferbradley@yahoo.com</t>
  </si>
  <si>
    <t>bwallace@butler-taylor.com</t>
  </si>
  <si>
    <t>todd46@gmail.com</t>
  </si>
  <si>
    <t>crystal56@yahoo.com</t>
  </si>
  <si>
    <t>chase28@ortiz.com</t>
  </si>
  <si>
    <t>debra45@hotmail.com</t>
  </si>
  <si>
    <t>georgevega@hotmail.com</t>
  </si>
  <si>
    <t>joneskatherine@gmail.com</t>
  </si>
  <si>
    <t>jasoncoleman@yahoo.com</t>
  </si>
  <si>
    <t>qphillips@yahoo.com</t>
  </si>
  <si>
    <t>stephanie62@gmail.com</t>
  </si>
  <si>
    <t>kelly05@yahoo.com</t>
  </si>
  <si>
    <t>carrollbrittany@gmail.com</t>
  </si>
  <si>
    <t>morgandanielle@hotmail.com</t>
  </si>
  <si>
    <t>williamsjillian@hotmail.com</t>
  </si>
  <si>
    <t>nicholas33@allen-stewart.com</t>
  </si>
  <si>
    <t>flynch@gmail.com</t>
  </si>
  <si>
    <t>brendan37@gmail.com</t>
  </si>
  <si>
    <t>pamelajohnson@nelson-berry.com</t>
  </si>
  <si>
    <t>kevin21@yahoo.com</t>
  </si>
  <si>
    <t>rebeccabriggs@yahoo.com</t>
  </si>
  <si>
    <t>ocollier@swanson.com</t>
  </si>
  <si>
    <t>brownjennifer@watson.com</t>
  </si>
  <si>
    <t>brittany73@hotmail.com</t>
  </si>
  <si>
    <t>michael39@hotmail.com</t>
  </si>
  <si>
    <t>ylee@yahoo.com</t>
  </si>
  <si>
    <t>marysmith@clements.com</t>
  </si>
  <si>
    <t>timothy14@anderson.com</t>
  </si>
  <si>
    <t>dennisfernandez@berg.com</t>
  </si>
  <si>
    <t>andreaharrison@yahoo.com</t>
  </si>
  <si>
    <t>jharrison@hanson.com</t>
  </si>
  <si>
    <t>fbird@gmail.com</t>
  </si>
  <si>
    <t>christopher79@yahoo.com</t>
  </si>
  <si>
    <t>zburns@hotmail.com</t>
  </si>
  <si>
    <t>markalexander@wilson-hayden.com</t>
  </si>
  <si>
    <t>xoliver@townsend.com</t>
  </si>
  <si>
    <t>nicholasroy@yahoo.com</t>
  </si>
  <si>
    <t>angelawilson@gmail.com</t>
  </si>
  <si>
    <t>alvaradodavid@miller-rocha.com</t>
  </si>
  <si>
    <t>avance@bates-andrews.com</t>
  </si>
  <si>
    <t>kevin74@allen-hammond.com</t>
  </si>
  <si>
    <t>kennedysherry@hotmail.com</t>
  </si>
  <si>
    <t>madisonyu@riley-jenkins.com</t>
  </si>
  <si>
    <t>jeffery65@hotmail.com</t>
  </si>
  <si>
    <t>grace53@yahoo.com</t>
  </si>
  <si>
    <t>kimkrystal@gmail.com</t>
  </si>
  <si>
    <t>christophersoto@keith.com</t>
  </si>
  <si>
    <t>douglasangela@gmail.com</t>
  </si>
  <si>
    <t>wilsonmarissa@gmail.com</t>
  </si>
  <si>
    <t>belinda13@hotmail.com</t>
  </si>
  <si>
    <t>nvelazquez@gmail.com</t>
  </si>
  <si>
    <t>moraleskelsey@gmail.com</t>
  </si>
  <si>
    <t>estone@hotmail.com</t>
  </si>
  <si>
    <t>kentjessica@yahoo.com</t>
  </si>
  <si>
    <t>sanderscody@hotmail.com</t>
  </si>
  <si>
    <t>zwilkins@schwartz-oconnor.com</t>
  </si>
  <si>
    <t>ywebb@rios.com</t>
  </si>
  <si>
    <t>ttaylor@yahoo.com</t>
  </si>
  <si>
    <t>andrew85@gmail.com</t>
  </si>
  <si>
    <t>fernandomorrow@powell.com</t>
  </si>
  <si>
    <t>brandywright@gmail.com</t>
  </si>
  <si>
    <t>samantha61@williams.com</t>
  </si>
  <si>
    <t>diazryan@hernandez.com</t>
  </si>
  <si>
    <t>davidramirez@hotmail.com</t>
  </si>
  <si>
    <t>hughesstacey@hotmail.com</t>
  </si>
  <si>
    <t>brycemccormick@yahoo.com</t>
  </si>
  <si>
    <t>youngkathleen@hotmail.com</t>
  </si>
  <si>
    <t>collierglenda@hotmail.com</t>
  </si>
  <si>
    <t>grahamdavid@hotmail.com</t>
  </si>
  <si>
    <t>orozcoterri@rogers.com</t>
  </si>
  <si>
    <t>mariewilson@yahoo.com</t>
  </si>
  <si>
    <t>ncooper@yahoo.com</t>
  </si>
  <si>
    <t>woodskatherine@gmail.com</t>
  </si>
  <si>
    <t>bowerssteven@gmail.com</t>
  </si>
  <si>
    <t>marygutierrez@gmail.com</t>
  </si>
  <si>
    <t>kentwillis@gmail.com</t>
  </si>
  <si>
    <t>dnelson@gmail.com</t>
  </si>
  <si>
    <t>vtaylor@hotmail.com</t>
  </si>
  <si>
    <t>treyes@dunn.com</t>
  </si>
  <si>
    <t>ruizcharles@yahoo.com</t>
  </si>
  <si>
    <t>parkerjessica@yahoo.com</t>
  </si>
  <si>
    <t>brianstein@quinn.com</t>
  </si>
  <si>
    <t>frederick66@hotmail.com</t>
  </si>
  <si>
    <t>xleon@rodriguez-hawkins.com</t>
  </si>
  <si>
    <t>ysmith@hotmail.com</t>
  </si>
  <si>
    <t>lawrence63@gmail.com</t>
  </si>
  <si>
    <t>rsantos@hotmail.com</t>
  </si>
  <si>
    <t>anitajohnson@gmail.com</t>
  </si>
  <si>
    <t>nmay@hotmail.com</t>
  </si>
  <si>
    <t>daviscourtney@sanchez-schwartz.com</t>
  </si>
  <si>
    <t>dawnwilliams@gmail.com</t>
  </si>
  <si>
    <t>ruthflores@yahoo.com</t>
  </si>
  <si>
    <t>wholmes@yahoo.com</t>
  </si>
  <si>
    <t>jacobsjessica@gmail.com</t>
  </si>
  <si>
    <t>ryanwhite@mcconnell-brown.com</t>
  </si>
  <si>
    <t>alexandrapalmer@yahoo.com</t>
  </si>
  <si>
    <t>xsmith@howard.com</t>
  </si>
  <si>
    <t>bmartin@richardson-white.com</t>
  </si>
  <si>
    <t>amanda62@yahoo.com</t>
  </si>
  <si>
    <t>karacobb@hotmail.com</t>
  </si>
  <si>
    <t>abarrett@hotmail.com</t>
  </si>
  <si>
    <t>ndiaz@hotmail.com</t>
  </si>
  <si>
    <t>amymurphy@gmail.com</t>
  </si>
  <si>
    <t>elizabethdonovan@hotmail.com</t>
  </si>
  <si>
    <t>teresa02@gmail.com</t>
  </si>
  <si>
    <t>melissaparks@yahoo.com</t>
  </si>
  <si>
    <t>lopezjason@andrews.com</t>
  </si>
  <si>
    <t>dan73@gmail.com</t>
  </si>
  <si>
    <t>joanking@gmail.com</t>
  </si>
  <si>
    <t>cochranmarie@gmail.com</t>
  </si>
  <si>
    <t>michaelgarcia@lane-scott.com</t>
  </si>
  <si>
    <t>john61@brown-johnson.com</t>
  </si>
  <si>
    <t>kennethweaver@swanson-barrera.com</t>
  </si>
  <si>
    <t>npotter@hotmail.com</t>
  </si>
  <si>
    <t>joymitchell@yahoo.com</t>
  </si>
  <si>
    <t>stephanie32@yahoo.com</t>
  </si>
  <si>
    <t>billyrocha@hotmail.com</t>
  </si>
  <si>
    <t>smithtroy@keller-perry.com</t>
  </si>
  <si>
    <t>timothyharmon@yahoo.com</t>
  </si>
  <si>
    <t>gvargas@boyd-brown.com</t>
  </si>
  <si>
    <t>keithmarks@weaver.com</t>
  </si>
  <si>
    <t>charlesmartin@gmail.com</t>
  </si>
  <si>
    <t>christopherpark@weiss.com</t>
  </si>
  <si>
    <t>washingtongrace@benson-ellis.com</t>
  </si>
  <si>
    <t>andrewsellers@gmail.com</t>
  </si>
  <si>
    <t>robertwhitney@gmail.com</t>
  </si>
  <si>
    <t>robinsmith@gmail.com</t>
  </si>
  <si>
    <t>espinozaheather@hotmail.com</t>
  </si>
  <si>
    <t>sara61@king-frey.com</t>
  </si>
  <si>
    <t>tanderson@hotmail.com</t>
  </si>
  <si>
    <t>fnewton@hotmail.com</t>
  </si>
  <si>
    <t>janet17@gmail.com</t>
  </si>
  <si>
    <t>mooresean@fischer.com</t>
  </si>
  <si>
    <t>tfernandez@hotmail.com</t>
  </si>
  <si>
    <t>christina67@hotmail.com</t>
  </si>
  <si>
    <t>nguyenjohn@phillips-carter.com</t>
  </si>
  <si>
    <t>cathy06@gmail.com</t>
  </si>
  <si>
    <t>jennysimmons@gibson.com</t>
  </si>
  <si>
    <t>bendererin@hotmail.com</t>
  </si>
  <si>
    <t>justingarrison@yahoo.com</t>
  </si>
  <si>
    <t>walkerjulie@le-farley.com</t>
  </si>
  <si>
    <t>sydneywilliams@gomez-harrison.com</t>
  </si>
  <si>
    <t>nrosario@yahoo.com</t>
  </si>
  <si>
    <t>marcuswiley@yahoo.com</t>
  </si>
  <si>
    <t>jamesaudrey@gmail.com</t>
  </si>
  <si>
    <t>david90@mitchell.com</t>
  </si>
  <si>
    <t>cesarchavez@hunt-davis.com</t>
  </si>
  <si>
    <t>farleylaurie@yahoo.com</t>
  </si>
  <si>
    <t>ujohnson@hotmail.com</t>
  </si>
  <si>
    <t>danny41@gmail.com</t>
  </si>
  <si>
    <t>ywatkins@gmail.com</t>
  </si>
  <si>
    <t>vanessadunn@hotmail.com</t>
  </si>
  <si>
    <t>rcarter@gmail.com</t>
  </si>
  <si>
    <t>moralesstephanie@hotmail.com</t>
  </si>
  <si>
    <t>twhite@holland.com</t>
  </si>
  <si>
    <t>patrickvincent@hotmail.com</t>
  </si>
  <si>
    <t>yhiggins@yahoo.com</t>
  </si>
  <si>
    <t>gonzalezdaniel@gmail.com</t>
  </si>
  <si>
    <t>griffindenise@gmail.com</t>
  </si>
  <si>
    <t>crogers@watson.com</t>
  </si>
  <si>
    <t>wendy81@hotmail.com</t>
  </si>
  <si>
    <t>lsmith@yahoo.com</t>
  </si>
  <si>
    <t>turnertimothy@garcia-baxter.com</t>
  </si>
  <si>
    <t>julieharris@yahoo.com</t>
  </si>
  <si>
    <t>lisa83@gmail.com</t>
  </si>
  <si>
    <t>rowecassandra@williams.com</t>
  </si>
  <si>
    <t>fwoods@martin.com</t>
  </si>
  <si>
    <t>kenneth51@gmail.com</t>
  </si>
  <si>
    <t>christopher26@lopez.com</t>
  </si>
  <si>
    <t>christinaavila@yahoo.com</t>
  </si>
  <si>
    <t>usmith@yahoo.com</t>
  </si>
  <si>
    <t>paulwu@morgan-patel.com</t>
  </si>
  <si>
    <t>osandoval@hotmail.com</t>
  </si>
  <si>
    <t>ndavis@gmail.com</t>
  </si>
  <si>
    <t>teresasalazar@burns.com</t>
  </si>
  <si>
    <t>richard12@russell-george.com</t>
  </si>
  <si>
    <t>timothyalvarez@gmail.com</t>
  </si>
  <si>
    <t>simpsonamy@elliott.com</t>
  </si>
  <si>
    <t>robert98@yahoo.com</t>
  </si>
  <si>
    <t>tannerdeleon@chapman.com</t>
  </si>
  <si>
    <t>eadkins@hotmail.com</t>
  </si>
  <si>
    <t>sharon28@jackson.com</t>
  </si>
  <si>
    <t>emilyhunter@yahoo.com</t>
  </si>
  <si>
    <t>jasongaines@hotmail.com</t>
  </si>
  <si>
    <t>anthony49@hotmail.com</t>
  </si>
  <si>
    <t>smithjanet@gmail.com</t>
  </si>
  <si>
    <t>amanda33@yahoo.com</t>
  </si>
  <si>
    <t>hblair@yahoo.com</t>
  </si>
  <si>
    <t>diazalice@yahoo.com</t>
  </si>
  <si>
    <t>bruceholmes@hart.com</t>
  </si>
  <si>
    <t>rodriguezjoseph@yahoo.com</t>
  </si>
  <si>
    <t>lramirez@gmail.com</t>
  </si>
  <si>
    <t>fischerantonio@hotmail.com</t>
  </si>
  <si>
    <t>michaelbrown@yahoo.com</t>
  </si>
  <si>
    <t>johnstewart@gmail.com</t>
  </si>
  <si>
    <t>whitneylee@hotmail.com</t>
  </si>
  <si>
    <t>mmoon@schmidt.com</t>
  </si>
  <si>
    <t>jennifergibson@yahoo.com</t>
  </si>
  <si>
    <t>mccarthymolly@gmail.com</t>
  </si>
  <si>
    <t>andrewrichardson@graham.com</t>
  </si>
  <si>
    <t>lisagates@kim-shaffer.com</t>
  </si>
  <si>
    <t>veronicahall@harrell-hernandez.com</t>
  </si>
  <si>
    <t>pwebster@rowe-johnson.com</t>
  </si>
  <si>
    <t>imoore@yahoo.com</t>
  </si>
  <si>
    <t>djordan@gmail.com</t>
  </si>
  <si>
    <t>kurt93@blair.com</t>
  </si>
  <si>
    <t>collinspatricia@hotmail.com</t>
  </si>
  <si>
    <t>davismichaela@yahoo.com</t>
  </si>
  <si>
    <t>alexandra14@tucker-clayton.com</t>
  </si>
  <si>
    <t>hamiltonjoseph@daniels.com</t>
  </si>
  <si>
    <t>kaylawong@gmail.com</t>
  </si>
  <si>
    <t>matthew01@hotmail.com</t>
  </si>
  <si>
    <t>hardymichael@gmail.com</t>
  </si>
  <si>
    <t>ingramwilliam@gmail.com</t>
  </si>
  <si>
    <t>aaustin@gmail.com</t>
  </si>
  <si>
    <t>dmartin@yahoo.com</t>
  </si>
  <si>
    <t>william85@yahoo.com</t>
  </si>
  <si>
    <t>melissa74@hart.com</t>
  </si>
  <si>
    <t>davisrhonda@yahoo.com</t>
  </si>
  <si>
    <t>linda11@hotmail.com</t>
  </si>
  <si>
    <t>wendyburke@gmail.com</t>
  </si>
  <si>
    <t>timothybrown@chen.com</t>
  </si>
  <si>
    <t>kylesawyer@hotmail.com</t>
  </si>
  <si>
    <t>susangalloway@grimes.com</t>
  </si>
  <si>
    <t>masseytina@hotmail.com</t>
  </si>
  <si>
    <t>jason47@gmail.com</t>
  </si>
  <si>
    <t>gbrown@yahoo.com</t>
  </si>
  <si>
    <t>greentracy@yahoo.com</t>
  </si>
  <si>
    <t>wpearson@hotmail.com</t>
  </si>
  <si>
    <t>griffinmark@erickson.com</t>
  </si>
  <si>
    <t>yflores@yahoo.com</t>
  </si>
  <si>
    <t>rlittle@gmail.com</t>
  </si>
  <si>
    <t>ronald03@yahoo.com</t>
  </si>
  <si>
    <t>matthewsmichael@gmail.com</t>
  </si>
  <si>
    <t>nbenton@hotmail.com</t>
  </si>
  <si>
    <t>reidstacy@bradley.com</t>
  </si>
  <si>
    <t>washingtonpeter@gmail.com</t>
  </si>
  <si>
    <t>michaelmurillo@hotmail.com</t>
  </si>
  <si>
    <t>curtis02@reed.com</t>
  </si>
  <si>
    <t>amills@yahoo.com</t>
  </si>
  <si>
    <t>danielstara@yahoo.com</t>
  </si>
  <si>
    <t>davidfrost@hotmail.com</t>
  </si>
  <si>
    <t>langdeborah@hotmail.com</t>
  </si>
  <si>
    <t>lhanson@keller.com</t>
  </si>
  <si>
    <t>ycarrillo@yahoo.com</t>
  </si>
  <si>
    <t>miranda50@yahoo.com</t>
  </si>
  <si>
    <t>diane57@hotmail.com</t>
  </si>
  <si>
    <t>robinsoncaitlin@gmail.com</t>
  </si>
  <si>
    <t>njohnson@gmail.com</t>
  </si>
  <si>
    <t>harold17@brown-gonzales.com</t>
  </si>
  <si>
    <t>jeffreynguyen@gmail.com</t>
  </si>
  <si>
    <t>qingram@riggs.com</t>
  </si>
  <si>
    <t>ujohns@gmail.com</t>
  </si>
  <si>
    <t>howedavid@chapman-pena.com</t>
  </si>
  <si>
    <t>victoriadavies@yahoo.com</t>
  </si>
  <si>
    <t>ilopez@hotmail.com</t>
  </si>
  <si>
    <t>vsmith@hotmail.com</t>
  </si>
  <si>
    <t>acollins@gmail.com</t>
  </si>
  <si>
    <t>wesley14@potter.com</t>
  </si>
  <si>
    <t>lschroeder@gmail.com</t>
  </si>
  <si>
    <t>powersdeanna@knight.com</t>
  </si>
  <si>
    <t>robertbruce@kane-blair.com</t>
  </si>
  <si>
    <t>jgarcia@gmail.com</t>
  </si>
  <si>
    <t>janicemarsh@gmail.com</t>
  </si>
  <si>
    <t>griffinbrenda@gmail.com</t>
  </si>
  <si>
    <t>charlesmyers@gmail.com</t>
  </si>
  <si>
    <t>gtaylor@gmail.com</t>
  </si>
  <si>
    <t>shannon38@sheppard.com</t>
  </si>
  <si>
    <t>douglasweaver@yahoo.com</t>
  </si>
  <si>
    <t>jesse53@barry.com</t>
  </si>
  <si>
    <t>lisawoods@hotmail.com</t>
  </si>
  <si>
    <t>psanchez@miles.com</t>
  </si>
  <si>
    <t>kmedina@gmail.com</t>
  </si>
  <si>
    <t>billy69@hotmail.com</t>
  </si>
  <si>
    <t>coxallison@gmail.com</t>
  </si>
  <si>
    <t>lovemonica@hotmail.com</t>
  </si>
  <si>
    <t>elizabeth71@miller.com</t>
  </si>
  <si>
    <t>joycerivera@frederick-ashley.com</t>
  </si>
  <si>
    <t>curtis87@gmail.com</t>
  </si>
  <si>
    <t>johnsonautumn@mccarthy.com</t>
  </si>
  <si>
    <t>kimberlymartin@randall.com</t>
  </si>
  <si>
    <t>natalie17@gmail.com</t>
  </si>
  <si>
    <t>troy09@martin-lucas.com</t>
  </si>
  <si>
    <t>silvaautumn@sutton.com</t>
  </si>
  <si>
    <t>ericwalters@gmail.com</t>
  </si>
  <si>
    <t>lisaray@erickson.com</t>
  </si>
  <si>
    <t>julieprice@white.com</t>
  </si>
  <si>
    <t>andersendarryl@gmail.com</t>
  </si>
  <si>
    <t>arichards@mcintyre-smith.com</t>
  </si>
  <si>
    <t>harrisevan@gmail.com</t>
  </si>
  <si>
    <t>michaelstewart@hotmail.com</t>
  </si>
  <si>
    <t>brittanyjohnson@rodriguez.com</t>
  </si>
  <si>
    <t>murphycrystal@porter.com</t>
  </si>
  <si>
    <t>andrewsdavid@yahoo.com</t>
  </si>
  <si>
    <t>christopher12@hotmail.com</t>
  </si>
  <si>
    <t>rogersjudy@gmail.com</t>
  </si>
  <si>
    <t>carlholmes@patel-rodriguez.com</t>
  </si>
  <si>
    <t>donnasmith@dickson-williams.com</t>
  </si>
  <si>
    <t>amandavasquez@jones-adams.com</t>
  </si>
  <si>
    <t>fwaller@gordon-morales.com</t>
  </si>
  <si>
    <t>alejandromorgan@hotmail.com</t>
  </si>
  <si>
    <t>tammyhuang@hotmail.com</t>
  </si>
  <si>
    <t>rachel91@gmail.com</t>
  </si>
  <si>
    <t>holly39@thompson.com</t>
  </si>
  <si>
    <t>michael18@hopkins.com</t>
  </si>
  <si>
    <t>rvaughn@roberson.com</t>
  </si>
  <si>
    <t>wrightmike@moore.com</t>
  </si>
  <si>
    <t>moorenancy@anderson.com</t>
  </si>
  <si>
    <t>dowen@gmail.com</t>
  </si>
  <si>
    <t>evansjacob@ward-blackburn.com</t>
  </si>
  <si>
    <t>edward77@gmail.com</t>
  </si>
  <si>
    <t>osmith@gmail.com</t>
  </si>
  <si>
    <t>frank69@hotmail.com</t>
  </si>
  <si>
    <t>ksantana@gomez-lopez.com</t>
  </si>
  <si>
    <t>james50@hotmail.com</t>
  </si>
  <si>
    <t>joshuawright@simmons-hooper.com</t>
  </si>
  <si>
    <t>brewerbrian@gmail.com</t>
  </si>
  <si>
    <t>sarah39@ray-campos.com</t>
  </si>
  <si>
    <t>hhayes@nelson-sullivan.com</t>
  </si>
  <si>
    <t>ericcontreras@gmail.com</t>
  </si>
  <si>
    <t>elizabethhernandez@hernandez-miller.com</t>
  </si>
  <si>
    <t>parkercynthia@hartman.com</t>
  </si>
  <si>
    <t>opearson@martinez-barnett.com</t>
  </si>
  <si>
    <t>stewartmichael@flores-marshall.com</t>
  </si>
  <si>
    <t>john35@gmail.com</t>
  </si>
  <si>
    <t>gomezjennifer@robinson.com</t>
  </si>
  <si>
    <t>margaret63@hotmail.com</t>
  </si>
  <si>
    <t>zachary17@hotmail.com</t>
  </si>
  <si>
    <t>cmeza@dunn.com</t>
  </si>
  <si>
    <t>millspreston@bishop.com</t>
  </si>
  <si>
    <t>michaelyoung@nelson.com</t>
  </si>
  <si>
    <t>pittscameron@fields.com</t>
  </si>
  <si>
    <t>ubarnes@gmail.com</t>
  </si>
  <si>
    <t>matkins@gmail.com</t>
  </si>
  <si>
    <t>zacharyyoung@gmail.com</t>
  </si>
  <si>
    <t>odavis@hotmail.com</t>
  </si>
  <si>
    <t>emolina@gmail.com</t>
  </si>
  <si>
    <t>juliebennett@gmail.com</t>
  </si>
  <si>
    <t>timothylee@gmail.com</t>
  </si>
  <si>
    <t>rholder@leach.com</t>
  </si>
  <si>
    <t>randyjackson@yahoo.com</t>
  </si>
  <si>
    <t>shawncervantes@elliott.com</t>
  </si>
  <si>
    <t>teresa59@caldwell.com</t>
  </si>
  <si>
    <t>christinemedina@clark.com</t>
  </si>
  <si>
    <t>marksmith@gmail.com</t>
  </si>
  <si>
    <t>hobbstammy@hotmail.com</t>
  </si>
  <si>
    <t>rebecca50@gmail.com</t>
  </si>
  <si>
    <t>wattsdaniel@yahoo.com</t>
  </si>
  <si>
    <t>jblack@aguilar.com</t>
  </si>
  <si>
    <t>david06@gmail.com</t>
  </si>
  <si>
    <t>derek46@cole.com</t>
  </si>
  <si>
    <t>keith66@yahoo.com</t>
  </si>
  <si>
    <t>jessicaclark@yahoo.com</t>
  </si>
  <si>
    <t>orrmichelle@gmail.com</t>
  </si>
  <si>
    <t>coryhendrix@rivera.com</t>
  </si>
  <si>
    <t>charlesjohnson@yahoo.com</t>
  </si>
  <si>
    <t>katiecrane@acevedo.com</t>
  </si>
  <si>
    <t>kimberly67@white.com</t>
  </si>
  <si>
    <t>hcastillo@gmail.com</t>
  </si>
  <si>
    <t>alexis24@palmer-ramos.com</t>
  </si>
  <si>
    <t>mcoleman@gmail.com</t>
  </si>
  <si>
    <t>bradley54@gmail.com</t>
  </si>
  <si>
    <t>tphelps@hotmail.com</t>
  </si>
  <si>
    <t>daniel40@yahoo.com</t>
  </si>
  <si>
    <t>omitchell@gmail.com</t>
  </si>
  <si>
    <t>wrightstephanie@yahoo.com</t>
  </si>
  <si>
    <t>cookdeborah@gmail.com</t>
  </si>
  <si>
    <t>michael11@yahoo.com</t>
  </si>
  <si>
    <t>mcconnelldavid@hotmail.com</t>
  </si>
  <si>
    <t>dmcclain@lee.com</t>
  </si>
  <si>
    <t>dtaylor@gmail.com</t>
  </si>
  <si>
    <t>kimberlyhess@garcia.com</t>
  </si>
  <si>
    <t>rjones@gmail.com</t>
  </si>
  <si>
    <t>stacy83@yahoo.com</t>
  </si>
  <si>
    <t>gregorypatterson@young-sims.com</t>
  </si>
  <si>
    <t>tuckerclayton@williams.com</t>
  </si>
  <si>
    <t>thomas01@wilkins.com</t>
  </si>
  <si>
    <t>samuelcollins@soto.com</t>
  </si>
  <si>
    <t>smithjenny@hotmail.com</t>
  </si>
  <si>
    <t>mariahbell@hotmail.com</t>
  </si>
  <si>
    <t>pdiaz@yahoo.com</t>
  </si>
  <si>
    <t>hunter99@yahoo.com</t>
  </si>
  <si>
    <t>cgriffin@frazier.com</t>
  </si>
  <si>
    <t>ronnie56@hotmail.com</t>
  </si>
  <si>
    <t>johnjohnson@cruz.com</t>
  </si>
  <si>
    <t>miguel26@johnson.com</t>
  </si>
  <si>
    <t>robertcampbell@gmail.com</t>
  </si>
  <si>
    <t>tchapman@hotmail.com</t>
  </si>
  <si>
    <t>matthew71@sanders-davidson.com</t>
  </si>
  <si>
    <t>nguyenlauren@jones.com</t>
  </si>
  <si>
    <t>sthompson@gmail.com</t>
  </si>
  <si>
    <t>ramirezjohn@yahoo.com</t>
  </si>
  <si>
    <t>kathryn22@mcgee-smith.com</t>
  </si>
  <si>
    <t>johnsoneric@bowen.com</t>
  </si>
  <si>
    <t>tracyturner@gmail.com</t>
  </si>
  <si>
    <t>jamesmoore@gmail.com</t>
  </si>
  <si>
    <t>christopherperez@yahoo.com</t>
  </si>
  <si>
    <t>campbelljoseph@gmail.com</t>
  </si>
  <si>
    <t>kayla31@gmail.com</t>
  </si>
  <si>
    <t>holly57@bryant.com</t>
  </si>
  <si>
    <t>kellyhunter@gmail.com</t>
  </si>
  <si>
    <t>adambrown@yahoo.com</t>
  </si>
  <si>
    <t>yvonne38@berry.com</t>
  </si>
  <si>
    <t>samanthawood@hotmail.com</t>
  </si>
  <si>
    <t>millermichelle@sanchez.com</t>
  </si>
  <si>
    <t>cynthiamartinez@gmail.com</t>
  </si>
  <si>
    <t>brenda60@yahoo.com</t>
  </si>
  <si>
    <t>gloverjeanette@martinez.com</t>
  </si>
  <si>
    <t>brittneygonzalez@gmail.com</t>
  </si>
  <si>
    <t>jamesvalenzuela@hotmail.com</t>
  </si>
  <si>
    <t>wjames@gmail.com</t>
  </si>
  <si>
    <t>william77@bell.com</t>
  </si>
  <si>
    <t>christine78@yahoo.com</t>
  </si>
  <si>
    <t>uhenderson@yahoo.com</t>
  </si>
  <si>
    <t>lisamckinney@yahoo.com</t>
  </si>
  <si>
    <t>isaacanderson@hotmail.com</t>
  </si>
  <si>
    <t>hallen@yahoo.com</t>
  </si>
  <si>
    <t>waltersedward@yahoo.com</t>
  </si>
  <si>
    <t>qjohnson@hotmail.com</t>
  </si>
  <si>
    <t>theresa65@hotmail.com</t>
  </si>
  <si>
    <t>dalematthews@gmail.com</t>
  </si>
  <si>
    <t>kennedyerin@yahoo.com</t>
  </si>
  <si>
    <t>tranbrett@cook.com</t>
  </si>
  <si>
    <t>jeffreystone@matthews.com</t>
  </si>
  <si>
    <t>rferguson@cox-garrett.com</t>
  </si>
  <si>
    <t>charles24@gmail.com</t>
  </si>
  <si>
    <t>christopher46@yahoo.com</t>
  </si>
  <si>
    <t>cvega@hotmail.com</t>
  </si>
  <si>
    <t>troy07@gmail.com</t>
  </si>
  <si>
    <t>ochoajohn@padilla.com</t>
  </si>
  <si>
    <t>madison64@morgan.com</t>
  </si>
  <si>
    <t>cscott@roth.com</t>
  </si>
  <si>
    <t>kristina28@yahoo.com</t>
  </si>
  <si>
    <t>carpenterpatrick@farmer-taylor.com</t>
  </si>
  <si>
    <t>williamreid@hotmail.com</t>
  </si>
  <si>
    <t>wcordova@yahoo.com</t>
  </si>
  <si>
    <t>iharmon@hotmail.com</t>
  </si>
  <si>
    <t>charlesdelgado@gmail.com</t>
  </si>
  <si>
    <t>banksjasmine@gomez-glover.com</t>
  </si>
  <si>
    <t>yjones@gmail.com</t>
  </si>
  <si>
    <t>mike32@bell-carter.com</t>
  </si>
  <si>
    <t>joseph06@hotmail.com</t>
  </si>
  <si>
    <t>davisryan@hotmail.com</t>
  </si>
  <si>
    <t>kristen27@gmail.com</t>
  </si>
  <si>
    <t>christinasalazar@gmail.com</t>
  </si>
  <si>
    <t>jblack@yahoo.com</t>
  </si>
  <si>
    <t>alyssanelson@jones.com</t>
  </si>
  <si>
    <t>thomascarolyn@collins.com</t>
  </si>
  <si>
    <t>baldwinjonathan@gordon.com</t>
  </si>
  <si>
    <t>david29@johnson.com</t>
  </si>
  <si>
    <t>washingtonsusan@morris.com</t>
  </si>
  <si>
    <t>yvelasquez@gmail.com</t>
  </si>
  <si>
    <t>welchcraig@payne.com</t>
  </si>
  <si>
    <t>devans@hotmail.com</t>
  </si>
  <si>
    <t>bday@gmail.com</t>
  </si>
  <si>
    <t>watkinsjessica@hotmail.com</t>
  </si>
  <si>
    <t>russelljames@gmail.com</t>
  </si>
  <si>
    <t>ricegabriel@smith-marshall.com</t>
  </si>
  <si>
    <t>conniewang@ramos.com</t>
  </si>
  <si>
    <t>sara16@madden.com</t>
  </si>
  <si>
    <t>ldorsey@murphy.com</t>
  </si>
  <si>
    <t>morrismichelle@yahoo.com</t>
  </si>
  <si>
    <t>shernandez@hotmail.com</t>
  </si>
  <si>
    <t>whitestephen@gmail.com</t>
  </si>
  <si>
    <t>kgray@yahoo.com</t>
  </si>
  <si>
    <t>jsmall@yahoo.com</t>
  </si>
  <si>
    <t>josephperez@mcdaniel.com</t>
  </si>
  <si>
    <t>abarnes@hotmail.com</t>
  </si>
  <si>
    <t>thomas45@hotmail.com</t>
  </si>
  <si>
    <t>davidsanchez@hunt.com</t>
  </si>
  <si>
    <t>curtisjustin@edwards.com</t>
  </si>
  <si>
    <t>tyronemoyer@hotmail.com</t>
  </si>
  <si>
    <t>owenslawrence@stuart.com</t>
  </si>
  <si>
    <t>maria86@gmail.com</t>
  </si>
  <si>
    <t>tanya38@yahoo.com</t>
  </si>
  <si>
    <t>graythomas@yahoo.com</t>
  </si>
  <si>
    <t>josewilson@conway.com</t>
  </si>
  <si>
    <t>housemichael@yahoo.com</t>
  </si>
  <si>
    <t>cwilkins@hotmail.com</t>
  </si>
  <si>
    <t>kschultz@hotmail.com</t>
  </si>
  <si>
    <t>williamsdavid@cohen.com</t>
  </si>
  <si>
    <t>eric51@gmail.com</t>
  </si>
  <si>
    <t>ashley46@hernandez-rice.com</t>
  </si>
  <si>
    <t>sadams@gmail.com</t>
  </si>
  <si>
    <t>kevinrodriguez@gmail.com</t>
  </si>
  <si>
    <t>shannon49@hill.com</t>
  </si>
  <si>
    <t>ochavez@hotmail.com</t>
  </si>
  <si>
    <t>iross@martin.com</t>
  </si>
  <si>
    <t>smithronald@hotmail.com</t>
  </si>
  <si>
    <t>mcleandaniel@gmail.com</t>
  </si>
  <si>
    <t>warnergregory@carr.com</t>
  </si>
  <si>
    <t>joshua16@hotmail.com</t>
  </si>
  <si>
    <t>cookvictoria@graves.com</t>
  </si>
  <si>
    <t>chadmendoza@warren.com</t>
  </si>
  <si>
    <t>daniel47@hotmail.com</t>
  </si>
  <si>
    <t>huntwayne@gmail.com</t>
  </si>
  <si>
    <t>adam57@yahoo.com</t>
  </si>
  <si>
    <t>lalvarado@yahoo.com</t>
  </si>
  <si>
    <t>austin10@luna.com</t>
  </si>
  <si>
    <t>ejones@gmail.com</t>
  </si>
  <si>
    <t>paceamanda@brooks.com</t>
  </si>
  <si>
    <t>lopezroger@yahoo.com</t>
  </si>
  <si>
    <t>mathew20@campbell.com</t>
  </si>
  <si>
    <t>cynthiapark@smith.com</t>
  </si>
  <si>
    <t>bestes@taylor-brown.com</t>
  </si>
  <si>
    <t>william24@castro.com</t>
  </si>
  <si>
    <t>ejuarez@frye-hill.com</t>
  </si>
  <si>
    <t>xmarsh@hotmail.com</t>
  </si>
  <si>
    <t>johnsmith@fuller.com</t>
  </si>
  <si>
    <t>carrillojames@gmail.com</t>
  </si>
  <si>
    <t>vjackson@holmes.com</t>
  </si>
  <si>
    <t>farmerjohn@king.com</t>
  </si>
  <si>
    <t>christophergraham@gmail.com</t>
  </si>
  <si>
    <t>debbiegreene@murphy.com</t>
  </si>
  <si>
    <t>barneswilliam@hotmail.com</t>
  </si>
  <si>
    <t>tylerle@gmail.com</t>
  </si>
  <si>
    <t>destiny95@yahoo.com</t>
  </si>
  <si>
    <t>shawnbell@mcdonald.com</t>
  </si>
  <si>
    <t>lee71@yahoo.com</t>
  </si>
  <si>
    <t>lauriebowman@yahoo.com</t>
  </si>
  <si>
    <t>mwatson@avery-kim.com</t>
  </si>
  <si>
    <t>scottmartin@goodman.com</t>
  </si>
  <si>
    <t>umartin@hotmail.com</t>
  </si>
  <si>
    <t>wpadilla@hurst-stephens.com</t>
  </si>
  <si>
    <t>tmarquez@yahoo.com</t>
  </si>
  <si>
    <t>tcarter@rodriguez.com</t>
  </si>
  <si>
    <t>davidsmith@hotmail.com</t>
  </si>
  <si>
    <t>emily87@yahoo.com</t>
  </si>
  <si>
    <t>brianswanson@jones.com</t>
  </si>
  <si>
    <t>lopezlinda@hotmail.com</t>
  </si>
  <si>
    <t>tbrown@patel.com</t>
  </si>
  <si>
    <t>edward90@gmail.com</t>
  </si>
  <si>
    <t>bethvega@hotmail.com</t>
  </si>
  <si>
    <t>josephstevens@yahoo.com</t>
  </si>
  <si>
    <t>hernandezwilliam@hotmail.com</t>
  </si>
  <si>
    <t>aparker@gmail.com</t>
  </si>
  <si>
    <t>mary11@yahoo.com</t>
  </si>
  <si>
    <t>stephaniemcdaniel@yahoo.com</t>
  </si>
  <si>
    <t>jasonriddle@hotmail.com</t>
  </si>
  <si>
    <t>macdonaldroy@cortez-wyatt.com</t>
  </si>
  <si>
    <t>xsmith@gmail.com</t>
  </si>
  <si>
    <t>josephchambers@gmail.com</t>
  </si>
  <si>
    <t>brenda86@yahoo.com</t>
  </si>
  <si>
    <t>margaretanderson@gmail.com</t>
  </si>
  <si>
    <t>thomasnathan@gmail.com</t>
  </si>
  <si>
    <t>laura83@smith-robinson.com</t>
  </si>
  <si>
    <t>annette17@yahoo.com</t>
  </si>
  <si>
    <t>ijennings@thornton-williams.com</t>
  </si>
  <si>
    <t>justin50@gmail.com</t>
  </si>
  <si>
    <t>randymendoza@gmail.com</t>
  </si>
  <si>
    <t>opeterson@yahoo.com</t>
  </si>
  <si>
    <t>homichael@gmail.com</t>
  </si>
  <si>
    <t>zsmith@turner.com</t>
  </si>
  <si>
    <t>mullinsadam@taylor-bernard.com</t>
  </si>
  <si>
    <t>jimenezjoseph@brown-harper.com</t>
  </si>
  <si>
    <t>christopher58@gmail.com</t>
  </si>
  <si>
    <t>williamtucker@hotmail.com</t>
  </si>
  <si>
    <t>tbrown@farmer.com</t>
  </si>
  <si>
    <t>lauren21@mcmillan.com</t>
  </si>
  <si>
    <t>georgehughes@garcia.com</t>
  </si>
  <si>
    <t>therring@campbell.com</t>
  </si>
  <si>
    <t>pamelacollins@gmail.com</t>
  </si>
  <si>
    <t>aaron02@yahoo.com</t>
  </si>
  <si>
    <t>charlottehayes@hotmail.com</t>
  </si>
  <si>
    <t>thernandez@yahoo.com</t>
  </si>
  <si>
    <t>robertdawson@bailey-lewis.com</t>
  </si>
  <si>
    <t>kimberlymahoney@yahoo.com</t>
  </si>
  <si>
    <t>rgriffin@riley.com</t>
  </si>
  <si>
    <t>lisaparsons@hotmail.com</t>
  </si>
  <si>
    <t>gibsonjeffery@yahoo.com</t>
  </si>
  <si>
    <t>munozdavid@hotmail.com</t>
  </si>
  <si>
    <t>amymartin@stanley-contreras.com</t>
  </si>
  <si>
    <t>thomas33@watson.com</t>
  </si>
  <si>
    <t>wanda98@krause.com</t>
  </si>
  <si>
    <t>michael82@taylor.com</t>
  </si>
  <si>
    <t>jasonsalazar@hotmail.com</t>
  </si>
  <si>
    <t>pmiller@gmail.com</t>
  </si>
  <si>
    <t>lisalane@hensley.com</t>
  </si>
  <si>
    <t>charles94@harrison-davis.com</t>
  </si>
  <si>
    <t>reesesteven@brown-mcmahon.com</t>
  </si>
  <si>
    <t>pmolina@hotmail.com</t>
  </si>
  <si>
    <t>russellmegan@yahoo.com</t>
  </si>
  <si>
    <t>woodsusan@hotmail.com</t>
  </si>
  <si>
    <t>buckleyaaron@scott.com</t>
  </si>
  <si>
    <t>jacob92@yahoo.com</t>
  </si>
  <si>
    <t>davisdavid@hotmail.com</t>
  </si>
  <si>
    <t>lbrooks@moss.com</t>
  </si>
  <si>
    <t>jacob32@hess.com</t>
  </si>
  <si>
    <t>scottrichardson@hotmail.com</t>
  </si>
  <si>
    <t>williampatrick@yahoo.com</t>
  </si>
  <si>
    <t>nguyenjulia@williams.com</t>
  </si>
  <si>
    <t>grayaaron@gmail.com</t>
  </si>
  <si>
    <t>wardtravis@gmail.com</t>
  </si>
  <si>
    <t>melissa38@gmail.com</t>
  </si>
  <si>
    <t>charles51@gmail.com</t>
  </si>
  <si>
    <t>mcclurecassandra@yahoo.com</t>
  </si>
  <si>
    <t>bfoster@burns-robinson.com</t>
  </si>
  <si>
    <t>jessicarichardson@hotmail.com</t>
  </si>
  <si>
    <t>franklindonald@pearson.com</t>
  </si>
  <si>
    <t>robertsjerry@gonzalez.com</t>
  </si>
  <si>
    <t>timothy92@gmail.com</t>
  </si>
  <si>
    <t>shansen@hotmail.com</t>
  </si>
  <si>
    <t>jaimemora@gmail.com</t>
  </si>
  <si>
    <t>mmorton@gmail.com</t>
  </si>
  <si>
    <t>nathanielcameron@gmail.com</t>
  </si>
  <si>
    <t>mestrada@reyes.com</t>
  </si>
  <si>
    <t>bclark@gmail.com</t>
  </si>
  <si>
    <t>nicole96@greer.com</t>
  </si>
  <si>
    <t>kaitlynesparza@hotmail.com</t>
  </si>
  <si>
    <t>smithgina@wright-thompson.com</t>
  </si>
  <si>
    <t>zjohnson@gmail.com</t>
  </si>
  <si>
    <t>hknight@moore.com</t>
  </si>
  <si>
    <t>teresamartin@velez.com</t>
  </si>
  <si>
    <t>jeremy31@baker.com</t>
  </si>
  <si>
    <t>orozcomargaret@hotmail.com</t>
  </si>
  <si>
    <t>thomashale@gmail.com</t>
  </si>
  <si>
    <t>natasha94@rodriguez.com</t>
  </si>
  <si>
    <t>apriladams@lewis-foster.com</t>
  </si>
  <si>
    <t>csanchez@mendoza.com</t>
  </si>
  <si>
    <t>reginadelgado@jackson.com</t>
  </si>
  <si>
    <t>sharon47@parker.net</t>
  </si>
  <si>
    <t>rmoreno@miller.net</t>
  </si>
  <si>
    <t>pwatts@taylor.net</t>
  </si>
  <si>
    <t>melissa08@lawrence-brown.net</t>
  </si>
  <si>
    <t>williamsclaire@lopez-webb.net</t>
  </si>
  <si>
    <t>christina82@richard.net</t>
  </si>
  <si>
    <t>cummingskristina@mclaughlin.net</t>
  </si>
  <si>
    <t>rparker@martin.net</t>
  </si>
  <si>
    <t>patrick60@rocha.net</t>
  </si>
  <si>
    <t>stacybell@rojas-morgan.net</t>
  </si>
  <si>
    <t>olsonrodney@parker.net</t>
  </si>
  <si>
    <t>mclaughlinwilliam@duncan-west.net</t>
  </si>
  <si>
    <t>qfleming@osborne.net</t>
  </si>
  <si>
    <t>ocooper@fleming.net</t>
  </si>
  <si>
    <t>hwilliams@brown.net</t>
  </si>
  <si>
    <t>shafferchristine@glass.net</t>
  </si>
  <si>
    <t>gtaylor@williams-singleton.net</t>
  </si>
  <si>
    <t>ljames@smith.net</t>
  </si>
  <si>
    <t>john54@johnson.net</t>
  </si>
  <si>
    <t>jennifercamacho@parker.net</t>
  </si>
  <si>
    <t>carrie78@wallace.net</t>
  </si>
  <si>
    <t>kelseywilson@stanley-long.net</t>
  </si>
  <si>
    <t>adrianalexander@lee-salas.net</t>
  </si>
  <si>
    <t>dickersonkevin@hernandez.net</t>
  </si>
  <si>
    <t>johnmatthews@kim-hooper.net</t>
  </si>
  <si>
    <t>jeffrey29@wood.net</t>
  </si>
  <si>
    <t>elizabethbell@harrison.net</t>
  </si>
  <si>
    <t>jameslevine@washington-cervantes.net</t>
  </si>
  <si>
    <t>ernest70@johnston-bass.net</t>
  </si>
  <si>
    <t>melissasutton@garcia-lawrence.net</t>
  </si>
  <si>
    <t>edwinvelasquez@hansen.net</t>
  </si>
  <si>
    <t>bnovak@carr.net</t>
  </si>
  <si>
    <t>lynnmunoz@khan-sanchez.net</t>
  </si>
  <si>
    <t>tsosa@williams-johnson.net</t>
  </si>
  <si>
    <t>brandon46@jones.net</t>
  </si>
  <si>
    <t>dustin78@moss.net</t>
  </si>
  <si>
    <t>cunninghammelissa@williams.net</t>
  </si>
  <si>
    <t>graysherry@sellers.net</t>
  </si>
  <si>
    <t>dmoore@patrick-watson.net</t>
  </si>
  <si>
    <t>ohayes@snyder.net</t>
  </si>
  <si>
    <t>twu@flowers.net</t>
  </si>
  <si>
    <t>alexanderhayes@stafford-mitchell.net</t>
  </si>
  <si>
    <t>daykathy@russell-pierce.net</t>
  </si>
  <si>
    <t>qharris@howe.net</t>
  </si>
  <si>
    <t>thomas52@reeves.net</t>
  </si>
  <si>
    <t>kimberlybennett@jenkins.net</t>
  </si>
  <si>
    <t>daviskaren@williams.net</t>
  </si>
  <si>
    <t>megandavis@jones-hartman.net</t>
  </si>
  <si>
    <t>dawnsimon@carson.net</t>
  </si>
  <si>
    <t>ireeves@wilson-green.net</t>
  </si>
  <si>
    <t>joshua80@thornton.net</t>
  </si>
  <si>
    <t>sarah91@clark-clay.net</t>
  </si>
  <si>
    <t>velasquezashley@hughes.net</t>
  </si>
  <si>
    <t>paul73@brewer-matthews.net</t>
  </si>
  <si>
    <t>nathaniel95@francis-lane.net</t>
  </si>
  <si>
    <t>lpollard@kelly.net</t>
  </si>
  <si>
    <t>iruiz@hartman-ross.net</t>
  </si>
  <si>
    <t>qlane@perez.net</t>
  </si>
  <si>
    <t>stephanieclark@johnson-carter.net</t>
  </si>
  <si>
    <t>vrogers@salinas.net</t>
  </si>
  <si>
    <t>ashley04@jones.net</t>
  </si>
  <si>
    <t>beckerjason@rivera-johnson.net</t>
  </si>
  <si>
    <t>sandralee@santos-gross.net</t>
  </si>
  <si>
    <t>pdavis@bartlett.net</t>
  </si>
  <si>
    <t>shannon33@rodriguez.net</t>
  </si>
  <si>
    <t>lynchspencer@howe.net</t>
  </si>
  <si>
    <t>nfuentes@campbell-marshall.net</t>
  </si>
  <si>
    <t>bethbrown@garcia.net</t>
  </si>
  <si>
    <t>james88@richardson.net</t>
  </si>
  <si>
    <t>gary83@perez.net</t>
  </si>
  <si>
    <t>gainessandra@meyer.net</t>
  </si>
  <si>
    <t>jessicacollins@mccarthy.net</t>
  </si>
  <si>
    <t>kevin17@thomas.net</t>
  </si>
  <si>
    <t>craig03@myers.net</t>
  </si>
  <si>
    <t>kristaevans@mullins.net</t>
  </si>
  <si>
    <t>lesliegarcia@holden-ramirez.net</t>
  </si>
  <si>
    <t>rfields@davis-sherman.net</t>
  </si>
  <si>
    <t>ablack@butler.net</t>
  </si>
  <si>
    <t>cglover@trujillo-hall.net</t>
  </si>
  <si>
    <t>holmeschristy@alexander.net</t>
  </si>
  <si>
    <t>john50@hartman.net</t>
  </si>
  <si>
    <t>ohernandez@ochoa-meyer.net</t>
  </si>
  <si>
    <t>johnsonkrista@peters-carter.net</t>
  </si>
  <si>
    <t>lauren03@bailey-pierce.net</t>
  </si>
  <si>
    <t>mcdonaldkaren@weaver-walker.net</t>
  </si>
  <si>
    <t>huberchristopher@parker.net</t>
  </si>
  <si>
    <t>househayley@franklin.net</t>
  </si>
  <si>
    <t>simonmiranda@terry-brown.net</t>
  </si>
  <si>
    <t>jennifer38@castillo-owens.net</t>
  </si>
  <si>
    <t>lawrencemary@wood-garcia.net</t>
  </si>
  <si>
    <t>mario55@hill.net</t>
  </si>
  <si>
    <t>lmoreno@griffith.net</t>
  </si>
  <si>
    <t>scottdylan@matthews.net</t>
  </si>
  <si>
    <t>richardhicks@montgomery.net</t>
  </si>
  <si>
    <t>vanessa25@frost.net</t>
  </si>
  <si>
    <t>meganacevedo@thomas-brown.net</t>
  </si>
  <si>
    <t>charlessanchez@meyers-gilbert.net</t>
  </si>
  <si>
    <t>ostrickland@richmond-johnson.net</t>
  </si>
  <si>
    <t>joykelly@simmons.net</t>
  </si>
  <si>
    <t>rachelbecker@rodgers.net</t>
  </si>
  <si>
    <t>donna33@adams.net</t>
  </si>
  <si>
    <t>ulynch@rodriguez.net</t>
  </si>
  <si>
    <t>michael47@hampton-nelson.net</t>
  </si>
  <si>
    <t>lsmith@mays-smith.net</t>
  </si>
  <si>
    <t>marshalltimothy@hale-bell.net</t>
  </si>
  <si>
    <t>stephaniemorris@freeman.net</t>
  </si>
  <si>
    <t>birdryan@hunter-morris.net</t>
  </si>
  <si>
    <t>hilltimothy@frederick.net</t>
  </si>
  <si>
    <t>gloria53@contreras.net</t>
  </si>
  <si>
    <t>hudsonchristopher@carson.net</t>
  </si>
  <si>
    <t>davisjonathan@greene.net</t>
  </si>
  <si>
    <t>brownrebecca@vega.net</t>
  </si>
  <si>
    <t>lowethomas@hines.net</t>
  </si>
  <si>
    <t>davidjohnson@rich.net</t>
  </si>
  <si>
    <t>youngrobin@peterson.net</t>
  </si>
  <si>
    <t>joy09@flores.net</t>
  </si>
  <si>
    <t>becklynn@hayes.net</t>
  </si>
  <si>
    <t>mooredawn@green-george.net</t>
  </si>
  <si>
    <t>kjones@bennett.net</t>
  </si>
  <si>
    <t>bradleydavis@vincent-sullivan.net</t>
  </si>
  <si>
    <t>ppowell@fritz.net</t>
  </si>
  <si>
    <t>jerrywilkerson@ramirez-hill.net</t>
  </si>
  <si>
    <t>dyerdaniel@lozano.net</t>
  </si>
  <si>
    <t>khoward@sherman-perez.net</t>
  </si>
  <si>
    <t>vthompson@young.net</t>
  </si>
  <si>
    <t>robertsonjeffrey@lin.net</t>
  </si>
  <si>
    <t>richard30@barnett-villegas.net</t>
  </si>
  <si>
    <t>alecedwards@thompson.net</t>
  </si>
  <si>
    <t>davidmitchell@thompson.net</t>
  </si>
  <si>
    <t>caroline55@oliver-brown.net</t>
  </si>
  <si>
    <t>carterjoshua@howard.net</t>
  </si>
  <si>
    <t>matthew89@massey-gonzalez.net</t>
  </si>
  <si>
    <t>vincentwilliamson@frazier.net</t>
  </si>
  <si>
    <t>gonzalezmark@mitchell-smith.net</t>
  </si>
  <si>
    <t>qjohnson@taylor.net</t>
  </si>
  <si>
    <t>awilliams@ingram-shields.net</t>
  </si>
  <si>
    <t>kimberly99@davis.net</t>
  </si>
  <si>
    <t>brittney40@wallace.net</t>
  </si>
  <si>
    <t>tylerjackson@guerrero.net</t>
  </si>
  <si>
    <t>kathleen19@melendez.net</t>
  </si>
  <si>
    <t>vjones@smith-mcintosh.net</t>
  </si>
  <si>
    <t>joanne51@williams.net</t>
  </si>
  <si>
    <t>andrewking@marsh.net</t>
  </si>
  <si>
    <t>gabrielle23@boyd.net</t>
  </si>
  <si>
    <t>stevenirwin@santiago-taylor.net</t>
  </si>
  <si>
    <t>jessicanavarro@french-lopez.net</t>
  </si>
  <si>
    <t>walkeramber@sanchez.net</t>
  </si>
  <si>
    <t>xpatterson@howard.net</t>
  </si>
  <si>
    <t>ashleyjones@hays.net</t>
  </si>
  <si>
    <t>williamslarry@stafford.net</t>
  </si>
  <si>
    <t>anthonymoyer@henderson.net</t>
  </si>
  <si>
    <t>nshort@burns.net</t>
  </si>
  <si>
    <t>joshuaramirez@porter.net</t>
  </si>
  <si>
    <t>pamelareese@bartlett.net</t>
  </si>
  <si>
    <t>lauravincent@jones-smith.net</t>
  </si>
  <si>
    <t>qwong@crosby.net</t>
  </si>
  <si>
    <t>sarahbrown@garcia.net</t>
  </si>
  <si>
    <t>vgilbert@eaton-watson.net</t>
  </si>
  <si>
    <t>tonileblanc@montes.net</t>
  </si>
  <si>
    <t>ronaldross@murray-collins.net</t>
  </si>
  <si>
    <t>muellerdana@jenkins-torres.net</t>
  </si>
  <si>
    <t>pcook@duncan-ferguson.net</t>
  </si>
  <si>
    <t>nortiz@vasquez-morgan.net</t>
  </si>
  <si>
    <t>robertflores@johnson.net</t>
  </si>
  <si>
    <t>mannlauren@peterson.net</t>
  </si>
  <si>
    <t>david44@cox-sullivan.net</t>
  </si>
  <si>
    <t>christopher35@walker.net</t>
  </si>
  <si>
    <t>mclements@miller-wilkinson.net</t>
  </si>
  <si>
    <t>zgonzalez@wood.net</t>
  </si>
  <si>
    <t>bryan15@martin.net</t>
  </si>
  <si>
    <t>williambrown@baker.net</t>
  </si>
  <si>
    <t>scottmoss@payne.net</t>
  </si>
  <si>
    <t>ryan40@farmer-mcfarland.net</t>
  </si>
  <si>
    <t>marthamartin@johnson-patrick.net</t>
  </si>
  <si>
    <t>cmartin@newman-benton.net</t>
  </si>
  <si>
    <t>stephen67@jones-lewis.net</t>
  </si>
  <si>
    <t>daniel83@schmidt-mckinney.net</t>
  </si>
  <si>
    <t>james59@boyd-west.net</t>
  </si>
  <si>
    <t>christiancrystal@johnson.net</t>
  </si>
  <si>
    <t>joseph46@hamilton.net</t>
  </si>
  <si>
    <t>christianalexander@hart.net</t>
  </si>
  <si>
    <t>rshepherd@simpson.net</t>
  </si>
  <si>
    <t>andrewcobb@ferguson-oneill.net</t>
  </si>
  <si>
    <t>gillkevin@chang.net</t>
  </si>
  <si>
    <t>dmelton@coffey.net</t>
  </si>
  <si>
    <t>douglas55@rodriguez-johnson.net</t>
  </si>
  <si>
    <t>mjohnson@gonzales.net</t>
  </si>
  <si>
    <t>stacy39@perkins.net</t>
  </si>
  <si>
    <t>lopezchristopher@gordon-fisher.net</t>
  </si>
  <si>
    <t>ewells@harris-glover.net</t>
  </si>
  <si>
    <t>theresa77@torres.net</t>
  </si>
  <si>
    <t>julia36@chen-cantu.net</t>
  </si>
  <si>
    <t>morristhomas@bradshaw.net</t>
  </si>
  <si>
    <t>robersonannette@cowan.net</t>
  </si>
  <si>
    <t>kerrycarter@hernandez-ortega.net</t>
  </si>
  <si>
    <t>edwardsdaniel@miles.net</t>
  </si>
  <si>
    <t>bdonovan@carlson.net</t>
  </si>
  <si>
    <t>travisdalton@smith.net</t>
  </si>
  <si>
    <t>darryl20@scott.net</t>
  </si>
  <si>
    <t>brianwilliams@ross.net</t>
  </si>
  <si>
    <t>shannondavis@anderson.net</t>
  </si>
  <si>
    <t>echavez@lee.net</t>
  </si>
  <si>
    <t>alyssamartinez@hunter.net</t>
  </si>
  <si>
    <t>simpsontimothy@reese-boyd.net</t>
  </si>
  <si>
    <t>timothytaylor@gallagher.net</t>
  </si>
  <si>
    <t>justinfrazier@watson.net</t>
  </si>
  <si>
    <t>samuelmontgomery@chapman-alexander.net</t>
  </si>
  <si>
    <t>boothcynthia@cross-wells.net</t>
  </si>
  <si>
    <t>anthony18@johnson-williams.net</t>
  </si>
  <si>
    <t>castrodebra@davis.net</t>
  </si>
  <si>
    <t>kylie22@harris.net</t>
  </si>
  <si>
    <t>hchen@reynolds.net</t>
  </si>
  <si>
    <t>thomasmartinez@morris.net</t>
  </si>
  <si>
    <t>josephlisa@martin.net</t>
  </si>
  <si>
    <t>gcook@chaney-gordon.net</t>
  </si>
  <si>
    <t>sean71@chambers-carter.net</t>
  </si>
  <si>
    <t>jonathan14@johnson-rodgers.net</t>
  </si>
  <si>
    <t>allisondavis@simon-cohen.net</t>
  </si>
  <si>
    <t>longmolly@lewis.net</t>
  </si>
  <si>
    <t>connie67@saunders-guerrero.net</t>
  </si>
  <si>
    <t>kellyzachary@pearson.net</t>
  </si>
  <si>
    <t>michaelpotter@robinson.net</t>
  </si>
  <si>
    <t>ylopez@ramirez.net</t>
  </si>
  <si>
    <t>foxkayla@sims-kennedy.net</t>
  </si>
  <si>
    <t>susanholland@hernandez.net</t>
  </si>
  <si>
    <t>karenyoung@humphrey-hall.net</t>
  </si>
  <si>
    <t>gmontoya@white.net</t>
  </si>
  <si>
    <t>david69@mcdaniel.net</t>
  </si>
  <si>
    <t>robert55@fleming-walker.net</t>
  </si>
  <si>
    <t>hdrake@ruiz.net</t>
  </si>
  <si>
    <t>brendawhite@goodman.net</t>
  </si>
  <si>
    <t>kennethweber@payne.net</t>
  </si>
  <si>
    <t>samuelharper@kane.net</t>
  </si>
  <si>
    <t>allen29@frederick.net</t>
  </si>
  <si>
    <t>arthur01@sanchez.net</t>
  </si>
  <si>
    <t>shelleywade@estrada-stone.net</t>
  </si>
  <si>
    <t>coltonallen@jacobs.net</t>
  </si>
  <si>
    <t>brian21@weaver-dennis.net</t>
  </si>
  <si>
    <t>weaverdavid@bailey-hunter.net</t>
  </si>
  <si>
    <t>jenniferadkins@cole.net</t>
  </si>
  <si>
    <t>kathleen78@gonzalez.net</t>
  </si>
  <si>
    <t>stephaniegibson@daniel-dawson.net</t>
  </si>
  <si>
    <t>allen77@kelley.net</t>
  </si>
  <si>
    <t>snowmichael@robinson-thompson.net</t>
  </si>
  <si>
    <t>warejillian@beasley.net</t>
  </si>
  <si>
    <t>robertswillie@peterson-lewis.net</t>
  </si>
  <si>
    <t>wchoi@sanchez.org</t>
  </si>
  <si>
    <t>paulsimon@escobar.org</t>
  </si>
  <si>
    <t>zlewis@jones.org</t>
  </si>
  <si>
    <t>fcalderon@west-turner.org</t>
  </si>
  <si>
    <t>ejohnson@duncan-howard.org</t>
  </si>
  <si>
    <t>gsimpson@berg.org</t>
  </si>
  <si>
    <t>frankelliott@robertson.org</t>
  </si>
  <si>
    <t>lyonsjames@myers.org</t>
  </si>
  <si>
    <t>qbrown@lopez.org</t>
  </si>
  <si>
    <t>zwilson@simpson.org</t>
  </si>
  <si>
    <t>hjensen@patterson.org</t>
  </si>
  <si>
    <t>valerie73@edwards.org</t>
  </si>
  <si>
    <t>medinakayla@ross.org</t>
  </si>
  <si>
    <t>epotter@bean-mejia.org</t>
  </si>
  <si>
    <t>umoore@robertson.org</t>
  </si>
  <si>
    <t>ernest31@scott.org</t>
  </si>
  <si>
    <t>hstewart@thompson.org</t>
  </si>
  <si>
    <t>michael19@smith-ramirez.org</t>
  </si>
  <si>
    <t>william00@jones-smith.org</t>
  </si>
  <si>
    <t>brooksdustin@ross-thomas.org</t>
  </si>
  <si>
    <t>markcox@price.org</t>
  </si>
  <si>
    <t>kevinhunt@moon.org</t>
  </si>
  <si>
    <t>johnny79@bennett.org</t>
  </si>
  <si>
    <t>bsims@frank-hanson.org</t>
  </si>
  <si>
    <t>vincent76@silva-mendoza.org</t>
  </si>
  <si>
    <t>david23@huerta.org</t>
  </si>
  <si>
    <t>matthewkirk@grant-burns.org</t>
  </si>
  <si>
    <t>lopezjohn@lara.org</t>
  </si>
  <si>
    <t>robert62@turner.org</t>
  </si>
  <si>
    <t>brian64@mendez-mitchell.org</t>
  </si>
  <si>
    <t>lgonzales@flores.org</t>
  </si>
  <si>
    <t>guzmanjonathan@barnes.org</t>
  </si>
  <si>
    <t>zbuck@daniel.org</t>
  </si>
  <si>
    <t>weavermelissa@burton.org</t>
  </si>
  <si>
    <t>ann63@martinez-austin.org</t>
  </si>
  <si>
    <t>joannekaufman@mcconnell.org</t>
  </si>
  <si>
    <t>tiffany72@chung.org</t>
  </si>
  <si>
    <t>mtorres@baker.org</t>
  </si>
  <si>
    <t>murphypatricia@martin-flowers.org</t>
  </si>
  <si>
    <t>clifford77@brooks-kaufman.org</t>
  </si>
  <si>
    <t>emorgan@reynolds.org</t>
  </si>
  <si>
    <t>robertsanchez@taylor.org</t>
  </si>
  <si>
    <t>jonesamy@stewart.org</t>
  </si>
  <si>
    <t>amandaturner@page.org</t>
  </si>
  <si>
    <t>jamesvalenzuela@zimmerman.org</t>
  </si>
  <si>
    <t>clintonmckee@reynolds.org</t>
  </si>
  <si>
    <t>colelisa@wagner.org</t>
  </si>
  <si>
    <t>riverschristopher@hudson.org</t>
  </si>
  <si>
    <t>andersonariana@guzman.org</t>
  </si>
  <si>
    <t>margaretfoster@mitchell.org</t>
  </si>
  <si>
    <t>marisareed@williams.org</t>
  </si>
  <si>
    <t>reidgabriel@bell-wyatt.org</t>
  </si>
  <si>
    <t>brandon81@hamilton.org</t>
  </si>
  <si>
    <t>walkerlindsay@estrada-evans.org</t>
  </si>
  <si>
    <t>mcknightluis@jones-morris.org</t>
  </si>
  <si>
    <t>harrisdebra@smith.org</t>
  </si>
  <si>
    <t>haleyrobyn@smith.org</t>
  </si>
  <si>
    <t>robert71@harvey.org</t>
  </si>
  <si>
    <t>melissa24@cain.org</t>
  </si>
  <si>
    <t>imontgomery@johnson.org</t>
  </si>
  <si>
    <t>yangpatrick@vega-bartlett.org</t>
  </si>
  <si>
    <t>kevin51@crosby.org</t>
  </si>
  <si>
    <t>josephwong@white.org</t>
  </si>
  <si>
    <t>catherine66@camacho-stafford.org</t>
  </si>
  <si>
    <t>andrewsderek@adams.org</t>
  </si>
  <si>
    <t>tammy48@kelly.org</t>
  </si>
  <si>
    <t>johnskristina@fischer.org</t>
  </si>
  <si>
    <t>davidmcdaniel@moses.org</t>
  </si>
  <si>
    <t>imoore@elliott.org</t>
  </si>
  <si>
    <t>amanda18@warren.org</t>
  </si>
  <si>
    <t>qgarcia@downs.org</t>
  </si>
  <si>
    <t>bethchambers@young.org</t>
  </si>
  <si>
    <t>kimtrujillo@howard-lopez.org</t>
  </si>
  <si>
    <t>carolyn30@bush.org</t>
  </si>
  <si>
    <t>ronaldwilliams@mays.org</t>
  </si>
  <si>
    <t>josejohnson@jones-chase.org</t>
  </si>
  <si>
    <t>lyonsstephanie@villegas.org</t>
  </si>
  <si>
    <t>nichole82@pierce.org</t>
  </si>
  <si>
    <t>scott51@moore.org</t>
  </si>
  <si>
    <t>brendan21@dean.org</t>
  </si>
  <si>
    <t>wmay@henry.org</t>
  </si>
  <si>
    <t>joseph67@ochoa-bond.org</t>
  </si>
  <si>
    <t>bradleygreen@woodward.org</t>
  </si>
  <si>
    <t>awoods@fisher.org</t>
  </si>
  <si>
    <t>julie90@buck.org</t>
  </si>
  <si>
    <t>donald34@hutchinson.org</t>
  </si>
  <si>
    <t>dawsonlinda@perry-aguirre.org</t>
  </si>
  <si>
    <t>vargasantonio@wright.org</t>
  </si>
  <si>
    <t>cowanisaiah@marsh-webster.org</t>
  </si>
  <si>
    <t>kennethallen@rose.org</t>
  </si>
  <si>
    <t>mackenzie36@davis-ford.org</t>
  </si>
  <si>
    <t>snelson@hall.org</t>
  </si>
  <si>
    <t>daniellemiller@carter.org</t>
  </si>
  <si>
    <t>cruzdonald@wheeler.org</t>
  </si>
  <si>
    <t>riveramatthew@elliott-gonzalez.org</t>
  </si>
  <si>
    <t>daltonbailey@wheeler.org</t>
  </si>
  <si>
    <t>brianna48@mosley.org</t>
  </si>
  <si>
    <t>emerritt@tyler-fuller.org</t>
  </si>
  <si>
    <t>dawnlucas@wallace-gilbert.org</t>
  </si>
  <si>
    <t>lnguyen@gonzalez.org</t>
  </si>
  <si>
    <t>utrujillo@daniels-olson.org</t>
  </si>
  <si>
    <t>yowens@dean-graham.org</t>
  </si>
  <si>
    <t>robertperez@lopez-rivera.org</t>
  </si>
  <si>
    <t>craig49@jackson.org</t>
  </si>
  <si>
    <t>dana01@terry.org</t>
  </si>
  <si>
    <t>cgarcia@brooks.org</t>
  </si>
  <si>
    <t>wilsonpaige@hughes-huang.org</t>
  </si>
  <si>
    <t>ofletcher@rivers.org</t>
  </si>
  <si>
    <t>mariawalker@padilla.org</t>
  </si>
  <si>
    <t>annabennett@camacho.org</t>
  </si>
  <si>
    <t>crawfordryan@ray.org</t>
  </si>
  <si>
    <t>santiagodanny@hall.org</t>
  </si>
  <si>
    <t>kboyd@armstrong-taylor.org</t>
  </si>
  <si>
    <t>brownamy@mcguire-porter.org</t>
  </si>
  <si>
    <t>christopherpruitt@jones.org</t>
  </si>
  <si>
    <t>daniellemckinney@spears.org</t>
  </si>
  <si>
    <t>munozmichelle@martinez-may.org</t>
  </si>
  <si>
    <t>lopezheather@bennett.org</t>
  </si>
  <si>
    <t>rodrigueztiffany@riddle.org</t>
  </si>
  <si>
    <t>pkrause@burton.org</t>
  </si>
  <si>
    <t>ernesttorres@taylor.org</t>
  </si>
  <si>
    <t>taradean@daniels.org</t>
  </si>
  <si>
    <t>gregory28@smith.org</t>
  </si>
  <si>
    <t>collinsstephanie@lawrence-sanchez.org</t>
  </si>
  <si>
    <t>william22@shaffer.org</t>
  </si>
  <si>
    <t>smithkaren@campbell-li.org</t>
  </si>
  <si>
    <t>alexandria45@wood.org</t>
  </si>
  <si>
    <t>santiagodavid@thornton.org</t>
  </si>
  <si>
    <t>kellycollins@hughes-yu.org</t>
  </si>
  <si>
    <t>gallegosstephanie@cobb.org</t>
  </si>
  <si>
    <t>tdunn@ramsey.org</t>
  </si>
  <si>
    <t>maldonadodiana@jimenez.org</t>
  </si>
  <si>
    <t>wellspatrick@sims-thomas.org</t>
  </si>
  <si>
    <t>lestermonique@chandler.org</t>
  </si>
  <si>
    <t>christiandavidson@blake.org</t>
  </si>
  <si>
    <t>bianca62@smith-lee.org</t>
  </si>
  <si>
    <t>cassandra11@rodriguez.org</t>
  </si>
  <si>
    <t>clinejill@hall-neal.org</t>
  </si>
  <si>
    <t>dickersonkathleen@holmes.org</t>
  </si>
  <si>
    <t>jhernandez@rojas-cross.org</t>
  </si>
  <si>
    <t>michael51@rodriguez-weber.org</t>
  </si>
  <si>
    <t>millsclaudia@bentley-harvey.org</t>
  </si>
  <si>
    <t>andrea46@gomez-stone.org</t>
  </si>
  <si>
    <t>bernardward@moyer.org</t>
  </si>
  <si>
    <t>uperez@hughes-rios.org</t>
  </si>
  <si>
    <t>maxwellphillips@barnes.org</t>
  </si>
  <si>
    <t>michaela48@morrow.org</t>
  </si>
  <si>
    <t>melissamoore@morales.org</t>
  </si>
  <si>
    <t>christina98@ramsey.org</t>
  </si>
  <si>
    <t>lindsey04@gregory-mendoza.org</t>
  </si>
  <si>
    <t>scott22@hill.org</t>
  </si>
  <si>
    <t>fletchermargaret@patton.org</t>
  </si>
  <si>
    <t>manningchristy@ward.org</t>
  </si>
  <si>
    <t>lmcgee@patterson-williams.org</t>
  </si>
  <si>
    <t>ccarey@hayes.org</t>
  </si>
  <si>
    <t>kimberlywalker@cross-douglas.org</t>
  </si>
  <si>
    <t>tomsmith@kerr.org</t>
  </si>
  <si>
    <t>davisjoseph@chavez-villegas.org</t>
  </si>
  <si>
    <t>amy96@palmer.org</t>
  </si>
  <si>
    <t>harrismarisa@burns.org</t>
  </si>
  <si>
    <t>darren01@crawford.org</t>
  </si>
  <si>
    <t>yharris@harris.org</t>
  </si>
  <si>
    <t>amandaweaver@barnett.org</t>
  </si>
  <si>
    <t>boydkendra@perez.org</t>
  </si>
  <si>
    <t>apotter@butler.org</t>
  </si>
  <si>
    <t>erinbarber@howard-shaffer.org</t>
  </si>
  <si>
    <t>michelle00@guzman-callahan.org</t>
  </si>
  <si>
    <t>frank63@kirk-ramirez.org</t>
  </si>
  <si>
    <t>david44@sosa.org</t>
  </si>
  <si>
    <t>uphillips@rogers.org</t>
  </si>
  <si>
    <t>fpatel@phelps.org</t>
  </si>
  <si>
    <t>travismiller@green-swanson.org</t>
  </si>
  <si>
    <t>stephaniemacias@jackson-powell.org</t>
  </si>
  <si>
    <t>paulshaw@brown.org</t>
  </si>
  <si>
    <t>susantaylor@long.org</t>
  </si>
  <si>
    <t>fadams@johnson.org</t>
  </si>
  <si>
    <t>adiaz@murray.org</t>
  </si>
  <si>
    <t>wucourtney@copeland.org</t>
  </si>
  <si>
    <t>julianbrown@thompson.org</t>
  </si>
  <si>
    <t>stevenstephens@moore.org</t>
  </si>
  <si>
    <t>lowenancy@nelson.org</t>
  </si>
  <si>
    <t>creyes@arnold-garrison.org</t>
  </si>
  <si>
    <t>bjohnson@martinez.org</t>
  </si>
  <si>
    <t>gabbott@adams.org</t>
  </si>
  <si>
    <t>usantiago@lee.org</t>
  </si>
  <si>
    <t>sophia03@sandoval.org</t>
  </si>
  <si>
    <t>dustindavidson@weber.org</t>
  </si>
  <si>
    <t>caseyluis@santiago.org</t>
  </si>
  <si>
    <t>perezsteven@ball.org</t>
  </si>
  <si>
    <t>levytracie@kennedy-kramer.org</t>
  </si>
  <si>
    <t>jfisher@becker-smith.org</t>
  </si>
  <si>
    <t>janet75@bray-hill.org</t>
  </si>
  <si>
    <t>laurencrane@werner-shah.org</t>
  </si>
  <si>
    <t>briangray@bentley-kennedy.org</t>
  </si>
  <si>
    <t>evance@bryan.org</t>
  </si>
  <si>
    <t>dphillips@lewis.org</t>
  </si>
  <si>
    <t>tara19@burton.org</t>
  </si>
  <si>
    <t>wfranco@mejia.org</t>
  </si>
  <si>
    <t>vpoole@saunders.org</t>
  </si>
  <si>
    <t>ejohnson@petty.org</t>
  </si>
  <si>
    <t>rdean@wilson.org</t>
  </si>
  <si>
    <t>uharrison@crosby-franklin.org</t>
  </si>
  <si>
    <t>andrewcruz@haynes-adams.org</t>
  </si>
  <si>
    <t>ashleyharrell@torres-williams.org</t>
  </si>
  <si>
    <t>mooremichael@crawford-bailey.org</t>
  </si>
  <si>
    <t>ewalker@johnson.org</t>
  </si>
  <si>
    <t>brittanyhayes@nguyen-trevino.org</t>
  </si>
  <si>
    <t>brianna99@cook.org</t>
  </si>
  <si>
    <t>jdean@chavez.org</t>
  </si>
  <si>
    <t>bturner@yoder.org</t>
  </si>
  <si>
    <t>troyhaney@short.org</t>
  </si>
  <si>
    <t>mcastillo@cole.org</t>
  </si>
  <si>
    <t>wilkersongeorge@hood.org</t>
  </si>
  <si>
    <t>nolson@miller.org</t>
  </si>
  <si>
    <t>bsimmons@scott.org</t>
  </si>
  <si>
    <t>brian35@duncan.org</t>
  </si>
  <si>
    <t>durhamjason@wallace-hickman.org</t>
  </si>
  <si>
    <t>christopherdavis@green.org</t>
  </si>
  <si>
    <t>tmatthews@young-romero.org</t>
  </si>
  <si>
    <t>jhuff@mcdaniel.org</t>
  </si>
  <si>
    <t>michele50@ramsey.org</t>
  </si>
  <si>
    <t>william00@freeman.org</t>
  </si>
  <si>
    <t>ucampbell@scott-watkins.org</t>
  </si>
  <si>
    <t>choijade@ray.org</t>
  </si>
  <si>
    <t>moniquewallace@tate.org</t>
  </si>
  <si>
    <t>tmorales@ryan.org</t>
  </si>
  <si>
    <t>bethany19@barnes-webster.org</t>
  </si>
  <si>
    <t>newmanwilliam@farrell.org</t>
  </si>
  <si>
    <t>pamelabuckley@martin.org</t>
  </si>
  <si>
    <t>qmack@collins.org</t>
  </si>
  <si>
    <t>tarastewart@ford-gibbs.org</t>
  </si>
  <si>
    <t>joseph33@lawrence.org</t>
  </si>
  <si>
    <t>mpeters@tapia.org</t>
  </si>
  <si>
    <t>herrerachristopher@williams.org</t>
  </si>
  <si>
    <t>christianadam@rice.org</t>
  </si>
  <si>
    <t>katherine05@martinez.org</t>
  </si>
  <si>
    <t>sean61@hartman-harrison.org</t>
  </si>
  <si>
    <t>shelby07@williams.org</t>
  </si>
  <si>
    <t>icook@alvarado.org</t>
  </si>
  <si>
    <t>martinjohn@hernandez.org</t>
  </si>
  <si>
    <t>tatkins@riley.org</t>
  </si>
  <si>
    <t>jedwards@pierce.org</t>
  </si>
  <si>
    <t>juliecordova@pham-mendoza.org</t>
  </si>
  <si>
    <t>wgarcia@smith.org</t>
  </si>
  <si>
    <t>smithdiana@oneal.org</t>
  </si>
  <si>
    <t>xmason@ortega.org</t>
  </si>
  <si>
    <t>austin04@lynch.org</t>
  </si>
  <si>
    <t>scottdavis@kemp-marquez.org</t>
  </si>
  <si>
    <t>chris79@fox.org</t>
  </si>
  <si>
    <t>gmcdowell@finley-barnett.org</t>
  </si>
  <si>
    <t>teresaturner@hall-stout.org</t>
  </si>
  <si>
    <t>paige18@adams.org</t>
  </si>
  <si>
    <t>sarahcardenas@carter.org</t>
  </si>
  <si>
    <t>amygarrett@williams.org</t>
  </si>
  <si>
    <t>pamelabest@leach.org</t>
  </si>
  <si>
    <t>amanda21@sanchez-ryan.org</t>
  </si>
  <si>
    <t>kevindeleon@dunn.org</t>
  </si>
  <si>
    <t>alvarezandrew@anderson.org</t>
  </si>
  <si>
    <t>jacqueline75@freeman.org</t>
  </si>
  <si>
    <t>sharon48@robinson.org</t>
  </si>
  <si>
    <t>hughesantonio@allen-foley.org</t>
  </si>
  <si>
    <t>parkersusan@anderson.org</t>
  </si>
  <si>
    <t>richardcollins@henderson.org</t>
  </si>
  <si>
    <t>pattersonnicholas@alvarez-anderson.org</t>
  </si>
  <si>
    <t>reneekelly@burton.org</t>
  </si>
  <si>
    <t>aliciarussell@cannon.org</t>
  </si>
  <si>
    <t>danielbates@mathews-jones.info</t>
  </si>
  <si>
    <t>kennethmills@goodwin.info</t>
  </si>
  <si>
    <t>leonard24@foster.info</t>
  </si>
  <si>
    <t>gutierrezjeremiah@cooper.info</t>
  </si>
  <si>
    <t>sharon47@yang.info</t>
  </si>
  <si>
    <t>robertskurt@vazquez-meyer.info</t>
  </si>
  <si>
    <t>xlopez@quinn-mendoza.info</t>
  </si>
  <si>
    <t>robinsonchristopher@adams.info</t>
  </si>
  <si>
    <t>bergerconnie@ray.info</t>
  </si>
  <si>
    <t>maddenjason@robbins.info</t>
  </si>
  <si>
    <t>gmendoza@vazquez.info</t>
  </si>
  <si>
    <t>fcalderon@rhodes.info</t>
  </si>
  <si>
    <t>gedwards@wilkins-werner.info</t>
  </si>
  <si>
    <t>eric53@leon-flynn.info</t>
  </si>
  <si>
    <t>michael83@campbell.info</t>
  </si>
  <si>
    <t>donnaharrison@morris.info</t>
  </si>
  <si>
    <t>erica93@wilson.info</t>
  </si>
  <si>
    <t>joshuasmith@williams-kent.info</t>
  </si>
  <si>
    <t>michael47@vincent.info</t>
  </si>
  <si>
    <t>anolan@moody.info</t>
  </si>
  <si>
    <t>qgreene@burns.info</t>
  </si>
  <si>
    <t>eduardogonzalez@alvarado.info</t>
  </si>
  <si>
    <t>robertsjason@meadows.info</t>
  </si>
  <si>
    <t>gregoryrobinson@terry.info</t>
  </si>
  <si>
    <t>ksparks@hodge-lowe.info</t>
  </si>
  <si>
    <t>barrerarebecca@cortez.info</t>
  </si>
  <si>
    <t>chelseybuchanan@roberts.info</t>
  </si>
  <si>
    <t>juanmalone@glenn.info</t>
  </si>
  <si>
    <t>robert42@mcdonald-ray.info</t>
  </si>
  <si>
    <t>melissa07@butler.info</t>
  </si>
  <si>
    <t>awashington@reyes.info</t>
  </si>
  <si>
    <t>debra89@alexander.info</t>
  </si>
  <si>
    <t>stacy57@alvarez.info</t>
  </si>
  <si>
    <t>hunter60@rodgers.info</t>
  </si>
  <si>
    <t>markmills@baird.info</t>
  </si>
  <si>
    <t>brittanywyatt@martinez.info</t>
  </si>
  <si>
    <t>ucastillo@gibbs-harvey.info</t>
  </si>
  <si>
    <t>stevengomez@rice.info</t>
  </si>
  <si>
    <t>spearsdavid@thomas-lee.info</t>
  </si>
  <si>
    <t>johnyang@nguyen.info</t>
  </si>
  <si>
    <t>hmontgomery@owens.info</t>
  </si>
  <si>
    <t>evanschristie@kane-bernard.info</t>
  </si>
  <si>
    <t>lwelch@kelley.info</t>
  </si>
  <si>
    <t>michelerichards@brown.info</t>
  </si>
  <si>
    <t>bgutierrez@williams.info</t>
  </si>
  <si>
    <t>vanessa97@harris.info</t>
  </si>
  <si>
    <t>scott23@waters-wolf.info</t>
  </si>
  <si>
    <t>martinvictoria@schwartz.info</t>
  </si>
  <si>
    <t>herrerazachary@alvarez.info</t>
  </si>
  <si>
    <t>john19@holmes-jordan.info</t>
  </si>
  <si>
    <t>aturner@mcpherson.info</t>
  </si>
  <si>
    <t>sherry13@smith.info</t>
  </si>
  <si>
    <t>fryangela@norton.info</t>
  </si>
  <si>
    <t>bpennington@stuart-marshall.info</t>
  </si>
  <si>
    <t>susan83@garcia-moreno.info</t>
  </si>
  <si>
    <t>kbrown@zavala.info</t>
  </si>
  <si>
    <t>jamesmorales@griffith-lewis.info</t>
  </si>
  <si>
    <t>adamsjohn@sanchez.info</t>
  </si>
  <si>
    <t>williambrown@lee-davies.info</t>
  </si>
  <si>
    <t>kelli51@williams-bryant.info</t>
  </si>
  <si>
    <t>njones@garcia.info</t>
  </si>
  <si>
    <t>clinton22@davidson.info</t>
  </si>
  <si>
    <t>bradferguson@jordan.info</t>
  </si>
  <si>
    <t>daniellemccann@fields.info</t>
  </si>
  <si>
    <t>jason98@kelley.info</t>
  </si>
  <si>
    <t>jamesgray@phillips-mcdonald.info</t>
  </si>
  <si>
    <t>eyoung@whitehead-sanchez.info</t>
  </si>
  <si>
    <t>johnnybarnes@tyler.info</t>
  </si>
  <si>
    <t>charles31@smith.info</t>
  </si>
  <si>
    <t>hpugh@forbes.info</t>
  </si>
  <si>
    <t>lewislorraine@swanson.info</t>
  </si>
  <si>
    <t>johnhernandez@byrd.info</t>
  </si>
  <si>
    <t>matthew59@parsons-leonard.info</t>
  </si>
  <si>
    <t>robinsondaniel@williams.info</t>
  </si>
  <si>
    <t>mark33@escobar.info</t>
  </si>
  <si>
    <t>cameronjames@silva.info</t>
  </si>
  <si>
    <t>david04@anderson.info</t>
  </si>
  <si>
    <t>lvalencia@blevins.info</t>
  </si>
  <si>
    <t>champton@stanley.info</t>
  </si>
  <si>
    <t>amygregory@welch-ramirez.info</t>
  </si>
  <si>
    <t>vholland@shelton.info</t>
  </si>
  <si>
    <t>scott47@parker-jones.info</t>
  </si>
  <si>
    <t>johnterry@jones-rodriguez.info</t>
  </si>
  <si>
    <t>cherylmadden@smith.info</t>
  </si>
  <si>
    <t>timothy78@holmes.info</t>
  </si>
  <si>
    <t>xlewis@spencer.info</t>
  </si>
  <si>
    <t>whitneygary@underwood-schneider.info</t>
  </si>
  <si>
    <t>mschmidt@beltran.info</t>
  </si>
  <si>
    <t>ucampbell@andrade-cruz.info</t>
  </si>
  <si>
    <t>patrickbender@bautista-osborne.info</t>
  </si>
  <si>
    <t>adamkelly@thomas.info</t>
  </si>
  <si>
    <t>ubell@lang-brown.info</t>
  </si>
  <si>
    <t>mnguyen@velazquez.info</t>
  </si>
  <si>
    <t>jennifer77@arnold-bates.info</t>
  </si>
  <si>
    <t>iaustin@browning-silva.info</t>
  </si>
  <si>
    <t>rioserin@jones-gomez.info</t>
  </si>
  <si>
    <t>sandra35@johnson.info</t>
  </si>
  <si>
    <t>charles27@cherry-knapp.info</t>
  </si>
  <si>
    <t>donna12@day.info</t>
  </si>
  <si>
    <t>barnettgavin@hughes.info</t>
  </si>
  <si>
    <t>kbest@taylor.info</t>
  </si>
  <si>
    <t>wquinn@carroll-gomez.info</t>
  </si>
  <si>
    <t>amanda04@blair-perez.info</t>
  </si>
  <si>
    <t>kimberlydougherty@johnson.info</t>
  </si>
  <si>
    <t>duncanvanessa@kennedy.info</t>
  </si>
  <si>
    <t>amandajackson@zimmerman.info</t>
  </si>
  <si>
    <t>aprilhill@thomas.info</t>
  </si>
  <si>
    <t>savannah85@carter.info</t>
  </si>
  <si>
    <t>cochrandeborah@morris.info</t>
  </si>
  <si>
    <t>jillian77@bruce.info</t>
  </si>
  <si>
    <t>lori51@lyons-estrada.info</t>
  </si>
  <si>
    <t>curryadam@flores.info</t>
  </si>
  <si>
    <t>brandi63@carroll.info</t>
  </si>
  <si>
    <t>mcdanielkevin@mitchell.info</t>
  </si>
  <si>
    <t>imoon@bryant.info</t>
  </si>
  <si>
    <t>katherine64@cantu.info</t>
  </si>
  <si>
    <t>amber75@wright.info</t>
  </si>
  <si>
    <t>rodriguezpatricia@byrd.info</t>
  </si>
  <si>
    <t>ywagner@lopez.info</t>
  </si>
  <si>
    <t>christina86@murphy-zavala.info</t>
  </si>
  <si>
    <t>heathercisneros@ryan.info</t>
  </si>
  <si>
    <t>reedmackenzie@allen.info</t>
  </si>
  <si>
    <t>erobinson@maldonado-davis.info</t>
  </si>
  <si>
    <t>frankhernandez@foster.info</t>
  </si>
  <si>
    <t>alishapeterson@parker-brown.info</t>
  </si>
  <si>
    <t>robertgarcia@thomas-baker.info</t>
  </si>
  <si>
    <t>georgerodriguez@huff.info</t>
  </si>
  <si>
    <t>tinaburns@moore.info</t>
  </si>
  <si>
    <t>thomas94@perry-bullock.info</t>
  </si>
  <si>
    <t>tclark@horne-reeves.info</t>
  </si>
  <si>
    <t>rthomas@flores.info</t>
  </si>
  <si>
    <t>lisa72@woods.info</t>
  </si>
  <si>
    <t>lindaellison@stone.info</t>
  </si>
  <si>
    <t>george48@jones.info</t>
  </si>
  <si>
    <t>kimlisa@adams.info</t>
  </si>
  <si>
    <t>gsnyder@frost-moore.info</t>
  </si>
  <si>
    <t>pbautista@townsend.info</t>
  </si>
  <si>
    <t>gbishop@gray.info</t>
  </si>
  <si>
    <t>michellecameron@patterson.info</t>
  </si>
  <si>
    <t>xmartin@lester-johnson.info</t>
  </si>
  <si>
    <t>hsmith@mays.info</t>
  </si>
  <si>
    <t>mstokes@carroll.info</t>
  </si>
  <si>
    <t>angel65@klein.info</t>
  </si>
  <si>
    <t>brendachandler@allen-morales.info</t>
  </si>
  <si>
    <t>tbryant@scott-oconnor.info</t>
  </si>
  <si>
    <t>leekelly@mcdowell.info</t>
  </si>
  <si>
    <t>marcia41@foley-white.info</t>
  </si>
  <si>
    <t>oliverbenjamin@henderson.info</t>
  </si>
  <si>
    <t>gabrielcastro@mccall.info</t>
  </si>
  <si>
    <t>mberry@mills-thompson.info</t>
  </si>
  <si>
    <t>joseph68@gibbs.info</t>
  </si>
  <si>
    <t>kimberlyyu@hopkins.info</t>
  </si>
  <si>
    <t>luceroalicia@ruiz.info</t>
  </si>
  <si>
    <t>mccartysteven@baker.info</t>
  </si>
  <si>
    <t>jenniferstewart@walker.info</t>
  </si>
  <si>
    <t>zacharyholland@ortiz.info</t>
  </si>
  <si>
    <t>canderson@hutchinson.info</t>
  </si>
  <si>
    <t>amandachen@johnson.info</t>
  </si>
  <si>
    <t>justin29@osborne.info</t>
  </si>
  <si>
    <t>cmoore@russell.info</t>
  </si>
  <si>
    <t>fconway@stevenson.info</t>
  </si>
  <si>
    <t>angelacruz@butler.info</t>
  </si>
  <si>
    <t>julie06@johnson.info</t>
  </si>
  <si>
    <t>kochheather@harris.info</t>
  </si>
  <si>
    <t>nthomas@reed-owens.info</t>
  </si>
  <si>
    <t>smithryan@reyes-richardson.info</t>
  </si>
  <si>
    <t>landrymichael@salinas.info</t>
  </si>
  <si>
    <t>ginagarcia@brandt.info</t>
  </si>
  <si>
    <t>grantferguson@garcia.info</t>
  </si>
  <si>
    <t>qbrown@caldwell-neal.info</t>
  </si>
  <si>
    <t>npatterson@garcia-hall.info</t>
  </si>
  <si>
    <t>andrea59@walker-martin.info</t>
  </si>
  <si>
    <t>kgraham@thompson.info</t>
  </si>
  <si>
    <t>ericgarrett@young.info</t>
  </si>
  <si>
    <t>kcarter@elliott.info</t>
  </si>
  <si>
    <t>daniellucas@castillo.info</t>
  </si>
  <si>
    <t>mgarrett@holmes.info</t>
  </si>
  <si>
    <t>sarahochoa@smith.info</t>
  </si>
  <si>
    <t>leonkimberly@townsend.info</t>
  </si>
  <si>
    <t>robert00@williams.info</t>
  </si>
  <si>
    <t>imason@robertson.info</t>
  </si>
  <si>
    <t>laura61@thompson.info</t>
  </si>
  <si>
    <t>megan10@schultz.info</t>
  </si>
  <si>
    <t>armstrongsara@schwartz-jarvis.info</t>
  </si>
  <si>
    <t>colinschultz@graham.info</t>
  </si>
  <si>
    <t>doris68@olsen-mccoy.info</t>
  </si>
  <si>
    <t>jeremy80@merritt-smith.info</t>
  </si>
  <si>
    <t>wsmith@oconnor-ryan.info</t>
  </si>
  <si>
    <t>michaelyang@pacheco.info</t>
  </si>
  <si>
    <t>potterheather@george.info</t>
  </si>
  <si>
    <t>psavage@lee-rojas.info</t>
  </si>
  <si>
    <t>ehoffman@brown.info</t>
  </si>
  <si>
    <t>btorres@mccall.info</t>
  </si>
  <si>
    <t>rossbrooke@horton.info</t>
  </si>
  <si>
    <t>gonzalezwanda@foster-cox.info</t>
  </si>
  <si>
    <t>millercatherine@lawrence.info</t>
  </si>
  <si>
    <t>bondpamela@jenkins.info</t>
  </si>
  <si>
    <t>mli@stephens.info</t>
  </si>
  <si>
    <t>ronaldhill@nelson-edwards.info</t>
  </si>
  <si>
    <t>yzhang@green.info</t>
  </si>
  <si>
    <t>anita54@clarke-collins.info</t>
  </si>
  <si>
    <t>jamesbrown@peters.info</t>
  </si>
  <si>
    <t>bradley17@anderson.info</t>
  </si>
  <si>
    <t>hroberts@cole.info</t>
  </si>
  <si>
    <t>sandra17@aguilar.info</t>
  </si>
  <si>
    <t>alyssalindsey@sparks-martinez.info</t>
  </si>
  <si>
    <t>martinlinda@taylor.info</t>
  </si>
  <si>
    <t>jeffreygilmore@kaufman.info</t>
  </si>
  <si>
    <t>qthomas@gordon.info</t>
  </si>
  <si>
    <t>paulthomas@gutierrez-shaw.info</t>
  </si>
  <si>
    <t>zking@moore.info</t>
  </si>
  <si>
    <t>stephaniegonzalez@flores.info</t>
  </si>
  <si>
    <t>bsteele@cummings.info</t>
  </si>
  <si>
    <t>boyerdiane@phillips.info</t>
  </si>
  <si>
    <t>sanchezshannon@fox.info</t>
  </si>
  <si>
    <t>spencersherry@robertson.info</t>
  </si>
  <si>
    <t>proctornathan@richard-johnson.info</t>
  </si>
  <si>
    <t>martinezjames@flynn-gonzalez.info</t>
  </si>
  <si>
    <t>lboone@alexander.info</t>
  </si>
  <si>
    <t>rodriguezbruce@macias.info</t>
  </si>
  <si>
    <t>cpreston@calhoun-morrison.info</t>
  </si>
  <si>
    <t>brian93@brown.info</t>
  </si>
  <si>
    <t>renee36@moore-york.info</t>
  </si>
  <si>
    <t>cabreramatthew@kennedy.info</t>
  </si>
  <si>
    <t>lhudson@hampton.info</t>
  </si>
  <si>
    <t>charlesodonnell@berry.info</t>
  </si>
  <si>
    <t>tammy69@henson.info</t>
  </si>
  <si>
    <t>bcook@butler.info</t>
  </si>
  <si>
    <t>john92@bolton.info</t>
  </si>
  <si>
    <t>alvarezjames@lynn.info</t>
  </si>
  <si>
    <t>stephanielynch@long-reeves.info</t>
  </si>
  <si>
    <t>heather78@spencer-becker.info</t>
  </si>
  <si>
    <t>wheelermonica@holland.info</t>
  </si>
  <si>
    <t>hensonjeremy@johnson.info</t>
  </si>
  <si>
    <t>william63@murray.info</t>
  </si>
  <si>
    <t>dianemorris@diaz.info</t>
  </si>
  <si>
    <t>mgarner@lloyd-mitchell.info</t>
  </si>
  <si>
    <t>joshua56@smith-williams.info</t>
  </si>
  <si>
    <t>vcox@schaefer.info</t>
  </si>
  <si>
    <t>spenceranna@browning.biz</t>
  </si>
  <si>
    <t>ruizdave@stein-marquez.biz</t>
  </si>
  <si>
    <t>moorenicholas@lopez-li.biz</t>
  </si>
  <si>
    <t>pbaxter@hughes-gibson.biz</t>
  </si>
  <si>
    <t>ebell@mcintyre.biz</t>
  </si>
  <si>
    <t>dacosta@mercado.biz</t>
  </si>
  <si>
    <t>jocalderon@johnson.biz</t>
  </si>
  <si>
    <t>nancybraun@castro.biz</t>
  </si>
  <si>
    <t>sandovalalison@gill.biz</t>
  </si>
  <si>
    <t>denise78@rodriguez.biz</t>
  </si>
  <si>
    <t>yerickson@banks-wilson.biz</t>
  </si>
  <si>
    <t>kevin00@jackson.biz</t>
  </si>
  <si>
    <t>robertsalas@poole-adams.biz</t>
  </si>
  <si>
    <t>eduardochen@lee-richardson.biz</t>
  </si>
  <si>
    <t>jessicarichardson@smith.biz</t>
  </si>
  <si>
    <t>csaunders@perkins.biz</t>
  </si>
  <si>
    <t>zstark@osborne.biz</t>
  </si>
  <si>
    <t>cisnerosmichelle@deleon.biz</t>
  </si>
  <si>
    <t>dmcdaniel@horton-adams.biz</t>
  </si>
  <si>
    <t>millsmichael@sosa.biz</t>
  </si>
  <si>
    <t>heather59@mcintosh-gaines.biz</t>
  </si>
  <si>
    <t>mary34@thomas.biz</t>
  </si>
  <si>
    <t>amberbailey@hayes.biz</t>
  </si>
  <si>
    <t>joseph03@flores-moon.biz</t>
  </si>
  <si>
    <t>sarah21@crosby.biz</t>
  </si>
  <si>
    <t>uanderson@fowler.biz</t>
  </si>
  <si>
    <t>jeffrey04@bennett-carroll.biz</t>
  </si>
  <si>
    <t>eortiz@young.biz</t>
  </si>
  <si>
    <t>webbcolleen@olsen.biz</t>
  </si>
  <si>
    <t>ian58@martinez.biz</t>
  </si>
  <si>
    <t>andrew87@hill.biz</t>
  </si>
  <si>
    <t>proberts@conner.biz</t>
  </si>
  <si>
    <t>amyjackson@atkinson-bates.biz</t>
  </si>
  <si>
    <t>bradshawbenjamin@gentry-stokes.biz</t>
  </si>
  <si>
    <t>xmurray@williams.biz</t>
  </si>
  <si>
    <t>ljohnson@wyatt.biz</t>
  </si>
  <si>
    <t>ethompson@kim.biz</t>
  </si>
  <si>
    <t>matthew95@smith.biz</t>
  </si>
  <si>
    <t>amanda62@anderson.biz</t>
  </si>
  <si>
    <t>eallen@hammond-cherry.biz</t>
  </si>
  <si>
    <t>cray@bentley-palmer.biz</t>
  </si>
  <si>
    <t>isabel26@jones-black.biz</t>
  </si>
  <si>
    <t>jmay@chandler.biz</t>
  </si>
  <si>
    <t>nancy78@ramirez-phillips.biz</t>
  </si>
  <si>
    <t>langchristopher@lin.biz</t>
  </si>
  <si>
    <t>vcummings@bond.biz</t>
  </si>
  <si>
    <t>daniel02@richardson.biz</t>
  </si>
  <si>
    <t>christopher76@contreras.biz</t>
  </si>
  <si>
    <t>ajones@bird.biz</t>
  </si>
  <si>
    <t>duanezimmerman@nguyen.biz</t>
  </si>
  <si>
    <t>thomas64@mcgrath-davis.biz</t>
  </si>
  <si>
    <t>shane81@hill.biz</t>
  </si>
  <si>
    <t>monteskenneth@daugherty.biz</t>
  </si>
  <si>
    <t>shannon65@wells.biz</t>
  </si>
  <si>
    <t>iwalker@stokes-andrews.biz</t>
  </si>
  <si>
    <t>kenneth49@bryan.biz</t>
  </si>
  <si>
    <t>aprilbrown@peterson.biz</t>
  </si>
  <si>
    <t>smithdavid@miller.biz</t>
  </si>
  <si>
    <t>perrydonald@gonzalez-lewis.biz</t>
  </si>
  <si>
    <t>andrewpittman@hernandez.biz</t>
  </si>
  <si>
    <t>robertmartin@jacobs.biz</t>
  </si>
  <si>
    <t>rhonda17@knight.biz</t>
  </si>
  <si>
    <t>gailrandall@collins.biz</t>
  </si>
  <si>
    <t>donna41@contreras-hicks.biz</t>
  </si>
  <si>
    <t>ahughes@hughes.biz</t>
  </si>
  <si>
    <t>tracyfrazier@smith-gibson.biz</t>
  </si>
  <si>
    <t>michael18@leach.biz</t>
  </si>
  <si>
    <t>phillipsnathan@combs.biz</t>
  </si>
  <si>
    <t>lisa47@richardson.biz</t>
  </si>
  <si>
    <t>sydney00@adams-jarvis.biz</t>
  </si>
  <si>
    <t>ashleyjohnson@luna.biz</t>
  </si>
  <si>
    <t>ebailey@townsend-mills.biz</t>
  </si>
  <si>
    <t>franklindebra@davis-rogers.biz</t>
  </si>
  <si>
    <t>tlane@boyd.biz</t>
  </si>
  <si>
    <t>christopher84@odom.biz</t>
  </si>
  <si>
    <t>dgomez@johnson.biz</t>
  </si>
  <si>
    <t>martinjamie@martin.biz</t>
  </si>
  <si>
    <t>stanley73@gonzalez.biz</t>
  </si>
  <si>
    <t>jdelacruz@jones.biz</t>
  </si>
  <si>
    <t>andrewmcintyre@lewis.biz</t>
  </si>
  <si>
    <t>robertdawson@kelly-vaughn.biz</t>
  </si>
  <si>
    <t>francoteresa@zimmerman.biz</t>
  </si>
  <si>
    <t>vlane@hester.biz</t>
  </si>
  <si>
    <t>danielle00@ho.biz</t>
  </si>
  <si>
    <t>steven26@ray-hampton.biz</t>
  </si>
  <si>
    <t>yalvarez@perez.biz</t>
  </si>
  <si>
    <t>lanechristopher@leonard-liu.biz</t>
  </si>
  <si>
    <t>scottaustin@johnson.biz</t>
  </si>
  <si>
    <t>lisa72@fisher.biz</t>
  </si>
  <si>
    <t>reneechurch@moon-olsen.biz</t>
  </si>
  <si>
    <t>foxkristin@walton.biz</t>
  </si>
  <si>
    <t>ashley74@powers.biz</t>
  </si>
  <si>
    <t>melinda45@chen-mendez.biz</t>
  </si>
  <si>
    <t>melissa29@smith-allison.biz</t>
  </si>
  <si>
    <t>andersonstephen@pratt-guzman.biz</t>
  </si>
  <si>
    <t>ptaylor@moore.biz</t>
  </si>
  <si>
    <t>jessicaortega@griffin-sampson.biz</t>
  </si>
  <si>
    <t>michaelhaynes@brown.biz</t>
  </si>
  <si>
    <t>kimberlypayne@rollins-sanchez.biz</t>
  </si>
  <si>
    <t>mpena@hale-barnes.biz</t>
  </si>
  <si>
    <t>patrickthomas@schultz.biz</t>
  </si>
  <si>
    <t>john83@howard-smith.biz</t>
  </si>
  <si>
    <t>zbooker@taylor-hamilton.biz</t>
  </si>
  <si>
    <t>jessicamorrison@garcia-spence.biz</t>
  </si>
  <si>
    <t>melissalambert@bolton.biz</t>
  </si>
  <si>
    <t>qcarter@williams.biz</t>
  </si>
  <si>
    <t>davidlawrence@weeks-cortez.biz</t>
  </si>
  <si>
    <t>yturner@gardner-wilson.biz</t>
  </si>
  <si>
    <t>karen90@dixon.biz</t>
  </si>
  <si>
    <t>anncarpenter@crane.biz</t>
  </si>
  <si>
    <t>amandaforbes@goodman.biz</t>
  </si>
  <si>
    <t>tomsmith@miller-allen.biz</t>
  </si>
  <si>
    <t>ssmith@moon.biz</t>
  </si>
  <si>
    <t>pblake@ramirez.biz</t>
  </si>
  <si>
    <t>fmcgee@mccormick-brown.biz</t>
  </si>
  <si>
    <t>nedwards@carrillo.biz</t>
  </si>
  <si>
    <t>martinkaitlyn@weber.biz</t>
  </si>
  <si>
    <t>shieldsharold@owen.biz</t>
  </si>
  <si>
    <t>iharrison@vega.biz</t>
  </si>
  <si>
    <t>christinegardner@solis-castro.biz</t>
  </si>
  <si>
    <t>cwatkins@evans.biz</t>
  </si>
  <si>
    <t>emily96@hunter.biz</t>
  </si>
  <si>
    <t>donald96@wilson.biz</t>
  </si>
  <si>
    <t>andreaallen@gonzalez-edwards.biz</t>
  </si>
  <si>
    <t>bruce82@gomez.biz</t>
  </si>
  <si>
    <t>thomas74@hill.biz</t>
  </si>
  <si>
    <t>nguyenjennifer@rosario.biz</t>
  </si>
  <si>
    <t>cherylflores@williams-newman.biz</t>
  </si>
  <si>
    <t>benjamin51@smith.biz</t>
  </si>
  <si>
    <t>michaelmitchell@nichols.biz</t>
  </si>
  <si>
    <t>pam54@williamson.biz</t>
  </si>
  <si>
    <t>murphyjanet@collier-hardy.biz</t>
  </si>
  <si>
    <t>perezsarah@mitchell-wallace.biz</t>
  </si>
  <si>
    <t>wedwards@trujillo.biz</t>
  </si>
  <si>
    <t>kathleen43@winters-martin.biz</t>
  </si>
  <si>
    <t>christie63@watkins-solis.biz</t>
  </si>
  <si>
    <t>jwood@brown-gross.biz</t>
  </si>
  <si>
    <t>waynesmith@harris-frederick.biz</t>
  </si>
  <si>
    <t>kimberly34@anthony-mills.biz</t>
  </si>
  <si>
    <t>leslie35@garner.biz</t>
  </si>
  <si>
    <t>romerochristina@banks.biz</t>
  </si>
  <si>
    <t>kevin10@prince-haynes.biz</t>
  </si>
  <si>
    <t>nancyjones@williams.biz</t>
  </si>
  <si>
    <t>whall@campbell-bailey.biz</t>
  </si>
  <si>
    <t>tuckermary@villegas-oneal.biz</t>
  </si>
  <si>
    <t>ychavez@walker-copeland.biz</t>
  </si>
  <si>
    <t>rwhite@mitchell-villarreal.biz</t>
  </si>
  <si>
    <t>julialong@jones-johnson.biz</t>
  </si>
  <si>
    <t>qdaniel@larsen-obrien.biz</t>
  </si>
  <si>
    <t>cperez@hamilton.biz</t>
  </si>
  <si>
    <t>tsanders@cunningham.biz</t>
  </si>
  <si>
    <t>craigpowell@knapp-booth.biz</t>
  </si>
  <si>
    <t>hhernandez@greene.biz</t>
  </si>
  <si>
    <t>ymitchell@phelps.biz</t>
  </si>
  <si>
    <t>kmartin@mathews.biz</t>
  </si>
  <si>
    <t>hcooper@johnson.biz</t>
  </si>
  <si>
    <t>carterchad@ortiz-le.biz</t>
  </si>
  <si>
    <t>burgessjessica@wade-harris.biz</t>
  </si>
  <si>
    <t>nmason@wheeler.biz</t>
  </si>
  <si>
    <t>kristinamartin@lee.biz</t>
  </si>
  <si>
    <t>ryangilbert@cruz-cox.biz</t>
  </si>
  <si>
    <t>eriley@mckinney.biz</t>
  </si>
  <si>
    <t>jeremy44@carter-thompson.biz</t>
  </si>
  <si>
    <t>vincentjohnson@harvey-rodriguez.biz</t>
  </si>
  <si>
    <t>smithjustin@harrison-white.biz</t>
  </si>
  <si>
    <t>victoriahanson@evans.biz</t>
  </si>
  <si>
    <t>patrickmyers@thomas.biz</t>
  </si>
  <si>
    <t>ehodges@gonzales.biz</t>
  </si>
  <si>
    <t>laura59@thompson-stewart.biz</t>
  </si>
  <si>
    <t>lauramoore@savage-buck.biz</t>
  </si>
  <si>
    <t>jamesjones@gonzalez.biz</t>
  </si>
  <si>
    <t>vegasamantha@williams-crawford.biz</t>
  </si>
  <si>
    <t>gary95@brown.biz</t>
  </si>
  <si>
    <t>thompsonamanda@yates-thomas.biz</t>
  </si>
  <si>
    <t>williamcollins@adams.biz</t>
  </si>
  <si>
    <t>curtisrodriguez@barton-perry.biz</t>
  </si>
  <si>
    <t>jessicaherring@brown-west.biz</t>
  </si>
  <si>
    <t>nicholasmason@hammond.biz</t>
  </si>
  <si>
    <t>donna17@cox.biz</t>
  </si>
  <si>
    <t>jillmoore@miller.biz</t>
  </si>
  <si>
    <t>danielvelazquez@taylor-smith.biz</t>
  </si>
  <si>
    <t>prios@gomez.biz</t>
  </si>
  <si>
    <t>darren76@williams-jackson.biz</t>
  </si>
  <si>
    <t>hgibson@taylor.biz</t>
  </si>
  <si>
    <t>marcia00@romero.biz</t>
  </si>
  <si>
    <t>tmccoy@dennis.biz</t>
  </si>
  <si>
    <t>sullivanallen@martin.biz</t>
  </si>
  <si>
    <t>mcruz@lewis-simmons.biz</t>
  </si>
  <si>
    <t>hunterrobert@calhoun.biz</t>
  </si>
  <si>
    <t>cynthia18@cook.biz</t>
  </si>
  <si>
    <t>rogerschristopher@lawrence.biz</t>
  </si>
  <si>
    <t>ymedina@farrell.biz</t>
  </si>
  <si>
    <t>terri38@fowler-barnes.biz</t>
  </si>
  <si>
    <t>mary88@bryant-miller.biz</t>
  </si>
  <si>
    <t>tammywilson@thomas.biz</t>
  </si>
  <si>
    <t>marymartinez@franklin.biz</t>
  </si>
  <si>
    <t>brittany97@george.biz</t>
  </si>
  <si>
    <t>iellison@miller.biz</t>
  </si>
  <si>
    <t>xjuarez@mann-tyler.biz</t>
  </si>
  <si>
    <t>thomasmiller@edwards.biz</t>
  </si>
  <si>
    <t>michael11@davis-lynch.biz</t>
  </si>
  <si>
    <t>amy65@hall-vaughn.biz</t>
  </si>
  <si>
    <t>gillkaren@thomas.biz</t>
  </si>
  <si>
    <t>rachelsmith@payne-barnes.biz</t>
  </si>
  <si>
    <t>berryrick@gentry-austin.biz</t>
  </si>
  <si>
    <t>christinetaylor@mitchell.biz</t>
  </si>
  <si>
    <t>adam09@gibson-bell.biz</t>
  </si>
  <si>
    <t>jonesjessica@martin.biz</t>
  </si>
  <si>
    <t>sross@yoder.biz</t>
  </si>
  <si>
    <t>pswanson@lewis-anderson.biz</t>
  </si>
  <si>
    <t>robert16@robinson-west.biz</t>
  </si>
  <si>
    <t>gail18@lee.biz</t>
  </si>
  <si>
    <t>susanvega@bowman.biz</t>
  </si>
  <si>
    <t>valenzuelakrista@moon-mcdonald.biz</t>
  </si>
  <si>
    <t>stephen79@little.biz</t>
  </si>
  <si>
    <t>walkerfernando@hernandez.biz</t>
  </si>
  <si>
    <t>susannguyen@jimenez.biz</t>
  </si>
  <si>
    <t>dmorgan@robbins.biz</t>
  </si>
  <si>
    <t>davidmiller@carter.biz</t>
  </si>
  <si>
    <t>torresmatthew@farmer.biz</t>
  </si>
  <si>
    <t>justinhenderson@brown.biz</t>
  </si>
  <si>
    <t>matthew89@mcdaniel.biz</t>
  </si>
  <si>
    <t>robinsonkenneth@marshall-jones.biz</t>
  </si>
  <si>
    <t>jshields@flowers.biz</t>
  </si>
  <si>
    <t>diamondmeyers@anthony.biz</t>
  </si>
  <si>
    <t>ureid@watkins.biz</t>
  </si>
  <si>
    <t>robert98@glover.biz</t>
  </si>
  <si>
    <t>ashleyperez@jackson.biz</t>
  </si>
  <si>
    <t>aaronellis@cook-reese.biz</t>
  </si>
  <si>
    <t>gonzalesjulie@mcbride-wilson.biz</t>
  </si>
  <si>
    <t>miranda67@green.biz</t>
  </si>
  <si>
    <t>cummingsmonica@summers.biz</t>
  </si>
  <si>
    <t>perezcharles@burns.biz</t>
  </si>
  <si>
    <t>williefleming@ruiz.biz</t>
  </si>
  <si>
    <t>jenkinsmichele@woods.biz</t>
  </si>
  <si>
    <t>francisco83@baker-peterson.biz</t>
  </si>
  <si>
    <t>amypearson@king.biz</t>
  </si>
  <si>
    <t>meganburch@rodriguez.biz</t>
  </si>
  <si>
    <t>seandiaz@miller-phelps.biz</t>
  </si>
  <si>
    <t>jessemclaughlin@clark.biz</t>
  </si>
  <si>
    <t>wandabenson@collins-king.biz</t>
  </si>
  <si>
    <t>zacharyleon@hahn-hart.biz</t>
  </si>
  <si>
    <t>nguyenemily@martinez-mcclain.biz</t>
  </si>
  <si>
    <t>wrightjennifer@charles.biz</t>
  </si>
  <si>
    <t>ncook@wheeler.biz</t>
  </si>
  <si>
    <t>jeanetteguzman@knight-alexander.biz</t>
  </si>
  <si>
    <t>johnsonbryan@hoffman-gonzalez.biz</t>
  </si>
  <si>
    <t>gregorykelly@leonard.biz</t>
  </si>
  <si>
    <t>rcummings@mahoney-fox.biz</t>
  </si>
  <si>
    <t>christine10@jones-edwards.biz</t>
  </si>
  <si>
    <t>Marke</t>
  </si>
  <si>
    <t>Modelo</t>
  </si>
  <si>
    <t>¿Cuál es el promedio de kilometraje de los vehículos?</t>
  </si>
  <si>
    <t>¿Cuál es el precio promedio de los vehículos clasificados por la categoría de precio?</t>
  </si>
  <si>
    <t>¿Cuántos vehículos tienen una transmisión manual y cuántos tienen una automática?</t>
  </si>
  <si>
    <t>¿Cuál es el color más común entre los vehículos?</t>
  </si>
  <si>
    <t>¿Cuántos vehículos tienen un seguro que expira después del 2023?</t>
  </si>
  <si>
    <t>¿Cuál es el vehículo más caro y cuál es el más barato?</t>
  </si>
  <si>
    <t>ID</t>
  </si>
  <si>
    <t>Vehicle</t>
  </si>
  <si>
    <t>Vehículo mas barato</t>
  </si>
  <si>
    <t>Vehículo más caro</t>
  </si>
  <si>
    <t>¿Cuál es el promedio de kilometraje de los vehículos en cada año?</t>
  </si>
  <si>
    <t>AVG_Kilometraje</t>
  </si>
  <si>
    <t>Count_Type</t>
  </si>
  <si>
    <t>AVG_Category</t>
  </si>
  <si>
    <t xml:space="preserve">¿Cuántos vehículos de cada tipo de combustible hay </t>
  </si>
  <si>
    <t>¿Cuál es la ganancia total de vehiculos vendidos de cada mes en el año 2024?</t>
  </si>
  <si>
    <t>Mes</t>
  </si>
  <si>
    <t>Total</t>
  </si>
  <si>
    <t>Buy_Month</t>
  </si>
  <si>
    <t>Buy_Year</t>
  </si>
  <si>
    <t>Type_Vehicle</t>
  </si>
  <si>
    <t>Quantity</t>
  </si>
  <si>
    <t>¿Cuántos vehículos de cada tipo de combustible hay ?</t>
  </si>
  <si>
    <t>¿Cuál es el promedio de edad de los vehículos por modelo?</t>
  </si>
  <si>
    <t>N°</t>
  </si>
  <si>
    <t>¿Cuáles son los diez vehículos con mayor kilometraje?</t>
  </si>
  <si>
    <t>Insure_Expiry_Year</t>
  </si>
  <si>
    <t>Enero</t>
  </si>
  <si>
    <t>Octubre</t>
  </si>
  <si>
    <t>Abril</t>
  </si>
  <si>
    <t>Junio</t>
  </si>
  <si>
    <t>Mayo</t>
  </si>
  <si>
    <t>Diciembre</t>
  </si>
  <si>
    <t>Agosto</t>
  </si>
  <si>
    <t>Marzo</t>
  </si>
  <si>
    <t>Septiembre</t>
  </si>
  <si>
    <t>Febrero</t>
  </si>
  <si>
    <t>Julio</t>
  </si>
  <si>
    <t>Noviembre</t>
  </si>
  <si>
    <t>Etiquetas de fila</t>
  </si>
  <si>
    <t>Total general</t>
  </si>
  <si>
    <t>Cuenta de Vehicle_ID</t>
  </si>
  <si>
    <t xml:space="preserve"> </t>
  </si>
  <si>
    <t>Suma de Price</t>
  </si>
  <si>
    <t>Suma de Price2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</si>
  <si>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</si>
  <si>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</si>
  <si>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</si>
  <si>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</si>
  <si>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</si>
  <si>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</si>
  <si>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</si>
  <si>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</si>
  <si>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</si>
  <si>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</si>
  <si>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</si>
  <si>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</si>
  <si>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Mes con menor venta</t>
  </si>
  <si>
    <t>Mes con mayores ventas</t>
  </si>
  <si>
    <t xml:space="preserve">Promedio </t>
  </si>
  <si>
    <t>Etiquetas de columna</t>
  </si>
  <si>
    <t>Maximo</t>
  </si>
  <si>
    <t>Minimo</t>
  </si>
  <si>
    <t>Cantidad de carros</t>
  </si>
  <si>
    <t>deyvidjosephg@gmail.com</t>
  </si>
  <si>
    <t>01/08/2024</t>
  </si>
  <si>
    <t>Deyvid Joseph</t>
  </si>
  <si>
    <t>a4a4s5d22a</t>
  </si>
  <si>
    <t>22/08/2024</t>
  </si>
  <si>
    <t>Gonzalo Pingo</t>
  </si>
  <si>
    <t>da4sd255a</t>
  </si>
  <si>
    <t>gonzalopingo@gmail.com</t>
  </si>
  <si>
    <t>12/08/2022</t>
  </si>
  <si>
    <t>10/08/2024</t>
  </si>
  <si>
    <t>Documentación del Proyecto</t>
  </si>
  <si>
    <t>Este documento tiene como objetivo proporcionar una visión general del propósito, uso, y cálculos realizados en este archivo.</t>
  </si>
  <si>
    <t>El objetivo principal de este proyecto es crear un dashboard interactivo que permita visualizar y analizar las ventas de automóviles usados. Este dashboard está destinado a ser utilizado por el equipo de ventas y la gerencia para tomar decisiones informadas sobre el inventario, precios, y tendencias de ventas.</t>
  </si>
  <si>
    <t>Descripción de las Hojas del Archivo</t>
  </si>
  <si>
    <r>
      <t>Nombre del Proyecto</t>
    </r>
    <r>
      <rPr>
        <sz val="12"/>
        <color theme="1"/>
        <rFont val="Aptos Narrow"/>
        <family val="2"/>
        <scheme val="minor"/>
      </rPr>
      <t>: AutoSelect Venta de autos usados</t>
    </r>
  </si>
  <si>
    <r>
      <t>Fecha de Creación</t>
    </r>
    <r>
      <rPr>
        <sz val="12"/>
        <color theme="1"/>
        <rFont val="Aptos Narrow"/>
        <family val="2"/>
        <scheme val="minor"/>
      </rPr>
      <t>: 16 /08 /2024</t>
    </r>
  </si>
  <si>
    <r>
      <t xml:space="preserve">Autor: </t>
    </r>
    <r>
      <rPr>
        <sz val="12"/>
        <color theme="1"/>
        <rFont val="Aptos Narrow"/>
        <family val="2"/>
        <scheme val="minor"/>
      </rPr>
      <t>Deyvid Joseph Guevara Cueva</t>
    </r>
  </si>
  <si>
    <r>
      <t>Versión</t>
    </r>
    <r>
      <rPr>
        <sz val="12"/>
        <color theme="1"/>
        <rFont val="Aptos Narrow"/>
        <family val="2"/>
        <scheme val="minor"/>
      </rPr>
      <t>: 1.0</t>
    </r>
  </si>
  <si>
    <r>
      <t>1. Menu</t>
    </r>
    <r>
      <rPr>
        <sz val="12"/>
        <color theme="1"/>
        <rFont val="Aptos Narrow"/>
        <family val="2"/>
        <scheme val="minor"/>
      </rPr>
      <t>: Esta hoja permite ingresar datos y desplazarse fácilmente por todas las hojas del archivo. Es el punto de partida para la navegación y entrada de información en el proyecto.</t>
    </r>
  </si>
  <si>
    <r>
      <t>2. Dashboard</t>
    </r>
    <r>
      <rPr>
        <sz val="12"/>
        <color theme="1"/>
        <rFont val="Aptos Narrow"/>
        <family val="2"/>
        <scheme val="minor"/>
      </rPr>
      <t>: Contiene el dashboard principal con gráficos interactivos que permiten filtrar y analizar los datos de ventas por distintos criterios, como marca, modelo, año, y región.</t>
    </r>
  </si>
  <si>
    <r>
      <t>3. Tablas Auxiliar</t>
    </r>
    <r>
      <rPr>
        <sz val="12"/>
        <color theme="1"/>
        <rFont val="Aptos Narrow"/>
        <family val="2"/>
        <scheme val="minor"/>
      </rPr>
      <t>: Incluye todos los cálculos intermedios necesarios para alimentar el dashboard, como el total de ventas por categoría, el promedio de precios, y las tasas de crecimiento mensual.</t>
    </r>
  </si>
  <si>
    <r>
      <t>4. Dataset Vehicle</t>
    </r>
    <r>
      <rPr>
        <sz val="12"/>
        <color theme="1"/>
        <rFont val="Aptos Narrow"/>
        <family val="2"/>
        <scheme val="minor"/>
      </rPr>
      <t>: Contiene la base de datos principal que incluye información detallada sobre los vehículos, como modelo, año, precio, y otros atributos relevantes.</t>
    </r>
  </si>
  <si>
    <r>
      <t>5. Lista Validación</t>
    </r>
    <r>
      <rPr>
        <sz val="12"/>
        <color theme="1"/>
        <rFont val="Aptos Narrow"/>
        <family val="2"/>
        <scheme val="minor"/>
      </rPr>
      <t>: Esta hoja se utiliza para la creación y gestión de listas de validación, asegurando que los datos ingresados cumplan con los criterios establecidos.</t>
    </r>
  </si>
  <si>
    <r>
      <t>6. Preguntas</t>
    </r>
    <r>
      <rPr>
        <sz val="12"/>
        <color theme="1"/>
        <rFont val="Aptos Narrow"/>
        <family val="2"/>
        <scheme val="minor"/>
      </rPr>
      <t>: Se plantean preguntas específicas respecto a la base de datos con el objetivo de aplicar funciones complejas.</t>
    </r>
  </si>
  <si>
    <r>
      <t>7. Respuestas</t>
    </r>
    <r>
      <rPr>
        <sz val="12"/>
        <color theme="1"/>
        <rFont val="Aptos Narrow"/>
        <family val="2"/>
        <scheme val="minor"/>
      </rPr>
      <t>: Aquí se resuelven las preguntas planteadas en la hoja anterior, utilizando funciones avanzadas de Excel como contara, buscarv, buscarx, entre otras, para obtener y analizar los datos.</t>
    </r>
  </si>
  <si>
    <t>Objetivo del Proyecto</t>
  </si>
  <si>
    <t>Pasos de Análisis</t>
  </si>
  <si>
    <t>Información General del Proyecto</t>
  </si>
  <si>
    <t>Introducción</t>
  </si>
  <si>
    <t>Filtros del Dashboard</t>
  </si>
  <si>
    <t>Al ingresar datos en el dataset, ten en cuenta las siguientes especificaciones:</t>
  </si>
  <si>
    <r>
      <rPr>
        <b/>
        <sz val="12"/>
        <color theme="1"/>
        <rFont val="Aptos Narrow"/>
        <family val="2"/>
        <scheme val="minor"/>
      </rPr>
      <t>1. Vehicle Id: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i/>
        <sz val="12"/>
        <color theme="1"/>
        <rFont val="Aptos Narrow"/>
        <family val="2"/>
        <scheme val="minor"/>
      </rPr>
      <t>integer.</t>
    </r>
    <r>
      <rPr>
        <sz val="12"/>
        <color theme="1"/>
        <rFont val="Aptos Narrow"/>
        <family val="2"/>
        <scheme val="minor"/>
      </rPr>
      <t xml:space="preserve"> Se llena automáticamente contando las filas, asegurando que cada vehículo tenga un identificador único.</t>
    </r>
  </si>
  <si>
    <r>
      <t xml:space="preserve">2. Owner_Name: </t>
    </r>
    <r>
      <rPr>
        <sz val="12"/>
        <color theme="1"/>
        <rFont val="Aptos Narrow"/>
        <family val="2"/>
        <scheme val="minor"/>
      </rPr>
      <t>Tipo</t>
    </r>
    <r>
      <rPr>
        <b/>
        <sz val="12"/>
        <color theme="1"/>
        <rFont val="Aptos Narrow"/>
        <family val="2"/>
        <scheme val="minor"/>
      </rPr>
      <t xml:space="preserve"> </t>
    </r>
    <r>
      <rPr>
        <b/>
        <i/>
        <sz val="12"/>
        <color theme="1"/>
        <rFont val="Aptos Narrow"/>
        <family val="2"/>
        <scheme val="minor"/>
      </rPr>
      <t>string.</t>
    </r>
    <r>
      <rPr>
        <b/>
        <sz val="12"/>
        <color theme="1"/>
        <rFont val="Aptos Narrow"/>
        <family val="2"/>
        <scheme val="minor"/>
      </rPr>
      <t xml:space="preserve"> </t>
    </r>
    <r>
      <rPr>
        <sz val="12"/>
        <color theme="1"/>
        <rFont val="Aptos Narrow"/>
        <family val="2"/>
        <scheme val="minor"/>
      </rPr>
      <t>Ingresa el nombre del propietario del vehículo.</t>
    </r>
  </si>
  <si>
    <r>
      <rPr>
        <b/>
        <sz val="12"/>
        <color theme="1"/>
        <rFont val="Aptos Narrow"/>
        <family val="2"/>
        <scheme val="minor"/>
      </rPr>
      <t>3. Make: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i/>
        <sz val="12"/>
        <color theme="1"/>
        <rFont val="Aptos Narrow"/>
        <family val="2"/>
        <scheme val="minor"/>
      </rPr>
      <t>string</t>
    </r>
    <r>
      <rPr>
        <sz val="12"/>
        <color theme="1"/>
        <rFont val="Aptos Narrow"/>
        <family val="2"/>
        <scheme val="minor"/>
      </rPr>
      <t>. Especifica la marca del automóvil.</t>
    </r>
  </si>
  <si>
    <r>
      <t xml:space="preserve">4. Model: </t>
    </r>
    <r>
      <rPr>
        <sz val="12"/>
        <color theme="1"/>
        <rFont val="Aptos Narrow"/>
        <family val="2"/>
        <scheme val="minor"/>
      </rPr>
      <t>Tipo</t>
    </r>
    <r>
      <rPr>
        <b/>
        <i/>
        <sz val="12"/>
        <color theme="1"/>
        <rFont val="Aptos Narrow"/>
        <family val="2"/>
        <scheme val="minor"/>
      </rPr>
      <t xml:space="preserve"> string.</t>
    </r>
    <r>
      <rPr>
        <b/>
        <sz val="12"/>
        <color theme="1"/>
        <rFont val="Aptos Narrow"/>
        <family val="2"/>
        <scheme val="minor"/>
      </rPr>
      <t xml:space="preserve"> </t>
    </r>
    <r>
      <rPr>
        <sz val="12"/>
        <color theme="1"/>
        <rFont val="Aptos Narrow"/>
        <family val="2"/>
        <scheme val="minor"/>
      </rPr>
      <t>Indica el modelo del vehículo.</t>
    </r>
  </si>
  <si>
    <r>
      <rPr>
        <b/>
        <sz val="12"/>
        <color theme="1"/>
        <rFont val="Aptos Narrow"/>
        <family val="2"/>
        <scheme val="minor"/>
      </rPr>
      <t>5. Year: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i/>
        <sz val="12"/>
        <color theme="1"/>
        <rFont val="Aptos Narrow"/>
        <family val="2"/>
        <scheme val="minor"/>
      </rPr>
      <t>integer</t>
    </r>
    <r>
      <rPr>
        <sz val="12"/>
        <color theme="1"/>
        <rFont val="Aptos Narrow"/>
        <family val="2"/>
        <scheme val="minor"/>
      </rPr>
      <t>. Registra el año de fabricación del automóvil.</t>
    </r>
  </si>
  <si>
    <r>
      <t xml:space="preserve">6. Price: </t>
    </r>
    <r>
      <rPr>
        <sz val="12"/>
        <color theme="1"/>
        <rFont val="Aptos Narrow"/>
        <family val="2"/>
        <scheme val="minor"/>
      </rPr>
      <t>Tipo</t>
    </r>
    <r>
      <rPr>
        <b/>
        <sz val="12"/>
        <color theme="1"/>
        <rFont val="Aptos Narrow"/>
        <family val="2"/>
        <scheme val="minor"/>
      </rPr>
      <t xml:space="preserve"> </t>
    </r>
    <r>
      <rPr>
        <b/>
        <i/>
        <sz val="12"/>
        <color theme="1"/>
        <rFont val="Aptos Narrow"/>
        <family val="2"/>
        <scheme val="minor"/>
      </rPr>
      <t>doble</t>
    </r>
    <r>
      <rPr>
        <b/>
        <sz val="12"/>
        <color theme="1"/>
        <rFont val="Aptos Narrow"/>
        <family val="2"/>
        <scheme val="minor"/>
      </rPr>
      <t xml:space="preserve">. </t>
    </r>
    <r>
      <rPr>
        <sz val="12"/>
        <color theme="1"/>
        <rFont val="Aptos Narrow"/>
        <family val="2"/>
        <scheme val="minor"/>
      </rPr>
      <t>Introduce el precio del automóvil.</t>
    </r>
  </si>
  <si>
    <r>
      <rPr>
        <b/>
        <sz val="12"/>
        <color theme="1"/>
        <rFont val="Aptos Narrow"/>
        <family val="2"/>
        <scheme val="minor"/>
      </rPr>
      <t xml:space="preserve">7. Mileage: </t>
    </r>
    <r>
      <rPr>
        <sz val="12"/>
        <color theme="1"/>
        <rFont val="Aptos Narrow"/>
        <family val="2"/>
        <scheme val="minor"/>
      </rPr>
      <t>Tipo</t>
    </r>
    <r>
      <rPr>
        <b/>
        <sz val="12"/>
        <color theme="1"/>
        <rFont val="Aptos Narrow"/>
        <family val="2"/>
        <scheme val="minor"/>
      </rPr>
      <t xml:space="preserve"> long</t>
    </r>
    <r>
      <rPr>
        <sz val="12"/>
        <color theme="1"/>
        <rFont val="Aptos Narrow"/>
        <family val="2"/>
        <scheme val="minor"/>
      </rPr>
      <t>. Ingresa el kilometraje del vehículo.</t>
    </r>
  </si>
  <si>
    <r>
      <rPr>
        <b/>
        <sz val="12"/>
        <color theme="1"/>
        <rFont val="Aptos Narrow"/>
        <family val="2"/>
        <scheme val="minor"/>
      </rPr>
      <t>8. Fuel_Type: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string. </t>
    </r>
    <r>
      <rPr>
        <sz val="12"/>
        <color theme="1"/>
        <rFont val="Aptos Narrow"/>
        <family val="2"/>
        <scheme val="minor"/>
      </rPr>
      <t>Especifica el tipo de combustible que utiliza el automóvil (e.g., Gasolina, Diésel, Eléctrico).</t>
    </r>
  </si>
  <si>
    <r>
      <rPr>
        <b/>
        <sz val="12"/>
        <color theme="1"/>
        <rFont val="Aptos Narrow"/>
        <family val="2"/>
        <scheme val="minor"/>
      </rPr>
      <t>9. Transmission: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string.</t>
    </r>
    <r>
      <rPr>
        <sz val="12"/>
        <color theme="1"/>
        <rFont val="Aptos Narrow"/>
        <family val="2"/>
        <scheme val="minor"/>
      </rPr>
      <t xml:space="preserve"> Indica el tipo de transmisión del vehículo (e.g., Automática, Manual).</t>
    </r>
  </si>
  <si>
    <r>
      <rPr>
        <b/>
        <sz val="12"/>
        <color theme="1"/>
        <rFont val="Aptos Narrow"/>
        <family val="2"/>
        <scheme val="minor"/>
      </rPr>
      <t>10. Engine_Size: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sz val="12"/>
        <color theme="1"/>
        <rFont val="Aptos Narrow"/>
        <family val="2"/>
        <scheme val="minor"/>
      </rPr>
      <t>doble.</t>
    </r>
    <r>
      <rPr>
        <sz val="12"/>
        <color theme="1"/>
        <rFont val="Aptos Narrow"/>
        <family val="2"/>
        <scheme val="minor"/>
      </rPr>
      <t xml:space="preserve"> Introduce el tamaño del motor en litros.</t>
    </r>
  </si>
  <si>
    <r>
      <rPr>
        <b/>
        <sz val="12"/>
        <color theme="1"/>
        <rFont val="Aptos Narrow"/>
        <family val="2"/>
        <scheme val="minor"/>
      </rPr>
      <t>11. Horsepower: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integer</t>
    </r>
    <r>
      <rPr>
        <sz val="12"/>
        <color theme="1"/>
        <rFont val="Aptos Narrow"/>
        <family val="2"/>
        <scheme val="minor"/>
      </rPr>
      <t>. Registra la potencia del motor en caballos de fuerza.</t>
    </r>
  </si>
  <si>
    <r>
      <rPr>
        <b/>
        <sz val="12"/>
        <color theme="1"/>
        <rFont val="Aptos Narrow"/>
        <family val="2"/>
        <scheme val="minor"/>
      </rPr>
      <t>12. Torque: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integer.</t>
    </r>
    <r>
      <rPr>
        <sz val="12"/>
        <color theme="1"/>
        <rFont val="Aptos Narrow"/>
        <family val="2"/>
        <scheme val="minor"/>
      </rPr>
      <t xml:space="preserve"> Ingresa el torque del motor en Nm.</t>
    </r>
  </si>
  <si>
    <r>
      <rPr>
        <b/>
        <sz val="12"/>
        <color theme="1"/>
        <rFont val="Aptos Narrow"/>
        <family val="2"/>
        <scheme val="minor"/>
      </rPr>
      <t>13. Number_of_Door: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sz val="12"/>
        <color theme="1"/>
        <rFont val="Aptos Narrow"/>
        <family val="2"/>
        <scheme val="minor"/>
      </rPr>
      <t>integer</t>
    </r>
    <r>
      <rPr>
        <sz val="12"/>
        <color theme="1"/>
        <rFont val="Aptos Narrow"/>
        <family val="2"/>
        <scheme val="minor"/>
      </rPr>
      <t>. Especifica el número de puertas del vehículo.</t>
    </r>
  </si>
  <si>
    <r>
      <rPr>
        <b/>
        <sz val="12"/>
        <color theme="1"/>
        <rFont val="Aptos Narrow"/>
        <family val="2"/>
        <scheme val="minor"/>
      </rPr>
      <t>14. Number_of_Seat: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sz val="12"/>
        <color theme="1"/>
        <rFont val="Aptos Narrow"/>
        <family val="2"/>
        <scheme val="minor"/>
      </rPr>
      <t>integer.</t>
    </r>
    <r>
      <rPr>
        <sz val="12"/>
        <color theme="1"/>
        <rFont val="Aptos Narrow"/>
        <family val="2"/>
        <scheme val="minor"/>
      </rPr>
      <t xml:space="preserve"> Indica el número de asientos </t>
    </r>
  </si>
  <si>
    <r>
      <rPr>
        <b/>
        <sz val="12"/>
        <color theme="1"/>
        <rFont val="Aptos Narrow"/>
        <family val="2"/>
        <scheme val="minor"/>
      </rPr>
      <t>15. Color: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sz val="12"/>
        <color theme="1"/>
        <rFont val="Aptos Narrow"/>
        <family val="2"/>
        <scheme val="minor"/>
      </rPr>
      <t>string.</t>
    </r>
    <r>
      <rPr>
        <sz val="12"/>
        <color theme="1"/>
        <rFont val="Aptos Narrow"/>
        <family val="2"/>
        <scheme val="minor"/>
      </rPr>
      <t xml:space="preserve"> Ingresa el color del vehículo.</t>
    </r>
  </si>
  <si>
    <r>
      <rPr>
        <b/>
        <sz val="12"/>
        <color theme="1"/>
        <rFont val="Aptos Narrow"/>
        <family val="2"/>
        <scheme val="minor"/>
      </rPr>
      <t xml:space="preserve">16. VIN: </t>
    </r>
    <r>
      <rPr>
        <sz val="12"/>
        <color theme="1"/>
        <rFont val="Aptos Narrow"/>
        <family val="2"/>
        <scheme val="minor"/>
      </rPr>
      <t xml:space="preserve">Tipo </t>
    </r>
    <r>
      <rPr>
        <b/>
        <sz val="12"/>
        <color theme="1"/>
        <rFont val="Aptos Narrow"/>
        <family val="2"/>
        <scheme val="minor"/>
      </rPr>
      <t>general.</t>
    </r>
    <r>
      <rPr>
        <sz val="12"/>
        <color theme="1"/>
        <rFont val="Aptos Narrow"/>
        <family val="2"/>
        <scheme val="minor"/>
      </rPr>
      <t xml:space="preserve"> Introduce el número de identificación del vehículo (Vehicle Identification Number).</t>
    </r>
  </si>
  <si>
    <r>
      <rPr>
        <b/>
        <sz val="12"/>
        <color theme="1"/>
        <rFont val="Aptos Narrow"/>
        <family val="2"/>
        <scheme val="minor"/>
      </rPr>
      <t>17. Owner_Email: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string.</t>
    </r>
    <r>
      <rPr>
        <sz val="12"/>
        <color theme="1"/>
        <rFont val="Aptos Narrow"/>
        <family val="2"/>
        <scheme val="minor"/>
      </rPr>
      <t xml:space="preserve"> Especifica el correo electrónico del propietario del automóvil.</t>
    </r>
  </si>
  <si>
    <r>
      <rPr>
        <b/>
        <sz val="12"/>
        <color theme="1"/>
        <rFont val="Aptos Narrow"/>
        <family val="2"/>
        <scheme val="minor"/>
      </rPr>
      <t>18. Pucharse_Date: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date.</t>
    </r>
    <r>
      <rPr>
        <sz val="12"/>
        <color theme="1"/>
        <rFont val="Aptos Narrow"/>
        <family val="2"/>
        <scheme val="minor"/>
      </rPr>
      <t xml:space="preserve"> Registra la fecha de compra del vehículo.</t>
    </r>
  </si>
  <si>
    <r>
      <rPr>
        <b/>
        <sz val="12"/>
        <color theme="1"/>
        <rFont val="Aptos Narrow"/>
        <family val="2"/>
        <scheme val="minor"/>
      </rPr>
      <t>19. Insurance_Expiry_Date: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date.</t>
    </r>
    <r>
      <rPr>
        <sz val="12"/>
        <color theme="1"/>
        <rFont val="Aptos Narrow"/>
        <family val="2"/>
        <scheme val="minor"/>
      </rPr>
      <t xml:space="preserve"> Indica la fecha de expiración del seguro del carro.</t>
    </r>
  </si>
  <si>
    <t>Contacto</t>
  </si>
  <si>
    <r>
      <rPr>
        <b/>
        <sz val="12"/>
        <color theme="1"/>
        <rFont val="Aptos Narrow"/>
        <family val="2"/>
        <scheme val="minor"/>
      </rPr>
      <t xml:space="preserve"> Correo: </t>
    </r>
    <r>
      <rPr>
        <sz val="12"/>
        <color theme="1"/>
        <rFont val="Aptos Narrow"/>
        <family val="2"/>
        <scheme val="minor"/>
      </rPr>
      <t>deyvidjosephg@gmail.com</t>
    </r>
  </si>
  <si>
    <r>
      <t xml:space="preserve"> </t>
    </r>
    <r>
      <rPr>
        <b/>
        <sz val="12"/>
        <color theme="1"/>
        <rFont val="Aptos Narrow"/>
        <family val="2"/>
        <scheme val="minor"/>
      </rPr>
      <t>Número:</t>
    </r>
    <r>
      <rPr>
        <sz val="12"/>
        <color theme="1"/>
        <rFont val="Aptos Narrow"/>
        <family val="2"/>
        <scheme val="minor"/>
      </rPr>
      <t xml:space="preserve"> +51 945934816</t>
    </r>
  </si>
  <si>
    <t>Consideraciones para el Llenado de Datos</t>
  </si>
  <si>
    <r>
      <t>1. Generación de Datos</t>
    </r>
    <r>
      <rPr>
        <sz val="12"/>
        <color theme="1"/>
        <rFont val="Aptos Narrow"/>
        <family val="2"/>
        <scheme val="minor"/>
      </rPr>
      <t>: Con la ayuda de ChatGPT, se generó un dataset que incluye información relevante para el análisis de ventas de automóviles usados, como modelos, años, precios, y otras características clave.</t>
    </r>
  </si>
  <si>
    <r>
      <t>2. Limpieza de Datos</t>
    </r>
    <r>
      <rPr>
        <sz val="12"/>
        <color theme="1"/>
        <rFont val="Aptos Narrow"/>
        <family val="2"/>
        <scheme val="minor"/>
      </rPr>
      <t>: Se realizó un proceso de limpieza para eliminar duplicados, corregir errores tipográficos y estandarizar los formatos de las fechas y precios.</t>
    </r>
  </si>
  <si>
    <r>
      <t>3. Cálculos Auxiliares</t>
    </r>
    <r>
      <rPr>
        <sz val="12"/>
        <color theme="1"/>
        <rFont val="Aptos Narrow"/>
        <family val="2"/>
        <scheme val="minor"/>
      </rPr>
      <t>: Se realizaron cálculos para obtener métricas clave como el total de ventas, el promedio de precios, y el inventario disponible. Estos cálculos se encuentran detallados en la hoja de "Tablas Auxiliar".</t>
    </r>
  </si>
  <si>
    <r>
      <t>4. Creación del Dashboard</t>
    </r>
    <r>
      <rPr>
        <sz val="12"/>
        <color theme="1"/>
        <rFont val="Aptos Narrow"/>
        <family val="2"/>
        <scheme val="minor"/>
      </rPr>
      <t>: Se diseñaron gráficos y tablas dinámicas para permitir la interacción y visualización de los datos de manera intuitiva.</t>
    </r>
  </si>
  <si>
    <r>
      <t>5. Validación de Resultados</t>
    </r>
    <r>
      <rPr>
        <sz val="12"/>
        <color theme="1"/>
        <rFont val="Aptos Narrow"/>
        <family val="2"/>
        <scheme val="minor"/>
      </rPr>
      <t>: Se realizaron pruebas y validaciones cruzadas para asegurar la precisión de los cálculos y visualizaciones.</t>
    </r>
  </si>
  <si>
    <r>
      <t>Modelo</t>
    </r>
    <r>
      <rPr>
        <sz val="12"/>
        <color theme="1"/>
        <rFont val="Aptos Narrow"/>
        <family val="2"/>
        <scheme val="minor"/>
      </rPr>
      <t>: Filtra los datos por el modelo del automóvil.</t>
    </r>
  </si>
  <si>
    <r>
      <t>Transmisión</t>
    </r>
    <r>
      <rPr>
        <sz val="12"/>
        <color theme="1"/>
        <rFont val="Aptos Narrow"/>
        <family val="2"/>
        <scheme val="minor"/>
      </rPr>
      <t>: Permite seleccionar entre diferentes tipos de transmisión.</t>
    </r>
  </si>
  <si>
    <r>
      <t>Año</t>
    </r>
    <r>
      <rPr>
        <sz val="12"/>
        <color theme="1"/>
        <rFont val="Aptos Narrow"/>
        <family val="2"/>
        <scheme val="minor"/>
      </rPr>
      <t>: Filtra las ventas según el año de fabricación del automóvil.</t>
    </r>
  </si>
  <si>
    <r>
      <t>8. Dataset Original</t>
    </r>
    <r>
      <rPr>
        <sz val="12"/>
        <color theme="1"/>
        <rFont val="Aptos Narrow"/>
        <family val="2"/>
        <scheme val="minor"/>
      </rPr>
      <t>: Contiene la base de datos original sin procesar, que sirve como referencia para comparaciones y validaciones.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</si>
</sst>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* #,##0.00\ &quot;€&quot;_-;\-* #,##0.00\ &quot;€&quot;_-;_-* &quot;-&quot;??\ &quot;€&quot;_-;_-@_-"/>
    <numFmt numFmtId="164" formatCode="_-[$$-409]* #,##0.00_ ;_-[$$-409]* \-#,##0.00\ ;_-[$$-409]* &quot;-&quot;??_ ;_-@_ "/>
    <numFmt numFmtId="165" formatCode="#.00&quot; L&quot;"/>
    <numFmt numFmtId="166" formatCode="#&quot; HP&quot;"/>
    <numFmt numFmtId="167" formatCode="#&quot; Nm&quot;"/>
    <numFmt numFmtId="168" formatCode="#&quot; Km&quot;"/>
    <numFmt numFmtId="169" formatCode="#.00&quot; Km&quot;"/>
    <numFmt numFmtId="170" formatCode="\$##."/>
    <numFmt numFmtId="171" formatCode="[&gt;999999]\$\ 0.00,,\M;General"/>
    <numFmt numFmtId="172" formatCode="[&gt;99999]\$\ 0,\K;General"/>
    <numFmt numFmtId="173" formatCode="[&gt;999]\$\ 0.00,\K;General"/>
    <numFmt numFmtId="174" formatCode="[&gt;999999]\$\ 0.00,,\M;[&gt;99999]\$\ 0,\K"/>
  </numFmts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sz val="11"/>
      <name val="Aptos Narrow"/>
      <family val="2"/>
      <scheme val="minor"/>
    </font>
    <font>
      <sz val="11"/>
      <color theme="1"/>
      <name val="Gill Sans Nova"/>
      <family val="2"/>
    </font>
    <font>
      <u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i/>
      <sz val="12"/>
      <color rgb="FF002060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rgb="FF4EA72E"/>
      </top>
      <bottom/>
      <diagonal/>
    </border>
    <border>
      <left/>
      <right style="thin">
        <color rgb="FF4EA72E"/>
      </right>
      <top style="thin">
        <color rgb="FF4EA72E"/>
      </top>
      <bottom/>
      <diagonal/>
    </border>
    <border>
      <left/>
      <right style="thin">
        <color rgb="FF4EA72E"/>
      </right>
      <top style="thin">
        <color theme="9"/>
      </top>
      <bottom/>
      <diagonal/>
    </border>
    <border>
      <left/>
      <right/>
      <top style="thin">
        <color theme="9"/>
      </top>
      <bottom style="thin">
        <color rgb="FF4EA72E"/>
      </bottom>
      <diagonal/>
    </border>
    <border>
      <left/>
      <right style="thin">
        <color rgb="FF4EA72E"/>
      </right>
      <top style="thin">
        <color theme="9"/>
      </top>
      <bottom style="thin">
        <color rgb="FF4EA72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30">
    <xf numFmtId="0" fontId="0" fillId="0" borderId="0" xfId="0"/>
    <xf numFmtId="0" fontId="0" fillId="0" borderId="0" xfId="0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64" fontId="0" fillId="0" borderId="10" xfId="42" applyNumberFormat="1" applyFont="1" applyBorder="1" applyAlignment="1">
      <alignment horizontal="center" vertical="center"/>
    </xf>
    <xf numFmtId="168" fontId="0" fillId="0" borderId="10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7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/>
    </xf>
    <xf numFmtId="0" fontId="13" fillId="33" borderId="0" xfId="0" applyFont="1" applyFill="1" applyAlignment="1">
      <alignment horizontal="center" vertical="top"/>
    </xf>
    <xf numFmtId="0" fontId="13" fillId="33" borderId="0" xfId="0" applyFont="1" applyFill="1" applyAlignment="1">
      <alignment horizontal="center" vertical="center"/>
    </xf>
    <xf numFmtId="14" fontId="0" fillId="0" borderId="0" xfId="0" applyNumberFormat="1"/>
    <xf numFmtId="0" fontId="18" fillId="0" borderId="10" xfId="43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33" borderId="11" xfId="0" applyFont="1" applyFill="1" applyBorder="1" applyAlignment="1">
      <alignment horizontal="center" vertical="center"/>
    </xf>
    <xf numFmtId="0" fontId="13" fillId="33" borderId="10" xfId="0" applyFont="1" applyFill="1" applyBorder="1" applyAlignment="1">
      <alignment horizontal="center" vertical="center"/>
    </xf>
    <xf numFmtId="0" fontId="13" fillId="33" borderId="10" xfId="0" applyFont="1" applyFill="1" applyBorder="1" applyAlignment="1">
      <alignment horizontal="center" vertical="top"/>
    </xf>
    <xf numFmtId="1" fontId="0" fillId="0" borderId="11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64" fontId="0" fillId="0" borderId="13" xfId="42" applyNumberFormat="1" applyFont="1" applyBorder="1" applyAlignment="1">
      <alignment horizontal="center" vertical="center"/>
    </xf>
    <xf numFmtId="168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/>
    </xf>
    <xf numFmtId="0" fontId="0" fillId="34" borderId="14" xfId="0" applyFill="1" applyBorder="1" applyAlignment="1">
      <alignment horizontal="center" vertical="center"/>
    </xf>
    <xf numFmtId="0" fontId="0" fillId="35" borderId="1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Border="1" applyAlignment="1">
      <alignment horizontal="left"/>
    </xf>
    <xf numFmtId="0" fontId="0" fillId="35" borderId="14" xfId="0" applyFill="1" applyBorder="1" applyAlignment="1">
      <alignment horizontal="center" vertical="center"/>
    </xf>
    <xf numFmtId="169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 vertical="center"/>
    </xf>
    <xf numFmtId="164" fontId="0" fillId="0" borderId="14" xfId="0" applyNumberFormat="1" applyBorder="1" applyAlignment="1">
      <alignment horizontal="center"/>
    </xf>
    <xf numFmtId="0" fontId="0" fillId="0" borderId="14" xfId="0" applyBorder="1"/>
    <xf numFmtId="0" fontId="0" fillId="35" borderId="14" xfId="0" applyFill="1" applyBorder="1"/>
    <xf numFmtId="2" fontId="0" fillId="0" borderId="14" xfId="0" applyNumberFormat="1" applyBorder="1" applyAlignment="1">
      <alignment horizontal="center"/>
    </xf>
    <xf numFmtId="0" fontId="20" fillId="35" borderId="14" xfId="0" applyFont="1" applyFill="1" applyBorder="1" applyAlignment="1">
      <alignment horizontal="center"/>
    </xf>
    <xf numFmtId="1" fontId="19" fillId="0" borderId="0" xfId="0" applyNumberFormat="1" applyFont="1" applyAlignment="1">
      <alignment horizontal="center"/>
    </xf>
    <xf numFmtId="0" fontId="0" fillId="0" borderId="0" xfId="0" quotePrefix="1"/>
    <xf numFmtId="14" fontId="0" fillId="0" borderId="18" xfId="0" applyNumberFormat="1" applyBorder="1" applyAlignment="1">
      <alignment horizontal="center" vertical="center"/>
    </xf>
    <xf numFmtId="0" fontId="13" fillId="33" borderId="15" xfId="0" applyFont="1" applyFill="1" applyBorder="1" applyAlignment="1">
      <alignment horizontal="center" vertical="top"/>
    </xf>
    <xf numFmtId="0" fontId="13" fillId="33" borderId="16" xfId="0" applyFont="1" applyFill="1" applyBorder="1" applyAlignment="1">
      <alignment horizontal="center" vertical="top"/>
    </xf>
    <xf numFmtId="1" fontId="19" fillId="0" borderId="10" xfId="0" applyNumberFormat="1" applyFont="1" applyBorder="1" applyAlignment="1">
      <alignment horizontal="center"/>
    </xf>
    <xf numFmtId="1" fontId="19" fillId="0" borderId="17" xfId="0" applyNumberFormat="1" applyFont="1" applyBorder="1" applyAlignment="1">
      <alignment horizontal="center"/>
    </xf>
    <xf numFmtId="1" fontId="19" fillId="0" borderId="18" xfId="0" applyNumberFormat="1" applyFont="1" applyBorder="1" applyAlignment="1">
      <alignment horizontal="center"/>
    </xf>
    <xf numFmtId="1" fontId="19" fillId="0" borderId="19" xfId="0" applyNumberFormat="1" applyFont="1" applyBorder="1" applyAlignment="1">
      <alignment horizontal="center"/>
    </xf>
    <xf numFmtId="0" fontId="0" fillId="34" borderId="14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36" borderId="0" xfId="0" applyFill="1"/>
    <xf numFmtId="0" fontId="21" fillId="36" borderId="0" xfId="0" applyFont="1" applyFill="1"/>
    <xf numFmtId="0" fontId="0" fillId="0" borderId="0" xfId="0" pivotButton="1" applyAlignment="1">
      <alignment horizontal="center"/>
    </xf>
    <xf numFmtId="164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70" fontId="0" fillId="36" borderId="0" xfId="0" applyNumberFormat="1" applyFill="1"/>
    <xf numFmtId="17" fontId="0" fillId="0" borderId="0" xfId="0" applyNumberFormat="1"/>
    <xf numFmtId="49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/>
    <xf numFmtId="0" fontId="0" fillId="34" borderId="14" xfId="0" applyFill="1" applyBorder="1" applyAlignment="1">
      <alignment horizontal="left" vertical="center"/>
    </xf>
    <xf numFmtId="0" fontId="0" fillId="0" borderId="0" xfId="0" applyNumberFormat="1"/>
    <xf numFmtId="164" fontId="0" fillId="0" borderId="0" xfId="0" applyNumberFormat="1" applyFill="1" applyBorder="1" applyAlignment="1">
      <alignment horizontal="left"/>
    </xf>
    <xf numFmtId="0" fontId="0" fillId="36" borderId="0" xfId="0" applyFill="1" applyBorder="1" applyAlignment="1">
      <alignment horizontal="left"/>
    </xf>
    <xf numFmtId="0" fontId="0" fillId="36" borderId="0" xfId="0" applyNumberFormat="1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0" fillId="36" borderId="20" xfId="0" applyFill="1" applyBorder="1" applyAlignment="1">
      <alignment horizontal="right"/>
    </xf>
    <xf numFmtId="174" fontId="0" fillId="36" borderId="20" xfId="0" applyNumberFormat="1" applyFill="1" applyBorder="1"/>
    <xf numFmtId="0" fontId="0" fillId="37" borderId="20" xfId="0" applyFill="1" applyBorder="1"/>
    <xf numFmtId="0" fontId="0" fillId="38" borderId="0" xfId="0" applyFill="1"/>
    <xf numFmtId="174" fontId="0" fillId="38" borderId="0" xfId="0" applyNumberFormat="1" applyFill="1"/>
    <xf numFmtId="0" fontId="0" fillId="39" borderId="0" xfId="0" applyFill="1"/>
    <xf numFmtId="174" fontId="0" fillId="39" borderId="0" xfId="0" applyNumberFormat="1" applyFill="1"/>
    <xf numFmtId="0" fontId="0" fillId="0" borderId="20" xfId="0" applyBorder="1" applyAlignment="1">
      <alignment horizontal="left"/>
    </xf>
    <xf numFmtId="164" fontId="0" fillId="0" borderId="20" xfId="0" applyNumberFormat="1" applyBorder="1"/>
    <xf numFmtId="0" fontId="0" fillId="0" borderId="20" xfId="0" applyBorder="1"/>
    <xf numFmtId="14" fontId="0" fillId="39" borderId="0" xfId="0" applyNumberFormat="1" applyFill="1"/>
    <xf numFmtId="0" fontId="0" fillId="40" borderId="0" xfId="0" applyFill="1"/>
    <xf numFmtId="174" fontId="0" fillId="40" borderId="0" xfId="0" applyNumberFormat="1" applyFill="1"/>
    <xf numFmtId="0" fontId="0" fillId="40" borderId="0" xfId="0" applyFill="1" applyAlignment="1">
      <alignment horizontal="center"/>
    </xf>
    <xf numFmtId="0" fontId="23" fillId="38" borderId="0" xfId="0" applyFont="1" applyFill="1" applyAlignment="1">
      <alignment horizontal="center" vertical="center" wrapText="1"/>
    </xf>
    <xf numFmtId="0" fontId="23" fillId="39" borderId="0" xfId="0" applyFont="1" applyFill="1" applyAlignment="1">
      <alignment horizontal="center" vertical="center" wrapText="1"/>
    </xf>
    <xf numFmtId="0" fontId="0" fillId="40" borderId="0" xfId="0" applyFill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0" fontId="24" fillId="0" borderId="0" xfId="0" applyFont="1" applyAlignment="1">
      <alignment horizontal="right"/>
    </xf>
    <xf numFmtId="0" fontId="24" fillId="0" borderId="0" xfId="0" applyFont="1"/>
    <xf numFmtId="10" fontId="0" fillId="0" borderId="20" xfId="44" applyNumberFormat="1" applyFont="1" applyBorder="1"/>
    <xf numFmtId="9" fontId="0" fillId="37" borderId="20" xfId="44" applyFont="1" applyFill="1" applyBorder="1"/>
    <xf numFmtId="0" fontId="25" fillId="0" borderId="0" xfId="0" applyFont="1" applyAlignment="1">
      <alignment horizontal="right"/>
    </xf>
    <xf numFmtId="0" fontId="25" fillId="0" borderId="0" xfId="0" applyFont="1"/>
    <xf numFmtId="0" fontId="0" fillId="0" borderId="20" xfId="0" applyFont="1" applyBorder="1"/>
    <xf numFmtId="10" fontId="1" fillId="0" borderId="20" xfId="44" applyNumberFormat="1" applyFont="1" applyBorder="1"/>
    <xf numFmtId="0" fontId="0" fillId="37" borderId="20" xfId="0" applyFont="1" applyFill="1" applyBorder="1"/>
    <xf numFmtId="10" fontId="1" fillId="37" borderId="20" xfId="44" applyNumberFormat="1" applyFont="1" applyFill="1" applyBorder="1"/>
    <xf numFmtId="0" fontId="0" fillId="0" borderId="0" xfId="0" applyFill="1"/>
    <xf numFmtId="3" fontId="26" fillId="0" borderId="20" xfId="0" applyNumberFormat="1" applyFont="1" applyBorder="1"/>
    <xf numFmtId="0" fontId="28" fillId="0" borderId="0" xfId="0" applyFont="1"/>
    <xf numFmtId="0" fontId="28" fillId="0" borderId="0" xfId="0" applyFont="1" applyAlignment="1">
      <alignment horizontal="left" wrapText="1"/>
    </xf>
    <xf numFmtId="0" fontId="28" fillId="0" borderId="0" xfId="0" applyFont="1" applyAlignment="1">
      <alignment wrapText="1"/>
    </xf>
    <xf numFmtId="0" fontId="29" fillId="0" borderId="0" xfId="0" applyFont="1" applyBorder="1"/>
    <xf numFmtId="0" fontId="29" fillId="0" borderId="0" xfId="0" applyFont="1"/>
    <xf numFmtId="0" fontId="28" fillId="0" borderId="0" xfId="0" applyFont="1" applyAlignment="1">
      <alignment horizontal="center" wrapText="1"/>
    </xf>
    <xf numFmtId="0" fontId="28" fillId="0" borderId="0" xfId="0" applyFont="1" applyAlignment="1">
      <alignment horizontal="left" wrapText="1"/>
    </xf>
    <xf numFmtId="0" fontId="28" fillId="0" borderId="0" xfId="0" applyFont="1" applyAlignment="1">
      <alignment horizontal="left" indent="1"/>
    </xf>
    <xf numFmtId="0" fontId="29" fillId="0" borderId="0" xfId="0" applyFont="1" applyAlignment="1">
      <alignment horizontal="left" wrapText="1" indent="2"/>
    </xf>
    <xf numFmtId="0" fontId="28" fillId="0" borderId="0" xfId="0" applyFont="1" applyAlignment="1">
      <alignment horizontal="left" indent="2"/>
    </xf>
    <xf numFmtId="0" fontId="0" fillId="0" borderId="0" xfId="0" applyAlignment="1">
      <alignment horizontal="left" indent="2"/>
    </xf>
    <xf numFmtId="0" fontId="16" fillId="0" borderId="0" xfId="0" applyFont="1" applyAlignment="1">
      <alignment horizontal="left" vertical="center" indent="1"/>
    </xf>
    <xf numFmtId="0" fontId="28" fillId="0" borderId="0" xfId="0" applyFont="1" applyAlignment="1">
      <alignment horizontal="left" vertical="center" indent="1"/>
    </xf>
    <xf numFmtId="0" fontId="29" fillId="0" borderId="0" xfId="0" applyFont="1" applyAlignment="1">
      <alignment horizontal="left" vertical="center" indent="1"/>
    </xf>
    <xf numFmtId="0" fontId="28" fillId="0" borderId="0" xfId="0" applyFont="1" applyAlignment="1">
      <alignment horizontal="left" vertical="center" wrapText="1" indent="1"/>
    </xf>
    <xf numFmtId="0" fontId="28" fillId="0" borderId="0" xfId="0" applyFont="1" applyAlignment="1">
      <alignment horizontal="left" wrapText="1" indent="1"/>
    </xf>
    <xf numFmtId="0" fontId="30" fillId="0" borderId="0" xfId="0" applyFont="1"/>
    <xf numFmtId="0" fontId="29" fillId="0" borderId="0" xfId="0" applyFont="1" applyAlignment="1">
      <alignment horizontal="left" vertical="center" wrapText="1" indent="2"/>
    </xf>
    <xf numFmtId="0" fontId="30" fillId="0" borderId="0" xfId="0" applyFont="1" applyAlignment="1">
      <alignment vertical="center"/>
    </xf>
    <xf numFmtId="0" fontId="29" fillId="0" borderId="0" xfId="0" applyFont="1" applyAlignment="1">
      <alignment horizontal="center"/>
    </xf>
  </cellXfs>
  <cellStyles count="45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3" builtinId="8"/>
    <cellStyle name="Incorrecto" xfId="7" builtinId="27" customBuiltin="1"/>
    <cellStyle name="Moneda" xfId="42" builtinId="4"/>
    <cellStyle name="Neutral" xfId="8" builtinId="28" customBuiltin="1"/>
    <cellStyle name="Normal" xfId="0" builtinId="0"/>
    <cellStyle name="Notas" xfId="15" builtinId="10" customBuiltin="1"/>
    <cellStyle name="Porcentaje" xfId="44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9"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#&quot; Nm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&quot; HP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#.00&quot; L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#&quot; Km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left style="thin">
          <color rgb="FF4EA72E"/>
        </left>
        <right style="thin">
          <color rgb="FF4EA72E"/>
        </right>
        <top style="thin">
          <color rgb="FF4EA72E"/>
        </top>
        <bottom style="thin">
          <color rgb="FF4EA72E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_-[$$-409]* #,##0.00_ ;_-[$$-409]* \-#,##0.00\ ;_-[$$-409]* &quot;-&quot;??_ ;_-@_ "/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numFmt numFmtId="164" formatCode="_-[$$-409]* #,##0.00_ ;_-[$$-409]* \-#,##0.00\ ;_-[$$-409]* &quot;-&quot;??_ ;_-@_ "/>
    </dxf>
    <dxf>
      <fill>
        <patternFill patternType="none">
          <fgColor indexed="64"/>
          <bgColor indexed="65"/>
        </patternFill>
      </fill>
      <alignment horizontal="left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y Style" pivot="0" table="0" count="10" xr9:uid="{C5D4BBBE-3AD1-4CD5-B143-8FF4BF134AB1}">
      <tableStyleElement type="wholeTable" dxfId="58"/>
      <tableStyleElement type="headerRow" dxfId="57"/>
    </tableStyle>
    <tableStyle name="My Style 2" pivot="0" table="0" count="10" xr9:uid="{67F92779-BB66-473E-9731-DEECE800DBD7}">
      <tableStyleElement type="wholeTable" dxfId="1"/>
      <tableStyleElement type="headerRow" dxfId="0"/>
    </tableStyle>
  </tableStyles>
  <extLst>
    <ext xmlns:x14="http://schemas.microsoft.com/office/spreadsheetml/2009/9/main" uri="{46F421CA-312F-682f-3DD2-61675219B42D}">
      <x14:dxfs count="16">
        <dxf>
          <font>
            <b/>
            <i val="0"/>
            <sz val="11"/>
            <color theme="0"/>
          </font>
          <fill>
            <patternFill patternType="solid">
              <fgColor auto="1"/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11"/>
            <color theme="2" tint="-0.749961851863155"/>
          </font>
          <fill>
            <patternFill patternType="solid">
              <fgColor theme="6" tint="0.79995117038483843"/>
              <bgColor theme="0" tint="-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theme="6" tint="0.59999389629810485"/>
              <bgColor theme="2" tint="-0.2499465926084170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rgb="FF000000"/>
          </font>
          <fill>
            <patternFill patternType="solid">
              <fgColor rgb="FFFFFFFF"/>
              <bgColor rgb="FFFFFFFF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11"/>
            <color theme="2" tint="-0.749961851863155"/>
          </font>
          <fill>
            <patternFill patternType="solid">
              <fgColor theme="6" tint="0.79995117038483843"/>
              <bgColor theme="0" tint="-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theme="6" tint="0.59999389629810485"/>
              <bgColor rgb="FF00B05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rgb="FF000000"/>
          </font>
          <fill>
            <patternFill patternType="solid">
              <fgColor rgb="FFFFFFFF"/>
              <bgColor rgb="FFFFFFFF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My Style">
        <x14:slicerStyle name="My Style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y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[Fórmulas_Guevara_Macro.xlsm]Tablas_Auxiliar!Ganancias_Modelo</c:name>
    <c:fmtId val="10"/>
  </c:pivotSource>
  <c:chart>
    <c:autoTitleDeleted val="1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1000]\$#\ &quot;K&quot;;\$##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1000]\$#\ &quot;K&quot;;\$##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999499]\$0.00,,\ \M;[&gt;994]\$\ 0,\K;\$\ 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0469011725293133E-2"/>
          <c:y val="0.26811594202898548"/>
          <c:w val="0.96649916247906198"/>
          <c:h val="0.541981056715736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Tablas_Auxiliar!$C$2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numFmt formatCode="[&gt;999499]\$0.00,,\ \M;[&gt;994]\$\ 0,\K;\$\ 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Tablas_Auxiliar!$B$3:$B$13</c:f>
              <c:strCache>
                <c:ptCount val="10"/>
                <c:pt idx="0">
                  <c:v>Accord</c:v>
                </c:pt>
                <c:pt idx="1">
                  <c:v>Camry</c:v>
                </c:pt>
                <c:pt idx="2">
                  <c:v>Civic</c:v>
                </c:pt>
                <c:pt idx="3">
                  <c:v>Corolla</c:v>
                </c:pt>
                <c:pt idx="4">
                  <c:v>F-150</c:v>
                </c:pt>
                <c:pt idx="5">
                  <c:v>Model 3</c:v>
                </c:pt>
                <c:pt idx="6">
                  <c:v>Model S</c:v>
                </c:pt>
                <c:pt idx="7">
                  <c:v>Model X</c:v>
                </c:pt>
                <c:pt idx="8">
                  <c:v>Model Y</c:v>
                </c:pt>
                <c:pt idx="9">
                  <c:v>Mustang</c:v>
                </c:pt>
              </c:strCache>
            </c:strRef>
          </c:cat>
          <c:val>
            <c:numRef>
              <c:f>Tablas_Auxiliar!$C$3:$C$13</c:f>
              <c:numCache>
                <c:formatCode>_-[$$-409]* #,##0.00_ ;_-[$$-409]* \-#,##0.00\ ;_-[$$-409]* "-"??_ ;_-@_ </c:formatCode>
                <c:ptCount val="10"/>
                <c:pt idx="0">
                  <c:v>19955355.989999998</c:v>
                </c:pt>
                <c:pt idx="1">
                  <c:v>20664534.629999999</c:v>
                </c:pt>
                <c:pt idx="2">
                  <c:v>21632417.699999996</c:v>
                </c:pt>
                <c:pt idx="3">
                  <c:v>21175005.360000022</c:v>
                </c:pt>
                <c:pt idx="4">
                  <c:v>20637804.730000008</c:v>
                </c:pt>
                <c:pt idx="5">
                  <c:v>22351717.159999996</c:v>
                </c:pt>
                <c:pt idx="6">
                  <c:v>20826023.000000019</c:v>
                </c:pt>
                <c:pt idx="7">
                  <c:v>22101590.789999984</c:v>
                </c:pt>
                <c:pt idx="8">
                  <c:v>21416540.73</c:v>
                </c:pt>
                <c:pt idx="9">
                  <c:v>20832184.840000011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D5-4B04-8E25-A37A9D6F56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2924175"/>
        <c:axId val="1553045407"/>
      </c:barChart>
      <c:catAx>
        <c:axId val="12924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1553045407"/>
        <c:crosses val="autoZero"/>
        <c:auto val="1"/>
        <c:lblAlgn val="ctr"/>
        <c:lblOffset val="100"/>
        <c:noMultiLvlLbl val="0"/>
      </c:catAx>
      <c:valAx>
        <c:axId val="1553045407"/>
        <c:scaling>
          <c:orientation val="minMax"/>
        </c:scaling>
        <c:delete val="1"/>
        <c:axPos val="l"/>
        <c:numFmt formatCode="_-[$$-409]* #,##0.00_ ;_-[$$-409]* \-#,##0.00\ ;_-[$$-409]* &quot;-&quot;??_ ;_-@_ " sourceLinked="1"/>
        <c:majorTickMark val="none"/>
        <c:minorTickMark val="none"/>
        <c:tickLblPos val="nextTo"/>
        <c:crossAx val="1292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[Fórmulas_Guevara_Macro.xlsm]Tablas_Auxiliar!Ganancias_por_Mes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222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numFmt formatCode="[&gt;999999]\$0.00,,\ \M;[&gt;999]\$\ 0,\K;\$\ 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6000">
                <a:srgbClr val="00B050">
                  <a:alpha val="60000"/>
                </a:srgbClr>
              </a:gs>
              <a:gs pos="55000">
                <a:srgbClr val="00B050">
                  <a:alpha val="0"/>
                </a:srgbClr>
              </a:gs>
            </a:gsLst>
            <a:lin ang="5400000" scaled="0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6000">
                <a:srgbClr val="00B050">
                  <a:alpha val="60000"/>
                </a:srgbClr>
              </a:gs>
              <a:gs pos="55000">
                <a:srgbClr val="00B050">
                  <a:alpha val="0"/>
                </a:srgbClr>
              </a:gs>
            </a:gsLst>
            <a:lin ang="5400000" scaled="0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222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numFmt formatCode="[&gt;999999]\$0.00,,\ \M;[&gt;999]\$\ 0,\K;\$\ 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6000">
                <a:srgbClr val="00B050">
                  <a:alpha val="60000"/>
                </a:srgbClr>
              </a:gs>
              <a:gs pos="55000">
                <a:srgbClr val="00B050">
                  <a:alpha val="0"/>
                </a:srgbClr>
              </a:gs>
            </a:gsLst>
            <a:lin ang="5400000" scaled="0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222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numFmt formatCode="[&gt;999499]\$0.00,,\ \M;[&gt;994]\$\ 0,\K;\$\ 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929824561403508E-2"/>
          <c:y val="0.11606884844542092"/>
          <c:w val="0.95614035087719296"/>
          <c:h val="0.68734743546365829"/>
        </c:manualLayout>
      </c:layout>
      <c:areaChart>
        <c:grouping val="standard"/>
        <c:varyColors val="0"/>
        <c:ser>
          <c:idx val="1"/>
          <c:order val="1"/>
          <c:tx>
            <c:strRef>
              <c:f>Tablas_Auxiliar!$D$19</c:f>
              <c:strCache>
                <c:ptCount val="1"/>
                <c:pt idx="0">
                  <c:v>Suma de Price2</c:v>
                </c:pt>
              </c:strCache>
            </c:strRef>
          </c:tx>
          <c:spPr>
            <a:gradFill flip="none" rotWithShape="1">
              <a:gsLst>
                <a:gs pos="6000">
                  <a:srgbClr val="00B050">
                    <a:alpha val="60000"/>
                  </a:srgbClr>
                </a:gs>
                <a:gs pos="55000">
                  <a:srgbClr val="00B050">
                    <a:alpha val="0"/>
                  </a:srgbClr>
                </a:gs>
              </a:gsLst>
              <a:lin ang="5400000" scaled="0"/>
              <a:tileRect/>
            </a:gradFill>
            <a:ln>
              <a:noFill/>
            </a:ln>
            <a:effectLst/>
          </c:spPr>
          <c:cat>
            <c:strRef>
              <c:f>Tablas_Auxiliar!$B$20:$B$32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Tablas_Auxiliar!$D$20:$D$32</c:f>
              <c:numCache>
                <c:formatCode>_-[$$-409]* #,##0.00_ ;_-[$$-409]* \-#,##0.00\ ;_-[$$-409]* "-"??_ ;_-@_ </c:formatCode>
                <c:ptCount val="12"/>
                <c:pt idx="0">
                  <c:v>17124612.029999997</c:v>
                </c:pt>
                <c:pt idx="1">
                  <c:v>18378710.060000014</c:v>
                </c:pt>
                <c:pt idx="2">
                  <c:v>16606709.109999998</c:v>
                </c:pt>
                <c:pt idx="3">
                  <c:v>17116110.719999995</c:v>
                </c:pt>
                <c:pt idx="4">
                  <c:v>17994088.119999997</c:v>
                </c:pt>
                <c:pt idx="5">
                  <c:v>20120630.500000004</c:v>
                </c:pt>
                <c:pt idx="6">
                  <c:v>18076341.849999994</c:v>
                </c:pt>
                <c:pt idx="7">
                  <c:v>17369274.929999996</c:v>
                </c:pt>
                <c:pt idx="8">
                  <c:v>16812425.199999996</c:v>
                </c:pt>
                <c:pt idx="9">
                  <c:v>18202385.599999994</c:v>
                </c:pt>
                <c:pt idx="10">
                  <c:v>16831985.370000005</c:v>
                </c:pt>
                <c:pt idx="11">
                  <c:v>16959901.440000005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5-45CF-AC6A-5D659024C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383279"/>
        <c:axId val="587391919"/>
      </c:areaChart>
      <c:lineChart>
        <c:grouping val="standard"/>
        <c:varyColors val="0"/>
        <c:ser>
          <c:idx val="0"/>
          <c:order val="0"/>
          <c:tx>
            <c:strRef>
              <c:f>Tablas_Auxiliar!$C$19</c:f>
              <c:strCache>
                <c:ptCount val="1"/>
                <c:pt idx="0">
                  <c:v>Suma de Price</c:v>
                </c:pt>
              </c:strCache>
            </c:strRef>
          </c:tx>
          <c:spPr>
            <a:ln w="2222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numFmt formatCode="[&gt;999499]\$0.00,,\ \M;[&gt;994]\$\ 0,\K;\$\ 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Tablas_Auxiliar!$B$20:$B$32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Tablas_Auxiliar!$C$20:$C$32</c:f>
              <c:numCache>
                <c:formatCode>_-[$$-409]* #,##0.00_ ;_-[$$-409]* \-#,##0.00\ ;_-[$$-409]* "-"??_ ;_-@_ </c:formatCode>
                <c:ptCount val="12"/>
                <c:pt idx="0">
                  <c:v>17124612.029999997</c:v>
                </c:pt>
                <c:pt idx="1">
                  <c:v>18378710.060000014</c:v>
                </c:pt>
                <c:pt idx="2">
                  <c:v>16606709.109999998</c:v>
                </c:pt>
                <c:pt idx="3">
                  <c:v>17116110.719999995</c:v>
                </c:pt>
                <c:pt idx="4">
                  <c:v>17994088.119999997</c:v>
                </c:pt>
                <c:pt idx="5">
                  <c:v>20120630.500000004</c:v>
                </c:pt>
                <c:pt idx="6">
                  <c:v>18076341.849999994</c:v>
                </c:pt>
                <c:pt idx="7">
                  <c:v>17369274.929999996</c:v>
                </c:pt>
                <c:pt idx="8">
                  <c:v>16812425.199999996</c:v>
                </c:pt>
                <c:pt idx="9">
                  <c:v>18202385.599999994</c:v>
                </c:pt>
                <c:pt idx="10">
                  <c:v>16831985.370000005</c:v>
                </c:pt>
                <c:pt idx="11">
                  <c:v>16959901.440000005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DB5-45CF-AC6A-5D659024C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383279"/>
        <c:axId val="587391919"/>
      </c:lineChart>
      <c:catAx>
        <c:axId val="587383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587391919"/>
        <c:crosses val="autoZero"/>
        <c:auto val="1"/>
        <c:lblAlgn val="ctr"/>
        <c:lblOffset val="100"/>
        <c:noMultiLvlLbl val="0"/>
      </c:catAx>
      <c:valAx>
        <c:axId val="587391919"/>
        <c:scaling>
          <c:orientation val="minMax"/>
        </c:scaling>
        <c:delete val="1"/>
        <c:axPos val="l"/>
        <c:numFmt formatCode="_-[$$-409]* #,##0.00_ ;_-[$$-409]* \-#,##0.00\ ;_-[$$-409]* &quot;-&quot;??_ ;_-@_ " sourceLinked="1"/>
        <c:majorTickMark val="none"/>
        <c:minorTickMark val="none"/>
        <c:tickLblPos val="nextTo"/>
        <c:crossAx val="58738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[Fórmulas_Guevara_Macro.xlsm]Tablas_Auxiliar!Marca_tipo_vehiculos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00B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148546735088189E-2"/>
          <c:y val="0.1205206420243046"/>
          <c:w val="0.95899229160140986"/>
          <c:h val="0.647432560513269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Tablas_Auxiliar!$C$50:$C$51</c:f>
              <c:strCache>
                <c:ptCount val="1"/>
                <c:pt idx="0">
                  <c:v>Automatic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Gill Sans Nova" panose="020B0602020104020203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Tablas_Auxiliar!$B$52:$B$62</c:f>
              <c:strCache>
                <c:ptCount val="10"/>
                <c:pt idx="0">
                  <c:v>Audi</c:v>
                </c:pt>
                <c:pt idx="1">
                  <c:v>BMW</c:v>
                </c:pt>
                <c:pt idx="2">
                  <c:v>Chevrolet</c:v>
                </c:pt>
                <c:pt idx="3">
                  <c:v>Ford</c:v>
                </c:pt>
                <c:pt idx="4">
                  <c:v>Honda</c:v>
                </c:pt>
                <c:pt idx="5">
                  <c:v>Hyundai</c:v>
                </c:pt>
                <c:pt idx="6">
                  <c:v>Nissan</c:v>
                </c:pt>
                <c:pt idx="7">
                  <c:v>Toyota</c:v>
                </c:pt>
                <c:pt idx="8">
                  <c:v>Volkswagen</c:v>
                </c:pt>
                <c:pt idx="9">
                  <c:v>Mercedes</c:v>
                </c:pt>
              </c:strCache>
            </c:strRef>
          </c:cat>
          <c:val>
            <c:numRef>
              <c:f>Tablas_Auxiliar!$C$52:$C$62</c:f>
              <c:numCache>
                <c:formatCode>General</c:formatCode>
                <c:ptCount val="10"/>
                <c:pt idx="0">
                  <c:v>257</c:v>
                </c:pt>
                <c:pt idx="1">
                  <c:v>265</c:v>
                </c:pt>
                <c:pt idx="2">
                  <c:v>221</c:v>
                </c:pt>
                <c:pt idx="3">
                  <c:v>252</c:v>
                </c:pt>
                <c:pt idx="4">
                  <c:v>266</c:v>
                </c:pt>
                <c:pt idx="5">
                  <c:v>252</c:v>
                </c:pt>
                <c:pt idx="6">
                  <c:v>206</c:v>
                </c:pt>
                <c:pt idx="7">
                  <c:v>274</c:v>
                </c:pt>
                <c:pt idx="8">
                  <c:v>251</c:v>
                </c:pt>
                <c:pt idx="9">
                  <c:v>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77-45C5-B560-3CAB5860A979}"/>
            </c:ext>
          </c:extLst>
        </c:ser>
        <c:ser>
          <c:idx val="1"/>
          <c:order val="1"/>
          <c:tx>
            <c:strRef>
              <c:f>Tablas_Auxiliar!$D$50:$D$51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Gill Sans Nova" panose="020B0602020104020203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Tablas_Auxiliar!$B$52:$B$62</c:f>
              <c:strCache>
                <c:ptCount val="10"/>
                <c:pt idx="0">
                  <c:v>Audi</c:v>
                </c:pt>
                <c:pt idx="1">
                  <c:v>BMW</c:v>
                </c:pt>
                <c:pt idx="2">
                  <c:v>Chevrolet</c:v>
                </c:pt>
                <c:pt idx="3">
                  <c:v>Ford</c:v>
                </c:pt>
                <c:pt idx="4">
                  <c:v>Honda</c:v>
                </c:pt>
                <c:pt idx="5">
                  <c:v>Hyundai</c:v>
                </c:pt>
                <c:pt idx="6">
                  <c:v>Nissan</c:v>
                </c:pt>
                <c:pt idx="7">
                  <c:v>Toyota</c:v>
                </c:pt>
                <c:pt idx="8">
                  <c:v>Volkswagen</c:v>
                </c:pt>
                <c:pt idx="9">
                  <c:v>Mercedes</c:v>
                </c:pt>
              </c:strCache>
            </c:strRef>
          </c:cat>
          <c:val>
            <c:numRef>
              <c:f>Tablas_Auxiliar!$D$52:$D$62</c:f>
              <c:numCache>
                <c:formatCode>General</c:formatCode>
                <c:ptCount val="10"/>
                <c:pt idx="0">
                  <c:v>266</c:v>
                </c:pt>
                <c:pt idx="1">
                  <c:v>233</c:v>
                </c:pt>
                <c:pt idx="2">
                  <c:v>258</c:v>
                </c:pt>
                <c:pt idx="3">
                  <c:v>236</c:v>
                </c:pt>
                <c:pt idx="4">
                  <c:v>239</c:v>
                </c:pt>
                <c:pt idx="5">
                  <c:v>247</c:v>
                </c:pt>
                <c:pt idx="6">
                  <c:v>245</c:v>
                </c:pt>
                <c:pt idx="7">
                  <c:v>239</c:v>
                </c:pt>
                <c:pt idx="8">
                  <c:v>268</c:v>
                </c:pt>
                <c:pt idx="9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77-45C5-B560-3CAB5860A97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87389519"/>
        <c:axId val="587399599"/>
      </c:barChart>
      <c:catAx>
        <c:axId val="587389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587399599"/>
        <c:crosses val="autoZero"/>
        <c:auto val="1"/>
        <c:lblAlgn val="ctr"/>
        <c:lblOffset val="100"/>
        <c:noMultiLvlLbl val="0"/>
      </c:catAx>
      <c:valAx>
        <c:axId val="5873995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7389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00188366955449"/>
          <c:y val="4.9151027703306524E-2"/>
          <c:w val="0.27124599374826885"/>
          <c:h val="8.44043120615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ill Sans Nova" panose="020B0602020104020203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[Fórmulas_Guevara_Macro.xlsm]Tablas_Auxiliar!Porcentaje_Colores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2073672242582581"/>
              <c:y val="-4.91670184583571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144000" tIns="19050" rIns="38100" bIns="19050" anchor="ctr" anchorCtr="0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2457696820155545"/>
              <c:y val="-0.139255669964331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3.6470239607145883E-3"/>
              <c:y val="-0.209660811629315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1344267450439663"/>
              <c:y val="-0.121617446420596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6.9485769923920804E-2"/>
              <c:y val="-5.4329790943964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1440908596102907"/>
              <c:y val="-1.16430813281206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"/>
              <c:y val="0.17985640780916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8389485588494986"/>
              <c:y val="4.141995362467803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3.6470239607145883E-3"/>
              <c:y val="-0.209660811629315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2457696820155545"/>
              <c:y val="-0.139255669964331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2073672242582581"/>
              <c:y val="-4.91670184583571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144000" tIns="19050" rIns="38100" bIns="19050" anchor="ctr" anchorCtr="0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8389485588494986"/>
              <c:y val="4.141995362467803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"/>
              <c:y val="0.17985640780916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1440908596102907"/>
              <c:y val="-1.16430813281206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6.9485769923920804E-2"/>
              <c:y val="-5.4329790943964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1344267450439663"/>
              <c:y val="-0.121617446420596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9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488981497677705"/>
          <c:y val="0.33755516728821838"/>
          <c:w val="0.50099334712451904"/>
          <c:h val="0.52453930748119371"/>
        </c:manualLayout>
      </c:layout>
      <c:radarChart>
        <c:radarStyle val="marker"/>
        <c:varyColors val="0"/>
        <c:ser>
          <c:idx val="0"/>
          <c:order val="0"/>
          <c:tx>
            <c:strRef>
              <c:f>Tablas_Auxiliar!$C$67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5631-481D-B585-8C98BCCEC288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631-481D-B585-8C98BCCEC288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631-481D-B585-8C98BCCEC288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631-481D-B585-8C98BCCEC288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631-481D-B585-8C98BCCEC288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631-481D-B585-8C98BCCEC288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5631-481D-B585-8C98BCCEC288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5631-481D-B585-8C98BCCEC288}"/>
              </c:ext>
            </c:extLst>
          </c:dPt>
          <c:cat>
            <c:strRef>
              <c:f>Tablas_Auxiliar!$B$68:$B$76</c:f>
              <c:strCache>
                <c:ptCount val="8"/>
                <c:pt idx="0">
                  <c:v>Black</c:v>
                </c:pt>
                <c:pt idx="1">
                  <c:v>Blue</c:v>
                </c:pt>
                <c:pt idx="2">
                  <c:v>Green</c:v>
                </c:pt>
                <c:pt idx="3">
                  <c:v>Grey</c:v>
                </c:pt>
                <c:pt idx="4">
                  <c:v>Red</c:v>
                </c:pt>
                <c:pt idx="5">
                  <c:v>Silver</c:v>
                </c:pt>
                <c:pt idx="6">
                  <c:v>White</c:v>
                </c:pt>
                <c:pt idx="7">
                  <c:v>Yellow</c:v>
                </c:pt>
              </c:strCache>
            </c:strRef>
          </c:cat>
          <c:val>
            <c:numRef>
              <c:f>Tablas_Auxiliar!$C$68:$C$76</c:f>
              <c:numCache>
                <c:formatCode>0.00%</c:formatCode>
                <c:ptCount val="8"/>
                <c:pt idx="0">
                  <c:v>0.12255097960815674</c:v>
                </c:pt>
                <c:pt idx="1">
                  <c:v>0.12295081967213115</c:v>
                </c:pt>
                <c:pt idx="2">
                  <c:v>0.12594962015193922</c:v>
                </c:pt>
                <c:pt idx="3">
                  <c:v>0.12195121951219512</c:v>
                </c:pt>
                <c:pt idx="4">
                  <c:v>0.12415033986405438</c:v>
                </c:pt>
                <c:pt idx="5">
                  <c:v>0.12774890043982406</c:v>
                </c:pt>
                <c:pt idx="6">
                  <c:v>0.13054778088764493</c:v>
                </c:pt>
                <c:pt idx="7">
                  <c:v>0.12415033986405438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31-481D-B585-8C98BCCEC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449535"/>
        <c:axId val="645446655"/>
      </c:radarChart>
      <c:catAx>
        <c:axId val="645449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645446655"/>
        <c:crosses val="autoZero"/>
        <c:auto val="1"/>
        <c:lblAlgn val="ctr"/>
        <c:lblOffset val="100"/>
        <c:noMultiLvlLbl val="0"/>
      </c:catAx>
      <c:valAx>
        <c:axId val="64544665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rgbClr val="00B050"/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64544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[Fórmulas_Guevara_Macro.xlsm]Tablas_Auxiliar!Marca_Cantidad</c:name>
    <c:fmtId val="4"/>
  </c:pivotSource>
  <c:chart>
    <c:autoTitleDeleted val="1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692151384302768"/>
          <c:y val="7.407407407407407E-2"/>
          <c:w val="0.63404622809245614"/>
          <c:h val="0.8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Tablas_Auxiliar!$C$85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Gill Sans Nova" panose="020B0602020104020203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Tablas_Auxiliar!$B$86:$B$96</c:f>
              <c:strCache>
                <c:ptCount val="10"/>
                <c:pt idx="0">
                  <c:v>Audi</c:v>
                </c:pt>
                <c:pt idx="1">
                  <c:v>BMW</c:v>
                </c:pt>
                <c:pt idx="2">
                  <c:v>Chevrolet</c:v>
                </c:pt>
                <c:pt idx="3">
                  <c:v>Ford</c:v>
                </c:pt>
                <c:pt idx="4">
                  <c:v>Honda</c:v>
                </c:pt>
                <c:pt idx="5">
                  <c:v>Hyundai</c:v>
                </c:pt>
                <c:pt idx="6">
                  <c:v>Mercedes</c:v>
                </c:pt>
                <c:pt idx="7">
                  <c:v>Nissan</c:v>
                </c:pt>
                <c:pt idx="8">
                  <c:v>Toyota</c:v>
                </c:pt>
                <c:pt idx="9">
                  <c:v>Volkswagen</c:v>
                </c:pt>
              </c:strCache>
            </c:strRef>
          </c:cat>
          <c:val>
            <c:numRef>
              <c:f>Tablas_Auxiliar!$C$86:$C$96</c:f>
              <c:numCache>
                <c:formatCode>General</c:formatCode>
                <c:ptCount val="10"/>
                <c:pt idx="0">
                  <c:v>523</c:v>
                </c:pt>
                <c:pt idx="1">
                  <c:v>498</c:v>
                </c:pt>
                <c:pt idx="2">
                  <c:v>479</c:v>
                </c:pt>
                <c:pt idx="3">
                  <c:v>488</c:v>
                </c:pt>
                <c:pt idx="4">
                  <c:v>505</c:v>
                </c:pt>
                <c:pt idx="5">
                  <c:v>499</c:v>
                </c:pt>
                <c:pt idx="6">
                  <c:v>527</c:v>
                </c:pt>
                <c:pt idx="7">
                  <c:v>451</c:v>
                </c:pt>
                <c:pt idx="8">
                  <c:v>513</c:v>
                </c:pt>
                <c:pt idx="9">
                  <c:v>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64-4AC6-9D77-C5F348094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515776"/>
        <c:axId val="12514816"/>
      </c:barChart>
      <c:catAx>
        <c:axId val="12515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12514816"/>
        <c:crosses val="autoZero"/>
        <c:auto val="1"/>
        <c:lblAlgn val="ctr"/>
        <c:lblOffset val="100"/>
        <c:noMultiLvlLbl val="0"/>
      </c:catAx>
      <c:valAx>
        <c:axId val="125148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51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F70-4971-9951-34D07EE04F13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F70-4971-9951-34D07EE04F13}"/>
              </c:ext>
            </c:extLst>
          </c:dPt>
          <c:val>
            <c:numRef>
              <c:f>Tablas_Auxiliar!$F$101:$G$101</c:f>
              <c:numCache>
                <c:formatCode>0.00%</c:formatCode>
                <c:ptCount val="2"/>
                <c:pt idx="0">
                  <c:v>0.24721899875695555</c:v>
                </c:pt>
                <c:pt idx="1">
                  <c:v>0.75278100124304448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70-4971-9951-34D07EE04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39-418B-9053-5DED944D670A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39-418B-9053-5DED944D670A}"/>
              </c:ext>
            </c:extLst>
          </c:dPt>
          <c:val>
            <c:numRef>
              <c:f>Tablas_Auxiliar!$F$102:$G$102</c:f>
              <c:numCache>
                <c:formatCode>0.00%</c:formatCode>
                <c:ptCount val="2"/>
                <c:pt idx="0">
                  <c:v>0.24800579086428662</c:v>
                </c:pt>
                <c:pt idx="1">
                  <c:v>0.75199420913571335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39-418B-9053-5DED944D6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63-4F3B-9623-AFBA424E89F4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63-4F3B-9623-AFBA424E89F4}"/>
              </c:ext>
            </c:extLst>
          </c:dPt>
          <c:val>
            <c:numRef>
              <c:f>Tablas_Auxiliar!$F$103:$G$103</c:f>
              <c:numCache>
                <c:formatCode>0.00%</c:formatCode>
                <c:ptCount val="2"/>
                <c:pt idx="0">
                  <c:v>0.24904272246698422</c:v>
                </c:pt>
                <c:pt idx="1">
                  <c:v>0.75095727753301578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63-4F3B-9623-AFBA424E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40-41D0-92CE-0D81FEE360B1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40-41D0-92CE-0D81FEE360B1}"/>
              </c:ext>
            </c:extLst>
          </c:dPt>
          <c:val>
            <c:numRef>
              <c:f>Tablas_Auxiliar!$F$104:$G$104</c:f>
              <c:numCache>
                <c:formatCode>0.00%</c:formatCode>
                <c:ptCount val="2"/>
                <c:pt idx="0">
                  <c:v>0.25573248791177355</c:v>
                </c:pt>
                <c:pt idx="1">
                  <c:v>0.7442675120882265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0-41D0-92CE-0D81FEE36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[Fórmulas_Guevara_Macro.xlsm]Tablas_Auxiliar!Ganancias_Modelo</c:name>
    <c:fmtId val="0"/>
  </c:pivotSource>
  <c:chart>
    <c:autoTitleDeleted val="1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1000]\$#\ &quot;K&quot;;\$##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Tablas_Auxiliar!$C$2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numFmt formatCode="[&gt;1000]\$#\ &quot;K&quot;;\$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Tablas_Auxiliar!$B$3:$B$13</c:f>
              <c:strCache>
                <c:ptCount val="10"/>
                <c:pt idx="0">
                  <c:v>Accord</c:v>
                </c:pt>
                <c:pt idx="1">
                  <c:v>Camry</c:v>
                </c:pt>
                <c:pt idx="2">
                  <c:v>Civic</c:v>
                </c:pt>
                <c:pt idx="3">
                  <c:v>Corolla</c:v>
                </c:pt>
                <c:pt idx="4">
                  <c:v>F-150</c:v>
                </c:pt>
                <c:pt idx="5">
                  <c:v>Model 3</c:v>
                </c:pt>
                <c:pt idx="6">
                  <c:v>Model S</c:v>
                </c:pt>
                <c:pt idx="7">
                  <c:v>Model X</c:v>
                </c:pt>
                <c:pt idx="8">
                  <c:v>Model Y</c:v>
                </c:pt>
                <c:pt idx="9">
                  <c:v>Mustang</c:v>
                </c:pt>
              </c:strCache>
            </c:strRef>
          </c:cat>
          <c:val>
            <c:numRef>
              <c:f>Tablas_Auxiliar!$C$3:$C$13</c:f>
              <c:numCache>
                <c:formatCode>_-[$$-409]* #,##0.00_ ;_-[$$-409]* \-#,##0.00\ ;_-[$$-409]* "-"??_ ;_-@_ </c:formatCode>
                <c:ptCount val="10"/>
                <c:pt idx="0">
                  <c:v>19955355.989999998</c:v>
                </c:pt>
                <c:pt idx="1">
                  <c:v>20664534.629999999</c:v>
                </c:pt>
                <c:pt idx="2">
                  <c:v>21632417.699999996</c:v>
                </c:pt>
                <c:pt idx="3">
                  <c:v>21175005.360000022</c:v>
                </c:pt>
                <c:pt idx="4">
                  <c:v>20637804.730000008</c:v>
                </c:pt>
                <c:pt idx="5">
                  <c:v>22351717.159999996</c:v>
                </c:pt>
                <c:pt idx="6">
                  <c:v>20826023.000000019</c:v>
                </c:pt>
                <c:pt idx="7">
                  <c:v>22101590.789999984</c:v>
                </c:pt>
                <c:pt idx="8">
                  <c:v>21416540.73</c:v>
                </c:pt>
                <c:pt idx="9">
                  <c:v>20832184.840000011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65-436D-9CBC-02B7C39C5F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924175"/>
        <c:axId val="1553045407"/>
      </c:barChart>
      <c:catAx>
        <c:axId val="12924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1553045407"/>
        <c:crosses val="autoZero"/>
        <c:auto val="1"/>
        <c:lblAlgn val="ctr"/>
        <c:lblOffset val="100"/>
        <c:noMultiLvlLbl val="0"/>
      </c:catAx>
      <c:valAx>
        <c:axId val="1553045407"/>
        <c:scaling>
          <c:orientation val="minMax"/>
        </c:scaling>
        <c:delete val="1"/>
        <c:axPos val="l"/>
        <c:numFmt formatCode="_-[$$-409]* #,##0.00_ ;_-[$$-409]* \-#,##0.00\ ;_-[$$-409]* &quot;-&quot;??_ ;_-@_ " sourceLinked="1"/>
        <c:majorTickMark val="none"/>
        <c:minorTickMark val="none"/>
        <c:tickLblPos val="nextTo"/>
        <c:crossAx val="1292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[Fórmulas_Guevara_Macro.xlsm]Tablas_Auxiliar!Ganancias_por_Mes</c:name>
    <c:fmtId val="0"/>
  </c:pivotSource>
  <c:chart>
    <c:autoTitleDeleted val="1"/>
    <c:pivotFmts>
      <c:pivotFmt>
        <c:idx val="0"/>
        <c:spPr>
          <a:ln w="2222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numFmt formatCode="[&gt;999999]\$0.00,,\ \M;[&gt;999]\$\ 0,\K;\$\ 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6000">
                <a:srgbClr val="00B050">
                  <a:alpha val="60000"/>
                </a:srgbClr>
              </a:gs>
              <a:gs pos="55000">
                <a:srgbClr val="00B050">
                  <a:alpha val="0"/>
                </a:srgbClr>
              </a:gs>
            </a:gsLst>
            <a:lin ang="5400000" scaled="0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1"/>
          <c:order val="1"/>
          <c:tx>
            <c:strRef>
              <c:f>Tablas_Auxiliar!$D$19</c:f>
              <c:strCache>
                <c:ptCount val="1"/>
                <c:pt idx="0">
                  <c:v>Suma de Price2</c:v>
                </c:pt>
              </c:strCache>
            </c:strRef>
          </c:tx>
          <c:spPr>
            <a:gradFill flip="none" rotWithShape="1">
              <a:gsLst>
                <a:gs pos="6000">
                  <a:srgbClr val="00B050">
                    <a:alpha val="60000"/>
                  </a:srgbClr>
                </a:gs>
                <a:gs pos="55000">
                  <a:srgbClr val="00B050">
                    <a:alpha val="0"/>
                  </a:srgbClr>
                </a:gs>
              </a:gsLst>
              <a:lin ang="5400000" scaled="0"/>
              <a:tileRect/>
            </a:gradFill>
            <a:ln>
              <a:noFill/>
            </a:ln>
            <a:effectLst/>
          </c:spPr>
          <c:cat>
            <c:strRef>
              <c:f>Tablas_Auxiliar!$B$20:$B$32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Tablas_Auxiliar!$D$20:$D$32</c:f>
              <c:numCache>
                <c:formatCode>_-[$$-409]* #,##0.00_ ;_-[$$-409]* \-#,##0.00\ ;_-[$$-409]* "-"??_ ;_-@_ </c:formatCode>
                <c:ptCount val="12"/>
                <c:pt idx="0">
                  <c:v>17124612.029999997</c:v>
                </c:pt>
                <c:pt idx="1">
                  <c:v>18378710.060000014</c:v>
                </c:pt>
                <c:pt idx="2">
                  <c:v>16606709.109999998</c:v>
                </c:pt>
                <c:pt idx="3">
                  <c:v>17116110.719999995</c:v>
                </c:pt>
                <c:pt idx="4">
                  <c:v>17994088.119999997</c:v>
                </c:pt>
                <c:pt idx="5">
                  <c:v>20120630.500000004</c:v>
                </c:pt>
                <c:pt idx="6">
                  <c:v>18076341.849999994</c:v>
                </c:pt>
                <c:pt idx="7">
                  <c:v>17369274.929999996</c:v>
                </c:pt>
                <c:pt idx="8">
                  <c:v>16812425.199999996</c:v>
                </c:pt>
                <c:pt idx="9">
                  <c:v>18202385.599999994</c:v>
                </c:pt>
                <c:pt idx="10">
                  <c:v>16831985.370000005</c:v>
                </c:pt>
                <c:pt idx="11">
                  <c:v>16959901.440000005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D5-464E-B172-8BB971FAA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383279"/>
        <c:axId val="587391919"/>
      </c:areaChart>
      <c:lineChart>
        <c:grouping val="standard"/>
        <c:varyColors val="0"/>
        <c:ser>
          <c:idx val="0"/>
          <c:order val="0"/>
          <c:tx>
            <c:strRef>
              <c:f>Tablas_Auxiliar!$C$19</c:f>
              <c:strCache>
                <c:ptCount val="1"/>
                <c:pt idx="0">
                  <c:v>Suma de Price</c:v>
                </c:pt>
              </c:strCache>
            </c:strRef>
          </c:tx>
          <c:spPr>
            <a:ln w="2222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numFmt formatCode="[&gt;999999]\$0.00,,\ \M;[&gt;999]\$\ 0,\K;\$\ 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Tablas_Auxiliar!$B$20:$B$32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Tablas_Auxiliar!$C$20:$C$32</c:f>
              <c:numCache>
                <c:formatCode>_-[$$-409]* #,##0.00_ ;_-[$$-409]* \-#,##0.00\ ;_-[$$-409]* "-"??_ ;_-@_ </c:formatCode>
                <c:ptCount val="12"/>
                <c:pt idx="0">
                  <c:v>17124612.029999997</c:v>
                </c:pt>
                <c:pt idx="1">
                  <c:v>18378710.060000014</c:v>
                </c:pt>
                <c:pt idx="2">
                  <c:v>16606709.109999998</c:v>
                </c:pt>
                <c:pt idx="3">
                  <c:v>17116110.719999995</c:v>
                </c:pt>
                <c:pt idx="4">
                  <c:v>17994088.119999997</c:v>
                </c:pt>
                <c:pt idx="5">
                  <c:v>20120630.500000004</c:v>
                </c:pt>
                <c:pt idx="6">
                  <c:v>18076341.849999994</c:v>
                </c:pt>
                <c:pt idx="7">
                  <c:v>17369274.929999996</c:v>
                </c:pt>
                <c:pt idx="8">
                  <c:v>16812425.199999996</c:v>
                </c:pt>
                <c:pt idx="9">
                  <c:v>18202385.599999994</c:v>
                </c:pt>
                <c:pt idx="10">
                  <c:v>16831985.370000005</c:v>
                </c:pt>
                <c:pt idx="11">
                  <c:v>16959901.440000005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D5-464E-B172-8BB971FAA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383279"/>
        <c:axId val="587391919"/>
      </c:lineChart>
      <c:catAx>
        <c:axId val="587383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391919"/>
        <c:crosses val="autoZero"/>
        <c:auto val="1"/>
        <c:lblAlgn val="ctr"/>
        <c:lblOffset val="100"/>
        <c:noMultiLvlLbl val="0"/>
      </c:catAx>
      <c:valAx>
        <c:axId val="587391919"/>
        <c:scaling>
          <c:orientation val="minMax"/>
        </c:scaling>
        <c:delete val="1"/>
        <c:axPos val="l"/>
        <c:numFmt formatCode="_-[$$-409]* #,##0.00_ ;_-[$$-409]* \-#,##0.00\ ;_-[$$-409]* &quot;-&quot;??_ ;_-@_ " sourceLinked="1"/>
        <c:majorTickMark val="none"/>
        <c:minorTickMark val="none"/>
        <c:tickLblPos val="nextTo"/>
        <c:crossAx val="58738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[Fórmulas_Guevara_Macro.xlsm]Tablas_Auxiliar!Marca_tipo_vehiculos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148580565360363E-2"/>
          <c:y val="5.79648697758934E-2"/>
          <c:w val="0.95899229160140986"/>
          <c:h val="0.647432560513269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Tablas_Auxiliar!$C$50:$C$51</c:f>
              <c:strCache>
                <c:ptCount val="1"/>
                <c:pt idx="0">
                  <c:v>Automatic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Tablas_Auxiliar!$B$52:$B$62</c:f>
              <c:strCache>
                <c:ptCount val="10"/>
                <c:pt idx="0">
                  <c:v>Audi</c:v>
                </c:pt>
                <c:pt idx="1">
                  <c:v>BMW</c:v>
                </c:pt>
                <c:pt idx="2">
                  <c:v>Chevrolet</c:v>
                </c:pt>
                <c:pt idx="3">
                  <c:v>Ford</c:v>
                </c:pt>
                <c:pt idx="4">
                  <c:v>Honda</c:v>
                </c:pt>
                <c:pt idx="5">
                  <c:v>Hyundai</c:v>
                </c:pt>
                <c:pt idx="6">
                  <c:v>Nissan</c:v>
                </c:pt>
                <c:pt idx="7">
                  <c:v>Toyota</c:v>
                </c:pt>
                <c:pt idx="8">
                  <c:v>Volkswagen</c:v>
                </c:pt>
                <c:pt idx="9">
                  <c:v>Mercedes</c:v>
                </c:pt>
              </c:strCache>
            </c:strRef>
          </c:cat>
          <c:val>
            <c:numRef>
              <c:f>Tablas_Auxiliar!$C$52:$C$62</c:f>
              <c:numCache>
                <c:formatCode>General</c:formatCode>
                <c:ptCount val="10"/>
                <c:pt idx="0">
                  <c:v>257</c:v>
                </c:pt>
                <c:pt idx="1">
                  <c:v>265</c:v>
                </c:pt>
                <c:pt idx="2">
                  <c:v>221</c:v>
                </c:pt>
                <c:pt idx="3">
                  <c:v>252</c:v>
                </c:pt>
                <c:pt idx="4">
                  <c:v>266</c:v>
                </c:pt>
                <c:pt idx="5">
                  <c:v>252</c:v>
                </c:pt>
                <c:pt idx="6">
                  <c:v>206</c:v>
                </c:pt>
                <c:pt idx="7">
                  <c:v>274</c:v>
                </c:pt>
                <c:pt idx="8">
                  <c:v>251</c:v>
                </c:pt>
                <c:pt idx="9">
                  <c:v>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8A1-4E9F-B436-9821C8D303D7}"/>
            </c:ext>
          </c:extLst>
        </c:ser>
        <c:ser>
          <c:idx val="1"/>
          <c:order val="1"/>
          <c:tx>
            <c:strRef>
              <c:f>Tablas_Auxiliar!$D$50:$D$51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Tablas_Auxiliar!$B$52:$B$62</c:f>
              <c:strCache>
                <c:ptCount val="10"/>
                <c:pt idx="0">
                  <c:v>Audi</c:v>
                </c:pt>
                <c:pt idx="1">
                  <c:v>BMW</c:v>
                </c:pt>
                <c:pt idx="2">
                  <c:v>Chevrolet</c:v>
                </c:pt>
                <c:pt idx="3">
                  <c:v>Ford</c:v>
                </c:pt>
                <c:pt idx="4">
                  <c:v>Honda</c:v>
                </c:pt>
                <c:pt idx="5">
                  <c:v>Hyundai</c:v>
                </c:pt>
                <c:pt idx="6">
                  <c:v>Nissan</c:v>
                </c:pt>
                <c:pt idx="7">
                  <c:v>Toyota</c:v>
                </c:pt>
                <c:pt idx="8">
                  <c:v>Volkswagen</c:v>
                </c:pt>
                <c:pt idx="9">
                  <c:v>Mercedes</c:v>
                </c:pt>
              </c:strCache>
            </c:strRef>
          </c:cat>
          <c:val>
            <c:numRef>
              <c:f>Tablas_Auxiliar!$D$52:$D$62</c:f>
              <c:numCache>
                <c:formatCode>General</c:formatCode>
                <c:ptCount val="10"/>
                <c:pt idx="0">
                  <c:v>266</c:v>
                </c:pt>
                <c:pt idx="1">
                  <c:v>233</c:v>
                </c:pt>
                <c:pt idx="2">
                  <c:v>258</c:v>
                </c:pt>
                <c:pt idx="3">
                  <c:v>236</c:v>
                </c:pt>
                <c:pt idx="4">
                  <c:v>239</c:v>
                </c:pt>
                <c:pt idx="5">
                  <c:v>247</c:v>
                </c:pt>
                <c:pt idx="6">
                  <c:v>245</c:v>
                </c:pt>
                <c:pt idx="7">
                  <c:v>239</c:v>
                </c:pt>
                <c:pt idx="8">
                  <c:v>268</c:v>
                </c:pt>
                <c:pt idx="9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8A1-4E9F-B436-9821C8D303D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87389519"/>
        <c:axId val="587399599"/>
      </c:barChart>
      <c:catAx>
        <c:axId val="587389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587399599"/>
        <c:crosses val="autoZero"/>
        <c:auto val="1"/>
        <c:lblAlgn val="ctr"/>
        <c:lblOffset val="100"/>
        <c:noMultiLvlLbl val="0"/>
      </c:catAx>
      <c:valAx>
        <c:axId val="5873995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7389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ill Sans Nova" panose="020B0602020104020203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[Fórmulas_Guevara_Macro.xlsm]Tablas_Auxiliar!Porcentaje_Colores</c:name>
    <c:fmtId val="0"/>
  </c:pivotSource>
  <c:chart>
    <c:autoTitleDeleted val="1"/>
    <c:pivotFmts>
      <c:pivotFmt>
        <c:idx val="0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2073672242582581"/>
              <c:y val="-4.91670184583571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144000" tIns="19050" rIns="38100" bIns="19050" anchor="ctr" anchorCtr="0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2457696820155545"/>
              <c:y val="-0.139255669964331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3.6470239607145883E-3"/>
              <c:y val="-0.209660811629315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1344267450439663"/>
              <c:y val="-0.121617446420596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6.9485769923920804E-2"/>
              <c:y val="-5.4329790943964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1440908596102907"/>
              <c:y val="-1.16430813281206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"/>
              <c:y val="0.17985640780916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8389485588494986"/>
              <c:y val="4.141995362467803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095002237623522"/>
          <c:y val="0.31675109667235651"/>
          <c:w val="0.52672206296793533"/>
          <c:h val="0.53286101475077841"/>
        </c:manualLayout>
      </c:layout>
      <c:radarChart>
        <c:radarStyle val="marker"/>
        <c:varyColors val="0"/>
        <c:ser>
          <c:idx val="0"/>
          <c:order val="0"/>
          <c:tx>
            <c:strRef>
              <c:f>Tablas_Auxiliar!$C$67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03C1-48E9-8B98-7BD49FFBBD54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3C1-48E9-8B98-7BD49FFBBD54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3C1-48E9-8B98-7BD49FFBBD54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3C1-48E9-8B98-7BD49FFBBD54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03C1-48E9-8B98-7BD49FFBBD54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3C1-48E9-8B98-7BD49FFBBD54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03C1-48E9-8B98-7BD49FFBBD54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3C1-48E9-8B98-7BD49FFBBD54}"/>
              </c:ext>
            </c:extLst>
          </c:dPt>
          <c:dLbls>
            <c:dLbl>
              <c:idx val="0"/>
              <c:layout>
                <c:manualLayout>
                  <c:x val="3.6470239607145883E-3"/>
                  <c:y val="-0.209660811629315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C1-48E9-8B98-7BD49FFBBD54}"/>
                </c:ext>
              </c:extLst>
            </c:dLbl>
            <c:dLbl>
              <c:idx val="1"/>
              <c:layout>
                <c:manualLayout>
                  <c:x val="0.12457696820155545"/>
                  <c:y val="-0.1392556699643313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C1-48E9-8B98-7BD49FFBBD54}"/>
                </c:ext>
              </c:extLst>
            </c:dLbl>
            <c:dLbl>
              <c:idx val="2"/>
              <c:layout>
                <c:manualLayout>
                  <c:x val="0.12073672242582581"/>
                  <c:y val="-4.91670184583571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9050" rIns="38100" bIns="19050" anchor="ctr" anchorCtr="0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50"/>
                      </a:solidFill>
                      <a:latin typeface="Gill Sans Nova" panose="020B0602020104020203" pitchFamily="34" charset="0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03C1-48E9-8B98-7BD49FFBBD54}"/>
                </c:ext>
              </c:extLst>
            </c:dLbl>
            <c:dLbl>
              <c:idx val="3"/>
              <c:layout>
                <c:manualLayout>
                  <c:x val="0.18389485588494986"/>
                  <c:y val="4.14199536246780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3C1-48E9-8B98-7BD49FFBBD54}"/>
                </c:ext>
              </c:extLst>
            </c:dLbl>
            <c:dLbl>
              <c:idx val="4"/>
              <c:layout>
                <c:manualLayout>
                  <c:x val="0"/>
                  <c:y val="0.179856407809163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C1-48E9-8B98-7BD49FFBBD54}"/>
                </c:ext>
              </c:extLst>
            </c:dLbl>
            <c:dLbl>
              <c:idx val="5"/>
              <c:layout>
                <c:manualLayout>
                  <c:x val="-0.11440908596102907"/>
                  <c:y val="-1.16430813281206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C1-48E9-8B98-7BD49FFBBD54}"/>
                </c:ext>
              </c:extLst>
            </c:dLbl>
            <c:dLbl>
              <c:idx val="6"/>
              <c:layout>
                <c:manualLayout>
                  <c:x val="-6.9485769923920804E-2"/>
                  <c:y val="-5.43297909439641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C1-48E9-8B98-7BD49FFBBD54}"/>
                </c:ext>
              </c:extLst>
            </c:dLbl>
            <c:dLbl>
              <c:idx val="7"/>
              <c:layout>
                <c:manualLayout>
                  <c:x val="-0.11344267450439663"/>
                  <c:y val="-0.121617446420596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C1-48E9-8B98-7BD49FFBBD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50"/>
                    </a:solidFill>
                    <a:latin typeface="Gill Sans Nova" panose="020B0602020104020203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noFill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Tablas_Auxiliar!$B$68:$B$76</c:f>
              <c:strCache>
                <c:ptCount val="8"/>
                <c:pt idx="0">
                  <c:v>Black</c:v>
                </c:pt>
                <c:pt idx="1">
                  <c:v>Blue</c:v>
                </c:pt>
                <c:pt idx="2">
                  <c:v>Green</c:v>
                </c:pt>
                <c:pt idx="3">
                  <c:v>Grey</c:v>
                </c:pt>
                <c:pt idx="4">
                  <c:v>Red</c:v>
                </c:pt>
                <c:pt idx="5">
                  <c:v>Silver</c:v>
                </c:pt>
                <c:pt idx="6">
                  <c:v>White</c:v>
                </c:pt>
                <c:pt idx="7">
                  <c:v>Yellow</c:v>
                </c:pt>
              </c:strCache>
            </c:strRef>
          </c:cat>
          <c:val>
            <c:numRef>
              <c:f>Tablas_Auxiliar!$C$68:$C$76</c:f>
              <c:numCache>
                <c:formatCode>0.00%</c:formatCode>
                <c:ptCount val="8"/>
                <c:pt idx="0">
                  <c:v>0.12255097960815674</c:v>
                </c:pt>
                <c:pt idx="1">
                  <c:v>0.12295081967213115</c:v>
                </c:pt>
                <c:pt idx="2">
                  <c:v>0.12594962015193922</c:v>
                </c:pt>
                <c:pt idx="3">
                  <c:v>0.12195121951219512</c:v>
                </c:pt>
                <c:pt idx="4">
                  <c:v>0.12415033986405438</c:v>
                </c:pt>
                <c:pt idx="5">
                  <c:v>0.12774890043982406</c:v>
                </c:pt>
                <c:pt idx="6">
                  <c:v>0.13054778088764493</c:v>
                </c:pt>
                <c:pt idx="7">
                  <c:v>0.12415033986405438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1-48E9-8B98-7BD49FFBBD5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645449535"/>
        <c:axId val="645446655"/>
      </c:radarChart>
      <c:catAx>
        <c:axId val="645449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645446655"/>
        <c:crosses val="autoZero"/>
        <c:auto val="1"/>
        <c:lblAlgn val="ctr"/>
        <c:lblOffset val="100"/>
        <c:noMultiLvlLbl val="0"/>
      </c:catAx>
      <c:valAx>
        <c:axId val="64544665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rgbClr val="00B050"/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64544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[Fórmulas_Guevara_Macro.xlsm]Tablas_Auxiliar!Marca_Cantidad</c:name>
    <c:fmtId val="1"/>
  </c:pivotSource>
  <c:chart>
    <c:autoTitleDeleted val="1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Tablas_Auxiliar!$C$85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Gill Sans Nova" panose="020B0602020104020203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Tablas_Auxiliar!$B$86:$B$96</c:f>
              <c:strCache>
                <c:ptCount val="10"/>
                <c:pt idx="0">
                  <c:v>Audi</c:v>
                </c:pt>
                <c:pt idx="1">
                  <c:v>BMW</c:v>
                </c:pt>
                <c:pt idx="2">
                  <c:v>Chevrolet</c:v>
                </c:pt>
                <c:pt idx="3">
                  <c:v>Ford</c:v>
                </c:pt>
                <c:pt idx="4">
                  <c:v>Honda</c:v>
                </c:pt>
                <c:pt idx="5">
                  <c:v>Hyundai</c:v>
                </c:pt>
                <c:pt idx="6">
                  <c:v>Mercedes</c:v>
                </c:pt>
                <c:pt idx="7">
                  <c:v>Nissan</c:v>
                </c:pt>
                <c:pt idx="8">
                  <c:v>Toyota</c:v>
                </c:pt>
                <c:pt idx="9">
                  <c:v>Volkswagen</c:v>
                </c:pt>
              </c:strCache>
            </c:strRef>
          </c:cat>
          <c:val>
            <c:numRef>
              <c:f>Tablas_Auxiliar!$C$86:$C$96</c:f>
              <c:numCache>
                <c:formatCode>General</c:formatCode>
                <c:ptCount val="10"/>
                <c:pt idx="0">
                  <c:v>523</c:v>
                </c:pt>
                <c:pt idx="1">
                  <c:v>498</c:v>
                </c:pt>
                <c:pt idx="2">
                  <c:v>479</c:v>
                </c:pt>
                <c:pt idx="3">
                  <c:v>488</c:v>
                </c:pt>
                <c:pt idx="4">
                  <c:v>505</c:v>
                </c:pt>
                <c:pt idx="5">
                  <c:v>499</c:v>
                </c:pt>
                <c:pt idx="6">
                  <c:v>527</c:v>
                </c:pt>
                <c:pt idx="7">
                  <c:v>451</c:v>
                </c:pt>
                <c:pt idx="8">
                  <c:v>513</c:v>
                </c:pt>
                <c:pt idx="9">
                  <c:v>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25-4591-A73F-6FAEE1B61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515776"/>
        <c:axId val="12514816"/>
      </c:barChart>
      <c:catAx>
        <c:axId val="12515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12514816"/>
        <c:crosses val="autoZero"/>
        <c:auto val="1"/>
        <c:lblAlgn val="ctr"/>
        <c:lblOffset val="100"/>
        <c:noMultiLvlLbl val="0"/>
      </c:catAx>
      <c:valAx>
        <c:axId val="125148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51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5A7-4228-AF6B-082F6B54E93C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A7-4228-AF6B-082F6B54E93C}"/>
              </c:ext>
            </c:extLst>
          </c:dPt>
          <c:val>
            <c:numRef>
              <c:f>Tablas_Auxiliar!$F$101:$G$101</c:f>
              <c:numCache>
                <c:formatCode>0.00%</c:formatCode>
                <c:ptCount val="2"/>
                <c:pt idx="0">
                  <c:v>0.24721899875695555</c:v>
                </c:pt>
                <c:pt idx="1">
                  <c:v>0.75278100124304448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7-4228-AF6B-082F6B54E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1-4AAB-8B4F-D3B87C642C75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1-4AAB-8B4F-D3B87C642C75}"/>
              </c:ext>
            </c:extLst>
          </c:dPt>
          <c:val>
            <c:numRef>
              <c:f>Tablas_Auxiliar!$F$102:$G$102</c:f>
              <c:numCache>
                <c:formatCode>0.00%</c:formatCode>
                <c:ptCount val="2"/>
                <c:pt idx="0">
                  <c:v>0.24800579086428662</c:v>
                </c:pt>
                <c:pt idx="1">
                  <c:v>0.75199420913571335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01-4AAB-8B4F-D3B87C64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C90-45B9-9C77-21B1ECBBA14C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C90-45B9-9C77-21B1ECBBA14C}"/>
              </c:ext>
            </c:extLst>
          </c:dPt>
          <c:val>
            <c:numRef>
              <c:f>Tablas_Auxiliar!$F$103:$G$103</c:f>
              <c:numCache>
                <c:formatCode>0.00%</c:formatCode>
                <c:ptCount val="2"/>
                <c:pt idx="0">
                  <c:v>0.24904272246698422</c:v>
                </c:pt>
                <c:pt idx="1">
                  <c:v>0.75095727753301578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90-45B9-9C77-21B1ECBBA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15-4FFA-8120-6D8FBC3CEAB3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15-4FFA-8120-6D8FBC3CEAB3}"/>
              </c:ext>
            </c:extLst>
          </c:dPt>
          <c:val>
            <c:numRef>
              <c:f>Tablas_Auxiliar!$F$104:$G$104</c:f>
              <c:numCache>
                <c:formatCode>0.00%</c:formatCode>
                <c:ptCount val="2"/>
                <c:pt idx="0">
                  <c:v>0.25573248791177355</c:v>
                </c:pt>
                <c:pt idx="1">
                  <c:v>0.7442675120882265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15-4FFA-8120-6D8FBC3CE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image" Target="../media/image15.svg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3" Type="http://schemas.openxmlformats.org/officeDocument/2006/relationships/chart" Target="../charts/chart1.xml"/><Relationship Id="rId21" Type="http://schemas.openxmlformats.org/officeDocument/2006/relationships/image" Target="../media/image23.svg"/><Relationship Id="rId7" Type="http://schemas.openxmlformats.org/officeDocument/2006/relationships/chart" Target="../charts/chart5.xml"/><Relationship Id="rId12" Type="http://schemas.openxmlformats.org/officeDocument/2006/relationships/image" Target="../media/image14.png"/><Relationship Id="rId17" Type="http://schemas.openxmlformats.org/officeDocument/2006/relationships/image" Target="../media/image19.svg"/><Relationship Id="rId25" Type="http://schemas.openxmlformats.org/officeDocument/2006/relationships/image" Target="../media/image27.svg"/><Relationship Id="rId2" Type="http://schemas.openxmlformats.org/officeDocument/2006/relationships/image" Target="../media/image13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31.svg"/><Relationship Id="rId1" Type="http://schemas.openxmlformats.org/officeDocument/2006/relationships/image" Target="../media/image12.png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24" Type="http://schemas.openxmlformats.org/officeDocument/2006/relationships/image" Target="../media/image26.png"/><Relationship Id="rId5" Type="http://schemas.openxmlformats.org/officeDocument/2006/relationships/chart" Target="../charts/chart3.xml"/><Relationship Id="rId15" Type="http://schemas.openxmlformats.org/officeDocument/2006/relationships/image" Target="../media/image17.svg"/><Relationship Id="rId23" Type="http://schemas.openxmlformats.org/officeDocument/2006/relationships/image" Target="../media/image25.svg"/><Relationship Id="rId28" Type="http://schemas.openxmlformats.org/officeDocument/2006/relationships/image" Target="../media/image30.png"/><Relationship Id="rId10" Type="http://schemas.openxmlformats.org/officeDocument/2006/relationships/chart" Target="../charts/chart8.xml"/><Relationship Id="rId19" Type="http://schemas.openxmlformats.org/officeDocument/2006/relationships/image" Target="../media/image21.svg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image" Target="../media/image16.png"/><Relationship Id="rId22" Type="http://schemas.openxmlformats.org/officeDocument/2006/relationships/image" Target="../media/image24.png"/><Relationship Id="rId27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502920</xdr:colOff>
      <xdr:row>2</xdr:row>
      <xdr:rowOff>83820</xdr:rowOff>
    </xdr:from>
    <xdr:to>
      <xdr:col>13</xdr:col>
      <xdr:colOff>99060</xdr:colOff>
      <xdr:row>32</xdr:row>
      <xdr:rowOff>137160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1C9E106-C928-4F6B-C60A-55E6E1EEF578}"/>
            </a:ext>
          </a:extLst>
        </xdr:cNvPr>
        <xdr:cNvSpPr/>
      </xdr:nvSpPr>
      <xdr:spPr>
        <a:xfrm>
          <a:off x="3672840" y="449580"/>
          <a:ext cx="6728460" cy="5539740"/>
        </a:xfrm>
        <a:prstGeom prst="roundRect">
          <a:avLst>
            <a:gd name="adj" fmla="val 3479"/>
          </a:avLst>
        </a:prstGeom>
        <a:solidFill>
          <a:schemeClr val="bg2"/>
        </a:solidFill>
        <a:ln>
          <a:noFill/>
        </a:ln>
        <a:effectLst>
          <a:outerShdw blurRad="76200" dist="762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/>
            <a:t>ct</a:t>
          </a:r>
          <a:endParaRPr lang="es-ES" sz="1100"/>
        </a:p>
      </xdr:txBody>
    </xdr:sp>
    <xdr:clientData/>
  </xdr:twoCellAnchor>
  <xdr:twoCellAnchor editAs="oneCell">
    <xdr:from>
      <xdr:col>4</xdr:col>
      <xdr:colOff>632461</xdr:colOff>
      <xdr:row>12</xdr:row>
      <xdr:rowOff>45720</xdr:rowOff>
    </xdr:from>
    <xdr:to>
      <xdr:col>9</xdr:col>
      <xdr:colOff>213360</xdr:colOff>
      <xdr:row>25</xdr:row>
      <xdr:rowOff>38100</xdr:rowOff>
    </xdr:to>
    <xdr:pic>
      <xdr:nvPicPr>
        <xdr:cNvPr id="3" name="Imagen 2" descr="Autos deportivos en venta: Gama BMW | BMW Perú">
          <a:extLst>
            <a:ext uri="{FF2B5EF4-FFF2-40B4-BE49-F238E27FC236}">
              <a16:creationId xmlns:a16="http://schemas.microsoft.com/office/drawing/2014/main" id="{8393424D-2BA7-A320-2723-723EC567066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904"/>
        <a:stretch/>
      </xdr:blipFill>
      <xdr:spPr bwMode="auto">
        <a:xfrm>
          <a:off x="3802381" y="2240280"/>
          <a:ext cx="3543299" cy="2369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541020</xdr:colOff>
      <xdr:row>11</xdr:row>
      <xdr:rowOff>45720</xdr:rowOff>
    </xdr:from>
    <xdr:to>
      <xdr:col>12</xdr:col>
      <xdr:colOff>435390</xdr:colOff>
      <xdr:row>13</xdr:row>
      <xdr:rowOff>122760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432FB5E6-6C51-172B-A5DF-F07D2C663B5B}"/>
            </a:ext>
          </a:extLst>
        </xdr:cNvPr>
        <xdr:cNvGrpSpPr/>
      </xdr:nvGrpSpPr>
      <xdr:grpSpPr>
        <a:xfrm>
          <a:off x="7673340" y="2057400"/>
          <a:ext cx="2271810" cy="442800"/>
          <a:chOff x="6362700" y="2036445"/>
          <a:chExt cx="2213790" cy="438990"/>
        </a:xfrm>
      </xdr:grpSpPr>
      <xdr:sp macro="[0]!Llamar_Formulario_Registro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B0248594-FBB2-E631-ACB2-E3B9704699D3}"/>
              </a:ext>
            </a:extLst>
          </xdr:cNvPr>
          <xdr:cNvSpPr/>
        </xdr:nvSpPr>
        <xdr:spPr>
          <a:xfrm>
            <a:off x="6362700" y="2036445"/>
            <a:ext cx="2213790" cy="438990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63500" dist="63500" dir="2700000" algn="tl" rotWithShape="0">
              <a:prstClr val="black">
                <a:alpha val="5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1800">
                <a:latin typeface="Gill Sans Nova" panose="020B0602020104020203" pitchFamily="34" charset="0"/>
              </a:rPr>
              <a:t>    Ingresar</a:t>
            </a:r>
            <a:r>
              <a:rPr lang="es-ES" sz="1800" baseline="0">
                <a:latin typeface="Gill Sans Nova" panose="020B0602020104020203" pitchFamily="34" charset="0"/>
              </a:rPr>
              <a:t> Datos</a:t>
            </a:r>
            <a:endParaRPr lang="es-ES" sz="1800">
              <a:latin typeface="Gill Sans Nova" panose="020B0602020104020203" pitchFamily="34" charset="0"/>
            </a:endParaRPr>
          </a:p>
        </xdr:txBody>
      </xdr:sp>
      <xdr:pic macro="[0]!Llamar_Formulario_Registro">
        <xdr:nvPicPr>
          <xdr:cNvPr id="10" name="Gráfico 9" descr="Portapapeles con relleno sólido">
            <a:extLst>
              <a:ext uri="{FF2B5EF4-FFF2-40B4-BE49-F238E27FC236}">
                <a16:creationId xmlns:a16="http://schemas.microsoft.com/office/drawing/2014/main" id="{A928DC79-6285-07BB-469C-6D085AFA3D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49377" y="2092643"/>
            <a:ext cx="335280" cy="33147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541020</xdr:colOff>
      <xdr:row>17</xdr:row>
      <xdr:rowOff>181298</xdr:rowOff>
    </xdr:from>
    <xdr:to>
      <xdr:col>12</xdr:col>
      <xdr:colOff>435390</xdr:colOff>
      <xdr:row>20</xdr:row>
      <xdr:rowOff>77573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69565EE0-1389-2EA0-B84C-53BFB6CDA4B6}"/>
            </a:ext>
          </a:extLst>
        </xdr:cNvPr>
        <xdr:cNvGrpSpPr/>
      </xdr:nvGrpSpPr>
      <xdr:grpSpPr>
        <a:xfrm>
          <a:off x="7673340" y="3290258"/>
          <a:ext cx="2271810" cy="444915"/>
          <a:chOff x="6464617" y="3428046"/>
          <a:chExt cx="2213790" cy="437085"/>
        </a:xfrm>
      </xdr:grpSpPr>
      <xdr:sp macro="[0]!IrALista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4B66AA53-F8F1-4FC1-853D-8189493F4BB9}"/>
              </a:ext>
            </a:extLst>
          </xdr:cNvPr>
          <xdr:cNvSpPr/>
        </xdr:nvSpPr>
        <xdr:spPr>
          <a:xfrm>
            <a:off x="6464617" y="3428046"/>
            <a:ext cx="2213790" cy="437085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63500" dist="63500" dir="2700000" algn="tl" rotWithShape="0">
              <a:prstClr val="black">
                <a:alpha val="5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ES" sz="1800">
                <a:solidFill>
                  <a:schemeClr val="lt1"/>
                </a:solidFill>
                <a:effectLst/>
                <a:latin typeface="Gill Sans Nova" panose="020B0602020104020203" pitchFamily="34" charset="0"/>
                <a:ea typeface="+mn-ea"/>
                <a:cs typeface="+mn-cs"/>
              </a:rPr>
              <a:t>      Lista</a:t>
            </a:r>
            <a:r>
              <a:rPr lang="es-ES" sz="1100"/>
              <a:t> </a:t>
            </a:r>
            <a:r>
              <a:rPr lang="es-ES" sz="1800">
                <a:latin typeface="Gill Sans Nova" panose="020B0602020104020203" pitchFamily="34" charset="0"/>
              </a:rPr>
              <a:t>de</a:t>
            </a:r>
            <a:r>
              <a:rPr lang="es-ES" sz="1100"/>
              <a:t> </a:t>
            </a:r>
            <a:r>
              <a:rPr lang="es-ES" sz="1800">
                <a:solidFill>
                  <a:schemeClr val="lt1"/>
                </a:solidFill>
                <a:effectLst/>
                <a:latin typeface="Gill Sans Nova" panose="020B0602020104020203" pitchFamily="34" charset="0"/>
                <a:ea typeface="+mn-ea"/>
                <a:cs typeface="+mn-cs"/>
              </a:rPr>
              <a:t>Validación</a:t>
            </a:r>
          </a:p>
        </xdr:txBody>
      </xdr:sp>
      <xdr:pic macro="[0]!IrALista">
        <xdr:nvPicPr>
          <xdr:cNvPr id="12" name="Gráfico 11" descr="Portapapeles comprobado con relleno sólido">
            <a:extLst>
              <a:ext uri="{FF2B5EF4-FFF2-40B4-BE49-F238E27FC236}">
                <a16:creationId xmlns:a16="http://schemas.microsoft.com/office/drawing/2014/main" id="{12839E3B-E644-9993-CD01-7D479B57A4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6533655" y="3467558"/>
            <a:ext cx="352920" cy="34911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541020</xdr:colOff>
      <xdr:row>14</xdr:row>
      <xdr:rowOff>113929</xdr:rowOff>
    </xdr:from>
    <xdr:to>
      <xdr:col>12</xdr:col>
      <xdr:colOff>435390</xdr:colOff>
      <xdr:row>17</xdr:row>
      <xdr:rowOff>7249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54C61F04-AE4A-F18F-9B5E-2E394534A8D3}"/>
            </a:ext>
          </a:extLst>
        </xdr:cNvPr>
        <xdr:cNvGrpSpPr/>
      </xdr:nvGrpSpPr>
      <xdr:grpSpPr>
        <a:xfrm>
          <a:off x="7673340" y="2674249"/>
          <a:ext cx="2271810" cy="441960"/>
          <a:chOff x="6370320" y="2625090"/>
          <a:chExt cx="2213790" cy="438150"/>
        </a:xfrm>
      </xdr:grpSpPr>
      <xdr:sp macro="[0]!IrADashboard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BD667B13-2B6C-4833-B6A3-7861D128999F}"/>
              </a:ext>
            </a:extLst>
          </xdr:cNvPr>
          <xdr:cNvSpPr/>
        </xdr:nvSpPr>
        <xdr:spPr>
          <a:xfrm>
            <a:off x="6370320" y="2625090"/>
            <a:ext cx="2213790" cy="438150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63500" dist="63500" dir="2700000" algn="tl" rotWithShape="0">
              <a:prstClr val="black">
                <a:alpha val="5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ES" sz="1600">
                <a:solidFill>
                  <a:schemeClr val="lt1"/>
                </a:solidFill>
                <a:effectLst/>
                <a:latin typeface="Gill Sans Nova" panose="020B0602020104020203" pitchFamily="34" charset="0"/>
                <a:ea typeface="+mn-ea"/>
                <a:cs typeface="+mn-cs"/>
              </a:rPr>
              <a:t>           </a:t>
            </a:r>
            <a:r>
              <a:rPr lang="es-ES" sz="1800">
                <a:solidFill>
                  <a:schemeClr val="lt1"/>
                </a:solidFill>
                <a:effectLst/>
                <a:latin typeface="Gill Sans Nova" panose="020B0602020104020203" pitchFamily="34" charset="0"/>
                <a:ea typeface="+mn-ea"/>
                <a:cs typeface="+mn-cs"/>
              </a:rPr>
              <a:t>DashBord</a:t>
            </a:r>
            <a:endParaRPr lang="es-ES" sz="1600">
              <a:latin typeface="Gill Sans Nova" panose="020B0602020104020203" pitchFamily="34" charset="0"/>
            </a:endParaRPr>
          </a:p>
        </xdr:txBody>
      </xdr:sp>
      <xdr:pic macro="[0]!IrADashboard">
        <xdr:nvPicPr>
          <xdr:cNvPr id="14" name="Gráfico 13" descr="Cmd (terminal) con relleno sólido">
            <a:extLst>
              <a:ext uri="{FF2B5EF4-FFF2-40B4-BE49-F238E27FC236}">
                <a16:creationId xmlns:a16="http://schemas.microsoft.com/office/drawing/2014/main" id="{1897DFC5-21C7-D87C-C8D3-DB2F25FD75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472200" y="2647912"/>
            <a:ext cx="279120" cy="37437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541020</xdr:colOff>
      <xdr:row>21</xdr:row>
      <xdr:rowOff>68742</xdr:rowOff>
    </xdr:from>
    <xdr:to>
      <xdr:col>12</xdr:col>
      <xdr:colOff>435390</xdr:colOff>
      <xdr:row>23</xdr:row>
      <xdr:rowOff>145992</xdr:rowOff>
    </xdr:to>
    <xdr:sp macro="[0]!IrADataSet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758995AD-1B31-49C1-9911-11BF74A8E41C}"/>
            </a:ext>
          </a:extLst>
        </xdr:cNvPr>
        <xdr:cNvSpPr/>
      </xdr:nvSpPr>
      <xdr:spPr>
        <a:xfrm>
          <a:off x="7673340" y="3909222"/>
          <a:ext cx="2271810" cy="44301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800">
              <a:solidFill>
                <a:schemeClr val="lt1"/>
              </a:solidFill>
              <a:effectLst/>
              <a:latin typeface="Gill Sans Nova" panose="020B0602020104020203" pitchFamily="34" charset="0"/>
              <a:ea typeface="+mn-ea"/>
              <a:cs typeface="+mn-cs"/>
            </a:rPr>
            <a:t>       Data</a:t>
          </a:r>
          <a:r>
            <a:rPr lang="es-ES" sz="1800" baseline="0">
              <a:solidFill>
                <a:schemeClr val="lt1"/>
              </a:solidFill>
              <a:effectLst/>
              <a:latin typeface="Gill Sans Nova" panose="020B0602020104020203" pitchFamily="34" charset="0"/>
              <a:ea typeface="+mn-ea"/>
              <a:cs typeface="+mn-cs"/>
            </a:rPr>
            <a:t>Set Vehicle</a:t>
          </a:r>
          <a:endParaRPr lang="es-ES" sz="1800">
            <a:latin typeface="Gill Sans Nova" panose="020B0602020104020203" pitchFamily="34" charset="0"/>
          </a:endParaRPr>
        </a:p>
      </xdr:txBody>
    </xdr:sp>
    <xdr:clientData/>
  </xdr:twoCellAnchor>
  <xdr:twoCellAnchor>
    <xdr:from>
      <xdr:col>9</xdr:col>
      <xdr:colOff>541020</xdr:colOff>
      <xdr:row>24</xdr:row>
      <xdr:rowOff>137159</xdr:rowOff>
    </xdr:from>
    <xdr:to>
      <xdr:col>12</xdr:col>
      <xdr:colOff>435390</xdr:colOff>
      <xdr:row>27</xdr:row>
      <xdr:rowOff>33434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8988687-9B04-B512-0ED4-47A708C29FCD}"/>
            </a:ext>
          </a:extLst>
        </xdr:cNvPr>
        <xdr:cNvGrpSpPr/>
      </xdr:nvGrpSpPr>
      <xdr:grpSpPr>
        <a:xfrm>
          <a:off x="7673340" y="4526279"/>
          <a:ext cx="2271810" cy="444915"/>
          <a:chOff x="6400800" y="4526279"/>
          <a:chExt cx="2271810" cy="444915"/>
        </a:xfrm>
      </xdr:grpSpPr>
      <xdr:sp macro="[0]!IrATablas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BFC694C0-1E47-4921-AC0A-BCF9C375E9A9}"/>
              </a:ext>
            </a:extLst>
          </xdr:cNvPr>
          <xdr:cNvSpPr/>
        </xdr:nvSpPr>
        <xdr:spPr>
          <a:xfrm>
            <a:off x="6400800" y="4526279"/>
            <a:ext cx="2271810" cy="444915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63500" dist="63500" dir="2700000" algn="tl" rotWithShape="0">
              <a:prstClr val="black">
                <a:alpha val="5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ES" sz="1800">
                <a:solidFill>
                  <a:schemeClr val="lt1"/>
                </a:solidFill>
                <a:effectLst/>
                <a:latin typeface="Gill Sans Nova" panose="020B0602020104020203" pitchFamily="34" charset="0"/>
                <a:ea typeface="+mn-ea"/>
                <a:cs typeface="+mn-cs"/>
              </a:rPr>
              <a:t>      Tablas auxiliares</a:t>
            </a:r>
            <a:endParaRPr lang="es-ES" sz="1800">
              <a:latin typeface="Gill Sans Nova" panose="020B0602020104020203" pitchFamily="34" charset="0"/>
            </a:endParaRPr>
          </a:p>
        </xdr:txBody>
      </xdr:sp>
      <xdr:pic macro="[0]!IrATablas">
        <xdr:nvPicPr>
          <xdr:cNvPr id="23" name="Gráfico 22" descr="Gráfico de barras con relleno sólido">
            <a:extLst>
              <a:ext uri="{FF2B5EF4-FFF2-40B4-BE49-F238E27FC236}">
                <a16:creationId xmlns:a16="http://schemas.microsoft.com/office/drawing/2014/main" id="{33761559-F54C-E2BE-3640-656541EA37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6473190" y="4576762"/>
            <a:ext cx="347663" cy="34956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640080</xdr:colOff>
      <xdr:row>3</xdr:row>
      <xdr:rowOff>106680</xdr:rowOff>
    </xdr:from>
    <xdr:to>
      <xdr:col>11</xdr:col>
      <xdr:colOff>83820</xdr:colOff>
      <xdr:row>9</xdr:row>
      <xdr:rowOff>129540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7F1B80-EA51-19EB-5748-604A9620F550}"/>
            </a:ext>
          </a:extLst>
        </xdr:cNvPr>
        <xdr:cNvSpPr txBox="1"/>
      </xdr:nvSpPr>
      <xdr:spPr>
        <a:xfrm>
          <a:off x="5394960" y="655320"/>
          <a:ext cx="3406140" cy="11201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5400">
              <a:solidFill>
                <a:srgbClr val="002060"/>
              </a:solidFill>
              <a:latin typeface="Gill Sans Nova" panose="020B0602020104020203" pitchFamily="34" charset="0"/>
            </a:rPr>
            <a:t>AutoSelect</a:t>
          </a:r>
        </a:p>
      </xdr:txBody>
    </xdr:sp>
    <xdr:clientData/>
  </xdr:twoCellAnchor>
  <xdr:twoCellAnchor>
    <xdr:from>
      <xdr:col>6</xdr:col>
      <xdr:colOff>281940</xdr:colOff>
      <xdr:row>9</xdr:row>
      <xdr:rowOff>0</xdr:rowOff>
    </xdr:from>
    <xdr:to>
      <xdr:col>11</xdr:col>
      <xdr:colOff>403860</xdr:colOff>
      <xdr:row>9</xdr:row>
      <xdr:rowOff>0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3076E1CD-2F9E-9190-DEA0-BFE2043C409A}"/>
            </a:ext>
          </a:extLst>
        </xdr:cNvPr>
        <xdr:cNvCxnSpPr/>
      </xdr:nvCxnSpPr>
      <xdr:spPr>
        <a:xfrm>
          <a:off x="5036820" y="1645920"/>
          <a:ext cx="4084320" cy="0"/>
        </a:xfrm>
        <a:prstGeom prst="line">
          <a:avLst/>
        </a:prstGeom>
        <a:ln w="19050">
          <a:solidFill>
            <a:srgbClr val="002060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624840</xdr:colOff>
      <xdr:row>21</xdr:row>
      <xdr:rowOff>121920</xdr:rowOff>
    </xdr:from>
    <xdr:to>
      <xdr:col>10</xdr:col>
      <xdr:colOff>160020</xdr:colOff>
      <xdr:row>23</xdr:row>
      <xdr:rowOff>83820</xdr:rowOff>
    </xdr:to>
    <xdr:pic>
      <xdr:nvPicPr>
        <xdr:cNvPr id="34" name="Gráfico 33" descr="Base de datos con relleno sólido">
          <a:extLst>
            <a:ext uri="{FF2B5EF4-FFF2-40B4-BE49-F238E27FC236}">
              <a16:creationId xmlns:a16="http://schemas.microsoft.com/office/drawing/2014/main" id="{776A927E-D228-E000-786B-838A22559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757160" y="3962400"/>
          <a:ext cx="327660" cy="327660"/>
        </a:xfrm>
        <a:prstGeom prst="rect">
          <a:avLst/>
        </a:prstGeom>
        <a:effectLst/>
      </xdr:spPr>
    </xdr:pic>
    <xdr:clientData/>
  </xdr:twoCellAnchor>
  <xdr:twoCellAnchor>
    <xdr:from>
      <xdr:col>6</xdr:col>
      <xdr:colOff>251460</xdr:colOff>
      <xdr:row>28</xdr:row>
      <xdr:rowOff>160020</xdr:rowOff>
    </xdr:from>
    <xdr:to>
      <xdr:col>11</xdr:col>
      <xdr:colOff>381000</xdr:colOff>
      <xdr:row>31</xdr:row>
      <xdr:rowOff>83820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F2A2CBAA-AD46-C2B7-886A-E8AFE68B7EF6}"/>
            </a:ext>
          </a:extLst>
        </xdr:cNvPr>
        <xdr:cNvSpPr txBox="1"/>
      </xdr:nvSpPr>
      <xdr:spPr>
        <a:xfrm>
          <a:off x="5006340" y="5280660"/>
          <a:ext cx="409194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>
              <a:solidFill>
                <a:srgbClr val="002060"/>
              </a:solidFill>
              <a:latin typeface="Gill Sans Nova" panose="020B0602020104020203" pitchFamily="34" charset="0"/>
            </a:rPr>
            <a:t>" Encuentra tu camino, empieza con nosotros</a:t>
          </a:r>
          <a:r>
            <a:rPr lang="es-ES" sz="1600" baseline="0">
              <a:solidFill>
                <a:srgbClr val="002060"/>
              </a:solidFill>
              <a:latin typeface="Gill Sans Nova" panose="020B0602020104020203" pitchFamily="34" charset="0"/>
            </a:rPr>
            <a:t> </a:t>
          </a:r>
          <a:r>
            <a:rPr lang="es-ES" sz="1600">
              <a:solidFill>
                <a:srgbClr val="002060"/>
              </a:solidFill>
              <a:latin typeface="Gill Sans Nova" panose="020B0602020104020203" pitchFamily="34" charset="0"/>
            </a:rPr>
            <a:t>"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220980</xdr:colOff>
      <xdr:row>11</xdr:row>
      <xdr:rowOff>114300</xdr:rowOff>
    </xdr:from>
    <xdr:to>
      <xdr:col>18</xdr:col>
      <xdr:colOff>76200</xdr:colOff>
      <xdr:row>21</xdr:row>
      <xdr:rowOff>121920</xdr:rowOff>
    </xdr:to>
    <xdr:sp macro="" textlink="">
      <xdr:nvSpPr>
        <xdr:cNvPr id="66" name="Rectángulo: esquinas redondeadas 65">
          <a:extLst>
            <a:ext uri="{FF2B5EF4-FFF2-40B4-BE49-F238E27FC236}">
              <a16:creationId xmlns:a16="http://schemas.microsoft.com/office/drawing/2014/main" id="{F807DB40-61D5-4163-B308-864A4211AEFE}"/>
            </a:ext>
          </a:extLst>
        </xdr:cNvPr>
        <xdr:cNvSpPr/>
      </xdr:nvSpPr>
      <xdr:spPr>
        <a:xfrm>
          <a:off x="8145780" y="2125980"/>
          <a:ext cx="6195060" cy="1836420"/>
        </a:xfrm>
        <a:prstGeom prst="roundRect">
          <a:avLst>
            <a:gd name="adj" fmla="val 4716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53340</xdr:colOff>
      <xdr:row>0</xdr:row>
      <xdr:rowOff>68580</xdr:rowOff>
    </xdr:from>
    <xdr:to>
      <xdr:col>2</xdr:col>
      <xdr:colOff>88380</xdr:colOff>
      <xdr:row>11</xdr:row>
      <xdr:rowOff>38100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0A12AAE-5D4B-CA36-0728-96C809D68999}"/>
            </a:ext>
          </a:extLst>
        </xdr:cNvPr>
        <xdr:cNvSpPr/>
      </xdr:nvSpPr>
      <xdr:spPr>
        <a:xfrm>
          <a:off x="53340" y="68580"/>
          <a:ext cx="1620000" cy="1981200"/>
        </a:xfrm>
        <a:prstGeom prst="roundRect">
          <a:avLst>
            <a:gd name="adj" fmla="val 4910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45720</xdr:colOff>
      <xdr:row>11</xdr:row>
      <xdr:rowOff>175260</xdr:rowOff>
    </xdr:from>
    <xdr:to>
      <xdr:col>2</xdr:col>
      <xdr:colOff>80760</xdr:colOff>
      <xdr:row>18</xdr:row>
      <xdr:rowOff>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BB2A194-2B34-408B-A0F2-D8099AA85B60}"/>
            </a:ext>
          </a:extLst>
        </xdr:cNvPr>
        <xdr:cNvSpPr/>
      </xdr:nvSpPr>
      <xdr:spPr>
        <a:xfrm>
          <a:off x="45720" y="2186940"/>
          <a:ext cx="1620000" cy="110490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53340</xdr:colOff>
      <xdr:row>18</xdr:row>
      <xdr:rowOff>119529</xdr:rowOff>
    </xdr:from>
    <xdr:to>
      <xdr:col>2</xdr:col>
      <xdr:colOff>83820</xdr:colOff>
      <xdr:row>38</xdr:row>
      <xdr:rowOff>5229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78DC8B1-F160-4BF9-82DC-68AF6F717AF5}"/>
            </a:ext>
          </a:extLst>
        </xdr:cNvPr>
        <xdr:cNvSpPr/>
      </xdr:nvSpPr>
      <xdr:spPr>
        <a:xfrm>
          <a:off x="53340" y="3346823"/>
          <a:ext cx="1614245" cy="3471582"/>
        </a:xfrm>
        <a:prstGeom prst="roundRect">
          <a:avLst>
            <a:gd name="adj" fmla="val 6175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335280</xdr:colOff>
      <xdr:row>0</xdr:row>
      <xdr:rowOff>60960</xdr:rowOff>
    </xdr:from>
    <xdr:to>
      <xdr:col>13</xdr:col>
      <xdr:colOff>731520</xdr:colOff>
      <xdr:row>8</xdr:row>
      <xdr:rowOff>15240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FE906DE-433F-DEB4-5AB6-293327BB159D}"/>
            </a:ext>
          </a:extLst>
        </xdr:cNvPr>
        <xdr:cNvSpPr/>
      </xdr:nvSpPr>
      <xdr:spPr>
        <a:xfrm>
          <a:off x="1920240" y="60960"/>
          <a:ext cx="9113520" cy="1417320"/>
        </a:xfrm>
        <a:prstGeom prst="roundRect">
          <a:avLst>
            <a:gd name="adj" fmla="val 6557"/>
          </a:avLst>
        </a:prstGeom>
        <a:solidFill>
          <a:srgbClr val="002060"/>
        </a:solidFill>
        <a:ln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327660</xdr:colOff>
      <xdr:row>4</xdr:row>
      <xdr:rowOff>95250</xdr:rowOff>
    </xdr:from>
    <xdr:to>
      <xdr:col>5</xdr:col>
      <xdr:colOff>510540</xdr:colOff>
      <xdr:row>11</xdr:row>
      <xdr:rowOff>49890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55704ABB-545F-418D-8117-D9798BBFD642}"/>
            </a:ext>
          </a:extLst>
        </xdr:cNvPr>
        <xdr:cNvSpPr/>
      </xdr:nvSpPr>
      <xdr:spPr>
        <a:xfrm>
          <a:off x="1912620" y="826770"/>
          <a:ext cx="2560320" cy="123480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742950</xdr:colOff>
      <xdr:row>4</xdr:row>
      <xdr:rowOff>95250</xdr:rowOff>
    </xdr:from>
    <xdr:to>
      <xdr:col>7</xdr:col>
      <xdr:colOff>569190</xdr:colOff>
      <xdr:row>11</xdr:row>
      <xdr:rowOff>49890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BE1F819-B4C6-44F3-87DB-0CD3982E9C18}"/>
            </a:ext>
          </a:extLst>
        </xdr:cNvPr>
        <xdr:cNvSpPr/>
      </xdr:nvSpPr>
      <xdr:spPr>
        <a:xfrm>
          <a:off x="4705350" y="826770"/>
          <a:ext cx="1411200" cy="123480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167640</xdr:colOff>
      <xdr:row>11</xdr:row>
      <xdr:rowOff>137160</xdr:rowOff>
    </xdr:from>
    <xdr:to>
      <xdr:col>10</xdr:col>
      <xdr:colOff>121920</xdr:colOff>
      <xdr:row>21</xdr:row>
      <xdr:rowOff>114300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445CBB-65F5-4CD2-9349-88DAECC88B15}"/>
            </a:ext>
          </a:extLst>
        </xdr:cNvPr>
        <xdr:cNvSpPr/>
      </xdr:nvSpPr>
      <xdr:spPr>
        <a:xfrm>
          <a:off x="1752600" y="2148840"/>
          <a:ext cx="6294120" cy="1805940"/>
        </a:xfrm>
        <a:prstGeom prst="roundRect">
          <a:avLst>
            <a:gd name="adj" fmla="val 2699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205740</xdr:colOff>
      <xdr:row>22</xdr:row>
      <xdr:rowOff>15240</xdr:rowOff>
    </xdr:from>
    <xdr:to>
      <xdr:col>6</xdr:col>
      <xdr:colOff>175260</xdr:colOff>
      <xdr:row>37</xdr:row>
      <xdr:rowOff>99060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61D20D3-B6FD-4D4F-AEF6-86334B484551}"/>
            </a:ext>
          </a:extLst>
        </xdr:cNvPr>
        <xdr:cNvSpPr/>
      </xdr:nvSpPr>
      <xdr:spPr>
        <a:xfrm>
          <a:off x="1790700" y="4038600"/>
          <a:ext cx="3139440" cy="2827020"/>
        </a:xfrm>
        <a:prstGeom prst="roundRect">
          <a:avLst>
            <a:gd name="adj" fmla="val 5222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6</xdr:col>
      <xdr:colOff>331470</xdr:colOff>
      <xdr:row>22</xdr:row>
      <xdr:rowOff>22233</xdr:rowOff>
    </xdr:from>
    <xdr:to>
      <xdr:col>10</xdr:col>
      <xdr:colOff>137160</xdr:colOff>
      <xdr:row>37</xdr:row>
      <xdr:rowOff>110321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1E6DAF0E-0E82-4002-8A2A-07D6D48642D5}"/>
            </a:ext>
          </a:extLst>
        </xdr:cNvPr>
        <xdr:cNvSpPr/>
      </xdr:nvSpPr>
      <xdr:spPr>
        <a:xfrm>
          <a:off x="5083647" y="4068716"/>
          <a:ext cx="2973809" cy="2847053"/>
        </a:xfrm>
        <a:prstGeom prst="roundRect">
          <a:avLst>
            <a:gd name="adj" fmla="val 4498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262890</xdr:colOff>
      <xdr:row>22</xdr:row>
      <xdr:rowOff>33832</xdr:rowOff>
    </xdr:from>
    <xdr:to>
      <xdr:col>18</xdr:col>
      <xdr:colOff>60960</xdr:colOff>
      <xdr:row>37</xdr:row>
      <xdr:rowOff>91440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1CFE7EAA-8A84-4963-98F3-13FDA218D554}"/>
            </a:ext>
          </a:extLst>
        </xdr:cNvPr>
        <xdr:cNvSpPr/>
      </xdr:nvSpPr>
      <xdr:spPr>
        <a:xfrm>
          <a:off x="8187690" y="4057192"/>
          <a:ext cx="6137910" cy="2800808"/>
        </a:xfrm>
        <a:prstGeom prst="roundRect">
          <a:avLst>
            <a:gd name="adj" fmla="val 5997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144780</xdr:colOff>
      <xdr:row>18</xdr:row>
      <xdr:rowOff>179293</xdr:rowOff>
    </xdr:from>
    <xdr:to>
      <xdr:col>2</xdr:col>
      <xdr:colOff>71820</xdr:colOff>
      <xdr:row>38</xdr:row>
      <xdr:rowOff>5228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Buy_Year 2">
              <a:extLst>
                <a:ext uri="{FF2B5EF4-FFF2-40B4-BE49-F238E27FC236}">
                  <a16:creationId xmlns:a16="http://schemas.microsoft.com/office/drawing/2014/main" id="{67A73201-0848-4480-8C5A-D8211E52AC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uy_Yea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780" y="3471133"/>
              <a:ext cx="1512000" cy="34835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68580</xdr:colOff>
      <xdr:row>0</xdr:row>
      <xdr:rowOff>152400</xdr:rowOff>
    </xdr:from>
    <xdr:to>
      <xdr:col>2</xdr:col>
      <xdr:colOff>67620</xdr:colOff>
      <xdr:row>11</xdr:row>
      <xdr:rowOff>12720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Model 2">
              <a:extLst>
                <a:ext uri="{FF2B5EF4-FFF2-40B4-BE49-F238E27FC236}">
                  <a16:creationId xmlns:a16="http://schemas.microsoft.com/office/drawing/2014/main" id="{D0688B9C-4EF8-4E68-840D-9F052AE781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580" y="152400"/>
              <a:ext cx="1584000" cy="18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83820</xdr:colOff>
      <xdr:row>0</xdr:row>
      <xdr:rowOff>114300</xdr:rowOff>
    </xdr:from>
    <xdr:to>
      <xdr:col>1</xdr:col>
      <xdr:colOff>114300</xdr:colOff>
      <xdr:row>2</xdr:row>
      <xdr:rowOff>106680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4F697C20-2F79-5E50-1DCC-7CC14EA0C2B5}"/>
            </a:ext>
          </a:extLst>
        </xdr:cNvPr>
        <xdr:cNvSpPr txBox="1"/>
      </xdr:nvSpPr>
      <xdr:spPr>
        <a:xfrm>
          <a:off x="83820" y="114300"/>
          <a:ext cx="822960" cy="3581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>
              <a:solidFill>
                <a:srgbClr val="002060"/>
              </a:solidFill>
              <a:latin typeface="Gill Sans Nova" panose="020B0602020104020203" pitchFamily="34" charset="0"/>
              <a:cs typeface="Arial" panose="020B0604020202020204" pitchFamily="34" charset="0"/>
            </a:rPr>
            <a:t>●</a:t>
          </a:r>
          <a:r>
            <a:rPr lang="es-ES" sz="1200">
              <a:latin typeface="Gill Sans Nova" panose="020B0602020104020203" pitchFamily="34" charset="0"/>
              <a:cs typeface="Arial" panose="020B0604020202020204" pitchFamily="34" charset="0"/>
            </a:rPr>
            <a:t> Modelo</a:t>
          </a:r>
          <a:r>
            <a:rPr lang="es-ES" sz="1200" baseline="0">
              <a:latin typeface="Gill Sans Nova" panose="020B0602020104020203" pitchFamily="34" charset="0"/>
              <a:cs typeface="Arial" panose="020B0604020202020204" pitchFamily="34" charset="0"/>
            </a:rPr>
            <a:t> </a:t>
          </a:r>
          <a:endParaRPr lang="es-ES" sz="1200">
            <a:latin typeface="Gill Sans Nova" panose="020B06020201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92766</xdr:colOff>
      <xdr:row>18</xdr:row>
      <xdr:rowOff>165652</xdr:rowOff>
    </xdr:from>
    <xdr:to>
      <xdr:col>1</xdr:col>
      <xdr:colOff>54666</xdr:colOff>
      <xdr:row>20</xdr:row>
      <xdr:rowOff>158032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8E8F66AF-3C30-47F3-9533-3A114C9CA300}"/>
            </a:ext>
          </a:extLst>
        </xdr:cNvPr>
        <xdr:cNvSpPr txBox="1"/>
      </xdr:nvSpPr>
      <xdr:spPr>
        <a:xfrm>
          <a:off x="92766" y="3505200"/>
          <a:ext cx="757030" cy="363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>
              <a:solidFill>
                <a:srgbClr val="002060"/>
              </a:solidFill>
              <a:latin typeface="Gill Sans Nova" panose="020B0602020104020203" pitchFamily="34" charset="0"/>
              <a:cs typeface="Arial" panose="020B0604020202020204" pitchFamily="34" charset="0"/>
            </a:rPr>
            <a:t>●</a:t>
          </a:r>
          <a:r>
            <a:rPr lang="es-ES" sz="1200">
              <a:latin typeface="Gill Sans Nova" panose="020B0602020104020203" pitchFamily="34" charset="0"/>
              <a:cs typeface="Arial" panose="020B0604020202020204" pitchFamily="34" charset="0"/>
            </a:rPr>
            <a:t> </a:t>
          </a:r>
          <a:r>
            <a:rPr lang="es-ES" sz="1200" baseline="0">
              <a:latin typeface="Gill Sans Nova" panose="020B0602020104020203" pitchFamily="34" charset="0"/>
              <a:cs typeface="Arial" panose="020B0604020202020204" pitchFamily="34" charset="0"/>
            </a:rPr>
            <a:t>Año</a:t>
          </a:r>
          <a:endParaRPr lang="es-ES" sz="1200">
            <a:latin typeface="Gill Sans Nova" panose="020B06020201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53340</xdr:colOff>
      <xdr:row>1</xdr:row>
      <xdr:rowOff>0</xdr:rowOff>
    </xdr:from>
    <xdr:to>
      <xdr:col>3</xdr:col>
      <xdr:colOff>557340</xdr:colOff>
      <xdr:row>3</xdr:row>
      <xdr:rowOff>138240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A751EF7-BAFF-744B-7AC5-0F2DF66EAC20}"/>
            </a:ext>
          </a:extLst>
        </xdr:cNvPr>
        <xdr:cNvGrpSpPr/>
      </xdr:nvGrpSpPr>
      <xdr:grpSpPr>
        <a:xfrm>
          <a:off x="2430780" y="182880"/>
          <a:ext cx="504000" cy="504000"/>
          <a:chOff x="2377440" y="182880"/>
          <a:chExt cx="504000" cy="504000"/>
        </a:xfrm>
      </xdr:grpSpPr>
      <xdr:sp macro="" textlink="">
        <xdr:nvSpPr>
          <xdr:cNvPr id="36" name="Elipse 35">
            <a:extLst>
              <a:ext uri="{FF2B5EF4-FFF2-40B4-BE49-F238E27FC236}">
                <a16:creationId xmlns:a16="http://schemas.microsoft.com/office/drawing/2014/main" id="{23CBBBE7-8287-6075-3537-C3C3DAA07E77}"/>
              </a:ext>
            </a:extLst>
          </xdr:cNvPr>
          <xdr:cNvSpPr/>
        </xdr:nvSpPr>
        <xdr:spPr>
          <a:xfrm>
            <a:off x="2377440" y="182880"/>
            <a:ext cx="504000" cy="504000"/>
          </a:xfrm>
          <a:prstGeom prst="ellipse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38" name="Gráfico 37" descr="Cáncer con relleno sólido">
            <a:extLst>
              <a:ext uri="{FF2B5EF4-FFF2-40B4-BE49-F238E27FC236}">
                <a16:creationId xmlns:a16="http://schemas.microsoft.com/office/drawing/2014/main" id="{BD765B70-8D9A-67D0-A408-D1A9A9F135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451780" y="24384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624840</xdr:colOff>
      <xdr:row>0</xdr:row>
      <xdr:rowOff>114300</xdr:rowOff>
    </xdr:from>
    <xdr:to>
      <xdr:col>10</xdr:col>
      <xdr:colOff>685800</xdr:colOff>
      <xdr:row>4</xdr:row>
      <xdr:rowOff>53340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6F4EE7A7-0F00-2634-AED1-9B486E368E3A}"/>
            </a:ext>
          </a:extLst>
        </xdr:cNvPr>
        <xdr:cNvGrpSpPr/>
      </xdr:nvGrpSpPr>
      <xdr:grpSpPr>
        <a:xfrm>
          <a:off x="3002280" y="114300"/>
          <a:ext cx="5608320" cy="670560"/>
          <a:chOff x="3002280" y="121920"/>
          <a:chExt cx="5608320" cy="670560"/>
        </a:xfrm>
      </xdr:grpSpPr>
      <xdr:sp macro="" textlink="">
        <xdr:nvSpPr>
          <xdr:cNvPr id="35" name="CuadroTexto 34">
            <a:extLst>
              <a:ext uri="{FF2B5EF4-FFF2-40B4-BE49-F238E27FC236}">
                <a16:creationId xmlns:a16="http://schemas.microsoft.com/office/drawing/2014/main" id="{E7C5F30E-6698-466A-B33A-CF47793AB1B7}"/>
              </a:ext>
            </a:extLst>
          </xdr:cNvPr>
          <xdr:cNvSpPr txBox="1"/>
        </xdr:nvSpPr>
        <xdr:spPr>
          <a:xfrm>
            <a:off x="3002280" y="121920"/>
            <a:ext cx="5608320" cy="3581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800" b="1" baseline="0">
                <a:solidFill>
                  <a:schemeClr val="bg1"/>
                </a:solidFill>
                <a:latin typeface="Gill Sans Nova" panose="020B0602020104020203" pitchFamily="34" charset="0"/>
                <a:cs typeface="Arial" panose="020B0604020202020204" pitchFamily="34" charset="0"/>
              </a:rPr>
              <a:t>Dashboard - Análisis de Ventas de Automoviles  </a:t>
            </a:r>
            <a:endParaRPr lang="es-ES" sz="1800" b="1">
              <a:solidFill>
                <a:schemeClr val="bg1"/>
              </a:solidFill>
              <a:latin typeface="Gill Sans Nova" panose="020B0602020104020203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9" name="CuadroTexto 38">
            <a:extLst>
              <a:ext uri="{FF2B5EF4-FFF2-40B4-BE49-F238E27FC236}">
                <a16:creationId xmlns:a16="http://schemas.microsoft.com/office/drawing/2014/main" id="{12161131-6B02-422E-8AD4-755E3F73016E}"/>
              </a:ext>
            </a:extLst>
          </xdr:cNvPr>
          <xdr:cNvSpPr txBox="1"/>
        </xdr:nvSpPr>
        <xdr:spPr>
          <a:xfrm>
            <a:off x="3002280" y="434340"/>
            <a:ext cx="3413760" cy="3581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200" baseline="0">
                <a:solidFill>
                  <a:schemeClr val="bg1">
                    <a:lumMod val="85000"/>
                  </a:schemeClr>
                </a:solidFill>
                <a:latin typeface="Gill Sans Nova" panose="020B0602020104020203" pitchFamily="34" charset="0"/>
                <a:cs typeface="Arial" panose="020B0604020202020204" pitchFamily="34" charset="0"/>
              </a:rPr>
              <a:t>Indicadores relevantes para el análisis</a:t>
            </a:r>
            <a:endParaRPr lang="es-ES" sz="1200">
              <a:solidFill>
                <a:schemeClr val="bg1">
                  <a:lumMod val="85000"/>
                </a:schemeClr>
              </a:solidFill>
              <a:latin typeface="Gill Sans Nova" panose="020B0602020104020203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</xdr:col>
      <xdr:colOff>171779</xdr:colOff>
      <xdr:row>5</xdr:row>
      <xdr:rowOff>152474</xdr:rowOff>
    </xdr:from>
    <xdr:to>
      <xdr:col>5</xdr:col>
      <xdr:colOff>468959</xdr:colOff>
      <xdr:row>8</xdr:row>
      <xdr:rowOff>73521</xdr:rowOff>
    </xdr:to>
    <xdr:sp macro="" textlink="Tablas_Auxiliar!Q4">
      <xdr:nvSpPr>
        <xdr:cNvPr id="46" name="CuadroTexto 45">
          <a:extLst>
            <a:ext uri="{FF2B5EF4-FFF2-40B4-BE49-F238E27FC236}">
              <a16:creationId xmlns:a16="http://schemas.microsoft.com/office/drawing/2014/main" id="{298D6A97-6ED8-490D-800A-5A7611FEB6A1}"/>
            </a:ext>
          </a:extLst>
        </xdr:cNvPr>
        <xdr:cNvSpPr txBox="1"/>
      </xdr:nvSpPr>
      <xdr:spPr>
        <a:xfrm>
          <a:off x="3341699" y="1066874"/>
          <a:ext cx="1089660" cy="469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CBCD8EF-9DF0-42EB-AC4E-496607BED678}" type="TxLink">
            <a:rPr lang="en-US" sz="2800" b="1" i="0" u="none" strike="noStrike" baseline="0">
              <a:solidFill>
                <a:srgbClr val="000000"/>
              </a:solidFill>
              <a:latin typeface="Gill Sans Nova" panose="020B0602020104020203" pitchFamily="34" charset="0"/>
              <a:cs typeface="Arial" panose="020B0604020202020204" pitchFamily="34" charset="0"/>
            </a:rPr>
            <a:pPr/>
            <a:t>5.002</a:t>
          </a:fld>
          <a:endParaRPr lang="es-ES" sz="5400" b="1">
            <a:latin typeface="Gill Sans Nova" panose="020B06020201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217080</xdr:colOff>
      <xdr:row>8</xdr:row>
      <xdr:rowOff>17429</xdr:rowOff>
    </xdr:from>
    <xdr:to>
      <xdr:col>5</xdr:col>
      <xdr:colOff>483780</xdr:colOff>
      <xdr:row>10</xdr:row>
      <xdr:rowOff>9809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EFFF3A87-1ACA-4315-BA50-D3C457774192}"/>
            </a:ext>
          </a:extLst>
        </xdr:cNvPr>
        <xdr:cNvSpPr txBox="1"/>
      </xdr:nvSpPr>
      <xdr:spPr>
        <a:xfrm>
          <a:off x="3387000" y="1480469"/>
          <a:ext cx="1059180" cy="3581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aseline="0">
              <a:solidFill>
                <a:schemeClr val="bg1">
                  <a:lumMod val="50000"/>
                </a:schemeClr>
              </a:solidFill>
              <a:latin typeface="Gill Sans Nova" panose="020B0602020104020203" pitchFamily="34" charset="0"/>
              <a:cs typeface="Arial" panose="020B0604020202020204" pitchFamily="34" charset="0"/>
            </a:rPr>
            <a:t>Carros Totales</a:t>
          </a:r>
          <a:endParaRPr lang="es-ES" sz="1100">
            <a:solidFill>
              <a:schemeClr val="bg1">
                <a:lumMod val="50000"/>
              </a:schemeClr>
            </a:solidFill>
            <a:latin typeface="Gill Sans Nova" panose="020B06020201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342900</xdr:colOff>
      <xdr:row>11</xdr:row>
      <xdr:rowOff>152400</xdr:rowOff>
    </xdr:from>
    <xdr:to>
      <xdr:col>18</xdr:col>
      <xdr:colOff>68580</xdr:colOff>
      <xdr:row>21</xdr:row>
      <xdr:rowOff>76200</xdr:rowOff>
    </xdr:to>
    <xdr:graphicFrame macro="">
      <xdr:nvGraphicFramePr>
        <xdr:cNvPr id="5" name="Gráfico_Ganancias_Modelo">
          <a:extLst>
            <a:ext uri="{FF2B5EF4-FFF2-40B4-BE49-F238E27FC236}">
              <a16:creationId xmlns:a16="http://schemas.microsoft.com/office/drawing/2014/main" id="{FA5213A8-40D5-4E00-A712-24A788CE0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106680</xdr:colOff>
      <xdr:row>13</xdr:row>
      <xdr:rowOff>95060</xdr:rowOff>
    </xdr:from>
    <xdr:to>
      <xdr:col>10</xdr:col>
      <xdr:colOff>137160</xdr:colOff>
      <xdr:row>21</xdr:row>
      <xdr:rowOff>37994</xdr:rowOff>
    </xdr:to>
    <xdr:graphicFrame macro="">
      <xdr:nvGraphicFramePr>
        <xdr:cNvPr id="9" name="Gráfico_Ganacias_Mes">
          <a:extLst>
            <a:ext uri="{FF2B5EF4-FFF2-40B4-BE49-F238E27FC236}">
              <a16:creationId xmlns:a16="http://schemas.microsoft.com/office/drawing/2014/main" id="{B8107C29-B077-4C2B-87CE-BE4A33A13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327660</xdr:colOff>
      <xdr:row>22</xdr:row>
      <xdr:rowOff>30480</xdr:rowOff>
    </xdr:from>
    <xdr:to>
      <xdr:col>18</xdr:col>
      <xdr:colOff>53340</xdr:colOff>
      <xdr:row>37</xdr:row>
      <xdr:rowOff>129540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245CFFB-61FB-4096-BE96-62A5ABBC5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236220</xdr:colOff>
      <xdr:row>21</xdr:row>
      <xdr:rowOff>68580</xdr:rowOff>
    </xdr:from>
    <xdr:to>
      <xdr:col>10</xdr:col>
      <xdr:colOff>251460</xdr:colOff>
      <xdr:row>37</xdr:row>
      <xdr:rowOff>152400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2A77DFB-4A4E-42E5-8472-B5EF2A82AC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787400</xdr:colOff>
      <xdr:row>4</xdr:row>
      <xdr:rowOff>95250</xdr:rowOff>
    </xdr:from>
    <xdr:to>
      <xdr:col>9</xdr:col>
      <xdr:colOff>613640</xdr:colOff>
      <xdr:row>11</xdr:row>
      <xdr:rowOff>49890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57062442-2D58-45EB-A210-F2C498C32B30}"/>
            </a:ext>
          </a:extLst>
        </xdr:cNvPr>
        <xdr:cNvSpPr/>
      </xdr:nvSpPr>
      <xdr:spPr>
        <a:xfrm>
          <a:off x="6334760" y="826770"/>
          <a:ext cx="1411200" cy="123480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39370</xdr:colOff>
      <xdr:row>4</xdr:row>
      <xdr:rowOff>95250</xdr:rowOff>
    </xdr:from>
    <xdr:to>
      <xdr:col>11</xdr:col>
      <xdr:colOff>658090</xdr:colOff>
      <xdr:row>11</xdr:row>
      <xdr:rowOff>49890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61919B6E-7A8E-40C3-839C-4D7E3B93DDBF}"/>
            </a:ext>
          </a:extLst>
        </xdr:cNvPr>
        <xdr:cNvSpPr/>
      </xdr:nvSpPr>
      <xdr:spPr>
        <a:xfrm>
          <a:off x="7964170" y="826770"/>
          <a:ext cx="1411200" cy="123480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114300</xdr:colOff>
      <xdr:row>4</xdr:row>
      <xdr:rowOff>95250</xdr:rowOff>
    </xdr:from>
    <xdr:to>
      <xdr:col>13</xdr:col>
      <xdr:colOff>733020</xdr:colOff>
      <xdr:row>11</xdr:row>
      <xdr:rowOff>49890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83AC052F-BC05-4C52-A31B-23161DB468F9}"/>
            </a:ext>
          </a:extLst>
        </xdr:cNvPr>
        <xdr:cNvSpPr/>
      </xdr:nvSpPr>
      <xdr:spPr>
        <a:xfrm>
          <a:off x="9624060" y="826770"/>
          <a:ext cx="1411200" cy="123480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525780</xdr:colOff>
      <xdr:row>33</xdr:row>
      <xdr:rowOff>124461</xdr:rowOff>
    </xdr:from>
    <xdr:to>
      <xdr:col>3</xdr:col>
      <xdr:colOff>453300</xdr:colOff>
      <xdr:row>34</xdr:row>
      <xdr:rowOff>147321</xdr:rowOff>
    </xdr:to>
    <xdr:sp macro="" textlink="Tablas_Auxiliar!J127">
      <xdr:nvSpPr>
        <xdr:cNvPr id="7" name="CuadroTexto 6">
          <a:extLst>
            <a:ext uri="{FF2B5EF4-FFF2-40B4-BE49-F238E27FC236}">
              <a16:creationId xmlns:a16="http://schemas.microsoft.com/office/drawing/2014/main" id="{B7EF3350-DDC8-31F7-0DB3-BD5D93977D3F}"/>
            </a:ext>
          </a:extLst>
        </xdr:cNvPr>
        <xdr:cNvSpPr txBox="1"/>
      </xdr:nvSpPr>
      <xdr:spPr>
        <a:xfrm>
          <a:off x="2110740" y="6159501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9750784-C43F-4454-AC78-45819ECFC78F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350520</xdr:colOff>
      <xdr:row>29</xdr:row>
      <xdr:rowOff>55035</xdr:rowOff>
    </xdr:from>
    <xdr:to>
      <xdr:col>5</xdr:col>
      <xdr:colOff>278040</xdr:colOff>
      <xdr:row>30</xdr:row>
      <xdr:rowOff>77895</xdr:rowOff>
    </xdr:to>
    <xdr:sp macro="" textlink="Tablas_Auxiliar!J129">
      <xdr:nvSpPr>
        <xdr:cNvPr id="16" name="CuadroTexto 15">
          <a:extLst>
            <a:ext uri="{FF2B5EF4-FFF2-40B4-BE49-F238E27FC236}">
              <a16:creationId xmlns:a16="http://schemas.microsoft.com/office/drawing/2014/main" id="{1151CE28-C949-41DE-B54A-5FE469E1236F}"/>
            </a:ext>
          </a:extLst>
        </xdr:cNvPr>
        <xdr:cNvSpPr txBox="1"/>
      </xdr:nvSpPr>
      <xdr:spPr>
        <a:xfrm>
          <a:off x="3520440" y="5358555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0EF7322-498C-40F8-AAF6-E11A4C4F1141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525780</xdr:colOff>
      <xdr:row>32</xdr:row>
      <xdr:rowOff>44874</xdr:rowOff>
    </xdr:from>
    <xdr:to>
      <xdr:col>3</xdr:col>
      <xdr:colOff>453300</xdr:colOff>
      <xdr:row>33</xdr:row>
      <xdr:rowOff>67734</xdr:rowOff>
    </xdr:to>
    <xdr:sp macro="" textlink="Tablas_Auxiliar!J126">
      <xdr:nvSpPr>
        <xdr:cNvPr id="17" name="CuadroTexto 16">
          <a:extLst>
            <a:ext uri="{FF2B5EF4-FFF2-40B4-BE49-F238E27FC236}">
              <a16:creationId xmlns:a16="http://schemas.microsoft.com/office/drawing/2014/main" id="{FE4EB688-273A-43A2-B8D6-8E0B7FAF4EA0}"/>
            </a:ext>
          </a:extLst>
        </xdr:cNvPr>
        <xdr:cNvSpPr txBox="1"/>
      </xdr:nvSpPr>
      <xdr:spPr>
        <a:xfrm>
          <a:off x="2110740" y="5897034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A962A88-BC58-4AAB-978D-931383F1376F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525780</xdr:colOff>
      <xdr:row>35</xdr:row>
      <xdr:rowOff>21168</xdr:rowOff>
    </xdr:from>
    <xdr:to>
      <xdr:col>3</xdr:col>
      <xdr:colOff>453300</xdr:colOff>
      <xdr:row>36</xdr:row>
      <xdr:rowOff>44028</xdr:rowOff>
    </xdr:to>
    <xdr:sp macro="" textlink="Tablas_Auxiliar!J128">
      <xdr:nvSpPr>
        <xdr:cNvPr id="20" name="CuadroTexto 19">
          <a:extLst>
            <a:ext uri="{FF2B5EF4-FFF2-40B4-BE49-F238E27FC236}">
              <a16:creationId xmlns:a16="http://schemas.microsoft.com/office/drawing/2014/main" id="{59C5B99B-4A53-4771-8534-CA26283B4F34}"/>
            </a:ext>
          </a:extLst>
        </xdr:cNvPr>
        <xdr:cNvSpPr txBox="1"/>
      </xdr:nvSpPr>
      <xdr:spPr>
        <a:xfrm>
          <a:off x="2110740" y="6421968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EF18EDC-FD88-443F-A839-EB431D835B14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350520</xdr:colOff>
      <xdr:row>30</xdr:row>
      <xdr:rowOff>134622</xdr:rowOff>
    </xdr:from>
    <xdr:to>
      <xdr:col>5</xdr:col>
      <xdr:colOff>278040</xdr:colOff>
      <xdr:row>31</xdr:row>
      <xdr:rowOff>157482</xdr:rowOff>
    </xdr:to>
    <xdr:sp macro="" textlink="Tablas_Auxiliar!J130">
      <xdr:nvSpPr>
        <xdr:cNvPr id="21" name="CuadroTexto 20">
          <a:extLst>
            <a:ext uri="{FF2B5EF4-FFF2-40B4-BE49-F238E27FC236}">
              <a16:creationId xmlns:a16="http://schemas.microsoft.com/office/drawing/2014/main" id="{6FE157BF-62CC-4B38-9BFC-52EEB724F9B1}"/>
            </a:ext>
          </a:extLst>
        </xdr:cNvPr>
        <xdr:cNvSpPr txBox="1"/>
      </xdr:nvSpPr>
      <xdr:spPr>
        <a:xfrm>
          <a:off x="3520440" y="5621022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4DDC1AA-BF44-4732-8082-7C5F7FB85911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350520</xdr:colOff>
      <xdr:row>32</xdr:row>
      <xdr:rowOff>31329</xdr:rowOff>
    </xdr:from>
    <xdr:to>
      <xdr:col>5</xdr:col>
      <xdr:colOff>278040</xdr:colOff>
      <xdr:row>33</xdr:row>
      <xdr:rowOff>54189</xdr:rowOff>
    </xdr:to>
    <xdr:sp macro="" textlink="Tablas_Auxiliar!J131">
      <xdr:nvSpPr>
        <xdr:cNvPr id="23" name="CuadroTexto 22">
          <a:extLst>
            <a:ext uri="{FF2B5EF4-FFF2-40B4-BE49-F238E27FC236}">
              <a16:creationId xmlns:a16="http://schemas.microsoft.com/office/drawing/2014/main" id="{0CE63773-CCC7-4117-93F8-A159CDCE008E}"/>
            </a:ext>
          </a:extLst>
        </xdr:cNvPr>
        <xdr:cNvSpPr txBox="1"/>
      </xdr:nvSpPr>
      <xdr:spPr>
        <a:xfrm>
          <a:off x="3520440" y="5883489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E2E0291-97AA-4884-83E0-BA3927EB8FD1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350520</xdr:colOff>
      <xdr:row>33</xdr:row>
      <xdr:rowOff>110916</xdr:rowOff>
    </xdr:from>
    <xdr:to>
      <xdr:col>5</xdr:col>
      <xdr:colOff>278040</xdr:colOff>
      <xdr:row>34</xdr:row>
      <xdr:rowOff>133776</xdr:rowOff>
    </xdr:to>
    <xdr:sp macro="" textlink="Tablas_Auxiliar!J132">
      <xdr:nvSpPr>
        <xdr:cNvPr id="30" name="CuadroTexto 29">
          <a:extLst>
            <a:ext uri="{FF2B5EF4-FFF2-40B4-BE49-F238E27FC236}">
              <a16:creationId xmlns:a16="http://schemas.microsoft.com/office/drawing/2014/main" id="{CB59C191-5BC6-4621-9885-AA5DA9172112}"/>
            </a:ext>
          </a:extLst>
        </xdr:cNvPr>
        <xdr:cNvSpPr txBox="1"/>
      </xdr:nvSpPr>
      <xdr:spPr>
        <a:xfrm>
          <a:off x="3520440" y="6145956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B30C3BD7-0087-47CF-81BF-8FE1A2E0BC11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350520</xdr:colOff>
      <xdr:row>35</xdr:row>
      <xdr:rowOff>7620</xdr:rowOff>
    </xdr:from>
    <xdr:to>
      <xdr:col>5</xdr:col>
      <xdr:colOff>278040</xdr:colOff>
      <xdr:row>36</xdr:row>
      <xdr:rowOff>30480</xdr:rowOff>
    </xdr:to>
    <xdr:sp macro="" textlink="Tablas_Auxiliar!J133">
      <xdr:nvSpPr>
        <xdr:cNvPr id="31" name="CuadroTexto 30">
          <a:extLst>
            <a:ext uri="{FF2B5EF4-FFF2-40B4-BE49-F238E27FC236}">
              <a16:creationId xmlns:a16="http://schemas.microsoft.com/office/drawing/2014/main" id="{0DF513C9-7197-4F78-B2AE-B895CFF122D5}"/>
            </a:ext>
          </a:extLst>
        </xdr:cNvPr>
        <xdr:cNvSpPr txBox="1"/>
      </xdr:nvSpPr>
      <xdr:spPr>
        <a:xfrm>
          <a:off x="3520440" y="6408420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298D27B-953F-415B-9BF8-EA1EFE7B4BDA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327660</xdr:colOff>
      <xdr:row>24</xdr:row>
      <xdr:rowOff>45720</xdr:rowOff>
    </xdr:from>
    <xdr:to>
      <xdr:col>6</xdr:col>
      <xdr:colOff>548640</xdr:colOff>
      <xdr:row>38</xdr:row>
      <xdr:rowOff>0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BDE07880-1B71-493C-85DB-6E6030EAE0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768626</xdr:colOff>
      <xdr:row>24</xdr:row>
      <xdr:rowOff>139478</xdr:rowOff>
    </xdr:from>
    <xdr:to>
      <xdr:col>8</xdr:col>
      <xdr:colOff>575476</xdr:colOff>
      <xdr:row>26</xdr:row>
      <xdr:rowOff>14908</xdr:rowOff>
    </xdr:to>
    <xdr:sp macro="" textlink="Tablas_Auxiliar!$F$68">
      <xdr:nvSpPr>
        <xdr:cNvPr id="53" name="CuadroTexto 52">
          <a:extLst>
            <a:ext uri="{FF2B5EF4-FFF2-40B4-BE49-F238E27FC236}">
              <a16:creationId xmlns:a16="http://schemas.microsoft.com/office/drawing/2014/main" id="{AB93AB07-1707-2C1A-C27F-FF8EB56B4C5E}"/>
            </a:ext>
          </a:extLst>
        </xdr:cNvPr>
        <xdr:cNvSpPr txBox="1"/>
      </xdr:nvSpPr>
      <xdr:spPr>
        <a:xfrm>
          <a:off x="6334539" y="4592208"/>
          <a:ext cx="601980" cy="2464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CC2F99E-3B75-4E16-805D-F759ABAC8FE7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</a:rPr>
            <a:pPr/>
            <a:t>12,26%</a:t>
          </a:fld>
          <a:endParaRPr lang="es-ES" sz="900" b="1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</a:endParaRPr>
        </a:p>
      </xdr:txBody>
    </xdr:sp>
    <xdr:clientData/>
  </xdr:twoCellAnchor>
  <xdr:twoCellAnchor>
    <xdr:from>
      <xdr:col>8</xdr:col>
      <xdr:colOff>714292</xdr:colOff>
      <xdr:row>26</xdr:row>
      <xdr:rowOff>111318</xdr:rowOff>
    </xdr:from>
    <xdr:to>
      <xdr:col>9</xdr:col>
      <xdr:colOff>523792</xdr:colOff>
      <xdr:row>27</xdr:row>
      <xdr:rowOff>172278</xdr:rowOff>
    </xdr:to>
    <xdr:sp macro="" textlink="Tablas_Auxiliar!$F$69">
      <xdr:nvSpPr>
        <xdr:cNvPr id="54" name="CuadroTexto 53">
          <a:extLst>
            <a:ext uri="{FF2B5EF4-FFF2-40B4-BE49-F238E27FC236}">
              <a16:creationId xmlns:a16="http://schemas.microsoft.com/office/drawing/2014/main" id="{492CF582-5BF5-42BB-A9B1-5EFC85FCCEB8}"/>
            </a:ext>
          </a:extLst>
        </xdr:cNvPr>
        <xdr:cNvSpPr txBox="1"/>
      </xdr:nvSpPr>
      <xdr:spPr>
        <a:xfrm>
          <a:off x="7075335" y="4935109"/>
          <a:ext cx="604631" cy="2464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8D06FE5-CF48-4E27-B4F2-2D57DACBE0BB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12,30%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206734</xdr:colOff>
      <xdr:row>29</xdr:row>
      <xdr:rowOff>136828</xdr:rowOff>
    </xdr:from>
    <xdr:to>
      <xdr:col>10</xdr:col>
      <xdr:colOff>16234</xdr:colOff>
      <xdr:row>31</xdr:row>
      <xdr:rowOff>12258</xdr:rowOff>
    </xdr:to>
    <xdr:sp macro="" textlink="Tablas_Auxiliar!$F$70">
      <xdr:nvSpPr>
        <xdr:cNvPr id="55" name="CuadroTexto 54">
          <a:extLst>
            <a:ext uri="{FF2B5EF4-FFF2-40B4-BE49-F238E27FC236}">
              <a16:creationId xmlns:a16="http://schemas.microsoft.com/office/drawing/2014/main" id="{550D3D19-E9D2-407E-9858-A07039FC52C3}"/>
            </a:ext>
          </a:extLst>
        </xdr:cNvPr>
        <xdr:cNvSpPr txBox="1"/>
      </xdr:nvSpPr>
      <xdr:spPr>
        <a:xfrm>
          <a:off x="7362908" y="5517211"/>
          <a:ext cx="604630" cy="2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37333C2-52B6-40D7-AA1A-70998840D4D1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12,59%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22860</xdr:colOff>
      <xdr:row>32</xdr:row>
      <xdr:rowOff>180084</xdr:rowOff>
    </xdr:from>
    <xdr:to>
      <xdr:col>9</xdr:col>
      <xdr:colOff>624840</xdr:colOff>
      <xdr:row>34</xdr:row>
      <xdr:rowOff>58164</xdr:rowOff>
    </xdr:to>
    <xdr:sp macro="" textlink="Tablas_Auxiliar!$F$71">
      <xdr:nvSpPr>
        <xdr:cNvPr id="56" name="CuadroTexto 55">
          <a:extLst>
            <a:ext uri="{FF2B5EF4-FFF2-40B4-BE49-F238E27FC236}">
              <a16:creationId xmlns:a16="http://schemas.microsoft.com/office/drawing/2014/main" id="{9A418CAC-1154-496B-85B4-62913C10BE3A}"/>
            </a:ext>
          </a:extLst>
        </xdr:cNvPr>
        <xdr:cNvSpPr txBox="1"/>
      </xdr:nvSpPr>
      <xdr:spPr>
        <a:xfrm>
          <a:off x="7179034" y="6117058"/>
          <a:ext cx="601980" cy="249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9CAA3E4-AA03-4D15-96A8-1EAD883C301C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12,20%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766196</xdr:colOff>
      <xdr:row>36</xdr:row>
      <xdr:rowOff>68580</xdr:rowOff>
    </xdr:from>
    <xdr:to>
      <xdr:col>8</xdr:col>
      <xdr:colOff>573046</xdr:colOff>
      <xdr:row>37</xdr:row>
      <xdr:rowOff>129540</xdr:rowOff>
    </xdr:to>
    <xdr:sp macro="" textlink="Tablas_Auxiliar!$F$72">
      <xdr:nvSpPr>
        <xdr:cNvPr id="57" name="CuadroTexto 56">
          <a:extLst>
            <a:ext uri="{FF2B5EF4-FFF2-40B4-BE49-F238E27FC236}">
              <a16:creationId xmlns:a16="http://schemas.microsoft.com/office/drawing/2014/main" id="{156D1806-C519-4F9D-8C52-F1C92E68BD25}"/>
            </a:ext>
          </a:extLst>
        </xdr:cNvPr>
        <xdr:cNvSpPr txBox="1"/>
      </xdr:nvSpPr>
      <xdr:spPr>
        <a:xfrm>
          <a:off x="6332109" y="6747676"/>
          <a:ext cx="601980" cy="2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6459124-4077-44D6-84DF-83C7686D2BBB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12,42%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690779</xdr:colOff>
      <xdr:row>32</xdr:row>
      <xdr:rowOff>180084</xdr:rowOff>
    </xdr:from>
    <xdr:to>
      <xdr:col>7</xdr:col>
      <xdr:colOff>500279</xdr:colOff>
      <xdr:row>34</xdr:row>
      <xdr:rowOff>58164</xdr:rowOff>
    </xdr:to>
    <xdr:sp macro="" textlink="Tablas_Auxiliar!$F$73">
      <xdr:nvSpPr>
        <xdr:cNvPr id="58" name="CuadroTexto 57">
          <a:extLst>
            <a:ext uri="{FF2B5EF4-FFF2-40B4-BE49-F238E27FC236}">
              <a16:creationId xmlns:a16="http://schemas.microsoft.com/office/drawing/2014/main" id="{2FBE92BA-9B40-4DA9-8391-1722826B5E86}"/>
            </a:ext>
          </a:extLst>
        </xdr:cNvPr>
        <xdr:cNvSpPr txBox="1"/>
      </xdr:nvSpPr>
      <xdr:spPr>
        <a:xfrm>
          <a:off x="5461562" y="6117058"/>
          <a:ext cx="604630" cy="249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9EA74FA-DF6C-406A-9F86-743D0F11D1B5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12,77%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548640</xdr:colOff>
      <xdr:row>29</xdr:row>
      <xdr:rowOff>136828</xdr:rowOff>
    </xdr:from>
    <xdr:to>
      <xdr:col>7</xdr:col>
      <xdr:colOff>358140</xdr:colOff>
      <xdr:row>31</xdr:row>
      <xdr:rowOff>12258</xdr:rowOff>
    </xdr:to>
    <xdr:sp macro="" textlink="Tablas_Auxiliar!$F$74">
      <xdr:nvSpPr>
        <xdr:cNvPr id="59" name="CuadroTexto 58">
          <a:extLst>
            <a:ext uri="{FF2B5EF4-FFF2-40B4-BE49-F238E27FC236}">
              <a16:creationId xmlns:a16="http://schemas.microsoft.com/office/drawing/2014/main" id="{700B711A-0BD5-4B40-BB15-DE473D9F780D}"/>
            </a:ext>
          </a:extLst>
        </xdr:cNvPr>
        <xdr:cNvSpPr txBox="1"/>
      </xdr:nvSpPr>
      <xdr:spPr>
        <a:xfrm>
          <a:off x="5319423" y="5517211"/>
          <a:ext cx="604630" cy="2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46BC72E-61B0-42F7-8276-289C263B2B7C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13,05%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780222</xdr:colOff>
      <xdr:row>26</xdr:row>
      <xdr:rowOff>111318</xdr:rowOff>
    </xdr:from>
    <xdr:to>
      <xdr:col>7</xdr:col>
      <xdr:colOff>587072</xdr:colOff>
      <xdr:row>27</xdr:row>
      <xdr:rowOff>172278</xdr:rowOff>
    </xdr:to>
    <xdr:sp macro="" textlink="Tablas_Auxiliar!$F$75">
      <xdr:nvSpPr>
        <xdr:cNvPr id="60" name="CuadroTexto 59">
          <a:extLst>
            <a:ext uri="{FF2B5EF4-FFF2-40B4-BE49-F238E27FC236}">
              <a16:creationId xmlns:a16="http://schemas.microsoft.com/office/drawing/2014/main" id="{7F5A09FA-A1E3-4F83-8D2C-5E3249250A63}"/>
            </a:ext>
          </a:extLst>
        </xdr:cNvPr>
        <xdr:cNvSpPr txBox="1"/>
      </xdr:nvSpPr>
      <xdr:spPr>
        <a:xfrm>
          <a:off x="5551005" y="4935109"/>
          <a:ext cx="601980" cy="2464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7667CE2-834F-43EE-8321-616812E44016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12,42%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141462</xdr:colOff>
      <xdr:row>12</xdr:row>
      <xdr:rowOff>106680</xdr:rowOff>
    </xdr:from>
    <xdr:to>
      <xdr:col>2</xdr:col>
      <xdr:colOff>68502</xdr:colOff>
      <xdr:row>18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1" name="Transmission">
              <a:extLst>
                <a:ext uri="{FF2B5EF4-FFF2-40B4-BE49-F238E27FC236}">
                  <a16:creationId xmlns:a16="http://schemas.microsoft.com/office/drawing/2014/main" id="{9C17D9EA-36B4-497A-90CA-6A68987564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nsmiss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462" y="2301240"/>
              <a:ext cx="1512000" cy="990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65599</xdr:colOff>
      <xdr:row>12</xdr:row>
      <xdr:rowOff>81501</xdr:rowOff>
    </xdr:from>
    <xdr:to>
      <xdr:col>1</xdr:col>
      <xdr:colOff>332299</xdr:colOff>
      <xdr:row>14</xdr:row>
      <xdr:rowOff>73881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A5921FA3-913E-4497-8BD2-23D84D75BA07}"/>
            </a:ext>
          </a:extLst>
        </xdr:cNvPr>
        <xdr:cNvSpPr txBox="1"/>
      </xdr:nvSpPr>
      <xdr:spPr>
        <a:xfrm>
          <a:off x="65599" y="2307866"/>
          <a:ext cx="1061830" cy="363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>
              <a:solidFill>
                <a:srgbClr val="002060"/>
              </a:solidFill>
              <a:latin typeface="Gill Sans Nova" panose="020B0602020104020203" pitchFamily="34" charset="0"/>
              <a:cs typeface="Arial" panose="020B0604020202020204" pitchFamily="34" charset="0"/>
            </a:rPr>
            <a:t>●</a:t>
          </a:r>
          <a:r>
            <a:rPr lang="es-ES" sz="1200">
              <a:latin typeface="Gill Sans Nova" panose="020B0602020104020203" pitchFamily="34" charset="0"/>
              <a:cs typeface="Arial" panose="020B0604020202020204" pitchFamily="34" charset="0"/>
            </a:rPr>
            <a:t> </a:t>
          </a:r>
          <a:r>
            <a:rPr lang="es-ES" sz="1200" baseline="0">
              <a:latin typeface="Gill Sans Nova" panose="020B0602020104020203" pitchFamily="34" charset="0"/>
              <a:cs typeface="Arial" panose="020B0604020202020204" pitchFamily="34" charset="0"/>
            </a:rPr>
            <a:t>Trasmisión</a:t>
          </a:r>
          <a:endParaRPr lang="es-ES" sz="1200">
            <a:latin typeface="Gill Sans Nova" panose="020B06020201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53340</xdr:colOff>
      <xdr:row>0</xdr:row>
      <xdr:rowOff>91440</xdr:rowOff>
    </xdr:from>
    <xdr:to>
      <xdr:col>18</xdr:col>
      <xdr:colOff>83820</xdr:colOff>
      <xdr:row>11</xdr:row>
      <xdr:rowOff>38100</xdr:rowOff>
    </xdr:to>
    <xdr:sp macro="" textlink="">
      <xdr:nvSpPr>
        <xdr:cNvPr id="65" name="Rectángulo: esquinas redondeadas 64">
          <a:extLst>
            <a:ext uri="{FF2B5EF4-FFF2-40B4-BE49-F238E27FC236}">
              <a16:creationId xmlns:a16="http://schemas.microsoft.com/office/drawing/2014/main" id="{3E6791A1-7548-4603-8371-A4C3E09E39D9}"/>
            </a:ext>
          </a:extLst>
        </xdr:cNvPr>
        <xdr:cNvSpPr/>
      </xdr:nvSpPr>
      <xdr:spPr>
        <a:xfrm>
          <a:off x="11148060" y="91440"/>
          <a:ext cx="3200400" cy="195834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640080</xdr:colOff>
      <xdr:row>5</xdr:row>
      <xdr:rowOff>38100</xdr:rowOff>
    </xdr:from>
    <xdr:to>
      <xdr:col>7</xdr:col>
      <xdr:colOff>662940</xdr:colOff>
      <xdr:row>11</xdr:row>
      <xdr:rowOff>144780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65701811-15E2-4CFE-B8E5-BFD04C2E4E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739140</xdr:colOff>
      <xdr:row>5</xdr:row>
      <xdr:rowOff>38100</xdr:rowOff>
    </xdr:from>
    <xdr:to>
      <xdr:col>9</xdr:col>
      <xdr:colOff>647700</xdr:colOff>
      <xdr:row>11</xdr:row>
      <xdr:rowOff>137160</xdr:rowOff>
    </xdr:to>
    <xdr:grpSp>
      <xdr:nvGrpSpPr>
        <xdr:cNvPr id="70" name="Grupo 69">
          <a:extLst>
            <a:ext uri="{FF2B5EF4-FFF2-40B4-BE49-F238E27FC236}">
              <a16:creationId xmlns:a16="http://schemas.microsoft.com/office/drawing/2014/main" id="{8D63294D-EED6-4E2F-AA0A-9221EF63E812}"/>
            </a:ext>
          </a:extLst>
        </xdr:cNvPr>
        <xdr:cNvGrpSpPr/>
      </xdr:nvGrpSpPr>
      <xdr:grpSpPr>
        <a:xfrm>
          <a:off x="6286500" y="952500"/>
          <a:ext cx="1493520" cy="1196340"/>
          <a:chOff x="9189721" y="18074640"/>
          <a:chExt cx="1661160" cy="1363980"/>
        </a:xfrm>
      </xdr:grpSpPr>
      <xdr:graphicFrame macro="">
        <xdr:nvGraphicFramePr>
          <xdr:cNvPr id="71" name="Gráfico 70">
            <a:extLst>
              <a:ext uri="{FF2B5EF4-FFF2-40B4-BE49-F238E27FC236}">
                <a16:creationId xmlns:a16="http://schemas.microsoft.com/office/drawing/2014/main" id="{42961B94-E2EC-1AA7-679E-1FB18E3EF075}"/>
              </a:ext>
            </a:extLst>
          </xdr:cNvPr>
          <xdr:cNvGraphicFramePr>
            <a:graphicFrameLocks/>
          </xdr:cNvGraphicFramePr>
        </xdr:nvGraphicFramePr>
        <xdr:xfrm>
          <a:off x="9189721" y="18074640"/>
          <a:ext cx="1661160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Tablas_Auxiliar!$F$102">
        <xdr:nvSpPr>
          <xdr:cNvPr id="72" name="CuadroTexto 1">
            <a:extLst>
              <a:ext uri="{FF2B5EF4-FFF2-40B4-BE49-F238E27FC236}">
                <a16:creationId xmlns:a16="http://schemas.microsoft.com/office/drawing/2014/main" id="{56747BB0-E0EA-BB1C-D4B1-86B36FC835D4}"/>
              </a:ext>
            </a:extLst>
          </xdr:cNvPr>
          <xdr:cNvSpPr txBox="1"/>
        </xdr:nvSpPr>
        <xdr:spPr>
          <a:xfrm>
            <a:off x="9650256" y="18565669"/>
            <a:ext cx="762000" cy="281940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indent="0"/>
            <a:fld id="{BAAA5EE1-9AB6-4BAF-9895-142431EA7EA9}" type="TxLink">
              <a:rPr lang="en-US" sz="12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24,80%</a:t>
            </a:fld>
            <a:endParaRPr lang="es-ES" sz="12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9</xdr:col>
      <xdr:colOff>754380</xdr:colOff>
      <xdr:row>5</xdr:row>
      <xdr:rowOff>45720</xdr:rowOff>
    </xdr:from>
    <xdr:to>
      <xdr:col>12</xdr:col>
      <xdr:colOff>0</xdr:colOff>
      <xdr:row>11</xdr:row>
      <xdr:rowOff>137160</xdr:rowOff>
    </xdr:to>
    <xdr:grpSp>
      <xdr:nvGrpSpPr>
        <xdr:cNvPr id="73" name="Grupo 72">
          <a:extLst>
            <a:ext uri="{FF2B5EF4-FFF2-40B4-BE49-F238E27FC236}">
              <a16:creationId xmlns:a16="http://schemas.microsoft.com/office/drawing/2014/main" id="{EABFBE4F-9E06-487C-A785-CD0726DAD193}"/>
            </a:ext>
          </a:extLst>
        </xdr:cNvPr>
        <xdr:cNvGrpSpPr/>
      </xdr:nvGrpSpPr>
      <xdr:grpSpPr>
        <a:xfrm>
          <a:off x="7886700" y="960120"/>
          <a:ext cx="1623060" cy="1188720"/>
          <a:chOff x="7604760" y="19453860"/>
          <a:chExt cx="1661160" cy="1363980"/>
        </a:xfrm>
      </xdr:grpSpPr>
      <xdr:graphicFrame macro="">
        <xdr:nvGraphicFramePr>
          <xdr:cNvPr id="74" name="Gráfico 73">
            <a:extLst>
              <a:ext uri="{FF2B5EF4-FFF2-40B4-BE49-F238E27FC236}">
                <a16:creationId xmlns:a16="http://schemas.microsoft.com/office/drawing/2014/main" id="{F57C90C6-C7E2-4E94-C184-65BC20D359CC}"/>
              </a:ext>
            </a:extLst>
          </xdr:cNvPr>
          <xdr:cNvGraphicFramePr>
            <a:graphicFrameLocks/>
          </xdr:cNvGraphicFramePr>
        </xdr:nvGraphicFramePr>
        <xdr:xfrm>
          <a:off x="7604760" y="19453860"/>
          <a:ext cx="1661160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Tablas_Auxiliar!$F$103">
        <xdr:nvSpPr>
          <xdr:cNvPr id="75" name="CuadroTexto 1">
            <a:extLst>
              <a:ext uri="{FF2B5EF4-FFF2-40B4-BE49-F238E27FC236}">
                <a16:creationId xmlns:a16="http://schemas.microsoft.com/office/drawing/2014/main" id="{80595F78-8315-E7CE-7C66-3DD59B3185AF}"/>
              </a:ext>
            </a:extLst>
          </xdr:cNvPr>
          <xdr:cNvSpPr txBox="1"/>
        </xdr:nvSpPr>
        <xdr:spPr>
          <a:xfrm>
            <a:off x="8100239" y="19944667"/>
            <a:ext cx="762000" cy="281940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indent="0"/>
            <a:fld id="{80341B77-32A6-40B2-87FC-CBA320F0B911}" type="TxLink">
              <a:rPr lang="en-US" sz="12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24,90%</a:t>
            </a:fld>
            <a:endParaRPr lang="es-ES" sz="12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7620</xdr:colOff>
      <xdr:row>5</xdr:row>
      <xdr:rowOff>45720</xdr:rowOff>
    </xdr:from>
    <xdr:to>
      <xdr:col>14</xdr:col>
      <xdr:colOff>83820</xdr:colOff>
      <xdr:row>11</xdr:row>
      <xdr:rowOff>137160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3EBAD919-F240-40F4-8F6C-C54DE3A2F9EF}"/>
            </a:ext>
          </a:extLst>
        </xdr:cNvPr>
        <xdr:cNvGrpSpPr/>
      </xdr:nvGrpSpPr>
      <xdr:grpSpPr>
        <a:xfrm>
          <a:off x="9517380" y="960120"/>
          <a:ext cx="1661160" cy="1188720"/>
          <a:chOff x="9357360" y="19446240"/>
          <a:chExt cx="1661160" cy="1363980"/>
        </a:xfrm>
      </xdr:grpSpPr>
      <xdr:graphicFrame macro="">
        <xdr:nvGraphicFramePr>
          <xdr:cNvPr id="77" name="Gráfico 76">
            <a:extLst>
              <a:ext uri="{FF2B5EF4-FFF2-40B4-BE49-F238E27FC236}">
                <a16:creationId xmlns:a16="http://schemas.microsoft.com/office/drawing/2014/main" id="{E2E8B357-E6C4-4109-9B7B-7CE2A1B26BC8}"/>
              </a:ext>
            </a:extLst>
          </xdr:cNvPr>
          <xdr:cNvGraphicFramePr>
            <a:graphicFrameLocks/>
          </xdr:cNvGraphicFramePr>
        </xdr:nvGraphicFramePr>
        <xdr:xfrm>
          <a:off x="9357360" y="19446240"/>
          <a:ext cx="1661160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Tablas_Auxiliar!$F$104">
        <xdr:nvSpPr>
          <xdr:cNvPr id="78" name="CuadroTexto 1">
            <a:extLst>
              <a:ext uri="{FF2B5EF4-FFF2-40B4-BE49-F238E27FC236}">
                <a16:creationId xmlns:a16="http://schemas.microsoft.com/office/drawing/2014/main" id="{320C65F2-1F80-6C2B-10A4-B59C0A072561}"/>
              </a:ext>
            </a:extLst>
          </xdr:cNvPr>
          <xdr:cNvSpPr txBox="1"/>
        </xdr:nvSpPr>
        <xdr:spPr>
          <a:xfrm>
            <a:off x="9860280" y="19945326"/>
            <a:ext cx="762000" cy="281940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indent="0"/>
            <a:fld id="{9BC368D6-9739-41EB-A8ED-672A86AF2BD7}" type="TxLink">
              <a:rPr lang="en-US" sz="12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25,57%</a:t>
            </a:fld>
            <a:endParaRPr lang="es-ES" sz="12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6</xdr:col>
      <xdr:colOff>361950</xdr:colOff>
      <xdr:row>4</xdr:row>
      <xdr:rowOff>91441</xdr:rowOff>
    </xdr:from>
    <xdr:to>
      <xdr:col>7</xdr:col>
      <xdr:colOff>171450</xdr:colOff>
      <xdr:row>5</xdr:row>
      <xdr:rowOff>160021</xdr:rowOff>
    </xdr:to>
    <xdr:sp macro="" textlink="Tablas_Auxiliar!E101">
      <xdr:nvSpPr>
        <xdr:cNvPr id="79" name="CuadroTexto 78">
          <a:extLst>
            <a:ext uri="{FF2B5EF4-FFF2-40B4-BE49-F238E27FC236}">
              <a16:creationId xmlns:a16="http://schemas.microsoft.com/office/drawing/2014/main" id="{11EE88BB-83F0-462C-B1DC-FA515E648B32}"/>
            </a:ext>
          </a:extLst>
        </xdr:cNvPr>
        <xdr:cNvSpPr txBox="1"/>
      </xdr:nvSpPr>
      <xdr:spPr>
        <a:xfrm>
          <a:off x="5116830" y="822961"/>
          <a:ext cx="6019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37CDFD7-0474-4E59-AF3B-6ACEAE0EDA96}" type="TxLink">
            <a:rPr lang="en-US" sz="1100" b="1" i="0" u="none" strike="noStrike">
              <a:solidFill>
                <a:srgbClr val="000000"/>
              </a:solidFill>
              <a:latin typeface="Gill Sans Nova" panose="020B0602020104020203" pitchFamily="34" charset="0"/>
              <a:cs typeface="Arial" panose="020B0604020202020204" pitchFamily="34" charset="0"/>
            </a:rPr>
            <a:pPr/>
            <a:t>Diesel</a:t>
          </a:fld>
          <a:endParaRPr lang="es-ES" sz="1100" b="1">
            <a:solidFill>
              <a:schemeClr val="bg1">
                <a:lumMod val="50000"/>
              </a:schemeClr>
            </a:solidFill>
            <a:latin typeface="Gill Sans Nova" panose="020B06020201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357167</xdr:colOff>
      <xdr:row>4</xdr:row>
      <xdr:rowOff>83894</xdr:rowOff>
    </xdr:from>
    <xdr:to>
      <xdr:col>9</xdr:col>
      <xdr:colOff>288587</xdr:colOff>
      <xdr:row>5</xdr:row>
      <xdr:rowOff>152474</xdr:rowOff>
    </xdr:to>
    <xdr:sp macro="" textlink="Tablas_Auxiliar!E102">
      <xdr:nvSpPr>
        <xdr:cNvPr id="82" name="CuadroTexto 81">
          <a:extLst>
            <a:ext uri="{FF2B5EF4-FFF2-40B4-BE49-F238E27FC236}">
              <a16:creationId xmlns:a16="http://schemas.microsoft.com/office/drawing/2014/main" id="{7E9A9C4A-BED1-4672-BCAE-1D89CA62F5C2}"/>
            </a:ext>
          </a:extLst>
        </xdr:cNvPr>
        <xdr:cNvSpPr txBox="1"/>
      </xdr:nvSpPr>
      <xdr:spPr>
        <a:xfrm>
          <a:off x="6697007" y="815414"/>
          <a:ext cx="7239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310FA75-5B9F-4393-B506-1C7EE4B009EE}" type="TxLink">
            <a:rPr lang="en-US" sz="11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Electric</a:t>
          </a:fld>
          <a:endParaRPr lang="es-ES" sz="1100" b="1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446015</xdr:colOff>
      <xdr:row>4</xdr:row>
      <xdr:rowOff>106681</xdr:rowOff>
    </xdr:from>
    <xdr:to>
      <xdr:col>11</xdr:col>
      <xdr:colOff>377435</xdr:colOff>
      <xdr:row>5</xdr:row>
      <xdr:rowOff>175261</xdr:rowOff>
    </xdr:to>
    <xdr:sp macro="" textlink="Tablas_Auxiliar!E103">
      <xdr:nvSpPr>
        <xdr:cNvPr id="83" name="CuadroTexto 82">
          <a:extLst>
            <a:ext uri="{FF2B5EF4-FFF2-40B4-BE49-F238E27FC236}">
              <a16:creationId xmlns:a16="http://schemas.microsoft.com/office/drawing/2014/main" id="{DCFC7982-FC2D-46C2-BCE5-5741594970EA}"/>
            </a:ext>
          </a:extLst>
        </xdr:cNvPr>
        <xdr:cNvSpPr txBox="1"/>
      </xdr:nvSpPr>
      <xdr:spPr>
        <a:xfrm>
          <a:off x="8370815" y="838201"/>
          <a:ext cx="7239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D554F90F-ABAF-47EA-B1DB-264B6A929163}" type="TxLink">
            <a:rPr lang="en-US" sz="11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Hybrid</a:t>
          </a:fld>
          <a:endParaRPr lang="es-ES" sz="1100" b="1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517287</xdr:colOff>
      <xdr:row>4</xdr:row>
      <xdr:rowOff>99061</xdr:rowOff>
    </xdr:from>
    <xdr:to>
      <xdr:col>13</xdr:col>
      <xdr:colOff>448707</xdr:colOff>
      <xdr:row>5</xdr:row>
      <xdr:rowOff>167641</xdr:rowOff>
    </xdr:to>
    <xdr:sp macro="" textlink="Tablas_Auxiliar!E104">
      <xdr:nvSpPr>
        <xdr:cNvPr id="84" name="CuadroTexto 83">
          <a:extLst>
            <a:ext uri="{FF2B5EF4-FFF2-40B4-BE49-F238E27FC236}">
              <a16:creationId xmlns:a16="http://schemas.microsoft.com/office/drawing/2014/main" id="{749DBFD4-DE63-4014-8CBD-BEBCF80E6F83}"/>
            </a:ext>
          </a:extLst>
        </xdr:cNvPr>
        <xdr:cNvSpPr txBox="1"/>
      </xdr:nvSpPr>
      <xdr:spPr>
        <a:xfrm>
          <a:off x="10027047" y="830581"/>
          <a:ext cx="7239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250C83A-2F1F-4037-AC9B-2527BC5F178C}" type="TxLink">
            <a:rPr lang="en-US" sz="11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Petrol</a:t>
          </a:fld>
          <a:endParaRPr lang="es-ES" sz="1100" b="1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312827</xdr:colOff>
      <xdr:row>22</xdr:row>
      <xdr:rowOff>63057</xdr:rowOff>
    </xdr:from>
    <xdr:to>
      <xdr:col>4</xdr:col>
      <xdr:colOff>749817</xdr:colOff>
      <xdr:row>24</xdr:row>
      <xdr:rowOff>97497</xdr:rowOff>
    </xdr:to>
    <xdr:grpSp>
      <xdr:nvGrpSpPr>
        <xdr:cNvPr id="67" name="Grupo 66">
          <a:extLst>
            <a:ext uri="{FF2B5EF4-FFF2-40B4-BE49-F238E27FC236}">
              <a16:creationId xmlns:a16="http://schemas.microsoft.com/office/drawing/2014/main" id="{243ECAAE-DCB6-E145-24C0-02D790C0E0F6}"/>
            </a:ext>
          </a:extLst>
        </xdr:cNvPr>
        <xdr:cNvGrpSpPr/>
      </xdr:nvGrpSpPr>
      <xdr:grpSpPr>
        <a:xfrm>
          <a:off x="1897787" y="4086417"/>
          <a:ext cx="2021950" cy="400200"/>
          <a:chOff x="2125980" y="4046220"/>
          <a:chExt cx="2019300" cy="400200"/>
        </a:xfrm>
      </xdr:grpSpPr>
      <xdr:cxnSp macro="">
        <xdr:nvCxnSpPr>
          <xdr:cNvPr id="81" name="Conector recto 80">
            <a:extLst>
              <a:ext uri="{FF2B5EF4-FFF2-40B4-BE49-F238E27FC236}">
                <a16:creationId xmlns:a16="http://schemas.microsoft.com/office/drawing/2014/main" id="{358CF08C-F69D-690C-FB9A-48CB5CAA202C}"/>
              </a:ext>
            </a:extLst>
          </xdr:cNvPr>
          <xdr:cNvCxnSpPr/>
        </xdr:nvCxnSpPr>
        <xdr:spPr>
          <a:xfrm flipV="1">
            <a:off x="2148840" y="4122420"/>
            <a:ext cx="0" cy="324000"/>
          </a:xfrm>
          <a:prstGeom prst="line">
            <a:avLst/>
          </a:prstGeom>
          <a:ln w="28575">
            <a:solidFill>
              <a:srgbClr val="00B05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" name="CuadroTexto 62">
            <a:extLst>
              <a:ext uri="{FF2B5EF4-FFF2-40B4-BE49-F238E27FC236}">
                <a16:creationId xmlns:a16="http://schemas.microsoft.com/office/drawing/2014/main" id="{02206613-2F38-BCE9-1E4F-C6E6620D7901}"/>
              </a:ext>
            </a:extLst>
          </xdr:cNvPr>
          <xdr:cNvSpPr txBox="1"/>
        </xdr:nvSpPr>
        <xdr:spPr>
          <a:xfrm>
            <a:off x="2125980" y="4046220"/>
            <a:ext cx="19050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>
                <a:solidFill>
                  <a:schemeClr val="tx1"/>
                </a:solidFill>
                <a:latin typeface="Gill Sans Nova" panose="020B0602020104020203" pitchFamily="34" charset="0"/>
              </a:rPr>
              <a:t>Cantidad de carros</a:t>
            </a:r>
          </a:p>
        </xdr:txBody>
      </xdr:sp>
      <xdr:sp macro="" textlink="">
        <xdr:nvSpPr>
          <xdr:cNvPr id="64" name="CuadroTexto 63">
            <a:extLst>
              <a:ext uri="{FF2B5EF4-FFF2-40B4-BE49-F238E27FC236}">
                <a16:creationId xmlns:a16="http://schemas.microsoft.com/office/drawing/2014/main" id="{69D92489-24DB-4E4E-B393-CAE1DFC9FDE0}"/>
              </a:ext>
            </a:extLst>
          </xdr:cNvPr>
          <xdr:cNvSpPr txBox="1"/>
        </xdr:nvSpPr>
        <xdr:spPr>
          <a:xfrm>
            <a:off x="2240280" y="4244340"/>
            <a:ext cx="1905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05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Por</a:t>
            </a:r>
            <a:r>
              <a:rPr lang="es-ES" sz="105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 Tipo de </a:t>
            </a:r>
            <a:r>
              <a:rPr lang="es-ES" sz="100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Marca</a:t>
            </a:r>
            <a:endParaRPr lang="es-ES" sz="1050">
              <a:solidFill>
                <a:schemeClr val="bg2">
                  <a:lumMod val="50000"/>
                </a:schemeClr>
              </a:solidFill>
              <a:latin typeface="Gill Sans Nova" panose="020B0602020104020203" pitchFamily="34" charset="0"/>
            </a:endParaRPr>
          </a:p>
        </xdr:txBody>
      </xdr:sp>
    </xdr:grpSp>
    <xdr:clientData/>
  </xdr:twoCellAnchor>
  <xdr:twoCellAnchor>
    <xdr:from>
      <xdr:col>4</xdr:col>
      <xdr:colOff>589016</xdr:colOff>
      <xdr:row>22</xdr:row>
      <xdr:rowOff>88458</xdr:rowOff>
    </xdr:from>
    <xdr:to>
      <xdr:col>6</xdr:col>
      <xdr:colOff>0</xdr:colOff>
      <xdr:row>24</xdr:row>
      <xdr:rowOff>139478</xdr:rowOff>
    </xdr:to>
    <xdr:grpSp>
      <xdr:nvGrpSpPr>
        <xdr:cNvPr id="122" name="Grupo 121">
          <a:extLst>
            <a:ext uri="{FF2B5EF4-FFF2-40B4-BE49-F238E27FC236}">
              <a16:creationId xmlns:a16="http://schemas.microsoft.com/office/drawing/2014/main" id="{6EA67A34-54C6-523D-5318-87A3A0FD91E6}"/>
            </a:ext>
          </a:extLst>
        </xdr:cNvPr>
        <xdr:cNvGrpSpPr/>
      </xdr:nvGrpSpPr>
      <xdr:grpSpPr>
        <a:xfrm>
          <a:off x="3758936" y="4111818"/>
          <a:ext cx="995944" cy="416780"/>
          <a:chOff x="3769538" y="4170128"/>
          <a:chExt cx="1001245" cy="422080"/>
        </a:xfrm>
      </xdr:grpSpPr>
      <xdr:sp macro="" textlink="Tablas_Auxiliar!I86">
        <xdr:nvSpPr>
          <xdr:cNvPr id="68" name="CuadroTexto 67">
            <a:extLst>
              <a:ext uri="{FF2B5EF4-FFF2-40B4-BE49-F238E27FC236}">
                <a16:creationId xmlns:a16="http://schemas.microsoft.com/office/drawing/2014/main" id="{3B079EB2-FE07-4DBC-FA1B-CA4F651801AE}"/>
              </a:ext>
            </a:extLst>
          </xdr:cNvPr>
          <xdr:cNvSpPr txBox="1"/>
        </xdr:nvSpPr>
        <xdr:spPr>
          <a:xfrm>
            <a:off x="3769538" y="4170128"/>
            <a:ext cx="792000" cy="1853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C99124-2FDC-4F45-89E0-AC904F0DC875}" type="TxLink">
              <a:rPr lang="en-US" sz="950" b="1" i="0" u="none" strike="noStrike">
                <a:solidFill>
                  <a:sysClr val="windowText" lastClr="000000"/>
                </a:solidFill>
                <a:latin typeface="Gill Sans Nova" panose="020B0602020104020203" pitchFamily="34" charset="0"/>
              </a:rPr>
              <a:pPr/>
              <a:t>Mercedes</a:t>
            </a:fld>
            <a:endParaRPr lang="es-ES" sz="950" b="1">
              <a:solidFill>
                <a:sysClr val="windowText" lastClr="000000"/>
              </a:solidFill>
              <a:latin typeface="Gill Sans Nova" panose="020B0602020104020203" pitchFamily="34" charset="0"/>
            </a:endParaRPr>
          </a:p>
        </xdr:txBody>
      </xdr:sp>
      <xdr:sp macro="" textlink="Tablas_Auxiliar!I87">
        <xdr:nvSpPr>
          <xdr:cNvPr id="80" name="CuadroTexto 79">
            <a:extLst>
              <a:ext uri="{FF2B5EF4-FFF2-40B4-BE49-F238E27FC236}">
                <a16:creationId xmlns:a16="http://schemas.microsoft.com/office/drawing/2014/main" id="{B59814F8-2225-41B9-9B16-DF91DB5B7FEE}"/>
              </a:ext>
            </a:extLst>
          </xdr:cNvPr>
          <xdr:cNvSpPr txBox="1"/>
        </xdr:nvSpPr>
        <xdr:spPr>
          <a:xfrm>
            <a:off x="3769538" y="4369043"/>
            <a:ext cx="792000" cy="1853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6BCEE93-D993-4009-825B-E524CEA81396}" type="TxLink">
              <a:rPr lang="en-US" sz="950" b="1" i="0" u="none" strike="noStrike">
                <a:solidFill>
                  <a:sysClr val="windowText" lastClr="000000"/>
                </a:solidFill>
                <a:latin typeface="Gill Sans Nova" panose="020B0602020104020203" pitchFamily="34" charset="0"/>
              </a:rPr>
              <a:pPr/>
              <a:t>Nissan</a:t>
            </a:fld>
            <a:endParaRPr lang="es-ES" sz="950" b="1">
              <a:solidFill>
                <a:sysClr val="windowText" lastClr="000000"/>
              </a:solidFill>
              <a:latin typeface="Gill Sans Nova" panose="020B0602020104020203" pitchFamily="34" charset="0"/>
            </a:endParaRPr>
          </a:p>
        </xdr:txBody>
      </xdr:sp>
      <xdr:pic>
        <xdr:nvPicPr>
          <xdr:cNvPr id="109" name="Gráfico 108" descr="Signo de intercalación hacia abajo con relleno sólido">
            <a:extLst>
              <a:ext uri="{FF2B5EF4-FFF2-40B4-BE49-F238E27FC236}">
                <a16:creationId xmlns:a16="http://schemas.microsoft.com/office/drawing/2014/main" id="{2CC2F9C8-B082-AEC9-4E5C-373FC4DEF8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4527274" y="4348699"/>
            <a:ext cx="243509" cy="243509"/>
          </a:xfrm>
          <a:prstGeom prst="rect">
            <a:avLst/>
          </a:prstGeom>
        </xdr:spPr>
      </xdr:pic>
      <xdr:pic>
        <xdr:nvPicPr>
          <xdr:cNvPr id="111" name="Gráfico 110" descr="Signo de intercalación hacia arriba con relleno sólido">
            <a:extLst>
              <a:ext uri="{FF2B5EF4-FFF2-40B4-BE49-F238E27FC236}">
                <a16:creationId xmlns:a16="http://schemas.microsoft.com/office/drawing/2014/main" id="{422DFA50-0A7B-684C-05E7-2FCBC925EF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4527274" y="4170128"/>
            <a:ext cx="243509" cy="24350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373183</xdr:colOff>
      <xdr:row>22</xdr:row>
      <xdr:rowOff>51796</xdr:rowOff>
    </xdr:from>
    <xdr:to>
      <xdr:col>9</xdr:col>
      <xdr:colOff>15043</xdr:colOff>
      <xdr:row>24</xdr:row>
      <xdr:rowOff>86236</xdr:rowOff>
    </xdr:to>
    <xdr:grpSp>
      <xdr:nvGrpSpPr>
        <xdr:cNvPr id="112" name="Grupo 111">
          <a:extLst>
            <a:ext uri="{FF2B5EF4-FFF2-40B4-BE49-F238E27FC236}">
              <a16:creationId xmlns:a16="http://schemas.microsoft.com/office/drawing/2014/main" id="{4B39FA73-F474-43BA-9F89-6769A97A3363}"/>
            </a:ext>
          </a:extLst>
        </xdr:cNvPr>
        <xdr:cNvGrpSpPr/>
      </xdr:nvGrpSpPr>
      <xdr:grpSpPr>
        <a:xfrm>
          <a:off x="5128063" y="4075156"/>
          <a:ext cx="2019300" cy="400200"/>
          <a:chOff x="2125980" y="4046220"/>
          <a:chExt cx="2019300" cy="400200"/>
        </a:xfrm>
      </xdr:grpSpPr>
      <xdr:cxnSp macro="">
        <xdr:nvCxnSpPr>
          <xdr:cNvPr id="113" name="Conector recto 112">
            <a:extLst>
              <a:ext uri="{FF2B5EF4-FFF2-40B4-BE49-F238E27FC236}">
                <a16:creationId xmlns:a16="http://schemas.microsoft.com/office/drawing/2014/main" id="{4F1683CB-0F24-8363-5301-3E13E54142A2}"/>
              </a:ext>
            </a:extLst>
          </xdr:cNvPr>
          <xdr:cNvCxnSpPr/>
        </xdr:nvCxnSpPr>
        <xdr:spPr>
          <a:xfrm flipV="1">
            <a:off x="2148840" y="4122420"/>
            <a:ext cx="0" cy="324000"/>
          </a:xfrm>
          <a:prstGeom prst="line">
            <a:avLst/>
          </a:prstGeom>
          <a:ln w="28575">
            <a:solidFill>
              <a:srgbClr val="00206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4" name="CuadroTexto 113">
            <a:extLst>
              <a:ext uri="{FF2B5EF4-FFF2-40B4-BE49-F238E27FC236}">
                <a16:creationId xmlns:a16="http://schemas.microsoft.com/office/drawing/2014/main" id="{93229439-4D18-0495-3D02-1B8A31117064}"/>
              </a:ext>
            </a:extLst>
          </xdr:cNvPr>
          <xdr:cNvSpPr txBox="1"/>
        </xdr:nvSpPr>
        <xdr:spPr>
          <a:xfrm>
            <a:off x="2125980" y="4046220"/>
            <a:ext cx="1990632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>
                <a:solidFill>
                  <a:schemeClr val="tx1"/>
                </a:solidFill>
                <a:latin typeface="Gill Sans Nova" panose="020B0602020104020203" pitchFamily="34" charset="0"/>
              </a:rPr>
              <a:t>Porcentaje de ganancias</a:t>
            </a:r>
          </a:p>
        </xdr:txBody>
      </xdr:sp>
      <xdr:sp macro="" textlink="">
        <xdr:nvSpPr>
          <xdr:cNvPr id="115" name="CuadroTexto 114">
            <a:extLst>
              <a:ext uri="{FF2B5EF4-FFF2-40B4-BE49-F238E27FC236}">
                <a16:creationId xmlns:a16="http://schemas.microsoft.com/office/drawing/2014/main" id="{21C18BAE-4419-9311-6F3E-97055FC3F2E3}"/>
              </a:ext>
            </a:extLst>
          </xdr:cNvPr>
          <xdr:cNvSpPr txBox="1"/>
        </xdr:nvSpPr>
        <xdr:spPr>
          <a:xfrm>
            <a:off x="2240280" y="4244340"/>
            <a:ext cx="1905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00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Por</a:t>
            </a:r>
            <a:r>
              <a:rPr lang="es-ES" sz="100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 Tipo de Color</a:t>
            </a:r>
            <a:endParaRPr lang="es-ES" sz="1000">
              <a:solidFill>
                <a:schemeClr val="bg2">
                  <a:lumMod val="50000"/>
                </a:schemeClr>
              </a:solidFill>
              <a:latin typeface="Gill Sans Nova" panose="020B0602020104020203" pitchFamily="34" charset="0"/>
            </a:endParaRPr>
          </a:p>
        </xdr:txBody>
      </xdr:sp>
    </xdr:grpSp>
    <xdr:clientData/>
  </xdr:twoCellAnchor>
  <xdr:twoCellAnchor>
    <xdr:from>
      <xdr:col>9</xdr:col>
      <xdr:colOff>105187</xdr:colOff>
      <xdr:row>22</xdr:row>
      <xdr:rowOff>55556</xdr:rowOff>
    </xdr:from>
    <xdr:to>
      <xdr:col>10</xdr:col>
      <xdr:colOff>60539</xdr:colOff>
      <xdr:row>24</xdr:row>
      <xdr:rowOff>113202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1DB1C34F-5376-CD73-C39C-F4CCA83CAD97}"/>
            </a:ext>
          </a:extLst>
        </xdr:cNvPr>
        <xdr:cNvGrpSpPr/>
      </xdr:nvGrpSpPr>
      <xdr:grpSpPr>
        <a:xfrm>
          <a:off x="7237507" y="4078916"/>
          <a:ext cx="747832" cy="423406"/>
          <a:chOff x="7304773" y="4128315"/>
          <a:chExt cx="747382" cy="425508"/>
        </a:xfrm>
      </xdr:grpSpPr>
      <xdr:sp macro="" textlink="Tablas_Auxiliar!H68">
        <xdr:nvSpPr>
          <xdr:cNvPr id="118" name="CuadroTexto 117">
            <a:extLst>
              <a:ext uri="{FF2B5EF4-FFF2-40B4-BE49-F238E27FC236}">
                <a16:creationId xmlns:a16="http://schemas.microsoft.com/office/drawing/2014/main" id="{D468D254-57E3-B656-935A-006C325657B4}"/>
              </a:ext>
            </a:extLst>
          </xdr:cNvPr>
          <xdr:cNvSpPr txBox="1"/>
        </xdr:nvSpPr>
        <xdr:spPr>
          <a:xfrm>
            <a:off x="7304773" y="4128315"/>
            <a:ext cx="612000" cy="1837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DCAD4D7-47D6-42DE-B97A-91441DF17AEB}" type="TxLink">
              <a:rPr lang="en-US" sz="950" b="1" i="0" u="none" strike="noStrike">
                <a:solidFill>
                  <a:sysClr val="windowText" lastClr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White</a:t>
            </a:fld>
            <a:endParaRPr lang="es-ES" sz="950" b="1" i="0" u="none" strike="noStrike">
              <a:solidFill>
                <a:sysClr val="windowText" lastClr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  <xdr:sp macro="" textlink="Tablas_Auxiliar!H69">
        <xdr:nvSpPr>
          <xdr:cNvPr id="119" name="CuadroTexto 118">
            <a:extLst>
              <a:ext uri="{FF2B5EF4-FFF2-40B4-BE49-F238E27FC236}">
                <a16:creationId xmlns:a16="http://schemas.microsoft.com/office/drawing/2014/main" id="{4FE53C27-8577-1A29-C973-B3DB03847A22}"/>
              </a:ext>
            </a:extLst>
          </xdr:cNvPr>
          <xdr:cNvSpPr txBox="1"/>
        </xdr:nvSpPr>
        <xdr:spPr>
          <a:xfrm>
            <a:off x="7304773" y="4325631"/>
            <a:ext cx="612000" cy="1837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7180D10-AB70-49A4-A5FC-686F8C6A0EFD}" type="TxLink">
              <a:rPr lang="en-US" sz="950" b="1" i="0" u="none" strike="noStrike">
                <a:solidFill>
                  <a:sysClr val="windowText" lastClr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Grey</a:t>
            </a:fld>
            <a:endParaRPr lang="es-ES" sz="950" b="1" i="0" u="none" strike="noStrike">
              <a:solidFill>
                <a:sysClr val="windowText" lastClr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  <xdr:pic>
        <xdr:nvPicPr>
          <xdr:cNvPr id="120" name="Gráfico 119" descr="Signo de intercalación hacia abajo con relleno sólido">
            <a:extLst>
              <a:ext uri="{FF2B5EF4-FFF2-40B4-BE49-F238E27FC236}">
                <a16:creationId xmlns:a16="http://schemas.microsoft.com/office/drawing/2014/main" id="{7955A940-82F5-8314-541F-FBF6F17C78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7811746" y="4311913"/>
            <a:ext cx="240409" cy="241910"/>
          </a:xfrm>
          <a:prstGeom prst="rect">
            <a:avLst/>
          </a:prstGeom>
        </xdr:spPr>
      </xdr:pic>
      <xdr:pic>
        <xdr:nvPicPr>
          <xdr:cNvPr id="121" name="Gráfico 120" descr="Signo de intercalación hacia arriba con relleno sólido">
            <a:extLst>
              <a:ext uri="{FF2B5EF4-FFF2-40B4-BE49-F238E27FC236}">
                <a16:creationId xmlns:a16="http://schemas.microsoft.com/office/drawing/2014/main" id="{D057C395-FFB6-5C3B-94C1-A918B5E7D9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7811746" y="4134941"/>
            <a:ext cx="240409" cy="24191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327660</xdr:colOff>
      <xdr:row>11</xdr:row>
      <xdr:rowOff>152400</xdr:rowOff>
    </xdr:from>
    <xdr:to>
      <xdr:col>4</xdr:col>
      <xdr:colOff>764650</xdr:colOff>
      <xdr:row>14</xdr:row>
      <xdr:rowOff>1309</xdr:rowOff>
    </xdr:to>
    <xdr:grpSp>
      <xdr:nvGrpSpPr>
        <xdr:cNvPr id="123" name="Grupo 122">
          <a:extLst>
            <a:ext uri="{FF2B5EF4-FFF2-40B4-BE49-F238E27FC236}">
              <a16:creationId xmlns:a16="http://schemas.microsoft.com/office/drawing/2014/main" id="{10A727F0-5559-44DB-AFEF-CA0B34775933}"/>
            </a:ext>
          </a:extLst>
        </xdr:cNvPr>
        <xdr:cNvGrpSpPr/>
      </xdr:nvGrpSpPr>
      <xdr:grpSpPr>
        <a:xfrm>
          <a:off x="1912620" y="2164080"/>
          <a:ext cx="2021950" cy="397549"/>
          <a:chOff x="2125980" y="4046220"/>
          <a:chExt cx="2019300" cy="400200"/>
        </a:xfrm>
      </xdr:grpSpPr>
      <xdr:cxnSp macro="">
        <xdr:nvCxnSpPr>
          <xdr:cNvPr id="124" name="Conector recto 123">
            <a:extLst>
              <a:ext uri="{FF2B5EF4-FFF2-40B4-BE49-F238E27FC236}">
                <a16:creationId xmlns:a16="http://schemas.microsoft.com/office/drawing/2014/main" id="{C35FF475-63AB-8B95-C00A-9FF9E11AF855}"/>
              </a:ext>
            </a:extLst>
          </xdr:cNvPr>
          <xdr:cNvCxnSpPr/>
        </xdr:nvCxnSpPr>
        <xdr:spPr>
          <a:xfrm flipV="1">
            <a:off x="2148840" y="4122420"/>
            <a:ext cx="0" cy="324000"/>
          </a:xfrm>
          <a:prstGeom prst="line">
            <a:avLst/>
          </a:prstGeom>
          <a:ln w="28575">
            <a:solidFill>
              <a:srgbClr val="00B05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5" name="CuadroTexto 124">
            <a:extLst>
              <a:ext uri="{FF2B5EF4-FFF2-40B4-BE49-F238E27FC236}">
                <a16:creationId xmlns:a16="http://schemas.microsoft.com/office/drawing/2014/main" id="{3FD6948E-4AE0-C593-0256-6A9BCF13A099}"/>
              </a:ext>
            </a:extLst>
          </xdr:cNvPr>
          <xdr:cNvSpPr txBox="1"/>
        </xdr:nvSpPr>
        <xdr:spPr>
          <a:xfrm>
            <a:off x="2125980" y="4046220"/>
            <a:ext cx="19050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>
                <a:solidFill>
                  <a:schemeClr val="tx1"/>
                </a:solidFill>
                <a:latin typeface="Gill Sans Nova" panose="020B0602020104020203" pitchFamily="34" charset="0"/>
              </a:rPr>
              <a:t>Cantidad de ganancias</a:t>
            </a:r>
          </a:p>
        </xdr:txBody>
      </xdr:sp>
      <xdr:sp macro="" textlink="">
        <xdr:nvSpPr>
          <xdr:cNvPr id="126" name="CuadroTexto 125">
            <a:extLst>
              <a:ext uri="{FF2B5EF4-FFF2-40B4-BE49-F238E27FC236}">
                <a16:creationId xmlns:a16="http://schemas.microsoft.com/office/drawing/2014/main" id="{CFAA2DDB-8B7D-C4E1-BB29-0D78DC6F00CF}"/>
              </a:ext>
            </a:extLst>
          </xdr:cNvPr>
          <xdr:cNvSpPr txBox="1"/>
        </xdr:nvSpPr>
        <xdr:spPr>
          <a:xfrm>
            <a:off x="2240280" y="4244340"/>
            <a:ext cx="1905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05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Por</a:t>
            </a:r>
            <a:r>
              <a:rPr lang="es-ES" sz="105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 Mes </a:t>
            </a:r>
            <a:endParaRPr lang="es-ES" sz="1050">
              <a:solidFill>
                <a:schemeClr val="bg2">
                  <a:lumMod val="50000"/>
                </a:schemeClr>
              </a:solidFill>
              <a:latin typeface="Gill Sans Nova" panose="020B0602020104020203" pitchFamily="34" charset="0"/>
            </a:endParaRPr>
          </a:p>
        </xdr:txBody>
      </xdr:sp>
    </xdr:grpSp>
    <xdr:clientData/>
  </xdr:twoCellAnchor>
  <xdr:twoCellAnchor>
    <xdr:from>
      <xdr:col>4</xdr:col>
      <xdr:colOff>589016</xdr:colOff>
      <xdr:row>12</xdr:row>
      <xdr:rowOff>8752</xdr:rowOff>
    </xdr:from>
    <xdr:to>
      <xdr:col>7</xdr:col>
      <xdr:colOff>243836</xdr:colOff>
      <xdr:row>13</xdr:row>
      <xdr:rowOff>163930</xdr:rowOff>
    </xdr:to>
    <xdr:grpSp>
      <xdr:nvGrpSpPr>
        <xdr:cNvPr id="153" name="Grupo 152">
          <a:extLst>
            <a:ext uri="{FF2B5EF4-FFF2-40B4-BE49-F238E27FC236}">
              <a16:creationId xmlns:a16="http://schemas.microsoft.com/office/drawing/2014/main" id="{A7C66100-61F4-7237-4564-E8C78D515924}"/>
            </a:ext>
          </a:extLst>
        </xdr:cNvPr>
        <xdr:cNvGrpSpPr/>
      </xdr:nvGrpSpPr>
      <xdr:grpSpPr>
        <a:xfrm>
          <a:off x="3758936" y="2203312"/>
          <a:ext cx="2032260" cy="338058"/>
          <a:chOff x="3758936" y="2203312"/>
          <a:chExt cx="2032260" cy="338058"/>
        </a:xfrm>
      </xdr:grpSpPr>
      <xdr:grpSp>
        <xdr:nvGrpSpPr>
          <xdr:cNvPr id="151" name="Grupo 150">
            <a:extLst>
              <a:ext uri="{FF2B5EF4-FFF2-40B4-BE49-F238E27FC236}">
                <a16:creationId xmlns:a16="http://schemas.microsoft.com/office/drawing/2014/main" id="{5164ECE1-B964-4B43-2A05-066146F3D928}"/>
              </a:ext>
            </a:extLst>
          </xdr:cNvPr>
          <xdr:cNvGrpSpPr/>
        </xdr:nvGrpSpPr>
        <xdr:grpSpPr>
          <a:xfrm>
            <a:off x="4770116" y="2224976"/>
            <a:ext cx="1021080" cy="273296"/>
            <a:chOff x="4434839" y="2207812"/>
            <a:chExt cx="969298" cy="273296"/>
          </a:xfrm>
        </xdr:grpSpPr>
        <xdr:pic>
          <xdr:nvPicPr>
            <xdr:cNvPr id="141" name="Gráfico 140" descr="Signo de intercalación hacia arriba con relleno sólido">
              <a:extLst>
                <a:ext uri="{FF2B5EF4-FFF2-40B4-BE49-F238E27FC236}">
                  <a16:creationId xmlns:a16="http://schemas.microsoft.com/office/drawing/2014/main" id="{078E8968-48E8-5153-FC53-166188C006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5161774" y="2239775"/>
              <a:ext cx="242363" cy="241333"/>
            </a:xfrm>
            <a:prstGeom prst="rect">
              <a:avLst/>
            </a:prstGeom>
          </xdr:spPr>
        </xdr:pic>
        <xdr:sp macro="" textlink="Tablas_Auxiliar!M37">
          <xdr:nvSpPr>
            <xdr:cNvPr id="143" name="CuadroTexto 142">
              <a:extLst>
                <a:ext uri="{FF2B5EF4-FFF2-40B4-BE49-F238E27FC236}">
                  <a16:creationId xmlns:a16="http://schemas.microsoft.com/office/drawing/2014/main" id="{BBD34CB1-C83F-C080-2D86-F78B10697551}"/>
                </a:ext>
              </a:extLst>
            </xdr:cNvPr>
            <xdr:cNvSpPr txBox="1"/>
          </xdr:nvSpPr>
          <xdr:spPr>
            <a:xfrm>
              <a:off x="4434839" y="2207812"/>
              <a:ext cx="764983" cy="2475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51617A80-5D89-4FD0-B6B6-18E5A9C867C6}" type="TxLink">
                <a:rPr lang="en-US" sz="1100" b="0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pPr marL="0" indent="0"/>
                <a:t>$ 20,12M</a:t>
              </a:fld>
              <a:endParaRPr lang="es-ES" sz="1100" b="1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150" name="Grupo 149">
            <a:extLst>
              <a:ext uri="{FF2B5EF4-FFF2-40B4-BE49-F238E27FC236}">
                <a16:creationId xmlns:a16="http://schemas.microsoft.com/office/drawing/2014/main" id="{28FD6DE5-BE92-9F66-2C4E-565B626DECE3}"/>
              </a:ext>
            </a:extLst>
          </xdr:cNvPr>
          <xdr:cNvGrpSpPr/>
        </xdr:nvGrpSpPr>
        <xdr:grpSpPr>
          <a:xfrm>
            <a:off x="3758936" y="2203312"/>
            <a:ext cx="1080000" cy="338058"/>
            <a:chOff x="3440280" y="2148840"/>
            <a:chExt cx="1080000" cy="338058"/>
          </a:xfrm>
        </xdr:grpSpPr>
        <xdr:grpSp>
          <xdr:nvGrpSpPr>
            <xdr:cNvPr id="148" name="Grupo 147">
              <a:extLst>
                <a:ext uri="{FF2B5EF4-FFF2-40B4-BE49-F238E27FC236}">
                  <a16:creationId xmlns:a16="http://schemas.microsoft.com/office/drawing/2014/main" id="{FE19A5AA-B6AF-24D4-7535-5549AE7D50F1}"/>
                </a:ext>
              </a:extLst>
            </xdr:cNvPr>
            <xdr:cNvGrpSpPr/>
          </xdr:nvGrpSpPr>
          <xdr:grpSpPr>
            <a:xfrm>
              <a:off x="3579797" y="2260316"/>
              <a:ext cx="864043" cy="226582"/>
              <a:chOff x="3322570" y="2234388"/>
              <a:chExt cx="864043" cy="226582"/>
            </a:xfrm>
          </xdr:grpSpPr>
          <xdr:sp macro="" textlink="Tablas_Auxiliar!K37">
            <xdr:nvSpPr>
              <xdr:cNvPr id="140" name="CuadroTexto 139">
                <a:extLst>
                  <a:ext uri="{FF2B5EF4-FFF2-40B4-BE49-F238E27FC236}">
                    <a16:creationId xmlns:a16="http://schemas.microsoft.com/office/drawing/2014/main" id="{E8E016C5-CA1B-DFB5-5B2F-20A46C6441D7}"/>
                  </a:ext>
                </a:extLst>
              </xdr:cNvPr>
              <xdr:cNvSpPr txBox="1"/>
            </xdr:nvSpPr>
            <xdr:spPr>
              <a:xfrm>
                <a:off x="3729836" y="2238759"/>
                <a:ext cx="456777" cy="2222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/>
                <a:fld id="{89397B69-EFC2-4568-8E41-96DE44C8019D}" type="TxLink">
                  <a:rPr lang="en-US" sz="700" b="1" i="0" u="none" strike="noStrik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pPr marL="0" indent="0"/>
                  <a:t>Jun</a:t>
                </a:fld>
                <a:endParaRPr lang="es-ES" sz="700" b="1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endParaRPr>
              </a:p>
            </xdr:txBody>
          </xdr:sp>
          <xdr:sp macro="" textlink="Tablas_Auxiliar!K37">
            <xdr:nvSpPr>
              <xdr:cNvPr id="147" name="CuadroTexto 146">
                <a:extLst>
                  <a:ext uri="{FF2B5EF4-FFF2-40B4-BE49-F238E27FC236}">
                    <a16:creationId xmlns:a16="http://schemas.microsoft.com/office/drawing/2014/main" id="{4D02A3C7-8561-4FD9-B041-28ED6BDF3AFA}"/>
                  </a:ext>
                </a:extLst>
              </xdr:cNvPr>
              <xdr:cNvSpPr txBox="1"/>
            </xdr:nvSpPr>
            <xdr:spPr>
              <a:xfrm>
                <a:off x="3322570" y="2234388"/>
                <a:ext cx="612000" cy="2222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/>
                <a:r>
                  <a:rPr lang="es-ES" sz="800" b="0" i="0" u="none" strike="noStrik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t>Mes</a:t>
                </a:r>
                <a:r>
                  <a:rPr lang="es-ES" sz="8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t> de :</a:t>
                </a:r>
                <a:endParaRPr lang="es-ES" sz="800" b="0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endParaRPr>
              </a:p>
            </xdr:txBody>
          </xdr:sp>
        </xdr:grpSp>
        <xdr:sp macro="" textlink="Tablas_Auxiliar!K37">
          <xdr:nvSpPr>
            <xdr:cNvPr id="149" name="CuadroTexto 148">
              <a:extLst>
                <a:ext uri="{FF2B5EF4-FFF2-40B4-BE49-F238E27FC236}">
                  <a16:creationId xmlns:a16="http://schemas.microsoft.com/office/drawing/2014/main" id="{7653B1EA-2AB1-423F-B1D4-0AADC280A89E}"/>
                </a:ext>
              </a:extLst>
            </xdr:cNvPr>
            <xdr:cNvSpPr txBox="1"/>
          </xdr:nvSpPr>
          <xdr:spPr>
            <a:xfrm>
              <a:off x="3440280" y="2148840"/>
              <a:ext cx="1080000" cy="2222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r>
                <a:rPr lang="es-ES" sz="850" b="1" i="0" u="none" strike="noStrike">
                  <a:solidFill>
                    <a:sysClr val="windowText" lastClr="000000"/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t>Mayor</a:t>
              </a:r>
              <a:r>
                <a:rPr lang="es-ES" sz="850" b="1" i="0" u="none" strike="noStrike" baseline="0">
                  <a:solidFill>
                    <a:sysClr val="windowText" lastClr="000000"/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t> Ganancia</a:t>
              </a:r>
              <a:endParaRPr lang="es-ES" sz="850" b="1" i="0" u="none" strike="noStrike">
                <a:solidFill>
                  <a:sysClr val="windowText" lastClr="000000"/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8</xdr:col>
      <xdr:colOff>71748</xdr:colOff>
      <xdr:row>18</xdr:row>
      <xdr:rowOff>0</xdr:rowOff>
    </xdr:from>
    <xdr:to>
      <xdr:col>9</xdr:col>
      <xdr:colOff>785782</xdr:colOff>
      <xdr:row>19</xdr:row>
      <xdr:rowOff>153610</xdr:rowOff>
    </xdr:to>
    <xdr:grpSp>
      <xdr:nvGrpSpPr>
        <xdr:cNvPr id="175" name="Grupo 174">
          <a:extLst>
            <a:ext uri="{FF2B5EF4-FFF2-40B4-BE49-F238E27FC236}">
              <a16:creationId xmlns:a16="http://schemas.microsoft.com/office/drawing/2014/main" id="{DBEB4514-1A53-13DC-7652-9B14D380F6E2}"/>
            </a:ext>
          </a:extLst>
        </xdr:cNvPr>
        <xdr:cNvGrpSpPr/>
      </xdr:nvGrpSpPr>
      <xdr:grpSpPr>
        <a:xfrm>
          <a:off x="6411588" y="3291840"/>
          <a:ext cx="1506514" cy="336490"/>
          <a:chOff x="6384101" y="3300838"/>
          <a:chExt cx="1506340" cy="337998"/>
        </a:xfrm>
      </xdr:grpSpPr>
      <xdr:grpSp>
        <xdr:nvGrpSpPr>
          <xdr:cNvPr id="166" name="Grupo 165">
            <a:extLst>
              <a:ext uri="{FF2B5EF4-FFF2-40B4-BE49-F238E27FC236}">
                <a16:creationId xmlns:a16="http://schemas.microsoft.com/office/drawing/2014/main" id="{0BAA633A-CE34-AB8B-992E-A9A60BBD6FF9}"/>
              </a:ext>
            </a:extLst>
          </xdr:cNvPr>
          <xdr:cNvGrpSpPr/>
        </xdr:nvGrpSpPr>
        <xdr:grpSpPr>
          <a:xfrm>
            <a:off x="6384101" y="3300838"/>
            <a:ext cx="1408213" cy="337998"/>
            <a:chOff x="4167579" y="2203312"/>
            <a:chExt cx="1408387" cy="340076"/>
          </a:xfrm>
        </xdr:grpSpPr>
        <xdr:sp macro="" textlink="Tablas_Auxiliar!M39">
          <xdr:nvSpPr>
            <xdr:cNvPr id="167" name="CuadroTexto 166">
              <a:extLst>
                <a:ext uri="{FF2B5EF4-FFF2-40B4-BE49-F238E27FC236}">
                  <a16:creationId xmlns:a16="http://schemas.microsoft.com/office/drawing/2014/main" id="{3C2BA1B1-D06F-F81E-21E3-12425DA394FE}"/>
                </a:ext>
              </a:extLst>
            </xdr:cNvPr>
            <xdr:cNvSpPr txBox="1"/>
          </xdr:nvSpPr>
          <xdr:spPr>
            <a:xfrm>
              <a:off x="4770116" y="2224976"/>
              <a:ext cx="805850" cy="2475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2781A110-AA48-4C56-99B8-9F056A8C8FDB}" type="TxLink">
                <a:rPr lang="en-US" sz="1100" b="0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pPr marL="0" indent="0"/>
                <a:t>$ 17,63M</a:t>
              </a:fld>
              <a:endParaRPr lang="es-ES" sz="1400" b="1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  <xdr:grpSp>
          <xdr:nvGrpSpPr>
            <xdr:cNvPr id="168" name="Grupo 167">
              <a:extLst>
                <a:ext uri="{FF2B5EF4-FFF2-40B4-BE49-F238E27FC236}">
                  <a16:creationId xmlns:a16="http://schemas.microsoft.com/office/drawing/2014/main" id="{CDC63969-3673-75BD-CE5D-BCB70CCF2A38}"/>
                </a:ext>
              </a:extLst>
            </xdr:cNvPr>
            <xdr:cNvGrpSpPr/>
          </xdr:nvGrpSpPr>
          <xdr:grpSpPr>
            <a:xfrm>
              <a:off x="4167579" y="2203312"/>
              <a:ext cx="1080074" cy="340076"/>
              <a:chOff x="3848923" y="2148840"/>
              <a:chExt cx="1080074" cy="340076"/>
            </a:xfrm>
          </xdr:grpSpPr>
          <xdr:sp macro="" textlink="Tablas_Auxiliar!M40">
            <xdr:nvSpPr>
              <xdr:cNvPr id="172" name="CuadroTexto 171">
                <a:extLst>
                  <a:ext uri="{FF2B5EF4-FFF2-40B4-BE49-F238E27FC236}">
                    <a16:creationId xmlns:a16="http://schemas.microsoft.com/office/drawing/2014/main" id="{C783D197-8F33-39AE-0AB4-C3BAB852EA1A}"/>
                  </a:ext>
                </a:extLst>
              </xdr:cNvPr>
              <xdr:cNvSpPr txBox="1"/>
            </xdr:nvSpPr>
            <xdr:spPr>
              <a:xfrm>
                <a:off x="3848923" y="2266705"/>
                <a:ext cx="756000" cy="2222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/>
                <a:fld id="{D453D60D-F66D-442E-8A74-9CA6528E70CD}" type="TxLink">
                  <a:rPr lang="en-US" sz="800" b="0" i="0" u="none" strike="noStrik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pPr marL="0" indent="0"/>
                  <a:t>En 12 meses</a:t>
                </a:fld>
                <a:endParaRPr lang="es-ES" sz="800" b="0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endParaRPr>
              </a:p>
            </xdr:txBody>
          </xdr:sp>
          <xdr:sp macro="" textlink="Tablas_Auxiliar!K37">
            <xdr:nvSpPr>
              <xdr:cNvPr id="170" name="CuadroTexto 169">
                <a:extLst>
                  <a:ext uri="{FF2B5EF4-FFF2-40B4-BE49-F238E27FC236}">
                    <a16:creationId xmlns:a16="http://schemas.microsoft.com/office/drawing/2014/main" id="{7396316A-4874-53FA-BDF4-1FFD07D2B9ED}"/>
                  </a:ext>
                </a:extLst>
              </xdr:cNvPr>
              <xdr:cNvSpPr txBox="1"/>
            </xdr:nvSpPr>
            <xdr:spPr>
              <a:xfrm>
                <a:off x="3848997" y="2148840"/>
                <a:ext cx="1080000" cy="2222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/>
                <a:r>
                  <a:rPr lang="es-ES" sz="850" b="1" i="0" u="none" strike="noStrike">
                    <a:solidFill>
                      <a:sysClr val="windowText" lastClr="000000"/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t>Promedio</a:t>
                </a:r>
              </a:p>
            </xdr:txBody>
          </xdr:sp>
        </xdr:grpSp>
      </xdr:grpSp>
      <xdr:pic>
        <xdr:nvPicPr>
          <xdr:cNvPr id="174" name="Gráfico 173" descr="Diagrama de Gantt con relleno sólido">
            <a:extLst>
              <a:ext uri="{FF2B5EF4-FFF2-40B4-BE49-F238E27FC236}">
                <a16:creationId xmlns:a16="http://schemas.microsoft.com/office/drawing/2014/main" id="{AB38CA6A-7AB4-062E-712F-2BF39F4E12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7691624" y="3350297"/>
            <a:ext cx="198817" cy="19777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463947</xdr:colOff>
      <xdr:row>22</xdr:row>
      <xdr:rowOff>63057</xdr:rowOff>
    </xdr:from>
    <xdr:to>
      <xdr:col>13</xdr:col>
      <xdr:colOff>105807</xdr:colOff>
      <xdr:row>24</xdr:row>
      <xdr:rowOff>97497</xdr:rowOff>
    </xdr:to>
    <xdr:grpSp>
      <xdr:nvGrpSpPr>
        <xdr:cNvPr id="176" name="Grupo 175">
          <a:extLst>
            <a:ext uri="{FF2B5EF4-FFF2-40B4-BE49-F238E27FC236}">
              <a16:creationId xmlns:a16="http://schemas.microsoft.com/office/drawing/2014/main" id="{65E342B9-7CE8-49BD-A8CE-E40A1FA3C4C6}"/>
            </a:ext>
          </a:extLst>
        </xdr:cNvPr>
        <xdr:cNvGrpSpPr/>
      </xdr:nvGrpSpPr>
      <xdr:grpSpPr>
        <a:xfrm>
          <a:off x="8388747" y="4086417"/>
          <a:ext cx="2019300" cy="400200"/>
          <a:chOff x="2125980" y="4046220"/>
          <a:chExt cx="2019300" cy="400200"/>
        </a:xfrm>
      </xdr:grpSpPr>
      <xdr:cxnSp macro="">
        <xdr:nvCxnSpPr>
          <xdr:cNvPr id="177" name="Conector recto 176">
            <a:extLst>
              <a:ext uri="{FF2B5EF4-FFF2-40B4-BE49-F238E27FC236}">
                <a16:creationId xmlns:a16="http://schemas.microsoft.com/office/drawing/2014/main" id="{276F6EFD-BC09-1919-959C-3055933DDB58}"/>
              </a:ext>
            </a:extLst>
          </xdr:cNvPr>
          <xdr:cNvCxnSpPr/>
        </xdr:nvCxnSpPr>
        <xdr:spPr>
          <a:xfrm flipV="1">
            <a:off x="2148840" y="4122420"/>
            <a:ext cx="0" cy="324000"/>
          </a:xfrm>
          <a:prstGeom prst="line">
            <a:avLst/>
          </a:prstGeom>
          <a:ln w="28575">
            <a:solidFill>
              <a:srgbClr val="00B05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8" name="CuadroTexto 177">
            <a:extLst>
              <a:ext uri="{FF2B5EF4-FFF2-40B4-BE49-F238E27FC236}">
                <a16:creationId xmlns:a16="http://schemas.microsoft.com/office/drawing/2014/main" id="{37D866F6-9017-DC43-84AD-C8E290374641}"/>
              </a:ext>
            </a:extLst>
          </xdr:cNvPr>
          <xdr:cNvSpPr txBox="1"/>
        </xdr:nvSpPr>
        <xdr:spPr>
          <a:xfrm>
            <a:off x="2125980" y="4046220"/>
            <a:ext cx="1990632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>
                <a:solidFill>
                  <a:schemeClr val="tx1"/>
                </a:solidFill>
                <a:latin typeface="Gill Sans Nova" panose="020B0602020104020203" pitchFamily="34" charset="0"/>
              </a:rPr>
              <a:t>Cantidad</a:t>
            </a:r>
            <a:r>
              <a:rPr lang="es-ES" sz="1100" b="1" baseline="0">
                <a:solidFill>
                  <a:schemeClr val="tx1"/>
                </a:solidFill>
                <a:latin typeface="Gill Sans Nova" panose="020B0602020104020203" pitchFamily="34" charset="0"/>
              </a:rPr>
              <a:t> de carros </a:t>
            </a:r>
            <a:endParaRPr lang="es-ES" sz="1100" b="1">
              <a:solidFill>
                <a:schemeClr val="tx1"/>
              </a:solidFill>
              <a:latin typeface="Gill Sans Nova" panose="020B0602020104020203" pitchFamily="34" charset="0"/>
            </a:endParaRPr>
          </a:p>
        </xdr:txBody>
      </xdr:sp>
      <xdr:sp macro="" textlink="">
        <xdr:nvSpPr>
          <xdr:cNvPr id="179" name="CuadroTexto 178">
            <a:extLst>
              <a:ext uri="{FF2B5EF4-FFF2-40B4-BE49-F238E27FC236}">
                <a16:creationId xmlns:a16="http://schemas.microsoft.com/office/drawing/2014/main" id="{49DF8A43-854D-E35A-9763-59BD6AEF7361}"/>
              </a:ext>
            </a:extLst>
          </xdr:cNvPr>
          <xdr:cNvSpPr txBox="1"/>
        </xdr:nvSpPr>
        <xdr:spPr>
          <a:xfrm>
            <a:off x="2240280" y="4244340"/>
            <a:ext cx="1905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00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Por</a:t>
            </a:r>
            <a:r>
              <a:rPr lang="es-ES" sz="100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 Tipo de Trasmisión</a:t>
            </a:r>
            <a:endParaRPr lang="es-ES" sz="1000">
              <a:solidFill>
                <a:schemeClr val="bg2">
                  <a:lumMod val="50000"/>
                </a:schemeClr>
              </a:solidFill>
              <a:latin typeface="Gill Sans Nova" panose="020B0602020104020203" pitchFamily="34" charset="0"/>
            </a:endParaRPr>
          </a:p>
        </xdr:txBody>
      </xdr:sp>
    </xdr:grpSp>
    <xdr:clientData/>
  </xdr:twoCellAnchor>
  <xdr:twoCellAnchor>
    <xdr:from>
      <xdr:col>10</xdr:col>
      <xdr:colOff>412419</xdr:colOff>
      <xdr:row>11</xdr:row>
      <xdr:rowOff>152400</xdr:rowOff>
    </xdr:from>
    <xdr:to>
      <xdr:col>13</xdr:col>
      <xdr:colOff>54279</xdr:colOff>
      <xdr:row>14</xdr:row>
      <xdr:rowOff>3960</xdr:rowOff>
    </xdr:to>
    <xdr:grpSp>
      <xdr:nvGrpSpPr>
        <xdr:cNvPr id="180" name="Grupo 179">
          <a:extLst>
            <a:ext uri="{FF2B5EF4-FFF2-40B4-BE49-F238E27FC236}">
              <a16:creationId xmlns:a16="http://schemas.microsoft.com/office/drawing/2014/main" id="{BE42BB9E-2414-4F8B-B8C2-110AB65A3192}"/>
            </a:ext>
          </a:extLst>
        </xdr:cNvPr>
        <xdr:cNvGrpSpPr/>
      </xdr:nvGrpSpPr>
      <xdr:grpSpPr>
        <a:xfrm>
          <a:off x="8337219" y="2164080"/>
          <a:ext cx="2019300" cy="400200"/>
          <a:chOff x="2125980" y="4046220"/>
          <a:chExt cx="2019300" cy="400200"/>
        </a:xfrm>
      </xdr:grpSpPr>
      <xdr:cxnSp macro="">
        <xdr:nvCxnSpPr>
          <xdr:cNvPr id="181" name="Conector recto 180">
            <a:extLst>
              <a:ext uri="{FF2B5EF4-FFF2-40B4-BE49-F238E27FC236}">
                <a16:creationId xmlns:a16="http://schemas.microsoft.com/office/drawing/2014/main" id="{851EA4FC-EED6-EF3A-8A6B-EB50667A0A1B}"/>
              </a:ext>
            </a:extLst>
          </xdr:cNvPr>
          <xdr:cNvCxnSpPr/>
        </xdr:nvCxnSpPr>
        <xdr:spPr>
          <a:xfrm flipV="1">
            <a:off x="2148840" y="4122420"/>
            <a:ext cx="0" cy="324000"/>
          </a:xfrm>
          <a:prstGeom prst="line">
            <a:avLst/>
          </a:prstGeom>
          <a:ln w="28575">
            <a:solidFill>
              <a:srgbClr val="00206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2" name="CuadroTexto 181">
            <a:extLst>
              <a:ext uri="{FF2B5EF4-FFF2-40B4-BE49-F238E27FC236}">
                <a16:creationId xmlns:a16="http://schemas.microsoft.com/office/drawing/2014/main" id="{0D678F42-A245-6071-4D49-1CA22AAD4D82}"/>
              </a:ext>
            </a:extLst>
          </xdr:cNvPr>
          <xdr:cNvSpPr txBox="1"/>
        </xdr:nvSpPr>
        <xdr:spPr>
          <a:xfrm>
            <a:off x="2125980" y="4046220"/>
            <a:ext cx="1990632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>
                <a:solidFill>
                  <a:schemeClr val="tx1"/>
                </a:solidFill>
                <a:latin typeface="Gill Sans Nova" panose="020B0602020104020203" pitchFamily="34" charset="0"/>
              </a:rPr>
              <a:t>Cantidad</a:t>
            </a:r>
            <a:r>
              <a:rPr lang="es-ES" sz="1100" b="1" baseline="0">
                <a:solidFill>
                  <a:schemeClr val="tx1"/>
                </a:solidFill>
                <a:latin typeface="Gill Sans Nova" panose="020B0602020104020203" pitchFamily="34" charset="0"/>
              </a:rPr>
              <a:t> de ganancias </a:t>
            </a:r>
            <a:endParaRPr lang="es-ES" sz="1100" b="1">
              <a:solidFill>
                <a:schemeClr val="tx1"/>
              </a:solidFill>
              <a:latin typeface="Gill Sans Nova" panose="020B0602020104020203" pitchFamily="34" charset="0"/>
            </a:endParaRPr>
          </a:p>
        </xdr:txBody>
      </xdr:sp>
      <xdr:sp macro="" textlink="">
        <xdr:nvSpPr>
          <xdr:cNvPr id="183" name="CuadroTexto 182">
            <a:extLst>
              <a:ext uri="{FF2B5EF4-FFF2-40B4-BE49-F238E27FC236}">
                <a16:creationId xmlns:a16="http://schemas.microsoft.com/office/drawing/2014/main" id="{8197EDCF-5AA7-B99A-2BF2-41F8EAB23DBB}"/>
              </a:ext>
            </a:extLst>
          </xdr:cNvPr>
          <xdr:cNvSpPr txBox="1"/>
        </xdr:nvSpPr>
        <xdr:spPr>
          <a:xfrm>
            <a:off x="2240280" y="4244340"/>
            <a:ext cx="1905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00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Por</a:t>
            </a:r>
            <a:r>
              <a:rPr lang="es-ES" sz="100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 Modelo de Carro</a:t>
            </a:r>
            <a:endParaRPr lang="es-ES" sz="1000">
              <a:solidFill>
                <a:schemeClr val="bg2">
                  <a:lumMod val="50000"/>
                </a:schemeClr>
              </a:solidFill>
              <a:latin typeface="Gill Sans Nova" panose="020B0602020104020203" pitchFamily="34" charset="0"/>
            </a:endParaRPr>
          </a:p>
        </xdr:txBody>
      </xdr:sp>
    </xdr:grpSp>
    <xdr:clientData/>
  </xdr:twoCellAnchor>
  <xdr:twoCellAnchor>
    <xdr:from>
      <xdr:col>14</xdr:col>
      <xdr:colOff>83820</xdr:colOff>
      <xdr:row>0</xdr:row>
      <xdr:rowOff>40044</xdr:rowOff>
    </xdr:from>
    <xdr:to>
      <xdr:col>17</xdr:col>
      <xdr:colOff>0</xdr:colOff>
      <xdr:row>2</xdr:row>
      <xdr:rowOff>74484</xdr:rowOff>
    </xdr:to>
    <xdr:grpSp>
      <xdr:nvGrpSpPr>
        <xdr:cNvPr id="188" name="Grupo 187">
          <a:extLst>
            <a:ext uri="{FF2B5EF4-FFF2-40B4-BE49-F238E27FC236}">
              <a16:creationId xmlns:a16="http://schemas.microsoft.com/office/drawing/2014/main" id="{CE0AC458-AD69-4E57-9F51-71613E9EE59D}"/>
            </a:ext>
          </a:extLst>
        </xdr:cNvPr>
        <xdr:cNvGrpSpPr/>
      </xdr:nvGrpSpPr>
      <xdr:grpSpPr>
        <a:xfrm>
          <a:off x="11178540" y="40044"/>
          <a:ext cx="2293620" cy="400200"/>
          <a:chOff x="2125980" y="4046220"/>
          <a:chExt cx="2019300" cy="400200"/>
        </a:xfrm>
      </xdr:grpSpPr>
      <xdr:cxnSp macro="">
        <xdr:nvCxnSpPr>
          <xdr:cNvPr id="189" name="Conector recto 188">
            <a:extLst>
              <a:ext uri="{FF2B5EF4-FFF2-40B4-BE49-F238E27FC236}">
                <a16:creationId xmlns:a16="http://schemas.microsoft.com/office/drawing/2014/main" id="{EF68219F-B7FF-B004-0BE3-D777E0546F74}"/>
              </a:ext>
            </a:extLst>
          </xdr:cNvPr>
          <xdr:cNvCxnSpPr/>
        </xdr:nvCxnSpPr>
        <xdr:spPr>
          <a:xfrm flipV="1">
            <a:off x="2148840" y="4122420"/>
            <a:ext cx="0" cy="324000"/>
          </a:xfrm>
          <a:prstGeom prst="line">
            <a:avLst/>
          </a:prstGeom>
          <a:ln w="28575">
            <a:solidFill>
              <a:srgbClr val="00206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0" name="CuadroTexto 189">
            <a:extLst>
              <a:ext uri="{FF2B5EF4-FFF2-40B4-BE49-F238E27FC236}">
                <a16:creationId xmlns:a16="http://schemas.microsoft.com/office/drawing/2014/main" id="{D2C883F1-AA93-3338-EC6B-2BCAC0E14D37}"/>
              </a:ext>
            </a:extLst>
          </xdr:cNvPr>
          <xdr:cNvSpPr txBox="1"/>
        </xdr:nvSpPr>
        <xdr:spPr>
          <a:xfrm>
            <a:off x="2125980" y="4046220"/>
            <a:ext cx="1990632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>
                <a:solidFill>
                  <a:schemeClr val="tx1"/>
                </a:solidFill>
                <a:latin typeface="Gill Sans Nova" panose="020B0602020104020203" pitchFamily="34" charset="0"/>
              </a:rPr>
              <a:t>Ranking de</a:t>
            </a:r>
            <a:r>
              <a:rPr lang="es-ES" sz="1100" b="1" baseline="0">
                <a:solidFill>
                  <a:schemeClr val="tx1"/>
                </a:solidFill>
                <a:latin typeface="Gill Sans Nova" panose="020B0602020104020203" pitchFamily="34" charset="0"/>
              </a:rPr>
              <a:t> Modelos de carros</a:t>
            </a:r>
            <a:endParaRPr lang="es-ES" sz="1100" b="1">
              <a:solidFill>
                <a:schemeClr val="tx1"/>
              </a:solidFill>
              <a:latin typeface="Gill Sans Nova" panose="020B0602020104020203" pitchFamily="34" charset="0"/>
            </a:endParaRPr>
          </a:p>
        </xdr:txBody>
      </xdr:sp>
      <xdr:sp macro="" textlink="">
        <xdr:nvSpPr>
          <xdr:cNvPr id="191" name="CuadroTexto 190">
            <a:extLst>
              <a:ext uri="{FF2B5EF4-FFF2-40B4-BE49-F238E27FC236}">
                <a16:creationId xmlns:a16="http://schemas.microsoft.com/office/drawing/2014/main" id="{181271CC-58C0-A948-5F1A-F94384BB529D}"/>
              </a:ext>
            </a:extLst>
          </xdr:cNvPr>
          <xdr:cNvSpPr txBox="1"/>
        </xdr:nvSpPr>
        <xdr:spPr>
          <a:xfrm>
            <a:off x="2240280" y="4244340"/>
            <a:ext cx="1905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00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Por</a:t>
            </a:r>
            <a:r>
              <a:rPr lang="es-ES" sz="100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 El Total de Gaaancias Generadas</a:t>
            </a:r>
            <a:endParaRPr lang="es-ES" sz="1000">
              <a:solidFill>
                <a:schemeClr val="bg2">
                  <a:lumMod val="50000"/>
                </a:schemeClr>
              </a:solidFill>
              <a:latin typeface="Gill Sans Nova" panose="020B0602020104020203" pitchFamily="34" charset="0"/>
            </a:endParaRPr>
          </a:p>
        </xdr:txBody>
      </xdr:sp>
    </xdr:grpSp>
    <xdr:clientData/>
  </xdr:twoCellAnchor>
  <xdr:twoCellAnchor>
    <xdr:from>
      <xdr:col>14</xdr:col>
      <xdr:colOff>388609</xdr:colOff>
      <xdr:row>2</xdr:row>
      <xdr:rowOff>177261</xdr:rowOff>
    </xdr:from>
    <xdr:to>
      <xdr:col>17</xdr:col>
      <xdr:colOff>541345</xdr:colOff>
      <xdr:row>10</xdr:row>
      <xdr:rowOff>85052</xdr:rowOff>
    </xdr:to>
    <xdr:grpSp>
      <xdr:nvGrpSpPr>
        <xdr:cNvPr id="202" name="Grupo 201">
          <a:extLst>
            <a:ext uri="{FF2B5EF4-FFF2-40B4-BE49-F238E27FC236}">
              <a16:creationId xmlns:a16="http://schemas.microsoft.com/office/drawing/2014/main" id="{89AADB85-953F-C950-0CFE-CE0945058593}"/>
            </a:ext>
          </a:extLst>
        </xdr:cNvPr>
        <xdr:cNvGrpSpPr/>
      </xdr:nvGrpSpPr>
      <xdr:grpSpPr>
        <a:xfrm>
          <a:off x="11483329" y="543021"/>
          <a:ext cx="2530176" cy="1370831"/>
          <a:chOff x="11429989" y="555168"/>
          <a:chExt cx="2530176" cy="1370831"/>
        </a:xfrm>
      </xdr:grpSpPr>
      <xdr:grpSp>
        <xdr:nvGrpSpPr>
          <xdr:cNvPr id="100" name="Grupo 99">
            <a:extLst>
              <a:ext uri="{FF2B5EF4-FFF2-40B4-BE49-F238E27FC236}">
                <a16:creationId xmlns:a16="http://schemas.microsoft.com/office/drawing/2014/main" id="{F55E864C-9C1D-5E6E-9ABE-412A300C3AA9}"/>
              </a:ext>
            </a:extLst>
          </xdr:cNvPr>
          <xdr:cNvGrpSpPr/>
        </xdr:nvGrpSpPr>
        <xdr:grpSpPr>
          <a:xfrm>
            <a:off x="11719046" y="555168"/>
            <a:ext cx="2241119" cy="1370831"/>
            <a:chOff x="11765280" y="236220"/>
            <a:chExt cx="1881051" cy="1600200"/>
          </a:xfrm>
        </xdr:grpSpPr>
        <xdr:grpSp>
          <xdr:nvGrpSpPr>
            <xdr:cNvPr id="98" name="Grupo 97">
              <a:extLst>
                <a:ext uri="{FF2B5EF4-FFF2-40B4-BE49-F238E27FC236}">
                  <a16:creationId xmlns:a16="http://schemas.microsoft.com/office/drawing/2014/main" id="{457B8009-5CA7-925E-BC1F-8882F08DB1C3}"/>
                </a:ext>
              </a:extLst>
            </xdr:cNvPr>
            <xdr:cNvGrpSpPr/>
          </xdr:nvGrpSpPr>
          <xdr:grpSpPr>
            <a:xfrm>
              <a:off x="11765280" y="236220"/>
              <a:ext cx="710349" cy="1600200"/>
              <a:chOff x="11765280" y="259080"/>
              <a:chExt cx="710349" cy="1600200"/>
            </a:xfrm>
          </xdr:grpSpPr>
          <xdr:sp macro="" textlink="Tablas_Auxiliar!B118">
            <xdr:nvSpPr>
              <xdr:cNvPr id="88" name="CuadroTexto 87">
                <a:extLst>
                  <a:ext uri="{FF2B5EF4-FFF2-40B4-BE49-F238E27FC236}">
                    <a16:creationId xmlns:a16="http://schemas.microsoft.com/office/drawing/2014/main" id="{0B3FB7F4-3E7D-DEFA-895B-723DE272A2B2}"/>
                  </a:ext>
                </a:extLst>
              </xdr:cNvPr>
              <xdr:cNvSpPr txBox="1"/>
            </xdr:nvSpPr>
            <xdr:spPr>
              <a:xfrm>
                <a:off x="11765280" y="259080"/>
                <a:ext cx="639995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2C393020-00C7-4EB7-9ADE-9018C4C637F0}" type="TxLink">
                  <a:rPr lang="en-US" sz="1050" b="0" i="0" u="none" strike="noStrike">
                    <a:solidFill>
                      <a:srgbClr val="000000"/>
                    </a:solidFill>
                    <a:latin typeface="Gill Sans Nova" panose="020B0602020104020203" pitchFamily="34" charset="0"/>
                  </a:rPr>
                  <a:pPr/>
                  <a:t>Model 3</a:t>
                </a:fld>
                <a:endParaRPr lang="es-ES" sz="1050" b="0">
                  <a:latin typeface="Gill Sans Nova" panose="020B0602020104020203" pitchFamily="34" charset="0"/>
                </a:endParaRPr>
              </a:p>
            </xdr:txBody>
          </xdr:sp>
          <xdr:sp macro="" textlink="Tablas_Auxiliar!B119">
            <xdr:nvSpPr>
              <xdr:cNvPr id="89" name="CuadroTexto 88">
                <a:extLst>
                  <a:ext uri="{FF2B5EF4-FFF2-40B4-BE49-F238E27FC236}">
                    <a16:creationId xmlns:a16="http://schemas.microsoft.com/office/drawing/2014/main" id="{6A8B4741-9B7D-446E-A27B-C38304DD7941}"/>
                  </a:ext>
                </a:extLst>
              </xdr:cNvPr>
              <xdr:cNvSpPr txBox="1"/>
            </xdr:nvSpPr>
            <xdr:spPr>
              <a:xfrm>
                <a:off x="11765280" y="588645"/>
                <a:ext cx="665579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13400E98-59EA-4DDF-939F-84BF1A2F4176}" type="TxLink">
                  <a:rPr lang="en-US" sz="1050" b="0" i="0" u="none" strike="noStrike">
                    <a:solidFill>
                      <a:srgbClr val="000000"/>
                    </a:solidFill>
                    <a:latin typeface="Gill Sans Nova" panose="020B0602020104020203" pitchFamily="34" charset="0"/>
                  </a:rPr>
                  <a:pPr/>
                  <a:t>Model X</a:t>
                </a:fld>
                <a:endParaRPr lang="es-ES" sz="1050" b="0">
                  <a:latin typeface="Gill Sans Nova" panose="020B0602020104020203" pitchFamily="34" charset="0"/>
                </a:endParaRPr>
              </a:p>
            </xdr:txBody>
          </xdr:sp>
          <xdr:sp macro="" textlink="Tablas_Auxiliar!B120">
            <xdr:nvSpPr>
              <xdr:cNvPr id="90" name="CuadroTexto 89">
                <a:extLst>
                  <a:ext uri="{FF2B5EF4-FFF2-40B4-BE49-F238E27FC236}">
                    <a16:creationId xmlns:a16="http://schemas.microsoft.com/office/drawing/2014/main" id="{837F9AA5-FF0B-4F0C-9CAE-96DC2B9F1B35}"/>
                  </a:ext>
                </a:extLst>
              </xdr:cNvPr>
              <xdr:cNvSpPr txBox="1"/>
            </xdr:nvSpPr>
            <xdr:spPr>
              <a:xfrm>
                <a:off x="11765280" y="918210"/>
                <a:ext cx="627204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E82DF600-89DB-48AD-84F1-46E093B866E4}" type="TxLink">
                  <a:rPr lang="en-US" sz="1050" b="0" i="0" u="none" strike="noStrike">
                    <a:solidFill>
                      <a:srgbClr val="000000"/>
                    </a:solidFill>
                    <a:latin typeface="Gill Sans Nova" panose="020B0602020104020203" pitchFamily="34" charset="0"/>
                  </a:rPr>
                  <a:pPr/>
                  <a:t>Civic</a:t>
                </a:fld>
                <a:endParaRPr lang="es-ES" sz="1050" b="0">
                  <a:latin typeface="Gill Sans Nova" panose="020B0602020104020203" pitchFamily="34" charset="0"/>
                </a:endParaRPr>
              </a:p>
            </xdr:txBody>
          </xdr:sp>
          <xdr:sp macro="" textlink="Tablas_Auxiliar!B121">
            <xdr:nvSpPr>
              <xdr:cNvPr id="91" name="CuadroTexto 90">
                <a:extLst>
                  <a:ext uri="{FF2B5EF4-FFF2-40B4-BE49-F238E27FC236}">
                    <a16:creationId xmlns:a16="http://schemas.microsoft.com/office/drawing/2014/main" id="{E7C773BE-F377-4C04-AB0F-A6263F5AF080}"/>
                  </a:ext>
                </a:extLst>
              </xdr:cNvPr>
              <xdr:cNvSpPr txBox="1"/>
            </xdr:nvSpPr>
            <xdr:spPr>
              <a:xfrm>
                <a:off x="11765280" y="1247775"/>
                <a:ext cx="710349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BE838EF6-8F9D-4457-9603-A2C528E07C30}" type="TxLink">
                  <a:rPr lang="en-US" sz="1050" b="0" i="0" u="none" strike="noStrike">
                    <a:solidFill>
                      <a:srgbClr val="000000"/>
                    </a:solidFill>
                    <a:latin typeface="Gill Sans Nova" panose="020B0602020104020203" pitchFamily="34" charset="0"/>
                  </a:rPr>
                  <a:pPr/>
                  <a:t>Model Y</a:t>
                </a:fld>
                <a:endParaRPr lang="es-ES" sz="1050" b="0">
                  <a:latin typeface="Gill Sans Nova" panose="020B0602020104020203" pitchFamily="34" charset="0"/>
                </a:endParaRPr>
              </a:p>
            </xdr:txBody>
          </xdr:sp>
          <xdr:sp macro="" textlink="Tablas_Auxiliar!B122">
            <xdr:nvSpPr>
              <xdr:cNvPr id="92" name="CuadroTexto 91">
                <a:extLst>
                  <a:ext uri="{FF2B5EF4-FFF2-40B4-BE49-F238E27FC236}">
                    <a16:creationId xmlns:a16="http://schemas.microsoft.com/office/drawing/2014/main" id="{53AA9790-2FDD-47E0-970C-9308388DCB5F}"/>
                  </a:ext>
                </a:extLst>
              </xdr:cNvPr>
              <xdr:cNvSpPr txBox="1"/>
            </xdr:nvSpPr>
            <xdr:spPr>
              <a:xfrm>
                <a:off x="11765280" y="1577340"/>
                <a:ext cx="627204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3ED6CE37-B1A6-4BAF-B0F7-9BA142E6AD28}" type="TxLink">
                  <a:rPr lang="en-US" sz="1050" b="0" i="0" u="none" strike="noStrike">
                    <a:solidFill>
                      <a:srgbClr val="000000"/>
                    </a:solidFill>
                    <a:latin typeface="Gill Sans Nova" panose="020B0602020104020203" pitchFamily="34" charset="0"/>
                  </a:rPr>
                  <a:pPr/>
                  <a:t>Corolla</a:t>
                </a:fld>
                <a:endParaRPr lang="es-ES" sz="1050" b="0">
                  <a:latin typeface="Gill Sans Nova" panose="020B0602020104020203" pitchFamily="34" charset="0"/>
                </a:endParaRPr>
              </a:p>
            </xdr:txBody>
          </xdr:sp>
        </xdr:grpSp>
        <xdr:grpSp>
          <xdr:nvGrpSpPr>
            <xdr:cNvPr id="99" name="Grupo 98">
              <a:extLst>
                <a:ext uri="{FF2B5EF4-FFF2-40B4-BE49-F238E27FC236}">
                  <a16:creationId xmlns:a16="http://schemas.microsoft.com/office/drawing/2014/main" id="{CFE4952D-EB3D-73B5-F93E-380D4D58BA54}"/>
                </a:ext>
              </a:extLst>
            </xdr:cNvPr>
            <xdr:cNvGrpSpPr/>
          </xdr:nvGrpSpPr>
          <xdr:grpSpPr>
            <a:xfrm>
              <a:off x="12649200" y="236220"/>
              <a:ext cx="997131" cy="1600200"/>
              <a:chOff x="12649200" y="236220"/>
              <a:chExt cx="997131" cy="1600200"/>
            </a:xfrm>
          </xdr:grpSpPr>
          <xdr:sp macro="" textlink="Tablas_Auxiliar!F118">
            <xdr:nvSpPr>
              <xdr:cNvPr id="93" name="CuadroTexto 92">
                <a:extLst>
                  <a:ext uri="{FF2B5EF4-FFF2-40B4-BE49-F238E27FC236}">
                    <a16:creationId xmlns:a16="http://schemas.microsoft.com/office/drawing/2014/main" id="{F1EABDE7-5704-465A-AD92-73AF56108FF2}"/>
                  </a:ext>
                </a:extLst>
              </xdr:cNvPr>
              <xdr:cNvSpPr txBox="1"/>
            </xdr:nvSpPr>
            <xdr:spPr>
              <a:xfrm>
                <a:off x="12649200" y="236220"/>
                <a:ext cx="997131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71DD1B7F-D7CF-44B4-8D95-17274F514B59}" type="TxLink">
                  <a:rPr lang="en-US" sz="1050" b="1" i="0" u="none" strike="noStrike">
                    <a:solidFill>
                      <a:schemeClr val="accent5">
                        <a:lumMod val="50000"/>
                      </a:schemeClr>
                    </a:solidFill>
                    <a:latin typeface="Gill Sans Nova" panose="020B0602020104020203" pitchFamily="34" charset="0"/>
                  </a:rPr>
                  <a:pPr/>
                  <a:t> $22.351.717,16 </a:t>
                </a:fld>
                <a:endParaRPr lang="es-ES" sz="1050" b="1">
                  <a:solidFill>
                    <a:schemeClr val="accent5">
                      <a:lumMod val="50000"/>
                    </a:schemeClr>
                  </a:solidFill>
                  <a:latin typeface="Gill Sans Nova" panose="020B0602020104020203" pitchFamily="34" charset="0"/>
                </a:endParaRPr>
              </a:p>
            </xdr:txBody>
          </xdr:sp>
          <xdr:sp macro="" textlink="Tablas_Auxiliar!F119">
            <xdr:nvSpPr>
              <xdr:cNvPr id="94" name="CuadroTexto 93">
                <a:extLst>
                  <a:ext uri="{FF2B5EF4-FFF2-40B4-BE49-F238E27FC236}">
                    <a16:creationId xmlns:a16="http://schemas.microsoft.com/office/drawing/2014/main" id="{66FF11F8-7F05-445E-8447-65F547F832E2}"/>
                  </a:ext>
                </a:extLst>
              </xdr:cNvPr>
              <xdr:cNvSpPr txBox="1"/>
            </xdr:nvSpPr>
            <xdr:spPr>
              <a:xfrm>
                <a:off x="12649200" y="565785"/>
                <a:ext cx="997131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7648C163-7441-4A8E-B501-38D03B64E5DF}" type="TxLink">
                  <a:rPr lang="en-US" sz="1050" b="1" i="0" u="none" strike="noStrike">
                    <a:solidFill>
                      <a:schemeClr val="accent5">
                        <a:lumMod val="50000"/>
                      </a:schemeClr>
                    </a:solidFill>
                    <a:latin typeface="Gill Sans Nova" panose="020B0602020104020203" pitchFamily="34" charset="0"/>
                  </a:rPr>
                  <a:pPr/>
                  <a:t> $22.101.590,79 </a:t>
                </a:fld>
                <a:endParaRPr lang="es-ES" sz="1050" b="1">
                  <a:solidFill>
                    <a:schemeClr val="accent5">
                      <a:lumMod val="50000"/>
                    </a:schemeClr>
                  </a:solidFill>
                  <a:latin typeface="Gill Sans Nova" panose="020B0602020104020203" pitchFamily="34" charset="0"/>
                </a:endParaRPr>
              </a:p>
            </xdr:txBody>
          </xdr:sp>
          <xdr:sp macro="" textlink="Tablas_Auxiliar!F120">
            <xdr:nvSpPr>
              <xdr:cNvPr id="95" name="CuadroTexto 94">
                <a:extLst>
                  <a:ext uri="{FF2B5EF4-FFF2-40B4-BE49-F238E27FC236}">
                    <a16:creationId xmlns:a16="http://schemas.microsoft.com/office/drawing/2014/main" id="{BEBB2654-F365-4BC5-9609-63A22B7BBBC8}"/>
                  </a:ext>
                </a:extLst>
              </xdr:cNvPr>
              <xdr:cNvSpPr txBox="1"/>
            </xdr:nvSpPr>
            <xdr:spPr>
              <a:xfrm>
                <a:off x="12649200" y="895350"/>
                <a:ext cx="997131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2C087552-C754-4F62-A072-476C3F552AC7}" type="TxLink">
                  <a:rPr lang="en-US" sz="1050" b="1" i="0" u="none" strike="noStrike">
                    <a:solidFill>
                      <a:schemeClr val="accent5">
                        <a:lumMod val="50000"/>
                      </a:schemeClr>
                    </a:solidFill>
                    <a:latin typeface="Gill Sans Nova" panose="020B0602020104020203" pitchFamily="34" charset="0"/>
                  </a:rPr>
                  <a:pPr/>
                  <a:t> $21.632.417,70 </a:t>
                </a:fld>
                <a:endParaRPr lang="es-ES" sz="1050" b="1">
                  <a:solidFill>
                    <a:schemeClr val="accent5">
                      <a:lumMod val="50000"/>
                    </a:schemeClr>
                  </a:solidFill>
                  <a:latin typeface="Gill Sans Nova" panose="020B0602020104020203" pitchFamily="34" charset="0"/>
                </a:endParaRPr>
              </a:p>
            </xdr:txBody>
          </xdr:sp>
          <xdr:sp macro="" textlink="Tablas_Auxiliar!F121">
            <xdr:nvSpPr>
              <xdr:cNvPr id="96" name="CuadroTexto 95">
                <a:extLst>
                  <a:ext uri="{FF2B5EF4-FFF2-40B4-BE49-F238E27FC236}">
                    <a16:creationId xmlns:a16="http://schemas.microsoft.com/office/drawing/2014/main" id="{825ECF12-D023-4349-91B2-C1CCCACB570E}"/>
                  </a:ext>
                </a:extLst>
              </xdr:cNvPr>
              <xdr:cNvSpPr txBox="1"/>
            </xdr:nvSpPr>
            <xdr:spPr>
              <a:xfrm>
                <a:off x="12649200" y="1224915"/>
                <a:ext cx="997131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F3E75DA6-7F7A-4197-B91D-A21FD7F06AC9}" type="TxLink">
                  <a:rPr lang="en-US" sz="1050" b="1" i="0" u="none" strike="noStrike">
                    <a:solidFill>
                      <a:schemeClr val="accent5">
                        <a:lumMod val="50000"/>
                      </a:schemeClr>
                    </a:solidFill>
                    <a:latin typeface="Gill Sans Nova" panose="020B0602020104020203" pitchFamily="34" charset="0"/>
                  </a:rPr>
                  <a:pPr/>
                  <a:t> $21.416.540,73 </a:t>
                </a:fld>
                <a:endParaRPr lang="es-ES" sz="1050" b="1">
                  <a:solidFill>
                    <a:schemeClr val="accent5">
                      <a:lumMod val="50000"/>
                    </a:schemeClr>
                  </a:solidFill>
                  <a:latin typeface="Gill Sans Nova" panose="020B0602020104020203" pitchFamily="34" charset="0"/>
                </a:endParaRPr>
              </a:p>
            </xdr:txBody>
          </xdr:sp>
          <xdr:sp macro="" textlink="Tablas_Auxiliar!F122">
            <xdr:nvSpPr>
              <xdr:cNvPr id="97" name="CuadroTexto 96">
                <a:extLst>
                  <a:ext uri="{FF2B5EF4-FFF2-40B4-BE49-F238E27FC236}">
                    <a16:creationId xmlns:a16="http://schemas.microsoft.com/office/drawing/2014/main" id="{BEB64D80-3E9A-408C-8EB6-C4B734F7A563}"/>
                  </a:ext>
                </a:extLst>
              </xdr:cNvPr>
              <xdr:cNvSpPr txBox="1"/>
            </xdr:nvSpPr>
            <xdr:spPr>
              <a:xfrm>
                <a:off x="12649200" y="1554480"/>
                <a:ext cx="997131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4CD26014-3EF9-46F5-8AFF-FAF2396C505A}" type="TxLink">
                  <a:rPr lang="en-US" sz="1050" b="1" i="0" u="none" strike="noStrike">
                    <a:solidFill>
                      <a:schemeClr val="accent5">
                        <a:lumMod val="50000"/>
                      </a:schemeClr>
                    </a:solidFill>
                    <a:latin typeface="Gill Sans Nova" panose="020B0602020104020203" pitchFamily="34" charset="0"/>
                  </a:rPr>
                  <a:pPr/>
                  <a:t> $21.175.005,36 </a:t>
                </a:fld>
                <a:endParaRPr lang="es-ES" sz="1050" b="1">
                  <a:solidFill>
                    <a:schemeClr val="accent5">
                      <a:lumMod val="50000"/>
                    </a:schemeClr>
                  </a:solidFill>
                  <a:latin typeface="Gill Sans Nova" panose="020B0602020104020203" pitchFamily="34" charset="0"/>
                </a:endParaRPr>
              </a:p>
            </xdr:txBody>
          </xdr:sp>
        </xdr:grpSp>
      </xdr:grpSp>
      <xdr:grpSp>
        <xdr:nvGrpSpPr>
          <xdr:cNvPr id="201" name="Grupo 200">
            <a:extLst>
              <a:ext uri="{FF2B5EF4-FFF2-40B4-BE49-F238E27FC236}">
                <a16:creationId xmlns:a16="http://schemas.microsoft.com/office/drawing/2014/main" id="{93F1DF38-DAA1-DB27-B5F7-E01420D0F900}"/>
              </a:ext>
            </a:extLst>
          </xdr:cNvPr>
          <xdr:cNvGrpSpPr/>
        </xdr:nvGrpSpPr>
        <xdr:grpSpPr>
          <a:xfrm>
            <a:off x="11429989" y="619080"/>
            <a:ext cx="205740" cy="1271912"/>
            <a:chOff x="11209009" y="603060"/>
            <a:chExt cx="205740" cy="1271912"/>
          </a:xfrm>
        </xdr:grpSpPr>
        <xdr:pic>
          <xdr:nvPicPr>
            <xdr:cNvPr id="195" name="Gráfico 194" descr="Medalla con relleno sólido">
              <a:extLst>
                <a:ext uri="{FF2B5EF4-FFF2-40B4-BE49-F238E27FC236}">
                  <a16:creationId xmlns:a16="http://schemas.microsoft.com/office/drawing/2014/main" id="{7D33D2E6-794D-E539-7960-025BA0CEE65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1209009" y="603060"/>
              <a:ext cx="205740" cy="205740"/>
            </a:xfrm>
            <a:prstGeom prst="rect">
              <a:avLst/>
            </a:prstGeom>
          </xdr:spPr>
        </xdr:pic>
        <xdr:pic>
          <xdr:nvPicPr>
            <xdr:cNvPr id="196" name="Gráfico 195" descr="Medalla con relleno sólido">
              <a:extLst>
                <a:ext uri="{FF2B5EF4-FFF2-40B4-BE49-F238E27FC236}">
                  <a16:creationId xmlns:a16="http://schemas.microsoft.com/office/drawing/2014/main" id="{075D2E18-955A-4262-9B2A-0151EB8F72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>
              <a:extLs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1209009" y="876366"/>
              <a:ext cx="205740" cy="205740"/>
            </a:xfrm>
            <a:prstGeom prst="rect">
              <a:avLst/>
            </a:prstGeom>
          </xdr:spPr>
        </xdr:pic>
        <xdr:pic>
          <xdr:nvPicPr>
            <xdr:cNvPr id="197" name="Gráfico 196" descr="Medalla con relleno sólido">
              <a:extLst>
                <a:ext uri="{FF2B5EF4-FFF2-40B4-BE49-F238E27FC236}">
                  <a16:creationId xmlns:a16="http://schemas.microsoft.com/office/drawing/2014/main" id="{D442B457-039C-4721-B258-C854BB2C0D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>
              <a:extLs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11209009" y="1164740"/>
              <a:ext cx="205740" cy="205740"/>
            </a:xfrm>
            <a:prstGeom prst="rect">
              <a:avLst/>
            </a:prstGeom>
          </xdr:spPr>
        </xdr:pic>
        <xdr:pic>
          <xdr:nvPicPr>
            <xdr:cNvPr id="199" name="Gráfico 198" descr="Estrella con relleno sólido">
              <a:extLst>
                <a:ext uri="{FF2B5EF4-FFF2-40B4-BE49-F238E27FC236}">
                  <a16:creationId xmlns:a16="http://schemas.microsoft.com/office/drawing/2014/main" id="{038BBE6E-55BF-0FE0-EF0A-226BF88BB9F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>
              <a:extLs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11209009" y="1432347"/>
              <a:ext cx="182880" cy="182880"/>
            </a:xfrm>
            <a:prstGeom prst="rect">
              <a:avLst/>
            </a:prstGeom>
          </xdr:spPr>
        </xdr:pic>
        <xdr:pic>
          <xdr:nvPicPr>
            <xdr:cNvPr id="200" name="Gráfico 199" descr="Estrella con relleno sólido">
              <a:extLst>
                <a:ext uri="{FF2B5EF4-FFF2-40B4-BE49-F238E27FC236}">
                  <a16:creationId xmlns:a16="http://schemas.microsoft.com/office/drawing/2014/main" id="{6CC1983E-1DAC-409E-8566-3E6FF77C1E2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>
              <a:extLs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11209009" y="1692092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</xdr:col>
      <xdr:colOff>427127</xdr:colOff>
      <xdr:row>4</xdr:row>
      <xdr:rowOff>83894</xdr:rowOff>
    </xdr:from>
    <xdr:to>
      <xdr:col>4</xdr:col>
      <xdr:colOff>160020</xdr:colOff>
      <xdr:row>11</xdr:row>
      <xdr:rowOff>121587</xdr:rowOff>
    </xdr:to>
    <xdr:pic>
      <xdr:nvPicPr>
        <xdr:cNvPr id="204" name="Gráfico 203" descr="Convertible con relleno sólido">
          <a:extLst>
            <a:ext uri="{FF2B5EF4-FFF2-40B4-BE49-F238E27FC236}">
              <a16:creationId xmlns:a16="http://schemas.microsoft.com/office/drawing/2014/main" id="{49D1BA5B-FD99-8164-B128-072BB7923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012087" y="815414"/>
          <a:ext cx="1317853" cy="1317853"/>
        </a:xfrm>
        <a:prstGeom prst="rect">
          <a:avLst/>
        </a:prstGeom>
      </xdr:spPr>
    </xdr:pic>
    <xdr:clientData/>
  </xdr:twoCellAnchor>
  <xdr:twoCellAnchor>
    <xdr:from>
      <xdr:col>13</xdr:col>
      <xdr:colOff>538198</xdr:colOff>
      <xdr:row>12</xdr:row>
      <xdr:rowOff>1504</xdr:rowOff>
    </xdr:from>
    <xdr:to>
      <xdr:col>15</xdr:col>
      <xdr:colOff>497369</xdr:colOff>
      <xdr:row>13</xdr:row>
      <xdr:rowOff>76177</xdr:rowOff>
    </xdr:to>
    <xdr:grpSp>
      <xdr:nvGrpSpPr>
        <xdr:cNvPr id="205" name="Grupo 204">
          <a:extLst>
            <a:ext uri="{FF2B5EF4-FFF2-40B4-BE49-F238E27FC236}">
              <a16:creationId xmlns:a16="http://schemas.microsoft.com/office/drawing/2014/main" id="{B517F112-FE7F-4536-BC9E-8BAC2D7CED4B}"/>
            </a:ext>
          </a:extLst>
        </xdr:cNvPr>
        <xdr:cNvGrpSpPr/>
      </xdr:nvGrpSpPr>
      <xdr:grpSpPr>
        <a:xfrm>
          <a:off x="10840438" y="2196064"/>
          <a:ext cx="1544131" cy="257553"/>
          <a:chOff x="4150169" y="2224976"/>
          <a:chExt cx="1544354" cy="257538"/>
        </a:xfrm>
      </xdr:grpSpPr>
      <xdr:grpSp>
        <xdr:nvGrpSpPr>
          <xdr:cNvPr id="206" name="Grupo 205">
            <a:extLst>
              <a:ext uri="{FF2B5EF4-FFF2-40B4-BE49-F238E27FC236}">
                <a16:creationId xmlns:a16="http://schemas.microsoft.com/office/drawing/2014/main" id="{C6F8923B-C12C-8584-C0B7-00A841A0AFDA}"/>
              </a:ext>
            </a:extLst>
          </xdr:cNvPr>
          <xdr:cNvGrpSpPr/>
        </xdr:nvGrpSpPr>
        <xdr:grpSpPr>
          <a:xfrm>
            <a:off x="4770119" y="2224976"/>
            <a:ext cx="924404" cy="257538"/>
            <a:chOff x="4434839" y="2207812"/>
            <a:chExt cx="877524" cy="257538"/>
          </a:xfrm>
        </xdr:grpSpPr>
        <xdr:pic>
          <xdr:nvPicPr>
            <xdr:cNvPr id="212" name="Gráfico 211" descr="Signo de intercalación hacia arriba con relleno sólido">
              <a:extLst>
                <a:ext uri="{FF2B5EF4-FFF2-40B4-BE49-F238E27FC236}">
                  <a16:creationId xmlns:a16="http://schemas.microsoft.com/office/drawing/2014/main" id="{9724B116-7036-9079-DBF8-1961799D441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5070000" y="2224017"/>
              <a:ext cx="242363" cy="241333"/>
            </a:xfrm>
            <a:prstGeom prst="rect">
              <a:avLst/>
            </a:prstGeom>
          </xdr:spPr>
        </xdr:pic>
        <xdr:sp macro="" textlink="Tablas_Auxiliar!F14">
          <xdr:nvSpPr>
            <xdr:cNvPr id="213" name="CuadroTexto 212">
              <a:extLst>
                <a:ext uri="{FF2B5EF4-FFF2-40B4-BE49-F238E27FC236}">
                  <a16:creationId xmlns:a16="http://schemas.microsoft.com/office/drawing/2014/main" id="{DB8D2503-24B2-9C31-B451-E30F4F85E0CB}"/>
                </a:ext>
              </a:extLst>
            </xdr:cNvPr>
            <xdr:cNvSpPr txBox="1"/>
          </xdr:nvSpPr>
          <xdr:spPr>
            <a:xfrm>
              <a:off x="4434839" y="2207812"/>
              <a:ext cx="764983" cy="2475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6129D0A6-A5E3-403E-8E89-26B0CF1AFB14}" type="TxLink">
                <a:rPr lang="en-US" sz="1100" b="0" i="0" u="none" strike="noStrike">
                  <a:solidFill>
                    <a:schemeClr val="bg2">
                      <a:lumMod val="50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pPr marL="0" indent="0"/>
                <a:t>$ 22,35M</a:t>
              </a:fld>
              <a:endParaRPr lang="es-ES" sz="1100" b="1" i="0" u="none" strike="noStrike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</xdr:grpSp>
      <xdr:sp macro="" textlink="Tablas_Auxiliar!E14">
        <xdr:nvSpPr>
          <xdr:cNvPr id="211" name="CuadroTexto 210">
            <a:extLst>
              <a:ext uri="{FF2B5EF4-FFF2-40B4-BE49-F238E27FC236}">
                <a16:creationId xmlns:a16="http://schemas.microsoft.com/office/drawing/2014/main" id="{C4B6A582-60C3-F572-72F3-CD1EF5628EFE}"/>
              </a:ext>
            </a:extLst>
          </xdr:cNvPr>
          <xdr:cNvSpPr txBox="1"/>
        </xdr:nvSpPr>
        <xdr:spPr>
          <a:xfrm>
            <a:off x="4150169" y="2232532"/>
            <a:ext cx="781909" cy="2393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5DE1193-4876-4C36-A0F6-E5B706B00BAB}" type="TxLink">
              <a:rPr lang="en-US" sz="10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Model 3</a:t>
            </a:fld>
            <a:endParaRPr lang="es-ES" sz="6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7</xdr:col>
      <xdr:colOff>387295</xdr:colOff>
      <xdr:row>12</xdr:row>
      <xdr:rowOff>4381</xdr:rowOff>
    </xdr:from>
    <xdr:to>
      <xdr:col>10</xdr:col>
      <xdr:colOff>9536</xdr:colOff>
      <xdr:row>13</xdr:row>
      <xdr:rowOff>159559</xdr:rowOff>
    </xdr:to>
    <xdr:grpSp>
      <xdr:nvGrpSpPr>
        <xdr:cNvPr id="214" name="Grupo 213">
          <a:extLst>
            <a:ext uri="{FF2B5EF4-FFF2-40B4-BE49-F238E27FC236}">
              <a16:creationId xmlns:a16="http://schemas.microsoft.com/office/drawing/2014/main" id="{D4EEFCD4-F2B4-4EB2-9E36-6A02D1008DEA}"/>
            </a:ext>
          </a:extLst>
        </xdr:cNvPr>
        <xdr:cNvGrpSpPr/>
      </xdr:nvGrpSpPr>
      <xdr:grpSpPr>
        <a:xfrm>
          <a:off x="5934655" y="2198941"/>
          <a:ext cx="1999681" cy="338058"/>
          <a:chOff x="5837326" y="2536999"/>
          <a:chExt cx="1999681" cy="338058"/>
        </a:xfrm>
      </xdr:grpSpPr>
      <xdr:pic>
        <xdr:nvPicPr>
          <xdr:cNvPr id="215" name="Gráfico 214" descr="Signo de intercalación hacia abajo con relleno sólido">
            <a:extLst>
              <a:ext uri="{FF2B5EF4-FFF2-40B4-BE49-F238E27FC236}">
                <a16:creationId xmlns:a16="http://schemas.microsoft.com/office/drawing/2014/main" id="{C424336D-2D13-90DE-077D-D606E5CE20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7594499" y="2590954"/>
            <a:ext cx="242508" cy="241333"/>
          </a:xfrm>
          <a:prstGeom prst="rect">
            <a:avLst/>
          </a:prstGeom>
        </xdr:spPr>
      </xdr:pic>
      <xdr:grpSp>
        <xdr:nvGrpSpPr>
          <xdr:cNvPr id="216" name="Grupo 215">
            <a:extLst>
              <a:ext uri="{FF2B5EF4-FFF2-40B4-BE49-F238E27FC236}">
                <a16:creationId xmlns:a16="http://schemas.microsoft.com/office/drawing/2014/main" id="{F4E49E39-0DBE-EDDF-77DD-FDE2F94AC76F}"/>
              </a:ext>
            </a:extLst>
          </xdr:cNvPr>
          <xdr:cNvGrpSpPr/>
        </xdr:nvGrpSpPr>
        <xdr:grpSpPr>
          <a:xfrm>
            <a:off x="5837326" y="2536999"/>
            <a:ext cx="1817030" cy="338058"/>
            <a:chOff x="3758936" y="2203312"/>
            <a:chExt cx="1817030" cy="338058"/>
          </a:xfrm>
        </xdr:grpSpPr>
        <xdr:sp macro="" textlink="Tablas_Auxiliar!M34">
          <xdr:nvSpPr>
            <xdr:cNvPr id="217" name="CuadroTexto 216">
              <a:extLst>
                <a:ext uri="{FF2B5EF4-FFF2-40B4-BE49-F238E27FC236}">
                  <a16:creationId xmlns:a16="http://schemas.microsoft.com/office/drawing/2014/main" id="{B4CFDAA9-28D4-D590-9384-D88D7C0FF0FB}"/>
                </a:ext>
              </a:extLst>
            </xdr:cNvPr>
            <xdr:cNvSpPr txBox="1"/>
          </xdr:nvSpPr>
          <xdr:spPr>
            <a:xfrm>
              <a:off x="4770116" y="2224976"/>
              <a:ext cx="805850" cy="2475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CDD03C86-9002-49AC-B6AC-C7692A5679B6}" type="TxLink">
                <a:rPr lang="en-US" sz="1100" b="0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pPr marL="0" indent="0"/>
                <a:t>$ 16,61M</a:t>
              </a:fld>
              <a:endParaRPr lang="es-ES" sz="1200" b="1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  <xdr:grpSp>
          <xdr:nvGrpSpPr>
            <xdr:cNvPr id="218" name="Grupo 217">
              <a:extLst>
                <a:ext uri="{FF2B5EF4-FFF2-40B4-BE49-F238E27FC236}">
                  <a16:creationId xmlns:a16="http://schemas.microsoft.com/office/drawing/2014/main" id="{F1A8052A-F918-84A8-DEA3-E42A9C6CD6F5}"/>
                </a:ext>
              </a:extLst>
            </xdr:cNvPr>
            <xdr:cNvGrpSpPr/>
          </xdr:nvGrpSpPr>
          <xdr:grpSpPr>
            <a:xfrm>
              <a:off x="3758936" y="2203312"/>
              <a:ext cx="1080000" cy="338058"/>
              <a:chOff x="3440280" y="2148840"/>
              <a:chExt cx="1080000" cy="338058"/>
            </a:xfrm>
          </xdr:grpSpPr>
          <xdr:grpSp>
            <xdr:nvGrpSpPr>
              <xdr:cNvPr id="219" name="Grupo 218">
                <a:extLst>
                  <a:ext uri="{FF2B5EF4-FFF2-40B4-BE49-F238E27FC236}">
                    <a16:creationId xmlns:a16="http://schemas.microsoft.com/office/drawing/2014/main" id="{70E1DD91-95A5-6283-675A-8E1D81D40667}"/>
                  </a:ext>
                </a:extLst>
              </xdr:cNvPr>
              <xdr:cNvGrpSpPr/>
            </xdr:nvGrpSpPr>
            <xdr:grpSpPr>
              <a:xfrm>
                <a:off x="3579797" y="2260316"/>
                <a:ext cx="864043" cy="226582"/>
                <a:chOff x="3322570" y="2234388"/>
                <a:chExt cx="864043" cy="226582"/>
              </a:xfrm>
            </xdr:grpSpPr>
            <xdr:sp macro="" textlink="Tablas_Auxiliar!K34">
              <xdr:nvSpPr>
                <xdr:cNvPr id="221" name="CuadroTexto 220">
                  <a:extLst>
                    <a:ext uri="{FF2B5EF4-FFF2-40B4-BE49-F238E27FC236}">
                      <a16:creationId xmlns:a16="http://schemas.microsoft.com/office/drawing/2014/main" id="{A27B637C-DB64-F6F6-DD80-1BFFCA4A1E3E}"/>
                    </a:ext>
                  </a:extLst>
                </xdr:cNvPr>
                <xdr:cNvSpPr txBox="1"/>
              </xdr:nvSpPr>
              <xdr:spPr>
                <a:xfrm>
                  <a:off x="3729836" y="2238759"/>
                  <a:ext cx="456777" cy="2222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/>
                  <a:fld id="{CE279569-5F00-4747-A69E-B54301A795B0}" type="TxLink">
                    <a:rPr lang="en-US" sz="700" b="1" i="0" u="none" strike="noStrik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Gill Sans Nova" panose="020B0602020104020203" pitchFamily="34" charset="0"/>
                      <a:ea typeface="+mn-ea"/>
                      <a:cs typeface="+mn-cs"/>
                    </a:rPr>
                    <a:pPr marL="0" indent="0"/>
                    <a:t>Mar</a:t>
                  </a:fld>
                  <a:endParaRPr lang="es-ES" sz="700" b="1" i="0" u="none" strike="noStrik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ill Sans Nova" panose="020B0602020104020203" pitchFamily="34" charset="0"/>
                    <a:ea typeface="+mn-ea"/>
                    <a:cs typeface="+mn-cs"/>
                  </a:endParaRPr>
                </a:p>
              </xdr:txBody>
            </xdr:sp>
            <xdr:sp macro="" textlink="Tablas_Auxiliar!K37">
              <xdr:nvSpPr>
                <xdr:cNvPr id="222" name="CuadroTexto 221">
                  <a:extLst>
                    <a:ext uri="{FF2B5EF4-FFF2-40B4-BE49-F238E27FC236}">
                      <a16:creationId xmlns:a16="http://schemas.microsoft.com/office/drawing/2014/main" id="{1CD9FA3A-E2C9-F666-4D41-22BFAC5057F3}"/>
                    </a:ext>
                  </a:extLst>
                </xdr:cNvPr>
                <xdr:cNvSpPr txBox="1"/>
              </xdr:nvSpPr>
              <xdr:spPr>
                <a:xfrm>
                  <a:off x="3322570" y="2234388"/>
                  <a:ext cx="612000" cy="2222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/>
                  <a:r>
                    <a:rPr lang="es-ES" sz="800" b="0" i="0" u="none" strike="noStrik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Gill Sans Nova" panose="020B0602020104020203" pitchFamily="34" charset="0"/>
                      <a:ea typeface="+mn-ea"/>
                      <a:cs typeface="+mn-cs"/>
                    </a:rPr>
                    <a:t>Mes</a:t>
                  </a:r>
                  <a:r>
                    <a:rPr lang="es-ES" sz="800" b="0" i="0" u="none" strike="noStrike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Gill Sans Nova" panose="020B0602020104020203" pitchFamily="34" charset="0"/>
                      <a:ea typeface="+mn-ea"/>
                      <a:cs typeface="+mn-cs"/>
                    </a:rPr>
                    <a:t> de :</a:t>
                  </a:r>
                  <a:endParaRPr lang="es-ES" sz="800" b="0" i="0" u="none" strike="noStrik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ill Sans Nova" panose="020B0602020104020203" pitchFamily="34" charset="0"/>
                    <a:ea typeface="+mn-ea"/>
                    <a:cs typeface="+mn-cs"/>
                  </a:endParaRPr>
                </a:p>
              </xdr:txBody>
            </xdr:sp>
          </xdr:grpSp>
          <xdr:sp macro="" textlink="Tablas_Auxiliar!K37">
            <xdr:nvSpPr>
              <xdr:cNvPr id="220" name="CuadroTexto 219">
                <a:extLst>
                  <a:ext uri="{FF2B5EF4-FFF2-40B4-BE49-F238E27FC236}">
                    <a16:creationId xmlns:a16="http://schemas.microsoft.com/office/drawing/2014/main" id="{07BD3F06-DBE7-1551-9D88-8631D2512E4F}"/>
                  </a:ext>
                </a:extLst>
              </xdr:cNvPr>
              <xdr:cNvSpPr txBox="1"/>
            </xdr:nvSpPr>
            <xdr:spPr>
              <a:xfrm>
                <a:off x="3440280" y="2148840"/>
                <a:ext cx="1080000" cy="2222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/>
                <a:r>
                  <a:rPr lang="es-ES" sz="850" b="1" i="0" u="none" strike="noStrike">
                    <a:solidFill>
                      <a:sysClr val="windowText" lastClr="000000"/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t>Menor</a:t>
                </a:r>
                <a:r>
                  <a:rPr lang="es-ES" sz="850" b="1" i="0" u="none" strike="noStrike" baseline="0">
                    <a:solidFill>
                      <a:sysClr val="windowText" lastClr="000000"/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t> Ganancia</a:t>
                </a:r>
                <a:endParaRPr lang="es-ES" sz="850" b="1" i="0" u="none" strike="noStrike">
                  <a:solidFill>
                    <a:sysClr val="windowText" lastClr="000000"/>
                  </a:solidFill>
                  <a:latin typeface="Gill Sans Nova" panose="020B0602020104020203" pitchFamily="34" charset="0"/>
                  <a:ea typeface="+mn-ea"/>
                  <a:cs typeface="+mn-cs"/>
                </a:endParaRPr>
              </a:p>
            </xdr:txBody>
          </xdr:sp>
        </xdr:grpSp>
      </xdr:grpSp>
    </xdr:grpSp>
    <xdr:clientData/>
  </xdr:twoCellAnchor>
  <xdr:twoCellAnchor>
    <xdr:from>
      <xdr:col>15</xdr:col>
      <xdr:colOff>726107</xdr:colOff>
      <xdr:row>12</xdr:row>
      <xdr:rowOff>1504</xdr:rowOff>
    </xdr:from>
    <xdr:to>
      <xdr:col>17</xdr:col>
      <xdr:colOff>590564</xdr:colOff>
      <xdr:row>13</xdr:row>
      <xdr:rowOff>78157</xdr:rowOff>
    </xdr:to>
    <xdr:grpSp>
      <xdr:nvGrpSpPr>
        <xdr:cNvPr id="231" name="Grupo 230">
          <a:extLst>
            <a:ext uri="{FF2B5EF4-FFF2-40B4-BE49-F238E27FC236}">
              <a16:creationId xmlns:a16="http://schemas.microsoft.com/office/drawing/2014/main" id="{57A15E7E-3D5C-4780-322E-FBE03A9E2490}"/>
            </a:ext>
          </a:extLst>
        </xdr:cNvPr>
        <xdr:cNvGrpSpPr/>
      </xdr:nvGrpSpPr>
      <xdr:grpSpPr>
        <a:xfrm>
          <a:off x="12613307" y="2196064"/>
          <a:ext cx="1449417" cy="259533"/>
          <a:chOff x="12686260" y="2180642"/>
          <a:chExt cx="1451432" cy="259281"/>
        </a:xfrm>
      </xdr:grpSpPr>
      <xdr:pic>
        <xdr:nvPicPr>
          <xdr:cNvPr id="133" name="Gráfico 132" descr="Signo de intercalación hacia abajo con relleno sólido">
            <a:extLst>
              <a:ext uri="{FF2B5EF4-FFF2-40B4-BE49-F238E27FC236}">
                <a16:creationId xmlns:a16="http://schemas.microsoft.com/office/drawing/2014/main" id="{0DA5D914-F0E4-4B5E-AF66-547877D4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894817" y="2198770"/>
            <a:ext cx="242875" cy="241153"/>
          </a:xfrm>
          <a:prstGeom prst="rect">
            <a:avLst/>
          </a:prstGeom>
        </xdr:spPr>
      </xdr:pic>
      <xdr:grpSp>
        <xdr:nvGrpSpPr>
          <xdr:cNvPr id="226" name="Grupo 225">
            <a:extLst>
              <a:ext uri="{FF2B5EF4-FFF2-40B4-BE49-F238E27FC236}">
                <a16:creationId xmlns:a16="http://schemas.microsoft.com/office/drawing/2014/main" id="{3AEA18FB-FB87-468C-92B5-A34C612DF303}"/>
              </a:ext>
            </a:extLst>
          </xdr:cNvPr>
          <xdr:cNvGrpSpPr/>
        </xdr:nvGrpSpPr>
        <xdr:grpSpPr>
          <a:xfrm>
            <a:off x="12686260" y="2180642"/>
            <a:ext cx="1292270" cy="247296"/>
            <a:chOff x="4198509" y="2224976"/>
            <a:chExt cx="1290771" cy="247524"/>
          </a:xfrm>
        </xdr:grpSpPr>
        <xdr:sp macro="" textlink="Tablas_Auxiliar!F15">
          <xdr:nvSpPr>
            <xdr:cNvPr id="230" name="CuadroTexto 229">
              <a:extLst>
                <a:ext uri="{FF2B5EF4-FFF2-40B4-BE49-F238E27FC236}">
                  <a16:creationId xmlns:a16="http://schemas.microsoft.com/office/drawing/2014/main" id="{467A4FDE-287F-959C-EFEB-DA958434C499}"/>
                </a:ext>
              </a:extLst>
            </xdr:cNvPr>
            <xdr:cNvSpPr txBox="1"/>
          </xdr:nvSpPr>
          <xdr:spPr>
            <a:xfrm>
              <a:off x="4770115" y="2224976"/>
              <a:ext cx="719165" cy="2475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B2603783-0957-4F7E-8D53-3E397FC41207}" type="TxLink">
                <a:rPr lang="en-US" sz="1050" b="0" i="0" u="none" strike="noStrike">
                  <a:solidFill>
                    <a:schemeClr val="bg2">
                      <a:lumMod val="50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pPr marL="0" indent="0"/>
                <a:t>$ 19,96M</a:t>
              </a:fld>
              <a:endParaRPr lang="es-ES" sz="1050" b="0" i="0" u="none" strike="noStrike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  <xdr:sp macro="" textlink="Tablas_Auxiliar!E15">
          <xdr:nvSpPr>
            <xdr:cNvPr id="228" name="CuadroTexto 227">
              <a:extLst>
                <a:ext uri="{FF2B5EF4-FFF2-40B4-BE49-F238E27FC236}">
                  <a16:creationId xmlns:a16="http://schemas.microsoft.com/office/drawing/2014/main" id="{10277709-9948-6D8C-C5EE-83138690DE4A}"/>
                </a:ext>
              </a:extLst>
            </xdr:cNvPr>
            <xdr:cNvSpPr txBox="1"/>
          </xdr:nvSpPr>
          <xdr:spPr>
            <a:xfrm>
              <a:off x="4198509" y="2232532"/>
              <a:ext cx="781909" cy="2393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64CE5BFB-DE40-4348-B3A6-2992FA4111E8}" type="TxLink">
                <a:rPr lang="en-US" sz="1000" b="1" i="0" u="none" strike="noStrike">
                  <a:solidFill>
                    <a:srgbClr val="000000"/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pPr marL="0" indent="0"/>
                <a:t>Accord</a:t>
              </a:fld>
              <a:endParaRPr lang="es-ES" sz="400" b="1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11</xdr:col>
      <xdr:colOff>139295</xdr:colOff>
      <xdr:row>1</xdr:row>
      <xdr:rowOff>4345</xdr:rowOff>
    </xdr:from>
    <xdr:to>
      <xdr:col>13</xdr:col>
      <xdr:colOff>662299</xdr:colOff>
      <xdr:row>3</xdr:row>
      <xdr:rowOff>78337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1AE87D33-0D6E-1EB0-F586-64025DB34A67}"/>
            </a:ext>
          </a:extLst>
        </xdr:cNvPr>
        <xdr:cNvGrpSpPr/>
      </xdr:nvGrpSpPr>
      <xdr:grpSpPr>
        <a:xfrm>
          <a:off x="8856575" y="187225"/>
          <a:ext cx="2107964" cy="439752"/>
          <a:chOff x="15073072" y="1934269"/>
          <a:chExt cx="2068652" cy="464037"/>
        </a:xfrm>
      </xdr:grpSpPr>
      <xdr:sp macro="[0]!ActualizarTablasDinamicas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075AEB3A-6A35-AA7B-DC2C-0B229F597217}"/>
              </a:ext>
            </a:extLst>
          </xdr:cNvPr>
          <xdr:cNvSpPr/>
        </xdr:nvSpPr>
        <xdr:spPr>
          <a:xfrm>
            <a:off x="15073072" y="1934269"/>
            <a:ext cx="2068652" cy="464037"/>
          </a:xfrm>
          <a:prstGeom prst="roundRect">
            <a:avLst>
              <a:gd name="adj" fmla="val 36667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s-ES" sz="1400">
                <a:solidFill>
                  <a:schemeClr val="bg1">
                    <a:lumMod val="85000"/>
                  </a:schemeClr>
                </a:solidFill>
                <a:latin typeface="Gill Sans Nova" panose="020B0602020104020203" pitchFamily="34" charset="0"/>
              </a:rPr>
              <a:t>Actualizar</a:t>
            </a:r>
            <a:r>
              <a:rPr lang="es-ES" sz="1400" baseline="0">
                <a:solidFill>
                  <a:schemeClr val="bg1">
                    <a:lumMod val="85000"/>
                  </a:schemeClr>
                </a:solidFill>
                <a:latin typeface="Gill Sans Nova" panose="020B0602020104020203" pitchFamily="34" charset="0"/>
              </a:rPr>
              <a:t> Dasboard</a:t>
            </a:r>
            <a:endParaRPr lang="es-ES" sz="1400">
              <a:solidFill>
                <a:schemeClr val="bg1">
                  <a:lumMod val="85000"/>
                </a:schemeClr>
              </a:solidFill>
              <a:latin typeface="Gill Sans Nova" panose="020B0602020104020203" pitchFamily="34" charset="0"/>
            </a:endParaRPr>
          </a:p>
        </xdr:txBody>
      </xdr:sp>
      <xdr:pic macro="[0]!ActualizarTablasDinamicas">
        <xdr:nvPicPr>
          <xdr:cNvPr id="25" name="Gráfico 24" descr="Repetir con relleno sólido">
            <a:extLst>
              <a:ext uri="{FF2B5EF4-FFF2-40B4-BE49-F238E27FC236}">
                <a16:creationId xmlns:a16="http://schemas.microsoft.com/office/drawing/2014/main" id="{50C3CEF4-D220-E0B8-EBD4-F9741EBBD0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>
            <a:extLst>
              <a:ext uri="{96DAC541-7B7A-43D3-8B79-37D633B846F1}">
                <asvg:svgBlip xmlns:asvg="http://schemas.microsoft.com/office/drawing/2016/SVG/main" r:embed="rId29"/>
              </a:ext>
            </a:extLst>
          </a:blip>
          <a:stretch>
            <a:fillRect/>
          </a:stretch>
        </xdr:blipFill>
        <xdr:spPr>
          <a:xfrm>
            <a:off x="15218940" y="2020367"/>
            <a:ext cx="248016" cy="25047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0.29358</cdr:x>
      <cdr:y>0.3609</cdr:y>
    </cdr:from>
    <cdr:to>
      <cdr:x>0.75229</cdr:x>
      <cdr:y>0.5676</cdr:y>
    </cdr:to>
    <cdr:sp macro="" textlink="Tablas_Auxiliar!$F$101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2FCF290F-0341-CFC0-3377-A17195440E44}"/>
            </a:ext>
          </a:extLst>
        </cdr:cNvPr>
        <cdr:cNvSpPr txBox="1"/>
      </cdr:nvSpPr>
      <cdr:spPr>
        <a:xfrm xmlns:a="http://schemas.openxmlformats.org/drawingml/2006/main">
          <a:off x="472024" y="434512"/>
          <a:ext cx="737523" cy="24885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B6420BB-8BE9-4382-950D-14723E93F899}" type="TxLink">
            <a:rPr lang="en-US" sz="1200" b="1" i="0" u="none" strike="noStrike">
              <a:solidFill>
                <a:srgbClr val="000000"/>
              </a:solidFill>
              <a:latin typeface="Gill Sans Nova" panose="020B0602020104020203" pitchFamily="34" charset="0"/>
            </a:rPr>
            <a:pPr/>
            <a:t>24,72%</a:t>
          </a:fld>
          <a:endParaRPr lang="es-ES" sz="1400" b="1">
            <a:latin typeface="Gill Sans Nova" panose="020B0602020104020203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426720</xdr:colOff>
      <xdr:row>1</xdr:row>
      <xdr:rowOff>7620</xdr:rowOff>
    </xdr:from>
    <xdr:to>
      <xdr:col>13</xdr:col>
      <xdr:colOff>198120</xdr:colOff>
      <xdr:row>12</xdr:row>
      <xdr:rowOff>53340</xdr:rowOff>
    </xdr:to>
    <xdr:graphicFrame macro="">
      <xdr:nvGraphicFramePr>
        <xdr:cNvPr id="2" name="Gráfico_Ganancias_Modelo">
          <a:extLst>
            <a:ext uri="{FF2B5EF4-FFF2-40B4-BE49-F238E27FC236}">
              <a16:creationId xmlns:a16="http://schemas.microsoft.com/office/drawing/2014/main" id="{4F760A5A-93AD-82F8-D47D-FC38C9DF03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335280</xdr:colOff>
      <xdr:row>19</xdr:row>
      <xdr:rowOff>175260</xdr:rowOff>
    </xdr:from>
    <xdr:to>
      <xdr:col>12</xdr:col>
      <xdr:colOff>769620</xdr:colOff>
      <xdr:row>28</xdr:row>
      <xdr:rowOff>30480</xdr:rowOff>
    </xdr:to>
    <xdr:graphicFrame macro="">
      <xdr:nvGraphicFramePr>
        <xdr:cNvPr id="3" name="Gráfico_Ganacias_Mes">
          <a:extLst>
            <a:ext uri="{FF2B5EF4-FFF2-40B4-BE49-F238E27FC236}">
              <a16:creationId xmlns:a16="http://schemas.microsoft.com/office/drawing/2014/main" id="{595A9312-BD89-1846-6DC5-913B2E120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320040</xdr:colOff>
      <xdr:row>47</xdr:row>
      <xdr:rowOff>91440</xdr:rowOff>
    </xdr:from>
    <xdr:to>
      <xdr:col>12</xdr:col>
      <xdr:colOff>952500</xdr:colOff>
      <xdr:row>63</xdr:row>
      <xdr:rowOff>137160</xdr:rowOff>
    </xdr:to>
    <xdr:graphicFrame macro="">
      <xdr:nvGraphicFramePr>
        <xdr:cNvPr id="4" name="Gráfico_Marca_Tipo_Vehiculo">
          <a:extLst>
            <a:ext uri="{FF2B5EF4-FFF2-40B4-BE49-F238E27FC236}">
              <a16:creationId xmlns:a16="http://schemas.microsoft.com/office/drawing/2014/main" id="{B32EF35A-105C-2574-178F-17FBFA504A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15</xdr:col>
      <xdr:colOff>205740</xdr:colOff>
      <xdr:row>79</xdr:row>
      <xdr:rowOff>15240</xdr:rowOff>
    </xdr:to>
    <xdr:graphicFrame macro="">
      <xdr:nvGraphicFramePr>
        <xdr:cNvPr id="5" name="Gráfico_Porcentaje_Colores">
          <a:extLst>
            <a:ext uri="{FF2B5EF4-FFF2-40B4-BE49-F238E27FC236}">
              <a16:creationId xmlns:a16="http://schemas.microsoft.com/office/drawing/2014/main" id="{8108EA0D-99CC-F597-F33F-89C8F20E2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769620</xdr:colOff>
      <xdr:row>81</xdr:row>
      <xdr:rowOff>121920</xdr:rowOff>
    </xdr:from>
    <xdr:to>
      <xdr:col>18</xdr:col>
      <xdr:colOff>182880</xdr:colOff>
      <xdr:row>96</xdr:row>
      <xdr:rowOff>121920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2A5DB11-47EA-7464-8DAC-7F1D23C4A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83820</xdr:colOff>
      <xdr:row>98</xdr:row>
      <xdr:rowOff>160020</xdr:rowOff>
    </xdr:from>
    <xdr:to>
      <xdr:col>11</xdr:col>
      <xdr:colOff>960120</xdr:colOff>
      <xdr:row>106</xdr:row>
      <xdr:rowOff>60960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E499C1A-A0C3-FCD9-82BA-B6FC6819C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929640</xdr:colOff>
      <xdr:row>98</xdr:row>
      <xdr:rowOff>152400</xdr:rowOff>
    </xdr:from>
    <xdr:to>
      <xdr:col>14</xdr:col>
      <xdr:colOff>281940</xdr:colOff>
      <xdr:row>106</xdr:row>
      <xdr:rowOff>53340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E23F13B2-DD20-9B9A-1E21-652DDF64A127}"/>
            </a:ext>
          </a:extLst>
        </xdr:cNvPr>
        <xdr:cNvGrpSpPr/>
      </xdr:nvGrpSpPr>
      <xdr:grpSpPr>
        <a:xfrm>
          <a:off x="9608820" y="18074640"/>
          <a:ext cx="1661160" cy="1363980"/>
          <a:chOff x="9189720" y="18074640"/>
          <a:chExt cx="1661160" cy="1363980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9B0A6FCF-2225-4593-871F-46F87B73274F}"/>
              </a:ext>
            </a:extLst>
          </xdr:cNvPr>
          <xdr:cNvGraphicFramePr>
            <a:graphicFrameLocks/>
          </xdr:cNvGraphicFramePr>
        </xdr:nvGraphicFramePr>
        <xdr:xfrm>
          <a:off x="9189720" y="18074640"/>
          <a:ext cx="1661160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F$102">
        <xdr:nvSpPr>
          <xdr:cNvPr id="15" name="CuadroTexto 1">
            <a:extLst>
              <a:ext uri="{FF2B5EF4-FFF2-40B4-BE49-F238E27FC236}">
                <a16:creationId xmlns:a16="http://schemas.microsoft.com/office/drawing/2014/main" id="{851CABE8-F0AB-3CF9-0213-DAA0F40027AD}"/>
              </a:ext>
            </a:extLst>
          </xdr:cNvPr>
          <xdr:cNvSpPr txBox="1"/>
        </xdr:nvSpPr>
        <xdr:spPr>
          <a:xfrm>
            <a:off x="9700260" y="18600420"/>
            <a:ext cx="762000" cy="281940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indent="0"/>
            <a:fld id="{FC05F523-AD13-499A-870A-6D6DD2467839}" type="TxLink">
              <a:rPr lang="en-US" sz="12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24,80%</a:t>
            </a:fld>
            <a:endParaRPr lang="es-ES" sz="12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8</xdr:col>
      <xdr:colOff>129540</xdr:colOff>
      <xdr:row>106</xdr:row>
      <xdr:rowOff>68580</xdr:rowOff>
    </xdr:from>
    <xdr:to>
      <xdr:col>11</xdr:col>
      <xdr:colOff>1005840</xdr:colOff>
      <xdr:row>113</xdr:row>
      <xdr:rowOff>152400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C069D18D-E0A0-5846-B706-E310E964CEDB}"/>
            </a:ext>
          </a:extLst>
        </xdr:cNvPr>
        <xdr:cNvGrpSpPr/>
      </xdr:nvGrpSpPr>
      <xdr:grpSpPr>
        <a:xfrm>
          <a:off x="8023860" y="19453860"/>
          <a:ext cx="1661160" cy="1363980"/>
          <a:chOff x="7604760" y="19453860"/>
          <a:chExt cx="1661160" cy="1363980"/>
        </a:xfrm>
      </xdr:grpSpPr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id="{FB57E355-E239-4688-AC83-F10A17040CD6}"/>
              </a:ext>
            </a:extLst>
          </xdr:cNvPr>
          <xdr:cNvGraphicFramePr>
            <a:graphicFrameLocks/>
          </xdr:cNvGraphicFramePr>
        </xdr:nvGraphicFramePr>
        <xdr:xfrm>
          <a:off x="7604760" y="19453860"/>
          <a:ext cx="1661160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$F$103">
        <xdr:nvSpPr>
          <xdr:cNvPr id="16" name="CuadroTexto 1">
            <a:extLst>
              <a:ext uri="{FF2B5EF4-FFF2-40B4-BE49-F238E27FC236}">
                <a16:creationId xmlns:a16="http://schemas.microsoft.com/office/drawing/2014/main" id="{851CABE8-F0AB-3CF9-0213-DAA0F40027AD}"/>
              </a:ext>
            </a:extLst>
          </xdr:cNvPr>
          <xdr:cNvSpPr txBox="1"/>
        </xdr:nvSpPr>
        <xdr:spPr>
          <a:xfrm>
            <a:off x="8092440" y="19979640"/>
            <a:ext cx="762000" cy="281940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indent="0"/>
            <a:fld id="{991768B8-FD89-4D8D-AE32-E7D05B40B243}" type="TxLink">
              <a:rPr lang="en-US" sz="12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24,90%</a:t>
            </a:fld>
            <a:endParaRPr lang="es-ES" sz="12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76200</xdr:colOff>
      <xdr:row>106</xdr:row>
      <xdr:rowOff>60960</xdr:rowOff>
    </xdr:from>
    <xdr:to>
      <xdr:col>14</xdr:col>
      <xdr:colOff>449580</xdr:colOff>
      <xdr:row>113</xdr:row>
      <xdr:rowOff>144780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78F5491D-C240-DA6C-5834-00EAE6196227}"/>
            </a:ext>
          </a:extLst>
        </xdr:cNvPr>
        <xdr:cNvGrpSpPr/>
      </xdr:nvGrpSpPr>
      <xdr:grpSpPr>
        <a:xfrm>
          <a:off x="9776460" y="19446240"/>
          <a:ext cx="1661160" cy="1363980"/>
          <a:chOff x="9357360" y="19446240"/>
          <a:chExt cx="1661160" cy="1363980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FE998D44-E3C0-4581-BEB9-494D337FB716}"/>
              </a:ext>
            </a:extLst>
          </xdr:cNvPr>
          <xdr:cNvGraphicFramePr>
            <a:graphicFrameLocks/>
          </xdr:cNvGraphicFramePr>
        </xdr:nvGraphicFramePr>
        <xdr:xfrm>
          <a:off x="9357360" y="19446240"/>
          <a:ext cx="1661160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$F$104">
        <xdr:nvSpPr>
          <xdr:cNvPr id="17" name="CuadroTexto 1">
            <a:extLst>
              <a:ext uri="{FF2B5EF4-FFF2-40B4-BE49-F238E27FC236}">
                <a16:creationId xmlns:a16="http://schemas.microsoft.com/office/drawing/2014/main" id="{851CABE8-F0AB-3CF9-0213-DAA0F40027AD}"/>
              </a:ext>
            </a:extLst>
          </xdr:cNvPr>
          <xdr:cNvSpPr txBox="1"/>
        </xdr:nvSpPr>
        <xdr:spPr>
          <a:xfrm>
            <a:off x="9860280" y="19979640"/>
            <a:ext cx="762000" cy="281940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indent="0"/>
            <a:fld id="{AD4D183E-9A33-4E3F-BF62-671A45E80BA5}" type="TxLink">
              <a:rPr lang="en-US" sz="12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25,57%</a:t>
            </a:fld>
            <a:endParaRPr lang="es-ES" sz="12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22860</xdr:colOff>
      <xdr:row>16</xdr:row>
      <xdr:rowOff>76200</xdr:rowOff>
    </xdr:from>
    <xdr:to>
      <xdr:col>30</xdr:col>
      <xdr:colOff>220980</xdr:colOff>
      <xdr:row>16</xdr:row>
      <xdr:rowOff>76200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6353F8AA-13C2-2FE4-65CC-E958A4811BE2}"/>
            </a:ext>
          </a:extLst>
        </xdr:cNvPr>
        <xdr:cNvCxnSpPr/>
      </xdr:nvCxnSpPr>
      <xdr:spPr>
        <a:xfrm>
          <a:off x="22860" y="3002280"/>
          <a:ext cx="170688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46</xdr:row>
      <xdr:rowOff>167640</xdr:rowOff>
    </xdr:from>
    <xdr:to>
      <xdr:col>30</xdr:col>
      <xdr:colOff>198120</xdr:colOff>
      <xdr:row>46</xdr:row>
      <xdr:rowOff>167640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72A58D85-BE89-4C4D-A933-85573A73A0EE}"/>
            </a:ext>
          </a:extLst>
        </xdr:cNvPr>
        <xdr:cNvCxnSpPr/>
      </xdr:nvCxnSpPr>
      <xdr:spPr>
        <a:xfrm>
          <a:off x="0" y="8580120"/>
          <a:ext cx="170688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64</xdr:row>
      <xdr:rowOff>76200</xdr:rowOff>
    </xdr:from>
    <xdr:to>
      <xdr:col>30</xdr:col>
      <xdr:colOff>198120</xdr:colOff>
      <xdr:row>64</xdr:row>
      <xdr:rowOff>76200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1A23DEBF-B4F4-4478-8482-D4CD3AFF9B37}"/>
            </a:ext>
          </a:extLst>
        </xdr:cNvPr>
        <xdr:cNvCxnSpPr/>
      </xdr:nvCxnSpPr>
      <xdr:spPr>
        <a:xfrm>
          <a:off x="0" y="11780520"/>
          <a:ext cx="170688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80</xdr:row>
      <xdr:rowOff>114300</xdr:rowOff>
    </xdr:from>
    <xdr:to>
      <xdr:col>30</xdr:col>
      <xdr:colOff>198120</xdr:colOff>
      <xdr:row>80</xdr:row>
      <xdr:rowOff>114300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DD5CCB0A-8E56-4C2B-88AB-70CC30B4F7E6}"/>
            </a:ext>
          </a:extLst>
        </xdr:cNvPr>
        <xdr:cNvCxnSpPr/>
      </xdr:nvCxnSpPr>
      <xdr:spPr>
        <a:xfrm>
          <a:off x="0" y="14744700"/>
          <a:ext cx="170688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98</xdr:row>
      <xdr:rowOff>0</xdr:rowOff>
    </xdr:from>
    <xdr:to>
      <xdr:col>30</xdr:col>
      <xdr:colOff>198120</xdr:colOff>
      <xdr:row>98</xdr:row>
      <xdr:rowOff>0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431C81CE-4FBD-4EE0-9B9F-AE2015073ED5}"/>
            </a:ext>
          </a:extLst>
        </xdr:cNvPr>
        <xdr:cNvCxnSpPr/>
      </xdr:nvCxnSpPr>
      <xdr:spPr>
        <a:xfrm>
          <a:off x="0" y="17922240"/>
          <a:ext cx="170688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114</xdr:row>
      <xdr:rowOff>0</xdr:rowOff>
    </xdr:from>
    <xdr:to>
      <xdr:col>30</xdr:col>
      <xdr:colOff>198120</xdr:colOff>
      <xdr:row>114</xdr:row>
      <xdr:rowOff>0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28858BE6-2527-4895-9465-C5A92802BF16}"/>
            </a:ext>
          </a:extLst>
        </xdr:cNvPr>
        <xdr:cNvCxnSpPr/>
      </xdr:nvCxnSpPr>
      <xdr:spPr>
        <a:xfrm>
          <a:off x="0" y="20848320"/>
          <a:ext cx="170688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0.29358</cdr:x>
      <cdr:y>0.37989</cdr:y>
    </cdr:from>
    <cdr:to>
      <cdr:x>0.75229</cdr:x>
      <cdr:y>0.58659</cdr:y>
    </cdr:to>
    <cdr:sp macro="" textlink="Tablas_Auxiliar!$F$101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2FCF290F-0341-CFC0-3377-A17195440E44}"/>
            </a:ext>
          </a:extLst>
        </cdr:cNvPr>
        <cdr:cNvSpPr txBox="1"/>
      </cdr:nvSpPr>
      <cdr:spPr>
        <a:xfrm xmlns:a="http://schemas.openxmlformats.org/drawingml/2006/main">
          <a:off x="487680" y="518160"/>
          <a:ext cx="762000" cy="2819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43540B8-E11F-4CD6-A14D-8D91712364BB}" type="TxLink">
            <a:rPr lang="en-US" sz="1200" b="1" i="0" u="none" strike="noStrike">
              <a:solidFill>
                <a:srgbClr val="000000"/>
              </a:solidFill>
              <a:latin typeface="Gill Sans Nova" panose="020B0602020104020203" pitchFamily="34" charset="0"/>
            </a:rPr>
            <a:pPr/>
            <a:t>24,72%</a:t>
          </a:fld>
          <a:endParaRPr lang="es-ES" sz="1200" b="1">
            <a:latin typeface="Gill Sans Nova" panose="020B0602020104020203" pitchFamily="34" charset="0"/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Deyvid Guevara Cueva" refreshedDate="45520.499976620369" createdVersion="8" refreshedVersion="8" minRefreshableVersion="3" recordCount="5002" xr:uid="{2A09636D-BDA7-4620-9A14-380C910570F9}">
  <cacheSource type="worksheet">
    <worksheetSource name="DataSet_Vehicle"/>
  </cacheSource>
  <cacheFields count="23">
    <cacheField name="Vehicle_ID" numFmtId="1">
      <sharedItems containsSemiMixedTypes="0" containsString="0" containsNumber="1" containsInteger="1" minValue="1" maxValue="5002"/>
    </cacheField>
    <cacheField name="Owner_Name" numFmtId="49">
      <sharedItems/>
    </cacheField>
    <cacheField name="Make" numFmtId="49">
      <sharedItems count="10">
        <s v="Mercedes"/>
        <s v="Audi"/>
        <s v="Ford"/>
        <s v="BMW"/>
        <s v="Honda"/>
        <s v="Toyota"/>
        <s v="Nissan"/>
        <s v="Chevrolet"/>
        <s v="Volkswagen"/>
        <s v="Hyundai"/>
      </sharedItems>
    </cacheField>
    <cacheField name="Model" numFmtId="49">
      <sharedItems count="10">
        <s v="Model X"/>
        <s v="Model S"/>
        <s v="Model 3"/>
        <s v="Corolla"/>
        <s v="Model Y"/>
        <s v="F-150"/>
        <s v="Mustang"/>
        <s v="Civic"/>
        <s v="Camry"/>
        <s v="Accord"/>
      </sharedItems>
    </cacheField>
    <cacheField name="Year" numFmtId="1">
      <sharedItems containsSemiMixedTypes="0" containsString="0" containsNumber="1" containsInteger="1" minValue="1688" maxValue="2024"/>
    </cacheField>
    <cacheField name="Price" numFmtId="164">
      <sharedItems containsSemiMixedTypes="0" containsString="0" containsNumber="1" minValue="5005.74" maxValue="79990.009999999995"/>
    </cacheField>
    <cacheField name="Mileage" numFmtId="168">
      <sharedItems containsSemiMixedTypes="0" containsString="0" containsNumber="1" minValue="46" maxValue="299761"/>
    </cacheField>
    <cacheField name="Fuel_Type" numFmtId="49">
      <sharedItems count="4">
        <s v="Hybrid"/>
        <s v="Electric"/>
        <s v="Petrol"/>
        <s v="Diesel"/>
      </sharedItems>
    </cacheField>
    <cacheField name="Transmission" numFmtId="49">
      <sharedItems count="2">
        <s v="Manual"/>
        <s v="Automatic"/>
      </sharedItems>
    </cacheField>
    <cacheField name="Engine_Size" numFmtId="165">
      <sharedItems containsSemiMixedTypes="0" containsString="0" containsNumber="1" minValue="1" maxValue="6"/>
    </cacheField>
    <cacheField name="Horsepower" numFmtId="166">
      <sharedItems containsSemiMixedTypes="0" containsString="0" containsNumber="1" containsInteger="1" minValue="70" maxValue="700"/>
    </cacheField>
    <cacheField name="Torque" numFmtId="167">
      <sharedItems containsSemiMixedTypes="0" containsString="0" containsNumber="1" minValue="4.2" maxValue="800"/>
    </cacheField>
    <cacheField name="Number_of_Doors" numFmtId="1">
      <sharedItems containsSemiMixedTypes="0" containsString="0" containsNumber="1" containsInteger="1" minValue="2" maxValue="5"/>
    </cacheField>
    <cacheField name="Number_of_Seats" numFmtId="1">
      <sharedItems containsSemiMixedTypes="0" containsString="0" containsNumber="1" containsInteger="1" minValue="2" maxValue="7"/>
    </cacheField>
    <cacheField name="Color" numFmtId="49">
      <sharedItems count="8">
        <s v="Yellow"/>
        <s v="Silver"/>
        <s v="White"/>
        <s v="Black"/>
        <s v="Red"/>
        <s v="Blue"/>
        <s v="Grey"/>
        <s v="Green"/>
      </sharedItems>
    </cacheField>
    <cacheField name="VIN" numFmtId="0">
      <sharedItems/>
    </cacheField>
    <cacheField name="Owner_Email" numFmtId="0">
      <sharedItems/>
    </cacheField>
    <cacheField name="Purchase_Date" numFmtId="14">
      <sharedItems containsDate="1" containsMixedTypes="1" minDate="2014-07-16T00:00:00" maxDate="2024-07-15T00:00:00"/>
    </cacheField>
    <cacheField name="Insurance_Expiry_Date" numFmtId="14">
      <sharedItems containsDate="1" containsMixedTypes="1" minDate="2023-07-24T18:07:15" maxDate="2025-07-23T18:07:15"/>
    </cacheField>
    <cacheField name="Buy_Month" numFmtId="0">
      <sharedItems count="24">
        <s v="Oct"/>
        <s v="Abr"/>
        <s v="Jun"/>
        <s v="May"/>
        <s v="Dic"/>
        <s v="Ago"/>
        <s v="Mar"/>
        <s v="Ene"/>
        <s v="Sep"/>
        <s v="Feb"/>
        <s v="Jul"/>
        <s v="Nov"/>
        <s v="Octubre" u="1"/>
        <s v="Abril" u="1"/>
        <s v="Junio" u="1"/>
        <s v="Mayo" u="1"/>
        <s v="Diciembre" u="1"/>
        <s v="Agosto" u="1"/>
        <s v="Marzo" u="1"/>
        <s v="Enero" u="1"/>
        <s v="Septiembre" u="1"/>
        <s v="Febrero" u="1"/>
        <s v="Julio" u="1"/>
        <s v="Noviembre" u="1"/>
      </sharedItems>
      <fieldGroup par="22"/>
    </cacheField>
    <cacheField name="Buy_Year" numFmtId="1">
      <sharedItems containsSemiMixedTypes="0" containsString="0" containsNumber="1" containsInteger="1" minValue="2014" maxValue="2024" count="11">
        <n v="2018"/>
        <n v="2021"/>
        <n v="2017"/>
        <n v="2015"/>
        <n v="2020"/>
        <n v="2016"/>
        <n v="2019"/>
        <n v="2023"/>
        <n v="2014"/>
        <n v="2022"/>
        <n v="2024"/>
      </sharedItems>
    </cacheField>
    <cacheField name="Insure_Expiry_Year" numFmtId="1">
      <sharedItems containsSemiMixedTypes="0" containsString="0" containsNumber="1" containsInteger="1" minValue="2023" maxValue="2025"/>
    </cacheField>
    <cacheField name="Buy_Month2" numFmtId="0" databaseField="0">
      <fieldGroup base="19">
        <discretePr count="24">
          <x v="4"/>
          <x v="5"/>
          <x v="6"/>
          <x v="7"/>
          <x v="8"/>
          <x v="9"/>
          <x v="10"/>
          <x v="11"/>
          <x v="12"/>
          <x v="13"/>
          <x v="14"/>
          <x v="15"/>
          <x v="3"/>
          <x v="1"/>
          <x v="1"/>
          <x v="1"/>
          <x v="3"/>
          <x v="2"/>
          <x v="0"/>
          <x v="0"/>
          <x v="2"/>
          <x v="0"/>
          <x v="2"/>
          <x v="3"/>
        </discretePr>
        <groupItems count="16">
          <s v="Grupo1"/>
          <s v="Grupo2"/>
          <s v="Grupo3"/>
          <s v="Grupo4"/>
          <s v="Oct"/>
          <s v="Abr"/>
          <s v="Jun"/>
          <s v="May"/>
          <s v="Dic"/>
          <s v="Ago"/>
          <s v="Mar"/>
          <s v="Ene"/>
          <s v="Sep"/>
          <s v="Feb"/>
          <s v="Jul"/>
          <s v="Nov"/>
        </groupItems>
      </fieldGroup>
    </cacheField>
  </cacheFields>
  <extLst>
    <ext xmlns:x14="http://schemas.microsoft.com/office/spreadsheetml/2009/9/main" uri="{725AE2AE-9491-48be-B2B4-4EB974FC3084}">
      <x14:pivotCacheDefinition pivotCacheId="14364592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2">
  <r>
    <n v="1"/>
    <s v="Kathleen Graham"/>
    <x v="0"/>
    <x v="0"/>
    <n v="1993"/>
    <n v="52278.69"/>
    <n v="186726"/>
    <x v="0"/>
    <x v="0"/>
    <n v="2"/>
    <n v="600"/>
    <n v="208"/>
    <n v="3"/>
    <n v="2"/>
    <x v="0"/>
    <s v="mbs48917945283"/>
    <s v="mirandagrant@yahoo.com"/>
    <d v="2018-10-07T00:00:00"/>
    <d v="2024-02-28T22:40:37"/>
    <x v="0"/>
    <x v="0"/>
    <n v="2024"/>
  </r>
  <r>
    <n v="2"/>
    <s v="Mallory Watson"/>
    <x v="1"/>
    <x v="1"/>
    <n v="2009"/>
    <n v="35380.47"/>
    <n v="187887"/>
    <x v="1"/>
    <x v="1"/>
    <n v="3.7"/>
    <n v="359"/>
    <n v="271"/>
    <n v="3"/>
    <n v="5"/>
    <x v="1"/>
    <s v="SmT16065907219"/>
    <s v="dbyrd@hotmail.com"/>
    <d v="2018-04-13T00:00:00"/>
    <d v="2024-08-05T09:16:39"/>
    <x v="1"/>
    <x v="0"/>
    <n v="2024"/>
  </r>
  <r>
    <n v="3"/>
    <s v="Teresa Ramos"/>
    <x v="2"/>
    <x v="2"/>
    <n v="2020"/>
    <n v="14898.03"/>
    <n v="193796"/>
    <x v="2"/>
    <x v="0"/>
    <n v="4.2"/>
    <n v="252"/>
    <n v="627"/>
    <n v="3"/>
    <n v="5"/>
    <x v="2"/>
    <s v="SJP75033442044"/>
    <s v="phillip02@yahoo.com"/>
    <d v="2021-04-23T00:00:00"/>
    <d v="2024-08-15T04:05:33"/>
    <x v="1"/>
    <x v="1"/>
    <n v="2024"/>
  </r>
  <r>
    <n v="4"/>
    <s v="Patricia Liu"/>
    <x v="3"/>
    <x v="3"/>
    <n v="1996"/>
    <n v="49809.72"/>
    <n v="53308"/>
    <x v="3"/>
    <x v="1"/>
    <n v="5.7"/>
    <n v="183"/>
    <n v="126"/>
    <n v="3"/>
    <n v="2"/>
    <x v="3"/>
    <s v="OOR21604836291"/>
    <s v="qdunlap@gmail.com"/>
    <d v="2017-06-24T00:00:00"/>
    <d v="2023-12-25T19:34:49"/>
    <x v="2"/>
    <x v="2"/>
    <n v="2023"/>
  </r>
  <r>
    <n v="5"/>
    <s v="David Benton"/>
    <x v="4"/>
    <x v="4"/>
    <n v="2004"/>
    <n v="9298.66"/>
    <n v="261515"/>
    <x v="3"/>
    <x v="1"/>
    <n v="5.5"/>
    <n v="642"/>
    <n v="185"/>
    <n v="4"/>
    <n v="7"/>
    <x v="2"/>
    <s v="Hhe01821774387"/>
    <s v="brian51@spencer.com"/>
    <d v="2015-05-09T00:00:00"/>
    <d v="2023-11-04T16:56:06"/>
    <x v="3"/>
    <x v="3"/>
    <n v="2023"/>
  </r>
  <r>
    <n v="6"/>
    <s v="Gloria Harrell"/>
    <x v="5"/>
    <x v="5"/>
    <n v="1998"/>
    <n v="13127.72"/>
    <n v="110017"/>
    <x v="2"/>
    <x v="0"/>
    <n v="5.7"/>
    <n v="177"/>
    <n v="715"/>
    <n v="3"/>
    <n v="5"/>
    <x v="4"/>
    <s v="TmQ59354411843"/>
    <s v="oroberts@gmail.com"/>
    <d v="2017-12-24T00:00:00"/>
    <d v="2023-08-09T05:37:09"/>
    <x v="4"/>
    <x v="2"/>
    <n v="2023"/>
  </r>
  <r>
    <n v="7"/>
    <s v="Emily Holloway"/>
    <x v="0"/>
    <x v="5"/>
    <n v="1997"/>
    <n v="23911.8"/>
    <n v="64183"/>
    <x v="0"/>
    <x v="1"/>
    <n v="1.9"/>
    <n v="476"/>
    <n v="122"/>
    <n v="2"/>
    <n v="4"/>
    <x v="2"/>
    <s v="rRW34613886141"/>
    <s v="collinsbrittany@bender-bradshaw.com"/>
    <d v="2020-08-15T00:00:00"/>
    <d v="2023-10-18T18:23:23"/>
    <x v="5"/>
    <x v="4"/>
    <n v="2023"/>
  </r>
  <r>
    <n v="8"/>
    <s v="Molly Cooper"/>
    <x v="4"/>
    <x v="6"/>
    <n v="2022"/>
    <n v="19040.2"/>
    <n v="159981"/>
    <x v="0"/>
    <x v="0"/>
    <n v="2.2999999999999998"/>
    <n v="371"/>
    <n v="743"/>
    <n v="4"/>
    <n v="4"/>
    <x v="2"/>
    <s v="cPw23347041753"/>
    <s v="sharon47@parker.net"/>
    <d v="2020-03-09T00:00:00"/>
    <d v="2024-07-19T03:43:22"/>
    <x v="6"/>
    <x v="4"/>
    <n v="2024"/>
  </r>
  <r>
    <n v="9"/>
    <s v="Alejandro Long"/>
    <x v="0"/>
    <x v="0"/>
    <n v="2022"/>
    <n v="11315.36"/>
    <n v="275838"/>
    <x v="1"/>
    <x v="1"/>
    <n v="4.9000000000000004"/>
    <n v="100"/>
    <n v="298"/>
    <n v="2"/>
    <n v="2"/>
    <x v="1"/>
    <s v="dTJ49863751877"/>
    <s v="sbass@hotmail.com"/>
    <d v="2016-01-13T00:00:00"/>
    <d v="2024-07-11T02:57:51"/>
    <x v="7"/>
    <x v="5"/>
    <n v="2024"/>
  </r>
  <r>
    <n v="10"/>
    <s v="Amy Valenzuela"/>
    <x v="2"/>
    <x v="5"/>
    <n v="2009"/>
    <n v="31963.96"/>
    <n v="106980"/>
    <x v="0"/>
    <x v="0"/>
    <n v="4.0999999999999996"/>
    <n v="552"/>
    <n v="161"/>
    <n v="2"/>
    <n v="4"/>
    <x v="2"/>
    <s v="gcT80357234431"/>
    <s v="meganmcdowell@martin-gonzalez.com"/>
    <d v="2019-09-20T00:00:00"/>
    <d v="2024-03-14T09:38:33"/>
    <x v="8"/>
    <x v="6"/>
    <n v="2024"/>
  </r>
  <r>
    <n v="11"/>
    <s v="Nicholas Ritter"/>
    <x v="6"/>
    <x v="7"/>
    <n v="2024"/>
    <n v="6603.45"/>
    <n v="47909"/>
    <x v="2"/>
    <x v="0"/>
    <n v="5.9"/>
    <n v="214"/>
    <n v="107"/>
    <n v="4"/>
    <n v="2"/>
    <x v="5"/>
    <s v="LAm26451926676"/>
    <s v="andersonmark@hotmail.com"/>
    <d v="2021-09-10T00:00:00"/>
    <d v="2024-07-18T13:42:15"/>
    <x v="8"/>
    <x v="1"/>
    <n v="2024"/>
  </r>
  <r>
    <n v="12"/>
    <s v="Shannon Tyler"/>
    <x v="1"/>
    <x v="7"/>
    <n v="1991"/>
    <n v="25650.04"/>
    <n v="273209"/>
    <x v="3"/>
    <x v="0"/>
    <n v="2"/>
    <n v="81"/>
    <n v="535"/>
    <n v="3"/>
    <n v="5"/>
    <x v="1"/>
    <s v="ZEx90095988634"/>
    <s v="wellsbarbara@yahoo.com"/>
    <d v="2018-03-31T00:00:00"/>
    <d v="2023-08-27T01:11:34"/>
    <x v="6"/>
    <x v="0"/>
    <n v="2023"/>
  </r>
  <r>
    <n v="13"/>
    <s v="Monique Hughes"/>
    <x v="0"/>
    <x v="1"/>
    <n v="2013"/>
    <n v="38335.360000000001"/>
    <n v="129563"/>
    <x v="2"/>
    <x v="1"/>
    <n v="5.9"/>
    <n v="266"/>
    <n v="321"/>
    <n v="5"/>
    <n v="4"/>
    <x v="4"/>
    <s v="eoq74227592202"/>
    <s v="gonzalezrobin@logan-hess.com"/>
    <d v="2020-05-21T00:00:00"/>
    <d v="2023-12-05T08:55:20"/>
    <x v="3"/>
    <x v="4"/>
    <n v="2023"/>
  </r>
  <r>
    <n v="14"/>
    <s v="Elizabeth Obrien"/>
    <x v="4"/>
    <x v="7"/>
    <n v="2001"/>
    <n v="7797.17"/>
    <n v="294741"/>
    <x v="0"/>
    <x v="1"/>
    <n v="1.6"/>
    <n v="280"/>
    <n v="335"/>
    <n v="4"/>
    <n v="5"/>
    <x v="3"/>
    <s v="jyu07504236047"/>
    <s v="joshua16@yahoo.com"/>
    <d v="2018-02-28T00:00:00"/>
    <d v="2023-11-17T16:51:12"/>
    <x v="9"/>
    <x v="0"/>
    <n v="2023"/>
  </r>
  <r>
    <n v="15"/>
    <s v="Johnathan James"/>
    <x v="7"/>
    <x v="5"/>
    <n v="2010"/>
    <n v="75688.429999999993"/>
    <n v="71338"/>
    <x v="1"/>
    <x v="0"/>
    <n v="4.3"/>
    <n v="217"/>
    <n v="608"/>
    <n v="2"/>
    <n v="4"/>
    <x v="2"/>
    <s v="MiV26225900520"/>
    <s v="karenelliott@gmail.com"/>
    <d v="2019-06-17T00:00:00"/>
    <d v="2024-10-07T21:49:21"/>
    <x v="2"/>
    <x v="6"/>
    <n v="2024"/>
  </r>
  <r>
    <n v="16"/>
    <s v="Jennifer Hanna"/>
    <x v="3"/>
    <x v="5"/>
    <n v="2000"/>
    <n v="19095.87"/>
    <n v="52488"/>
    <x v="0"/>
    <x v="1"/>
    <n v="1.2"/>
    <n v="173"/>
    <n v="138"/>
    <n v="4"/>
    <n v="5"/>
    <x v="4"/>
    <s v="muV68498135925"/>
    <s v="luis06@hotmail.com"/>
    <d v="2017-07-07T00:00:00"/>
    <d v="2024-12-23T03:16:35"/>
    <x v="10"/>
    <x v="2"/>
    <n v="2024"/>
  </r>
  <r>
    <n v="17"/>
    <s v="Zachary Cherry"/>
    <x v="3"/>
    <x v="8"/>
    <n v="1998"/>
    <n v="64710.35"/>
    <n v="29564"/>
    <x v="3"/>
    <x v="1"/>
    <n v="3.7"/>
    <n v="320"/>
    <n v="253"/>
    <n v="3"/>
    <n v="5"/>
    <x v="6"/>
    <s v="MCZ89648975390"/>
    <s v="jasonwang@gmail.com"/>
    <d v="2023-02-01T00:00:00"/>
    <d v="2023-12-28T10:39:54"/>
    <x v="9"/>
    <x v="7"/>
    <n v="2023"/>
  </r>
  <r>
    <n v="18"/>
    <s v="Amber Rivera"/>
    <x v="4"/>
    <x v="6"/>
    <n v="2009"/>
    <n v="53334.62"/>
    <n v="20892"/>
    <x v="3"/>
    <x v="0"/>
    <n v="5.2"/>
    <n v="450"/>
    <n v="595"/>
    <n v="2"/>
    <n v="4"/>
    <x v="3"/>
    <s v="vcW25802124746"/>
    <s v="gvalentine@elliott.com"/>
    <d v="2015-05-13T00:00:00"/>
    <d v="2024-11-25T02:22:26"/>
    <x v="3"/>
    <x v="3"/>
    <n v="2024"/>
  </r>
  <r>
    <n v="19"/>
    <s v="Lisa Castro"/>
    <x v="4"/>
    <x v="8"/>
    <n v="2011"/>
    <n v="22108.5"/>
    <n v="19330"/>
    <x v="0"/>
    <x v="0"/>
    <n v="3.2"/>
    <n v="547"/>
    <n v="534"/>
    <n v="4"/>
    <n v="7"/>
    <x v="7"/>
    <s v="xBj91288149094"/>
    <s v="katieharris@romero.com"/>
    <d v="2020-09-18T00:00:00"/>
    <d v="2024-04-04T10:19:10"/>
    <x v="8"/>
    <x v="4"/>
    <n v="2024"/>
  </r>
  <r>
    <n v="20"/>
    <s v="John Mercado"/>
    <x v="2"/>
    <x v="8"/>
    <n v="2013"/>
    <n v="38551.46"/>
    <n v="176660"/>
    <x v="1"/>
    <x v="1"/>
    <n v="3"/>
    <n v="550"/>
    <n v="792"/>
    <n v="4"/>
    <n v="2"/>
    <x v="6"/>
    <s v="CHu23304943617"/>
    <s v="jacquelinecameron@gray.com"/>
    <d v="2021-02-09T00:00:00"/>
    <d v="2023-12-30T01:13:00"/>
    <x v="9"/>
    <x v="1"/>
    <n v="2023"/>
  </r>
  <r>
    <n v="21"/>
    <s v="Andrea Robbins"/>
    <x v="2"/>
    <x v="8"/>
    <n v="2017"/>
    <n v="57966.33"/>
    <n v="118867"/>
    <x v="3"/>
    <x v="1"/>
    <n v="3.7"/>
    <n v="575"/>
    <n v="607"/>
    <n v="2"/>
    <n v="4"/>
    <x v="1"/>
    <s v="BIZ47107013889"/>
    <s v="seth90@porter.com"/>
    <d v="2023-07-25T00:00:00"/>
    <d v="2023-12-06T23:28:26"/>
    <x v="10"/>
    <x v="7"/>
    <n v="2023"/>
  </r>
  <r>
    <n v="22"/>
    <s v="Adam Moore"/>
    <x v="4"/>
    <x v="9"/>
    <n v="2011"/>
    <n v="39995.72"/>
    <n v="175488"/>
    <x v="1"/>
    <x v="1"/>
    <n v="3.8"/>
    <n v="100"/>
    <n v="553"/>
    <n v="2"/>
    <n v="7"/>
    <x v="7"/>
    <s v="sIr05174831753"/>
    <s v="hbolton@gmail.com"/>
    <d v="2017-08-02T00:00:00"/>
    <d v="2024-10-11T23:57:15"/>
    <x v="5"/>
    <x v="2"/>
    <n v="2024"/>
  </r>
  <r>
    <n v="23"/>
    <s v="Ronald Singh"/>
    <x v="3"/>
    <x v="3"/>
    <n v="2019"/>
    <n v="71212.649999999994"/>
    <n v="183052"/>
    <x v="1"/>
    <x v="1"/>
    <n v="3.4"/>
    <n v="406"/>
    <n v="111"/>
    <n v="4"/>
    <n v="4"/>
    <x v="2"/>
    <s v="Xfo66224831877"/>
    <s v="miguelgilmore@brady.com"/>
    <d v="2014-08-19T00:00:00"/>
    <d v="2024-01-03T20:52:19"/>
    <x v="5"/>
    <x v="8"/>
    <n v="2024"/>
  </r>
  <r>
    <n v="24"/>
    <s v="Tyler Gomez"/>
    <x v="0"/>
    <x v="5"/>
    <n v="1992"/>
    <n v="58156.46"/>
    <n v="186383"/>
    <x v="3"/>
    <x v="0"/>
    <n v="5.3"/>
    <n v="570"/>
    <n v="500"/>
    <n v="5"/>
    <n v="4"/>
    <x v="2"/>
    <s v="KTF49756608753"/>
    <s v="nicole53@yahoo.com"/>
    <d v="2018-10-25T00:00:00"/>
    <d v="2023-10-26T12:08:20"/>
    <x v="0"/>
    <x v="0"/>
    <n v="2023"/>
  </r>
  <r>
    <n v="25"/>
    <s v="Bruce Rodriguez"/>
    <x v="6"/>
    <x v="4"/>
    <n v="2004"/>
    <n v="27885.32"/>
    <n v="149127"/>
    <x v="0"/>
    <x v="0"/>
    <n v="5.2"/>
    <n v="581"/>
    <n v="218"/>
    <n v="5"/>
    <n v="4"/>
    <x v="6"/>
    <s v="ZoJ92028037179"/>
    <s v="julie70@lowe-goodman.com"/>
    <d v="2022-05-22T00:00:00"/>
    <d v="2025-06-19T21:01:49"/>
    <x v="3"/>
    <x v="9"/>
    <n v="2025"/>
  </r>
  <r>
    <n v="26"/>
    <s v="Donna Powell"/>
    <x v="2"/>
    <x v="5"/>
    <n v="2008"/>
    <n v="47325.26"/>
    <n v="164125"/>
    <x v="1"/>
    <x v="0"/>
    <n v="3.8"/>
    <n v="106"/>
    <n v="135"/>
    <n v="4"/>
    <n v="4"/>
    <x v="3"/>
    <s v="lgH27000077258"/>
    <s v="katherinecrawford@yahoo.com"/>
    <d v="2015-08-29T00:00:00"/>
    <d v="2023-10-05T21:58:34"/>
    <x v="5"/>
    <x v="3"/>
    <n v="2023"/>
  </r>
  <r>
    <n v="27"/>
    <s v="Blake Stephens"/>
    <x v="0"/>
    <x v="2"/>
    <n v="2024"/>
    <n v="76003.740000000005"/>
    <n v="35706"/>
    <x v="2"/>
    <x v="1"/>
    <n v="5.8"/>
    <n v="574"/>
    <n v="221"/>
    <n v="2"/>
    <n v="7"/>
    <x v="1"/>
    <s v="BAc90590243748"/>
    <s v="esmith@foster.com"/>
    <d v="2018-04-27T00:00:00"/>
    <d v="2025-03-09T12:14:06"/>
    <x v="1"/>
    <x v="0"/>
    <n v="2025"/>
  </r>
  <r>
    <n v="28"/>
    <s v="Ashley Simon"/>
    <x v="3"/>
    <x v="6"/>
    <n v="2019"/>
    <n v="52951.73"/>
    <n v="132238"/>
    <x v="0"/>
    <x v="0"/>
    <n v="5.0999999999999996"/>
    <n v="369"/>
    <n v="539"/>
    <n v="2"/>
    <n v="2"/>
    <x v="7"/>
    <s v="DZG54374451381"/>
    <s v="wwilliams@lloyd.com"/>
    <d v="2018-08-28T00:00:00"/>
    <d v="2023-09-11T09:11:11"/>
    <x v="5"/>
    <x v="0"/>
    <n v="2023"/>
  </r>
  <r>
    <n v="29"/>
    <s v="Paul Phillips"/>
    <x v="8"/>
    <x v="1"/>
    <n v="2013"/>
    <n v="28348.33"/>
    <n v="77593"/>
    <x v="1"/>
    <x v="1"/>
    <n v="1.4"/>
    <n v="555"/>
    <n v="156"/>
    <n v="3"/>
    <n v="2"/>
    <x v="4"/>
    <s v="FWQ97833813005"/>
    <s v="jeffrey29@yahoo.com"/>
    <d v="2018-07-14T00:00:00"/>
    <d v="2025-06-07T18:08:24"/>
    <x v="10"/>
    <x v="0"/>
    <n v="2025"/>
  </r>
  <r>
    <n v="30"/>
    <s v="Brooke Stark"/>
    <x v="4"/>
    <x v="0"/>
    <n v="2022"/>
    <n v="54358.89"/>
    <n v="130362"/>
    <x v="1"/>
    <x v="1"/>
    <n v="4.3"/>
    <n v="533"/>
    <n v="328"/>
    <n v="5"/>
    <n v="4"/>
    <x v="3"/>
    <s v="hmV18578640286"/>
    <s v="felicialynn@berry.com"/>
    <d v="2020-08-06T00:00:00"/>
    <d v="2023-10-03T17:24:20"/>
    <x v="5"/>
    <x v="4"/>
    <n v="2023"/>
  </r>
  <r>
    <n v="31"/>
    <s v="Anthony Johnson"/>
    <x v="2"/>
    <x v="8"/>
    <n v="2009"/>
    <n v="10283.85"/>
    <n v="186263"/>
    <x v="3"/>
    <x v="1"/>
    <n v="1.3"/>
    <n v="581"/>
    <n v="318"/>
    <n v="2"/>
    <n v="4"/>
    <x v="7"/>
    <s v="yBt99080423490"/>
    <s v="karen62@yahoo.com"/>
    <d v="2023-07-07T00:00:00"/>
    <d v="2024-05-06T06:20:39"/>
    <x v="10"/>
    <x v="7"/>
    <n v="2024"/>
  </r>
  <r>
    <n v="32"/>
    <s v="Julian Wood"/>
    <x v="7"/>
    <x v="1"/>
    <n v="1997"/>
    <n v="35948.99"/>
    <n v="215381"/>
    <x v="0"/>
    <x v="0"/>
    <n v="4.8"/>
    <n v="441"/>
    <n v="350"/>
    <n v="4"/>
    <n v="5"/>
    <x v="0"/>
    <s v="OgA11123011129"/>
    <s v="anndyer@hotmail.com"/>
    <d v="2015-02-23T00:00:00"/>
    <d v="2023-09-20T03:28:06"/>
    <x v="9"/>
    <x v="3"/>
    <n v="2023"/>
  </r>
  <r>
    <n v="33"/>
    <s v="Michael Allen"/>
    <x v="4"/>
    <x v="2"/>
    <n v="2010"/>
    <n v="14259.99"/>
    <n v="256813"/>
    <x v="1"/>
    <x v="0"/>
    <n v="5.8"/>
    <n v="228"/>
    <n v="658"/>
    <n v="5"/>
    <n v="2"/>
    <x v="3"/>
    <s v="uvO63960829793"/>
    <s v="spenceranna@browning.biz"/>
    <d v="2016-12-08T00:00:00"/>
    <d v="2025-06-30T19:52:58"/>
    <x v="4"/>
    <x v="5"/>
    <n v="2025"/>
  </r>
  <r>
    <n v="34"/>
    <s v="Jean Moreno"/>
    <x v="9"/>
    <x v="0"/>
    <n v="2018"/>
    <n v="58942.54"/>
    <n v="192467"/>
    <x v="2"/>
    <x v="1"/>
    <n v="2.2000000000000002"/>
    <n v="229"/>
    <n v="192"/>
    <n v="3"/>
    <n v="2"/>
    <x v="1"/>
    <s v="Des35269283162"/>
    <s v="fjackson@wilson.com"/>
    <d v="2016-10-06T00:00:00"/>
    <d v="2025-07-04T07:59:44"/>
    <x v="0"/>
    <x v="5"/>
    <n v="2025"/>
  </r>
  <r>
    <n v="35"/>
    <s v="Ryan Oneill"/>
    <x v="7"/>
    <x v="1"/>
    <n v="2006"/>
    <n v="29322.71"/>
    <n v="177239"/>
    <x v="0"/>
    <x v="0"/>
    <n v="5.7"/>
    <n v="217"/>
    <n v="209"/>
    <n v="3"/>
    <n v="7"/>
    <x v="2"/>
    <s v="WJL70123938765"/>
    <s v="ortegajohn@yahoo.com"/>
    <d v="2014-09-19T00:00:00"/>
    <d v="2024-04-06T00:52:16"/>
    <x v="8"/>
    <x v="8"/>
    <n v="2024"/>
  </r>
  <r>
    <n v="36"/>
    <s v="Shannon Ruiz"/>
    <x v="4"/>
    <x v="8"/>
    <n v="2012"/>
    <n v="24541.78"/>
    <n v="259615"/>
    <x v="1"/>
    <x v="0"/>
    <n v="1.8"/>
    <n v="542"/>
    <n v="232"/>
    <n v="2"/>
    <n v="4"/>
    <x v="7"/>
    <s v="WVZ70176232672"/>
    <s v="colemanteresa@gmail.com"/>
    <d v="2024-06-21T00:00:00"/>
    <d v="2024-07-26T00:26:38"/>
    <x v="2"/>
    <x v="10"/>
    <n v="2024"/>
  </r>
  <r>
    <n v="37"/>
    <s v="Alicia Baker"/>
    <x v="8"/>
    <x v="4"/>
    <n v="1994"/>
    <n v="51469.16"/>
    <n v="212830"/>
    <x v="2"/>
    <x v="0"/>
    <n v="5.9"/>
    <n v="497"/>
    <n v="207"/>
    <n v="4"/>
    <n v="7"/>
    <x v="1"/>
    <s v="YeZ34992732329"/>
    <s v="amy66@gmail.com"/>
    <d v="2021-05-19T00:00:00"/>
    <d v="2024-12-29T06:28:26"/>
    <x v="3"/>
    <x v="1"/>
    <n v="2024"/>
  </r>
  <r>
    <n v="38"/>
    <s v="Connie Chambers"/>
    <x v="9"/>
    <x v="0"/>
    <n v="2019"/>
    <n v="42302.04"/>
    <n v="70224"/>
    <x v="3"/>
    <x v="0"/>
    <n v="1.1000000000000001"/>
    <n v="500"/>
    <n v="276"/>
    <n v="5"/>
    <n v="4"/>
    <x v="2"/>
    <s v="Tfl36092609570"/>
    <s v="danielbates@mathews-jones.info"/>
    <d v="2017-07-20T00:00:00"/>
    <d v="2025-04-14T20:54:20"/>
    <x v="10"/>
    <x v="2"/>
    <n v="2025"/>
  </r>
  <r>
    <n v="39"/>
    <s v="Michael May"/>
    <x v="1"/>
    <x v="3"/>
    <n v="2013"/>
    <n v="19544.27"/>
    <n v="98560"/>
    <x v="3"/>
    <x v="1"/>
    <n v="4.5999999999999996"/>
    <n v="439"/>
    <n v="146"/>
    <n v="5"/>
    <n v="5"/>
    <x v="0"/>
    <s v="fJM65899202331"/>
    <s v="kennethmills@goodwin.info"/>
    <d v="2015-02-10T00:00:00"/>
    <d v="2025-07-18T22:27:57"/>
    <x v="9"/>
    <x v="3"/>
    <n v="2025"/>
  </r>
  <r>
    <n v="40"/>
    <s v="Jessica Barber"/>
    <x v="7"/>
    <x v="8"/>
    <n v="1998"/>
    <n v="57534.65"/>
    <n v="192014"/>
    <x v="3"/>
    <x v="0"/>
    <n v="2.4"/>
    <n v="110"/>
    <n v="427"/>
    <n v="2"/>
    <n v="4"/>
    <x v="5"/>
    <s v="GlO38786127169"/>
    <s v="ruizdave@stein-marquez.biz"/>
    <d v="2019-02-14T00:00:00"/>
    <d v="2024-05-26T06:29:17"/>
    <x v="9"/>
    <x v="6"/>
    <n v="2024"/>
  </r>
  <r>
    <n v="41"/>
    <s v="Michael Olson"/>
    <x v="3"/>
    <x v="9"/>
    <n v="2013"/>
    <n v="47918.18"/>
    <n v="102783"/>
    <x v="2"/>
    <x v="1"/>
    <n v="5.7"/>
    <n v="199"/>
    <n v="286"/>
    <n v="4"/>
    <n v="5"/>
    <x v="3"/>
    <s v="Oxl56948924180"/>
    <s v="gnavarro@gmail.com"/>
    <d v="2016-08-01T00:00:00"/>
    <d v="2024-12-31T07:32:23"/>
    <x v="5"/>
    <x v="5"/>
    <n v="2024"/>
  </r>
  <r>
    <n v="42"/>
    <s v="Scott Evans"/>
    <x v="9"/>
    <x v="2"/>
    <n v="2007"/>
    <n v="53512.31"/>
    <n v="90660"/>
    <x v="0"/>
    <x v="0"/>
    <n v="3.2"/>
    <n v="244"/>
    <n v="554"/>
    <n v="2"/>
    <n v="7"/>
    <x v="5"/>
    <s v="mcu51643542342"/>
    <s v="catherinehoover@yahoo.com"/>
    <d v="2017-02-07T00:00:00"/>
    <d v="2025-03-17T12:59:37"/>
    <x v="9"/>
    <x v="2"/>
    <n v="2025"/>
  </r>
  <r>
    <n v="43"/>
    <s v="Kenneth Patterson"/>
    <x v="1"/>
    <x v="8"/>
    <n v="1994"/>
    <n v="32748.37"/>
    <n v="227365"/>
    <x v="2"/>
    <x v="0"/>
    <n v="3.1"/>
    <n v="700"/>
    <n v="333"/>
    <n v="5"/>
    <n v="2"/>
    <x v="4"/>
    <s v="XyN26938937362"/>
    <s v="lindseyjimenez@gmail.com"/>
    <d v="2020-11-20T00:00:00"/>
    <d v="2023-07-28T23:45:26"/>
    <x v="11"/>
    <x v="4"/>
    <n v="2023"/>
  </r>
  <r>
    <n v="44"/>
    <s v="Lindsay Cervantes"/>
    <x v="9"/>
    <x v="0"/>
    <n v="1996"/>
    <n v="58532.4"/>
    <n v="256813"/>
    <x v="3"/>
    <x v="1"/>
    <n v="2.2999999999999998"/>
    <n v="219"/>
    <n v="478"/>
    <n v="3"/>
    <n v="5"/>
    <x v="4"/>
    <s v="THF38112363001"/>
    <s v="moorenicholas@lopez-li.biz"/>
    <d v="2018-09-25T00:00:00"/>
    <d v="2023-08-03T05:55:35"/>
    <x v="8"/>
    <x v="0"/>
    <n v="2023"/>
  </r>
  <r>
    <n v="45"/>
    <s v="Brandy Doyle"/>
    <x v="9"/>
    <x v="2"/>
    <n v="2013"/>
    <n v="46075.13"/>
    <n v="88330"/>
    <x v="2"/>
    <x v="1"/>
    <n v="3.7"/>
    <n v="455"/>
    <n v="674"/>
    <n v="4"/>
    <n v="4"/>
    <x v="3"/>
    <s v="RpM91752750884"/>
    <s v="leonard24@foster.info"/>
    <d v="2023-07-27T00:00:00"/>
    <d v="2023-11-24T03:03:37"/>
    <x v="10"/>
    <x v="7"/>
    <n v="2023"/>
  </r>
  <r>
    <n v="46"/>
    <s v="Michael Sullivan"/>
    <x v="0"/>
    <x v="9"/>
    <n v="2018"/>
    <n v="12341.96"/>
    <n v="26075"/>
    <x v="0"/>
    <x v="1"/>
    <n v="1.6"/>
    <n v="664"/>
    <n v="300"/>
    <n v="4"/>
    <n v="7"/>
    <x v="7"/>
    <s v="sut58972125839"/>
    <s v="mking@may-montes.com"/>
    <d v="2024-04-30T00:00:00"/>
    <d v="2025-02-14T03:28:58"/>
    <x v="1"/>
    <x v="10"/>
    <n v="2025"/>
  </r>
  <r>
    <n v="47"/>
    <s v="Robin Gomez"/>
    <x v="8"/>
    <x v="7"/>
    <n v="1992"/>
    <n v="61151.02"/>
    <n v="234157"/>
    <x v="0"/>
    <x v="1"/>
    <n v="4.5"/>
    <n v="680"/>
    <n v="367"/>
    <n v="3"/>
    <n v="2"/>
    <x v="2"/>
    <s v="afO96674454730"/>
    <s v="kelleyrandall@richardson-baker.com"/>
    <d v="2020-01-30T00:00:00"/>
    <d v="2025-01-25T17:21:27"/>
    <x v="7"/>
    <x v="4"/>
    <n v="2025"/>
  </r>
  <r>
    <n v="48"/>
    <s v="Ronnie Love"/>
    <x v="2"/>
    <x v="9"/>
    <n v="1992"/>
    <n v="22606.49"/>
    <n v="177437"/>
    <x v="3"/>
    <x v="1"/>
    <n v="2.6"/>
    <n v="645"/>
    <n v="396"/>
    <n v="4"/>
    <n v="4"/>
    <x v="6"/>
    <s v="Voj96407180473"/>
    <s v="susanrice@lambert.com"/>
    <d v="2017-04-24T00:00:00"/>
    <d v="2025-05-31T14:24:35"/>
    <x v="1"/>
    <x v="2"/>
    <n v="2025"/>
  </r>
  <r>
    <n v="49"/>
    <s v="Jennifer Ho"/>
    <x v="9"/>
    <x v="4"/>
    <n v="2007"/>
    <n v="49811.81"/>
    <n v="159270"/>
    <x v="2"/>
    <x v="1"/>
    <n v="4.0999999999999996"/>
    <n v="233"/>
    <n v="141"/>
    <n v="5"/>
    <n v="5"/>
    <x v="0"/>
    <s v="dUR33379595093"/>
    <s v="joybruce@dean.com"/>
    <d v="2018-06-03T00:00:00"/>
    <d v="2024-10-28T08:28:50"/>
    <x v="2"/>
    <x v="0"/>
    <n v="2024"/>
  </r>
  <r>
    <n v="50"/>
    <s v="Brian Schmidt"/>
    <x v="4"/>
    <x v="5"/>
    <n v="1998"/>
    <n v="66304.59"/>
    <n v="214517"/>
    <x v="1"/>
    <x v="0"/>
    <n v="3.3"/>
    <n v="273"/>
    <n v="750"/>
    <n v="2"/>
    <n v="7"/>
    <x v="7"/>
    <s v="bVg54852785714"/>
    <s v="ybrown@roberts.com"/>
    <d v="2022-09-09T00:00:00"/>
    <d v="2024-08-16T01:07:15"/>
    <x v="8"/>
    <x v="9"/>
    <n v="2024"/>
  </r>
  <r>
    <n v="51"/>
    <s v="Sara Hart"/>
    <x v="4"/>
    <x v="2"/>
    <n v="2017"/>
    <n v="79129.11"/>
    <n v="99192"/>
    <x v="2"/>
    <x v="1"/>
    <n v="2.1"/>
    <n v="165"/>
    <n v="570"/>
    <n v="3"/>
    <n v="4"/>
    <x v="2"/>
    <s v="IyI48758465234"/>
    <s v="vthompson@lee.com"/>
    <d v="2018-07-06T00:00:00"/>
    <d v="2025-05-28T16:18:57"/>
    <x v="10"/>
    <x v="0"/>
    <n v="2025"/>
  </r>
  <r>
    <n v="52"/>
    <s v="Alex Mcgrath"/>
    <x v="4"/>
    <x v="1"/>
    <n v="2020"/>
    <n v="46751.71"/>
    <n v="3935"/>
    <x v="3"/>
    <x v="0"/>
    <n v="3.3"/>
    <n v="540"/>
    <n v="363"/>
    <n v="4"/>
    <n v="2"/>
    <x v="1"/>
    <s v="kFW55541421770"/>
    <s v="foxjames@hotmail.com"/>
    <d v="2021-06-04T00:00:00"/>
    <d v="2025-05-30T13:52:37"/>
    <x v="2"/>
    <x v="1"/>
    <n v="2025"/>
  </r>
  <r>
    <n v="53"/>
    <s v="Timothy Dickson"/>
    <x v="1"/>
    <x v="3"/>
    <n v="2012"/>
    <n v="57746.75"/>
    <n v="126562"/>
    <x v="1"/>
    <x v="0"/>
    <n v="4"/>
    <n v="600"/>
    <n v="525"/>
    <n v="2"/>
    <n v="4"/>
    <x v="5"/>
    <s v="QRK72301676879"/>
    <s v="harrisonbrittany@miller.com"/>
    <d v="2017-07-02T00:00:00"/>
    <d v="2024-07-16T16:08:35"/>
    <x v="10"/>
    <x v="2"/>
    <n v="2024"/>
  </r>
  <r>
    <n v="54"/>
    <s v="Kylie Moore"/>
    <x v="6"/>
    <x v="9"/>
    <n v="2008"/>
    <n v="67147.259999999995"/>
    <n v="221269"/>
    <x v="1"/>
    <x v="1"/>
    <n v="1.6"/>
    <n v="492"/>
    <n v="145"/>
    <n v="2"/>
    <n v="7"/>
    <x v="5"/>
    <s v="sHj83465041168"/>
    <s v="eric89@yahoo.com"/>
    <d v="2018-05-22T00:00:00"/>
    <d v="2024-09-12T08:29:59"/>
    <x v="3"/>
    <x v="0"/>
    <n v="2024"/>
  </r>
  <r>
    <n v="55"/>
    <s v="Steve Pearson"/>
    <x v="1"/>
    <x v="2"/>
    <n v="2022"/>
    <n v="38063.089999999997"/>
    <n v="46"/>
    <x v="3"/>
    <x v="0"/>
    <n v="2.1"/>
    <n v="561"/>
    <n v="488"/>
    <n v="4"/>
    <n v="4"/>
    <x v="0"/>
    <s v="iLY70760361411"/>
    <s v="rebecca76@gmail.com"/>
    <d v="2016-05-10T00:00:00"/>
    <d v="2024-01-07T19:29:56"/>
    <x v="3"/>
    <x v="5"/>
    <n v="2024"/>
  </r>
  <r>
    <n v="56"/>
    <s v="William Flowers"/>
    <x v="4"/>
    <x v="8"/>
    <n v="2004"/>
    <n v="46335.18"/>
    <n v="270490"/>
    <x v="3"/>
    <x v="0"/>
    <n v="4.9000000000000004"/>
    <n v="573"/>
    <n v="128"/>
    <n v="4"/>
    <n v="7"/>
    <x v="1"/>
    <s v="ksT07482979018"/>
    <s v="alisonglover@long.com"/>
    <d v="2020-02-22T00:00:00"/>
    <d v="2024-10-16T05:35:25"/>
    <x v="9"/>
    <x v="4"/>
    <n v="2024"/>
  </r>
  <r>
    <n v="57"/>
    <s v="Theresa Johnson"/>
    <x v="7"/>
    <x v="1"/>
    <n v="1996"/>
    <n v="64844.33"/>
    <n v="218125"/>
    <x v="2"/>
    <x v="0"/>
    <n v="4.9000000000000004"/>
    <n v="75"/>
    <n v="722"/>
    <n v="5"/>
    <n v="7"/>
    <x v="2"/>
    <s v="DiV21842030655"/>
    <s v="imoore@hotmail.com"/>
    <d v="2016-03-21T00:00:00"/>
    <d v="2024-01-01T19:48:22"/>
    <x v="6"/>
    <x v="5"/>
    <n v="2024"/>
  </r>
  <r>
    <n v="58"/>
    <s v="Kevin Jones"/>
    <x v="6"/>
    <x v="0"/>
    <n v="1996"/>
    <n v="37777.01"/>
    <n v="205131"/>
    <x v="3"/>
    <x v="1"/>
    <n v="2.1"/>
    <n v="243"/>
    <n v="747"/>
    <n v="4"/>
    <n v="4"/>
    <x v="5"/>
    <s v="Oaf59763392217"/>
    <s v="abigailjohnson@williams.com"/>
    <d v="2021-01-22T00:00:00"/>
    <d v="2023-08-18T06:54:38"/>
    <x v="7"/>
    <x v="1"/>
    <n v="2023"/>
  </r>
  <r>
    <n v="59"/>
    <s v="Traci Cunningham"/>
    <x v="0"/>
    <x v="8"/>
    <n v="2004"/>
    <n v="16331.75"/>
    <n v="28023"/>
    <x v="1"/>
    <x v="1"/>
    <n v="5"/>
    <n v="176"/>
    <n v="517"/>
    <n v="2"/>
    <n v="7"/>
    <x v="0"/>
    <s v="ygJ58071953767"/>
    <s v="christopher96@hudson-cook.com"/>
    <d v="2021-04-26T00:00:00"/>
    <d v="2024-03-24T14:58:17"/>
    <x v="1"/>
    <x v="1"/>
    <n v="2024"/>
  </r>
  <r>
    <n v="60"/>
    <s v="Shawn Sanchez"/>
    <x v="4"/>
    <x v="0"/>
    <n v="2019"/>
    <n v="20218.740000000002"/>
    <n v="142"/>
    <x v="1"/>
    <x v="1"/>
    <n v="4.5"/>
    <n v="328"/>
    <n v="338"/>
    <n v="3"/>
    <n v="4"/>
    <x v="1"/>
    <s v="dFI65077806092"/>
    <s v="jbuckley@gmail.com"/>
    <d v="2020-07-15T00:00:00"/>
    <d v="2024-08-03T01:12:08"/>
    <x v="10"/>
    <x v="4"/>
    <n v="2024"/>
  </r>
  <r>
    <n v="61"/>
    <s v="Teresa Ruiz"/>
    <x v="9"/>
    <x v="2"/>
    <n v="1994"/>
    <n v="64022.74"/>
    <n v="40201"/>
    <x v="0"/>
    <x v="1"/>
    <n v="2.8"/>
    <n v="211"/>
    <n v="482"/>
    <n v="3"/>
    <n v="4"/>
    <x v="7"/>
    <s v="btD25268682857"/>
    <s v="rachel93@gmail.com"/>
    <d v="2018-03-09T00:00:00"/>
    <d v="2024-07-05T20:47:42"/>
    <x v="6"/>
    <x v="0"/>
    <n v="2024"/>
  </r>
  <r>
    <n v="62"/>
    <s v="Mark Knox"/>
    <x v="1"/>
    <x v="2"/>
    <n v="2007"/>
    <n v="62474.080000000002"/>
    <n v="222015"/>
    <x v="1"/>
    <x v="0"/>
    <n v="1.6"/>
    <n v="365"/>
    <n v="475"/>
    <n v="2"/>
    <n v="5"/>
    <x v="7"/>
    <s v="PMg12659795347"/>
    <s v="gillespiemichele@gmail.com"/>
    <d v="2014-12-07T00:00:00"/>
    <d v="2025-04-26T13:16:54"/>
    <x v="4"/>
    <x v="8"/>
    <n v="2025"/>
  </r>
  <r>
    <n v="63"/>
    <s v="Lindsey Miranda"/>
    <x v="4"/>
    <x v="7"/>
    <n v="2012"/>
    <n v="29287.52"/>
    <n v="224144"/>
    <x v="2"/>
    <x v="0"/>
    <n v="4.5"/>
    <n v="327"/>
    <n v="170"/>
    <n v="2"/>
    <n v="7"/>
    <x v="6"/>
    <s v="FGa23596338304"/>
    <s v="rmoreno@miller.net"/>
    <d v="2022-08-18T00:00:00"/>
    <d v="2025-04-06T09:37:58"/>
    <x v="5"/>
    <x v="9"/>
    <n v="2025"/>
  </r>
  <r>
    <n v="64"/>
    <s v="Allison Ortiz"/>
    <x v="6"/>
    <x v="5"/>
    <n v="2022"/>
    <n v="50265.47"/>
    <n v="226413"/>
    <x v="2"/>
    <x v="0"/>
    <n v="1.1000000000000001"/>
    <n v="181"/>
    <n v="271"/>
    <n v="3"/>
    <n v="5"/>
    <x v="0"/>
    <s v="fxG08686595301"/>
    <s v="michael74@wilson.com"/>
    <d v="2024-01-04T00:00:00"/>
    <d v="2025-02-07T17:16:33"/>
    <x v="7"/>
    <x v="10"/>
    <n v="2025"/>
  </r>
  <r>
    <n v="65"/>
    <s v="Casey Scott"/>
    <x v="1"/>
    <x v="5"/>
    <n v="2015"/>
    <n v="13974.75"/>
    <n v="254678"/>
    <x v="3"/>
    <x v="0"/>
    <n v="4.9000000000000004"/>
    <n v="479"/>
    <n v="466"/>
    <n v="4"/>
    <n v="4"/>
    <x v="3"/>
    <s v="gnc56816266397"/>
    <s v="wchoi@sanchez.org"/>
    <d v="2018-10-15T00:00:00"/>
    <d v="2023-07-28T02:43:45"/>
    <x v="0"/>
    <x v="0"/>
    <n v="2023"/>
  </r>
  <r>
    <n v="66"/>
    <s v="Shirley Ramos"/>
    <x v="3"/>
    <x v="4"/>
    <n v="2005"/>
    <n v="27063.27"/>
    <n v="6896"/>
    <x v="2"/>
    <x v="1"/>
    <n v="2.1"/>
    <n v="349"/>
    <n v="603"/>
    <n v="2"/>
    <n v="5"/>
    <x v="1"/>
    <s v="yHy12823719445"/>
    <s v="carterlaura@gmail.com"/>
    <d v="2020-05-07T00:00:00"/>
    <d v="2024-08-12T05:59:55"/>
    <x v="3"/>
    <x v="4"/>
    <n v="2024"/>
  </r>
  <r>
    <n v="67"/>
    <s v="Mr, Joshua Goodwin"/>
    <x v="1"/>
    <x v="5"/>
    <n v="2006"/>
    <n v="21706.93"/>
    <n v="23778"/>
    <x v="2"/>
    <x v="1"/>
    <n v="1.1000000000000001"/>
    <n v="575"/>
    <n v="375"/>
    <n v="4"/>
    <n v="2"/>
    <x v="2"/>
    <s v="mXh19528866754"/>
    <s v="paulsimon@escobar.org"/>
    <d v="2023-01-22T00:00:00"/>
    <d v="2024-11-23T11:49:19"/>
    <x v="7"/>
    <x v="7"/>
    <n v="2024"/>
  </r>
  <r>
    <n v="68"/>
    <s v="Timothy Miller"/>
    <x v="3"/>
    <x v="1"/>
    <n v="2002"/>
    <n v="77381.08"/>
    <n v="139177"/>
    <x v="0"/>
    <x v="0"/>
    <n v="3"/>
    <n v="292"/>
    <n v="153"/>
    <n v="2"/>
    <n v="7"/>
    <x v="7"/>
    <s v="RTD80970609177"/>
    <s v="scottcline@reed.com"/>
    <d v="2015-09-17T00:00:00"/>
    <d v="2024-06-12T05:02:01"/>
    <x v="8"/>
    <x v="3"/>
    <n v="2024"/>
  </r>
  <r>
    <n v="69"/>
    <s v="Jeffrey Taylor"/>
    <x v="8"/>
    <x v="4"/>
    <n v="2011"/>
    <n v="78450.259999999995"/>
    <n v="200994"/>
    <x v="0"/>
    <x v="0"/>
    <n v="2.2999999999999998"/>
    <n v="422"/>
    <n v="573"/>
    <n v="5"/>
    <n v="7"/>
    <x v="4"/>
    <s v="viu35927711309"/>
    <s v="pwatts@taylor.net"/>
    <d v="2015-07-31T00:00:00"/>
    <d v="2025-01-12T10:25:47"/>
    <x v="10"/>
    <x v="3"/>
    <n v="2025"/>
  </r>
  <r>
    <n v="70"/>
    <s v="Victoria Caldwell"/>
    <x v="0"/>
    <x v="7"/>
    <n v="2021"/>
    <n v="16681.3"/>
    <n v="222504"/>
    <x v="1"/>
    <x v="1"/>
    <n v="5.3"/>
    <n v="196"/>
    <n v="207"/>
    <n v="4"/>
    <n v="7"/>
    <x v="5"/>
    <s v="shL79123131794"/>
    <s v="aguilarmichelle@yahoo.com"/>
    <d v="2015-01-21T00:00:00"/>
    <d v="2025-06-13T14:19:41"/>
    <x v="7"/>
    <x v="3"/>
    <n v="2025"/>
  </r>
  <r>
    <n v="71"/>
    <s v="Bryan Nguyen"/>
    <x v="2"/>
    <x v="7"/>
    <n v="2021"/>
    <n v="13478.71"/>
    <n v="201688"/>
    <x v="2"/>
    <x v="1"/>
    <n v="3.2"/>
    <n v="699"/>
    <n v="222"/>
    <n v="4"/>
    <n v="4"/>
    <x v="7"/>
    <s v="egN88390442485"/>
    <s v="melissa08@lawrence-brown.net"/>
    <d v="2016-05-14T00:00:00"/>
    <d v="2024-04-28T05:35:08"/>
    <x v="3"/>
    <x v="5"/>
    <n v="2024"/>
  </r>
  <r>
    <n v="72"/>
    <s v="Aimee Moore"/>
    <x v="2"/>
    <x v="9"/>
    <n v="2022"/>
    <n v="17234.919999999998"/>
    <n v="108223"/>
    <x v="1"/>
    <x v="1"/>
    <n v="3.6"/>
    <n v="608"/>
    <n v="687"/>
    <n v="2"/>
    <n v="2"/>
    <x v="2"/>
    <s v="fjn38275848926"/>
    <s v="michael85@calderon.com"/>
    <d v="2014-09-14T00:00:00"/>
    <d v="2023-08-06T00:30:57"/>
    <x v="8"/>
    <x v="8"/>
    <n v="2023"/>
  </r>
  <r>
    <n v="73"/>
    <s v="David Phillips"/>
    <x v="5"/>
    <x v="8"/>
    <n v="2019"/>
    <n v="52598.12"/>
    <n v="102695"/>
    <x v="2"/>
    <x v="1"/>
    <n v="5"/>
    <n v="184"/>
    <n v="544"/>
    <n v="5"/>
    <n v="5"/>
    <x v="6"/>
    <s v="crE49564751887"/>
    <s v="xgreen@hotmail.com"/>
    <d v="2020-04-13T00:00:00"/>
    <d v="2023-08-26T21:41:17"/>
    <x v="1"/>
    <x v="4"/>
    <n v="2023"/>
  </r>
  <r>
    <n v="74"/>
    <s v="John Shepherd"/>
    <x v="1"/>
    <x v="9"/>
    <n v="2017"/>
    <n v="14814.31"/>
    <n v="68368"/>
    <x v="3"/>
    <x v="1"/>
    <n v="4.9000000000000004"/>
    <n v="159"/>
    <n v="632"/>
    <n v="4"/>
    <n v="7"/>
    <x v="2"/>
    <s v="PYe64881356618"/>
    <s v="sbaker@hotmail.com"/>
    <d v="2023-03-29T00:00:00"/>
    <d v="2023-09-05T23:30:45"/>
    <x v="6"/>
    <x v="7"/>
    <n v="2023"/>
  </r>
  <r>
    <n v="75"/>
    <s v="Amanda Crosby"/>
    <x v="8"/>
    <x v="9"/>
    <n v="2015"/>
    <n v="35970.54"/>
    <n v="18337"/>
    <x v="2"/>
    <x v="0"/>
    <n v="4.0999999999999996"/>
    <n v="212"/>
    <n v="543"/>
    <n v="5"/>
    <n v="5"/>
    <x v="1"/>
    <s v="FsF86604522067"/>
    <s v="powellnicole@dunn.com"/>
    <d v="2019-02-07T00:00:00"/>
    <d v="2023-12-17T22:19:36"/>
    <x v="9"/>
    <x v="6"/>
    <n v="2023"/>
  </r>
  <r>
    <n v="76"/>
    <s v="Susan Baker"/>
    <x v="3"/>
    <x v="6"/>
    <n v="2020"/>
    <n v="79581.88"/>
    <n v="103042"/>
    <x v="2"/>
    <x v="1"/>
    <n v="2.2000000000000002"/>
    <n v="293"/>
    <n v="175"/>
    <n v="3"/>
    <n v="5"/>
    <x v="1"/>
    <s v="Shn63615331571"/>
    <s v="zlewis@jones.org"/>
    <d v="2014-09-17T00:00:00"/>
    <d v="2024-05-31T23:10:17"/>
    <x v="8"/>
    <x v="8"/>
    <n v="2024"/>
  </r>
  <r>
    <n v="77"/>
    <s v="Danny Myers"/>
    <x v="5"/>
    <x v="3"/>
    <n v="1997"/>
    <n v="68447.039999999994"/>
    <n v="288984"/>
    <x v="3"/>
    <x v="1"/>
    <n v="2.2000000000000002"/>
    <n v="373"/>
    <n v="145"/>
    <n v="2"/>
    <n v="7"/>
    <x v="7"/>
    <s v="Rxw73023582372"/>
    <s v="channicholas@smith-petty.com"/>
    <d v="2023-03-01T00:00:00"/>
    <d v="2023-11-05T13:57:48"/>
    <x v="6"/>
    <x v="7"/>
    <n v="2023"/>
  </r>
  <r>
    <n v="78"/>
    <s v="Edwin Young"/>
    <x v="0"/>
    <x v="1"/>
    <n v="1993"/>
    <n v="28414.5"/>
    <n v="176333"/>
    <x v="0"/>
    <x v="0"/>
    <n v="2.5"/>
    <n v="668"/>
    <n v="329"/>
    <n v="5"/>
    <n v="5"/>
    <x v="3"/>
    <s v="AVv27994411149"/>
    <s v="vdonovan@bell.com"/>
    <d v="2017-08-26T00:00:00"/>
    <d v="2024-09-05T18:47:18"/>
    <x v="5"/>
    <x v="2"/>
    <n v="2024"/>
  </r>
  <r>
    <n v="79"/>
    <s v="Jake Holmes"/>
    <x v="1"/>
    <x v="3"/>
    <n v="1991"/>
    <n v="42327.76"/>
    <n v="169777"/>
    <x v="3"/>
    <x v="1"/>
    <n v="1.8"/>
    <n v="550"/>
    <n v="645"/>
    <n v="3"/>
    <n v="5"/>
    <x v="2"/>
    <s v="azS02184295121"/>
    <s v="andrewshaw@hotmail.com"/>
    <d v="2021-06-25T00:00:00"/>
    <d v="2024-07-27T18:30:01"/>
    <x v="2"/>
    <x v="1"/>
    <n v="2024"/>
  </r>
  <r>
    <n v="80"/>
    <s v="Harold White"/>
    <x v="8"/>
    <x v="3"/>
    <n v="1991"/>
    <n v="63079.65"/>
    <n v="82050"/>
    <x v="0"/>
    <x v="0"/>
    <n v="1.7"/>
    <n v="627"/>
    <n v="163"/>
    <n v="2"/>
    <n v="2"/>
    <x v="2"/>
    <s v="FGw75419754598"/>
    <s v="brian79@yahoo.com"/>
    <d v="2021-04-01T00:00:00"/>
    <d v="2025-01-22T15:45:32"/>
    <x v="1"/>
    <x v="1"/>
    <n v="2025"/>
  </r>
  <r>
    <n v="81"/>
    <s v="Nicole Harper"/>
    <x v="3"/>
    <x v="1"/>
    <n v="1996"/>
    <n v="33094.879999999997"/>
    <n v="150885"/>
    <x v="0"/>
    <x v="1"/>
    <n v="5.4"/>
    <n v="379"/>
    <n v="620"/>
    <n v="2"/>
    <n v="2"/>
    <x v="7"/>
    <s v="pJr71025969158"/>
    <s v="gutierrezjeremiah@cooper.info"/>
    <d v="2022-10-01T00:00:00"/>
    <d v="2024-11-20T17:13:58"/>
    <x v="0"/>
    <x v="9"/>
    <n v="2024"/>
  </r>
  <r>
    <n v="82"/>
    <s v="Jennifer Oliver"/>
    <x v="8"/>
    <x v="1"/>
    <n v="1997"/>
    <n v="68873.73"/>
    <n v="162540"/>
    <x v="3"/>
    <x v="1"/>
    <n v="2.7"/>
    <n v="251"/>
    <n v="565"/>
    <n v="2"/>
    <n v="2"/>
    <x v="6"/>
    <s v="yLZ94478725357"/>
    <s v="jillharris@gardner.com"/>
    <d v="2022-09-23T00:00:00"/>
    <d v="2024-10-31T06:34:29"/>
    <x v="8"/>
    <x v="9"/>
    <n v="2024"/>
  </r>
  <r>
    <n v="83"/>
    <s v="Michael Nelson"/>
    <x v="7"/>
    <x v="2"/>
    <n v="1992"/>
    <n v="39184.35"/>
    <n v="93220"/>
    <x v="2"/>
    <x v="0"/>
    <n v="3.2"/>
    <n v="181"/>
    <n v="672"/>
    <n v="4"/>
    <n v="5"/>
    <x v="7"/>
    <s v="JtH63668189920"/>
    <s v="jacobkane@hotmail.com"/>
    <d v="2024-03-27T00:00:00"/>
    <d v="2025-03-26T14:17:06"/>
    <x v="6"/>
    <x v="10"/>
    <n v="2025"/>
  </r>
  <r>
    <n v="84"/>
    <s v="Terry Martin"/>
    <x v="1"/>
    <x v="6"/>
    <n v="2016"/>
    <n v="45835.4"/>
    <n v="174124"/>
    <x v="1"/>
    <x v="1"/>
    <n v="2.6"/>
    <n v="262"/>
    <n v="437"/>
    <n v="2"/>
    <n v="5"/>
    <x v="4"/>
    <s v="pVi31863758196"/>
    <s v="williamsclaire@lopez-webb.net"/>
    <d v="2023-09-11T00:00:00"/>
    <d v="2024-03-16T14:12:47"/>
    <x v="8"/>
    <x v="7"/>
    <n v="2024"/>
  </r>
  <r>
    <n v="85"/>
    <s v="Krista Ruiz"/>
    <x v="5"/>
    <x v="9"/>
    <n v="2008"/>
    <n v="9327.86"/>
    <n v="106814"/>
    <x v="2"/>
    <x v="1"/>
    <n v="3.9"/>
    <n v="400"/>
    <n v="226"/>
    <n v="2"/>
    <n v="5"/>
    <x v="3"/>
    <s v="HgV90227159196"/>
    <s v="tayloremma@warren-berger.com"/>
    <d v="2019-02-16T00:00:00"/>
    <d v="2024-10-08T08:20:12"/>
    <x v="9"/>
    <x v="6"/>
    <n v="2024"/>
  </r>
  <r>
    <n v="86"/>
    <s v="Kristi Richards"/>
    <x v="8"/>
    <x v="5"/>
    <n v="2015"/>
    <n v="52228.480000000003"/>
    <n v="38885"/>
    <x v="3"/>
    <x v="0"/>
    <n v="5.5"/>
    <n v="298"/>
    <n v="262"/>
    <n v="2"/>
    <n v="2"/>
    <x v="7"/>
    <s v="qLW76010078580"/>
    <s v="fcalderon@west-turner.org"/>
    <d v="2017-10-12T00:00:00"/>
    <d v="2024-02-16T02:15:48"/>
    <x v="0"/>
    <x v="2"/>
    <n v="2024"/>
  </r>
  <r>
    <n v="87"/>
    <s v="Anthony Hull"/>
    <x v="3"/>
    <x v="6"/>
    <n v="2018"/>
    <n v="43998.98"/>
    <n v="89281"/>
    <x v="1"/>
    <x v="1"/>
    <n v="2.1"/>
    <n v="300"/>
    <n v="230"/>
    <n v="2"/>
    <n v="5"/>
    <x v="0"/>
    <s v="siC99954714462"/>
    <s v="michellewilliams@hotmail.com"/>
    <d v="2021-02-09T00:00:00"/>
    <d v="2023-11-13T04:12:28"/>
    <x v="9"/>
    <x v="1"/>
    <n v="2023"/>
  </r>
  <r>
    <n v="88"/>
    <s v="Elaine Bautista"/>
    <x v="8"/>
    <x v="8"/>
    <n v="2011"/>
    <n v="10070.18"/>
    <n v="233857"/>
    <x v="2"/>
    <x v="1"/>
    <n v="2.9"/>
    <n v="432"/>
    <n v="473"/>
    <n v="3"/>
    <n v="7"/>
    <x v="3"/>
    <s v="ren37875831685"/>
    <s v="ejohnson@duncan-howard.org"/>
    <d v="2021-01-31T00:00:00"/>
    <d v="2023-10-28T09:42:00"/>
    <x v="7"/>
    <x v="1"/>
    <n v="2023"/>
  </r>
  <r>
    <n v="89"/>
    <s v="Tara Young"/>
    <x v="2"/>
    <x v="2"/>
    <n v="2007"/>
    <n v="76148.740000000005"/>
    <n v="119559"/>
    <x v="2"/>
    <x v="0"/>
    <n v="3.6"/>
    <n v="611"/>
    <n v="282"/>
    <n v="5"/>
    <n v="4"/>
    <x v="5"/>
    <s v="zqo70771877798"/>
    <s v="johnperry@clark.com"/>
    <d v="2017-01-23T00:00:00"/>
    <d v="2025-06-24T06:10:17"/>
    <x v="7"/>
    <x v="2"/>
    <n v="2025"/>
  </r>
  <r>
    <n v="90"/>
    <s v="Taylor Hodge"/>
    <x v="9"/>
    <x v="3"/>
    <n v="2022"/>
    <n v="61055.12"/>
    <n v="167439"/>
    <x v="1"/>
    <x v="1"/>
    <n v="4"/>
    <n v="321"/>
    <n v="268"/>
    <n v="2"/>
    <n v="7"/>
    <x v="6"/>
    <s v="hqm85052939421"/>
    <s v="bradley88@hotmail.com"/>
    <d v="2017-07-03T00:00:00"/>
    <d v="2025-02-05T19:42:53"/>
    <x v="10"/>
    <x v="2"/>
    <n v="2025"/>
  </r>
  <r>
    <n v="91"/>
    <s v="Patrick Figueroa"/>
    <x v="2"/>
    <x v="7"/>
    <n v="2001"/>
    <n v="25290.9"/>
    <n v="244401"/>
    <x v="2"/>
    <x v="1"/>
    <n v="4.7"/>
    <n v="237"/>
    <n v="419"/>
    <n v="3"/>
    <n v="2"/>
    <x v="2"/>
    <s v="xhK59938128174"/>
    <s v="vmorgan@williams-larson.com"/>
    <d v="2023-07-18T00:00:00"/>
    <d v="2025-03-22T05:08:38"/>
    <x v="10"/>
    <x v="7"/>
    <n v="2025"/>
  </r>
  <r>
    <n v="92"/>
    <s v="Kyle Bennett"/>
    <x v="6"/>
    <x v="9"/>
    <n v="2012"/>
    <n v="14007.51"/>
    <n v="240675"/>
    <x v="0"/>
    <x v="0"/>
    <n v="4.2"/>
    <n v="80"/>
    <n v="748"/>
    <n v="2"/>
    <n v="7"/>
    <x v="7"/>
    <s v="fKn98566002354"/>
    <s v="pbaxter@hughes-gibson.biz"/>
    <d v="2020-01-14T00:00:00"/>
    <d v="2023-10-01T02:19:15"/>
    <x v="7"/>
    <x v="4"/>
    <n v="2023"/>
  </r>
  <r>
    <n v="93"/>
    <s v="Cathy Phillips"/>
    <x v="9"/>
    <x v="2"/>
    <n v="2020"/>
    <n v="52728.79"/>
    <n v="295689"/>
    <x v="3"/>
    <x v="0"/>
    <n v="1.6"/>
    <n v="156"/>
    <n v="355"/>
    <n v="2"/>
    <n v="5"/>
    <x v="5"/>
    <s v="ImJ33482309474"/>
    <s v="vconner@gmail.com"/>
    <d v="2016-10-08T00:00:00"/>
    <d v="2023-08-16T16:21:32"/>
    <x v="0"/>
    <x v="5"/>
    <n v="2023"/>
  </r>
  <r>
    <n v="94"/>
    <s v="Luis Collins"/>
    <x v="9"/>
    <x v="0"/>
    <n v="2006"/>
    <n v="70218.820000000007"/>
    <n v="277250"/>
    <x v="0"/>
    <x v="0"/>
    <n v="3.3"/>
    <n v="218"/>
    <n v="396"/>
    <n v="4"/>
    <n v="5"/>
    <x v="1"/>
    <s v="xVM22883397835"/>
    <s v="james05@gmail.com"/>
    <d v="2016-11-10T00:00:00"/>
    <d v="2024-01-29T20:42:31"/>
    <x v="11"/>
    <x v="5"/>
    <n v="2024"/>
  </r>
  <r>
    <n v="95"/>
    <s v="Jessica Berger"/>
    <x v="5"/>
    <x v="6"/>
    <n v="1993"/>
    <n v="52647.09"/>
    <n v="43280"/>
    <x v="2"/>
    <x v="0"/>
    <n v="1.8"/>
    <n v="343"/>
    <n v="700"/>
    <n v="4"/>
    <n v="7"/>
    <x v="1"/>
    <s v="uFA04937285687"/>
    <s v="gsimpson@berg.org"/>
    <d v="2022-05-21T00:00:00"/>
    <d v="2023-10-05T07:57:26"/>
    <x v="3"/>
    <x v="9"/>
    <n v="2023"/>
  </r>
  <r>
    <n v="96"/>
    <s v="Debra Jarvis"/>
    <x v="1"/>
    <x v="2"/>
    <n v="2006"/>
    <n v="66096.28"/>
    <n v="127904"/>
    <x v="1"/>
    <x v="0"/>
    <n v="4.0999999999999996"/>
    <n v="93"/>
    <n v="269"/>
    <n v="3"/>
    <n v="4"/>
    <x v="7"/>
    <s v="Eoi29871266935"/>
    <s v="brianjohnson@yahoo.com"/>
    <d v="2017-11-28T00:00:00"/>
    <d v="2025-06-15T22:24:12"/>
    <x v="11"/>
    <x v="2"/>
    <n v="2025"/>
  </r>
  <r>
    <n v="97"/>
    <s v="Linda Gonzalez"/>
    <x v="8"/>
    <x v="7"/>
    <n v="2015"/>
    <n v="11406.26"/>
    <n v="109519"/>
    <x v="3"/>
    <x v="0"/>
    <n v="5.5"/>
    <n v="387"/>
    <n v="328"/>
    <n v="5"/>
    <n v="7"/>
    <x v="0"/>
    <s v="WUz74752865490"/>
    <s v="megan22@yahoo.com"/>
    <d v="2020-12-27T00:00:00"/>
    <d v="2024-09-26T01:56:30"/>
    <x v="4"/>
    <x v="4"/>
    <n v="2024"/>
  </r>
  <r>
    <n v="98"/>
    <s v="Amy Decker"/>
    <x v="7"/>
    <x v="3"/>
    <n v="2012"/>
    <n v="60611.87"/>
    <n v="244888"/>
    <x v="2"/>
    <x v="1"/>
    <n v="5.8"/>
    <n v="412"/>
    <n v="242"/>
    <n v="2"/>
    <n v="7"/>
    <x v="6"/>
    <s v="zht82261745719"/>
    <s v="qvasquez@gmail.com"/>
    <d v="2015-02-14T00:00:00"/>
    <d v="2024-12-10T10:22:03"/>
    <x v="9"/>
    <x v="3"/>
    <n v="2024"/>
  </r>
  <r>
    <n v="99"/>
    <s v="Elizabeth Gonzalez"/>
    <x v="5"/>
    <x v="7"/>
    <n v="1993"/>
    <n v="38261.22"/>
    <n v="190085"/>
    <x v="1"/>
    <x v="1"/>
    <n v="5.8"/>
    <n v="227"/>
    <n v="144"/>
    <n v="3"/>
    <n v="4"/>
    <x v="1"/>
    <s v="GVj34928557481"/>
    <s v="hfrench@baxter.com"/>
    <d v="2015-09-16T00:00:00"/>
    <d v="2023-09-17T05:22:28"/>
    <x v="8"/>
    <x v="3"/>
    <n v="2023"/>
  </r>
  <r>
    <n v="100"/>
    <s v="Stephanie Curtis"/>
    <x v="6"/>
    <x v="5"/>
    <n v="2014"/>
    <n v="58370.720000000001"/>
    <n v="279359"/>
    <x v="3"/>
    <x v="1"/>
    <n v="1.3"/>
    <n v="113"/>
    <n v="198"/>
    <n v="2"/>
    <n v="2"/>
    <x v="0"/>
    <s v="Lzu92264984951"/>
    <s v="chavezangela@yahoo.com"/>
    <d v="2018-11-26T00:00:00"/>
    <d v="2023-08-05T06:59:32"/>
    <x v="11"/>
    <x v="0"/>
    <n v="2023"/>
  </r>
  <r>
    <n v="101"/>
    <s v="William Huff"/>
    <x v="7"/>
    <x v="3"/>
    <n v="1996"/>
    <n v="66956.05"/>
    <n v="299022"/>
    <x v="3"/>
    <x v="0"/>
    <n v="1.2"/>
    <n v="652"/>
    <n v="228"/>
    <n v="3"/>
    <n v="4"/>
    <x v="2"/>
    <s v="XcO86006036088"/>
    <s v="christina82@richard.net"/>
    <d v="2016-08-27T00:00:00"/>
    <d v="2024-03-07T12:55:17"/>
    <x v="5"/>
    <x v="5"/>
    <n v="2024"/>
  </r>
  <r>
    <n v="102"/>
    <s v="Lucas Garcia"/>
    <x v="2"/>
    <x v="2"/>
    <n v="2016"/>
    <n v="74125.960000000006"/>
    <n v="105745"/>
    <x v="0"/>
    <x v="0"/>
    <n v="2.2000000000000002"/>
    <n v="522"/>
    <n v="550"/>
    <n v="4"/>
    <n v="5"/>
    <x v="4"/>
    <s v="GbS17387665875"/>
    <s v="cummingskristina@mclaughlin.net"/>
    <d v="2023-03-10T00:00:00"/>
    <d v="2024-03-24T11:28:00"/>
    <x v="6"/>
    <x v="7"/>
    <n v="2024"/>
  </r>
  <r>
    <n v="103"/>
    <s v="Laura Thompson"/>
    <x v="6"/>
    <x v="6"/>
    <n v="1990"/>
    <n v="35779.519999999997"/>
    <n v="279169"/>
    <x v="3"/>
    <x v="1"/>
    <n v="3.3"/>
    <n v="230"/>
    <n v="107"/>
    <n v="2"/>
    <n v="5"/>
    <x v="3"/>
    <s v="yqr11402769321"/>
    <s v="gferguson@gmail.com"/>
    <d v="2018-01-19T00:00:00"/>
    <d v="2024-05-30T22:38:19"/>
    <x v="7"/>
    <x v="0"/>
    <n v="2024"/>
  </r>
  <r>
    <n v="104"/>
    <s v="Lauren Wright"/>
    <x v="9"/>
    <x v="4"/>
    <n v="2014"/>
    <n v="8731.23"/>
    <n v="289318"/>
    <x v="2"/>
    <x v="0"/>
    <n v="4.7"/>
    <n v="192"/>
    <n v="241"/>
    <n v="3"/>
    <n v="2"/>
    <x v="5"/>
    <s v="VMt38914665131"/>
    <s v="donaldramirez@cochran.com"/>
    <d v="2014-09-12T00:00:00"/>
    <d v="2025-05-02T23:29:18"/>
    <x v="8"/>
    <x v="8"/>
    <n v="2025"/>
  </r>
  <r>
    <n v="105"/>
    <s v="Jonathan Diaz"/>
    <x v="4"/>
    <x v="9"/>
    <n v="2013"/>
    <n v="46738.62"/>
    <n v="150858"/>
    <x v="2"/>
    <x v="0"/>
    <n v="1.6"/>
    <n v="235"/>
    <n v="551"/>
    <n v="5"/>
    <n v="7"/>
    <x v="6"/>
    <s v="pVU79889019928"/>
    <s v="melaniesnyder@hotmail.com"/>
    <d v="2019-04-15T00:00:00"/>
    <d v="2023-09-30T15:48:25"/>
    <x v="1"/>
    <x v="6"/>
    <n v="2023"/>
  </r>
  <r>
    <n v="106"/>
    <s v="Lucas Robinson"/>
    <x v="5"/>
    <x v="3"/>
    <n v="2010"/>
    <n v="30471.07"/>
    <n v="175108"/>
    <x v="1"/>
    <x v="1"/>
    <n v="3.7"/>
    <n v="172"/>
    <n v="625"/>
    <n v="4"/>
    <n v="4"/>
    <x v="2"/>
    <s v="ZeE46093107115"/>
    <s v="andrewbauer@gmail.com"/>
    <d v="2020-01-27T00:00:00"/>
    <d v="2023-08-29T23:17:12"/>
    <x v="7"/>
    <x v="4"/>
    <n v="2023"/>
  </r>
  <r>
    <n v="107"/>
    <s v="Sarah Montes"/>
    <x v="7"/>
    <x v="3"/>
    <n v="2023"/>
    <n v="50297.27"/>
    <n v="147832"/>
    <x v="2"/>
    <x v="1"/>
    <n v="2.2000000000000002"/>
    <n v="464"/>
    <n v="293"/>
    <n v="2"/>
    <n v="2"/>
    <x v="6"/>
    <s v="gcV29618540811"/>
    <s v="allencatherine@hotmail.com"/>
    <d v="2021-09-18T00:00:00"/>
    <d v="2023-12-07T16:59:51"/>
    <x v="8"/>
    <x v="1"/>
    <n v="2023"/>
  </r>
  <r>
    <n v="108"/>
    <s v="Jorge Dean"/>
    <x v="2"/>
    <x v="7"/>
    <n v="2012"/>
    <n v="46998.3"/>
    <n v="287786"/>
    <x v="1"/>
    <x v="1"/>
    <n v="2.1"/>
    <n v="284"/>
    <n v="560"/>
    <n v="2"/>
    <n v="4"/>
    <x v="3"/>
    <s v="yJY08092579048"/>
    <s v="ebell@mcintyre.biz"/>
    <d v="2023-07-17T00:00:00"/>
    <d v="2024-02-04T16:53:48"/>
    <x v="10"/>
    <x v="7"/>
    <n v="2024"/>
  </r>
  <r>
    <n v="109"/>
    <s v="Thomas Wolfe"/>
    <x v="1"/>
    <x v="9"/>
    <n v="2015"/>
    <n v="10169.07"/>
    <n v="208832"/>
    <x v="0"/>
    <x v="0"/>
    <n v="3.2"/>
    <n v="353"/>
    <n v="219"/>
    <n v="4"/>
    <n v="4"/>
    <x v="4"/>
    <s v="CTm04175552030"/>
    <s v="sharon47@yang.info"/>
    <d v="2024-06-21T00:00:00"/>
    <d v="2025-05-15T09:23:17"/>
    <x v="2"/>
    <x v="10"/>
    <n v="2025"/>
  </r>
  <r>
    <n v="110"/>
    <s v="Isaiah Blair Jr,"/>
    <x v="0"/>
    <x v="7"/>
    <n v="2002"/>
    <n v="8621.2099999999991"/>
    <n v="204500"/>
    <x v="3"/>
    <x v="0"/>
    <n v="2.5"/>
    <n v="435"/>
    <n v="563"/>
    <n v="2"/>
    <n v="7"/>
    <x v="6"/>
    <s v="DhY42048875124"/>
    <s v="carl37@andersen-clark.com"/>
    <d v="2018-09-11T00:00:00"/>
    <d v="2024-02-05T03:24:39"/>
    <x v="8"/>
    <x v="0"/>
    <n v="2024"/>
  </r>
  <r>
    <n v="111"/>
    <s v="Michael Lyons"/>
    <x v="7"/>
    <x v="7"/>
    <n v="2016"/>
    <n v="10477.23"/>
    <n v="170913"/>
    <x v="1"/>
    <x v="0"/>
    <n v="2.1"/>
    <n v="402"/>
    <n v="315"/>
    <n v="4"/>
    <n v="4"/>
    <x v="7"/>
    <s v="sgD71675202490"/>
    <s v="gibsonemily@mason-fisher.com"/>
    <d v="2022-09-23T00:00:00"/>
    <d v="2024-02-15T01:43:50"/>
    <x v="8"/>
    <x v="9"/>
    <n v="2024"/>
  </r>
  <r>
    <n v="112"/>
    <s v="Jerry Hernandez"/>
    <x v="5"/>
    <x v="2"/>
    <n v="2024"/>
    <n v="60869.74"/>
    <n v="52734"/>
    <x v="1"/>
    <x v="0"/>
    <n v="4.5"/>
    <n v="146"/>
    <n v="137"/>
    <n v="5"/>
    <n v="4"/>
    <x v="4"/>
    <s v="KHO11839859899"/>
    <s v="michellerobinson@yahoo.com"/>
    <d v="2024-03-26T00:00:00"/>
    <d v="2023-12-30T22:14:42"/>
    <x v="6"/>
    <x v="10"/>
    <n v="2023"/>
  </r>
  <r>
    <n v="113"/>
    <s v="Sara Johnson"/>
    <x v="4"/>
    <x v="4"/>
    <n v="2018"/>
    <n v="36501.449999999997"/>
    <n v="9624"/>
    <x v="0"/>
    <x v="1"/>
    <n v="2.6"/>
    <n v="367"/>
    <n v="175"/>
    <n v="4"/>
    <n v="2"/>
    <x v="7"/>
    <s v="JTA24532408675"/>
    <s v="mcdonaldamanda@yahoo.com"/>
    <d v="2020-01-19T00:00:00"/>
    <d v="2025-03-30T09:24:26"/>
    <x v="7"/>
    <x v="4"/>
    <n v="2025"/>
  </r>
  <r>
    <n v="114"/>
    <s v="Elizabeth Hernandez"/>
    <x v="9"/>
    <x v="7"/>
    <n v="2016"/>
    <n v="26238.46"/>
    <n v="156141"/>
    <x v="0"/>
    <x v="0"/>
    <n v="3.4"/>
    <n v="162"/>
    <n v="698"/>
    <n v="4"/>
    <n v="2"/>
    <x v="6"/>
    <s v="Xfp22158818311"/>
    <s v="christopher35@yahoo.com"/>
    <d v="2023-02-15T00:00:00"/>
    <d v="2023-11-10T02:36:32"/>
    <x v="9"/>
    <x v="7"/>
    <n v="2023"/>
  </r>
  <r>
    <n v="115"/>
    <s v="Alexis Smith"/>
    <x v="6"/>
    <x v="7"/>
    <n v="2009"/>
    <n v="7337.69"/>
    <n v="214340"/>
    <x v="2"/>
    <x v="0"/>
    <n v="1.2"/>
    <n v="372"/>
    <n v="237"/>
    <n v="3"/>
    <n v="7"/>
    <x v="2"/>
    <s v="BHj60002414711"/>
    <s v="erika63@hammond.com"/>
    <d v="2014-08-24T00:00:00"/>
    <d v="2024-06-27T23:32:28"/>
    <x v="5"/>
    <x v="8"/>
    <n v="2024"/>
  </r>
  <r>
    <n v="116"/>
    <s v="Amanda Cohen"/>
    <x v="9"/>
    <x v="9"/>
    <n v="1992"/>
    <n v="20701.78"/>
    <n v="31070"/>
    <x v="1"/>
    <x v="0"/>
    <n v="5.6"/>
    <n v="460"/>
    <n v="371"/>
    <n v="5"/>
    <n v="5"/>
    <x v="3"/>
    <s v="Bgt35209084808"/>
    <s v="melissafloyd@sanchez.com"/>
    <d v="2023-03-20T00:00:00"/>
    <d v="2024-12-31T14:32:56"/>
    <x v="6"/>
    <x v="7"/>
    <n v="2024"/>
  </r>
  <r>
    <n v="117"/>
    <s v="Christine Shelton"/>
    <x v="7"/>
    <x v="9"/>
    <n v="2000"/>
    <n v="29264.69"/>
    <n v="174245"/>
    <x v="1"/>
    <x v="1"/>
    <n v="3.8"/>
    <n v="350"/>
    <n v="483"/>
    <n v="2"/>
    <n v="2"/>
    <x v="5"/>
    <s v="lzG45067164123"/>
    <s v="thomasspears@gmail.com"/>
    <d v="2021-09-11T00:00:00"/>
    <d v="2024-05-29T18:36:04"/>
    <x v="8"/>
    <x v="1"/>
    <n v="2024"/>
  </r>
  <r>
    <n v="118"/>
    <s v="Chelsea Russo"/>
    <x v="4"/>
    <x v="3"/>
    <n v="2004"/>
    <n v="10471.07"/>
    <n v="50121"/>
    <x v="3"/>
    <x v="1"/>
    <n v="2.1"/>
    <n v="404"/>
    <n v="115"/>
    <n v="2"/>
    <n v="4"/>
    <x v="1"/>
    <s v="VOb42928945011"/>
    <s v="rwong@yahoo.com"/>
    <d v="2017-09-24T00:00:00"/>
    <d v="2024-05-25T12:57:53"/>
    <x v="8"/>
    <x v="2"/>
    <n v="2024"/>
  </r>
  <r>
    <n v="119"/>
    <s v="Lisa Anderson"/>
    <x v="9"/>
    <x v="1"/>
    <n v="2007"/>
    <n v="10573.51"/>
    <n v="122238"/>
    <x v="3"/>
    <x v="1"/>
    <n v="1.4"/>
    <n v="412"/>
    <n v="568"/>
    <n v="5"/>
    <n v="4"/>
    <x v="5"/>
    <s v="MzD58441335327"/>
    <s v="lindamatthews@kim-nielsen.com"/>
    <d v="2016-09-03T00:00:00"/>
    <d v="2023-08-28T19:14:57"/>
    <x v="8"/>
    <x v="5"/>
    <n v="2023"/>
  </r>
  <r>
    <n v="120"/>
    <s v="Amanda Hill"/>
    <x v="4"/>
    <x v="9"/>
    <n v="1999"/>
    <n v="53822.61"/>
    <n v="28808"/>
    <x v="0"/>
    <x v="0"/>
    <n v="3"/>
    <n v="265"/>
    <n v="765"/>
    <n v="4"/>
    <n v="2"/>
    <x v="0"/>
    <s v="vjb16720102720"/>
    <s v="thicks@stevenson.com"/>
    <d v="2021-01-01T00:00:00"/>
    <d v="2024-07-02T01:40:22"/>
    <x v="7"/>
    <x v="1"/>
    <n v="2024"/>
  </r>
  <r>
    <n v="121"/>
    <s v="Michael Luna"/>
    <x v="4"/>
    <x v="7"/>
    <n v="2004"/>
    <n v="24962.47"/>
    <n v="96386"/>
    <x v="0"/>
    <x v="1"/>
    <n v="2.6"/>
    <n v="681"/>
    <n v="237"/>
    <n v="2"/>
    <n v="7"/>
    <x v="6"/>
    <s v="PVL05952091606"/>
    <s v="earellano@hotmail.com"/>
    <d v="2016-11-30T00:00:00"/>
    <d v="2024-02-09T19:33:40"/>
    <x v="11"/>
    <x v="5"/>
    <n v="2024"/>
  </r>
  <r>
    <n v="122"/>
    <s v="Angela Thompson"/>
    <x v="7"/>
    <x v="7"/>
    <n v="2007"/>
    <n v="66597.899999999994"/>
    <n v="230341"/>
    <x v="0"/>
    <x v="1"/>
    <n v="2.6"/>
    <n v="473"/>
    <n v="213"/>
    <n v="4"/>
    <n v="2"/>
    <x v="5"/>
    <s v="gBw86485908102"/>
    <s v="sotoalexa@hotmail.com"/>
    <d v="2015-09-07T00:00:00"/>
    <d v="2023-12-26T02:35:23"/>
    <x v="8"/>
    <x v="3"/>
    <n v="2023"/>
  </r>
  <r>
    <n v="123"/>
    <s v="Kayla Rodriguez"/>
    <x v="8"/>
    <x v="9"/>
    <n v="2006"/>
    <n v="77529.460000000006"/>
    <n v="8536"/>
    <x v="2"/>
    <x v="0"/>
    <n v="2.7"/>
    <n v="591"/>
    <n v="787"/>
    <n v="3"/>
    <n v="7"/>
    <x v="3"/>
    <s v="Ofa17249607230"/>
    <s v="powelljason@williams-jenkins.com"/>
    <d v="2021-12-19T00:00:00"/>
    <d v="2025-06-27T00:45:38"/>
    <x v="4"/>
    <x v="1"/>
    <n v="2025"/>
  </r>
  <r>
    <n v="124"/>
    <s v="Andrea Fischer"/>
    <x v="2"/>
    <x v="9"/>
    <n v="2013"/>
    <n v="16148.22"/>
    <n v="268118"/>
    <x v="0"/>
    <x v="1"/>
    <n v="3.3"/>
    <n v="117"/>
    <n v="425"/>
    <n v="3"/>
    <n v="4"/>
    <x v="5"/>
    <s v="aMY96250655529"/>
    <s v="jgriffith@sherman.com"/>
    <d v="2022-12-01T00:00:00"/>
    <d v="2023-08-22T19:33:23"/>
    <x v="4"/>
    <x v="9"/>
    <n v="2023"/>
  </r>
  <r>
    <n v="125"/>
    <s v="Ricky Morgan"/>
    <x v="2"/>
    <x v="8"/>
    <n v="2019"/>
    <n v="19237.13"/>
    <n v="230042"/>
    <x v="3"/>
    <x v="1"/>
    <n v="5.2"/>
    <n v="578"/>
    <n v="526"/>
    <n v="3"/>
    <n v="2"/>
    <x v="7"/>
    <s v="BjF22733719696"/>
    <s v="frankelliott@robertson.org"/>
    <d v="2022-11-19T00:00:00"/>
    <d v="2024-06-21T16:50:21"/>
    <x v="11"/>
    <x v="9"/>
    <n v="2024"/>
  </r>
  <r>
    <n v="126"/>
    <s v="Jennifer Gutierrez"/>
    <x v="0"/>
    <x v="4"/>
    <n v="2006"/>
    <n v="29489.37"/>
    <n v="58536"/>
    <x v="1"/>
    <x v="1"/>
    <n v="5.5"/>
    <n v="229"/>
    <n v="110"/>
    <n v="4"/>
    <n v="7"/>
    <x v="7"/>
    <s v="xkA54382915925"/>
    <s v="carrmarcus@gmail.com"/>
    <d v="2014-11-15T00:00:00"/>
    <d v="2025-06-17T05:56:44"/>
    <x v="11"/>
    <x v="8"/>
    <n v="2025"/>
  </r>
  <r>
    <n v="127"/>
    <s v="Jason Crawford"/>
    <x v="3"/>
    <x v="1"/>
    <n v="2006"/>
    <n v="75057.19"/>
    <n v="170611"/>
    <x v="0"/>
    <x v="0"/>
    <n v="1.1000000000000001"/>
    <n v="688"/>
    <n v="455"/>
    <n v="5"/>
    <n v="2"/>
    <x v="5"/>
    <s v="uic51229135895"/>
    <s v="michaelmartin@gmail.com"/>
    <d v="2021-04-01T00:00:00"/>
    <d v="2024-06-12T22:33:25"/>
    <x v="1"/>
    <x v="1"/>
    <n v="2024"/>
  </r>
  <r>
    <n v="128"/>
    <s v="Jonathan Patel"/>
    <x v="9"/>
    <x v="5"/>
    <n v="1996"/>
    <n v="35199.94"/>
    <n v="112588"/>
    <x v="0"/>
    <x v="1"/>
    <n v="2.8"/>
    <n v="296"/>
    <n v="367"/>
    <n v="2"/>
    <n v="5"/>
    <x v="4"/>
    <s v="DRd95143618317"/>
    <s v="garrett52@hotmail.com"/>
    <d v="2020-12-15T00:00:00"/>
    <d v="2025-06-20T11:02:57"/>
    <x v="4"/>
    <x v="4"/>
    <n v="2025"/>
  </r>
  <r>
    <n v="129"/>
    <s v="Robin Lewis"/>
    <x v="3"/>
    <x v="5"/>
    <n v="2019"/>
    <n v="39393.43"/>
    <n v="212646"/>
    <x v="3"/>
    <x v="0"/>
    <n v="1.6"/>
    <n v="522"/>
    <n v="494"/>
    <n v="2"/>
    <n v="2"/>
    <x v="7"/>
    <s v="pAW05178097531"/>
    <s v="rparker@martin.net"/>
    <d v="2019-08-12T00:00:00"/>
    <d v="2024-09-08T09:52:22"/>
    <x v="5"/>
    <x v="6"/>
    <n v="2024"/>
  </r>
  <r>
    <n v="130"/>
    <s v="Carol Caldwell"/>
    <x v="7"/>
    <x v="1"/>
    <n v="2002"/>
    <n v="54910.37"/>
    <n v="17112"/>
    <x v="1"/>
    <x v="1"/>
    <n v="5.2"/>
    <n v="109"/>
    <n v="287"/>
    <n v="2"/>
    <n v="5"/>
    <x v="7"/>
    <s v="HCh80270069206"/>
    <s v="lrivas@gmail.com"/>
    <d v="2015-05-04T00:00:00"/>
    <d v="2024-10-26T17:55:44"/>
    <x v="3"/>
    <x v="3"/>
    <n v="2024"/>
  </r>
  <r>
    <n v="131"/>
    <s v="Denise Vega"/>
    <x v="0"/>
    <x v="4"/>
    <n v="1992"/>
    <n v="51013.41"/>
    <n v="92265"/>
    <x v="2"/>
    <x v="1"/>
    <n v="4.9000000000000004"/>
    <n v="449"/>
    <n v="273"/>
    <n v="2"/>
    <n v="5"/>
    <x v="7"/>
    <s v="KZh48878514478"/>
    <s v="dbryant@hotmail.com"/>
    <d v="2022-02-07T00:00:00"/>
    <d v="2025-04-06T06:07:41"/>
    <x v="9"/>
    <x v="9"/>
    <n v="2025"/>
  </r>
  <r>
    <n v="132"/>
    <s v="John Barton"/>
    <x v="8"/>
    <x v="8"/>
    <n v="2001"/>
    <n v="69066.45"/>
    <n v="236064"/>
    <x v="3"/>
    <x v="0"/>
    <n v="1.6"/>
    <n v="247"/>
    <n v="100"/>
    <n v="3"/>
    <n v="7"/>
    <x v="2"/>
    <s v="IkT93387544037"/>
    <s v="andrewjohnson@hotmail.com"/>
    <d v="2019-10-17T00:00:00"/>
    <d v="2024-10-20T11:13:36"/>
    <x v="0"/>
    <x v="6"/>
    <n v="2024"/>
  </r>
  <r>
    <n v="133"/>
    <s v="Tammy Carr"/>
    <x v="0"/>
    <x v="7"/>
    <n v="2011"/>
    <n v="62010.59"/>
    <n v="203900"/>
    <x v="0"/>
    <x v="0"/>
    <n v="3.3"/>
    <n v="392"/>
    <n v="722"/>
    <n v="4"/>
    <n v="2"/>
    <x v="6"/>
    <s v="onn58158231805"/>
    <s v="nancy37@hotmail.com"/>
    <d v="2024-07-12T00:00:00"/>
    <d v="2024-05-07T20:53:45"/>
    <x v="10"/>
    <x v="10"/>
    <n v="2024"/>
  </r>
  <r>
    <n v="134"/>
    <s v="Lisa Kim"/>
    <x v="1"/>
    <x v="9"/>
    <n v="1990"/>
    <n v="59129.81"/>
    <n v="223378"/>
    <x v="1"/>
    <x v="0"/>
    <n v="3.1"/>
    <n v="484"/>
    <n v="138"/>
    <n v="3"/>
    <n v="5"/>
    <x v="2"/>
    <s v="HRc63228066478"/>
    <s v="fosterdonna@hotmail.com"/>
    <d v="2016-02-16T00:00:00"/>
    <d v="2024-02-10T13:05:05"/>
    <x v="9"/>
    <x v="5"/>
    <n v="2024"/>
  </r>
  <r>
    <n v="135"/>
    <s v="Tony Douglas"/>
    <x v="7"/>
    <x v="8"/>
    <n v="1991"/>
    <n v="23727.38"/>
    <n v="279801"/>
    <x v="3"/>
    <x v="0"/>
    <n v="3.6"/>
    <n v="603"/>
    <n v="215"/>
    <n v="4"/>
    <n v="7"/>
    <x v="2"/>
    <s v="PCM34019316333"/>
    <s v="william83@yahoo.com"/>
    <d v="2020-12-21T00:00:00"/>
    <d v="2025-02-23T04:46:27"/>
    <x v="4"/>
    <x v="4"/>
    <n v="2025"/>
  </r>
  <r>
    <n v="136"/>
    <s v="Brandon Garcia"/>
    <x v="8"/>
    <x v="2"/>
    <n v="2002"/>
    <n v="5263.75"/>
    <n v="206031"/>
    <x v="2"/>
    <x v="1"/>
    <n v="4.5"/>
    <n v="119"/>
    <n v="102"/>
    <n v="2"/>
    <n v="5"/>
    <x v="5"/>
    <s v="poc93697305105"/>
    <s v="thompsonmeghan@yahoo.com"/>
    <d v="2017-07-08T00:00:00"/>
    <d v="2025-03-08T22:12:58"/>
    <x v="10"/>
    <x v="2"/>
    <n v="2025"/>
  </r>
  <r>
    <n v="137"/>
    <s v="Mary Walker"/>
    <x v="6"/>
    <x v="1"/>
    <n v="2001"/>
    <n v="76969.740000000005"/>
    <n v="273399"/>
    <x v="3"/>
    <x v="1"/>
    <n v="3.6"/>
    <n v="252"/>
    <n v="327"/>
    <n v="4"/>
    <n v="5"/>
    <x v="1"/>
    <s v="Hug50064305185"/>
    <s v="erik06@higgins-chan.com"/>
    <d v="2020-06-19T00:00:00"/>
    <d v="2025-05-03T20:31:00"/>
    <x v="2"/>
    <x v="4"/>
    <n v="2025"/>
  </r>
  <r>
    <n v="138"/>
    <s v="Melanie Stephenson"/>
    <x v="5"/>
    <x v="7"/>
    <n v="2006"/>
    <n v="60185.32"/>
    <n v="114227"/>
    <x v="0"/>
    <x v="0"/>
    <n v="2.5"/>
    <n v="84"/>
    <n v="365"/>
    <n v="2"/>
    <n v="7"/>
    <x v="0"/>
    <s v="VnQ55505799399"/>
    <s v="lwilliams@gmail.com"/>
    <d v="2019-11-19T00:00:00"/>
    <d v="2024-12-25T04:20:32"/>
    <x v="11"/>
    <x v="6"/>
    <n v="2024"/>
  </r>
  <r>
    <n v="139"/>
    <s v="Tracy Lang"/>
    <x v="3"/>
    <x v="1"/>
    <n v="1997"/>
    <n v="11840.43"/>
    <n v="288114"/>
    <x v="3"/>
    <x v="1"/>
    <n v="3"/>
    <n v="264"/>
    <n v="763"/>
    <n v="2"/>
    <n v="7"/>
    <x v="5"/>
    <s v="akt98309013105"/>
    <s v="riverssarah@park.com"/>
    <d v="2022-04-13T00:00:00"/>
    <d v="2023-12-12T12:39:09"/>
    <x v="1"/>
    <x v="9"/>
    <n v="2023"/>
  </r>
  <r>
    <n v="140"/>
    <s v="Wendy Martin"/>
    <x v="4"/>
    <x v="9"/>
    <n v="2016"/>
    <n v="48141.06"/>
    <n v="272189"/>
    <x v="3"/>
    <x v="1"/>
    <n v="3.8"/>
    <n v="320"/>
    <n v="246"/>
    <n v="4"/>
    <n v="7"/>
    <x v="1"/>
    <s v="WIt29158807626"/>
    <s v="sarahross@bennett.com"/>
    <d v="2022-08-22T00:00:00"/>
    <d v="2023-08-19T21:27:45"/>
    <x v="5"/>
    <x v="9"/>
    <n v="2023"/>
  </r>
  <r>
    <n v="141"/>
    <s v="Ryan Stevens"/>
    <x v="8"/>
    <x v="1"/>
    <n v="2001"/>
    <n v="24315.08"/>
    <n v="256813"/>
    <x v="1"/>
    <x v="1"/>
    <n v="5.0999999999999996"/>
    <n v="78"/>
    <n v="383"/>
    <n v="3"/>
    <n v="5"/>
    <x v="6"/>
    <s v="NoS81267152175"/>
    <s v="philiplozano@hotmail.com"/>
    <d v="2017-12-27T00:00:00"/>
    <d v="2025-01-14T18:30:18"/>
    <x v="4"/>
    <x v="2"/>
    <n v="2025"/>
  </r>
  <r>
    <n v="142"/>
    <s v="Stacy Ray"/>
    <x v="0"/>
    <x v="5"/>
    <n v="2004"/>
    <n v="73623.31"/>
    <n v="65251"/>
    <x v="3"/>
    <x v="1"/>
    <n v="4.0999999999999996"/>
    <n v="376"/>
    <n v="654"/>
    <n v="3"/>
    <n v="2"/>
    <x v="5"/>
    <s v="eXR38060819411"/>
    <s v="mooremichael@hardin.com"/>
    <d v="2018-04-20T00:00:00"/>
    <d v="2025-02-01T17:35:00"/>
    <x v="1"/>
    <x v="0"/>
    <n v="2025"/>
  </r>
  <r>
    <n v="143"/>
    <s v="Sean Ortega"/>
    <x v="6"/>
    <x v="0"/>
    <n v="2001"/>
    <n v="70360.98"/>
    <n v="91106"/>
    <x v="2"/>
    <x v="1"/>
    <n v="3.5"/>
    <n v="607"/>
    <n v="681"/>
    <n v="5"/>
    <n v="2"/>
    <x v="7"/>
    <s v="Ayp38789656682"/>
    <s v="monica07@delgado.com"/>
    <d v="2023-05-19T00:00:00"/>
    <d v="2025-07-06T02:03:08"/>
    <x v="3"/>
    <x v="7"/>
    <n v="2025"/>
  </r>
  <r>
    <n v="144"/>
    <s v="Sue Barnes"/>
    <x v="8"/>
    <x v="2"/>
    <n v="1990"/>
    <n v="33992.82"/>
    <n v="252169"/>
    <x v="2"/>
    <x v="1"/>
    <n v="3.8"/>
    <n v="197"/>
    <n v="361"/>
    <n v="2"/>
    <n v="2"/>
    <x v="4"/>
    <s v="HsO35609263680"/>
    <s v="daniel63@gmail.com"/>
    <d v="2017-08-08T00:00:00"/>
    <d v="2025-02-13T02:57:00"/>
    <x v="5"/>
    <x v="2"/>
    <n v="2025"/>
  </r>
  <r>
    <n v="145"/>
    <s v="Michael Reeves"/>
    <x v="8"/>
    <x v="1"/>
    <n v="2015"/>
    <n v="30486.73"/>
    <n v="393"/>
    <x v="0"/>
    <x v="1"/>
    <n v="1.1000000000000001"/>
    <n v="138"/>
    <n v="153"/>
    <n v="5"/>
    <n v="7"/>
    <x v="3"/>
    <s v="eXj78235713919"/>
    <s v="jamesbarbara@yahoo.com"/>
    <d v="2020-05-11T00:00:00"/>
    <d v="2025-05-09T23:42:51"/>
    <x v="3"/>
    <x v="4"/>
    <n v="2025"/>
  </r>
  <r>
    <n v="146"/>
    <s v="Kristin Leonard"/>
    <x v="9"/>
    <x v="1"/>
    <n v="1996"/>
    <n v="59216.23"/>
    <n v="170383"/>
    <x v="2"/>
    <x v="1"/>
    <n v="5.2"/>
    <n v="670"/>
    <n v="103"/>
    <n v="2"/>
    <n v="5"/>
    <x v="2"/>
    <s v="wUl64143784729"/>
    <s v="vtaylor@patel.com"/>
    <d v="2021-11-05T00:00:00"/>
    <d v="2024-11-08T14:20:33"/>
    <x v="11"/>
    <x v="1"/>
    <n v="2024"/>
  </r>
  <r>
    <n v="147"/>
    <s v="Cheryl Singh"/>
    <x v="6"/>
    <x v="8"/>
    <n v="2009"/>
    <n v="12740.69"/>
    <n v="226496"/>
    <x v="0"/>
    <x v="0"/>
    <n v="3.6"/>
    <n v="522"/>
    <n v="570"/>
    <n v="5"/>
    <n v="7"/>
    <x v="5"/>
    <s v="dZj40533294900"/>
    <s v="edwin70@rodriguez.com"/>
    <d v="2023-03-10T00:00:00"/>
    <d v="2024-10-01T01:06:05"/>
    <x v="6"/>
    <x v="7"/>
    <n v="2024"/>
  </r>
  <r>
    <n v="148"/>
    <s v="Jennifer Braun"/>
    <x v="3"/>
    <x v="1"/>
    <n v="1998"/>
    <n v="26538.44"/>
    <n v="250524"/>
    <x v="0"/>
    <x v="0"/>
    <n v="5"/>
    <n v="360"/>
    <n v="337"/>
    <n v="3"/>
    <n v="4"/>
    <x v="2"/>
    <s v="sEN42834272277"/>
    <s v="bmckay@gmail.com"/>
    <d v="2015-04-25T00:00:00"/>
    <d v="2024-12-28T12:57:01"/>
    <x v="1"/>
    <x v="3"/>
    <n v="2024"/>
  </r>
  <r>
    <n v="149"/>
    <s v="Casey Patton"/>
    <x v="4"/>
    <x v="1"/>
    <n v="2004"/>
    <n v="16202.38"/>
    <n v="291009"/>
    <x v="2"/>
    <x v="1"/>
    <n v="1.9"/>
    <n v="562"/>
    <n v="379"/>
    <n v="3"/>
    <n v="2"/>
    <x v="4"/>
    <s v="ndl20138860183"/>
    <s v="powelljulian@farley.com"/>
    <d v="2015-12-12T00:00:00"/>
    <d v="2024-09-18T08:11:33"/>
    <x v="4"/>
    <x v="3"/>
    <n v="2024"/>
  </r>
  <r>
    <n v="150"/>
    <s v="Michael Brown"/>
    <x v="9"/>
    <x v="9"/>
    <n v="1991"/>
    <n v="37788.019999999997"/>
    <n v="148074"/>
    <x v="2"/>
    <x v="1"/>
    <n v="2.7"/>
    <n v="597"/>
    <n v="441"/>
    <n v="2"/>
    <n v="7"/>
    <x v="2"/>
    <s v="PTM01863323342"/>
    <s v="randy84@hotmail.com"/>
    <d v="2017-03-21T00:00:00"/>
    <d v="2024-08-03T18:43:33"/>
    <x v="6"/>
    <x v="2"/>
    <n v="2024"/>
  </r>
  <r>
    <n v="151"/>
    <s v="Justin Rivera"/>
    <x v="9"/>
    <x v="9"/>
    <n v="2019"/>
    <n v="26535.78"/>
    <n v="148278"/>
    <x v="1"/>
    <x v="0"/>
    <n v="5.0999999999999996"/>
    <n v="248"/>
    <n v="314"/>
    <n v="3"/>
    <n v="7"/>
    <x v="2"/>
    <s v="LKJ93641343983"/>
    <s v="heather78@hotmail.com"/>
    <d v="2016-05-21T00:00:00"/>
    <d v="2024-02-16T23:17:30"/>
    <x v="3"/>
    <x v="5"/>
    <n v="2024"/>
  </r>
  <r>
    <n v="152"/>
    <s v="Tina Jones"/>
    <x v="1"/>
    <x v="8"/>
    <n v="2017"/>
    <n v="13694.45"/>
    <n v="123348"/>
    <x v="0"/>
    <x v="0"/>
    <n v="5.9"/>
    <n v="673"/>
    <n v="766"/>
    <n v="4"/>
    <n v="7"/>
    <x v="5"/>
    <s v="vGQ73554748471"/>
    <s v="penacourtney@yahoo.com"/>
    <d v="2018-07-14T00:00:00"/>
    <d v="2025-02-14T06:59:15"/>
    <x v="10"/>
    <x v="0"/>
    <n v="2025"/>
  </r>
  <r>
    <n v="153"/>
    <s v="Jason Stewart"/>
    <x v="0"/>
    <x v="8"/>
    <n v="1994"/>
    <n v="9776.5300000000007"/>
    <n v="123143"/>
    <x v="0"/>
    <x v="1"/>
    <n v="5.5"/>
    <n v="238"/>
    <n v="256"/>
    <n v="4"/>
    <n v="5"/>
    <x v="4"/>
    <s v="EcM60345825249"/>
    <s v="robertskurt@vazquez-meyer.info"/>
    <d v="2019-03-09T00:00:00"/>
    <d v="2025-06-06T03:35:18"/>
    <x v="6"/>
    <x v="6"/>
    <n v="2025"/>
  </r>
  <r>
    <n v="154"/>
    <s v="Sherri Dixon"/>
    <x v="7"/>
    <x v="7"/>
    <n v="2009"/>
    <n v="55169.64"/>
    <n v="227460"/>
    <x v="3"/>
    <x v="1"/>
    <n v="1.4"/>
    <n v="388"/>
    <n v="230"/>
    <n v="3"/>
    <n v="5"/>
    <x v="7"/>
    <s v="IJJ50064336738"/>
    <s v="murrayjeremy@hotmail.com"/>
    <d v="2022-04-28T00:00:00"/>
    <d v="2025-07-09T14:09:54"/>
    <x v="1"/>
    <x v="9"/>
    <n v="2025"/>
  </r>
  <r>
    <n v="155"/>
    <s v="Robert Fernandez"/>
    <x v="3"/>
    <x v="7"/>
    <n v="1999"/>
    <n v="38105.17"/>
    <n v="267771"/>
    <x v="3"/>
    <x v="1"/>
    <n v="2.4"/>
    <n v="385"/>
    <n v="494"/>
    <n v="4"/>
    <n v="7"/>
    <x v="6"/>
    <s v="xKA31590992891"/>
    <s v="patrick60@rocha.net"/>
    <d v="2022-02-05T00:00:00"/>
    <d v="2024-04-21T08:51:53"/>
    <x v="9"/>
    <x v="9"/>
    <n v="2024"/>
  </r>
  <r>
    <n v="156"/>
    <s v="Michael Thompson"/>
    <x v="5"/>
    <x v="6"/>
    <n v="2003"/>
    <n v="43088.31"/>
    <n v="132027"/>
    <x v="3"/>
    <x v="0"/>
    <n v="2.2999999999999998"/>
    <n v="97"/>
    <n v="535"/>
    <n v="3"/>
    <n v="4"/>
    <x v="5"/>
    <s v="MVH02851006753"/>
    <s v="wschroeder@yahoo.com"/>
    <d v="2023-07-04T00:00:00"/>
    <d v="2023-07-25T22:09:31"/>
    <x v="10"/>
    <x v="7"/>
    <n v="2023"/>
  </r>
  <r>
    <n v="157"/>
    <s v="Timothy Dillon"/>
    <x v="2"/>
    <x v="3"/>
    <n v="1991"/>
    <n v="47559.95"/>
    <n v="160683"/>
    <x v="0"/>
    <x v="0"/>
    <n v="3.8"/>
    <n v="420"/>
    <n v="633"/>
    <n v="3"/>
    <n v="4"/>
    <x v="2"/>
    <s v="mbc00500219029"/>
    <s v="kyle35@rhodes.com"/>
    <d v="2022-03-02T00:00:00"/>
    <d v="2024-09-19T08:43:32"/>
    <x v="6"/>
    <x v="9"/>
    <n v="2024"/>
  </r>
  <r>
    <n v="158"/>
    <s v="Kyle Harrell"/>
    <x v="1"/>
    <x v="0"/>
    <n v="2002"/>
    <n v="42449.1"/>
    <n v="294023"/>
    <x v="1"/>
    <x v="1"/>
    <n v="5.9"/>
    <n v="220"/>
    <n v="384"/>
    <n v="4"/>
    <n v="4"/>
    <x v="4"/>
    <s v="eyD85728260878"/>
    <s v="martinezmelissa@hotmail.com"/>
    <d v="2021-03-18T00:00:00"/>
    <d v="2024-09-12T12:00:16"/>
    <x v="6"/>
    <x v="1"/>
    <n v="2024"/>
  </r>
  <r>
    <n v="159"/>
    <s v="Sharon Daniel"/>
    <x v="6"/>
    <x v="1"/>
    <n v="2009"/>
    <n v="53480.44"/>
    <n v="202602"/>
    <x v="1"/>
    <x v="1"/>
    <n v="5.9"/>
    <n v="448"/>
    <n v="250"/>
    <n v="3"/>
    <n v="2"/>
    <x v="6"/>
    <s v="csf58211647238"/>
    <s v="dacosta@mercado.biz"/>
    <d v="2015-05-10T00:00:00"/>
    <d v="2025-01-09T19:20:43"/>
    <x v="3"/>
    <x v="3"/>
    <n v="2025"/>
  </r>
  <r>
    <n v="160"/>
    <s v="Stephanie Daniels"/>
    <x v="7"/>
    <x v="0"/>
    <n v="2018"/>
    <n v="23117.38"/>
    <n v="163704"/>
    <x v="1"/>
    <x v="0"/>
    <n v="5.0999999999999996"/>
    <n v="668"/>
    <n v="574"/>
    <n v="3"/>
    <n v="5"/>
    <x v="6"/>
    <s v="IAt55519666323"/>
    <s v="cherylmiller@yahoo.com"/>
    <d v="2023-01-23T00:00:00"/>
    <d v="2023-08-14T18:47:52"/>
    <x v="7"/>
    <x v="7"/>
    <n v="2023"/>
  </r>
  <r>
    <n v="161"/>
    <s v="Jennifer Murray"/>
    <x v="4"/>
    <x v="7"/>
    <n v="1992"/>
    <n v="50839.79"/>
    <n v="123024"/>
    <x v="2"/>
    <x v="1"/>
    <n v="3.9"/>
    <n v="116"/>
    <n v="366"/>
    <n v="2"/>
    <n v="7"/>
    <x v="3"/>
    <s v="TIO73062585309"/>
    <s v="buchananmichael@yahoo.com"/>
    <d v="2020-06-30T00:00:00"/>
    <d v="2024-05-27T00:00:42"/>
    <x v="2"/>
    <x v="4"/>
    <n v="2024"/>
  </r>
  <r>
    <n v="162"/>
    <s v="Tony Alexander"/>
    <x v="2"/>
    <x v="4"/>
    <n v="2000"/>
    <n v="78116.05"/>
    <n v="217290"/>
    <x v="0"/>
    <x v="0"/>
    <n v="1.2"/>
    <n v="136"/>
    <n v="137"/>
    <n v="3"/>
    <n v="4"/>
    <x v="0"/>
    <s v="afd28407107457"/>
    <s v="nicholas02@miller.com"/>
    <d v="2015-12-14T00:00:00"/>
    <d v="2024-10-25T17:23:45"/>
    <x v="4"/>
    <x v="3"/>
    <n v="2024"/>
  </r>
  <r>
    <n v="163"/>
    <s v="Luis Munoz"/>
    <x v="6"/>
    <x v="1"/>
    <n v="2013"/>
    <n v="21095.439999999999"/>
    <n v="155635"/>
    <x v="0"/>
    <x v="0"/>
    <n v="2.2000000000000002"/>
    <n v="401"/>
    <n v="412"/>
    <n v="2"/>
    <n v="2"/>
    <x v="6"/>
    <s v="dfm84125981280"/>
    <s v="jocalderon@johnson.biz"/>
    <d v="2014-07-27T00:00:00"/>
    <d v="2023-11-24T13:34:28"/>
    <x v="10"/>
    <x v="8"/>
    <n v="2023"/>
  </r>
  <r>
    <n v="164"/>
    <s v="Amy Valencia"/>
    <x v="3"/>
    <x v="5"/>
    <n v="1996"/>
    <n v="51133.99"/>
    <n v="143476"/>
    <x v="0"/>
    <x v="1"/>
    <n v="5.7"/>
    <n v="189"/>
    <n v="394"/>
    <n v="4"/>
    <n v="2"/>
    <x v="4"/>
    <s v="NsE61122556559"/>
    <s v="lyonsjames@myers.org"/>
    <d v="2023-02-08T00:00:00"/>
    <d v="2024-01-05T11:25:25"/>
    <x v="9"/>
    <x v="7"/>
    <n v="2024"/>
  </r>
  <r>
    <n v="165"/>
    <s v="Gregory Mason"/>
    <x v="0"/>
    <x v="3"/>
    <n v="2024"/>
    <n v="42275.57"/>
    <n v="221647"/>
    <x v="1"/>
    <x v="0"/>
    <n v="4.0999999999999996"/>
    <n v="99"/>
    <n v="131"/>
    <n v="5"/>
    <n v="5"/>
    <x v="5"/>
    <s v="kgL91996825082"/>
    <s v="wrightnicole@yahoo.com"/>
    <d v="2016-10-14T00:00:00"/>
    <d v="2023-08-15T19:19:51"/>
    <x v="0"/>
    <x v="5"/>
    <n v="2023"/>
  </r>
  <r>
    <n v="166"/>
    <s v="Daniel Adams"/>
    <x v="1"/>
    <x v="0"/>
    <n v="2003"/>
    <n v="68483.61"/>
    <n v="40049"/>
    <x v="0"/>
    <x v="1"/>
    <n v="3.8"/>
    <n v="599"/>
    <n v="415"/>
    <n v="5"/>
    <n v="4"/>
    <x v="2"/>
    <s v="PQY90749888368"/>
    <s v="sarahrodriguez@gmail.com"/>
    <d v="2016-05-07T00:00:00"/>
    <d v="2024-12-30T03:30:07"/>
    <x v="3"/>
    <x v="5"/>
    <n v="2024"/>
  </r>
  <r>
    <n v="167"/>
    <s v="Christopher Conway"/>
    <x v="7"/>
    <x v="6"/>
    <n v="1993"/>
    <n v="34460.78"/>
    <n v="263674"/>
    <x v="3"/>
    <x v="0"/>
    <n v="3.5"/>
    <n v="237"/>
    <n v="766"/>
    <n v="2"/>
    <n v="7"/>
    <x v="6"/>
    <s v="KDP83025408344"/>
    <s v="lopezkendra@hotmail.com"/>
    <d v="2014-11-09T00:00:00"/>
    <d v="2023-12-25T09:03:59"/>
    <x v="11"/>
    <x v="8"/>
    <n v="2023"/>
  </r>
  <r>
    <n v="168"/>
    <s v="Audrey Mcneil MD"/>
    <x v="1"/>
    <x v="8"/>
    <n v="2016"/>
    <n v="57266.15"/>
    <n v="207616"/>
    <x v="1"/>
    <x v="0"/>
    <n v="4"/>
    <n v="111"/>
    <n v="410"/>
    <n v="3"/>
    <n v="7"/>
    <x v="7"/>
    <s v="WlI86935695768"/>
    <s v="danaclements@gmail.com"/>
    <d v="2023-05-06T00:00:00"/>
    <d v="2024-03-12T22:35:43"/>
    <x v="3"/>
    <x v="7"/>
    <n v="2024"/>
  </r>
  <r>
    <n v="169"/>
    <s v="Charles Jensen"/>
    <x v="8"/>
    <x v="8"/>
    <n v="2008"/>
    <n v="39226.800000000003"/>
    <n v="37330"/>
    <x v="0"/>
    <x v="1"/>
    <n v="2.1"/>
    <n v="261"/>
    <n v="210"/>
    <n v="4"/>
    <n v="7"/>
    <x v="1"/>
    <s v="tZs98164338188"/>
    <s v="lisabarnes@gmail.com"/>
    <d v="2022-09-13T00:00:00"/>
    <d v="2024-10-06T00:15:41"/>
    <x v="8"/>
    <x v="9"/>
    <n v="2024"/>
  </r>
  <r>
    <n v="170"/>
    <s v="Terrence Riley"/>
    <x v="9"/>
    <x v="7"/>
    <n v="2006"/>
    <n v="24998.01"/>
    <n v="257897"/>
    <x v="1"/>
    <x v="0"/>
    <n v="4"/>
    <n v="89"/>
    <n v="285"/>
    <n v="2"/>
    <n v="2"/>
    <x v="7"/>
    <s v="CFI25693572982"/>
    <s v="samantha06@hotmail.com"/>
    <d v="2019-10-12T00:00:00"/>
    <d v="2024-05-16T01:09:33"/>
    <x v="0"/>
    <x v="6"/>
    <n v="2024"/>
  </r>
  <r>
    <n v="171"/>
    <s v="Christine Leblanc"/>
    <x v="8"/>
    <x v="5"/>
    <n v="2016"/>
    <n v="70640.75"/>
    <n v="95748"/>
    <x v="3"/>
    <x v="0"/>
    <n v="5.8"/>
    <n v="433"/>
    <n v="303"/>
    <n v="2"/>
    <n v="2"/>
    <x v="5"/>
    <s v="ccC22938422404"/>
    <s v="hopkinsdarrell@hotmail.com"/>
    <d v="2016-06-09T00:00:00"/>
    <d v="2024-12-04T21:11:19"/>
    <x v="2"/>
    <x v="5"/>
    <n v="2024"/>
  </r>
  <r>
    <n v="172"/>
    <s v="Jonathan Bennett"/>
    <x v="1"/>
    <x v="5"/>
    <n v="1997"/>
    <n v="34335.129999999997"/>
    <n v="37670"/>
    <x v="2"/>
    <x v="1"/>
    <n v="3.4"/>
    <n v="407"/>
    <n v="172"/>
    <n v="2"/>
    <n v="7"/>
    <x v="2"/>
    <s v="Iie12288585377"/>
    <s v="joseph40@hotmail.com"/>
    <d v="2016-02-14T00:00:00"/>
    <d v="2024-04-13T15:06:56"/>
    <x v="9"/>
    <x v="5"/>
    <n v="2024"/>
  </r>
  <r>
    <n v="173"/>
    <s v="Nathan Cooper"/>
    <x v="0"/>
    <x v="6"/>
    <n v="2009"/>
    <n v="38173.089999999997"/>
    <n v="36242"/>
    <x v="1"/>
    <x v="0"/>
    <n v="3.2"/>
    <n v="553"/>
    <n v="159"/>
    <n v="3"/>
    <n v="5"/>
    <x v="7"/>
    <s v="Ugy44403907312"/>
    <s v="barrerarachel@miller-dawson.com"/>
    <d v="2023-07-25T00:00:00"/>
    <d v="2024-08-21T10:47:41"/>
    <x v="10"/>
    <x v="7"/>
    <n v="2024"/>
  </r>
  <r>
    <n v="174"/>
    <s v="James Smith"/>
    <x v="3"/>
    <x v="0"/>
    <n v="1999"/>
    <n v="20636.93"/>
    <n v="47529"/>
    <x v="2"/>
    <x v="1"/>
    <n v="4.4000000000000004"/>
    <n v="572"/>
    <n v="284"/>
    <n v="4"/>
    <n v="7"/>
    <x v="7"/>
    <s v="qXX11055362054"/>
    <s v="janice88@thompson.com"/>
    <d v="2015-09-21T00:00:00"/>
    <d v="2024-10-10T12:54:25"/>
    <x v="8"/>
    <x v="3"/>
    <n v="2024"/>
  </r>
  <r>
    <n v="175"/>
    <s v="Christina Hopkins"/>
    <x v="7"/>
    <x v="6"/>
    <n v="1993"/>
    <n v="58362.76"/>
    <n v="54658"/>
    <x v="3"/>
    <x v="0"/>
    <n v="5.3"/>
    <n v="334"/>
    <n v="436"/>
    <n v="2"/>
    <n v="2"/>
    <x v="7"/>
    <s v="yqP34877089019"/>
    <s v="jaime00@yahoo.com"/>
    <d v="2014-10-31T00:00:00"/>
    <d v="2023-10-01T16:20:23"/>
    <x v="0"/>
    <x v="8"/>
    <n v="2023"/>
  </r>
  <r>
    <n v="176"/>
    <s v="Linda Romero"/>
    <x v="5"/>
    <x v="7"/>
    <n v="2000"/>
    <n v="58706.48"/>
    <n v="284815"/>
    <x v="1"/>
    <x v="1"/>
    <n v="4.8"/>
    <n v="375"/>
    <n v="481"/>
    <n v="5"/>
    <n v="5"/>
    <x v="4"/>
    <s v="nDw24878988082"/>
    <s v="sanchezcarolyn@gmail.com"/>
    <d v="2023-12-05T00:00:00"/>
    <d v="2024-11-16T01:04:56"/>
    <x v="4"/>
    <x v="7"/>
    <n v="2024"/>
  </r>
  <r>
    <n v="177"/>
    <s v="Teresa Stewart"/>
    <x v="9"/>
    <x v="7"/>
    <n v="1998"/>
    <n v="59849.440000000002"/>
    <n v="79825"/>
    <x v="0"/>
    <x v="1"/>
    <n v="5"/>
    <n v="225"/>
    <n v="596"/>
    <n v="4"/>
    <n v="4"/>
    <x v="1"/>
    <s v="gAo26955738697"/>
    <s v="hsnyder@rice.com"/>
    <d v="2023-04-05T00:00:00"/>
    <d v="2025-03-10T16:16:21"/>
    <x v="1"/>
    <x v="7"/>
    <n v="2025"/>
  </r>
  <r>
    <n v="178"/>
    <s v="Sandra Wilson"/>
    <x v="2"/>
    <x v="7"/>
    <n v="1992"/>
    <n v="55195.4"/>
    <n v="110356"/>
    <x v="1"/>
    <x v="0"/>
    <n v="3.1"/>
    <n v="116"/>
    <n v="286"/>
    <n v="2"/>
    <n v="2"/>
    <x v="7"/>
    <s v="LFF48591565337"/>
    <s v="john11@yahoo.com"/>
    <d v="2018-09-01T00:00:00"/>
    <d v="2024-12-16T06:33:19"/>
    <x v="8"/>
    <x v="0"/>
    <n v="2024"/>
  </r>
  <r>
    <n v="179"/>
    <s v="Laura Nguyen"/>
    <x v="8"/>
    <x v="0"/>
    <n v="1990"/>
    <n v="14276.44"/>
    <n v="209393"/>
    <x v="0"/>
    <x v="1"/>
    <n v="4.8"/>
    <n v="136"/>
    <n v="107"/>
    <n v="2"/>
    <n v="5"/>
    <x v="2"/>
    <s v="MVG79752038782"/>
    <s v="rleonard@herrera.com"/>
    <d v="2014-08-02T00:00:00"/>
    <d v="2023-09-03T11:55:57"/>
    <x v="5"/>
    <x v="8"/>
    <n v="2023"/>
  </r>
  <r>
    <n v="180"/>
    <s v="Scott Mullins"/>
    <x v="0"/>
    <x v="1"/>
    <n v="2020"/>
    <n v="26343.71"/>
    <n v="256236"/>
    <x v="1"/>
    <x v="1"/>
    <n v="1.8"/>
    <n v="591"/>
    <n v="240"/>
    <n v="2"/>
    <n v="5"/>
    <x v="3"/>
    <s v="LbP86097911454"/>
    <s v="mhoward@peck.com"/>
    <d v="2023-09-21T00:00:00"/>
    <d v="2024-04-03T23:48:19"/>
    <x v="8"/>
    <x v="7"/>
    <n v="2024"/>
  </r>
  <r>
    <n v="181"/>
    <s v="Alison Brown"/>
    <x v="8"/>
    <x v="4"/>
    <n v="1995"/>
    <n v="35666.99"/>
    <n v="87830"/>
    <x v="0"/>
    <x v="1"/>
    <n v="1"/>
    <n v="498"/>
    <n v="782"/>
    <n v="4"/>
    <n v="5"/>
    <x v="4"/>
    <s v="ATn01118826511"/>
    <s v="gmcdaniel@myers-schmidt.com"/>
    <d v="2024-03-25T00:00:00"/>
    <d v="2025-05-29T23:51:29"/>
    <x v="6"/>
    <x v="10"/>
    <n v="2025"/>
  </r>
  <r>
    <n v="182"/>
    <s v="Brian Walsh"/>
    <x v="5"/>
    <x v="5"/>
    <n v="2001"/>
    <n v="13944.97"/>
    <n v="58813"/>
    <x v="3"/>
    <x v="0"/>
    <n v="4.5"/>
    <n v="492"/>
    <n v="327"/>
    <n v="4"/>
    <n v="2"/>
    <x v="3"/>
    <s v="WhW42182376157"/>
    <s v="barbara96@hotmail.com"/>
    <d v="2021-06-27T00:00:00"/>
    <d v="2024-09-18T04:41:16"/>
    <x v="2"/>
    <x v="1"/>
    <n v="2024"/>
  </r>
  <r>
    <n v="183"/>
    <s v="Matthew Welch"/>
    <x v="5"/>
    <x v="3"/>
    <n v="1991"/>
    <n v="36606.49"/>
    <n v="171452"/>
    <x v="2"/>
    <x v="1"/>
    <n v="4.7"/>
    <n v="256"/>
    <n v="459"/>
    <n v="4"/>
    <n v="4"/>
    <x v="0"/>
    <s v="now15548146916"/>
    <s v="marshalldebra@hotmail.com"/>
    <d v="2022-01-02T00:00:00"/>
    <d v="2024-05-03T04:44:44"/>
    <x v="7"/>
    <x v="9"/>
    <n v="2024"/>
  </r>
  <r>
    <n v="184"/>
    <s v="Brandon Kirk"/>
    <x v="4"/>
    <x v="0"/>
    <n v="2015"/>
    <n v="13944.19"/>
    <n v="261234"/>
    <x v="2"/>
    <x v="0"/>
    <n v="4.9000000000000004"/>
    <n v="91"/>
    <n v="655"/>
    <n v="3"/>
    <n v="7"/>
    <x v="4"/>
    <s v="rHM19390566234"/>
    <s v="david06@hotmail.com"/>
    <d v="2015-08-23T00:00:00"/>
    <d v="2023-08-08T08:35:28"/>
    <x v="5"/>
    <x v="3"/>
    <n v="2023"/>
  </r>
  <r>
    <n v="185"/>
    <s v="Kristin Waters"/>
    <x v="5"/>
    <x v="5"/>
    <n v="1996"/>
    <n v="15466.32"/>
    <n v="288485"/>
    <x v="1"/>
    <x v="0"/>
    <n v="5.9"/>
    <n v="483"/>
    <n v="536"/>
    <n v="4"/>
    <n v="7"/>
    <x v="5"/>
    <s v="FwO21438646534"/>
    <s v="smithlisa@hotmail.com"/>
    <d v="2015-05-14T00:00:00"/>
    <d v="2024-09-06T05:18:08"/>
    <x v="3"/>
    <x v="3"/>
    <n v="2024"/>
  </r>
  <r>
    <n v="186"/>
    <s v="Chad Walker"/>
    <x v="0"/>
    <x v="0"/>
    <n v="2023"/>
    <n v="43624.89"/>
    <n v="214536"/>
    <x v="3"/>
    <x v="0"/>
    <n v="3.6"/>
    <n v="651"/>
    <n v="521"/>
    <n v="5"/>
    <n v="5"/>
    <x v="2"/>
    <s v="NsG61702594808"/>
    <s v="lewisjohn@hotmail.com"/>
    <d v="2020-05-22T00:00:00"/>
    <d v="2024-12-27T01:54:12"/>
    <x v="3"/>
    <x v="4"/>
    <n v="2024"/>
  </r>
  <r>
    <n v="187"/>
    <s v="Roger Holland"/>
    <x v="2"/>
    <x v="0"/>
    <n v="2002"/>
    <n v="69543.13"/>
    <n v="21943"/>
    <x v="0"/>
    <x v="1"/>
    <n v="1.3"/>
    <n v="693"/>
    <n v="765"/>
    <n v="3"/>
    <n v="7"/>
    <x v="2"/>
    <s v="fZN09796816358"/>
    <s v="ehernandez@obrien.com"/>
    <d v="2014-08-05T00:00:00"/>
    <d v="2025-01-12T17:26:21"/>
    <x v="5"/>
    <x v="8"/>
    <n v="2025"/>
  </r>
  <r>
    <n v="188"/>
    <s v="Laura Booker"/>
    <x v="4"/>
    <x v="1"/>
    <n v="2011"/>
    <n v="53713.15"/>
    <n v="271886"/>
    <x v="2"/>
    <x v="1"/>
    <n v="5.7"/>
    <n v="513"/>
    <n v="100"/>
    <n v="4"/>
    <n v="5"/>
    <x v="4"/>
    <s v="cqa32692018666"/>
    <s v="tblair@yates-holt.com"/>
    <d v="2016-12-13T00:00:00"/>
    <d v="2025-01-09T08:49:52"/>
    <x v="4"/>
    <x v="5"/>
    <n v="2025"/>
  </r>
  <r>
    <n v="189"/>
    <s v="Craig Johnston"/>
    <x v="5"/>
    <x v="7"/>
    <n v="2024"/>
    <n v="73739.460000000006"/>
    <n v="105857"/>
    <x v="1"/>
    <x v="0"/>
    <n v="5.2"/>
    <n v="547"/>
    <n v="261"/>
    <n v="3"/>
    <n v="5"/>
    <x v="0"/>
    <s v="HyS05688525153"/>
    <s v="qcoleman@gmail.com"/>
    <d v="2019-05-18T00:00:00"/>
    <d v="2023-10-10T03:36:45"/>
    <x v="3"/>
    <x v="6"/>
    <n v="2023"/>
  </r>
  <r>
    <n v="190"/>
    <s v="Sarah Holland"/>
    <x v="0"/>
    <x v="0"/>
    <n v="2015"/>
    <n v="71588.22"/>
    <n v="21810"/>
    <x v="1"/>
    <x v="0"/>
    <n v="5"/>
    <n v="206"/>
    <n v="384"/>
    <n v="2"/>
    <n v="7"/>
    <x v="7"/>
    <s v="jVT27612164786"/>
    <s v="tiffanygordon@yahoo.com"/>
    <d v="2022-01-11T00:00:00"/>
    <d v="2024-04-25T03:59:13"/>
    <x v="7"/>
    <x v="9"/>
    <n v="2024"/>
  </r>
  <r>
    <n v="191"/>
    <s v="Nathan Patterson"/>
    <x v="6"/>
    <x v="1"/>
    <n v="2006"/>
    <n v="46207.77"/>
    <n v="63310"/>
    <x v="3"/>
    <x v="1"/>
    <n v="2.1"/>
    <n v="563"/>
    <n v="716"/>
    <n v="2"/>
    <n v="4"/>
    <x v="3"/>
    <s v="OkB55712747098"/>
    <s v="ariasjennifer@yahoo.com"/>
    <d v="2017-10-31T00:00:00"/>
    <d v="2023-11-01T04:49:20"/>
    <x v="0"/>
    <x v="2"/>
    <n v="2023"/>
  </r>
  <r>
    <n v="192"/>
    <s v="Heather Camacho"/>
    <x v="9"/>
    <x v="8"/>
    <n v="2014"/>
    <n v="59392.78"/>
    <n v="9910"/>
    <x v="0"/>
    <x v="0"/>
    <n v="2.2999999999999998"/>
    <n v="195"/>
    <n v="106"/>
    <n v="5"/>
    <n v="4"/>
    <x v="1"/>
    <s v="Zus23496033377"/>
    <s v="nwallace@hotmail.com"/>
    <d v="2020-01-13T00:00:00"/>
    <d v="2025-01-28T18:57:23"/>
    <x v="7"/>
    <x v="4"/>
    <n v="2025"/>
  </r>
  <r>
    <n v="193"/>
    <s v="Sarah Fitzgerald MD"/>
    <x v="2"/>
    <x v="1"/>
    <n v="2011"/>
    <n v="19824.02"/>
    <n v="46898"/>
    <x v="1"/>
    <x v="0"/>
    <n v="5"/>
    <n v="465"/>
    <n v="712"/>
    <n v="2"/>
    <n v="4"/>
    <x v="0"/>
    <s v="ovC44443660620"/>
    <s v="nancybraun@castro.biz"/>
    <d v="2023-06-09T00:00:00"/>
    <d v="2025-02-19T16:39:41"/>
    <x v="2"/>
    <x v="7"/>
    <n v="2025"/>
  </r>
  <r>
    <n v="194"/>
    <s v="Matthew Ryan"/>
    <x v="6"/>
    <x v="2"/>
    <n v="2003"/>
    <n v="47515.75"/>
    <n v="131302"/>
    <x v="2"/>
    <x v="1"/>
    <n v="1.1000000000000001"/>
    <n v="580"/>
    <n v="544"/>
    <n v="3"/>
    <n v="2"/>
    <x v="2"/>
    <s v="HkN02910226315"/>
    <s v="ronaldwilliams@yahoo.com"/>
    <d v="2024-05-13T00:00:00"/>
    <d v="2025-06-05T03:03:20"/>
    <x v="3"/>
    <x v="10"/>
    <n v="2025"/>
  </r>
  <r>
    <n v="195"/>
    <s v="Nancy Jordan"/>
    <x v="8"/>
    <x v="2"/>
    <n v="2003"/>
    <n v="57760.71"/>
    <n v="249866"/>
    <x v="2"/>
    <x v="1"/>
    <n v="5.0999999999999996"/>
    <n v="430"/>
    <n v="485"/>
    <n v="3"/>
    <n v="5"/>
    <x v="3"/>
    <s v="eNi00045236697"/>
    <s v="dorothy34@hotmail.com"/>
    <d v="2022-08-11T00:00:00"/>
    <d v="2024-05-14T10:36:27"/>
    <x v="5"/>
    <x v="9"/>
    <n v="2024"/>
  </r>
  <r>
    <n v="196"/>
    <s v="Richard Watson"/>
    <x v="0"/>
    <x v="7"/>
    <n v="2007"/>
    <n v="78443.009999999995"/>
    <n v="91757"/>
    <x v="1"/>
    <x v="1"/>
    <n v="4.5999999999999996"/>
    <n v="129"/>
    <n v="429"/>
    <n v="4"/>
    <n v="4"/>
    <x v="6"/>
    <s v="fmf17429539509"/>
    <s v="uwebb@hotmail.com"/>
    <d v="2023-06-20T00:00:00"/>
    <d v="2023-12-31T19:16:23"/>
    <x v="2"/>
    <x v="7"/>
    <n v="2023"/>
  </r>
  <r>
    <n v="197"/>
    <s v="Tracy Williams"/>
    <x v="3"/>
    <x v="9"/>
    <n v="1992"/>
    <n v="18592.830000000002"/>
    <n v="166126"/>
    <x v="0"/>
    <x v="0"/>
    <n v="2.1"/>
    <n v="254"/>
    <n v="236"/>
    <n v="4"/>
    <n v="2"/>
    <x v="6"/>
    <s v="CbL31307024264"/>
    <s v="brianschwartz@chaney.com"/>
    <d v="2017-02-13T00:00:00"/>
    <d v="2023-11-22T19:31:05"/>
    <x v="9"/>
    <x v="2"/>
    <n v="2023"/>
  </r>
  <r>
    <n v="198"/>
    <s v="Melanie Elliott"/>
    <x v="2"/>
    <x v="1"/>
    <n v="1991"/>
    <n v="57340.29"/>
    <n v="296987"/>
    <x v="0"/>
    <x v="1"/>
    <n v="4.3"/>
    <n v="527"/>
    <n v="383"/>
    <n v="3"/>
    <n v="4"/>
    <x v="3"/>
    <s v="NLb15826164990"/>
    <s v="sjones@hotmail.com"/>
    <d v="2018-09-25T00:00:00"/>
    <d v="2024-09-06T08:48:25"/>
    <x v="8"/>
    <x v="0"/>
    <n v="2024"/>
  </r>
  <r>
    <n v="199"/>
    <s v="Alexis Sandoval"/>
    <x v="1"/>
    <x v="3"/>
    <n v="2015"/>
    <n v="68017.73"/>
    <n v="289403"/>
    <x v="0"/>
    <x v="0"/>
    <n v="4.5999999999999996"/>
    <n v="215"/>
    <n v="617"/>
    <n v="5"/>
    <n v="7"/>
    <x v="3"/>
    <s v="aUN29644173069"/>
    <s v="mccannjames@collins.com"/>
    <d v="2017-10-30T00:00:00"/>
    <d v="2025-02-02T21:37:15"/>
    <x v="0"/>
    <x v="2"/>
    <n v="2025"/>
  </r>
  <r>
    <n v="200"/>
    <s v="Natasha Flores"/>
    <x v="6"/>
    <x v="6"/>
    <n v="1994"/>
    <n v="41566.57"/>
    <n v="82779"/>
    <x v="0"/>
    <x v="0"/>
    <n v="4.5999999999999996"/>
    <n v="319"/>
    <n v="521"/>
    <n v="4"/>
    <n v="5"/>
    <x v="3"/>
    <s v="Zjs84603462865"/>
    <s v="ychavez@hotmail.com"/>
    <d v="2020-10-03T00:00:00"/>
    <d v="2025-04-24T12:12:57"/>
    <x v="0"/>
    <x v="4"/>
    <n v="2025"/>
  </r>
  <r>
    <n v="201"/>
    <s v="James Wilkins"/>
    <x v="1"/>
    <x v="1"/>
    <n v="2014"/>
    <n v="63234.53"/>
    <n v="261402"/>
    <x v="0"/>
    <x v="1"/>
    <n v="1.3"/>
    <n v="525"/>
    <n v="143"/>
    <n v="5"/>
    <n v="2"/>
    <x v="0"/>
    <s v="fPW04762456126"/>
    <s v="butlerchristopher@yahoo.com"/>
    <d v="2021-05-23T00:00:00"/>
    <d v="2025-02-11T22:54:44"/>
    <x v="3"/>
    <x v="1"/>
    <n v="2025"/>
  </r>
  <r>
    <n v="202"/>
    <s v="David Becker"/>
    <x v="7"/>
    <x v="9"/>
    <n v="2016"/>
    <n v="67436.33"/>
    <n v="90921"/>
    <x v="1"/>
    <x v="1"/>
    <n v="1.4"/>
    <n v="82"/>
    <n v="170"/>
    <n v="3"/>
    <n v="2"/>
    <x v="5"/>
    <s v="jIw48876205891"/>
    <s v="alilaura@cooper.com"/>
    <d v="2023-02-24T00:00:00"/>
    <d v="2023-11-13T07:42:45"/>
    <x v="9"/>
    <x v="7"/>
    <n v="2023"/>
  </r>
  <r>
    <n v="203"/>
    <s v="David Carpenter"/>
    <x v="3"/>
    <x v="1"/>
    <n v="2005"/>
    <n v="79580.350000000006"/>
    <n v="99092"/>
    <x v="0"/>
    <x v="0"/>
    <n v="1.8"/>
    <n v="519"/>
    <n v="153"/>
    <n v="2"/>
    <n v="4"/>
    <x v="7"/>
    <s v="gjc21268221527"/>
    <s v="stacybell@rojas-morgan.net"/>
    <d v="2022-06-19T00:00:00"/>
    <d v="2024-08-31T19:37:42"/>
    <x v="2"/>
    <x v="9"/>
    <n v="2024"/>
  </r>
  <r>
    <n v="204"/>
    <s v="Daniel Moore"/>
    <x v="5"/>
    <x v="9"/>
    <n v="2022"/>
    <n v="48173.09"/>
    <n v="4592"/>
    <x v="1"/>
    <x v="0"/>
    <n v="3.7"/>
    <n v="181"/>
    <n v="368"/>
    <n v="3"/>
    <n v="4"/>
    <x v="2"/>
    <s v="cUp86054106465"/>
    <s v="sandovalalison@gill.biz"/>
    <d v="2017-07-20T00:00:00"/>
    <d v="2025-04-16T18:28:00"/>
    <x v="10"/>
    <x v="2"/>
    <n v="2025"/>
  </r>
  <r>
    <n v="205"/>
    <s v="Kimberly Garcia"/>
    <x v="5"/>
    <x v="9"/>
    <n v="2019"/>
    <n v="37120.910000000003"/>
    <n v="33073"/>
    <x v="3"/>
    <x v="1"/>
    <n v="3.6"/>
    <n v="230"/>
    <n v="170"/>
    <n v="2"/>
    <n v="4"/>
    <x v="1"/>
    <s v="Ffj88206992467"/>
    <s v="tsmith@hotmail.com"/>
    <d v="2022-09-10T00:00:00"/>
    <d v="2024-11-16T22:06:38"/>
    <x v="8"/>
    <x v="9"/>
    <n v="2024"/>
  </r>
  <r>
    <n v="206"/>
    <s v="Edwin Lee"/>
    <x v="2"/>
    <x v="3"/>
    <n v="2024"/>
    <n v="50727.17"/>
    <n v="188187"/>
    <x v="1"/>
    <x v="1"/>
    <n v="3.3"/>
    <n v="624"/>
    <n v="737"/>
    <n v="3"/>
    <n v="7"/>
    <x v="3"/>
    <s v="whh87166033343"/>
    <s v="robert58@wilson.com"/>
    <d v="2021-07-16T00:00:00"/>
    <d v="2024-06-09T03:26:05"/>
    <x v="10"/>
    <x v="1"/>
    <n v="2024"/>
  </r>
  <r>
    <n v="207"/>
    <s v="Lauren Allen"/>
    <x v="4"/>
    <x v="1"/>
    <n v="2016"/>
    <n v="21105.91"/>
    <n v="179464"/>
    <x v="0"/>
    <x v="1"/>
    <n v="2.5"/>
    <n v="206"/>
    <n v="399"/>
    <n v="5"/>
    <n v="5"/>
    <x v="5"/>
    <s v="kLG81435634607"/>
    <s v="olsonrodney@parker.net"/>
    <d v="2021-07-29T00:00:00"/>
    <d v="2024-07-02T22:42:04"/>
    <x v="10"/>
    <x v="1"/>
    <n v="2024"/>
  </r>
  <r>
    <n v="208"/>
    <s v="Erika Franklin"/>
    <x v="3"/>
    <x v="6"/>
    <n v="1991"/>
    <n v="77484.820000000007"/>
    <n v="75749"/>
    <x v="3"/>
    <x v="0"/>
    <n v="5.2"/>
    <n v="263"/>
    <n v="711"/>
    <n v="5"/>
    <n v="4"/>
    <x v="5"/>
    <s v="xPi19856181273"/>
    <s v="xpatton@stewart-buchanan.com"/>
    <d v="2017-10-05T00:00:00"/>
    <d v="2024-12-05T21:43:18"/>
    <x v="0"/>
    <x v="2"/>
    <n v="2024"/>
  </r>
  <r>
    <n v="209"/>
    <s v="Amy Harper"/>
    <x v="6"/>
    <x v="9"/>
    <n v="2000"/>
    <n v="60126.080000000002"/>
    <n v="150879"/>
    <x v="0"/>
    <x v="1"/>
    <n v="3.9"/>
    <n v="274"/>
    <n v="762"/>
    <n v="2"/>
    <n v="2"/>
    <x v="5"/>
    <s v="CIF11079748999"/>
    <s v="sheilabrooks@moore-hawkins.com"/>
    <d v="2015-09-12T00:00:00"/>
    <d v="2025-02-24T19:19:33"/>
    <x v="8"/>
    <x v="3"/>
    <n v="2025"/>
  </r>
  <r>
    <n v="210"/>
    <s v="Allison Rodriguez"/>
    <x v="2"/>
    <x v="2"/>
    <n v="2021"/>
    <n v="72608.92"/>
    <n v="96914"/>
    <x v="0"/>
    <x v="1"/>
    <n v="1.2"/>
    <n v="410"/>
    <n v="579"/>
    <n v="4"/>
    <n v="7"/>
    <x v="6"/>
    <s v="DVy68307177881"/>
    <s v="johnstone@yahoo.com"/>
    <d v="2021-06-06T00:00:00"/>
    <d v="2023-12-04T18:54:12"/>
    <x v="2"/>
    <x v="1"/>
    <n v="2023"/>
  </r>
  <r>
    <n v="211"/>
    <s v="Chad Fisher"/>
    <x v="4"/>
    <x v="8"/>
    <n v="2024"/>
    <n v="64491.78"/>
    <n v="210669"/>
    <x v="2"/>
    <x v="0"/>
    <n v="2"/>
    <n v="165"/>
    <n v="401"/>
    <n v="3"/>
    <n v="2"/>
    <x v="1"/>
    <s v="ZOi42672082375"/>
    <s v="mcmahonlarry@hotmail.com"/>
    <d v="2015-02-23T00:00:00"/>
    <d v="2024-10-26T00:24:19"/>
    <x v="9"/>
    <x v="3"/>
    <n v="2024"/>
  </r>
  <r>
    <n v="212"/>
    <s v="Jamie Williams"/>
    <x v="9"/>
    <x v="5"/>
    <n v="2021"/>
    <n v="60812.76"/>
    <n v="68580"/>
    <x v="2"/>
    <x v="1"/>
    <n v="5.0999999999999996"/>
    <n v="615"/>
    <n v="141"/>
    <n v="4"/>
    <n v="4"/>
    <x v="1"/>
    <s v="xmC17428412039"/>
    <s v="ann24@hotmail.com"/>
    <d v="2014-12-21T00:00:00"/>
    <d v="2023-12-17T15:19:02"/>
    <x v="4"/>
    <x v="8"/>
    <n v="2023"/>
  </r>
  <r>
    <n v="213"/>
    <s v="Alejandro Flores"/>
    <x v="0"/>
    <x v="7"/>
    <n v="1990"/>
    <n v="55925.62"/>
    <n v="136014"/>
    <x v="3"/>
    <x v="0"/>
    <n v="4.9000000000000004"/>
    <n v="445"/>
    <n v="377"/>
    <n v="2"/>
    <n v="4"/>
    <x v="4"/>
    <s v="SQY32935251948"/>
    <s v="idaugherty@murray-cook.com"/>
    <d v="2015-10-06T00:00:00"/>
    <d v="2025-01-08T04:47:36"/>
    <x v="0"/>
    <x v="3"/>
    <n v="2025"/>
  </r>
  <r>
    <n v="214"/>
    <s v="Crystal Gonzalez"/>
    <x v="1"/>
    <x v="0"/>
    <n v="2006"/>
    <n v="47897.1"/>
    <n v="92373"/>
    <x v="2"/>
    <x v="1"/>
    <n v="4.5"/>
    <n v="260"/>
    <n v="201"/>
    <n v="5"/>
    <n v="4"/>
    <x v="4"/>
    <s v="gmF38593463202"/>
    <s v="qbrown@lopez.org"/>
    <d v="2015-08-20T00:00:00"/>
    <d v="2024-07-21T08:17:36"/>
    <x v="5"/>
    <x v="3"/>
    <n v="2024"/>
  </r>
  <r>
    <n v="215"/>
    <s v="Mrs, Brandi Potts"/>
    <x v="1"/>
    <x v="1"/>
    <n v="2017"/>
    <n v="8799.85"/>
    <n v="104110"/>
    <x v="2"/>
    <x v="0"/>
    <n v="4.5"/>
    <n v="651"/>
    <n v="495"/>
    <n v="5"/>
    <n v="4"/>
    <x v="7"/>
    <s v="DIu66256461399"/>
    <s v="timothy86@short-morgan.com"/>
    <d v="2023-09-13T00:00:00"/>
    <d v="2025-03-10T23:16:55"/>
    <x v="8"/>
    <x v="7"/>
    <n v="2025"/>
  </r>
  <r>
    <n v="216"/>
    <s v="Lisa Love"/>
    <x v="1"/>
    <x v="4"/>
    <n v="1990"/>
    <n v="60272.49"/>
    <n v="147604"/>
    <x v="3"/>
    <x v="1"/>
    <n v="3"/>
    <n v="530"/>
    <n v="373"/>
    <n v="3"/>
    <n v="4"/>
    <x v="2"/>
    <s v="EEc35715791590"/>
    <s v="joanna31@romero.com"/>
    <d v="2019-10-16T00:00:00"/>
    <d v="2024-07-04T20:15:44"/>
    <x v="0"/>
    <x v="6"/>
    <n v="2024"/>
  </r>
  <r>
    <n v="217"/>
    <s v="Janet Cruz"/>
    <x v="4"/>
    <x v="2"/>
    <n v="2020"/>
    <n v="44819.23"/>
    <n v="104927"/>
    <x v="1"/>
    <x v="1"/>
    <n v="4.7"/>
    <n v="186"/>
    <n v="102"/>
    <n v="5"/>
    <n v="4"/>
    <x v="7"/>
    <s v="brK93153930137"/>
    <s v="idiaz@young.com"/>
    <d v="2023-10-06T00:00:00"/>
    <d v="2025-06-30T05:51:51"/>
    <x v="0"/>
    <x v="7"/>
    <n v="2025"/>
  </r>
  <r>
    <n v="218"/>
    <s v="Elizabeth Martinez"/>
    <x v="4"/>
    <x v="3"/>
    <n v="2010"/>
    <n v="20813.47"/>
    <n v="184009"/>
    <x v="0"/>
    <x v="0"/>
    <n v="3.9"/>
    <n v="558"/>
    <n v="376"/>
    <n v="4"/>
    <n v="4"/>
    <x v="6"/>
    <s v="Vsj27771352810"/>
    <s v="mclaughlinwilliam@duncan-west.net"/>
    <d v="2017-10-15T00:00:00"/>
    <d v="2023-07-29T13:46:34"/>
    <x v="0"/>
    <x v="2"/>
    <n v="2023"/>
  </r>
  <r>
    <n v="219"/>
    <s v="Julie Watkins"/>
    <x v="7"/>
    <x v="4"/>
    <n v="2023"/>
    <n v="34900.9"/>
    <n v="190297"/>
    <x v="2"/>
    <x v="0"/>
    <n v="5.4"/>
    <n v="175"/>
    <n v="430"/>
    <n v="5"/>
    <n v="2"/>
    <x v="7"/>
    <s v="xcI34017950490"/>
    <s v="xlopez@quinn-mendoza.info"/>
    <d v="2023-11-30T00:00:00"/>
    <d v="2025-01-28T01:25:58"/>
    <x v="11"/>
    <x v="7"/>
    <n v="2025"/>
  </r>
  <r>
    <n v="220"/>
    <s v="Jon Chavez"/>
    <x v="9"/>
    <x v="5"/>
    <n v="1995"/>
    <n v="52616.97"/>
    <n v="94727"/>
    <x v="1"/>
    <x v="0"/>
    <n v="1.6"/>
    <n v="627"/>
    <n v="213"/>
    <n v="4"/>
    <n v="4"/>
    <x v="7"/>
    <s v="IiW83542152559"/>
    <s v="ninajohnson@gmail.com"/>
    <d v="2018-01-23T00:00:00"/>
    <d v="2023-12-20T16:54:57"/>
    <x v="7"/>
    <x v="0"/>
    <n v="2023"/>
  </r>
  <r>
    <n v="221"/>
    <s v="Joshua Long"/>
    <x v="8"/>
    <x v="4"/>
    <n v="2016"/>
    <n v="39368.800000000003"/>
    <n v="119830"/>
    <x v="1"/>
    <x v="0"/>
    <n v="5.2"/>
    <n v="640"/>
    <n v="781"/>
    <n v="4"/>
    <n v="2"/>
    <x v="1"/>
    <s v="drY78146410890"/>
    <s v="ujones@diaz.com"/>
    <d v="2023-04-25T00:00:00"/>
    <d v="2024-03-21T06:21:48"/>
    <x v="1"/>
    <x v="7"/>
    <n v="2024"/>
  </r>
  <r>
    <n v="222"/>
    <s v="Kim Rodriguez"/>
    <x v="5"/>
    <x v="6"/>
    <n v="1994"/>
    <n v="51638.95"/>
    <n v="163393"/>
    <x v="0"/>
    <x v="0"/>
    <n v="2.2999999999999998"/>
    <n v="388"/>
    <n v="466"/>
    <n v="4"/>
    <n v="4"/>
    <x v="4"/>
    <s v="kFg29342425965"/>
    <s v="robinsonchristopher@adams.info"/>
    <d v="2018-05-26T00:00:00"/>
    <d v="2023-11-08T19:04:00"/>
    <x v="3"/>
    <x v="0"/>
    <n v="2023"/>
  </r>
  <r>
    <n v="223"/>
    <s v="Ashley Scott"/>
    <x v="1"/>
    <x v="5"/>
    <n v="2017"/>
    <n v="53827.17"/>
    <n v="218700"/>
    <x v="3"/>
    <x v="1"/>
    <n v="5.6"/>
    <n v="199"/>
    <n v="236"/>
    <n v="2"/>
    <n v="2"/>
    <x v="7"/>
    <s v="Bnx01439497585"/>
    <s v="uholt@gmail.com"/>
    <d v="2019-02-05T00:00:00"/>
    <d v="2025-05-23T20:39:38"/>
    <x v="9"/>
    <x v="6"/>
    <n v="2025"/>
  </r>
  <r>
    <n v="224"/>
    <s v="James Williams"/>
    <x v="3"/>
    <x v="3"/>
    <n v="1995"/>
    <n v="22203.61"/>
    <n v="45571"/>
    <x v="1"/>
    <x v="0"/>
    <n v="5.2"/>
    <n v="622"/>
    <n v="728"/>
    <n v="3"/>
    <n v="4"/>
    <x v="2"/>
    <s v="kDt64080105486"/>
    <s v="aboyd@gmail.com"/>
    <d v="2018-05-17T00:00:00"/>
    <d v="2024-11-13T20:30:42"/>
    <x v="3"/>
    <x v="0"/>
    <n v="2024"/>
  </r>
  <r>
    <n v="225"/>
    <s v="Julia Carson"/>
    <x v="7"/>
    <x v="2"/>
    <n v="2009"/>
    <n v="67577.789999999994"/>
    <n v="243690"/>
    <x v="2"/>
    <x v="1"/>
    <n v="4"/>
    <n v="624"/>
    <n v="543"/>
    <n v="2"/>
    <n v="7"/>
    <x v="4"/>
    <s v="VMf64322824075"/>
    <s v="bergerconnie@ray.info"/>
    <d v="2018-08-18T00:00:00"/>
    <d v="2024-03-17T07:44:11"/>
    <x v="5"/>
    <x v="0"/>
    <n v="2024"/>
  </r>
  <r>
    <n v="226"/>
    <s v="Mark Martin"/>
    <x v="3"/>
    <x v="6"/>
    <n v="2013"/>
    <n v="37503.99"/>
    <n v="259573"/>
    <x v="0"/>
    <x v="0"/>
    <n v="1.8"/>
    <n v="386"/>
    <n v="183"/>
    <n v="4"/>
    <n v="7"/>
    <x v="2"/>
    <s v="oyG09111302651"/>
    <s v="sparkskenneth@gmail.com"/>
    <d v="2023-04-19T00:00:00"/>
    <d v="2024-10-24T13:21:30"/>
    <x v="1"/>
    <x v="7"/>
    <n v="2024"/>
  </r>
  <r>
    <n v="227"/>
    <s v="Bobby Holmes"/>
    <x v="8"/>
    <x v="6"/>
    <n v="1993"/>
    <n v="24297.57"/>
    <n v="274717"/>
    <x v="3"/>
    <x v="0"/>
    <n v="3.3"/>
    <n v="392"/>
    <n v="349"/>
    <n v="3"/>
    <n v="7"/>
    <x v="1"/>
    <s v="gNX76846369166"/>
    <s v="qfleming@osborne.net"/>
    <d v="2019-10-20T00:00:00"/>
    <d v="2024-08-20T10:15:42"/>
    <x v="0"/>
    <x v="6"/>
    <n v="2024"/>
  </r>
  <r>
    <n v="228"/>
    <s v="Christina Barber"/>
    <x v="8"/>
    <x v="9"/>
    <n v="2003"/>
    <n v="8689.6200000000008"/>
    <n v="69966"/>
    <x v="3"/>
    <x v="0"/>
    <n v="2.6"/>
    <n v="681"/>
    <n v="451"/>
    <n v="5"/>
    <n v="4"/>
    <x v="4"/>
    <s v="Kwv30880350399"/>
    <s v="rbuchanan@hotmail.com"/>
    <d v="2017-08-21T00:00:00"/>
    <d v="2024-08-23T01:20:47"/>
    <x v="5"/>
    <x v="2"/>
    <n v="2024"/>
  </r>
  <r>
    <n v="229"/>
    <s v="Pamela Gonzales"/>
    <x v="0"/>
    <x v="8"/>
    <n v="1998"/>
    <n v="69113.83"/>
    <n v="154539"/>
    <x v="0"/>
    <x v="0"/>
    <n v="5.4"/>
    <n v="212"/>
    <n v="659"/>
    <n v="5"/>
    <n v="4"/>
    <x v="2"/>
    <s v="iqC54982982425"/>
    <s v="molly24@yahoo.com"/>
    <d v="2015-01-27T00:00:00"/>
    <d v="2023-09-06T03:01:02"/>
    <x v="7"/>
    <x v="3"/>
    <n v="2023"/>
  </r>
  <r>
    <n v="230"/>
    <s v="Katherine Smith"/>
    <x v="0"/>
    <x v="2"/>
    <n v="2019"/>
    <n v="79764.3"/>
    <n v="81293"/>
    <x v="0"/>
    <x v="1"/>
    <n v="4.8"/>
    <n v="213"/>
    <n v="319"/>
    <n v="2"/>
    <n v="2"/>
    <x v="0"/>
    <s v="son74291202751"/>
    <s v="kellyperez@gmail.com"/>
    <d v="2018-07-15T00:00:00"/>
    <d v="2024-06-30T07:36:59"/>
    <x v="10"/>
    <x v="0"/>
    <n v="2024"/>
  </r>
  <r>
    <n v="231"/>
    <s v="Edgar Moore"/>
    <x v="5"/>
    <x v="4"/>
    <n v="2012"/>
    <n v="8076.04"/>
    <n v="186621"/>
    <x v="0"/>
    <x v="1"/>
    <n v="4.7"/>
    <n v="487"/>
    <n v="203"/>
    <n v="2"/>
    <n v="4"/>
    <x v="6"/>
    <s v="QIE52506797073"/>
    <s v="angela77@wong-webb.com"/>
    <d v="2018-02-26T00:00:00"/>
    <d v="2023-10-28T02:41:26"/>
    <x v="9"/>
    <x v="0"/>
    <n v="2023"/>
  </r>
  <r>
    <n v="232"/>
    <s v="Alicia Brewer"/>
    <x v="1"/>
    <x v="0"/>
    <n v="2011"/>
    <n v="71802.62"/>
    <n v="202137"/>
    <x v="0"/>
    <x v="0"/>
    <n v="5"/>
    <n v="123"/>
    <n v="352"/>
    <n v="3"/>
    <n v="7"/>
    <x v="7"/>
    <s v="PVU54512085424"/>
    <s v="marthacarney@wood.com"/>
    <d v="2022-12-30T00:00:00"/>
    <d v="2025-01-25T20:51:44"/>
    <x v="4"/>
    <x v="9"/>
    <n v="2025"/>
  </r>
  <r>
    <n v="233"/>
    <s v="Richard Warner"/>
    <x v="5"/>
    <x v="1"/>
    <n v="2013"/>
    <n v="46604.27"/>
    <n v="226566"/>
    <x v="1"/>
    <x v="1"/>
    <n v="5.6"/>
    <n v="692"/>
    <n v="732"/>
    <n v="2"/>
    <n v="7"/>
    <x v="1"/>
    <s v="zmZ09211574901"/>
    <s v="stevenlittle@yahoo.com"/>
    <d v="2016-07-17T00:00:00"/>
    <d v="2024-01-24T00:31:14"/>
    <x v="10"/>
    <x v="5"/>
    <n v="2024"/>
  </r>
  <r>
    <n v="234"/>
    <s v="Ashley Garcia"/>
    <x v="8"/>
    <x v="0"/>
    <n v="2014"/>
    <n v="26090.95"/>
    <n v="296907"/>
    <x v="0"/>
    <x v="0"/>
    <n v="3.4"/>
    <n v="407"/>
    <n v="344"/>
    <n v="5"/>
    <n v="5"/>
    <x v="4"/>
    <s v="flR40679859550"/>
    <s v="crystaltaylor@yahoo.com"/>
    <d v="2021-05-27T00:00:00"/>
    <d v="2025-05-14T19:22:09"/>
    <x v="3"/>
    <x v="1"/>
    <n v="2025"/>
  </r>
  <r>
    <n v="235"/>
    <s v="Diana Jordan"/>
    <x v="1"/>
    <x v="8"/>
    <n v="1997"/>
    <n v="35947.33"/>
    <n v="156810"/>
    <x v="2"/>
    <x v="0"/>
    <n v="4.8"/>
    <n v="79"/>
    <n v="255"/>
    <n v="5"/>
    <n v="5"/>
    <x v="3"/>
    <s v="xHF21350190213"/>
    <s v="suttonjanet@hotmail.com"/>
    <d v="2021-06-12T00:00:00"/>
    <d v="2023-08-27T08:12:08"/>
    <x v="2"/>
    <x v="1"/>
    <n v="2023"/>
  </r>
  <r>
    <n v="236"/>
    <s v="Karen Mclaughlin"/>
    <x v="2"/>
    <x v="7"/>
    <n v="1990"/>
    <n v="13663.49"/>
    <n v="204199"/>
    <x v="3"/>
    <x v="1"/>
    <n v="2.1"/>
    <n v="362"/>
    <n v="735"/>
    <n v="2"/>
    <n v="5"/>
    <x v="4"/>
    <s v="Swv75386599442"/>
    <s v="maddenjason@robbins.info"/>
    <d v="2022-10-12T00:00:00"/>
    <d v="2024-11-14T03:31:16"/>
    <x v="0"/>
    <x v="9"/>
    <n v="2024"/>
  </r>
  <r>
    <n v="237"/>
    <s v="Mary Torres"/>
    <x v="4"/>
    <x v="1"/>
    <n v="2007"/>
    <n v="77057.72"/>
    <n v="210307"/>
    <x v="1"/>
    <x v="1"/>
    <n v="1.9"/>
    <n v="203"/>
    <n v="156"/>
    <n v="3"/>
    <n v="7"/>
    <x v="4"/>
    <s v="EcC78839141021"/>
    <s v="katrinacarpenter@hotmail.com"/>
    <d v="2021-01-05T00:00:00"/>
    <d v="2024-11-07T10:18:18"/>
    <x v="7"/>
    <x v="1"/>
    <n v="2024"/>
  </r>
  <r>
    <n v="238"/>
    <s v="Scott Williams"/>
    <x v="9"/>
    <x v="5"/>
    <n v="2013"/>
    <n v="55158.239999999998"/>
    <n v="236301"/>
    <x v="0"/>
    <x v="1"/>
    <n v="1.1000000000000001"/>
    <n v="536"/>
    <n v="481"/>
    <n v="3"/>
    <n v="5"/>
    <x v="6"/>
    <s v="hbA45390400495"/>
    <s v="ocooper@fleming.net"/>
    <d v="2019-12-20T00:00:00"/>
    <d v="2023-11-02T15:52:09"/>
    <x v="4"/>
    <x v="6"/>
    <n v="2023"/>
  </r>
  <r>
    <n v="239"/>
    <s v="Joan Evans"/>
    <x v="2"/>
    <x v="0"/>
    <n v="2003"/>
    <n v="54447.57"/>
    <n v="272755"/>
    <x v="3"/>
    <x v="1"/>
    <n v="2.2999999999999998"/>
    <n v="512"/>
    <n v="244"/>
    <n v="4"/>
    <n v="2"/>
    <x v="5"/>
    <s v="wnd86335279669"/>
    <s v="angelakidd@mckinney.com"/>
    <d v="2021-06-14T00:00:00"/>
    <d v="2024-08-29T22:04:02"/>
    <x v="2"/>
    <x v="1"/>
    <n v="2024"/>
  </r>
  <r>
    <n v="240"/>
    <s v="Daniel Kerr"/>
    <x v="9"/>
    <x v="6"/>
    <n v="1994"/>
    <n v="40540.9"/>
    <n v="48015"/>
    <x v="2"/>
    <x v="0"/>
    <n v="4.4000000000000004"/>
    <n v="108"/>
    <n v="785"/>
    <n v="5"/>
    <n v="4"/>
    <x v="7"/>
    <s v="ZEU91667273464"/>
    <s v="jennifer65@gmail.com"/>
    <d v="2019-10-03T00:00:00"/>
    <d v="2025-07-03T21:28:54"/>
    <x v="0"/>
    <x v="6"/>
    <n v="2025"/>
  </r>
  <r>
    <n v="241"/>
    <s v="Teresa Liu"/>
    <x v="8"/>
    <x v="1"/>
    <n v="2024"/>
    <n v="12814.58"/>
    <n v="20337"/>
    <x v="0"/>
    <x v="0"/>
    <n v="2.1"/>
    <n v="162"/>
    <n v="347"/>
    <n v="3"/>
    <n v="7"/>
    <x v="5"/>
    <s v="NiH76388513579"/>
    <s v="mmedina@hotmail.com"/>
    <d v="2020-06-05T00:00:00"/>
    <d v="2023-12-13T06:10:34"/>
    <x v="2"/>
    <x v="4"/>
    <n v="2023"/>
  </r>
  <r>
    <n v="242"/>
    <s v="Mr, Joshua Brown"/>
    <x v="4"/>
    <x v="8"/>
    <n v="2019"/>
    <n v="71825.119999999995"/>
    <n v="231757"/>
    <x v="3"/>
    <x v="1"/>
    <n v="1.7"/>
    <n v="649"/>
    <n v="738"/>
    <n v="3"/>
    <n v="4"/>
    <x v="5"/>
    <s v="gel40337073027"/>
    <s v="charlesgeorge@lopez.com"/>
    <d v="2019-05-19T00:00:00"/>
    <d v="2023-10-25T04:35:48"/>
    <x v="3"/>
    <x v="6"/>
    <n v="2023"/>
  </r>
  <r>
    <n v="243"/>
    <s v="James Hansen"/>
    <x v="7"/>
    <x v="8"/>
    <n v="2005"/>
    <n v="50111.040000000001"/>
    <n v="35250"/>
    <x v="1"/>
    <x v="0"/>
    <n v="1.9"/>
    <n v="137"/>
    <n v="387"/>
    <n v="2"/>
    <n v="4"/>
    <x v="7"/>
    <s v="Vax71085898773"/>
    <s v="michaeljoyce@gmail.com"/>
    <d v="2017-10-10T00:00:00"/>
    <d v="2025-03-13T07:21:26"/>
    <x v="0"/>
    <x v="2"/>
    <n v="2025"/>
  </r>
  <r>
    <n v="244"/>
    <s v="Kyle Thomas"/>
    <x v="0"/>
    <x v="4"/>
    <n v="2010"/>
    <n v="42457.39"/>
    <n v="251583"/>
    <x v="2"/>
    <x v="0"/>
    <n v="5.2"/>
    <n v="95"/>
    <n v="492"/>
    <n v="4"/>
    <n v="2"/>
    <x v="2"/>
    <s v="btL85939715072"/>
    <s v="gmendoza@vazquez.info"/>
    <d v="2021-01-09T00:00:00"/>
    <d v="2025-03-11T02:47:12"/>
    <x v="7"/>
    <x v="1"/>
    <n v="2025"/>
  </r>
  <r>
    <n v="245"/>
    <s v="Jason Robinson"/>
    <x v="1"/>
    <x v="1"/>
    <n v="1991"/>
    <n v="40936.120000000003"/>
    <n v="129727"/>
    <x v="1"/>
    <x v="0"/>
    <n v="5.8"/>
    <n v="462"/>
    <n v="241"/>
    <n v="2"/>
    <n v="2"/>
    <x v="4"/>
    <s v="cbZ02935079711"/>
    <s v="smithdebra@clark.com"/>
    <d v="2017-04-05T00:00:00"/>
    <d v="2024-02-02T15:49:51"/>
    <x v="1"/>
    <x v="2"/>
    <n v="2024"/>
  </r>
  <r>
    <n v="246"/>
    <s v="Joseph Johnson"/>
    <x v="4"/>
    <x v="5"/>
    <n v="2015"/>
    <n v="78543.58"/>
    <n v="103830"/>
    <x v="3"/>
    <x v="1"/>
    <n v="3.9"/>
    <n v="414"/>
    <n v="599"/>
    <n v="5"/>
    <n v="7"/>
    <x v="4"/>
    <s v="DdK01159840658"/>
    <s v="dan07@hotmail.com"/>
    <d v="2021-12-21T00:00:00"/>
    <d v="2024-04-17T03:13:42"/>
    <x v="4"/>
    <x v="1"/>
    <n v="2024"/>
  </r>
  <r>
    <n v="247"/>
    <s v="Gary Carey"/>
    <x v="6"/>
    <x v="4"/>
    <n v="1991"/>
    <n v="23486.880000000001"/>
    <n v="19855"/>
    <x v="3"/>
    <x v="0"/>
    <n v="4"/>
    <n v="310"/>
    <n v="662"/>
    <n v="2"/>
    <n v="7"/>
    <x v="6"/>
    <s v="VUD07560514994"/>
    <s v="yramos@hotmail.com"/>
    <d v="2015-10-15T00:00:00"/>
    <d v="2024-06-06T19:21:34"/>
    <x v="0"/>
    <x v="3"/>
    <n v="2024"/>
  </r>
  <r>
    <n v="248"/>
    <s v="Connor Martinez"/>
    <x v="8"/>
    <x v="1"/>
    <n v="2014"/>
    <n v="29957.62"/>
    <n v="226485"/>
    <x v="0"/>
    <x v="0"/>
    <n v="1.7"/>
    <n v="243"/>
    <n v="243"/>
    <n v="2"/>
    <n v="2"/>
    <x v="3"/>
    <s v="sUC78253415707"/>
    <s v="davismichael@peterson.com"/>
    <d v="2018-09-14T00:00:00"/>
    <d v="2024-02-16T16:16:56"/>
    <x v="8"/>
    <x v="0"/>
    <n v="2024"/>
  </r>
  <r>
    <n v="249"/>
    <s v="Russell Thompson"/>
    <x v="1"/>
    <x v="4"/>
    <n v="2018"/>
    <n v="13445.8"/>
    <n v="171095"/>
    <x v="2"/>
    <x v="0"/>
    <n v="4.9000000000000004"/>
    <n v="400"/>
    <n v="189"/>
    <n v="4"/>
    <n v="2"/>
    <x v="3"/>
    <s v="cCa38921039645"/>
    <s v="zcunningham@yahoo.com"/>
    <d v="2022-08-31T00:00:00"/>
    <d v="2024-04-09T23:29:53"/>
    <x v="5"/>
    <x v="9"/>
    <n v="2024"/>
  </r>
  <r>
    <n v="250"/>
    <s v="Adrienne Park"/>
    <x v="3"/>
    <x v="7"/>
    <n v="1992"/>
    <n v="71982.990000000005"/>
    <n v="102681"/>
    <x v="2"/>
    <x v="1"/>
    <n v="3.8"/>
    <n v="485"/>
    <n v="507"/>
    <n v="4"/>
    <n v="2"/>
    <x v="1"/>
    <s v="MAh82484328711"/>
    <s v="kellyguzman@yahoo.com"/>
    <d v="2014-08-16T00:00:00"/>
    <d v="2025-06-12T06:47:09"/>
    <x v="5"/>
    <x v="8"/>
    <n v="2025"/>
  </r>
  <r>
    <n v="251"/>
    <s v="Teresa Williams"/>
    <x v="0"/>
    <x v="5"/>
    <n v="1992"/>
    <n v="76540.67"/>
    <n v="9057"/>
    <x v="1"/>
    <x v="0"/>
    <n v="1.9"/>
    <n v="421"/>
    <n v="755"/>
    <n v="4"/>
    <n v="7"/>
    <x v="0"/>
    <s v="yMW20520960501"/>
    <s v="martinezkevin@henderson.com"/>
    <d v="2015-07-13T00:00:00"/>
    <d v="2025-06-10T05:43:12"/>
    <x v="10"/>
    <x v="3"/>
    <n v="2025"/>
  </r>
  <r>
    <n v="252"/>
    <s v="Crystal Green"/>
    <x v="1"/>
    <x v="7"/>
    <n v="2008"/>
    <n v="41824.160000000003"/>
    <n v="111600"/>
    <x v="0"/>
    <x v="0"/>
    <n v="3"/>
    <n v="398"/>
    <n v="383"/>
    <n v="4"/>
    <n v="2"/>
    <x v="0"/>
    <s v="orC20263368875"/>
    <s v="denise78@rodriguez.biz"/>
    <d v="2017-02-04T00:00:00"/>
    <d v="2025-03-17T02:28:46"/>
    <x v="9"/>
    <x v="2"/>
    <n v="2025"/>
  </r>
  <r>
    <n v="253"/>
    <s v="Alexandra Marks"/>
    <x v="3"/>
    <x v="0"/>
    <n v="2003"/>
    <n v="6217.87"/>
    <n v="285935"/>
    <x v="2"/>
    <x v="0"/>
    <n v="3.8"/>
    <n v="492"/>
    <n v="563"/>
    <n v="4"/>
    <n v="2"/>
    <x v="4"/>
    <s v="Xga61534088035"/>
    <s v="yerickson@banks-wilson.biz"/>
    <d v="2017-08-28T00:00:00"/>
    <d v="2024-03-21T23:53:13"/>
    <x v="5"/>
    <x v="2"/>
    <n v="2024"/>
  </r>
  <r>
    <n v="254"/>
    <s v="Carlos Castillo"/>
    <x v="0"/>
    <x v="0"/>
    <n v="2003"/>
    <n v="43933.78"/>
    <n v="282784"/>
    <x v="2"/>
    <x v="1"/>
    <n v="5.2"/>
    <n v="120"/>
    <n v="600"/>
    <n v="4"/>
    <n v="5"/>
    <x v="5"/>
    <s v="SER80175910292"/>
    <s v="joel72@gmail.com"/>
    <d v="2022-02-03T00:00:00"/>
    <d v="2024-02-26T07:35:33"/>
    <x v="9"/>
    <x v="9"/>
    <n v="2024"/>
  </r>
  <r>
    <n v="255"/>
    <s v="Tricia Webb"/>
    <x v="5"/>
    <x v="6"/>
    <n v="2000"/>
    <n v="6334.85"/>
    <n v="286764"/>
    <x v="1"/>
    <x v="0"/>
    <n v="4.5"/>
    <n v="287"/>
    <n v="404"/>
    <n v="2"/>
    <n v="5"/>
    <x v="4"/>
    <s v="DAE75912296423"/>
    <s v="hwilliams@brown.net"/>
    <d v="2017-03-10T00:00:00"/>
    <d v="2024-06-20T23:18:56"/>
    <x v="6"/>
    <x v="2"/>
    <n v="2024"/>
  </r>
  <r>
    <n v="256"/>
    <s v="Joshua Wagner"/>
    <x v="3"/>
    <x v="6"/>
    <n v="1990"/>
    <n v="22968.6"/>
    <n v="275735"/>
    <x v="1"/>
    <x v="1"/>
    <n v="1.5"/>
    <n v="483"/>
    <n v="165"/>
    <n v="4"/>
    <n v="7"/>
    <x v="1"/>
    <s v="FSV06932914868"/>
    <s v="dawnrodriguez@gmail.com"/>
    <d v="2021-01-18T00:00:00"/>
    <d v="2023-11-29T19:44:37"/>
    <x v="7"/>
    <x v="1"/>
    <n v="2023"/>
  </r>
  <r>
    <n v="257"/>
    <s v="Elizabeth Barrera"/>
    <x v="8"/>
    <x v="5"/>
    <n v="1994"/>
    <n v="28487.13"/>
    <n v="144653"/>
    <x v="0"/>
    <x v="1"/>
    <n v="3.3"/>
    <n v="664"/>
    <n v="166"/>
    <n v="5"/>
    <n v="2"/>
    <x v="3"/>
    <s v="OhO33609060479"/>
    <s v="tonyacook@jordan.com"/>
    <d v="2021-01-24T00:00:00"/>
    <d v="2024-12-20T12:11:30"/>
    <x v="7"/>
    <x v="1"/>
    <n v="2024"/>
  </r>
  <r>
    <n v="258"/>
    <s v="Christy Ray"/>
    <x v="3"/>
    <x v="1"/>
    <n v="2002"/>
    <n v="65227.9"/>
    <n v="136414"/>
    <x v="2"/>
    <x v="0"/>
    <n v="4.4000000000000004"/>
    <n v="178"/>
    <n v="337"/>
    <n v="2"/>
    <n v="4"/>
    <x v="2"/>
    <s v="CcG88514568691"/>
    <s v="wvargas@evans-werner.com"/>
    <d v="2015-07-18T00:00:00"/>
    <d v="2024-05-14T03:35:53"/>
    <x v="10"/>
    <x v="3"/>
    <n v="2024"/>
  </r>
  <r>
    <n v="259"/>
    <s v="Daniel Coffey"/>
    <x v="1"/>
    <x v="3"/>
    <n v="2004"/>
    <n v="26758.19"/>
    <n v="181224"/>
    <x v="2"/>
    <x v="1"/>
    <n v="3.9"/>
    <n v="324"/>
    <n v="375"/>
    <n v="3"/>
    <n v="5"/>
    <x v="5"/>
    <s v="Xpw74061722272"/>
    <s v="jared90@yahoo.com"/>
    <d v="2022-12-28T00:00:00"/>
    <d v="2023-09-24T23:07:25"/>
    <x v="4"/>
    <x v="9"/>
    <n v="2023"/>
  </r>
  <r>
    <n v="260"/>
    <s v="Cynthia Green"/>
    <x v="2"/>
    <x v="1"/>
    <n v="2018"/>
    <n v="57953.599999999999"/>
    <n v="85005"/>
    <x v="0"/>
    <x v="0"/>
    <n v="3.6"/>
    <n v="616"/>
    <n v="476"/>
    <n v="4"/>
    <n v="5"/>
    <x v="0"/>
    <s v="AdJ35602080173"/>
    <s v="evanschristian@smith.com"/>
    <d v="2017-10-27T00:00:00"/>
    <d v="2023-10-24T04:03:49"/>
    <x v="0"/>
    <x v="2"/>
    <n v="2023"/>
  </r>
  <r>
    <n v="261"/>
    <s v="Danielle Perkins"/>
    <x v="1"/>
    <x v="0"/>
    <n v="2021"/>
    <n v="25412.17"/>
    <n v="19101"/>
    <x v="1"/>
    <x v="1"/>
    <n v="5.0999999999999996"/>
    <n v="179"/>
    <n v="469"/>
    <n v="2"/>
    <n v="5"/>
    <x v="7"/>
    <s v="UnR62405615968"/>
    <s v="psmith@gmail.com"/>
    <d v="2017-11-01T00:00:00"/>
    <d v="2024-03-12T19:05:27"/>
    <x v="11"/>
    <x v="2"/>
    <n v="2024"/>
  </r>
  <r>
    <n v="262"/>
    <s v="Rachel Gill"/>
    <x v="0"/>
    <x v="1"/>
    <n v="2008"/>
    <n v="36046.42"/>
    <n v="83112"/>
    <x v="3"/>
    <x v="1"/>
    <n v="2.2000000000000002"/>
    <n v="468"/>
    <n v="254"/>
    <n v="2"/>
    <n v="5"/>
    <x v="0"/>
    <s v="jjd51739159452"/>
    <s v="fcalderon@rhodes.info"/>
    <d v="2018-08-23T00:00:00"/>
    <d v="2024-06-13T09:04:16"/>
    <x v="5"/>
    <x v="0"/>
    <n v="2024"/>
  </r>
  <r>
    <n v="263"/>
    <s v="Eric Taylor"/>
    <x v="4"/>
    <x v="0"/>
    <n v="2008"/>
    <n v="32411.78"/>
    <n v="101116"/>
    <x v="3"/>
    <x v="0"/>
    <n v="2.4"/>
    <n v="398"/>
    <n v="645"/>
    <n v="3"/>
    <n v="2"/>
    <x v="1"/>
    <s v="Gwo11470326050"/>
    <s v="josephortega@hotmail.com"/>
    <d v="2023-02-02T00:00:00"/>
    <d v="2024-06-12T12:02:34"/>
    <x v="9"/>
    <x v="7"/>
    <n v="2024"/>
  </r>
  <r>
    <n v="264"/>
    <s v="Julie Vang"/>
    <x v="8"/>
    <x v="5"/>
    <n v="2016"/>
    <n v="27176.25"/>
    <n v="90342"/>
    <x v="3"/>
    <x v="1"/>
    <n v="4.3"/>
    <n v="700"/>
    <n v="137"/>
    <n v="2"/>
    <n v="2"/>
    <x v="1"/>
    <s v="lFO06010812932"/>
    <s v="melissa89@hotmail.com"/>
    <d v="2018-04-04T00:00:00"/>
    <d v="2025-05-09T09:41:43"/>
    <x v="1"/>
    <x v="0"/>
    <n v="2025"/>
  </r>
  <r>
    <n v="265"/>
    <s v="Pamela Nolan"/>
    <x v="5"/>
    <x v="1"/>
    <n v="1992"/>
    <n v="48304.03"/>
    <n v="211655"/>
    <x v="0"/>
    <x v="0"/>
    <n v="3.7"/>
    <n v="245"/>
    <n v="493"/>
    <n v="3"/>
    <n v="4"/>
    <x v="5"/>
    <s v="FFe98938015143"/>
    <s v="john50@richmond.com"/>
    <d v="2018-04-04T00:00:00"/>
    <d v="2024-02-26T14:36:07"/>
    <x v="1"/>
    <x v="0"/>
    <n v="2024"/>
  </r>
  <r>
    <n v="266"/>
    <s v="Danielle Valentine"/>
    <x v="7"/>
    <x v="2"/>
    <n v="2006"/>
    <n v="24558.17"/>
    <n v="239868"/>
    <x v="1"/>
    <x v="0"/>
    <n v="1.2"/>
    <n v="588"/>
    <n v="140"/>
    <n v="3"/>
    <n v="7"/>
    <x v="4"/>
    <s v="Iyq04952116490"/>
    <s v="zwilson@simpson.org"/>
    <d v="2014-09-01T00:00:00"/>
    <d v="2024-04-03T16:47:45"/>
    <x v="8"/>
    <x v="8"/>
    <n v="2024"/>
  </r>
  <r>
    <n v="267"/>
    <s v="Erin Roberson"/>
    <x v="8"/>
    <x v="0"/>
    <n v="2002"/>
    <n v="35418.980000000003"/>
    <n v="92874"/>
    <x v="2"/>
    <x v="1"/>
    <n v="4.5"/>
    <n v="591"/>
    <n v="459"/>
    <n v="2"/>
    <n v="4"/>
    <x v="1"/>
    <s v="xRq47600866603"/>
    <s v="kevin00@jackson.biz"/>
    <d v="2019-08-05T00:00:00"/>
    <d v="2024-07-20T21:46:45"/>
    <x v="5"/>
    <x v="6"/>
    <n v="2024"/>
  </r>
  <r>
    <n v="268"/>
    <s v="Karen Powell"/>
    <x v="9"/>
    <x v="1"/>
    <n v="1998"/>
    <n v="38361.519999999997"/>
    <n v="214771"/>
    <x v="0"/>
    <x v="0"/>
    <n v="3.2"/>
    <n v="237"/>
    <n v="449"/>
    <n v="2"/>
    <n v="7"/>
    <x v="3"/>
    <s v="bBm77292304376"/>
    <s v="ganderson@gmail.com"/>
    <d v="2015-12-04T00:00:00"/>
    <d v="2024-08-05T02:16:05"/>
    <x v="4"/>
    <x v="3"/>
    <n v="2024"/>
  </r>
  <r>
    <n v="269"/>
    <s v="Chad Waters"/>
    <x v="6"/>
    <x v="7"/>
    <n v="2006"/>
    <n v="21092.94"/>
    <n v="157398"/>
    <x v="2"/>
    <x v="0"/>
    <n v="3.1"/>
    <n v="161"/>
    <n v="222"/>
    <n v="5"/>
    <n v="5"/>
    <x v="6"/>
    <s v="WKA43161487426"/>
    <s v="paul67@glenn.com"/>
    <d v="2022-10-12T00:00:00"/>
    <d v="2024-09-19T05:13:15"/>
    <x v="0"/>
    <x v="9"/>
    <n v="2024"/>
  </r>
  <r>
    <n v="270"/>
    <s v="Cheryl Ortiz"/>
    <x v="2"/>
    <x v="7"/>
    <n v="2011"/>
    <n v="69838.179999999993"/>
    <n v="71296"/>
    <x v="2"/>
    <x v="1"/>
    <n v="4.5999999999999996"/>
    <n v="106"/>
    <n v="328"/>
    <n v="4"/>
    <n v="7"/>
    <x v="2"/>
    <s v="bpi85162332732"/>
    <s v="scottnoble@hotmail.com"/>
    <d v="2017-01-29T00:00:00"/>
    <d v="2023-08-15T12:19:17"/>
    <x v="7"/>
    <x v="2"/>
    <n v="2023"/>
  </r>
  <r>
    <n v="271"/>
    <s v="Melvin Briggs"/>
    <x v="4"/>
    <x v="4"/>
    <n v="2015"/>
    <n v="48436.57"/>
    <n v="286343"/>
    <x v="1"/>
    <x v="1"/>
    <n v="4.0999999999999996"/>
    <n v="394"/>
    <n v="794"/>
    <n v="4"/>
    <n v="7"/>
    <x v="4"/>
    <s v="Gyt10439230458"/>
    <s v="mariavaldez@yahoo.com"/>
    <d v="2023-02-18T00:00:00"/>
    <d v="2023-10-31T11:17:55"/>
    <x v="9"/>
    <x v="7"/>
    <n v="2023"/>
  </r>
  <r>
    <n v="272"/>
    <s v="Nancy Robinson"/>
    <x v="5"/>
    <x v="4"/>
    <n v="2002"/>
    <n v="19956.71"/>
    <n v="207578"/>
    <x v="3"/>
    <x v="0"/>
    <n v="3.6"/>
    <n v="144"/>
    <n v="408"/>
    <n v="5"/>
    <n v="7"/>
    <x v="7"/>
    <s v="gfC64672064556"/>
    <s v="deancourtney@grimes-bell.com"/>
    <d v="2020-06-15T00:00:00"/>
    <d v="2024-01-24T21:32:56"/>
    <x v="2"/>
    <x v="4"/>
    <n v="2024"/>
  </r>
  <r>
    <n v="273"/>
    <s v="Nicholas Parks"/>
    <x v="2"/>
    <x v="6"/>
    <n v="2015"/>
    <n v="70068.39"/>
    <n v="49975"/>
    <x v="3"/>
    <x v="1"/>
    <n v="4"/>
    <n v="155"/>
    <n v="169"/>
    <n v="5"/>
    <n v="2"/>
    <x v="3"/>
    <s v="bnL94797208818"/>
    <s v="raymondcoleman@yahoo.com"/>
    <d v="2020-05-04T00:00:00"/>
    <d v="2025-07-11T18:44:08"/>
    <x v="3"/>
    <x v="4"/>
    <n v="2025"/>
  </r>
  <r>
    <n v="274"/>
    <s v="Amber Fisher"/>
    <x v="0"/>
    <x v="8"/>
    <n v="1995"/>
    <n v="16748.7"/>
    <n v="71859"/>
    <x v="3"/>
    <x v="1"/>
    <n v="4.8"/>
    <n v="576"/>
    <n v="399"/>
    <n v="4"/>
    <n v="5"/>
    <x v="3"/>
    <s v="Itc85251270170"/>
    <s v="stephen67@gmail.com"/>
    <d v="2017-11-05T00:00:00"/>
    <d v="2023-07-26T12:10:38"/>
    <x v="11"/>
    <x v="2"/>
    <n v="2023"/>
  </r>
  <r>
    <n v="275"/>
    <s v="Megan Williams"/>
    <x v="2"/>
    <x v="9"/>
    <n v="2008"/>
    <n v="73811.520000000004"/>
    <n v="270316"/>
    <x v="1"/>
    <x v="0"/>
    <n v="2.6"/>
    <n v="513"/>
    <n v="742"/>
    <n v="4"/>
    <n v="4"/>
    <x v="0"/>
    <s v="uRe26846218499"/>
    <s v="juliamullen@walker.com"/>
    <d v="2024-01-06T00:00:00"/>
    <d v="2024-04-17T10:14:16"/>
    <x v="7"/>
    <x v="10"/>
    <n v="2024"/>
  </r>
  <r>
    <n v="276"/>
    <s v="James Gardner"/>
    <x v="6"/>
    <x v="4"/>
    <n v="2001"/>
    <n v="66402.36"/>
    <n v="285174"/>
    <x v="0"/>
    <x v="0"/>
    <n v="2.1"/>
    <n v="256"/>
    <n v="730"/>
    <n v="4"/>
    <n v="4"/>
    <x v="5"/>
    <s v="SUG57024649898"/>
    <s v="whiteoscar@chavez-bush.com"/>
    <d v="2024-03-29T00:00:00"/>
    <d v="2024-11-10T01:23:22"/>
    <x v="6"/>
    <x v="10"/>
    <n v="2024"/>
  </r>
  <r>
    <n v="277"/>
    <s v="Christopher Duran"/>
    <x v="5"/>
    <x v="4"/>
    <n v="1990"/>
    <n v="61894.559999999998"/>
    <n v="260365"/>
    <x v="0"/>
    <x v="1"/>
    <n v="2.4"/>
    <n v="381"/>
    <n v="256"/>
    <n v="5"/>
    <n v="4"/>
    <x v="0"/>
    <s v="SlR70075463874"/>
    <s v="marcosteele@scott-quinn.com"/>
    <d v="2015-07-02T00:00:00"/>
    <d v="2024-02-27T11:37:48"/>
    <x v="10"/>
    <x v="3"/>
    <n v="2024"/>
  </r>
  <r>
    <n v="278"/>
    <s v="Vanessa Hernandez"/>
    <x v="5"/>
    <x v="6"/>
    <n v="2013"/>
    <n v="67614.86"/>
    <n v="219681"/>
    <x v="1"/>
    <x v="1"/>
    <n v="1.9"/>
    <n v="232"/>
    <n v="205"/>
    <n v="4"/>
    <n v="4"/>
    <x v="4"/>
    <s v="FBi57401935827"/>
    <s v="jonesdalton@armstrong.com"/>
    <d v="2019-07-04T00:00:00"/>
    <d v="2024-08-25T23:26:25"/>
    <x v="10"/>
    <x v="6"/>
    <n v="2024"/>
  </r>
  <r>
    <n v="279"/>
    <s v="Jennifer Carter"/>
    <x v="4"/>
    <x v="6"/>
    <n v="2023"/>
    <n v="56896.73"/>
    <n v="267421"/>
    <x v="1"/>
    <x v="0"/>
    <n v="1.9"/>
    <n v="659"/>
    <n v="774"/>
    <n v="3"/>
    <n v="2"/>
    <x v="4"/>
    <s v="Qxk91932211059"/>
    <s v="charlessanchez@walker.com"/>
    <d v="2016-04-29T00:00:00"/>
    <d v="2025-01-13T00:26:55"/>
    <x v="1"/>
    <x v="5"/>
    <n v="2025"/>
  </r>
  <r>
    <n v="280"/>
    <s v="Michael Romero"/>
    <x v="0"/>
    <x v="8"/>
    <n v="2000"/>
    <n v="30943.9"/>
    <n v="208617"/>
    <x v="2"/>
    <x v="0"/>
    <n v="2"/>
    <n v="310"/>
    <n v="594"/>
    <n v="2"/>
    <n v="7"/>
    <x v="7"/>
    <s v="LsM37268413546"/>
    <s v="brandonthompson@hotmail.com"/>
    <d v="2018-11-08T00:00:00"/>
    <d v="2024-02-17T16:48:54"/>
    <x v="11"/>
    <x v="0"/>
    <n v="2024"/>
  </r>
  <r>
    <n v="281"/>
    <s v="Wendy Williams"/>
    <x v="0"/>
    <x v="3"/>
    <n v="1995"/>
    <n v="45042.99"/>
    <n v="132026"/>
    <x v="2"/>
    <x v="1"/>
    <n v="5.8"/>
    <n v="218"/>
    <n v="375"/>
    <n v="3"/>
    <n v="5"/>
    <x v="2"/>
    <s v="vkE58574610061"/>
    <s v="kkaiser@sawyer.com"/>
    <d v="2019-11-27T00:00:00"/>
    <d v="2025-05-27T05:16:07"/>
    <x v="11"/>
    <x v="6"/>
    <n v="2025"/>
  </r>
  <r>
    <n v="282"/>
    <s v="Scott Malone"/>
    <x v="6"/>
    <x v="4"/>
    <n v="2014"/>
    <n v="32854.660000000003"/>
    <n v="20718"/>
    <x v="0"/>
    <x v="1"/>
    <n v="5.3"/>
    <n v="351"/>
    <n v="580"/>
    <n v="4"/>
    <n v="7"/>
    <x v="4"/>
    <s v="fnX64668997048"/>
    <s v="lorrainejackson@cuevas.com"/>
    <d v="2022-10-17T00:00:00"/>
    <d v="2025-05-25T18:13:18"/>
    <x v="0"/>
    <x v="9"/>
    <n v="2025"/>
  </r>
  <r>
    <n v="283"/>
    <s v="Leslie Miller"/>
    <x v="5"/>
    <x v="7"/>
    <n v="1995"/>
    <n v="29500.53"/>
    <n v="284603"/>
    <x v="3"/>
    <x v="1"/>
    <n v="2"/>
    <n v="225"/>
    <n v="725"/>
    <n v="4"/>
    <n v="2"/>
    <x v="0"/>
    <s v="ddm58884597538"/>
    <s v="cpark@clark.com"/>
    <d v="2017-02-25T00:00:00"/>
    <d v="2023-11-08T12:03:26"/>
    <x v="9"/>
    <x v="2"/>
    <n v="2023"/>
  </r>
  <r>
    <n v="284"/>
    <s v="Tonya Rangel"/>
    <x v="1"/>
    <x v="8"/>
    <n v="1993"/>
    <n v="33489.39"/>
    <n v="3593"/>
    <x v="0"/>
    <x v="1"/>
    <n v="3.5"/>
    <n v="464"/>
    <n v="330"/>
    <n v="4"/>
    <n v="4"/>
    <x v="1"/>
    <s v="vkn08628032444"/>
    <s v="kristi57@collins.com"/>
    <d v="2017-09-02T00:00:00"/>
    <d v="2024-01-20T12:24:28"/>
    <x v="8"/>
    <x v="2"/>
    <n v="2024"/>
  </r>
  <r>
    <n v="285"/>
    <s v="Brendan Hoover"/>
    <x v="5"/>
    <x v="7"/>
    <n v="2005"/>
    <n v="40299.15"/>
    <n v="141856"/>
    <x v="3"/>
    <x v="1"/>
    <n v="5.5"/>
    <n v="329"/>
    <n v="469"/>
    <n v="2"/>
    <n v="5"/>
    <x v="3"/>
    <s v="roW50077707498"/>
    <s v="thomas08@hotmail.com"/>
    <d v="2015-05-16T00:00:00"/>
    <d v="2024-03-19T08:48:08"/>
    <x v="3"/>
    <x v="3"/>
    <n v="2024"/>
  </r>
  <r>
    <n v="286"/>
    <s v="Christopher Owens"/>
    <x v="3"/>
    <x v="2"/>
    <n v="1997"/>
    <n v="77482.710000000006"/>
    <n v="243078"/>
    <x v="0"/>
    <x v="0"/>
    <n v="4.4000000000000004"/>
    <n v="228"/>
    <n v="483"/>
    <n v="4"/>
    <n v="4"/>
    <x v="0"/>
    <s v="gZn58336301427"/>
    <s v="imartin@yahoo.com"/>
    <d v="2016-04-03T00:00:00"/>
    <d v="2025-02-18T12:37:26"/>
    <x v="1"/>
    <x v="5"/>
    <n v="2025"/>
  </r>
  <r>
    <n v="287"/>
    <s v="Amanda Hunter"/>
    <x v="2"/>
    <x v="8"/>
    <n v="2023"/>
    <n v="57453.96"/>
    <n v="231893"/>
    <x v="0"/>
    <x v="1"/>
    <n v="4.3"/>
    <n v="625"/>
    <n v="531"/>
    <n v="4"/>
    <n v="5"/>
    <x v="5"/>
    <s v="Xcd15113186855"/>
    <s v="shafferchristine@glass.net"/>
    <d v="2016-10-13T00:00:00"/>
    <d v="2024-01-17T10:48:33"/>
    <x v="0"/>
    <x v="5"/>
    <n v="2024"/>
  </r>
  <r>
    <n v="288"/>
    <s v="Julie Ramirez"/>
    <x v="1"/>
    <x v="0"/>
    <n v="1998"/>
    <n v="7073.73"/>
    <n v="275147"/>
    <x v="2"/>
    <x v="1"/>
    <n v="2.6"/>
    <n v="531"/>
    <n v="117"/>
    <n v="3"/>
    <n v="5"/>
    <x v="7"/>
    <s v="Eiv72050899576"/>
    <s v="gedwards@wilkins-werner.info"/>
    <d v="2015-12-31T00:00:00"/>
    <d v="2024-11-12T23:29:01"/>
    <x v="4"/>
    <x v="3"/>
    <n v="2024"/>
  </r>
  <r>
    <n v="289"/>
    <s v="Melissa Wright"/>
    <x v="1"/>
    <x v="6"/>
    <n v="1990"/>
    <n v="65708.259999999995"/>
    <n v="172719"/>
    <x v="1"/>
    <x v="0"/>
    <n v="1"/>
    <n v="652"/>
    <n v="318"/>
    <n v="2"/>
    <n v="2"/>
    <x v="0"/>
    <s v="Rle28136274580"/>
    <s v="sbrown@horton.com"/>
    <d v="2021-04-27T00:00:00"/>
    <d v="2024-05-02T04:12:45"/>
    <x v="1"/>
    <x v="1"/>
    <n v="2024"/>
  </r>
  <r>
    <n v="290"/>
    <s v="Sergio Bennett"/>
    <x v="2"/>
    <x v="0"/>
    <n v="2020"/>
    <n v="44174.559999999998"/>
    <n v="24355"/>
    <x v="1"/>
    <x v="1"/>
    <n v="1.1000000000000001"/>
    <n v="376"/>
    <n v="280"/>
    <n v="2"/>
    <n v="4"/>
    <x v="7"/>
    <s v="dsi20144031413"/>
    <s v="mollywagner@vaughn.com"/>
    <d v="2016-11-01T00:00:00"/>
    <d v="2023-10-13T12:13:14"/>
    <x v="11"/>
    <x v="5"/>
    <n v="2023"/>
  </r>
  <r>
    <n v="291"/>
    <s v="Sean Perez"/>
    <x v="9"/>
    <x v="4"/>
    <n v="2001"/>
    <n v="10193.07"/>
    <n v="84226"/>
    <x v="1"/>
    <x v="0"/>
    <n v="1.1000000000000001"/>
    <n v="458"/>
    <n v="704"/>
    <n v="2"/>
    <n v="5"/>
    <x v="0"/>
    <s v="HNX49823447127"/>
    <s v="robertsalas@poole-adams.biz"/>
    <d v="2023-01-23T00:00:00"/>
    <d v="2023-10-04T10:55:45"/>
    <x v="7"/>
    <x v="7"/>
    <n v="2023"/>
  </r>
  <r>
    <n v="292"/>
    <s v="Rebecca Murray"/>
    <x v="2"/>
    <x v="2"/>
    <n v="2022"/>
    <n v="50972.13"/>
    <n v="161812"/>
    <x v="1"/>
    <x v="0"/>
    <n v="5.9"/>
    <n v="101"/>
    <n v="325"/>
    <n v="5"/>
    <n v="7"/>
    <x v="1"/>
    <s v="HXF97354552119"/>
    <s v="pamelaharrison@gmail.com"/>
    <d v="2020-10-28T00:00:00"/>
    <d v="2024-09-29T07:02:42"/>
    <x v="0"/>
    <x v="4"/>
    <n v="2024"/>
  </r>
  <r>
    <n v="293"/>
    <s v="Amanda Hendrix"/>
    <x v="6"/>
    <x v="9"/>
    <n v="2018"/>
    <n v="20199.099999999999"/>
    <n v="2632"/>
    <x v="0"/>
    <x v="0"/>
    <n v="5.5"/>
    <n v="208"/>
    <n v="783"/>
    <n v="4"/>
    <n v="5"/>
    <x v="7"/>
    <s v="AWA78846933362"/>
    <s v="lkemp@gmail.com"/>
    <d v="2021-02-16T00:00:00"/>
    <d v="2024-06-28T20:34:10"/>
    <x v="9"/>
    <x v="1"/>
    <n v="2024"/>
  </r>
  <r>
    <n v="294"/>
    <s v="Manuel Fowler"/>
    <x v="8"/>
    <x v="3"/>
    <n v="2001"/>
    <n v="31902.67"/>
    <n v="265457"/>
    <x v="1"/>
    <x v="0"/>
    <n v="3.2"/>
    <n v="175"/>
    <n v="692"/>
    <n v="2"/>
    <n v="2"/>
    <x v="4"/>
    <s v="AXU92958176271"/>
    <s v="garciapreston@hotmail.com"/>
    <d v="2018-02-24T00:00:00"/>
    <d v="2024-06-09T06:56:22"/>
    <x v="9"/>
    <x v="0"/>
    <n v="2024"/>
  </r>
  <r>
    <n v="295"/>
    <s v="Shawn Martinez"/>
    <x v="4"/>
    <x v="8"/>
    <n v="2015"/>
    <n v="19319"/>
    <n v="2986"/>
    <x v="1"/>
    <x v="0"/>
    <n v="1.7"/>
    <n v="243"/>
    <n v="412"/>
    <n v="3"/>
    <n v="7"/>
    <x v="0"/>
    <s v="gaP30798399383"/>
    <s v="ubradley@yahoo.com"/>
    <d v="2023-01-03T00:00:00"/>
    <d v="2024-10-14T04:31:29"/>
    <x v="7"/>
    <x v="7"/>
    <n v="2024"/>
  </r>
  <r>
    <n v="296"/>
    <s v="Dennis Blair"/>
    <x v="8"/>
    <x v="1"/>
    <n v="2018"/>
    <n v="20188.96"/>
    <n v="135448"/>
    <x v="2"/>
    <x v="1"/>
    <n v="4.9000000000000004"/>
    <n v="254"/>
    <n v="725"/>
    <n v="3"/>
    <n v="5"/>
    <x v="0"/>
    <s v="qsY83264113973"/>
    <s v="castillodavid@wood.com"/>
    <d v="2018-03-09T00:00:00"/>
    <d v="2023-10-28T16:42:34"/>
    <x v="6"/>
    <x v="0"/>
    <n v="2023"/>
  </r>
  <r>
    <n v="297"/>
    <s v="Frances Briggs"/>
    <x v="5"/>
    <x v="3"/>
    <n v="2022"/>
    <n v="25787.89"/>
    <n v="2422"/>
    <x v="0"/>
    <x v="1"/>
    <n v="4.0999999999999996"/>
    <n v="445"/>
    <n v="371"/>
    <n v="4"/>
    <n v="2"/>
    <x v="2"/>
    <s v="VMK33573421826"/>
    <s v="jonesmichael@gmail.com"/>
    <d v="2023-04-14T00:00:00"/>
    <d v="2024-07-05T10:16:51"/>
    <x v="1"/>
    <x v="7"/>
    <n v="2024"/>
  </r>
  <r>
    <n v="298"/>
    <s v="Tiffany Carter"/>
    <x v="9"/>
    <x v="6"/>
    <n v="1991"/>
    <n v="6364.01"/>
    <n v="130711"/>
    <x v="0"/>
    <x v="0"/>
    <n v="5.7"/>
    <n v="215"/>
    <n v="735"/>
    <n v="4"/>
    <n v="7"/>
    <x v="1"/>
    <s v="Yxd96555336495"/>
    <s v="klee@gmail.com"/>
    <d v="2023-10-22T00:00:00"/>
    <d v="2024-06-13T16:04:50"/>
    <x v="0"/>
    <x v="7"/>
    <n v="2024"/>
  </r>
  <r>
    <n v="299"/>
    <s v="April Fleming"/>
    <x v="9"/>
    <x v="6"/>
    <n v="2015"/>
    <n v="56132.68"/>
    <n v="202828"/>
    <x v="1"/>
    <x v="0"/>
    <n v="5.7"/>
    <n v="514"/>
    <n v="275"/>
    <n v="3"/>
    <n v="2"/>
    <x v="5"/>
    <s v="pFf15670796506"/>
    <s v="soliver@gmail.com"/>
    <d v="2016-11-19T00:00:00"/>
    <d v="2025-04-07T10:09:57"/>
    <x v="11"/>
    <x v="5"/>
    <n v="2025"/>
  </r>
  <r>
    <n v="300"/>
    <s v="Natalie Johnson"/>
    <x v="3"/>
    <x v="8"/>
    <n v="1999"/>
    <n v="34219.51"/>
    <n v="105432"/>
    <x v="0"/>
    <x v="1"/>
    <n v="5.7"/>
    <n v="563"/>
    <n v="297"/>
    <n v="4"/>
    <n v="5"/>
    <x v="3"/>
    <s v="saD49606846849"/>
    <s v="michellewall@hotmail.com"/>
    <d v="2022-10-21T00:00:00"/>
    <d v="2024-01-11T14:37:16"/>
    <x v="0"/>
    <x v="9"/>
    <n v="2024"/>
  </r>
  <r>
    <n v="301"/>
    <s v="Matthew David"/>
    <x v="7"/>
    <x v="0"/>
    <n v="2017"/>
    <n v="39261.370000000003"/>
    <n v="239277"/>
    <x v="2"/>
    <x v="1"/>
    <n v="2.8"/>
    <n v="631"/>
    <n v="365"/>
    <n v="2"/>
    <n v="7"/>
    <x v="6"/>
    <s v="Koe26735161650"/>
    <s v="bwilson@yahoo.com"/>
    <d v="2021-10-02T00:00:00"/>
    <d v="2023-08-13T00:44:29"/>
    <x v="0"/>
    <x v="1"/>
    <n v="2023"/>
  </r>
  <r>
    <n v="302"/>
    <s v="Kelly Hernandez"/>
    <x v="2"/>
    <x v="6"/>
    <n v="2006"/>
    <n v="61546.42"/>
    <n v="291842"/>
    <x v="3"/>
    <x v="0"/>
    <n v="4.5"/>
    <n v="480"/>
    <n v="765"/>
    <n v="4"/>
    <n v="4"/>
    <x v="1"/>
    <s v="EaZ93561134808"/>
    <s v="qrodgers@hotmail.com"/>
    <d v="2022-11-17T00:00:00"/>
    <d v="2023-10-01T12:50:06"/>
    <x v="11"/>
    <x v="9"/>
    <n v="2023"/>
  </r>
  <r>
    <n v="303"/>
    <s v="Samantha Phelps"/>
    <x v="5"/>
    <x v="4"/>
    <n v="2008"/>
    <n v="60344.23"/>
    <n v="140013"/>
    <x v="2"/>
    <x v="0"/>
    <n v="2.1"/>
    <n v="431"/>
    <n v="233"/>
    <n v="4"/>
    <n v="7"/>
    <x v="6"/>
    <s v="uOt09594143920"/>
    <s v="amber50@hogan-willis.com"/>
    <d v="2017-11-10T00:00:00"/>
    <d v="2024-11-06T16:46:53"/>
    <x v="11"/>
    <x v="2"/>
    <n v="2024"/>
  </r>
  <r>
    <n v="304"/>
    <s v="Jason Johnston"/>
    <x v="0"/>
    <x v="1"/>
    <n v="2005"/>
    <n v="60633.37"/>
    <n v="118471"/>
    <x v="0"/>
    <x v="1"/>
    <n v="1.3"/>
    <n v="671"/>
    <n v="130"/>
    <n v="4"/>
    <n v="7"/>
    <x v="6"/>
    <s v="fJp32338686537"/>
    <s v="ahall@hotmail.com"/>
    <d v="2017-11-08T00:00:00"/>
    <d v="2024-02-14T22:13:33"/>
    <x v="11"/>
    <x v="2"/>
    <n v="2024"/>
  </r>
  <r>
    <n v="305"/>
    <s v="David Reed"/>
    <x v="3"/>
    <x v="3"/>
    <n v="2020"/>
    <n v="50162.94"/>
    <n v="244187"/>
    <x v="3"/>
    <x v="1"/>
    <n v="5.5"/>
    <n v="667"/>
    <n v="709"/>
    <n v="5"/>
    <n v="2"/>
    <x v="3"/>
    <s v="dkE11550792786"/>
    <s v="vincentmitchell@robinson.com"/>
    <d v="2017-09-12T00:00:00"/>
    <d v="2024-09-16T17:38:27"/>
    <x v="8"/>
    <x v="2"/>
    <n v="2024"/>
  </r>
  <r>
    <n v="306"/>
    <s v="Nicole Becker"/>
    <x v="6"/>
    <x v="3"/>
    <n v="1993"/>
    <n v="72434.62"/>
    <n v="71062"/>
    <x v="0"/>
    <x v="1"/>
    <n v="5.9"/>
    <n v="456"/>
    <n v="745"/>
    <n v="5"/>
    <n v="7"/>
    <x v="3"/>
    <s v="pLD26842928344"/>
    <s v="everettamanda@reyes.com"/>
    <d v="2020-05-22T00:00:00"/>
    <d v="2025-05-12T11:17:38"/>
    <x v="3"/>
    <x v="4"/>
    <n v="2025"/>
  </r>
  <r>
    <n v="307"/>
    <s v="Natalie Cantu"/>
    <x v="1"/>
    <x v="5"/>
    <n v="2023"/>
    <n v="8210.7900000000009"/>
    <n v="22519"/>
    <x v="2"/>
    <x v="1"/>
    <n v="1.8"/>
    <n v="547"/>
    <n v="128"/>
    <n v="5"/>
    <n v="7"/>
    <x v="2"/>
    <s v="KUk82590632524"/>
    <s v="tina49@hotmail.com"/>
    <d v="2022-06-05T00:00:00"/>
    <d v="2025-06-08T22:10:40"/>
    <x v="2"/>
    <x v="9"/>
    <n v="2025"/>
  </r>
  <r>
    <n v="308"/>
    <s v="Travis Miller"/>
    <x v="6"/>
    <x v="3"/>
    <n v="2012"/>
    <n v="17919.599999999999"/>
    <n v="319"/>
    <x v="1"/>
    <x v="1"/>
    <n v="3.6"/>
    <n v="452"/>
    <n v="192"/>
    <n v="4"/>
    <n v="7"/>
    <x v="6"/>
    <s v="Ltk35858280859"/>
    <s v="smithandrew@bryant.com"/>
    <d v="2023-03-17T00:00:00"/>
    <d v="2024-09-09T10:24:21"/>
    <x v="6"/>
    <x v="7"/>
    <n v="2024"/>
  </r>
  <r>
    <n v="309"/>
    <s v="Diane Hinton"/>
    <x v="2"/>
    <x v="3"/>
    <n v="1990"/>
    <n v="61554.84"/>
    <n v="172626"/>
    <x v="0"/>
    <x v="0"/>
    <n v="5.2"/>
    <n v="238"/>
    <n v="503"/>
    <n v="5"/>
    <n v="4"/>
    <x v="3"/>
    <s v="ViZ04280486705"/>
    <s v="cochranmadeline@yahoo.com"/>
    <d v="2017-03-19T00:00:00"/>
    <d v="2023-09-04T15:58:12"/>
    <x v="6"/>
    <x v="2"/>
    <n v="2023"/>
  </r>
  <r>
    <n v="310"/>
    <s v="Mary Glass"/>
    <x v="8"/>
    <x v="6"/>
    <n v="2022"/>
    <n v="73554.47"/>
    <n v="92082"/>
    <x v="2"/>
    <x v="1"/>
    <n v="4.7"/>
    <n v="270"/>
    <n v="389"/>
    <n v="3"/>
    <n v="5"/>
    <x v="3"/>
    <s v="wxv55648889976"/>
    <s v="orodriguez@gmail.com"/>
    <d v="2016-01-24T00:00:00"/>
    <d v="2024-04-22T16:24:25"/>
    <x v="7"/>
    <x v="5"/>
    <n v="2024"/>
  </r>
  <r>
    <n v="311"/>
    <s v="Kimberly Ellis"/>
    <x v="9"/>
    <x v="4"/>
    <n v="2023"/>
    <n v="33322.82"/>
    <n v="95856"/>
    <x v="0"/>
    <x v="0"/>
    <n v="1.9"/>
    <n v="257"/>
    <n v="581"/>
    <n v="3"/>
    <n v="4"/>
    <x v="3"/>
    <s v="eLN46168182724"/>
    <s v="nblair@robbins.com"/>
    <d v="2018-12-17T00:00:00"/>
    <d v="2024-10-21T11:45:35"/>
    <x v="4"/>
    <x v="0"/>
    <n v="2024"/>
  </r>
  <r>
    <n v="312"/>
    <s v="Brandon Webb"/>
    <x v="2"/>
    <x v="8"/>
    <n v="2022"/>
    <n v="40080.51"/>
    <n v="291283"/>
    <x v="1"/>
    <x v="1"/>
    <n v="1"/>
    <n v="115"/>
    <n v="657"/>
    <n v="3"/>
    <n v="5"/>
    <x v="1"/>
    <s v="xtU01722241507"/>
    <s v="tnelson@gmail.com"/>
    <d v="2018-07-01T00:00:00"/>
    <d v="2025-01-04T02:39:43"/>
    <x v="10"/>
    <x v="0"/>
    <n v="2025"/>
  </r>
  <r>
    <n v="313"/>
    <s v="Anthony King"/>
    <x v="2"/>
    <x v="1"/>
    <n v="1999"/>
    <n v="50042.06"/>
    <n v="192809"/>
    <x v="2"/>
    <x v="0"/>
    <n v="1.8"/>
    <n v="624"/>
    <n v="537"/>
    <n v="3"/>
    <n v="7"/>
    <x v="3"/>
    <s v="THB19870148596"/>
    <s v="xmoore@gmail.com"/>
    <d v="2023-06-25T00:00:00"/>
    <d v="2024-06-26T08:59:22"/>
    <x v="2"/>
    <x v="7"/>
    <n v="2024"/>
  </r>
  <r>
    <n v="314"/>
    <s v="James Hahn"/>
    <x v="2"/>
    <x v="0"/>
    <n v="2021"/>
    <n v="22644.49"/>
    <n v="26008"/>
    <x v="1"/>
    <x v="1"/>
    <n v="5.7"/>
    <n v="681"/>
    <n v="184"/>
    <n v="2"/>
    <n v="5"/>
    <x v="1"/>
    <s v="fQO49084564309"/>
    <s v="jacob23@hotmail.com"/>
    <d v="2018-10-19T00:00:00"/>
    <d v="2025-07-12T15:45:49"/>
    <x v="0"/>
    <x v="0"/>
    <n v="2025"/>
  </r>
  <r>
    <n v="315"/>
    <s v="Cynthia Washington"/>
    <x v="7"/>
    <x v="8"/>
    <n v="2004"/>
    <n v="59680.639999999999"/>
    <n v="61672"/>
    <x v="3"/>
    <x v="0"/>
    <n v="1.4"/>
    <n v="622"/>
    <n v="270"/>
    <n v="2"/>
    <n v="5"/>
    <x v="3"/>
    <s v="Jcs27034125308"/>
    <s v="gregoryyoung@yahoo.com"/>
    <d v="2023-12-02T00:00:00"/>
    <d v="2024-03-17T00:43:37"/>
    <x v="4"/>
    <x v="7"/>
    <n v="2024"/>
  </r>
  <r>
    <n v="316"/>
    <s v="Jose Nelson"/>
    <x v="5"/>
    <x v="6"/>
    <n v="2014"/>
    <n v="8781.3700000000008"/>
    <n v="186046"/>
    <x v="3"/>
    <x v="0"/>
    <n v="5"/>
    <n v="533"/>
    <n v="704"/>
    <n v="4"/>
    <n v="7"/>
    <x v="0"/>
    <s v="eMf18641328726"/>
    <s v="jessicaliu@yahoo.com"/>
    <d v="2017-11-02T00:00:00"/>
    <d v="2023-12-16T21:47:37"/>
    <x v="11"/>
    <x v="2"/>
    <n v="2023"/>
  </r>
  <r>
    <n v="317"/>
    <s v="Breanna Lara"/>
    <x v="9"/>
    <x v="9"/>
    <n v="2002"/>
    <n v="76662.16"/>
    <n v="34417"/>
    <x v="2"/>
    <x v="0"/>
    <n v="2.8"/>
    <n v="88"/>
    <n v="303"/>
    <n v="3"/>
    <n v="4"/>
    <x v="1"/>
    <s v="ETz18301955299"/>
    <s v="swansonmelinda@scott.com"/>
    <d v="2018-12-19T00:00:00"/>
    <d v="2024-04-13T01:05:48"/>
    <x v="4"/>
    <x v="0"/>
    <n v="2024"/>
  </r>
  <r>
    <n v="318"/>
    <s v="Joshua Gibbs"/>
    <x v="3"/>
    <x v="3"/>
    <n v="1996"/>
    <n v="66292.259999999995"/>
    <n v="273946"/>
    <x v="1"/>
    <x v="1"/>
    <n v="4.4000000000000004"/>
    <n v="221"/>
    <n v="709"/>
    <n v="4"/>
    <n v="5"/>
    <x v="6"/>
    <s v="Wes53404930870"/>
    <s v="rittersydney@gmail.com"/>
    <d v="2020-03-08T00:00:00"/>
    <d v="2024-08-13T13:32:27"/>
    <x v="6"/>
    <x v="4"/>
    <n v="2024"/>
  </r>
  <r>
    <n v="319"/>
    <s v="Eric Friedman"/>
    <x v="4"/>
    <x v="4"/>
    <n v="2006"/>
    <n v="65927.66"/>
    <n v="41978"/>
    <x v="0"/>
    <x v="0"/>
    <n v="5.2"/>
    <n v="77"/>
    <n v="560"/>
    <n v="5"/>
    <n v="2"/>
    <x v="1"/>
    <s v="gub30997423671"/>
    <s v="karen40@hotmail.com"/>
    <d v="2017-06-24T00:00:00"/>
    <d v="2025-06-24T23:41:41"/>
    <x v="2"/>
    <x v="2"/>
    <n v="2025"/>
  </r>
  <r>
    <n v="320"/>
    <s v="John Lee"/>
    <x v="6"/>
    <x v="9"/>
    <n v="2024"/>
    <n v="79886.23"/>
    <n v="176056"/>
    <x v="3"/>
    <x v="1"/>
    <n v="3.6"/>
    <n v="588"/>
    <n v="483"/>
    <n v="3"/>
    <n v="7"/>
    <x v="7"/>
    <s v="uNG33799964572"/>
    <s v="crawfordadam@gmail.com"/>
    <d v="2016-01-16T00:00:00"/>
    <d v="2024-12-21T23:14:19"/>
    <x v="7"/>
    <x v="5"/>
    <n v="2024"/>
  </r>
  <r>
    <n v="321"/>
    <s v="Ronald Johnson"/>
    <x v="3"/>
    <x v="7"/>
    <n v="1997"/>
    <n v="43038.7"/>
    <n v="245962"/>
    <x v="0"/>
    <x v="1"/>
    <n v="2.2999999999999998"/>
    <n v="415"/>
    <n v="337"/>
    <n v="4"/>
    <n v="2"/>
    <x v="6"/>
    <s v="gqr02182495352"/>
    <s v="xwall@hotmail.com"/>
    <d v="2021-01-28T00:00:00"/>
    <d v="2025-06-29T05:19:52"/>
    <x v="7"/>
    <x v="1"/>
    <n v="2025"/>
  </r>
  <r>
    <n v="322"/>
    <s v="April Boyd"/>
    <x v="2"/>
    <x v="3"/>
    <n v="1994"/>
    <n v="11750.12"/>
    <n v="74482"/>
    <x v="3"/>
    <x v="0"/>
    <n v="5.2"/>
    <n v="402"/>
    <n v="149"/>
    <n v="5"/>
    <n v="2"/>
    <x v="0"/>
    <s v="vKz08741949645"/>
    <s v="vstephenson@murray.com"/>
    <d v="2020-09-21T00:00:00"/>
    <d v="2025-02-14T21:00:23"/>
    <x v="8"/>
    <x v="4"/>
    <n v="2025"/>
  </r>
  <r>
    <n v="323"/>
    <s v="Jeffrey Hamilton"/>
    <x v="5"/>
    <x v="5"/>
    <n v="2018"/>
    <n v="38451.620000000003"/>
    <n v="149280"/>
    <x v="2"/>
    <x v="1"/>
    <n v="4"/>
    <n v="355"/>
    <n v="745"/>
    <n v="2"/>
    <n v="5"/>
    <x v="5"/>
    <s v="Sal99879979473"/>
    <s v="eduardochen@lee-richardson.biz"/>
    <d v="2014-10-31T00:00:00"/>
    <d v="2024-05-27T10:31:33"/>
    <x v="0"/>
    <x v="8"/>
    <n v="2024"/>
  </r>
  <r>
    <n v="324"/>
    <s v="Mrs, Tina Peters"/>
    <x v="4"/>
    <x v="7"/>
    <n v="2006"/>
    <n v="45090.01"/>
    <n v="58930"/>
    <x v="3"/>
    <x v="0"/>
    <n v="3.8"/>
    <n v="177"/>
    <n v="471"/>
    <n v="3"/>
    <n v="5"/>
    <x v="6"/>
    <s v="vbE20949673518"/>
    <s v="marywaters@yahoo.com"/>
    <d v="2017-06-04T00:00:00"/>
    <d v="2024-10-11T06:25:50"/>
    <x v="2"/>
    <x v="2"/>
    <n v="2024"/>
  </r>
  <r>
    <n v="325"/>
    <s v="Christine Williams"/>
    <x v="4"/>
    <x v="7"/>
    <n v="1990"/>
    <n v="47742.31"/>
    <n v="42000"/>
    <x v="0"/>
    <x v="0"/>
    <n v="2.4"/>
    <n v="231"/>
    <n v="138"/>
    <n v="3"/>
    <n v="2"/>
    <x v="5"/>
    <s v="mUa85532899083"/>
    <s v="pmontes@gmail.com"/>
    <d v="2023-04-18T00:00:00"/>
    <d v="2023-09-23T12:04:35"/>
    <x v="1"/>
    <x v="7"/>
    <n v="2023"/>
  </r>
  <r>
    <n v="326"/>
    <s v="Rachel Gibson"/>
    <x v="3"/>
    <x v="3"/>
    <n v="2012"/>
    <n v="64104.62"/>
    <n v="21482"/>
    <x v="1"/>
    <x v="0"/>
    <n v="4.7"/>
    <n v="87"/>
    <n v="126"/>
    <n v="2"/>
    <n v="5"/>
    <x v="5"/>
    <s v="xkH16669895397"/>
    <s v="rlewis@gmail.com"/>
    <d v="2019-01-24T00:00:00"/>
    <d v="2023-12-14T10:12:49"/>
    <x v="7"/>
    <x v="6"/>
    <n v="2023"/>
  </r>
  <r>
    <n v="327"/>
    <s v="Summer Mullins"/>
    <x v="8"/>
    <x v="4"/>
    <n v="1994"/>
    <n v="59777.69"/>
    <n v="81314"/>
    <x v="1"/>
    <x v="0"/>
    <n v="1.4"/>
    <n v="341"/>
    <n v="191"/>
    <n v="5"/>
    <n v="2"/>
    <x v="3"/>
    <s v="QVa62118145524"/>
    <s v="gtaylor@williams-singleton.net"/>
    <d v="2022-09-18T00:00:00"/>
    <d v="2024-07-11T16:58:59"/>
    <x v="8"/>
    <x v="9"/>
    <n v="2024"/>
  </r>
  <r>
    <n v="328"/>
    <s v="Melissa Bailey"/>
    <x v="5"/>
    <x v="5"/>
    <n v="2003"/>
    <n v="32654.68"/>
    <n v="14712"/>
    <x v="3"/>
    <x v="1"/>
    <n v="3.5"/>
    <n v="276"/>
    <n v="716"/>
    <n v="5"/>
    <n v="2"/>
    <x v="5"/>
    <s v="SVN55749299202"/>
    <s v="jessicarichardson@smith.biz"/>
    <d v="2023-04-27T00:00:00"/>
    <d v="2023-10-06T11:59:42"/>
    <x v="1"/>
    <x v="7"/>
    <n v="2023"/>
  </r>
  <r>
    <n v="329"/>
    <s v="Kimberly Buckley"/>
    <x v="6"/>
    <x v="6"/>
    <n v="2023"/>
    <n v="34678.71"/>
    <n v="47575"/>
    <x v="0"/>
    <x v="1"/>
    <n v="4.7"/>
    <n v="685"/>
    <n v="486"/>
    <n v="2"/>
    <n v="5"/>
    <x v="7"/>
    <s v="hos32895163600"/>
    <s v="nichole55@gmail.com"/>
    <d v="2019-02-25T00:00:00"/>
    <d v="2025-03-22T01:38:21"/>
    <x v="9"/>
    <x v="6"/>
    <n v="2025"/>
  </r>
  <r>
    <n v="330"/>
    <s v="Meagan Hernandez"/>
    <x v="1"/>
    <x v="0"/>
    <n v="2012"/>
    <n v="22003.35"/>
    <n v="254398"/>
    <x v="2"/>
    <x v="1"/>
    <n v="2.6"/>
    <n v="530"/>
    <n v="328"/>
    <n v="4"/>
    <n v="7"/>
    <x v="5"/>
    <s v="edX56138173208"/>
    <s v="vchristensen@yahoo.com"/>
    <d v="2016-12-05T00:00:00"/>
    <d v="2025-04-06T02:37:24"/>
    <x v="4"/>
    <x v="5"/>
    <n v="2025"/>
  </r>
  <r>
    <n v="331"/>
    <s v="Daryl Alexander"/>
    <x v="5"/>
    <x v="6"/>
    <n v="1991"/>
    <n v="61524.3"/>
    <n v="38712"/>
    <x v="2"/>
    <x v="1"/>
    <n v="5.0999999999999996"/>
    <n v="534"/>
    <n v="230"/>
    <n v="5"/>
    <n v="5"/>
    <x v="7"/>
    <s v="XWF22130949193"/>
    <s v="reynoldsdouglas@gmail.com"/>
    <d v="2015-08-06T00:00:00"/>
    <d v="2025-02-19T06:08:50"/>
    <x v="5"/>
    <x v="3"/>
    <n v="2025"/>
  </r>
  <r>
    <n v="332"/>
    <s v="Devin Rhodes"/>
    <x v="6"/>
    <x v="5"/>
    <n v="2016"/>
    <n v="12719.71"/>
    <n v="148101"/>
    <x v="3"/>
    <x v="0"/>
    <n v="2.7"/>
    <n v="291"/>
    <n v="246"/>
    <n v="3"/>
    <n v="2"/>
    <x v="2"/>
    <s v="ETA43186123565"/>
    <s v="epearson@yahoo.com"/>
    <d v="2015-11-11T00:00:00"/>
    <d v="2023-09-23T05:04:02"/>
    <x v="11"/>
    <x v="3"/>
    <n v="2023"/>
  </r>
  <r>
    <n v="333"/>
    <s v="Teresa Williams"/>
    <x v="6"/>
    <x v="8"/>
    <n v="2021"/>
    <n v="62713.43"/>
    <n v="241155"/>
    <x v="2"/>
    <x v="1"/>
    <n v="1.7"/>
    <n v="94"/>
    <n v="249"/>
    <n v="5"/>
    <n v="5"/>
    <x v="5"/>
    <s v="fGU74302076710"/>
    <s v="yorkdawn@hotmail.com"/>
    <d v="2019-09-06T00:00:00"/>
    <d v="2025-03-21T11:37:13"/>
    <x v="8"/>
    <x v="6"/>
    <n v="2025"/>
  </r>
  <r>
    <n v="334"/>
    <s v="Anthony Fisher"/>
    <x v="9"/>
    <x v="5"/>
    <n v="2015"/>
    <n v="19422.669999999998"/>
    <n v="80411"/>
    <x v="0"/>
    <x v="1"/>
    <n v="3.5"/>
    <n v="521"/>
    <n v="529"/>
    <n v="4"/>
    <n v="4"/>
    <x v="2"/>
    <s v="rSp15539653481"/>
    <s v="alexander11@young-sosa.com"/>
    <d v="2015-05-30T00:00:00"/>
    <d v="2024-01-13T12:10:56"/>
    <x v="3"/>
    <x v="3"/>
    <n v="2024"/>
  </r>
  <r>
    <n v="335"/>
    <s v="Patricia Hubbard"/>
    <x v="1"/>
    <x v="2"/>
    <n v="1991"/>
    <n v="73788.23"/>
    <n v="288334"/>
    <x v="0"/>
    <x v="1"/>
    <n v="1.5"/>
    <n v="254"/>
    <n v="110"/>
    <n v="5"/>
    <n v="2"/>
    <x v="6"/>
    <s v="hUi12134314894"/>
    <s v="alisonjohnston@bonilla-nelson.com"/>
    <d v="2017-02-14T00:00:00"/>
    <d v="2023-10-03T13:54:03"/>
    <x v="9"/>
    <x v="2"/>
    <n v="2023"/>
  </r>
  <r>
    <n v="336"/>
    <s v="Billy Russell"/>
    <x v="3"/>
    <x v="0"/>
    <n v="2018"/>
    <n v="51069.1"/>
    <n v="168549"/>
    <x v="0"/>
    <x v="1"/>
    <n v="5"/>
    <n v="666"/>
    <n v="166"/>
    <n v="2"/>
    <n v="2"/>
    <x v="1"/>
    <s v="iWa03062734406"/>
    <s v="bcoleman@yahoo.com"/>
    <d v="2016-10-26T00:00:00"/>
    <d v="2023-12-02T03:49:08"/>
    <x v="0"/>
    <x v="5"/>
    <n v="2023"/>
  </r>
  <r>
    <n v="337"/>
    <s v="Angelica Dawson"/>
    <x v="5"/>
    <x v="7"/>
    <n v="2008"/>
    <n v="62168.31"/>
    <n v="43292"/>
    <x v="2"/>
    <x v="0"/>
    <n v="3.1"/>
    <n v="106"/>
    <n v="491"/>
    <n v="5"/>
    <n v="2"/>
    <x v="4"/>
    <s v="KKt63578099289"/>
    <s v="ljames@smith.net"/>
    <d v="2021-08-30T00:00:00"/>
    <d v="2023-11-19T07:24:19"/>
    <x v="5"/>
    <x v="1"/>
    <n v="2023"/>
  </r>
  <r>
    <n v="338"/>
    <s v="Jonathan Solis"/>
    <x v="9"/>
    <x v="2"/>
    <n v="2013"/>
    <n v="49991.9"/>
    <n v="294551"/>
    <x v="2"/>
    <x v="1"/>
    <n v="4.9000000000000004"/>
    <n v="538"/>
    <n v="374"/>
    <n v="3"/>
    <n v="4"/>
    <x v="1"/>
    <s v="tnt24643085009"/>
    <s v="charleskaren@ray.com"/>
    <d v="2024-05-09T00:00:00"/>
    <d v="2023-10-13T19:13:48"/>
    <x v="3"/>
    <x v="10"/>
    <n v="2023"/>
  </r>
  <r>
    <n v="339"/>
    <s v="Brandon Elliott"/>
    <x v="4"/>
    <x v="9"/>
    <n v="1993"/>
    <n v="24643.43"/>
    <n v="94907"/>
    <x v="1"/>
    <x v="0"/>
    <n v="3.6"/>
    <n v="427"/>
    <n v="633"/>
    <n v="2"/>
    <n v="4"/>
    <x v="6"/>
    <s v="awJ37226112113"/>
    <s v="rachelliu@gmail.com"/>
    <d v="2017-07-30T00:00:00"/>
    <d v="2025-02-02T07:36:07"/>
    <x v="10"/>
    <x v="2"/>
    <n v="2025"/>
  </r>
  <r>
    <n v="340"/>
    <s v="Erik Miller"/>
    <x v="6"/>
    <x v="6"/>
    <n v="2002"/>
    <n v="17473.990000000002"/>
    <n v="207830"/>
    <x v="0"/>
    <x v="1"/>
    <n v="1.5"/>
    <n v="227"/>
    <n v="446"/>
    <n v="4"/>
    <n v="4"/>
    <x v="0"/>
    <s v="Egy17698317915"/>
    <s v="staffordelizabeth@hotmail.com"/>
    <d v="2022-09-18T00:00:00"/>
    <d v="2024-01-15T13:14:53"/>
    <x v="8"/>
    <x v="9"/>
    <n v="2024"/>
  </r>
  <r>
    <n v="341"/>
    <s v="Lisa Dalton"/>
    <x v="7"/>
    <x v="8"/>
    <n v="1995"/>
    <n v="67006.86"/>
    <n v="178642"/>
    <x v="2"/>
    <x v="1"/>
    <n v="3.5"/>
    <n v="588"/>
    <n v="671"/>
    <n v="3"/>
    <n v="5"/>
    <x v="7"/>
    <s v="Ppl16417143401"/>
    <s v="john54@johnson.net"/>
    <d v="2021-04-06T00:00:00"/>
    <d v="2025-04-05T19:36:50"/>
    <x v="1"/>
    <x v="1"/>
    <n v="2025"/>
  </r>
  <r>
    <n v="342"/>
    <s v="Dr, Robert Brown MD"/>
    <x v="2"/>
    <x v="7"/>
    <n v="1998"/>
    <n v="13253.23"/>
    <n v="272083"/>
    <x v="2"/>
    <x v="1"/>
    <n v="5.8"/>
    <n v="149"/>
    <n v="211"/>
    <n v="4"/>
    <n v="2"/>
    <x v="3"/>
    <s v="rGp65341993257"/>
    <s v="corey60@hotmail.com"/>
    <d v="2020-05-06T00:00:00"/>
    <d v="2025-03-08T08:11:50"/>
    <x v="3"/>
    <x v="4"/>
    <n v="2025"/>
  </r>
  <r>
    <n v="343"/>
    <s v="Gabrielle Zuniga"/>
    <x v="5"/>
    <x v="5"/>
    <n v="1994"/>
    <n v="36640.9"/>
    <n v="16292"/>
    <x v="1"/>
    <x v="1"/>
    <n v="5.7"/>
    <n v="553"/>
    <n v="541"/>
    <n v="2"/>
    <n v="5"/>
    <x v="1"/>
    <s v="xVq02859197861"/>
    <s v="ykirby@gordon.com"/>
    <d v="2020-04-08T00:00:00"/>
    <d v="2024-01-29T13:41:57"/>
    <x v="1"/>
    <x v="4"/>
    <n v="2024"/>
  </r>
  <r>
    <n v="344"/>
    <s v="Stephen Williams"/>
    <x v="5"/>
    <x v="1"/>
    <n v="2024"/>
    <n v="64585.97"/>
    <n v="23582"/>
    <x v="2"/>
    <x v="1"/>
    <n v="2.2999999999999998"/>
    <n v="97"/>
    <n v="443"/>
    <n v="5"/>
    <n v="2"/>
    <x v="0"/>
    <s v="IYE13106878210"/>
    <s v="znunez@gmail.com"/>
    <d v="2024-02-21T00:00:00"/>
    <d v="2024-06-13T02:03:42"/>
    <x v="9"/>
    <x v="10"/>
    <n v="2024"/>
  </r>
  <r>
    <n v="345"/>
    <s v="Donna Alvarez"/>
    <x v="7"/>
    <x v="0"/>
    <n v="2018"/>
    <n v="39793.39"/>
    <n v="259614"/>
    <x v="1"/>
    <x v="0"/>
    <n v="2.4"/>
    <n v="481"/>
    <n v="339"/>
    <n v="4"/>
    <n v="5"/>
    <x v="7"/>
    <s v="imm64414795089"/>
    <s v="klindsey@perez.com"/>
    <d v="2024-07-04T00:00:00"/>
    <d v="2024-12-17T10:35:35"/>
    <x v="10"/>
    <x v="10"/>
    <n v="2024"/>
  </r>
  <r>
    <n v="346"/>
    <s v="Christopher Wise"/>
    <x v="3"/>
    <x v="0"/>
    <n v="2023"/>
    <n v="62202.73"/>
    <n v="26836"/>
    <x v="2"/>
    <x v="0"/>
    <n v="1.8"/>
    <n v="383"/>
    <n v="369"/>
    <n v="3"/>
    <n v="5"/>
    <x v="3"/>
    <s v="OKu69066789904"/>
    <s v="salasbarbara@long-orozco.com"/>
    <d v="2020-07-18T00:00:00"/>
    <d v="2025-01-08T08:17:53"/>
    <x v="10"/>
    <x v="4"/>
    <n v="2025"/>
  </r>
  <r>
    <n v="347"/>
    <s v="Eric Fitzgerald"/>
    <x v="7"/>
    <x v="7"/>
    <n v="1992"/>
    <n v="69458.66"/>
    <n v="17505"/>
    <x v="2"/>
    <x v="0"/>
    <n v="3.3"/>
    <n v="226"/>
    <n v="217"/>
    <n v="4"/>
    <n v="2"/>
    <x v="5"/>
    <s v="gXo66034473239"/>
    <s v="zunigajohn@gmail.com"/>
    <d v="2019-09-13T00:00:00"/>
    <d v="2025-06-18T13:29:17"/>
    <x v="8"/>
    <x v="6"/>
    <n v="2025"/>
  </r>
  <r>
    <n v="348"/>
    <s v="Christina Rivas"/>
    <x v="1"/>
    <x v="4"/>
    <n v="1991"/>
    <n v="62195.16"/>
    <n v="65765"/>
    <x v="2"/>
    <x v="1"/>
    <n v="1.2"/>
    <n v="673"/>
    <n v="258"/>
    <n v="3"/>
    <n v="4"/>
    <x v="1"/>
    <s v="oTq94117190627"/>
    <s v="vanderson@yahoo.com"/>
    <d v="2016-01-29T00:00:00"/>
    <d v="2024-10-05T17:15:07"/>
    <x v="7"/>
    <x v="5"/>
    <n v="2024"/>
  </r>
  <r>
    <n v="349"/>
    <s v="Rachel Lopez"/>
    <x v="9"/>
    <x v="1"/>
    <n v="1995"/>
    <n v="79100.44"/>
    <n v="230396"/>
    <x v="3"/>
    <x v="0"/>
    <n v="5.2"/>
    <n v="649"/>
    <n v="609"/>
    <n v="4"/>
    <n v="2"/>
    <x v="1"/>
    <s v="KBA09292729766"/>
    <s v="hjensen@patterson.org"/>
    <d v="2023-10-24T00:00:00"/>
    <d v="2024-05-25T09:27:36"/>
    <x v="0"/>
    <x v="7"/>
    <n v="2024"/>
  </r>
  <r>
    <n v="350"/>
    <s v="Kathleen Fitzpatrick"/>
    <x v="7"/>
    <x v="4"/>
    <n v="1999"/>
    <n v="58163.16"/>
    <n v="111686"/>
    <x v="0"/>
    <x v="0"/>
    <n v="2.8"/>
    <n v="360"/>
    <n v="502"/>
    <n v="4"/>
    <n v="4"/>
    <x v="6"/>
    <s v="MIy73881248086"/>
    <s v="gregory55@cobb.com"/>
    <d v="2016-01-25T00:00:00"/>
    <d v="2024-06-08T02:54:07"/>
    <x v="7"/>
    <x v="5"/>
    <n v="2024"/>
  </r>
  <r>
    <n v="351"/>
    <s v="Christopher Cameron"/>
    <x v="3"/>
    <x v="4"/>
    <n v="2012"/>
    <n v="13156.86"/>
    <n v="169997"/>
    <x v="3"/>
    <x v="0"/>
    <n v="5.6"/>
    <n v="612"/>
    <n v="454"/>
    <n v="3"/>
    <n v="7"/>
    <x v="5"/>
    <s v="iFj46299375920"/>
    <s v="jennifercamacho@parker.net"/>
    <d v="2016-01-31T00:00:00"/>
    <d v="2024-10-10T02:23:35"/>
    <x v="7"/>
    <x v="5"/>
    <n v="2024"/>
  </r>
  <r>
    <n v="352"/>
    <s v="Lisa King"/>
    <x v="5"/>
    <x v="1"/>
    <n v="2006"/>
    <n v="38275.879999999997"/>
    <n v="265292"/>
    <x v="0"/>
    <x v="0"/>
    <n v="4.3"/>
    <n v="165"/>
    <n v="733"/>
    <n v="2"/>
    <n v="7"/>
    <x v="7"/>
    <s v="Ipg07826823078"/>
    <s v="ismith@yahoo.com"/>
    <d v="2017-12-23T00:00:00"/>
    <d v="2025-02-15T21:32:21"/>
    <x v="4"/>
    <x v="2"/>
    <n v="2025"/>
  </r>
  <r>
    <n v="353"/>
    <s v="Michelle Munoz"/>
    <x v="7"/>
    <x v="2"/>
    <n v="2018"/>
    <n v="46306.6"/>
    <n v="259659"/>
    <x v="0"/>
    <x v="1"/>
    <n v="5.9"/>
    <n v="509"/>
    <n v="150"/>
    <n v="3"/>
    <n v="4"/>
    <x v="5"/>
    <s v="SKK73287152192"/>
    <s v="hford@lawrence-sanders.com"/>
    <d v="2015-11-04T00:00:00"/>
    <d v="2024-01-26T12:06:02"/>
    <x v="11"/>
    <x v="3"/>
    <n v="2024"/>
  </r>
  <r>
    <n v="354"/>
    <s v="Faith Davis MD"/>
    <x v="3"/>
    <x v="8"/>
    <n v="1994"/>
    <n v="14108.34"/>
    <n v="243396"/>
    <x v="0"/>
    <x v="1"/>
    <n v="5.8"/>
    <n v="304"/>
    <n v="507"/>
    <n v="5"/>
    <n v="7"/>
    <x v="0"/>
    <s v="TBT16485432615"/>
    <s v="ajackson@moody.com"/>
    <d v="2016-12-05T00:00:00"/>
    <d v="2023-09-05T02:29:03"/>
    <x v="4"/>
    <x v="5"/>
    <n v="2023"/>
  </r>
  <r>
    <n v="355"/>
    <s v="Hunter Roberts"/>
    <x v="4"/>
    <x v="1"/>
    <n v="2017"/>
    <n v="19120.03"/>
    <n v="110101"/>
    <x v="3"/>
    <x v="1"/>
    <n v="1.7"/>
    <n v="340"/>
    <n v="373"/>
    <n v="2"/>
    <n v="7"/>
    <x v="5"/>
    <s v="MwJ11720843481"/>
    <s v="debrasilva@green.com"/>
    <d v="2023-04-28T00:00:00"/>
    <d v="2025-06-28T15:18:44"/>
    <x v="1"/>
    <x v="7"/>
    <n v="2025"/>
  </r>
  <r>
    <n v="356"/>
    <s v="Matthew Roach"/>
    <x v="8"/>
    <x v="3"/>
    <n v="2004"/>
    <n v="61023.23"/>
    <n v="44786"/>
    <x v="3"/>
    <x v="0"/>
    <n v="5.3"/>
    <n v="351"/>
    <n v="731"/>
    <n v="5"/>
    <n v="2"/>
    <x v="5"/>
    <s v="LfS30732971912"/>
    <s v="mcculloughjennifer@yahoo.com"/>
    <d v="2020-10-01T00:00:00"/>
    <d v="2023-08-30T13:18:20"/>
    <x v="0"/>
    <x v="4"/>
    <n v="2023"/>
  </r>
  <r>
    <n v="357"/>
    <s v="James Brown"/>
    <x v="8"/>
    <x v="6"/>
    <n v="1999"/>
    <n v="79413.81"/>
    <n v="247553"/>
    <x v="1"/>
    <x v="0"/>
    <n v="4.4000000000000004"/>
    <n v="593"/>
    <n v="467"/>
    <n v="4"/>
    <n v="2"/>
    <x v="2"/>
    <s v="oju15810900878"/>
    <s v="csaunders@perkins.biz"/>
    <d v="2017-02-21T00:00:00"/>
    <d v="2024-11-09T14:52:32"/>
    <x v="9"/>
    <x v="2"/>
    <n v="2024"/>
  </r>
  <r>
    <n v="358"/>
    <s v="Melissa Smith"/>
    <x v="3"/>
    <x v="5"/>
    <n v="2003"/>
    <n v="18354.38"/>
    <n v="146049"/>
    <x v="3"/>
    <x v="1"/>
    <n v="3.4"/>
    <n v="169"/>
    <n v="404"/>
    <n v="4"/>
    <n v="2"/>
    <x v="0"/>
    <s v="EdH05606504160"/>
    <s v="bowmangabriel@schwartz-rojas.com"/>
    <d v="2017-05-28T00:00:00"/>
    <d v="2023-09-13T20:45:58"/>
    <x v="3"/>
    <x v="2"/>
    <n v="2023"/>
  </r>
  <r>
    <n v="359"/>
    <s v="Crystal Fritz"/>
    <x v="8"/>
    <x v="4"/>
    <n v="2000"/>
    <n v="30028.93"/>
    <n v="281056"/>
    <x v="0"/>
    <x v="1"/>
    <n v="4.4000000000000004"/>
    <n v="544"/>
    <n v="175"/>
    <n v="5"/>
    <n v="7"/>
    <x v="2"/>
    <s v="eVE66693679279"/>
    <s v="hillcatherine@yahoo.com"/>
    <d v="2021-06-10T00:00:00"/>
    <d v="2024-01-14T02:12:03"/>
    <x v="2"/>
    <x v="1"/>
    <n v="2024"/>
  </r>
  <r>
    <n v="360"/>
    <s v="Austin Lynch"/>
    <x v="2"/>
    <x v="6"/>
    <n v="2001"/>
    <n v="29522.16"/>
    <n v="298529"/>
    <x v="1"/>
    <x v="1"/>
    <n v="3.6"/>
    <n v="139"/>
    <n v="621"/>
    <n v="3"/>
    <n v="5"/>
    <x v="6"/>
    <s v="kQY04323041915"/>
    <s v="melissa43@gmail.com"/>
    <d v="2024-02-10T00:00:00"/>
    <d v="2024-05-06T02:50:22"/>
    <x v="9"/>
    <x v="10"/>
    <n v="2024"/>
  </r>
  <r>
    <n v="361"/>
    <s v="Derrick Wolfe"/>
    <x v="0"/>
    <x v="2"/>
    <n v="1993"/>
    <n v="19542.91"/>
    <n v="209586"/>
    <x v="3"/>
    <x v="0"/>
    <n v="4.9000000000000004"/>
    <n v="254"/>
    <n v="364"/>
    <n v="2"/>
    <n v="2"/>
    <x v="4"/>
    <s v="RPB62843751932"/>
    <s v="valerie73@edwards.org"/>
    <d v="2017-03-27T00:00:00"/>
    <d v="2023-09-24T09:06:17"/>
    <x v="6"/>
    <x v="2"/>
    <n v="2023"/>
  </r>
  <r>
    <n v="362"/>
    <s v="Kelly Graves"/>
    <x v="4"/>
    <x v="3"/>
    <n v="2018"/>
    <n v="45431.96"/>
    <n v="124731"/>
    <x v="0"/>
    <x v="1"/>
    <n v="3.2"/>
    <n v="640"/>
    <n v="710"/>
    <n v="3"/>
    <n v="7"/>
    <x v="5"/>
    <s v="JuK37959386198"/>
    <s v="jcollins@gmail.com"/>
    <d v="2022-04-29T00:00:00"/>
    <d v="2023-08-06T21:32:38"/>
    <x v="1"/>
    <x v="9"/>
    <n v="2023"/>
  </r>
  <r>
    <n v="363"/>
    <s v="Emma Mcmahon"/>
    <x v="3"/>
    <x v="4"/>
    <n v="1995"/>
    <n v="19955.849999999999"/>
    <n v="125928"/>
    <x v="2"/>
    <x v="1"/>
    <n v="3.8"/>
    <n v="557"/>
    <n v="620"/>
    <n v="5"/>
    <n v="4"/>
    <x v="1"/>
    <s v="FdY54517981159"/>
    <s v="bsanchez@hotmail.com"/>
    <d v="2018-12-02T00:00:00"/>
    <d v="2025-01-19T07:09:03"/>
    <x v="4"/>
    <x v="0"/>
    <n v="2025"/>
  </r>
  <r>
    <n v="364"/>
    <s v="John Larson"/>
    <x v="8"/>
    <x v="7"/>
    <n v="2005"/>
    <n v="43032.53"/>
    <n v="240644"/>
    <x v="1"/>
    <x v="1"/>
    <n v="1.4"/>
    <n v="189"/>
    <n v="210"/>
    <n v="3"/>
    <n v="2"/>
    <x v="0"/>
    <s v="Szn10151373735"/>
    <s v="anthony09@gmail.com"/>
    <d v="2014-08-25T00:00:00"/>
    <d v="2024-06-15T06:37:56"/>
    <x v="5"/>
    <x v="8"/>
    <n v="2024"/>
  </r>
  <r>
    <n v="365"/>
    <s v="Adam Shaw"/>
    <x v="3"/>
    <x v="7"/>
    <n v="2023"/>
    <n v="7470.56"/>
    <n v="254089"/>
    <x v="0"/>
    <x v="0"/>
    <n v="1.3"/>
    <n v="329"/>
    <n v="504"/>
    <n v="5"/>
    <n v="4"/>
    <x v="1"/>
    <s v="xbO19262884566"/>
    <s v="jordancathy@hotmail.com"/>
    <d v="2020-01-07T00:00:00"/>
    <d v="2023-10-30T14:16:14"/>
    <x v="7"/>
    <x v="4"/>
    <n v="2023"/>
  </r>
  <r>
    <n v="366"/>
    <s v="Caleb Gill"/>
    <x v="1"/>
    <x v="5"/>
    <n v="1995"/>
    <n v="38366.97"/>
    <n v="299483"/>
    <x v="3"/>
    <x v="1"/>
    <n v="3.8"/>
    <n v="556"/>
    <n v="333"/>
    <n v="5"/>
    <n v="5"/>
    <x v="5"/>
    <s v="wgD99868694462"/>
    <s v="xholt@hotmail.com"/>
    <d v="2014-10-18T00:00:00"/>
    <d v="2024-10-10T16:24:42"/>
    <x v="0"/>
    <x v="8"/>
    <n v="2024"/>
  </r>
  <r>
    <n v="367"/>
    <s v="John Hill"/>
    <x v="4"/>
    <x v="7"/>
    <n v="1997"/>
    <n v="11989.6"/>
    <n v="19077"/>
    <x v="1"/>
    <x v="1"/>
    <n v="5"/>
    <n v="439"/>
    <n v="407"/>
    <n v="2"/>
    <n v="5"/>
    <x v="4"/>
    <s v="jMH62382828158"/>
    <s v="nathan36@martin-patel.com"/>
    <d v="2019-11-16T00:00:00"/>
    <d v="2023-07-28T13:14:35"/>
    <x v="11"/>
    <x v="6"/>
    <n v="2023"/>
  </r>
  <r>
    <n v="368"/>
    <s v="Brandi Stewart"/>
    <x v="7"/>
    <x v="4"/>
    <n v="1992"/>
    <n v="60306.21"/>
    <n v="149590"/>
    <x v="2"/>
    <x v="0"/>
    <n v="2.1"/>
    <n v="432"/>
    <n v="791"/>
    <n v="2"/>
    <n v="2"/>
    <x v="1"/>
    <s v="oaa15802337776"/>
    <s v="ovaldez@morgan.com"/>
    <d v="2017-12-31T00:00:00"/>
    <d v="2023-09-25T09:38:15"/>
    <x v="4"/>
    <x v="2"/>
    <n v="2023"/>
  </r>
  <r>
    <n v="369"/>
    <s v="Jill Fischer"/>
    <x v="1"/>
    <x v="6"/>
    <n v="2022"/>
    <n v="41348.25"/>
    <n v="223283"/>
    <x v="3"/>
    <x v="0"/>
    <n v="1.3"/>
    <n v="455"/>
    <n v="415"/>
    <n v="2"/>
    <n v="5"/>
    <x v="6"/>
    <s v="vIC26238619483"/>
    <s v="christopheranderson@gmail.com"/>
    <d v="2020-11-25T00:00:00"/>
    <d v="2023-11-01T11:49:54"/>
    <x v="11"/>
    <x v="4"/>
    <n v="2023"/>
  </r>
  <r>
    <n v="370"/>
    <s v="Maria Hendrix"/>
    <x v="7"/>
    <x v="7"/>
    <n v="2009"/>
    <n v="28717.97"/>
    <n v="998"/>
    <x v="3"/>
    <x v="0"/>
    <n v="3.8"/>
    <n v="654"/>
    <n v="586"/>
    <n v="4"/>
    <n v="2"/>
    <x v="0"/>
    <s v="jBP58703112635"/>
    <s v="carrie78@wallace.net"/>
    <d v="2020-03-19T00:00:00"/>
    <d v="2025-05-06T11:36:04"/>
    <x v="6"/>
    <x v="4"/>
    <n v="2025"/>
  </r>
  <r>
    <n v="371"/>
    <s v="Richard Peters"/>
    <x v="9"/>
    <x v="3"/>
    <n v="1995"/>
    <n v="31866.11"/>
    <n v="80753"/>
    <x v="3"/>
    <x v="1"/>
    <n v="5.4"/>
    <n v="403"/>
    <n v="436"/>
    <n v="5"/>
    <n v="2"/>
    <x v="2"/>
    <s v="Suy96917961757"/>
    <s v="kelseywilson@stanley-long.net"/>
    <d v="2016-06-13T00:00:00"/>
    <d v="2025-02-19T20:09:58"/>
    <x v="2"/>
    <x v="5"/>
    <n v="2025"/>
  </r>
  <r>
    <n v="372"/>
    <s v="Luke Holmes"/>
    <x v="6"/>
    <x v="7"/>
    <n v="2020"/>
    <n v="73601.710000000006"/>
    <n v="238468"/>
    <x v="0"/>
    <x v="0"/>
    <n v="2.2999999999999998"/>
    <n v="310"/>
    <n v="756"/>
    <n v="2"/>
    <n v="4"/>
    <x v="1"/>
    <s v="Fog96259154784"/>
    <s v="spalmer@gmail.com"/>
    <d v="2017-10-15T00:00:00"/>
    <d v="2024-12-20T05:10:56"/>
    <x v="0"/>
    <x v="2"/>
    <n v="2024"/>
  </r>
  <r>
    <n v="373"/>
    <s v="Barbara Johnson"/>
    <x v="3"/>
    <x v="5"/>
    <n v="2007"/>
    <n v="10721.62"/>
    <n v="51182"/>
    <x v="1"/>
    <x v="1"/>
    <n v="1.9"/>
    <n v="687"/>
    <n v="310"/>
    <n v="5"/>
    <n v="2"/>
    <x v="1"/>
    <s v="Bce28227320561"/>
    <s v="iansmith@yahoo.com"/>
    <d v="2017-10-26T00:00:00"/>
    <d v="2024-03-05T18:51:54"/>
    <x v="0"/>
    <x v="2"/>
    <n v="2024"/>
  </r>
  <r>
    <n v="374"/>
    <s v="Sharon Diaz"/>
    <x v="3"/>
    <x v="0"/>
    <n v="2006"/>
    <n v="15288.47"/>
    <n v="38236"/>
    <x v="0"/>
    <x v="1"/>
    <n v="1.2"/>
    <n v="138"/>
    <n v="450"/>
    <n v="5"/>
    <n v="2"/>
    <x v="4"/>
    <s v="fti26927787450"/>
    <s v="adrianalexander@lee-salas.net"/>
    <d v="2019-10-29T00:00:00"/>
    <d v="2024-05-16T08:10:07"/>
    <x v="0"/>
    <x v="6"/>
    <n v="2024"/>
  </r>
  <r>
    <n v="375"/>
    <s v="Nancy Holmes"/>
    <x v="2"/>
    <x v="2"/>
    <n v="2013"/>
    <n v="17598.419999999998"/>
    <n v="119461"/>
    <x v="0"/>
    <x v="1"/>
    <n v="2.8"/>
    <n v="358"/>
    <n v="236"/>
    <n v="2"/>
    <n v="7"/>
    <x v="4"/>
    <s v="esv69100539753"/>
    <s v="eric53@leon-flynn.info"/>
    <d v="2015-04-24T00:00:00"/>
    <d v="2024-06-14T16:36:48"/>
    <x v="1"/>
    <x v="3"/>
    <n v="2024"/>
  </r>
  <r>
    <n v="376"/>
    <s v="Lisa Robbins"/>
    <x v="6"/>
    <x v="9"/>
    <n v="2018"/>
    <n v="31877.21"/>
    <n v="209577"/>
    <x v="1"/>
    <x v="1"/>
    <n v="4.0999999999999996"/>
    <n v="391"/>
    <n v="606"/>
    <n v="4"/>
    <n v="2"/>
    <x v="5"/>
    <s v="amu08171151938"/>
    <s v="brittany73@gmail.com"/>
    <d v="2023-02-23T00:00:00"/>
    <d v="2025-03-17T09:29:20"/>
    <x v="9"/>
    <x v="7"/>
    <n v="2025"/>
  </r>
  <r>
    <n v="377"/>
    <s v="Laura Garcia"/>
    <x v="4"/>
    <x v="6"/>
    <n v="2013"/>
    <n v="37579.51"/>
    <n v="40002"/>
    <x v="2"/>
    <x v="0"/>
    <n v="5"/>
    <n v="104"/>
    <n v="313"/>
    <n v="2"/>
    <n v="5"/>
    <x v="1"/>
    <s v="onH64299536309"/>
    <s v="mjones@hotmail.com"/>
    <d v="2024-06-08T00:00:00"/>
    <d v="2024-11-08T03:49:42"/>
    <x v="2"/>
    <x v="10"/>
    <n v="2024"/>
  </r>
  <r>
    <n v="378"/>
    <s v="Jeffery Young"/>
    <x v="3"/>
    <x v="9"/>
    <n v="2024"/>
    <n v="33370.400000000001"/>
    <n v="268541"/>
    <x v="1"/>
    <x v="0"/>
    <n v="2.8"/>
    <n v="331"/>
    <n v="542"/>
    <n v="2"/>
    <n v="5"/>
    <x v="1"/>
    <s v="hAV99344296623"/>
    <s v="christianaudrey@gmail.com"/>
    <d v="2015-11-18T00:00:00"/>
    <d v="2023-08-30T20:18:54"/>
    <x v="11"/>
    <x v="3"/>
    <n v="2023"/>
  </r>
  <r>
    <n v="379"/>
    <s v="Willie Cannon"/>
    <x v="5"/>
    <x v="6"/>
    <n v="2024"/>
    <n v="55249.29"/>
    <n v="190721"/>
    <x v="3"/>
    <x v="1"/>
    <n v="3.1"/>
    <n v="124"/>
    <n v="149"/>
    <n v="5"/>
    <n v="5"/>
    <x v="6"/>
    <s v="LLt93340709239"/>
    <s v="aprilcarr@stewart.com"/>
    <d v="2024-01-24T00:00:00"/>
    <d v="2023-12-22T00:27:29"/>
    <x v="7"/>
    <x v="10"/>
    <n v="2023"/>
  </r>
  <r>
    <n v="380"/>
    <s v="Linda Allison"/>
    <x v="7"/>
    <x v="2"/>
    <n v="2017"/>
    <n v="75481.39"/>
    <n v="16185"/>
    <x v="3"/>
    <x v="1"/>
    <n v="5.7"/>
    <n v="395"/>
    <n v="607"/>
    <n v="2"/>
    <n v="7"/>
    <x v="7"/>
    <s v="RpB55525326173"/>
    <s v="millerjoshua@gmail.com"/>
    <d v="2017-08-10T00:00:00"/>
    <d v="2025-04-26T02:46:03"/>
    <x v="5"/>
    <x v="2"/>
    <n v="2025"/>
  </r>
  <r>
    <n v="381"/>
    <s v="Douglas Gilmore"/>
    <x v="9"/>
    <x v="6"/>
    <n v="1996"/>
    <n v="54318.11"/>
    <n v="5968"/>
    <x v="0"/>
    <x v="1"/>
    <n v="5.2"/>
    <n v="663"/>
    <n v="186"/>
    <n v="2"/>
    <n v="2"/>
    <x v="2"/>
    <s v="Rpc11470000629"/>
    <s v="troyhoffman@gmail.com"/>
    <d v="2022-09-21T00:00:00"/>
    <d v="2025-01-29T15:59:04"/>
    <x v="8"/>
    <x v="9"/>
    <n v="2025"/>
  </r>
  <r>
    <n v="382"/>
    <s v="David Wong"/>
    <x v="2"/>
    <x v="2"/>
    <n v="1994"/>
    <n v="27625.06"/>
    <n v="44071"/>
    <x v="0"/>
    <x v="1"/>
    <n v="3.3"/>
    <n v="239"/>
    <n v="515"/>
    <n v="2"/>
    <n v="2"/>
    <x v="1"/>
    <s v="KAW34401883490"/>
    <s v="mejiarhonda@yahoo.com"/>
    <d v="2023-02-28T00:00:00"/>
    <d v="2025-04-14T03:22:55"/>
    <x v="9"/>
    <x v="7"/>
    <n v="2025"/>
  </r>
  <r>
    <n v="383"/>
    <s v="Ivan Hancock"/>
    <x v="0"/>
    <x v="9"/>
    <n v="2020"/>
    <n v="63248.11"/>
    <n v="167067"/>
    <x v="3"/>
    <x v="1"/>
    <n v="1.1000000000000001"/>
    <n v="679"/>
    <n v="718"/>
    <n v="3"/>
    <n v="4"/>
    <x v="6"/>
    <s v="TTA92391775869"/>
    <s v="medinakayla@ross.org"/>
    <d v="2017-01-14T00:00:00"/>
    <d v="2024-07-25T03:24:56"/>
    <x v="7"/>
    <x v="2"/>
    <n v="2024"/>
  </r>
  <r>
    <n v="384"/>
    <s v="Cynthia Taylor"/>
    <x v="5"/>
    <x v="4"/>
    <n v="2016"/>
    <n v="14033.24"/>
    <n v="99703"/>
    <x v="2"/>
    <x v="1"/>
    <n v="4.8"/>
    <n v="190"/>
    <n v="232"/>
    <n v="5"/>
    <n v="2"/>
    <x v="6"/>
    <s v="CcE29306714710"/>
    <s v="bartlettjamie@hotmail.com"/>
    <d v="2015-03-13T00:00:00"/>
    <d v="2024-06-23T10:53:44"/>
    <x v="6"/>
    <x v="3"/>
    <n v="2024"/>
  </r>
  <r>
    <n v="385"/>
    <s v="Sarah Williamson"/>
    <x v="5"/>
    <x v="5"/>
    <n v="2013"/>
    <n v="61418.49"/>
    <n v="266315"/>
    <x v="0"/>
    <x v="0"/>
    <n v="3.7"/>
    <n v="567"/>
    <n v="153"/>
    <n v="5"/>
    <n v="5"/>
    <x v="4"/>
    <s v="UbA35124223111"/>
    <s v="ronaldrobbins@hubbard.com"/>
    <d v="2024-01-30T00:00:00"/>
    <d v="2024-02-02T22:50:25"/>
    <x v="7"/>
    <x v="10"/>
    <n v="2024"/>
  </r>
  <r>
    <n v="386"/>
    <s v="Rachel Jones"/>
    <x v="9"/>
    <x v="7"/>
    <n v="1996"/>
    <n v="11163.47"/>
    <n v="27202"/>
    <x v="1"/>
    <x v="1"/>
    <n v="5.2"/>
    <n v="234"/>
    <n v="744"/>
    <n v="5"/>
    <n v="5"/>
    <x v="7"/>
    <s v="bwt99504854332"/>
    <s v="reyeschristopher@hotmail.com"/>
    <d v="2018-03-24T00:00:00"/>
    <d v="2024-03-07T02:24:27"/>
    <x v="6"/>
    <x v="0"/>
    <n v="2024"/>
  </r>
  <r>
    <n v="387"/>
    <s v="Melissa Cooper"/>
    <x v="9"/>
    <x v="4"/>
    <n v="2015"/>
    <n v="6337.98"/>
    <n v="125159"/>
    <x v="0"/>
    <x v="1"/>
    <n v="2.1"/>
    <n v="379"/>
    <n v="304"/>
    <n v="3"/>
    <n v="5"/>
    <x v="7"/>
    <s v="xYj31708261543"/>
    <s v="robertcompton@yahoo.com"/>
    <d v="2023-12-28T00:00:00"/>
    <d v="2025-06-02T08:27:58"/>
    <x v="4"/>
    <x v="7"/>
    <n v="2025"/>
  </r>
  <r>
    <n v="388"/>
    <s v="Ashley White"/>
    <x v="4"/>
    <x v="7"/>
    <n v="1990"/>
    <n v="14828.24"/>
    <n v="43039"/>
    <x v="2"/>
    <x v="0"/>
    <n v="3.2"/>
    <n v="113"/>
    <n v="426"/>
    <n v="5"/>
    <n v="2"/>
    <x v="0"/>
    <s v="ehI38395636371"/>
    <s v="michael83@campbell.info"/>
    <d v="2017-01-22T00:00:00"/>
    <d v="2023-09-08T18:06:06"/>
    <x v="7"/>
    <x v="2"/>
    <n v="2023"/>
  </r>
  <r>
    <n v="389"/>
    <s v="Troy Olsen"/>
    <x v="7"/>
    <x v="0"/>
    <n v="2017"/>
    <n v="10854.14"/>
    <n v="281234"/>
    <x v="0"/>
    <x v="1"/>
    <n v="2.6"/>
    <n v="693"/>
    <n v="141"/>
    <n v="3"/>
    <n v="2"/>
    <x v="5"/>
    <s v="Cmy05081417843"/>
    <s v="tiffanyescobar@hotmail.com"/>
    <d v="2017-11-25T00:00:00"/>
    <d v="2024-01-22T02:57:34"/>
    <x v="11"/>
    <x v="2"/>
    <n v="2024"/>
  </r>
  <r>
    <n v="390"/>
    <s v="James James"/>
    <x v="7"/>
    <x v="6"/>
    <n v="1998"/>
    <n v="43283.3"/>
    <n v="29602"/>
    <x v="2"/>
    <x v="0"/>
    <n v="2.5"/>
    <n v="376"/>
    <n v="217"/>
    <n v="4"/>
    <n v="4"/>
    <x v="5"/>
    <s v="OCt28194926173"/>
    <s v="stacey87@yahoo.com"/>
    <d v="2017-07-15T00:00:00"/>
    <d v="2024-07-16T12:38:18"/>
    <x v="10"/>
    <x v="2"/>
    <n v="2024"/>
  </r>
  <r>
    <n v="391"/>
    <s v="Mark Hernandez"/>
    <x v="2"/>
    <x v="8"/>
    <n v="1997"/>
    <n v="12491.05"/>
    <n v="5299"/>
    <x v="2"/>
    <x v="0"/>
    <n v="4.3"/>
    <n v="681"/>
    <n v="592"/>
    <n v="3"/>
    <n v="2"/>
    <x v="2"/>
    <s v="FJN08499160455"/>
    <s v="zstark@osborne.biz"/>
    <d v="2014-10-06T00:00:00"/>
    <d v="2024-03-11T04:32:20"/>
    <x v="0"/>
    <x v="8"/>
    <n v="2024"/>
  </r>
  <r>
    <n v="392"/>
    <s v="Andrea Washington"/>
    <x v="9"/>
    <x v="2"/>
    <n v="2005"/>
    <n v="56064.52"/>
    <n v="244274"/>
    <x v="0"/>
    <x v="0"/>
    <n v="3.8"/>
    <n v="465"/>
    <n v="438"/>
    <n v="2"/>
    <n v="4"/>
    <x v="4"/>
    <s v="ltL65589545311"/>
    <s v="brandy93@gmail.com"/>
    <d v="2020-05-19T00:00:00"/>
    <d v="2025-05-30T03:21:46"/>
    <x v="3"/>
    <x v="4"/>
    <n v="2025"/>
  </r>
  <r>
    <n v="393"/>
    <s v="John Torres"/>
    <x v="5"/>
    <x v="4"/>
    <n v="2020"/>
    <n v="56096"/>
    <n v="53980"/>
    <x v="2"/>
    <x v="1"/>
    <n v="4.0999999999999996"/>
    <n v="85"/>
    <n v="365"/>
    <n v="4"/>
    <n v="4"/>
    <x v="0"/>
    <s v="lhU37521536214"/>
    <s v="cisnerosmichelle@deleon.biz"/>
    <d v="2017-09-26T00:00:00"/>
    <d v="2024-10-21T18:46:09"/>
    <x v="8"/>
    <x v="2"/>
    <n v="2024"/>
  </r>
  <r>
    <n v="394"/>
    <s v="Haley Johnson"/>
    <x v="7"/>
    <x v="9"/>
    <n v="2011"/>
    <n v="32627.25"/>
    <n v="262020"/>
    <x v="1"/>
    <x v="0"/>
    <n v="1.4"/>
    <n v="428"/>
    <n v="155"/>
    <n v="2"/>
    <n v="4"/>
    <x v="6"/>
    <s v="qMR05870466996"/>
    <s v="wbradley@hotmail.com"/>
    <d v="2015-12-10T00:00:00"/>
    <d v="2023-08-03T19:56:43"/>
    <x v="4"/>
    <x v="3"/>
    <n v="2023"/>
  </r>
  <r>
    <n v="395"/>
    <s v="Robert Blanchard"/>
    <x v="0"/>
    <x v="2"/>
    <n v="2006"/>
    <n v="65269.25"/>
    <n v="101773"/>
    <x v="2"/>
    <x v="0"/>
    <n v="5.4"/>
    <n v="202"/>
    <n v="527"/>
    <n v="4"/>
    <n v="2"/>
    <x v="6"/>
    <s v="Kar92831541327"/>
    <s v="donnaharrison@morris.info"/>
    <d v="2021-12-29T00:00:00"/>
    <d v="2023-11-27T04:39:32"/>
    <x v="4"/>
    <x v="1"/>
    <n v="2023"/>
  </r>
  <r>
    <n v="396"/>
    <s v="Peter Bush"/>
    <x v="8"/>
    <x v="0"/>
    <n v="1991"/>
    <n v="69602.55"/>
    <n v="296547"/>
    <x v="3"/>
    <x v="1"/>
    <n v="2.2999999999999998"/>
    <n v="367"/>
    <n v="790"/>
    <n v="5"/>
    <n v="4"/>
    <x v="0"/>
    <s v="ITp88955260354"/>
    <s v="pflores@taylor.com"/>
    <d v="2016-08-14T00:00:00"/>
    <d v="2024-08-29T18:33:45"/>
    <x v="5"/>
    <x v="5"/>
    <n v="2024"/>
  </r>
  <r>
    <n v="397"/>
    <s v="Charles King"/>
    <x v="7"/>
    <x v="4"/>
    <n v="1999"/>
    <n v="65765.320000000007"/>
    <n v="44653"/>
    <x v="1"/>
    <x v="1"/>
    <n v="3.6"/>
    <n v="432"/>
    <n v="459"/>
    <n v="5"/>
    <n v="7"/>
    <x v="2"/>
    <s v="mpT01224145695"/>
    <s v="marissaprice@martin.com"/>
    <d v="2021-07-05T00:00:00"/>
    <d v="2024-03-19T01:47:34"/>
    <x v="10"/>
    <x v="1"/>
    <n v="2024"/>
  </r>
  <r>
    <n v="398"/>
    <s v="Chelsea Russell"/>
    <x v="8"/>
    <x v="7"/>
    <n v="1997"/>
    <n v="61922.53"/>
    <n v="201096"/>
    <x v="0"/>
    <x v="0"/>
    <n v="5.9"/>
    <n v="500"/>
    <n v="440"/>
    <n v="5"/>
    <n v="7"/>
    <x v="6"/>
    <s v="GMg13856107657"/>
    <s v="dmcdaniel@horton-adams.biz"/>
    <d v="2020-07-06T00:00:00"/>
    <d v="2024-03-21T16:52:39"/>
    <x v="10"/>
    <x v="4"/>
    <n v="2024"/>
  </r>
  <r>
    <n v="399"/>
    <s v="Douglas Crawford"/>
    <x v="9"/>
    <x v="4"/>
    <n v="2016"/>
    <n v="28661.41"/>
    <n v="35286"/>
    <x v="1"/>
    <x v="0"/>
    <n v="4.9000000000000004"/>
    <n v="374"/>
    <n v="250"/>
    <n v="5"/>
    <n v="7"/>
    <x v="6"/>
    <s v="KPo10510968679"/>
    <s v="zachary78@yahoo.com"/>
    <d v="2020-02-06T00:00:00"/>
    <d v="2025-02-07T10:16:00"/>
    <x v="9"/>
    <x v="4"/>
    <n v="2025"/>
  </r>
  <r>
    <n v="400"/>
    <s v="Patricia Evans"/>
    <x v="0"/>
    <x v="4"/>
    <n v="1997"/>
    <n v="57255.02"/>
    <n v="218230"/>
    <x v="0"/>
    <x v="1"/>
    <n v="5.8"/>
    <n v="263"/>
    <n v="118"/>
    <n v="3"/>
    <n v="5"/>
    <x v="5"/>
    <s v="hlE57935213767"/>
    <s v="tonya30@yahoo.com"/>
    <d v="2021-04-10T00:00:00"/>
    <d v="2024-10-20T07:43:19"/>
    <x v="1"/>
    <x v="1"/>
    <n v="2024"/>
  </r>
  <r>
    <n v="401"/>
    <s v="Joshua Bennett"/>
    <x v="9"/>
    <x v="7"/>
    <n v="1991"/>
    <n v="38076.47"/>
    <n v="177201"/>
    <x v="0"/>
    <x v="0"/>
    <n v="3.3"/>
    <n v="581"/>
    <n v="391"/>
    <n v="5"/>
    <n v="2"/>
    <x v="2"/>
    <s v="enj50951398435"/>
    <s v="epotter@bean-mejia.org"/>
    <d v="2019-04-19T00:00:00"/>
    <d v="2023-12-28T14:10:11"/>
    <x v="1"/>
    <x v="6"/>
    <n v="2023"/>
  </r>
  <r>
    <n v="402"/>
    <s v="Nathan Davis"/>
    <x v="2"/>
    <x v="7"/>
    <n v="1996"/>
    <n v="28476.51"/>
    <n v="273481"/>
    <x v="0"/>
    <x v="1"/>
    <n v="4"/>
    <n v="437"/>
    <n v="596"/>
    <n v="5"/>
    <n v="2"/>
    <x v="0"/>
    <s v="vds59176765649"/>
    <s v="donaldchandler@gmail.com"/>
    <d v="2017-10-26T00:00:00"/>
    <d v="2025-02-28T00:25:46"/>
    <x v="0"/>
    <x v="2"/>
    <n v="2025"/>
  </r>
  <r>
    <n v="403"/>
    <s v="Mr, James Smith"/>
    <x v="4"/>
    <x v="1"/>
    <n v="1993"/>
    <n v="21904.11"/>
    <n v="208334"/>
    <x v="1"/>
    <x v="1"/>
    <n v="3.1"/>
    <n v="675"/>
    <n v="764"/>
    <n v="5"/>
    <n v="4"/>
    <x v="0"/>
    <s v="awB99632684482"/>
    <s v="jamie37@cuevas.com"/>
    <d v="2020-09-22T00:00:00"/>
    <d v="2023-11-16T16:19:14"/>
    <x v="8"/>
    <x v="4"/>
    <n v="2023"/>
  </r>
  <r>
    <n v="404"/>
    <s v="Crystal Gonzales"/>
    <x v="6"/>
    <x v="3"/>
    <n v="2001"/>
    <n v="10369.36"/>
    <n v="109249"/>
    <x v="0"/>
    <x v="0"/>
    <n v="1.2"/>
    <n v="354"/>
    <n v="447"/>
    <n v="5"/>
    <n v="5"/>
    <x v="3"/>
    <s v="idr34182271899"/>
    <s v="chad50@gmail.com"/>
    <d v="2017-09-23T00:00:00"/>
    <d v="2024-08-08T03:52:01"/>
    <x v="8"/>
    <x v="2"/>
    <n v="2024"/>
  </r>
  <r>
    <n v="405"/>
    <s v="Tyler Jones"/>
    <x v="4"/>
    <x v="9"/>
    <n v="2021"/>
    <n v="23582.81"/>
    <n v="85927"/>
    <x v="0"/>
    <x v="0"/>
    <n v="2.8"/>
    <n v="596"/>
    <n v="697"/>
    <n v="2"/>
    <n v="4"/>
    <x v="1"/>
    <s v="rSJ89956773768"/>
    <s v="smithadam@mitchell.com"/>
    <d v="2015-07-20T00:00:00"/>
    <d v="2025-01-04T20:11:07"/>
    <x v="10"/>
    <x v="3"/>
    <n v="2025"/>
  </r>
  <r>
    <n v="406"/>
    <s v="Herbert Hughes"/>
    <x v="1"/>
    <x v="7"/>
    <n v="2014"/>
    <n v="48891.06"/>
    <n v="75954"/>
    <x v="3"/>
    <x v="1"/>
    <n v="2.9"/>
    <n v="520"/>
    <n v="328"/>
    <n v="4"/>
    <n v="2"/>
    <x v="2"/>
    <s v="HyQ45265426350"/>
    <s v="dickersonkevin@hernandez.net"/>
    <d v="2020-05-31T00:00:00"/>
    <d v="2024-05-29T11:35:30"/>
    <x v="3"/>
    <x v="4"/>
    <n v="2024"/>
  </r>
  <r>
    <n v="407"/>
    <s v="Blake Douglas"/>
    <x v="9"/>
    <x v="7"/>
    <n v="2021"/>
    <n v="43384.62"/>
    <n v="238264"/>
    <x v="0"/>
    <x v="0"/>
    <n v="4.8"/>
    <n v="331"/>
    <n v="408"/>
    <n v="4"/>
    <n v="4"/>
    <x v="3"/>
    <s v="Bmm95487618802"/>
    <s v="lowejennifer@hotmail.com"/>
    <d v="2018-03-23T00:00:00"/>
    <d v="2024-04-23T09:55:50"/>
    <x v="6"/>
    <x v="0"/>
    <n v="2024"/>
  </r>
  <r>
    <n v="408"/>
    <s v="Chad Hill"/>
    <x v="4"/>
    <x v="8"/>
    <n v="2018"/>
    <n v="60689.67"/>
    <n v="254222"/>
    <x v="0"/>
    <x v="0"/>
    <n v="1.4"/>
    <n v="515"/>
    <n v="636"/>
    <n v="5"/>
    <n v="5"/>
    <x v="3"/>
    <s v="TWp50194584581"/>
    <s v="masonwilliam@mercer-villa.com"/>
    <d v="2020-03-21T00:00:00"/>
    <d v="2023-11-20T04:26:00"/>
    <x v="6"/>
    <x v="4"/>
    <n v="2023"/>
  </r>
  <r>
    <n v="409"/>
    <s v="Charles Bailey"/>
    <x v="2"/>
    <x v="2"/>
    <n v="2019"/>
    <n v="48820.36"/>
    <n v="141317"/>
    <x v="3"/>
    <x v="1"/>
    <n v="4.4000000000000004"/>
    <n v="446"/>
    <n v="562"/>
    <n v="5"/>
    <n v="4"/>
    <x v="5"/>
    <s v="JHQ74088480964"/>
    <s v="tinadavis@gmail.com"/>
    <d v="2017-11-20T00:00:00"/>
    <d v="2023-09-19T06:26:25"/>
    <x v="11"/>
    <x v="2"/>
    <n v="2023"/>
  </r>
  <r>
    <n v="410"/>
    <s v="Benjamin Woodard"/>
    <x v="0"/>
    <x v="5"/>
    <n v="1992"/>
    <n v="21196.35"/>
    <n v="297724"/>
    <x v="2"/>
    <x v="1"/>
    <n v="4"/>
    <n v="138"/>
    <n v="432"/>
    <n v="2"/>
    <n v="4"/>
    <x v="0"/>
    <s v="qQk46781857982"/>
    <s v="spencermelissa@gmail.com"/>
    <d v="2020-03-14T00:00:00"/>
    <d v="2024-09-17T14:40:08"/>
    <x v="6"/>
    <x v="4"/>
    <n v="2024"/>
  </r>
  <r>
    <n v="411"/>
    <s v="Diane Zavala"/>
    <x v="2"/>
    <x v="8"/>
    <n v="2007"/>
    <n v="49863.25"/>
    <n v="270658"/>
    <x v="3"/>
    <x v="1"/>
    <n v="4.9000000000000004"/>
    <n v="695"/>
    <n v="534"/>
    <n v="4"/>
    <n v="5"/>
    <x v="2"/>
    <s v="gdV40464370515"/>
    <s v="oclayton@hotmail.com"/>
    <d v="2017-12-07T00:00:00"/>
    <d v="2024-01-12T08:08:40"/>
    <x v="4"/>
    <x v="2"/>
    <n v="2024"/>
  </r>
  <r>
    <n v="412"/>
    <s v="Isaac Cohen"/>
    <x v="2"/>
    <x v="9"/>
    <n v="2018"/>
    <n v="39909.21"/>
    <n v="144531"/>
    <x v="2"/>
    <x v="0"/>
    <n v="3.5"/>
    <n v="267"/>
    <n v="664"/>
    <n v="3"/>
    <n v="7"/>
    <x v="3"/>
    <s v="RLZ49060054985"/>
    <s v="tonya78@hotmail.com"/>
    <d v="2021-12-31T00:00:00"/>
    <d v="2024-11-02T14:38:59"/>
    <x v="4"/>
    <x v="1"/>
    <n v="2024"/>
  </r>
  <r>
    <n v="413"/>
    <s v="Tracy Bray"/>
    <x v="7"/>
    <x v="1"/>
    <n v="2010"/>
    <n v="77563.59"/>
    <n v="146609"/>
    <x v="2"/>
    <x v="1"/>
    <n v="4.8"/>
    <n v="434"/>
    <n v="392"/>
    <n v="5"/>
    <n v="4"/>
    <x v="6"/>
    <s v="APM92765814141"/>
    <s v="meganjimenez@gmail.com"/>
    <d v="2018-01-16T00:00:00"/>
    <d v="2024-08-10T18:57:05"/>
    <x v="7"/>
    <x v="0"/>
    <n v="2024"/>
  </r>
  <r>
    <n v="414"/>
    <s v="Timothy Matthews"/>
    <x v="5"/>
    <x v="0"/>
    <n v="1996"/>
    <n v="10540.59"/>
    <n v="297331"/>
    <x v="1"/>
    <x v="1"/>
    <n v="2.9"/>
    <n v="308"/>
    <n v="767"/>
    <n v="2"/>
    <n v="7"/>
    <x v="7"/>
    <s v="JKQ10528522028"/>
    <s v="browncharles@hotmail.com"/>
    <d v="2022-12-16T00:00:00"/>
    <d v="2024-02-07T00:58:19"/>
    <x v="4"/>
    <x v="9"/>
    <n v="2024"/>
  </r>
  <r>
    <n v="415"/>
    <s v="Laura Anderson"/>
    <x v="7"/>
    <x v="4"/>
    <n v="2011"/>
    <n v="8705.9500000000007"/>
    <n v="299114"/>
    <x v="0"/>
    <x v="1"/>
    <n v="4.2"/>
    <n v="393"/>
    <n v="492"/>
    <n v="5"/>
    <n v="4"/>
    <x v="4"/>
    <s v="hBD36758877204"/>
    <s v="umoore@robertson.org"/>
    <d v="2019-02-13T00:00:00"/>
    <d v="2023-09-22T15:02:54"/>
    <x v="9"/>
    <x v="6"/>
    <n v="2023"/>
  </r>
  <r>
    <n v="416"/>
    <s v="Jack Ritter"/>
    <x v="0"/>
    <x v="0"/>
    <n v="2013"/>
    <n v="5279.97"/>
    <n v="37212"/>
    <x v="1"/>
    <x v="1"/>
    <n v="3.2"/>
    <n v="75"/>
    <n v="234"/>
    <n v="5"/>
    <n v="7"/>
    <x v="0"/>
    <s v="eVh59355008242"/>
    <s v="daniel84@myers.com"/>
    <d v="2018-03-14T00:00:00"/>
    <d v="2025-03-30T19:55:17"/>
    <x v="6"/>
    <x v="0"/>
    <n v="2025"/>
  </r>
  <r>
    <n v="417"/>
    <s v="Kelli Martin"/>
    <x v="0"/>
    <x v="1"/>
    <n v="1997"/>
    <n v="53943.58"/>
    <n v="145445"/>
    <x v="1"/>
    <x v="1"/>
    <n v="2.7"/>
    <n v="598"/>
    <n v="290"/>
    <n v="3"/>
    <n v="2"/>
    <x v="1"/>
    <s v="IIO51820615319"/>
    <s v="karen75@gmail.com"/>
    <d v="2023-08-01T00:00:00"/>
    <d v="2023-08-09T16:08:00"/>
    <x v="5"/>
    <x v="7"/>
    <n v="2023"/>
  </r>
  <r>
    <n v="418"/>
    <s v="Elizabeth Merritt"/>
    <x v="1"/>
    <x v="6"/>
    <n v="2024"/>
    <n v="64953.1"/>
    <n v="272466"/>
    <x v="0"/>
    <x v="0"/>
    <n v="5.7"/>
    <n v="259"/>
    <n v="589"/>
    <n v="5"/>
    <n v="7"/>
    <x v="6"/>
    <s v="JPG35278586179"/>
    <s v="danielsjustin@gmail.com"/>
    <d v="2020-12-14T00:00:00"/>
    <d v="2025-07-23T04:06:08"/>
    <x v="4"/>
    <x v="4"/>
    <n v="2025"/>
  </r>
  <r>
    <n v="419"/>
    <s v="Melanie Chen"/>
    <x v="7"/>
    <x v="6"/>
    <n v="1999"/>
    <n v="12925.06"/>
    <n v="277020"/>
    <x v="1"/>
    <x v="1"/>
    <n v="1.1000000000000001"/>
    <n v="478"/>
    <n v="453"/>
    <n v="4"/>
    <n v="7"/>
    <x v="4"/>
    <s v="fPk74143053680"/>
    <s v="kingleah@hotmail.com"/>
    <d v="2017-12-08T00:00:00"/>
    <d v="2024-12-06T11:44:26"/>
    <x v="4"/>
    <x v="2"/>
    <n v="2024"/>
  </r>
  <r>
    <n v="420"/>
    <s v="Chelsea Snow"/>
    <x v="6"/>
    <x v="6"/>
    <n v="2014"/>
    <n v="68907.240000000005"/>
    <n v="242720"/>
    <x v="0"/>
    <x v="1"/>
    <n v="5.0999999999999996"/>
    <n v="622"/>
    <n v="673"/>
    <n v="5"/>
    <n v="4"/>
    <x v="2"/>
    <s v="AQx28598274082"/>
    <s v="jennifer23@gmail.com"/>
    <d v="2024-05-20T00:00:00"/>
    <d v="2024-09-06T22:49:33"/>
    <x v="3"/>
    <x v="10"/>
    <n v="2024"/>
  </r>
  <r>
    <n v="421"/>
    <s v="Sonia Hernandez"/>
    <x v="8"/>
    <x v="9"/>
    <n v="2017"/>
    <n v="77216.7"/>
    <n v="202302"/>
    <x v="1"/>
    <x v="0"/>
    <n v="4.9000000000000004"/>
    <n v="683"/>
    <n v="734"/>
    <n v="5"/>
    <n v="2"/>
    <x v="7"/>
    <s v="beP70307955129"/>
    <s v="tinabowen@rodriguez.com"/>
    <d v="2019-07-15T00:00:00"/>
    <d v="2024-08-06T13:18:55"/>
    <x v="10"/>
    <x v="6"/>
    <n v="2024"/>
  </r>
  <r>
    <n v="422"/>
    <s v="Kimberly Reed"/>
    <x v="5"/>
    <x v="6"/>
    <n v="1996"/>
    <n v="36971.42"/>
    <n v="60262"/>
    <x v="0"/>
    <x v="1"/>
    <n v="5.4"/>
    <n v="552"/>
    <n v="344"/>
    <n v="5"/>
    <n v="2"/>
    <x v="3"/>
    <s v="CMS67268331517"/>
    <s v="lauren65@hotmail.com"/>
    <d v="2018-11-23T00:00:00"/>
    <d v="2024-09-10T21:27:10"/>
    <x v="11"/>
    <x v="0"/>
    <n v="2024"/>
  </r>
  <r>
    <n v="423"/>
    <s v="Andrew Lewis"/>
    <x v="5"/>
    <x v="9"/>
    <n v="1996"/>
    <n v="35745.730000000003"/>
    <n v="26618"/>
    <x v="3"/>
    <x v="0"/>
    <n v="3.3"/>
    <n v="577"/>
    <n v="627"/>
    <n v="4"/>
    <n v="5"/>
    <x v="4"/>
    <s v="ncf30390280768"/>
    <s v="amynavarro@yahoo.com"/>
    <d v="2017-02-03T00:00:00"/>
    <d v="2024-07-05T03:16:18"/>
    <x v="9"/>
    <x v="2"/>
    <n v="2024"/>
  </r>
  <r>
    <n v="424"/>
    <s v="Jamie White"/>
    <x v="0"/>
    <x v="0"/>
    <n v="2011"/>
    <n v="37055.919999999998"/>
    <n v="228621"/>
    <x v="1"/>
    <x v="0"/>
    <n v="5.5"/>
    <n v="510"/>
    <n v="794"/>
    <n v="5"/>
    <n v="5"/>
    <x v="1"/>
    <s v="OpN28879130310"/>
    <s v="johnmatthews@kim-hooper.net"/>
    <d v="2018-05-17T00:00:00"/>
    <d v="2024-01-21T02:25:36"/>
    <x v="3"/>
    <x v="0"/>
    <n v="2024"/>
  </r>
  <r>
    <n v="425"/>
    <s v="Diane Lopez"/>
    <x v="3"/>
    <x v="2"/>
    <n v="2006"/>
    <n v="14425.31"/>
    <n v="1780"/>
    <x v="1"/>
    <x v="0"/>
    <n v="3.9"/>
    <n v="370"/>
    <n v="658"/>
    <n v="2"/>
    <n v="7"/>
    <x v="7"/>
    <s v="GdZ55065743173"/>
    <s v="mullinschristopher@hotmail.com"/>
    <d v="2020-11-17T00:00:00"/>
    <d v="2024-06-02T03:12:33"/>
    <x v="11"/>
    <x v="4"/>
    <n v="2024"/>
  </r>
  <r>
    <n v="426"/>
    <s v="Jeffrey Cisneros"/>
    <x v="4"/>
    <x v="3"/>
    <n v="1999"/>
    <n v="67408.42"/>
    <n v="147968"/>
    <x v="1"/>
    <x v="1"/>
    <n v="4.2"/>
    <n v="497"/>
    <n v="160"/>
    <n v="5"/>
    <n v="2"/>
    <x v="2"/>
    <s v="FlB16894487314"/>
    <s v="ian93@miller-townsend.com"/>
    <d v="2015-12-07T00:00:00"/>
    <d v="2025-07-20T06:00:29"/>
    <x v="4"/>
    <x v="3"/>
    <n v="2025"/>
  </r>
  <r>
    <n v="427"/>
    <s v="Kyle Smith"/>
    <x v="0"/>
    <x v="9"/>
    <n v="1992"/>
    <n v="61139.41"/>
    <n v="193839"/>
    <x v="3"/>
    <x v="0"/>
    <n v="1.2"/>
    <n v="106"/>
    <n v="336"/>
    <n v="4"/>
    <n v="7"/>
    <x v="5"/>
    <s v="kJj61077759220"/>
    <s v="rogerzuniga@anderson-dorsey.com"/>
    <d v="2014-10-31T00:00:00"/>
    <d v="2023-10-20T05:26:12"/>
    <x v="0"/>
    <x v="8"/>
    <n v="2023"/>
  </r>
  <r>
    <n v="428"/>
    <s v="Alex Sutton"/>
    <x v="6"/>
    <x v="2"/>
    <n v="1999"/>
    <n v="76806.45"/>
    <n v="132369"/>
    <x v="3"/>
    <x v="1"/>
    <n v="2.2000000000000002"/>
    <n v="400"/>
    <n v="172"/>
    <n v="4"/>
    <n v="4"/>
    <x v="2"/>
    <s v="Wru56866470950"/>
    <s v="martinwilkins@gmail.com"/>
    <d v="2021-08-25T00:00:00"/>
    <d v="2024-02-19T03:51:43"/>
    <x v="5"/>
    <x v="1"/>
    <n v="2024"/>
  </r>
  <r>
    <n v="429"/>
    <s v="Stephanie Brown"/>
    <x v="9"/>
    <x v="3"/>
    <n v="2010"/>
    <n v="54503.1"/>
    <n v="160241"/>
    <x v="1"/>
    <x v="0"/>
    <n v="5.2"/>
    <n v="168"/>
    <n v="797"/>
    <n v="3"/>
    <n v="2"/>
    <x v="4"/>
    <s v="CfH57372952813"/>
    <s v="william98@gmail.com"/>
    <d v="2020-10-07T00:00:00"/>
    <d v="2025-07-23T07:36:25"/>
    <x v="0"/>
    <x v="4"/>
    <n v="2025"/>
  </r>
  <r>
    <n v="430"/>
    <s v="Jessica Webster"/>
    <x v="0"/>
    <x v="3"/>
    <n v="2006"/>
    <n v="28072.92"/>
    <n v="218604"/>
    <x v="2"/>
    <x v="1"/>
    <n v="1.8"/>
    <n v="267"/>
    <n v="603"/>
    <n v="5"/>
    <n v="4"/>
    <x v="4"/>
    <s v="Gms86707540138"/>
    <s v="ernest31@scott.org"/>
    <d v="2015-04-14T00:00:00"/>
    <d v="2023-10-11T07:39:00"/>
    <x v="1"/>
    <x v="3"/>
    <n v="2023"/>
  </r>
  <r>
    <n v="431"/>
    <s v="Joseph Harvey"/>
    <x v="8"/>
    <x v="7"/>
    <n v="1995"/>
    <n v="46867.519999999997"/>
    <n v="89978"/>
    <x v="0"/>
    <x v="1"/>
    <n v="2.5"/>
    <n v="126"/>
    <n v="113"/>
    <n v="5"/>
    <n v="5"/>
    <x v="7"/>
    <s v="UOh68695633502"/>
    <s v="amy93@murphy.com"/>
    <d v="2022-10-24T00:00:00"/>
    <d v="2023-11-07T01:00:37"/>
    <x v="0"/>
    <x v="9"/>
    <n v="2023"/>
  </r>
  <r>
    <n v="432"/>
    <s v="Beth Walker"/>
    <x v="6"/>
    <x v="1"/>
    <n v="2007"/>
    <n v="62331.72"/>
    <n v="14983"/>
    <x v="2"/>
    <x v="0"/>
    <n v="4.3"/>
    <n v="354"/>
    <n v="774"/>
    <n v="4"/>
    <n v="7"/>
    <x v="3"/>
    <s v="DRW93859939448"/>
    <s v="brianaporter@brown.com"/>
    <d v="2015-06-20T00:00:00"/>
    <d v="2025-04-28T17:51:07"/>
    <x v="2"/>
    <x v="3"/>
    <n v="2025"/>
  </r>
  <r>
    <n v="433"/>
    <s v="Jodi Smith"/>
    <x v="6"/>
    <x v="1"/>
    <n v="1994"/>
    <n v="35606.99"/>
    <n v="24011"/>
    <x v="2"/>
    <x v="0"/>
    <n v="2.1"/>
    <n v="554"/>
    <n v="329"/>
    <n v="3"/>
    <n v="5"/>
    <x v="2"/>
    <s v="KzU15714684898"/>
    <s v="dominique39@stewart.com"/>
    <d v="2023-03-08T00:00:00"/>
    <d v="2024-04-23T02:55:16"/>
    <x v="6"/>
    <x v="7"/>
    <n v="2024"/>
  </r>
  <r>
    <n v="434"/>
    <s v="Adam Moore"/>
    <x v="5"/>
    <x v="7"/>
    <n v="2016"/>
    <n v="48964.91"/>
    <n v="251618"/>
    <x v="1"/>
    <x v="1"/>
    <n v="3.6"/>
    <n v="162"/>
    <n v="630"/>
    <n v="2"/>
    <n v="2"/>
    <x v="6"/>
    <s v="AmR84806800458"/>
    <s v="jason13@hotmail.com"/>
    <d v="2016-10-26T00:00:00"/>
    <d v="2024-09-12T04:59:42"/>
    <x v="0"/>
    <x v="5"/>
    <n v="2024"/>
  </r>
  <r>
    <n v="435"/>
    <s v="Christopher Elliott"/>
    <x v="3"/>
    <x v="5"/>
    <n v="1995"/>
    <n v="46617.26"/>
    <n v="261171"/>
    <x v="0"/>
    <x v="1"/>
    <n v="4.5"/>
    <n v="284"/>
    <n v="227"/>
    <n v="4"/>
    <n v="4"/>
    <x v="1"/>
    <s v="TiH03797485465"/>
    <s v="awiley@robertson.com"/>
    <d v="2020-01-06T00:00:00"/>
    <d v="2024-05-19T13:16:19"/>
    <x v="7"/>
    <x v="4"/>
    <n v="2024"/>
  </r>
  <r>
    <n v="436"/>
    <s v="Danielle Wade"/>
    <x v="0"/>
    <x v="1"/>
    <n v="2023"/>
    <n v="17234.23"/>
    <n v="85398"/>
    <x v="1"/>
    <x v="0"/>
    <n v="1.2"/>
    <n v="361"/>
    <n v="727"/>
    <n v="5"/>
    <n v="7"/>
    <x v="6"/>
    <s v="YSw46931281880"/>
    <s v="hstewart@thompson.org"/>
    <d v="2021-11-29T00:00:00"/>
    <d v="2024-09-21T06:17:12"/>
    <x v="11"/>
    <x v="1"/>
    <n v="2024"/>
  </r>
  <r>
    <n v="437"/>
    <s v="Melinda Doyle"/>
    <x v="8"/>
    <x v="8"/>
    <n v="2023"/>
    <n v="43154.080000000002"/>
    <n v="169747"/>
    <x v="2"/>
    <x v="1"/>
    <n v="2.9"/>
    <n v="690"/>
    <n v="479"/>
    <n v="2"/>
    <n v="4"/>
    <x v="6"/>
    <s v="DgU43672754020"/>
    <s v="vargaspatrick@hotmail.com"/>
    <d v="2023-09-22T00:00:00"/>
    <d v="2024-06-17T21:43:01"/>
    <x v="8"/>
    <x v="7"/>
    <n v="2024"/>
  </r>
  <r>
    <n v="438"/>
    <s v="Nathaniel Rivera"/>
    <x v="2"/>
    <x v="1"/>
    <n v="2019"/>
    <n v="43970.54"/>
    <n v="108740"/>
    <x v="2"/>
    <x v="1"/>
    <n v="3.7"/>
    <n v="465"/>
    <n v="600"/>
    <n v="5"/>
    <n v="7"/>
    <x v="6"/>
    <s v="gLK05760473638"/>
    <s v="lindadunn@yahoo.com"/>
    <d v="2017-01-15T00:00:00"/>
    <d v="2025-02-15T00:30:40"/>
    <x v="7"/>
    <x v="2"/>
    <n v="2025"/>
  </r>
  <r>
    <n v="439"/>
    <s v="Frances Ball"/>
    <x v="5"/>
    <x v="5"/>
    <n v="2022"/>
    <n v="14820.73"/>
    <n v="222362"/>
    <x v="1"/>
    <x v="1"/>
    <n v="4.2"/>
    <n v="439"/>
    <n v="309"/>
    <n v="5"/>
    <n v="7"/>
    <x v="4"/>
    <s v="wzU99859207954"/>
    <s v="trujillosara@johnson.com"/>
    <d v="2023-06-02T00:00:00"/>
    <d v="2023-08-19T14:27:11"/>
    <x v="2"/>
    <x v="7"/>
    <n v="2023"/>
  </r>
  <r>
    <n v="440"/>
    <s v="Brittany Fernandez"/>
    <x v="3"/>
    <x v="3"/>
    <n v="2019"/>
    <n v="57251.58"/>
    <n v="51675"/>
    <x v="2"/>
    <x v="0"/>
    <n v="2.6"/>
    <n v="482"/>
    <n v="604"/>
    <n v="2"/>
    <n v="5"/>
    <x v="5"/>
    <s v="YSx25564302853"/>
    <s v="tcurtis@gmail.com"/>
    <d v="2021-07-17T00:00:00"/>
    <d v="2024-09-18T18:42:24"/>
    <x v="10"/>
    <x v="1"/>
    <n v="2024"/>
  </r>
  <r>
    <n v="441"/>
    <s v="Jordan Wilson"/>
    <x v="6"/>
    <x v="8"/>
    <n v="1995"/>
    <n v="39822.120000000003"/>
    <n v="713"/>
    <x v="2"/>
    <x v="1"/>
    <n v="5.8"/>
    <n v="446"/>
    <n v="740"/>
    <n v="2"/>
    <n v="2"/>
    <x v="0"/>
    <s v="KMg65635993948"/>
    <s v="pricesally@yahoo.com"/>
    <d v="2017-04-21T00:00:00"/>
    <d v="2025-01-11T02:53:15"/>
    <x v="1"/>
    <x v="2"/>
    <n v="2025"/>
  </r>
  <r>
    <n v="442"/>
    <s v="Marissa Lee"/>
    <x v="3"/>
    <x v="4"/>
    <n v="2015"/>
    <n v="44127.25"/>
    <n v="271286"/>
    <x v="1"/>
    <x v="1"/>
    <n v="5.5"/>
    <n v="394"/>
    <n v="511"/>
    <n v="3"/>
    <n v="2"/>
    <x v="2"/>
    <s v="iTf88511293527"/>
    <s v="jcherry@mcfarland-woods.com"/>
    <d v="2020-04-25T00:00:00"/>
    <d v="2023-08-05T10:29:49"/>
    <x v="1"/>
    <x v="4"/>
    <n v="2023"/>
  </r>
  <r>
    <n v="443"/>
    <s v="Chad Burton"/>
    <x v="2"/>
    <x v="1"/>
    <n v="1996"/>
    <n v="63095.38"/>
    <n v="108800"/>
    <x v="3"/>
    <x v="0"/>
    <n v="2.6"/>
    <n v="271"/>
    <n v="275"/>
    <n v="3"/>
    <n v="5"/>
    <x v="7"/>
    <s v="Ffh67509053012"/>
    <s v="robertfleming@hotmail.com"/>
    <d v="2016-03-27T00:00:00"/>
    <d v="2024-08-01T17:39:36"/>
    <x v="6"/>
    <x v="5"/>
    <n v="2024"/>
  </r>
  <r>
    <n v="444"/>
    <s v="Matthew Richard"/>
    <x v="0"/>
    <x v="2"/>
    <n v="2001"/>
    <n v="8345.06"/>
    <n v="77963"/>
    <x v="2"/>
    <x v="1"/>
    <n v="5.2"/>
    <n v="277"/>
    <n v="570"/>
    <n v="3"/>
    <n v="4"/>
    <x v="1"/>
    <s v="oCL05729609021"/>
    <s v="ngarcia@gmail.com"/>
    <d v="2017-11-03T00:00:00"/>
    <d v="2024-04-01T08:43:14"/>
    <x v="11"/>
    <x v="2"/>
    <n v="2024"/>
  </r>
  <r>
    <n v="445"/>
    <s v="Andrew Garza"/>
    <x v="9"/>
    <x v="5"/>
    <n v="1993"/>
    <n v="12178.49"/>
    <n v="201995"/>
    <x v="3"/>
    <x v="0"/>
    <n v="1.7"/>
    <n v="537"/>
    <n v="329"/>
    <n v="4"/>
    <n v="2"/>
    <x v="1"/>
    <s v="Iig38745222509"/>
    <s v="rclark@yahoo.com"/>
    <d v="2021-06-27T00:00:00"/>
    <d v="2024-03-16T21:13:20"/>
    <x v="2"/>
    <x v="1"/>
    <n v="2024"/>
  </r>
  <r>
    <n v="446"/>
    <s v="Michael Kelley"/>
    <x v="3"/>
    <x v="6"/>
    <n v="2022"/>
    <n v="47265.09"/>
    <n v="229860"/>
    <x v="2"/>
    <x v="1"/>
    <n v="2.9"/>
    <n v="676"/>
    <n v="567"/>
    <n v="5"/>
    <n v="7"/>
    <x v="7"/>
    <s v="cVe96647937930"/>
    <s v="coneal@hotmail.com"/>
    <d v="2017-03-17T00:00:00"/>
    <d v="2024-03-22T06:53:47"/>
    <x v="6"/>
    <x v="2"/>
    <n v="2024"/>
  </r>
  <r>
    <n v="447"/>
    <s v="Martin Manning"/>
    <x v="3"/>
    <x v="7"/>
    <n v="2002"/>
    <n v="18438.41"/>
    <n v="249476"/>
    <x v="2"/>
    <x v="1"/>
    <n v="4.4000000000000004"/>
    <n v="91"/>
    <n v="655"/>
    <n v="5"/>
    <n v="7"/>
    <x v="1"/>
    <s v="hJu36197527539"/>
    <s v="sara50@gmail.com"/>
    <d v="2019-07-07T00:00:00"/>
    <d v="2024-06-28T17:03:53"/>
    <x v="10"/>
    <x v="6"/>
    <n v="2024"/>
  </r>
  <r>
    <n v="448"/>
    <s v="Megan Riddle"/>
    <x v="2"/>
    <x v="7"/>
    <n v="2001"/>
    <n v="49665.66"/>
    <n v="88156"/>
    <x v="2"/>
    <x v="0"/>
    <n v="1.4"/>
    <n v="359"/>
    <n v="694"/>
    <n v="5"/>
    <n v="5"/>
    <x v="3"/>
    <s v="TsX18353048691"/>
    <s v="troy13@hotmail.com"/>
    <d v="2023-11-24T00:00:00"/>
    <d v="2025-05-28T09:18:23"/>
    <x v="11"/>
    <x v="7"/>
    <n v="2025"/>
  </r>
  <r>
    <n v="449"/>
    <s v="Michael Davis"/>
    <x v="2"/>
    <x v="1"/>
    <n v="2016"/>
    <n v="18219.310000000001"/>
    <n v="281271"/>
    <x v="2"/>
    <x v="0"/>
    <n v="3.2"/>
    <n v="531"/>
    <n v="569"/>
    <n v="4"/>
    <n v="2"/>
    <x v="2"/>
    <s v="xKJ39643649029"/>
    <s v="parkermichael@hotmail.com"/>
    <d v="2016-06-17T00:00:00"/>
    <d v="2023-08-26T00:39:35"/>
    <x v="2"/>
    <x v="5"/>
    <n v="2023"/>
  </r>
  <r>
    <n v="450"/>
    <s v="Cory Kim"/>
    <x v="2"/>
    <x v="9"/>
    <n v="2021"/>
    <n v="69157.429999999993"/>
    <n v="223484"/>
    <x v="3"/>
    <x v="0"/>
    <n v="5.3"/>
    <n v="305"/>
    <n v="709"/>
    <n v="3"/>
    <n v="7"/>
    <x v="5"/>
    <s v="Kle94088711938"/>
    <s v="imarshall@avila-smith.com"/>
    <d v="2019-08-17T00:00:00"/>
    <d v="2023-08-07T08:03:29"/>
    <x v="5"/>
    <x v="6"/>
    <n v="2023"/>
  </r>
  <r>
    <n v="451"/>
    <s v="Timothy Gonzales"/>
    <x v="8"/>
    <x v="9"/>
    <n v="2004"/>
    <n v="67340.33"/>
    <n v="216429"/>
    <x v="2"/>
    <x v="1"/>
    <n v="5.5"/>
    <n v="386"/>
    <n v="536"/>
    <n v="4"/>
    <n v="7"/>
    <x v="7"/>
    <s v="RXY81053021074"/>
    <s v="john06@gmail.com"/>
    <d v="2017-11-25T00:00:00"/>
    <d v="2024-08-08T17:53:08"/>
    <x v="11"/>
    <x v="2"/>
    <n v="2024"/>
  </r>
  <r>
    <n v="452"/>
    <s v="Richard Hoffman"/>
    <x v="3"/>
    <x v="2"/>
    <n v="2013"/>
    <n v="71117.7"/>
    <n v="95016"/>
    <x v="0"/>
    <x v="1"/>
    <n v="5"/>
    <n v="447"/>
    <n v="165"/>
    <n v="5"/>
    <n v="7"/>
    <x v="4"/>
    <s v="SPU56250816161"/>
    <s v="chavezchristina@leach.com"/>
    <d v="2021-10-14T00:00:00"/>
    <d v="2024-11-29T15:01:10"/>
    <x v="0"/>
    <x v="1"/>
    <n v="2024"/>
  </r>
  <r>
    <n v="453"/>
    <s v="Lacey Lang"/>
    <x v="8"/>
    <x v="5"/>
    <n v="1991"/>
    <n v="17800.36"/>
    <n v="175537"/>
    <x v="0"/>
    <x v="0"/>
    <n v="2.1"/>
    <n v="700"/>
    <n v="429"/>
    <n v="4"/>
    <n v="4"/>
    <x v="5"/>
    <s v="vPV60560199092"/>
    <s v="crystal41@hotmail.com"/>
    <d v="2017-04-22T00:00:00"/>
    <d v="2025-04-29T11:22:32"/>
    <x v="1"/>
    <x v="2"/>
    <n v="2025"/>
  </r>
  <r>
    <n v="454"/>
    <s v="Kelsey Miller"/>
    <x v="2"/>
    <x v="7"/>
    <n v="2023"/>
    <n v="79010.350000000006"/>
    <n v="254843"/>
    <x v="0"/>
    <x v="0"/>
    <n v="5.7"/>
    <n v="261"/>
    <n v="239"/>
    <n v="4"/>
    <n v="4"/>
    <x v="4"/>
    <s v="Uab75219217280"/>
    <s v="emoreno@yahoo.com"/>
    <d v="2023-04-07T00:00:00"/>
    <d v="2024-02-13T18:11:17"/>
    <x v="1"/>
    <x v="7"/>
    <n v="2024"/>
  </r>
  <r>
    <n v="455"/>
    <s v="Kristin Williams"/>
    <x v="5"/>
    <x v="6"/>
    <n v="1994"/>
    <n v="10888.63"/>
    <n v="193747"/>
    <x v="0"/>
    <x v="0"/>
    <n v="1.7"/>
    <n v="395"/>
    <n v="466"/>
    <n v="5"/>
    <n v="2"/>
    <x v="1"/>
    <s v="gvn08833781326"/>
    <s v="csalinas@graves.com"/>
    <d v="2019-08-11T00:00:00"/>
    <d v="2025-06-08T01:08:58"/>
    <x v="5"/>
    <x v="6"/>
    <n v="2025"/>
  </r>
  <r>
    <n v="456"/>
    <s v="Jeffrey Gardner"/>
    <x v="0"/>
    <x v="3"/>
    <n v="2001"/>
    <n v="60495.7"/>
    <n v="225894"/>
    <x v="0"/>
    <x v="0"/>
    <n v="3.7"/>
    <n v="170"/>
    <n v="461"/>
    <n v="5"/>
    <n v="5"/>
    <x v="1"/>
    <s v="XdZ51024252691"/>
    <s v="amber37@sawyer-walsh.com"/>
    <d v="2023-07-25T00:00:00"/>
    <d v="2024-01-29T10:11:40"/>
    <x v="10"/>
    <x v="7"/>
    <n v="2024"/>
  </r>
  <r>
    <n v="457"/>
    <s v="Michelle Camacho"/>
    <x v="4"/>
    <x v="4"/>
    <n v="2010"/>
    <n v="65732.77"/>
    <n v="112269"/>
    <x v="1"/>
    <x v="0"/>
    <n v="4.8"/>
    <n v="487"/>
    <n v="659"/>
    <n v="5"/>
    <n v="7"/>
    <x v="3"/>
    <s v="pkC53644337631"/>
    <s v="lhamilton@yahoo.com"/>
    <d v="2018-07-23T00:00:00"/>
    <d v="2024-06-04T18:17:37"/>
    <x v="10"/>
    <x v="0"/>
    <n v="2024"/>
  </r>
  <r>
    <n v="458"/>
    <s v="Christopher Olsen"/>
    <x v="3"/>
    <x v="0"/>
    <n v="2001"/>
    <n v="64379.03"/>
    <n v="117961"/>
    <x v="2"/>
    <x v="1"/>
    <n v="4.8"/>
    <n v="158"/>
    <n v="562"/>
    <n v="2"/>
    <n v="2"/>
    <x v="7"/>
    <s v="jPZ38344972790"/>
    <s v="jessica32@gmail.com"/>
    <d v="2018-08-25T00:00:00"/>
    <d v="2024-09-25T22:26:13"/>
    <x v="5"/>
    <x v="0"/>
    <n v="2024"/>
  </r>
  <r>
    <n v="459"/>
    <s v="Anne Erickson"/>
    <x v="3"/>
    <x v="3"/>
    <n v="2013"/>
    <n v="48776.4"/>
    <n v="116236"/>
    <x v="1"/>
    <x v="0"/>
    <n v="5.5"/>
    <n v="440"/>
    <n v="643"/>
    <n v="2"/>
    <n v="5"/>
    <x v="1"/>
    <s v="IjV71115652502"/>
    <s v="otate@baker-rivers.com"/>
    <d v="2014-10-25T00:00:00"/>
    <d v="2025-01-10T09:21:50"/>
    <x v="0"/>
    <x v="8"/>
    <n v="2025"/>
  </r>
  <r>
    <n v="460"/>
    <s v="Becky Escobar"/>
    <x v="1"/>
    <x v="0"/>
    <n v="2001"/>
    <n v="36936.239999999998"/>
    <n v="4907"/>
    <x v="2"/>
    <x v="0"/>
    <n v="4.2"/>
    <n v="490"/>
    <n v="352"/>
    <n v="2"/>
    <n v="7"/>
    <x v="2"/>
    <s v="AFw05264524141"/>
    <s v="juliamedina@olson.com"/>
    <d v="2015-11-30T00:00:00"/>
    <d v="2023-11-20T07:56:17"/>
    <x v="11"/>
    <x v="3"/>
    <n v="2023"/>
  </r>
  <r>
    <n v="461"/>
    <s v="Jessica Brown"/>
    <x v="7"/>
    <x v="3"/>
    <n v="2011"/>
    <n v="51840.42"/>
    <n v="153756"/>
    <x v="3"/>
    <x v="1"/>
    <n v="4.5"/>
    <n v="209"/>
    <n v="713"/>
    <n v="2"/>
    <n v="4"/>
    <x v="4"/>
    <s v="RKC32703695451"/>
    <s v="brettpham@hotmail.com"/>
    <d v="2024-06-07T00:00:00"/>
    <d v="2024-01-24T11:02:05"/>
    <x v="2"/>
    <x v="10"/>
    <n v="2024"/>
  </r>
  <r>
    <n v="462"/>
    <s v="Nicholas Morales"/>
    <x v="8"/>
    <x v="0"/>
    <n v="2016"/>
    <n v="5006.3900000000003"/>
    <n v="214577"/>
    <x v="3"/>
    <x v="0"/>
    <n v="4.9000000000000004"/>
    <n v="94"/>
    <n v="581"/>
    <n v="4"/>
    <n v="4"/>
    <x v="1"/>
    <s v="WLw48052964738"/>
    <s v="oharper@garcia.com"/>
    <d v="2015-11-04T00:00:00"/>
    <d v="2023-12-01T13:48:00"/>
    <x v="11"/>
    <x v="3"/>
    <n v="2023"/>
  </r>
  <r>
    <n v="463"/>
    <s v="Zachary Cole"/>
    <x v="1"/>
    <x v="0"/>
    <n v="2015"/>
    <n v="36983.279999999999"/>
    <n v="81611"/>
    <x v="3"/>
    <x v="0"/>
    <n v="3.5"/>
    <n v="612"/>
    <n v="768"/>
    <n v="2"/>
    <n v="4"/>
    <x v="1"/>
    <s v="qly57155058084"/>
    <s v="erica93@wilson.info"/>
    <d v="2019-01-07T00:00:00"/>
    <d v="2024-02-21T15:26:31"/>
    <x v="7"/>
    <x v="6"/>
    <n v="2024"/>
  </r>
  <r>
    <n v="464"/>
    <s v="Carolyn Parks"/>
    <x v="3"/>
    <x v="3"/>
    <n v="2017"/>
    <n v="55258.23"/>
    <n v="106941"/>
    <x v="2"/>
    <x v="0"/>
    <n v="5.2"/>
    <n v="651"/>
    <n v="320"/>
    <n v="2"/>
    <n v="5"/>
    <x v="4"/>
    <s v="bVk65494489677"/>
    <s v="david56@lawrence-banks.com"/>
    <d v="2022-12-25T00:00:00"/>
    <d v="2024-11-19T23:42:33"/>
    <x v="4"/>
    <x v="9"/>
    <n v="2024"/>
  </r>
  <r>
    <n v="465"/>
    <s v="Michele Moore"/>
    <x v="2"/>
    <x v="8"/>
    <n v="2015"/>
    <n v="34646.92"/>
    <n v="2135"/>
    <x v="1"/>
    <x v="0"/>
    <n v="2.4"/>
    <n v="484"/>
    <n v="772"/>
    <n v="3"/>
    <n v="4"/>
    <x v="0"/>
    <s v="wXx80527880759"/>
    <s v="ijackson@hotmail.com"/>
    <d v="2020-02-18T00:00:00"/>
    <d v="2024-08-01T10:39:02"/>
    <x v="9"/>
    <x v="4"/>
    <n v="2024"/>
  </r>
  <r>
    <n v="466"/>
    <s v="Caleb Smith"/>
    <x v="9"/>
    <x v="8"/>
    <n v="1998"/>
    <n v="78758.84"/>
    <n v="69368"/>
    <x v="1"/>
    <x v="0"/>
    <n v="4.7"/>
    <n v="667"/>
    <n v="723"/>
    <n v="5"/>
    <n v="4"/>
    <x v="0"/>
    <s v="abr72786693498"/>
    <s v="bluna@johnston.com"/>
    <d v="2016-02-14T00:00:00"/>
    <d v="2024-12-27T15:55:19"/>
    <x v="9"/>
    <x v="5"/>
    <n v="2024"/>
  </r>
  <r>
    <n v="467"/>
    <s v="Jennifer Stone"/>
    <x v="0"/>
    <x v="8"/>
    <n v="2016"/>
    <n v="60137.21"/>
    <n v="8225"/>
    <x v="3"/>
    <x v="0"/>
    <n v="4.5999999999999996"/>
    <n v="156"/>
    <n v="682"/>
    <n v="2"/>
    <n v="7"/>
    <x v="6"/>
    <s v="AHV22200043304"/>
    <s v="michael19@smith-ramirez.org"/>
    <d v="2019-07-17T00:00:00"/>
    <d v="2024-08-19T02:43:10"/>
    <x v="10"/>
    <x v="6"/>
    <n v="2024"/>
  </r>
  <r>
    <n v="468"/>
    <s v="Ricardo Mccoy"/>
    <x v="3"/>
    <x v="9"/>
    <n v="1995"/>
    <n v="34089.35"/>
    <n v="139348"/>
    <x v="2"/>
    <x v="0"/>
    <n v="3.4"/>
    <n v="475"/>
    <n v="631"/>
    <n v="5"/>
    <n v="7"/>
    <x v="2"/>
    <s v="vva71196081573"/>
    <s v="jeffrey29@wood.net"/>
    <d v="2018-07-01T00:00:00"/>
    <d v="2025-06-02T22:29:06"/>
    <x v="10"/>
    <x v="0"/>
    <n v="2025"/>
  </r>
  <r>
    <n v="469"/>
    <s v="Bryan Wood"/>
    <x v="5"/>
    <x v="7"/>
    <n v="1995"/>
    <n v="65541.37"/>
    <n v="199504"/>
    <x v="2"/>
    <x v="1"/>
    <n v="1.6"/>
    <n v="457"/>
    <n v="129"/>
    <n v="5"/>
    <n v="5"/>
    <x v="6"/>
    <s v="BYQ77162671418"/>
    <s v="christophergutierrez@santos.com"/>
    <d v="2018-10-16T00:00:00"/>
    <d v="2025-06-26T07:14:14"/>
    <x v="0"/>
    <x v="0"/>
    <n v="2025"/>
  </r>
  <r>
    <n v="470"/>
    <s v="Sara Rivas"/>
    <x v="0"/>
    <x v="2"/>
    <n v="1991"/>
    <n v="55455.86"/>
    <n v="255275"/>
    <x v="2"/>
    <x v="1"/>
    <n v="2.9"/>
    <n v="544"/>
    <n v="147"/>
    <n v="2"/>
    <n v="4"/>
    <x v="0"/>
    <s v="txD50732280505"/>
    <s v="grahamglen@yahoo.com"/>
    <d v="2024-03-21T00:00:00"/>
    <d v="2025-06-07T00:37:00"/>
    <x v="6"/>
    <x v="10"/>
    <n v="2025"/>
  </r>
  <r>
    <n v="471"/>
    <s v="Paul Roman"/>
    <x v="9"/>
    <x v="8"/>
    <n v="1991"/>
    <n v="48858.6"/>
    <n v="273664"/>
    <x v="0"/>
    <x v="0"/>
    <n v="2.8"/>
    <n v="654"/>
    <n v="178"/>
    <n v="3"/>
    <n v="5"/>
    <x v="1"/>
    <s v="HVD02307867200"/>
    <s v="krystal78@yahoo.com"/>
    <d v="2015-11-01T00:00:00"/>
    <d v="2024-09-29T14:03:16"/>
    <x v="11"/>
    <x v="3"/>
    <n v="2024"/>
  </r>
  <r>
    <n v="472"/>
    <s v="Mr, Bobby Oneal"/>
    <x v="2"/>
    <x v="6"/>
    <n v="2017"/>
    <n v="14702.47"/>
    <n v="22797"/>
    <x v="0"/>
    <x v="1"/>
    <n v="4.5999999999999996"/>
    <n v="242"/>
    <n v="535"/>
    <n v="5"/>
    <n v="5"/>
    <x v="4"/>
    <s v="ARb03136819781"/>
    <s v="justin84@hotmail.com"/>
    <d v="2017-08-03T00:00:00"/>
    <d v="2024-08-17T22:40:55"/>
    <x v="5"/>
    <x v="2"/>
    <n v="2024"/>
  </r>
  <r>
    <n v="473"/>
    <s v="Margaret Gonzalez"/>
    <x v="2"/>
    <x v="5"/>
    <n v="1993"/>
    <n v="58018.83"/>
    <n v="201425"/>
    <x v="0"/>
    <x v="1"/>
    <n v="4.5999999999999996"/>
    <n v="364"/>
    <n v="286"/>
    <n v="5"/>
    <n v="4"/>
    <x v="0"/>
    <s v="dcW01024388190"/>
    <s v="william00@jones-smith.org"/>
    <d v="2023-08-15T00:00:00"/>
    <d v="2023-10-14T16:15:29"/>
    <x v="5"/>
    <x v="7"/>
    <n v="2023"/>
  </r>
  <r>
    <n v="474"/>
    <s v="Thomas Townsend"/>
    <x v="0"/>
    <x v="1"/>
    <n v="2002"/>
    <n v="64013.94"/>
    <n v="224299"/>
    <x v="2"/>
    <x v="0"/>
    <n v="5.8"/>
    <n v="223"/>
    <n v="156"/>
    <n v="3"/>
    <n v="2"/>
    <x v="2"/>
    <s v="gnh47211606804"/>
    <s v="zachary47@hotmail.com"/>
    <d v="2016-12-29T00:00:00"/>
    <d v="2024-09-02T10:10:48"/>
    <x v="4"/>
    <x v="5"/>
    <n v="2024"/>
  </r>
  <r>
    <n v="475"/>
    <s v="Paul Dean"/>
    <x v="4"/>
    <x v="0"/>
    <n v="2017"/>
    <n v="19399.91"/>
    <n v="192824"/>
    <x v="3"/>
    <x v="1"/>
    <n v="1.8"/>
    <n v="71"/>
    <n v="196"/>
    <n v="5"/>
    <n v="2"/>
    <x v="4"/>
    <s v="WBk91269253658"/>
    <s v="thorntonvirginia@palmer.com"/>
    <d v="2018-12-07T00:00:00"/>
    <d v="2024-09-27T05:58:45"/>
    <x v="4"/>
    <x v="0"/>
    <n v="2024"/>
  </r>
  <r>
    <n v="476"/>
    <s v="Michelle Patterson"/>
    <x v="4"/>
    <x v="1"/>
    <n v="1996"/>
    <n v="36055.370000000003"/>
    <n v="215153"/>
    <x v="0"/>
    <x v="1"/>
    <n v="5.6"/>
    <n v="298"/>
    <n v="230"/>
    <n v="3"/>
    <n v="4"/>
    <x v="0"/>
    <s v="vLR18448907057"/>
    <s v="brooksdustin@ross-thomas.org"/>
    <d v="2015-11-23T00:00:00"/>
    <d v="2024-09-08T02:51:48"/>
    <x v="11"/>
    <x v="3"/>
    <n v="2024"/>
  </r>
  <r>
    <n v="477"/>
    <s v="Tonya Valdez"/>
    <x v="5"/>
    <x v="9"/>
    <n v="1999"/>
    <n v="26741"/>
    <n v="141622"/>
    <x v="1"/>
    <x v="1"/>
    <n v="3.5"/>
    <n v="309"/>
    <n v="778"/>
    <n v="2"/>
    <n v="4"/>
    <x v="5"/>
    <s v="NIC24664101882"/>
    <s v="hgreene@yahoo.com"/>
    <d v="2017-03-15T00:00:00"/>
    <d v="2024-08-30T12:05:10"/>
    <x v="6"/>
    <x v="2"/>
    <n v="2024"/>
  </r>
  <r>
    <n v="478"/>
    <s v="Jeffrey Chavez"/>
    <x v="7"/>
    <x v="8"/>
    <n v="2011"/>
    <n v="21861.43"/>
    <n v="34274"/>
    <x v="2"/>
    <x v="1"/>
    <n v="1.4"/>
    <n v="374"/>
    <n v="682"/>
    <n v="5"/>
    <n v="4"/>
    <x v="2"/>
    <s v="MsW19855303068"/>
    <s v="mfarrell@hotmail.com"/>
    <d v="2016-02-07T00:00:00"/>
    <d v="2024-04-06T04:22:33"/>
    <x v="9"/>
    <x v="5"/>
    <n v="2024"/>
  </r>
  <r>
    <n v="479"/>
    <s v="Darrell Smith"/>
    <x v="2"/>
    <x v="7"/>
    <n v="2022"/>
    <n v="47867.73"/>
    <n v="135332"/>
    <x v="2"/>
    <x v="0"/>
    <n v="4.7"/>
    <n v="498"/>
    <n v="464"/>
    <n v="3"/>
    <n v="5"/>
    <x v="7"/>
    <s v="nRv25025068368"/>
    <s v="brentgonzalez@mendoza.com"/>
    <d v="2021-04-13T00:00:00"/>
    <d v="2023-11-07T11:31:28"/>
    <x v="1"/>
    <x v="1"/>
    <n v="2023"/>
  </r>
  <r>
    <n v="480"/>
    <s v="Gina Cooper"/>
    <x v="7"/>
    <x v="5"/>
    <n v="2005"/>
    <n v="42765.58"/>
    <n v="34723"/>
    <x v="2"/>
    <x v="1"/>
    <n v="4.0999999999999996"/>
    <n v="149"/>
    <n v="572"/>
    <n v="5"/>
    <n v="2"/>
    <x v="7"/>
    <s v="urH38928532179"/>
    <s v="dramos@hotmail.com"/>
    <d v="2019-01-10T00:00:00"/>
    <d v="2023-08-25T17:39:02"/>
    <x v="7"/>
    <x v="6"/>
    <n v="2023"/>
  </r>
  <r>
    <n v="481"/>
    <s v="William Davis"/>
    <x v="1"/>
    <x v="1"/>
    <n v="1995"/>
    <n v="24548.76"/>
    <n v="259733"/>
    <x v="3"/>
    <x v="0"/>
    <n v="3.4"/>
    <n v="490"/>
    <n v="122"/>
    <n v="3"/>
    <n v="7"/>
    <x v="0"/>
    <s v="PtZ48349554127"/>
    <s v="markcox@price.org"/>
    <d v="2019-07-04T00:00:00"/>
    <d v="2025-03-20T04:04:41"/>
    <x v="10"/>
    <x v="6"/>
    <n v="2025"/>
  </r>
  <r>
    <n v="482"/>
    <s v="Mary Short"/>
    <x v="1"/>
    <x v="2"/>
    <n v="1997"/>
    <n v="30583.07"/>
    <n v="281908"/>
    <x v="0"/>
    <x v="1"/>
    <n v="4.7"/>
    <n v="428"/>
    <n v="228"/>
    <n v="4"/>
    <n v="4"/>
    <x v="3"/>
    <s v="ZIx47919868626"/>
    <s v="andrewwhitaker@gmail.com"/>
    <d v="2023-03-26T00:00:00"/>
    <d v="2025-02-21T14:13:21"/>
    <x v="6"/>
    <x v="7"/>
    <n v="2025"/>
  </r>
  <r>
    <n v="483"/>
    <s v="Peter Miller"/>
    <x v="9"/>
    <x v="9"/>
    <n v="2011"/>
    <n v="24677.02"/>
    <n v="275937"/>
    <x v="0"/>
    <x v="0"/>
    <n v="1.5"/>
    <n v="599"/>
    <n v="635"/>
    <n v="4"/>
    <n v="5"/>
    <x v="6"/>
    <s v="eiH15795521710"/>
    <s v="jackleblanc@gmail.com"/>
    <d v="2020-03-09T00:00:00"/>
    <d v="2024-03-12T15:35:10"/>
    <x v="6"/>
    <x v="4"/>
    <n v="2024"/>
  </r>
  <r>
    <n v="484"/>
    <s v="Charles Meyer"/>
    <x v="8"/>
    <x v="6"/>
    <n v="2016"/>
    <n v="19856.23"/>
    <n v="55020"/>
    <x v="0"/>
    <x v="1"/>
    <n v="4.7"/>
    <n v="378"/>
    <n v="455"/>
    <n v="5"/>
    <n v="2"/>
    <x v="5"/>
    <s v="Buv69568237884"/>
    <s v="afreeman@riggs.com"/>
    <d v="2015-07-16T00:00:00"/>
    <d v="2024-11-24T12:21:18"/>
    <x v="10"/>
    <x v="3"/>
    <n v="2024"/>
  </r>
  <r>
    <n v="485"/>
    <s v="Cynthia Mejia"/>
    <x v="2"/>
    <x v="0"/>
    <n v="1994"/>
    <n v="30329.51"/>
    <n v="173412"/>
    <x v="1"/>
    <x v="0"/>
    <n v="4.2"/>
    <n v="372"/>
    <n v="272"/>
    <n v="4"/>
    <n v="7"/>
    <x v="4"/>
    <s v="hyh11264054152"/>
    <s v="rcarr@bridges.com"/>
    <d v="2016-07-07T00:00:00"/>
    <d v="2025-02-23T11:47:01"/>
    <x v="10"/>
    <x v="5"/>
    <n v="2025"/>
  </r>
  <r>
    <n v="486"/>
    <s v="Mrs, Chelsea Bishop"/>
    <x v="3"/>
    <x v="9"/>
    <n v="2013"/>
    <n v="32788.959999999999"/>
    <n v="98923"/>
    <x v="3"/>
    <x v="0"/>
    <n v="3.2"/>
    <n v="563"/>
    <n v="545"/>
    <n v="5"/>
    <n v="5"/>
    <x v="1"/>
    <s v="Cdw39418754266"/>
    <s v="sharonlowe@yahoo.com"/>
    <d v="2021-10-20T00:00:00"/>
    <d v="2025-06-11T02:44:54"/>
    <x v="0"/>
    <x v="1"/>
    <n v="2025"/>
  </r>
  <r>
    <n v="487"/>
    <s v="Kylie Santos"/>
    <x v="1"/>
    <x v="5"/>
    <n v="2001"/>
    <n v="69624.33"/>
    <n v="50537"/>
    <x v="3"/>
    <x v="1"/>
    <n v="4.5"/>
    <n v="431"/>
    <n v="785"/>
    <n v="4"/>
    <n v="7"/>
    <x v="6"/>
    <s v="tRi81633425173"/>
    <s v="joshuasmith@williams-kent.info"/>
    <d v="2016-05-23T00:00:00"/>
    <d v="2023-07-31T00:49:23"/>
    <x v="3"/>
    <x v="5"/>
    <n v="2023"/>
  </r>
  <r>
    <n v="488"/>
    <s v="Jessica Palmer"/>
    <x v="4"/>
    <x v="2"/>
    <n v="2015"/>
    <n v="14168.94"/>
    <n v="187458"/>
    <x v="2"/>
    <x v="1"/>
    <n v="1.8"/>
    <n v="342"/>
    <n v="428"/>
    <n v="4"/>
    <n v="4"/>
    <x v="7"/>
    <s v="WqF91349526420"/>
    <s v="amandagomez@carter-lawson.com"/>
    <d v="2017-03-21T00:00:00"/>
    <d v="2024-10-04T23:43:42"/>
    <x v="6"/>
    <x v="2"/>
    <n v="2024"/>
  </r>
  <r>
    <n v="489"/>
    <s v="Judy Johnson"/>
    <x v="5"/>
    <x v="0"/>
    <n v="2013"/>
    <n v="5713.04"/>
    <n v="47570"/>
    <x v="3"/>
    <x v="0"/>
    <n v="3.9"/>
    <n v="135"/>
    <n v="405"/>
    <n v="2"/>
    <n v="7"/>
    <x v="3"/>
    <s v="AMI05679571642"/>
    <s v="collinsamanda@harper-gomez.com"/>
    <d v="2023-08-03T00:00:00"/>
    <d v="2023-08-24T10:06:29"/>
    <x v="5"/>
    <x v="7"/>
    <n v="2023"/>
  </r>
  <r>
    <n v="490"/>
    <s v="Robert Johnson"/>
    <x v="2"/>
    <x v="3"/>
    <n v="2017"/>
    <n v="40543.019999999997"/>
    <n v="176191"/>
    <x v="2"/>
    <x v="1"/>
    <n v="3.5"/>
    <n v="499"/>
    <n v="160"/>
    <n v="4"/>
    <n v="7"/>
    <x v="0"/>
    <s v="HnM55917128715"/>
    <s v="durandiane@hotmail.com"/>
    <d v="2021-08-18T00:00:00"/>
    <d v="2023-10-31T14:48:12"/>
    <x v="5"/>
    <x v="1"/>
    <n v="2023"/>
  </r>
  <r>
    <n v="491"/>
    <s v="Timothy Garcia"/>
    <x v="6"/>
    <x v="8"/>
    <n v="2004"/>
    <n v="68852.27"/>
    <n v="182728"/>
    <x v="2"/>
    <x v="0"/>
    <n v="4.7"/>
    <n v="398"/>
    <n v="110"/>
    <n v="4"/>
    <n v="2"/>
    <x v="0"/>
    <s v="Tuc11374080912"/>
    <s v="elizabethbell@harrison.net"/>
    <d v="2014-09-11T00:00:00"/>
    <d v="2023-09-14T10:47:06"/>
    <x v="8"/>
    <x v="8"/>
    <n v="2023"/>
  </r>
  <r>
    <n v="492"/>
    <s v="Michael Anderson"/>
    <x v="0"/>
    <x v="3"/>
    <n v="1992"/>
    <n v="12503"/>
    <n v="271804"/>
    <x v="0"/>
    <x v="0"/>
    <n v="1.2"/>
    <n v="590"/>
    <n v="203"/>
    <n v="4"/>
    <n v="5"/>
    <x v="0"/>
    <s v="XDZ38907982557"/>
    <s v="hollandsteven@gmail.com"/>
    <d v="2020-03-02T00:00:00"/>
    <d v="2024-02-19T00:21:26"/>
    <x v="6"/>
    <x v="4"/>
    <n v="2024"/>
  </r>
  <r>
    <n v="493"/>
    <s v="Wanda Carter"/>
    <x v="8"/>
    <x v="6"/>
    <n v="2006"/>
    <n v="33524.78"/>
    <n v="19051"/>
    <x v="1"/>
    <x v="1"/>
    <n v="4.0999999999999996"/>
    <n v="468"/>
    <n v="398"/>
    <n v="3"/>
    <n v="2"/>
    <x v="7"/>
    <s v="BQI82427581289"/>
    <s v="michael47@vincent.info"/>
    <d v="2024-01-09T00:00:00"/>
    <d v="2023-12-10T08:04:56"/>
    <x v="7"/>
    <x v="10"/>
    <n v="2023"/>
  </r>
  <r>
    <n v="494"/>
    <s v="Dennis Pham"/>
    <x v="1"/>
    <x v="7"/>
    <n v="2004"/>
    <n v="64757.58"/>
    <n v="113273"/>
    <x v="1"/>
    <x v="0"/>
    <n v="1.1000000000000001"/>
    <n v="157"/>
    <n v="302"/>
    <n v="5"/>
    <n v="4"/>
    <x v="2"/>
    <s v="Ncp02671772083"/>
    <s v="lewiswhitney@yang-parker.com"/>
    <d v="2019-09-09T00:00:00"/>
    <d v="2024-09-11T21:59:08"/>
    <x v="8"/>
    <x v="6"/>
    <n v="2024"/>
  </r>
  <r>
    <n v="495"/>
    <s v="Yesenia Smith"/>
    <x v="1"/>
    <x v="1"/>
    <n v="1999"/>
    <n v="20880.39"/>
    <n v="25072"/>
    <x v="1"/>
    <x v="1"/>
    <n v="3.4"/>
    <n v="131"/>
    <n v="184"/>
    <n v="2"/>
    <n v="5"/>
    <x v="6"/>
    <s v="uZL98771415836"/>
    <s v="donald84@gmail.com"/>
    <d v="2021-11-17T00:00:00"/>
    <d v="2023-10-17T00:20:00"/>
    <x v="11"/>
    <x v="1"/>
    <n v="2023"/>
  </r>
  <r>
    <n v="496"/>
    <s v="Judith Preston"/>
    <x v="5"/>
    <x v="1"/>
    <n v="2019"/>
    <n v="36287.11"/>
    <n v="159736"/>
    <x v="0"/>
    <x v="1"/>
    <n v="1.3"/>
    <n v="241"/>
    <n v="216"/>
    <n v="5"/>
    <n v="2"/>
    <x v="6"/>
    <s v="kCn41928512111"/>
    <s v="zachary35@callahan.com"/>
    <d v="2021-11-12T00:00:00"/>
    <d v="2025-02-17T08:35:10"/>
    <x v="11"/>
    <x v="1"/>
    <n v="2025"/>
  </r>
  <r>
    <n v="497"/>
    <s v="Rachel Thomas"/>
    <x v="8"/>
    <x v="4"/>
    <n v="1998"/>
    <n v="72653.429999999993"/>
    <n v="184133"/>
    <x v="1"/>
    <x v="0"/>
    <n v="4.7"/>
    <n v="131"/>
    <n v="293"/>
    <n v="5"/>
    <n v="4"/>
    <x v="5"/>
    <s v="tGL34538522779"/>
    <s v="stephanie54@jordan.com"/>
    <d v="2020-08-12T00:00:00"/>
    <d v="2023-10-12T04:40:42"/>
    <x v="5"/>
    <x v="4"/>
    <n v="2023"/>
  </r>
  <r>
    <n v="498"/>
    <s v="Richard Schwartz"/>
    <x v="5"/>
    <x v="1"/>
    <n v="2008"/>
    <n v="7789.32"/>
    <n v="33781"/>
    <x v="1"/>
    <x v="0"/>
    <n v="5.9"/>
    <n v="362"/>
    <n v="506"/>
    <n v="2"/>
    <n v="7"/>
    <x v="4"/>
    <s v="Eav92559928170"/>
    <s v="justin97@hotmail.com"/>
    <d v="2015-01-06T00:00:00"/>
    <d v="2023-09-16T08:20:46"/>
    <x v="7"/>
    <x v="3"/>
    <n v="2023"/>
  </r>
  <r>
    <n v="499"/>
    <s v="Joshua Gonzalez"/>
    <x v="9"/>
    <x v="4"/>
    <n v="2008"/>
    <n v="78353.13"/>
    <n v="231925"/>
    <x v="3"/>
    <x v="1"/>
    <n v="3.9"/>
    <n v="315"/>
    <n v="746"/>
    <n v="2"/>
    <n v="4"/>
    <x v="5"/>
    <s v="lfK69109521243"/>
    <s v="anolan@moody.info"/>
    <d v="2022-05-15T00:00:00"/>
    <d v="2024-03-16T03:41:56"/>
    <x v="3"/>
    <x v="9"/>
    <n v="2024"/>
  </r>
  <r>
    <n v="500"/>
    <s v="Allison Ortiz"/>
    <x v="3"/>
    <x v="0"/>
    <n v="2015"/>
    <n v="14767.97"/>
    <n v="15881"/>
    <x v="2"/>
    <x v="0"/>
    <n v="5.8"/>
    <n v="152"/>
    <n v="449"/>
    <n v="2"/>
    <n v="4"/>
    <x v="3"/>
    <s v="tsB13012834445"/>
    <s v="gcarr@gmail.com"/>
    <d v="2019-07-25T00:00:00"/>
    <d v="2024-12-24T03:48:33"/>
    <x v="10"/>
    <x v="6"/>
    <n v="2024"/>
  </r>
  <r>
    <n v="501"/>
    <s v="Rachel Moran"/>
    <x v="2"/>
    <x v="0"/>
    <n v="2012"/>
    <n v="69593.95"/>
    <n v="102877"/>
    <x v="0"/>
    <x v="1"/>
    <n v="4.2"/>
    <n v="243"/>
    <n v="390"/>
    <n v="4"/>
    <n v="7"/>
    <x v="4"/>
    <s v="MYD56851254238"/>
    <s v="kylestrickland@yahoo.com"/>
    <d v="2020-09-29T00:00:00"/>
    <d v="2025-01-17T09:35:23"/>
    <x v="8"/>
    <x v="4"/>
    <n v="2025"/>
  </r>
  <r>
    <n v="502"/>
    <s v="Benjamin Sanchez"/>
    <x v="7"/>
    <x v="8"/>
    <n v="2018"/>
    <n v="11507.6"/>
    <n v="44931"/>
    <x v="1"/>
    <x v="0"/>
    <n v="5.0999999999999996"/>
    <n v="503"/>
    <n v="446"/>
    <n v="4"/>
    <n v="2"/>
    <x v="6"/>
    <s v="TjR14239196668"/>
    <s v="kevinhunt@moon.org"/>
    <d v="2021-02-28T00:00:00"/>
    <d v="2025-01-26T14:23:09"/>
    <x v="9"/>
    <x v="1"/>
    <n v="2025"/>
  </r>
  <r>
    <n v="503"/>
    <s v="Charles Hernandez"/>
    <x v="6"/>
    <x v="2"/>
    <n v="2021"/>
    <n v="35578.58"/>
    <n v="44336"/>
    <x v="0"/>
    <x v="1"/>
    <n v="3.2"/>
    <n v="657"/>
    <n v="156"/>
    <n v="3"/>
    <n v="5"/>
    <x v="0"/>
    <s v="nMi14180082076"/>
    <s v="ringram@gmail.com"/>
    <d v="2014-10-11T00:00:00"/>
    <d v="2023-08-13T11:15:20"/>
    <x v="0"/>
    <x v="8"/>
    <n v="2023"/>
  </r>
  <r>
    <n v="504"/>
    <s v="Darrell Glass"/>
    <x v="7"/>
    <x v="0"/>
    <n v="1998"/>
    <n v="43180.9"/>
    <n v="1476"/>
    <x v="3"/>
    <x v="1"/>
    <n v="2.6"/>
    <n v="668"/>
    <n v="191"/>
    <n v="2"/>
    <n v="4"/>
    <x v="0"/>
    <s v="yqb82719316408"/>
    <s v="jameslevine@washington-cervantes.net"/>
    <d v="2024-06-12T00:00:00"/>
    <d v="2025-05-08T23:10:52"/>
    <x v="2"/>
    <x v="10"/>
    <n v="2025"/>
  </r>
  <r>
    <n v="505"/>
    <s v="Dr, Amy Bush"/>
    <x v="8"/>
    <x v="3"/>
    <n v="2022"/>
    <n v="50395.81"/>
    <n v="266706"/>
    <x v="1"/>
    <x v="1"/>
    <n v="5.4"/>
    <n v="296"/>
    <n v="792"/>
    <n v="3"/>
    <n v="5"/>
    <x v="3"/>
    <s v="vwF54453188043"/>
    <s v="kennedystephanie@faulkner.com"/>
    <d v="2014-12-04T00:00:00"/>
    <d v="2024-02-19T14:22:34"/>
    <x v="4"/>
    <x v="8"/>
    <n v="2024"/>
  </r>
  <r>
    <n v="506"/>
    <s v="Richard Arnold"/>
    <x v="9"/>
    <x v="3"/>
    <n v="1990"/>
    <n v="54624.480000000003"/>
    <n v="224555"/>
    <x v="0"/>
    <x v="1"/>
    <n v="5.3"/>
    <n v="459"/>
    <n v="800"/>
    <n v="2"/>
    <n v="2"/>
    <x v="6"/>
    <s v="nsy78355948797"/>
    <s v="sara35@hotmail.com"/>
    <d v="2018-01-20T00:00:00"/>
    <d v="2023-07-31T14:50:31"/>
    <x v="7"/>
    <x v="0"/>
    <n v="2023"/>
  </r>
  <r>
    <n v="507"/>
    <s v="Thomas Simmons"/>
    <x v="5"/>
    <x v="4"/>
    <n v="2022"/>
    <n v="79245.17"/>
    <n v="209414"/>
    <x v="3"/>
    <x v="0"/>
    <n v="5.3"/>
    <n v="283"/>
    <n v="730"/>
    <n v="2"/>
    <n v="2"/>
    <x v="2"/>
    <s v="run31702502530"/>
    <s v="jeffery33@robinson.com"/>
    <d v="2022-12-31T00:00:00"/>
    <d v="2024-02-08T08:30:51"/>
    <x v="4"/>
    <x v="9"/>
    <n v="2024"/>
  </r>
  <r>
    <n v="508"/>
    <s v="John Barrett"/>
    <x v="5"/>
    <x v="0"/>
    <n v="1993"/>
    <n v="43805.55"/>
    <n v="252930"/>
    <x v="0"/>
    <x v="0"/>
    <n v="1.6"/>
    <n v="472"/>
    <n v="653"/>
    <n v="4"/>
    <n v="7"/>
    <x v="7"/>
    <s v="yAe20958805793"/>
    <s v="nbrown@yahoo.com"/>
    <d v="2024-05-11T00:00:00"/>
    <d v="2023-11-08T22:34:17"/>
    <x v="3"/>
    <x v="10"/>
    <n v="2023"/>
  </r>
  <r>
    <n v="509"/>
    <s v="Tiffany Browning"/>
    <x v="8"/>
    <x v="7"/>
    <n v="1998"/>
    <n v="61627.71"/>
    <n v="27091"/>
    <x v="1"/>
    <x v="1"/>
    <n v="2.8"/>
    <n v="537"/>
    <n v="113"/>
    <n v="2"/>
    <n v="5"/>
    <x v="5"/>
    <s v="OgT74800806620"/>
    <s v="tamara60@gmail.com"/>
    <d v="2017-11-07T00:00:00"/>
    <d v="2024-03-04T18:19:56"/>
    <x v="11"/>
    <x v="2"/>
    <n v="2024"/>
  </r>
  <r>
    <n v="510"/>
    <s v="Karen Wade"/>
    <x v="8"/>
    <x v="9"/>
    <n v="1998"/>
    <n v="45917.94"/>
    <n v="298964"/>
    <x v="0"/>
    <x v="0"/>
    <n v="3.6"/>
    <n v="263"/>
    <n v="512"/>
    <n v="4"/>
    <n v="4"/>
    <x v="0"/>
    <s v="FHL73264262561"/>
    <s v="qgreene@burns.info"/>
    <d v="2019-10-30T00:00:00"/>
    <d v="2024-05-12T09:32:30"/>
    <x v="0"/>
    <x v="6"/>
    <n v="2024"/>
  </r>
  <r>
    <n v="511"/>
    <s v="Sara Fernandez DVM"/>
    <x v="7"/>
    <x v="6"/>
    <n v="1995"/>
    <n v="19257.66"/>
    <n v="280469"/>
    <x v="3"/>
    <x v="0"/>
    <n v="5.6"/>
    <n v="286"/>
    <n v="320"/>
    <n v="3"/>
    <n v="2"/>
    <x v="4"/>
    <s v="Ibb40292534169"/>
    <s v="phillipsmaria@hotmail.com"/>
    <d v="2021-01-26T00:00:00"/>
    <d v="2025-01-28T22:27:40"/>
    <x v="7"/>
    <x v="1"/>
    <n v="2025"/>
  </r>
  <r>
    <n v="512"/>
    <s v="Ashley Davenport"/>
    <x v="4"/>
    <x v="5"/>
    <n v="2010"/>
    <n v="70996.05"/>
    <n v="271540"/>
    <x v="1"/>
    <x v="1"/>
    <n v="1.1000000000000001"/>
    <n v="511"/>
    <n v="348"/>
    <n v="5"/>
    <n v="2"/>
    <x v="2"/>
    <s v="uRJ70832828609"/>
    <s v="brownjade@gmail.com"/>
    <d v="2015-02-03T00:00:00"/>
    <d v="2024-07-26T14:27:45"/>
    <x v="9"/>
    <x v="3"/>
    <n v="2024"/>
  </r>
  <r>
    <n v="513"/>
    <s v="Kristin Hopkins"/>
    <x v="1"/>
    <x v="0"/>
    <n v="2021"/>
    <n v="67854.81"/>
    <n v="236321"/>
    <x v="3"/>
    <x v="1"/>
    <n v="3.6"/>
    <n v="542"/>
    <n v="445"/>
    <n v="3"/>
    <n v="7"/>
    <x v="6"/>
    <s v="DMg69478359536"/>
    <s v="pottsemily@rice.com"/>
    <d v="2024-07-06T00:00:00"/>
    <d v="2024-05-07T17:23:28"/>
    <x v="10"/>
    <x v="10"/>
    <n v="2024"/>
  </r>
  <r>
    <n v="514"/>
    <s v="Benjamin Green"/>
    <x v="9"/>
    <x v="0"/>
    <n v="2003"/>
    <n v="56870.29"/>
    <n v="75471"/>
    <x v="1"/>
    <x v="1"/>
    <n v="4.5999999999999996"/>
    <n v="123"/>
    <n v="679"/>
    <n v="2"/>
    <n v="2"/>
    <x v="1"/>
    <s v="ERm49764238660"/>
    <s v="brent40@yoder.com"/>
    <d v="2016-06-13T00:00:00"/>
    <d v="2023-12-17T04:48:11"/>
    <x v="2"/>
    <x v="5"/>
    <n v="2023"/>
  </r>
  <r>
    <n v="515"/>
    <s v="Teresa Torres"/>
    <x v="9"/>
    <x v="7"/>
    <n v="1997"/>
    <n v="12598.23"/>
    <n v="91225"/>
    <x v="0"/>
    <x v="0"/>
    <n v="5.7"/>
    <n v="139"/>
    <n v="428"/>
    <n v="4"/>
    <n v="2"/>
    <x v="2"/>
    <s v="sFm57848492979"/>
    <s v="johnsonbrooke@gmail.com"/>
    <d v="2017-04-05T00:00:00"/>
    <d v="2023-08-02T15:54:28"/>
    <x v="1"/>
    <x v="2"/>
    <n v="2023"/>
  </r>
  <r>
    <n v="516"/>
    <s v="Katelyn Morgan"/>
    <x v="4"/>
    <x v="9"/>
    <n v="1992"/>
    <n v="20470.080000000002"/>
    <n v="241668"/>
    <x v="3"/>
    <x v="1"/>
    <n v="5.4"/>
    <n v="262"/>
    <n v="108"/>
    <n v="3"/>
    <n v="7"/>
    <x v="3"/>
    <s v="QGV29273680443"/>
    <s v="carrjacqueline@yahoo.com"/>
    <d v="2020-08-04T00:00:00"/>
    <d v="2024-01-02T13:19:46"/>
    <x v="5"/>
    <x v="4"/>
    <n v="2024"/>
  </r>
  <r>
    <n v="517"/>
    <s v="Erin Jones"/>
    <x v="2"/>
    <x v="2"/>
    <n v="2010"/>
    <n v="20523.02"/>
    <n v="74604"/>
    <x v="3"/>
    <x v="0"/>
    <n v="1.9"/>
    <n v="133"/>
    <n v="100"/>
    <n v="2"/>
    <n v="4"/>
    <x v="6"/>
    <s v="WAD33644456039"/>
    <s v="ricardomiller@yahoo.com"/>
    <d v="2015-04-20T00:00:00"/>
    <d v="2024-07-09T22:55:36"/>
    <x v="1"/>
    <x v="3"/>
    <n v="2024"/>
  </r>
  <r>
    <n v="518"/>
    <s v="Carmen Hoover"/>
    <x v="1"/>
    <x v="7"/>
    <n v="2001"/>
    <n v="58946.43"/>
    <n v="127561"/>
    <x v="2"/>
    <x v="0"/>
    <n v="2.7"/>
    <n v="144"/>
    <n v="469"/>
    <n v="5"/>
    <n v="5"/>
    <x v="4"/>
    <s v="yNq53383003457"/>
    <s v="davistonya@richardson.com"/>
    <d v="2020-03-09T00:00:00"/>
    <d v="2023-08-07T15:04:03"/>
    <x v="6"/>
    <x v="4"/>
    <n v="2023"/>
  </r>
  <r>
    <n v="519"/>
    <s v="Lisa Chang"/>
    <x v="5"/>
    <x v="7"/>
    <n v="2006"/>
    <n v="58802.44"/>
    <n v="117692"/>
    <x v="1"/>
    <x v="1"/>
    <n v="2.5"/>
    <n v="101"/>
    <n v="749"/>
    <n v="4"/>
    <n v="7"/>
    <x v="1"/>
    <s v="cLS67692146336"/>
    <s v="luis96@rosario.com"/>
    <d v="2022-02-25T00:00:00"/>
    <d v="2023-10-02T13:22:05"/>
    <x v="9"/>
    <x v="9"/>
    <n v="2023"/>
  </r>
  <r>
    <n v="520"/>
    <s v="Mary Bennett"/>
    <x v="3"/>
    <x v="5"/>
    <n v="2016"/>
    <n v="55000.33"/>
    <n v="235837"/>
    <x v="3"/>
    <x v="0"/>
    <n v="1.3"/>
    <n v="570"/>
    <n v="224"/>
    <n v="2"/>
    <n v="5"/>
    <x v="0"/>
    <s v="Nya87481079545"/>
    <s v="ernest70@johnston-bass.net"/>
    <d v="2021-08-28T00:00:00"/>
    <d v="2025-04-21T07:06:44"/>
    <x v="5"/>
    <x v="1"/>
    <n v="2025"/>
  </r>
  <r>
    <n v="521"/>
    <s v="Joseph Allen"/>
    <x v="0"/>
    <x v="4"/>
    <n v="2023"/>
    <n v="5341.91"/>
    <n v="233781"/>
    <x v="1"/>
    <x v="1"/>
    <n v="3.7"/>
    <n v="405"/>
    <n v="596"/>
    <n v="5"/>
    <n v="2"/>
    <x v="2"/>
    <s v="plw31174873103"/>
    <s v="tmiller@schultz.com"/>
    <d v="2015-06-26T00:00:00"/>
    <d v="2025-03-16T05:27:04"/>
    <x v="2"/>
    <x v="3"/>
    <n v="2025"/>
  </r>
  <r>
    <n v="522"/>
    <s v="Ray Moore"/>
    <x v="1"/>
    <x v="1"/>
    <n v="1997"/>
    <n v="53351.4"/>
    <n v="47392"/>
    <x v="1"/>
    <x v="0"/>
    <n v="1.3"/>
    <n v="86"/>
    <n v="699"/>
    <n v="3"/>
    <n v="2"/>
    <x v="6"/>
    <s v="vcB10410220698"/>
    <s v="benjamin63@yahoo.com"/>
    <d v="2021-12-16T00:00:00"/>
    <d v="2025-01-16T02:02:50"/>
    <x v="4"/>
    <x v="1"/>
    <n v="2025"/>
  </r>
  <r>
    <n v="523"/>
    <s v="Mary Gonzalez"/>
    <x v="9"/>
    <x v="4"/>
    <n v="2013"/>
    <n v="12691.35"/>
    <n v="155082"/>
    <x v="0"/>
    <x v="0"/>
    <n v="3.2"/>
    <n v="179"/>
    <n v="603"/>
    <n v="5"/>
    <n v="5"/>
    <x v="2"/>
    <s v="rEc30317227498"/>
    <s v="tina30@gmail.com"/>
    <d v="2020-07-05T00:00:00"/>
    <d v="2024-01-01T12:47:48"/>
    <x v="10"/>
    <x v="4"/>
    <n v="2024"/>
  </r>
  <r>
    <n v="524"/>
    <s v="Peggy Gibson"/>
    <x v="0"/>
    <x v="0"/>
    <n v="2005"/>
    <n v="72124.09"/>
    <n v="128414"/>
    <x v="3"/>
    <x v="1"/>
    <n v="3"/>
    <n v="187"/>
    <n v="416"/>
    <n v="4"/>
    <n v="5"/>
    <x v="7"/>
    <s v="yjv41175482642"/>
    <s v="lesliewyatt@baker.com"/>
    <d v="2018-12-29T00:00:00"/>
    <d v="2024-08-28T18:01:47"/>
    <x v="4"/>
    <x v="0"/>
    <n v="2024"/>
  </r>
  <r>
    <n v="525"/>
    <s v="Emma Gonzalez"/>
    <x v="6"/>
    <x v="3"/>
    <n v="2020"/>
    <n v="26614.49"/>
    <n v="98988"/>
    <x v="0"/>
    <x v="0"/>
    <n v="4.5"/>
    <n v="277"/>
    <n v="212"/>
    <n v="3"/>
    <n v="4"/>
    <x v="4"/>
    <s v="sej58656830897"/>
    <s v="meyerbailey@snow.com"/>
    <d v="2018-06-26T00:00:00"/>
    <d v="2024-06-05T15:19:19"/>
    <x v="2"/>
    <x v="0"/>
    <n v="2024"/>
  </r>
  <r>
    <n v="526"/>
    <s v="Jay Willis"/>
    <x v="4"/>
    <x v="5"/>
    <n v="2004"/>
    <n v="38317.69"/>
    <n v="26557"/>
    <x v="2"/>
    <x v="0"/>
    <n v="5.9"/>
    <n v="489"/>
    <n v="707"/>
    <n v="4"/>
    <n v="4"/>
    <x v="7"/>
    <s v="AMO80011758835"/>
    <s v="johnny79@bennett.org"/>
    <d v="2023-06-23T00:00:00"/>
    <d v="2023-09-09T18:38:05"/>
    <x v="2"/>
    <x v="7"/>
    <n v="2023"/>
  </r>
  <r>
    <n v="527"/>
    <s v="Anthony Lawson"/>
    <x v="2"/>
    <x v="4"/>
    <n v="1993"/>
    <n v="58595.09"/>
    <n v="23039"/>
    <x v="2"/>
    <x v="0"/>
    <n v="5"/>
    <n v="386"/>
    <n v="470"/>
    <n v="5"/>
    <n v="2"/>
    <x v="6"/>
    <s v="vnm73171561241"/>
    <s v="adam58@rosales-stewart.com"/>
    <d v="2022-06-04T00:00:00"/>
    <d v="2025-04-05T23:07:07"/>
    <x v="2"/>
    <x v="9"/>
    <n v="2025"/>
  </r>
  <r>
    <n v="528"/>
    <s v="Connor Villarreal"/>
    <x v="9"/>
    <x v="3"/>
    <n v="1991"/>
    <n v="8480.0300000000007"/>
    <n v="70775"/>
    <x v="0"/>
    <x v="1"/>
    <n v="4.5"/>
    <n v="89"/>
    <n v="516"/>
    <n v="5"/>
    <n v="7"/>
    <x v="3"/>
    <s v="bPO35551371101"/>
    <s v="palmertroy@drake.com"/>
    <d v="2015-11-19T00:00:00"/>
    <d v="2024-10-25T13:53:29"/>
    <x v="11"/>
    <x v="3"/>
    <n v="2024"/>
  </r>
  <r>
    <n v="529"/>
    <s v="Crystal Mercer"/>
    <x v="3"/>
    <x v="2"/>
    <n v="2011"/>
    <n v="8240.31"/>
    <n v="208693"/>
    <x v="0"/>
    <x v="0"/>
    <n v="3.3"/>
    <n v="356"/>
    <n v="582"/>
    <n v="2"/>
    <n v="7"/>
    <x v="0"/>
    <s v="HHB53263060880"/>
    <s v="john28@gmail.com"/>
    <d v="2020-03-27T00:00:00"/>
    <d v="2024-12-22T06:14:53"/>
    <x v="6"/>
    <x v="4"/>
    <n v="2024"/>
  </r>
  <r>
    <n v="530"/>
    <s v="Linda Perez"/>
    <x v="8"/>
    <x v="9"/>
    <n v="2019"/>
    <n v="77501.25"/>
    <n v="40539"/>
    <x v="2"/>
    <x v="1"/>
    <n v="4.8"/>
    <n v="115"/>
    <n v="696"/>
    <n v="5"/>
    <n v="2"/>
    <x v="4"/>
    <s v="ByW25778321763"/>
    <s v="clarkjoseph@phillips.com"/>
    <d v="2021-08-30T00:00:00"/>
    <d v="2025-07-12T22:46:23"/>
    <x v="5"/>
    <x v="1"/>
    <n v="2025"/>
  </r>
  <r>
    <n v="531"/>
    <s v="Ann Kramer"/>
    <x v="1"/>
    <x v="6"/>
    <n v="2011"/>
    <n v="41323.19"/>
    <n v="111512"/>
    <x v="1"/>
    <x v="1"/>
    <n v="1.7"/>
    <n v="269"/>
    <n v="259"/>
    <n v="3"/>
    <n v="7"/>
    <x v="3"/>
    <s v="dYh07106947712"/>
    <s v="carrollstephen@crawford.com"/>
    <d v="2016-09-09T00:00:00"/>
    <d v="2024-09-23T17:51:59"/>
    <x v="8"/>
    <x v="5"/>
    <n v="2024"/>
  </r>
  <r>
    <n v="532"/>
    <s v="Alexandra Rodriguez"/>
    <x v="9"/>
    <x v="8"/>
    <n v="2024"/>
    <n v="17596.05"/>
    <n v="154018"/>
    <x v="3"/>
    <x v="1"/>
    <n v="2.2999999999999998"/>
    <n v="219"/>
    <n v="151"/>
    <n v="5"/>
    <n v="5"/>
    <x v="7"/>
    <s v="vLN12583253151"/>
    <s v="melissasutton@garcia-lawrence.net"/>
    <d v="2024-01-18T00:00:00"/>
    <d v="2024-01-08T13:01:20"/>
    <x v="7"/>
    <x v="10"/>
    <n v="2024"/>
  </r>
  <r>
    <n v="533"/>
    <s v="Dana Fowler"/>
    <x v="2"/>
    <x v="4"/>
    <n v="2023"/>
    <n v="56965.06"/>
    <n v="167108"/>
    <x v="3"/>
    <x v="0"/>
    <n v="3.7"/>
    <n v="340"/>
    <n v="671"/>
    <n v="2"/>
    <n v="7"/>
    <x v="7"/>
    <s v="yMr28575388754"/>
    <s v="dianegarcia@hotmail.com"/>
    <d v="2020-10-06T00:00:00"/>
    <d v="2025-01-02T22:37:27"/>
    <x v="0"/>
    <x v="4"/>
    <n v="2025"/>
  </r>
  <r>
    <n v="534"/>
    <s v="Doris Beck"/>
    <x v="5"/>
    <x v="2"/>
    <n v="2013"/>
    <n v="35225.61"/>
    <n v="299428"/>
    <x v="0"/>
    <x v="1"/>
    <n v="2.1"/>
    <n v="289"/>
    <n v="788"/>
    <n v="2"/>
    <n v="4"/>
    <x v="6"/>
    <s v="TmY50102023527"/>
    <s v="jbrooks@harvey.com"/>
    <d v="2016-07-11T00:00:00"/>
    <d v="2023-09-05T05:59:20"/>
    <x v="10"/>
    <x v="5"/>
    <n v="2023"/>
  </r>
  <r>
    <n v="535"/>
    <s v="Emily Cherry"/>
    <x v="4"/>
    <x v="7"/>
    <n v="2024"/>
    <n v="66531.81"/>
    <n v="137696"/>
    <x v="3"/>
    <x v="1"/>
    <n v="5.8"/>
    <n v="629"/>
    <n v="513"/>
    <n v="3"/>
    <n v="2"/>
    <x v="4"/>
    <s v="BWw89819153562"/>
    <s v="uanderson@gmail.com"/>
    <d v="2015-12-23T00:00:00"/>
    <d v="2025-01-22T05:14:41"/>
    <x v="4"/>
    <x v="3"/>
    <n v="2025"/>
  </r>
  <r>
    <n v="536"/>
    <s v="Timothy Jones"/>
    <x v="6"/>
    <x v="8"/>
    <n v="1998"/>
    <n v="40429.410000000003"/>
    <n v="281150"/>
    <x v="2"/>
    <x v="1"/>
    <n v="1.9"/>
    <n v="75"/>
    <n v="551"/>
    <n v="3"/>
    <n v="2"/>
    <x v="5"/>
    <s v="kVh63191704170"/>
    <s v="georgehodges@nelson.com"/>
    <d v="2024-05-28T00:00:00"/>
    <d v="2024-12-29T09:58:43"/>
    <x v="3"/>
    <x v="10"/>
    <n v="2024"/>
  </r>
  <r>
    <n v="537"/>
    <s v="Jeffrey Hobbs"/>
    <x v="2"/>
    <x v="0"/>
    <n v="2021"/>
    <n v="13082.29"/>
    <n v="128777"/>
    <x v="1"/>
    <x v="1"/>
    <n v="1.4"/>
    <n v="170"/>
    <n v="490"/>
    <n v="4"/>
    <n v="7"/>
    <x v="6"/>
    <s v="UzF10829743382"/>
    <s v="heatherwilson@cooper.com"/>
    <d v="2021-01-12T00:00:00"/>
    <d v="2023-10-10T14:07:35"/>
    <x v="7"/>
    <x v="1"/>
    <n v="2023"/>
  </r>
  <r>
    <n v="538"/>
    <s v="Sherri Castillo"/>
    <x v="2"/>
    <x v="5"/>
    <n v="2008"/>
    <n v="21280.21"/>
    <n v="112951"/>
    <x v="3"/>
    <x v="0"/>
    <n v="1.9"/>
    <n v="490"/>
    <n v="762"/>
    <n v="5"/>
    <n v="7"/>
    <x v="0"/>
    <s v="zyV47000718859"/>
    <s v="adamherman@gmail.com"/>
    <d v="2015-08-19T00:00:00"/>
    <d v="2025-01-01T11:34:38"/>
    <x v="5"/>
    <x v="3"/>
    <n v="2025"/>
  </r>
  <r>
    <n v="539"/>
    <s v="Robert Young"/>
    <x v="4"/>
    <x v="8"/>
    <n v="1996"/>
    <n v="40149.660000000003"/>
    <n v="216097"/>
    <x v="2"/>
    <x v="0"/>
    <n v="1.9"/>
    <n v="572"/>
    <n v="758"/>
    <n v="3"/>
    <n v="7"/>
    <x v="0"/>
    <s v="lTB90198152646"/>
    <s v="reeseheather@hotmail.com"/>
    <d v="2017-04-10T00:00:00"/>
    <d v="2024-08-14T10:34:08"/>
    <x v="1"/>
    <x v="2"/>
    <n v="2024"/>
  </r>
  <r>
    <n v="540"/>
    <s v="Christopher Harmon"/>
    <x v="0"/>
    <x v="3"/>
    <n v="1991"/>
    <n v="39417.56"/>
    <n v="70990"/>
    <x v="1"/>
    <x v="0"/>
    <n v="3.7"/>
    <n v="364"/>
    <n v="514"/>
    <n v="2"/>
    <n v="2"/>
    <x v="0"/>
    <s v="Ehw06489392469"/>
    <s v="bsims@frank-hanson.org"/>
    <d v="2019-06-06T00:00:00"/>
    <d v="2025-06-26T03:43:57"/>
    <x v="2"/>
    <x v="6"/>
    <n v="2025"/>
  </r>
  <r>
    <n v="541"/>
    <s v="Sandy Cox"/>
    <x v="2"/>
    <x v="4"/>
    <n v="1993"/>
    <n v="54845.599999999999"/>
    <n v="202498"/>
    <x v="1"/>
    <x v="0"/>
    <n v="1.3"/>
    <n v="173"/>
    <n v="166"/>
    <n v="4"/>
    <n v="7"/>
    <x v="7"/>
    <s v="fvn47635277727"/>
    <s v="christopher47@yahoo.com"/>
    <d v="2019-04-09T00:00:00"/>
    <d v="2024-05-09T07:56:34"/>
    <x v="1"/>
    <x v="6"/>
    <n v="2024"/>
  </r>
  <r>
    <n v="542"/>
    <s v="Dr, Barbara Murray"/>
    <x v="8"/>
    <x v="5"/>
    <n v="2013"/>
    <n v="37242.370000000003"/>
    <n v="274037"/>
    <x v="2"/>
    <x v="1"/>
    <n v="5.9"/>
    <n v="562"/>
    <n v="557"/>
    <n v="5"/>
    <n v="2"/>
    <x v="1"/>
    <s v="rHB33831455268"/>
    <s v="xholt@yahoo.com"/>
    <d v="2020-01-29T00:00:00"/>
    <d v="2024-09-24T21:54:15"/>
    <x v="7"/>
    <x v="4"/>
    <n v="2024"/>
  </r>
  <r>
    <n v="543"/>
    <s v="Nicholas Nelson"/>
    <x v="3"/>
    <x v="7"/>
    <n v="2018"/>
    <n v="77491.649999999994"/>
    <n v="134008"/>
    <x v="3"/>
    <x v="1"/>
    <n v="4.8"/>
    <n v="183"/>
    <n v="634"/>
    <n v="5"/>
    <n v="7"/>
    <x v="3"/>
    <s v="jRb66126532940"/>
    <s v="millerhannah@gmail.com"/>
    <d v="2019-05-28T00:00:00"/>
    <d v="2024-03-05T01:20:30"/>
    <x v="3"/>
    <x v="6"/>
    <n v="2024"/>
  </r>
  <r>
    <n v="544"/>
    <s v="Jessica Wallace"/>
    <x v="7"/>
    <x v="3"/>
    <n v="2008"/>
    <n v="41078.07"/>
    <n v="43530"/>
    <x v="1"/>
    <x v="1"/>
    <n v="3.9"/>
    <n v="473"/>
    <n v="468"/>
    <n v="5"/>
    <n v="7"/>
    <x v="3"/>
    <s v="PgY84865317629"/>
    <s v="owenstiffany@hotmail.com"/>
    <d v="2024-04-18T00:00:00"/>
    <d v="2025-05-16T20:26:06"/>
    <x v="1"/>
    <x v="10"/>
    <n v="2025"/>
  </r>
  <r>
    <n v="545"/>
    <s v="Bryan Soto"/>
    <x v="0"/>
    <x v="0"/>
    <n v="2012"/>
    <n v="23340.94"/>
    <n v="142844"/>
    <x v="2"/>
    <x v="1"/>
    <n v="4.5"/>
    <n v="292"/>
    <n v="323"/>
    <n v="2"/>
    <n v="5"/>
    <x v="1"/>
    <s v="AqA87995935757"/>
    <s v="gabriella44@hotmail.com"/>
    <d v="2017-07-03T00:00:00"/>
    <d v="2025-03-24T23:44:00"/>
    <x v="10"/>
    <x v="2"/>
    <n v="2025"/>
  </r>
  <r>
    <n v="546"/>
    <s v="Chelsea Evans"/>
    <x v="3"/>
    <x v="1"/>
    <n v="1998"/>
    <n v="7632.89"/>
    <n v="33881"/>
    <x v="3"/>
    <x v="0"/>
    <n v="2.7"/>
    <n v="521"/>
    <n v="510"/>
    <n v="3"/>
    <n v="4"/>
    <x v="5"/>
    <s v="zEs19320430963"/>
    <s v="vincent76@silva-mendoza.org"/>
    <d v="2020-02-02T00:00:00"/>
    <d v="2024-11-26T09:54:58"/>
    <x v="9"/>
    <x v="4"/>
    <n v="2024"/>
  </r>
  <r>
    <n v="547"/>
    <s v="Rebecca Wright"/>
    <x v="0"/>
    <x v="6"/>
    <n v="2017"/>
    <n v="6908.73"/>
    <n v="165538"/>
    <x v="1"/>
    <x v="1"/>
    <n v="4.8"/>
    <n v="550"/>
    <n v="710"/>
    <n v="2"/>
    <n v="2"/>
    <x v="4"/>
    <s v="mKd15886754533"/>
    <s v="jessica36@gmail.com"/>
    <d v="2023-08-14T00:00:00"/>
    <d v="2025-01-09T22:50:59"/>
    <x v="5"/>
    <x v="7"/>
    <n v="2025"/>
  </r>
  <r>
    <n v="548"/>
    <s v="Lisa Lee"/>
    <x v="5"/>
    <x v="3"/>
    <n v="1996"/>
    <n v="61004.59"/>
    <n v="58986"/>
    <x v="1"/>
    <x v="0"/>
    <n v="5.8"/>
    <n v="114"/>
    <n v="619"/>
    <n v="5"/>
    <n v="7"/>
    <x v="5"/>
    <s v="IKd00889769623"/>
    <s v="johnsonamber@yahoo.com"/>
    <d v="2014-07-26T00:00:00"/>
    <d v="2025-02-28T14:26:53"/>
    <x v="10"/>
    <x v="8"/>
    <n v="2025"/>
  </r>
  <r>
    <n v="549"/>
    <s v="Tyrone Moss"/>
    <x v="8"/>
    <x v="0"/>
    <n v="2013"/>
    <n v="68959.09"/>
    <n v="113707"/>
    <x v="3"/>
    <x v="1"/>
    <n v="3.2"/>
    <n v="391"/>
    <n v="217"/>
    <n v="2"/>
    <n v="5"/>
    <x v="5"/>
    <s v="yck40397433506"/>
    <s v="eduardogonzalez@alvarado.info"/>
    <d v="2015-09-20T00:00:00"/>
    <d v="2025-01-04T06:09:59"/>
    <x v="8"/>
    <x v="3"/>
    <n v="2025"/>
  </r>
  <r>
    <n v="550"/>
    <s v="Angel Rogers"/>
    <x v="0"/>
    <x v="1"/>
    <n v="2000"/>
    <n v="7982.44"/>
    <n v="47997"/>
    <x v="3"/>
    <x v="1"/>
    <n v="1.2"/>
    <n v="516"/>
    <n v="457"/>
    <n v="5"/>
    <n v="2"/>
    <x v="7"/>
    <s v="LvL98601797852"/>
    <s v="dmoore@garcia.com"/>
    <d v="2018-09-05T00:00:00"/>
    <d v="2023-10-18T07:52:32"/>
    <x v="8"/>
    <x v="0"/>
    <n v="2023"/>
  </r>
  <r>
    <n v="551"/>
    <s v="Anthony Stephenson"/>
    <x v="9"/>
    <x v="7"/>
    <n v="2004"/>
    <n v="71805.42"/>
    <n v="156089"/>
    <x v="2"/>
    <x v="1"/>
    <n v="5.8"/>
    <n v="239"/>
    <n v="217"/>
    <n v="4"/>
    <n v="2"/>
    <x v="2"/>
    <s v="dDM47500929416"/>
    <s v="daltonfrazier@brown.com"/>
    <d v="2020-06-29T00:00:00"/>
    <d v="2024-11-11T05:25:38"/>
    <x v="2"/>
    <x v="4"/>
    <n v="2024"/>
  </r>
  <r>
    <n v="552"/>
    <s v="Kevin Wheeler"/>
    <x v="8"/>
    <x v="3"/>
    <n v="2016"/>
    <n v="33393.51"/>
    <n v="162046"/>
    <x v="1"/>
    <x v="1"/>
    <n v="4.2"/>
    <n v="578"/>
    <n v="764"/>
    <n v="3"/>
    <n v="2"/>
    <x v="6"/>
    <s v="gzE52950528636"/>
    <s v="justinjones@foster.com"/>
    <d v="2016-07-17T00:00:00"/>
    <d v="2024-06-24T07:55:25"/>
    <x v="10"/>
    <x v="5"/>
    <n v="2024"/>
  </r>
  <r>
    <n v="553"/>
    <s v="Richard Rogers"/>
    <x v="8"/>
    <x v="5"/>
    <n v="2019"/>
    <n v="29311.83"/>
    <n v="156774"/>
    <x v="1"/>
    <x v="0"/>
    <n v="5.5"/>
    <n v="188"/>
    <n v="699"/>
    <n v="3"/>
    <n v="2"/>
    <x v="7"/>
    <s v="Mot80447113967"/>
    <s v="david23@huerta.org"/>
    <d v="2021-11-01T00:00:00"/>
    <d v="2025-02-26T02:52:06"/>
    <x v="11"/>
    <x v="1"/>
    <n v="2025"/>
  </r>
  <r>
    <n v="554"/>
    <s v="Sarah Jordan"/>
    <x v="0"/>
    <x v="9"/>
    <n v="2000"/>
    <n v="47367.55"/>
    <n v="271663"/>
    <x v="1"/>
    <x v="1"/>
    <n v="5.7"/>
    <n v="654"/>
    <n v="183"/>
    <n v="3"/>
    <n v="2"/>
    <x v="1"/>
    <s v="eEF52596919782"/>
    <s v="larryponce@good.com"/>
    <d v="2014-11-16T00:00:00"/>
    <d v="2023-10-18T00:51:59"/>
    <x v="11"/>
    <x v="8"/>
    <n v="2023"/>
  </r>
  <r>
    <n v="555"/>
    <s v="David Ward"/>
    <x v="3"/>
    <x v="1"/>
    <n v="1995"/>
    <n v="19162.189999999999"/>
    <n v="83267"/>
    <x v="2"/>
    <x v="0"/>
    <n v="5.4"/>
    <n v="495"/>
    <n v="131"/>
    <n v="4"/>
    <n v="5"/>
    <x v="0"/>
    <s v="Aio84835579193"/>
    <s v="matthewkirk@grant-burns.org"/>
    <d v="2023-01-21T00:00:00"/>
    <d v="2024-07-12T14:00:41"/>
    <x v="7"/>
    <x v="7"/>
    <n v="2024"/>
  </r>
  <r>
    <n v="556"/>
    <s v="Todd Palmer"/>
    <x v="4"/>
    <x v="6"/>
    <n v="2005"/>
    <n v="47447.22"/>
    <n v="256594"/>
    <x v="0"/>
    <x v="0"/>
    <n v="3.8"/>
    <n v="250"/>
    <n v="453"/>
    <n v="5"/>
    <n v="7"/>
    <x v="6"/>
    <s v="iHc44612716144"/>
    <s v="owashington@green-hale.com"/>
    <d v="2016-02-08T00:00:00"/>
    <d v="2024-02-12T21:09:36"/>
    <x v="9"/>
    <x v="5"/>
    <n v="2024"/>
  </r>
  <r>
    <n v="557"/>
    <s v="Robert Fields"/>
    <x v="2"/>
    <x v="0"/>
    <n v="2009"/>
    <n v="72531.75"/>
    <n v="100820"/>
    <x v="2"/>
    <x v="0"/>
    <n v="2.8"/>
    <n v="76"/>
    <n v="713"/>
    <n v="2"/>
    <n v="4"/>
    <x v="0"/>
    <s v="znw40400866726"/>
    <s v="erichansen@hotmail.com"/>
    <d v="2016-09-27T00:00:00"/>
    <d v="2025-05-15T12:53:34"/>
    <x v="8"/>
    <x v="5"/>
    <n v="2025"/>
  </r>
  <r>
    <n v="558"/>
    <s v="Kevin Levy"/>
    <x v="9"/>
    <x v="7"/>
    <n v="1995"/>
    <n v="22037.86"/>
    <n v="253776"/>
    <x v="1"/>
    <x v="1"/>
    <n v="5.5"/>
    <n v="242"/>
    <n v="768"/>
    <n v="2"/>
    <n v="2"/>
    <x v="1"/>
    <s v="epm28577328680"/>
    <s v="yatessteven@romero-jackson.com"/>
    <d v="2015-01-12T00:00:00"/>
    <d v="2025-07-12T05:14:58"/>
    <x v="7"/>
    <x v="3"/>
    <n v="2025"/>
  </r>
  <r>
    <n v="559"/>
    <s v="Sherry White"/>
    <x v="6"/>
    <x v="0"/>
    <n v="2009"/>
    <n v="28256.61"/>
    <n v="273123"/>
    <x v="2"/>
    <x v="1"/>
    <n v="4.5999999999999996"/>
    <n v="311"/>
    <n v="367"/>
    <n v="5"/>
    <n v="5"/>
    <x v="6"/>
    <s v="KPL15398127316"/>
    <s v="millsmichael@sosa.biz"/>
    <d v="2019-06-13T00:00:00"/>
    <d v="2025-06-24T16:41:08"/>
    <x v="2"/>
    <x v="6"/>
    <n v="2025"/>
  </r>
  <r>
    <n v="560"/>
    <s v="Kevin Sharp"/>
    <x v="2"/>
    <x v="5"/>
    <n v="1991"/>
    <n v="11145.72"/>
    <n v="277921"/>
    <x v="0"/>
    <x v="1"/>
    <n v="2.8"/>
    <n v="134"/>
    <n v="776"/>
    <n v="2"/>
    <n v="7"/>
    <x v="4"/>
    <s v="HOh74613076542"/>
    <s v="martinjeremy@hotmail.com"/>
    <d v="2024-02-18T00:00:00"/>
    <d v="2024-11-08T21:21:07"/>
    <x v="9"/>
    <x v="10"/>
    <n v="2024"/>
  </r>
  <r>
    <n v="561"/>
    <s v="Christopher Perez"/>
    <x v="8"/>
    <x v="6"/>
    <n v="2015"/>
    <n v="49681.61"/>
    <n v="246658"/>
    <x v="0"/>
    <x v="1"/>
    <n v="2.6"/>
    <n v="220"/>
    <n v="452"/>
    <n v="5"/>
    <n v="5"/>
    <x v="2"/>
    <s v="cKk69013090424"/>
    <s v="calebking@hotmail.com"/>
    <d v="2022-09-03T00:00:00"/>
    <d v="2025-04-09T21:44:44"/>
    <x v="8"/>
    <x v="9"/>
    <n v="2025"/>
  </r>
  <r>
    <n v="562"/>
    <s v="Shelby Goodwin"/>
    <x v="5"/>
    <x v="1"/>
    <n v="2024"/>
    <n v="20394.3"/>
    <n v="68444"/>
    <x v="3"/>
    <x v="0"/>
    <n v="4"/>
    <n v="172"/>
    <n v="137"/>
    <n v="3"/>
    <n v="2"/>
    <x v="1"/>
    <s v="bCV60343936094"/>
    <s v="wkaufman@walsh-wagner.com"/>
    <d v="2019-04-21T00:00:00"/>
    <d v="2024-11-23T04:48:46"/>
    <x v="1"/>
    <x v="6"/>
    <n v="2024"/>
  </r>
  <r>
    <n v="563"/>
    <s v="Jennifer Scott"/>
    <x v="9"/>
    <x v="4"/>
    <n v="1997"/>
    <n v="35598.720000000001"/>
    <n v="277931"/>
    <x v="1"/>
    <x v="0"/>
    <n v="5.9"/>
    <n v="617"/>
    <n v="147"/>
    <n v="2"/>
    <n v="2"/>
    <x v="5"/>
    <s v="TVi82258866584"/>
    <s v="heather59@mcintosh-gaines.biz"/>
    <d v="2020-06-25T00:00:00"/>
    <d v="2024-11-05T23:15:29"/>
    <x v="2"/>
    <x v="4"/>
    <n v="2024"/>
  </r>
  <r>
    <n v="564"/>
    <s v="Robert Perry"/>
    <x v="7"/>
    <x v="6"/>
    <n v="2016"/>
    <n v="53784.58"/>
    <n v="127113"/>
    <x v="1"/>
    <x v="0"/>
    <n v="1.5"/>
    <n v="159"/>
    <n v="213"/>
    <n v="4"/>
    <n v="7"/>
    <x v="2"/>
    <s v="jpe80317906425"/>
    <s v="diana75@hughes.com"/>
    <d v="2014-09-12T00:00:00"/>
    <d v="2024-05-28T00:32:41"/>
    <x v="8"/>
    <x v="8"/>
    <n v="2024"/>
  </r>
  <r>
    <n v="565"/>
    <s v="Audrey Mcdonald"/>
    <x v="1"/>
    <x v="6"/>
    <n v="2017"/>
    <n v="64060.13"/>
    <n v="291984"/>
    <x v="3"/>
    <x v="1"/>
    <n v="5.8"/>
    <n v="231"/>
    <n v="319"/>
    <n v="3"/>
    <n v="5"/>
    <x v="3"/>
    <s v="lPH43718257309"/>
    <s v="hmadden@hotmail.com"/>
    <d v="2017-12-28T00:00:00"/>
    <d v="2024-01-12T04:38:23"/>
    <x v="4"/>
    <x v="2"/>
    <n v="2024"/>
  </r>
  <r>
    <n v="566"/>
    <s v="Heather Gilmore"/>
    <x v="4"/>
    <x v="1"/>
    <n v="2016"/>
    <n v="20278.439999999999"/>
    <n v="184588"/>
    <x v="1"/>
    <x v="0"/>
    <n v="4"/>
    <n v="252"/>
    <n v="202"/>
    <n v="5"/>
    <n v="5"/>
    <x v="2"/>
    <s v="KFW51396789198"/>
    <s v="marksanchez@lambert.com"/>
    <d v="2014-12-28T00:00:00"/>
    <d v="2025-07-03T17:58:37"/>
    <x v="4"/>
    <x v="8"/>
    <n v="2025"/>
  </r>
  <r>
    <n v="567"/>
    <s v="Brandy Calderon"/>
    <x v="7"/>
    <x v="0"/>
    <n v="2008"/>
    <n v="48867.77"/>
    <n v="60936"/>
    <x v="2"/>
    <x v="1"/>
    <n v="3.6"/>
    <n v="155"/>
    <n v="784"/>
    <n v="5"/>
    <n v="2"/>
    <x v="4"/>
    <s v="FVo20934397099"/>
    <s v="gharris@baker.com"/>
    <d v="2022-05-26T00:00:00"/>
    <d v="2025-01-31T06:32:10"/>
    <x v="3"/>
    <x v="9"/>
    <n v="2025"/>
  </r>
  <r>
    <n v="568"/>
    <s v="Steven Dunn"/>
    <x v="9"/>
    <x v="7"/>
    <n v="2017"/>
    <n v="23821.94"/>
    <n v="2188"/>
    <x v="1"/>
    <x v="0"/>
    <n v="4.5999999999999996"/>
    <n v="184"/>
    <n v="406"/>
    <n v="3"/>
    <n v="5"/>
    <x v="3"/>
    <s v="Mgw73100598312"/>
    <s v="mary34@thomas.biz"/>
    <d v="2019-03-24T00:00:00"/>
    <d v="2024-04-22T09:23:51"/>
    <x v="6"/>
    <x v="6"/>
    <n v="2024"/>
  </r>
  <r>
    <n v="569"/>
    <s v="Michael Lyons"/>
    <x v="4"/>
    <x v="8"/>
    <n v="2005"/>
    <n v="14556.43"/>
    <n v="168356"/>
    <x v="0"/>
    <x v="0"/>
    <n v="1.5"/>
    <n v="529"/>
    <n v="148"/>
    <n v="5"/>
    <n v="7"/>
    <x v="1"/>
    <s v="kQc27905886541"/>
    <s v="xlowe@gmail.com"/>
    <d v="2019-12-11T00:00:00"/>
    <d v="2024-08-09T11:24:33"/>
    <x v="4"/>
    <x v="6"/>
    <n v="2024"/>
  </r>
  <r>
    <n v="570"/>
    <s v="Dr, Stephanie Tucker"/>
    <x v="2"/>
    <x v="8"/>
    <n v="2019"/>
    <n v="52194.15"/>
    <n v="131560"/>
    <x v="0"/>
    <x v="0"/>
    <n v="4.9000000000000004"/>
    <n v="575"/>
    <n v="580"/>
    <n v="4"/>
    <n v="4"/>
    <x v="2"/>
    <s v="Pjj64030255251"/>
    <s v="mjohnson@gmail.com"/>
    <d v="2018-06-15T00:00:00"/>
    <d v="2025-02-08T07:17:41"/>
    <x v="2"/>
    <x v="0"/>
    <n v="2025"/>
  </r>
  <r>
    <n v="571"/>
    <s v="Lisa Lopez"/>
    <x v="6"/>
    <x v="0"/>
    <n v="2009"/>
    <n v="26746.43"/>
    <n v="6335"/>
    <x v="0"/>
    <x v="1"/>
    <n v="1.4"/>
    <n v="476"/>
    <n v="354"/>
    <n v="4"/>
    <n v="7"/>
    <x v="2"/>
    <s v="RWH16004337995"/>
    <s v="moorekayla@rojas.com"/>
    <d v="2017-07-02T00:00:00"/>
    <d v="2025-07-07T02:35:06"/>
    <x v="10"/>
    <x v="2"/>
    <n v="2025"/>
  </r>
  <r>
    <n v="572"/>
    <s v="Larry Rivera"/>
    <x v="3"/>
    <x v="9"/>
    <n v="2000"/>
    <n v="32571.22"/>
    <n v="162063"/>
    <x v="0"/>
    <x v="1"/>
    <n v="3"/>
    <n v="469"/>
    <n v="180"/>
    <n v="4"/>
    <n v="4"/>
    <x v="4"/>
    <s v="PMS55187211953"/>
    <s v="mooreashley@yahoo.com"/>
    <d v="2014-11-20T00:00:00"/>
    <d v="2025-01-26T10:52:52"/>
    <x v="11"/>
    <x v="8"/>
    <n v="2025"/>
  </r>
  <r>
    <n v="573"/>
    <s v="Katherine Morris"/>
    <x v="9"/>
    <x v="2"/>
    <n v="2000"/>
    <n v="37415.22"/>
    <n v="147907"/>
    <x v="2"/>
    <x v="0"/>
    <n v="5.4"/>
    <n v="438"/>
    <n v="126"/>
    <n v="2"/>
    <n v="7"/>
    <x v="6"/>
    <s v="XTi06457363356"/>
    <s v="stonechristopher@gmail.com"/>
    <d v="2021-10-01T00:00:00"/>
    <d v="2025-02-05T09:12:03"/>
    <x v="0"/>
    <x v="1"/>
    <n v="2025"/>
  </r>
  <r>
    <n v="574"/>
    <s v="Christopher Rojas"/>
    <x v="7"/>
    <x v="0"/>
    <n v="2024"/>
    <n v="74429.710000000006"/>
    <n v="189135"/>
    <x v="0"/>
    <x v="1"/>
    <n v="4.0999999999999996"/>
    <n v="419"/>
    <n v="769"/>
    <n v="4"/>
    <n v="5"/>
    <x v="3"/>
    <s v="IBx25185261121"/>
    <s v="lopezjohn@lara.org"/>
    <d v="2020-12-02T00:00:00"/>
    <d v="2024-07-11T13:28:42"/>
    <x v="4"/>
    <x v="4"/>
    <n v="2024"/>
  </r>
  <r>
    <n v="575"/>
    <s v="Vanessa Molina"/>
    <x v="6"/>
    <x v="0"/>
    <n v="2005"/>
    <n v="63779.61"/>
    <n v="161081"/>
    <x v="0"/>
    <x v="0"/>
    <n v="2.9"/>
    <n v="599"/>
    <n v="678"/>
    <n v="3"/>
    <n v="2"/>
    <x v="2"/>
    <s v="vOy77078366560"/>
    <s v="lfarmer@collins.com"/>
    <d v="2014-11-09T00:00:00"/>
    <d v="2023-08-03T23:27:00"/>
    <x v="11"/>
    <x v="8"/>
    <n v="2023"/>
  </r>
  <r>
    <n v="576"/>
    <s v="Amber Ramos"/>
    <x v="7"/>
    <x v="2"/>
    <n v="1993"/>
    <n v="41655.33"/>
    <n v="221652"/>
    <x v="0"/>
    <x v="1"/>
    <n v="4.9000000000000004"/>
    <n v="481"/>
    <n v="476"/>
    <n v="5"/>
    <n v="4"/>
    <x v="2"/>
    <s v="dos63080078446"/>
    <s v="jaclyn77@gmail.com"/>
    <d v="2018-09-30T00:00:00"/>
    <d v="2025-07-06T09:03:41"/>
    <x v="8"/>
    <x v="0"/>
    <n v="2025"/>
  </r>
  <r>
    <n v="577"/>
    <s v="Jade Powers"/>
    <x v="1"/>
    <x v="7"/>
    <n v="1996"/>
    <n v="59561.96"/>
    <n v="77362"/>
    <x v="2"/>
    <x v="1"/>
    <n v="4.8"/>
    <n v="570"/>
    <n v="619"/>
    <n v="2"/>
    <n v="2"/>
    <x v="1"/>
    <s v="WuT73849248776"/>
    <s v="frose@ware.com"/>
    <d v="2017-04-27T00:00:00"/>
    <d v="2024-01-05T04:24:51"/>
    <x v="1"/>
    <x v="2"/>
    <n v="2024"/>
  </r>
  <r>
    <n v="578"/>
    <s v="Emily Parks"/>
    <x v="5"/>
    <x v="6"/>
    <n v="1999"/>
    <n v="31605.62"/>
    <n v="91987"/>
    <x v="1"/>
    <x v="1"/>
    <n v="5.6"/>
    <n v="239"/>
    <n v="110"/>
    <n v="3"/>
    <n v="7"/>
    <x v="7"/>
    <s v="Frk40436774897"/>
    <s v="nicolegross@george-ferrell.com"/>
    <d v="2015-05-30T00:00:00"/>
    <d v="2025-03-03T09:02:15"/>
    <x v="3"/>
    <x v="3"/>
    <n v="2025"/>
  </r>
  <r>
    <n v="579"/>
    <s v="Ana Griffin"/>
    <x v="0"/>
    <x v="8"/>
    <n v="1997"/>
    <n v="32728.11"/>
    <n v="65269"/>
    <x v="0"/>
    <x v="0"/>
    <n v="3.1"/>
    <n v="566"/>
    <n v="659"/>
    <n v="2"/>
    <n v="2"/>
    <x v="1"/>
    <s v="REW23392254917"/>
    <s v="robertsjason@meadows.info"/>
    <d v="2020-06-25T00:00:00"/>
    <d v="2024-11-10T08:23:56"/>
    <x v="2"/>
    <x v="4"/>
    <n v="2024"/>
  </r>
  <r>
    <n v="580"/>
    <s v="Valerie Hudson"/>
    <x v="5"/>
    <x v="0"/>
    <n v="2020"/>
    <n v="24068.52"/>
    <n v="297548"/>
    <x v="3"/>
    <x v="0"/>
    <n v="2.9"/>
    <n v="348"/>
    <n v="218"/>
    <n v="3"/>
    <n v="7"/>
    <x v="1"/>
    <s v="UzS67603300612"/>
    <s v="maurice79@reeves.com"/>
    <d v="2015-12-23T00:00:00"/>
    <d v="2025-02-13T09:57:33"/>
    <x v="4"/>
    <x v="3"/>
    <n v="2025"/>
  </r>
  <r>
    <n v="581"/>
    <s v="Anne Fry"/>
    <x v="1"/>
    <x v="4"/>
    <n v="2022"/>
    <n v="74010.86"/>
    <n v="55632"/>
    <x v="2"/>
    <x v="1"/>
    <n v="4.2"/>
    <n v="175"/>
    <n v="779"/>
    <n v="4"/>
    <n v="7"/>
    <x v="1"/>
    <s v="Ioy75852241569"/>
    <s v="mgrant@rowland-evans.com"/>
    <d v="2019-10-23T00:00:00"/>
    <d v="2023-12-31T15:46:06"/>
    <x v="0"/>
    <x v="6"/>
    <n v="2023"/>
  </r>
  <r>
    <n v="582"/>
    <s v="Clayton Hill"/>
    <x v="0"/>
    <x v="4"/>
    <n v="2011"/>
    <n v="70000.009999999995"/>
    <n v="213575"/>
    <x v="0"/>
    <x v="1"/>
    <n v="4.3"/>
    <n v="595"/>
    <n v="475"/>
    <n v="5"/>
    <n v="4"/>
    <x v="7"/>
    <s v="CCy87253498316"/>
    <s v="fwood@yahoo.com"/>
    <d v="2022-11-19T00:00:00"/>
    <d v="2025-05-18T10:59:12"/>
    <x v="11"/>
    <x v="9"/>
    <n v="2025"/>
  </r>
  <r>
    <n v="583"/>
    <s v="Christopher Smith"/>
    <x v="2"/>
    <x v="9"/>
    <n v="2000"/>
    <n v="71498.38"/>
    <n v="105209"/>
    <x v="3"/>
    <x v="1"/>
    <n v="2.2999999999999998"/>
    <n v="140"/>
    <n v="673"/>
    <n v="5"/>
    <n v="4"/>
    <x v="1"/>
    <s v="VwI69179245761"/>
    <s v="williamspatrick@solis-white.com"/>
    <d v="2014-09-29T00:00:00"/>
    <d v="2024-01-17T17:49:06"/>
    <x v="8"/>
    <x v="8"/>
    <n v="2024"/>
  </r>
  <r>
    <n v="584"/>
    <s v="Ashley Jones"/>
    <x v="5"/>
    <x v="2"/>
    <n v="1996"/>
    <n v="50101.53"/>
    <n v="279475"/>
    <x v="2"/>
    <x v="1"/>
    <n v="5.4"/>
    <n v="274"/>
    <n v="476"/>
    <n v="5"/>
    <n v="4"/>
    <x v="7"/>
    <s v="Sdv03443183045"/>
    <s v="lmiller@yahoo.com"/>
    <d v="2023-09-09T00:00:00"/>
    <d v="2025-02-16T08:03:12"/>
    <x v="8"/>
    <x v="7"/>
    <n v="2025"/>
  </r>
  <r>
    <n v="585"/>
    <s v="Stephen Gonzalez"/>
    <x v="0"/>
    <x v="6"/>
    <n v="2013"/>
    <n v="47850.69"/>
    <n v="237821"/>
    <x v="2"/>
    <x v="1"/>
    <n v="3.5"/>
    <n v="72"/>
    <n v="249"/>
    <n v="3"/>
    <n v="2"/>
    <x v="4"/>
    <s v="QnS97085566971"/>
    <s v="krystalclark@hotmail.com"/>
    <d v="2017-06-26T00:00:00"/>
    <d v="2024-02-17T20:19:11"/>
    <x v="2"/>
    <x v="2"/>
    <n v="2024"/>
  </r>
  <r>
    <n v="586"/>
    <s v="Carrie Perez"/>
    <x v="4"/>
    <x v="6"/>
    <n v="2018"/>
    <n v="14607.43"/>
    <n v="86901"/>
    <x v="1"/>
    <x v="1"/>
    <n v="3.5"/>
    <n v="597"/>
    <n v="180"/>
    <n v="4"/>
    <n v="7"/>
    <x v="0"/>
    <s v="iUs93291741205"/>
    <s v="rsmith@george.com"/>
    <d v="2019-08-10T00:00:00"/>
    <d v="2024-10-14T11:32:02"/>
    <x v="5"/>
    <x v="6"/>
    <n v="2024"/>
  </r>
  <r>
    <n v="587"/>
    <s v="Christopher Bush"/>
    <x v="4"/>
    <x v="4"/>
    <n v="2023"/>
    <n v="79228.009999999995"/>
    <n v="91443"/>
    <x v="2"/>
    <x v="1"/>
    <n v="3.2"/>
    <n v="677"/>
    <n v="412"/>
    <n v="4"/>
    <n v="4"/>
    <x v="0"/>
    <s v="bXX60366552971"/>
    <s v="autumnholmes@hotmail.com"/>
    <d v="2016-04-10T00:00:00"/>
    <d v="2025-05-14T15:51:52"/>
    <x v="1"/>
    <x v="5"/>
    <n v="2025"/>
  </r>
  <r>
    <n v="588"/>
    <s v="Paul Black"/>
    <x v="3"/>
    <x v="5"/>
    <n v="2001"/>
    <n v="49605.87"/>
    <n v="138315"/>
    <x v="2"/>
    <x v="1"/>
    <n v="3.2"/>
    <n v="356"/>
    <n v="613"/>
    <n v="4"/>
    <n v="5"/>
    <x v="2"/>
    <s v="NUg44867879626"/>
    <s v="owiley@hotmail.com"/>
    <d v="2024-02-11T00:00:00"/>
    <d v="2024-05-26T09:59:34"/>
    <x v="9"/>
    <x v="10"/>
    <n v="2024"/>
  </r>
  <r>
    <n v="589"/>
    <s v="Kelly Gray"/>
    <x v="5"/>
    <x v="7"/>
    <n v="1991"/>
    <n v="60162.47"/>
    <n v="35777"/>
    <x v="3"/>
    <x v="1"/>
    <n v="1.7"/>
    <n v="236"/>
    <n v="180"/>
    <n v="4"/>
    <n v="2"/>
    <x v="6"/>
    <s v="QlS49048016672"/>
    <s v="sbeck@gmail.com"/>
    <d v="2024-06-23T00:00:00"/>
    <d v="2023-11-19T14:24:52"/>
    <x v="2"/>
    <x v="10"/>
    <n v="2023"/>
  </r>
  <r>
    <n v="590"/>
    <s v="Rachel Mccullough"/>
    <x v="1"/>
    <x v="4"/>
    <n v="1999"/>
    <n v="60466.66"/>
    <n v="259386"/>
    <x v="0"/>
    <x v="0"/>
    <n v="4.5999999999999996"/>
    <n v="196"/>
    <n v="720"/>
    <n v="3"/>
    <n v="5"/>
    <x v="7"/>
    <s v="Arx44726367486"/>
    <s v="mistysilva@diaz.com"/>
    <d v="2021-08-22T00:00:00"/>
    <d v="2025-06-16T08:55:03"/>
    <x v="5"/>
    <x v="1"/>
    <n v="2025"/>
  </r>
  <r>
    <n v="591"/>
    <s v="Samantha Smith"/>
    <x v="4"/>
    <x v="8"/>
    <n v="1990"/>
    <n v="45384.97"/>
    <n v="168762"/>
    <x v="1"/>
    <x v="1"/>
    <n v="1.4"/>
    <n v="486"/>
    <n v="383"/>
    <n v="2"/>
    <n v="4"/>
    <x v="0"/>
    <s v="gul25033077969"/>
    <s v="fieldsalexander@hawkins.com"/>
    <d v="2018-09-19T00:00:00"/>
    <d v="2025-01-22T08:44:58"/>
    <x v="8"/>
    <x v="0"/>
    <n v="2025"/>
  </r>
  <r>
    <n v="592"/>
    <s v="Kathleen Johnson"/>
    <x v="0"/>
    <x v="4"/>
    <n v="2024"/>
    <n v="72481.649999999994"/>
    <n v="59869"/>
    <x v="2"/>
    <x v="1"/>
    <n v="5.9"/>
    <n v="400"/>
    <n v="125"/>
    <n v="5"/>
    <n v="5"/>
    <x v="2"/>
    <s v="Vrq89092655417"/>
    <s v="vincenttran@yahoo.com"/>
    <d v="2021-08-07T00:00:00"/>
    <d v="2024-02-08T15:31:25"/>
    <x v="5"/>
    <x v="1"/>
    <n v="2024"/>
  </r>
  <r>
    <n v="593"/>
    <s v="Amy Blackburn"/>
    <x v="5"/>
    <x v="1"/>
    <n v="2011"/>
    <n v="57654.8"/>
    <n v="4522"/>
    <x v="0"/>
    <x v="0"/>
    <n v="3.5"/>
    <n v="475"/>
    <n v="340"/>
    <n v="2"/>
    <n v="5"/>
    <x v="5"/>
    <s v="mlX35921303564"/>
    <s v="zking@yahoo.com"/>
    <d v="2022-03-22T00:00:00"/>
    <d v="2024-06-27T02:30:47"/>
    <x v="6"/>
    <x v="9"/>
    <n v="2024"/>
  </r>
  <r>
    <n v="594"/>
    <s v="Amanda Snyder"/>
    <x v="9"/>
    <x v="5"/>
    <n v="2018"/>
    <n v="68363.59"/>
    <n v="192218"/>
    <x v="3"/>
    <x v="1"/>
    <n v="5.3"/>
    <n v="457"/>
    <n v="218"/>
    <n v="4"/>
    <n v="2"/>
    <x v="6"/>
    <s v="XTo82780651988"/>
    <s v="bryantmarilyn@brown-hopkins.com"/>
    <d v="2019-03-08T00:00:00"/>
    <d v="2025-05-23T17:09:21"/>
    <x v="6"/>
    <x v="6"/>
    <n v="2025"/>
  </r>
  <r>
    <n v="595"/>
    <s v="Craig Clay"/>
    <x v="8"/>
    <x v="9"/>
    <n v="2010"/>
    <n v="50454.68"/>
    <n v="177162"/>
    <x v="1"/>
    <x v="0"/>
    <n v="4.0999999999999996"/>
    <n v="250"/>
    <n v="539"/>
    <n v="4"/>
    <n v="4"/>
    <x v="0"/>
    <s v="tTa11748876173"/>
    <s v="nicholebridges@gmail.com"/>
    <d v="2018-01-08T00:00:00"/>
    <d v="2025-06-16T01:54:29"/>
    <x v="7"/>
    <x v="0"/>
    <n v="2025"/>
  </r>
  <r>
    <n v="596"/>
    <s v="Anthony Pearson"/>
    <x v="2"/>
    <x v="6"/>
    <n v="2016"/>
    <n v="31799.97"/>
    <n v="162514"/>
    <x v="2"/>
    <x v="1"/>
    <n v="5.8"/>
    <n v="407"/>
    <n v="656"/>
    <n v="4"/>
    <n v="7"/>
    <x v="5"/>
    <s v="bdH34127652721"/>
    <s v="blake29@hotmail.com"/>
    <d v="2015-02-09T00:00:00"/>
    <d v="2023-12-21T10:26:22"/>
    <x v="9"/>
    <x v="3"/>
    <n v="2023"/>
  </r>
  <r>
    <n v="597"/>
    <s v="Amy Snyder"/>
    <x v="6"/>
    <x v="9"/>
    <n v="2000"/>
    <n v="32646.62"/>
    <n v="273883"/>
    <x v="0"/>
    <x v="1"/>
    <n v="5.0999999999999996"/>
    <n v="316"/>
    <n v="324"/>
    <n v="2"/>
    <n v="4"/>
    <x v="1"/>
    <s v="kih88154848860"/>
    <s v="brianboone@yahoo.com"/>
    <d v="2020-12-04T00:00:00"/>
    <d v="2024-10-20T18:14:10"/>
    <x v="4"/>
    <x v="4"/>
    <n v="2024"/>
  </r>
  <r>
    <n v="598"/>
    <s v="Sylvia Klein"/>
    <x v="7"/>
    <x v="7"/>
    <n v="2018"/>
    <n v="76692.86"/>
    <n v="173919"/>
    <x v="1"/>
    <x v="0"/>
    <n v="4"/>
    <n v="284"/>
    <n v="702"/>
    <n v="2"/>
    <n v="7"/>
    <x v="2"/>
    <s v="lAT72908106449"/>
    <s v="amberbailey@hayes.biz"/>
    <d v="2017-03-27T00:00:00"/>
    <d v="2024-05-27T21:02:24"/>
    <x v="6"/>
    <x v="2"/>
    <n v="2024"/>
  </r>
  <r>
    <n v="599"/>
    <s v="Kevin Robinson"/>
    <x v="6"/>
    <x v="8"/>
    <n v="1997"/>
    <n v="64653.91"/>
    <n v="36663"/>
    <x v="3"/>
    <x v="1"/>
    <n v="2.7"/>
    <n v="532"/>
    <n v="297"/>
    <n v="2"/>
    <n v="4"/>
    <x v="1"/>
    <s v="hgm97571295217"/>
    <s v="adamhenry@dickerson-campbell.com"/>
    <d v="2019-12-15T00:00:00"/>
    <d v="2023-12-23T18:30:53"/>
    <x v="4"/>
    <x v="6"/>
    <n v="2023"/>
  </r>
  <r>
    <n v="600"/>
    <s v="Charles Stanton"/>
    <x v="8"/>
    <x v="9"/>
    <n v="1993"/>
    <n v="18115.28"/>
    <n v="21538"/>
    <x v="3"/>
    <x v="1"/>
    <n v="5.3"/>
    <n v="624"/>
    <n v="239"/>
    <n v="4"/>
    <n v="5"/>
    <x v="4"/>
    <s v="ORP67369641154"/>
    <s v="edwinvelasquez@hansen.net"/>
    <d v="2021-06-11T00:00:00"/>
    <d v="2024-04-23T16:56:24"/>
    <x v="2"/>
    <x v="1"/>
    <n v="2024"/>
  </r>
  <r>
    <n v="601"/>
    <s v="Jennifer Miller"/>
    <x v="6"/>
    <x v="3"/>
    <n v="2021"/>
    <n v="73198.37"/>
    <n v="46831"/>
    <x v="0"/>
    <x v="0"/>
    <n v="5.4"/>
    <n v="413"/>
    <n v="458"/>
    <n v="2"/>
    <n v="2"/>
    <x v="1"/>
    <s v="qTw97811308174"/>
    <s v="joseph03@flores-moon.biz"/>
    <d v="2021-10-13T00:00:00"/>
    <d v="2023-11-30T09:45:45"/>
    <x v="0"/>
    <x v="1"/>
    <n v="2023"/>
  </r>
  <r>
    <n v="602"/>
    <s v="Austin James"/>
    <x v="6"/>
    <x v="2"/>
    <n v="1992"/>
    <n v="51160.71"/>
    <n v="201155"/>
    <x v="1"/>
    <x v="0"/>
    <n v="2.2999999999999998"/>
    <n v="573"/>
    <n v="643"/>
    <n v="3"/>
    <n v="5"/>
    <x v="7"/>
    <s v="QJQ31079951587"/>
    <s v="goodwinmaureen@neal-morrison.com"/>
    <d v="2021-03-02T00:00:00"/>
    <d v="2025-04-12T12:49:49"/>
    <x v="6"/>
    <x v="1"/>
    <n v="2025"/>
  </r>
  <r>
    <n v="603"/>
    <s v="Max Wright"/>
    <x v="2"/>
    <x v="8"/>
    <n v="2004"/>
    <n v="31509.57"/>
    <n v="167353"/>
    <x v="1"/>
    <x v="0"/>
    <n v="3.6"/>
    <n v="671"/>
    <n v="625"/>
    <n v="2"/>
    <n v="4"/>
    <x v="1"/>
    <s v="tRD71548312931"/>
    <s v="christopher85@gmail.com"/>
    <d v="2014-07-29T00:00:00"/>
    <d v="2024-01-14T19:43:28"/>
    <x v="10"/>
    <x v="8"/>
    <n v="2024"/>
  </r>
  <r>
    <n v="604"/>
    <s v="Veronica Marshall"/>
    <x v="9"/>
    <x v="5"/>
    <n v="2012"/>
    <n v="7126.58"/>
    <n v="108683"/>
    <x v="3"/>
    <x v="0"/>
    <n v="3.3"/>
    <n v="619"/>
    <n v="334"/>
    <n v="4"/>
    <n v="5"/>
    <x v="1"/>
    <s v="PfK81708884252"/>
    <s v="ashley44@gmail.com"/>
    <d v="2020-10-03T00:00:00"/>
    <d v="2025-05-24T14:11:03"/>
    <x v="0"/>
    <x v="4"/>
    <n v="2025"/>
  </r>
  <r>
    <n v="605"/>
    <s v="Sandy Lopez"/>
    <x v="1"/>
    <x v="8"/>
    <n v="2003"/>
    <n v="58925.25"/>
    <n v="99700"/>
    <x v="2"/>
    <x v="1"/>
    <n v="5.8"/>
    <n v="392"/>
    <n v="676"/>
    <n v="5"/>
    <n v="2"/>
    <x v="7"/>
    <s v="oIw70279184417"/>
    <s v="gregoryrobinson@terry.info"/>
    <d v="2015-06-16T00:00:00"/>
    <d v="2025-05-13T08:19:20"/>
    <x v="2"/>
    <x v="3"/>
    <n v="2025"/>
  </r>
  <r>
    <n v="606"/>
    <s v="Gabrielle Kent"/>
    <x v="0"/>
    <x v="2"/>
    <n v="1995"/>
    <n v="58106.65"/>
    <n v="36619"/>
    <x v="0"/>
    <x v="0"/>
    <n v="4.5"/>
    <n v="468"/>
    <n v="333"/>
    <n v="3"/>
    <n v="5"/>
    <x v="1"/>
    <s v="vHu71710921030"/>
    <s v="anthony00@harrington.com"/>
    <d v="2015-09-26T00:00:00"/>
    <d v="2025-01-10T16:22:24"/>
    <x v="8"/>
    <x v="3"/>
    <n v="2025"/>
  </r>
  <r>
    <n v="607"/>
    <s v="Christopher Cummings"/>
    <x v="1"/>
    <x v="9"/>
    <n v="2003"/>
    <n v="26304.23"/>
    <n v="181663"/>
    <x v="1"/>
    <x v="0"/>
    <n v="3"/>
    <n v="603"/>
    <n v="734"/>
    <n v="4"/>
    <n v="4"/>
    <x v="3"/>
    <s v="maL30658516411"/>
    <s v="kyle65@yahoo.com"/>
    <d v="2019-08-01T00:00:00"/>
    <d v="2023-10-23T21:03:15"/>
    <x v="5"/>
    <x v="6"/>
    <n v="2023"/>
  </r>
  <r>
    <n v="608"/>
    <s v="Matthew Watkins"/>
    <x v="4"/>
    <x v="2"/>
    <n v="2023"/>
    <n v="72078.759999999995"/>
    <n v="61318"/>
    <x v="1"/>
    <x v="1"/>
    <n v="4.9000000000000004"/>
    <n v="563"/>
    <n v="413"/>
    <n v="4"/>
    <n v="7"/>
    <x v="4"/>
    <s v="cUY51861829394"/>
    <s v="sharris@yahoo.com"/>
    <d v="2019-11-12T00:00:00"/>
    <d v="2024-09-05T01:15:53"/>
    <x v="11"/>
    <x v="6"/>
    <n v="2024"/>
  </r>
  <r>
    <n v="609"/>
    <s v="Amy Hunter"/>
    <x v="8"/>
    <x v="4"/>
    <n v="1997"/>
    <n v="75003.62"/>
    <n v="259464"/>
    <x v="1"/>
    <x v="1"/>
    <n v="4.8"/>
    <n v="327"/>
    <n v="323"/>
    <n v="4"/>
    <n v="7"/>
    <x v="5"/>
    <s v="gXf66185568416"/>
    <s v="rogersshane@tran.com"/>
    <d v="2017-07-16T00:00:00"/>
    <d v="2025-04-11T08:47:34"/>
    <x v="10"/>
    <x v="2"/>
    <n v="2025"/>
  </r>
  <r>
    <n v="610"/>
    <s v="Corey Hart"/>
    <x v="9"/>
    <x v="0"/>
    <n v="1990"/>
    <n v="24656.28"/>
    <n v="243562"/>
    <x v="0"/>
    <x v="0"/>
    <n v="3"/>
    <n v="169"/>
    <n v="620"/>
    <n v="5"/>
    <n v="2"/>
    <x v="5"/>
    <s v="kHu32932870717"/>
    <s v="kendra45@jordan-hunt.com"/>
    <d v="2022-05-31T00:00:00"/>
    <d v="2025-07-19T05:28:31"/>
    <x v="3"/>
    <x v="9"/>
    <n v="2025"/>
  </r>
  <r>
    <n v="611"/>
    <s v="Jason Wood"/>
    <x v="2"/>
    <x v="7"/>
    <n v="1990"/>
    <n v="76815.850000000006"/>
    <n v="186218"/>
    <x v="3"/>
    <x v="1"/>
    <n v="5.9"/>
    <n v="322"/>
    <n v="157"/>
    <n v="5"/>
    <n v="7"/>
    <x v="6"/>
    <s v="vPj87424493827"/>
    <s v="ksparks@hodge-lowe.info"/>
    <d v="2019-04-09T00:00:00"/>
    <d v="2023-08-27T18:42:58"/>
    <x v="1"/>
    <x v="6"/>
    <n v="2023"/>
  </r>
  <r>
    <n v="612"/>
    <s v="Debra Wade"/>
    <x v="4"/>
    <x v="9"/>
    <n v="2012"/>
    <n v="23966.32"/>
    <n v="287390"/>
    <x v="3"/>
    <x v="0"/>
    <n v="1.8"/>
    <n v="603"/>
    <n v="248"/>
    <n v="4"/>
    <n v="2"/>
    <x v="2"/>
    <s v="iHr43565249425"/>
    <s v="autumnjones@bass.com"/>
    <d v="2021-11-03T00:00:00"/>
    <d v="2025-05-21T12:35:07"/>
    <x v="11"/>
    <x v="1"/>
    <n v="2025"/>
  </r>
  <r>
    <n v="613"/>
    <s v="Michael Powell"/>
    <x v="5"/>
    <x v="7"/>
    <n v="1996"/>
    <n v="46515.29"/>
    <n v="290952"/>
    <x v="2"/>
    <x v="0"/>
    <n v="4"/>
    <n v="117"/>
    <n v="310"/>
    <n v="3"/>
    <n v="7"/>
    <x v="0"/>
    <s v="sQX67307240389"/>
    <s v="yramsey@hotmail.com"/>
    <d v="2024-02-10T00:00:00"/>
    <d v="2024-03-23T10:56:02"/>
    <x v="9"/>
    <x v="10"/>
    <n v="2024"/>
  </r>
  <r>
    <n v="614"/>
    <s v="Ashley Lewis"/>
    <x v="1"/>
    <x v="6"/>
    <n v="2005"/>
    <n v="15764.68"/>
    <n v="3389"/>
    <x v="0"/>
    <x v="1"/>
    <n v="1.3"/>
    <n v="513"/>
    <n v="681"/>
    <n v="3"/>
    <n v="7"/>
    <x v="3"/>
    <s v="sgi57647601650"/>
    <s v="kimberly30@garza.com"/>
    <d v="2018-05-10T00:00:00"/>
    <d v="2023-09-23T08:34:18"/>
    <x v="3"/>
    <x v="0"/>
    <n v="2023"/>
  </r>
  <r>
    <n v="615"/>
    <s v="David Gates"/>
    <x v="8"/>
    <x v="1"/>
    <n v="1992"/>
    <n v="48284.82"/>
    <n v="241266"/>
    <x v="1"/>
    <x v="0"/>
    <n v="1.7"/>
    <n v="183"/>
    <n v="220"/>
    <n v="3"/>
    <n v="4"/>
    <x v="0"/>
    <s v="Vis48685078134"/>
    <s v="robert62@turner.org"/>
    <d v="2020-01-22T00:00:00"/>
    <d v="2025-04-04T19:04:52"/>
    <x v="7"/>
    <x v="4"/>
    <n v="2025"/>
  </r>
  <r>
    <n v="616"/>
    <s v="Daniel Powell"/>
    <x v="9"/>
    <x v="4"/>
    <n v="2016"/>
    <n v="30931.53"/>
    <n v="22117"/>
    <x v="1"/>
    <x v="1"/>
    <n v="2.2000000000000002"/>
    <n v="317"/>
    <n v="790"/>
    <n v="4"/>
    <n v="2"/>
    <x v="2"/>
    <s v="ZLQ78238963146"/>
    <s v="shane40@hotmail.com"/>
    <d v="2017-12-28T00:00:00"/>
    <d v="2024-06-06T01:50:10"/>
    <x v="4"/>
    <x v="2"/>
    <n v="2024"/>
  </r>
  <r>
    <n v="617"/>
    <s v="Dale Turner"/>
    <x v="9"/>
    <x v="2"/>
    <n v="2007"/>
    <n v="79846"/>
    <n v="109024"/>
    <x v="0"/>
    <x v="1"/>
    <n v="4"/>
    <n v="532"/>
    <n v="582"/>
    <n v="2"/>
    <n v="2"/>
    <x v="6"/>
    <s v="LgL54514030139"/>
    <s v="leeerin@hotmail.com"/>
    <d v="2021-07-26T00:00:00"/>
    <d v="2024-02-22T08:57:56"/>
    <x v="10"/>
    <x v="1"/>
    <n v="2024"/>
  </r>
  <r>
    <n v="618"/>
    <s v="Margaret Martin"/>
    <x v="6"/>
    <x v="4"/>
    <n v="2000"/>
    <n v="58109.4"/>
    <n v="4355"/>
    <x v="3"/>
    <x v="0"/>
    <n v="2.4"/>
    <n v="574"/>
    <n v="761"/>
    <n v="4"/>
    <n v="2"/>
    <x v="3"/>
    <s v="zPI62072932494"/>
    <s v="boydrobert@gmail.com"/>
    <d v="2023-10-06T00:00:00"/>
    <d v="2023-11-10T16:37:40"/>
    <x v="0"/>
    <x v="7"/>
    <n v="2023"/>
  </r>
  <r>
    <n v="619"/>
    <s v="Chelsea Watson"/>
    <x v="4"/>
    <x v="6"/>
    <n v="2018"/>
    <n v="66331.070000000007"/>
    <n v="225641"/>
    <x v="2"/>
    <x v="1"/>
    <n v="1.1000000000000001"/>
    <n v="671"/>
    <n v="525"/>
    <n v="2"/>
    <n v="7"/>
    <x v="1"/>
    <s v="jQi97077558342"/>
    <s v="brian64@mendez-mitchell.org"/>
    <d v="2018-12-01T00:00:00"/>
    <d v="2023-07-27T05:42:03"/>
    <x v="4"/>
    <x v="0"/>
    <n v="2023"/>
  </r>
  <r>
    <n v="620"/>
    <s v="Sandra Brown"/>
    <x v="9"/>
    <x v="5"/>
    <n v="2017"/>
    <n v="71435.98"/>
    <n v="170518"/>
    <x v="2"/>
    <x v="1"/>
    <n v="5.5"/>
    <n v="333"/>
    <n v="173"/>
    <n v="3"/>
    <n v="7"/>
    <x v="3"/>
    <s v="hRV44077673382"/>
    <s v="spencermariah@johns.com"/>
    <d v="2019-08-31T00:00:00"/>
    <d v="2024-01-15T23:45:43"/>
    <x v="5"/>
    <x v="6"/>
    <n v="2024"/>
  </r>
  <r>
    <n v="621"/>
    <s v="Leslie Garner"/>
    <x v="9"/>
    <x v="4"/>
    <n v="2019"/>
    <n v="51142.1"/>
    <n v="179947"/>
    <x v="1"/>
    <x v="1"/>
    <n v="5.0999999999999996"/>
    <n v="152"/>
    <n v="558"/>
    <n v="4"/>
    <n v="2"/>
    <x v="2"/>
    <s v="EPe65777308320"/>
    <s v="wallacebrandy@gmail.com"/>
    <d v="2019-02-20T00:00:00"/>
    <d v="2024-03-28T20:36:28"/>
    <x v="9"/>
    <x v="6"/>
    <n v="2024"/>
  </r>
  <r>
    <n v="622"/>
    <s v="Jacob Richardson MD"/>
    <x v="7"/>
    <x v="4"/>
    <n v="1990"/>
    <n v="33099.24"/>
    <n v="148290"/>
    <x v="0"/>
    <x v="0"/>
    <n v="2"/>
    <n v="377"/>
    <n v="418"/>
    <n v="4"/>
    <n v="2"/>
    <x v="3"/>
    <s v="vpC16697845774"/>
    <s v="epaul@yahoo.com"/>
    <d v="2014-12-19T00:00:00"/>
    <d v="2024-11-10T18:54:47"/>
    <x v="4"/>
    <x v="8"/>
    <n v="2024"/>
  </r>
  <r>
    <n v="623"/>
    <s v="Gavin Dillon"/>
    <x v="0"/>
    <x v="6"/>
    <n v="2019"/>
    <n v="73362.710000000006"/>
    <n v="129147"/>
    <x v="0"/>
    <x v="0"/>
    <n v="4.5"/>
    <n v="349"/>
    <n v="484"/>
    <n v="5"/>
    <n v="5"/>
    <x v="7"/>
    <s v="Iuw88722783199"/>
    <s v="campbellkimberly@hotmail.com"/>
    <d v="2018-02-12T00:00:00"/>
    <d v="2023-10-19T18:55:22"/>
    <x v="9"/>
    <x v="0"/>
    <n v="2023"/>
  </r>
  <r>
    <n v="624"/>
    <s v="William Ibarra"/>
    <x v="0"/>
    <x v="7"/>
    <n v="2015"/>
    <n v="38328.43"/>
    <n v="299097"/>
    <x v="0"/>
    <x v="0"/>
    <n v="4.9000000000000004"/>
    <n v="520"/>
    <n v="117"/>
    <n v="5"/>
    <n v="7"/>
    <x v="7"/>
    <s v="WPX76114206965"/>
    <s v="scott86@oneill.com"/>
    <d v="2023-01-23T00:00:00"/>
    <d v="2024-11-06T20:17:10"/>
    <x v="7"/>
    <x v="7"/>
    <n v="2024"/>
  </r>
  <r>
    <n v="625"/>
    <s v="Deborah Torres"/>
    <x v="9"/>
    <x v="8"/>
    <n v="2014"/>
    <n v="51732.06"/>
    <n v="180812"/>
    <x v="1"/>
    <x v="1"/>
    <n v="2.9"/>
    <n v="653"/>
    <n v="417"/>
    <n v="2"/>
    <n v="7"/>
    <x v="2"/>
    <s v="UiI94630506627"/>
    <s v="sarah21@crosby.biz"/>
    <d v="2016-10-15T00:00:00"/>
    <d v="2025-04-28T00:19:43"/>
    <x v="0"/>
    <x v="5"/>
    <n v="2025"/>
  </r>
  <r>
    <n v="626"/>
    <s v="Rachel Evans"/>
    <x v="4"/>
    <x v="8"/>
    <n v="2021"/>
    <n v="58204.47"/>
    <n v="115470"/>
    <x v="2"/>
    <x v="0"/>
    <n v="5.2"/>
    <n v="317"/>
    <n v="603"/>
    <n v="5"/>
    <n v="7"/>
    <x v="0"/>
    <s v="fBS40860320478"/>
    <s v="brad88@hotmail.com"/>
    <d v="2023-09-22T00:00:00"/>
    <d v="2025-06-12T20:48:17"/>
    <x v="8"/>
    <x v="7"/>
    <n v="2025"/>
  </r>
  <r>
    <n v="627"/>
    <s v="Miranda Rodriguez MD"/>
    <x v="0"/>
    <x v="4"/>
    <n v="1991"/>
    <n v="43043.58"/>
    <n v="20981"/>
    <x v="3"/>
    <x v="0"/>
    <n v="4.4000000000000004"/>
    <n v="605"/>
    <n v="431"/>
    <n v="2"/>
    <n v="7"/>
    <x v="4"/>
    <s v="EDa69447774247"/>
    <s v="bookerjay@shaw-lee.com"/>
    <d v="2019-05-09T00:00:00"/>
    <d v="2024-02-29T12:41:45"/>
    <x v="3"/>
    <x v="6"/>
    <n v="2024"/>
  </r>
  <r>
    <n v="628"/>
    <s v="Beth Perry"/>
    <x v="3"/>
    <x v="5"/>
    <n v="2013"/>
    <n v="14003.63"/>
    <n v="35986"/>
    <x v="1"/>
    <x v="1"/>
    <n v="3.7"/>
    <n v="689"/>
    <n v="349"/>
    <n v="3"/>
    <n v="2"/>
    <x v="7"/>
    <s v="KiU84338860556"/>
    <s v="gonzalezjared@yahoo.com"/>
    <d v="2018-12-11T00:00:00"/>
    <d v="2024-02-15T22:45:31"/>
    <x v="4"/>
    <x v="0"/>
    <n v="2024"/>
  </r>
  <r>
    <n v="629"/>
    <s v="Devin Moore"/>
    <x v="1"/>
    <x v="0"/>
    <n v="2022"/>
    <n v="7095.5"/>
    <n v="186601"/>
    <x v="3"/>
    <x v="1"/>
    <n v="4.0999999999999996"/>
    <n v="669"/>
    <n v="602"/>
    <n v="3"/>
    <n v="4"/>
    <x v="1"/>
    <s v="nOf18890150296"/>
    <s v="kylerogers@hotmail.com"/>
    <d v="2015-11-06T00:00:00"/>
    <d v="2024-05-06T16:51:30"/>
    <x v="11"/>
    <x v="3"/>
    <n v="2024"/>
  </r>
  <r>
    <n v="630"/>
    <s v="David Madden"/>
    <x v="4"/>
    <x v="9"/>
    <n v="2018"/>
    <n v="37172.49"/>
    <n v="73678"/>
    <x v="3"/>
    <x v="0"/>
    <n v="3.5"/>
    <n v="660"/>
    <n v="409"/>
    <n v="3"/>
    <n v="2"/>
    <x v="1"/>
    <s v="IcJ02924774766"/>
    <s v="jon64@yahoo.com"/>
    <d v="2020-02-26T00:00:00"/>
    <d v="2023-09-16T22:21:54"/>
    <x v="9"/>
    <x v="4"/>
    <n v="2023"/>
  </r>
  <r>
    <n v="631"/>
    <s v="Mark Peterson"/>
    <x v="9"/>
    <x v="4"/>
    <n v="2000"/>
    <n v="50004.5"/>
    <n v="27007"/>
    <x v="2"/>
    <x v="0"/>
    <n v="4"/>
    <n v="442"/>
    <n v="576"/>
    <n v="4"/>
    <n v="2"/>
    <x v="2"/>
    <s v="zzN01920981319"/>
    <s v="deborahlee@castaneda.com"/>
    <d v="2021-12-01T00:00:00"/>
    <d v="2024-02-05T10:25:13"/>
    <x v="4"/>
    <x v="1"/>
    <n v="2024"/>
  </r>
  <r>
    <n v="632"/>
    <s v="Robert Austin"/>
    <x v="4"/>
    <x v="7"/>
    <n v="2018"/>
    <n v="48414.44"/>
    <n v="269054"/>
    <x v="2"/>
    <x v="0"/>
    <n v="4.4000000000000004"/>
    <n v="539"/>
    <n v="311"/>
    <n v="3"/>
    <n v="2"/>
    <x v="6"/>
    <s v="WGW44637963529"/>
    <s v="priscilla30@yahoo.com"/>
    <d v="2022-01-29T00:00:00"/>
    <d v="2023-10-20T01:55:55"/>
    <x v="7"/>
    <x v="9"/>
    <n v="2023"/>
  </r>
  <r>
    <n v="633"/>
    <s v="Michelle Diaz"/>
    <x v="4"/>
    <x v="8"/>
    <n v="2000"/>
    <n v="78171.64"/>
    <n v="248972"/>
    <x v="2"/>
    <x v="1"/>
    <n v="1.5"/>
    <n v="273"/>
    <n v="751"/>
    <n v="5"/>
    <n v="5"/>
    <x v="1"/>
    <s v="yCB41413711435"/>
    <s v="uanderson@fowler.biz"/>
    <d v="2018-04-13T00:00:00"/>
    <d v="2023-08-28T12:14:23"/>
    <x v="1"/>
    <x v="0"/>
    <n v="2023"/>
  </r>
  <r>
    <n v="634"/>
    <s v="Michael Carrillo"/>
    <x v="3"/>
    <x v="7"/>
    <n v="2008"/>
    <n v="54466.99"/>
    <n v="215662"/>
    <x v="0"/>
    <x v="1"/>
    <n v="2.8"/>
    <n v="519"/>
    <n v="173"/>
    <n v="3"/>
    <n v="5"/>
    <x v="3"/>
    <s v="bBm80180657391"/>
    <s v="nelsonjacqueline@mathews-lambert.com"/>
    <d v="2021-02-12T00:00:00"/>
    <d v="2024-12-02T06:06:15"/>
    <x v="9"/>
    <x v="1"/>
    <n v="2024"/>
  </r>
  <r>
    <n v="635"/>
    <s v="Evan Townsend"/>
    <x v="1"/>
    <x v="8"/>
    <n v="1997"/>
    <n v="73624.45"/>
    <n v="75203"/>
    <x v="3"/>
    <x v="0"/>
    <n v="3.3"/>
    <n v="163"/>
    <n v="662"/>
    <n v="2"/>
    <n v="7"/>
    <x v="2"/>
    <s v="ONP34726010176"/>
    <s v="matthewsshelby@tran.com"/>
    <d v="2015-06-09T00:00:00"/>
    <d v="2024-05-21T14:20:16"/>
    <x v="2"/>
    <x v="3"/>
    <n v="2024"/>
  </r>
  <r>
    <n v="636"/>
    <s v="Matthew Taylor"/>
    <x v="5"/>
    <x v="1"/>
    <n v="2003"/>
    <n v="42952.27"/>
    <n v="142988"/>
    <x v="0"/>
    <x v="0"/>
    <n v="4.5999999999999996"/>
    <n v="691"/>
    <n v="162"/>
    <n v="2"/>
    <n v="4"/>
    <x v="4"/>
    <s v="txa95122806386"/>
    <s v="nwilson@hernandez.com"/>
    <d v="2018-02-25T00:00:00"/>
    <d v="2023-11-20T00:55:43"/>
    <x v="9"/>
    <x v="0"/>
    <n v="2023"/>
  </r>
  <r>
    <n v="637"/>
    <s v="Abigail Young"/>
    <x v="1"/>
    <x v="8"/>
    <n v="1991"/>
    <n v="6398.82"/>
    <n v="184174"/>
    <x v="0"/>
    <x v="0"/>
    <n v="3.7"/>
    <n v="453"/>
    <n v="302"/>
    <n v="2"/>
    <n v="7"/>
    <x v="4"/>
    <s v="izu99866039053"/>
    <s v="danastewart@hotmail.com"/>
    <d v="2017-10-21T00:00:00"/>
    <d v="2023-12-31T12:15:49"/>
    <x v="0"/>
    <x v="2"/>
    <n v="2023"/>
  </r>
  <r>
    <n v="638"/>
    <s v="Lisa Ray"/>
    <x v="9"/>
    <x v="4"/>
    <n v="2021"/>
    <n v="53602.23"/>
    <n v="115493"/>
    <x v="1"/>
    <x v="1"/>
    <n v="2.8"/>
    <n v="305"/>
    <n v="589"/>
    <n v="4"/>
    <n v="4"/>
    <x v="1"/>
    <s v="DtP57997353518"/>
    <s v="krystalsimon@torres.com"/>
    <d v="2021-07-06T00:00:00"/>
    <d v="2025-04-16T04:26:52"/>
    <x v="10"/>
    <x v="1"/>
    <n v="2025"/>
  </r>
  <r>
    <n v="639"/>
    <s v="Theresa Stevens"/>
    <x v="0"/>
    <x v="5"/>
    <n v="2023"/>
    <n v="22153.5"/>
    <n v="6583"/>
    <x v="2"/>
    <x v="0"/>
    <n v="5.6"/>
    <n v="324"/>
    <n v="730"/>
    <n v="2"/>
    <n v="5"/>
    <x v="7"/>
    <s v="Tqk18006648796"/>
    <s v="larryjohnson@hotmail.com"/>
    <d v="2020-12-21T00:00:00"/>
    <d v="2025-06-18T20:29:51"/>
    <x v="4"/>
    <x v="4"/>
    <n v="2025"/>
  </r>
  <r>
    <n v="640"/>
    <s v="Anne Williams"/>
    <x v="3"/>
    <x v="9"/>
    <n v="1999"/>
    <n v="27366.7"/>
    <n v="62286"/>
    <x v="1"/>
    <x v="1"/>
    <n v="4.2"/>
    <n v="158"/>
    <n v="284"/>
    <n v="4"/>
    <n v="4"/>
    <x v="6"/>
    <s v="rWg41683687620"/>
    <s v="barrerarebecca@cortez.info"/>
    <d v="2020-12-27T00:00:00"/>
    <d v="2025-01-11T13:24:06"/>
    <x v="4"/>
    <x v="4"/>
    <n v="2025"/>
  </r>
  <r>
    <n v="641"/>
    <s v="Joseph Johnson"/>
    <x v="7"/>
    <x v="7"/>
    <n v="1998"/>
    <n v="63247.87"/>
    <n v="200272"/>
    <x v="0"/>
    <x v="0"/>
    <n v="2.2999999999999998"/>
    <n v="545"/>
    <n v="349"/>
    <n v="4"/>
    <n v="2"/>
    <x v="6"/>
    <s v="OwC25103944561"/>
    <s v="connersean@hotmail.com"/>
    <d v="2020-03-19T00:00:00"/>
    <d v="2024-12-11T14:24:18"/>
    <x v="6"/>
    <x v="4"/>
    <n v="2024"/>
  </r>
  <r>
    <n v="642"/>
    <s v="Peter Chapman"/>
    <x v="4"/>
    <x v="5"/>
    <n v="2018"/>
    <n v="6320.59"/>
    <n v="255933"/>
    <x v="3"/>
    <x v="1"/>
    <n v="1"/>
    <n v="177"/>
    <n v="453"/>
    <n v="5"/>
    <n v="5"/>
    <x v="3"/>
    <s v="tVR37717356984"/>
    <s v="hpaul@ibarra-miranda.com"/>
    <d v="2023-05-06T00:00:00"/>
    <d v="2024-10-19T21:12:29"/>
    <x v="3"/>
    <x v="7"/>
    <n v="2024"/>
  </r>
  <r>
    <n v="643"/>
    <s v="Justin May"/>
    <x v="4"/>
    <x v="4"/>
    <n v="2001"/>
    <n v="59185.06"/>
    <n v="243346"/>
    <x v="1"/>
    <x v="1"/>
    <n v="2.5"/>
    <n v="560"/>
    <n v="431"/>
    <n v="5"/>
    <n v="4"/>
    <x v="4"/>
    <s v="QCQ01845995889"/>
    <s v="brittany40@richardson-benjamin.com"/>
    <d v="2016-04-13T00:00:00"/>
    <d v="2024-08-29T04:32:38"/>
    <x v="1"/>
    <x v="5"/>
    <n v="2024"/>
  </r>
  <r>
    <n v="644"/>
    <s v="Carol Peterson"/>
    <x v="3"/>
    <x v="8"/>
    <n v="2004"/>
    <n v="53331.7"/>
    <n v="217215"/>
    <x v="3"/>
    <x v="1"/>
    <n v="1.3"/>
    <n v="244"/>
    <n v="108"/>
    <n v="4"/>
    <n v="5"/>
    <x v="1"/>
    <s v="Naz50233352693"/>
    <s v="troychase@garner-snyder.com"/>
    <d v="2023-04-07T00:00:00"/>
    <d v="2024-06-23T21:24:34"/>
    <x v="1"/>
    <x v="7"/>
    <n v="2024"/>
  </r>
  <r>
    <n v="645"/>
    <s v="Michael Hardy"/>
    <x v="0"/>
    <x v="3"/>
    <n v="1998"/>
    <n v="23492.639999999999"/>
    <n v="47805"/>
    <x v="3"/>
    <x v="0"/>
    <n v="5.9"/>
    <n v="97"/>
    <n v="192"/>
    <n v="2"/>
    <n v="7"/>
    <x v="0"/>
    <s v="cbM92685458085"/>
    <s v="chelseybuchanan@roberts.info"/>
    <d v="2020-12-27T00:00:00"/>
    <d v="2025-03-27T21:49:38"/>
    <x v="4"/>
    <x v="4"/>
    <n v="2025"/>
  </r>
  <r>
    <n v="646"/>
    <s v="Gary Campbell"/>
    <x v="9"/>
    <x v="0"/>
    <n v="2012"/>
    <n v="40286.839999999997"/>
    <n v="89496"/>
    <x v="1"/>
    <x v="1"/>
    <n v="5.0999999999999996"/>
    <n v="683"/>
    <n v="226"/>
    <n v="2"/>
    <n v="7"/>
    <x v="4"/>
    <s v="KSf25145925967"/>
    <s v="dennis53@olson-allen.com"/>
    <d v="2018-09-11T00:00:00"/>
    <d v="2025-01-16T05:33:07"/>
    <x v="8"/>
    <x v="0"/>
    <n v="2025"/>
  </r>
  <r>
    <n v="647"/>
    <s v="Christopher Wilkins"/>
    <x v="7"/>
    <x v="5"/>
    <n v="2020"/>
    <n v="10282.58"/>
    <n v="202137"/>
    <x v="0"/>
    <x v="1"/>
    <n v="5.0999999999999996"/>
    <n v="360"/>
    <n v="463"/>
    <n v="5"/>
    <n v="4"/>
    <x v="6"/>
    <s v="vIo67596588566"/>
    <s v="tonimcintyre@yahoo.com"/>
    <d v="2020-12-10T00:00:00"/>
    <d v="2024-10-07T11:18:30"/>
    <x v="4"/>
    <x v="4"/>
    <n v="2024"/>
  </r>
  <r>
    <n v="648"/>
    <s v="Kristie Johnson"/>
    <x v="1"/>
    <x v="2"/>
    <n v="2020"/>
    <n v="19867.32"/>
    <n v="197104"/>
    <x v="1"/>
    <x v="1"/>
    <n v="1.5"/>
    <n v="385"/>
    <n v="756"/>
    <n v="2"/>
    <n v="2"/>
    <x v="5"/>
    <s v="gDW95292172229"/>
    <s v="handerson@yahoo.com"/>
    <d v="2014-09-02T00:00:00"/>
    <d v="2025-04-05T16:06:34"/>
    <x v="8"/>
    <x v="8"/>
    <n v="2025"/>
  </r>
  <r>
    <n v="649"/>
    <s v="Dale Anderson PhD"/>
    <x v="5"/>
    <x v="3"/>
    <n v="2011"/>
    <n v="59131.01"/>
    <n v="160854"/>
    <x v="3"/>
    <x v="1"/>
    <n v="5"/>
    <n v="141"/>
    <n v="534"/>
    <n v="5"/>
    <n v="7"/>
    <x v="1"/>
    <s v="rNh79216013392"/>
    <s v="danielsanthony@gmail.com"/>
    <d v="2022-10-27T00:00:00"/>
    <d v="2023-11-19T00:23:45"/>
    <x v="0"/>
    <x v="9"/>
    <n v="2023"/>
  </r>
  <r>
    <n v="650"/>
    <s v="Kristen Evans"/>
    <x v="0"/>
    <x v="7"/>
    <n v="2007"/>
    <n v="10958.38"/>
    <n v="56568"/>
    <x v="1"/>
    <x v="1"/>
    <n v="3.2"/>
    <n v="398"/>
    <n v="708"/>
    <n v="4"/>
    <n v="5"/>
    <x v="0"/>
    <s v="cCd84299328417"/>
    <s v="tannertimothy@diaz.com"/>
    <d v="2023-12-13T00:00:00"/>
    <d v="2025-03-27T14:49:04"/>
    <x v="4"/>
    <x v="7"/>
    <n v="2025"/>
  </r>
  <r>
    <n v="651"/>
    <s v="Scott Kelly"/>
    <x v="1"/>
    <x v="7"/>
    <n v="1995"/>
    <n v="35254.28"/>
    <n v="28552"/>
    <x v="3"/>
    <x v="0"/>
    <n v="2.2999999999999998"/>
    <n v="275"/>
    <n v="581"/>
    <n v="4"/>
    <n v="4"/>
    <x v="5"/>
    <s v="kTI68381136616"/>
    <s v="martintroy@gmail.com"/>
    <d v="2018-06-09T00:00:00"/>
    <d v="2025-01-15T19:02:16"/>
    <x v="2"/>
    <x v="0"/>
    <n v="2025"/>
  </r>
  <r>
    <n v="652"/>
    <s v="Brianna Rios"/>
    <x v="2"/>
    <x v="8"/>
    <n v="2017"/>
    <n v="50774.2"/>
    <n v="14606"/>
    <x v="1"/>
    <x v="0"/>
    <n v="1.7"/>
    <n v="463"/>
    <n v="143"/>
    <n v="5"/>
    <n v="7"/>
    <x v="3"/>
    <s v="QVq72653527101"/>
    <s v="lisa56@hotmail.com"/>
    <d v="2016-02-23T00:00:00"/>
    <d v="2023-11-11T10:09:05"/>
    <x v="9"/>
    <x v="5"/>
    <n v="2023"/>
  </r>
  <r>
    <n v="653"/>
    <s v="Alexis Walls"/>
    <x v="1"/>
    <x v="7"/>
    <n v="1993"/>
    <n v="46137.85"/>
    <n v="59537"/>
    <x v="3"/>
    <x v="1"/>
    <n v="1.5"/>
    <n v="133"/>
    <n v="291"/>
    <n v="3"/>
    <n v="4"/>
    <x v="3"/>
    <s v="GqI74629447973"/>
    <s v="curtisdavid@yahoo.com"/>
    <d v="2023-07-13T00:00:00"/>
    <d v="2025-06-01T21:57:07"/>
    <x v="10"/>
    <x v="7"/>
    <n v="2025"/>
  </r>
  <r>
    <n v="654"/>
    <s v="Lori Johnson"/>
    <x v="5"/>
    <x v="6"/>
    <n v="2007"/>
    <n v="8621.4599999999991"/>
    <n v="85333"/>
    <x v="2"/>
    <x v="0"/>
    <n v="2"/>
    <n v="532"/>
    <n v="371"/>
    <n v="3"/>
    <n v="2"/>
    <x v="7"/>
    <s v="lrn11086903941"/>
    <s v="karen93@sutton-olson.com"/>
    <d v="2023-04-04T00:00:00"/>
    <d v="2024-07-28T08:31:08"/>
    <x v="1"/>
    <x v="7"/>
    <n v="2024"/>
  </r>
  <r>
    <n v="655"/>
    <s v="Jennifer Davis"/>
    <x v="1"/>
    <x v="2"/>
    <n v="2008"/>
    <n v="49563.35"/>
    <n v="158154"/>
    <x v="1"/>
    <x v="0"/>
    <n v="3.1"/>
    <n v="208"/>
    <n v="156"/>
    <n v="4"/>
    <n v="2"/>
    <x v="7"/>
    <s v="SJc57578982501"/>
    <s v="bnovak@carr.net"/>
    <d v="2015-12-08T00:00:00"/>
    <d v="2023-10-23T10:32:25"/>
    <x v="4"/>
    <x v="3"/>
    <n v="2023"/>
  </r>
  <r>
    <n v="656"/>
    <s v="Devin English"/>
    <x v="5"/>
    <x v="2"/>
    <n v="1995"/>
    <n v="67487.929999999993"/>
    <n v="3884"/>
    <x v="3"/>
    <x v="0"/>
    <n v="4"/>
    <n v="637"/>
    <n v="105"/>
    <n v="2"/>
    <n v="7"/>
    <x v="3"/>
    <s v="tln76879574831"/>
    <s v="wardmark@yahoo.com"/>
    <d v="2014-09-17T00:00:00"/>
    <d v="2024-06-24T04:25:08"/>
    <x v="8"/>
    <x v="8"/>
    <n v="2024"/>
  </r>
  <r>
    <n v="657"/>
    <s v="Alisha Hendrix"/>
    <x v="9"/>
    <x v="9"/>
    <n v="2011"/>
    <n v="21436.02"/>
    <n v="290905"/>
    <x v="2"/>
    <x v="0"/>
    <n v="3.1"/>
    <n v="554"/>
    <n v="235"/>
    <n v="2"/>
    <n v="2"/>
    <x v="7"/>
    <s v="vdi18854703252"/>
    <s v="trevor37@hotmail.com"/>
    <d v="2020-02-11T00:00:00"/>
    <d v="2025-02-02T18:06:58"/>
    <x v="9"/>
    <x v="4"/>
    <n v="2025"/>
  </r>
  <r>
    <n v="658"/>
    <s v="Nicholas Long"/>
    <x v="9"/>
    <x v="6"/>
    <n v="1998"/>
    <n v="78365.63"/>
    <n v="175878"/>
    <x v="2"/>
    <x v="1"/>
    <n v="4.4000000000000004"/>
    <n v="155"/>
    <n v="546"/>
    <n v="3"/>
    <n v="4"/>
    <x v="2"/>
    <s v="OFL47274536901"/>
    <s v="christinafrazier@hotmail.com"/>
    <d v="2020-09-15T00:00:00"/>
    <d v="2023-10-15T09:46:54"/>
    <x v="8"/>
    <x v="4"/>
    <n v="2023"/>
  </r>
  <r>
    <n v="659"/>
    <s v="Heather Fleming"/>
    <x v="8"/>
    <x v="2"/>
    <n v="2005"/>
    <n v="16349.84"/>
    <n v="177029"/>
    <x v="3"/>
    <x v="1"/>
    <n v="4.7"/>
    <n v="263"/>
    <n v="674"/>
    <n v="4"/>
    <n v="7"/>
    <x v="2"/>
    <s v="NWk98759789790"/>
    <s v="alexispotts@sanchez.com"/>
    <d v="2016-05-31T00:00:00"/>
    <d v="2024-01-06T11:57:23"/>
    <x v="3"/>
    <x v="5"/>
    <n v="2024"/>
  </r>
  <r>
    <n v="660"/>
    <s v="Alan Stone"/>
    <x v="5"/>
    <x v="8"/>
    <n v="2005"/>
    <n v="35903.4"/>
    <n v="164317"/>
    <x v="3"/>
    <x v="0"/>
    <n v="2.8"/>
    <n v="136"/>
    <n v="519"/>
    <n v="4"/>
    <n v="7"/>
    <x v="0"/>
    <s v="XvO16290798380"/>
    <s v="juliacruz@anderson.com"/>
    <d v="2019-05-29T00:00:00"/>
    <d v="2024-01-16T13:46:51"/>
    <x v="3"/>
    <x v="6"/>
    <n v="2024"/>
  </r>
  <r>
    <n v="661"/>
    <s v="Robert Haynes"/>
    <x v="6"/>
    <x v="8"/>
    <n v="1996"/>
    <n v="46071.78"/>
    <n v="226567"/>
    <x v="2"/>
    <x v="1"/>
    <n v="3"/>
    <n v="389"/>
    <n v="347"/>
    <n v="3"/>
    <n v="4"/>
    <x v="6"/>
    <s v="Ovy99621991236"/>
    <s v="rferrell@yahoo.com"/>
    <d v="2017-07-27T00:00:00"/>
    <d v="2023-12-24T15:32:34"/>
    <x v="10"/>
    <x v="2"/>
    <n v="2023"/>
  </r>
  <r>
    <n v="662"/>
    <s v="Robert Evans"/>
    <x v="4"/>
    <x v="5"/>
    <n v="2017"/>
    <n v="14560.31"/>
    <n v="116688"/>
    <x v="1"/>
    <x v="0"/>
    <n v="4.2"/>
    <n v="198"/>
    <n v="317"/>
    <n v="3"/>
    <n v="5"/>
    <x v="4"/>
    <s v="HjJ15455558140"/>
    <s v="rubenpage@yahoo.com"/>
    <d v="2023-02-24T00:00:00"/>
    <d v="2023-08-01T04:51:38"/>
    <x v="9"/>
    <x v="7"/>
    <n v="2023"/>
  </r>
  <r>
    <n v="663"/>
    <s v="Barbara Simpson"/>
    <x v="6"/>
    <x v="1"/>
    <n v="2008"/>
    <n v="14107.45"/>
    <n v="33802"/>
    <x v="3"/>
    <x v="0"/>
    <n v="1.7"/>
    <n v="411"/>
    <n v="704"/>
    <n v="5"/>
    <n v="7"/>
    <x v="3"/>
    <s v="syN98986268021"/>
    <s v="jeffrey04@bennett-carroll.biz"/>
    <d v="2023-11-17T00:00:00"/>
    <d v="2025-01-07T21:47:03"/>
    <x v="11"/>
    <x v="7"/>
    <n v="2025"/>
  </r>
  <r>
    <n v="664"/>
    <s v="Amber Yang"/>
    <x v="4"/>
    <x v="7"/>
    <n v="2010"/>
    <n v="71383.820000000007"/>
    <n v="86975"/>
    <x v="0"/>
    <x v="0"/>
    <n v="5.8"/>
    <n v="216"/>
    <n v="628"/>
    <n v="5"/>
    <n v="7"/>
    <x v="3"/>
    <s v="axN46796654326"/>
    <s v="brownmary@martin.com"/>
    <d v="2016-10-21T00:00:00"/>
    <d v="2023-12-24T05:01:43"/>
    <x v="0"/>
    <x v="5"/>
    <n v="2023"/>
  </r>
  <r>
    <n v="665"/>
    <s v="Kerri Foster"/>
    <x v="7"/>
    <x v="2"/>
    <n v="2015"/>
    <n v="51269.67"/>
    <n v="295291"/>
    <x v="2"/>
    <x v="1"/>
    <n v="1.6"/>
    <n v="604"/>
    <n v="613"/>
    <n v="5"/>
    <n v="4"/>
    <x v="4"/>
    <s v="UDL18931080452"/>
    <s v="priceamanda@peters-padilla.com"/>
    <d v="2017-10-09T00:00:00"/>
    <d v="2024-06-07T05:52:25"/>
    <x v="0"/>
    <x v="2"/>
    <n v="2024"/>
  </r>
  <r>
    <n v="666"/>
    <s v="Nicholas Walker"/>
    <x v="2"/>
    <x v="4"/>
    <n v="2001"/>
    <n v="32008.48"/>
    <n v="13455"/>
    <x v="0"/>
    <x v="1"/>
    <n v="1.4"/>
    <n v="363"/>
    <n v="662"/>
    <n v="2"/>
    <n v="2"/>
    <x v="0"/>
    <s v="YHQ68797291216"/>
    <s v="juanmalone@glenn.info"/>
    <d v="2024-02-15T00:00:00"/>
    <d v="2024-08-20T06:45:25"/>
    <x v="9"/>
    <x v="10"/>
    <n v="2024"/>
  </r>
  <r>
    <n v="667"/>
    <s v="Brandon Foley"/>
    <x v="0"/>
    <x v="0"/>
    <n v="1998"/>
    <n v="68300.41"/>
    <n v="47584"/>
    <x v="2"/>
    <x v="0"/>
    <n v="2"/>
    <n v="275"/>
    <n v="237"/>
    <n v="3"/>
    <n v="4"/>
    <x v="6"/>
    <s v="uOJ74981980272"/>
    <s v="eortiz@young.biz"/>
    <d v="2020-12-19T00:00:00"/>
    <d v="2023-10-10T17:37:52"/>
    <x v="4"/>
    <x v="4"/>
    <n v="2023"/>
  </r>
  <r>
    <n v="668"/>
    <s v="David Woods"/>
    <x v="5"/>
    <x v="5"/>
    <n v="2013"/>
    <n v="29499.47"/>
    <n v="53466"/>
    <x v="3"/>
    <x v="1"/>
    <n v="2"/>
    <n v="601"/>
    <n v="525"/>
    <n v="4"/>
    <n v="5"/>
    <x v="5"/>
    <s v="dXZ33381126088"/>
    <s v="nlewis@evans.com"/>
    <d v="2024-01-06T00:00:00"/>
    <d v="2024-10-31T17:05:19"/>
    <x v="7"/>
    <x v="10"/>
    <n v="2024"/>
  </r>
  <r>
    <n v="669"/>
    <s v="Nicholas Hodges"/>
    <x v="4"/>
    <x v="2"/>
    <n v="1993"/>
    <n v="19175.990000000002"/>
    <n v="215730"/>
    <x v="3"/>
    <x v="0"/>
    <n v="2.5"/>
    <n v="295"/>
    <n v="139"/>
    <n v="2"/>
    <n v="4"/>
    <x v="3"/>
    <s v="pWH27596460681"/>
    <s v="julie10@barnes-walker.com"/>
    <d v="2019-07-12T00:00:00"/>
    <d v="2025-02-06T23:45:09"/>
    <x v="10"/>
    <x v="6"/>
    <n v="2025"/>
  </r>
  <r>
    <n v="670"/>
    <s v="Lindsey Moore"/>
    <x v="9"/>
    <x v="4"/>
    <n v="2009"/>
    <n v="22176.86"/>
    <n v="286615"/>
    <x v="1"/>
    <x v="0"/>
    <n v="1.6"/>
    <n v="422"/>
    <n v="546"/>
    <n v="3"/>
    <n v="4"/>
    <x v="1"/>
    <s v="JZd00667813788"/>
    <s v="webbcolleen@olsen.biz"/>
    <d v="2019-05-20T00:00:00"/>
    <d v="2023-09-27T10:42:12"/>
    <x v="3"/>
    <x v="6"/>
    <n v="2023"/>
  </r>
  <r>
    <n v="671"/>
    <s v="Matthew Mcmahon"/>
    <x v="0"/>
    <x v="3"/>
    <n v="2003"/>
    <n v="78057"/>
    <n v="59705"/>
    <x v="3"/>
    <x v="0"/>
    <n v="5.5"/>
    <n v="460"/>
    <n v="555"/>
    <n v="3"/>
    <n v="7"/>
    <x v="4"/>
    <s v="WSr40802521974"/>
    <s v="hramirez@hotmail.com"/>
    <d v="2022-10-25T00:00:00"/>
    <d v="2025-01-01T01:03:47"/>
    <x v="0"/>
    <x v="9"/>
    <n v="2025"/>
  </r>
  <r>
    <n v="672"/>
    <s v="Amy Williams"/>
    <x v="1"/>
    <x v="2"/>
    <n v="2021"/>
    <n v="76259.06"/>
    <n v="297597"/>
    <x v="3"/>
    <x v="1"/>
    <n v="3"/>
    <n v="238"/>
    <n v="214"/>
    <n v="4"/>
    <n v="4"/>
    <x v="7"/>
    <s v="WSl78581503814"/>
    <s v="robert42@mcdonald-ray.info"/>
    <d v="2016-10-03T00:00:00"/>
    <d v="2023-08-22T05:32:15"/>
    <x v="0"/>
    <x v="5"/>
    <n v="2023"/>
  </r>
  <r>
    <n v="673"/>
    <s v="Olivia Peters"/>
    <x v="7"/>
    <x v="5"/>
    <n v="1998"/>
    <n v="44664.92"/>
    <n v="285803"/>
    <x v="0"/>
    <x v="1"/>
    <n v="2.7"/>
    <n v="188"/>
    <n v="617"/>
    <n v="2"/>
    <n v="2"/>
    <x v="1"/>
    <s v="aZa08846456431"/>
    <s v="powerslawrence@davis.com"/>
    <d v="2016-11-19T00:00:00"/>
    <d v="2024-01-03T13:51:45"/>
    <x v="11"/>
    <x v="5"/>
    <n v="2024"/>
  </r>
  <r>
    <n v="674"/>
    <s v="William Brown"/>
    <x v="6"/>
    <x v="7"/>
    <n v="1990"/>
    <n v="17280.59"/>
    <n v="128610"/>
    <x v="0"/>
    <x v="0"/>
    <n v="5"/>
    <n v="417"/>
    <n v="687"/>
    <n v="4"/>
    <n v="4"/>
    <x v="2"/>
    <s v="enj32249941605"/>
    <s v="melissa07@butler.info"/>
    <d v="2018-02-27T00:00:00"/>
    <d v="2023-11-13T11:13:02"/>
    <x v="9"/>
    <x v="0"/>
    <n v="2023"/>
  </r>
  <r>
    <n v="675"/>
    <s v="Bobby Villanueva"/>
    <x v="4"/>
    <x v="5"/>
    <n v="2013"/>
    <n v="49248.24"/>
    <n v="62205"/>
    <x v="3"/>
    <x v="0"/>
    <n v="5.9"/>
    <n v="655"/>
    <n v="208"/>
    <n v="4"/>
    <n v="5"/>
    <x v="5"/>
    <s v="UQo90707795005"/>
    <s v="haaslori@gmail.com"/>
    <d v="2020-09-18T00:00:00"/>
    <d v="2024-05-03T18:45:51"/>
    <x v="8"/>
    <x v="4"/>
    <n v="2024"/>
  </r>
  <r>
    <n v="676"/>
    <s v="Eric Jennings"/>
    <x v="3"/>
    <x v="5"/>
    <n v="2009"/>
    <n v="37307.019999999997"/>
    <n v="140723"/>
    <x v="2"/>
    <x v="1"/>
    <n v="2.2000000000000002"/>
    <n v="466"/>
    <n v="665"/>
    <n v="3"/>
    <n v="5"/>
    <x v="2"/>
    <s v="nxM65584658969"/>
    <s v="lisa75@hotmail.com"/>
    <d v="2024-06-07T00:00:00"/>
    <d v="2024-11-09T21:53:06"/>
    <x v="2"/>
    <x v="10"/>
    <n v="2024"/>
  </r>
  <r>
    <n v="677"/>
    <s v="Reginald Barnett"/>
    <x v="5"/>
    <x v="5"/>
    <n v="2018"/>
    <n v="8101.78"/>
    <n v="99663"/>
    <x v="1"/>
    <x v="1"/>
    <n v="3.2"/>
    <n v="531"/>
    <n v="795"/>
    <n v="5"/>
    <n v="4"/>
    <x v="1"/>
    <s v="WjG75138463211"/>
    <s v="jennifer07@gmail.com"/>
    <d v="2018-03-30T00:00:00"/>
    <d v="2024-10-05T03:13:59"/>
    <x v="6"/>
    <x v="0"/>
    <n v="2024"/>
  </r>
  <r>
    <n v="678"/>
    <s v="Tracy Obrien"/>
    <x v="8"/>
    <x v="2"/>
    <n v="2020"/>
    <n v="14622.21"/>
    <n v="186048"/>
    <x v="3"/>
    <x v="1"/>
    <n v="1"/>
    <n v="294"/>
    <n v="472"/>
    <n v="4"/>
    <n v="4"/>
    <x v="0"/>
    <s v="ruR98047648251"/>
    <s v="lynnmunoz@khan-sanchez.net"/>
    <d v="2020-07-14T00:00:00"/>
    <d v="2024-02-18T20:51:10"/>
    <x v="10"/>
    <x v="4"/>
    <n v="2024"/>
  </r>
  <r>
    <n v="679"/>
    <s v="Eddie Bennett"/>
    <x v="8"/>
    <x v="3"/>
    <n v="2006"/>
    <n v="70856.75"/>
    <n v="255961"/>
    <x v="2"/>
    <x v="0"/>
    <n v="1.5"/>
    <n v="166"/>
    <n v="451"/>
    <n v="2"/>
    <n v="2"/>
    <x v="2"/>
    <s v="foM53554228246"/>
    <s v="hughesjuan@gallegos.com"/>
    <d v="2014-11-22T00:00:00"/>
    <d v="2025-03-29T01:51:54"/>
    <x v="11"/>
    <x v="8"/>
    <n v="2025"/>
  </r>
  <r>
    <n v="680"/>
    <s v="Nicholas Ross"/>
    <x v="8"/>
    <x v="2"/>
    <n v="2022"/>
    <n v="22747.96"/>
    <n v="173246"/>
    <x v="2"/>
    <x v="1"/>
    <n v="1.6"/>
    <n v="353"/>
    <n v="760"/>
    <n v="4"/>
    <n v="2"/>
    <x v="2"/>
    <s v="mck67448516367"/>
    <s v="rwillis@yahoo.com"/>
    <d v="2018-01-28T00:00:00"/>
    <d v="2024-10-18T17:10:13"/>
    <x v="7"/>
    <x v="0"/>
    <n v="2024"/>
  </r>
  <r>
    <n v="681"/>
    <s v="Brian Aguirre DDS"/>
    <x v="6"/>
    <x v="8"/>
    <n v="1992"/>
    <n v="19710.150000000001"/>
    <n v="130521"/>
    <x v="2"/>
    <x v="1"/>
    <n v="3.3"/>
    <n v="490"/>
    <n v="533"/>
    <n v="4"/>
    <n v="4"/>
    <x v="3"/>
    <s v="sGF97435084474"/>
    <s v="phamdanielle@davis-rodriguez.com"/>
    <d v="2016-06-16T00:00:00"/>
    <d v="2024-09-23T10:51:25"/>
    <x v="2"/>
    <x v="5"/>
    <n v="2024"/>
  </r>
  <r>
    <n v="682"/>
    <s v="Sonia Phillips"/>
    <x v="9"/>
    <x v="2"/>
    <n v="2014"/>
    <n v="16974.47"/>
    <n v="256372"/>
    <x v="0"/>
    <x v="1"/>
    <n v="3.2"/>
    <n v="380"/>
    <n v="727"/>
    <n v="5"/>
    <n v="2"/>
    <x v="6"/>
    <s v="gVC21439369153"/>
    <s v="ian58@martinez.biz"/>
    <d v="2015-05-21T00:00:00"/>
    <d v="2023-10-26T19:08:54"/>
    <x v="3"/>
    <x v="3"/>
    <n v="2023"/>
  </r>
  <r>
    <n v="683"/>
    <s v="Maria Rocha"/>
    <x v="7"/>
    <x v="5"/>
    <n v="2016"/>
    <n v="19833.64"/>
    <n v="34053"/>
    <x v="0"/>
    <x v="1"/>
    <n v="5.4"/>
    <n v="387"/>
    <n v="627"/>
    <n v="3"/>
    <n v="4"/>
    <x v="1"/>
    <s v="tKY00738822745"/>
    <s v="morenonathan@hotmail.com"/>
    <d v="2015-03-13T00:00:00"/>
    <d v="2023-12-24T22:33:08"/>
    <x v="6"/>
    <x v="3"/>
    <n v="2023"/>
  </r>
  <r>
    <n v="684"/>
    <s v="Rebecca Barrett"/>
    <x v="7"/>
    <x v="8"/>
    <n v="1995"/>
    <n v="59604.05"/>
    <n v="220951"/>
    <x v="3"/>
    <x v="0"/>
    <n v="3.5"/>
    <n v="522"/>
    <n v="724"/>
    <n v="5"/>
    <n v="5"/>
    <x v="2"/>
    <s v="eTc69826782314"/>
    <s v="cameronbrewer@hill.com"/>
    <d v="2017-07-21T00:00:00"/>
    <d v="2025-01-21T15:13:33"/>
    <x v="10"/>
    <x v="2"/>
    <n v="2025"/>
  </r>
  <r>
    <n v="685"/>
    <s v="Douglas French"/>
    <x v="4"/>
    <x v="1"/>
    <n v="1994"/>
    <n v="75885.03"/>
    <n v="129270"/>
    <x v="3"/>
    <x v="0"/>
    <n v="1.4"/>
    <n v="142"/>
    <n v="730"/>
    <n v="4"/>
    <n v="4"/>
    <x v="2"/>
    <s v="BfN95295333645"/>
    <s v="jestrada@yahoo.com"/>
    <d v="2016-11-27T00:00:00"/>
    <d v="2025-03-13T10:51:43"/>
    <x v="11"/>
    <x v="5"/>
    <n v="2025"/>
  </r>
  <r>
    <n v="686"/>
    <s v="Amy Kirk"/>
    <x v="5"/>
    <x v="0"/>
    <n v="2018"/>
    <n v="9122.43"/>
    <n v="194926"/>
    <x v="1"/>
    <x v="1"/>
    <n v="3.7"/>
    <n v="118"/>
    <n v="650"/>
    <n v="4"/>
    <n v="7"/>
    <x v="0"/>
    <s v="WBa72891279190"/>
    <s v="lgonzales@flores.org"/>
    <d v="2020-04-02T00:00:00"/>
    <d v="2025-04-27T17:19:09"/>
    <x v="1"/>
    <x v="4"/>
    <n v="2025"/>
  </r>
  <r>
    <n v="687"/>
    <s v="Michelle Martinez"/>
    <x v="9"/>
    <x v="2"/>
    <n v="1992"/>
    <n v="72160.320000000007"/>
    <n v="117634"/>
    <x v="3"/>
    <x v="1"/>
    <n v="3.2"/>
    <n v="170"/>
    <n v="356"/>
    <n v="2"/>
    <n v="7"/>
    <x v="0"/>
    <s v="jda02683600701"/>
    <s v="shawashley@yahoo.com"/>
    <d v="2018-05-18T00:00:00"/>
    <d v="2023-08-11T06:41:06"/>
    <x v="3"/>
    <x v="0"/>
    <n v="2023"/>
  </r>
  <r>
    <n v="688"/>
    <s v="Jamie Reese"/>
    <x v="2"/>
    <x v="9"/>
    <n v="1995"/>
    <n v="50634.53"/>
    <n v="296580"/>
    <x v="3"/>
    <x v="1"/>
    <n v="4.8"/>
    <n v="77"/>
    <n v="708"/>
    <n v="2"/>
    <n v="2"/>
    <x v="7"/>
    <s v="KPk27002626388"/>
    <s v="tsosa@williams-johnson.net"/>
    <d v="2023-05-22T00:00:00"/>
    <d v="2024-05-19T09:46:02"/>
    <x v="3"/>
    <x v="7"/>
    <n v="2024"/>
  </r>
  <r>
    <n v="689"/>
    <s v="Robert Nelson"/>
    <x v="5"/>
    <x v="6"/>
    <n v="1991"/>
    <n v="8805.51"/>
    <n v="225768"/>
    <x v="3"/>
    <x v="0"/>
    <n v="1.2"/>
    <n v="472"/>
    <n v="337"/>
    <n v="3"/>
    <n v="7"/>
    <x v="6"/>
    <s v="gGd75232404386"/>
    <s v="brandon46@jones.net"/>
    <d v="2024-01-30T00:00:00"/>
    <d v="2025-04-06T13:08:15"/>
    <x v="7"/>
    <x v="10"/>
    <n v="2025"/>
  </r>
  <r>
    <n v="690"/>
    <s v="Molly Smith"/>
    <x v="8"/>
    <x v="4"/>
    <n v="2013"/>
    <n v="14462.96"/>
    <n v="148229"/>
    <x v="0"/>
    <x v="0"/>
    <n v="4.0999999999999996"/>
    <n v="351"/>
    <n v="594"/>
    <n v="3"/>
    <n v="4"/>
    <x v="7"/>
    <s v="syG83546775645"/>
    <s v="debra06@gmail.com"/>
    <d v="2017-03-07T00:00:00"/>
    <d v="2025-07-07T13:05:57"/>
    <x v="6"/>
    <x v="2"/>
    <n v="2025"/>
  </r>
  <r>
    <n v="691"/>
    <s v="Melissa Vincent"/>
    <x v="1"/>
    <x v="0"/>
    <n v="1999"/>
    <n v="6519.03"/>
    <n v="169202"/>
    <x v="0"/>
    <x v="0"/>
    <n v="4.9000000000000004"/>
    <n v="579"/>
    <n v="654"/>
    <n v="5"/>
    <n v="4"/>
    <x v="2"/>
    <s v="NZy09081494539"/>
    <s v="samuel13@yahoo.com"/>
    <d v="2017-02-16T00:00:00"/>
    <d v="2025-04-17T15:29:41"/>
    <x v="9"/>
    <x v="2"/>
    <n v="2025"/>
  </r>
  <r>
    <n v="692"/>
    <s v="Adrienne Davis"/>
    <x v="0"/>
    <x v="4"/>
    <n v="2009"/>
    <n v="27482.54"/>
    <n v="26441"/>
    <x v="2"/>
    <x v="1"/>
    <n v="1.7"/>
    <n v="401"/>
    <n v="190"/>
    <n v="2"/>
    <n v="2"/>
    <x v="1"/>
    <s v="Qfk72273093215"/>
    <s v="nancygarcia@yahoo.com"/>
    <d v="2020-11-29T00:00:00"/>
    <d v="2025-06-08T18:40:23"/>
    <x v="11"/>
    <x v="4"/>
    <n v="2025"/>
  </r>
  <r>
    <n v="693"/>
    <s v="Nathan Robinson"/>
    <x v="9"/>
    <x v="2"/>
    <n v="2004"/>
    <n v="20209.599999999999"/>
    <n v="247879"/>
    <x v="0"/>
    <x v="1"/>
    <n v="4.5999999999999996"/>
    <n v="552"/>
    <n v="256"/>
    <n v="3"/>
    <n v="7"/>
    <x v="2"/>
    <s v="Cgn90079218462"/>
    <s v="reginald35@yahoo.com"/>
    <d v="2019-05-05T00:00:00"/>
    <d v="2023-08-13T07:45:03"/>
    <x v="3"/>
    <x v="6"/>
    <n v="2023"/>
  </r>
  <r>
    <n v="694"/>
    <s v="Ethan Mercer"/>
    <x v="3"/>
    <x v="8"/>
    <n v="2010"/>
    <n v="49328.5"/>
    <n v="62638"/>
    <x v="1"/>
    <x v="0"/>
    <n v="3.1"/>
    <n v="603"/>
    <n v="385"/>
    <n v="5"/>
    <n v="7"/>
    <x v="3"/>
    <s v="QMA16950666916"/>
    <s v="astuart@hotmail.com"/>
    <d v="2023-08-05T00:00:00"/>
    <d v="2024-07-17T23:41:07"/>
    <x v="5"/>
    <x v="7"/>
    <n v="2024"/>
  </r>
  <r>
    <n v="695"/>
    <s v="Brett Ferguson"/>
    <x v="0"/>
    <x v="9"/>
    <n v="1993"/>
    <n v="20188.25"/>
    <n v="250079"/>
    <x v="0"/>
    <x v="1"/>
    <n v="5.2"/>
    <n v="215"/>
    <n v="335"/>
    <n v="5"/>
    <n v="7"/>
    <x v="1"/>
    <s v="tiF55438457404"/>
    <s v="andersonrebekah@shaw-ferguson.com"/>
    <d v="2019-02-20T00:00:00"/>
    <d v="2024-05-05T02:18:24"/>
    <x v="9"/>
    <x v="6"/>
    <n v="2024"/>
  </r>
  <r>
    <n v="696"/>
    <s v="Brian Lopez"/>
    <x v="9"/>
    <x v="6"/>
    <n v="2010"/>
    <n v="68494.09"/>
    <n v="260992"/>
    <x v="3"/>
    <x v="1"/>
    <n v="1.8"/>
    <n v="531"/>
    <n v="232"/>
    <n v="3"/>
    <n v="7"/>
    <x v="1"/>
    <s v="oYD11535107350"/>
    <s v="mhernandez@hotmail.com"/>
    <d v="2023-07-29T00:00:00"/>
    <d v="2024-07-18T10:11:58"/>
    <x v="10"/>
    <x v="7"/>
    <n v="2024"/>
  </r>
  <r>
    <n v="697"/>
    <s v="Vanessa Acosta DDS"/>
    <x v="2"/>
    <x v="5"/>
    <n v="2006"/>
    <n v="76666.55"/>
    <n v="157748"/>
    <x v="3"/>
    <x v="0"/>
    <n v="5.4"/>
    <n v="151"/>
    <n v="475"/>
    <n v="5"/>
    <n v="7"/>
    <x v="2"/>
    <s v="EFA50704200099"/>
    <s v="rjones@jones-bradshaw.com"/>
    <d v="2019-12-03T00:00:00"/>
    <d v="2023-08-20T14:59:09"/>
    <x v="4"/>
    <x v="6"/>
    <n v="2023"/>
  </r>
  <r>
    <n v="698"/>
    <s v="Dr, Jessica Golden PhD"/>
    <x v="6"/>
    <x v="8"/>
    <n v="2008"/>
    <n v="69325.22"/>
    <n v="237237"/>
    <x v="3"/>
    <x v="0"/>
    <n v="2.4"/>
    <n v="403"/>
    <n v="498"/>
    <n v="3"/>
    <n v="5"/>
    <x v="5"/>
    <s v="pTb01277406015"/>
    <s v="vturner@goodman-smith.com"/>
    <d v="2020-09-07T00:00:00"/>
    <d v="2024-02-13T00:39:53"/>
    <x v="8"/>
    <x v="4"/>
    <n v="2024"/>
  </r>
  <r>
    <n v="699"/>
    <s v="Caroline Shaw"/>
    <x v="6"/>
    <x v="8"/>
    <n v="2019"/>
    <n v="20578.009999999998"/>
    <n v="38364"/>
    <x v="0"/>
    <x v="0"/>
    <n v="4.9000000000000004"/>
    <n v="670"/>
    <n v="278"/>
    <n v="2"/>
    <n v="4"/>
    <x v="6"/>
    <s v="LcO24619921972"/>
    <s v="michael87@yahoo.com"/>
    <d v="2018-07-20T00:00:00"/>
    <d v="2024-06-21T02:49:13"/>
    <x v="10"/>
    <x v="0"/>
    <n v="2024"/>
  </r>
  <r>
    <n v="700"/>
    <s v="John Davis"/>
    <x v="4"/>
    <x v="3"/>
    <n v="2014"/>
    <n v="35236.25"/>
    <n v="176796"/>
    <x v="1"/>
    <x v="0"/>
    <n v="1.3"/>
    <n v="539"/>
    <n v="113"/>
    <n v="4"/>
    <n v="5"/>
    <x v="0"/>
    <s v="YPj34353104706"/>
    <s v="fyoung@weber.com"/>
    <d v="2022-03-31T00:00:00"/>
    <d v="2023-10-07T09:01:23"/>
    <x v="6"/>
    <x v="9"/>
    <n v="2023"/>
  </r>
  <r>
    <n v="701"/>
    <s v="Shawn Orozco"/>
    <x v="8"/>
    <x v="3"/>
    <n v="2010"/>
    <n v="63473.69"/>
    <n v="44160"/>
    <x v="1"/>
    <x v="1"/>
    <n v="4.3"/>
    <n v="636"/>
    <n v="225"/>
    <n v="4"/>
    <n v="7"/>
    <x v="1"/>
    <s v="buk05243980861"/>
    <s v="guzmanjonathan@barnes.org"/>
    <d v="2017-12-15T00:00:00"/>
    <d v="2025-06-14T07:51:06"/>
    <x v="4"/>
    <x v="2"/>
    <n v="2025"/>
  </r>
  <r>
    <n v="702"/>
    <s v="Donna Garcia MD"/>
    <x v="6"/>
    <x v="7"/>
    <n v="2022"/>
    <n v="59126.239999999998"/>
    <n v="290599"/>
    <x v="1"/>
    <x v="1"/>
    <n v="1.2"/>
    <n v="426"/>
    <n v="484"/>
    <n v="5"/>
    <n v="2"/>
    <x v="0"/>
    <s v="bQj40517156417"/>
    <s v="zbuck@daniel.org"/>
    <d v="2021-11-15T00:00:00"/>
    <d v="2025-03-07T18:10:43"/>
    <x v="11"/>
    <x v="1"/>
    <n v="2025"/>
  </r>
  <r>
    <n v="703"/>
    <s v="Ashley Snow"/>
    <x v="1"/>
    <x v="6"/>
    <n v="2024"/>
    <n v="40031.75"/>
    <n v="260205"/>
    <x v="3"/>
    <x v="1"/>
    <n v="3.8"/>
    <n v="208"/>
    <n v="352"/>
    <n v="2"/>
    <n v="2"/>
    <x v="1"/>
    <s v="VCx28885935349"/>
    <s v="daniellewoodward@gmail.com"/>
    <d v="2023-02-01T00:00:00"/>
    <d v="2024-10-24T20:22:04"/>
    <x v="9"/>
    <x v="7"/>
    <n v="2024"/>
  </r>
  <r>
    <n v="704"/>
    <s v="Jill Levy"/>
    <x v="5"/>
    <x v="2"/>
    <n v="2013"/>
    <n v="5884.21"/>
    <n v="68046"/>
    <x v="0"/>
    <x v="0"/>
    <n v="2.7"/>
    <n v="581"/>
    <n v="729"/>
    <n v="4"/>
    <n v="2"/>
    <x v="5"/>
    <s v="dfG96347276093"/>
    <s v="ericanderson@yahoo.com"/>
    <d v="2016-07-27T00:00:00"/>
    <d v="2024-08-17T12:10:04"/>
    <x v="10"/>
    <x v="5"/>
    <n v="2024"/>
  </r>
  <r>
    <n v="705"/>
    <s v="Lisa Scott"/>
    <x v="5"/>
    <x v="4"/>
    <n v="2008"/>
    <n v="30979.56"/>
    <n v="122633"/>
    <x v="1"/>
    <x v="1"/>
    <n v="1.3"/>
    <n v="436"/>
    <n v="254"/>
    <n v="3"/>
    <n v="7"/>
    <x v="7"/>
    <s v="FtC47255804847"/>
    <s v="wallacejennifer@yahoo.com"/>
    <d v="2021-07-03T00:00:00"/>
    <d v="2025-06-20T18:03:31"/>
    <x v="10"/>
    <x v="1"/>
    <n v="2025"/>
  </r>
  <r>
    <n v="706"/>
    <s v="Rodney Duncan"/>
    <x v="1"/>
    <x v="0"/>
    <n v="1995"/>
    <n v="66272.850000000006"/>
    <n v="27924"/>
    <x v="1"/>
    <x v="1"/>
    <n v="4.9000000000000004"/>
    <n v="528"/>
    <n v="719"/>
    <n v="5"/>
    <n v="7"/>
    <x v="2"/>
    <s v="hZB45090158921"/>
    <s v="rward@frey.com"/>
    <d v="2016-02-02T00:00:00"/>
    <d v="2025-07-03T14:28:20"/>
    <x v="9"/>
    <x v="5"/>
    <n v="2025"/>
  </r>
  <r>
    <n v="707"/>
    <s v="Jason Gardner"/>
    <x v="8"/>
    <x v="1"/>
    <n v="2015"/>
    <n v="8328.6299999999992"/>
    <n v="89900"/>
    <x v="3"/>
    <x v="1"/>
    <n v="5"/>
    <n v="402"/>
    <n v="648"/>
    <n v="4"/>
    <n v="7"/>
    <x v="5"/>
    <s v="naw61715238503"/>
    <s v="dustin78@moss.net"/>
    <d v="2024-03-11T00:00:00"/>
    <d v="2024-05-28T21:34:22"/>
    <x v="6"/>
    <x v="10"/>
    <n v="2024"/>
  </r>
  <r>
    <n v="708"/>
    <s v="Veronica Meadows"/>
    <x v="9"/>
    <x v="6"/>
    <n v="2022"/>
    <n v="18451.439999999999"/>
    <n v="169619"/>
    <x v="3"/>
    <x v="1"/>
    <n v="4.3"/>
    <n v="653"/>
    <n v="329"/>
    <n v="5"/>
    <n v="5"/>
    <x v="7"/>
    <s v="dbj24152501389"/>
    <s v="robert40@yahoo.com"/>
    <d v="2015-04-02T00:00:00"/>
    <d v="2023-08-30T09:48:03"/>
    <x v="1"/>
    <x v="3"/>
    <n v="2023"/>
  </r>
  <r>
    <n v="709"/>
    <s v="Robert Freeman"/>
    <x v="2"/>
    <x v="5"/>
    <n v="2020"/>
    <n v="67331.490000000005"/>
    <n v="164889"/>
    <x v="0"/>
    <x v="0"/>
    <n v="4.2"/>
    <n v="588"/>
    <n v="468"/>
    <n v="2"/>
    <n v="5"/>
    <x v="6"/>
    <s v="AdM38841945994"/>
    <s v="qnielsen@hotmail.com"/>
    <d v="2018-06-30T00:00:00"/>
    <d v="2024-12-20T15:41:47"/>
    <x v="2"/>
    <x v="0"/>
    <n v="2024"/>
  </r>
  <r>
    <n v="710"/>
    <s v="Carl Mcdonald"/>
    <x v="8"/>
    <x v="7"/>
    <n v="1999"/>
    <n v="76720.240000000005"/>
    <n v="43331"/>
    <x v="3"/>
    <x v="0"/>
    <n v="5.7"/>
    <n v="241"/>
    <n v="772"/>
    <n v="3"/>
    <n v="2"/>
    <x v="0"/>
    <s v="xCj91135406162"/>
    <s v="andrew87@hill.biz"/>
    <d v="2024-03-01T00:00:00"/>
    <d v="2024-12-25T11:21:06"/>
    <x v="6"/>
    <x v="10"/>
    <n v="2024"/>
  </r>
  <r>
    <n v="711"/>
    <s v="Brandon Dunn"/>
    <x v="3"/>
    <x v="4"/>
    <n v="1998"/>
    <n v="40464.730000000003"/>
    <n v="157882"/>
    <x v="1"/>
    <x v="0"/>
    <n v="1.5"/>
    <n v="648"/>
    <n v="450"/>
    <n v="5"/>
    <n v="5"/>
    <x v="1"/>
    <s v="abx89399269490"/>
    <s v="christinapeterson@gmail.com"/>
    <d v="2017-05-16T00:00:00"/>
    <d v="2025-03-01T11:28:35"/>
    <x v="3"/>
    <x v="2"/>
    <n v="2025"/>
  </r>
  <r>
    <n v="712"/>
    <s v="Benjamin Taylor"/>
    <x v="8"/>
    <x v="9"/>
    <n v="2018"/>
    <n v="23825.68"/>
    <n v="252702"/>
    <x v="0"/>
    <x v="0"/>
    <n v="3.5"/>
    <n v="568"/>
    <n v="495"/>
    <n v="5"/>
    <n v="4"/>
    <x v="5"/>
    <s v="Dxs06054759206"/>
    <s v="megan16@yahoo.com"/>
    <d v="2017-04-30T00:00:00"/>
    <d v="2024-02-29T19:42:19"/>
    <x v="1"/>
    <x v="2"/>
    <n v="2024"/>
  </r>
  <r>
    <n v="713"/>
    <s v="Brittany Klein"/>
    <x v="5"/>
    <x v="1"/>
    <n v="1991"/>
    <n v="19488.75"/>
    <n v="150688"/>
    <x v="1"/>
    <x v="0"/>
    <n v="2.9"/>
    <n v="78"/>
    <n v="318"/>
    <n v="3"/>
    <n v="4"/>
    <x v="5"/>
    <s v="Hya68897047040"/>
    <s v="rickylee@hotmail.com"/>
    <d v="2021-05-07T00:00:00"/>
    <d v="2023-08-11T13:41:40"/>
    <x v="3"/>
    <x v="1"/>
    <n v="2023"/>
  </r>
  <r>
    <n v="714"/>
    <s v="Lisa Martinez DDS"/>
    <x v="3"/>
    <x v="9"/>
    <n v="1995"/>
    <n v="77371.149999999994"/>
    <n v="242348"/>
    <x v="1"/>
    <x v="1"/>
    <n v="3"/>
    <n v="70"/>
    <n v="466"/>
    <n v="4"/>
    <n v="5"/>
    <x v="0"/>
    <s v="Top82090720491"/>
    <s v="isaacroberts@rivera.com"/>
    <d v="2018-06-08T00:00:00"/>
    <d v="2025-04-06T16:38:32"/>
    <x v="2"/>
    <x v="0"/>
    <n v="2025"/>
  </r>
  <r>
    <n v="715"/>
    <s v="Stephanie Benjamin"/>
    <x v="3"/>
    <x v="2"/>
    <n v="2023"/>
    <n v="79713.240000000005"/>
    <n v="16282"/>
    <x v="2"/>
    <x v="1"/>
    <n v="3.9"/>
    <n v="188"/>
    <n v="659"/>
    <n v="2"/>
    <n v="5"/>
    <x v="4"/>
    <s v="cjD06477742364"/>
    <s v="randy86@perry.com"/>
    <d v="2021-03-08T00:00:00"/>
    <d v="2024-11-22T11:17:21"/>
    <x v="6"/>
    <x v="1"/>
    <n v="2024"/>
  </r>
  <r>
    <n v="716"/>
    <s v="Scott Delgado"/>
    <x v="2"/>
    <x v="2"/>
    <n v="1991"/>
    <n v="23994.63"/>
    <n v="258426"/>
    <x v="2"/>
    <x v="1"/>
    <n v="1.3"/>
    <n v="440"/>
    <n v="544"/>
    <n v="4"/>
    <n v="2"/>
    <x v="5"/>
    <s v="RHI94141883274"/>
    <s v="weavermelissa@burton.org"/>
    <d v="2018-05-11T00:00:00"/>
    <d v="2024-04-22T23:24:59"/>
    <x v="3"/>
    <x v="0"/>
    <n v="2024"/>
  </r>
  <r>
    <n v="717"/>
    <s v="Raymond Garcia"/>
    <x v="2"/>
    <x v="8"/>
    <n v="2004"/>
    <n v="72139.17"/>
    <n v="157781"/>
    <x v="2"/>
    <x v="1"/>
    <n v="5.7"/>
    <n v="579"/>
    <n v="224"/>
    <n v="2"/>
    <n v="5"/>
    <x v="0"/>
    <s v="MwX09995287463"/>
    <s v="andrew93@gmail.com"/>
    <d v="2022-04-12T00:00:00"/>
    <d v="2025-01-13T21:28:36"/>
    <x v="1"/>
    <x v="9"/>
    <n v="2025"/>
  </r>
  <r>
    <n v="718"/>
    <s v="Alice Vargas"/>
    <x v="0"/>
    <x v="0"/>
    <n v="2016"/>
    <n v="43955.13"/>
    <n v="126713"/>
    <x v="0"/>
    <x v="1"/>
    <n v="1.9"/>
    <n v="305"/>
    <n v="331"/>
    <n v="4"/>
    <n v="5"/>
    <x v="5"/>
    <s v="oPD23118158511"/>
    <s v="lparks@yahoo.com"/>
    <d v="2016-01-05T00:00:00"/>
    <d v="2023-10-15T13:17:11"/>
    <x v="7"/>
    <x v="5"/>
    <n v="2023"/>
  </r>
  <r>
    <n v="719"/>
    <s v="Kara Martinez"/>
    <x v="5"/>
    <x v="0"/>
    <n v="2015"/>
    <n v="28127.439999999999"/>
    <n v="45773"/>
    <x v="2"/>
    <x v="1"/>
    <n v="4.2"/>
    <n v="391"/>
    <n v="497"/>
    <n v="4"/>
    <n v="4"/>
    <x v="7"/>
    <s v="Khf85610521358"/>
    <s v="nrice@yahoo.com"/>
    <d v="2017-12-27T00:00:00"/>
    <d v="2024-02-09T23:03:57"/>
    <x v="4"/>
    <x v="2"/>
    <n v="2024"/>
  </r>
  <r>
    <n v="720"/>
    <s v="John Larsen"/>
    <x v="9"/>
    <x v="6"/>
    <n v="2003"/>
    <n v="24618.55"/>
    <n v="230544"/>
    <x v="3"/>
    <x v="0"/>
    <n v="5.4"/>
    <n v="423"/>
    <n v="651"/>
    <n v="5"/>
    <n v="2"/>
    <x v="2"/>
    <s v="gej30436456687"/>
    <s v="scott94@yahoo.com"/>
    <d v="2021-03-15T00:00:00"/>
    <d v="2024-10-31T20:35:36"/>
    <x v="6"/>
    <x v="1"/>
    <n v="2024"/>
  </r>
  <r>
    <n v="721"/>
    <s v="Ruth Martin"/>
    <x v="4"/>
    <x v="5"/>
    <n v="2011"/>
    <n v="21109.86"/>
    <n v="258122"/>
    <x v="2"/>
    <x v="1"/>
    <n v="1.4"/>
    <n v="649"/>
    <n v="539"/>
    <n v="5"/>
    <n v="5"/>
    <x v="2"/>
    <s v="RHg69668938056"/>
    <s v="clarkcharles@yahoo.com"/>
    <d v="2017-08-04T00:00:00"/>
    <d v="2025-02-21T07:12:47"/>
    <x v="5"/>
    <x v="2"/>
    <n v="2025"/>
  </r>
  <r>
    <n v="722"/>
    <s v="Jared Horton"/>
    <x v="8"/>
    <x v="7"/>
    <n v="2008"/>
    <n v="30131.119999999999"/>
    <n v="276411"/>
    <x v="2"/>
    <x v="1"/>
    <n v="2"/>
    <n v="186"/>
    <n v="308"/>
    <n v="5"/>
    <n v="2"/>
    <x v="1"/>
    <s v="gAh58651673265"/>
    <s v="awashington@reyes.info"/>
    <d v="2022-09-04T00:00:00"/>
    <d v="2023-12-25T23:05:06"/>
    <x v="8"/>
    <x v="9"/>
    <n v="2023"/>
  </r>
  <r>
    <n v="723"/>
    <s v="Kayla Thomas"/>
    <x v="8"/>
    <x v="6"/>
    <n v="2014"/>
    <n v="56762.95"/>
    <n v="24632"/>
    <x v="1"/>
    <x v="0"/>
    <n v="1.4"/>
    <n v="147"/>
    <n v="418"/>
    <n v="3"/>
    <n v="4"/>
    <x v="2"/>
    <s v="vfG62155599363"/>
    <s v="ericasims@hotmail.com"/>
    <d v="2023-06-16T00:00:00"/>
    <d v="2023-11-26T18:08:42"/>
    <x v="2"/>
    <x v="7"/>
    <n v="2023"/>
  </r>
  <r>
    <n v="724"/>
    <s v="Andrew Guerra"/>
    <x v="7"/>
    <x v="6"/>
    <n v="2015"/>
    <n v="58442.06"/>
    <n v="193292"/>
    <x v="0"/>
    <x v="1"/>
    <n v="1.6"/>
    <n v="568"/>
    <n v="492"/>
    <n v="4"/>
    <n v="4"/>
    <x v="7"/>
    <s v="caf81854795283"/>
    <s v="michaelnichols@yahoo.com"/>
    <d v="2018-04-27T00:00:00"/>
    <d v="2025-02-04T05:09:47"/>
    <x v="1"/>
    <x v="0"/>
    <n v="2025"/>
  </r>
  <r>
    <n v="725"/>
    <s v="Lori Santana"/>
    <x v="0"/>
    <x v="8"/>
    <n v="2018"/>
    <n v="18689.73"/>
    <n v="134850"/>
    <x v="1"/>
    <x v="0"/>
    <n v="4.5999999999999996"/>
    <n v="85"/>
    <n v="629"/>
    <n v="3"/>
    <n v="5"/>
    <x v="4"/>
    <s v="eXi63253503223"/>
    <s v="butlervalerie@hotmail.com"/>
    <d v="2020-12-02T00:00:00"/>
    <d v="2024-09-14T09:33:56"/>
    <x v="4"/>
    <x v="4"/>
    <n v="2024"/>
  </r>
  <r>
    <n v="726"/>
    <s v="Danny Garcia"/>
    <x v="9"/>
    <x v="0"/>
    <n v="2008"/>
    <n v="37966.949999999997"/>
    <n v="49121"/>
    <x v="3"/>
    <x v="0"/>
    <n v="5"/>
    <n v="361"/>
    <n v="539"/>
    <n v="4"/>
    <n v="7"/>
    <x v="0"/>
    <s v="Vdp92911198457"/>
    <s v="harrismaurice@hotmail.com"/>
    <d v="2021-07-15T00:00:00"/>
    <d v="2025-06-20T04:02:23"/>
    <x v="10"/>
    <x v="1"/>
    <n v="2025"/>
  </r>
  <r>
    <n v="727"/>
    <s v="Paul Hammond"/>
    <x v="6"/>
    <x v="2"/>
    <n v="2020"/>
    <n v="43001.01"/>
    <n v="292945"/>
    <x v="3"/>
    <x v="1"/>
    <n v="5.0999999999999996"/>
    <n v="672"/>
    <n v="151"/>
    <n v="3"/>
    <n v="2"/>
    <x v="6"/>
    <s v="sse95007060114"/>
    <s v="thomasholder@jones.com"/>
    <d v="2021-10-09T00:00:00"/>
    <d v="2023-11-15T01:46:08"/>
    <x v="0"/>
    <x v="1"/>
    <n v="2023"/>
  </r>
  <r>
    <n v="728"/>
    <s v="Brittany Ross"/>
    <x v="4"/>
    <x v="2"/>
    <n v="1992"/>
    <n v="63309.07"/>
    <n v="170520"/>
    <x v="0"/>
    <x v="1"/>
    <n v="2.7"/>
    <n v="504"/>
    <n v="666"/>
    <n v="3"/>
    <n v="4"/>
    <x v="7"/>
    <s v="VQe42093638433"/>
    <s v="cunninghammelissa@williams.net"/>
    <d v="2020-03-09T00:00:00"/>
    <d v="2023-11-06T21:30:20"/>
    <x v="6"/>
    <x v="4"/>
    <n v="2023"/>
  </r>
  <r>
    <n v="729"/>
    <s v="Shannon Taylor"/>
    <x v="2"/>
    <x v="6"/>
    <n v="2017"/>
    <n v="74665.53"/>
    <n v="128008"/>
    <x v="2"/>
    <x v="0"/>
    <n v="2.2999999999999998"/>
    <n v="316"/>
    <n v="409"/>
    <n v="2"/>
    <n v="4"/>
    <x v="0"/>
    <s v="mQv92775702029"/>
    <s v="ann63@martinez-austin.org"/>
    <d v="2023-09-07T00:00:00"/>
    <d v="2024-08-23T11:51:38"/>
    <x v="8"/>
    <x v="7"/>
    <n v="2024"/>
  </r>
  <r>
    <n v="730"/>
    <s v="David Wright"/>
    <x v="0"/>
    <x v="1"/>
    <n v="2007"/>
    <n v="73370.28"/>
    <n v="85383"/>
    <x v="3"/>
    <x v="0"/>
    <n v="3.2"/>
    <n v="323"/>
    <n v="175"/>
    <n v="2"/>
    <n v="5"/>
    <x v="2"/>
    <s v="scx14230917669"/>
    <s v="grantlinda@miller.com"/>
    <d v="2021-07-27T00:00:00"/>
    <d v="2024-08-15T07:35:50"/>
    <x v="10"/>
    <x v="1"/>
    <n v="2024"/>
  </r>
  <r>
    <n v="731"/>
    <s v="Jenna Oconnor"/>
    <x v="5"/>
    <x v="3"/>
    <n v="2019"/>
    <n v="35058.75"/>
    <n v="23932"/>
    <x v="1"/>
    <x v="0"/>
    <n v="1.8"/>
    <n v="514"/>
    <n v="462"/>
    <n v="4"/>
    <n v="2"/>
    <x v="1"/>
    <s v="hUp39244418567"/>
    <s v="gobrien@jennings.com"/>
    <d v="2021-04-27T00:00:00"/>
    <d v="2025-07-05T22:32:51"/>
    <x v="1"/>
    <x v="1"/>
    <n v="2025"/>
  </r>
  <r>
    <n v="732"/>
    <s v="Tina Miller"/>
    <x v="2"/>
    <x v="1"/>
    <n v="2022"/>
    <n v="25782.13"/>
    <n v="77855"/>
    <x v="1"/>
    <x v="0"/>
    <n v="3.4"/>
    <n v="487"/>
    <n v="660"/>
    <n v="2"/>
    <n v="5"/>
    <x v="7"/>
    <s v="rsM34372422740"/>
    <s v="timothy54@gmail.com"/>
    <d v="2017-04-28T00:00:00"/>
    <d v="2023-10-20T15:57:03"/>
    <x v="1"/>
    <x v="2"/>
    <n v="2023"/>
  </r>
  <r>
    <n v="733"/>
    <s v="Matthew King"/>
    <x v="7"/>
    <x v="6"/>
    <n v="2010"/>
    <n v="14509.73"/>
    <n v="255439"/>
    <x v="2"/>
    <x v="1"/>
    <n v="4.9000000000000004"/>
    <n v="655"/>
    <n v="607"/>
    <n v="2"/>
    <n v="2"/>
    <x v="3"/>
    <s v="Fys86793205561"/>
    <s v="christina50@gmail.com"/>
    <d v="2022-02-05T00:00:00"/>
    <d v="2025-02-01T21:05:16"/>
    <x v="9"/>
    <x v="9"/>
    <n v="2025"/>
  </r>
  <r>
    <n v="734"/>
    <s v="Gabriela Nguyen"/>
    <x v="0"/>
    <x v="3"/>
    <n v="2012"/>
    <n v="35705.379999999997"/>
    <n v="129452"/>
    <x v="2"/>
    <x v="0"/>
    <n v="4.4000000000000004"/>
    <n v="671"/>
    <n v="553"/>
    <n v="5"/>
    <n v="4"/>
    <x v="3"/>
    <s v="dKr37990586413"/>
    <s v="amorse@huang.com"/>
    <d v="2019-03-23T00:00:00"/>
    <d v="2024-01-22T09:58:08"/>
    <x v="6"/>
    <x v="6"/>
    <n v="2024"/>
  </r>
  <r>
    <n v="735"/>
    <s v="Jennifer Nichols"/>
    <x v="2"/>
    <x v="1"/>
    <n v="2017"/>
    <n v="75936.929999999993"/>
    <n v="61157"/>
    <x v="3"/>
    <x v="1"/>
    <n v="4.0999999999999996"/>
    <n v="195"/>
    <n v="235"/>
    <n v="3"/>
    <n v="7"/>
    <x v="6"/>
    <s v="SWf87323864376"/>
    <s v="dawsonkyle@gmail.com"/>
    <d v="2022-11-26T00:00:00"/>
    <d v="2025-07-01T06:23:49"/>
    <x v="11"/>
    <x v="9"/>
    <n v="2025"/>
  </r>
  <r>
    <n v="736"/>
    <s v="Melissa Lee"/>
    <x v="9"/>
    <x v="4"/>
    <n v="1992"/>
    <n v="40044.67"/>
    <n v="260910"/>
    <x v="1"/>
    <x v="0"/>
    <n v="5.9"/>
    <n v="699"/>
    <n v="158"/>
    <n v="4"/>
    <n v="7"/>
    <x v="6"/>
    <s v="sEV46372509685"/>
    <s v="graysherry@sellers.net"/>
    <d v="2020-03-06T00:00:00"/>
    <d v="2025-06-30T16:22:41"/>
    <x v="6"/>
    <x v="4"/>
    <n v="2025"/>
  </r>
  <r>
    <n v="737"/>
    <s v="Tonya Cunningham"/>
    <x v="6"/>
    <x v="5"/>
    <n v="2013"/>
    <n v="50236.47"/>
    <n v="189663"/>
    <x v="1"/>
    <x v="1"/>
    <n v="1.5"/>
    <n v="108"/>
    <n v="282"/>
    <n v="5"/>
    <n v="7"/>
    <x v="2"/>
    <s v="Lml26611165016"/>
    <s v="jeremyhoward@hayes.com"/>
    <d v="2019-01-07T00:00:00"/>
    <d v="2023-09-09T04:36:57"/>
    <x v="7"/>
    <x v="6"/>
    <n v="2023"/>
  </r>
  <r>
    <n v="738"/>
    <s v="Colton Stephens"/>
    <x v="9"/>
    <x v="4"/>
    <n v="2009"/>
    <n v="37542.870000000003"/>
    <n v="48273"/>
    <x v="0"/>
    <x v="0"/>
    <n v="3"/>
    <n v="480"/>
    <n v="547"/>
    <n v="5"/>
    <n v="4"/>
    <x v="4"/>
    <s v="Kaj18491548619"/>
    <s v="john26@shields-fuller.com"/>
    <d v="2019-01-16T00:00:00"/>
    <d v="2023-11-22T16:00:48"/>
    <x v="7"/>
    <x v="6"/>
    <n v="2023"/>
  </r>
  <r>
    <n v="739"/>
    <s v="Jonathan Rodriguez"/>
    <x v="3"/>
    <x v="9"/>
    <n v="1994"/>
    <n v="36241.64"/>
    <n v="23477"/>
    <x v="2"/>
    <x v="1"/>
    <n v="3.3"/>
    <n v="168"/>
    <n v="191"/>
    <n v="3"/>
    <n v="7"/>
    <x v="4"/>
    <s v="IrA51421107085"/>
    <s v="justin78@green.com"/>
    <d v="2015-01-16T00:00:00"/>
    <d v="2024-11-12T05:57:36"/>
    <x v="7"/>
    <x v="3"/>
    <n v="2024"/>
  </r>
  <r>
    <n v="740"/>
    <s v="Angela Evans"/>
    <x v="4"/>
    <x v="0"/>
    <n v="2013"/>
    <n v="54509.1"/>
    <n v="15119"/>
    <x v="3"/>
    <x v="0"/>
    <n v="4.5999999999999996"/>
    <n v="614"/>
    <n v="432"/>
    <n v="4"/>
    <n v="2"/>
    <x v="0"/>
    <s v="WcJ22658260730"/>
    <s v="toddmyers@gmail.com"/>
    <d v="2017-02-03T00:00:00"/>
    <d v="2023-09-02T18:24:32"/>
    <x v="9"/>
    <x v="2"/>
    <n v="2023"/>
  </r>
  <r>
    <n v="741"/>
    <s v="Carmen Fernandez"/>
    <x v="5"/>
    <x v="6"/>
    <n v="1993"/>
    <n v="34311.65"/>
    <n v="91465"/>
    <x v="3"/>
    <x v="1"/>
    <n v="4.5999999999999996"/>
    <n v="523"/>
    <n v="609"/>
    <n v="4"/>
    <n v="7"/>
    <x v="4"/>
    <s v="jgO97049993648"/>
    <s v="brayelizabeth@freeman.com"/>
    <d v="2015-05-04T00:00:00"/>
    <d v="2024-08-16T18:38:39"/>
    <x v="3"/>
    <x v="3"/>
    <n v="2024"/>
  </r>
  <r>
    <n v="742"/>
    <s v="Casey Delgado"/>
    <x v="8"/>
    <x v="5"/>
    <n v="2021"/>
    <n v="45614.59"/>
    <n v="263923"/>
    <x v="0"/>
    <x v="0"/>
    <n v="4.2"/>
    <n v="691"/>
    <n v="473"/>
    <n v="4"/>
    <n v="4"/>
    <x v="4"/>
    <s v="hes19855916201"/>
    <s v="stevendoyle@hotmail.com"/>
    <d v="2018-07-28T00:00:00"/>
    <d v="2023-10-12T22:12:06"/>
    <x v="10"/>
    <x v="0"/>
    <n v="2023"/>
  </r>
  <r>
    <n v="743"/>
    <s v="James Weiss"/>
    <x v="0"/>
    <x v="5"/>
    <n v="2010"/>
    <n v="14760.19"/>
    <n v="39836"/>
    <x v="3"/>
    <x v="1"/>
    <n v="1.8"/>
    <n v="542"/>
    <n v="399"/>
    <n v="2"/>
    <n v="4"/>
    <x v="2"/>
    <s v="ozG46007318654"/>
    <s v="colinfaulkner@gmail.com"/>
    <d v="2018-11-16T00:00:00"/>
    <d v="2025-01-06T10:44:13"/>
    <x v="11"/>
    <x v="0"/>
    <n v="2025"/>
  </r>
  <r>
    <n v="744"/>
    <s v="Michael Rodriguez"/>
    <x v="3"/>
    <x v="4"/>
    <n v="2021"/>
    <n v="49443.44"/>
    <n v="187509"/>
    <x v="0"/>
    <x v="0"/>
    <n v="2.6"/>
    <n v="79"/>
    <n v="483"/>
    <n v="4"/>
    <n v="7"/>
    <x v="4"/>
    <s v="kmz82974875148"/>
    <s v="dudleysamantha@smith-vincent.com"/>
    <d v="2015-10-05T00:00:00"/>
    <d v="2025-03-07T14:40:26"/>
    <x v="0"/>
    <x v="3"/>
    <n v="2025"/>
  </r>
  <r>
    <n v="745"/>
    <s v="Veronica Gray"/>
    <x v="2"/>
    <x v="8"/>
    <n v="2019"/>
    <n v="78987.33"/>
    <n v="83354"/>
    <x v="2"/>
    <x v="1"/>
    <n v="3.3"/>
    <n v="641"/>
    <n v="761"/>
    <n v="4"/>
    <n v="5"/>
    <x v="4"/>
    <s v="Tsa88893120178"/>
    <s v="proberts@conner.biz"/>
    <d v="2019-08-02T00:00:00"/>
    <d v="2025-07-08T03:07:04"/>
    <x v="5"/>
    <x v="6"/>
    <n v="2025"/>
  </r>
  <r>
    <n v="746"/>
    <s v="Amanda Diaz"/>
    <x v="5"/>
    <x v="6"/>
    <n v="1994"/>
    <n v="6387.01"/>
    <n v="159596"/>
    <x v="0"/>
    <x v="0"/>
    <n v="1.6"/>
    <n v="363"/>
    <n v="352"/>
    <n v="2"/>
    <n v="5"/>
    <x v="0"/>
    <s v="Ywj56096722508"/>
    <s v="kathryn43@sims-heath.com"/>
    <d v="2020-10-29T00:00:00"/>
    <d v="2024-09-25T04:54:48"/>
    <x v="0"/>
    <x v="4"/>
    <n v="2024"/>
  </r>
  <r>
    <n v="747"/>
    <s v="Jennifer Howard"/>
    <x v="4"/>
    <x v="5"/>
    <n v="2022"/>
    <n v="50654.49"/>
    <n v="225485"/>
    <x v="2"/>
    <x v="1"/>
    <n v="5"/>
    <n v="313"/>
    <n v="430"/>
    <n v="2"/>
    <n v="2"/>
    <x v="4"/>
    <s v="Xjo49394508698"/>
    <s v="vhall@yahoo.com"/>
    <d v="2016-09-22T00:00:00"/>
    <d v="2023-10-21T02:27:54"/>
    <x v="8"/>
    <x v="5"/>
    <n v="2023"/>
  </r>
  <r>
    <n v="748"/>
    <s v="Nathan Snow"/>
    <x v="1"/>
    <x v="8"/>
    <n v="2015"/>
    <n v="79087.710000000006"/>
    <n v="107078"/>
    <x v="1"/>
    <x v="1"/>
    <n v="1.2"/>
    <n v="168"/>
    <n v="268"/>
    <n v="5"/>
    <n v="7"/>
    <x v="2"/>
    <s v="ncU68692411741"/>
    <s v="chavezblake@gmail.com"/>
    <d v="2019-04-05T00:00:00"/>
    <d v="2023-12-02T14:19:59"/>
    <x v="1"/>
    <x v="6"/>
    <n v="2023"/>
  </r>
  <r>
    <n v="749"/>
    <s v="Shawn Phillips"/>
    <x v="4"/>
    <x v="3"/>
    <n v="2006"/>
    <n v="7174.56"/>
    <n v="164116"/>
    <x v="0"/>
    <x v="0"/>
    <n v="1.2"/>
    <n v="140"/>
    <n v="139"/>
    <n v="2"/>
    <n v="4"/>
    <x v="4"/>
    <s v="HJx67009972570"/>
    <s v="jmcfarland@yahoo.com"/>
    <d v="2021-02-27T00:00:00"/>
    <d v="2023-10-09T17:05:54"/>
    <x v="9"/>
    <x v="1"/>
    <n v="2023"/>
  </r>
  <r>
    <n v="750"/>
    <s v="Erika Stephens"/>
    <x v="6"/>
    <x v="8"/>
    <n v="2000"/>
    <n v="18578.27"/>
    <n v="257909"/>
    <x v="0"/>
    <x v="0"/>
    <n v="1.9"/>
    <n v="435"/>
    <n v="462"/>
    <n v="5"/>
    <n v="2"/>
    <x v="3"/>
    <s v="xSD84773341408"/>
    <s v="amyjackson@atkinson-bates.biz"/>
    <d v="2018-05-15T00:00:00"/>
    <d v="2025-05-27T12:16:41"/>
    <x v="3"/>
    <x v="0"/>
    <n v="2025"/>
  </r>
  <r>
    <n v="751"/>
    <s v="Susan Cruz"/>
    <x v="3"/>
    <x v="9"/>
    <n v="1995"/>
    <n v="58480.68"/>
    <n v="172547"/>
    <x v="0"/>
    <x v="1"/>
    <n v="4"/>
    <n v="486"/>
    <n v="287"/>
    <n v="2"/>
    <n v="5"/>
    <x v="0"/>
    <s v="cVL46519151067"/>
    <s v="malexander@rangel.com"/>
    <d v="2022-08-14T00:00:00"/>
    <d v="2024-07-01T11:39:14"/>
    <x v="5"/>
    <x v="9"/>
    <n v="2024"/>
  </r>
  <r>
    <n v="752"/>
    <s v="Mr, Richard Roberts MD"/>
    <x v="7"/>
    <x v="1"/>
    <n v="2018"/>
    <n v="30466.65"/>
    <n v="270210"/>
    <x v="0"/>
    <x v="1"/>
    <n v="3.8"/>
    <n v="116"/>
    <n v="139"/>
    <n v="5"/>
    <n v="2"/>
    <x v="6"/>
    <s v="MuO15776957820"/>
    <s v="nelliott@scott.com"/>
    <d v="2022-11-22T00:00:00"/>
    <d v="2024-12-07T22:47:15"/>
    <x v="11"/>
    <x v="9"/>
    <n v="2024"/>
  </r>
  <r>
    <n v="753"/>
    <s v="Frances Juarez"/>
    <x v="2"/>
    <x v="1"/>
    <n v="2009"/>
    <n v="17992.45"/>
    <n v="221686"/>
    <x v="2"/>
    <x v="0"/>
    <n v="3.7"/>
    <n v="291"/>
    <n v="558"/>
    <n v="3"/>
    <n v="2"/>
    <x v="4"/>
    <s v="yiS71071179020"/>
    <s v="robertnorris@davidson.com"/>
    <d v="2016-03-15T00:00:00"/>
    <d v="2025-07-23T14:36:58"/>
    <x v="6"/>
    <x v="5"/>
    <n v="2025"/>
  </r>
  <r>
    <n v="754"/>
    <s v="Julia Wilson"/>
    <x v="9"/>
    <x v="7"/>
    <n v="2019"/>
    <n v="79894.559999999998"/>
    <n v="108447"/>
    <x v="2"/>
    <x v="0"/>
    <n v="4.5999999999999996"/>
    <n v="299"/>
    <n v="444"/>
    <n v="3"/>
    <n v="4"/>
    <x v="4"/>
    <s v="vkP25321457392"/>
    <s v="leeamy@gmail.com"/>
    <d v="2017-06-04T00:00:00"/>
    <d v="2025-06-28T11:48:28"/>
    <x v="2"/>
    <x v="2"/>
    <n v="2025"/>
  </r>
  <r>
    <n v="755"/>
    <s v="Timothy Lambert"/>
    <x v="1"/>
    <x v="7"/>
    <n v="2015"/>
    <n v="26108.05"/>
    <n v="262015"/>
    <x v="1"/>
    <x v="0"/>
    <n v="4.4000000000000004"/>
    <n v="176"/>
    <n v="531"/>
    <n v="3"/>
    <n v="4"/>
    <x v="3"/>
    <s v="BdJ12721373027"/>
    <s v="danielbryant@hall-sosa.com"/>
    <d v="2023-03-19T00:00:00"/>
    <d v="2025-02-16T11:33:29"/>
    <x v="6"/>
    <x v="7"/>
    <n v="2025"/>
  </r>
  <r>
    <n v="756"/>
    <s v="Charles Anderson"/>
    <x v="1"/>
    <x v="9"/>
    <n v="1996"/>
    <n v="6020.03"/>
    <n v="211587"/>
    <x v="3"/>
    <x v="1"/>
    <n v="4.7"/>
    <n v="531"/>
    <n v="755"/>
    <n v="4"/>
    <n v="5"/>
    <x v="3"/>
    <s v="sJR33008944359"/>
    <s v="milleradam@gmail.com"/>
    <d v="2016-09-06T00:00:00"/>
    <d v="2023-09-06T06:31:18"/>
    <x v="8"/>
    <x v="5"/>
    <n v="2023"/>
  </r>
  <r>
    <n v="757"/>
    <s v="Kimberly Johnson"/>
    <x v="2"/>
    <x v="7"/>
    <n v="2002"/>
    <n v="23331.07"/>
    <n v="16849"/>
    <x v="2"/>
    <x v="1"/>
    <n v="3.1"/>
    <n v="152"/>
    <n v="356"/>
    <n v="4"/>
    <n v="2"/>
    <x v="6"/>
    <s v="EAt82909746185"/>
    <s v="yaguilar@gmail.com"/>
    <d v="2022-01-09T00:00:00"/>
    <d v="2024-05-29T04:34:56"/>
    <x v="7"/>
    <x v="9"/>
    <n v="2024"/>
  </r>
  <r>
    <n v="758"/>
    <s v="Cody Rollins"/>
    <x v="8"/>
    <x v="7"/>
    <n v="2009"/>
    <n v="66703.53"/>
    <n v="242900"/>
    <x v="3"/>
    <x v="1"/>
    <n v="4.2"/>
    <n v="645"/>
    <n v="686"/>
    <n v="3"/>
    <n v="5"/>
    <x v="1"/>
    <s v="ZFY86483825515"/>
    <s v="joannekaufman@mcconnell.org"/>
    <d v="2018-05-15T00:00:00"/>
    <d v="2024-07-29T02:02:33"/>
    <x v="3"/>
    <x v="0"/>
    <n v="2024"/>
  </r>
  <r>
    <n v="759"/>
    <s v="Abigail Smith"/>
    <x v="9"/>
    <x v="4"/>
    <n v="2018"/>
    <n v="35893.72"/>
    <n v="13589"/>
    <x v="3"/>
    <x v="1"/>
    <n v="4.7"/>
    <n v="297"/>
    <n v="677"/>
    <n v="4"/>
    <n v="2"/>
    <x v="4"/>
    <s v="yAG48418725757"/>
    <s v="david51@hotmail.com"/>
    <d v="2016-04-25T00:00:00"/>
    <d v="2025-03-29T12:22:44"/>
    <x v="1"/>
    <x v="5"/>
    <n v="2025"/>
  </r>
  <r>
    <n v="760"/>
    <s v="Angela Campbell"/>
    <x v="0"/>
    <x v="0"/>
    <n v="1990"/>
    <n v="32854.239999999998"/>
    <n v="19878"/>
    <x v="1"/>
    <x v="0"/>
    <n v="5.6"/>
    <n v="197"/>
    <n v="435"/>
    <n v="2"/>
    <n v="7"/>
    <x v="3"/>
    <s v="Bur80370727362"/>
    <s v="stephaniewade@gmail.com"/>
    <d v="2018-09-18T00:00:00"/>
    <d v="2024-11-10T22:25:04"/>
    <x v="8"/>
    <x v="0"/>
    <n v="2024"/>
  </r>
  <r>
    <n v="761"/>
    <s v="Monique Kaiser"/>
    <x v="0"/>
    <x v="3"/>
    <n v="2020"/>
    <n v="47759.43"/>
    <n v="139001"/>
    <x v="1"/>
    <x v="1"/>
    <n v="2.8"/>
    <n v="477"/>
    <n v="681"/>
    <n v="2"/>
    <n v="5"/>
    <x v="5"/>
    <s v="SgK30249525122"/>
    <s v="hjohnson@yahoo.com"/>
    <d v="2015-04-02T00:00:00"/>
    <d v="2025-01-18T17:07:55"/>
    <x v="1"/>
    <x v="3"/>
    <n v="2025"/>
  </r>
  <r>
    <n v="762"/>
    <s v="Kimberly Vaughn"/>
    <x v="3"/>
    <x v="8"/>
    <n v="2018"/>
    <n v="75622.14"/>
    <n v="198139"/>
    <x v="3"/>
    <x v="0"/>
    <n v="3.9"/>
    <n v="416"/>
    <n v="593"/>
    <n v="4"/>
    <n v="2"/>
    <x v="2"/>
    <s v="Ezm36689077226"/>
    <s v="alvaradotiffany@gmail.com"/>
    <d v="2020-12-27T00:00:00"/>
    <d v="2024-01-24T18:02:39"/>
    <x v="4"/>
    <x v="4"/>
    <n v="2024"/>
  </r>
  <r>
    <n v="763"/>
    <s v="William Ortiz"/>
    <x v="5"/>
    <x v="9"/>
    <n v="1993"/>
    <n v="19412.259999999998"/>
    <n v="267093"/>
    <x v="0"/>
    <x v="1"/>
    <n v="2.7"/>
    <n v="107"/>
    <n v="693"/>
    <n v="3"/>
    <n v="4"/>
    <x v="7"/>
    <s v="nPq85466855537"/>
    <s v="dmoore@patrick-watson.net"/>
    <d v="2018-04-07T00:00:00"/>
    <d v="2024-03-08T06:26:42"/>
    <x v="1"/>
    <x v="0"/>
    <n v="2024"/>
  </r>
  <r>
    <n v="764"/>
    <s v="Thomas Bray"/>
    <x v="1"/>
    <x v="8"/>
    <n v="2004"/>
    <n v="34564.480000000003"/>
    <n v="298265"/>
    <x v="1"/>
    <x v="0"/>
    <n v="2.7"/>
    <n v="674"/>
    <n v="509"/>
    <n v="5"/>
    <n v="5"/>
    <x v="4"/>
    <s v="ZPw49007804280"/>
    <s v="xmooney@gmail.com"/>
    <d v="2016-05-17T00:00:00"/>
    <d v="2024-11-13T02:59:18"/>
    <x v="3"/>
    <x v="5"/>
    <n v="2024"/>
  </r>
  <r>
    <n v="765"/>
    <s v="Dylan Singh"/>
    <x v="7"/>
    <x v="7"/>
    <n v="2001"/>
    <n v="73180.53"/>
    <n v="192283"/>
    <x v="2"/>
    <x v="0"/>
    <n v="4.4000000000000004"/>
    <n v="552"/>
    <n v="293"/>
    <n v="3"/>
    <n v="5"/>
    <x v="0"/>
    <s v="bcQ14891770856"/>
    <s v="cory97@hughes.com"/>
    <d v="2016-02-25T00:00:00"/>
    <d v="2025-03-06T14:08:27"/>
    <x v="9"/>
    <x v="5"/>
    <n v="2025"/>
  </r>
  <r>
    <n v="766"/>
    <s v="Mary Delgado"/>
    <x v="9"/>
    <x v="4"/>
    <n v="2005"/>
    <n v="67429.37"/>
    <n v="68686"/>
    <x v="0"/>
    <x v="0"/>
    <n v="2.7"/>
    <n v="221"/>
    <n v="643"/>
    <n v="4"/>
    <n v="2"/>
    <x v="2"/>
    <s v="dIb38212863906"/>
    <s v="yangdavid@fisher.com"/>
    <d v="2022-06-08T00:00:00"/>
    <d v="2023-11-12T03:40:29"/>
    <x v="2"/>
    <x v="9"/>
    <n v="2023"/>
  </r>
  <r>
    <n v="767"/>
    <s v="Cynthia Johnson"/>
    <x v="8"/>
    <x v="8"/>
    <n v="1995"/>
    <n v="14145.36"/>
    <n v="15527"/>
    <x v="0"/>
    <x v="1"/>
    <n v="4.5"/>
    <n v="637"/>
    <n v="778"/>
    <n v="4"/>
    <n v="4"/>
    <x v="2"/>
    <s v="CFS25464769726"/>
    <s v="ocross@parker.com"/>
    <d v="2020-05-12T00:00:00"/>
    <d v="2023-12-19T05:52:08"/>
    <x v="3"/>
    <x v="4"/>
    <n v="2023"/>
  </r>
  <r>
    <n v="768"/>
    <s v="Carl Carter"/>
    <x v="1"/>
    <x v="2"/>
    <n v="2004"/>
    <n v="10011.959999999999"/>
    <n v="8019"/>
    <x v="3"/>
    <x v="1"/>
    <n v="5.8"/>
    <n v="393"/>
    <n v="367"/>
    <n v="2"/>
    <n v="4"/>
    <x v="2"/>
    <s v="SSD15913511141"/>
    <s v="teresa66@hotmail.com"/>
    <d v="2017-02-16T00:00:00"/>
    <d v="2024-09-04T18:15:19"/>
    <x v="9"/>
    <x v="2"/>
    <n v="2024"/>
  </r>
  <r>
    <n v="769"/>
    <s v="James Fuller"/>
    <x v="8"/>
    <x v="6"/>
    <n v="2023"/>
    <n v="43835.88"/>
    <n v="147010"/>
    <x v="1"/>
    <x v="0"/>
    <n v="2"/>
    <n v="111"/>
    <n v="449"/>
    <n v="4"/>
    <n v="4"/>
    <x v="7"/>
    <s v="BMj60503178255"/>
    <s v="karamonroe@yahoo.com"/>
    <d v="2020-12-20T00:00:00"/>
    <d v="2024-09-20T23:16:38"/>
    <x v="4"/>
    <x v="4"/>
    <n v="2024"/>
  </r>
  <r>
    <n v="770"/>
    <s v="Sandra Bell"/>
    <x v="3"/>
    <x v="0"/>
    <n v="2007"/>
    <n v="66397.009999999995"/>
    <n v="130791"/>
    <x v="3"/>
    <x v="1"/>
    <n v="1.8"/>
    <n v="535"/>
    <n v="592"/>
    <n v="5"/>
    <n v="4"/>
    <x v="0"/>
    <s v="lbk53299885469"/>
    <s v="kenneth44@torres.com"/>
    <d v="2017-03-21T00:00:00"/>
    <d v="2024-04-22T19:54:42"/>
    <x v="6"/>
    <x v="2"/>
    <n v="2024"/>
  </r>
  <r>
    <n v="771"/>
    <s v="Paul Grant"/>
    <x v="5"/>
    <x v="1"/>
    <n v="2000"/>
    <n v="58744.75"/>
    <n v="105154"/>
    <x v="0"/>
    <x v="0"/>
    <n v="3.8"/>
    <n v="543"/>
    <n v="181"/>
    <n v="3"/>
    <n v="2"/>
    <x v="7"/>
    <s v="Imo79728581522"/>
    <s v="christopher39@french.com"/>
    <d v="2024-05-26T00:00:00"/>
    <d v="2024-06-14T06:05:58"/>
    <x v="3"/>
    <x v="10"/>
    <n v="2024"/>
  </r>
  <r>
    <n v="772"/>
    <s v="John Roman"/>
    <x v="1"/>
    <x v="3"/>
    <n v="2009"/>
    <n v="41439.35"/>
    <n v="296127"/>
    <x v="2"/>
    <x v="0"/>
    <n v="3.3"/>
    <n v="449"/>
    <n v="255"/>
    <n v="4"/>
    <n v="5"/>
    <x v="0"/>
    <s v="sMD48800269144"/>
    <s v="bradshawbenjamin@gentry-stokes.biz"/>
    <d v="2021-04-24T00:00:00"/>
    <d v="2024-01-12T01:08:06"/>
    <x v="1"/>
    <x v="1"/>
    <n v="2024"/>
  </r>
  <r>
    <n v="773"/>
    <s v="Brian Nguyen"/>
    <x v="0"/>
    <x v="6"/>
    <n v="2022"/>
    <n v="48276.65"/>
    <n v="151937"/>
    <x v="0"/>
    <x v="1"/>
    <n v="1.7"/>
    <n v="295"/>
    <n v="556"/>
    <n v="2"/>
    <n v="4"/>
    <x v="2"/>
    <s v="zro35403544755"/>
    <s v="sandrapeters@clark.com"/>
    <d v="2020-11-07T00:00:00"/>
    <d v="2024-04-17T06:43:59"/>
    <x v="11"/>
    <x v="4"/>
    <n v="2024"/>
  </r>
  <r>
    <n v="774"/>
    <s v="Pamela Holmes"/>
    <x v="2"/>
    <x v="5"/>
    <n v="2009"/>
    <n v="48847.09"/>
    <n v="13953"/>
    <x v="1"/>
    <x v="1"/>
    <n v="5"/>
    <n v="296"/>
    <n v="515"/>
    <n v="2"/>
    <n v="5"/>
    <x v="1"/>
    <s v="utM81730417649"/>
    <s v="matthew15@gmail.com"/>
    <d v="2017-12-01T00:00:00"/>
    <d v="2023-09-17T15:53:18"/>
    <x v="4"/>
    <x v="2"/>
    <n v="2023"/>
  </r>
  <r>
    <n v="775"/>
    <s v="Melissa Dawson"/>
    <x v="9"/>
    <x v="1"/>
    <n v="2012"/>
    <n v="35762.25"/>
    <n v="207339"/>
    <x v="1"/>
    <x v="0"/>
    <n v="3.1"/>
    <n v="204"/>
    <n v="691"/>
    <n v="4"/>
    <n v="5"/>
    <x v="2"/>
    <s v="qGI56397504149"/>
    <s v="debra89@alexander.info"/>
    <d v="2015-08-31T00:00:00"/>
    <d v="2025-02-06T09:44:01"/>
    <x v="5"/>
    <x v="3"/>
    <n v="2025"/>
  </r>
  <r>
    <n v="776"/>
    <s v="Bridget Scott"/>
    <x v="7"/>
    <x v="7"/>
    <n v="2005"/>
    <n v="38562.76"/>
    <n v="192179"/>
    <x v="1"/>
    <x v="0"/>
    <n v="5.2"/>
    <n v="246"/>
    <n v="108"/>
    <n v="4"/>
    <n v="2"/>
    <x v="2"/>
    <s v="XFi56881219130"/>
    <s v="yyoung@martinez-carney.com"/>
    <d v="2020-03-10T00:00:00"/>
    <d v="2025-01-02T19:07:10"/>
    <x v="6"/>
    <x v="4"/>
    <n v="2025"/>
  </r>
  <r>
    <n v="777"/>
    <s v="Blake Hernandez"/>
    <x v="8"/>
    <x v="8"/>
    <n v="2007"/>
    <n v="40660.33"/>
    <n v="52392"/>
    <x v="2"/>
    <x v="0"/>
    <n v="2.8"/>
    <n v="662"/>
    <n v="279"/>
    <n v="3"/>
    <n v="4"/>
    <x v="3"/>
    <s v="MBE11436964017"/>
    <s v="ohayes@snyder.net"/>
    <d v="2019-01-11T00:00:00"/>
    <d v="2023-11-18T06:52:20"/>
    <x v="7"/>
    <x v="6"/>
    <n v="2023"/>
  </r>
  <r>
    <n v="778"/>
    <s v="Mr, Stephen Santiago"/>
    <x v="7"/>
    <x v="2"/>
    <n v="1999"/>
    <n v="79312.850000000006"/>
    <n v="101926"/>
    <x v="3"/>
    <x v="1"/>
    <n v="5.6"/>
    <n v="171"/>
    <n v="365"/>
    <n v="2"/>
    <n v="5"/>
    <x v="1"/>
    <s v="mzE98420090396"/>
    <s v="tiffany72@chung.org"/>
    <d v="2015-04-23T00:00:00"/>
    <d v="2023-09-17T22:53:52"/>
    <x v="1"/>
    <x v="3"/>
    <n v="2023"/>
  </r>
  <r>
    <n v="779"/>
    <s v="Lauren Allen"/>
    <x v="0"/>
    <x v="0"/>
    <n v="1999"/>
    <n v="10059.379999999999"/>
    <n v="129919"/>
    <x v="3"/>
    <x v="1"/>
    <n v="1.6"/>
    <n v="175"/>
    <n v="215"/>
    <n v="5"/>
    <n v="5"/>
    <x v="3"/>
    <s v="hTi44843480006"/>
    <s v="molly16@smith.com"/>
    <d v="2020-12-15T00:00:00"/>
    <d v="2024-01-09T20:33:53"/>
    <x v="4"/>
    <x v="4"/>
    <n v="2024"/>
  </r>
  <r>
    <n v="780"/>
    <s v="Anna Woods"/>
    <x v="8"/>
    <x v="1"/>
    <n v="1998"/>
    <n v="30558.880000000001"/>
    <n v="289214"/>
    <x v="1"/>
    <x v="0"/>
    <n v="5.3"/>
    <n v="265"/>
    <n v="739"/>
    <n v="4"/>
    <n v="7"/>
    <x v="4"/>
    <s v="nIh31406485165"/>
    <s v="jwebb@flores-kerr.com"/>
    <d v="2020-10-31T00:00:00"/>
    <d v="2025-02-01T10:34:26"/>
    <x v="0"/>
    <x v="4"/>
    <n v="2025"/>
  </r>
  <r>
    <n v="781"/>
    <s v="Joel Dean"/>
    <x v="2"/>
    <x v="0"/>
    <n v="2024"/>
    <n v="15922.38"/>
    <n v="82755"/>
    <x v="3"/>
    <x v="0"/>
    <n v="2.9"/>
    <n v="584"/>
    <n v="190"/>
    <n v="2"/>
    <n v="4"/>
    <x v="3"/>
    <s v="kkr72269751788"/>
    <s v="jordanmichael@osborne.com"/>
    <d v="2021-10-04T00:00:00"/>
    <d v="2024-09-04T11:14:45"/>
    <x v="0"/>
    <x v="1"/>
    <n v="2024"/>
  </r>
  <r>
    <n v="782"/>
    <s v="Betty Mitchell"/>
    <x v="5"/>
    <x v="5"/>
    <n v="2024"/>
    <n v="60845.279999999999"/>
    <n v="130522"/>
    <x v="2"/>
    <x v="0"/>
    <n v="5.5"/>
    <n v="564"/>
    <n v="309"/>
    <n v="5"/>
    <n v="5"/>
    <x v="2"/>
    <s v="Mqn41500317866"/>
    <s v="patricia18@yahoo.com"/>
    <d v="2014-09-05T00:00:00"/>
    <d v="2024-06-15T20:39:04"/>
    <x v="8"/>
    <x v="8"/>
    <n v="2024"/>
  </r>
  <r>
    <n v="783"/>
    <s v="Emily Hendrix"/>
    <x v="2"/>
    <x v="2"/>
    <n v="2000"/>
    <n v="74077.63"/>
    <n v="197583"/>
    <x v="2"/>
    <x v="1"/>
    <n v="2.2999999999999998"/>
    <n v="401"/>
    <n v="143"/>
    <n v="2"/>
    <n v="2"/>
    <x v="1"/>
    <s v="cwa25577720198"/>
    <s v="alexaerickson@diaz.com"/>
    <d v="2017-06-18T00:00:00"/>
    <d v="2025-03-04T23:35:21"/>
    <x v="2"/>
    <x v="2"/>
    <n v="2025"/>
  </r>
  <r>
    <n v="784"/>
    <s v="Elizabeth Martin"/>
    <x v="4"/>
    <x v="5"/>
    <n v="2003"/>
    <n v="25298.720000000001"/>
    <n v="197481"/>
    <x v="0"/>
    <x v="1"/>
    <n v="3.5"/>
    <n v="193"/>
    <n v="153"/>
    <n v="4"/>
    <n v="4"/>
    <x v="6"/>
    <s v="bMJ81261551716"/>
    <s v="nicole61@gmail.com"/>
    <d v="2023-03-31T00:00:00"/>
    <d v="2024-08-16T11:38:05"/>
    <x v="6"/>
    <x v="7"/>
    <n v="2024"/>
  </r>
  <r>
    <n v="785"/>
    <s v="Christopher Ortega"/>
    <x v="4"/>
    <x v="7"/>
    <n v="2007"/>
    <n v="46482.18"/>
    <n v="98663"/>
    <x v="2"/>
    <x v="1"/>
    <n v="3.5"/>
    <n v="79"/>
    <n v="444"/>
    <n v="4"/>
    <n v="5"/>
    <x v="3"/>
    <s v="oGl79331349643"/>
    <s v="stacy57@alvarez.info"/>
    <d v="2019-12-25T00:00:00"/>
    <d v="2025-03-01T14:58:52"/>
    <x v="4"/>
    <x v="6"/>
    <n v="2025"/>
  </r>
  <r>
    <n v="786"/>
    <s v="Jeffrey Fisher"/>
    <x v="3"/>
    <x v="9"/>
    <n v="2023"/>
    <n v="32633.34"/>
    <n v="218142"/>
    <x v="1"/>
    <x v="1"/>
    <n v="1.1000000000000001"/>
    <n v="410"/>
    <n v="365"/>
    <n v="3"/>
    <n v="7"/>
    <x v="1"/>
    <s v="wbc78764471121"/>
    <s v="xmurray@williams.biz"/>
    <d v="2023-01-29T00:00:00"/>
    <d v="2024-09-28T13:31:18"/>
    <x v="7"/>
    <x v="7"/>
    <n v="2024"/>
  </r>
  <r>
    <n v="787"/>
    <s v="Madison Pineda"/>
    <x v="7"/>
    <x v="6"/>
    <n v="2012"/>
    <n v="20372.759999999998"/>
    <n v="256982"/>
    <x v="1"/>
    <x v="0"/>
    <n v="1.4"/>
    <n v="539"/>
    <n v="298"/>
    <n v="4"/>
    <n v="5"/>
    <x v="5"/>
    <s v="shB97563331864"/>
    <s v="mtorres@baker.org"/>
    <d v="2015-07-22T00:00:00"/>
    <d v="2025-02-17T05:04:53"/>
    <x v="10"/>
    <x v="3"/>
    <n v="2025"/>
  </r>
  <r>
    <n v="788"/>
    <s v="David Watkins"/>
    <x v="2"/>
    <x v="3"/>
    <n v="1999"/>
    <n v="51794.1"/>
    <n v="150651"/>
    <x v="0"/>
    <x v="1"/>
    <n v="3.6"/>
    <n v="604"/>
    <n v="786"/>
    <n v="4"/>
    <n v="7"/>
    <x v="2"/>
    <s v="xUM85652324031"/>
    <s v="john37@thompson.com"/>
    <d v="2022-10-09T00:00:00"/>
    <d v="2023-12-23T08:00:02"/>
    <x v="0"/>
    <x v="9"/>
    <n v="2023"/>
  </r>
  <r>
    <n v="789"/>
    <s v="Robert Martinez"/>
    <x v="7"/>
    <x v="9"/>
    <n v="2015"/>
    <n v="66715.039999999994"/>
    <n v="266049"/>
    <x v="3"/>
    <x v="0"/>
    <n v="4.4000000000000004"/>
    <n v="221"/>
    <n v="524"/>
    <n v="3"/>
    <n v="5"/>
    <x v="3"/>
    <s v="zKN37508954672"/>
    <s v="jose24@moreno-clark.com"/>
    <d v="2018-09-24T00:00:00"/>
    <d v="2024-11-11T15:56:29"/>
    <x v="8"/>
    <x v="0"/>
    <n v="2024"/>
  </r>
  <r>
    <n v="790"/>
    <s v="Roy Sexton"/>
    <x v="6"/>
    <x v="6"/>
    <n v="1996"/>
    <n v="30486"/>
    <n v="130872"/>
    <x v="2"/>
    <x v="0"/>
    <n v="1.5"/>
    <n v="640"/>
    <n v="622"/>
    <n v="3"/>
    <n v="2"/>
    <x v="2"/>
    <s v="AqL43323667225"/>
    <s v="aedwards@gmail.com"/>
    <d v="2018-06-24T00:00:00"/>
    <d v="2024-02-06T00:26:20"/>
    <x v="2"/>
    <x v="0"/>
    <n v="2024"/>
  </r>
  <r>
    <n v="791"/>
    <s v="Sheila Stevenson"/>
    <x v="1"/>
    <x v="9"/>
    <n v="1998"/>
    <n v="50489.33"/>
    <n v="246255"/>
    <x v="3"/>
    <x v="0"/>
    <n v="5.8"/>
    <n v="216"/>
    <n v="624"/>
    <n v="5"/>
    <n v="5"/>
    <x v="7"/>
    <s v="ORD16069443410"/>
    <s v="george03@clark-wilson.com"/>
    <d v="2019-03-10T00:00:00"/>
    <d v="2024-07-24T13:23:48"/>
    <x v="6"/>
    <x v="6"/>
    <n v="2024"/>
  </r>
  <r>
    <n v="792"/>
    <s v="Kimberly Gallagher"/>
    <x v="7"/>
    <x v="1"/>
    <n v="2000"/>
    <n v="14343.08"/>
    <n v="271546"/>
    <x v="1"/>
    <x v="0"/>
    <n v="4.5999999999999996"/>
    <n v="590"/>
    <n v="753"/>
    <n v="2"/>
    <n v="4"/>
    <x v="1"/>
    <s v="LiZ22378902527"/>
    <s v="barneskeith@hernandez-wood.com"/>
    <d v="2015-01-13T00:00:00"/>
    <d v="2024-04-01T01:42:40"/>
    <x v="7"/>
    <x v="3"/>
    <n v="2024"/>
  </r>
  <r>
    <n v="793"/>
    <s v="Andrea Williams"/>
    <x v="3"/>
    <x v="8"/>
    <n v="1999"/>
    <n v="7743.33"/>
    <n v="243025"/>
    <x v="3"/>
    <x v="1"/>
    <n v="1.2"/>
    <n v="88"/>
    <n v="489"/>
    <n v="5"/>
    <n v="5"/>
    <x v="6"/>
    <s v="GJj99586177246"/>
    <s v="ann59@gmail.com"/>
    <d v="2016-05-21T00:00:00"/>
    <d v="2025-06-04T16:32:29"/>
    <x v="3"/>
    <x v="5"/>
    <n v="2025"/>
  </r>
  <r>
    <n v="794"/>
    <s v="Ian Garrett"/>
    <x v="1"/>
    <x v="3"/>
    <n v="2015"/>
    <n v="39170.22"/>
    <n v="218330"/>
    <x v="0"/>
    <x v="1"/>
    <n v="1.3"/>
    <n v="351"/>
    <n v="464"/>
    <n v="3"/>
    <n v="4"/>
    <x v="4"/>
    <s v="aTq53074709816"/>
    <s v="robert83@davis-humphrey.com"/>
    <d v="2015-09-07T00:00:00"/>
    <d v="2023-08-19T07:26:37"/>
    <x v="8"/>
    <x v="3"/>
    <n v="2023"/>
  </r>
  <r>
    <n v="795"/>
    <s v="Shane Merritt"/>
    <x v="6"/>
    <x v="5"/>
    <n v="2018"/>
    <n v="29799.200000000001"/>
    <n v="291898"/>
    <x v="1"/>
    <x v="1"/>
    <n v="2.5"/>
    <n v="78"/>
    <n v="422"/>
    <n v="2"/>
    <n v="2"/>
    <x v="7"/>
    <s v="SUI21461565293"/>
    <s v="heidibutler@gmail.com"/>
    <d v="2014-11-04T00:00:00"/>
    <d v="2025-07-08T06:37:21"/>
    <x v="11"/>
    <x v="8"/>
    <n v="2025"/>
  </r>
  <r>
    <n v="796"/>
    <s v="Richard Fletcher"/>
    <x v="3"/>
    <x v="0"/>
    <n v="2006"/>
    <n v="9493.82"/>
    <n v="200233"/>
    <x v="3"/>
    <x v="0"/>
    <n v="5.6"/>
    <n v="447"/>
    <n v="577"/>
    <n v="3"/>
    <n v="4"/>
    <x v="4"/>
    <s v="wOd29094446322"/>
    <s v="murphypatricia@martin-flowers.org"/>
    <d v="2018-11-01T00:00:00"/>
    <d v="2024-04-28T12:35:42"/>
    <x v="11"/>
    <x v="0"/>
    <n v="2024"/>
  </r>
  <r>
    <n v="797"/>
    <s v="Cynthia Mitchell"/>
    <x v="1"/>
    <x v="5"/>
    <n v="2011"/>
    <n v="54186.46"/>
    <n v="853"/>
    <x v="3"/>
    <x v="0"/>
    <n v="1.1000000000000001"/>
    <n v="440"/>
    <n v="280"/>
    <n v="3"/>
    <n v="5"/>
    <x v="2"/>
    <s v="wiy55844581949"/>
    <s v="qhickman@hotmail.com"/>
    <d v="2019-05-20T00:00:00"/>
    <d v="2023-07-31T07:49:57"/>
    <x v="3"/>
    <x v="6"/>
    <n v="2023"/>
  </r>
  <r>
    <n v="798"/>
    <s v="Donna Wallace"/>
    <x v="7"/>
    <x v="8"/>
    <n v="2011"/>
    <n v="53661.87"/>
    <n v="261034"/>
    <x v="2"/>
    <x v="0"/>
    <n v="1.7"/>
    <n v="594"/>
    <n v="476"/>
    <n v="3"/>
    <n v="2"/>
    <x v="3"/>
    <s v="omq18772002303"/>
    <s v="ewatts@dean.com"/>
    <d v="2020-11-12T00:00:00"/>
    <d v="2024-12-03T13:38:47"/>
    <x v="11"/>
    <x v="4"/>
    <n v="2024"/>
  </r>
  <r>
    <n v="799"/>
    <s v="Cody White"/>
    <x v="4"/>
    <x v="8"/>
    <n v="2021"/>
    <n v="27230.86"/>
    <n v="128950"/>
    <x v="0"/>
    <x v="1"/>
    <n v="1.5"/>
    <n v="312"/>
    <n v="154"/>
    <n v="4"/>
    <n v="4"/>
    <x v="3"/>
    <s v="fMu63774937027"/>
    <s v="clifford77@brooks-kaufman.org"/>
    <d v="2018-02-06T00:00:00"/>
    <d v="2025-06-06T07:05:35"/>
    <x v="9"/>
    <x v="0"/>
    <n v="2025"/>
  </r>
  <r>
    <n v="800"/>
    <s v="Laura Smith"/>
    <x v="4"/>
    <x v="1"/>
    <n v="2020"/>
    <n v="11271.73"/>
    <n v="12179"/>
    <x v="2"/>
    <x v="0"/>
    <n v="1.9"/>
    <n v="76"/>
    <n v="501"/>
    <n v="5"/>
    <n v="4"/>
    <x v="6"/>
    <s v="kgq92106376085"/>
    <s v="twu@flowers.net"/>
    <d v="2021-11-14T00:00:00"/>
    <d v="2023-12-28T17:40:28"/>
    <x v="11"/>
    <x v="1"/>
    <n v="2023"/>
  </r>
  <r>
    <n v="801"/>
    <s v="Mr, Eric Jackson MD"/>
    <x v="7"/>
    <x v="5"/>
    <n v="1994"/>
    <n v="15139.7"/>
    <n v="191428"/>
    <x v="0"/>
    <x v="0"/>
    <n v="3.3"/>
    <n v="129"/>
    <n v="715"/>
    <n v="3"/>
    <n v="5"/>
    <x v="5"/>
    <s v="vBD01511613275"/>
    <s v="martin30@gmail.com"/>
    <d v="2020-05-21T00:00:00"/>
    <d v="2024-09-09T20:55:12"/>
    <x v="3"/>
    <x v="4"/>
    <n v="2024"/>
  </r>
  <r>
    <n v="802"/>
    <s v="Clayton Smith"/>
    <x v="6"/>
    <x v="8"/>
    <n v="2011"/>
    <n v="78066.55"/>
    <n v="228252"/>
    <x v="2"/>
    <x v="0"/>
    <n v="2.7"/>
    <n v="162"/>
    <n v="785"/>
    <n v="2"/>
    <n v="2"/>
    <x v="4"/>
    <s v="jhJ08522182168"/>
    <s v="hunter60@rodgers.info"/>
    <d v="2014-11-20T00:00:00"/>
    <d v="2024-02-29T09:11:28"/>
    <x v="11"/>
    <x v="8"/>
    <n v="2024"/>
  </r>
  <r>
    <n v="803"/>
    <s v="Tyler Garner"/>
    <x v="8"/>
    <x v="4"/>
    <n v="2017"/>
    <n v="42310.76"/>
    <n v="211532"/>
    <x v="1"/>
    <x v="0"/>
    <n v="5.0999999999999996"/>
    <n v="438"/>
    <n v="769"/>
    <n v="3"/>
    <n v="2"/>
    <x v="0"/>
    <s v="Daj45584746040"/>
    <s v="sanforderic@yahoo.com"/>
    <d v="2019-12-12T00:00:00"/>
    <d v="2024-06-25T22:28:31"/>
    <x v="4"/>
    <x v="6"/>
    <n v="2024"/>
  </r>
  <r>
    <n v="804"/>
    <s v="Becky Jones"/>
    <x v="7"/>
    <x v="2"/>
    <n v="2015"/>
    <n v="40467.050000000003"/>
    <n v="287907"/>
    <x v="2"/>
    <x v="0"/>
    <n v="1.4"/>
    <n v="237"/>
    <n v="765"/>
    <n v="2"/>
    <n v="7"/>
    <x v="1"/>
    <s v="TiC50478251574"/>
    <s v="michellepage@yahoo.com"/>
    <d v="2015-05-22T00:00:00"/>
    <d v="2024-02-19T10:52:17"/>
    <x v="3"/>
    <x v="3"/>
    <n v="2024"/>
  </r>
  <r>
    <n v="805"/>
    <s v="Daniel Keller"/>
    <x v="4"/>
    <x v="8"/>
    <n v="2012"/>
    <n v="7659.44"/>
    <n v="245623"/>
    <x v="3"/>
    <x v="1"/>
    <n v="2.9"/>
    <n v="595"/>
    <n v="181"/>
    <n v="4"/>
    <n v="7"/>
    <x v="7"/>
    <s v="izG70319705766"/>
    <s v="lori68@saunders-jennings.com"/>
    <d v="2015-10-29T00:00:00"/>
    <d v="2024-07-11T20:29:16"/>
    <x v="0"/>
    <x v="3"/>
    <n v="2024"/>
  </r>
  <r>
    <n v="806"/>
    <s v="Laura Arnold"/>
    <x v="6"/>
    <x v="4"/>
    <n v="1995"/>
    <n v="21054.82"/>
    <n v="123484"/>
    <x v="0"/>
    <x v="1"/>
    <n v="3.2"/>
    <n v="527"/>
    <n v="685"/>
    <n v="3"/>
    <n v="7"/>
    <x v="4"/>
    <s v="FUw16618997794"/>
    <s v="emorgan@reynolds.org"/>
    <d v="2020-02-24T00:00:00"/>
    <d v="2025-02-25T19:51:32"/>
    <x v="9"/>
    <x v="4"/>
    <n v="2025"/>
  </r>
  <r>
    <n v="807"/>
    <s v="Deborah Hall DDS"/>
    <x v="0"/>
    <x v="3"/>
    <n v="2003"/>
    <n v="21245.95"/>
    <n v="173583"/>
    <x v="3"/>
    <x v="1"/>
    <n v="2.7"/>
    <n v="200"/>
    <n v="468"/>
    <n v="3"/>
    <n v="2"/>
    <x v="4"/>
    <s v="uJW16204565003"/>
    <s v="alexanderhayes@stafford-mitchell.net"/>
    <d v="2021-11-29T00:00:00"/>
    <d v="2024-10-19T03:41:04"/>
    <x v="11"/>
    <x v="1"/>
    <n v="2024"/>
  </r>
  <r>
    <n v="808"/>
    <s v="Dustin Ramirez"/>
    <x v="7"/>
    <x v="9"/>
    <n v="2012"/>
    <n v="42264.9"/>
    <n v="121623"/>
    <x v="0"/>
    <x v="1"/>
    <n v="1.6"/>
    <n v="602"/>
    <n v="202"/>
    <n v="5"/>
    <n v="7"/>
    <x v="1"/>
    <s v="nDG11094059067"/>
    <s v="ulopez@henry.com"/>
    <d v="2022-09-01T00:00:00"/>
    <d v="2025-05-24T17:41:20"/>
    <x v="8"/>
    <x v="9"/>
    <n v="2025"/>
  </r>
  <r>
    <n v="809"/>
    <s v="Erin Richardson"/>
    <x v="5"/>
    <x v="8"/>
    <n v="2023"/>
    <n v="24448.27"/>
    <n v="1738"/>
    <x v="1"/>
    <x v="1"/>
    <n v="4.5999999999999996"/>
    <n v="81"/>
    <n v="731"/>
    <n v="4"/>
    <n v="2"/>
    <x v="0"/>
    <s v="Own32274058657"/>
    <s v="robertsanchez@taylor.org"/>
    <d v="2020-05-05T00:00:00"/>
    <d v="2023-09-04T01:57:05"/>
    <x v="3"/>
    <x v="4"/>
    <n v="2023"/>
  </r>
  <r>
    <n v="810"/>
    <s v="Leah Hamilton"/>
    <x v="0"/>
    <x v="4"/>
    <n v="2016"/>
    <n v="15728.43"/>
    <n v="286664"/>
    <x v="2"/>
    <x v="0"/>
    <n v="1.9"/>
    <n v="531"/>
    <n v="800"/>
    <n v="3"/>
    <n v="2"/>
    <x v="4"/>
    <s v="lad94569677607"/>
    <s v="milesjeanette@gmail.com"/>
    <d v="2019-06-10T00:00:00"/>
    <d v="2025-07-11T22:14:24"/>
    <x v="2"/>
    <x v="6"/>
    <n v="2025"/>
  </r>
  <r>
    <n v="811"/>
    <s v="John Douglas"/>
    <x v="6"/>
    <x v="7"/>
    <n v="2024"/>
    <n v="18378"/>
    <n v="2539"/>
    <x v="0"/>
    <x v="1"/>
    <n v="2.5"/>
    <n v="228"/>
    <n v="161"/>
    <n v="5"/>
    <n v="2"/>
    <x v="3"/>
    <s v="qhZ66886932275"/>
    <s v="daykathy@russell-pierce.net"/>
    <d v="2015-04-16T00:00:00"/>
    <d v="2023-11-24T17:04:45"/>
    <x v="1"/>
    <x v="3"/>
    <n v="2023"/>
  </r>
  <r>
    <n v="812"/>
    <s v="Hannah Ramirez"/>
    <x v="3"/>
    <x v="4"/>
    <n v="1994"/>
    <n v="35518.449999999997"/>
    <n v="87089"/>
    <x v="0"/>
    <x v="0"/>
    <n v="3.5"/>
    <n v="630"/>
    <n v="287"/>
    <n v="2"/>
    <n v="5"/>
    <x v="4"/>
    <s v="OVI34653186676"/>
    <s v="krystal24@gmail.com"/>
    <d v="2023-11-12T00:00:00"/>
    <d v="2024-03-01T16:44:00"/>
    <x v="11"/>
    <x v="7"/>
    <n v="2024"/>
  </r>
  <r>
    <n v="813"/>
    <s v="Roy Collins"/>
    <x v="5"/>
    <x v="9"/>
    <n v="1992"/>
    <n v="79865.84"/>
    <n v="90431"/>
    <x v="0"/>
    <x v="0"/>
    <n v="4.7"/>
    <n v="218"/>
    <n v="318"/>
    <n v="2"/>
    <n v="4"/>
    <x v="3"/>
    <s v="ScX40225806003"/>
    <s v="byoder@yahoo.com"/>
    <d v="2017-02-04T00:00:00"/>
    <d v="2024-01-11T07:36:42"/>
    <x v="9"/>
    <x v="2"/>
    <n v="2024"/>
  </r>
  <r>
    <n v="814"/>
    <s v="Aimee Escobar"/>
    <x v="2"/>
    <x v="0"/>
    <n v="2002"/>
    <n v="17106.68"/>
    <n v="125492"/>
    <x v="0"/>
    <x v="0"/>
    <n v="4.8"/>
    <n v="520"/>
    <n v="198"/>
    <n v="2"/>
    <n v="5"/>
    <x v="7"/>
    <s v="qgf92742540019"/>
    <s v="hannahstevens@yahoo.com"/>
    <d v="2019-05-03T00:00:00"/>
    <d v="2024-03-13T05:36:17"/>
    <x v="3"/>
    <x v="6"/>
    <n v="2024"/>
  </r>
  <r>
    <n v="815"/>
    <s v="Morgan Fleming"/>
    <x v="9"/>
    <x v="0"/>
    <n v="2006"/>
    <n v="13222.03"/>
    <n v="249007"/>
    <x v="0"/>
    <x v="0"/>
    <n v="3.8"/>
    <n v="597"/>
    <n v="282"/>
    <n v="5"/>
    <n v="5"/>
    <x v="0"/>
    <s v="tUt74324431966"/>
    <s v="stephanielee@yahoo.com"/>
    <d v="2020-03-25T00:00:00"/>
    <d v="2024-12-11T00:23:10"/>
    <x v="6"/>
    <x v="4"/>
    <n v="2024"/>
  </r>
  <r>
    <n v="816"/>
    <s v="Preston Ryan"/>
    <x v="6"/>
    <x v="6"/>
    <n v="2013"/>
    <n v="15917.97"/>
    <n v="107791"/>
    <x v="0"/>
    <x v="1"/>
    <n v="2.4"/>
    <n v="80"/>
    <n v="203"/>
    <n v="5"/>
    <n v="5"/>
    <x v="0"/>
    <s v="LtS81913014543"/>
    <s v="ylee@gmail.com"/>
    <d v="2016-01-05T00:00:00"/>
    <d v="2024-10-28T22:29:58"/>
    <x v="7"/>
    <x v="5"/>
    <n v="2024"/>
  </r>
  <r>
    <n v="817"/>
    <s v="Samantha Perez"/>
    <x v="8"/>
    <x v="5"/>
    <n v="2005"/>
    <n v="53093.15"/>
    <n v="63197"/>
    <x v="1"/>
    <x v="1"/>
    <n v="4.2"/>
    <n v="429"/>
    <n v="688"/>
    <n v="4"/>
    <n v="5"/>
    <x v="3"/>
    <s v="aqN11182759467"/>
    <s v="ronaldmcmillan@gmail.com"/>
    <d v="2017-12-14T00:00:00"/>
    <d v="2024-06-22T06:51:28"/>
    <x v="4"/>
    <x v="2"/>
    <n v="2024"/>
  </r>
  <r>
    <n v="818"/>
    <s v="David Parker"/>
    <x v="9"/>
    <x v="4"/>
    <n v="2013"/>
    <n v="66850.11"/>
    <n v="96090"/>
    <x v="2"/>
    <x v="1"/>
    <n v="4.7"/>
    <n v="117"/>
    <n v="441"/>
    <n v="5"/>
    <n v="7"/>
    <x v="0"/>
    <s v="yHE41972415912"/>
    <s v="vtrevino@gmail.com"/>
    <d v="2020-01-04T00:00:00"/>
    <d v="2024-12-27T19:25:36"/>
    <x v="7"/>
    <x v="4"/>
    <n v="2024"/>
  </r>
  <r>
    <n v="819"/>
    <s v="Jenna Phelps"/>
    <x v="2"/>
    <x v="3"/>
    <n v="2000"/>
    <n v="71766.66"/>
    <n v="278577"/>
    <x v="2"/>
    <x v="1"/>
    <n v="5.8"/>
    <n v="190"/>
    <n v="341"/>
    <n v="2"/>
    <n v="4"/>
    <x v="0"/>
    <s v="qhO77177893281"/>
    <s v="caitlin18@poole.com"/>
    <d v="2024-03-17T00:00:00"/>
    <d v="2025-07-04T22:00:52"/>
    <x v="6"/>
    <x v="10"/>
    <n v="2025"/>
  </r>
  <r>
    <n v="820"/>
    <s v="Nicole Powell"/>
    <x v="7"/>
    <x v="0"/>
    <n v="2001"/>
    <n v="12793.35"/>
    <n v="58487"/>
    <x v="3"/>
    <x v="0"/>
    <n v="2.1"/>
    <n v="78"/>
    <n v="526"/>
    <n v="3"/>
    <n v="4"/>
    <x v="6"/>
    <s v="KMJ26324783470"/>
    <s v="bmata@romero-marshall.com"/>
    <d v="2018-09-05T00:00:00"/>
    <d v="2024-06-25T08:27:24"/>
    <x v="8"/>
    <x v="0"/>
    <n v="2024"/>
  </r>
  <r>
    <n v="821"/>
    <s v="Kenneth Perry"/>
    <x v="5"/>
    <x v="9"/>
    <n v="2010"/>
    <n v="54313.25"/>
    <n v="121642"/>
    <x v="0"/>
    <x v="1"/>
    <n v="5.0999999999999996"/>
    <n v="153"/>
    <n v="508"/>
    <n v="3"/>
    <n v="4"/>
    <x v="1"/>
    <s v="Ahn32563494501"/>
    <s v="gibsonbrett@yahoo.com"/>
    <d v="2018-01-02T00:00:00"/>
    <d v="2023-12-10T18:35:46"/>
    <x v="7"/>
    <x v="0"/>
    <n v="2023"/>
  </r>
  <r>
    <n v="822"/>
    <s v="Lori Norton"/>
    <x v="2"/>
    <x v="4"/>
    <n v="2005"/>
    <n v="34755.93"/>
    <n v="269179"/>
    <x v="2"/>
    <x v="1"/>
    <n v="2.6"/>
    <n v="556"/>
    <n v="549"/>
    <n v="3"/>
    <n v="4"/>
    <x v="2"/>
    <s v="wvH09086341792"/>
    <s v="ljohnson@wyatt.biz"/>
    <d v="2023-03-20T00:00:00"/>
    <d v="2025-07-15T10:21:11"/>
    <x v="6"/>
    <x v="7"/>
    <n v="2025"/>
  </r>
  <r>
    <n v="823"/>
    <s v="Lauren Swanson"/>
    <x v="0"/>
    <x v="0"/>
    <n v="2019"/>
    <n v="7081.33"/>
    <n v="3372"/>
    <x v="2"/>
    <x v="0"/>
    <n v="4.2"/>
    <n v="607"/>
    <n v="427"/>
    <n v="2"/>
    <n v="5"/>
    <x v="2"/>
    <s v="eap64998703067"/>
    <s v="christyphillips@gmail.com"/>
    <d v="2022-10-05T00:00:00"/>
    <d v="2024-10-12T13:58:22"/>
    <x v="0"/>
    <x v="9"/>
    <n v="2024"/>
  </r>
  <r>
    <n v="824"/>
    <s v="Martin Phillips"/>
    <x v="7"/>
    <x v="5"/>
    <n v="2003"/>
    <n v="72247.3"/>
    <n v="150150"/>
    <x v="0"/>
    <x v="0"/>
    <n v="1.8"/>
    <n v="275"/>
    <n v="126"/>
    <n v="2"/>
    <n v="2"/>
    <x v="4"/>
    <s v="fFz25820645600"/>
    <s v="vwilson@yahoo.com"/>
    <d v="2021-07-06T00:00:00"/>
    <d v="2025-05-20T12:03:09"/>
    <x v="10"/>
    <x v="1"/>
    <n v="2025"/>
  </r>
  <r>
    <n v="825"/>
    <s v="Paul Carter"/>
    <x v="0"/>
    <x v="2"/>
    <n v="2023"/>
    <n v="44365.72"/>
    <n v="76967"/>
    <x v="3"/>
    <x v="1"/>
    <n v="2"/>
    <n v="233"/>
    <n v="496"/>
    <n v="2"/>
    <n v="5"/>
    <x v="4"/>
    <s v="Eiu89015510768"/>
    <s v="ethompson@kim.biz"/>
    <d v="2024-04-27T00:00:00"/>
    <d v="2024-08-19T20:14:35"/>
    <x v="1"/>
    <x v="10"/>
    <n v="2024"/>
  </r>
  <r>
    <n v="826"/>
    <s v="Jennifer Palmer"/>
    <x v="1"/>
    <x v="4"/>
    <n v="2018"/>
    <n v="7603.64"/>
    <n v="130571"/>
    <x v="2"/>
    <x v="0"/>
    <n v="4.9000000000000004"/>
    <n v="635"/>
    <n v="400"/>
    <n v="4"/>
    <n v="4"/>
    <x v="5"/>
    <s v="DTt13369862965"/>
    <s v="underwoodcynthia@hotmail.com"/>
    <d v="2020-08-20T00:00:00"/>
    <d v="2024-02-27T04:37:14"/>
    <x v="5"/>
    <x v="4"/>
    <n v="2024"/>
  </r>
  <r>
    <n v="827"/>
    <s v="Hannah Perez"/>
    <x v="4"/>
    <x v="8"/>
    <n v="1991"/>
    <n v="8885.66"/>
    <n v="216393"/>
    <x v="3"/>
    <x v="1"/>
    <n v="1.8"/>
    <n v="443"/>
    <n v="516"/>
    <n v="5"/>
    <n v="2"/>
    <x v="4"/>
    <s v="CjT87677258767"/>
    <s v="markmills@baird.info"/>
    <d v="2015-01-30T00:00:00"/>
    <d v="2023-12-07T02:58:43"/>
    <x v="7"/>
    <x v="3"/>
    <n v="2023"/>
  </r>
  <r>
    <n v="828"/>
    <s v="Jessica Scott"/>
    <x v="9"/>
    <x v="0"/>
    <n v="2020"/>
    <n v="47488.6"/>
    <n v="186805"/>
    <x v="1"/>
    <x v="1"/>
    <n v="5.8"/>
    <n v="461"/>
    <n v="329"/>
    <n v="3"/>
    <n v="7"/>
    <x v="0"/>
    <s v="MjD54821894152"/>
    <s v="brittanywyatt@martinez.info"/>
    <d v="2015-02-01T00:00:00"/>
    <d v="2024-01-17T07:18:16"/>
    <x v="9"/>
    <x v="3"/>
    <n v="2024"/>
  </r>
  <r>
    <n v="829"/>
    <s v="Jennifer Turner"/>
    <x v="0"/>
    <x v="7"/>
    <n v="2009"/>
    <n v="29347.85"/>
    <n v="162698"/>
    <x v="3"/>
    <x v="0"/>
    <n v="3.1"/>
    <n v="237"/>
    <n v="198"/>
    <n v="2"/>
    <n v="5"/>
    <x v="7"/>
    <s v="KYR19453923150"/>
    <s v="robin21@munoz.com"/>
    <d v="2021-01-06T00:00:00"/>
    <d v="2025-02-23T22:17:52"/>
    <x v="7"/>
    <x v="1"/>
    <n v="2025"/>
  </r>
  <r>
    <n v="830"/>
    <s v="Michelle Guerrero"/>
    <x v="4"/>
    <x v="4"/>
    <n v="1991"/>
    <n v="61722.27"/>
    <n v="137662"/>
    <x v="0"/>
    <x v="1"/>
    <n v="1"/>
    <n v="622"/>
    <n v="649"/>
    <n v="2"/>
    <n v="2"/>
    <x v="0"/>
    <s v="yHU11215729955"/>
    <s v="jonesamy@stewart.org"/>
    <d v="2021-05-09T00:00:00"/>
    <d v="2024-12-23T10:17:09"/>
    <x v="3"/>
    <x v="1"/>
    <n v="2024"/>
  </r>
  <r>
    <n v="831"/>
    <s v="John Guerrero"/>
    <x v="4"/>
    <x v="9"/>
    <n v="2021"/>
    <n v="59236.44"/>
    <n v="262718"/>
    <x v="2"/>
    <x v="1"/>
    <n v="3.3"/>
    <n v="292"/>
    <n v="122"/>
    <n v="5"/>
    <n v="2"/>
    <x v="3"/>
    <s v="yCG81356861436"/>
    <s v="simmonsjessica@gmail.com"/>
    <d v="2020-02-22T00:00:00"/>
    <d v="2025-04-21T14:07:18"/>
    <x v="9"/>
    <x v="4"/>
    <n v="2025"/>
  </r>
  <r>
    <n v="832"/>
    <s v="Stephanie Mullins"/>
    <x v="9"/>
    <x v="6"/>
    <n v="2012"/>
    <n v="39114.620000000003"/>
    <n v="218089"/>
    <x v="3"/>
    <x v="1"/>
    <n v="2.1"/>
    <n v="303"/>
    <n v="748"/>
    <n v="5"/>
    <n v="2"/>
    <x v="3"/>
    <s v="Jkq96802163415"/>
    <s v="ricardogreen@dean-lamb.com"/>
    <d v="2015-11-14T00:00:00"/>
    <d v="2024-04-30T06:39:05"/>
    <x v="11"/>
    <x v="3"/>
    <n v="2024"/>
  </r>
  <r>
    <n v="833"/>
    <s v="Richard Mcdonald"/>
    <x v="6"/>
    <x v="8"/>
    <n v="2024"/>
    <n v="32035.83"/>
    <n v="78540"/>
    <x v="3"/>
    <x v="0"/>
    <n v="3.6"/>
    <n v="357"/>
    <n v="486"/>
    <n v="4"/>
    <n v="4"/>
    <x v="3"/>
    <s v="DfJ26064097353"/>
    <s v="amandaturner@page.org"/>
    <d v="2016-02-21T00:00:00"/>
    <d v="2023-09-14T00:16:15"/>
    <x v="9"/>
    <x v="5"/>
    <n v="2023"/>
  </r>
  <r>
    <n v="834"/>
    <s v="Carlos Hernandez"/>
    <x v="9"/>
    <x v="0"/>
    <n v="1991"/>
    <n v="45199.94"/>
    <n v="133402"/>
    <x v="3"/>
    <x v="0"/>
    <n v="3.1"/>
    <n v="562"/>
    <n v="575"/>
    <n v="3"/>
    <n v="5"/>
    <x v="7"/>
    <s v="yNy36631790551"/>
    <s v="troyallison@jones-butler.com"/>
    <d v="2015-06-16T00:00:00"/>
    <d v="2025-07-09T00:08:46"/>
    <x v="2"/>
    <x v="3"/>
    <n v="2025"/>
  </r>
  <r>
    <n v="835"/>
    <s v="Mary Clark"/>
    <x v="5"/>
    <x v="9"/>
    <n v="2017"/>
    <n v="34929.46"/>
    <n v="291756"/>
    <x v="3"/>
    <x v="0"/>
    <n v="1.2"/>
    <n v="282"/>
    <n v="711"/>
    <n v="4"/>
    <n v="5"/>
    <x v="3"/>
    <s v="Giq80099818479"/>
    <s v="wbuckley@hotmail.com"/>
    <d v="2017-03-09T00:00:00"/>
    <d v="2024-12-01T05:34:16"/>
    <x v="6"/>
    <x v="2"/>
    <n v="2024"/>
  </r>
  <r>
    <n v="836"/>
    <s v="Michael Smith"/>
    <x v="3"/>
    <x v="5"/>
    <n v="2002"/>
    <n v="73680.39"/>
    <n v="207397"/>
    <x v="3"/>
    <x v="1"/>
    <n v="1.2"/>
    <n v="594"/>
    <n v="241"/>
    <n v="2"/>
    <n v="7"/>
    <x v="4"/>
    <s v="nNz43100874735"/>
    <s v="tschultz@hotmail.com"/>
    <d v="2021-08-13T00:00:00"/>
    <d v="2024-08-25T02:24:44"/>
    <x v="5"/>
    <x v="1"/>
    <n v="2024"/>
  </r>
  <r>
    <n v="837"/>
    <s v="Pamela Lucas"/>
    <x v="2"/>
    <x v="5"/>
    <n v="2009"/>
    <n v="71934.92"/>
    <n v="246356"/>
    <x v="2"/>
    <x v="0"/>
    <n v="2.9"/>
    <n v="598"/>
    <n v="677"/>
    <n v="5"/>
    <n v="4"/>
    <x v="2"/>
    <s v="kYK53745911830"/>
    <s v="qharris@howe.net"/>
    <d v="2019-04-12T00:00:00"/>
    <d v="2025-07-21T03:02:11"/>
    <x v="1"/>
    <x v="6"/>
    <n v="2025"/>
  </r>
  <r>
    <n v="838"/>
    <s v="Tom Caldwell"/>
    <x v="3"/>
    <x v="1"/>
    <n v="2020"/>
    <n v="71485.460000000006"/>
    <n v="107259"/>
    <x v="3"/>
    <x v="0"/>
    <n v="2.1"/>
    <n v="503"/>
    <n v="407"/>
    <n v="2"/>
    <n v="2"/>
    <x v="2"/>
    <s v="hux45818486385"/>
    <s v="hortiz@hotmail.com"/>
    <d v="2020-09-20T00:00:00"/>
    <d v="2023-11-06T14:29:46"/>
    <x v="8"/>
    <x v="4"/>
    <n v="2023"/>
  </r>
  <r>
    <n v="839"/>
    <s v="Zachary Jackson"/>
    <x v="1"/>
    <x v="9"/>
    <n v="1996"/>
    <n v="43823.65"/>
    <n v="264573"/>
    <x v="3"/>
    <x v="1"/>
    <n v="2.6"/>
    <n v="133"/>
    <n v="705"/>
    <n v="5"/>
    <n v="5"/>
    <x v="0"/>
    <s v="zmf24602842636"/>
    <s v="william65@delgado.com"/>
    <d v="2021-08-22T00:00:00"/>
    <d v="2024-08-22T07:49:22"/>
    <x v="5"/>
    <x v="1"/>
    <n v="2024"/>
  </r>
  <r>
    <n v="840"/>
    <s v="Jeffery Thompson"/>
    <x v="3"/>
    <x v="7"/>
    <n v="1996"/>
    <n v="60992.12"/>
    <n v="288166"/>
    <x v="2"/>
    <x v="1"/>
    <n v="1.9"/>
    <n v="698"/>
    <n v="486"/>
    <n v="5"/>
    <n v="7"/>
    <x v="4"/>
    <s v="pmb01947840928"/>
    <s v="upadilla@gmail.com"/>
    <d v="2015-08-27T00:00:00"/>
    <d v="2024-08-25T05:55:01"/>
    <x v="5"/>
    <x v="3"/>
    <n v="2024"/>
  </r>
  <r>
    <n v="841"/>
    <s v="Christopher Harrell"/>
    <x v="3"/>
    <x v="3"/>
    <n v="2020"/>
    <n v="40190.910000000003"/>
    <n v="82709"/>
    <x v="0"/>
    <x v="1"/>
    <n v="1.2"/>
    <n v="248"/>
    <n v="559"/>
    <n v="3"/>
    <n v="4"/>
    <x v="0"/>
    <s v="HGM24248542720"/>
    <s v="ucastillo@gibbs-harvey.info"/>
    <d v="2016-08-14T00:00:00"/>
    <d v="2025-05-20T19:03:43"/>
    <x v="5"/>
    <x v="5"/>
    <n v="2025"/>
  </r>
  <r>
    <n v="842"/>
    <s v="Tracey Lee"/>
    <x v="8"/>
    <x v="8"/>
    <n v="1999"/>
    <n v="44863.77"/>
    <n v="298484"/>
    <x v="0"/>
    <x v="1"/>
    <n v="4.0999999999999996"/>
    <n v="277"/>
    <n v="461"/>
    <n v="4"/>
    <n v="2"/>
    <x v="6"/>
    <s v="umP56563118917"/>
    <s v="xgarcia@schneider.com"/>
    <d v="2017-01-31T00:00:00"/>
    <d v="2023-09-07T17:34:08"/>
    <x v="7"/>
    <x v="2"/>
    <n v="2023"/>
  </r>
  <r>
    <n v="843"/>
    <s v="Erica Rosales"/>
    <x v="5"/>
    <x v="6"/>
    <n v="1998"/>
    <n v="31792.17"/>
    <n v="6891"/>
    <x v="3"/>
    <x v="0"/>
    <n v="4.0999999999999996"/>
    <n v="280"/>
    <n v="743"/>
    <n v="2"/>
    <n v="5"/>
    <x v="7"/>
    <s v="rks79407700422"/>
    <s v="jamesvalenzuela@zimmerman.org"/>
    <d v="2024-01-30T00:00:00"/>
    <d v="2024-03-25T08:29:42"/>
    <x v="7"/>
    <x v="10"/>
    <n v="2024"/>
  </r>
  <r>
    <n v="844"/>
    <s v="Christopher Nelson"/>
    <x v="4"/>
    <x v="0"/>
    <n v="2001"/>
    <n v="74584.100000000006"/>
    <n v="3259"/>
    <x v="3"/>
    <x v="1"/>
    <n v="1.8"/>
    <n v="604"/>
    <n v="311"/>
    <n v="4"/>
    <n v="4"/>
    <x v="4"/>
    <s v="gtT37915359909"/>
    <s v="atkinsjeffrey@foley-nguyen.com"/>
    <d v="2018-11-04T00:00:00"/>
    <d v="2023-11-23T09:32:12"/>
    <x v="11"/>
    <x v="0"/>
    <n v="2023"/>
  </r>
  <r>
    <n v="845"/>
    <s v="Frank Gonzales"/>
    <x v="0"/>
    <x v="5"/>
    <n v="1998"/>
    <n v="74123.22"/>
    <n v="105655"/>
    <x v="2"/>
    <x v="1"/>
    <n v="4.8"/>
    <n v="83"/>
    <n v="149"/>
    <n v="5"/>
    <n v="5"/>
    <x v="1"/>
    <s v="MGb46057057973"/>
    <s v="wilsongavin@yahoo.com"/>
    <d v="2019-06-15T00:00:00"/>
    <d v="2023-09-16T04:50:29"/>
    <x v="2"/>
    <x v="6"/>
    <n v="2023"/>
  </r>
  <r>
    <n v="846"/>
    <s v="Paige Diaz"/>
    <x v="5"/>
    <x v="0"/>
    <n v="2010"/>
    <n v="18256.14"/>
    <n v="239085"/>
    <x v="0"/>
    <x v="0"/>
    <n v="1.2"/>
    <n v="525"/>
    <n v="197"/>
    <n v="2"/>
    <n v="2"/>
    <x v="1"/>
    <s v="kqC67265174020"/>
    <s v="clintonmckee@reynolds.org"/>
    <d v="2018-11-09T00:00:00"/>
    <d v="2025-05-12T18:18:12"/>
    <x v="11"/>
    <x v="0"/>
    <n v="2025"/>
  </r>
  <r>
    <n v="847"/>
    <s v="Sharon Simmons"/>
    <x v="4"/>
    <x v="1"/>
    <n v="2016"/>
    <n v="61634.62"/>
    <n v="217875"/>
    <x v="3"/>
    <x v="1"/>
    <n v="3"/>
    <n v="344"/>
    <n v="302"/>
    <n v="3"/>
    <n v="5"/>
    <x v="2"/>
    <s v="iDa79805054681"/>
    <s v="brownrachel@hotmail.com"/>
    <d v="2014-10-15T00:00:00"/>
    <d v="2024-05-23T04:53:22"/>
    <x v="0"/>
    <x v="8"/>
    <n v="2024"/>
  </r>
  <r>
    <n v="848"/>
    <s v="Timothy Hartman"/>
    <x v="6"/>
    <x v="1"/>
    <n v="2003"/>
    <n v="21699.15"/>
    <n v="144885"/>
    <x v="1"/>
    <x v="0"/>
    <n v="2.8"/>
    <n v="380"/>
    <n v="223"/>
    <n v="4"/>
    <n v="2"/>
    <x v="3"/>
    <s v="TEx16252464956"/>
    <s v="anthonyneal@yahoo.com"/>
    <d v="2019-06-30T00:00:00"/>
    <d v="2025-03-05T10:06:12"/>
    <x v="2"/>
    <x v="6"/>
    <n v="2025"/>
  </r>
  <r>
    <n v="849"/>
    <s v="Heidi Koch"/>
    <x v="6"/>
    <x v="7"/>
    <n v="2011"/>
    <n v="14073.34"/>
    <n v="258445"/>
    <x v="2"/>
    <x v="1"/>
    <n v="1.1000000000000001"/>
    <n v="488"/>
    <n v="448"/>
    <n v="4"/>
    <n v="4"/>
    <x v="1"/>
    <s v="qyZ50624131613"/>
    <s v="justincruz@gmail.com"/>
    <d v="2022-09-25T00:00:00"/>
    <d v="2025-07-01T09:54:06"/>
    <x v="8"/>
    <x v="9"/>
    <n v="2025"/>
  </r>
  <r>
    <n v="850"/>
    <s v="Dustin Hughes"/>
    <x v="3"/>
    <x v="3"/>
    <n v="2004"/>
    <n v="28965.1"/>
    <n v="291741"/>
    <x v="2"/>
    <x v="0"/>
    <n v="2.4"/>
    <n v="482"/>
    <n v="533"/>
    <n v="3"/>
    <n v="4"/>
    <x v="1"/>
    <s v="wZr91855931802"/>
    <s v="matthew95@smith.biz"/>
    <d v="2017-06-24T00:00:00"/>
    <d v="2025-05-08T19:40:35"/>
    <x v="2"/>
    <x v="2"/>
    <n v="2025"/>
  </r>
  <r>
    <n v="851"/>
    <s v="Joshua Nelson"/>
    <x v="0"/>
    <x v="0"/>
    <n v="1996"/>
    <n v="29442.62"/>
    <n v="296454"/>
    <x v="0"/>
    <x v="1"/>
    <n v="2.9"/>
    <n v="699"/>
    <n v="412"/>
    <n v="4"/>
    <n v="2"/>
    <x v="7"/>
    <s v="XHj16885482127"/>
    <s v="thomas52@reeves.net"/>
    <d v="2022-02-23T00:00:00"/>
    <d v="2024-04-04T17:19:44"/>
    <x v="9"/>
    <x v="9"/>
    <n v="2024"/>
  </r>
  <r>
    <n v="852"/>
    <s v="Pamela Jenkins"/>
    <x v="2"/>
    <x v="0"/>
    <n v="1998"/>
    <n v="23035.35"/>
    <n v="71701"/>
    <x v="3"/>
    <x v="1"/>
    <n v="3.1"/>
    <n v="594"/>
    <n v="316"/>
    <n v="2"/>
    <n v="2"/>
    <x v="0"/>
    <s v="Ond85182200573"/>
    <s v="lrodriguez@hotmail.com"/>
    <d v="2022-03-05T00:00:00"/>
    <d v="2023-07-27T12:42:37"/>
    <x v="6"/>
    <x v="9"/>
    <n v="2023"/>
  </r>
  <r>
    <n v="853"/>
    <s v="Douglas Anderson"/>
    <x v="2"/>
    <x v="0"/>
    <n v="2023"/>
    <n v="25070.03"/>
    <n v="265372"/>
    <x v="1"/>
    <x v="1"/>
    <n v="2.5"/>
    <n v="617"/>
    <n v="352"/>
    <n v="4"/>
    <n v="7"/>
    <x v="1"/>
    <s v="loY01882544437"/>
    <s v="lsnyder@hotmail.com"/>
    <d v="2018-05-19T00:00:00"/>
    <d v="2024-02-02T19:20:08"/>
    <x v="3"/>
    <x v="0"/>
    <n v="2024"/>
  </r>
  <r>
    <n v="854"/>
    <s v="Gary Cole"/>
    <x v="2"/>
    <x v="0"/>
    <n v="1994"/>
    <n v="35057.56"/>
    <n v="89788"/>
    <x v="0"/>
    <x v="0"/>
    <n v="1.2"/>
    <n v="117"/>
    <n v="477"/>
    <n v="3"/>
    <n v="5"/>
    <x v="2"/>
    <s v="bZY91634273288"/>
    <s v="hamiltonshannon@guerra.com"/>
    <d v="2022-01-22T00:00:00"/>
    <d v="2024-12-26T15:23:21"/>
    <x v="7"/>
    <x v="9"/>
    <n v="2024"/>
  </r>
  <r>
    <n v="855"/>
    <s v="Robin Garcia"/>
    <x v="5"/>
    <x v="7"/>
    <n v="1990"/>
    <n v="75058.820000000007"/>
    <n v="32854"/>
    <x v="3"/>
    <x v="1"/>
    <n v="5.2"/>
    <n v="440"/>
    <n v="667"/>
    <n v="3"/>
    <n v="4"/>
    <x v="1"/>
    <s v="tZr38453479979"/>
    <s v="okelly@smith.com"/>
    <d v="2015-11-27T00:00:00"/>
    <d v="2024-07-26T21:28:19"/>
    <x v="11"/>
    <x v="3"/>
    <n v="2024"/>
  </r>
  <r>
    <n v="856"/>
    <s v="Dawn Roth"/>
    <x v="5"/>
    <x v="9"/>
    <n v="2013"/>
    <n v="29917.34"/>
    <n v="176802"/>
    <x v="1"/>
    <x v="0"/>
    <n v="4.3"/>
    <n v="458"/>
    <n v="201"/>
    <n v="3"/>
    <n v="4"/>
    <x v="2"/>
    <s v="EVS61985888543"/>
    <s v="stevengomez@rice.info"/>
    <d v="2022-03-01T00:00:00"/>
    <d v="2023-08-25T14:08:45"/>
    <x v="6"/>
    <x v="9"/>
    <n v="2023"/>
  </r>
  <r>
    <n v="857"/>
    <s v="Dalton Hines"/>
    <x v="4"/>
    <x v="3"/>
    <n v="2023"/>
    <n v="52034.36"/>
    <n v="156983"/>
    <x v="2"/>
    <x v="0"/>
    <n v="4.3"/>
    <n v="354"/>
    <n v="575"/>
    <n v="2"/>
    <n v="7"/>
    <x v="4"/>
    <s v="hKK54679079920"/>
    <s v="kimberlybennett@jenkins.net"/>
    <d v="2022-02-24T00:00:00"/>
    <d v="2024-02-26T21:36:40"/>
    <x v="9"/>
    <x v="9"/>
    <n v="2024"/>
  </r>
  <r>
    <n v="858"/>
    <s v="Kimberly Vang"/>
    <x v="9"/>
    <x v="8"/>
    <n v="2014"/>
    <n v="9747.77"/>
    <n v="208660"/>
    <x v="2"/>
    <x v="1"/>
    <n v="4.5"/>
    <n v="328"/>
    <n v="690"/>
    <n v="5"/>
    <n v="7"/>
    <x v="5"/>
    <s v="Vxu24825728641"/>
    <s v="daviskaren@williams.net"/>
    <d v="2014-09-02T00:00:00"/>
    <d v="2023-09-26T17:10:48"/>
    <x v="8"/>
    <x v="8"/>
    <n v="2023"/>
  </r>
  <r>
    <n v="859"/>
    <s v="Dennis Ortiz"/>
    <x v="8"/>
    <x v="2"/>
    <n v="1995"/>
    <n v="76626.67"/>
    <n v="261118"/>
    <x v="0"/>
    <x v="0"/>
    <n v="2.7"/>
    <n v="346"/>
    <n v="620"/>
    <n v="5"/>
    <n v="7"/>
    <x v="0"/>
    <s v="IjN89328243828"/>
    <s v="edwardscrystal@gmail.com"/>
    <d v="2020-03-25T00:00:00"/>
    <d v="2025-03-25T06:44:33"/>
    <x v="6"/>
    <x v="4"/>
    <n v="2025"/>
  </r>
  <r>
    <n v="860"/>
    <s v="Charles Howell"/>
    <x v="5"/>
    <x v="4"/>
    <n v="2000"/>
    <n v="8607.19"/>
    <n v="6625"/>
    <x v="3"/>
    <x v="0"/>
    <n v="4.8"/>
    <n v="165"/>
    <n v="697"/>
    <n v="4"/>
    <n v="2"/>
    <x v="0"/>
    <s v="pBf92869141993"/>
    <s v="kim03@hughes.com"/>
    <d v="2016-02-25T00:00:00"/>
    <d v="2024-08-29T08:02:55"/>
    <x v="9"/>
    <x v="5"/>
    <n v="2024"/>
  </r>
  <r>
    <n v="861"/>
    <s v="Ruth Francis"/>
    <x v="1"/>
    <x v="4"/>
    <n v="2022"/>
    <n v="11401.19"/>
    <n v="118596"/>
    <x v="1"/>
    <x v="1"/>
    <n v="5.9"/>
    <n v="212"/>
    <n v="462"/>
    <n v="2"/>
    <n v="2"/>
    <x v="4"/>
    <s v="UzD35853526300"/>
    <s v="dwatts@yahoo.com"/>
    <d v="2019-11-27T00:00:00"/>
    <d v="2024-11-15T21:34:39"/>
    <x v="11"/>
    <x v="6"/>
    <n v="2024"/>
  </r>
  <r>
    <n v="862"/>
    <s v="Kara Sanchez"/>
    <x v="4"/>
    <x v="4"/>
    <n v="2011"/>
    <n v="69058.42"/>
    <n v="41344"/>
    <x v="0"/>
    <x v="1"/>
    <n v="3.1"/>
    <n v="134"/>
    <n v="736"/>
    <n v="4"/>
    <n v="2"/>
    <x v="3"/>
    <s v="sCN37241412650"/>
    <s v="danielwilliams@johnson.com"/>
    <d v="2017-03-02T00:00:00"/>
    <d v="2024-12-07T01:45:33"/>
    <x v="6"/>
    <x v="2"/>
    <n v="2024"/>
  </r>
  <r>
    <n v="863"/>
    <s v="William Lozano"/>
    <x v="0"/>
    <x v="2"/>
    <n v="2006"/>
    <n v="78877.3"/>
    <n v="167454"/>
    <x v="2"/>
    <x v="1"/>
    <n v="3.4"/>
    <n v="583"/>
    <n v="782"/>
    <n v="2"/>
    <n v="7"/>
    <x v="6"/>
    <s v="GHF25165372243"/>
    <s v="pamscott@gmail.com"/>
    <d v="2021-11-27T00:00:00"/>
    <d v="2024-07-27T11:29:27"/>
    <x v="11"/>
    <x v="1"/>
    <n v="2024"/>
  </r>
  <r>
    <n v="864"/>
    <s v="Katrina Sandoval MD"/>
    <x v="7"/>
    <x v="0"/>
    <n v="1998"/>
    <n v="12538.33"/>
    <n v="108840"/>
    <x v="1"/>
    <x v="1"/>
    <n v="2.8"/>
    <n v="562"/>
    <n v="332"/>
    <n v="5"/>
    <n v="5"/>
    <x v="4"/>
    <s v="BCr86988436400"/>
    <s v="caseyflores@yahoo.com"/>
    <d v="2020-05-29T00:00:00"/>
    <d v="2025-06-02T18:58:49"/>
    <x v="3"/>
    <x v="4"/>
    <n v="2025"/>
  </r>
  <r>
    <n v="865"/>
    <s v="Ashley Salazar"/>
    <x v="7"/>
    <x v="9"/>
    <n v="2021"/>
    <n v="57983.75"/>
    <n v="74195"/>
    <x v="2"/>
    <x v="0"/>
    <n v="3.9"/>
    <n v="429"/>
    <n v="628"/>
    <n v="2"/>
    <n v="5"/>
    <x v="4"/>
    <s v="Rlc49673788364"/>
    <s v="erik14@yahoo.com"/>
    <d v="2015-12-13T00:00:00"/>
    <d v="2025-01-13T07:27:29"/>
    <x v="4"/>
    <x v="3"/>
    <n v="2025"/>
  </r>
  <r>
    <n v="866"/>
    <s v="Miguel Holland"/>
    <x v="7"/>
    <x v="5"/>
    <n v="1999"/>
    <n v="55986.29"/>
    <n v="136064"/>
    <x v="2"/>
    <x v="1"/>
    <n v="4.8"/>
    <n v="244"/>
    <n v="429"/>
    <n v="2"/>
    <n v="2"/>
    <x v="0"/>
    <s v="LVH59770375004"/>
    <s v="kathleen11@gmail.com"/>
    <d v="2022-03-31T00:00:00"/>
    <d v="2024-08-31T05:36:35"/>
    <x v="6"/>
    <x v="9"/>
    <n v="2024"/>
  </r>
  <r>
    <n v="867"/>
    <s v="Angel Green"/>
    <x v="4"/>
    <x v="5"/>
    <n v="2011"/>
    <n v="11175.71"/>
    <n v="93066"/>
    <x v="0"/>
    <x v="1"/>
    <n v="1.2"/>
    <n v="609"/>
    <n v="453"/>
    <n v="3"/>
    <n v="7"/>
    <x v="5"/>
    <s v="oHs88657213932"/>
    <s v="amanda62@anderson.biz"/>
    <d v="2016-05-16T00:00:00"/>
    <d v="2023-11-18T20:53:28"/>
    <x v="3"/>
    <x v="5"/>
    <n v="2023"/>
  </r>
  <r>
    <n v="868"/>
    <s v="Kimberly May"/>
    <x v="2"/>
    <x v="0"/>
    <n v="1997"/>
    <n v="9561.2099999999991"/>
    <n v="122763"/>
    <x v="2"/>
    <x v="1"/>
    <n v="4.2"/>
    <n v="270"/>
    <n v="417"/>
    <n v="4"/>
    <n v="4"/>
    <x v="6"/>
    <s v="Vtf20920544456"/>
    <s v="gina44@yahoo.com"/>
    <d v="2021-07-30T00:00:00"/>
    <d v="2024-10-04T09:42:35"/>
    <x v="10"/>
    <x v="1"/>
    <n v="2024"/>
  </r>
  <r>
    <n v="869"/>
    <s v="Mario Thornton"/>
    <x v="6"/>
    <x v="0"/>
    <n v="2000"/>
    <n v="56350.51"/>
    <n v="40350"/>
    <x v="1"/>
    <x v="0"/>
    <n v="5.8"/>
    <n v="692"/>
    <n v="557"/>
    <n v="3"/>
    <n v="7"/>
    <x v="4"/>
    <s v="rOE98305626598"/>
    <s v="eroberts@gmail.com"/>
    <d v="2017-12-07T00:00:00"/>
    <d v="2024-06-14T02:35:41"/>
    <x v="4"/>
    <x v="2"/>
    <n v="2024"/>
  </r>
  <r>
    <n v="870"/>
    <s v="Charles Henry"/>
    <x v="7"/>
    <x v="6"/>
    <n v="2024"/>
    <n v="28797.55"/>
    <n v="255964"/>
    <x v="3"/>
    <x v="0"/>
    <n v="2.8"/>
    <n v="238"/>
    <n v="255"/>
    <n v="5"/>
    <n v="7"/>
    <x v="1"/>
    <s v="HRh76383036201"/>
    <s v="schaney@yahoo.com"/>
    <d v="2022-09-11T00:00:00"/>
    <d v="2025-06-22T12:06:54"/>
    <x v="8"/>
    <x v="9"/>
    <n v="2025"/>
  </r>
  <r>
    <n v="871"/>
    <s v="Christine Mitchell"/>
    <x v="0"/>
    <x v="5"/>
    <n v="2018"/>
    <n v="15311.76"/>
    <n v="266736"/>
    <x v="2"/>
    <x v="0"/>
    <n v="2.4"/>
    <n v="104"/>
    <n v="395"/>
    <n v="4"/>
    <n v="7"/>
    <x v="7"/>
    <s v="kPK58964750336"/>
    <s v="megandavis@jones-hartman.net"/>
    <d v="2020-05-09T00:00:00"/>
    <d v="2024-05-23T01:23:05"/>
    <x v="3"/>
    <x v="4"/>
    <n v="2024"/>
  </r>
  <r>
    <n v="872"/>
    <s v="John Walker"/>
    <x v="4"/>
    <x v="0"/>
    <n v="2012"/>
    <n v="8103.68"/>
    <n v="73579"/>
    <x v="3"/>
    <x v="1"/>
    <n v="3.5"/>
    <n v="202"/>
    <n v="230"/>
    <n v="5"/>
    <n v="7"/>
    <x v="7"/>
    <s v="SxD91904937498"/>
    <s v="spearsdavid@thomas-lee.info"/>
    <d v="2022-11-29T00:00:00"/>
    <d v="2023-10-17T17:51:25"/>
    <x v="11"/>
    <x v="9"/>
    <n v="2023"/>
  </r>
  <r>
    <n v="873"/>
    <s v="Amy Smith"/>
    <x v="8"/>
    <x v="4"/>
    <n v="1996"/>
    <n v="56067.58"/>
    <n v="84681"/>
    <x v="1"/>
    <x v="1"/>
    <n v="5.0999999999999996"/>
    <n v="77"/>
    <n v="655"/>
    <n v="3"/>
    <n v="2"/>
    <x v="0"/>
    <s v="tVG44558979461"/>
    <s v="colelisa@wagner.org"/>
    <d v="2022-12-18T00:00:00"/>
    <d v="2023-08-23T09:34:31"/>
    <x v="4"/>
    <x v="9"/>
    <n v="2023"/>
  </r>
  <r>
    <n v="874"/>
    <s v="David Hernandez"/>
    <x v="4"/>
    <x v="7"/>
    <n v="2006"/>
    <n v="39528.43"/>
    <n v="52209"/>
    <x v="2"/>
    <x v="1"/>
    <n v="4.4000000000000004"/>
    <n v="640"/>
    <n v="290"/>
    <n v="2"/>
    <n v="2"/>
    <x v="6"/>
    <s v="fZu86232001768"/>
    <s v="christopherwilliamson@yahoo.com"/>
    <d v="2016-09-25T00:00:00"/>
    <d v="2025-04-19T09:33:04"/>
    <x v="8"/>
    <x v="5"/>
    <n v="2025"/>
  </r>
  <r>
    <n v="875"/>
    <s v="Sean Perry"/>
    <x v="5"/>
    <x v="5"/>
    <n v="2023"/>
    <n v="68605.649999999994"/>
    <n v="167268"/>
    <x v="0"/>
    <x v="1"/>
    <n v="4.0999999999999996"/>
    <n v="342"/>
    <n v="505"/>
    <n v="2"/>
    <n v="7"/>
    <x v="2"/>
    <s v="QFL35289115476"/>
    <s v="regina06@yahoo.com"/>
    <d v="2020-01-06T00:00:00"/>
    <d v="2024-12-13T15:28:15"/>
    <x v="7"/>
    <x v="4"/>
    <n v="2024"/>
  </r>
  <r>
    <n v="876"/>
    <s v="Walter Cline"/>
    <x v="7"/>
    <x v="8"/>
    <n v="1999"/>
    <n v="29638.639999999999"/>
    <n v="215410"/>
    <x v="3"/>
    <x v="1"/>
    <n v="1.8"/>
    <n v="187"/>
    <n v="466"/>
    <n v="2"/>
    <n v="2"/>
    <x v="5"/>
    <s v="ZED88887915273"/>
    <s v="eallen@hammond-cherry.biz"/>
    <d v="2022-04-17T00:00:00"/>
    <d v="2024-09-24T11:23:24"/>
    <x v="1"/>
    <x v="9"/>
    <n v="2024"/>
  </r>
  <r>
    <n v="877"/>
    <s v="Barbara Cantu"/>
    <x v="6"/>
    <x v="5"/>
    <n v="2011"/>
    <n v="71384.38"/>
    <n v="7205"/>
    <x v="2"/>
    <x v="1"/>
    <n v="1.5"/>
    <n v="432"/>
    <n v="141"/>
    <n v="4"/>
    <n v="2"/>
    <x v="5"/>
    <s v="TPs95743999726"/>
    <s v="johnyang@nguyen.info"/>
    <d v="2020-11-26T00:00:00"/>
    <d v="2024-10-17T06:07:24"/>
    <x v="11"/>
    <x v="4"/>
    <n v="2024"/>
  </r>
  <r>
    <n v="878"/>
    <s v="Hannah Meza"/>
    <x v="1"/>
    <x v="7"/>
    <n v="2024"/>
    <n v="68998.66"/>
    <n v="124865"/>
    <x v="0"/>
    <x v="1"/>
    <n v="4.9000000000000004"/>
    <n v="484"/>
    <n v="571"/>
    <n v="5"/>
    <n v="5"/>
    <x v="4"/>
    <s v="DjS75654908322"/>
    <s v="wrightjonathan@hotmail.com"/>
    <d v="2014-12-04T00:00:00"/>
    <d v="2023-12-20T09:54:23"/>
    <x v="4"/>
    <x v="8"/>
    <n v="2023"/>
  </r>
  <r>
    <n v="879"/>
    <s v="Rachel Smith"/>
    <x v="5"/>
    <x v="2"/>
    <n v="2020"/>
    <n v="42819.05"/>
    <n v="274356"/>
    <x v="2"/>
    <x v="1"/>
    <n v="4.4000000000000004"/>
    <n v="403"/>
    <n v="507"/>
    <n v="5"/>
    <n v="2"/>
    <x v="1"/>
    <s v="bSN57090791527"/>
    <s v="dawnsimon@carson.net"/>
    <d v="2018-09-04T00:00:00"/>
    <d v="2024-03-11T22:03:45"/>
    <x v="8"/>
    <x v="0"/>
    <n v="2024"/>
  </r>
  <r>
    <n v="880"/>
    <s v="Richard Pope"/>
    <x v="8"/>
    <x v="7"/>
    <n v="2007"/>
    <n v="77347.64"/>
    <n v="83305"/>
    <x v="3"/>
    <x v="1"/>
    <n v="1.6"/>
    <n v="352"/>
    <n v="187"/>
    <n v="5"/>
    <n v="2"/>
    <x v="0"/>
    <s v="mrd37443735095"/>
    <s v="dhall@yahoo.com"/>
    <d v="2018-05-16T00:00:00"/>
    <d v="2023-12-22T10:58:20"/>
    <x v="3"/>
    <x v="0"/>
    <n v="2023"/>
  </r>
  <r>
    <n v="881"/>
    <s v="Jeffery Molina"/>
    <x v="4"/>
    <x v="0"/>
    <n v="1993"/>
    <n v="6662.87"/>
    <n v="250457"/>
    <x v="3"/>
    <x v="0"/>
    <n v="4.9000000000000004"/>
    <n v="541"/>
    <n v="655"/>
    <n v="3"/>
    <n v="2"/>
    <x v="2"/>
    <s v="eMn40504440646"/>
    <s v="ganderson@barnes-peterson.com"/>
    <d v="2021-11-18T00:00:00"/>
    <d v="2024-03-31T15:11:50"/>
    <x v="11"/>
    <x v="1"/>
    <n v="2024"/>
  </r>
  <r>
    <n v="882"/>
    <s v="Christopher Molina"/>
    <x v="8"/>
    <x v="2"/>
    <n v="2004"/>
    <n v="24570.26"/>
    <n v="96760"/>
    <x v="2"/>
    <x v="0"/>
    <n v="3.6"/>
    <n v="440"/>
    <n v="465"/>
    <n v="2"/>
    <n v="5"/>
    <x v="0"/>
    <s v="IoV14495805988"/>
    <s v="ireeves@wilson-green.net"/>
    <d v="2024-02-07T00:00:00"/>
    <d v="2024-01-27T19:38:34"/>
    <x v="9"/>
    <x v="10"/>
    <n v="2024"/>
  </r>
  <r>
    <n v="883"/>
    <s v="Samuel Fields"/>
    <x v="1"/>
    <x v="0"/>
    <n v="2009"/>
    <n v="9963.31"/>
    <n v="177572"/>
    <x v="2"/>
    <x v="0"/>
    <n v="5.2"/>
    <n v="542"/>
    <n v="228"/>
    <n v="5"/>
    <n v="4"/>
    <x v="3"/>
    <s v="CML28177947589"/>
    <s v="hmontgomery@owens.info"/>
    <d v="2024-07-11T00:00:00"/>
    <d v="2024-07-23T12:51:50"/>
    <x v="10"/>
    <x v="10"/>
    <n v="2024"/>
  </r>
  <r>
    <n v="884"/>
    <s v="Brandi Norris"/>
    <x v="7"/>
    <x v="5"/>
    <n v="2022"/>
    <n v="57298.54"/>
    <n v="70739"/>
    <x v="1"/>
    <x v="0"/>
    <n v="5.9"/>
    <n v="479"/>
    <n v="229"/>
    <n v="5"/>
    <n v="7"/>
    <x v="0"/>
    <s v="DrV87018758231"/>
    <s v="earltorres@byrd-williams.com"/>
    <d v="2017-06-05T00:00:00"/>
    <d v="2024-11-24T22:52:09"/>
    <x v="2"/>
    <x v="2"/>
    <n v="2024"/>
  </r>
  <r>
    <n v="885"/>
    <s v="Phillip Hansen"/>
    <x v="4"/>
    <x v="9"/>
    <n v="2023"/>
    <n v="24206.95"/>
    <n v="133540"/>
    <x v="2"/>
    <x v="0"/>
    <n v="4.2"/>
    <n v="428"/>
    <n v="185"/>
    <n v="4"/>
    <n v="4"/>
    <x v="2"/>
    <s v="Uzk10826261556"/>
    <s v="patricia34@wiggins-sanders.com"/>
    <d v="2021-03-06T00:00:00"/>
    <d v="2023-10-08T06:03:05"/>
    <x v="6"/>
    <x v="1"/>
    <n v="2023"/>
  </r>
  <r>
    <n v="886"/>
    <s v="Gina Cervantes"/>
    <x v="7"/>
    <x v="1"/>
    <n v="2018"/>
    <n v="77462.44"/>
    <n v="267230"/>
    <x v="0"/>
    <x v="0"/>
    <n v="5.7"/>
    <n v="622"/>
    <n v="742"/>
    <n v="4"/>
    <n v="5"/>
    <x v="5"/>
    <s v="CFm58746019853"/>
    <s v="gonzalesfrank@gilbert.com"/>
    <d v="2015-08-16T00:00:00"/>
    <d v="2024-04-04T20:50:00"/>
    <x v="5"/>
    <x v="3"/>
    <n v="2024"/>
  </r>
  <r>
    <n v="887"/>
    <s v="Michael Murphy"/>
    <x v="7"/>
    <x v="9"/>
    <n v="2019"/>
    <n v="12967.52"/>
    <n v="154618"/>
    <x v="0"/>
    <x v="0"/>
    <n v="2.4"/>
    <n v="349"/>
    <n v="773"/>
    <n v="4"/>
    <n v="4"/>
    <x v="7"/>
    <s v="nnK26918616712"/>
    <s v="angela56@gmail.com"/>
    <d v="2023-03-13T00:00:00"/>
    <d v="2025-06-03T01:59:23"/>
    <x v="6"/>
    <x v="7"/>
    <n v="2025"/>
  </r>
  <r>
    <n v="888"/>
    <s v="John Robertson"/>
    <x v="2"/>
    <x v="6"/>
    <n v="1993"/>
    <n v="50222.44"/>
    <n v="258005"/>
    <x v="1"/>
    <x v="1"/>
    <n v="5.2"/>
    <n v="492"/>
    <n v="268"/>
    <n v="4"/>
    <n v="2"/>
    <x v="7"/>
    <s v="zuM45556361546"/>
    <s v="joshua80@thornton.net"/>
    <d v="2014-10-09T00:00:00"/>
    <d v="2025-01-19T17:39:53"/>
    <x v="0"/>
    <x v="8"/>
    <n v="2025"/>
  </r>
  <r>
    <n v="889"/>
    <s v="Anthony Mosley"/>
    <x v="4"/>
    <x v="6"/>
    <n v="1991"/>
    <n v="16857.5"/>
    <n v="36298"/>
    <x v="1"/>
    <x v="1"/>
    <n v="3.4"/>
    <n v="99"/>
    <n v="617"/>
    <n v="2"/>
    <n v="5"/>
    <x v="3"/>
    <s v="qGD59087252295"/>
    <s v="yjohnson@wilson.com"/>
    <d v="2023-07-27T00:00:00"/>
    <d v="2023-10-30T07:15:40"/>
    <x v="10"/>
    <x v="7"/>
    <n v="2023"/>
  </r>
  <r>
    <n v="890"/>
    <s v="Joseph Lambert"/>
    <x v="2"/>
    <x v="0"/>
    <n v="2015"/>
    <n v="10627.37"/>
    <n v="118820"/>
    <x v="2"/>
    <x v="1"/>
    <n v="3.2"/>
    <n v="82"/>
    <n v="299"/>
    <n v="5"/>
    <n v="4"/>
    <x v="2"/>
    <s v="JQG08131769579"/>
    <s v="athomas@yahoo.com"/>
    <d v="2020-02-23T00:00:00"/>
    <d v="2025-03-08T11:42:07"/>
    <x v="9"/>
    <x v="4"/>
    <n v="2025"/>
  </r>
  <r>
    <n v="891"/>
    <s v="Michelle Ayala"/>
    <x v="4"/>
    <x v="5"/>
    <n v="1991"/>
    <n v="64020.83"/>
    <n v="168851"/>
    <x v="2"/>
    <x v="0"/>
    <n v="5.5"/>
    <n v="552"/>
    <n v="299"/>
    <n v="3"/>
    <n v="7"/>
    <x v="5"/>
    <s v="Gro14078383951"/>
    <s v="kimberly50@yahoo.com"/>
    <d v="2021-12-01T00:00:00"/>
    <d v="2024-10-08T15:20:45"/>
    <x v="4"/>
    <x v="1"/>
    <n v="2024"/>
  </r>
  <r>
    <n v="892"/>
    <s v="Heather Montoya"/>
    <x v="1"/>
    <x v="4"/>
    <n v="1994"/>
    <n v="60956.78"/>
    <n v="210722"/>
    <x v="2"/>
    <x v="1"/>
    <n v="1.3"/>
    <n v="133"/>
    <n v="519"/>
    <n v="3"/>
    <n v="7"/>
    <x v="2"/>
    <s v="LeI33578345133"/>
    <s v="evanschristie@kane-bernard.info"/>
    <d v="2019-05-10T00:00:00"/>
    <d v="2025-07-13T23:18:21"/>
    <x v="3"/>
    <x v="6"/>
    <n v="2025"/>
  </r>
  <r>
    <n v="893"/>
    <s v="Katherine Stone"/>
    <x v="6"/>
    <x v="1"/>
    <n v="1997"/>
    <n v="53576.92"/>
    <n v="108693"/>
    <x v="2"/>
    <x v="1"/>
    <n v="2"/>
    <n v="113"/>
    <n v="247"/>
    <n v="4"/>
    <n v="7"/>
    <x v="3"/>
    <s v="hRy21850247107"/>
    <s v="michele82@rubio.com"/>
    <d v="2024-02-21T00:00:00"/>
    <d v="2024-11-15T14:34:06"/>
    <x v="9"/>
    <x v="10"/>
    <n v="2024"/>
  </r>
  <r>
    <n v="894"/>
    <s v="Amanda Wilson"/>
    <x v="8"/>
    <x v="0"/>
    <n v="2012"/>
    <n v="46855.55"/>
    <n v="272077"/>
    <x v="2"/>
    <x v="1"/>
    <n v="1.9"/>
    <n v="371"/>
    <n v="639"/>
    <n v="3"/>
    <n v="5"/>
    <x v="1"/>
    <s v="gEE21909091868"/>
    <s v="plong@patterson.com"/>
    <d v="2024-06-19T00:00:00"/>
    <d v="2024-08-14T17:34:42"/>
    <x v="2"/>
    <x v="10"/>
    <n v="2024"/>
  </r>
  <r>
    <n v="895"/>
    <s v="Sherri Brown"/>
    <x v="5"/>
    <x v="3"/>
    <n v="2006"/>
    <n v="31683.58"/>
    <n v="268083"/>
    <x v="2"/>
    <x v="0"/>
    <n v="4"/>
    <n v="446"/>
    <n v="214"/>
    <n v="4"/>
    <n v="4"/>
    <x v="5"/>
    <s v="yVn95057087784"/>
    <s v="courtney61@yahoo.com"/>
    <d v="2022-05-14T00:00:00"/>
    <d v="2025-05-05T00:33:15"/>
    <x v="3"/>
    <x v="9"/>
    <n v="2025"/>
  </r>
  <r>
    <n v="896"/>
    <s v="Nancy Morales"/>
    <x v="6"/>
    <x v="2"/>
    <n v="2001"/>
    <n v="48105.54"/>
    <n v="19503"/>
    <x v="0"/>
    <x v="0"/>
    <n v="1.7"/>
    <n v="644"/>
    <n v="743"/>
    <n v="5"/>
    <n v="2"/>
    <x v="0"/>
    <s v="mPd25086339031"/>
    <s v="ijensen@gmail.com"/>
    <d v="2024-04-16T00:00:00"/>
    <d v="2024-11-01T21:07:35"/>
    <x v="1"/>
    <x v="10"/>
    <n v="2024"/>
  </r>
  <r>
    <n v="897"/>
    <s v="Stephanie Wells"/>
    <x v="9"/>
    <x v="7"/>
    <n v="1998"/>
    <n v="31397.040000000001"/>
    <n v="20385"/>
    <x v="0"/>
    <x v="0"/>
    <n v="5.8"/>
    <n v="592"/>
    <n v="708"/>
    <n v="5"/>
    <n v="2"/>
    <x v="6"/>
    <s v="jvS99711875325"/>
    <s v="timothy60@yahoo.com"/>
    <d v="2022-05-05T00:00:00"/>
    <d v="2024-05-29T22:06:21"/>
    <x v="3"/>
    <x v="9"/>
    <n v="2024"/>
  </r>
  <r>
    <n v="898"/>
    <s v="John Wolf"/>
    <x v="0"/>
    <x v="6"/>
    <n v="2021"/>
    <n v="28833.21"/>
    <n v="192239"/>
    <x v="0"/>
    <x v="0"/>
    <n v="3.2"/>
    <n v="413"/>
    <n v="353"/>
    <n v="4"/>
    <n v="7"/>
    <x v="3"/>
    <s v="bff27077376687"/>
    <s v="maria51@pierce.com"/>
    <d v="2017-06-23T00:00:00"/>
    <d v="2024-11-28T14:29:12"/>
    <x v="2"/>
    <x v="2"/>
    <n v="2024"/>
  </r>
  <r>
    <n v="899"/>
    <s v="Daniel Lewis"/>
    <x v="9"/>
    <x v="5"/>
    <n v="2000"/>
    <n v="24843.48"/>
    <n v="110372"/>
    <x v="1"/>
    <x v="0"/>
    <n v="5.2"/>
    <n v="378"/>
    <n v="309"/>
    <n v="2"/>
    <n v="5"/>
    <x v="4"/>
    <s v="aWp07801393840"/>
    <s v="mendezjoyce@johnson.com"/>
    <d v="2015-01-07T00:00:00"/>
    <d v="2024-12-01T02:03:59"/>
    <x v="7"/>
    <x v="3"/>
    <n v="2024"/>
  </r>
  <r>
    <n v="900"/>
    <s v="Aaron Watkins"/>
    <x v="8"/>
    <x v="2"/>
    <n v="2003"/>
    <n v="5005.74"/>
    <n v="154660"/>
    <x v="0"/>
    <x v="1"/>
    <n v="1.7"/>
    <n v="251"/>
    <n v="629"/>
    <n v="3"/>
    <n v="5"/>
    <x v="1"/>
    <s v="nMI58156627146"/>
    <s v="pspencer@hotmail.com"/>
    <d v="2017-07-27T00:00:00"/>
    <d v="2024-12-14T16:00:13"/>
    <x v="10"/>
    <x v="2"/>
    <n v="2024"/>
  </r>
  <r>
    <n v="901"/>
    <s v="Alejandro Miller"/>
    <x v="7"/>
    <x v="6"/>
    <n v="2000"/>
    <n v="59315.64"/>
    <n v="201988"/>
    <x v="1"/>
    <x v="1"/>
    <n v="3.8"/>
    <n v="594"/>
    <n v="248"/>
    <n v="5"/>
    <n v="7"/>
    <x v="7"/>
    <s v="zQc93074973150"/>
    <s v="thomas42@hardy.com"/>
    <d v="2022-12-01T00:00:00"/>
    <d v="2023-11-12T14:11:20"/>
    <x v="4"/>
    <x v="9"/>
    <n v="2023"/>
  </r>
  <r>
    <n v="902"/>
    <s v="Cynthia Rosales"/>
    <x v="3"/>
    <x v="4"/>
    <n v="2002"/>
    <n v="30549.32"/>
    <n v="8741"/>
    <x v="0"/>
    <x v="1"/>
    <n v="3.5"/>
    <n v="218"/>
    <n v="653"/>
    <n v="4"/>
    <n v="2"/>
    <x v="1"/>
    <s v="VSI25991844005"/>
    <s v="dbell@gmail.com"/>
    <d v="2021-02-04T00:00:00"/>
    <d v="2024-11-29T04:30:19"/>
    <x v="9"/>
    <x v="1"/>
    <n v="2024"/>
  </r>
  <r>
    <n v="903"/>
    <s v="Adam Mcdonald"/>
    <x v="1"/>
    <x v="4"/>
    <n v="1994"/>
    <n v="12472.79"/>
    <n v="69287"/>
    <x v="0"/>
    <x v="1"/>
    <n v="5.7"/>
    <n v="685"/>
    <n v="381"/>
    <n v="3"/>
    <n v="7"/>
    <x v="0"/>
    <s v="ZpR49265805880"/>
    <s v="tayloralicia@yahoo.com"/>
    <d v="2020-03-14T00:00:00"/>
    <d v="2025-05-03T02:59:35"/>
    <x v="6"/>
    <x v="4"/>
    <n v="2025"/>
  </r>
  <r>
    <n v="904"/>
    <s v="Joseph Houston"/>
    <x v="9"/>
    <x v="6"/>
    <n v="2004"/>
    <n v="12127.03"/>
    <n v="225995"/>
    <x v="2"/>
    <x v="1"/>
    <n v="2.7"/>
    <n v="519"/>
    <n v="410"/>
    <n v="4"/>
    <n v="4"/>
    <x v="1"/>
    <s v="oVx48691108224"/>
    <s v="hessamanda@yahoo.com"/>
    <d v="2015-06-08T00:00:00"/>
    <d v="2024-07-27T14:59:44"/>
    <x v="2"/>
    <x v="3"/>
    <n v="2024"/>
  </r>
  <r>
    <n v="905"/>
    <s v="Michael Johnson"/>
    <x v="7"/>
    <x v="1"/>
    <n v="2007"/>
    <n v="46209.46"/>
    <n v="143062"/>
    <x v="3"/>
    <x v="0"/>
    <n v="4.8"/>
    <n v="612"/>
    <n v="617"/>
    <n v="2"/>
    <n v="2"/>
    <x v="1"/>
    <s v="XWh08973206035"/>
    <s v="gary86@yahoo.com"/>
    <d v="2016-11-25T00:00:00"/>
    <d v="2025-07-03T03:57:29"/>
    <x v="11"/>
    <x v="5"/>
    <n v="2025"/>
  </r>
  <r>
    <n v="906"/>
    <s v="Corey Burton"/>
    <x v="1"/>
    <x v="7"/>
    <n v="2022"/>
    <n v="19617.87"/>
    <n v="171632"/>
    <x v="3"/>
    <x v="1"/>
    <n v="5.3"/>
    <n v="472"/>
    <n v="603"/>
    <n v="4"/>
    <n v="4"/>
    <x v="2"/>
    <s v="XBE65056197444"/>
    <s v="donaldyoung@thompson-parker.com"/>
    <d v="2015-07-31T00:00:00"/>
    <d v="2023-12-04T04:53:05"/>
    <x v="10"/>
    <x v="3"/>
    <n v="2023"/>
  </r>
  <r>
    <n v="907"/>
    <s v="Laura Myers"/>
    <x v="9"/>
    <x v="5"/>
    <n v="2015"/>
    <n v="74415.12"/>
    <n v="214673"/>
    <x v="0"/>
    <x v="0"/>
    <n v="5.7"/>
    <n v="299"/>
    <n v="655"/>
    <n v="5"/>
    <n v="7"/>
    <x v="2"/>
    <s v="EsL33277505773"/>
    <s v="jacksonana@hill.com"/>
    <d v="2020-11-16T00:00:00"/>
    <d v="2024-08-19T13:14:01"/>
    <x v="11"/>
    <x v="4"/>
    <n v="2024"/>
  </r>
  <r>
    <n v="908"/>
    <s v="Sarah Duncan"/>
    <x v="4"/>
    <x v="9"/>
    <n v="2004"/>
    <n v="64493.98"/>
    <n v="128817"/>
    <x v="1"/>
    <x v="1"/>
    <n v="5.8"/>
    <n v="430"/>
    <n v="541"/>
    <n v="5"/>
    <n v="7"/>
    <x v="6"/>
    <s v="Nab42172638101"/>
    <s v="danielle87@oneal.com"/>
    <d v="2018-08-09T00:00:00"/>
    <d v="2023-08-25T00:07:37"/>
    <x v="5"/>
    <x v="0"/>
    <n v="2023"/>
  </r>
  <r>
    <n v="909"/>
    <s v="Thomas Abbott"/>
    <x v="1"/>
    <x v="7"/>
    <n v="1991"/>
    <n v="25675.93"/>
    <n v="100614"/>
    <x v="0"/>
    <x v="0"/>
    <n v="4.8"/>
    <n v="689"/>
    <n v="297"/>
    <n v="2"/>
    <n v="4"/>
    <x v="5"/>
    <s v="ZMh66342048201"/>
    <s v="elizabeth93@yahoo.com"/>
    <d v="2015-01-13T00:00:00"/>
    <d v="2024-11-22T04:16:47"/>
    <x v="7"/>
    <x v="3"/>
    <n v="2024"/>
  </r>
  <r>
    <n v="910"/>
    <s v="Alex Foley"/>
    <x v="8"/>
    <x v="1"/>
    <n v="1992"/>
    <n v="22151.41"/>
    <n v="222079"/>
    <x v="3"/>
    <x v="0"/>
    <n v="4.5999999999999996"/>
    <n v="170"/>
    <n v="435"/>
    <n v="4"/>
    <n v="2"/>
    <x v="5"/>
    <s v="hBN05528402536"/>
    <s v="cray@bentley-palmer.biz"/>
    <d v="2021-05-17T00:00:00"/>
    <d v="2025-05-05T18:04:40"/>
    <x v="3"/>
    <x v="1"/>
    <n v="2025"/>
  </r>
  <r>
    <n v="911"/>
    <s v="Shannon Carter"/>
    <x v="2"/>
    <x v="0"/>
    <n v="2020"/>
    <n v="35694.53"/>
    <n v="188396"/>
    <x v="2"/>
    <x v="1"/>
    <n v="1.2"/>
    <n v="391"/>
    <n v="640"/>
    <n v="5"/>
    <n v="7"/>
    <x v="2"/>
    <s v="uHJ67068112349"/>
    <s v="ann97@murray-hines.com"/>
    <d v="2015-11-05T00:00:00"/>
    <d v="2023-11-02T22:52:43"/>
    <x v="11"/>
    <x v="3"/>
    <n v="2023"/>
  </r>
  <r>
    <n v="912"/>
    <s v="Lisa Weaver"/>
    <x v="0"/>
    <x v="4"/>
    <n v="2021"/>
    <n v="24112.82"/>
    <n v="62507"/>
    <x v="2"/>
    <x v="0"/>
    <n v="2.1"/>
    <n v="332"/>
    <n v="188"/>
    <n v="2"/>
    <n v="7"/>
    <x v="1"/>
    <s v="uNn61282833585"/>
    <s v="joel77@yahoo.com"/>
    <d v="2017-01-18T00:00:00"/>
    <d v="2024-02-29T05:41:11"/>
    <x v="7"/>
    <x v="2"/>
    <n v="2024"/>
  </r>
  <r>
    <n v="913"/>
    <s v="Margaret Reese"/>
    <x v="8"/>
    <x v="9"/>
    <n v="2001"/>
    <n v="56405.54"/>
    <n v="286049"/>
    <x v="3"/>
    <x v="1"/>
    <n v="1.2"/>
    <n v="76"/>
    <n v="558"/>
    <n v="3"/>
    <n v="7"/>
    <x v="3"/>
    <s v="wGW91032315272"/>
    <s v="justin67@gmail.com"/>
    <d v="2022-02-03T00:00:00"/>
    <d v="2024-07-11T06:28:08"/>
    <x v="9"/>
    <x v="9"/>
    <n v="2024"/>
  </r>
  <r>
    <n v="914"/>
    <s v="Kevin Allen"/>
    <x v="3"/>
    <x v="6"/>
    <n v="2020"/>
    <n v="54709.68"/>
    <n v="197687"/>
    <x v="2"/>
    <x v="1"/>
    <n v="2.9"/>
    <n v="658"/>
    <n v="663"/>
    <n v="2"/>
    <n v="7"/>
    <x v="6"/>
    <s v="jmX86868041532"/>
    <s v="andreaflores@york-moreno.com"/>
    <d v="2019-07-02T00:00:00"/>
    <d v="2024-05-29T01:04:39"/>
    <x v="10"/>
    <x v="6"/>
    <n v="2024"/>
  </r>
  <r>
    <n v="915"/>
    <s v="Stephanie Little"/>
    <x v="2"/>
    <x v="6"/>
    <n v="2000"/>
    <n v="51595.85"/>
    <n v="34556"/>
    <x v="0"/>
    <x v="1"/>
    <n v="3.3"/>
    <n v="90"/>
    <n v="198"/>
    <n v="4"/>
    <n v="5"/>
    <x v="2"/>
    <s v="MXi74339833859"/>
    <s v="alejandra41@hotmail.com"/>
    <d v="2022-06-01T00:00:00"/>
    <d v="2025-02-07T03:15:26"/>
    <x v="2"/>
    <x v="9"/>
    <n v="2025"/>
  </r>
  <r>
    <n v="916"/>
    <s v="Richard Matthews"/>
    <x v="4"/>
    <x v="8"/>
    <n v="1997"/>
    <n v="32920.19"/>
    <n v="77328"/>
    <x v="1"/>
    <x v="1"/>
    <n v="3.2"/>
    <n v="179"/>
    <n v="757"/>
    <n v="2"/>
    <n v="4"/>
    <x v="0"/>
    <s v="NvA75407373810"/>
    <s v="laura77@hotmail.com"/>
    <d v="2019-02-04T00:00:00"/>
    <d v="2024-07-18T06:41:41"/>
    <x v="9"/>
    <x v="6"/>
    <n v="2024"/>
  </r>
  <r>
    <n v="917"/>
    <s v="Andre Chambers"/>
    <x v="6"/>
    <x v="5"/>
    <n v="2014"/>
    <n v="73799.320000000007"/>
    <n v="5949"/>
    <x v="3"/>
    <x v="1"/>
    <n v="4"/>
    <n v="439"/>
    <n v="214"/>
    <n v="5"/>
    <n v="4"/>
    <x v="0"/>
    <s v="ICw03899601248"/>
    <s v="riverschristopher@hudson.org"/>
    <d v="2018-08-08T00:00:00"/>
    <d v="2025-01-05T13:42:32"/>
    <x v="5"/>
    <x v="0"/>
    <n v="2025"/>
  </r>
  <r>
    <n v="918"/>
    <s v="Bonnie Clayton"/>
    <x v="5"/>
    <x v="0"/>
    <n v="2014"/>
    <n v="48305.85"/>
    <n v="125208"/>
    <x v="2"/>
    <x v="0"/>
    <n v="1.1000000000000001"/>
    <n v="548"/>
    <n v="289"/>
    <n v="2"/>
    <n v="5"/>
    <x v="0"/>
    <s v="AYV55005553917"/>
    <s v="sarah91@clark-clay.net"/>
    <d v="2017-12-03T00:00:00"/>
    <d v="2025-03-15T04:55:06"/>
    <x v="4"/>
    <x v="2"/>
    <n v="2025"/>
  </r>
  <r>
    <n v="919"/>
    <s v="Tiffany Bright"/>
    <x v="6"/>
    <x v="1"/>
    <n v="1995"/>
    <n v="56734.92"/>
    <n v="288562"/>
    <x v="3"/>
    <x v="1"/>
    <n v="5.0999999999999996"/>
    <n v="467"/>
    <n v="451"/>
    <n v="2"/>
    <n v="4"/>
    <x v="7"/>
    <s v="yww02387416893"/>
    <s v="igonzalez@hotmail.com"/>
    <d v="2017-11-30T00:00:00"/>
    <d v="2025-05-08T16:10:18"/>
    <x v="11"/>
    <x v="2"/>
    <n v="2025"/>
  </r>
  <r>
    <n v="920"/>
    <s v="Lisa Jenkins"/>
    <x v="0"/>
    <x v="9"/>
    <n v="2014"/>
    <n v="11533.35"/>
    <n v="23788"/>
    <x v="3"/>
    <x v="1"/>
    <n v="3.3"/>
    <n v="652"/>
    <n v="409"/>
    <n v="3"/>
    <n v="2"/>
    <x v="4"/>
    <s v="IcS75405138984"/>
    <s v="mdean@yahoo.com"/>
    <d v="2020-10-30T00:00:00"/>
    <d v="2023-08-22T09:02:32"/>
    <x v="0"/>
    <x v="4"/>
    <n v="2023"/>
  </r>
  <r>
    <n v="921"/>
    <s v="Selena Herrera"/>
    <x v="4"/>
    <x v="6"/>
    <n v="2003"/>
    <n v="12862.73"/>
    <n v="46154"/>
    <x v="0"/>
    <x v="1"/>
    <n v="4.8"/>
    <n v="661"/>
    <n v="497"/>
    <n v="2"/>
    <n v="4"/>
    <x v="5"/>
    <s v="SlQ29691123943"/>
    <s v="tammypitts@yahoo.com"/>
    <d v="2017-06-26T00:00:00"/>
    <d v="2025-06-05T06:33:37"/>
    <x v="2"/>
    <x v="2"/>
    <n v="2025"/>
  </r>
  <r>
    <n v="922"/>
    <s v="Lauren Buchanan"/>
    <x v="1"/>
    <x v="7"/>
    <n v="2024"/>
    <n v="76057.36"/>
    <n v="35517"/>
    <x v="1"/>
    <x v="1"/>
    <n v="2.2999999999999998"/>
    <n v="124"/>
    <n v="294"/>
    <n v="4"/>
    <n v="7"/>
    <x v="3"/>
    <s v="CRj20991940437"/>
    <s v="jstewart@yahoo.com"/>
    <d v="2023-03-01T00:00:00"/>
    <d v="2024-03-06T01:52:28"/>
    <x v="6"/>
    <x v="7"/>
    <n v="2024"/>
  </r>
  <r>
    <n v="923"/>
    <s v="Jose Marshall"/>
    <x v="5"/>
    <x v="7"/>
    <n v="2000"/>
    <n v="68118.44"/>
    <n v="125902"/>
    <x v="0"/>
    <x v="1"/>
    <n v="2.2999999999999998"/>
    <n v="340"/>
    <n v="637"/>
    <n v="5"/>
    <n v="2"/>
    <x v="6"/>
    <s v="aNP45713185386"/>
    <s v="lhampton@hotmail.com"/>
    <d v="2020-03-03T00:00:00"/>
    <d v="2024-02-03T23:22:23"/>
    <x v="6"/>
    <x v="4"/>
    <n v="2024"/>
  </r>
  <r>
    <n v="924"/>
    <s v="Thomas Green"/>
    <x v="0"/>
    <x v="0"/>
    <n v="2001"/>
    <n v="14462.34"/>
    <n v="191292"/>
    <x v="2"/>
    <x v="1"/>
    <n v="3"/>
    <n v="173"/>
    <n v="414"/>
    <n v="5"/>
    <n v="2"/>
    <x v="1"/>
    <s v="WeE95376003200"/>
    <s v="isabel26@jones-black.biz"/>
    <d v="2019-08-01T00:00:00"/>
    <d v="2023-11-30T02:45:11"/>
    <x v="5"/>
    <x v="6"/>
    <n v="2023"/>
  </r>
  <r>
    <n v="925"/>
    <s v="Jean Nguyen"/>
    <x v="0"/>
    <x v="8"/>
    <n v="1999"/>
    <n v="63234.89"/>
    <n v="252858"/>
    <x v="3"/>
    <x v="0"/>
    <n v="5.3"/>
    <n v="318"/>
    <n v="619"/>
    <n v="5"/>
    <n v="5"/>
    <x v="3"/>
    <s v="Cxr95754372643"/>
    <s v="david05@smith.com"/>
    <d v="2023-10-03T00:00:00"/>
    <d v="2025-05-12T04:17:04"/>
    <x v="0"/>
    <x v="7"/>
    <n v="2025"/>
  </r>
  <r>
    <n v="926"/>
    <s v="John Mccoy"/>
    <x v="7"/>
    <x v="9"/>
    <n v="1995"/>
    <n v="55588.34"/>
    <n v="26026"/>
    <x v="1"/>
    <x v="0"/>
    <n v="4.3"/>
    <n v="438"/>
    <n v="698"/>
    <n v="2"/>
    <n v="7"/>
    <x v="2"/>
    <s v="Bwd47907925077"/>
    <s v="james34@scott-hamilton.com"/>
    <d v="2016-07-14T00:00:00"/>
    <d v="2024-12-17T00:04:44"/>
    <x v="10"/>
    <x v="5"/>
    <n v="2024"/>
  </r>
  <r>
    <n v="927"/>
    <s v="Stephanie Walsh"/>
    <x v="0"/>
    <x v="2"/>
    <n v="1994"/>
    <n v="76672.289999999994"/>
    <n v="151788"/>
    <x v="0"/>
    <x v="1"/>
    <n v="1.7"/>
    <n v="118"/>
    <n v="457"/>
    <n v="3"/>
    <n v="5"/>
    <x v="5"/>
    <s v="skt96364947795"/>
    <s v="peter83@smith.com"/>
    <d v="2024-02-18T00:00:00"/>
    <d v="2025-02-12T09:25:35"/>
    <x v="9"/>
    <x v="10"/>
    <n v="2025"/>
  </r>
  <r>
    <n v="928"/>
    <s v="Brandon Kim"/>
    <x v="2"/>
    <x v="1"/>
    <n v="2000"/>
    <n v="57684.2"/>
    <n v="39410"/>
    <x v="1"/>
    <x v="1"/>
    <n v="5.9"/>
    <n v="430"/>
    <n v="464"/>
    <n v="2"/>
    <n v="4"/>
    <x v="3"/>
    <s v="OCb97503090180"/>
    <s v="wsmith@hotmail.com"/>
    <d v="2018-10-09T00:00:00"/>
    <d v="2025-07-22T10:34:43"/>
    <x v="0"/>
    <x v="0"/>
    <n v="2025"/>
  </r>
  <r>
    <n v="929"/>
    <s v="Richard Curtis"/>
    <x v="3"/>
    <x v="5"/>
    <n v="1997"/>
    <n v="76136.44"/>
    <n v="281114"/>
    <x v="1"/>
    <x v="1"/>
    <n v="1.8"/>
    <n v="540"/>
    <n v="191"/>
    <n v="5"/>
    <n v="5"/>
    <x v="7"/>
    <s v="Cgo43798666577"/>
    <s v="jmay@chandler.biz"/>
    <d v="2023-05-12T00:00:00"/>
    <d v="2023-12-01T06:47:26"/>
    <x v="3"/>
    <x v="7"/>
    <n v="2023"/>
  </r>
  <r>
    <n v="930"/>
    <s v="Cassidy Gomez"/>
    <x v="1"/>
    <x v="0"/>
    <n v="2000"/>
    <n v="12852.39"/>
    <n v="104575"/>
    <x v="2"/>
    <x v="1"/>
    <n v="5.3"/>
    <n v="125"/>
    <n v="482"/>
    <n v="4"/>
    <n v="4"/>
    <x v="0"/>
    <s v="Rwd68745283683"/>
    <s v="lalexander@gmail.com"/>
    <d v="2017-10-25T00:00:00"/>
    <d v="2024-02-06T03:56:37"/>
    <x v="0"/>
    <x v="2"/>
    <n v="2024"/>
  </r>
  <r>
    <n v="931"/>
    <s v="Stephanie Castillo"/>
    <x v="5"/>
    <x v="3"/>
    <n v="2018"/>
    <n v="36794.53"/>
    <n v="179613"/>
    <x v="1"/>
    <x v="0"/>
    <n v="4.5"/>
    <n v="621"/>
    <n v="285"/>
    <n v="4"/>
    <n v="4"/>
    <x v="3"/>
    <s v="gXz63459485763"/>
    <s v="ygrant@hotmail.com"/>
    <d v="2022-11-02T00:00:00"/>
    <d v="2023-08-03T16:26:26"/>
    <x v="11"/>
    <x v="9"/>
    <n v="2023"/>
  </r>
  <r>
    <n v="932"/>
    <s v="Victor Harris"/>
    <x v="2"/>
    <x v="6"/>
    <n v="2009"/>
    <n v="52570.49"/>
    <n v="113918"/>
    <x v="1"/>
    <x v="0"/>
    <n v="2.8"/>
    <n v="542"/>
    <n v="412"/>
    <n v="3"/>
    <n v="5"/>
    <x v="6"/>
    <s v="bqo10648420364"/>
    <s v="jmarshall@wood-evans.com"/>
    <d v="2021-02-10T00:00:00"/>
    <d v="2025-03-30T12:54:43"/>
    <x v="9"/>
    <x v="1"/>
    <n v="2025"/>
  </r>
  <r>
    <n v="933"/>
    <s v="Heather Wright"/>
    <x v="1"/>
    <x v="2"/>
    <n v="2020"/>
    <n v="69835.600000000006"/>
    <n v="77346"/>
    <x v="3"/>
    <x v="1"/>
    <n v="4.9000000000000004"/>
    <n v="82"/>
    <n v="233"/>
    <n v="5"/>
    <n v="4"/>
    <x v="5"/>
    <s v="CCC13227766209"/>
    <s v="kim51@hotmail.com"/>
    <d v="2020-04-24T00:00:00"/>
    <d v="2024-04-14T19:09:11"/>
    <x v="1"/>
    <x v="4"/>
    <n v="2024"/>
  </r>
  <r>
    <n v="934"/>
    <s v="Kim Terrell"/>
    <x v="7"/>
    <x v="5"/>
    <n v="2009"/>
    <n v="69313.81"/>
    <n v="215898"/>
    <x v="2"/>
    <x v="0"/>
    <n v="3.9"/>
    <n v="81"/>
    <n v="613"/>
    <n v="2"/>
    <n v="5"/>
    <x v="5"/>
    <s v="ZNE62074402992"/>
    <s v="danielle73@hotmail.com"/>
    <d v="2021-01-03T00:00:00"/>
    <d v="2023-10-15T16:47:28"/>
    <x v="7"/>
    <x v="1"/>
    <n v="2023"/>
  </r>
  <r>
    <n v="935"/>
    <s v="Lisa Willis"/>
    <x v="2"/>
    <x v="3"/>
    <n v="2011"/>
    <n v="52461.36"/>
    <n v="22150"/>
    <x v="3"/>
    <x v="1"/>
    <n v="3.7"/>
    <n v="428"/>
    <n v="242"/>
    <n v="4"/>
    <n v="4"/>
    <x v="2"/>
    <s v="yNz73047024673"/>
    <s v="stephanietaylor@byrd-campbell.com"/>
    <d v="2021-10-07T00:00:00"/>
    <d v="2024-06-05T04:48:28"/>
    <x v="0"/>
    <x v="1"/>
    <n v="2024"/>
  </r>
  <r>
    <n v="936"/>
    <s v="Daniel Collins"/>
    <x v="5"/>
    <x v="8"/>
    <n v="2008"/>
    <n v="48625.75"/>
    <n v="281990"/>
    <x v="3"/>
    <x v="1"/>
    <n v="3.2"/>
    <n v="682"/>
    <n v="252"/>
    <n v="2"/>
    <n v="5"/>
    <x v="4"/>
    <s v="fVX77259252577"/>
    <s v="carneymatthew@gmail.com"/>
    <d v="2021-03-07T00:00:00"/>
    <d v="2023-08-07T18:34:20"/>
    <x v="6"/>
    <x v="1"/>
    <n v="2023"/>
  </r>
  <r>
    <n v="937"/>
    <s v="Brian Chavez"/>
    <x v="9"/>
    <x v="9"/>
    <n v="2022"/>
    <n v="57539.519999999997"/>
    <n v="42120"/>
    <x v="1"/>
    <x v="1"/>
    <n v="1.5"/>
    <n v="233"/>
    <n v="506"/>
    <n v="3"/>
    <n v="4"/>
    <x v="6"/>
    <s v="lpI71383998153"/>
    <s v="kenneth06@yahoo.com"/>
    <d v="2019-09-21T00:00:00"/>
    <d v="2025-03-26T07:16:32"/>
    <x v="8"/>
    <x v="6"/>
    <n v="2025"/>
  </r>
  <r>
    <n v="938"/>
    <s v="Christopher Haynes"/>
    <x v="4"/>
    <x v="8"/>
    <n v="1994"/>
    <n v="74467.100000000006"/>
    <n v="150179"/>
    <x v="3"/>
    <x v="0"/>
    <n v="3.2"/>
    <n v="221"/>
    <n v="240"/>
    <n v="3"/>
    <n v="7"/>
    <x v="3"/>
    <s v="NFR04408222225"/>
    <s v="blakebarton@gmail.com"/>
    <d v="2020-06-28T00:00:00"/>
    <d v="2024-11-25T09:22:59"/>
    <x v="2"/>
    <x v="4"/>
    <n v="2024"/>
  </r>
  <r>
    <n v="939"/>
    <s v="Kaitlyn Hamilton"/>
    <x v="2"/>
    <x v="3"/>
    <n v="2015"/>
    <n v="10252.5"/>
    <n v="241676"/>
    <x v="0"/>
    <x v="0"/>
    <n v="5.4"/>
    <n v="434"/>
    <n v="459"/>
    <n v="4"/>
    <n v="2"/>
    <x v="4"/>
    <s v="lcF50572634781"/>
    <s v="brewerrobert@gmail.com"/>
    <d v="2019-11-17T00:00:00"/>
    <d v="2023-08-14T01:16:28"/>
    <x v="11"/>
    <x v="6"/>
    <n v="2023"/>
  </r>
  <r>
    <n v="940"/>
    <s v="William Rivera"/>
    <x v="1"/>
    <x v="8"/>
    <n v="2023"/>
    <n v="64203.51"/>
    <n v="167665"/>
    <x v="0"/>
    <x v="0"/>
    <n v="5.4"/>
    <n v="283"/>
    <n v="256"/>
    <n v="3"/>
    <n v="4"/>
    <x v="1"/>
    <s v="ArX95546933661"/>
    <s v="fvaldez@gmail.com"/>
    <d v="2021-06-29T00:00:00"/>
    <d v="2025-07-17T04:24:34"/>
    <x v="2"/>
    <x v="1"/>
    <n v="2025"/>
  </r>
  <r>
    <n v="941"/>
    <s v="Nathan Martin"/>
    <x v="0"/>
    <x v="2"/>
    <n v="2009"/>
    <n v="48106.43"/>
    <n v="217212"/>
    <x v="3"/>
    <x v="0"/>
    <n v="4.3"/>
    <n v="117"/>
    <n v="571"/>
    <n v="2"/>
    <n v="5"/>
    <x v="4"/>
    <s v="AFT78189686067"/>
    <s v="charles05@castro.com"/>
    <d v="2015-09-21T00:00:00"/>
    <d v="2024-08-07T17:21:10"/>
    <x v="8"/>
    <x v="3"/>
    <n v="2024"/>
  </r>
  <r>
    <n v="942"/>
    <s v="Zachary Johnson"/>
    <x v="3"/>
    <x v="9"/>
    <n v="2011"/>
    <n v="36536.03"/>
    <n v="292441"/>
    <x v="3"/>
    <x v="0"/>
    <n v="4.3"/>
    <n v="584"/>
    <n v="519"/>
    <n v="4"/>
    <n v="4"/>
    <x v="7"/>
    <s v="IrJ92590148844"/>
    <s v="edwardshannah@yahoo.com"/>
    <d v="2017-06-23T00:00:00"/>
    <d v="2025-03-03T05:31:58"/>
    <x v="2"/>
    <x v="2"/>
    <n v="2025"/>
  </r>
  <r>
    <n v="943"/>
    <s v="Jessica Matthews"/>
    <x v="5"/>
    <x v="7"/>
    <n v="2024"/>
    <n v="9121.25"/>
    <n v="140082"/>
    <x v="3"/>
    <x v="1"/>
    <n v="2.5"/>
    <n v="218"/>
    <n v="500"/>
    <n v="5"/>
    <n v="7"/>
    <x v="0"/>
    <s v="BPL38128310375"/>
    <s v="christopher99@yahoo.com"/>
    <d v="2021-08-04T00:00:00"/>
    <d v="2025-06-20T14:33:14"/>
    <x v="5"/>
    <x v="1"/>
    <n v="2025"/>
  </r>
  <r>
    <n v="944"/>
    <s v="Meghan Ramos"/>
    <x v="1"/>
    <x v="9"/>
    <n v="1999"/>
    <n v="38584.519999999997"/>
    <n v="288990"/>
    <x v="0"/>
    <x v="0"/>
    <n v="6"/>
    <n v="478"/>
    <n v="674"/>
    <n v="5"/>
    <n v="5"/>
    <x v="1"/>
    <s v="iNM06289182236"/>
    <s v="jacquelinewilkins@hotmail.com"/>
    <d v="2024-05-06T00:00:00"/>
    <d v="2024-03-15T06:40:14"/>
    <x v="3"/>
    <x v="10"/>
    <n v="2024"/>
  </r>
  <r>
    <n v="945"/>
    <s v="Roger Cook"/>
    <x v="3"/>
    <x v="2"/>
    <n v="2022"/>
    <n v="67585.17"/>
    <n v="233465"/>
    <x v="2"/>
    <x v="1"/>
    <n v="5"/>
    <n v="211"/>
    <n v="605"/>
    <n v="5"/>
    <n v="2"/>
    <x v="3"/>
    <s v="zQA99890506215"/>
    <s v="lfoster@gmail.com"/>
    <d v="2017-12-11T00:00:00"/>
    <d v="2024-03-18T15:16:43"/>
    <x v="4"/>
    <x v="2"/>
    <n v="2024"/>
  </r>
  <r>
    <n v="946"/>
    <s v="Edward Flores"/>
    <x v="4"/>
    <x v="5"/>
    <n v="2015"/>
    <n v="51979"/>
    <n v="20845"/>
    <x v="3"/>
    <x v="0"/>
    <n v="2"/>
    <n v="334"/>
    <n v="404"/>
    <n v="5"/>
    <n v="7"/>
    <x v="4"/>
    <s v="OaJ65537359570"/>
    <s v="deborah14@hotmail.com"/>
    <d v="2018-11-17T00:00:00"/>
    <d v="2024-03-05T11:51:20"/>
    <x v="11"/>
    <x v="0"/>
    <n v="2024"/>
  </r>
  <r>
    <n v="947"/>
    <s v="Lisa Wilson"/>
    <x v="2"/>
    <x v="6"/>
    <n v="2007"/>
    <n v="59828.98"/>
    <n v="211377"/>
    <x v="3"/>
    <x v="1"/>
    <n v="2.2000000000000002"/>
    <n v="553"/>
    <n v="367"/>
    <n v="3"/>
    <n v="5"/>
    <x v="0"/>
    <s v="OdR09664904895"/>
    <s v="lwelch@kelley.info"/>
    <d v="2017-05-05T00:00:00"/>
    <d v="2024-03-28T03:05:04"/>
    <x v="3"/>
    <x v="2"/>
    <n v="2024"/>
  </r>
  <r>
    <n v="948"/>
    <s v="Ryan Reese"/>
    <x v="7"/>
    <x v="3"/>
    <n v="1990"/>
    <n v="21518.61"/>
    <n v="49569"/>
    <x v="2"/>
    <x v="0"/>
    <n v="5"/>
    <n v="252"/>
    <n v="257"/>
    <n v="5"/>
    <n v="7"/>
    <x v="0"/>
    <s v="vMB75791549289"/>
    <s v="jbarnes@cunningham.com"/>
    <d v="2023-03-24T00:00:00"/>
    <d v="2024-05-20T10:18:01"/>
    <x v="6"/>
    <x v="7"/>
    <n v="2024"/>
  </r>
  <r>
    <n v="949"/>
    <s v="Scott Valdez"/>
    <x v="1"/>
    <x v="3"/>
    <n v="2009"/>
    <n v="62914.84"/>
    <n v="238675"/>
    <x v="2"/>
    <x v="1"/>
    <n v="5.6"/>
    <n v="178"/>
    <n v="707"/>
    <n v="5"/>
    <n v="2"/>
    <x v="5"/>
    <s v="EXR84197179331"/>
    <s v="taylorpamela@yahoo.com"/>
    <d v="2021-08-23T00:00:00"/>
    <d v="2023-09-30T08:47:51"/>
    <x v="5"/>
    <x v="1"/>
    <n v="2023"/>
  </r>
  <r>
    <n v="950"/>
    <s v="Ashley Maldonado"/>
    <x v="1"/>
    <x v="8"/>
    <n v="1992"/>
    <n v="45078.23"/>
    <n v="212638"/>
    <x v="0"/>
    <x v="0"/>
    <n v="4.5999999999999996"/>
    <n v="353"/>
    <n v="145"/>
    <n v="4"/>
    <n v="4"/>
    <x v="6"/>
    <s v="CQy00596627013"/>
    <s v="candicealexander@yahoo.com"/>
    <d v="2017-10-19T00:00:00"/>
    <d v="2024-06-29T00:04:27"/>
    <x v="0"/>
    <x v="2"/>
    <n v="2024"/>
  </r>
  <r>
    <n v="951"/>
    <s v="Heather Baker"/>
    <x v="6"/>
    <x v="3"/>
    <n v="2013"/>
    <n v="30173.7"/>
    <n v="174003"/>
    <x v="0"/>
    <x v="1"/>
    <n v="4.5"/>
    <n v="282"/>
    <n v="359"/>
    <n v="2"/>
    <n v="4"/>
    <x v="6"/>
    <s v="CSj50105920832"/>
    <s v="richard55@combs.com"/>
    <d v="2019-07-27T00:00:00"/>
    <d v="2024-10-11T02:55:33"/>
    <x v="10"/>
    <x v="6"/>
    <n v="2024"/>
  </r>
  <r>
    <n v="952"/>
    <s v="Mary Carter"/>
    <x v="5"/>
    <x v="3"/>
    <n v="2010"/>
    <n v="57250.37"/>
    <n v="262529"/>
    <x v="3"/>
    <x v="1"/>
    <n v="4.3"/>
    <n v="218"/>
    <n v="642"/>
    <n v="2"/>
    <n v="7"/>
    <x v="1"/>
    <s v="qRK17941082064"/>
    <s v="idavis@patterson-patel.com"/>
    <d v="2016-01-09T00:00:00"/>
    <d v="2025-06-15T01:22:31"/>
    <x v="7"/>
    <x v="5"/>
    <n v="2025"/>
  </r>
  <r>
    <n v="953"/>
    <s v="Norma Wilson"/>
    <x v="7"/>
    <x v="1"/>
    <n v="2020"/>
    <n v="15320.07"/>
    <n v="168794"/>
    <x v="2"/>
    <x v="0"/>
    <n v="1.2"/>
    <n v="700"/>
    <n v="538"/>
    <n v="4"/>
    <n v="2"/>
    <x v="5"/>
    <s v="FPW42394359152"/>
    <s v="michelerichards@brown.info"/>
    <d v="2019-09-05T00:00:00"/>
    <d v="2023-10-19T11:54:48"/>
    <x v="8"/>
    <x v="6"/>
    <n v="2023"/>
  </r>
  <r>
    <n v="954"/>
    <s v="Nicole Jenkins"/>
    <x v="1"/>
    <x v="4"/>
    <n v="1992"/>
    <n v="29783.040000000001"/>
    <n v="4936"/>
    <x v="1"/>
    <x v="0"/>
    <n v="5.7"/>
    <n v="289"/>
    <n v="275"/>
    <n v="5"/>
    <n v="4"/>
    <x v="0"/>
    <s v="FqG45636020618"/>
    <s v="briana77@chavez.com"/>
    <d v="2022-04-02T00:00:00"/>
    <d v="2025-01-31T17:03:01"/>
    <x v="1"/>
    <x v="9"/>
    <n v="2025"/>
  </r>
  <r>
    <n v="955"/>
    <s v="Clinton Kennedy"/>
    <x v="3"/>
    <x v="4"/>
    <n v="1995"/>
    <n v="35302.43"/>
    <n v="97555"/>
    <x v="2"/>
    <x v="1"/>
    <n v="5.0999999999999996"/>
    <n v="305"/>
    <n v="782"/>
    <n v="3"/>
    <n v="2"/>
    <x v="1"/>
    <s v="KPL08391650086"/>
    <s v="wilkersonsteven@hotmail.com"/>
    <d v="2020-04-19T00:00:00"/>
    <d v="2023-10-24T00:33:32"/>
    <x v="1"/>
    <x v="4"/>
    <n v="2023"/>
  </r>
  <r>
    <n v="956"/>
    <s v="Diana Williamson"/>
    <x v="2"/>
    <x v="4"/>
    <n v="2004"/>
    <n v="65842.53"/>
    <n v="61838"/>
    <x v="0"/>
    <x v="0"/>
    <n v="3.7"/>
    <n v="144"/>
    <n v="340"/>
    <n v="2"/>
    <n v="2"/>
    <x v="0"/>
    <s v="Hti24313252560"/>
    <s v="thomas38@yahoo.com"/>
    <d v="2016-06-24T00:00:00"/>
    <d v="2023-09-28T11:14:11"/>
    <x v="2"/>
    <x v="5"/>
    <n v="2023"/>
  </r>
  <r>
    <n v="957"/>
    <s v="David Sutton"/>
    <x v="6"/>
    <x v="9"/>
    <n v="1990"/>
    <n v="72036.789999999994"/>
    <n v="107441"/>
    <x v="1"/>
    <x v="0"/>
    <n v="2"/>
    <n v="363"/>
    <n v="560"/>
    <n v="5"/>
    <n v="5"/>
    <x v="6"/>
    <s v="zfF75198194608"/>
    <s v="andersonariana@guzman.org"/>
    <d v="2018-06-14T00:00:00"/>
    <d v="2024-02-28T15:40:03"/>
    <x v="2"/>
    <x v="0"/>
    <n v="2024"/>
  </r>
  <r>
    <n v="958"/>
    <s v="James Davis"/>
    <x v="1"/>
    <x v="9"/>
    <n v="1994"/>
    <n v="30018.39"/>
    <n v="7942"/>
    <x v="0"/>
    <x v="0"/>
    <n v="2.2999999999999998"/>
    <n v="325"/>
    <n v="637"/>
    <n v="4"/>
    <n v="4"/>
    <x v="7"/>
    <s v="Pdz36489865842"/>
    <s v="johnjohnson@moran-thomas.com"/>
    <d v="2021-07-27T00:00:00"/>
    <d v="2024-07-17T09:39:59"/>
    <x v="10"/>
    <x v="1"/>
    <n v="2024"/>
  </r>
  <r>
    <n v="959"/>
    <s v="Justin Mccann"/>
    <x v="3"/>
    <x v="9"/>
    <n v="2005"/>
    <n v="18715.78"/>
    <n v="4358"/>
    <x v="1"/>
    <x v="0"/>
    <n v="5.6"/>
    <n v="394"/>
    <n v="667"/>
    <n v="4"/>
    <n v="5"/>
    <x v="3"/>
    <s v="Fyh36833668460"/>
    <s v="hancockkrystal@thomas.com"/>
    <d v="2023-04-20T00:00:00"/>
    <d v="2025-06-13T07:19:08"/>
    <x v="1"/>
    <x v="7"/>
    <n v="2025"/>
  </r>
  <r>
    <n v="960"/>
    <s v="Amber Best"/>
    <x v="6"/>
    <x v="1"/>
    <n v="2006"/>
    <n v="38396.699999999997"/>
    <n v="201095"/>
    <x v="1"/>
    <x v="0"/>
    <n v="2.2999999999999998"/>
    <n v="394"/>
    <n v="580"/>
    <n v="5"/>
    <n v="2"/>
    <x v="1"/>
    <s v="vvw46013410392"/>
    <s v="elizabethmercer@yahoo.com"/>
    <d v="2023-09-03T00:00:00"/>
    <d v="2024-10-02T12:08:55"/>
    <x v="8"/>
    <x v="7"/>
    <n v="2024"/>
  </r>
  <r>
    <n v="961"/>
    <s v="Lisa Roberts"/>
    <x v="1"/>
    <x v="3"/>
    <n v="2019"/>
    <n v="48561.41"/>
    <n v="299725"/>
    <x v="3"/>
    <x v="1"/>
    <n v="1.6"/>
    <n v="108"/>
    <n v="783"/>
    <n v="2"/>
    <n v="5"/>
    <x v="0"/>
    <s v="IiU82442912578"/>
    <s v="velasquezashley@hughes.net"/>
    <d v="2018-03-07T00:00:00"/>
    <d v="2024-03-09T20:59:48"/>
    <x v="6"/>
    <x v="0"/>
    <n v="2024"/>
  </r>
  <r>
    <n v="962"/>
    <s v="Samuel Flores"/>
    <x v="9"/>
    <x v="3"/>
    <n v="1990"/>
    <n v="21688.02"/>
    <n v="230966"/>
    <x v="0"/>
    <x v="0"/>
    <n v="3.7"/>
    <n v="522"/>
    <n v="635"/>
    <n v="3"/>
    <n v="4"/>
    <x v="1"/>
    <s v="ols13245435051"/>
    <s v="rachel62@yahoo.com"/>
    <d v="2023-06-25T00:00:00"/>
    <d v="2023-12-22T17:58:54"/>
    <x v="2"/>
    <x v="7"/>
    <n v="2023"/>
  </r>
  <r>
    <n v="963"/>
    <s v="Shawn Cherry"/>
    <x v="9"/>
    <x v="9"/>
    <n v="2005"/>
    <n v="20246.79"/>
    <n v="39840"/>
    <x v="1"/>
    <x v="0"/>
    <n v="4"/>
    <n v="690"/>
    <n v="588"/>
    <n v="4"/>
    <n v="5"/>
    <x v="4"/>
    <s v="lpb95557660536"/>
    <s v="paul73@brewer-matthews.net"/>
    <d v="2017-05-16T00:00:00"/>
    <d v="2024-12-19T11:39:32"/>
    <x v="3"/>
    <x v="2"/>
    <n v="2024"/>
  </r>
  <r>
    <n v="964"/>
    <s v="Deborah Porter"/>
    <x v="6"/>
    <x v="1"/>
    <n v="2009"/>
    <n v="57398.67"/>
    <n v="131768"/>
    <x v="0"/>
    <x v="1"/>
    <n v="3.6"/>
    <n v="622"/>
    <n v="229"/>
    <n v="4"/>
    <n v="2"/>
    <x v="2"/>
    <s v="lgd41585268375"/>
    <s v="nancy78@ramirez-phillips.biz"/>
    <d v="2022-06-02T00:00:00"/>
    <d v="2024-03-08T02:56:25"/>
    <x v="2"/>
    <x v="9"/>
    <n v="2024"/>
  </r>
  <r>
    <n v="965"/>
    <s v="Brian Allen"/>
    <x v="3"/>
    <x v="0"/>
    <n v="2000"/>
    <n v="49822.98"/>
    <n v="270045"/>
    <x v="0"/>
    <x v="1"/>
    <n v="2.2999999999999998"/>
    <n v="123"/>
    <n v="662"/>
    <n v="2"/>
    <n v="5"/>
    <x v="7"/>
    <s v="kJK57883358573"/>
    <s v="tdaniels@wong-mcmillan.com"/>
    <d v="2023-05-30T00:00:00"/>
    <d v="2025-01-03T23:09:26"/>
    <x v="3"/>
    <x v="7"/>
    <n v="2025"/>
  </r>
  <r>
    <n v="966"/>
    <s v="Oscar Berg"/>
    <x v="8"/>
    <x v="7"/>
    <n v="2024"/>
    <n v="68182.48"/>
    <n v="227872"/>
    <x v="3"/>
    <x v="0"/>
    <n v="2.6"/>
    <n v="590"/>
    <n v="561"/>
    <n v="4"/>
    <n v="7"/>
    <x v="3"/>
    <s v="AZj03604014242"/>
    <s v="mary76@yahoo.com"/>
    <d v="2020-07-16T00:00:00"/>
    <d v="2025-06-04T20:02:46"/>
    <x v="10"/>
    <x v="4"/>
    <n v="2025"/>
  </r>
  <r>
    <n v="967"/>
    <s v="Christopher White"/>
    <x v="0"/>
    <x v="5"/>
    <n v="2018"/>
    <n v="52876.91"/>
    <n v="29088"/>
    <x v="3"/>
    <x v="1"/>
    <n v="2.4"/>
    <n v="99"/>
    <n v="526"/>
    <n v="2"/>
    <n v="2"/>
    <x v="0"/>
    <s v="SOE63924139329"/>
    <s v="donald12@hotmail.com"/>
    <d v="2016-12-25T00:00:00"/>
    <d v="2023-08-15T15:49:34"/>
    <x v="4"/>
    <x v="5"/>
    <n v="2023"/>
  </r>
  <r>
    <n v="968"/>
    <s v="Thomas Moore"/>
    <x v="7"/>
    <x v="2"/>
    <n v="2016"/>
    <n v="38350.42"/>
    <n v="248638"/>
    <x v="1"/>
    <x v="0"/>
    <n v="1.2"/>
    <n v="668"/>
    <n v="293"/>
    <n v="5"/>
    <n v="4"/>
    <x v="0"/>
    <s v="fCo31935819808"/>
    <s v="lrichmond@hotmail.com"/>
    <d v="2022-11-02T00:00:00"/>
    <d v="2024-02-17T02:47:46"/>
    <x v="11"/>
    <x v="9"/>
    <n v="2024"/>
  </r>
  <r>
    <n v="969"/>
    <s v="Jason Howard"/>
    <x v="3"/>
    <x v="1"/>
    <n v="1997"/>
    <n v="63818.59"/>
    <n v="114836"/>
    <x v="3"/>
    <x v="1"/>
    <n v="2.2000000000000002"/>
    <n v="348"/>
    <n v="208"/>
    <n v="3"/>
    <n v="4"/>
    <x v="5"/>
    <s v="iRG56767026314"/>
    <s v="nathaniel95@francis-lane.net"/>
    <d v="2018-08-29T00:00:00"/>
    <d v="2024-05-13T10:04:28"/>
    <x v="5"/>
    <x v="0"/>
    <n v="2024"/>
  </r>
  <r>
    <n v="970"/>
    <s v="Michael Garcia"/>
    <x v="6"/>
    <x v="8"/>
    <n v="2016"/>
    <n v="79050.2"/>
    <n v="37151"/>
    <x v="0"/>
    <x v="0"/>
    <n v="2"/>
    <n v="527"/>
    <n v="542"/>
    <n v="3"/>
    <n v="7"/>
    <x v="0"/>
    <s v="JQM47281191213"/>
    <s v="nicoleparker@gmail.com"/>
    <d v="2023-07-10T00:00:00"/>
    <d v="2024-08-19T23:44:51"/>
    <x v="10"/>
    <x v="7"/>
    <n v="2024"/>
  </r>
  <r>
    <n v="971"/>
    <s v="Crystal Smith"/>
    <x v="3"/>
    <x v="4"/>
    <n v="1996"/>
    <n v="75173.13"/>
    <n v="239119"/>
    <x v="2"/>
    <x v="1"/>
    <n v="4"/>
    <n v="254"/>
    <n v="466"/>
    <n v="5"/>
    <n v="5"/>
    <x v="3"/>
    <s v="wme55263079401"/>
    <s v="jessica01@buckley-austin.com"/>
    <d v="2023-02-21T00:00:00"/>
    <d v="2024-04-10T13:31:00"/>
    <x v="9"/>
    <x v="7"/>
    <n v="2024"/>
  </r>
  <r>
    <n v="972"/>
    <s v="Cory Powell"/>
    <x v="9"/>
    <x v="2"/>
    <n v="2020"/>
    <n v="65492.29"/>
    <n v="226138"/>
    <x v="3"/>
    <x v="1"/>
    <n v="3.2"/>
    <n v="122"/>
    <n v="202"/>
    <n v="3"/>
    <n v="2"/>
    <x v="2"/>
    <s v="LHs33299732961"/>
    <s v="nicholas84@gmail.com"/>
    <d v="2023-06-28T00:00:00"/>
    <d v="2023-08-06T14:32:05"/>
    <x v="2"/>
    <x v="7"/>
    <n v="2023"/>
  </r>
  <r>
    <n v="973"/>
    <s v="Justin Edwards"/>
    <x v="8"/>
    <x v="1"/>
    <n v="2013"/>
    <n v="72803.649999999994"/>
    <n v="51464"/>
    <x v="1"/>
    <x v="1"/>
    <n v="5.3"/>
    <n v="382"/>
    <n v="351"/>
    <n v="2"/>
    <n v="5"/>
    <x v="6"/>
    <s v="xwa30416539889"/>
    <s v="kenneth33@yahoo.com"/>
    <d v="2021-01-24T00:00:00"/>
    <d v="2023-09-29T11:46:09"/>
    <x v="7"/>
    <x v="1"/>
    <n v="2023"/>
  </r>
  <r>
    <n v="974"/>
    <s v="John Humphrey"/>
    <x v="3"/>
    <x v="3"/>
    <n v="1992"/>
    <n v="36896.33"/>
    <n v="138364"/>
    <x v="0"/>
    <x v="0"/>
    <n v="1.1000000000000001"/>
    <n v="285"/>
    <n v="194"/>
    <n v="3"/>
    <n v="5"/>
    <x v="3"/>
    <s v="FRq32396962642"/>
    <s v="rschultz@hotmail.com"/>
    <d v="2021-03-01T00:00:00"/>
    <d v="2024-01-31T07:45:20"/>
    <x v="6"/>
    <x v="1"/>
    <n v="2024"/>
  </r>
  <r>
    <n v="975"/>
    <s v="Douglas Chambers"/>
    <x v="2"/>
    <x v="0"/>
    <n v="2006"/>
    <n v="33640.85"/>
    <n v="20291"/>
    <x v="1"/>
    <x v="0"/>
    <n v="3.1"/>
    <n v="281"/>
    <n v="349"/>
    <n v="4"/>
    <n v="7"/>
    <x v="5"/>
    <s v="uCv70672391336"/>
    <s v="hailey99@weaver-roach.com"/>
    <d v="2021-07-28T00:00:00"/>
    <d v="2024-09-23T21:22:16"/>
    <x v="10"/>
    <x v="1"/>
    <n v="2024"/>
  </r>
  <r>
    <n v="976"/>
    <s v="Victoria Wheeler"/>
    <x v="0"/>
    <x v="7"/>
    <n v="1991"/>
    <n v="79555.22"/>
    <n v="6182"/>
    <x v="0"/>
    <x v="0"/>
    <n v="1.5"/>
    <n v="265"/>
    <n v="530"/>
    <n v="5"/>
    <n v="2"/>
    <x v="4"/>
    <s v="dkS79811266921"/>
    <s v="lindsey17@martin.com"/>
    <d v="2022-02-23T00:00:00"/>
    <d v="2024-11-13T06:29:35"/>
    <x v="9"/>
    <x v="9"/>
    <n v="2024"/>
  </r>
  <r>
    <n v="977"/>
    <s v="Brittany Sanders"/>
    <x v="0"/>
    <x v="2"/>
    <n v="1991"/>
    <n v="7780.47"/>
    <n v="67781"/>
    <x v="1"/>
    <x v="1"/>
    <n v="3.3"/>
    <n v="587"/>
    <n v="487"/>
    <n v="4"/>
    <n v="2"/>
    <x v="0"/>
    <s v="Zcj22820395357"/>
    <s v="bgutierrez@williams.info"/>
    <d v="2020-10-19T00:00:00"/>
    <d v="2024-11-06T23:47:27"/>
    <x v="0"/>
    <x v="4"/>
    <n v="2024"/>
  </r>
  <r>
    <n v="978"/>
    <s v="Colton Salinas"/>
    <x v="6"/>
    <x v="9"/>
    <n v="2016"/>
    <n v="40972.269999999997"/>
    <n v="192967"/>
    <x v="0"/>
    <x v="1"/>
    <n v="1.2"/>
    <n v="377"/>
    <n v="293"/>
    <n v="4"/>
    <n v="4"/>
    <x v="3"/>
    <s v="CSI52350478397"/>
    <s v="vanessa97@harris.info"/>
    <d v="2015-08-25T00:00:00"/>
    <d v="2024-05-10T01:27:59"/>
    <x v="5"/>
    <x v="3"/>
    <n v="2024"/>
  </r>
  <r>
    <n v="979"/>
    <s v="Diane Liu"/>
    <x v="4"/>
    <x v="4"/>
    <n v="2023"/>
    <n v="6094.53"/>
    <n v="39909"/>
    <x v="1"/>
    <x v="1"/>
    <n v="3.7"/>
    <n v="193"/>
    <n v="770"/>
    <n v="3"/>
    <n v="2"/>
    <x v="5"/>
    <s v="WdT84781864014"/>
    <s v="snowfrank@gmail.com"/>
    <d v="2017-02-20T00:00:00"/>
    <d v="2025-01-22T22:46:06"/>
    <x v="9"/>
    <x v="2"/>
    <n v="2025"/>
  </r>
  <r>
    <n v="980"/>
    <s v="Deborah Burns"/>
    <x v="6"/>
    <x v="4"/>
    <n v="1991"/>
    <n v="43732.45"/>
    <n v="15192"/>
    <x v="2"/>
    <x v="0"/>
    <n v="4.7"/>
    <n v="258"/>
    <n v="766"/>
    <n v="2"/>
    <n v="5"/>
    <x v="4"/>
    <s v="yui90300696466"/>
    <s v="jfisher@smith.com"/>
    <d v="2016-02-24T00:00:00"/>
    <d v="2025-01-07T04:15:38"/>
    <x v="9"/>
    <x v="5"/>
    <n v="2025"/>
  </r>
  <r>
    <n v="981"/>
    <s v="Sandra Smith"/>
    <x v="2"/>
    <x v="8"/>
    <n v="2014"/>
    <n v="23113.91"/>
    <n v="106055"/>
    <x v="0"/>
    <x v="0"/>
    <n v="4.8"/>
    <n v="597"/>
    <n v="751"/>
    <n v="4"/>
    <n v="5"/>
    <x v="0"/>
    <s v="zxM71752894441"/>
    <s v="eugenemoore@hotmail.com"/>
    <d v="2021-06-18T00:00:00"/>
    <d v="2023-11-23T02:31:39"/>
    <x v="2"/>
    <x v="1"/>
    <n v="2023"/>
  </r>
  <r>
    <n v="982"/>
    <s v="Stephanie Miller"/>
    <x v="1"/>
    <x v="6"/>
    <n v="2019"/>
    <n v="71677.259999999995"/>
    <n v="276823"/>
    <x v="2"/>
    <x v="0"/>
    <n v="1.5"/>
    <n v="490"/>
    <n v="538"/>
    <n v="3"/>
    <n v="2"/>
    <x v="4"/>
    <s v="DIr61668383180"/>
    <s v="scott23@waters-wolf.info"/>
    <d v="2019-03-18T00:00:00"/>
    <d v="2023-08-28T15:44:40"/>
    <x v="6"/>
    <x v="6"/>
    <n v="2023"/>
  </r>
  <r>
    <n v="983"/>
    <s v="Victor Stone"/>
    <x v="9"/>
    <x v="0"/>
    <n v="2019"/>
    <n v="24256.04"/>
    <n v="50097"/>
    <x v="0"/>
    <x v="1"/>
    <n v="6"/>
    <n v="88"/>
    <n v="555"/>
    <n v="4"/>
    <n v="5"/>
    <x v="0"/>
    <s v="DFc57714913766"/>
    <s v="williamgreen@gmail.com"/>
    <d v="2022-04-27T00:00:00"/>
    <d v="2025-06-07T07:37:34"/>
    <x v="1"/>
    <x v="9"/>
    <n v="2025"/>
  </r>
  <r>
    <n v="984"/>
    <s v="Rachel Fischer"/>
    <x v="3"/>
    <x v="4"/>
    <n v="1993"/>
    <n v="5573.77"/>
    <n v="12316"/>
    <x v="0"/>
    <x v="1"/>
    <n v="1.2"/>
    <n v="83"/>
    <n v="133"/>
    <n v="5"/>
    <n v="4"/>
    <x v="4"/>
    <s v="rzw88012520246"/>
    <s v="zhangaaron@hotmail.com"/>
    <d v="2016-04-23T00:00:00"/>
    <d v="2024-10-08T01:19:38"/>
    <x v="1"/>
    <x v="5"/>
    <n v="2024"/>
  </r>
  <r>
    <n v="985"/>
    <s v="Amanda Davis"/>
    <x v="6"/>
    <x v="5"/>
    <n v="2022"/>
    <n v="59284.99"/>
    <n v="16484"/>
    <x v="0"/>
    <x v="0"/>
    <n v="5.3"/>
    <n v="240"/>
    <n v="229"/>
    <n v="3"/>
    <n v="5"/>
    <x v="0"/>
    <s v="Aqd55721611294"/>
    <s v="michael87@yahoo.com"/>
    <d v="2019-05-02T00:00:00"/>
    <d v="2024-10-26T10:55:10"/>
    <x v="3"/>
    <x v="6"/>
    <n v="2024"/>
  </r>
  <r>
    <n v="986"/>
    <s v="Peter Griffin"/>
    <x v="8"/>
    <x v="1"/>
    <n v="2010"/>
    <n v="57866.879999999997"/>
    <n v="175333"/>
    <x v="3"/>
    <x v="0"/>
    <n v="4.7"/>
    <n v="427"/>
    <n v="327"/>
    <n v="3"/>
    <n v="5"/>
    <x v="1"/>
    <s v="JIu10096915617"/>
    <s v="lpollard@kelly.net"/>
    <d v="2018-11-26T00:00:00"/>
    <d v="2024-05-03T22:16:08"/>
    <x v="11"/>
    <x v="0"/>
    <n v="2024"/>
  </r>
  <r>
    <n v="987"/>
    <s v="Erik Griffin"/>
    <x v="9"/>
    <x v="2"/>
    <n v="2007"/>
    <n v="74315.53"/>
    <n v="112540"/>
    <x v="0"/>
    <x v="1"/>
    <n v="2.7"/>
    <n v="527"/>
    <n v="528"/>
    <n v="2"/>
    <n v="5"/>
    <x v="6"/>
    <s v="uMw45804879224"/>
    <s v="martinvictoria@schwartz.info"/>
    <d v="2018-10-19T00:00:00"/>
    <d v="2024-09-01T23:39:58"/>
    <x v="0"/>
    <x v="0"/>
    <n v="2024"/>
  </r>
  <r>
    <n v="988"/>
    <s v="Scott Fox"/>
    <x v="5"/>
    <x v="2"/>
    <n v="2003"/>
    <n v="16481.13"/>
    <n v="195371"/>
    <x v="2"/>
    <x v="0"/>
    <n v="2.2999999999999998"/>
    <n v="672"/>
    <n v="188"/>
    <n v="4"/>
    <n v="7"/>
    <x v="6"/>
    <s v="fqD24744223169"/>
    <s v="iklein@trujillo-yu.com"/>
    <d v="2017-09-07T00:00:00"/>
    <d v="2023-08-21T19:01:25"/>
    <x v="8"/>
    <x v="2"/>
    <n v="2023"/>
  </r>
  <r>
    <n v="989"/>
    <s v="Danny Goodwin MD"/>
    <x v="8"/>
    <x v="6"/>
    <n v="1990"/>
    <n v="48385.04"/>
    <n v="194999"/>
    <x v="3"/>
    <x v="0"/>
    <n v="4.5"/>
    <n v="685"/>
    <n v="542"/>
    <n v="5"/>
    <n v="4"/>
    <x v="7"/>
    <s v="HyL03257103981"/>
    <s v="justingordon@davis.com"/>
    <d v="2024-01-13T00:00:00"/>
    <d v="2025-07-01T20:24:57"/>
    <x v="7"/>
    <x v="10"/>
    <n v="2025"/>
  </r>
  <r>
    <n v="990"/>
    <s v="Dr, Thomas Burke II"/>
    <x v="7"/>
    <x v="0"/>
    <n v="1998"/>
    <n v="20115.77"/>
    <n v="112604"/>
    <x v="1"/>
    <x v="0"/>
    <n v="4.5"/>
    <n v="407"/>
    <n v="110"/>
    <n v="4"/>
    <n v="2"/>
    <x v="5"/>
    <s v="Qff85829520787"/>
    <s v="oanderson@gmail.com"/>
    <d v="2015-11-11T00:00:00"/>
    <d v="2025-07-14T23:50:20"/>
    <x v="11"/>
    <x v="3"/>
    <n v="2025"/>
  </r>
  <r>
    <n v="991"/>
    <s v="Valerie Leon"/>
    <x v="6"/>
    <x v="3"/>
    <n v="2003"/>
    <n v="67681.789999999994"/>
    <n v="123189"/>
    <x v="2"/>
    <x v="0"/>
    <n v="5.2"/>
    <n v="453"/>
    <n v="465"/>
    <n v="2"/>
    <n v="2"/>
    <x v="0"/>
    <s v="rzS36508468552"/>
    <s v="rebeccaadams@yahoo.com"/>
    <d v="2019-11-12T00:00:00"/>
    <d v="2023-12-09T14:33:31"/>
    <x v="11"/>
    <x v="6"/>
    <n v="2023"/>
  </r>
  <r>
    <n v="992"/>
    <s v="Kevin Ward"/>
    <x v="0"/>
    <x v="8"/>
    <n v="2002"/>
    <n v="44219.99"/>
    <n v="95328"/>
    <x v="3"/>
    <x v="0"/>
    <n v="2.4"/>
    <n v="124"/>
    <n v="651"/>
    <n v="3"/>
    <n v="4"/>
    <x v="1"/>
    <s v="TnI27583795954"/>
    <s v="ecruz@cooper.com"/>
    <d v="2015-01-30T00:00:00"/>
    <d v="2024-01-25T22:04:54"/>
    <x v="7"/>
    <x v="3"/>
    <n v="2024"/>
  </r>
  <r>
    <n v="993"/>
    <s v="Michelle Evans"/>
    <x v="0"/>
    <x v="6"/>
    <n v="2020"/>
    <n v="28495.200000000001"/>
    <n v="131753"/>
    <x v="0"/>
    <x v="1"/>
    <n v="1.7"/>
    <n v="225"/>
    <n v="360"/>
    <n v="5"/>
    <n v="2"/>
    <x v="1"/>
    <s v="RCj85687575180"/>
    <s v="hayesjames@yahoo.com"/>
    <d v="2023-01-05T00:00:00"/>
    <d v="2025-04-02T14:30:38"/>
    <x v="7"/>
    <x v="7"/>
    <n v="2025"/>
  </r>
  <r>
    <n v="994"/>
    <s v="Rebecca Hill"/>
    <x v="8"/>
    <x v="3"/>
    <n v="2009"/>
    <n v="51867.09"/>
    <n v="123793"/>
    <x v="0"/>
    <x v="0"/>
    <n v="1.2"/>
    <n v="383"/>
    <n v="784"/>
    <n v="3"/>
    <n v="4"/>
    <x v="5"/>
    <s v="sKc60702676823"/>
    <s v="margaretfoster@mitchell.org"/>
    <d v="2018-07-17T00:00:00"/>
    <d v="2024-06-25T15:27:58"/>
    <x v="10"/>
    <x v="0"/>
    <n v="2024"/>
  </r>
  <r>
    <n v="995"/>
    <s v="Robert Myers"/>
    <x v="4"/>
    <x v="0"/>
    <n v="2023"/>
    <n v="30714.99"/>
    <n v="204753"/>
    <x v="2"/>
    <x v="0"/>
    <n v="2"/>
    <n v="380"/>
    <n v="561"/>
    <n v="4"/>
    <n v="5"/>
    <x v="1"/>
    <s v="zkA95291421029"/>
    <s v="jeffrey16@hardin.com"/>
    <d v="2023-06-15T00:00:00"/>
    <d v="2025-04-30T18:55:04"/>
    <x v="2"/>
    <x v="7"/>
    <n v="2025"/>
  </r>
  <r>
    <n v="996"/>
    <s v="Brian Wang"/>
    <x v="8"/>
    <x v="7"/>
    <n v="2023"/>
    <n v="68522.899999999994"/>
    <n v="48759"/>
    <x v="3"/>
    <x v="1"/>
    <n v="1.4"/>
    <n v="540"/>
    <n v="304"/>
    <n v="5"/>
    <n v="4"/>
    <x v="7"/>
    <s v="gNn80620442060"/>
    <s v="dgutierrez@miranda.com"/>
    <d v="2023-03-18T00:00:00"/>
    <d v="2025-06-11T16:46:01"/>
    <x v="6"/>
    <x v="7"/>
    <n v="2025"/>
  </r>
  <r>
    <n v="997"/>
    <s v="Gregory Richards"/>
    <x v="1"/>
    <x v="6"/>
    <n v="1994"/>
    <n v="48377.5"/>
    <n v="205241"/>
    <x v="1"/>
    <x v="1"/>
    <n v="5.6"/>
    <n v="697"/>
    <n v="431"/>
    <n v="4"/>
    <n v="2"/>
    <x v="6"/>
    <s v="Gaw55204491093"/>
    <s v="regina38@gmail.com"/>
    <d v="2015-07-05T00:00:00"/>
    <d v="2024-06-26T12:29:39"/>
    <x v="10"/>
    <x v="3"/>
    <n v="2024"/>
  </r>
  <r>
    <n v="998"/>
    <s v="Stephanie Clayton"/>
    <x v="1"/>
    <x v="4"/>
    <n v="2018"/>
    <n v="69449.440000000002"/>
    <n v="221680"/>
    <x v="2"/>
    <x v="0"/>
    <n v="1.1000000000000001"/>
    <n v="339"/>
    <n v="696"/>
    <n v="2"/>
    <n v="7"/>
    <x v="3"/>
    <s v="Oan13759247581"/>
    <s v="christopherbenson@yahoo.com"/>
    <d v="2023-10-22T00:00:00"/>
    <d v="2024-11-05T02:13:47"/>
    <x v="0"/>
    <x v="7"/>
    <n v="2024"/>
  </r>
  <r>
    <n v="999"/>
    <s v="Jessica Garcia"/>
    <x v="6"/>
    <x v="3"/>
    <n v="1993"/>
    <n v="29454.15"/>
    <n v="41530"/>
    <x v="3"/>
    <x v="0"/>
    <n v="1.8"/>
    <n v="307"/>
    <n v="718"/>
    <n v="4"/>
    <n v="7"/>
    <x v="0"/>
    <s v="TPU27092902285"/>
    <s v="dicksondavid@gmail.com"/>
    <d v="2015-05-03T00:00:00"/>
    <d v="2024-08-26T16:57:50"/>
    <x v="3"/>
    <x v="3"/>
    <n v="2024"/>
  </r>
  <r>
    <n v="1000"/>
    <s v="Daniel Andrews"/>
    <x v="1"/>
    <x v="9"/>
    <n v="1990"/>
    <n v="62722.75"/>
    <n v="266137"/>
    <x v="1"/>
    <x v="1"/>
    <n v="1.8"/>
    <n v="695"/>
    <n v="715"/>
    <n v="2"/>
    <n v="7"/>
    <x v="2"/>
    <s v="PTy47764943659"/>
    <s v="jilltaylor@gmail.com"/>
    <d v="2020-06-15T00:00:00"/>
    <d v="2024-05-01T00:10:30"/>
    <x v="2"/>
    <x v="4"/>
    <n v="2024"/>
  </r>
  <r>
    <n v="1001"/>
    <s v="James Warren"/>
    <x v="2"/>
    <x v="3"/>
    <n v="2022"/>
    <n v="19828.240000000002"/>
    <n v="239986"/>
    <x v="0"/>
    <x v="0"/>
    <n v="3.6"/>
    <n v="490"/>
    <n v="384"/>
    <n v="4"/>
    <n v="7"/>
    <x v="6"/>
    <s v="nzx94759208973"/>
    <s v="selenaanderson@kirk-martin.com"/>
    <d v="2014-09-13T00:00:00"/>
    <d v="2025-04-02T00:29:30"/>
    <x v="8"/>
    <x v="8"/>
    <n v="2025"/>
  </r>
  <r>
    <n v="1002"/>
    <s v="Billy Blanchard"/>
    <x v="6"/>
    <x v="9"/>
    <n v="2009"/>
    <n v="41646.769999999997"/>
    <n v="40162"/>
    <x v="2"/>
    <x v="1"/>
    <n v="5"/>
    <n v="148"/>
    <n v="326"/>
    <n v="4"/>
    <n v="5"/>
    <x v="7"/>
    <s v="MMt13200203856"/>
    <s v="fcharles@leonard-robinson.com"/>
    <d v="2015-02-18T00:00:00"/>
    <d v="2025-06-06T14:06:09"/>
    <x v="9"/>
    <x v="3"/>
    <n v="2025"/>
  </r>
  <r>
    <n v="1003"/>
    <s v="Patrick Powers"/>
    <x v="8"/>
    <x v="4"/>
    <n v="2015"/>
    <n v="75676.27"/>
    <n v="132990"/>
    <x v="0"/>
    <x v="1"/>
    <n v="2.8"/>
    <n v="219"/>
    <n v="571"/>
    <n v="2"/>
    <n v="5"/>
    <x v="7"/>
    <s v="uPV64846112420"/>
    <s v="alexandramiller@hotmail.com"/>
    <d v="2022-08-04T00:00:00"/>
    <d v="2023-11-18T13:52:54"/>
    <x v="5"/>
    <x v="9"/>
    <n v="2023"/>
  </r>
  <r>
    <n v="1004"/>
    <s v="Todd Torres"/>
    <x v="1"/>
    <x v="8"/>
    <n v="2010"/>
    <n v="24590.14"/>
    <n v="213607"/>
    <x v="0"/>
    <x v="0"/>
    <n v="2.4"/>
    <n v="364"/>
    <n v="661"/>
    <n v="4"/>
    <n v="2"/>
    <x v="4"/>
    <s v="UyJ72136988590"/>
    <s v="hineskristen@yahoo.com"/>
    <d v="2021-09-27T00:00:00"/>
    <d v="2025-01-10T19:52:41"/>
    <x v="8"/>
    <x v="1"/>
    <n v="2025"/>
  </r>
  <r>
    <n v="1005"/>
    <s v="Tanner Lester"/>
    <x v="9"/>
    <x v="4"/>
    <n v="2020"/>
    <n v="47431.92"/>
    <n v="288327"/>
    <x v="2"/>
    <x v="1"/>
    <n v="5.6"/>
    <n v="129"/>
    <n v="342"/>
    <n v="5"/>
    <n v="5"/>
    <x v="6"/>
    <s v="Voq94765671225"/>
    <s v="christinelynch@nguyen.com"/>
    <d v="2020-12-09T00:00:00"/>
    <d v="2025-03-28T01:19:55"/>
    <x v="4"/>
    <x v="4"/>
    <n v="2025"/>
  </r>
  <r>
    <n v="1006"/>
    <s v="Lori Johnson"/>
    <x v="1"/>
    <x v="1"/>
    <n v="2023"/>
    <n v="15877.16"/>
    <n v="231129"/>
    <x v="1"/>
    <x v="1"/>
    <n v="1.7"/>
    <n v="645"/>
    <n v="749"/>
    <n v="3"/>
    <n v="5"/>
    <x v="7"/>
    <s v="pqN95204118364"/>
    <s v="washingtonjustin@garcia-wagner.com"/>
    <d v="2016-07-06T00:00:00"/>
    <d v="2024-09-30T04:04:24"/>
    <x v="10"/>
    <x v="5"/>
    <n v="2024"/>
  </r>
  <r>
    <n v="1007"/>
    <s v="Tonya Gonzales"/>
    <x v="7"/>
    <x v="2"/>
    <n v="1992"/>
    <n v="57286.080000000002"/>
    <n v="5532"/>
    <x v="2"/>
    <x v="1"/>
    <n v="3.3"/>
    <n v="642"/>
    <n v="415"/>
    <n v="4"/>
    <n v="2"/>
    <x v="7"/>
    <s v="BFC77963938999"/>
    <s v="herrerazachary@alvarez.info"/>
    <d v="2016-01-21T00:00:00"/>
    <d v="2025-06-23T16:09:09"/>
    <x v="7"/>
    <x v="5"/>
    <n v="2025"/>
  </r>
  <r>
    <n v="1008"/>
    <s v="Jared Morgan"/>
    <x v="3"/>
    <x v="6"/>
    <n v="2008"/>
    <n v="52942.61"/>
    <n v="9772"/>
    <x v="1"/>
    <x v="1"/>
    <n v="3.7"/>
    <n v="119"/>
    <n v="166"/>
    <n v="4"/>
    <n v="2"/>
    <x v="3"/>
    <s v="dIr47858944997"/>
    <s v="tmosley@hotmail.com"/>
    <d v="2019-11-03T00:00:00"/>
    <d v="2025-04-22T14:39:17"/>
    <x v="11"/>
    <x v="6"/>
    <n v="2025"/>
  </r>
  <r>
    <n v="1009"/>
    <s v="Lance Hoffman"/>
    <x v="0"/>
    <x v="4"/>
    <n v="2000"/>
    <n v="19226.560000000001"/>
    <n v="228847"/>
    <x v="1"/>
    <x v="1"/>
    <n v="3.9"/>
    <n v="652"/>
    <n v="776"/>
    <n v="4"/>
    <n v="7"/>
    <x v="1"/>
    <s v="GSS50778601594"/>
    <s v="youngmichelle@gmail.com"/>
    <d v="2021-01-16T00:00:00"/>
    <d v="2024-09-02T03:10:15"/>
    <x v="7"/>
    <x v="1"/>
    <n v="2024"/>
  </r>
  <r>
    <n v="1010"/>
    <s v="Lawrence Chambers Jr,"/>
    <x v="8"/>
    <x v="2"/>
    <n v="2008"/>
    <n v="26388.22"/>
    <n v="265632"/>
    <x v="0"/>
    <x v="0"/>
    <n v="5.6"/>
    <n v="352"/>
    <n v="531"/>
    <n v="2"/>
    <n v="4"/>
    <x v="7"/>
    <s v="TnX63357411965"/>
    <s v="john19@holmes-jordan.info"/>
    <d v="2018-11-01T00:00:00"/>
    <d v="2024-09-30T11:04:58"/>
    <x v="11"/>
    <x v="0"/>
    <n v="2024"/>
  </r>
  <r>
    <n v="1011"/>
    <s v="Tracy Pham"/>
    <x v="9"/>
    <x v="5"/>
    <n v="2021"/>
    <n v="49720.639999999999"/>
    <n v="210980"/>
    <x v="3"/>
    <x v="0"/>
    <n v="1.1000000000000001"/>
    <n v="615"/>
    <n v="583"/>
    <n v="2"/>
    <n v="7"/>
    <x v="3"/>
    <s v="VpK37352423271"/>
    <s v="aturner@mcpherson.info"/>
    <d v="2023-10-31T00:00:00"/>
    <d v="2025-02-08T10:47:58"/>
    <x v="0"/>
    <x v="7"/>
    <n v="2025"/>
  </r>
  <r>
    <n v="1012"/>
    <s v="Mr, Jason Oconnell"/>
    <x v="8"/>
    <x v="5"/>
    <n v="1992"/>
    <n v="75977.02"/>
    <n v="299034"/>
    <x v="1"/>
    <x v="1"/>
    <n v="2.2999999999999998"/>
    <n v="611"/>
    <n v="287"/>
    <n v="4"/>
    <n v="7"/>
    <x v="7"/>
    <s v="ugM49397387591"/>
    <s v="garciawilliam@yahoo.com"/>
    <d v="2016-06-22T00:00:00"/>
    <d v="2024-04-04T06:48:53"/>
    <x v="2"/>
    <x v="5"/>
    <n v="2024"/>
  </r>
  <r>
    <n v="1013"/>
    <s v="Bernard Moore"/>
    <x v="9"/>
    <x v="3"/>
    <n v="2008"/>
    <n v="20015.13"/>
    <n v="192145"/>
    <x v="1"/>
    <x v="0"/>
    <n v="2.5"/>
    <n v="473"/>
    <n v="710"/>
    <n v="3"/>
    <n v="5"/>
    <x v="7"/>
    <s v="wNb79231638220"/>
    <s v="justinbrown@richardson.com"/>
    <d v="2018-08-25T00:00:00"/>
    <d v="2025-02-20T06:40:49"/>
    <x v="5"/>
    <x v="0"/>
    <n v="2025"/>
  </r>
  <r>
    <n v="1014"/>
    <s v="Peter Schwartz"/>
    <x v="9"/>
    <x v="5"/>
    <n v="1992"/>
    <n v="56397.599999999999"/>
    <n v="80031"/>
    <x v="1"/>
    <x v="1"/>
    <n v="2.7"/>
    <n v="270"/>
    <n v="474"/>
    <n v="4"/>
    <n v="5"/>
    <x v="2"/>
    <s v="eGw89227746105"/>
    <s v="kennethflores@yahoo.com"/>
    <d v="2018-08-24T00:00:00"/>
    <d v="2025-01-29T22:59:38"/>
    <x v="5"/>
    <x v="0"/>
    <n v="2025"/>
  </r>
  <r>
    <n v="1015"/>
    <s v="Calvin Moreno"/>
    <x v="8"/>
    <x v="9"/>
    <n v="1994"/>
    <n v="77889.37"/>
    <n v="275220"/>
    <x v="2"/>
    <x v="0"/>
    <n v="1.3"/>
    <n v="291"/>
    <n v="504"/>
    <n v="2"/>
    <n v="4"/>
    <x v="5"/>
    <s v="cDo78469454370"/>
    <s v="iruiz@hartman-ross.net"/>
    <d v="2023-05-21T00:00:00"/>
    <d v="2024-05-15T07:38:08"/>
    <x v="3"/>
    <x v="7"/>
    <n v="2024"/>
  </r>
  <r>
    <n v="1016"/>
    <s v="Lori Thomas"/>
    <x v="7"/>
    <x v="8"/>
    <n v="2024"/>
    <n v="51117.279999999999"/>
    <n v="273028"/>
    <x v="0"/>
    <x v="1"/>
    <n v="2.8"/>
    <n v="251"/>
    <n v="253"/>
    <n v="5"/>
    <n v="4"/>
    <x v="5"/>
    <s v="otu31951802100"/>
    <s v="qweber@gardner.com"/>
    <d v="2019-06-09T00:00:00"/>
    <d v="2024-06-20T19:48:39"/>
    <x v="2"/>
    <x v="6"/>
    <n v="2024"/>
  </r>
  <r>
    <n v="1017"/>
    <s v="Mr, Joseph Clark"/>
    <x v="9"/>
    <x v="2"/>
    <n v="2013"/>
    <n v="27416.12"/>
    <n v="200914"/>
    <x v="3"/>
    <x v="0"/>
    <n v="5.8"/>
    <n v="294"/>
    <n v="352"/>
    <n v="2"/>
    <n v="4"/>
    <x v="1"/>
    <s v="qrT90389907003"/>
    <s v="savagerebecca@rodriguez.com"/>
    <d v="2018-12-04T00:00:00"/>
    <d v="2023-08-08T05:05:11"/>
    <x v="4"/>
    <x v="0"/>
    <n v="2023"/>
  </r>
  <r>
    <n v="1018"/>
    <s v="Matthew Wilson"/>
    <x v="5"/>
    <x v="7"/>
    <n v="1996"/>
    <n v="38318.99"/>
    <n v="271191"/>
    <x v="2"/>
    <x v="0"/>
    <n v="4.4000000000000004"/>
    <n v="687"/>
    <n v="334"/>
    <n v="3"/>
    <n v="2"/>
    <x v="2"/>
    <s v="KPC75192864139"/>
    <s v="lauradaniels@yahoo.com"/>
    <d v="2021-01-31T00:00:00"/>
    <d v="2025-07-12T08:45:15"/>
    <x v="7"/>
    <x v="1"/>
    <n v="2025"/>
  </r>
  <r>
    <n v="1019"/>
    <s v="Christopher Miller"/>
    <x v="1"/>
    <x v="1"/>
    <n v="2005"/>
    <n v="67173.179999999993"/>
    <n v="260445"/>
    <x v="1"/>
    <x v="0"/>
    <n v="1.3"/>
    <n v="656"/>
    <n v="567"/>
    <n v="2"/>
    <n v="2"/>
    <x v="0"/>
    <s v="bVE59525758827"/>
    <s v="schwartzgeorge@yahoo.com"/>
    <d v="2016-10-04T00:00:00"/>
    <d v="2024-12-03T06:38:13"/>
    <x v="0"/>
    <x v="5"/>
    <n v="2024"/>
  </r>
  <r>
    <n v="1020"/>
    <s v="Michael Ryan"/>
    <x v="4"/>
    <x v="0"/>
    <n v="2002"/>
    <n v="28921.05"/>
    <n v="252083"/>
    <x v="3"/>
    <x v="1"/>
    <n v="1.8"/>
    <n v="247"/>
    <n v="466"/>
    <n v="3"/>
    <n v="5"/>
    <x v="1"/>
    <s v="GuK02550268973"/>
    <s v="rnichols@gmail.com"/>
    <d v="2016-07-14T00:00:00"/>
    <d v="2025-04-04T15:34:35"/>
    <x v="10"/>
    <x v="5"/>
    <n v="2025"/>
  </r>
  <r>
    <n v="1021"/>
    <s v="William Jones"/>
    <x v="1"/>
    <x v="2"/>
    <n v="2007"/>
    <n v="12937.13"/>
    <n v="260556"/>
    <x v="2"/>
    <x v="1"/>
    <n v="2.6"/>
    <n v="428"/>
    <n v="642"/>
    <n v="2"/>
    <n v="4"/>
    <x v="7"/>
    <s v="rki86000540372"/>
    <s v="jacobsonmelissa@gmail.com"/>
    <d v="2023-04-25T00:00:00"/>
    <d v="2025-05-29T06:20:04"/>
    <x v="1"/>
    <x v="7"/>
    <n v="2025"/>
  </r>
  <r>
    <n v="1022"/>
    <s v="Andrew Mccormick"/>
    <x v="4"/>
    <x v="3"/>
    <n v="1999"/>
    <n v="11117.13"/>
    <n v="254267"/>
    <x v="3"/>
    <x v="0"/>
    <n v="4.5999999999999996"/>
    <n v="344"/>
    <n v="198"/>
    <n v="4"/>
    <n v="2"/>
    <x v="5"/>
    <s v="czE98133694542"/>
    <s v="qlane@perez.net"/>
    <d v="2017-05-31T00:00:00"/>
    <d v="2025-07-11T15:13:51"/>
    <x v="3"/>
    <x v="2"/>
    <n v="2025"/>
  </r>
  <r>
    <n v="1023"/>
    <s v="Matthew Mcknight"/>
    <x v="8"/>
    <x v="1"/>
    <n v="1996"/>
    <n v="58093.11"/>
    <n v="188779"/>
    <x v="3"/>
    <x v="0"/>
    <n v="4.0999999999999996"/>
    <n v="686"/>
    <n v="570"/>
    <n v="4"/>
    <n v="2"/>
    <x v="6"/>
    <s v="hwy56122870094"/>
    <s v="sherry13@smith.info"/>
    <d v="2019-12-14T00:00:00"/>
    <d v="2023-08-21T15:31:08"/>
    <x v="4"/>
    <x v="6"/>
    <n v="2023"/>
  </r>
  <r>
    <n v="1024"/>
    <s v="Theresa Wagner"/>
    <x v="0"/>
    <x v="5"/>
    <n v="2001"/>
    <n v="75596.77"/>
    <n v="111386"/>
    <x v="0"/>
    <x v="0"/>
    <n v="3"/>
    <n v="260"/>
    <n v="114"/>
    <n v="5"/>
    <n v="2"/>
    <x v="4"/>
    <s v="ZUZ13895932654"/>
    <s v="fdavis@mcgee.com"/>
    <d v="2023-09-21T00:00:00"/>
    <d v="2025-06-09T12:11:48"/>
    <x v="8"/>
    <x v="7"/>
    <n v="2025"/>
  </r>
  <r>
    <n v="1025"/>
    <s v="Matthew Rios"/>
    <x v="7"/>
    <x v="0"/>
    <n v="1997"/>
    <n v="30558.11"/>
    <n v="127749"/>
    <x v="2"/>
    <x v="1"/>
    <n v="4.4000000000000004"/>
    <n v="695"/>
    <n v="273"/>
    <n v="2"/>
    <n v="5"/>
    <x v="7"/>
    <s v="wkI44881924458"/>
    <s v="nhenry@thomas.com"/>
    <d v="2017-09-25T00:00:00"/>
    <d v="2024-04-10T06:30:27"/>
    <x v="8"/>
    <x v="2"/>
    <n v="2024"/>
  </r>
  <r>
    <n v="1026"/>
    <s v="Melissa Davis"/>
    <x v="6"/>
    <x v="3"/>
    <n v="2009"/>
    <n v="69143.240000000005"/>
    <n v="270044"/>
    <x v="0"/>
    <x v="0"/>
    <n v="3"/>
    <n v="292"/>
    <n v="176"/>
    <n v="4"/>
    <n v="7"/>
    <x v="4"/>
    <s v="JOp35165990466"/>
    <s v="wkennedy@alexander-graves.com"/>
    <d v="2021-08-07T00:00:00"/>
    <d v="2024-03-04T11:19:22"/>
    <x v="5"/>
    <x v="1"/>
    <n v="2024"/>
  </r>
  <r>
    <n v="1027"/>
    <s v="Sherry Mason"/>
    <x v="7"/>
    <x v="4"/>
    <n v="2019"/>
    <n v="49388.05"/>
    <n v="78216"/>
    <x v="2"/>
    <x v="0"/>
    <n v="3.2"/>
    <n v="474"/>
    <n v="393"/>
    <n v="3"/>
    <n v="2"/>
    <x v="6"/>
    <s v="DVo03329458676"/>
    <s v="christopher10@hotmail.com"/>
    <d v="2016-06-25T00:00:00"/>
    <d v="2024-09-10T14:26:36"/>
    <x v="2"/>
    <x v="5"/>
    <n v="2024"/>
  </r>
  <r>
    <n v="1028"/>
    <s v="Tim Thompson"/>
    <x v="6"/>
    <x v="0"/>
    <n v="2018"/>
    <n v="28481.66"/>
    <n v="18471"/>
    <x v="2"/>
    <x v="0"/>
    <n v="4"/>
    <n v="415"/>
    <n v="398"/>
    <n v="5"/>
    <n v="2"/>
    <x v="5"/>
    <s v="uCr43705120798"/>
    <s v="robbinsjustin@perry-ayala.com"/>
    <d v="2021-01-10T00:00:00"/>
    <d v="2025-05-03T17:00:43"/>
    <x v="7"/>
    <x v="1"/>
    <n v="2025"/>
  </r>
  <r>
    <n v="1029"/>
    <s v="Tyler Webb"/>
    <x v="7"/>
    <x v="5"/>
    <n v="2004"/>
    <n v="50635.83"/>
    <n v="26781"/>
    <x v="1"/>
    <x v="0"/>
    <n v="1.4"/>
    <n v="374"/>
    <n v="221"/>
    <n v="3"/>
    <n v="5"/>
    <x v="6"/>
    <s v="YPv04118125280"/>
    <s v="langchristopher@lin.biz"/>
    <d v="2019-04-01T00:00:00"/>
    <d v="2025-07-11T11:43:34"/>
    <x v="1"/>
    <x v="6"/>
    <n v="2025"/>
  </r>
  <r>
    <n v="1030"/>
    <s v="Edgar Rios"/>
    <x v="8"/>
    <x v="3"/>
    <n v="2004"/>
    <n v="68720.350000000006"/>
    <n v="240994"/>
    <x v="0"/>
    <x v="0"/>
    <n v="3.4"/>
    <n v="342"/>
    <n v="706"/>
    <n v="3"/>
    <n v="2"/>
    <x v="3"/>
    <s v="KWf74971815767"/>
    <s v="kandrews@gmail.com"/>
    <d v="2016-12-30T00:00:00"/>
    <d v="2024-03-14T02:37:59"/>
    <x v="4"/>
    <x v="5"/>
    <n v="2024"/>
  </r>
  <r>
    <n v="1031"/>
    <s v="Ryan Harris"/>
    <x v="1"/>
    <x v="9"/>
    <n v="1997"/>
    <n v="40434.480000000003"/>
    <n v="37896"/>
    <x v="1"/>
    <x v="0"/>
    <n v="5.0999999999999996"/>
    <n v="488"/>
    <n v="697"/>
    <n v="2"/>
    <n v="7"/>
    <x v="5"/>
    <s v="GEb08851031261"/>
    <s v="brenda13@johnston.com"/>
    <d v="2021-07-21T00:00:00"/>
    <d v="2024-04-09T12:59:02"/>
    <x v="10"/>
    <x v="1"/>
    <n v="2024"/>
  </r>
  <r>
    <n v="1032"/>
    <s v="Taylor Morales"/>
    <x v="7"/>
    <x v="0"/>
    <n v="1997"/>
    <n v="68347.08"/>
    <n v="254469"/>
    <x v="2"/>
    <x v="1"/>
    <n v="2.1"/>
    <n v="234"/>
    <n v="240"/>
    <n v="5"/>
    <n v="5"/>
    <x v="3"/>
    <s v="wit91638328861"/>
    <s v="iallen@fuller.com"/>
    <d v="2016-07-07T00:00:00"/>
    <d v="2025-07-09T07:09:20"/>
    <x v="10"/>
    <x v="5"/>
    <n v="2025"/>
  </r>
  <r>
    <n v="1033"/>
    <s v="Jacob Patterson"/>
    <x v="2"/>
    <x v="5"/>
    <n v="2006"/>
    <n v="7182.78"/>
    <n v="236451"/>
    <x v="2"/>
    <x v="0"/>
    <n v="2.1"/>
    <n v="129"/>
    <n v="574"/>
    <n v="5"/>
    <n v="7"/>
    <x v="7"/>
    <s v="PIf93374899955"/>
    <s v="susan38@krueger-gonzalez.com"/>
    <d v="2019-10-05T00:00:00"/>
    <d v="2024-08-03T15:13:16"/>
    <x v="0"/>
    <x v="6"/>
    <n v="2024"/>
  </r>
  <r>
    <n v="1034"/>
    <s v="Tiffany Smith"/>
    <x v="5"/>
    <x v="9"/>
    <n v="2009"/>
    <n v="42172.69"/>
    <n v="146646"/>
    <x v="0"/>
    <x v="1"/>
    <n v="5.3"/>
    <n v="455"/>
    <n v="406"/>
    <n v="4"/>
    <n v="4"/>
    <x v="2"/>
    <s v="bju11133267316"/>
    <s v="rbrown@yahoo.com"/>
    <d v="2019-04-24T00:00:00"/>
    <d v="2024-12-01T23:05:41"/>
    <x v="1"/>
    <x v="6"/>
    <n v="2024"/>
  </r>
  <r>
    <n v="1035"/>
    <s v="Carolyn Kirk"/>
    <x v="9"/>
    <x v="3"/>
    <n v="1999"/>
    <n v="69974.09"/>
    <n v="32174"/>
    <x v="2"/>
    <x v="1"/>
    <n v="2.6"/>
    <n v="190"/>
    <n v="738"/>
    <n v="2"/>
    <n v="4"/>
    <x v="1"/>
    <s v="omk50776817488"/>
    <s v="kimberlymcclain@yahoo.com"/>
    <d v="2018-07-11T00:00:00"/>
    <d v="2025-02-24T05:18:26"/>
    <x v="10"/>
    <x v="0"/>
    <n v="2025"/>
  </r>
  <r>
    <n v="1036"/>
    <s v="Jeffrey Bryant"/>
    <x v="1"/>
    <x v="5"/>
    <n v="2002"/>
    <n v="8057.54"/>
    <n v="269616"/>
    <x v="2"/>
    <x v="1"/>
    <n v="4"/>
    <n v="180"/>
    <n v="732"/>
    <n v="3"/>
    <n v="2"/>
    <x v="0"/>
    <s v="Iuj79971647893"/>
    <s v="gdunn@hotmail.com"/>
    <d v="2019-10-27T00:00:00"/>
    <d v="2025-01-25T06:50:36"/>
    <x v="0"/>
    <x v="6"/>
    <n v="2025"/>
  </r>
  <r>
    <n v="1037"/>
    <s v="Samantha Dunn"/>
    <x v="7"/>
    <x v="7"/>
    <n v="1994"/>
    <n v="17860.54"/>
    <n v="75643"/>
    <x v="3"/>
    <x v="1"/>
    <n v="4.5"/>
    <n v="560"/>
    <n v="794"/>
    <n v="3"/>
    <n v="7"/>
    <x v="1"/>
    <s v="ZnQ44773874457"/>
    <s v="jasmine55@hotmail.com"/>
    <d v="2019-02-09T00:00:00"/>
    <d v="2023-08-17T23:54:05"/>
    <x v="9"/>
    <x v="6"/>
    <n v="2023"/>
  </r>
  <r>
    <n v="1038"/>
    <s v="Shelby Medina"/>
    <x v="5"/>
    <x v="9"/>
    <n v="2012"/>
    <n v="65037.74"/>
    <n v="35293"/>
    <x v="0"/>
    <x v="1"/>
    <n v="4.5"/>
    <n v="138"/>
    <n v="219"/>
    <n v="4"/>
    <n v="4"/>
    <x v="6"/>
    <s v="ncB06620014480"/>
    <s v="jennifer66@hotmail.com"/>
    <d v="2019-12-05T00:00:00"/>
    <d v="2024-04-05T10:51:08"/>
    <x v="4"/>
    <x v="6"/>
    <n v="2024"/>
  </r>
  <r>
    <n v="1039"/>
    <s v="Norman Lopez"/>
    <x v="4"/>
    <x v="6"/>
    <n v="2000"/>
    <n v="22844.9"/>
    <n v="121404"/>
    <x v="1"/>
    <x v="0"/>
    <n v="2.9"/>
    <n v="207"/>
    <n v="418"/>
    <n v="2"/>
    <n v="2"/>
    <x v="7"/>
    <s v="qot44463427575"/>
    <s v="williamssheryl@yahoo.com"/>
    <d v="2019-11-14T00:00:00"/>
    <d v="2024-02-25T17:34:25"/>
    <x v="11"/>
    <x v="6"/>
    <n v="2024"/>
  </r>
  <r>
    <n v="1040"/>
    <s v="Jessica Williams"/>
    <x v="3"/>
    <x v="8"/>
    <n v="1999"/>
    <n v="22866.55"/>
    <n v="34344"/>
    <x v="2"/>
    <x v="1"/>
    <n v="3.4"/>
    <n v="207"/>
    <n v="732"/>
    <n v="3"/>
    <n v="2"/>
    <x v="6"/>
    <s v="Qor07876803196"/>
    <s v="stephanieclark@johnson-carter.net"/>
    <d v="2018-10-26T00:00:00"/>
    <d v="2023-12-21T06:56:05"/>
    <x v="0"/>
    <x v="0"/>
    <n v="2023"/>
  </r>
  <r>
    <n v="1041"/>
    <s v="Fred Mckenzie"/>
    <x v="2"/>
    <x v="2"/>
    <n v="1993"/>
    <n v="21348.48"/>
    <n v="126724"/>
    <x v="3"/>
    <x v="1"/>
    <n v="3.1"/>
    <n v="693"/>
    <n v="692"/>
    <n v="4"/>
    <n v="5"/>
    <x v="1"/>
    <s v="HRe81767675857"/>
    <s v="fryangela@norton.info"/>
    <d v="2021-11-04T00:00:00"/>
    <d v="2024-04-10T20:31:34"/>
    <x v="11"/>
    <x v="1"/>
    <n v="2024"/>
  </r>
  <r>
    <n v="1042"/>
    <s v="David Johnson"/>
    <x v="7"/>
    <x v="0"/>
    <n v="1995"/>
    <n v="36514"/>
    <n v="23520"/>
    <x v="3"/>
    <x v="0"/>
    <n v="5.2"/>
    <n v="249"/>
    <n v="128"/>
    <n v="4"/>
    <n v="7"/>
    <x v="1"/>
    <s v="vvf72715170168"/>
    <s v="alexandra90@yahoo.com"/>
    <d v="2016-09-30T00:00:00"/>
    <d v="2024-06-19T08:45:50"/>
    <x v="8"/>
    <x v="5"/>
    <n v="2024"/>
  </r>
  <r>
    <n v="1043"/>
    <s v="Daniel Montgomery PhD"/>
    <x v="3"/>
    <x v="2"/>
    <n v="2017"/>
    <n v="46809.3"/>
    <n v="224373"/>
    <x v="2"/>
    <x v="0"/>
    <n v="1.3"/>
    <n v="222"/>
    <n v="767"/>
    <n v="3"/>
    <n v="4"/>
    <x v="7"/>
    <s v="cdu46648911409"/>
    <s v="patricia02@alvarez-stevens.com"/>
    <d v="2017-08-01T00:00:00"/>
    <d v="2024-07-19T21:14:47"/>
    <x v="5"/>
    <x v="2"/>
    <n v="2024"/>
  </r>
  <r>
    <n v="1044"/>
    <s v="Dale Small"/>
    <x v="3"/>
    <x v="4"/>
    <n v="2004"/>
    <n v="67607.820000000007"/>
    <n v="221281"/>
    <x v="1"/>
    <x v="1"/>
    <n v="2.8"/>
    <n v="408"/>
    <n v="529"/>
    <n v="2"/>
    <n v="7"/>
    <x v="7"/>
    <s v="agP23495298043"/>
    <s v="pespinoza@harrison.com"/>
    <d v="2021-03-08T00:00:00"/>
    <d v="2024-04-15T19:41:10"/>
    <x v="6"/>
    <x v="1"/>
    <n v="2024"/>
  </r>
  <r>
    <n v="1045"/>
    <s v="Phillip Peterson"/>
    <x v="2"/>
    <x v="7"/>
    <n v="2008"/>
    <n v="75082.720000000001"/>
    <n v="593"/>
    <x v="0"/>
    <x v="1"/>
    <n v="1.2"/>
    <n v="305"/>
    <n v="550"/>
    <n v="5"/>
    <n v="4"/>
    <x v="1"/>
    <s v="lTu41173046391"/>
    <s v="dwaynekey@mcneil.com"/>
    <d v="2019-02-04T00:00:00"/>
    <d v="2024-01-18T21:51:22"/>
    <x v="9"/>
    <x v="6"/>
    <n v="2024"/>
  </r>
  <r>
    <n v="1046"/>
    <s v="James Graham MD"/>
    <x v="7"/>
    <x v="9"/>
    <n v="1992"/>
    <n v="7387.18"/>
    <n v="184838"/>
    <x v="1"/>
    <x v="0"/>
    <n v="5.2"/>
    <n v="642"/>
    <n v="183"/>
    <n v="4"/>
    <n v="5"/>
    <x v="7"/>
    <s v="Enc84990000507"/>
    <s v="cherylhampton@hotmail.com"/>
    <d v="2019-07-14T00:00:00"/>
    <d v="2024-03-24T00:57:10"/>
    <x v="10"/>
    <x v="6"/>
    <n v="2024"/>
  </r>
  <r>
    <n v="1047"/>
    <s v="Tyler Aguilar"/>
    <x v="8"/>
    <x v="6"/>
    <n v="2001"/>
    <n v="42717.67"/>
    <n v="240072"/>
    <x v="3"/>
    <x v="1"/>
    <n v="3.7"/>
    <n v="438"/>
    <n v="656"/>
    <n v="2"/>
    <n v="7"/>
    <x v="1"/>
    <s v="AZB63530306269"/>
    <s v="kflynn@gmail.com"/>
    <d v="2022-06-01T00:00:00"/>
    <d v="2024-09-29T00:02:09"/>
    <x v="2"/>
    <x v="9"/>
    <n v="2024"/>
  </r>
  <r>
    <n v="1048"/>
    <s v="Jesus Thompson"/>
    <x v="1"/>
    <x v="9"/>
    <n v="1995"/>
    <n v="25973.15"/>
    <n v="94695"/>
    <x v="1"/>
    <x v="0"/>
    <n v="1.1000000000000001"/>
    <n v="452"/>
    <n v="236"/>
    <n v="2"/>
    <n v="2"/>
    <x v="5"/>
    <s v="ZTc89172183345"/>
    <s v="marisareed@williams.org"/>
    <d v="2015-09-22T00:00:00"/>
    <d v="2023-08-15T22:50:08"/>
    <x v="8"/>
    <x v="3"/>
    <n v="2023"/>
  </r>
  <r>
    <n v="1049"/>
    <s v="Eric Roberts"/>
    <x v="4"/>
    <x v="6"/>
    <n v="1995"/>
    <n v="59895.62"/>
    <n v="188800"/>
    <x v="0"/>
    <x v="0"/>
    <n v="3.4"/>
    <n v="96"/>
    <n v="366"/>
    <n v="4"/>
    <n v="4"/>
    <x v="1"/>
    <s v="RZY02818393004"/>
    <s v="mcculloughmario@yahoo.com"/>
    <d v="2019-08-03T00:00:00"/>
    <d v="2024-07-28T19:01:59"/>
    <x v="5"/>
    <x v="6"/>
    <n v="2024"/>
  </r>
  <r>
    <n v="1050"/>
    <s v="Leonard Herring"/>
    <x v="0"/>
    <x v="6"/>
    <n v="2020"/>
    <n v="60614.91"/>
    <n v="251558"/>
    <x v="1"/>
    <x v="0"/>
    <n v="6"/>
    <n v="585"/>
    <n v="163"/>
    <n v="4"/>
    <n v="5"/>
    <x v="1"/>
    <s v="elM02247000178"/>
    <s v="sarah87@gmail.com"/>
    <d v="2015-08-27T00:00:00"/>
    <d v="2025-06-08T08:09:32"/>
    <x v="5"/>
    <x v="3"/>
    <n v="2025"/>
  </r>
  <r>
    <n v="1051"/>
    <s v="Scott Johnson"/>
    <x v="6"/>
    <x v="8"/>
    <n v="2002"/>
    <n v="21702.23"/>
    <n v="237281"/>
    <x v="2"/>
    <x v="0"/>
    <n v="2.4"/>
    <n v="396"/>
    <n v="220"/>
    <n v="5"/>
    <n v="2"/>
    <x v="5"/>
    <s v="BIA59780996849"/>
    <s v="danielcastillo@yahoo.com"/>
    <d v="2017-09-21T00:00:00"/>
    <d v="2024-05-08T14:25:10"/>
    <x v="8"/>
    <x v="2"/>
    <n v="2024"/>
  </r>
  <r>
    <n v="1052"/>
    <s v="Jennifer Holt"/>
    <x v="3"/>
    <x v="5"/>
    <n v="2003"/>
    <n v="52511.06"/>
    <n v="222105"/>
    <x v="2"/>
    <x v="1"/>
    <n v="4.0999999999999996"/>
    <n v="690"/>
    <n v="268"/>
    <n v="2"/>
    <n v="4"/>
    <x v="0"/>
    <s v="kkp75174207831"/>
    <s v="robertkelly@yahoo.com"/>
    <d v="2023-02-09T00:00:00"/>
    <d v="2024-02-24T06:31:36"/>
    <x v="9"/>
    <x v="7"/>
    <n v="2024"/>
  </r>
  <r>
    <n v="1053"/>
    <s v="John Daugherty DDS"/>
    <x v="5"/>
    <x v="3"/>
    <n v="2021"/>
    <n v="17316.79"/>
    <n v="264717"/>
    <x v="0"/>
    <x v="1"/>
    <n v="3.1"/>
    <n v="403"/>
    <n v="204"/>
    <n v="2"/>
    <n v="7"/>
    <x v="5"/>
    <s v="vSb92643931567"/>
    <s v="lopezdonna@gmail.com"/>
    <d v="2023-09-22T00:00:00"/>
    <d v="2024-09-06T15:48:59"/>
    <x v="8"/>
    <x v="7"/>
    <n v="2024"/>
  </r>
  <r>
    <n v="1054"/>
    <s v="Cassandra Baker"/>
    <x v="3"/>
    <x v="7"/>
    <n v="1994"/>
    <n v="31592.97"/>
    <n v="204140"/>
    <x v="2"/>
    <x v="1"/>
    <n v="1.2"/>
    <n v="257"/>
    <n v="535"/>
    <n v="2"/>
    <n v="2"/>
    <x v="6"/>
    <s v="IAl46361435613"/>
    <s v="traceygarcia@owen-bryan.com"/>
    <d v="2023-08-20T00:00:00"/>
    <d v="2024-07-25T13:55:47"/>
    <x v="5"/>
    <x v="7"/>
    <n v="2024"/>
  </r>
  <r>
    <n v="1055"/>
    <s v="Jon Spears"/>
    <x v="8"/>
    <x v="6"/>
    <n v="2015"/>
    <n v="75006.11"/>
    <n v="212513"/>
    <x v="1"/>
    <x v="0"/>
    <n v="3.4"/>
    <n v="148"/>
    <n v="467"/>
    <n v="3"/>
    <n v="2"/>
    <x v="7"/>
    <s v="FXT02409141042"/>
    <s v="joshua42@hotmail.com"/>
    <d v="2024-06-15T00:00:00"/>
    <d v="2024-09-26T12:27:21"/>
    <x v="2"/>
    <x v="10"/>
    <n v="2024"/>
  </r>
  <r>
    <n v="1056"/>
    <s v="Karen Lambert"/>
    <x v="0"/>
    <x v="9"/>
    <n v="2021"/>
    <n v="49928.58"/>
    <n v="110315"/>
    <x v="2"/>
    <x v="0"/>
    <n v="5.6"/>
    <n v="310"/>
    <n v="115"/>
    <n v="5"/>
    <n v="4"/>
    <x v="4"/>
    <s v="MAg48978866672"/>
    <s v="burnettcynthia@yahoo.com"/>
    <d v="2014-10-10T00:00:00"/>
    <d v="2024-10-01T22:07:47"/>
    <x v="0"/>
    <x v="8"/>
    <n v="2024"/>
  </r>
  <r>
    <n v="1057"/>
    <s v="Hannah Shah MD"/>
    <x v="4"/>
    <x v="7"/>
    <n v="1990"/>
    <n v="66146.3"/>
    <n v="142577"/>
    <x v="2"/>
    <x v="0"/>
    <n v="2.5"/>
    <n v="363"/>
    <n v="560"/>
    <n v="2"/>
    <n v="2"/>
    <x v="6"/>
    <s v="vdi00400673639"/>
    <s v="uedwards@lawrence-baxter.com"/>
    <d v="2017-01-17T00:00:00"/>
    <d v="2025-06-27T21:47:20"/>
    <x v="7"/>
    <x v="2"/>
    <n v="2025"/>
  </r>
  <r>
    <n v="1058"/>
    <s v="Erin Eaton"/>
    <x v="7"/>
    <x v="1"/>
    <n v="1991"/>
    <n v="45873.64"/>
    <n v="160997"/>
    <x v="2"/>
    <x v="0"/>
    <n v="2.2999999999999998"/>
    <n v="104"/>
    <n v="104"/>
    <n v="2"/>
    <n v="4"/>
    <x v="4"/>
    <s v="CZe56962091096"/>
    <s v="patricia73@hernandez.com"/>
    <d v="2016-02-07T00:00:00"/>
    <d v="2024-10-07T07:48:13"/>
    <x v="9"/>
    <x v="5"/>
    <n v="2024"/>
  </r>
  <r>
    <n v="1059"/>
    <s v="Katie Marshall"/>
    <x v="8"/>
    <x v="5"/>
    <n v="1997"/>
    <n v="39103.230000000003"/>
    <n v="78523"/>
    <x v="3"/>
    <x v="1"/>
    <n v="4.5"/>
    <n v="448"/>
    <n v="229"/>
    <n v="2"/>
    <n v="2"/>
    <x v="2"/>
    <s v="sxL98157809497"/>
    <s v="cheryl44@frazier.com"/>
    <d v="2023-12-12T00:00:00"/>
    <d v="2024-03-09T10:28:57"/>
    <x v="4"/>
    <x v="7"/>
    <n v="2024"/>
  </r>
  <r>
    <n v="1060"/>
    <s v="Samantha Callahan"/>
    <x v="1"/>
    <x v="5"/>
    <n v="2010"/>
    <n v="41113.15"/>
    <n v="73144"/>
    <x v="3"/>
    <x v="0"/>
    <n v="4.7"/>
    <n v="431"/>
    <n v="546"/>
    <n v="3"/>
    <n v="7"/>
    <x v="5"/>
    <s v="akh29159059130"/>
    <s v="jared60@carey-olson.com"/>
    <d v="2015-03-21T00:00:00"/>
    <d v="2023-07-29T06:46:00"/>
    <x v="6"/>
    <x v="3"/>
    <n v="2023"/>
  </r>
  <r>
    <n v="1061"/>
    <s v="Jeffrey Scott"/>
    <x v="7"/>
    <x v="8"/>
    <n v="2001"/>
    <n v="37966.639999999999"/>
    <n v="221515"/>
    <x v="1"/>
    <x v="0"/>
    <n v="2.7"/>
    <n v="213"/>
    <n v="606"/>
    <n v="3"/>
    <n v="4"/>
    <x v="3"/>
    <s v="qVy73538004129"/>
    <s v="reidgabriel@bell-wyatt.org"/>
    <d v="2024-05-23T00:00:00"/>
    <d v="2023-12-08T14:01:32"/>
    <x v="3"/>
    <x v="10"/>
    <n v="2023"/>
  </r>
  <r>
    <n v="1062"/>
    <s v="Lisa Trevino"/>
    <x v="7"/>
    <x v="8"/>
    <n v="1994"/>
    <n v="66323.62"/>
    <n v="268838"/>
    <x v="2"/>
    <x v="1"/>
    <n v="3.1"/>
    <n v="297"/>
    <n v="692"/>
    <n v="5"/>
    <n v="7"/>
    <x v="5"/>
    <s v="Jgj12424978179"/>
    <s v="sherylcox@sanders.com"/>
    <d v="2018-12-19T00:00:00"/>
    <d v="2024-01-18T04:19:57"/>
    <x v="4"/>
    <x v="0"/>
    <n v="2024"/>
  </r>
  <r>
    <n v="1063"/>
    <s v="Nicholas Lewis"/>
    <x v="3"/>
    <x v="8"/>
    <n v="1992"/>
    <n v="21836.53"/>
    <n v="191161"/>
    <x v="2"/>
    <x v="1"/>
    <n v="3.8"/>
    <n v="481"/>
    <n v="213"/>
    <n v="5"/>
    <n v="7"/>
    <x v="1"/>
    <s v="NdT11016751765"/>
    <s v="vcummings@bond.biz"/>
    <d v="2014-09-18T00:00:00"/>
    <d v="2024-05-02T14:43:36"/>
    <x v="8"/>
    <x v="8"/>
    <n v="2024"/>
  </r>
  <r>
    <n v="1064"/>
    <s v="Amanda Williams"/>
    <x v="4"/>
    <x v="6"/>
    <n v="1999"/>
    <n v="7996.33"/>
    <n v="287327"/>
    <x v="0"/>
    <x v="1"/>
    <n v="2.2999999999999998"/>
    <n v="587"/>
    <n v="469"/>
    <n v="3"/>
    <n v="7"/>
    <x v="4"/>
    <s v="aLF73366860792"/>
    <s v="paul92@hotmail.com"/>
    <d v="2022-08-30T00:00:00"/>
    <d v="2024-01-05T14:55:42"/>
    <x v="5"/>
    <x v="9"/>
    <n v="2024"/>
  </r>
  <r>
    <n v="1065"/>
    <s v="Daniel Nixon"/>
    <x v="5"/>
    <x v="3"/>
    <n v="1993"/>
    <n v="50767.61"/>
    <n v="142359"/>
    <x v="2"/>
    <x v="1"/>
    <n v="5.6"/>
    <n v="125"/>
    <n v="173"/>
    <n v="4"/>
    <n v="4"/>
    <x v="4"/>
    <s v="CfL50909260549"/>
    <s v="morrisoncrystal@yahoo.com"/>
    <d v="2019-02-26T00:00:00"/>
    <d v="2023-09-07T21:04:25"/>
    <x v="9"/>
    <x v="6"/>
    <n v="2023"/>
  </r>
  <r>
    <n v="1066"/>
    <s v="Zachary Salas"/>
    <x v="3"/>
    <x v="8"/>
    <n v="1995"/>
    <n v="9381.4"/>
    <n v="290935"/>
    <x v="0"/>
    <x v="1"/>
    <n v="4.8"/>
    <n v="263"/>
    <n v="485"/>
    <n v="3"/>
    <n v="5"/>
    <x v="3"/>
    <s v="TXs09260666962"/>
    <s v="daniel02@richardson.biz"/>
    <d v="2024-03-06T00:00:00"/>
    <d v="2025-07-09T10:39:37"/>
    <x v="6"/>
    <x v="10"/>
    <n v="2025"/>
  </r>
  <r>
    <n v="1067"/>
    <s v="Jeremy Johnson"/>
    <x v="1"/>
    <x v="8"/>
    <n v="1991"/>
    <n v="21688.58"/>
    <n v="110311"/>
    <x v="2"/>
    <x v="0"/>
    <n v="5.9"/>
    <n v="554"/>
    <n v="254"/>
    <n v="5"/>
    <n v="2"/>
    <x v="3"/>
    <s v="Mjv46039774306"/>
    <s v="christopher76@contreras.biz"/>
    <d v="2017-05-15T00:00:00"/>
    <d v="2024-06-05T08:18:45"/>
    <x v="3"/>
    <x v="2"/>
    <n v="2024"/>
  </r>
  <r>
    <n v="1068"/>
    <s v="Rachel Smith"/>
    <x v="8"/>
    <x v="8"/>
    <n v="1996"/>
    <n v="52845.27"/>
    <n v="298235"/>
    <x v="3"/>
    <x v="0"/>
    <n v="1.1000000000000001"/>
    <n v="688"/>
    <n v="275"/>
    <n v="2"/>
    <n v="7"/>
    <x v="6"/>
    <s v="ZUw85913166277"/>
    <s v="justingray@hotmail.com"/>
    <d v="2021-08-02T00:00:00"/>
    <d v="2024-10-21T08:15:18"/>
    <x v="5"/>
    <x v="1"/>
    <n v="2024"/>
  </r>
  <r>
    <n v="1069"/>
    <s v="Sharon Mann"/>
    <x v="5"/>
    <x v="2"/>
    <n v="1998"/>
    <n v="51823.61"/>
    <n v="154070"/>
    <x v="2"/>
    <x v="1"/>
    <n v="2.4"/>
    <n v="164"/>
    <n v="256"/>
    <n v="3"/>
    <n v="4"/>
    <x v="6"/>
    <s v="Ojq52005134694"/>
    <s v="brandon81@hamilton.org"/>
    <d v="2015-12-04T00:00:00"/>
    <d v="2023-10-05T00:56:52"/>
    <x v="4"/>
    <x v="3"/>
    <n v="2023"/>
  </r>
  <r>
    <n v="1070"/>
    <s v="Calvin Thornton"/>
    <x v="8"/>
    <x v="5"/>
    <n v="2022"/>
    <n v="31191.4"/>
    <n v="234549"/>
    <x v="2"/>
    <x v="1"/>
    <n v="1.1000000000000001"/>
    <n v="509"/>
    <n v="730"/>
    <n v="2"/>
    <n v="7"/>
    <x v="1"/>
    <s v="PPr24653736986"/>
    <s v="kristin47@smith-ward.com"/>
    <d v="2015-05-02T00:00:00"/>
    <d v="2023-08-23T16:35:05"/>
    <x v="3"/>
    <x v="3"/>
    <n v="2023"/>
  </r>
  <r>
    <n v="1071"/>
    <s v="Rebecca Robles"/>
    <x v="8"/>
    <x v="5"/>
    <n v="2018"/>
    <n v="50342.080000000002"/>
    <n v="209729"/>
    <x v="1"/>
    <x v="1"/>
    <n v="2.6"/>
    <n v="646"/>
    <n v="727"/>
    <n v="4"/>
    <n v="2"/>
    <x v="0"/>
    <s v="vLd41029654008"/>
    <s v="floresvincent@hotmail.com"/>
    <d v="2022-03-01T00:00:00"/>
    <d v="2024-08-18T02:11:11"/>
    <x v="6"/>
    <x v="9"/>
    <n v="2024"/>
  </r>
  <r>
    <n v="1072"/>
    <s v="Haley Cunningham"/>
    <x v="4"/>
    <x v="4"/>
    <n v="2012"/>
    <n v="47686.55"/>
    <n v="262262"/>
    <x v="2"/>
    <x v="1"/>
    <n v="5.4"/>
    <n v="288"/>
    <n v="520"/>
    <n v="2"/>
    <n v="7"/>
    <x v="6"/>
    <s v="zhF85164188705"/>
    <s v="christopherpayne@howard.com"/>
    <d v="2023-06-30T00:00:00"/>
    <d v="2024-11-25T23:24:07"/>
    <x v="2"/>
    <x v="7"/>
    <n v="2024"/>
  </r>
  <r>
    <n v="1073"/>
    <s v="Jenny Lewis DDS"/>
    <x v="8"/>
    <x v="6"/>
    <n v="1997"/>
    <n v="34375.410000000003"/>
    <n v="57034"/>
    <x v="0"/>
    <x v="1"/>
    <n v="2"/>
    <n v="484"/>
    <n v="212"/>
    <n v="5"/>
    <n v="7"/>
    <x v="4"/>
    <s v="YVd98258277171"/>
    <s v="walkerlindsay@estrada-evans.org"/>
    <d v="2021-09-06T00:00:00"/>
    <d v="2025-02-03T01:07:32"/>
    <x v="8"/>
    <x v="1"/>
    <n v="2025"/>
  </r>
  <r>
    <n v="1074"/>
    <s v="Jordan Ramos"/>
    <x v="9"/>
    <x v="1"/>
    <n v="2000"/>
    <n v="30693.55"/>
    <n v="84050"/>
    <x v="2"/>
    <x v="0"/>
    <n v="3.6"/>
    <n v="210"/>
    <n v="483"/>
    <n v="5"/>
    <n v="7"/>
    <x v="2"/>
    <s v="HIV35127686799"/>
    <s v="dawnlong@hotmail.com"/>
    <d v="2019-09-16T00:00:00"/>
    <d v="2023-09-07T07:03:17"/>
    <x v="8"/>
    <x v="6"/>
    <n v="2023"/>
  </r>
  <r>
    <n v="1075"/>
    <s v="Jesse Kelly"/>
    <x v="1"/>
    <x v="9"/>
    <n v="2015"/>
    <n v="46908.71"/>
    <n v="164975"/>
    <x v="3"/>
    <x v="1"/>
    <n v="1.1000000000000001"/>
    <n v="230"/>
    <n v="281"/>
    <n v="4"/>
    <n v="2"/>
    <x v="5"/>
    <s v="rEU82842937849"/>
    <s v="osilva@gmail.com"/>
    <d v="2017-05-19T00:00:00"/>
    <d v="2025-01-28T15:27:06"/>
    <x v="3"/>
    <x v="2"/>
    <n v="2025"/>
  </r>
  <r>
    <n v="1076"/>
    <s v="Madison Kim"/>
    <x v="3"/>
    <x v="9"/>
    <n v="2019"/>
    <n v="5135.5"/>
    <n v="167151"/>
    <x v="1"/>
    <x v="0"/>
    <n v="1.5"/>
    <n v="244"/>
    <n v="723"/>
    <n v="4"/>
    <n v="4"/>
    <x v="0"/>
    <s v="dbW52438353483"/>
    <s v="mcknightluis@jones-morris.org"/>
    <d v="2024-04-14T00:00:00"/>
    <d v="2024-06-10T03:58:04"/>
    <x v="1"/>
    <x v="10"/>
    <n v="2024"/>
  </r>
  <r>
    <n v="1077"/>
    <s v="Steven Torres"/>
    <x v="4"/>
    <x v="7"/>
    <n v="2018"/>
    <n v="46363.18"/>
    <n v="235930"/>
    <x v="1"/>
    <x v="1"/>
    <n v="5.8"/>
    <n v="455"/>
    <n v="180"/>
    <n v="3"/>
    <n v="4"/>
    <x v="5"/>
    <s v="fwC84866521384"/>
    <s v="ajones@bird.biz"/>
    <d v="2022-04-16T00:00:00"/>
    <d v="2023-12-26T16:36:31"/>
    <x v="1"/>
    <x v="9"/>
    <n v="2023"/>
  </r>
  <r>
    <n v="1078"/>
    <s v="Dennis Johnson"/>
    <x v="8"/>
    <x v="3"/>
    <n v="2014"/>
    <n v="74860.28"/>
    <n v="68082"/>
    <x v="2"/>
    <x v="1"/>
    <n v="4.8"/>
    <n v="151"/>
    <n v="232"/>
    <n v="3"/>
    <n v="5"/>
    <x v="0"/>
    <s v="RqR44626180955"/>
    <s v="briandiaz@aguilar.com"/>
    <d v="2018-06-30T00:00:00"/>
    <d v="2023-11-24T20:35:02"/>
    <x v="2"/>
    <x v="0"/>
    <n v="2023"/>
  </r>
  <r>
    <n v="1079"/>
    <s v="Daniel Taylor"/>
    <x v="5"/>
    <x v="9"/>
    <n v="1991"/>
    <n v="20199.73"/>
    <n v="1803"/>
    <x v="0"/>
    <x v="0"/>
    <n v="1.7"/>
    <n v="219"/>
    <n v="295"/>
    <n v="5"/>
    <n v="4"/>
    <x v="5"/>
    <s v="zAz76102691306"/>
    <s v="swilkins@brown.com"/>
    <d v="2022-09-07T00:00:00"/>
    <d v="2025-02-09T04:19:23"/>
    <x v="8"/>
    <x v="9"/>
    <n v="2025"/>
  </r>
  <r>
    <n v="1080"/>
    <s v="Maria Norman"/>
    <x v="9"/>
    <x v="3"/>
    <n v="2018"/>
    <n v="68529.36"/>
    <n v="6193"/>
    <x v="3"/>
    <x v="0"/>
    <n v="1.3"/>
    <n v="573"/>
    <n v="495"/>
    <n v="2"/>
    <n v="7"/>
    <x v="5"/>
    <s v="qio17345576290"/>
    <s v="yvaldez@sanchez.com"/>
    <d v="2023-01-10T00:00:00"/>
    <d v="2024-06-17T11:12:10"/>
    <x v="7"/>
    <x v="7"/>
    <n v="2024"/>
  </r>
  <r>
    <n v="1081"/>
    <s v="Amanda Key"/>
    <x v="8"/>
    <x v="7"/>
    <n v="2014"/>
    <n v="71596.33"/>
    <n v="119640"/>
    <x v="1"/>
    <x v="0"/>
    <n v="3.7"/>
    <n v="674"/>
    <n v="660"/>
    <n v="4"/>
    <n v="5"/>
    <x v="3"/>
    <s v="TLZ01296440572"/>
    <s v="sheryldrake@yahoo.com"/>
    <d v="2024-03-17T00:00:00"/>
    <d v="2023-08-24T13:36:46"/>
    <x v="6"/>
    <x v="10"/>
    <n v="2023"/>
  </r>
  <r>
    <n v="1082"/>
    <s v="Catherine Rodriguez"/>
    <x v="6"/>
    <x v="9"/>
    <n v="2020"/>
    <n v="7679.57"/>
    <n v="29187"/>
    <x v="0"/>
    <x v="0"/>
    <n v="1.1000000000000001"/>
    <n v="442"/>
    <n v="729"/>
    <n v="4"/>
    <n v="7"/>
    <x v="3"/>
    <s v="xoB37515990104"/>
    <s v="ruthjohnson@yahoo.com"/>
    <d v="2022-05-15T00:00:00"/>
    <d v="2025-02-27T10:24:38"/>
    <x v="3"/>
    <x v="9"/>
    <n v="2025"/>
  </r>
  <r>
    <n v="1083"/>
    <s v="Julia Jones"/>
    <x v="0"/>
    <x v="8"/>
    <n v="2010"/>
    <n v="11026.79"/>
    <n v="91111"/>
    <x v="1"/>
    <x v="0"/>
    <n v="1.2"/>
    <n v="230"/>
    <n v="508"/>
    <n v="5"/>
    <n v="5"/>
    <x v="1"/>
    <s v="vXC35779158997"/>
    <s v="whitney29@yahoo.com"/>
    <d v="2015-03-29T00:00:00"/>
    <d v="2023-10-31T21:48:46"/>
    <x v="6"/>
    <x v="3"/>
    <n v="2023"/>
  </r>
  <r>
    <n v="1084"/>
    <s v="Jacob Manning"/>
    <x v="6"/>
    <x v="4"/>
    <n v="2005"/>
    <n v="33753.07"/>
    <n v="55479"/>
    <x v="2"/>
    <x v="1"/>
    <n v="1.4"/>
    <n v="226"/>
    <n v="148"/>
    <n v="3"/>
    <n v="7"/>
    <x v="3"/>
    <s v="hap82790035132"/>
    <s v="duanezimmerman@nguyen.biz"/>
    <d v="2022-10-13T00:00:00"/>
    <d v="2023-10-15T06:16:37"/>
    <x v="0"/>
    <x v="9"/>
    <n v="2023"/>
  </r>
  <r>
    <n v="1085"/>
    <s v="Sarah Adams"/>
    <x v="2"/>
    <x v="3"/>
    <n v="2008"/>
    <n v="18551.59"/>
    <n v="191991"/>
    <x v="1"/>
    <x v="1"/>
    <n v="4.5999999999999996"/>
    <n v="335"/>
    <n v="675"/>
    <n v="2"/>
    <n v="2"/>
    <x v="6"/>
    <s v="hbv97495302145"/>
    <s v="nayala@yahoo.com"/>
    <d v="2019-01-21T00:00:00"/>
    <d v="2024-11-16T04:35:13"/>
    <x v="7"/>
    <x v="6"/>
    <n v="2024"/>
  </r>
  <r>
    <n v="1086"/>
    <s v="Lisa Hernandez"/>
    <x v="6"/>
    <x v="1"/>
    <n v="2005"/>
    <n v="19477.02"/>
    <n v="37431"/>
    <x v="1"/>
    <x v="1"/>
    <n v="2"/>
    <n v="329"/>
    <n v="389"/>
    <n v="2"/>
    <n v="2"/>
    <x v="7"/>
    <s v="eZe45356414601"/>
    <s v="thomas64@mcgrath-davis.biz"/>
    <d v="2017-01-18T00:00:00"/>
    <d v="2025-04-20T13:35:20"/>
    <x v="7"/>
    <x v="2"/>
    <n v="2025"/>
  </r>
  <r>
    <n v="1087"/>
    <s v="Brian Burns"/>
    <x v="1"/>
    <x v="1"/>
    <n v="2008"/>
    <n v="77244.52"/>
    <n v="232382"/>
    <x v="3"/>
    <x v="1"/>
    <n v="1.8"/>
    <n v="488"/>
    <n v="639"/>
    <n v="4"/>
    <n v="7"/>
    <x v="3"/>
    <s v="FbJ11215582736"/>
    <s v="pshelton@hotmail.com"/>
    <d v="2015-10-20T00:00:00"/>
    <d v="2023-11-01T01:19:03"/>
    <x v="0"/>
    <x v="3"/>
    <n v="2023"/>
  </r>
  <r>
    <n v="1088"/>
    <s v="William Baldwin"/>
    <x v="1"/>
    <x v="2"/>
    <n v="1995"/>
    <n v="13298.22"/>
    <n v="37780"/>
    <x v="3"/>
    <x v="0"/>
    <n v="4.2"/>
    <n v="270"/>
    <n v="190"/>
    <n v="3"/>
    <n v="2"/>
    <x v="4"/>
    <s v="cCD69940474030"/>
    <s v="garrettmills@gmail.com"/>
    <d v="2014-12-22T00:00:00"/>
    <d v="2023-08-20T00:58:01"/>
    <x v="4"/>
    <x v="8"/>
    <n v="2023"/>
  </r>
  <r>
    <n v="1089"/>
    <s v="Brad Bradford"/>
    <x v="4"/>
    <x v="5"/>
    <n v="2020"/>
    <n v="53490.44"/>
    <n v="13434"/>
    <x v="0"/>
    <x v="0"/>
    <n v="1.1000000000000001"/>
    <n v="232"/>
    <n v="474"/>
    <n v="3"/>
    <n v="4"/>
    <x v="4"/>
    <s v="bBP95442689526"/>
    <s v="hperez@yahoo.com"/>
    <d v="2015-10-30T00:00:00"/>
    <d v="2025-04-09T14:44:10"/>
    <x v="0"/>
    <x v="3"/>
    <n v="2025"/>
  </r>
  <r>
    <n v="1090"/>
    <s v="Sarah Smith"/>
    <x v="9"/>
    <x v="1"/>
    <n v="2007"/>
    <n v="46662.64"/>
    <n v="44785"/>
    <x v="0"/>
    <x v="1"/>
    <n v="5.4"/>
    <n v="282"/>
    <n v="285"/>
    <n v="2"/>
    <n v="5"/>
    <x v="4"/>
    <s v="dqS65865934565"/>
    <s v="reedronald@haynes.com"/>
    <d v="2023-07-22T00:00:00"/>
    <d v="2024-07-23T02:20:59"/>
    <x v="10"/>
    <x v="7"/>
    <n v="2024"/>
  </r>
  <r>
    <n v="1091"/>
    <s v="James Torres"/>
    <x v="5"/>
    <x v="4"/>
    <n v="2005"/>
    <n v="64150.04"/>
    <n v="145263"/>
    <x v="0"/>
    <x v="0"/>
    <n v="5.2"/>
    <n v="339"/>
    <n v="715"/>
    <n v="3"/>
    <n v="7"/>
    <x v="7"/>
    <s v="jBI30945625093"/>
    <s v="dferguson@harmon.com"/>
    <d v="2023-05-08T00:00:00"/>
    <d v="2024-06-26T23:00:30"/>
    <x v="3"/>
    <x v="7"/>
    <n v="2024"/>
  </r>
  <r>
    <n v="1092"/>
    <s v="Kimberly Holmes"/>
    <x v="4"/>
    <x v="9"/>
    <n v="2014"/>
    <n v="6939.19"/>
    <n v="29672"/>
    <x v="1"/>
    <x v="1"/>
    <n v="1.6"/>
    <n v="469"/>
    <n v="400"/>
    <n v="5"/>
    <n v="5"/>
    <x v="6"/>
    <s v="cmz83996679144"/>
    <s v="dixonalexa@shelton.com"/>
    <d v="2018-07-03T00:00:00"/>
    <d v="2025-04-08T17:42:29"/>
    <x v="10"/>
    <x v="0"/>
    <n v="2025"/>
  </r>
  <r>
    <n v="1093"/>
    <s v="John Burgess"/>
    <x v="4"/>
    <x v="7"/>
    <n v="2006"/>
    <n v="14385.87"/>
    <n v="20789"/>
    <x v="3"/>
    <x v="0"/>
    <n v="1.6"/>
    <n v="568"/>
    <n v="564"/>
    <n v="4"/>
    <n v="2"/>
    <x v="1"/>
    <s v="CnZ62621502580"/>
    <s v="harrisdebra@smith.org"/>
    <d v="2015-06-01T00:00:00"/>
    <d v="2023-09-03T08:25:40"/>
    <x v="2"/>
    <x v="3"/>
    <n v="2023"/>
  </r>
  <r>
    <n v="1094"/>
    <s v="Lori Miller"/>
    <x v="8"/>
    <x v="7"/>
    <n v="2002"/>
    <n v="45842"/>
    <n v="260242"/>
    <x v="3"/>
    <x v="1"/>
    <n v="4.2"/>
    <n v="392"/>
    <n v="366"/>
    <n v="5"/>
    <n v="2"/>
    <x v="7"/>
    <s v="BJe23568783244"/>
    <s v="ywashington@hotmail.com"/>
    <d v="2023-04-14T00:00:00"/>
    <d v="2025-01-12T13:56:04"/>
    <x v="1"/>
    <x v="7"/>
    <n v="2025"/>
  </r>
  <r>
    <n v="1095"/>
    <s v="Danielle Knight"/>
    <x v="6"/>
    <x v="7"/>
    <n v="2002"/>
    <n v="31224.58"/>
    <n v="241239"/>
    <x v="2"/>
    <x v="0"/>
    <n v="5.5"/>
    <n v="580"/>
    <n v="132"/>
    <n v="3"/>
    <n v="2"/>
    <x v="7"/>
    <s v="WGf74453188895"/>
    <s v="thomaswilliamson@scott-nelson.com"/>
    <d v="2014-11-09T00:00:00"/>
    <d v="2025-06-19T03:30:24"/>
    <x v="11"/>
    <x v="8"/>
    <n v="2025"/>
  </r>
  <r>
    <n v="1096"/>
    <s v="Annette Simmons"/>
    <x v="0"/>
    <x v="1"/>
    <n v="1995"/>
    <n v="11272.36"/>
    <n v="157662"/>
    <x v="3"/>
    <x v="0"/>
    <n v="5.7"/>
    <n v="329"/>
    <n v="552"/>
    <n v="5"/>
    <n v="7"/>
    <x v="6"/>
    <s v="lQd07238075997"/>
    <s v="omatthews@gmail.com"/>
    <d v="2023-12-27T00:00:00"/>
    <d v="2023-09-25T20:09:06"/>
    <x v="4"/>
    <x v="7"/>
    <n v="2023"/>
  </r>
  <r>
    <n v="1097"/>
    <s v="Joseph Burgess"/>
    <x v="2"/>
    <x v="6"/>
    <n v="1995"/>
    <n v="62115.05"/>
    <n v="169398"/>
    <x v="3"/>
    <x v="1"/>
    <n v="1.3"/>
    <n v="451"/>
    <n v="771"/>
    <n v="3"/>
    <n v="7"/>
    <x v="4"/>
    <s v="MjJ17988493175"/>
    <s v="william23@hotmail.com"/>
    <d v="2019-06-19T00:00:00"/>
    <d v="2023-09-04T22:58:46"/>
    <x v="2"/>
    <x v="6"/>
    <n v="2023"/>
  </r>
  <r>
    <n v="1098"/>
    <s v="Mary Ramirez"/>
    <x v="8"/>
    <x v="2"/>
    <n v="1993"/>
    <n v="54193.01"/>
    <n v="205681"/>
    <x v="2"/>
    <x v="1"/>
    <n v="5.4"/>
    <n v="619"/>
    <n v="535"/>
    <n v="4"/>
    <n v="2"/>
    <x v="5"/>
    <s v="uYt23031582553"/>
    <s v="woodshaley@hotmail.com"/>
    <d v="2020-10-28T00:00:00"/>
    <d v="2023-12-21T17:26:56"/>
    <x v="0"/>
    <x v="4"/>
    <n v="2023"/>
  </r>
  <r>
    <n v="1099"/>
    <s v="James Mills"/>
    <x v="3"/>
    <x v="4"/>
    <n v="2000"/>
    <n v="35992.54"/>
    <n v="172409"/>
    <x v="3"/>
    <x v="0"/>
    <n v="2"/>
    <n v="546"/>
    <n v="167"/>
    <n v="3"/>
    <n v="2"/>
    <x v="1"/>
    <s v="xRU89428500563"/>
    <s v="michael39@yahoo.com"/>
    <d v="2016-07-11T00:00:00"/>
    <d v="2023-10-10T21:08:09"/>
    <x v="10"/>
    <x v="5"/>
    <n v="2023"/>
  </r>
  <r>
    <n v="1100"/>
    <s v="Ruth Koch"/>
    <x v="0"/>
    <x v="6"/>
    <n v="1995"/>
    <n v="69392.44"/>
    <n v="230648"/>
    <x v="0"/>
    <x v="0"/>
    <n v="1.9"/>
    <n v="84"/>
    <n v="774"/>
    <n v="3"/>
    <n v="4"/>
    <x v="7"/>
    <s v="pCc55683732211"/>
    <s v="goldenandrew@gmail.com"/>
    <d v="2019-11-05T00:00:00"/>
    <d v="2025-01-04T23:41:24"/>
    <x v="11"/>
    <x v="6"/>
    <n v="2025"/>
  </r>
  <r>
    <n v="1101"/>
    <s v="Tracey Chapman"/>
    <x v="8"/>
    <x v="3"/>
    <n v="2000"/>
    <n v="26920.73"/>
    <n v="105292"/>
    <x v="1"/>
    <x v="1"/>
    <n v="1.8"/>
    <n v="444"/>
    <n v="347"/>
    <n v="5"/>
    <n v="4"/>
    <x v="5"/>
    <s v="rwk33445140076"/>
    <s v="lindalopez@yahoo.com"/>
    <d v="2016-08-11T00:00:00"/>
    <d v="2023-08-21T05:00:17"/>
    <x v="5"/>
    <x v="5"/>
    <n v="2023"/>
  </r>
  <r>
    <n v="1102"/>
    <s v="Jamie Ortiz"/>
    <x v="4"/>
    <x v="8"/>
    <n v="2021"/>
    <n v="34745.32"/>
    <n v="165219"/>
    <x v="0"/>
    <x v="0"/>
    <n v="5.9"/>
    <n v="649"/>
    <n v="219"/>
    <n v="5"/>
    <n v="4"/>
    <x v="4"/>
    <s v="vLT91053420998"/>
    <s v="wmiller@yahoo.com"/>
    <d v="2016-08-29T00:00:00"/>
    <d v="2024-06-06T05:20:27"/>
    <x v="5"/>
    <x v="5"/>
    <n v="2024"/>
  </r>
  <r>
    <n v="1103"/>
    <s v="Ryan Haas"/>
    <x v="1"/>
    <x v="2"/>
    <n v="2002"/>
    <n v="26427.47"/>
    <n v="72367"/>
    <x v="3"/>
    <x v="0"/>
    <n v="4.4000000000000004"/>
    <n v="353"/>
    <n v="294"/>
    <n v="3"/>
    <n v="5"/>
    <x v="7"/>
    <s v="VTp17614414049"/>
    <s v="tstokes@yahoo.com"/>
    <d v="2018-08-08T00:00:00"/>
    <d v="2025-02-15T11:01:30"/>
    <x v="5"/>
    <x v="0"/>
    <n v="2025"/>
  </r>
  <r>
    <n v="1104"/>
    <s v="Jason Miller"/>
    <x v="2"/>
    <x v="3"/>
    <n v="2022"/>
    <n v="72846.45"/>
    <n v="96101"/>
    <x v="3"/>
    <x v="1"/>
    <n v="5.3"/>
    <n v="108"/>
    <n v="316"/>
    <n v="2"/>
    <n v="7"/>
    <x v="3"/>
    <s v="Ojj81568655647"/>
    <s v="daniel49@hotmail.com"/>
    <d v="2016-09-04T00:00:00"/>
    <d v="2024-04-21T15:52:27"/>
    <x v="8"/>
    <x v="5"/>
    <n v="2024"/>
  </r>
  <r>
    <n v="1105"/>
    <s v="Lisa Harrison"/>
    <x v="1"/>
    <x v="0"/>
    <n v="2005"/>
    <n v="14334.9"/>
    <n v="69825"/>
    <x v="1"/>
    <x v="1"/>
    <n v="6"/>
    <n v="376"/>
    <n v="733"/>
    <n v="2"/>
    <n v="7"/>
    <x v="2"/>
    <s v="hUU66979502102"/>
    <s v="christopher09@hotmail.com"/>
    <d v="2014-08-25T00:00:00"/>
    <d v="2023-09-02T04:23:25"/>
    <x v="5"/>
    <x v="8"/>
    <n v="2023"/>
  </r>
  <r>
    <n v="1106"/>
    <s v="Jenny Bennett"/>
    <x v="8"/>
    <x v="3"/>
    <n v="2008"/>
    <n v="75637.59"/>
    <n v="16985"/>
    <x v="2"/>
    <x v="0"/>
    <n v="3.5"/>
    <n v="629"/>
    <n v="168"/>
    <n v="4"/>
    <n v="2"/>
    <x v="6"/>
    <s v="Gby29200115178"/>
    <s v="david09@hotmail.com"/>
    <d v="2023-05-10T00:00:00"/>
    <d v="2024-04-02T02:14:39"/>
    <x v="3"/>
    <x v="7"/>
    <n v="2024"/>
  </r>
  <r>
    <n v="1107"/>
    <s v="Sarah Montoya"/>
    <x v="6"/>
    <x v="5"/>
    <n v="2004"/>
    <n v="40409.21"/>
    <n v="247028"/>
    <x v="3"/>
    <x v="0"/>
    <n v="5.0999999999999996"/>
    <n v="206"/>
    <n v="570"/>
    <n v="5"/>
    <n v="2"/>
    <x v="1"/>
    <s v="lhU19011579412"/>
    <s v="haleyrobyn@smith.org"/>
    <d v="2017-03-08T00:00:00"/>
    <d v="2025-03-10T19:46:38"/>
    <x v="6"/>
    <x v="2"/>
    <n v="2025"/>
  </r>
  <r>
    <n v="1108"/>
    <s v="Kristin Sandoval"/>
    <x v="3"/>
    <x v="4"/>
    <n v="1999"/>
    <n v="35337.279999999999"/>
    <n v="30401"/>
    <x v="2"/>
    <x v="1"/>
    <n v="2"/>
    <n v="207"/>
    <n v="632"/>
    <n v="4"/>
    <n v="4"/>
    <x v="1"/>
    <s v="QOz93173321564"/>
    <s v="samantharoach@yahoo.com"/>
    <d v="2015-08-19T00:00:00"/>
    <d v="2024-06-03T17:45:39"/>
    <x v="5"/>
    <x v="3"/>
    <n v="2024"/>
  </r>
  <r>
    <n v="1109"/>
    <s v="Amy Hernandez"/>
    <x v="4"/>
    <x v="0"/>
    <n v="2006"/>
    <n v="40097.449999999997"/>
    <n v="47265"/>
    <x v="3"/>
    <x v="1"/>
    <n v="3.5"/>
    <n v="119"/>
    <n v="709"/>
    <n v="4"/>
    <n v="4"/>
    <x v="5"/>
    <s v="lLZ73962960235"/>
    <s v="bpennington@stuart-marshall.info"/>
    <d v="2021-08-19T00:00:00"/>
    <d v="2025-02-17T19:06:01"/>
    <x v="5"/>
    <x v="1"/>
    <n v="2025"/>
  </r>
  <r>
    <n v="1110"/>
    <s v="Andrew Johnson"/>
    <x v="0"/>
    <x v="2"/>
    <n v="2001"/>
    <n v="22222.98"/>
    <n v="206354"/>
    <x v="2"/>
    <x v="1"/>
    <n v="3.4"/>
    <n v="582"/>
    <n v="341"/>
    <n v="2"/>
    <n v="4"/>
    <x v="5"/>
    <s v="MxW23728942082"/>
    <s v="ahayes@morgan.com"/>
    <d v="2018-09-17T00:00:00"/>
    <d v="2023-08-09T23:08:34"/>
    <x v="8"/>
    <x v="0"/>
    <n v="2023"/>
  </r>
  <r>
    <n v="1111"/>
    <s v="Jason Garrett"/>
    <x v="2"/>
    <x v="6"/>
    <n v="2022"/>
    <n v="16468.400000000001"/>
    <n v="46895"/>
    <x v="1"/>
    <x v="0"/>
    <n v="2.6"/>
    <n v="540"/>
    <n v="677"/>
    <n v="3"/>
    <n v="5"/>
    <x v="2"/>
    <s v="XsZ39250344597"/>
    <s v="gonzalezwilliam@strickland-richards.com"/>
    <d v="2015-07-26T00:00:00"/>
    <d v="2024-07-06T21:19:41"/>
    <x v="10"/>
    <x v="3"/>
    <n v="2024"/>
  </r>
  <r>
    <n v="1112"/>
    <s v="Christine Ryan"/>
    <x v="2"/>
    <x v="2"/>
    <n v="2004"/>
    <n v="57897.13"/>
    <n v="151148"/>
    <x v="2"/>
    <x v="0"/>
    <n v="5.2"/>
    <n v="515"/>
    <n v="781"/>
    <n v="5"/>
    <n v="5"/>
    <x v="0"/>
    <s v="qjW09353817698"/>
    <s v="uwest@gmail.com"/>
    <d v="2018-12-08T00:00:00"/>
    <d v="2023-08-25T21:09:18"/>
    <x v="4"/>
    <x v="0"/>
    <n v="2023"/>
  </r>
  <r>
    <n v="1113"/>
    <s v="Diana Gill"/>
    <x v="6"/>
    <x v="0"/>
    <n v="2005"/>
    <n v="71846.14"/>
    <n v="54087"/>
    <x v="2"/>
    <x v="1"/>
    <n v="4.2"/>
    <n v="339"/>
    <n v="192"/>
    <n v="4"/>
    <n v="2"/>
    <x v="4"/>
    <s v="wcv00301703258"/>
    <s v="davispamela@gmail.com"/>
    <d v="2023-12-23T00:00:00"/>
    <d v="2023-10-24T07:34:06"/>
    <x v="4"/>
    <x v="7"/>
    <n v="2023"/>
  </r>
  <r>
    <n v="1114"/>
    <s v="Megan Smith"/>
    <x v="3"/>
    <x v="3"/>
    <n v="1994"/>
    <n v="48620.29"/>
    <n v="28491"/>
    <x v="2"/>
    <x v="0"/>
    <n v="5.6"/>
    <n v="614"/>
    <n v="557"/>
    <n v="4"/>
    <n v="7"/>
    <x v="4"/>
    <s v="DnZ85055575795"/>
    <s v="obrienbrandon@yahoo.com"/>
    <d v="2015-03-30T00:00:00"/>
    <d v="2024-01-13T05:10:22"/>
    <x v="6"/>
    <x v="3"/>
    <n v="2024"/>
  </r>
  <r>
    <n v="1115"/>
    <s v="Wayne Moran"/>
    <x v="2"/>
    <x v="3"/>
    <n v="2021"/>
    <n v="21082.7"/>
    <n v="203574"/>
    <x v="3"/>
    <x v="0"/>
    <n v="1.4"/>
    <n v="116"/>
    <n v="775"/>
    <n v="3"/>
    <n v="7"/>
    <x v="0"/>
    <s v="duI74509759111"/>
    <s v="vrogers@salinas.net"/>
    <d v="2020-02-06T00:00:00"/>
    <d v="2024-11-29T11:30:53"/>
    <x v="9"/>
    <x v="4"/>
    <n v="2024"/>
  </r>
  <r>
    <n v="1116"/>
    <s v="Hannah Young"/>
    <x v="6"/>
    <x v="5"/>
    <n v="1995"/>
    <n v="31969.14"/>
    <n v="202207"/>
    <x v="1"/>
    <x v="0"/>
    <n v="5.7"/>
    <n v="139"/>
    <n v="308"/>
    <n v="2"/>
    <n v="5"/>
    <x v="7"/>
    <s v="ndy37018548713"/>
    <s v="allisongrant@hotmail.com"/>
    <d v="2024-03-29T00:00:00"/>
    <d v="2024-07-12T10:30:24"/>
    <x v="6"/>
    <x v="10"/>
    <n v="2024"/>
  </r>
  <r>
    <n v="1117"/>
    <s v="Amanda Perez"/>
    <x v="9"/>
    <x v="4"/>
    <n v="1996"/>
    <n v="31672.74"/>
    <n v="12466"/>
    <x v="0"/>
    <x v="0"/>
    <n v="1.6"/>
    <n v="461"/>
    <n v="290"/>
    <n v="3"/>
    <n v="2"/>
    <x v="1"/>
    <s v="eqB52529083603"/>
    <s v="dcannon@roberts-mack.com"/>
    <d v="2016-08-26T00:00:00"/>
    <d v="2023-11-17T02:50:05"/>
    <x v="5"/>
    <x v="5"/>
    <n v="2023"/>
  </r>
  <r>
    <n v="1118"/>
    <s v="Victoria Pearson"/>
    <x v="6"/>
    <x v="6"/>
    <n v="2009"/>
    <n v="14306.74"/>
    <n v="178751"/>
    <x v="1"/>
    <x v="1"/>
    <n v="4.5999999999999996"/>
    <n v="564"/>
    <n v="168"/>
    <n v="4"/>
    <n v="2"/>
    <x v="0"/>
    <s v="HDT10601682364"/>
    <s v="steven95@gmail.com"/>
    <d v="2015-11-26T00:00:00"/>
    <d v="2025-04-09T00:43:03"/>
    <x v="11"/>
    <x v="3"/>
    <n v="2025"/>
  </r>
  <r>
    <n v="1119"/>
    <s v="Derrick Jensen"/>
    <x v="8"/>
    <x v="2"/>
    <n v="1992"/>
    <n v="6609.83"/>
    <n v="256310"/>
    <x v="2"/>
    <x v="0"/>
    <n v="1.2"/>
    <n v="592"/>
    <n v="477"/>
    <n v="5"/>
    <n v="4"/>
    <x v="3"/>
    <s v="ICb62535008040"/>
    <s v="pamelazuniga@yahoo.com"/>
    <d v="2022-01-10T00:00:00"/>
    <d v="2023-09-30T01:47:17"/>
    <x v="7"/>
    <x v="9"/>
    <n v="2023"/>
  </r>
  <r>
    <n v="1120"/>
    <s v="Michele Thomas"/>
    <x v="5"/>
    <x v="0"/>
    <n v="2004"/>
    <n v="49343.54"/>
    <n v="255142"/>
    <x v="0"/>
    <x v="0"/>
    <n v="3.4"/>
    <n v="614"/>
    <n v="369"/>
    <n v="4"/>
    <n v="7"/>
    <x v="2"/>
    <s v="CNj03555307484"/>
    <s v="zmorales@gmail.com"/>
    <d v="2019-10-03T00:00:00"/>
    <d v="2025-04-27T13:48:52"/>
    <x v="0"/>
    <x v="6"/>
    <n v="2025"/>
  </r>
  <r>
    <n v="1121"/>
    <s v="Susan Johnston"/>
    <x v="0"/>
    <x v="2"/>
    <n v="2009"/>
    <n v="72645.67"/>
    <n v="179977"/>
    <x v="0"/>
    <x v="1"/>
    <n v="4.7"/>
    <n v="630"/>
    <n v="284"/>
    <n v="2"/>
    <n v="4"/>
    <x v="6"/>
    <s v="mZF49676670890"/>
    <s v="matthew24@hotmail.com"/>
    <d v="2021-05-11T00:00:00"/>
    <d v="2023-10-13T05:12:40"/>
    <x v="3"/>
    <x v="1"/>
    <n v="2023"/>
  </r>
  <r>
    <n v="1122"/>
    <s v="Laura Hernandez"/>
    <x v="2"/>
    <x v="0"/>
    <n v="2014"/>
    <n v="9710.7900000000009"/>
    <n v="80032"/>
    <x v="2"/>
    <x v="0"/>
    <n v="3.2"/>
    <n v="304"/>
    <n v="758"/>
    <n v="4"/>
    <n v="4"/>
    <x v="2"/>
    <s v="Jav50633917439"/>
    <s v="smitharthur@stanley.com"/>
    <d v="2019-04-25T00:00:00"/>
    <d v="2024-10-23T16:19:49"/>
    <x v="1"/>
    <x v="6"/>
    <n v="2024"/>
  </r>
  <r>
    <n v="1123"/>
    <s v="Eric Bernard"/>
    <x v="9"/>
    <x v="3"/>
    <n v="1992"/>
    <n v="56214.25"/>
    <n v="264438"/>
    <x v="2"/>
    <x v="0"/>
    <n v="5.5"/>
    <n v="78"/>
    <n v="122"/>
    <n v="5"/>
    <n v="5"/>
    <x v="4"/>
    <s v="zMQ17264502448"/>
    <s v="turneralexa@foster.com"/>
    <d v="2016-05-17T00:00:00"/>
    <d v="2024-02-20T14:54:33"/>
    <x v="3"/>
    <x v="5"/>
    <n v="2024"/>
  </r>
  <r>
    <n v="1124"/>
    <s v="Michael Woods"/>
    <x v="2"/>
    <x v="5"/>
    <n v="2011"/>
    <n v="17300.439999999999"/>
    <n v="39679"/>
    <x v="0"/>
    <x v="1"/>
    <n v="3.5"/>
    <n v="240"/>
    <n v="570"/>
    <n v="3"/>
    <n v="5"/>
    <x v="0"/>
    <s v="yMz88323726962"/>
    <s v="brian42@hotmail.com"/>
    <d v="2024-05-23T00:00:00"/>
    <d v="2023-08-22T16:03:06"/>
    <x v="3"/>
    <x v="10"/>
    <n v="2023"/>
  </r>
  <r>
    <n v="1125"/>
    <s v="Jennifer Simon"/>
    <x v="0"/>
    <x v="6"/>
    <n v="2000"/>
    <n v="51849.79"/>
    <n v="200889"/>
    <x v="1"/>
    <x v="0"/>
    <n v="2.2000000000000002"/>
    <n v="596"/>
    <n v="113"/>
    <n v="4"/>
    <n v="5"/>
    <x v="7"/>
    <s v="xrY88060018312"/>
    <s v="ahunter@yahoo.com"/>
    <d v="2023-02-08T00:00:00"/>
    <d v="2024-08-05T19:47:30"/>
    <x v="9"/>
    <x v="7"/>
    <n v="2024"/>
  </r>
  <r>
    <n v="1126"/>
    <s v="Dennis Collins"/>
    <x v="5"/>
    <x v="7"/>
    <n v="2021"/>
    <n v="50980.639999999999"/>
    <n v="261864"/>
    <x v="2"/>
    <x v="0"/>
    <n v="4"/>
    <n v="494"/>
    <n v="462"/>
    <n v="3"/>
    <n v="7"/>
    <x v="0"/>
    <s v="kLD51448314592"/>
    <s v="bennettmelissa@hotmail.com"/>
    <d v="2021-03-09T00:00:00"/>
    <d v="2023-09-21T11:00:38"/>
    <x v="6"/>
    <x v="1"/>
    <n v="2023"/>
  </r>
  <r>
    <n v="1127"/>
    <s v="Brady Moore"/>
    <x v="0"/>
    <x v="9"/>
    <n v="2010"/>
    <n v="71001.64"/>
    <n v="200823"/>
    <x v="3"/>
    <x v="0"/>
    <n v="2.2999999999999998"/>
    <n v="138"/>
    <n v="462"/>
    <n v="3"/>
    <n v="5"/>
    <x v="5"/>
    <s v="RhH65673308382"/>
    <s v="dmedina@hotmail.com"/>
    <d v="2014-11-17T00:00:00"/>
    <d v="2025-02-21T21:13:55"/>
    <x v="11"/>
    <x v="8"/>
    <n v="2025"/>
  </r>
  <r>
    <n v="1128"/>
    <s v="Tyler Blankenship"/>
    <x v="8"/>
    <x v="7"/>
    <n v="2008"/>
    <n v="65359.17"/>
    <n v="298527"/>
    <x v="1"/>
    <x v="1"/>
    <n v="5.5"/>
    <n v="410"/>
    <n v="606"/>
    <n v="5"/>
    <n v="4"/>
    <x v="4"/>
    <s v="hUB37182360765"/>
    <s v="shane81@hill.biz"/>
    <d v="2015-02-09T00:00:00"/>
    <d v="2025-03-27T11:18:47"/>
    <x v="9"/>
    <x v="3"/>
    <n v="2025"/>
  </r>
  <r>
    <n v="1129"/>
    <s v="Dawn Woods"/>
    <x v="9"/>
    <x v="0"/>
    <n v="1996"/>
    <n v="58283.82"/>
    <n v="218017"/>
    <x v="2"/>
    <x v="1"/>
    <n v="4.5999999999999996"/>
    <n v="511"/>
    <n v="140"/>
    <n v="2"/>
    <n v="5"/>
    <x v="4"/>
    <s v="LUP33956803952"/>
    <s v="murrayvictor@hotmail.com"/>
    <d v="2022-03-31T00:00:00"/>
    <d v="2025-06-19T07:00:41"/>
    <x v="6"/>
    <x v="9"/>
    <n v="2025"/>
  </r>
  <r>
    <n v="1130"/>
    <s v="Patricia Howard"/>
    <x v="1"/>
    <x v="2"/>
    <n v="2023"/>
    <n v="49181.91"/>
    <n v="212014"/>
    <x v="0"/>
    <x v="0"/>
    <n v="3.5"/>
    <n v="318"/>
    <n v="290"/>
    <n v="4"/>
    <n v="7"/>
    <x v="7"/>
    <s v="HWG68799448747"/>
    <s v="samantha63@gmail.com"/>
    <d v="2022-09-20T00:00:00"/>
    <d v="2024-05-25T16:28:10"/>
    <x v="8"/>
    <x v="9"/>
    <n v="2024"/>
  </r>
  <r>
    <n v="1131"/>
    <s v="Jonathan Glenn"/>
    <x v="4"/>
    <x v="8"/>
    <n v="2014"/>
    <n v="55265.19"/>
    <n v="73737"/>
    <x v="0"/>
    <x v="1"/>
    <n v="2.2000000000000002"/>
    <n v="168"/>
    <n v="387"/>
    <n v="4"/>
    <n v="5"/>
    <x v="1"/>
    <s v="IXk01711248531"/>
    <s v="charles18@graham.com"/>
    <d v="2017-05-25T00:00:00"/>
    <d v="2024-09-20T05:45:13"/>
    <x v="3"/>
    <x v="2"/>
    <n v="2024"/>
  </r>
  <r>
    <n v="1132"/>
    <s v="David Graves"/>
    <x v="9"/>
    <x v="0"/>
    <n v="2023"/>
    <n v="23968.27"/>
    <n v="137570"/>
    <x v="2"/>
    <x v="1"/>
    <n v="1.4"/>
    <n v="212"/>
    <n v="245"/>
    <n v="2"/>
    <n v="4"/>
    <x v="7"/>
    <s v="wro17218125173"/>
    <s v="bradleysmith@hotmail.com"/>
    <d v="2015-11-20T00:00:00"/>
    <d v="2025-05-06T08:05:47"/>
    <x v="11"/>
    <x v="3"/>
    <n v="2025"/>
  </r>
  <r>
    <n v="1133"/>
    <s v="Sharon Wiggins"/>
    <x v="1"/>
    <x v="4"/>
    <n v="1992"/>
    <n v="50187.12"/>
    <n v="19137"/>
    <x v="3"/>
    <x v="0"/>
    <n v="4.8"/>
    <n v="312"/>
    <n v="328"/>
    <n v="2"/>
    <n v="2"/>
    <x v="1"/>
    <s v="uLS16410767111"/>
    <s v="martinezstephen@dennis.com"/>
    <d v="2018-05-30T00:00:00"/>
    <d v="2023-10-27T16:10:35"/>
    <x v="3"/>
    <x v="0"/>
    <n v="2023"/>
  </r>
  <r>
    <n v="1134"/>
    <s v="Angela Johnson"/>
    <x v="6"/>
    <x v="9"/>
    <n v="2005"/>
    <n v="12237.26"/>
    <n v="29454"/>
    <x v="0"/>
    <x v="0"/>
    <n v="5.6"/>
    <n v="419"/>
    <n v="693"/>
    <n v="4"/>
    <n v="4"/>
    <x v="4"/>
    <s v="oRX07381623872"/>
    <s v="stevenzuniga@davis.com"/>
    <d v="2021-04-11T00:00:00"/>
    <d v="2023-11-05T03:26:57"/>
    <x v="1"/>
    <x v="1"/>
    <n v="2023"/>
  </r>
  <r>
    <n v="1135"/>
    <s v="Phillip Thomas II"/>
    <x v="9"/>
    <x v="5"/>
    <n v="2004"/>
    <n v="63218.82"/>
    <n v="138494"/>
    <x v="1"/>
    <x v="1"/>
    <n v="4.2"/>
    <n v="275"/>
    <n v="332"/>
    <n v="4"/>
    <n v="5"/>
    <x v="6"/>
    <s v="lAb73077971898"/>
    <s v="davidberger@hotmail.com"/>
    <d v="2014-07-19T00:00:00"/>
    <d v="2024-02-25T21:04:42"/>
    <x v="10"/>
    <x v="8"/>
    <n v="2024"/>
  </r>
  <r>
    <n v="1136"/>
    <s v="Steven Allison"/>
    <x v="8"/>
    <x v="0"/>
    <n v="2016"/>
    <n v="10182.049999999999"/>
    <n v="299394"/>
    <x v="3"/>
    <x v="0"/>
    <n v="4.0999999999999996"/>
    <n v="135"/>
    <n v="254"/>
    <n v="4"/>
    <n v="5"/>
    <x v="3"/>
    <s v="Lpo98354457969"/>
    <s v="cwhite@yahoo.com"/>
    <d v="2022-06-25T00:00:00"/>
    <d v="2025-04-29T07:52:15"/>
    <x v="2"/>
    <x v="9"/>
    <n v="2025"/>
  </r>
  <r>
    <n v="1137"/>
    <s v="Elizabeth Owens"/>
    <x v="7"/>
    <x v="4"/>
    <n v="2015"/>
    <n v="24557.14"/>
    <n v="155247"/>
    <x v="0"/>
    <x v="1"/>
    <n v="2.4"/>
    <n v="208"/>
    <n v="318"/>
    <n v="2"/>
    <n v="4"/>
    <x v="2"/>
    <s v="VHA61821900156"/>
    <s v="maryyoung@beltran.com"/>
    <d v="2016-01-19T00:00:00"/>
    <d v="2024-10-14T08:01:45"/>
    <x v="7"/>
    <x v="5"/>
    <n v="2024"/>
  </r>
  <r>
    <n v="1138"/>
    <s v="Kenneth Carpenter"/>
    <x v="3"/>
    <x v="8"/>
    <n v="2011"/>
    <n v="21279.53"/>
    <n v="58864"/>
    <x v="3"/>
    <x v="1"/>
    <n v="3.6"/>
    <n v="100"/>
    <n v="749"/>
    <n v="3"/>
    <n v="2"/>
    <x v="4"/>
    <s v="qIr60810743422"/>
    <s v="anne81@hotmail.com"/>
    <d v="2021-03-20T00:00:00"/>
    <d v="2024-07-08T11:52:47"/>
    <x v="6"/>
    <x v="1"/>
    <n v="2024"/>
  </r>
  <r>
    <n v="1139"/>
    <s v="Monique Alexander"/>
    <x v="9"/>
    <x v="9"/>
    <n v="2000"/>
    <n v="9808.5"/>
    <n v="107468"/>
    <x v="3"/>
    <x v="0"/>
    <n v="2.5"/>
    <n v="636"/>
    <n v="761"/>
    <n v="4"/>
    <n v="2"/>
    <x v="5"/>
    <s v="WFw57459837149"/>
    <s v="obarton@yahoo.com"/>
    <d v="2024-07-05T00:00:00"/>
    <d v="2024-04-08T01:56:13"/>
    <x v="10"/>
    <x v="10"/>
    <n v="2024"/>
  </r>
  <r>
    <n v="1140"/>
    <s v="Dawn Pham"/>
    <x v="1"/>
    <x v="3"/>
    <n v="2022"/>
    <n v="72739.34"/>
    <n v="164772"/>
    <x v="3"/>
    <x v="1"/>
    <n v="3.4"/>
    <n v="86"/>
    <n v="194"/>
    <n v="5"/>
    <n v="5"/>
    <x v="1"/>
    <s v="lYX15161828091"/>
    <s v="gabriel72@hotmail.com"/>
    <d v="2021-11-07T00:00:00"/>
    <d v="2023-09-08T14:35:49"/>
    <x v="11"/>
    <x v="1"/>
    <n v="2023"/>
  </r>
  <r>
    <n v="1141"/>
    <s v="Steven Hughes II"/>
    <x v="7"/>
    <x v="8"/>
    <n v="2000"/>
    <n v="5917.55"/>
    <n v="105990"/>
    <x v="2"/>
    <x v="0"/>
    <n v="2.9"/>
    <n v="649"/>
    <n v="266"/>
    <n v="3"/>
    <n v="2"/>
    <x v="6"/>
    <s v="RSy50498903996"/>
    <s v="robert71@harvey.org"/>
    <d v="2016-10-15T00:00:00"/>
    <d v="2025-01-23T23:18:04"/>
    <x v="0"/>
    <x v="5"/>
    <n v="2025"/>
  </r>
  <r>
    <n v="1142"/>
    <s v="Anna Washington"/>
    <x v="3"/>
    <x v="3"/>
    <n v="2014"/>
    <n v="24013.11"/>
    <n v="213552"/>
    <x v="3"/>
    <x v="1"/>
    <n v="5.8"/>
    <n v="186"/>
    <n v="478"/>
    <n v="4"/>
    <n v="5"/>
    <x v="6"/>
    <s v="pkq50146228698"/>
    <s v="johnnyromero@gmail.com"/>
    <d v="2024-03-21T00:00:00"/>
    <d v="2025-07-10T14:41:52"/>
    <x v="6"/>
    <x v="10"/>
    <n v="2025"/>
  </r>
  <r>
    <n v="1143"/>
    <s v="Randy Johnson"/>
    <x v="8"/>
    <x v="9"/>
    <n v="2007"/>
    <n v="37806.67"/>
    <n v="238252"/>
    <x v="2"/>
    <x v="1"/>
    <n v="4.5999999999999996"/>
    <n v="162"/>
    <n v="251"/>
    <n v="2"/>
    <n v="4"/>
    <x v="2"/>
    <s v="kba54803552918"/>
    <s v="robertpatterson@moran.com"/>
    <d v="2023-01-14T00:00:00"/>
    <d v="2023-08-10T06:09:08"/>
    <x v="7"/>
    <x v="7"/>
    <n v="2023"/>
  </r>
  <r>
    <n v="1144"/>
    <s v="Raymond Anderson"/>
    <x v="4"/>
    <x v="3"/>
    <n v="2012"/>
    <n v="32098.23"/>
    <n v="137144"/>
    <x v="3"/>
    <x v="1"/>
    <n v="1.3"/>
    <n v="492"/>
    <n v="369"/>
    <n v="4"/>
    <n v="2"/>
    <x v="1"/>
    <s v="Vod82706369239"/>
    <s v="kgraham@yahoo.com"/>
    <d v="2015-07-25T00:00:00"/>
    <d v="2023-12-11T22:38:02"/>
    <x v="10"/>
    <x v="3"/>
    <n v="2023"/>
  </r>
  <r>
    <n v="1145"/>
    <s v="Miguel Mcclure"/>
    <x v="3"/>
    <x v="0"/>
    <n v="2009"/>
    <n v="73918.81"/>
    <n v="7516"/>
    <x v="2"/>
    <x v="1"/>
    <n v="4"/>
    <n v="116"/>
    <n v="669"/>
    <n v="5"/>
    <n v="4"/>
    <x v="4"/>
    <s v="DAe93856431768"/>
    <s v="joseph99@yahoo.com"/>
    <d v="2017-11-29T00:00:00"/>
    <d v="2024-09-21T16:48:02"/>
    <x v="11"/>
    <x v="2"/>
    <n v="2024"/>
  </r>
  <r>
    <n v="1146"/>
    <s v="Christopher Black"/>
    <x v="4"/>
    <x v="6"/>
    <n v="1999"/>
    <n v="48967.68"/>
    <n v="100321"/>
    <x v="1"/>
    <x v="0"/>
    <n v="5.7"/>
    <n v="239"/>
    <n v="400"/>
    <n v="4"/>
    <n v="2"/>
    <x v="0"/>
    <s v="OHt04829155802"/>
    <s v="walkertonya@hotmail.com"/>
    <d v="2021-01-23T00:00:00"/>
    <d v="2024-12-02T23:37:39"/>
    <x v="7"/>
    <x v="1"/>
    <n v="2024"/>
  </r>
  <r>
    <n v="1147"/>
    <s v="Kevin Hernandez"/>
    <x v="9"/>
    <x v="0"/>
    <n v="2002"/>
    <n v="42634.07"/>
    <n v="73669"/>
    <x v="3"/>
    <x v="1"/>
    <n v="3.4"/>
    <n v="238"/>
    <n v="445"/>
    <n v="5"/>
    <n v="5"/>
    <x v="7"/>
    <s v="SME66277868501"/>
    <s v="christophermarquez@hotmail.com"/>
    <d v="2015-08-12T00:00:00"/>
    <d v="2024-03-17T18:15:02"/>
    <x v="5"/>
    <x v="3"/>
    <n v="2024"/>
  </r>
  <r>
    <n v="1148"/>
    <s v="Matthew Sweeney"/>
    <x v="3"/>
    <x v="7"/>
    <n v="2024"/>
    <n v="52621.38"/>
    <n v="251536"/>
    <x v="3"/>
    <x v="1"/>
    <n v="3"/>
    <n v="554"/>
    <n v="789"/>
    <n v="3"/>
    <n v="5"/>
    <x v="7"/>
    <s v="eEw24736193533"/>
    <s v="bailey80@butler.com"/>
    <d v="2022-02-11T00:00:00"/>
    <d v="2024-11-20T20:44:15"/>
    <x v="9"/>
    <x v="9"/>
    <n v="2024"/>
  </r>
  <r>
    <n v="1149"/>
    <s v="Sean Tyler"/>
    <x v="1"/>
    <x v="5"/>
    <n v="1996"/>
    <n v="7641.45"/>
    <n v="108082"/>
    <x v="1"/>
    <x v="1"/>
    <n v="2.4"/>
    <n v="160"/>
    <n v="266"/>
    <n v="3"/>
    <n v="5"/>
    <x v="1"/>
    <s v="pnJ36713702661"/>
    <s v="tiffany30@hotmail.com"/>
    <d v="2019-05-29T00:00:00"/>
    <d v="2025-07-23T18:07:15"/>
    <x v="3"/>
    <x v="6"/>
    <n v="2025"/>
  </r>
  <r>
    <n v="1150"/>
    <s v="Carlos Glass"/>
    <x v="1"/>
    <x v="3"/>
    <n v="1991"/>
    <n v="60980.76"/>
    <n v="252927"/>
    <x v="0"/>
    <x v="1"/>
    <n v="2"/>
    <n v="556"/>
    <n v="183"/>
    <n v="5"/>
    <n v="4"/>
    <x v="0"/>
    <s v="WsN01252113332"/>
    <s v="rodriguezvanessa@greene-parks.com"/>
    <d v="2018-03-30T00:00:00"/>
    <d v="2024-04-15T05:40:02"/>
    <x v="6"/>
    <x v="0"/>
    <n v="2024"/>
  </r>
  <r>
    <n v="1151"/>
    <s v="Deborah Brown"/>
    <x v="8"/>
    <x v="5"/>
    <n v="2003"/>
    <n v="59439.55"/>
    <n v="180788"/>
    <x v="3"/>
    <x v="0"/>
    <n v="5.2"/>
    <n v="215"/>
    <n v="201"/>
    <n v="3"/>
    <n v="5"/>
    <x v="1"/>
    <s v="iMB32336818976"/>
    <s v="wesley18@gmail.com"/>
    <d v="2015-02-19T00:00:00"/>
    <d v="2024-11-02T04:08:09"/>
    <x v="9"/>
    <x v="3"/>
    <n v="2024"/>
  </r>
  <r>
    <n v="1152"/>
    <s v="Robert Jensen"/>
    <x v="2"/>
    <x v="0"/>
    <n v="2000"/>
    <n v="74965.929999999993"/>
    <n v="280951"/>
    <x v="0"/>
    <x v="0"/>
    <n v="5.3"/>
    <n v="392"/>
    <n v="789"/>
    <n v="4"/>
    <n v="5"/>
    <x v="3"/>
    <s v="jMa48671385757"/>
    <s v="jpatel@clark.com"/>
    <d v="2024-02-27T00:00:00"/>
    <d v="2024-10-05T20:45:24"/>
    <x v="9"/>
    <x v="10"/>
    <n v="2024"/>
  </r>
  <r>
    <n v="1153"/>
    <s v="Lawrence Rowe"/>
    <x v="3"/>
    <x v="9"/>
    <n v="1992"/>
    <n v="19540.41"/>
    <n v="135890"/>
    <x v="0"/>
    <x v="0"/>
    <n v="5.6"/>
    <n v="653"/>
    <n v="788"/>
    <n v="2"/>
    <n v="4"/>
    <x v="4"/>
    <s v="HuZ02371914340"/>
    <s v="ashley04@jones.net"/>
    <d v="2021-08-03T00:00:00"/>
    <d v="2024-12-04T07:10:12"/>
    <x v="5"/>
    <x v="1"/>
    <n v="2024"/>
  </r>
  <r>
    <n v="1154"/>
    <s v="Luis Nelson"/>
    <x v="0"/>
    <x v="8"/>
    <n v="2023"/>
    <n v="28112.19"/>
    <n v="85768"/>
    <x v="1"/>
    <x v="0"/>
    <n v="4.5999999999999996"/>
    <n v="352"/>
    <n v="520"/>
    <n v="2"/>
    <n v="4"/>
    <x v="6"/>
    <s v="Hxe13657266928"/>
    <s v="monteskenneth@daugherty.biz"/>
    <d v="2023-11-12T00:00:00"/>
    <d v="2025-05-15T23:24:24"/>
    <x v="11"/>
    <x v="7"/>
    <n v="2025"/>
  </r>
  <r>
    <n v="1155"/>
    <s v="Christine Sloan"/>
    <x v="3"/>
    <x v="1"/>
    <n v="2002"/>
    <n v="49094.79"/>
    <n v="18361"/>
    <x v="1"/>
    <x v="0"/>
    <n v="1.6"/>
    <n v="665"/>
    <n v="320"/>
    <n v="5"/>
    <n v="7"/>
    <x v="7"/>
    <s v="rSf25091657720"/>
    <s v="thomaswatson@moody.com"/>
    <d v="2015-04-27T00:00:00"/>
    <d v="2024-04-26T18:32:19"/>
    <x v="1"/>
    <x v="3"/>
    <n v="2024"/>
  </r>
  <r>
    <n v="1156"/>
    <s v="Jill Harrington"/>
    <x v="7"/>
    <x v="1"/>
    <n v="2023"/>
    <n v="48056.75"/>
    <n v="240564"/>
    <x v="3"/>
    <x v="1"/>
    <n v="5.5"/>
    <n v="319"/>
    <n v="146"/>
    <n v="4"/>
    <n v="5"/>
    <x v="7"/>
    <s v="lgO32056004979"/>
    <s v="melissa24@cain.org"/>
    <d v="2014-09-01T00:00:00"/>
    <d v="2024-04-29T20:08:14"/>
    <x v="8"/>
    <x v="8"/>
    <n v="2024"/>
  </r>
  <r>
    <n v="1157"/>
    <s v="Jacob Martin"/>
    <x v="8"/>
    <x v="6"/>
    <n v="2022"/>
    <n v="64279.34"/>
    <n v="297445"/>
    <x v="2"/>
    <x v="0"/>
    <n v="5.2"/>
    <n v="379"/>
    <n v="671"/>
    <n v="4"/>
    <n v="4"/>
    <x v="5"/>
    <s v="utc85151542305"/>
    <s v="warrenlauren@hotmail.com"/>
    <d v="2017-10-20T00:00:00"/>
    <d v="2024-01-26T05:05:28"/>
    <x v="0"/>
    <x v="2"/>
    <n v="2024"/>
  </r>
  <r>
    <n v="1158"/>
    <s v="Nathan Taylor"/>
    <x v="0"/>
    <x v="6"/>
    <n v="2021"/>
    <n v="61359.33"/>
    <n v="82620"/>
    <x v="1"/>
    <x v="0"/>
    <n v="5"/>
    <n v="448"/>
    <n v="683"/>
    <n v="2"/>
    <n v="2"/>
    <x v="1"/>
    <s v="AyP28306755378"/>
    <s v="imontgomery@johnson.org"/>
    <d v="2020-03-24T00:00:00"/>
    <d v="2025-03-25T13:45:07"/>
    <x v="6"/>
    <x v="4"/>
    <n v="2025"/>
  </r>
  <r>
    <n v="1159"/>
    <s v="Mr, Richard Hill"/>
    <x v="7"/>
    <x v="5"/>
    <n v="1990"/>
    <n v="16818.28"/>
    <n v="92373"/>
    <x v="0"/>
    <x v="1"/>
    <n v="5.9"/>
    <n v="353"/>
    <n v="127"/>
    <n v="5"/>
    <n v="5"/>
    <x v="7"/>
    <s v="WCT72982080362"/>
    <s v="lhowell@jones.com"/>
    <d v="2019-04-16T00:00:00"/>
    <d v="2025-07-18T08:26:49"/>
    <x v="1"/>
    <x v="6"/>
    <n v="2025"/>
  </r>
  <r>
    <n v="1160"/>
    <s v="Jay Ponce"/>
    <x v="0"/>
    <x v="4"/>
    <n v="1993"/>
    <n v="23423"/>
    <n v="244080"/>
    <x v="1"/>
    <x v="0"/>
    <n v="2.4"/>
    <n v="204"/>
    <n v="175"/>
    <n v="3"/>
    <n v="2"/>
    <x v="5"/>
    <s v="Pme22286055276"/>
    <s v="hstone@hotmail.com"/>
    <d v="2021-08-27T00:00:00"/>
    <d v="2025-07-06T19:34:32"/>
    <x v="5"/>
    <x v="1"/>
    <n v="2025"/>
  </r>
  <r>
    <n v="1161"/>
    <s v="Vanessa Smith"/>
    <x v="6"/>
    <x v="6"/>
    <n v="2018"/>
    <n v="27687.16"/>
    <n v="109912"/>
    <x v="2"/>
    <x v="1"/>
    <n v="1.7"/>
    <n v="224"/>
    <n v="775"/>
    <n v="3"/>
    <n v="2"/>
    <x v="4"/>
    <s v="uBh30573421663"/>
    <s v="higginselizabeth@gmail.com"/>
    <d v="2022-11-26T00:00:00"/>
    <d v="2025-03-13T14:22:00"/>
    <x v="11"/>
    <x v="9"/>
    <n v="2025"/>
  </r>
  <r>
    <n v="1162"/>
    <s v="James David"/>
    <x v="6"/>
    <x v="0"/>
    <n v="2001"/>
    <n v="75675.97"/>
    <n v="75511"/>
    <x v="0"/>
    <x v="1"/>
    <n v="5.7"/>
    <n v="575"/>
    <n v="328"/>
    <n v="3"/>
    <n v="5"/>
    <x v="0"/>
    <s v="iRm11771264209"/>
    <s v="zgriffith@ward-williams.com"/>
    <d v="2021-05-25T00:00:00"/>
    <d v="2024-10-28T01:28:16"/>
    <x v="3"/>
    <x v="1"/>
    <n v="2024"/>
  </r>
  <r>
    <n v="1163"/>
    <s v="Maria Allen"/>
    <x v="9"/>
    <x v="3"/>
    <n v="1995"/>
    <n v="29629.98"/>
    <n v="225151"/>
    <x v="0"/>
    <x v="0"/>
    <n v="5.3"/>
    <n v="92"/>
    <n v="184"/>
    <n v="4"/>
    <n v="4"/>
    <x v="6"/>
    <s v="wBp09221010277"/>
    <s v="melissawolf@yahoo.com"/>
    <d v="2016-08-07T00:00:00"/>
    <d v="2024-04-14T12:08:37"/>
    <x v="5"/>
    <x v="5"/>
    <n v="2024"/>
  </r>
  <r>
    <n v="1164"/>
    <s v="Bryan Miller"/>
    <x v="3"/>
    <x v="4"/>
    <n v="2015"/>
    <n v="10326.07"/>
    <n v="64747"/>
    <x v="0"/>
    <x v="0"/>
    <n v="1.4"/>
    <n v="605"/>
    <n v="651"/>
    <n v="3"/>
    <n v="7"/>
    <x v="7"/>
    <s v="brC89348202728"/>
    <s v="luke14@mathews-cohen.com"/>
    <d v="2023-06-15T00:00:00"/>
    <d v="2024-07-13T00:31:31"/>
    <x v="2"/>
    <x v="7"/>
    <n v="2024"/>
  </r>
  <r>
    <n v="1165"/>
    <s v="Casey Craig"/>
    <x v="3"/>
    <x v="0"/>
    <n v="2000"/>
    <n v="30523.01"/>
    <n v="18154"/>
    <x v="1"/>
    <x v="1"/>
    <n v="2.4"/>
    <n v="203"/>
    <n v="352"/>
    <n v="2"/>
    <n v="7"/>
    <x v="5"/>
    <s v="gGM85318899549"/>
    <s v="ntaylor@hotmail.com"/>
    <d v="2015-01-18T00:00:00"/>
    <d v="2025-02-20T13:41:23"/>
    <x v="7"/>
    <x v="3"/>
    <n v="2025"/>
  </r>
  <r>
    <n v="1166"/>
    <s v="Natasha Morgan"/>
    <x v="0"/>
    <x v="3"/>
    <n v="2002"/>
    <n v="73263.259999999995"/>
    <n v="41191"/>
    <x v="3"/>
    <x v="0"/>
    <n v="2.2999999999999998"/>
    <n v="118"/>
    <n v="241"/>
    <n v="2"/>
    <n v="2"/>
    <x v="0"/>
    <s v="DST73558189471"/>
    <s v="jorgekaiser@cook.com"/>
    <d v="2019-02-15T00:00:00"/>
    <d v="2025-05-01T08:56:12"/>
    <x v="9"/>
    <x v="6"/>
    <n v="2025"/>
  </r>
  <r>
    <n v="1167"/>
    <s v="Amanda Martinez"/>
    <x v="6"/>
    <x v="0"/>
    <n v="2024"/>
    <n v="64695.85"/>
    <n v="283539"/>
    <x v="0"/>
    <x v="1"/>
    <n v="2.5"/>
    <n v="426"/>
    <n v="774"/>
    <n v="3"/>
    <n v="4"/>
    <x v="1"/>
    <s v="kHb27815222863"/>
    <s v="vmclean@hotmail.com"/>
    <d v="2019-06-19T00:00:00"/>
    <d v="2024-06-01T13:11:25"/>
    <x v="2"/>
    <x v="6"/>
    <n v="2024"/>
  </r>
  <r>
    <n v="1168"/>
    <s v="Tanya Hanson"/>
    <x v="5"/>
    <x v="3"/>
    <n v="2005"/>
    <n v="34406.67"/>
    <n v="271543"/>
    <x v="3"/>
    <x v="0"/>
    <n v="4.2"/>
    <n v="473"/>
    <n v="338"/>
    <n v="3"/>
    <n v="7"/>
    <x v="1"/>
    <s v="TXS21865477121"/>
    <s v="velezshannon@carney.com"/>
    <d v="2021-11-28T00:00:00"/>
    <d v="2024-03-18T04:45:53"/>
    <x v="11"/>
    <x v="1"/>
    <n v="2024"/>
  </r>
  <r>
    <n v="1169"/>
    <s v="Amber Myers"/>
    <x v="0"/>
    <x v="3"/>
    <n v="1999"/>
    <n v="74104.34"/>
    <n v="90822"/>
    <x v="2"/>
    <x v="0"/>
    <n v="2.8"/>
    <n v="356"/>
    <n v="281"/>
    <n v="2"/>
    <n v="4"/>
    <x v="7"/>
    <s v="dtu25729294683"/>
    <s v="omoss@yahoo.com"/>
    <d v="2017-08-07T00:00:00"/>
    <d v="2023-11-16T23:19:48"/>
    <x v="5"/>
    <x v="2"/>
    <n v="2023"/>
  </r>
  <r>
    <n v="1170"/>
    <s v="Brittany Powell"/>
    <x v="4"/>
    <x v="1"/>
    <n v="2010"/>
    <n v="75464.33"/>
    <n v="242133"/>
    <x v="1"/>
    <x v="0"/>
    <n v="1.1000000000000001"/>
    <n v="340"/>
    <n v="753"/>
    <n v="4"/>
    <n v="7"/>
    <x v="2"/>
    <s v="yUm88024186585"/>
    <s v="matthewgiles@hotmail.com"/>
    <d v="2019-09-22T00:00:00"/>
    <d v="2025-01-27T14:55:07"/>
    <x v="8"/>
    <x v="6"/>
    <n v="2025"/>
  </r>
  <r>
    <n v="1171"/>
    <s v="John Becker"/>
    <x v="5"/>
    <x v="4"/>
    <n v="1995"/>
    <n v="25536.07"/>
    <n v="111234"/>
    <x v="3"/>
    <x v="1"/>
    <n v="4.2"/>
    <n v="492"/>
    <n v="790"/>
    <n v="4"/>
    <n v="5"/>
    <x v="6"/>
    <s v="JmH58522577442"/>
    <s v="michael00@yahoo.com"/>
    <d v="2019-01-14T00:00:00"/>
    <d v="2024-04-21T22:53:00"/>
    <x v="7"/>
    <x v="6"/>
    <n v="2024"/>
  </r>
  <r>
    <n v="1172"/>
    <s v="Joseph Kemp"/>
    <x v="7"/>
    <x v="5"/>
    <n v="2016"/>
    <n v="24326.080000000002"/>
    <n v="141281"/>
    <x v="0"/>
    <x v="0"/>
    <n v="4.5"/>
    <n v="307"/>
    <n v="701"/>
    <n v="5"/>
    <n v="2"/>
    <x v="4"/>
    <s v="vWv76046142745"/>
    <s v="thomaslopez@yahoo.com"/>
    <d v="2016-01-21T00:00:00"/>
    <d v="2024-09-15T03:05:21"/>
    <x v="7"/>
    <x v="5"/>
    <n v="2024"/>
  </r>
  <r>
    <n v="1173"/>
    <s v="Rachel Hernandez"/>
    <x v="9"/>
    <x v="1"/>
    <n v="2007"/>
    <n v="54638.98"/>
    <n v="123594"/>
    <x v="3"/>
    <x v="0"/>
    <n v="5.4"/>
    <n v="430"/>
    <n v="201"/>
    <n v="2"/>
    <n v="4"/>
    <x v="1"/>
    <s v="oky66645382726"/>
    <s v="ortizmonica@hotmail.com"/>
    <d v="2016-08-09T00:00:00"/>
    <d v="2023-11-28T22:42:56"/>
    <x v="5"/>
    <x v="5"/>
    <n v="2023"/>
  </r>
  <r>
    <n v="1174"/>
    <s v="Adam King"/>
    <x v="8"/>
    <x v="1"/>
    <n v="2011"/>
    <n v="53759.3"/>
    <n v="200028"/>
    <x v="2"/>
    <x v="0"/>
    <n v="1.8"/>
    <n v="678"/>
    <n v="354"/>
    <n v="2"/>
    <n v="2"/>
    <x v="4"/>
    <s v="Ymg79411558421"/>
    <s v="wwilliams@yahoo.com"/>
    <d v="2015-06-27T00:00:00"/>
    <d v="2024-11-13T09:59:52"/>
    <x v="2"/>
    <x v="3"/>
    <n v="2024"/>
  </r>
  <r>
    <n v="1175"/>
    <s v="Richard Sanford"/>
    <x v="2"/>
    <x v="4"/>
    <n v="1994"/>
    <n v="47521.279999999999"/>
    <n v="241407"/>
    <x v="0"/>
    <x v="0"/>
    <n v="5.0999999999999996"/>
    <n v="243"/>
    <n v="650"/>
    <n v="2"/>
    <n v="2"/>
    <x v="0"/>
    <s v="Poo29567691321"/>
    <s v="beckerjason@rivera-johnson.net"/>
    <d v="2015-03-20T00:00:00"/>
    <d v="2025-02-03T11:38:23"/>
    <x v="6"/>
    <x v="3"/>
    <n v="2025"/>
  </r>
  <r>
    <n v="1176"/>
    <s v="Shane Gallegos"/>
    <x v="6"/>
    <x v="4"/>
    <n v="2016"/>
    <n v="29808.58"/>
    <n v="4220"/>
    <x v="3"/>
    <x v="1"/>
    <n v="3.5"/>
    <n v="74"/>
    <n v="401"/>
    <n v="3"/>
    <n v="5"/>
    <x v="4"/>
    <s v="XIb28004758839"/>
    <s v="wtaylor@hotmail.com"/>
    <d v="2016-06-20T00:00:00"/>
    <d v="2023-08-04T09:57:51"/>
    <x v="2"/>
    <x v="5"/>
    <n v="2023"/>
  </r>
  <r>
    <n v="1177"/>
    <s v="Lisa Martin"/>
    <x v="4"/>
    <x v="6"/>
    <n v="2000"/>
    <n v="58060.5"/>
    <n v="65016"/>
    <x v="3"/>
    <x v="0"/>
    <n v="3.3"/>
    <n v="301"/>
    <n v="238"/>
    <n v="5"/>
    <n v="2"/>
    <x v="1"/>
    <s v="Poy81698940810"/>
    <s v="dbullock@alexander.com"/>
    <d v="2015-04-18T00:00:00"/>
    <d v="2024-04-05T14:21:25"/>
    <x v="1"/>
    <x v="3"/>
    <n v="2024"/>
  </r>
  <r>
    <n v="1178"/>
    <s v="Susan Patton"/>
    <x v="4"/>
    <x v="2"/>
    <n v="2004"/>
    <n v="40031.31"/>
    <n v="186485"/>
    <x v="1"/>
    <x v="0"/>
    <n v="3"/>
    <n v="194"/>
    <n v="397"/>
    <n v="3"/>
    <n v="2"/>
    <x v="6"/>
    <s v="Pnh72245272404"/>
    <s v="cynthia09@hotmail.com"/>
    <d v="2022-04-07T00:00:00"/>
    <d v="2024-02-17T06:18:03"/>
    <x v="1"/>
    <x v="9"/>
    <n v="2024"/>
  </r>
  <r>
    <n v="1179"/>
    <s v="Julie Gomez"/>
    <x v="8"/>
    <x v="8"/>
    <n v="2018"/>
    <n v="63064.89"/>
    <n v="22694"/>
    <x v="3"/>
    <x v="0"/>
    <n v="2.5"/>
    <n v="153"/>
    <n v="168"/>
    <n v="5"/>
    <n v="2"/>
    <x v="6"/>
    <s v="GEV73574468406"/>
    <s v="ushaw@gmail.com"/>
    <d v="2016-09-23T00:00:00"/>
    <d v="2025-04-01T03:27:49"/>
    <x v="8"/>
    <x v="5"/>
    <n v="2025"/>
  </r>
  <r>
    <n v="1180"/>
    <s v="John Barron"/>
    <x v="1"/>
    <x v="4"/>
    <n v="1990"/>
    <n v="14816.86"/>
    <n v="142855"/>
    <x v="1"/>
    <x v="1"/>
    <n v="2.2000000000000002"/>
    <n v="293"/>
    <n v="607"/>
    <n v="3"/>
    <n v="5"/>
    <x v="2"/>
    <s v="bSD20560319052"/>
    <s v="farmerbeverly@walters-thomas.com"/>
    <d v="2022-09-14T00:00:00"/>
    <d v="2025-06-09T01:40:57"/>
    <x v="8"/>
    <x v="9"/>
    <n v="2025"/>
  </r>
  <r>
    <n v="1181"/>
    <s v="Lynn Martinez"/>
    <x v="4"/>
    <x v="7"/>
    <n v="2002"/>
    <n v="67889.58"/>
    <n v="35499"/>
    <x v="3"/>
    <x v="1"/>
    <n v="3"/>
    <n v="131"/>
    <n v="640"/>
    <n v="5"/>
    <n v="2"/>
    <x v="0"/>
    <s v="SQL12762287278"/>
    <s v="charlesmartin@yahoo.com"/>
    <d v="2019-03-09T00:00:00"/>
    <d v="2025-04-22T18:09:34"/>
    <x v="6"/>
    <x v="6"/>
    <n v="2025"/>
  </r>
  <r>
    <n v="1182"/>
    <s v="Paula Hancock"/>
    <x v="3"/>
    <x v="2"/>
    <n v="2004"/>
    <n v="19282.36"/>
    <n v="209436"/>
    <x v="2"/>
    <x v="1"/>
    <n v="2.1"/>
    <n v="281"/>
    <n v="604"/>
    <n v="5"/>
    <n v="2"/>
    <x v="0"/>
    <s v="gBk98714617134"/>
    <s v="ppatterson@english.com"/>
    <d v="2019-03-12T00:00:00"/>
    <d v="2025-05-22T20:07:40"/>
    <x v="6"/>
    <x v="6"/>
    <n v="2025"/>
  </r>
  <r>
    <n v="1183"/>
    <s v="Stephen Griffin"/>
    <x v="3"/>
    <x v="7"/>
    <n v="2003"/>
    <n v="76469.58"/>
    <n v="225121"/>
    <x v="3"/>
    <x v="1"/>
    <n v="1.2"/>
    <n v="632"/>
    <n v="638"/>
    <n v="5"/>
    <n v="4"/>
    <x v="6"/>
    <s v="Jhp21995911905"/>
    <s v="wpittman@hotmail.com"/>
    <d v="2024-05-19T00:00:00"/>
    <d v="2025-01-30T23:31:36"/>
    <x v="3"/>
    <x v="10"/>
    <n v="2025"/>
  </r>
  <r>
    <n v="1184"/>
    <s v="Mr, Nicholas Payne"/>
    <x v="2"/>
    <x v="3"/>
    <n v="1995"/>
    <n v="39042.19"/>
    <n v="13167"/>
    <x v="1"/>
    <x v="1"/>
    <n v="4.3"/>
    <n v="682"/>
    <n v="235"/>
    <n v="4"/>
    <n v="7"/>
    <x v="7"/>
    <s v="wwF73706714763"/>
    <s v="wendy88@hicks-walker.com"/>
    <d v="2022-08-06T00:00:00"/>
    <d v="2024-06-16T10:40:11"/>
    <x v="5"/>
    <x v="9"/>
    <n v="2024"/>
  </r>
  <r>
    <n v="1185"/>
    <s v="Sarah Jackson"/>
    <x v="2"/>
    <x v="7"/>
    <n v="1990"/>
    <n v="52741.19"/>
    <n v="45346"/>
    <x v="2"/>
    <x v="1"/>
    <n v="4.9000000000000004"/>
    <n v="178"/>
    <n v="284"/>
    <n v="3"/>
    <n v="4"/>
    <x v="2"/>
    <s v="fnJ96109008998"/>
    <s v="shannon65@wells.biz"/>
    <d v="2016-10-31T00:00:00"/>
    <d v="2024-10-11T16:56:41"/>
    <x v="0"/>
    <x v="5"/>
    <n v="2024"/>
  </r>
  <r>
    <n v="1186"/>
    <s v="Charles Lopez"/>
    <x v="3"/>
    <x v="5"/>
    <n v="2011"/>
    <n v="25126.14"/>
    <n v="187845"/>
    <x v="1"/>
    <x v="0"/>
    <n v="1.2"/>
    <n v="247"/>
    <n v="789"/>
    <n v="3"/>
    <n v="2"/>
    <x v="1"/>
    <s v="HfU71614944277"/>
    <s v="jacob31@obrien.com"/>
    <d v="2020-07-14T00:00:00"/>
    <d v="2024-07-15T19:06:53"/>
    <x v="10"/>
    <x v="4"/>
    <n v="2024"/>
  </r>
  <r>
    <n v="1187"/>
    <s v="Kayla Wood"/>
    <x v="9"/>
    <x v="6"/>
    <n v="2017"/>
    <n v="51347.68"/>
    <n v="59491"/>
    <x v="2"/>
    <x v="1"/>
    <n v="2.2000000000000002"/>
    <n v="250"/>
    <n v="711"/>
    <n v="2"/>
    <n v="4"/>
    <x v="5"/>
    <s v="OWY93879731206"/>
    <s v="iwalker@stokes-andrews.biz"/>
    <d v="2016-01-24T00:00:00"/>
    <d v="2023-10-04T21:26:35"/>
    <x v="7"/>
    <x v="5"/>
    <n v="2023"/>
  </r>
  <r>
    <n v="1188"/>
    <s v="Tamara Salazar"/>
    <x v="8"/>
    <x v="0"/>
    <n v="2003"/>
    <n v="21030.43"/>
    <n v="146920"/>
    <x v="1"/>
    <x v="1"/>
    <n v="3.7"/>
    <n v="174"/>
    <n v="468"/>
    <n v="2"/>
    <n v="2"/>
    <x v="2"/>
    <s v="HdS31071609676"/>
    <s v="websterashley@hotmail.com"/>
    <d v="2016-04-01T00:00:00"/>
    <d v="2024-10-23T19:50:05"/>
    <x v="1"/>
    <x v="5"/>
    <n v="2024"/>
  </r>
  <r>
    <n v="1189"/>
    <s v="Sean Garcia"/>
    <x v="7"/>
    <x v="6"/>
    <n v="2022"/>
    <n v="24590.7"/>
    <n v="8123"/>
    <x v="3"/>
    <x v="1"/>
    <n v="4.2"/>
    <n v="534"/>
    <n v="537"/>
    <n v="3"/>
    <n v="5"/>
    <x v="7"/>
    <s v="mxD64339384536"/>
    <s v="wevans@taylor-thomas.com"/>
    <d v="2022-10-10T00:00:00"/>
    <d v="2025-04-15T17:56:01"/>
    <x v="0"/>
    <x v="9"/>
    <n v="2025"/>
  </r>
  <r>
    <n v="1190"/>
    <s v="Zachary Barker"/>
    <x v="3"/>
    <x v="3"/>
    <n v="1997"/>
    <n v="33614.559999999998"/>
    <n v="136123"/>
    <x v="3"/>
    <x v="1"/>
    <n v="4.5"/>
    <n v="289"/>
    <n v="345"/>
    <n v="5"/>
    <n v="5"/>
    <x v="1"/>
    <s v="Fhw04719348985"/>
    <s v="haleybuchanan@hotmail.com"/>
    <d v="2021-02-05T00:00:00"/>
    <d v="2025-04-26T20:17:27"/>
    <x v="9"/>
    <x v="1"/>
    <n v="2025"/>
  </r>
  <r>
    <n v="1191"/>
    <s v="Stacey Russell"/>
    <x v="8"/>
    <x v="8"/>
    <n v="2006"/>
    <n v="18481.02"/>
    <n v="63982"/>
    <x v="1"/>
    <x v="1"/>
    <n v="3.5"/>
    <n v="141"/>
    <n v="367"/>
    <n v="3"/>
    <n v="7"/>
    <x v="5"/>
    <s v="roI78920906649"/>
    <s v="andrewbryant@lopez.com"/>
    <d v="2024-06-25T00:00:00"/>
    <d v="2024-01-10T17:35:34"/>
    <x v="2"/>
    <x v="10"/>
    <n v="2024"/>
  </r>
  <r>
    <n v="1192"/>
    <s v="Thomas Harris DDS"/>
    <x v="8"/>
    <x v="7"/>
    <n v="2000"/>
    <n v="70560.45"/>
    <n v="189372"/>
    <x v="3"/>
    <x v="0"/>
    <n v="3"/>
    <n v="475"/>
    <n v="586"/>
    <n v="2"/>
    <n v="5"/>
    <x v="6"/>
    <s v="LAw88081926608"/>
    <s v="yangpatrick@vega-bartlett.org"/>
    <d v="2023-05-12T00:00:00"/>
    <d v="2025-01-20T00:40:27"/>
    <x v="3"/>
    <x v="7"/>
    <n v="2025"/>
  </r>
  <r>
    <n v="1193"/>
    <s v="Daniel Yoder"/>
    <x v="5"/>
    <x v="7"/>
    <n v="2018"/>
    <n v="31820"/>
    <n v="170238"/>
    <x v="0"/>
    <x v="1"/>
    <n v="3.6"/>
    <n v="288"/>
    <n v="193"/>
    <n v="4"/>
    <n v="5"/>
    <x v="7"/>
    <s v="vBk47137884131"/>
    <s v="harperheather@adams-cameron.com"/>
    <d v="2014-11-09T00:00:00"/>
    <d v="2024-04-02T09:15:13"/>
    <x v="11"/>
    <x v="8"/>
    <n v="2024"/>
  </r>
  <r>
    <n v="1194"/>
    <s v="Mario Shields"/>
    <x v="9"/>
    <x v="6"/>
    <n v="2022"/>
    <n v="38876.660000000003"/>
    <n v="50419"/>
    <x v="0"/>
    <x v="0"/>
    <n v="2.7"/>
    <n v="305"/>
    <n v="732"/>
    <n v="5"/>
    <n v="2"/>
    <x v="1"/>
    <s v="gKM20626327686"/>
    <s v="scottvaughn@gmail.com"/>
    <d v="2018-09-28T00:00:00"/>
    <d v="2025-06-26T10:44:31"/>
    <x v="8"/>
    <x v="0"/>
    <n v="2025"/>
  </r>
  <r>
    <n v="1195"/>
    <s v="Michelle Chan"/>
    <x v="5"/>
    <x v="8"/>
    <n v="1992"/>
    <n v="24108.05"/>
    <n v="44524"/>
    <x v="1"/>
    <x v="0"/>
    <n v="5.9"/>
    <n v="453"/>
    <n v="678"/>
    <n v="4"/>
    <n v="5"/>
    <x v="6"/>
    <s v="VtK42825327552"/>
    <s v="ericmcbride@gmail.com"/>
    <d v="2021-10-02T00:00:00"/>
    <d v="2024-07-09T12:24:45"/>
    <x v="0"/>
    <x v="1"/>
    <n v="2024"/>
  </r>
  <r>
    <n v="1196"/>
    <s v="Maureen Sandoval"/>
    <x v="2"/>
    <x v="2"/>
    <n v="2014"/>
    <n v="67456.14"/>
    <n v="252646"/>
    <x v="3"/>
    <x v="0"/>
    <n v="4.2"/>
    <n v="151"/>
    <n v="458"/>
    <n v="5"/>
    <n v="7"/>
    <x v="6"/>
    <s v="VVN16210129439"/>
    <s v="kevin51@crosby.org"/>
    <d v="2022-03-26T00:00:00"/>
    <d v="2024-12-02T16:37:06"/>
    <x v="6"/>
    <x v="9"/>
    <n v="2024"/>
  </r>
  <r>
    <n v="1197"/>
    <s v="Mrs, Jennifer Johnson DVM"/>
    <x v="3"/>
    <x v="1"/>
    <n v="2013"/>
    <n v="31976.65"/>
    <n v="108172"/>
    <x v="0"/>
    <x v="0"/>
    <n v="4.2"/>
    <n v="686"/>
    <n v="622"/>
    <n v="5"/>
    <n v="4"/>
    <x v="0"/>
    <s v="SQL15369294450"/>
    <s v="nbell@perkins-watson.com"/>
    <d v="2023-07-11T00:00:00"/>
    <d v="2023-10-23T00:01:34"/>
    <x v="10"/>
    <x v="7"/>
    <n v="2023"/>
  </r>
  <r>
    <n v="1198"/>
    <s v="Linda Alvarez"/>
    <x v="5"/>
    <x v="2"/>
    <n v="2010"/>
    <n v="68838.55"/>
    <n v="250942"/>
    <x v="1"/>
    <x v="1"/>
    <n v="2.7"/>
    <n v="197"/>
    <n v="269"/>
    <n v="4"/>
    <n v="4"/>
    <x v="0"/>
    <s v="Mqd25891724786"/>
    <s v="sandralee@santos-gross.net"/>
    <d v="2022-10-29T00:00:00"/>
    <d v="2024-03-28T13:35:54"/>
    <x v="0"/>
    <x v="9"/>
    <n v="2024"/>
  </r>
  <r>
    <n v="1199"/>
    <s v="Tricia Taylor"/>
    <x v="0"/>
    <x v="0"/>
    <n v="2020"/>
    <n v="56503.12"/>
    <n v="97727"/>
    <x v="2"/>
    <x v="0"/>
    <n v="5.2"/>
    <n v="109"/>
    <n v="504"/>
    <n v="3"/>
    <n v="2"/>
    <x v="5"/>
    <s v="PEL92499318677"/>
    <s v="xbrown@yahoo.com"/>
    <d v="2021-04-08T00:00:00"/>
    <d v="2024-12-30T10:30:41"/>
    <x v="1"/>
    <x v="1"/>
    <n v="2024"/>
  </r>
  <r>
    <n v="1200"/>
    <s v="Shannon Mcdowell"/>
    <x v="2"/>
    <x v="6"/>
    <n v="2011"/>
    <n v="13753.84"/>
    <n v="123334"/>
    <x v="3"/>
    <x v="0"/>
    <n v="2.5"/>
    <n v="118"/>
    <n v="557"/>
    <n v="2"/>
    <n v="5"/>
    <x v="1"/>
    <s v="Gbb62814822377"/>
    <s v="jasmine47@gmail.com"/>
    <d v="2017-03-11T00:00:00"/>
    <d v="2024-05-05T12:49:14"/>
    <x v="6"/>
    <x v="2"/>
    <n v="2024"/>
  </r>
  <r>
    <n v="1201"/>
    <s v="Tanya Thompson"/>
    <x v="7"/>
    <x v="2"/>
    <n v="1995"/>
    <n v="79183.59"/>
    <n v="276102"/>
    <x v="0"/>
    <x v="0"/>
    <n v="5"/>
    <n v="545"/>
    <n v="258"/>
    <n v="3"/>
    <n v="7"/>
    <x v="6"/>
    <s v="bWu33649758209"/>
    <s v="marylawson@hotmail.com"/>
    <d v="2015-02-10T00:00:00"/>
    <d v="2024-01-19T01:21:39"/>
    <x v="9"/>
    <x v="3"/>
    <n v="2024"/>
  </r>
  <r>
    <n v="1202"/>
    <s v="Kevin Nelson"/>
    <x v="7"/>
    <x v="1"/>
    <n v="2002"/>
    <n v="35029.35"/>
    <n v="215850"/>
    <x v="0"/>
    <x v="0"/>
    <n v="3.8"/>
    <n v="549"/>
    <n v="515"/>
    <n v="3"/>
    <n v="7"/>
    <x v="4"/>
    <s v="PVX87081724409"/>
    <s v="juan95@gmail.com"/>
    <d v="2018-05-15T00:00:00"/>
    <d v="2024-05-22T11:21:57"/>
    <x v="3"/>
    <x v="0"/>
    <n v="2024"/>
  </r>
  <r>
    <n v="1203"/>
    <s v="Christopher Atkins"/>
    <x v="7"/>
    <x v="8"/>
    <n v="2011"/>
    <n v="78345.210000000006"/>
    <n v="159495"/>
    <x v="3"/>
    <x v="0"/>
    <n v="4.3"/>
    <n v="131"/>
    <n v="401"/>
    <n v="5"/>
    <n v="4"/>
    <x v="5"/>
    <s v="Ygj94380994457"/>
    <s v="josephwong@white.org"/>
    <d v="2014-10-17T00:00:00"/>
    <d v="2024-12-03T17:09:04"/>
    <x v="0"/>
    <x v="8"/>
    <n v="2024"/>
  </r>
  <r>
    <n v="1204"/>
    <s v="Jeffrey Rodriguez"/>
    <x v="1"/>
    <x v="9"/>
    <n v="2011"/>
    <n v="53511.85"/>
    <n v="195955"/>
    <x v="1"/>
    <x v="1"/>
    <n v="3.9"/>
    <n v="678"/>
    <n v="594"/>
    <n v="2"/>
    <n v="5"/>
    <x v="6"/>
    <s v="nNy82333903687"/>
    <s v="masonkeller@gmail.com"/>
    <d v="2021-05-05T00:00:00"/>
    <d v="2023-11-28T15:42:22"/>
    <x v="3"/>
    <x v="1"/>
    <n v="2023"/>
  </r>
  <r>
    <n v="1205"/>
    <s v="Dorothy Underwood"/>
    <x v="5"/>
    <x v="8"/>
    <n v="2021"/>
    <n v="34799.17"/>
    <n v="241330"/>
    <x v="2"/>
    <x v="1"/>
    <n v="4.8"/>
    <n v="427"/>
    <n v="450"/>
    <n v="3"/>
    <n v="7"/>
    <x v="2"/>
    <s v="riJ94602602754"/>
    <s v="kevin21@hotmail.com"/>
    <d v="2014-12-28T00:00:00"/>
    <d v="2024-08-24T15:53:53"/>
    <x v="4"/>
    <x v="8"/>
    <n v="2024"/>
  </r>
  <r>
    <n v="1206"/>
    <s v="Francis Chapman"/>
    <x v="2"/>
    <x v="1"/>
    <n v="2009"/>
    <n v="69522.080000000002"/>
    <n v="224718"/>
    <x v="0"/>
    <x v="1"/>
    <n v="4.9000000000000004"/>
    <n v="634"/>
    <n v="122"/>
    <n v="4"/>
    <n v="7"/>
    <x v="5"/>
    <s v="bZc56535976225"/>
    <s v="grant78@hotmail.com"/>
    <d v="2023-05-12T00:00:00"/>
    <d v="2023-12-23T22:01:09"/>
    <x v="3"/>
    <x v="7"/>
    <n v="2023"/>
  </r>
  <r>
    <n v="1207"/>
    <s v="Barbara Marsh"/>
    <x v="4"/>
    <x v="8"/>
    <n v="2009"/>
    <n v="48136.08"/>
    <n v="208043"/>
    <x v="1"/>
    <x v="0"/>
    <n v="3.2"/>
    <n v="286"/>
    <n v="338"/>
    <n v="3"/>
    <n v="4"/>
    <x v="1"/>
    <s v="Cdg01014232669"/>
    <s v="katiemoss@clark.com"/>
    <d v="2020-05-08T00:00:00"/>
    <d v="2024-02-08T12:01:08"/>
    <x v="3"/>
    <x v="4"/>
    <n v="2024"/>
  </r>
  <r>
    <n v="1208"/>
    <s v="Susan Case"/>
    <x v="9"/>
    <x v="9"/>
    <n v="1998"/>
    <n v="14537.05"/>
    <n v="157303"/>
    <x v="1"/>
    <x v="1"/>
    <n v="2"/>
    <n v="74"/>
    <n v="615"/>
    <n v="3"/>
    <n v="7"/>
    <x v="3"/>
    <s v="HHk88472346177"/>
    <s v="katkins@yahoo.com"/>
    <d v="2021-01-27T00:00:00"/>
    <d v="2023-09-14T17:47:40"/>
    <x v="7"/>
    <x v="1"/>
    <n v="2023"/>
  </r>
  <r>
    <n v="1209"/>
    <s v="Brett Edwards"/>
    <x v="5"/>
    <x v="7"/>
    <n v="2021"/>
    <n v="33174"/>
    <n v="7217"/>
    <x v="3"/>
    <x v="1"/>
    <n v="5.8"/>
    <n v="264"/>
    <n v="346"/>
    <n v="2"/>
    <n v="5"/>
    <x v="4"/>
    <s v="OqI88746546094"/>
    <s v="adamthompson@lewis.com"/>
    <d v="2016-10-22T00:00:00"/>
    <d v="2024-01-10T10:35:00"/>
    <x v="0"/>
    <x v="5"/>
    <n v="2024"/>
  </r>
  <r>
    <n v="1210"/>
    <s v="Drew Walton"/>
    <x v="7"/>
    <x v="0"/>
    <n v="1997"/>
    <n v="15051.02"/>
    <n v="204754"/>
    <x v="1"/>
    <x v="1"/>
    <n v="2"/>
    <n v="655"/>
    <n v="441"/>
    <n v="3"/>
    <n v="2"/>
    <x v="5"/>
    <s v="bSi45005385763"/>
    <s v="jacobjohnson@hotmail.com"/>
    <d v="2018-12-02T00:00:00"/>
    <d v="2024-08-31T12:37:08"/>
    <x v="4"/>
    <x v="0"/>
    <n v="2024"/>
  </r>
  <r>
    <n v="1211"/>
    <s v="Brenda Higgins"/>
    <x v="0"/>
    <x v="8"/>
    <n v="1993"/>
    <n v="61346.87"/>
    <n v="273543"/>
    <x v="3"/>
    <x v="1"/>
    <n v="2.1"/>
    <n v="186"/>
    <n v="639"/>
    <n v="5"/>
    <n v="2"/>
    <x v="7"/>
    <s v="HGU51478111367"/>
    <s v="randy57@yahoo.com"/>
    <d v="2018-02-23T00:00:00"/>
    <d v="2024-11-10T15:24:30"/>
    <x v="9"/>
    <x v="0"/>
    <n v="2024"/>
  </r>
  <r>
    <n v="1212"/>
    <s v="Shawn Cruz"/>
    <x v="4"/>
    <x v="9"/>
    <n v="2004"/>
    <n v="29101.18"/>
    <n v="268904"/>
    <x v="0"/>
    <x v="0"/>
    <n v="3.9"/>
    <n v="682"/>
    <n v="290"/>
    <n v="3"/>
    <n v="4"/>
    <x v="5"/>
    <s v="GAF56610698564"/>
    <s v="holdermary@gmail.com"/>
    <d v="2019-06-29T00:00:00"/>
    <d v="2024-02-19T17:52:51"/>
    <x v="2"/>
    <x v="6"/>
    <n v="2024"/>
  </r>
  <r>
    <n v="1213"/>
    <s v="Nathan Gibson"/>
    <x v="7"/>
    <x v="9"/>
    <n v="1998"/>
    <n v="40484.17"/>
    <n v="91185"/>
    <x v="2"/>
    <x v="1"/>
    <n v="2.9"/>
    <n v="700"/>
    <n v="363"/>
    <n v="5"/>
    <n v="7"/>
    <x v="0"/>
    <s v="jKz76400015282"/>
    <s v="kturner@aguilar.com"/>
    <d v="2020-04-27T00:00:00"/>
    <d v="2024-12-31T21:33:30"/>
    <x v="1"/>
    <x v="4"/>
    <n v="2024"/>
  </r>
  <r>
    <n v="1214"/>
    <s v="Alan Meyer"/>
    <x v="2"/>
    <x v="5"/>
    <n v="2011"/>
    <n v="55752.79"/>
    <n v="8096"/>
    <x v="3"/>
    <x v="1"/>
    <n v="2.1"/>
    <n v="431"/>
    <n v="170"/>
    <n v="3"/>
    <n v="5"/>
    <x v="2"/>
    <s v="ZTi80779078072"/>
    <s v="martinchristopher@thomas.com"/>
    <d v="2023-05-20T00:00:00"/>
    <d v="2025-07-15T03:20:37"/>
    <x v="3"/>
    <x v="7"/>
    <n v="2025"/>
  </r>
  <r>
    <n v="1215"/>
    <s v="Richard Waters"/>
    <x v="9"/>
    <x v="2"/>
    <n v="2002"/>
    <n v="72101.81"/>
    <n v="262477"/>
    <x v="0"/>
    <x v="1"/>
    <n v="1.4"/>
    <n v="700"/>
    <n v="657"/>
    <n v="5"/>
    <n v="2"/>
    <x v="4"/>
    <s v="Mnb95324117648"/>
    <s v="brogers@hotmail.com"/>
    <d v="2017-08-24T00:00:00"/>
    <d v="2025-05-25T11:12:44"/>
    <x v="5"/>
    <x v="2"/>
    <n v="2025"/>
  </r>
  <r>
    <n v="1216"/>
    <s v="Eugene Hart"/>
    <x v="5"/>
    <x v="8"/>
    <n v="2010"/>
    <n v="27553.74"/>
    <n v="257828"/>
    <x v="3"/>
    <x v="1"/>
    <n v="5"/>
    <n v="300"/>
    <n v="721"/>
    <n v="2"/>
    <n v="2"/>
    <x v="4"/>
    <s v="Lob21328152699"/>
    <s v="danny97@hotmail.com"/>
    <d v="2019-11-09T00:00:00"/>
    <d v="2025-01-06T03:43:39"/>
    <x v="11"/>
    <x v="6"/>
    <n v="2025"/>
  </r>
  <r>
    <n v="1217"/>
    <s v="Susan Mcdonald"/>
    <x v="3"/>
    <x v="4"/>
    <n v="2002"/>
    <n v="17541.740000000002"/>
    <n v="180479"/>
    <x v="1"/>
    <x v="1"/>
    <n v="3.6"/>
    <n v="588"/>
    <n v="152"/>
    <n v="5"/>
    <n v="5"/>
    <x v="6"/>
    <s v="ABz68398996802"/>
    <s v="nancygallagher@turner.com"/>
    <d v="2015-04-09T00:00:00"/>
    <d v="2024-01-23T17:30:40"/>
    <x v="1"/>
    <x v="3"/>
    <n v="2024"/>
  </r>
  <r>
    <n v="1218"/>
    <s v="Amber Donovan"/>
    <x v="9"/>
    <x v="1"/>
    <n v="2007"/>
    <n v="50538.14"/>
    <n v="73434"/>
    <x v="2"/>
    <x v="1"/>
    <n v="1.8"/>
    <n v="149"/>
    <n v="250"/>
    <n v="5"/>
    <n v="4"/>
    <x v="1"/>
    <s v="QZr42458860872"/>
    <s v="pdavis@bartlett.net"/>
    <d v="2020-02-16T00:00:00"/>
    <d v="2024-11-27T03:26:22"/>
    <x v="9"/>
    <x v="4"/>
    <n v="2024"/>
  </r>
  <r>
    <n v="1219"/>
    <s v="Tanya Parker"/>
    <x v="0"/>
    <x v="5"/>
    <n v="1992"/>
    <n v="68767.289999999994"/>
    <n v="99592"/>
    <x v="1"/>
    <x v="0"/>
    <n v="5.4"/>
    <n v="670"/>
    <n v="130"/>
    <n v="4"/>
    <n v="5"/>
    <x v="5"/>
    <s v="daJ38247643308"/>
    <s v="ujensen@gmail.com"/>
    <d v="2018-12-05T00:00:00"/>
    <d v="2023-09-11T05:40:54"/>
    <x v="4"/>
    <x v="0"/>
    <n v="2023"/>
  </r>
  <r>
    <n v="1220"/>
    <s v="Yolanda Stephenson"/>
    <x v="4"/>
    <x v="0"/>
    <n v="2024"/>
    <n v="61417.29"/>
    <n v="286856"/>
    <x v="1"/>
    <x v="0"/>
    <n v="3.2"/>
    <n v="667"/>
    <n v="760"/>
    <n v="3"/>
    <n v="4"/>
    <x v="1"/>
    <s v="zPq17650144506"/>
    <s v="shannon33@rodriguez.net"/>
    <d v="2016-03-06T00:00:00"/>
    <d v="2025-01-14T04:29:10"/>
    <x v="6"/>
    <x v="5"/>
    <n v="2025"/>
  </r>
  <r>
    <n v="1221"/>
    <s v="Debra Chan"/>
    <x v="4"/>
    <x v="0"/>
    <n v="2004"/>
    <n v="30734.25"/>
    <n v="137417"/>
    <x v="2"/>
    <x v="1"/>
    <n v="2.9"/>
    <n v="409"/>
    <n v="714"/>
    <n v="2"/>
    <n v="4"/>
    <x v="1"/>
    <s v="GVl78647553385"/>
    <s v="tcooper@turner-carr.com"/>
    <d v="2019-03-09T00:00:00"/>
    <d v="2024-12-26T18:53:38"/>
    <x v="6"/>
    <x v="6"/>
    <n v="2024"/>
  </r>
  <r>
    <n v="1222"/>
    <s v="Yolanda Maxwell"/>
    <x v="6"/>
    <x v="4"/>
    <n v="2022"/>
    <n v="67454.559999999998"/>
    <n v="251283"/>
    <x v="1"/>
    <x v="0"/>
    <n v="5.9"/>
    <n v="117"/>
    <n v="528"/>
    <n v="3"/>
    <n v="5"/>
    <x v="5"/>
    <s v="VMW97714988585"/>
    <s v="michelle81@gmail.com"/>
    <d v="2015-07-13T00:00:00"/>
    <d v="2024-08-26T02:56:42"/>
    <x v="10"/>
    <x v="3"/>
    <n v="2024"/>
  </r>
  <r>
    <n v="1223"/>
    <s v="Meagan Carter"/>
    <x v="3"/>
    <x v="6"/>
    <n v="2006"/>
    <n v="31956.66"/>
    <n v="192147"/>
    <x v="3"/>
    <x v="1"/>
    <n v="2.2999999999999998"/>
    <n v="79"/>
    <n v="286"/>
    <n v="3"/>
    <n v="5"/>
    <x v="7"/>
    <s v="SNH39850040780"/>
    <s v="sarahthomas@torres.com"/>
    <d v="2020-11-29T00:00:00"/>
    <d v="2025-01-10T05:51:33"/>
    <x v="11"/>
    <x v="4"/>
    <n v="2025"/>
  </r>
  <r>
    <n v="1224"/>
    <s v="Ryan Curtis"/>
    <x v="3"/>
    <x v="3"/>
    <n v="2016"/>
    <n v="45542.37"/>
    <n v="208704"/>
    <x v="0"/>
    <x v="1"/>
    <n v="4.9000000000000004"/>
    <n v="384"/>
    <n v="453"/>
    <n v="2"/>
    <n v="7"/>
    <x v="6"/>
    <s v="XpM75532448369"/>
    <s v="luisbell@johnson.com"/>
    <d v="2014-11-10T00:00:00"/>
    <d v="2024-03-18T18:47:00"/>
    <x v="11"/>
    <x v="8"/>
    <n v="2024"/>
  </r>
  <r>
    <n v="1225"/>
    <s v="Jessica Gibson"/>
    <x v="5"/>
    <x v="1"/>
    <n v="2011"/>
    <n v="10070.11"/>
    <n v="64567"/>
    <x v="0"/>
    <x v="0"/>
    <n v="3.4"/>
    <n v="363"/>
    <n v="534"/>
    <n v="3"/>
    <n v="2"/>
    <x v="4"/>
    <s v="UmU50150448515"/>
    <s v="austin70@gmail.com"/>
    <d v="2020-05-06T00:00:00"/>
    <d v="2024-01-03T17:22:02"/>
    <x v="3"/>
    <x v="4"/>
    <n v="2024"/>
  </r>
  <r>
    <n v="1226"/>
    <s v="Angel Steele"/>
    <x v="0"/>
    <x v="7"/>
    <n v="1990"/>
    <n v="49687.17"/>
    <n v="244500"/>
    <x v="3"/>
    <x v="1"/>
    <n v="1.9"/>
    <n v="226"/>
    <n v="513"/>
    <n v="4"/>
    <n v="5"/>
    <x v="4"/>
    <s v="qZr77131681794"/>
    <s v="susan83@garcia-moreno.info"/>
    <d v="2016-10-24T00:00:00"/>
    <d v="2024-04-19T18:18:47"/>
    <x v="0"/>
    <x v="5"/>
    <n v="2024"/>
  </r>
  <r>
    <n v="1227"/>
    <s v="Lauren May"/>
    <x v="7"/>
    <x v="6"/>
    <n v="2003"/>
    <n v="71738.66"/>
    <n v="44326"/>
    <x v="2"/>
    <x v="0"/>
    <n v="1.4"/>
    <n v="89"/>
    <n v="449"/>
    <n v="3"/>
    <n v="4"/>
    <x v="5"/>
    <s v="YaY77135461799"/>
    <s v="lynchspencer@howe.net"/>
    <d v="2022-10-11T00:00:00"/>
    <d v="2024-12-24T17:49:41"/>
    <x v="0"/>
    <x v="9"/>
    <n v="2024"/>
  </r>
  <r>
    <n v="1228"/>
    <s v="Paul Wilkinson"/>
    <x v="1"/>
    <x v="8"/>
    <n v="2007"/>
    <n v="20142.189999999999"/>
    <n v="96906"/>
    <x v="0"/>
    <x v="1"/>
    <n v="1.6"/>
    <n v="415"/>
    <n v="165"/>
    <n v="5"/>
    <n v="4"/>
    <x v="4"/>
    <s v="AhB90798970387"/>
    <s v="vgarcia@hotmail.com"/>
    <d v="2020-08-16T00:00:00"/>
    <d v="2024-10-27T04:26:35"/>
    <x v="5"/>
    <x v="4"/>
    <n v="2024"/>
  </r>
  <r>
    <n v="1229"/>
    <s v="Ana Hernandez"/>
    <x v="0"/>
    <x v="5"/>
    <n v="2004"/>
    <n v="38418.17"/>
    <n v="182683"/>
    <x v="0"/>
    <x v="1"/>
    <n v="5.3"/>
    <n v="425"/>
    <n v="697"/>
    <n v="5"/>
    <n v="5"/>
    <x v="2"/>
    <s v="hUO95776875853"/>
    <s v="shannonrodriguez@gmail.com"/>
    <d v="2016-05-08T00:00:00"/>
    <d v="2024-11-12T12:58:10"/>
    <x v="3"/>
    <x v="5"/>
    <n v="2024"/>
  </r>
  <r>
    <n v="1230"/>
    <s v="John Nelson"/>
    <x v="2"/>
    <x v="5"/>
    <n v="2019"/>
    <n v="12618.42"/>
    <n v="186832"/>
    <x v="3"/>
    <x v="0"/>
    <n v="2"/>
    <n v="243"/>
    <n v="189"/>
    <n v="3"/>
    <n v="7"/>
    <x v="5"/>
    <s v="yxT67350074761"/>
    <s v="herringdenise@rosario.com"/>
    <d v="2014-12-05T00:00:00"/>
    <d v="2024-03-23T21:26:53"/>
    <x v="4"/>
    <x v="8"/>
    <n v="2024"/>
  </r>
  <r>
    <n v="1231"/>
    <s v="Amanda Bonilla"/>
    <x v="5"/>
    <x v="0"/>
    <n v="2015"/>
    <n v="22895.82"/>
    <n v="110275"/>
    <x v="1"/>
    <x v="1"/>
    <n v="2.1"/>
    <n v="267"/>
    <n v="421"/>
    <n v="5"/>
    <n v="2"/>
    <x v="4"/>
    <s v="NKc94351713485"/>
    <s v="rick90@fischer.com"/>
    <d v="2014-09-04T00:00:00"/>
    <d v="2023-09-27T17:42:46"/>
    <x v="8"/>
    <x v="8"/>
    <n v="2023"/>
  </r>
  <r>
    <n v="1232"/>
    <s v="Elizabeth Elliott"/>
    <x v="7"/>
    <x v="3"/>
    <n v="2006"/>
    <n v="37926.54"/>
    <n v="108363"/>
    <x v="2"/>
    <x v="0"/>
    <n v="2.1"/>
    <n v="477"/>
    <n v="524"/>
    <n v="3"/>
    <n v="5"/>
    <x v="0"/>
    <s v="UmV10173736758"/>
    <s v="ffarmer@gmail.com"/>
    <d v="2024-02-17T00:00:00"/>
    <d v="2024-06-16T14:10:28"/>
    <x v="9"/>
    <x v="10"/>
    <n v="2024"/>
  </r>
  <r>
    <n v="1233"/>
    <s v="Samantha Green"/>
    <x v="3"/>
    <x v="5"/>
    <n v="2016"/>
    <n v="30318.880000000001"/>
    <n v="66322"/>
    <x v="2"/>
    <x v="0"/>
    <n v="1.2"/>
    <n v="232"/>
    <n v="635"/>
    <n v="2"/>
    <n v="2"/>
    <x v="6"/>
    <s v="Sex00138818077"/>
    <s v="ayerschristopher@gmail.com"/>
    <d v="2021-01-11T00:00:00"/>
    <d v="2023-09-28T18:14:45"/>
    <x v="7"/>
    <x v="1"/>
    <n v="2023"/>
  </r>
  <r>
    <n v="1234"/>
    <s v="Kelsey Riley"/>
    <x v="9"/>
    <x v="7"/>
    <n v="2010"/>
    <n v="7731.83"/>
    <n v="108629"/>
    <x v="3"/>
    <x v="0"/>
    <n v="3.8"/>
    <n v="686"/>
    <n v="219"/>
    <n v="2"/>
    <n v="7"/>
    <x v="7"/>
    <s v="vNN27701062722"/>
    <s v="thomas77@yahoo.com"/>
    <d v="2021-02-19T00:00:00"/>
    <d v="2024-03-07T05:54:43"/>
    <x v="9"/>
    <x v="1"/>
    <n v="2024"/>
  </r>
  <r>
    <n v="1235"/>
    <s v="Misty Thompson"/>
    <x v="0"/>
    <x v="9"/>
    <n v="2019"/>
    <n v="76009.320000000007"/>
    <n v="271178"/>
    <x v="0"/>
    <x v="0"/>
    <n v="5.7"/>
    <n v="366"/>
    <n v="449"/>
    <n v="4"/>
    <n v="5"/>
    <x v="3"/>
    <s v="uFm66026561913"/>
    <s v="oharris@hotmail.com"/>
    <d v="2022-05-15T00:00:00"/>
    <d v="2025-05-02T05:57:54"/>
    <x v="3"/>
    <x v="9"/>
    <n v="2025"/>
  </r>
  <r>
    <n v="1236"/>
    <s v="Eric Barnes"/>
    <x v="9"/>
    <x v="3"/>
    <n v="2003"/>
    <n v="23565.62"/>
    <n v="200772"/>
    <x v="0"/>
    <x v="0"/>
    <n v="2.2999999999999998"/>
    <n v="479"/>
    <n v="152"/>
    <n v="2"/>
    <n v="2"/>
    <x v="1"/>
    <s v="Rwz90107822642"/>
    <s v="tmorgan@snyder.com"/>
    <d v="2024-02-06T00:00:00"/>
    <d v="2024-09-28T03:00:27"/>
    <x v="9"/>
    <x v="10"/>
    <n v="2024"/>
  </r>
  <r>
    <n v="1237"/>
    <s v="Amber Martin"/>
    <x v="5"/>
    <x v="9"/>
    <n v="2014"/>
    <n v="31691.38"/>
    <n v="114705"/>
    <x v="0"/>
    <x v="0"/>
    <n v="1.8"/>
    <n v="613"/>
    <n v="707"/>
    <n v="5"/>
    <n v="2"/>
    <x v="3"/>
    <s v="EmA16101812574"/>
    <s v="kenneth49@bryan.biz"/>
    <d v="2017-01-16T00:00:00"/>
    <d v="2023-07-26T19:11:12"/>
    <x v="7"/>
    <x v="2"/>
    <n v="2023"/>
  </r>
  <r>
    <n v="1238"/>
    <s v="Taylor Brown"/>
    <x v="2"/>
    <x v="3"/>
    <n v="1998"/>
    <n v="67650.23"/>
    <n v="79853"/>
    <x v="1"/>
    <x v="0"/>
    <n v="2.8"/>
    <n v="568"/>
    <n v="796"/>
    <n v="4"/>
    <n v="4"/>
    <x v="4"/>
    <s v="DJP78085000180"/>
    <s v="ubray@mcclure.com"/>
    <d v="2018-03-30T00:00:00"/>
    <d v="2025-01-04T13:10:33"/>
    <x v="6"/>
    <x v="0"/>
    <n v="2025"/>
  </r>
  <r>
    <n v="1239"/>
    <s v="Benjamin Hamilton"/>
    <x v="8"/>
    <x v="4"/>
    <n v="2020"/>
    <n v="30811.08"/>
    <n v="30346"/>
    <x v="3"/>
    <x v="0"/>
    <n v="5.5"/>
    <n v="623"/>
    <n v="628"/>
    <n v="2"/>
    <n v="4"/>
    <x v="5"/>
    <s v="WKB13863897748"/>
    <s v="miguel76@davis-king.com"/>
    <d v="2017-10-06T00:00:00"/>
    <d v="2023-12-09T18:03:48"/>
    <x v="0"/>
    <x v="2"/>
    <n v="2023"/>
  </r>
  <r>
    <n v="1240"/>
    <s v="Matthew Gray"/>
    <x v="5"/>
    <x v="9"/>
    <n v="2024"/>
    <n v="40312.92"/>
    <n v="288306"/>
    <x v="3"/>
    <x v="1"/>
    <n v="5.0999999999999996"/>
    <n v="337"/>
    <n v="346"/>
    <n v="3"/>
    <n v="4"/>
    <x v="5"/>
    <s v="xcO45352800221"/>
    <s v="ninadean@miranda.com"/>
    <d v="2018-03-10T00:00:00"/>
    <d v="2023-08-29T19:46:55"/>
    <x v="6"/>
    <x v="0"/>
    <n v="2023"/>
  </r>
  <r>
    <n v="1241"/>
    <s v="Hannah Chavez"/>
    <x v="9"/>
    <x v="5"/>
    <n v="2022"/>
    <n v="37283.78"/>
    <n v="40336"/>
    <x v="2"/>
    <x v="1"/>
    <n v="3"/>
    <n v="489"/>
    <n v="519"/>
    <n v="4"/>
    <n v="2"/>
    <x v="5"/>
    <s v="sRu98134448239"/>
    <s v="aprilbrown@peterson.biz"/>
    <d v="2019-05-11T00:00:00"/>
    <d v="2025-06-09T15:42:04"/>
    <x v="3"/>
    <x v="6"/>
    <n v="2025"/>
  </r>
  <r>
    <n v="1242"/>
    <s v="Jennifer Choi"/>
    <x v="1"/>
    <x v="4"/>
    <n v="1991"/>
    <n v="68844.91"/>
    <n v="230554"/>
    <x v="2"/>
    <x v="0"/>
    <n v="2.5"/>
    <n v="510"/>
    <n v="680"/>
    <n v="2"/>
    <n v="7"/>
    <x v="4"/>
    <s v="kEt46610464926"/>
    <s v="reedrobert@walter.com"/>
    <d v="2018-06-23T00:00:00"/>
    <d v="2023-09-15T07:48:48"/>
    <x v="2"/>
    <x v="0"/>
    <n v="2023"/>
  </r>
  <r>
    <n v="1243"/>
    <s v="Mark Stewart"/>
    <x v="3"/>
    <x v="5"/>
    <n v="2021"/>
    <n v="41136.07"/>
    <n v="235378"/>
    <x v="3"/>
    <x v="1"/>
    <n v="3.7"/>
    <n v="241"/>
    <n v="109"/>
    <n v="2"/>
    <n v="4"/>
    <x v="5"/>
    <s v="CzX16751191388"/>
    <s v="trevormcdowell@yahoo.com"/>
    <d v="2017-06-07T00:00:00"/>
    <d v="2025-06-03T16:00:31"/>
    <x v="2"/>
    <x v="2"/>
    <n v="2025"/>
  </r>
  <r>
    <n v="1244"/>
    <s v="Tracey Perez"/>
    <x v="7"/>
    <x v="4"/>
    <n v="1991"/>
    <n v="38764.28"/>
    <n v="202313"/>
    <x v="0"/>
    <x v="0"/>
    <n v="3.1"/>
    <n v="228"/>
    <n v="797"/>
    <n v="3"/>
    <n v="4"/>
    <x v="7"/>
    <s v="ioQ74622094934"/>
    <s v="catherine66@camacho-stafford.org"/>
    <d v="2016-04-01T00:00:00"/>
    <d v="2024-03-16T10:42:30"/>
    <x v="1"/>
    <x v="5"/>
    <n v="2024"/>
  </r>
  <r>
    <n v="1245"/>
    <s v="Jennifer Johnson"/>
    <x v="4"/>
    <x v="9"/>
    <n v="2007"/>
    <n v="11097.72"/>
    <n v="158927"/>
    <x v="0"/>
    <x v="1"/>
    <n v="3.1"/>
    <n v="261"/>
    <n v="198"/>
    <n v="5"/>
    <n v="7"/>
    <x v="3"/>
    <s v="JhK60495141172"/>
    <s v="dlucas@hotmail.com"/>
    <d v="2023-06-03T00:00:00"/>
    <d v="2024-06-25T01:26:50"/>
    <x v="2"/>
    <x v="7"/>
    <n v="2024"/>
  </r>
  <r>
    <n v="1246"/>
    <s v="Brian Barrett"/>
    <x v="4"/>
    <x v="4"/>
    <n v="2015"/>
    <n v="51756.69"/>
    <n v="204699"/>
    <x v="2"/>
    <x v="1"/>
    <n v="1.2"/>
    <n v="441"/>
    <n v="313"/>
    <n v="5"/>
    <n v="2"/>
    <x v="5"/>
    <s v="TBn25803473446"/>
    <s v="andrewsderek@adams.org"/>
    <d v="2022-01-05T00:00:00"/>
    <d v="2025-03-20T11:05:15"/>
    <x v="7"/>
    <x v="9"/>
    <n v="2025"/>
  </r>
  <r>
    <n v="1247"/>
    <s v="Taylor Rangel"/>
    <x v="3"/>
    <x v="1"/>
    <n v="2011"/>
    <n v="79535.73"/>
    <n v="44116"/>
    <x v="1"/>
    <x v="1"/>
    <n v="5.4"/>
    <n v="382"/>
    <n v="320"/>
    <n v="2"/>
    <n v="5"/>
    <x v="0"/>
    <s v="jKL64432524192"/>
    <s v="hutchinsonjohn@hotmail.com"/>
    <d v="2015-04-10T00:00:00"/>
    <d v="2024-10-29T09:00:49"/>
    <x v="1"/>
    <x v="3"/>
    <n v="2024"/>
  </r>
  <r>
    <n v="1248"/>
    <s v="Corey Huynh"/>
    <x v="1"/>
    <x v="8"/>
    <n v="2011"/>
    <n v="51316.43"/>
    <n v="230782"/>
    <x v="0"/>
    <x v="1"/>
    <n v="5.3"/>
    <n v="131"/>
    <n v="471"/>
    <n v="5"/>
    <n v="5"/>
    <x v="5"/>
    <s v="KdT63738230671"/>
    <s v="tammy47@sims-garcia.com"/>
    <d v="2018-12-28T00:00:00"/>
    <d v="2024-07-20T14:46:11"/>
    <x v="4"/>
    <x v="0"/>
    <n v="2024"/>
  </r>
  <r>
    <n v="1249"/>
    <s v="Ann Martinez"/>
    <x v="8"/>
    <x v="3"/>
    <n v="2009"/>
    <n v="70014.06"/>
    <n v="118488"/>
    <x v="0"/>
    <x v="1"/>
    <n v="4"/>
    <n v="479"/>
    <n v="231"/>
    <n v="5"/>
    <n v="5"/>
    <x v="3"/>
    <s v="oTC01451952368"/>
    <s v="cynthiawallace@gmail.com"/>
    <d v="2016-11-24T00:00:00"/>
    <d v="2025-03-31T02:55:50"/>
    <x v="11"/>
    <x v="5"/>
    <n v="2025"/>
  </r>
  <r>
    <n v="1250"/>
    <s v="Martha Ross"/>
    <x v="6"/>
    <x v="9"/>
    <n v="2024"/>
    <n v="30903.62"/>
    <n v="292230"/>
    <x v="3"/>
    <x v="0"/>
    <n v="5.3"/>
    <n v="611"/>
    <n v="181"/>
    <n v="2"/>
    <n v="4"/>
    <x v="7"/>
    <s v="nNJ20989710916"/>
    <s v="smithdavid@miller.biz"/>
    <d v="2014-07-16T00:00:00"/>
    <d v="2025-03-26T03:46:15"/>
    <x v="10"/>
    <x v="8"/>
    <n v="2025"/>
  </r>
  <r>
    <n v="1251"/>
    <s v="Jennifer Copeland"/>
    <x v="1"/>
    <x v="3"/>
    <n v="1995"/>
    <n v="76294.36"/>
    <n v="194786"/>
    <x v="3"/>
    <x v="0"/>
    <n v="5.0999999999999996"/>
    <n v="671"/>
    <n v="459"/>
    <n v="3"/>
    <n v="2"/>
    <x v="4"/>
    <s v="MMD92303302849"/>
    <s v="steve34@proctor.com"/>
    <d v="2023-08-23T00:00:00"/>
    <d v="2025-07-06T23:04:49"/>
    <x v="5"/>
    <x v="7"/>
    <n v="2025"/>
  </r>
  <r>
    <n v="1252"/>
    <s v="Robert Johnson"/>
    <x v="6"/>
    <x v="7"/>
    <n v="2024"/>
    <n v="66107.070000000007"/>
    <n v="141960"/>
    <x v="0"/>
    <x v="1"/>
    <n v="2.6"/>
    <n v="229"/>
    <n v="651"/>
    <n v="5"/>
    <n v="2"/>
    <x v="1"/>
    <s v="QPk66724162308"/>
    <s v="tammy48@kelly.org"/>
    <d v="2022-09-23T00:00:00"/>
    <d v="2024-10-28T15:29:24"/>
    <x v="8"/>
    <x v="9"/>
    <n v="2024"/>
  </r>
  <r>
    <n v="1253"/>
    <s v="Danielle Carter"/>
    <x v="1"/>
    <x v="5"/>
    <n v="2006"/>
    <n v="20399.900000000001"/>
    <n v="255849"/>
    <x v="1"/>
    <x v="0"/>
    <n v="2.5"/>
    <n v="485"/>
    <n v="785"/>
    <n v="5"/>
    <n v="2"/>
    <x v="4"/>
    <s v="wYI56295446543"/>
    <s v="joseph63@gmail.com"/>
    <d v="2024-07-14T00:00:00"/>
    <d v="2023-10-04T07:25:28"/>
    <x v="10"/>
    <x v="10"/>
    <n v="2023"/>
  </r>
  <r>
    <n v="1254"/>
    <s v="Todd Burke"/>
    <x v="0"/>
    <x v="1"/>
    <n v="2013"/>
    <n v="76462.3"/>
    <n v="45464"/>
    <x v="0"/>
    <x v="0"/>
    <n v="4.5999999999999996"/>
    <n v="644"/>
    <n v="364"/>
    <n v="5"/>
    <n v="4"/>
    <x v="4"/>
    <s v="lUq41690850978"/>
    <s v="dennisjames@gmail.com"/>
    <d v="2017-06-21T00:00:00"/>
    <d v="2023-11-27T15:10:23"/>
    <x v="2"/>
    <x v="2"/>
    <n v="2023"/>
  </r>
  <r>
    <n v="1255"/>
    <s v="Maureen May"/>
    <x v="4"/>
    <x v="7"/>
    <n v="2019"/>
    <n v="31841.85"/>
    <n v="53414"/>
    <x v="0"/>
    <x v="1"/>
    <n v="4.5"/>
    <n v="99"/>
    <n v="741"/>
    <n v="2"/>
    <n v="5"/>
    <x v="0"/>
    <s v="LxC90122882776"/>
    <s v="zanderson@yahoo.com"/>
    <d v="2022-07-27T00:00:00"/>
    <d v="2024-04-03T20:18:02"/>
    <x v="10"/>
    <x v="9"/>
    <n v="2024"/>
  </r>
  <r>
    <n v="1256"/>
    <s v="Bobby Short"/>
    <x v="8"/>
    <x v="3"/>
    <n v="2008"/>
    <n v="40053.1"/>
    <n v="33416"/>
    <x v="1"/>
    <x v="0"/>
    <n v="2.1"/>
    <n v="74"/>
    <n v="164"/>
    <n v="4"/>
    <n v="5"/>
    <x v="0"/>
    <s v="vpS48677931735"/>
    <s v="theresa41@gmail.com"/>
    <d v="2018-03-02T00:00:00"/>
    <d v="2025-03-14T07:53:24"/>
    <x v="6"/>
    <x v="0"/>
    <n v="2025"/>
  </r>
  <r>
    <n v="1257"/>
    <s v="Scott Summers"/>
    <x v="6"/>
    <x v="1"/>
    <n v="2000"/>
    <n v="7651.79"/>
    <n v="94882"/>
    <x v="2"/>
    <x v="0"/>
    <n v="1.8"/>
    <n v="82"/>
    <n v="613"/>
    <n v="5"/>
    <n v="2"/>
    <x v="6"/>
    <s v="ohp58693766276"/>
    <s v="walterjefferson@yahoo.com"/>
    <d v="2022-02-07T00:00:00"/>
    <d v="2025-04-25T02:14:04"/>
    <x v="9"/>
    <x v="9"/>
    <n v="2025"/>
  </r>
  <r>
    <n v="1258"/>
    <s v="Angela Patterson"/>
    <x v="9"/>
    <x v="7"/>
    <n v="2014"/>
    <n v="8076.73"/>
    <n v="33626"/>
    <x v="2"/>
    <x v="1"/>
    <n v="2.4"/>
    <n v="682"/>
    <n v="637"/>
    <n v="4"/>
    <n v="4"/>
    <x v="5"/>
    <s v="EZK42125843876"/>
    <s v="lynn34@jackson-malone.com"/>
    <d v="2020-11-10T00:00:00"/>
    <d v="2024-07-16T02:07:27"/>
    <x v="11"/>
    <x v="4"/>
    <n v="2024"/>
  </r>
  <r>
    <n v="1259"/>
    <s v="Johnathan Howell"/>
    <x v="3"/>
    <x v="0"/>
    <n v="1991"/>
    <n v="52074.26"/>
    <n v="118763"/>
    <x v="1"/>
    <x v="1"/>
    <n v="5"/>
    <n v="218"/>
    <n v="376"/>
    <n v="3"/>
    <n v="5"/>
    <x v="5"/>
    <s v="ODZ10812121877"/>
    <s v="baueredward@yahoo.com"/>
    <d v="2021-06-10T00:00:00"/>
    <d v="2025-04-02T11:00:21"/>
    <x v="2"/>
    <x v="1"/>
    <n v="2025"/>
  </r>
  <r>
    <n v="1260"/>
    <s v="Adam Glover"/>
    <x v="5"/>
    <x v="1"/>
    <n v="2017"/>
    <n v="19524.88"/>
    <n v="88021"/>
    <x v="2"/>
    <x v="1"/>
    <n v="2.6"/>
    <n v="104"/>
    <n v="361"/>
    <n v="4"/>
    <n v="4"/>
    <x v="7"/>
    <s v="xmy26445102645"/>
    <s v="james42@gmail.com"/>
    <d v="2019-02-27T00:00:00"/>
    <d v="2023-10-06T15:29:59"/>
    <x v="9"/>
    <x v="6"/>
    <n v="2023"/>
  </r>
  <r>
    <n v="1261"/>
    <s v="Derrick Johnson"/>
    <x v="8"/>
    <x v="2"/>
    <n v="2015"/>
    <n v="53781.35"/>
    <n v="71425"/>
    <x v="1"/>
    <x v="0"/>
    <n v="5.3"/>
    <n v="73"/>
    <n v="389"/>
    <n v="2"/>
    <n v="7"/>
    <x v="5"/>
    <s v="QXQ03101217985"/>
    <s v="kbrown@zavala.info"/>
    <d v="2021-05-28T00:00:00"/>
    <d v="2024-08-18T16:12:19"/>
    <x v="3"/>
    <x v="1"/>
    <n v="2024"/>
  </r>
  <r>
    <n v="1262"/>
    <s v="Frances Tapia"/>
    <x v="5"/>
    <x v="1"/>
    <n v="2007"/>
    <n v="47700.77"/>
    <n v="277058"/>
    <x v="2"/>
    <x v="1"/>
    <n v="4.2"/>
    <n v="485"/>
    <n v="655"/>
    <n v="4"/>
    <n v="4"/>
    <x v="1"/>
    <s v="vlp26835620888"/>
    <s v="jsmith@hotmail.com"/>
    <d v="2018-09-28T00:00:00"/>
    <d v="2024-10-04T02:42:01"/>
    <x v="8"/>
    <x v="0"/>
    <n v="2024"/>
  </r>
  <r>
    <n v="1263"/>
    <s v="Gerald Brown"/>
    <x v="1"/>
    <x v="9"/>
    <n v="2008"/>
    <n v="74990.66"/>
    <n v="241710"/>
    <x v="2"/>
    <x v="0"/>
    <n v="5.5"/>
    <n v="463"/>
    <n v="759"/>
    <n v="4"/>
    <n v="2"/>
    <x v="0"/>
    <s v="UyR40797028570"/>
    <s v="johnsonleslie@wilson.com"/>
    <d v="2023-06-12T00:00:00"/>
    <d v="2024-05-03T08:15:01"/>
    <x v="2"/>
    <x v="7"/>
    <n v="2024"/>
  </r>
  <r>
    <n v="1264"/>
    <s v="Kevin Price"/>
    <x v="0"/>
    <x v="6"/>
    <n v="2019"/>
    <n v="12918.83"/>
    <n v="183055"/>
    <x v="1"/>
    <x v="1"/>
    <n v="4.8"/>
    <n v="446"/>
    <n v="170"/>
    <n v="2"/>
    <n v="4"/>
    <x v="0"/>
    <s v="KoP03196717688"/>
    <s v="jonesdavid@kelley.com"/>
    <d v="2015-12-20T00:00:00"/>
    <d v="2024-01-19T04:51:56"/>
    <x v="4"/>
    <x v="3"/>
    <n v="2024"/>
  </r>
  <r>
    <n v="1265"/>
    <s v="Nicole Smith"/>
    <x v="2"/>
    <x v="7"/>
    <n v="1996"/>
    <n v="6418.58"/>
    <n v="102537"/>
    <x v="1"/>
    <x v="1"/>
    <n v="2.1"/>
    <n v="271"/>
    <n v="263"/>
    <n v="3"/>
    <n v="2"/>
    <x v="0"/>
    <s v="yQc89685878257"/>
    <s v="donnaromero@camacho.com"/>
    <d v="2016-04-25T00:00:00"/>
    <d v="2024-01-03T06:51:11"/>
    <x v="1"/>
    <x v="5"/>
    <n v="2024"/>
  </r>
  <r>
    <n v="1266"/>
    <s v="Jack Hicks"/>
    <x v="1"/>
    <x v="8"/>
    <n v="1992"/>
    <n v="5408.74"/>
    <n v="129891"/>
    <x v="3"/>
    <x v="0"/>
    <n v="1.7"/>
    <n v="200"/>
    <n v="451"/>
    <n v="5"/>
    <n v="5"/>
    <x v="0"/>
    <s v="Dvd55998933569"/>
    <s v="pattersonmatthew@hotmail.com"/>
    <d v="2020-05-21T00:00:00"/>
    <d v="2024-04-27T22:34:34"/>
    <x v="3"/>
    <x v="4"/>
    <n v="2024"/>
  </r>
  <r>
    <n v="1267"/>
    <s v="Daniel Schultz"/>
    <x v="7"/>
    <x v="7"/>
    <n v="2015"/>
    <n v="42362.58"/>
    <n v="71137"/>
    <x v="3"/>
    <x v="0"/>
    <n v="2.2999999999999998"/>
    <n v="300"/>
    <n v="630"/>
    <n v="5"/>
    <n v="2"/>
    <x v="2"/>
    <s v="oTA25332487829"/>
    <s v="jenniferbyrd@yahoo.com"/>
    <d v="2021-09-29T00:00:00"/>
    <d v="2024-12-05T14:42:44"/>
    <x v="8"/>
    <x v="1"/>
    <n v="2024"/>
  </r>
  <r>
    <n v="1268"/>
    <s v="Elaine Arroyo"/>
    <x v="8"/>
    <x v="1"/>
    <n v="1990"/>
    <n v="35694.89"/>
    <n v="20650"/>
    <x v="1"/>
    <x v="0"/>
    <n v="4.5"/>
    <n v="248"/>
    <n v="460"/>
    <n v="4"/>
    <n v="2"/>
    <x v="2"/>
    <s v="iMv76760585543"/>
    <s v="nstephens@hotmail.com"/>
    <d v="2022-09-04T00:00:00"/>
    <d v="2024-04-23T20:26:40"/>
    <x v="8"/>
    <x v="9"/>
    <n v="2024"/>
  </r>
  <r>
    <n v="1269"/>
    <s v="Stephanie Turner"/>
    <x v="2"/>
    <x v="8"/>
    <n v="2008"/>
    <n v="7050.51"/>
    <n v="173690"/>
    <x v="0"/>
    <x v="0"/>
    <n v="3"/>
    <n v="287"/>
    <n v="399"/>
    <n v="2"/>
    <n v="4"/>
    <x v="1"/>
    <s v="QJZ63299644438"/>
    <s v="sherylthompson@hotmail.com"/>
    <d v="2024-01-13T00:00:00"/>
    <d v="2025-06-06T00:05:01"/>
    <x v="7"/>
    <x v="10"/>
    <n v="2025"/>
  </r>
  <r>
    <n v="1270"/>
    <s v="Michael Gray"/>
    <x v="7"/>
    <x v="3"/>
    <n v="1999"/>
    <n v="77295.070000000007"/>
    <n v="76373"/>
    <x v="3"/>
    <x v="1"/>
    <n v="5.8"/>
    <n v="199"/>
    <n v="146"/>
    <n v="4"/>
    <n v="7"/>
    <x v="4"/>
    <s v="IIr68413087491"/>
    <s v="johnsonheather@yahoo.com"/>
    <d v="2015-12-30T00:00:00"/>
    <d v="2023-09-25T23:39:23"/>
    <x v="4"/>
    <x v="3"/>
    <n v="2023"/>
  </r>
  <r>
    <n v="1271"/>
    <s v="Michael Simon"/>
    <x v="6"/>
    <x v="3"/>
    <n v="2019"/>
    <n v="29334.69"/>
    <n v="192414"/>
    <x v="3"/>
    <x v="1"/>
    <n v="1.4"/>
    <n v="364"/>
    <n v="207"/>
    <n v="3"/>
    <n v="7"/>
    <x v="4"/>
    <s v="pIp24711186088"/>
    <s v="pamelawhitney@yahoo.com"/>
    <d v="2018-10-19T00:00:00"/>
    <d v="2024-07-03T23:14:02"/>
    <x v="0"/>
    <x v="0"/>
    <n v="2024"/>
  </r>
  <r>
    <n v="1272"/>
    <s v="Kelly Potts"/>
    <x v="5"/>
    <x v="6"/>
    <n v="1999"/>
    <n v="40637.300000000003"/>
    <n v="283998"/>
    <x v="0"/>
    <x v="0"/>
    <n v="5.0999999999999996"/>
    <n v="643"/>
    <n v="444"/>
    <n v="2"/>
    <n v="5"/>
    <x v="3"/>
    <s v="cYL35561948096"/>
    <s v="charlesbates@hotmail.com"/>
    <d v="2015-10-28T00:00:00"/>
    <d v="2024-10-27T07:56:52"/>
    <x v="0"/>
    <x v="3"/>
    <n v="2024"/>
  </r>
  <r>
    <n v="1273"/>
    <s v="Michael Hodges"/>
    <x v="4"/>
    <x v="6"/>
    <n v="2013"/>
    <n v="14232.59"/>
    <n v="289516"/>
    <x v="3"/>
    <x v="0"/>
    <n v="3.7"/>
    <n v="572"/>
    <n v="622"/>
    <n v="5"/>
    <n v="4"/>
    <x v="4"/>
    <s v="BfK93331989983"/>
    <s v="blairkatherine@decker.com"/>
    <d v="2021-08-13T00:00:00"/>
    <d v="2024-09-10T17:56:53"/>
    <x v="5"/>
    <x v="1"/>
    <n v="2024"/>
  </r>
  <r>
    <n v="1274"/>
    <s v="Peggy Hayes"/>
    <x v="9"/>
    <x v="8"/>
    <n v="1991"/>
    <n v="59627.87"/>
    <n v="260281"/>
    <x v="1"/>
    <x v="0"/>
    <n v="3.5"/>
    <n v="518"/>
    <n v="632"/>
    <n v="2"/>
    <n v="7"/>
    <x v="6"/>
    <s v="DfK86369357024"/>
    <s v="jamesprice@yahoo.com"/>
    <d v="2023-12-18T00:00:00"/>
    <d v="2024-05-25T05:57:19"/>
    <x v="4"/>
    <x v="7"/>
    <n v="2024"/>
  </r>
  <r>
    <n v="1275"/>
    <s v="Katherine Garcia"/>
    <x v="2"/>
    <x v="4"/>
    <n v="1998"/>
    <n v="60448.88"/>
    <n v="13366"/>
    <x v="3"/>
    <x v="1"/>
    <n v="5.7"/>
    <n v="590"/>
    <n v="328"/>
    <n v="4"/>
    <n v="4"/>
    <x v="4"/>
    <s v="eDa03652311510"/>
    <s v="johnskristina@fischer.org"/>
    <d v="2023-04-21T00:00:00"/>
    <d v="2024-10-06T07:16:15"/>
    <x v="1"/>
    <x v="7"/>
    <n v="2024"/>
  </r>
  <r>
    <n v="1276"/>
    <s v="Steven Miles"/>
    <x v="9"/>
    <x v="8"/>
    <n v="1991"/>
    <n v="28150.92"/>
    <n v="146457"/>
    <x v="1"/>
    <x v="0"/>
    <n v="4.4000000000000004"/>
    <n v="520"/>
    <n v="716"/>
    <n v="4"/>
    <n v="5"/>
    <x v="2"/>
    <s v="ltX28164789537"/>
    <s v="ybyrd@hotmail.com"/>
    <d v="2018-02-01T00:00:00"/>
    <d v="2024-10-28T11:59:07"/>
    <x v="9"/>
    <x v="0"/>
    <n v="2024"/>
  </r>
  <r>
    <n v="1277"/>
    <s v="James Cruz"/>
    <x v="3"/>
    <x v="5"/>
    <n v="2014"/>
    <n v="79951.42"/>
    <n v="172429"/>
    <x v="2"/>
    <x v="0"/>
    <n v="1.1000000000000001"/>
    <n v="194"/>
    <n v="182"/>
    <n v="2"/>
    <n v="5"/>
    <x v="1"/>
    <s v="Jtd12344349917"/>
    <s v="vmorgan@gmail.com"/>
    <d v="2017-06-28T00:00:00"/>
    <d v="2024-09-26T19:27:55"/>
    <x v="2"/>
    <x v="2"/>
    <n v="2024"/>
  </r>
  <r>
    <n v="1278"/>
    <s v="Corey Cox"/>
    <x v="0"/>
    <x v="8"/>
    <n v="2008"/>
    <n v="60642.69"/>
    <n v="48102"/>
    <x v="1"/>
    <x v="1"/>
    <n v="4.5999999999999996"/>
    <n v="623"/>
    <n v="580"/>
    <n v="4"/>
    <n v="7"/>
    <x v="6"/>
    <s v="OzK08908532165"/>
    <s v="brittanyfuller@yahoo.com"/>
    <d v="2019-10-22T00:00:00"/>
    <d v="2025-02-15T14:31:47"/>
    <x v="0"/>
    <x v="6"/>
    <n v="2025"/>
  </r>
  <r>
    <n v="1279"/>
    <s v="Sean Martinez"/>
    <x v="1"/>
    <x v="7"/>
    <n v="1993"/>
    <n v="13565.37"/>
    <n v="274789"/>
    <x v="2"/>
    <x v="1"/>
    <n v="2.7"/>
    <n v="77"/>
    <n v="103"/>
    <n v="3"/>
    <n v="5"/>
    <x v="4"/>
    <s v="jTz58786909997"/>
    <s v="imurphy@gmail.com"/>
    <d v="2021-12-01T00:00:00"/>
    <d v="2024-09-22T13:49:44"/>
    <x v="4"/>
    <x v="1"/>
    <n v="2024"/>
  </r>
  <r>
    <n v="1280"/>
    <s v="Alexandra Yates"/>
    <x v="6"/>
    <x v="5"/>
    <n v="1992"/>
    <n v="54508.15"/>
    <n v="34574"/>
    <x v="0"/>
    <x v="0"/>
    <n v="3.8"/>
    <n v="578"/>
    <n v="500"/>
    <n v="5"/>
    <n v="7"/>
    <x v="5"/>
    <s v="YQu11556754140"/>
    <s v="jamesmorales@griffith-lewis.info"/>
    <d v="2019-12-13T00:00:00"/>
    <d v="2024-01-01T16:18:05"/>
    <x v="4"/>
    <x v="6"/>
    <n v="2024"/>
  </r>
  <r>
    <n v="1281"/>
    <s v="Elijah White"/>
    <x v="9"/>
    <x v="0"/>
    <n v="2024"/>
    <n v="61066.74"/>
    <n v="170259"/>
    <x v="3"/>
    <x v="0"/>
    <n v="1.3"/>
    <n v="428"/>
    <n v="639"/>
    <n v="2"/>
    <n v="4"/>
    <x v="4"/>
    <s v="KKB61546111990"/>
    <s v="willisrenee@wilson.com"/>
    <d v="2022-06-19T00:00:00"/>
    <d v="2024-02-21T04:55:40"/>
    <x v="2"/>
    <x v="9"/>
    <n v="2024"/>
  </r>
  <r>
    <n v="1282"/>
    <s v="Paul Juarez"/>
    <x v="1"/>
    <x v="7"/>
    <n v="2023"/>
    <n v="57865.279999999999"/>
    <n v="7871"/>
    <x v="2"/>
    <x v="0"/>
    <n v="1.3"/>
    <n v="662"/>
    <n v="688"/>
    <n v="3"/>
    <n v="5"/>
    <x v="3"/>
    <s v="usx47035332890"/>
    <s v="xdurham@hotmail.com"/>
    <d v="2016-08-20T00:00:00"/>
    <d v="2024-03-31T22:12:24"/>
    <x v="5"/>
    <x v="5"/>
    <n v="2024"/>
  </r>
  <r>
    <n v="1283"/>
    <s v="Daniel Perez"/>
    <x v="3"/>
    <x v="6"/>
    <n v="1997"/>
    <n v="52226.42"/>
    <n v="59184"/>
    <x v="2"/>
    <x v="1"/>
    <n v="3.1"/>
    <n v="72"/>
    <n v="371"/>
    <n v="3"/>
    <n v="4"/>
    <x v="7"/>
    <s v="yPN90791867346"/>
    <s v="kathleen70@adkins.com"/>
    <d v="2017-11-07T00:00:00"/>
    <d v="2025-05-14T12:21:35"/>
    <x v="11"/>
    <x v="2"/>
    <n v="2025"/>
  </r>
  <r>
    <n v="1284"/>
    <s v="John Vazquez"/>
    <x v="9"/>
    <x v="7"/>
    <n v="2009"/>
    <n v="15465.4"/>
    <n v="204562"/>
    <x v="0"/>
    <x v="0"/>
    <n v="1.8"/>
    <n v="676"/>
    <n v="512"/>
    <n v="2"/>
    <n v="7"/>
    <x v="3"/>
    <s v="QDA08762288536"/>
    <s v="kaylarobinson@hotmail.com"/>
    <d v="2014-12-01T00:00:00"/>
    <d v="2025-02-04T19:10:55"/>
    <x v="4"/>
    <x v="8"/>
    <n v="2025"/>
  </r>
  <r>
    <n v="1285"/>
    <s v="Patrick Anderson"/>
    <x v="2"/>
    <x v="6"/>
    <n v="2009"/>
    <n v="41093.14"/>
    <n v="289346"/>
    <x v="1"/>
    <x v="1"/>
    <n v="1"/>
    <n v="518"/>
    <n v="192"/>
    <n v="5"/>
    <n v="4"/>
    <x v="0"/>
    <s v="epX30228693225"/>
    <s v="nicholas03@hotmail.com"/>
    <d v="2019-01-22T00:00:00"/>
    <d v="2023-08-16T12:51:15"/>
    <x v="7"/>
    <x v="6"/>
    <n v="2023"/>
  </r>
  <r>
    <n v="1286"/>
    <s v="Jill Mills"/>
    <x v="9"/>
    <x v="2"/>
    <n v="1994"/>
    <n v="74456.13"/>
    <n v="92361"/>
    <x v="2"/>
    <x v="0"/>
    <n v="3"/>
    <n v="448"/>
    <n v="676"/>
    <n v="4"/>
    <n v="7"/>
    <x v="5"/>
    <s v="FCp92903846307"/>
    <s v="perrydonald@gonzalez-lewis.biz"/>
    <d v="2015-08-15T00:00:00"/>
    <d v="2024-10-01T15:07:13"/>
    <x v="5"/>
    <x v="3"/>
    <n v="2024"/>
  </r>
  <r>
    <n v="1287"/>
    <s v="Carolyn Wheeler"/>
    <x v="9"/>
    <x v="0"/>
    <n v="1997"/>
    <n v="65599.710000000006"/>
    <n v="282736"/>
    <x v="2"/>
    <x v="1"/>
    <n v="2.8"/>
    <n v="292"/>
    <n v="615"/>
    <n v="2"/>
    <n v="4"/>
    <x v="7"/>
    <s v="Xcx22167353223"/>
    <s v="loribecker@gmail.com"/>
    <d v="2020-03-22T00:00:00"/>
    <d v="2024-04-08T15:57:20"/>
    <x v="6"/>
    <x v="4"/>
    <n v="2024"/>
  </r>
  <r>
    <n v="1288"/>
    <s v="Joshua Griffith"/>
    <x v="0"/>
    <x v="8"/>
    <n v="2003"/>
    <n v="79585.86"/>
    <n v="8864"/>
    <x v="3"/>
    <x v="0"/>
    <n v="4.8"/>
    <n v="318"/>
    <n v="609"/>
    <n v="4"/>
    <n v="5"/>
    <x v="3"/>
    <s v="RPj31448751622"/>
    <s v="zcarter@gmail.com"/>
    <d v="2017-01-15T00:00:00"/>
    <d v="2023-10-22T13:30:43"/>
    <x v="7"/>
    <x v="2"/>
    <n v="2023"/>
  </r>
  <r>
    <n v="1289"/>
    <s v="James Braun"/>
    <x v="2"/>
    <x v="1"/>
    <n v="2011"/>
    <n v="31222.77"/>
    <n v="157070"/>
    <x v="2"/>
    <x v="0"/>
    <n v="5.2"/>
    <n v="700"/>
    <n v="371"/>
    <n v="5"/>
    <n v="7"/>
    <x v="0"/>
    <s v="THL31262577386"/>
    <s v="lkelley@yahoo.com"/>
    <d v="2021-02-17T00:00:00"/>
    <d v="2023-10-26T15:38:37"/>
    <x v="9"/>
    <x v="1"/>
    <n v="2023"/>
  </r>
  <r>
    <n v="1290"/>
    <s v="Christopher Hunt"/>
    <x v="3"/>
    <x v="9"/>
    <n v="2005"/>
    <n v="52653.1"/>
    <n v="14433"/>
    <x v="3"/>
    <x v="1"/>
    <n v="2"/>
    <n v="525"/>
    <n v="170"/>
    <n v="2"/>
    <n v="5"/>
    <x v="6"/>
    <s v="Kvl38154219745"/>
    <s v="adamsjohn@sanchez.info"/>
    <d v="2020-03-01T00:00:00"/>
    <d v="2024-05-02T07:43:02"/>
    <x v="6"/>
    <x v="4"/>
    <n v="2024"/>
  </r>
  <r>
    <n v="1291"/>
    <s v="Stephanie Davis"/>
    <x v="7"/>
    <x v="1"/>
    <n v="2004"/>
    <n v="53197.55"/>
    <n v="201409"/>
    <x v="1"/>
    <x v="0"/>
    <n v="5.9"/>
    <n v="621"/>
    <n v="585"/>
    <n v="2"/>
    <n v="2"/>
    <x v="2"/>
    <s v="Nmo77804154690"/>
    <s v="nfuentes@campbell-marshall.net"/>
    <d v="2024-04-02T00:00:00"/>
    <d v="2025-04-09T07:43:37"/>
    <x v="1"/>
    <x v="10"/>
    <n v="2025"/>
  </r>
  <r>
    <n v="1292"/>
    <s v="Linda Phillips DVM"/>
    <x v="0"/>
    <x v="6"/>
    <n v="2011"/>
    <n v="10515.47"/>
    <n v="235675"/>
    <x v="3"/>
    <x v="1"/>
    <n v="2.2999999999999998"/>
    <n v="72"/>
    <n v="477"/>
    <n v="5"/>
    <n v="2"/>
    <x v="3"/>
    <s v="RSe87651910431"/>
    <s v="stacy48@gmail.com"/>
    <d v="2021-12-23T00:00:00"/>
    <d v="2023-12-27T17:08:29"/>
    <x v="4"/>
    <x v="1"/>
    <n v="2023"/>
  </r>
  <r>
    <n v="1293"/>
    <s v="Joseph Rocha"/>
    <x v="0"/>
    <x v="8"/>
    <n v="2007"/>
    <n v="70562.27"/>
    <n v="104578"/>
    <x v="3"/>
    <x v="0"/>
    <n v="5.7"/>
    <n v="206"/>
    <n v="310"/>
    <n v="5"/>
    <n v="2"/>
    <x v="4"/>
    <s v="Ybx89021371780"/>
    <s v="griffingeorge@taylor.com"/>
    <d v="2017-06-10T00:00:00"/>
    <d v="2025-05-05T04:03:32"/>
    <x v="2"/>
    <x v="2"/>
    <n v="2025"/>
  </r>
  <r>
    <n v="1294"/>
    <s v="Erica Reynolds DDS"/>
    <x v="9"/>
    <x v="4"/>
    <n v="2024"/>
    <n v="40892.589999999997"/>
    <n v="144623"/>
    <x v="2"/>
    <x v="1"/>
    <n v="5.8"/>
    <n v="310"/>
    <n v="217"/>
    <n v="3"/>
    <n v="2"/>
    <x v="6"/>
    <s v="UZr92754637679"/>
    <s v="gonzalezkaren@yahoo.com"/>
    <d v="2022-07-31T00:00:00"/>
    <d v="2025-03-22T08:38:55"/>
    <x v="10"/>
    <x v="9"/>
    <n v="2025"/>
  </r>
  <r>
    <n v="1295"/>
    <s v="Richard Morris"/>
    <x v="9"/>
    <x v="3"/>
    <n v="2017"/>
    <n v="39312.75"/>
    <n v="210988"/>
    <x v="0"/>
    <x v="0"/>
    <n v="5.7"/>
    <n v="99"/>
    <n v="476"/>
    <n v="3"/>
    <n v="4"/>
    <x v="1"/>
    <s v="jvz73571141647"/>
    <s v="lawsontiffany@hotmail.com"/>
    <d v="2017-12-11T00:00:00"/>
    <d v="2025-04-03T18:32:54"/>
    <x v="4"/>
    <x v="2"/>
    <n v="2025"/>
  </r>
  <r>
    <n v="1296"/>
    <s v="John Jones"/>
    <x v="6"/>
    <x v="4"/>
    <n v="1998"/>
    <n v="46670.46"/>
    <n v="189281"/>
    <x v="0"/>
    <x v="0"/>
    <n v="2.9"/>
    <n v="114"/>
    <n v="178"/>
    <n v="3"/>
    <n v="7"/>
    <x v="6"/>
    <s v="UOT87462818999"/>
    <s v="shannonnixon@hotmail.com"/>
    <d v="2015-05-20T00:00:00"/>
    <d v="2025-07-04T15:00:18"/>
    <x v="3"/>
    <x v="3"/>
    <n v="2025"/>
  </r>
  <r>
    <n v="1297"/>
    <s v="Dana Stark"/>
    <x v="1"/>
    <x v="8"/>
    <n v="2021"/>
    <n v="14223.73"/>
    <n v="23314"/>
    <x v="2"/>
    <x v="1"/>
    <n v="1.3"/>
    <n v="566"/>
    <n v="533"/>
    <n v="2"/>
    <n v="7"/>
    <x v="1"/>
    <s v="Apn56179386264"/>
    <s v="randycrawford@hotmail.com"/>
    <d v="2023-07-05T00:00:00"/>
    <d v="2023-09-10T22:40:20"/>
    <x v="10"/>
    <x v="7"/>
    <n v="2023"/>
  </r>
  <r>
    <n v="1298"/>
    <s v="Carolyn Gilmore"/>
    <x v="0"/>
    <x v="0"/>
    <n v="1998"/>
    <n v="60851.360000000001"/>
    <n v="36639"/>
    <x v="3"/>
    <x v="1"/>
    <n v="4.2"/>
    <n v="158"/>
    <n v="215"/>
    <n v="4"/>
    <n v="2"/>
    <x v="6"/>
    <s v="qGe06633957654"/>
    <s v="peter81@taylor.com"/>
    <d v="2024-04-03T00:00:00"/>
    <d v="2024-05-20T03:17:27"/>
    <x v="1"/>
    <x v="10"/>
    <n v="2024"/>
  </r>
  <r>
    <n v="1299"/>
    <s v="Robert Hinton"/>
    <x v="2"/>
    <x v="6"/>
    <n v="2003"/>
    <n v="15769.43"/>
    <n v="234936"/>
    <x v="1"/>
    <x v="1"/>
    <n v="2.2000000000000002"/>
    <n v="202"/>
    <n v="276"/>
    <n v="3"/>
    <n v="5"/>
    <x v="1"/>
    <s v="Dea27644825869"/>
    <s v="larry30@hotmail.com"/>
    <d v="2018-12-11T00:00:00"/>
    <d v="2024-08-14T03:33:35"/>
    <x v="4"/>
    <x v="0"/>
    <n v="2024"/>
  </r>
  <r>
    <n v="1300"/>
    <s v="Scott Lopez"/>
    <x v="9"/>
    <x v="3"/>
    <n v="2000"/>
    <n v="32022.11"/>
    <n v="145570"/>
    <x v="0"/>
    <x v="1"/>
    <n v="2.2000000000000002"/>
    <n v="107"/>
    <n v="434"/>
    <n v="2"/>
    <n v="5"/>
    <x v="1"/>
    <s v="cLv13151758832"/>
    <s v="frankrivera@hotmail.com"/>
    <d v="2020-02-23T00:00:00"/>
    <d v="2024-06-08T16:55:14"/>
    <x v="9"/>
    <x v="4"/>
    <n v="2024"/>
  </r>
  <r>
    <n v="1301"/>
    <s v="Mark Kelly"/>
    <x v="6"/>
    <x v="9"/>
    <n v="2021"/>
    <n v="23001.29"/>
    <n v="23492"/>
    <x v="1"/>
    <x v="1"/>
    <n v="4.7"/>
    <n v="233"/>
    <n v="581"/>
    <n v="4"/>
    <n v="2"/>
    <x v="1"/>
    <s v="pzq11077907610"/>
    <s v="ctran@gmail.com"/>
    <d v="2014-08-28T00:00:00"/>
    <d v="2023-10-23T14:02:42"/>
    <x v="5"/>
    <x v="8"/>
    <n v="2023"/>
  </r>
  <r>
    <n v="1302"/>
    <s v="Mario Bridges"/>
    <x v="1"/>
    <x v="3"/>
    <n v="2000"/>
    <n v="17813.36"/>
    <n v="229951"/>
    <x v="1"/>
    <x v="1"/>
    <n v="4.3"/>
    <n v="419"/>
    <n v="759"/>
    <n v="2"/>
    <n v="4"/>
    <x v="1"/>
    <s v="lWs66921645647"/>
    <s v="angelacole@yahoo.com"/>
    <d v="2019-02-03T00:00:00"/>
    <d v="2024-03-13T16:07:08"/>
    <x v="9"/>
    <x v="6"/>
    <n v="2024"/>
  </r>
  <r>
    <n v="1303"/>
    <s v="Teresa Obrien"/>
    <x v="1"/>
    <x v="8"/>
    <n v="2015"/>
    <n v="22643.26"/>
    <n v="140103"/>
    <x v="3"/>
    <x v="0"/>
    <n v="4.2"/>
    <n v="88"/>
    <n v="669"/>
    <n v="5"/>
    <n v="5"/>
    <x v="6"/>
    <s v="xyl60929352111"/>
    <s v="vlucas@gmail.com"/>
    <d v="2023-03-28T00:00:00"/>
    <d v="2024-09-22T10:19:27"/>
    <x v="6"/>
    <x v="7"/>
    <n v="2024"/>
  </r>
  <r>
    <n v="1304"/>
    <s v="Brandon Silva"/>
    <x v="7"/>
    <x v="0"/>
    <n v="2011"/>
    <n v="32244.84"/>
    <n v="134251"/>
    <x v="0"/>
    <x v="1"/>
    <n v="1.5"/>
    <n v="486"/>
    <n v="744"/>
    <n v="3"/>
    <n v="7"/>
    <x v="5"/>
    <s v="POq19664043462"/>
    <s v="robincarr@gmail.com"/>
    <d v="2022-07-17T00:00:00"/>
    <d v="2025-06-27T18:17:03"/>
    <x v="10"/>
    <x v="9"/>
    <n v="2025"/>
  </r>
  <r>
    <n v="1305"/>
    <s v="Angelica Poole"/>
    <x v="8"/>
    <x v="0"/>
    <n v="1990"/>
    <n v="21605.02"/>
    <n v="29633"/>
    <x v="3"/>
    <x v="0"/>
    <n v="1.9"/>
    <n v="208"/>
    <n v="643"/>
    <n v="2"/>
    <n v="4"/>
    <x v="4"/>
    <s v="Kcd22595863868"/>
    <s v="mitchell07@gmail.com"/>
    <d v="2018-04-14T00:00:00"/>
    <d v="2025-02-12T23:26:43"/>
    <x v="1"/>
    <x v="0"/>
    <n v="2025"/>
  </r>
  <r>
    <n v="1306"/>
    <s v="Kelly Holt"/>
    <x v="1"/>
    <x v="2"/>
    <n v="2020"/>
    <n v="37954.78"/>
    <n v="297502"/>
    <x v="3"/>
    <x v="0"/>
    <n v="2.5"/>
    <n v="645"/>
    <n v="359"/>
    <n v="2"/>
    <n v="2"/>
    <x v="1"/>
    <s v="uRX44334103752"/>
    <s v="kellyross@leonard.com"/>
    <d v="2014-11-08T00:00:00"/>
    <d v="2024-04-29T23:38:31"/>
    <x v="11"/>
    <x v="8"/>
    <n v="2024"/>
  </r>
  <r>
    <n v="1307"/>
    <s v="Julia Green"/>
    <x v="4"/>
    <x v="8"/>
    <n v="2023"/>
    <n v="36914.18"/>
    <n v="259529"/>
    <x v="1"/>
    <x v="1"/>
    <n v="3.9"/>
    <n v="689"/>
    <n v="396"/>
    <n v="2"/>
    <n v="2"/>
    <x v="1"/>
    <s v="nfE79317326388"/>
    <s v="bethbrown@garcia.net"/>
    <d v="2015-03-11T00:00:00"/>
    <d v="2025-03-25T03:14:17"/>
    <x v="6"/>
    <x v="3"/>
    <n v="2025"/>
  </r>
  <r>
    <n v="1308"/>
    <s v="Caleb Smith"/>
    <x v="6"/>
    <x v="2"/>
    <n v="2018"/>
    <n v="68459.28"/>
    <n v="185472"/>
    <x v="2"/>
    <x v="0"/>
    <n v="5.0999999999999996"/>
    <n v="111"/>
    <n v="502"/>
    <n v="5"/>
    <n v="2"/>
    <x v="7"/>
    <s v="osc40337241970"/>
    <s v="ryanmendoza@thomas.com"/>
    <d v="2019-04-11T00:00:00"/>
    <d v="2025-05-08T12:40:01"/>
    <x v="1"/>
    <x v="6"/>
    <n v="2025"/>
  </r>
  <r>
    <n v="1309"/>
    <s v="David Richard"/>
    <x v="6"/>
    <x v="7"/>
    <n v="2015"/>
    <n v="10664.2"/>
    <n v="161428"/>
    <x v="0"/>
    <x v="1"/>
    <n v="1.1000000000000001"/>
    <n v="520"/>
    <n v="317"/>
    <n v="2"/>
    <n v="5"/>
    <x v="0"/>
    <s v="gza48244384649"/>
    <s v="james88@richardson.net"/>
    <d v="2019-10-01T00:00:00"/>
    <d v="2023-11-12T00:10:12"/>
    <x v="0"/>
    <x v="6"/>
    <n v="2023"/>
  </r>
  <r>
    <n v="1310"/>
    <s v="Douglas Brown"/>
    <x v="9"/>
    <x v="2"/>
    <n v="2005"/>
    <n v="8987.6"/>
    <n v="134589"/>
    <x v="0"/>
    <x v="0"/>
    <n v="4.7"/>
    <n v="675"/>
    <n v="595"/>
    <n v="2"/>
    <n v="5"/>
    <x v="7"/>
    <s v="RZU55992606291"/>
    <s v="thomaswilson@collins-kelley.com"/>
    <d v="2024-03-20T00:00:00"/>
    <d v="2023-10-08T09:33:22"/>
    <x v="6"/>
    <x v="10"/>
    <n v="2023"/>
  </r>
  <r>
    <n v="1311"/>
    <s v="Eric Bates"/>
    <x v="7"/>
    <x v="9"/>
    <n v="2015"/>
    <n v="5604.07"/>
    <n v="263696"/>
    <x v="1"/>
    <x v="1"/>
    <n v="6"/>
    <n v="679"/>
    <n v="565"/>
    <n v="5"/>
    <n v="5"/>
    <x v="2"/>
    <s v="wtE41184793113"/>
    <s v="davidmcdaniel@moses.org"/>
    <d v="2022-07-25T00:00:00"/>
    <d v="2025-01-30T02:29:55"/>
    <x v="10"/>
    <x v="9"/>
    <n v="2025"/>
  </r>
  <r>
    <n v="1312"/>
    <s v="Hailey Smith"/>
    <x v="2"/>
    <x v="9"/>
    <n v="1995"/>
    <n v="54564.3"/>
    <n v="288055"/>
    <x v="2"/>
    <x v="1"/>
    <n v="1.8"/>
    <n v="78"/>
    <n v="758"/>
    <n v="2"/>
    <n v="2"/>
    <x v="4"/>
    <s v="XQj82660357630"/>
    <s v="imoore@elliott.org"/>
    <d v="2022-08-25T00:00:00"/>
    <d v="2023-07-29T10:16:17"/>
    <x v="5"/>
    <x v="9"/>
    <n v="2023"/>
  </r>
  <r>
    <n v="1313"/>
    <s v="Laura Mayer MD"/>
    <x v="2"/>
    <x v="0"/>
    <n v="2019"/>
    <n v="66303.58"/>
    <n v="141472"/>
    <x v="2"/>
    <x v="0"/>
    <n v="1.8"/>
    <n v="613"/>
    <n v="528"/>
    <n v="2"/>
    <n v="2"/>
    <x v="0"/>
    <s v="kdE42658072036"/>
    <s v="ramirezalexander@gmail.com"/>
    <d v="2019-02-17T00:00:00"/>
    <d v="2024-09-25T15:25:39"/>
    <x v="9"/>
    <x v="6"/>
    <n v="2024"/>
  </r>
  <r>
    <n v="1314"/>
    <s v="Stephanie Thompson"/>
    <x v="0"/>
    <x v="8"/>
    <n v="2008"/>
    <n v="63289.89"/>
    <n v="71677"/>
    <x v="2"/>
    <x v="1"/>
    <n v="5.5"/>
    <n v="492"/>
    <n v="775"/>
    <n v="5"/>
    <n v="7"/>
    <x v="4"/>
    <s v="pUR75029789807"/>
    <s v="andrewpittman@hernandez.biz"/>
    <d v="2015-02-25T00:00:00"/>
    <d v="2024-01-09T17:03:36"/>
    <x v="9"/>
    <x v="3"/>
    <n v="2024"/>
  </r>
  <r>
    <n v="1315"/>
    <s v="James Frank"/>
    <x v="9"/>
    <x v="5"/>
    <n v="1997"/>
    <n v="75184.39"/>
    <n v="72459"/>
    <x v="1"/>
    <x v="1"/>
    <n v="2.7"/>
    <n v="409"/>
    <n v="459"/>
    <n v="3"/>
    <n v="4"/>
    <x v="1"/>
    <s v="vHl05315632035"/>
    <s v="scottbenjamin@gmail.com"/>
    <d v="2019-12-07T00:00:00"/>
    <d v="2023-11-10T09:37:06"/>
    <x v="4"/>
    <x v="6"/>
    <n v="2023"/>
  </r>
  <r>
    <n v="1316"/>
    <s v="Christina Baker"/>
    <x v="1"/>
    <x v="1"/>
    <n v="2022"/>
    <n v="13206.81"/>
    <n v="140237"/>
    <x v="1"/>
    <x v="0"/>
    <n v="1.7"/>
    <n v="400"/>
    <n v="539"/>
    <n v="5"/>
    <n v="7"/>
    <x v="6"/>
    <s v="jsu22865191139"/>
    <s v="nicholas29@hotmail.com"/>
    <d v="2018-08-13T00:00:00"/>
    <d v="2024-02-28T08:39:30"/>
    <x v="5"/>
    <x v="0"/>
    <n v="2024"/>
  </r>
  <r>
    <n v="1317"/>
    <s v="Steven Stone"/>
    <x v="4"/>
    <x v="2"/>
    <n v="1993"/>
    <n v="6731.3"/>
    <n v="294190"/>
    <x v="0"/>
    <x v="1"/>
    <n v="3.7"/>
    <n v="446"/>
    <n v="731"/>
    <n v="3"/>
    <n v="2"/>
    <x v="1"/>
    <s v="cHk01724600759"/>
    <s v="williambrown@lee-davies.info"/>
    <d v="2017-05-31T00:00:00"/>
    <d v="2024-12-10T20:52:53"/>
    <x v="3"/>
    <x v="2"/>
    <n v="2024"/>
  </r>
  <r>
    <n v="1318"/>
    <s v="Catherine Macias"/>
    <x v="8"/>
    <x v="0"/>
    <n v="1992"/>
    <n v="32935.97"/>
    <n v="131190"/>
    <x v="2"/>
    <x v="1"/>
    <n v="4.4000000000000004"/>
    <n v="219"/>
    <n v="499"/>
    <n v="5"/>
    <n v="7"/>
    <x v="5"/>
    <s v="lRa31758979310"/>
    <s v="kelli51@williams-bryant.info"/>
    <d v="2014-10-10T00:00:00"/>
    <d v="2025-01-23T02:16:23"/>
    <x v="0"/>
    <x v="8"/>
    <n v="2025"/>
  </r>
  <r>
    <n v="1319"/>
    <s v="George Rogers"/>
    <x v="8"/>
    <x v="4"/>
    <n v="2011"/>
    <n v="33994.57"/>
    <n v="266015"/>
    <x v="2"/>
    <x v="0"/>
    <n v="2.8"/>
    <n v="236"/>
    <n v="217"/>
    <n v="2"/>
    <n v="5"/>
    <x v="0"/>
    <s v="zMD13791146094"/>
    <s v="william69@hotmail.com"/>
    <d v="2017-06-11T00:00:00"/>
    <d v="2024-08-06T02:48:04"/>
    <x v="2"/>
    <x v="2"/>
    <n v="2024"/>
  </r>
  <r>
    <n v="1320"/>
    <s v="Tyler Martinez"/>
    <x v="8"/>
    <x v="7"/>
    <n v="1991"/>
    <n v="22619.66"/>
    <n v="218261"/>
    <x v="3"/>
    <x v="1"/>
    <n v="1.8"/>
    <n v="475"/>
    <n v="520"/>
    <n v="5"/>
    <n v="2"/>
    <x v="0"/>
    <s v="lWr59026019268"/>
    <s v="catherine32@parker-stewart.com"/>
    <d v="2019-07-14T00:00:00"/>
    <d v="2023-11-16T02:18:06"/>
    <x v="10"/>
    <x v="6"/>
    <n v="2023"/>
  </r>
  <r>
    <n v="1321"/>
    <s v="Michelle Ward"/>
    <x v="1"/>
    <x v="5"/>
    <n v="1993"/>
    <n v="39267.599999999999"/>
    <n v="99739"/>
    <x v="3"/>
    <x v="1"/>
    <n v="4.5"/>
    <n v="513"/>
    <n v="490"/>
    <n v="3"/>
    <n v="7"/>
    <x v="1"/>
    <s v="ZYn69669179938"/>
    <s v="wwallace@yahoo.com"/>
    <d v="2016-10-24T00:00:00"/>
    <d v="2024-12-15T20:02:29"/>
    <x v="0"/>
    <x v="5"/>
    <n v="2024"/>
  </r>
  <r>
    <n v="1322"/>
    <s v="Christina Kelley"/>
    <x v="8"/>
    <x v="2"/>
    <n v="2012"/>
    <n v="68101.03"/>
    <n v="75198"/>
    <x v="1"/>
    <x v="1"/>
    <n v="5.0999999999999996"/>
    <n v="380"/>
    <n v="503"/>
    <n v="3"/>
    <n v="5"/>
    <x v="1"/>
    <s v="exg73121922920"/>
    <s v="nroberts@hotmail.com"/>
    <d v="2018-10-20T00:00:00"/>
    <d v="2024-09-27T09:29:02"/>
    <x v="0"/>
    <x v="0"/>
    <n v="2024"/>
  </r>
  <r>
    <n v="1323"/>
    <s v="Joshua Kim"/>
    <x v="7"/>
    <x v="0"/>
    <n v="2001"/>
    <n v="41235.1"/>
    <n v="177781"/>
    <x v="1"/>
    <x v="0"/>
    <n v="2.4"/>
    <n v="466"/>
    <n v="252"/>
    <n v="4"/>
    <n v="5"/>
    <x v="2"/>
    <s v="ltF15554022725"/>
    <s v="amanda18@warren.org"/>
    <d v="2016-11-23T00:00:00"/>
    <d v="2023-08-27T04:41:51"/>
    <x v="11"/>
    <x v="5"/>
    <n v="2023"/>
  </r>
  <r>
    <n v="1324"/>
    <s v="Heather Parsons"/>
    <x v="5"/>
    <x v="3"/>
    <n v="1990"/>
    <n v="52481.98"/>
    <n v="222411"/>
    <x v="1"/>
    <x v="1"/>
    <n v="4.0999999999999996"/>
    <n v="212"/>
    <n v="390"/>
    <n v="2"/>
    <n v="5"/>
    <x v="2"/>
    <s v="DQp90961086583"/>
    <s v="gary83@perez.net"/>
    <d v="2018-10-18T00:00:00"/>
    <d v="2023-11-26T21:38:59"/>
    <x v="0"/>
    <x v="0"/>
    <n v="2023"/>
  </r>
  <r>
    <n v="1325"/>
    <s v="Kristen Romero"/>
    <x v="1"/>
    <x v="7"/>
    <n v="1993"/>
    <n v="78686.070000000007"/>
    <n v="85235"/>
    <x v="0"/>
    <x v="1"/>
    <n v="5"/>
    <n v="571"/>
    <n v="258"/>
    <n v="2"/>
    <n v="2"/>
    <x v="7"/>
    <s v="egr54582068743"/>
    <s v="wrightlauren@hotmail.com"/>
    <d v="2014-10-02T00:00:00"/>
    <d v="2024-06-19T15:46:24"/>
    <x v="0"/>
    <x v="8"/>
    <n v="2024"/>
  </r>
  <r>
    <n v="1326"/>
    <s v="Matthew Lopez"/>
    <x v="0"/>
    <x v="8"/>
    <n v="1995"/>
    <n v="79660.429999999993"/>
    <n v="55029"/>
    <x v="0"/>
    <x v="0"/>
    <n v="1.4"/>
    <n v="439"/>
    <n v="114"/>
    <n v="5"/>
    <n v="7"/>
    <x v="1"/>
    <s v="EVT48670894482"/>
    <s v="erica58@hotmail.com"/>
    <d v="2020-02-01T00:00:00"/>
    <d v="2025-04-08T21:12:46"/>
    <x v="9"/>
    <x v="4"/>
    <n v="2025"/>
  </r>
  <r>
    <n v="1327"/>
    <s v="Tasha Little"/>
    <x v="0"/>
    <x v="4"/>
    <n v="2021"/>
    <n v="65103.519999999997"/>
    <n v="238118"/>
    <x v="1"/>
    <x v="1"/>
    <n v="5.8"/>
    <n v="692"/>
    <n v="570"/>
    <n v="3"/>
    <n v="4"/>
    <x v="0"/>
    <s v="MlN26792197726"/>
    <s v="fsmith@hotmail.com"/>
    <d v="2016-07-20T00:00:00"/>
    <d v="2023-09-22T08:02:20"/>
    <x v="10"/>
    <x v="5"/>
    <n v="2023"/>
  </r>
  <r>
    <n v="1328"/>
    <s v="Mathew Peterson"/>
    <x v="9"/>
    <x v="0"/>
    <n v="1991"/>
    <n v="8474.5300000000007"/>
    <n v="30637"/>
    <x v="0"/>
    <x v="0"/>
    <n v="5.3"/>
    <n v="346"/>
    <n v="208"/>
    <n v="3"/>
    <n v="5"/>
    <x v="2"/>
    <s v="yje47779900777"/>
    <s v="gainessandra@meyer.net"/>
    <d v="2016-08-02T00:00:00"/>
    <d v="2023-08-18T13:55:12"/>
    <x v="5"/>
    <x v="5"/>
    <n v="2023"/>
  </r>
  <r>
    <n v="1329"/>
    <s v="John Hernandez"/>
    <x v="4"/>
    <x v="3"/>
    <n v="2019"/>
    <n v="79082.11"/>
    <n v="161278"/>
    <x v="3"/>
    <x v="1"/>
    <n v="6"/>
    <n v="338"/>
    <n v="514"/>
    <n v="5"/>
    <n v="5"/>
    <x v="6"/>
    <s v="cuM21514876716"/>
    <s v="njones@garcia.info"/>
    <d v="2014-11-04T00:00:00"/>
    <d v="2023-10-11T14:39:34"/>
    <x v="11"/>
    <x v="8"/>
    <n v="2023"/>
  </r>
  <r>
    <n v="1330"/>
    <s v="Michael Spencer"/>
    <x v="0"/>
    <x v="8"/>
    <n v="2019"/>
    <n v="46974.93"/>
    <n v="234361"/>
    <x v="1"/>
    <x v="1"/>
    <n v="1.2"/>
    <n v="635"/>
    <n v="535"/>
    <n v="4"/>
    <n v="7"/>
    <x v="2"/>
    <s v="nLy27154534353"/>
    <s v="jgray@gmail.com"/>
    <d v="2014-10-20T00:00:00"/>
    <d v="2024-06-11T11:30:36"/>
    <x v="0"/>
    <x v="8"/>
    <n v="2024"/>
  </r>
  <r>
    <n v="1331"/>
    <s v="Stephanie Taylor"/>
    <x v="0"/>
    <x v="3"/>
    <n v="2007"/>
    <n v="66125.100000000006"/>
    <n v="191265"/>
    <x v="3"/>
    <x v="1"/>
    <n v="4.3"/>
    <n v="163"/>
    <n v="578"/>
    <n v="2"/>
    <n v="4"/>
    <x v="1"/>
    <s v="VVf11497859031"/>
    <s v="amytaylor@hotmail.com"/>
    <d v="2020-10-06T00:00:00"/>
    <d v="2024-06-25T04:57:07"/>
    <x v="0"/>
    <x v="4"/>
    <n v="2024"/>
  </r>
  <r>
    <n v="1332"/>
    <s v="Kyle Cruz"/>
    <x v="6"/>
    <x v="3"/>
    <n v="2002"/>
    <n v="64170.95"/>
    <n v="294450"/>
    <x v="1"/>
    <x v="1"/>
    <n v="5.4"/>
    <n v="75"/>
    <n v="189"/>
    <n v="3"/>
    <n v="7"/>
    <x v="3"/>
    <s v="wIQ51144730025"/>
    <s v="robertmartin@jacobs.biz"/>
    <d v="2015-08-04T00:00:00"/>
    <d v="2024-08-02T14:41:18"/>
    <x v="5"/>
    <x v="3"/>
    <n v="2024"/>
  </r>
  <r>
    <n v="1333"/>
    <s v="Ann Atkins"/>
    <x v="3"/>
    <x v="1"/>
    <n v="2021"/>
    <n v="21310.87"/>
    <n v="189870"/>
    <x v="0"/>
    <x v="1"/>
    <n v="2"/>
    <n v="446"/>
    <n v="673"/>
    <n v="5"/>
    <n v="5"/>
    <x v="0"/>
    <s v="FUK82206042184"/>
    <s v="jgonzales@gmail.com"/>
    <d v="2017-08-15T00:00:00"/>
    <d v="2023-10-22T06:30:09"/>
    <x v="5"/>
    <x v="2"/>
    <n v="2023"/>
  </r>
  <r>
    <n v="1334"/>
    <s v="Patricia Peterson"/>
    <x v="0"/>
    <x v="3"/>
    <n v="2011"/>
    <n v="72153.490000000005"/>
    <n v="298856"/>
    <x v="1"/>
    <x v="1"/>
    <n v="5.7"/>
    <n v="194"/>
    <n v="141"/>
    <n v="2"/>
    <n v="2"/>
    <x v="1"/>
    <s v="cKt99138880041"/>
    <s v="jessicacollins@mccarthy.net"/>
    <d v="2019-09-13T00:00:00"/>
    <d v="2024-05-26T13:29:51"/>
    <x v="8"/>
    <x v="6"/>
    <n v="2024"/>
  </r>
  <r>
    <n v="1335"/>
    <s v="Madeline Munoz"/>
    <x v="0"/>
    <x v="6"/>
    <n v="1998"/>
    <n v="68636.77"/>
    <n v="144689"/>
    <x v="0"/>
    <x v="0"/>
    <n v="4.7"/>
    <n v="136"/>
    <n v="632"/>
    <n v="5"/>
    <n v="4"/>
    <x v="4"/>
    <s v="BUj48141014264"/>
    <s v="qgarcia@downs.org"/>
    <d v="2021-08-20T00:00:00"/>
    <d v="2024-04-13T18:37:13"/>
    <x v="5"/>
    <x v="1"/>
    <n v="2024"/>
  </r>
  <r>
    <n v="1336"/>
    <s v="Danny Orozco"/>
    <x v="2"/>
    <x v="8"/>
    <n v="2000"/>
    <n v="72260.06"/>
    <n v="86268"/>
    <x v="0"/>
    <x v="1"/>
    <n v="1.1000000000000001"/>
    <n v="348"/>
    <n v="571"/>
    <n v="5"/>
    <n v="2"/>
    <x v="3"/>
    <s v="plv52022969781"/>
    <s v="gellison@yahoo.com"/>
    <d v="2017-03-30T00:00:00"/>
    <d v="2024-12-07T19:16:58"/>
    <x v="6"/>
    <x v="2"/>
    <n v="2024"/>
  </r>
  <r>
    <n v="1337"/>
    <s v="Andrew Mills"/>
    <x v="4"/>
    <x v="2"/>
    <n v="2018"/>
    <n v="26372.73"/>
    <n v="93997"/>
    <x v="3"/>
    <x v="0"/>
    <n v="1.1000000000000001"/>
    <n v="349"/>
    <n v="162"/>
    <n v="4"/>
    <n v="5"/>
    <x v="4"/>
    <s v="TeS90529697650"/>
    <s v="smiles@martin-nelson.com"/>
    <d v="2014-10-29T00:00:00"/>
    <d v="2024-01-10T07:04:43"/>
    <x v="0"/>
    <x v="8"/>
    <n v="2024"/>
  </r>
  <r>
    <n v="1338"/>
    <s v="James Barrett"/>
    <x v="0"/>
    <x v="4"/>
    <n v="2023"/>
    <n v="78137.789999999994"/>
    <n v="71525"/>
    <x v="3"/>
    <x v="1"/>
    <n v="2.2000000000000002"/>
    <n v="211"/>
    <n v="521"/>
    <n v="5"/>
    <n v="2"/>
    <x v="3"/>
    <s v="VEM77217605516"/>
    <s v="edwinrocha@garcia.com"/>
    <d v="2020-08-08T00:00:00"/>
    <d v="2025-04-01T17:28:57"/>
    <x v="5"/>
    <x v="4"/>
    <n v="2025"/>
  </r>
  <r>
    <n v="1339"/>
    <s v="Keith Nguyen"/>
    <x v="3"/>
    <x v="4"/>
    <n v="2016"/>
    <n v="39505.25"/>
    <n v="251800"/>
    <x v="1"/>
    <x v="0"/>
    <n v="3.4"/>
    <n v="414"/>
    <n v="477"/>
    <n v="2"/>
    <n v="2"/>
    <x v="0"/>
    <s v="ndP81543600521"/>
    <s v="jonesjennifer@yahoo.com"/>
    <d v="2022-09-14T00:00:00"/>
    <d v="2024-10-22T05:16:59"/>
    <x v="8"/>
    <x v="9"/>
    <n v="2024"/>
  </r>
  <r>
    <n v="1340"/>
    <s v="Cody Wilkins"/>
    <x v="2"/>
    <x v="8"/>
    <n v="2021"/>
    <n v="38683.07"/>
    <n v="124453"/>
    <x v="1"/>
    <x v="0"/>
    <n v="4.7"/>
    <n v="686"/>
    <n v="164"/>
    <n v="4"/>
    <n v="7"/>
    <x v="6"/>
    <s v="dmE54841850602"/>
    <s v="rhonda17@knight.biz"/>
    <d v="2021-06-10T00:00:00"/>
    <d v="2025-01-08T01:17:19"/>
    <x v="2"/>
    <x v="1"/>
    <n v="2025"/>
  </r>
  <r>
    <n v="1341"/>
    <s v="Christopher Pace"/>
    <x v="0"/>
    <x v="6"/>
    <n v="2001"/>
    <n v="72607.740000000005"/>
    <n v="1983"/>
    <x v="1"/>
    <x v="1"/>
    <n v="2"/>
    <n v="226"/>
    <n v="128"/>
    <n v="3"/>
    <n v="2"/>
    <x v="4"/>
    <s v="jHI29182308336"/>
    <s v="graymaria@gibson.com"/>
    <d v="2018-09-14T00:00:00"/>
    <d v="2024-03-15T20:41:22"/>
    <x v="8"/>
    <x v="0"/>
    <n v="2024"/>
  </r>
  <r>
    <n v="1342"/>
    <s v="Todd Smith"/>
    <x v="1"/>
    <x v="4"/>
    <n v="2012"/>
    <n v="72274.240000000005"/>
    <n v="216103"/>
    <x v="1"/>
    <x v="1"/>
    <n v="5.7"/>
    <n v="80"/>
    <n v="753"/>
    <n v="2"/>
    <n v="4"/>
    <x v="0"/>
    <s v="bmh43657327044"/>
    <s v="bethchambers@young.org"/>
    <d v="2016-09-09T00:00:00"/>
    <d v="2024-05-01T21:12:11"/>
    <x v="8"/>
    <x v="5"/>
    <n v="2024"/>
  </r>
  <r>
    <n v="1343"/>
    <s v="Dylan Turner"/>
    <x v="8"/>
    <x v="0"/>
    <n v="2021"/>
    <n v="44129.8"/>
    <n v="67609"/>
    <x v="1"/>
    <x v="0"/>
    <n v="5.7"/>
    <n v="401"/>
    <n v="235"/>
    <n v="5"/>
    <n v="5"/>
    <x v="7"/>
    <s v="qjs21269370230"/>
    <s v="alexa41@gmail.com"/>
    <d v="2024-07-09T00:00:00"/>
    <d v="2024-10-08T18:51:02"/>
    <x v="10"/>
    <x v="10"/>
    <n v="2024"/>
  </r>
  <r>
    <n v="1344"/>
    <s v="Amanda Robles"/>
    <x v="4"/>
    <x v="5"/>
    <n v="2018"/>
    <n v="76963.69"/>
    <n v="22533"/>
    <x v="1"/>
    <x v="1"/>
    <n v="4.3"/>
    <n v="540"/>
    <n v="233"/>
    <n v="3"/>
    <n v="5"/>
    <x v="6"/>
    <s v="MxL24277068522"/>
    <s v="clinton22@davidson.info"/>
    <d v="2018-06-28T00:00:00"/>
    <d v="2023-10-15T02:46:20"/>
    <x v="2"/>
    <x v="0"/>
    <n v="2023"/>
  </r>
  <r>
    <n v="1345"/>
    <s v="Brandon Gordon"/>
    <x v="4"/>
    <x v="8"/>
    <n v="1990"/>
    <n v="72665.210000000006"/>
    <n v="281056"/>
    <x v="3"/>
    <x v="1"/>
    <n v="2.6"/>
    <n v="90"/>
    <n v="434"/>
    <n v="2"/>
    <n v="5"/>
    <x v="5"/>
    <s v="hkM53132762677"/>
    <s v="aimeeconner@hotmail.com"/>
    <d v="2023-02-06T00:00:00"/>
    <d v="2024-12-27T05:24:29"/>
    <x v="9"/>
    <x v="7"/>
    <n v="2024"/>
  </r>
  <r>
    <n v="1346"/>
    <s v="Jessica Kidd"/>
    <x v="6"/>
    <x v="6"/>
    <n v="2007"/>
    <n v="10875.88"/>
    <n v="195189"/>
    <x v="3"/>
    <x v="0"/>
    <n v="4.2"/>
    <n v="175"/>
    <n v="367"/>
    <n v="3"/>
    <n v="4"/>
    <x v="4"/>
    <s v="sXy53197561147"/>
    <s v="gregorylopez@hotmail.com"/>
    <d v="2018-02-21T00:00:00"/>
    <d v="2025-04-04T22:35:09"/>
    <x v="9"/>
    <x v="0"/>
    <n v="2025"/>
  </r>
  <r>
    <n v="1347"/>
    <s v="Betty Boone"/>
    <x v="4"/>
    <x v="2"/>
    <n v="2021"/>
    <n v="59197.17"/>
    <n v="33993"/>
    <x v="1"/>
    <x v="1"/>
    <n v="4.9000000000000004"/>
    <n v="577"/>
    <n v="521"/>
    <n v="4"/>
    <n v="5"/>
    <x v="0"/>
    <s v="DhD36148075114"/>
    <s v="nfrazier@yahoo.com"/>
    <d v="2020-02-24T00:00:00"/>
    <d v="2024-07-07T11:20:48"/>
    <x v="9"/>
    <x v="4"/>
    <n v="2024"/>
  </r>
  <r>
    <n v="1348"/>
    <s v="Kaitlyn Woods"/>
    <x v="8"/>
    <x v="6"/>
    <n v="2024"/>
    <n v="70567.7"/>
    <n v="38459"/>
    <x v="0"/>
    <x v="0"/>
    <n v="2"/>
    <n v="172"/>
    <n v="669"/>
    <n v="4"/>
    <n v="5"/>
    <x v="7"/>
    <s v="kYk44939292226"/>
    <s v="andersonmichelle@hoffman.com"/>
    <d v="2018-01-13T00:00:00"/>
    <d v="2024-02-24T13:32:10"/>
    <x v="7"/>
    <x v="0"/>
    <n v="2024"/>
  </r>
  <r>
    <n v="1349"/>
    <s v="Andrew Sims"/>
    <x v="5"/>
    <x v="9"/>
    <n v="2017"/>
    <n v="6584.9"/>
    <n v="190879"/>
    <x v="3"/>
    <x v="0"/>
    <n v="3.6"/>
    <n v="137"/>
    <n v="353"/>
    <n v="4"/>
    <n v="5"/>
    <x v="6"/>
    <s v="Uoo59224278813"/>
    <s v="gardnerpatricia@mendoza.com"/>
    <d v="2023-11-05T00:00:00"/>
    <d v="2024-08-11T19:29:04"/>
    <x v="11"/>
    <x v="7"/>
    <n v="2024"/>
  </r>
  <r>
    <n v="1350"/>
    <s v="Dustin Robinson"/>
    <x v="2"/>
    <x v="3"/>
    <n v="1999"/>
    <n v="17502.95"/>
    <n v="175431"/>
    <x v="1"/>
    <x v="0"/>
    <n v="4.5"/>
    <n v="179"/>
    <n v="245"/>
    <n v="2"/>
    <n v="4"/>
    <x v="2"/>
    <s v="DXg88802937193"/>
    <s v="vasquezjoseph@yahoo.com"/>
    <d v="2023-07-27T00:00:00"/>
    <d v="2024-04-17T17:14:50"/>
    <x v="10"/>
    <x v="7"/>
    <n v="2024"/>
  </r>
  <r>
    <n v="1351"/>
    <s v="Robert Weber"/>
    <x v="8"/>
    <x v="9"/>
    <n v="2005"/>
    <n v="21879.24"/>
    <n v="27518"/>
    <x v="2"/>
    <x v="1"/>
    <n v="3.6"/>
    <n v="501"/>
    <n v="783"/>
    <n v="4"/>
    <n v="2"/>
    <x v="3"/>
    <s v="QeK09414681350"/>
    <s v="anthony57@obrien.com"/>
    <d v="2017-10-22T00:00:00"/>
    <d v="2025-07-13T09:17:14"/>
    <x v="0"/>
    <x v="2"/>
    <n v="2025"/>
  </r>
  <r>
    <n v="1352"/>
    <s v="Martin Adams"/>
    <x v="3"/>
    <x v="2"/>
    <n v="2022"/>
    <n v="72174.880000000005"/>
    <n v="218114"/>
    <x v="2"/>
    <x v="0"/>
    <n v="1.4"/>
    <n v="679"/>
    <n v="634"/>
    <n v="2"/>
    <n v="4"/>
    <x v="7"/>
    <s v="zny61397705080"/>
    <s v="pittsmichael@hotmail.com"/>
    <d v="2023-04-28T00:00:00"/>
    <d v="2024-12-13T04:57:24"/>
    <x v="1"/>
    <x v="7"/>
    <n v="2024"/>
  </r>
  <r>
    <n v="1353"/>
    <s v="Shelly Barker"/>
    <x v="8"/>
    <x v="8"/>
    <n v="2003"/>
    <n v="42244.73"/>
    <n v="231457"/>
    <x v="1"/>
    <x v="0"/>
    <n v="5.5"/>
    <n v="101"/>
    <n v="590"/>
    <n v="2"/>
    <n v="5"/>
    <x v="1"/>
    <s v="FgL11779442998"/>
    <s v="sfrazier@frey-thomas.com"/>
    <d v="2022-09-21T00:00:00"/>
    <d v="2024-03-04T14:49:39"/>
    <x v="8"/>
    <x v="9"/>
    <n v="2024"/>
  </r>
  <r>
    <n v="1354"/>
    <s v="Alejandro Bruce"/>
    <x v="2"/>
    <x v="2"/>
    <n v="2010"/>
    <n v="78247.850000000006"/>
    <n v="98117"/>
    <x v="1"/>
    <x v="0"/>
    <n v="5.3"/>
    <n v="208"/>
    <n v="688"/>
    <n v="5"/>
    <n v="7"/>
    <x v="2"/>
    <s v="wUw94275426608"/>
    <s v="brandon62@hotmail.com"/>
    <d v="2015-09-23T00:00:00"/>
    <d v="2025-04-16T14:57:43"/>
    <x v="8"/>
    <x v="3"/>
    <n v="2025"/>
  </r>
  <r>
    <n v="1355"/>
    <s v="James King"/>
    <x v="5"/>
    <x v="9"/>
    <n v="2000"/>
    <n v="24659.48"/>
    <n v="223912"/>
    <x v="0"/>
    <x v="1"/>
    <n v="1.8"/>
    <n v="291"/>
    <n v="451"/>
    <n v="5"/>
    <n v="5"/>
    <x v="3"/>
    <s v="Vak92282473309"/>
    <s v="tfernandez@wilson.com"/>
    <d v="2021-08-30T00:00:00"/>
    <d v="2024-07-21T11:47:53"/>
    <x v="5"/>
    <x v="1"/>
    <n v="2024"/>
  </r>
  <r>
    <n v="1356"/>
    <s v="Brian Anderson"/>
    <x v="5"/>
    <x v="8"/>
    <n v="1997"/>
    <n v="66844.66"/>
    <n v="137997"/>
    <x v="2"/>
    <x v="1"/>
    <n v="5.2"/>
    <n v="262"/>
    <n v="676"/>
    <n v="2"/>
    <n v="5"/>
    <x v="5"/>
    <s v="RRB08817976418"/>
    <s v="stephanie91@hotmail.com"/>
    <d v="2014-07-26T00:00:00"/>
    <d v="2025-03-30T02:23:52"/>
    <x v="10"/>
    <x v="8"/>
    <n v="2025"/>
  </r>
  <r>
    <n v="1357"/>
    <s v="Ashley Kent"/>
    <x v="9"/>
    <x v="8"/>
    <n v="2012"/>
    <n v="44539.35"/>
    <n v="169509"/>
    <x v="1"/>
    <x v="1"/>
    <n v="5.4"/>
    <n v="120"/>
    <n v="670"/>
    <n v="2"/>
    <n v="7"/>
    <x v="2"/>
    <s v="RQF45606954965"/>
    <s v="terrymichele@gmail.com"/>
    <d v="2021-02-12T00:00:00"/>
    <d v="2024-01-11T21:37:49"/>
    <x v="9"/>
    <x v="1"/>
    <n v="2024"/>
  </r>
  <r>
    <n v="1358"/>
    <s v="James Nguyen"/>
    <x v="2"/>
    <x v="6"/>
    <n v="2021"/>
    <n v="35283.26"/>
    <n v="58159"/>
    <x v="2"/>
    <x v="1"/>
    <n v="4.9000000000000004"/>
    <n v="682"/>
    <n v="531"/>
    <n v="3"/>
    <n v="2"/>
    <x v="6"/>
    <s v="wLC03589616992"/>
    <s v="evanskimberly@lee-bartlett.com"/>
    <d v="2019-02-01T00:00:00"/>
    <d v="2024-02-18T03:19:45"/>
    <x v="9"/>
    <x v="6"/>
    <n v="2024"/>
  </r>
  <r>
    <n v="1359"/>
    <s v="Stanley Parrish"/>
    <x v="2"/>
    <x v="8"/>
    <n v="2017"/>
    <n v="78383.59"/>
    <n v="291690"/>
    <x v="3"/>
    <x v="1"/>
    <n v="4.2"/>
    <n v="252"/>
    <n v="428"/>
    <n v="5"/>
    <n v="5"/>
    <x v="7"/>
    <s v="vJA28466079344"/>
    <s v="hansenaaron@gmail.com"/>
    <d v="2020-01-16T00:00:00"/>
    <d v="2023-09-10T05:08:55"/>
    <x v="7"/>
    <x v="4"/>
    <n v="2023"/>
  </r>
  <r>
    <n v="1360"/>
    <s v="Maria Lee"/>
    <x v="3"/>
    <x v="0"/>
    <n v="2020"/>
    <n v="38877.550000000003"/>
    <n v="128071"/>
    <x v="0"/>
    <x v="1"/>
    <n v="2.4"/>
    <n v="188"/>
    <n v="228"/>
    <n v="3"/>
    <n v="5"/>
    <x v="2"/>
    <s v="nOJ14089366203"/>
    <s v="juliefox@hogan-brown.com"/>
    <d v="2023-03-27T00:00:00"/>
    <d v="2023-12-25T05:33:42"/>
    <x v="6"/>
    <x v="7"/>
    <n v="2023"/>
  </r>
  <r>
    <n v="1361"/>
    <s v="David Michael"/>
    <x v="8"/>
    <x v="2"/>
    <n v="2006"/>
    <n v="48605.97"/>
    <n v="141614"/>
    <x v="1"/>
    <x v="0"/>
    <n v="5.6"/>
    <n v="70"/>
    <n v="210"/>
    <n v="2"/>
    <n v="5"/>
    <x v="3"/>
    <s v="lFg86500533284"/>
    <s v="doyletiffany@gibson-mills.com"/>
    <d v="2022-02-16T00:00:00"/>
    <d v="2024-11-20T10:13:24"/>
    <x v="9"/>
    <x v="9"/>
    <n v="2024"/>
  </r>
  <r>
    <n v="1362"/>
    <s v="Angelica Villegas"/>
    <x v="6"/>
    <x v="0"/>
    <n v="2008"/>
    <n v="68424.23"/>
    <n v="37288"/>
    <x v="3"/>
    <x v="1"/>
    <n v="3.9"/>
    <n v="409"/>
    <n v="273"/>
    <n v="4"/>
    <n v="4"/>
    <x v="2"/>
    <s v="NYt74128384770"/>
    <s v="gailrandall@collins.biz"/>
    <d v="2017-03-27T00:00:00"/>
    <d v="2025-06-13T03:48:51"/>
    <x v="6"/>
    <x v="2"/>
    <n v="2025"/>
  </r>
  <r>
    <n v="1363"/>
    <s v="Maria Michael"/>
    <x v="5"/>
    <x v="9"/>
    <n v="1995"/>
    <n v="15804.17"/>
    <n v="18935"/>
    <x v="0"/>
    <x v="0"/>
    <n v="1.2"/>
    <n v="114"/>
    <n v="518"/>
    <n v="3"/>
    <n v="4"/>
    <x v="3"/>
    <s v="pSC97249604838"/>
    <s v="donna41@contreras-hicks.biz"/>
    <d v="2021-10-18T00:00:00"/>
    <d v="2025-02-08T00:17:07"/>
    <x v="0"/>
    <x v="1"/>
    <n v="2025"/>
  </r>
  <r>
    <n v="1364"/>
    <s v="Christian Bradshaw"/>
    <x v="4"/>
    <x v="2"/>
    <n v="2000"/>
    <n v="65607.97"/>
    <n v="141996"/>
    <x v="0"/>
    <x v="1"/>
    <n v="2.6"/>
    <n v="492"/>
    <n v="348"/>
    <n v="3"/>
    <n v="5"/>
    <x v="4"/>
    <s v="Xsq59292136235"/>
    <s v="ahughes@hughes.biz"/>
    <d v="2018-07-28T00:00:00"/>
    <d v="2024-08-07T20:51:27"/>
    <x v="10"/>
    <x v="0"/>
    <n v="2024"/>
  </r>
  <r>
    <n v="1365"/>
    <s v="Cynthia Mooney"/>
    <x v="3"/>
    <x v="4"/>
    <n v="2014"/>
    <n v="38639.01"/>
    <n v="282554"/>
    <x v="0"/>
    <x v="0"/>
    <n v="2.2999999999999998"/>
    <n v="521"/>
    <n v="553"/>
    <n v="4"/>
    <n v="2"/>
    <x v="1"/>
    <s v="AkW50949939723"/>
    <s v="acevedoamy@hotmail.com"/>
    <d v="2016-06-23T00:00:00"/>
    <d v="2024-04-03T13:17:28"/>
    <x v="2"/>
    <x v="5"/>
    <n v="2024"/>
  </r>
  <r>
    <n v="1366"/>
    <s v="Kevin White"/>
    <x v="7"/>
    <x v="4"/>
    <n v="2001"/>
    <n v="72736.3"/>
    <n v="207067"/>
    <x v="2"/>
    <x v="0"/>
    <n v="3.9"/>
    <n v="106"/>
    <n v="366"/>
    <n v="2"/>
    <n v="7"/>
    <x v="1"/>
    <s v="CPt16427370743"/>
    <s v="copelandlisa@gmail.com"/>
    <d v="2015-10-15T00:00:00"/>
    <d v="2024-01-15T09:44:36"/>
    <x v="0"/>
    <x v="3"/>
    <n v="2024"/>
  </r>
  <r>
    <n v="1367"/>
    <s v="Toni Freeman"/>
    <x v="6"/>
    <x v="4"/>
    <n v="1992"/>
    <n v="74707.72"/>
    <n v="104028"/>
    <x v="3"/>
    <x v="0"/>
    <n v="5.0999999999999996"/>
    <n v="417"/>
    <n v="752"/>
    <n v="5"/>
    <n v="4"/>
    <x v="1"/>
    <s v="Exp77908410342"/>
    <s v="annette39@gmail.com"/>
    <d v="2016-06-11T00:00:00"/>
    <d v="2023-10-23T07:02:08"/>
    <x v="2"/>
    <x v="5"/>
    <n v="2023"/>
  </r>
  <r>
    <n v="1368"/>
    <s v="Patricia Watkins"/>
    <x v="1"/>
    <x v="8"/>
    <n v="2018"/>
    <n v="42963.44"/>
    <n v="207613"/>
    <x v="0"/>
    <x v="0"/>
    <n v="5.5"/>
    <n v="521"/>
    <n v="278"/>
    <n v="3"/>
    <n v="4"/>
    <x v="0"/>
    <s v="vOa70610550913"/>
    <s v="bradferguson@jordan.info"/>
    <d v="2016-07-05T00:00:00"/>
    <d v="2024-02-10T09:34:48"/>
    <x v="10"/>
    <x v="5"/>
    <n v="2024"/>
  </r>
  <r>
    <n v="1369"/>
    <s v="Anthony Casey"/>
    <x v="7"/>
    <x v="7"/>
    <n v="1990"/>
    <n v="42059.99"/>
    <n v="189301"/>
    <x v="1"/>
    <x v="1"/>
    <n v="2.5"/>
    <n v="256"/>
    <n v="631"/>
    <n v="5"/>
    <n v="7"/>
    <x v="5"/>
    <s v="MXc31321021766"/>
    <s v="brobertson@yahoo.com"/>
    <d v="2023-05-11T00:00:00"/>
    <d v="2024-09-17T04:09:18"/>
    <x v="3"/>
    <x v="7"/>
    <n v="2024"/>
  </r>
  <r>
    <n v="1370"/>
    <s v="Travis Watson"/>
    <x v="1"/>
    <x v="4"/>
    <n v="1993"/>
    <n v="6947.78"/>
    <n v="271245"/>
    <x v="2"/>
    <x v="0"/>
    <n v="4.7"/>
    <n v="388"/>
    <n v="263"/>
    <n v="3"/>
    <n v="2"/>
    <x v="3"/>
    <s v="aAX16031691689"/>
    <s v="thomascheryl@mitchell.com"/>
    <d v="2021-02-01T00:00:00"/>
    <d v="2024-01-14T09:12:37"/>
    <x v="9"/>
    <x v="1"/>
    <n v="2024"/>
  </r>
  <r>
    <n v="1371"/>
    <s v="Randall Floyd"/>
    <x v="5"/>
    <x v="5"/>
    <n v="2013"/>
    <n v="35913.58"/>
    <n v="266068"/>
    <x v="0"/>
    <x v="0"/>
    <n v="4.2"/>
    <n v="442"/>
    <n v="347"/>
    <n v="5"/>
    <n v="2"/>
    <x v="4"/>
    <s v="DDR54495112544"/>
    <s v="christine97@hotmail.com"/>
    <d v="2017-07-12T00:00:00"/>
    <d v="2023-09-10T15:39:46"/>
    <x v="10"/>
    <x v="2"/>
    <n v="2023"/>
  </r>
  <r>
    <n v="1372"/>
    <s v="Steven Johnson"/>
    <x v="5"/>
    <x v="7"/>
    <n v="2003"/>
    <n v="78936.75"/>
    <n v="94956"/>
    <x v="2"/>
    <x v="1"/>
    <n v="1.5"/>
    <n v="134"/>
    <n v="250"/>
    <n v="3"/>
    <n v="5"/>
    <x v="1"/>
    <s v="Hkd32237509610"/>
    <s v="perezjonathan@smith-figueroa.com"/>
    <d v="2022-05-07T00:00:00"/>
    <d v="2023-10-27T09:10:02"/>
    <x v="3"/>
    <x v="9"/>
    <n v="2023"/>
  </r>
  <r>
    <n v="1373"/>
    <s v="Wesley Smith"/>
    <x v="2"/>
    <x v="2"/>
    <n v="2014"/>
    <n v="43753.97"/>
    <n v="278337"/>
    <x v="1"/>
    <x v="1"/>
    <n v="2.4"/>
    <n v="602"/>
    <n v="622"/>
    <n v="2"/>
    <n v="2"/>
    <x v="2"/>
    <s v="AYf71201274761"/>
    <s v="dianerodriguez@gmail.com"/>
    <d v="2024-06-19T00:00:00"/>
    <d v="2023-12-02T17:50:16"/>
    <x v="2"/>
    <x v="10"/>
    <n v="2023"/>
  </r>
  <r>
    <n v="1374"/>
    <s v="Elizabeth Becker"/>
    <x v="9"/>
    <x v="0"/>
    <n v="2010"/>
    <n v="10573.62"/>
    <n v="3076"/>
    <x v="1"/>
    <x v="0"/>
    <n v="1.4"/>
    <n v="474"/>
    <n v="709"/>
    <n v="2"/>
    <n v="5"/>
    <x v="7"/>
    <s v="nCv24688963647"/>
    <s v="jontodd@yahoo.com"/>
    <d v="2022-06-23T00:00:00"/>
    <d v="2025-02-10T15:22:12"/>
    <x v="2"/>
    <x v="9"/>
    <n v="2025"/>
  </r>
  <r>
    <n v="1375"/>
    <s v="Alexandra Whitehead"/>
    <x v="3"/>
    <x v="9"/>
    <n v="1997"/>
    <n v="45538.09"/>
    <n v="153849"/>
    <x v="0"/>
    <x v="0"/>
    <n v="1.8"/>
    <n v="558"/>
    <n v="344"/>
    <n v="2"/>
    <n v="5"/>
    <x v="0"/>
    <s v="LgM85497982212"/>
    <s v="cummingsmichael@haas-wolfe.com"/>
    <d v="2016-12-13T00:00:00"/>
    <d v="2024-01-04T17:54:00"/>
    <x v="4"/>
    <x v="5"/>
    <n v="2024"/>
  </r>
  <r>
    <n v="1376"/>
    <s v="Barbara Thomas"/>
    <x v="1"/>
    <x v="9"/>
    <n v="2014"/>
    <n v="40911.339999999997"/>
    <n v="26940"/>
    <x v="0"/>
    <x v="0"/>
    <n v="4.5999999999999996"/>
    <n v="647"/>
    <n v="667"/>
    <n v="2"/>
    <n v="5"/>
    <x v="7"/>
    <s v="uBR50734299492"/>
    <s v="daniellemccann@fields.info"/>
    <d v="2019-10-11T00:00:00"/>
    <d v="2024-04-25T21:30:37"/>
    <x v="0"/>
    <x v="6"/>
    <n v="2024"/>
  </r>
  <r>
    <n v="1377"/>
    <s v="Daniel Ramsey"/>
    <x v="3"/>
    <x v="3"/>
    <n v="2023"/>
    <n v="54961.24"/>
    <n v="29995"/>
    <x v="3"/>
    <x v="0"/>
    <n v="3.4"/>
    <n v="217"/>
    <n v="385"/>
    <n v="3"/>
    <n v="7"/>
    <x v="5"/>
    <s v="hjv43637698285"/>
    <s v="karenmitchell@holland.com"/>
    <d v="2020-02-08T00:00:00"/>
    <d v="2025-06-01T18:26:51"/>
    <x v="9"/>
    <x v="4"/>
    <n v="2025"/>
  </r>
  <r>
    <n v="1378"/>
    <s v="Stephanie Robles"/>
    <x v="5"/>
    <x v="7"/>
    <n v="2009"/>
    <n v="60367.18"/>
    <n v="233039"/>
    <x v="3"/>
    <x v="0"/>
    <n v="3.7"/>
    <n v="326"/>
    <n v="455"/>
    <n v="3"/>
    <n v="5"/>
    <x v="5"/>
    <s v="FdW32777620574"/>
    <s v="katrinawright@gmail.com"/>
    <d v="2023-03-04T00:00:00"/>
    <d v="2025-06-23T09:08:35"/>
    <x v="6"/>
    <x v="7"/>
    <n v="2025"/>
  </r>
  <r>
    <n v="1379"/>
    <s v="Jason Miller"/>
    <x v="7"/>
    <x v="2"/>
    <n v="2022"/>
    <n v="46696.77"/>
    <n v="132190"/>
    <x v="2"/>
    <x v="1"/>
    <n v="5.3"/>
    <n v="293"/>
    <n v="353"/>
    <n v="4"/>
    <n v="5"/>
    <x v="2"/>
    <s v="dtP95769277288"/>
    <s v="petersonamber@gmail.com"/>
    <d v="2015-06-02T00:00:00"/>
    <d v="2025-05-16T02:54:41"/>
    <x v="2"/>
    <x v="3"/>
    <n v="2025"/>
  </r>
  <r>
    <n v="1380"/>
    <s v="Nicholas Chavez"/>
    <x v="2"/>
    <x v="8"/>
    <n v="2020"/>
    <n v="62751.31"/>
    <n v="7596"/>
    <x v="3"/>
    <x v="0"/>
    <n v="3.9"/>
    <n v="377"/>
    <n v="443"/>
    <n v="2"/>
    <n v="7"/>
    <x v="6"/>
    <s v="jVA66192459652"/>
    <s v="jason98@kelley.info"/>
    <d v="2024-07-10T00:00:00"/>
    <d v="2025-04-03T01:01:29"/>
    <x v="10"/>
    <x v="10"/>
    <n v="2025"/>
  </r>
  <r>
    <n v="1381"/>
    <s v="Gabriel Robertson"/>
    <x v="1"/>
    <x v="1"/>
    <n v="2007"/>
    <n v="59288.31"/>
    <n v="123237"/>
    <x v="2"/>
    <x v="1"/>
    <n v="1.1000000000000001"/>
    <n v="314"/>
    <n v="245"/>
    <n v="3"/>
    <n v="7"/>
    <x v="4"/>
    <s v="sYa63539225979"/>
    <s v="amber59@yahoo.com"/>
    <d v="2022-03-25T00:00:00"/>
    <d v="2024-03-13T09:06:34"/>
    <x v="6"/>
    <x v="9"/>
    <n v="2024"/>
  </r>
  <r>
    <n v="1382"/>
    <s v="Logan Love"/>
    <x v="9"/>
    <x v="4"/>
    <n v="2021"/>
    <n v="66189.64"/>
    <n v="141539"/>
    <x v="0"/>
    <x v="0"/>
    <n v="3.6"/>
    <n v="643"/>
    <n v="770"/>
    <n v="5"/>
    <n v="2"/>
    <x v="0"/>
    <s v="LYB05196964565"/>
    <s v="zacharyowens@wallace.com"/>
    <d v="2019-06-12T00:00:00"/>
    <d v="2024-11-19T09:41:26"/>
    <x v="2"/>
    <x v="6"/>
    <n v="2024"/>
  </r>
  <r>
    <n v="1383"/>
    <s v="Dillon Forbes"/>
    <x v="1"/>
    <x v="7"/>
    <n v="1991"/>
    <n v="59212.15"/>
    <n v="114061"/>
    <x v="0"/>
    <x v="0"/>
    <n v="5.8"/>
    <n v="331"/>
    <n v="213"/>
    <n v="5"/>
    <n v="7"/>
    <x v="4"/>
    <s v="EQE42694510279"/>
    <s v="acostachristopher@gmail.com"/>
    <d v="2017-08-15T00:00:00"/>
    <d v="2024-07-30T16:35:39"/>
    <x v="5"/>
    <x v="2"/>
    <n v="2024"/>
  </r>
  <r>
    <n v="1384"/>
    <s v="Phillip Clayton"/>
    <x v="4"/>
    <x v="3"/>
    <n v="1992"/>
    <n v="79362.25"/>
    <n v="231125"/>
    <x v="2"/>
    <x v="1"/>
    <n v="3"/>
    <n v="381"/>
    <n v="115"/>
    <n v="5"/>
    <n v="4"/>
    <x v="1"/>
    <s v="HXk89539036020"/>
    <s v="allen41@gmail.com"/>
    <d v="2016-06-04T00:00:00"/>
    <d v="2024-03-06T08:53:02"/>
    <x v="2"/>
    <x v="5"/>
    <n v="2024"/>
  </r>
  <r>
    <n v="1385"/>
    <s v="Nicholas Robertson"/>
    <x v="5"/>
    <x v="7"/>
    <n v="2015"/>
    <n v="45093.45"/>
    <n v="116163"/>
    <x v="1"/>
    <x v="0"/>
    <n v="5.7"/>
    <n v="505"/>
    <n v="410"/>
    <n v="5"/>
    <n v="7"/>
    <x v="7"/>
    <s v="uJW03311684301"/>
    <s v="james40@ho-kennedy.com"/>
    <d v="2020-06-02T00:00:00"/>
    <d v="2025-04-17T22:30:15"/>
    <x v="2"/>
    <x v="4"/>
    <n v="2025"/>
  </r>
  <r>
    <n v="1386"/>
    <s v="Bobby Salinas"/>
    <x v="8"/>
    <x v="5"/>
    <n v="2004"/>
    <n v="48282.35"/>
    <n v="293106"/>
    <x v="0"/>
    <x v="1"/>
    <n v="4.2"/>
    <n v="308"/>
    <n v="515"/>
    <n v="3"/>
    <n v="7"/>
    <x v="6"/>
    <s v="kYs39015454698"/>
    <s v="kimtrujillo@howard-lopez.org"/>
    <d v="2014-08-16T00:00:00"/>
    <d v="2023-12-21T03:25:48"/>
    <x v="5"/>
    <x v="8"/>
    <n v="2023"/>
  </r>
  <r>
    <n v="1387"/>
    <s v="Desiree Chambers"/>
    <x v="4"/>
    <x v="4"/>
    <n v="1991"/>
    <n v="39880.03"/>
    <n v="163494"/>
    <x v="0"/>
    <x v="1"/>
    <n v="5"/>
    <n v="350"/>
    <n v="147"/>
    <n v="4"/>
    <n v="2"/>
    <x v="5"/>
    <s v="XQk52592433850"/>
    <s v="paulacasey@dixon.com"/>
    <d v="2017-03-13T00:00:00"/>
    <d v="2024-05-07T13:53:11"/>
    <x v="6"/>
    <x v="2"/>
    <n v="2024"/>
  </r>
  <r>
    <n v="1388"/>
    <s v="Melissa Mccullough"/>
    <x v="3"/>
    <x v="6"/>
    <n v="2015"/>
    <n v="52922.66"/>
    <n v="4416"/>
    <x v="2"/>
    <x v="1"/>
    <n v="5"/>
    <n v="605"/>
    <n v="222"/>
    <n v="3"/>
    <n v="4"/>
    <x v="7"/>
    <s v="TBW40554692409"/>
    <s v="oburgess@deleon-green.com"/>
    <d v="2015-09-22T00:00:00"/>
    <d v="2025-07-22T03:34:09"/>
    <x v="8"/>
    <x v="3"/>
    <n v="2025"/>
  </r>
  <r>
    <n v="1389"/>
    <s v="Maria Barber"/>
    <x v="6"/>
    <x v="6"/>
    <n v="2019"/>
    <n v="74153.929999999993"/>
    <n v="10496"/>
    <x v="0"/>
    <x v="0"/>
    <n v="2.2999999999999998"/>
    <n v="111"/>
    <n v="291"/>
    <n v="3"/>
    <n v="5"/>
    <x v="2"/>
    <s v="xSF48301826308"/>
    <s v="bankskaren@gmail.com"/>
    <d v="2023-07-07T00:00:00"/>
    <d v="2024-03-31T01:10:42"/>
    <x v="10"/>
    <x v="7"/>
    <n v="2024"/>
  </r>
  <r>
    <n v="1390"/>
    <s v="Shawna Strong"/>
    <x v="8"/>
    <x v="0"/>
    <n v="2002"/>
    <n v="69234.399999999994"/>
    <n v="284326"/>
    <x v="0"/>
    <x v="1"/>
    <n v="2.5"/>
    <n v="176"/>
    <n v="304"/>
    <n v="3"/>
    <n v="7"/>
    <x v="0"/>
    <s v="BAa74247946235"/>
    <s v="brandon36@hotmail.com"/>
    <d v="2021-05-25T00:00:00"/>
    <d v="2024-03-31T11:41:33"/>
    <x v="3"/>
    <x v="1"/>
    <n v="2024"/>
  </r>
  <r>
    <n v="1391"/>
    <s v="Noah Valentine"/>
    <x v="2"/>
    <x v="0"/>
    <n v="1996"/>
    <n v="19100.66"/>
    <n v="41033"/>
    <x v="2"/>
    <x v="1"/>
    <n v="4.0999999999999996"/>
    <n v="394"/>
    <n v="175"/>
    <n v="4"/>
    <n v="4"/>
    <x v="0"/>
    <s v="FoY81525987575"/>
    <s v="dylanmurphy@hotmail.com"/>
    <d v="2020-07-21T00:00:00"/>
    <d v="2024-02-25T10:33:51"/>
    <x v="10"/>
    <x v="4"/>
    <n v="2024"/>
  </r>
  <r>
    <n v="1392"/>
    <s v="Jeremy Jacobs DDS"/>
    <x v="6"/>
    <x v="2"/>
    <n v="2016"/>
    <n v="66705.95"/>
    <n v="36152"/>
    <x v="1"/>
    <x v="0"/>
    <n v="1.4"/>
    <n v="256"/>
    <n v="704"/>
    <n v="3"/>
    <n v="2"/>
    <x v="3"/>
    <s v="iXr43960844197"/>
    <s v="nallison@yahoo.com"/>
    <d v="2022-08-30T00:00:00"/>
    <d v="2023-11-19T21:25:26"/>
    <x v="5"/>
    <x v="9"/>
    <n v="2023"/>
  </r>
  <r>
    <n v="1393"/>
    <s v="Charles Torres"/>
    <x v="2"/>
    <x v="7"/>
    <n v="2024"/>
    <n v="25684.93"/>
    <n v="197284"/>
    <x v="3"/>
    <x v="1"/>
    <n v="1.2"/>
    <n v="246"/>
    <n v="685"/>
    <n v="5"/>
    <n v="5"/>
    <x v="0"/>
    <s v="XlG29916147169"/>
    <s v="tina95@walls.com"/>
    <d v="2019-01-11T00:00:00"/>
    <d v="2024-09-12T22:31:07"/>
    <x v="7"/>
    <x v="6"/>
    <n v="2024"/>
  </r>
  <r>
    <n v="1394"/>
    <s v="Austin Peterson"/>
    <x v="9"/>
    <x v="9"/>
    <n v="2010"/>
    <n v="70101.600000000006"/>
    <n v="11438"/>
    <x v="3"/>
    <x v="1"/>
    <n v="3.5"/>
    <n v="636"/>
    <n v="537"/>
    <n v="4"/>
    <n v="5"/>
    <x v="2"/>
    <s v="vZN87586771787"/>
    <s v="carolyn30@bush.org"/>
    <d v="2018-05-06T00:00:00"/>
    <d v="2023-12-14T13:43:06"/>
    <x v="3"/>
    <x v="0"/>
    <n v="2023"/>
  </r>
  <r>
    <n v="1395"/>
    <s v="Joseph Weeks"/>
    <x v="4"/>
    <x v="6"/>
    <n v="2000"/>
    <n v="12727.02"/>
    <n v="174781"/>
    <x v="3"/>
    <x v="0"/>
    <n v="4.0999999999999996"/>
    <n v="114"/>
    <n v="695"/>
    <n v="2"/>
    <n v="2"/>
    <x v="4"/>
    <s v="yDt16927966157"/>
    <s v="sbrown@yahoo.com"/>
    <d v="2015-04-15T00:00:00"/>
    <d v="2025-06-08T04:39:15"/>
    <x v="1"/>
    <x v="3"/>
    <n v="2025"/>
  </r>
  <r>
    <n v="1396"/>
    <s v="Kimberly Owens"/>
    <x v="6"/>
    <x v="9"/>
    <n v="1999"/>
    <n v="58452.13"/>
    <n v="268828"/>
    <x v="3"/>
    <x v="1"/>
    <n v="5"/>
    <n v="193"/>
    <n v="559"/>
    <n v="4"/>
    <n v="4"/>
    <x v="1"/>
    <s v="kjf93382462741"/>
    <s v="marcrobbins@torres-hughes.com"/>
    <d v="2017-10-20T00:00:00"/>
    <d v="2025-07-08T13:37:55"/>
    <x v="0"/>
    <x v="2"/>
    <n v="2025"/>
  </r>
  <r>
    <n v="1397"/>
    <s v="Shawn Harris"/>
    <x v="2"/>
    <x v="2"/>
    <n v="2006"/>
    <n v="55602.9"/>
    <n v="11496"/>
    <x v="1"/>
    <x v="1"/>
    <n v="3.3"/>
    <n v="376"/>
    <n v="455"/>
    <n v="2"/>
    <n v="4"/>
    <x v="2"/>
    <s v="CHn02909608614"/>
    <s v="tylerharris@yahoo.com"/>
    <d v="2015-02-08T00:00:00"/>
    <d v="2024-03-26T16:02:14"/>
    <x v="9"/>
    <x v="3"/>
    <n v="2024"/>
  </r>
  <r>
    <n v="1398"/>
    <s v="Hailey Spencer"/>
    <x v="6"/>
    <x v="0"/>
    <n v="1991"/>
    <n v="33213.96"/>
    <n v="33257"/>
    <x v="0"/>
    <x v="0"/>
    <n v="1.7"/>
    <n v="601"/>
    <n v="621"/>
    <n v="2"/>
    <n v="7"/>
    <x v="4"/>
    <s v="HMb25616162643"/>
    <s v="nicholasmedina@yahoo.com"/>
    <d v="2020-11-20T00:00:00"/>
    <d v="2025-06-04T06:01:38"/>
    <x v="11"/>
    <x v="4"/>
    <n v="2025"/>
  </r>
  <r>
    <n v="1399"/>
    <s v="Jamie Tanner"/>
    <x v="5"/>
    <x v="1"/>
    <n v="1995"/>
    <n v="50764.87"/>
    <n v="296059"/>
    <x v="3"/>
    <x v="1"/>
    <n v="2.2000000000000002"/>
    <n v="315"/>
    <n v="781"/>
    <n v="3"/>
    <n v="5"/>
    <x v="1"/>
    <s v="DIZ35663288328"/>
    <s v="laura06@hotmail.com"/>
    <d v="2019-04-30T00:00:00"/>
    <d v="2024-03-01T20:14:17"/>
    <x v="1"/>
    <x v="6"/>
    <n v="2024"/>
  </r>
  <r>
    <n v="1400"/>
    <s v="Connie Davis"/>
    <x v="2"/>
    <x v="2"/>
    <n v="2001"/>
    <n v="27219.98"/>
    <n v="261044"/>
    <x v="1"/>
    <x v="0"/>
    <n v="3.6"/>
    <n v="155"/>
    <n v="624"/>
    <n v="4"/>
    <n v="4"/>
    <x v="3"/>
    <s v="rgB86070761164"/>
    <s v="morrismary@gmail.com"/>
    <d v="2017-03-28T00:00:00"/>
    <d v="2024-07-09T19:25:19"/>
    <x v="6"/>
    <x v="2"/>
    <n v="2024"/>
  </r>
  <r>
    <n v="1401"/>
    <s v="Xavier Thornton"/>
    <x v="5"/>
    <x v="8"/>
    <n v="2000"/>
    <n v="57244.25"/>
    <n v="295877"/>
    <x v="3"/>
    <x v="1"/>
    <n v="5.2"/>
    <n v="224"/>
    <n v="114"/>
    <n v="4"/>
    <n v="5"/>
    <x v="5"/>
    <s v="sDS94446561013"/>
    <s v="wilsontaylor@stevenson.com"/>
    <d v="2019-06-05T00:00:00"/>
    <d v="2024-05-14T21:07:17"/>
    <x v="2"/>
    <x v="6"/>
    <n v="2024"/>
  </r>
  <r>
    <n v="1402"/>
    <s v="Kristina Calderon"/>
    <x v="3"/>
    <x v="4"/>
    <n v="2008"/>
    <n v="9127.76"/>
    <n v="64177"/>
    <x v="2"/>
    <x v="1"/>
    <n v="2.6"/>
    <n v="566"/>
    <n v="243"/>
    <n v="4"/>
    <n v="4"/>
    <x v="6"/>
    <s v="Jxf39195398916"/>
    <s v="mirandahardy@yahoo.com"/>
    <d v="2020-04-29T00:00:00"/>
    <d v="2025-05-19T15:01:27"/>
    <x v="1"/>
    <x v="4"/>
    <n v="2025"/>
  </r>
  <r>
    <n v="1403"/>
    <s v="Jessica Ward"/>
    <x v="3"/>
    <x v="2"/>
    <n v="2001"/>
    <n v="8985.39"/>
    <n v="186469"/>
    <x v="1"/>
    <x v="0"/>
    <n v="3.7"/>
    <n v="436"/>
    <n v="417"/>
    <n v="4"/>
    <n v="5"/>
    <x v="1"/>
    <s v="RBh76567522806"/>
    <s v="khall@alvarado-torres.com"/>
    <d v="2022-04-16T00:00:00"/>
    <d v="2024-04-07T18:55:39"/>
    <x v="1"/>
    <x v="9"/>
    <n v="2024"/>
  </r>
  <r>
    <n v="1404"/>
    <s v="Nathan Morales"/>
    <x v="9"/>
    <x v="6"/>
    <n v="1993"/>
    <n v="76167.92"/>
    <n v="14285"/>
    <x v="1"/>
    <x v="0"/>
    <n v="1.4"/>
    <n v="144"/>
    <n v="379"/>
    <n v="4"/>
    <n v="5"/>
    <x v="6"/>
    <s v="FDW26665673184"/>
    <s v="petersbruce@yahoo.com"/>
    <d v="2018-06-14T00:00:00"/>
    <d v="2023-08-19T03:56:20"/>
    <x v="2"/>
    <x v="0"/>
    <n v="2023"/>
  </r>
  <r>
    <n v="1405"/>
    <s v="Vincent Martin"/>
    <x v="5"/>
    <x v="7"/>
    <n v="1998"/>
    <n v="11381.91"/>
    <n v="85946"/>
    <x v="0"/>
    <x v="0"/>
    <n v="1.2"/>
    <n v="347"/>
    <n v="268"/>
    <n v="5"/>
    <n v="5"/>
    <x v="0"/>
    <s v="xXF38040039953"/>
    <s v="jennifer04@hotmail.com"/>
    <d v="2022-12-04T00:00:00"/>
    <d v="2024-03-07T16:25:34"/>
    <x v="4"/>
    <x v="9"/>
    <n v="2024"/>
  </r>
  <r>
    <n v="1406"/>
    <s v="Christopher Cruz"/>
    <x v="7"/>
    <x v="2"/>
    <n v="2008"/>
    <n v="45391.76"/>
    <n v="286004"/>
    <x v="0"/>
    <x v="0"/>
    <n v="1.3"/>
    <n v="343"/>
    <n v="540"/>
    <n v="5"/>
    <n v="4"/>
    <x v="0"/>
    <s v="HVS42730353422"/>
    <s v="goodmancasey@hotmail.com"/>
    <d v="2015-04-07T00:00:00"/>
    <d v="2025-03-31T06:26:07"/>
    <x v="1"/>
    <x v="3"/>
    <n v="2025"/>
  </r>
  <r>
    <n v="1407"/>
    <s v="Brianna Avery"/>
    <x v="5"/>
    <x v="3"/>
    <n v="2011"/>
    <n v="19469.95"/>
    <n v="157341"/>
    <x v="0"/>
    <x v="1"/>
    <n v="5.7"/>
    <n v="454"/>
    <n v="307"/>
    <n v="4"/>
    <n v="7"/>
    <x v="4"/>
    <s v="QCD19177334685"/>
    <s v="walterallison@hotmail.com"/>
    <d v="2022-08-02T00:00:00"/>
    <d v="2024-02-26T04:05:16"/>
    <x v="5"/>
    <x v="9"/>
    <n v="2024"/>
  </r>
  <r>
    <n v="1408"/>
    <s v="Lacey Cervantes"/>
    <x v="2"/>
    <x v="8"/>
    <n v="2020"/>
    <n v="59775.7"/>
    <n v="255276"/>
    <x v="2"/>
    <x v="0"/>
    <n v="4.8"/>
    <n v="214"/>
    <n v="528"/>
    <n v="5"/>
    <n v="5"/>
    <x v="0"/>
    <s v="LnX48595537400"/>
    <s v="woodgabriel@gmail.com"/>
    <d v="2022-10-27T00:00:00"/>
    <d v="2025-05-06T04:35:31"/>
    <x v="0"/>
    <x v="9"/>
    <n v="2025"/>
  </r>
  <r>
    <n v="1409"/>
    <s v="Alicia Mcdowell"/>
    <x v="9"/>
    <x v="6"/>
    <n v="2024"/>
    <n v="76062.259999999995"/>
    <n v="259173"/>
    <x v="2"/>
    <x v="1"/>
    <n v="5.4"/>
    <n v="383"/>
    <n v="335"/>
    <n v="2"/>
    <n v="4"/>
    <x v="0"/>
    <s v="UaW54199659352"/>
    <s v="pandrade@gmail.com"/>
    <d v="2021-12-13T00:00:00"/>
    <d v="2023-08-25T10:38:28"/>
    <x v="4"/>
    <x v="1"/>
    <n v="2023"/>
  </r>
  <r>
    <n v="1410"/>
    <s v="Cynthia Green"/>
    <x v="5"/>
    <x v="9"/>
    <n v="2008"/>
    <n v="35724.06"/>
    <n v="180167"/>
    <x v="1"/>
    <x v="0"/>
    <n v="1.1000000000000001"/>
    <n v="455"/>
    <n v="788"/>
    <n v="2"/>
    <n v="7"/>
    <x v="0"/>
    <s v="lgF00510755782"/>
    <s v="frankwilliams@hotmail.com"/>
    <d v="2017-06-08T00:00:00"/>
    <d v="2025-02-15T07:31:13"/>
    <x v="2"/>
    <x v="2"/>
    <n v="2025"/>
  </r>
  <r>
    <n v="1411"/>
    <s v="Maria Burns"/>
    <x v="8"/>
    <x v="0"/>
    <n v="2011"/>
    <n v="58988.26"/>
    <n v="298441"/>
    <x v="1"/>
    <x v="1"/>
    <n v="2.5"/>
    <n v="647"/>
    <n v="561"/>
    <n v="4"/>
    <n v="5"/>
    <x v="1"/>
    <s v="lNx72871574145"/>
    <s v="taylormartinez@hotmail.com"/>
    <d v="2017-03-28T00:00:00"/>
    <d v="2025-01-17T23:36:30"/>
    <x v="6"/>
    <x v="2"/>
    <n v="2025"/>
  </r>
  <r>
    <n v="1412"/>
    <s v="Jesse Dunn"/>
    <x v="5"/>
    <x v="4"/>
    <n v="2007"/>
    <n v="73201.58"/>
    <n v="153945"/>
    <x v="1"/>
    <x v="1"/>
    <n v="1.2"/>
    <n v="111"/>
    <n v="188"/>
    <n v="5"/>
    <n v="4"/>
    <x v="2"/>
    <s v="hnA47665162009"/>
    <s v="kevin17@thomas.net"/>
    <d v="2015-02-10T00:00:00"/>
    <d v="2023-11-02T12:21:52"/>
    <x v="9"/>
    <x v="3"/>
    <n v="2023"/>
  </r>
  <r>
    <n v="1413"/>
    <s v="Mark Munoz"/>
    <x v="4"/>
    <x v="4"/>
    <n v="2015"/>
    <n v="47883.11"/>
    <n v="91769"/>
    <x v="2"/>
    <x v="0"/>
    <n v="5"/>
    <n v="698"/>
    <n v="462"/>
    <n v="2"/>
    <n v="4"/>
    <x v="1"/>
    <s v="Imt49396877823"/>
    <s v="jeffersonalexander@gmail.com"/>
    <d v="2022-11-10T00:00:00"/>
    <d v="2024-08-04T01:44:07"/>
    <x v="11"/>
    <x v="9"/>
    <n v="2024"/>
  </r>
  <r>
    <n v="1414"/>
    <s v="Monica Parker"/>
    <x v="2"/>
    <x v="0"/>
    <n v="2003"/>
    <n v="36778.269999999997"/>
    <n v="147657"/>
    <x v="3"/>
    <x v="0"/>
    <n v="2.7"/>
    <n v="158"/>
    <n v="330"/>
    <n v="3"/>
    <n v="2"/>
    <x v="5"/>
    <s v="bzH02452467045"/>
    <s v="ysanders@hotmail.com"/>
    <d v="2016-10-14T00:00:00"/>
    <d v="2024-06-14T20:07:05"/>
    <x v="0"/>
    <x v="5"/>
    <n v="2024"/>
  </r>
  <r>
    <n v="1415"/>
    <s v="Kevin Fisher"/>
    <x v="0"/>
    <x v="2"/>
    <n v="2018"/>
    <n v="16496.22"/>
    <n v="125008"/>
    <x v="2"/>
    <x v="1"/>
    <n v="2.7"/>
    <n v="232"/>
    <n v="371"/>
    <n v="4"/>
    <n v="5"/>
    <x v="2"/>
    <s v="lBT25019113662"/>
    <s v="jamesgray@phillips-mcdonald.info"/>
    <d v="2016-07-08T00:00:00"/>
    <d v="2024-06-15T13:38:30"/>
    <x v="10"/>
    <x v="5"/>
    <n v="2024"/>
  </r>
  <r>
    <n v="1416"/>
    <s v="James Smith"/>
    <x v="2"/>
    <x v="6"/>
    <n v="2012"/>
    <n v="39786.32"/>
    <n v="283140"/>
    <x v="2"/>
    <x v="1"/>
    <n v="3.6"/>
    <n v="688"/>
    <n v="625"/>
    <n v="2"/>
    <n v="7"/>
    <x v="4"/>
    <s v="mje57509629204"/>
    <s v="craig03@myers.net"/>
    <d v="2019-12-18T00:00:00"/>
    <d v="2024-01-02T06:19:13"/>
    <x v="4"/>
    <x v="6"/>
    <n v="2024"/>
  </r>
  <r>
    <n v="1417"/>
    <s v="Mrs, Marilyn Conner"/>
    <x v="1"/>
    <x v="0"/>
    <n v="2010"/>
    <n v="14233.17"/>
    <n v="244692"/>
    <x v="3"/>
    <x v="0"/>
    <n v="2.4"/>
    <n v="383"/>
    <n v="448"/>
    <n v="5"/>
    <n v="5"/>
    <x v="4"/>
    <s v="CdO04853502232"/>
    <s v="kristaevans@mullins.net"/>
    <d v="2020-05-22T00:00:00"/>
    <d v="2024-04-11T00:01:51"/>
    <x v="3"/>
    <x v="4"/>
    <n v="2024"/>
  </r>
  <r>
    <n v="1418"/>
    <s v="Harry Montes"/>
    <x v="6"/>
    <x v="7"/>
    <n v="2005"/>
    <n v="22701.46"/>
    <n v="280330"/>
    <x v="2"/>
    <x v="1"/>
    <n v="4.9000000000000004"/>
    <n v="460"/>
    <n v="431"/>
    <n v="5"/>
    <n v="4"/>
    <x v="4"/>
    <s v="AII73516493091"/>
    <s v="eyoung@whitehead-sanchez.info"/>
    <d v="2022-03-06T00:00:00"/>
    <d v="2024-11-01T07:06:27"/>
    <x v="6"/>
    <x v="9"/>
    <n v="2024"/>
  </r>
  <r>
    <n v="1419"/>
    <s v="Jennifer West"/>
    <x v="1"/>
    <x v="0"/>
    <n v="2017"/>
    <n v="36652.400000000001"/>
    <n v="270765"/>
    <x v="3"/>
    <x v="1"/>
    <n v="1.1000000000000001"/>
    <n v="626"/>
    <n v="771"/>
    <n v="5"/>
    <n v="2"/>
    <x v="4"/>
    <s v="zbI92922894628"/>
    <s v="lewisadriana@schultz-howard.com"/>
    <d v="2022-04-23T00:00:00"/>
    <d v="2024-07-14T11:34:21"/>
    <x v="1"/>
    <x v="9"/>
    <n v="2024"/>
  </r>
  <r>
    <n v="1420"/>
    <s v="Brandon Shaw"/>
    <x v="3"/>
    <x v="6"/>
    <n v="2002"/>
    <n v="79230.039999999994"/>
    <n v="181909"/>
    <x v="2"/>
    <x v="0"/>
    <n v="4.5999999999999996"/>
    <n v="300"/>
    <n v="407"/>
    <n v="4"/>
    <n v="5"/>
    <x v="6"/>
    <s v="mvR08884471283"/>
    <s v="debrahogan@moore.com"/>
    <d v="2017-02-05T00:00:00"/>
    <d v="2023-10-21T23:29:35"/>
    <x v="9"/>
    <x v="2"/>
    <n v="2023"/>
  </r>
  <r>
    <n v="1421"/>
    <s v="Mr, Raymond Armstrong"/>
    <x v="5"/>
    <x v="6"/>
    <n v="1996"/>
    <n v="59618.84"/>
    <n v="131202"/>
    <x v="0"/>
    <x v="0"/>
    <n v="5.0999999999999996"/>
    <n v="171"/>
    <n v="333"/>
    <n v="5"/>
    <n v="4"/>
    <x v="3"/>
    <s v="ghV90383322527"/>
    <s v="maryowen@yahoo.com"/>
    <d v="2014-08-12T00:00:00"/>
    <d v="2025-01-09T05:19:35"/>
    <x v="5"/>
    <x v="8"/>
    <n v="2025"/>
  </r>
  <r>
    <n v="1422"/>
    <s v="Jimmy Ramos"/>
    <x v="3"/>
    <x v="8"/>
    <n v="2006"/>
    <n v="47693.08"/>
    <n v="169948"/>
    <x v="0"/>
    <x v="0"/>
    <n v="5.8"/>
    <n v="303"/>
    <n v="763"/>
    <n v="2"/>
    <n v="2"/>
    <x v="7"/>
    <s v="TVt61396964465"/>
    <s v="tracyfrazier@smith-gibson.biz"/>
    <d v="2022-08-06T00:00:00"/>
    <d v="2025-01-16T16:03:58"/>
    <x v="5"/>
    <x v="9"/>
    <n v="2025"/>
  </r>
  <r>
    <n v="1423"/>
    <s v="Michelle Kelly"/>
    <x v="5"/>
    <x v="9"/>
    <n v="2002"/>
    <n v="67842.09"/>
    <n v="225579"/>
    <x v="0"/>
    <x v="0"/>
    <n v="2"/>
    <n v="103"/>
    <n v="428"/>
    <n v="2"/>
    <n v="2"/>
    <x v="2"/>
    <s v="oLj25686397064"/>
    <s v="darren21@hotmail.com"/>
    <d v="2019-01-21T00:00:00"/>
    <d v="2023-10-16T20:49:43"/>
    <x v="7"/>
    <x v="6"/>
    <n v="2023"/>
  </r>
  <r>
    <n v="1424"/>
    <s v="Bryan Huffman"/>
    <x v="6"/>
    <x v="7"/>
    <n v="1997"/>
    <n v="45371.199999999997"/>
    <n v="19267"/>
    <x v="0"/>
    <x v="1"/>
    <n v="1.8"/>
    <n v="429"/>
    <n v="568"/>
    <n v="5"/>
    <n v="5"/>
    <x v="2"/>
    <s v="soa36957161309"/>
    <s v="hardyleah@schneider.com"/>
    <d v="2014-12-23T00:00:00"/>
    <d v="2024-05-21T00:19:08"/>
    <x v="4"/>
    <x v="8"/>
    <n v="2024"/>
  </r>
  <r>
    <n v="1425"/>
    <s v="Taylor Wilson"/>
    <x v="9"/>
    <x v="7"/>
    <n v="2012"/>
    <n v="17255.36"/>
    <n v="250853"/>
    <x v="3"/>
    <x v="0"/>
    <n v="5.8"/>
    <n v="512"/>
    <n v="251"/>
    <n v="5"/>
    <n v="4"/>
    <x v="3"/>
    <s v="XKR12202044831"/>
    <s v="angela24@yahoo.com"/>
    <d v="2020-04-15T00:00:00"/>
    <d v="2025-05-02T09:28:10"/>
    <x v="1"/>
    <x v="4"/>
    <n v="2025"/>
  </r>
  <r>
    <n v="1426"/>
    <s v="William Jones"/>
    <x v="1"/>
    <x v="1"/>
    <n v="2020"/>
    <n v="35442.269999999997"/>
    <n v="73594"/>
    <x v="0"/>
    <x v="1"/>
    <n v="5.0999999999999996"/>
    <n v="271"/>
    <n v="545"/>
    <n v="3"/>
    <n v="5"/>
    <x v="5"/>
    <s v="cjP22107845330"/>
    <s v="whitney96@gmail.com"/>
    <d v="2016-07-03T00:00:00"/>
    <d v="2024-01-13T01:40:05"/>
    <x v="10"/>
    <x v="5"/>
    <n v="2024"/>
  </r>
  <r>
    <n v="1427"/>
    <s v="Melissa Rios"/>
    <x v="0"/>
    <x v="6"/>
    <n v="2022"/>
    <n v="33652.93"/>
    <n v="43058"/>
    <x v="2"/>
    <x v="1"/>
    <n v="3.2"/>
    <n v="700"/>
    <n v="109"/>
    <n v="3"/>
    <n v="4"/>
    <x v="2"/>
    <s v="pBW31092215996"/>
    <s v="jamessmith@hotmail.com"/>
    <d v="2016-11-03T00:00:00"/>
    <d v="2023-12-01T10:17:43"/>
    <x v="11"/>
    <x v="5"/>
    <n v="2023"/>
  </r>
  <r>
    <n v="1428"/>
    <s v="Kimberly Robinson"/>
    <x v="6"/>
    <x v="4"/>
    <n v="1997"/>
    <n v="69699.14"/>
    <n v="130263"/>
    <x v="0"/>
    <x v="0"/>
    <n v="4.5999999999999996"/>
    <n v="298"/>
    <n v="382"/>
    <n v="5"/>
    <n v="7"/>
    <x v="6"/>
    <s v="fPx05944243300"/>
    <s v="qstevens@morgan-rodriguez.com"/>
    <d v="2019-04-13T00:00:00"/>
    <d v="2024-10-23T12:49:32"/>
    <x v="1"/>
    <x v="6"/>
    <n v="2024"/>
  </r>
  <r>
    <n v="1429"/>
    <s v="Glenda Brown"/>
    <x v="0"/>
    <x v="0"/>
    <n v="2000"/>
    <n v="67141.210000000006"/>
    <n v="229876"/>
    <x v="0"/>
    <x v="1"/>
    <n v="1.3"/>
    <n v="674"/>
    <n v="686"/>
    <n v="2"/>
    <n v="2"/>
    <x v="2"/>
    <s v="LAm06727930131"/>
    <s v="raykimberly@jefferson.com"/>
    <d v="2019-07-29T00:00:00"/>
    <d v="2024-04-02T16:15:47"/>
    <x v="10"/>
    <x v="6"/>
    <n v="2024"/>
  </r>
  <r>
    <n v="1430"/>
    <s v="Kelly Olson"/>
    <x v="7"/>
    <x v="9"/>
    <n v="2021"/>
    <n v="23065.73"/>
    <n v="77239"/>
    <x v="3"/>
    <x v="1"/>
    <n v="3.8"/>
    <n v="629"/>
    <n v="314"/>
    <n v="2"/>
    <n v="2"/>
    <x v="6"/>
    <s v="UQy84700194097"/>
    <s v="jamiequinn@hotmail.com"/>
    <d v="2015-04-10T00:00:00"/>
    <d v="2024-08-16T15:08:22"/>
    <x v="1"/>
    <x v="3"/>
    <n v="2024"/>
  </r>
  <r>
    <n v="1431"/>
    <s v="Gregory Ellison"/>
    <x v="0"/>
    <x v="5"/>
    <n v="2010"/>
    <n v="21019.47"/>
    <n v="57812"/>
    <x v="3"/>
    <x v="1"/>
    <n v="3.2"/>
    <n v="439"/>
    <n v="464"/>
    <n v="4"/>
    <n v="4"/>
    <x v="3"/>
    <s v="PBj48007060171"/>
    <s v="marcus44@morgan-taylor.com"/>
    <d v="2019-06-15T00:00:00"/>
    <d v="2023-11-21T01:27:42"/>
    <x v="2"/>
    <x v="6"/>
    <n v="2023"/>
  </r>
  <r>
    <n v="1432"/>
    <s v="Abigail Foster"/>
    <x v="5"/>
    <x v="5"/>
    <n v="1999"/>
    <n v="69677.5"/>
    <n v="266223"/>
    <x v="2"/>
    <x v="1"/>
    <n v="5"/>
    <n v="378"/>
    <n v="541"/>
    <n v="5"/>
    <n v="4"/>
    <x v="2"/>
    <s v="ZEV77048216418"/>
    <s v="lharris@bryant.com"/>
    <d v="2016-02-12T00:00:00"/>
    <d v="2024-11-14T07:01:33"/>
    <x v="9"/>
    <x v="5"/>
    <n v="2024"/>
  </r>
  <r>
    <n v="1433"/>
    <s v="David Ortega"/>
    <x v="2"/>
    <x v="8"/>
    <n v="1994"/>
    <n v="61710.02"/>
    <n v="63924"/>
    <x v="2"/>
    <x v="0"/>
    <n v="2.2999999999999998"/>
    <n v="659"/>
    <n v="646"/>
    <n v="2"/>
    <n v="2"/>
    <x v="6"/>
    <s v="pHW29694662531"/>
    <s v="agrimes@howard-houston.com"/>
    <d v="2014-08-17T00:00:00"/>
    <d v="2024-04-21T05:21:36"/>
    <x v="5"/>
    <x v="8"/>
    <n v="2024"/>
  </r>
  <r>
    <n v="1434"/>
    <s v="Steven Allen"/>
    <x v="9"/>
    <x v="3"/>
    <n v="2000"/>
    <n v="11568.3"/>
    <n v="199752"/>
    <x v="0"/>
    <x v="1"/>
    <n v="2.8"/>
    <n v="426"/>
    <n v="734"/>
    <n v="3"/>
    <n v="4"/>
    <x v="3"/>
    <s v="FYN53272273710"/>
    <s v="jeffreyvance@gmail.com"/>
    <d v="2024-04-20T00:00:00"/>
    <d v="2023-08-24T03:05:55"/>
    <x v="1"/>
    <x v="10"/>
    <n v="2023"/>
  </r>
  <r>
    <n v="1435"/>
    <s v="Amanda Thomas"/>
    <x v="5"/>
    <x v="2"/>
    <n v="2014"/>
    <n v="21028.31"/>
    <n v="92768"/>
    <x v="2"/>
    <x v="0"/>
    <n v="1.2"/>
    <n v="599"/>
    <n v="299"/>
    <n v="5"/>
    <n v="7"/>
    <x v="6"/>
    <s v="hUD26949483374"/>
    <s v="michael18@leach.biz"/>
    <d v="2021-08-14T00:00:00"/>
    <d v="2023-09-05T12:59:54"/>
    <x v="5"/>
    <x v="1"/>
    <n v="2023"/>
  </r>
  <r>
    <n v="1436"/>
    <s v="Nicole Gray"/>
    <x v="2"/>
    <x v="9"/>
    <n v="2023"/>
    <n v="66065.77"/>
    <n v="252867"/>
    <x v="0"/>
    <x v="1"/>
    <n v="1"/>
    <n v="418"/>
    <n v="203"/>
    <n v="3"/>
    <n v="7"/>
    <x v="7"/>
    <s v="suk18205729701"/>
    <s v="jamesabbott@yahoo.com"/>
    <d v="2023-03-15T00:00:00"/>
    <d v="2024-01-04T03:52:53"/>
    <x v="6"/>
    <x v="7"/>
    <n v="2024"/>
  </r>
  <r>
    <n v="1437"/>
    <s v="Donald Heath"/>
    <x v="6"/>
    <x v="8"/>
    <n v="1998"/>
    <n v="63553.87"/>
    <n v="91324"/>
    <x v="0"/>
    <x v="0"/>
    <n v="5.0999999999999996"/>
    <n v="636"/>
    <n v="533"/>
    <n v="3"/>
    <n v="2"/>
    <x v="1"/>
    <s v="Ole29806940906"/>
    <s v="fmoore@gmail.com"/>
    <d v="2018-08-25T00:00:00"/>
    <d v="2024-06-11T22:01:27"/>
    <x v="5"/>
    <x v="0"/>
    <n v="2024"/>
  </r>
  <r>
    <n v="1438"/>
    <s v="Jeffrey Hatfield"/>
    <x v="9"/>
    <x v="2"/>
    <n v="1996"/>
    <n v="27971.05"/>
    <n v="144186"/>
    <x v="3"/>
    <x v="0"/>
    <n v="1.9"/>
    <n v="699"/>
    <n v="115"/>
    <n v="2"/>
    <n v="5"/>
    <x v="6"/>
    <s v="yQI86123108445"/>
    <s v="michaelbarnett@yahoo.com"/>
    <d v="2018-04-26T00:00:00"/>
    <d v="2024-03-15T17:11:05"/>
    <x v="1"/>
    <x v="0"/>
    <n v="2024"/>
  </r>
  <r>
    <n v="1439"/>
    <s v="Susan Miranda"/>
    <x v="1"/>
    <x v="6"/>
    <n v="2005"/>
    <n v="22872.71"/>
    <n v="27967"/>
    <x v="0"/>
    <x v="0"/>
    <n v="1.7"/>
    <n v="243"/>
    <n v="358"/>
    <n v="3"/>
    <n v="5"/>
    <x v="7"/>
    <s v="okG04459967549"/>
    <s v="fguerra@gmail.com"/>
    <d v="2024-03-09T00:00:00"/>
    <d v="2024-01-25T08:03:46"/>
    <x v="6"/>
    <x v="10"/>
    <n v="2024"/>
  </r>
  <r>
    <n v="1440"/>
    <s v="Betty Singleton"/>
    <x v="8"/>
    <x v="6"/>
    <n v="2013"/>
    <n v="37303"/>
    <n v="50920"/>
    <x v="3"/>
    <x v="1"/>
    <n v="6"/>
    <n v="240"/>
    <n v="107"/>
    <n v="3"/>
    <n v="5"/>
    <x v="0"/>
    <s v="XEt67044338848"/>
    <s v="jmckenzie@yahoo.com"/>
    <d v="2024-01-25T00:00:00"/>
    <d v="2023-12-16T07:46:29"/>
    <x v="7"/>
    <x v="10"/>
    <n v="2023"/>
  </r>
  <r>
    <n v="1441"/>
    <s v="Teresa Ortega"/>
    <x v="5"/>
    <x v="1"/>
    <n v="2023"/>
    <n v="68934.58"/>
    <n v="44153"/>
    <x v="0"/>
    <x v="0"/>
    <n v="3.2"/>
    <n v="447"/>
    <n v="573"/>
    <n v="5"/>
    <n v="5"/>
    <x v="2"/>
    <s v="ELU96521232784"/>
    <s v="griffinandrea@hotmail.com"/>
    <d v="2024-02-11T00:00:00"/>
    <d v="2025-03-28T15:21:03"/>
    <x v="9"/>
    <x v="10"/>
    <n v="2025"/>
  </r>
  <r>
    <n v="1442"/>
    <s v="Keith Scott"/>
    <x v="2"/>
    <x v="4"/>
    <n v="2010"/>
    <n v="73935.539999999994"/>
    <n v="94508"/>
    <x v="3"/>
    <x v="1"/>
    <n v="4.2"/>
    <n v="202"/>
    <n v="604"/>
    <n v="3"/>
    <n v="2"/>
    <x v="7"/>
    <s v="vbm66945626800"/>
    <s v="lesliegarcia@holden-ramirez.net"/>
    <d v="2020-02-06T00:00:00"/>
    <d v="2024-03-16T17:43:03"/>
    <x v="9"/>
    <x v="4"/>
    <n v="2024"/>
  </r>
  <r>
    <n v="1443"/>
    <s v="Darlene Boyle"/>
    <x v="5"/>
    <x v="2"/>
    <n v="1995"/>
    <n v="65890.92"/>
    <n v="227296"/>
    <x v="1"/>
    <x v="0"/>
    <n v="5.0999999999999996"/>
    <n v="73"/>
    <n v="302"/>
    <n v="2"/>
    <n v="5"/>
    <x v="7"/>
    <s v="Nrz87340403608"/>
    <s v="branchjeremiah@hotmail.com"/>
    <d v="2015-04-27T00:00:00"/>
    <d v="2023-09-14T07:16:49"/>
    <x v="1"/>
    <x v="3"/>
    <n v="2023"/>
  </r>
  <r>
    <n v="1444"/>
    <s v="Adrienne Klein"/>
    <x v="9"/>
    <x v="6"/>
    <n v="1993"/>
    <n v="62607.83"/>
    <n v="97146"/>
    <x v="0"/>
    <x v="0"/>
    <n v="2.9"/>
    <n v="96"/>
    <n v="200"/>
    <n v="3"/>
    <n v="4"/>
    <x v="1"/>
    <s v="bTf41657674943"/>
    <s v="careyrachel@hotmail.com"/>
    <d v="2017-07-19T00:00:00"/>
    <d v="2025-05-20T05:02:35"/>
    <x v="10"/>
    <x v="2"/>
    <n v="2025"/>
  </r>
  <r>
    <n v="1445"/>
    <s v="Jeanette Houston"/>
    <x v="4"/>
    <x v="9"/>
    <n v="2010"/>
    <n v="45824.3"/>
    <n v="243246"/>
    <x v="0"/>
    <x v="1"/>
    <n v="1.7"/>
    <n v="253"/>
    <n v="706"/>
    <n v="3"/>
    <n v="4"/>
    <x v="3"/>
    <s v="fns89796685948"/>
    <s v="josepacheco@yahoo.com"/>
    <d v="2020-04-28T00:00:00"/>
    <d v="2024-05-15T00:37:34"/>
    <x v="1"/>
    <x v="4"/>
    <n v="2024"/>
  </r>
  <r>
    <n v="1446"/>
    <s v="Nicole Martin"/>
    <x v="0"/>
    <x v="6"/>
    <n v="2000"/>
    <n v="21532.37"/>
    <n v="86574"/>
    <x v="2"/>
    <x v="1"/>
    <n v="5.2"/>
    <n v="677"/>
    <n v="759"/>
    <n v="3"/>
    <n v="4"/>
    <x v="6"/>
    <s v="WzQ46286718041"/>
    <s v="rfields@davis-sherman.net"/>
    <d v="2022-01-07T00:00:00"/>
    <d v="2025-01-13T14:28:03"/>
    <x v="7"/>
    <x v="9"/>
    <n v="2025"/>
  </r>
  <r>
    <n v="1447"/>
    <s v="Jessica Moore"/>
    <x v="9"/>
    <x v="5"/>
    <n v="1995"/>
    <n v="47076.79"/>
    <n v="159663"/>
    <x v="0"/>
    <x v="1"/>
    <n v="3.1"/>
    <n v="419"/>
    <n v="229"/>
    <n v="3"/>
    <n v="5"/>
    <x v="2"/>
    <s v="HYN97240377336"/>
    <s v="kthompson@yahoo.com"/>
    <d v="2020-08-01T00:00:00"/>
    <d v="2024-07-31T20:37:55"/>
    <x v="5"/>
    <x v="4"/>
    <n v="2024"/>
  </r>
  <r>
    <n v="1448"/>
    <s v="Ms, Amber Riley MD"/>
    <x v="2"/>
    <x v="5"/>
    <n v="1999"/>
    <n v="27207.42"/>
    <n v="96594"/>
    <x v="1"/>
    <x v="0"/>
    <n v="4.5999999999999996"/>
    <n v="658"/>
    <n v="525"/>
    <n v="4"/>
    <n v="7"/>
    <x v="2"/>
    <s v="TNf65830902899"/>
    <s v="johnnybarnes@tyler.info"/>
    <d v="2024-01-26T00:00:00"/>
    <d v="2024-10-11T20:26:58"/>
    <x v="7"/>
    <x v="10"/>
    <n v="2024"/>
  </r>
  <r>
    <n v="1449"/>
    <s v="Tamara Ramirez"/>
    <x v="9"/>
    <x v="3"/>
    <n v="2007"/>
    <n v="25508.5"/>
    <n v="208487"/>
    <x v="0"/>
    <x v="1"/>
    <n v="2.2999999999999998"/>
    <n v="400"/>
    <n v="416"/>
    <n v="2"/>
    <n v="7"/>
    <x v="3"/>
    <s v="cNu64804685753"/>
    <s v="tom33@walters.com"/>
    <d v="2021-12-01T00:00:00"/>
    <d v="2024-01-20T01:53:37"/>
    <x v="4"/>
    <x v="1"/>
    <n v="2024"/>
  </r>
  <r>
    <n v="1450"/>
    <s v="Donna Castro"/>
    <x v="9"/>
    <x v="0"/>
    <n v="2010"/>
    <n v="20227.62"/>
    <n v="103192"/>
    <x v="0"/>
    <x v="1"/>
    <n v="5.6"/>
    <n v="386"/>
    <n v="682"/>
    <n v="2"/>
    <n v="2"/>
    <x v="3"/>
    <s v="cOw01931924454"/>
    <s v="krystalmurray@hotmail.com"/>
    <d v="2014-08-10T00:00:00"/>
    <d v="2023-08-31T13:50:18"/>
    <x v="5"/>
    <x v="8"/>
    <n v="2023"/>
  </r>
  <r>
    <n v="1451"/>
    <s v="Meagan Ramsey"/>
    <x v="2"/>
    <x v="0"/>
    <n v="1993"/>
    <n v="23399.3"/>
    <n v="134242"/>
    <x v="2"/>
    <x v="1"/>
    <n v="4.2"/>
    <n v="515"/>
    <n v="554"/>
    <n v="2"/>
    <n v="7"/>
    <x v="2"/>
    <s v="jXH82810209480"/>
    <s v="uwilson@gmail.com"/>
    <d v="2015-01-10T00:00:00"/>
    <d v="2024-03-02T13:45:42"/>
    <x v="7"/>
    <x v="3"/>
    <n v="2024"/>
  </r>
  <r>
    <n v="1452"/>
    <s v="Christopher Hickman"/>
    <x v="6"/>
    <x v="2"/>
    <n v="2024"/>
    <n v="45612.18"/>
    <n v="52593"/>
    <x v="3"/>
    <x v="0"/>
    <n v="5.2"/>
    <n v="468"/>
    <n v="294"/>
    <n v="5"/>
    <n v="2"/>
    <x v="1"/>
    <s v="zvK66057378401"/>
    <s v="jeffrey59@hotmail.com"/>
    <d v="2017-02-07T00:00:00"/>
    <d v="2024-04-09T05:58:28"/>
    <x v="9"/>
    <x v="2"/>
    <n v="2024"/>
  </r>
  <r>
    <n v="1453"/>
    <s v="Christy Shea"/>
    <x v="7"/>
    <x v="3"/>
    <n v="2004"/>
    <n v="8052.41"/>
    <n v="12940"/>
    <x v="1"/>
    <x v="0"/>
    <n v="5.0999999999999996"/>
    <n v="657"/>
    <n v="193"/>
    <n v="2"/>
    <n v="2"/>
    <x v="6"/>
    <s v="CQv81287869585"/>
    <s v="charles31@smith.info"/>
    <d v="2024-04-11T00:00:00"/>
    <d v="2025-06-15T18:53:55"/>
    <x v="1"/>
    <x v="10"/>
    <n v="2025"/>
  </r>
  <r>
    <n v="1454"/>
    <s v="Heather Dalton"/>
    <x v="7"/>
    <x v="5"/>
    <n v="1990"/>
    <n v="32044.560000000001"/>
    <n v="222951"/>
    <x v="2"/>
    <x v="0"/>
    <n v="1.3"/>
    <n v="315"/>
    <n v="787"/>
    <n v="3"/>
    <n v="2"/>
    <x v="5"/>
    <s v="EId00765393501"/>
    <s v="albertthomas@lopez-huynh.com"/>
    <d v="2024-04-07T00:00:00"/>
    <d v="2024-04-08T05:26:30"/>
    <x v="1"/>
    <x v="10"/>
    <n v="2024"/>
  </r>
  <r>
    <n v="1455"/>
    <s v="Christopher Bates"/>
    <x v="1"/>
    <x v="1"/>
    <n v="1990"/>
    <n v="11918.81"/>
    <n v="261279"/>
    <x v="0"/>
    <x v="0"/>
    <n v="3.8"/>
    <n v="250"/>
    <n v="462"/>
    <n v="4"/>
    <n v="5"/>
    <x v="5"/>
    <s v="Qfl25897378882"/>
    <s v="oliviawright@ferguson-dunlap.com"/>
    <d v="2017-10-20T00:00:00"/>
    <d v="2025-04-20T10:05:03"/>
    <x v="0"/>
    <x v="2"/>
    <n v="2025"/>
  </r>
  <r>
    <n v="1456"/>
    <s v="Brad Howell"/>
    <x v="2"/>
    <x v="3"/>
    <n v="2011"/>
    <n v="51672.75"/>
    <n v="257653"/>
    <x v="3"/>
    <x v="0"/>
    <n v="4.7"/>
    <n v="305"/>
    <n v="102"/>
    <n v="3"/>
    <n v="7"/>
    <x v="1"/>
    <s v="thj08983461738"/>
    <s v="idominguez@perez.com"/>
    <d v="2016-07-15T00:00:00"/>
    <d v="2023-08-01T08:21:55"/>
    <x v="10"/>
    <x v="5"/>
    <n v="2023"/>
  </r>
  <r>
    <n v="1457"/>
    <s v="Lauren Valdez"/>
    <x v="0"/>
    <x v="0"/>
    <n v="2009"/>
    <n v="17533.7"/>
    <n v="146043"/>
    <x v="2"/>
    <x v="0"/>
    <n v="2"/>
    <n v="536"/>
    <n v="215"/>
    <n v="3"/>
    <n v="4"/>
    <x v="0"/>
    <s v="JBj16826550313"/>
    <s v="ablack@butler.net"/>
    <d v="2017-03-14T00:00:00"/>
    <d v="2024-12-12T21:56:50"/>
    <x v="6"/>
    <x v="2"/>
    <n v="2024"/>
  </r>
  <r>
    <n v="1458"/>
    <s v="Jonathon Hansen"/>
    <x v="5"/>
    <x v="2"/>
    <n v="2001"/>
    <n v="65183.42"/>
    <n v="127008"/>
    <x v="2"/>
    <x v="0"/>
    <n v="3.8"/>
    <n v="654"/>
    <n v="611"/>
    <n v="2"/>
    <n v="4"/>
    <x v="7"/>
    <s v="AaO60761384822"/>
    <s v="georgespencer@malone.com"/>
    <d v="2020-06-16T00:00:00"/>
    <d v="2025-06-07T14:38:07"/>
    <x v="2"/>
    <x v="4"/>
    <n v="2025"/>
  </r>
  <r>
    <n v="1459"/>
    <s v="Kathy Peterson"/>
    <x v="5"/>
    <x v="0"/>
    <n v="2007"/>
    <n v="70006.02"/>
    <n v="78757"/>
    <x v="2"/>
    <x v="0"/>
    <n v="1.8"/>
    <n v="572"/>
    <n v="234"/>
    <n v="3"/>
    <n v="4"/>
    <x v="7"/>
    <s v="Zgt17125174301"/>
    <s v="hcarpenter@bailey.com"/>
    <d v="2014-10-21T00:00:00"/>
    <d v="2025-04-28T21:21:24"/>
    <x v="0"/>
    <x v="8"/>
    <n v="2025"/>
  </r>
  <r>
    <n v="1460"/>
    <s v="Jennifer Fields"/>
    <x v="8"/>
    <x v="4"/>
    <n v="2004"/>
    <n v="72410.210000000006"/>
    <n v="189638"/>
    <x v="3"/>
    <x v="1"/>
    <n v="3.3"/>
    <n v="86"/>
    <n v="688"/>
    <n v="4"/>
    <n v="7"/>
    <x v="7"/>
    <s v="DLD85137829090"/>
    <s v="stephaniehopkins@diaz.com"/>
    <d v="2016-01-15T00:00:00"/>
    <d v="2024-07-10T12:56:44"/>
    <x v="7"/>
    <x v="5"/>
    <n v="2024"/>
  </r>
  <r>
    <n v="1461"/>
    <s v="Stacy Wallace"/>
    <x v="7"/>
    <x v="3"/>
    <n v="2000"/>
    <n v="12559.29"/>
    <n v="41374"/>
    <x v="1"/>
    <x v="0"/>
    <n v="5.6"/>
    <n v="594"/>
    <n v="513"/>
    <n v="3"/>
    <n v="7"/>
    <x v="1"/>
    <s v="fpO28319503831"/>
    <s v="phillipsnathan@combs.biz"/>
    <d v="2016-05-31T00:00:00"/>
    <d v="2024-09-03T17:43:21"/>
    <x v="3"/>
    <x v="5"/>
    <n v="2024"/>
  </r>
  <r>
    <n v="1462"/>
    <s v="Chad Walker"/>
    <x v="3"/>
    <x v="8"/>
    <n v="2020"/>
    <n v="72179.53"/>
    <n v="278688"/>
    <x v="1"/>
    <x v="1"/>
    <n v="3.9"/>
    <n v="671"/>
    <n v="492"/>
    <n v="5"/>
    <n v="7"/>
    <x v="3"/>
    <s v="VYb00918659996"/>
    <s v="nicole85@murray.com"/>
    <d v="2020-08-05T00:00:00"/>
    <d v="2024-07-01T01:08:24"/>
    <x v="5"/>
    <x v="4"/>
    <n v="2024"/>
  </r>
  <r>
    <n v="1463"/>
    <s v="Michelle Mccann"/>
    <x v="6"/>
    <x v="4"/>
    <n v="2013"/>
    <n v="51369.4"/>
    <n v="168033"/>
    <x v="2"/>
    <x v="1"/>
    <n v="4.9000000000000004"/>
    <n v="623"/>
    <n v="730"/>
    <n v="3"/>
    <n v="7"/>
    <x v="6"/>
    <s v="xBr34185867742"/>
    <s v="delacruzerica@moore-smith.com"/>
    <d v="2014-09-17T00:00:00"/>
    <d v="2023-12-22T14:28:37"/>
    <x v="8"/>
    <x v="8"/>
    <n v="2023"/>
  </r>
  <r>
    <n v="1464"/>
    <s v="Peter Shaw"/>
    <x v="5"/>
    <x v="6"/>
    <n v="2007"/>
    <n v="61964.89"/>
    <n v="264478"/>
    <x v="1"/>
    <x v="0"/>
    <n v="4.0999999999999996"/>
    <n v="489"/>
    <n v="681"/>
    <n v="3"/>
    <n v="4"/>
    <x v="2"/>
    <s v="FYz20644486181"/>
    <s v="zlewis@patel.com"/>
    <d v="2017-06-19T00:00:00"/>
    <d v="2023-12-31T22:46:40"/>
    <x v="2"/>
    <x v="2"/>
    <n v="2023"/>
  </r>
  <r>
    <n v="1465"/>
    <s v="Jasmine Miller"/>
    <x v="6"/>
    <x v="6"/>
    <n v="2016"/>
    <n v="72808.62"/>
    <n v="70031"/>
    <x v="2"/>
    <x v="0"/>
    <n v="2"/>
    <n v="272"/>
    <n v="636"/>
    <n v="2"/>
    <n v="5"/>
    <x v="5"/>
    <s v="qVM59566958649"/>
    <s v="faulknereric@johnson-flores.com"/>
    <d v="2014-11-06T00:00:00"/>
    <d v="2023-10-12T01:10:25"/>
    <x v="11"/>
    <x v="8"/>
    <n v="2023"/>
  </r>
  <r>
    <n v="1466"/>
    <s v="Lindsey Mcguire"/>
    <x v="5"/>
    <x v="4"/>
    <n v="2010"/>
    <n v="7481.18"/>
    <n v="15080"/>
    <x v="3"/>
    <x v="0"/>
    <n v="1.5"/>
    <n v="327"/>
    <n v="606"/>
    <n v="4"/>
    <n v="5"/>
    <x v="2"/>
    <s v="cap65800203819"/>
    <s v="jhall@hotmail.com"/>
    <d v="2022-06-11T00:00:00"/>
    <d v="2023-12-24T12:02:17"/>
    <x v="2"/>
    <x v="9"/>
    <n v="2023"/>
  </r>
  <r>
    <n v="1467"/>
    <s v="Brett Bauer"/>
    <x v="2"/>
    <x v="5"/>
    <n v="2003"/>
    <n v="32236.15"/>
    <n v="194802"/>
    <x v="2"/>
    <x v="0"/>
    <n v="3.2"/>
    <n v="252"/>
    <n v="521"/>
    <n v="2"/>
    <n v="4"/>
    <x v="3"/>
    <s v="mja47111873561"/>
    <s v="steven10@gmail.com"/>
    <d v="2018-12-30T00:00:00"/>
    <d v="2024-04-26T08:01:28"/>
    <x v="4"/>
    <x v="0"/>
    <n v="2024"/>
  </r>
  <r>
    <n v="1468"/>
    <s v="Luke Pineda"/>
    <x v="5"/>
    <x v="5"/>
    <n v="2021"/>
    <n v="33661.83"/>
    <n v="281545"/>
    <x v="2"/>
    <x v="1"/>
    <n v="4.0999999999999996"/>
    <n v="137"/>
    <n v="473"/>
    <n v="3"/>
    <n v="5"/>
    <x v="3"/>
    <s v="ZSv87018116496"/>
    <s v="daniel70@gmail.com"/>
    <d v="2021-06-28T00:00:00"/>
    <d v="2025-04-23T18:41:32"/>
    <x v="2"/>
    <x v="1"/>
    <n v="2025"/>
  </r>
  <r>
    <n v="1469"/>
    <s v="Wendy Johnston"/>
    <x v="4"/>
    <x v="3"/>
    <n v="2020"/>
    <n v="51576.14"/>
    <n v="289500"/>
    <x v="3"/>
    <x v="1"/>
    <n v="2.1"/>
    <n v="325"/>
    <n v="695"/>
    <n v="4"/>
    <n v="2"/>
    <x v="2"/>
    <s v="jiK60592290429"/>
    <s v="edwardsmatthew@jones-pitts.com"/>
    <d v="2022-11-20T00:00:00"/>
    <d v="2023-07-29T03:15:43"/>
    <x v="11"/>
    <x v="9"/>
    <n v="2023"/>
  </r>
  <r>
    <n v="1470"/>
    <s v="Susan Watson"/>
    <x v="3"/>
    <x v="7"/>
    <n v="2011"/>
    <n v="70247.06"/>
    <n v="177823"/>
    <x v="0"/>
    <x v="0"/>
    <n v="4.2"/>
    <n v="520"/>
    <n v="432"/>
    <n v="4"/>
    <n v="4"/>
    <x v="4"/>
    <s v="PZb50909268676"/>
    <s v="nporter@yahoo.com"/>
    <d v="2014-09-01T00:00:00"/>
    <d v="2023-11-07T15:01:45"/>
    <x v="8"/>
    <x v="8"/>
    <n v="2023"/>
  </r>
  <r>
    <n v="1471"/>
    <s v="Kenneth Vargas"/>
    <x v="0"/>
    <x v="4"/>
    <n v="1999"/>
    <n v="56445.34"/>
    <n v="118095"/>
    <x v="0"/>
    <x v="1"/>
    <n v="5.3"/>
    <n v="516"/>
    <n v="174"/>
    <n v="3"/>
    <n v="5"/>
    <x v="0"/>
    <s v="fTt30785405381"/>
    <s v="flemingdanielle@gmail.com"/>
    <d v="2022-04-27T00:00:00"/>
    <d v="2025-07-18T04:56:32"/>
    <x v="1"/>
    <x v="9"/>
    <n v="2025"/>
  </r>
  <r>
    <n v="1472"/>
    <s v="Thomas Phillips"/>
    <x v="2"/>
    <x v="1"/>
    <n v="2006"/>
    <n v="55004.38"/>
    <n v="243326"/>
    <x v="1"/>
    <x v="0"/>
    <n v="2.2000000000000002"/>
    <n v="116"/>
    <n v="716"/>
    <n v="5"/>
    <n v="5"/>
    <x v="4"/>
    <s v="zHb06003585434"/>
    <s v="angelasims@hotmail.com"/>
    <d v="2017-11-29T00:00:00"/>
    <d v="2025-06-12T17:18:00"/>
    <x v="11"/>
    <x v="2"/>
    <n v="2025"/>
  </r>
  <r>
    <n v="1473"/>
    <s v="Roger Valdez"/>
    <x v="6"/>
    <x v="3"/>
    <n v="2020"/>
    <n v="72174.899999999994"/>
    <n v="240378"/>
    <x v="0"/>
    <x v="1"/>
    <n v="2.2999999999999998"/>
    <n v="401"/>
    <n v="240"/>
    <n v="4"/>
    <n v="7"/>
    <x v="2"/>
    <s v="GEs54174933132"/>
    <s v="trevinoaaron@ryan.com"/>
    <d v="2022-02-22T00:00:00"/>
    <d v="2025-02-13T16:58:07"/>
    <x v="9"/>
    <x v="9"/>
    <n v="2025"/>
  </r>
  <r>
    <n v="1474"/>
    <s v="Richard Morton"/>
    <x v="4"/>
    <x v="8"/>
    <n v="2024"/>
    <n v="5141.28"/>
    <n v="260308"/>
    <x v="2"/>
    <x v="1"/>
    <n v="4.8"/>
    <n v="633"/>
    <n v="357"/>
    <n v="3"/>
    <n v="4"/>
    <x v="2"/>
    <s v="Agv83451511056"/>
    <s v="lisa47@richardson.biz"/>
    <d v="2022-10-13T00:00:00"/>
    <d v="2024-02-17T23:49:28"/>
    <x v="0"/>
    <x v="9"/>
    <n v="2024"/>
  </r>
  <r>
    <n v="1475"/>
    <s v="Daniel Cummings"/>
    <x v="8"/>
    <x v="1"/>
    <n v="1999"/>
    <n v="6679.33"/>
    <n v="176368"/>
    <x v="1"/>
    <x v="1"/>
    <n v="5.6"/>
    <n v="468"/>
    <n v="196"/>
    <n v="2"/>
    <n v="2"/>
    <x v="2"/>
    <s v="Dei12313684679"/>
    <s v="troy76@yahoo.com"/>
    <d v="2020-08-07T00:00:00"/>
    <d v="2024-07-23T09:21:33"/>
    <x v="5"/>
    <x v="4"/>
    <n v="2024"/>
  </r>
  <r>
    <n v="1476"/>
    <s v="Brenda Barnes"/>
    <x v="2"/>
    <x v="0"/>
    <n v="1990"/>
    <n v="32879.31"/>
    <n v="189761"/>
    <x v="3"/>
    <x v="0"/>
    <n v="3.1"/>
    <n v="207"/>
    <n v="547"/>
    <n v="5"/>
    <n v="5"/>
    <x v="1"/>
    <s v="ohk61245755229"/>
    <s v="debbie70@hotmail.com"/>
    <d v="2015-09-03T00:00:00"/>
    <d v="2023-09-26T10:10:14"/>
    <x v="8"/>
    <x v="3"/>
    <n v="2023"/>
  </r>
  <r>
    <n v="1477"/>
    <s v="Antonio Collins"/>
    <x v="5"/>
    <x v="6"/>
    <n v="2013"/>
    <n v="19913.509999999998"/>
    <n v="110780"/>
    <x v="2"/>
    <x v="1"/>
    <n v="5.6"/>
    <n v="585"/>
    <n v="119"/>
    <n v="5"/>
    <n v="7"/>
    <x v="0"/>
    <s v="LzO29982898382"/>
    <s v="morenodaniel@hotmail.com"/>
    <d v="2016-09-25T00:00:00"/>
    <d v="2024-07-19T10:43:56"/>
    <x v="8"/>
    <x v="5"/>
    <n v="2024"/>
  </r>
  <r>
    <n v="1478"/>
    <s v="Michelle Peterson"/>
    <x v="3"/>
    <x v="9"/>
    <n v="1990"/>
    <n v="43385.19"/>
    <n v="113492"/>
    <x v="1"/>
    <x v="0"/>
    <n v="4.4000000000000004"/>
    <n v="342"/>
    <n v="206"/>
    <n v="2"/>
    <n v="4"/>
    <x v="7"/>
    <s v="GDi38529182335"/>
    <s v="brittany11@martinez.com"/>
    <d v="2018-05-19T00:00:00"/>
    <d v="2023-12-04T22:24:29"/>
    <x v="3"/>
    <x v="0"/>
    <n v="2023"/>
  </r>
  <r>
    <n v="1479"/>
    <s v="Alice Smith"/>
    <x v="2"/>
    <x v="2"/>
    <n v="2012"/>
    <n v="55320.68"/>
    <n v="75697"/>
    <x v="1"/>
    <x v="1"/>
    <n v="4.3"/>
    <n v="313"/>
    <n v="455"/>
    <n v="5"/>
    <n v="5"/>
    <x v="1"/>
    <s v="kDT64412450072"/>
    <s v="ronaldwilliams@mays.org"/>
    <d v="2024-03-12T00:00:00"/>
    <d v="2025-04-01T06:58:06"/>
    <x v="6"/>
    <x v="10"/>
    <n v="2025"/>
  </r>
  <r>
    <n v="1480"/>
    <s v="Jon David"/>
    <x v="3"/>
    <x v="3"/>
    <n v="2018"/>
    <n v="8769.07"/>
    <n v="106694"/>
    <x v="1"/>
    <x v="0"/>
    <n v="3.2"/>
    <n v="267"/>
    <n v="723"/>
    <n v="2"/>
    <n v="5"/>
    <x v="2"/>
    <s v="cDh31591499512"/>
    <s v="katherine01@yahoo.com"/>
    <d v="2021-05-21T00:00:00"/>
    <d v="2025-04-20T06:34:46"/>
    <x v="3"/>
    <x v="1"/>
    <n v="2025"/>
  </r>
  <r>
    <n v="1481"/>
    <s v="Donald Mays"/>
    <x v="4"/>
    <x v="2"/>
    <n v="2010"/>
    <n v="60187.48"/>
    <n v="228291"/>
    <x v="0"/>
    <x v="1"/>
    <n v="2.6"/>
    <n v="389"/>
    <n v="441"/>
    <n v="2"/>
    <n v="2"/>
    <x v="3"/>
    <s v="OCS76612695034"/>
    <s v="sarahcooper@gmail.com"/>
    <d v="2016-11-25T00:00:00"/>
    <d v="2025-05-13T15:19:54"/>
    <x v="11"/>
    <x v="5"/>
    <n v="2025"/>
  </r>
  <r>
    <n v="1482"/>
    <s v="Gina West"/>
    <x v="4"/>
    <x v="8"/>
    <n v="2017"/>
    <n v="70451.009999999995"/>
    <n v="16497"/>
    <x v="3"/>
    <x v="0"/>
    <n v="4.7"/>
    <n v="203"/>
    <n v="204"/>
    <n v="4"/>
    <n v="2"/>
    <x v="0"/>
    <s v="NdA50736625245"/>
    <s v="richardsonjoseph@gmail.com"/>
    <d v="2018-07-22T00:00:00"/>
    <d v="2025-05-03T13:30:26"/>
    <x v="10"/>
    <x v="0"/>
    <n v="2025"/>
  </r>
  <r>
    <n v="1483"/>
    <s v="Anthony Williams"/>
    <x v="7"/>
    <x v="9"/>
    <n v="2003"/>
    <n v="54423.87"/>
    <n v="33295"/>
    <x v="3"/>
    <x v="0"/>
    <n v="2"/>
    <n v="194"/>
    <n v="436"/>
    <n v="5"/>
    <n v="4"/>
    <x v="2"/>
    <s v="VOL21858310727"/>
    <s v="hernandezjason@hotmail.com"/>
    <d v="2015-04-28T00:00:00"/>
    <d v="2024-06-22T17:22:19"/>
    <x v="1"/>
    <x v="3"/>
    <n v="2024"/>
  </r>
  <r>
    <n v="1484"/>
    <s v="Sarah Hanson"/>
    <x v="1"/>
    <x v="2"/>
    <n v="2007"/>
    <n v="42027.6"/>
    <n v="247091"/>
    <x v="2"/>
    <x v="0"/>
    <n v="5.3"/>
    <n v="205"/>
    <n v="577"/>
    <n v="3"/>
    <n v="4"/>
    <x v="1"/>
    <s v="Xvx62539528914"/>
    <s v="bushrebecca@hotmail.com"/>
    <d v="2022-05-15T00:00:00"/>
    <d v="2025-05-26T01:13:52"/>
    <x v="3"/>
    <x v="9"/>
    <n v="2025"/>
  </r>
  <r>
    <n v="1485"/>
    <s v="Andrea Jimenez"/>
    <x v="1"/>
    <x v="9"/>
    <n v="2007"/>
    <n v="72563.06"/>
    <n v="73558"/>
    <x v="1"/>
    <x v="0"/>
    <n v="5"/>
    <n v="652"/>
    <n v="574"/>
    <n v="5"/>
    <n v="5"/>
    <x v="2"/>
    <s v="rbn15695606015"/>
    <s v="cglover@trujillo-hall.net"/>
    <d v="2016-08-21T00:00:00"/>
    <d v="2024-01-21T12:56:26"/>
    <x v="5"/>
    <x v="5"/>
    <n v="2024"/>
  </r>
  <r>
    <n v="1486"/>
    <s v="Deborah Logan"/>
    <x v="7"/>
    <x v="6"/>
    <n v="2018"/>
    <n v="5689.93"/>
    <n v="148645"/>
    <x v="2"/>
    <x v="1"/>
    <n v="4.5"/>
    <n v="311"/>
    <n v="277"/>
    <n v="5"/>
    <n v="4"/>
    <x v="3"/>
    <s v="ZZY11234435631"/>
    <s v="sydney00@adams-jarvis.biz"/>
    <d v="2017-12-17T00:00:00"/>
    <d v="2023-12-03T14:51:57"/>
    <x v="4"/>
    <x v="2"/>
    <n v="2023"/>
  </r>
  <r>
    <n v="1487"/>
    <s v="Suzanne Trevino"/>
    <x v="2"/>
    <x v="1"/>
    <n v="2022"/>
    <n v="7498.83"/>
    <n v="154628"/>
    <x v="0"/>
    <x v="0"/>
    <n v="3.4"/>
    <n v="111"/>
    <n v="398"/>
    <n v="5"/>
    <n v="7"/>
    <x v="6"/>
    <s v="Fjd13730364861"/>
    <s v="dbarber@yahoo.com"/>
    <d v="2022-07-23T00:00:00"/>
    <d v="2025-01-03T09:08:18"/>
    <x v="10"/>
    <x v="9"/>
    <n v="2025"/>
  </r>
  <r>
    <n v="1488"/>
    <s v="Joshua Jones"/>
    <x v="4"/>
    <x v="3"/>
    <n v="2009"/>
    <n v="14585.29"/>
    <n v="37904"/>
    <x v="2"/>
    <x v="1"/>
    <n v="4.5999999999999996"/>
    <n v="250"/>
    <n v="539"/>
    <n v="5"/>
    <n v="2"/>
    <x v="0"/>
    <s v="Nse19140787597"/>
    <s v="ashleyjohnson@luna.biz"/>
    <d v="2016-09-21T00:00:00"/>
    <d v="2024-11-07T13:48:35"/>
    <x v="8"/>
    <x v="5"/>
    <n v="2024"/>
  </r>
  <r>
    <n v="1489"/>
    <s v="Megan Keller"/>
    <x v="0"/>
    <x v="7"/>
    <n v="2002"/>
    <n v="26438.14"/>
    <n v="298249"/>
    <x v="3"/>
    <x v="0"/>
    <n v="4.2"/>
    <n v="690"/>
    <n v="710"/>
    <n v="4"/>
    <n v="5"/>
    <x v="4"/>
    <s v="GuO34697359338"/>
    <s v="kristopherrobbins@hotmail.com"/>
    <d v="2015-02-22T00:00:00"/>
    <d v="2024-09-14T06:03:39"/>
    <x v="9"/>
    <x v="3"/>
    <n v="2024"/>
  </r>
  <r>
    <n v="1490"/>
    <s v="Robert Lynn"/>
    <x v="2"/>
    <x v="9"/>
    <n v="2005"/>
    <n v="73529.929999999993"/>
    <n v="236144"/>
    <x v="1"/>
    <x v="0"/>
    <n v="2.7"/>
    <n v="268"/>
    <n v="688"/>
    <n v="5"/>
    <n v="2"/>
    <x v="4"/>
    <s v="Xyu73826142798"/>
    <s v="steincheryl@mays.com"/>
    <d v="2016-06-02T00:00:00"/>
    <d v="2023-10-06T19:00:15"/>
    <x v="2"/>
    <x v="5"/>
    <n v="2023"/>
  </r>
  <r>
    <n v="1491"/>
    <s v="Dustin Ortiz"/>
    <x v="3"/>
    <x v="4"/>
    <n v="1998"/>
    <n v="64599.17"/>
    <n v="124487"/>
    <x v="0"/>
    <x v="1"/>
    <n v="4.4000000000000004"/>
    <n v="141"/>
    <n v="567"/>
    <n v="4"/>
    <n v="2"/>
    <x v="2"/>
    <s v="Bei69975076611"/>
    <s v="stephanie72@hotmail.com"/>
    <d v="2018-04-25T00:00:00"/>
    <d v="2024-11-06T02:45:46"/>
    <x v="1"/>
    <x v="0"/>
    <n v="2024"/>
  </r>
  <r>
    <n v="1492"/>
    <s v="Scott Gutierrez"/>
    <x v="9"/>
    <x v="5"/>
    <n v="2008"/>
    <n v="26956.89"/>
    <n v="14143"/>
    <x v="3"/>
    <x v="1"/>
    <n v="3"/>
    <n v="337"/>
    <n v="147"/>
    <n v="2"/>
    <n v="4"/>
    <x v="2"/>
    <s v="sgu35344973148"/>
    <s v="kellysheila@yahoo.com"/>
    <d v="2022-10-31T00:00:00"/>
    <d v="2023-08-20T11:28:52"/>
    <x v="0"/>
    <x v="9"/>
    <n v="2023"/>
  </r>
  <r>
    <n v="1493"/>
    <s v="Amy Ramos"/>
    <x v="0"/>
    <x v="6"/>
    <n v="1995"/>
    <n v="16974.34"/>
    <n v="243926"/>
    <x v="2"/>
    <x v="1"/>
    <n v="3"/>
    <n v="99"/>
    <n v="213"/>
    <n v="2"/>
    <n v="7"/>
    <x v="5"/>
    <s v="Sqs19757480728"/>
    <s v="edwardsalazar@morgan.com"/>
    <d v="2024-04-29T00:00:00"/>
    <d v="2024-03-09T03:28:23"/>
    <x v="1"/>
    <x v="10"/>
    <n v="2024"/>
  </r>
  <r>
    <n v="1494"/>
    <s v="Casey Pope"/>
    <x v="1"/>
    <x v="3"/>
    <n v="2010"/>
    <n v="74250.41"/>
    <n v="214226"/>
    <x v="2"/>
    <x v="0"/>
    <n v="4.7"/>
    <n v="591"/>
    <n v="799"/>
    <n v="4"/>
    <n v="4"/>
    <x v="6"/>
    <s v="nJq03527642104"/>
    <s v="alexa33@hotmail.com"/>
    <d v="2018-02-11T00:00:00"/>
    <d v="2024-08-22T14:49:56"/>
    <x v="9"/>
    <x v="0"/>
    <n v="2024"/>
  </r>
  <r>
    <n v="1495"/>
    <s v="Lindsay Griffin"/>
    <x v="7"/>
    <x v="8"/>
    <n v="1995"/>
    <n v="36144.050000000003"/>
    <n v="298031"/>
    <x v="2"/>
    <x v="1"/>
    <n v="4.7"/>
    <n v="682"/>
    <n v="208"/>
    <n v="5"/>
    <n v="7"/>
    <x v="2"/>
    <s v="dzd80378944875"/>
    <s v="nathansmith@wood.com"/>
    <d v="2016-01-13T00:00:00"/>
    <d v="2023-09-09T15:07:48"/>
    <x v="7"/>
    <x v="5"/>
    <n v="2023"/>
  </r>
  <r>
    <n v="1496"/>
    <s v="Joshua Miles"/>
    <x v="5"/>
    <x v="6"/>
    <n v="2003"/>
    <n v="12434"/>
    <n v="293770"/>
    <x v="1"/>
    <x v="0"/>
    <n v="5.4"/>
    <n v="600"/>
    <n v="670"/>
    <n v="3"/>
    <n v="4"/>
    <x v="7"/>
    <s v="PGN74104479580"/>
    <s v="cooperjames@hotmail.com"/>
    <d v="2018-12-17T00:00:00"/>
    <d v="2024-12-26T01:22:13"/>
    <x v="4"/>
    <x v="0"/>
    <n v="2024"/>
  </r>
  <r>
    <n v="1497"/>
    <s v="Rhonda Hughes"/>
    <x v="0"/>
    <x v="9"/>
    <n v="2019"/>
    <n v="7006.23"/>
    <n v="216189"/>
    <x v="2"/>
    <x v="1"/>
    <n v="5"/>
    <n v="189"/>
    <n v="221"/>
    <n v="5"/>
    <n v="4"/>
    <x v="2"/>
    <s v="Vzt85465998553"/>
    <s v="sheilamiddleton@daniels-hernandez.com"/>
    <d v="2016-11-08T00:00:00"/>
    <d v="2024-03-05T08:21:03"/>
    <x v="11"/>
    <x v="5"/>
    <n v="2024"/>
  </r>
  <r>
    <n v="1498"/>
    <s v="Traci Yates"/>
    <x v="6"/>
    <x v="2"/>
    <n v="2021"/>
    <n v="68077.3"/>
    <n v="203302"/>
    <x v="3"/>
    <x v="1"/>
    <n v="5.9"/>
    <n v="161"/>
    <n v="311"/>
    <n v="5"/>
    <n v="7"/>
    <x v="6"/>
    <s v="Kxo67547324406"/>
    <s v="chad33@cummings.com"/>
    <d v="2021-05-10T00:00:00"/>
    <d v="2024-04-18T00:15:24"/>
    <x v="3"/>
    <x v="1"/>
    <n v="2024"/>
  </r>
  <r>
    <n v="1499"/>
    <s v="Jason Lozano"/>
    <x v="7"/>
    <x v="4"/>
    <n v="1995"/>
    <n v="7977.06"/>
    <n v="182558"/>
    <x v="0"/>
    <x v="0"/>
    <n v="1.3"/>
    <n v="96"/>
    <n v="443"/>
    <n v="3"/>
    <n v="4"/>
    <x v="0"/>
    <s v="JHz68956849060"/>
    <s v="bendersean@yahoo.com"/>
    <d v="2020-02-04T00:00:00"/>
    <d v="2024-07-06T07:18:33"/>
    <x v="9"/>
    <x v="4"/>
    <n v="2024"/>
  </r>
  <r>
    <n v="1500"/>
    <s v="William Alvarado"/>
    <x v="5"/>
    <x v="6"/>
    <n v="1995"/>
    <n v="66940.710000000006"/>
    <n v="115922"/>
    <x v="2"/>
    <x v="1"/>
    <n v="3.2"/>
    <n v="684"/>
    <n v="465"/>
    <n v="5"/>
    <n v="7"/>
    <x v="4"/>
    <s v="RnO07144333921"/>
    <s v="xhartman@hotmail.com"/>
    <d v="2018-06-28T00:00:00"/>
    <d v="2024-04-28T23:06:33"/>
    <x v="2"/>
    <x v="0"/>
    <n v="2024"/>
  </r>
  <r>
    <n v="1501"/>
    <s v="Shannon Wallace"/>
    <x v="2"/>
    <x v="0"/>
    <n v="2003"/>
    <n v="74347.75"/>
    <n v="177414"/>
    <x v="3"/>
    <x v="1"/>
    <n v="5.0999999999999996"/>
    <n v="544"/>
    <n v="486"/>
    <n v="3"/>
    <n v="5"/>
    <x v="2"/>
    <s v="ueR26638367952"/>
    <s v="jonessamuel@gmail.com"/>
    <d v="2021-12-08T00:00:00"/>
    <d v="2024-04-18T10:46:14"/>
    <x v="4"/>
    <x v="1"/>
    <n v="2024"/>
  </r>
  <r>
    <n v="1502"/>
    <s v="Jeanette Gomez"/>
    <x v="9"/>
    <x v="5"/>
    <n v="2019"/>
    <n v="35248.660000000003"/>
    <n v="277400"/>
    <x v="0"/>
    <x v="1"/>
    <n v="5.4"/>
    <n v="344"/>
    <n v="779"/>
    <n v="4"/>
    <n v="2"/>
    <x v="4"/>
    <s v="IIX03845178418"/>
    <s v="bberger@thornton-gonzalez.com"/>
    <d v="2023-07-31T00:00:00"/>
    <d v="2024-05-28T14:33:48"/>
    <x v="10"/>
    <x v="7"/>
    <n v="2024"/>
  </r>
  <r>
    <n v="1503"/>
    <s v="Rebecca Williams"/>
    <x v="7"/>
    <x v="9"/>
    <n v="1993"/>
    <n v="79581.64"/>
    <n v="162095"/>
    <x v="1"/>
    <x v="1"/>
    <n v="4"/>
    <n v="81"/>
    <n v="407"/>
    <n v="3"/>
    <n v="4"/>
    <x v="3"/>
    <s v="BZv79741174250"/>
    <s v="betty38@gmail.com"/>
    <d v="2020-01-25T00:00:00"/>
    <d v="2025-05-02T16:28:44"/>
    <x v="7"/>
    <x v="4"/>
    <n v="2025"/>
  </r>
  <r>
    <n v="1504"/>
    <s v="Kristie Taylor"/>
    <x v="2"/>
    <x v="6"/>
    <n v="2010"/>
    <n v="16365.38"/>
    <n v="127676"/>
    <x v="0"/>
    <x v="1"/>
    <n v="2.1"/>
    <n v="295"/>
    <n v="383"/>
    <n v="5"/>
    <n v="7"/>
    <x v="7"/>
    <s v="SRK48257991621"/>
    <s v="ubell@armstrong.com"/>
    <d v="2016-07-23T00:00:00"/>
    <d v="2024-01-08T02:30:29"/>
    <x v="10"/>
    <x v="5"/>
    <n v="2024"/>
  </r>
  <r>
    <n v="1505"/>
    <s v="Matthew Snyder"/>
    <x v="4"/>
    <x v="5"/>
    <n v="2024"/>
    <n v="47647.51"/>
    <n v="227937"/>
    <x v="3"/>
    <x v="0"/>
    <n v="3.3"/>
    <n v="117"/>
    <n v="658"/>
    <n v="2"/>
    <n v="7"/>
    <x v="5"/>
    <s v="Egd59278751068"/>
    <s v="kevin26@hotmail.com"/>
    <d v="2016-11-24T00:00:00"/>
    <d v="2024-07-21T18:48:27"/>
    <x v="11"/>
    <x v="5"/>
    <n v="2024"/>
  </r>
  <r>
    <n v="1506"/>
    <s v="Christian Foster"/>
    <x v="7"/>
    <x v="6"/>
    <n v="2003"/>
    <n v="75398.320000000007"/>
    <n v="37676"/>
    <x v="2"/>
    <x v="0"/>
    <n v="4.7"/>
    <n v="673"/>
    <n v="461"/>
    <n v="5"/>
    <n v="5"/>
    <x v="4"/>
    <s v="imv11487528866"/>
    <s v="julie54@hotmail.com"/>
    <d v="2015-04-15T00:00:00"/>
    <d v="2023-07-31T04:19:40"/>
    <x v="1"/>
    <x v="3"/>
    <n v="2023"/>
  </r>
  <r>
    <n v="1507"/>
    <s v="Stephanie Medina"/>
    <x v="7"/>
    <x v="3"/>
    <n v="1990"/>
    <n v="42555.43"/>
    <n v="249378"/>
    <x v="1"/>
    <x v="0"/>
    <n v="2.2000000000000002"/>
    <n v="644"/>
    <n v="523"/>
    <n v="5"/>
    <n v="5"/>
    <x v="0"/>
    <s v="Wad66806860860"/>
    <s v="joseph19@hotmail.com"/>
    <d v="2018-08-19T00:00:00"/>
    <d v="2024-06-03T07:14:48"/>
    <x v="5"/>
    <x v="0"/>
    <n v="2024"/>
  </r>
  <r>
    <n v="1508"/>
    <s v="Alan Robertson"/>
    <x v="7"/>
    <x v="3"/>
    <n v="2013"/>
    <n v="69069.5"/>
    <n v="162387"/>
    <x v="1"/>
    <x v="0"/>
    <n v="4.9000000000000004"/>
    <n v="693"/>
    <n v="487"/>
    <n v="3"/>
    <n v="7"/>
    <x v="1"/>
    <s v="eee44512135957"/>
    <s v="josejohnson@jones-chase.org"/>
    <d v="2019-10-11T00:00:00"/>
    <d v="2024-03-03T14:17:40"/>
    <x v="0"/>
    <x v="6"/>
    <n v="2024"/>
  </r>
  <r>
    <n v="1509"/>
    <s v="Nicole Costa"/>
    <x v="6"/>
    <x v="1"/>
    <n v="2016"/>
    <n v="54727.83"/>
    <n v="297001"/>
    <x v="1"/>
    <x v="0"/>
    <n v="5.3"/>
    <n v="534"/>
    <n v="535"/>
    <n v="2"/>
    <n v="7"/>
    <x v="4"/>
    <s v="IGx22144117236"/>
    <s v="hernandezkevin@carter-harding.com"/>
    <d v="2020-10-09T00:00:00"/>
    <d v="2025-07-02T17:26:38"/>
    <x v="0"/>
    <x v="4"/>
    <n v="2025"/>
  </r>
  <r>
    <n v="1510"/>
    <s v="Donna Beasley"/>
    <x v="7"/>
    <x v="2"/>
    <n v="2019"/>
    <n v="79646.960000000006"/>
    <n v="201524"/>
    <x v="0"/>
    <x v="0"/>
    <n v="5.6"/>
    <n v="633"/>
    <n v="483"/>
    <n v="4"/>
    <n v="4"/>
    <x v="0"/>
    <s v="boj35282844809"/>
    <s v="ebailey@townsend-mills.biz"/>
    <d v="2022-01-24T00:00:00"/>
    <d v="2024-02-10T23:35:56"/>
    <x v="7"/>
    <x v="9"/>
    <n v="2024"/>
  </r>
  <r>
    <n v="1511"/>
    <s v="Ronald Young"/>
    <x v="6"/>
    <x v="5"/>
    <n v="2005"/>
    <n v="78148.75"/>
    <n v="62926"/>
    <x v="3"/>
    <x v="0"/>
    <n v="2"/>
    <n v="696"/>
    <n v="288"/>
    <n v="2"/>
    <n v="7"/>
    <x v="1"/>
    <s v="DHI14701182608"/>
    <s v="grahamrachel@hotmail.com"/>
    <d v="2023-07-04T00:00:00"/>
    <d v="2024-04-07T11:55:05"/>
    <x v="10"/>
    <x v="7"/>
    <n v="2024"/>
  </r>
  <r>
    <n v="1512"/>
    <s v="Pamela Dunn"/>
    <x v="6"/>
    <x v="7"/>
    <n v="2021"/>
    <n v="51410.68"/>
    <n v="121479"/>
    <x v="1"/>
    <x v="0"/>
    <n v="1.7"/>
    <n v="72"/>
    <n v="272"/>
    <n v="4"/>
    <n v="2"/>
    <x v="1"/>
    <s v="Tas77991896129"/>
    <s v="jamie76@gmail.com"/>
    <d v="2021-04-13T00:00:00"/>
    <d v="2024-10-06T14:16:49"/>
    <x v="1"/>
    <x v="1"/>
    <n v="2024"/>
  </r>
  <r>
    <n v="1513"/>
    <s v="Jennifer Dominguez"/>
    <x v="8"/>
    <x v="3"/>
    <n v="2003"/>
    <n v="76940.61"/>
    <n v="110237"/>
    <x v="1"/>
    <x v="1"/>
    <n v="2.2999999999999998"/>
    <n v="160"/>
    <n v="540"/>
    <n v="5"/>
    <n v="4"/>
    <x v="4"/>
    <s v="JnI83877496219"/>
    <s v="moniquebuckley@hotmail.com"/>
    <d v="2022-04-30T00:00:00"/>
    <d v="2023-09-23T01:33:45"/>
    <x v="1"/>
    <x v="9"/>
    <n v="2023"/>
  </r>
  <r>
    <n v="1514"/>
    <s v="Darrell Zuniga"/>
    <x v="5"/>
    <x v="0"/>
    <n v="2009"/>
    <n v="24748.42"/>
    <n v="21556"/>
    <x v="3"/>
    <x v="0"/>
    <n v="4"/>
    <n v="75"/>
    <n v="451"/>
    <n v="5"/>
    <n v="4"/>
    <x v="6"/>
    <s v="zJt60695040009"/>
    <s v="kathryndavis@marshall.com"/>
    <d v="2020-04-07T00:00:00"/>
    <d v="2025-04-10T08:15:35"/>
    <x v="1"/>
    <x v="4"/>
    <n v="2025"/>
  </r>
  <r>
    <n v="1515"/>
    <s v="Micheal Barron"/>
    <x v="0"/>
    <x v="8"/>
    <n v="2005"/>
    <n v="18150.830000000002"/>
    <n v="198421"/>
    <x v="1"/>
    <x v="0"/>
    <n v="3.5"/>
    <n v="466"/>
    <n v="236"/>
    <n v="5"/>
    <n v="4"/>
    <x v="2"/>
    <s v="ZOf67270431802"/>
    <s v="kberry@hotmail.com"/>
    <d v="2015-10-14T00:00:00"/>
    <d v="2024-02-15T05:14:06"/>
    <x v="0"/>
    <x v="3"/>
    <n v="2024"/>
  </r>
  <r>
    <n v="1516"/>
    <s v="Monica Conner"/>
    <x v="3"/>
    <x v="0"/>
    <n v="2024"/>
    <n v="50957.93"/>
    <n v="298197"/>
    <x v="3"/>
    <x v="1"/>
    <n v="5.2"/>
    <n v="128"/>
    <n v="270"/>
    <n v="2"/>
    <n v="2"/>
    <x v="3"/>
    <s v="aHU11655180526"/>
    <s v="davidcampbell@gmail.com"/>
    <d v="2016-09-05T00:00:00"/>
    <d v="2024-03-22T20:54:54"/>
    <x v="8"/>
    <x v="5"/>
    <n v="2024"/>
  </r>
  <r>
    <n v="1517"/>
    <s v="Kevin Davis"/>
    <x v="0"/>
    <x v="5"/>
    <n v="2010"/>
    <n v="44785.73"/>
    <n v="206343"/>
    <x v="3"/>
    <x v="0"/>
    <n v="4.2"/>
    <n v="467"/>
    <n v="291"/>
    <n v="3"/>
    <n v="5"/>
    <x v="6"/>
    <s v="StG47139171972"/>
    <s v="franklindebra@davis-rogers.biz"/>
    <d v="2014-07-17T00:00:00"/>
    <d v="2023-11-18T17:23:11"/>
    <x v="10"/>
    <x v="8"/>
    <n v="2023"/>
  </r>
  <r>
    <n v="1518"/>
    <s v="Gene Turner"/>
    <x v="7"/>
    <x v="4"/>
    <n v="2021"/>
    <n v="78884.759999999995"/>
    <n v="52801"/>
    <x v="0"/>
    <x v="0"/>
    <n v="2.9"/>
    <n v="445"/>
    <n v="602"/>
    <n v="4"/>
    <n v="4"/>
    <x v="6"/>
    <s v="jYc07239170660"/>
    <s v="kking@yahoo.com"/>
    <d v="2018-04-30T00:00:00"/>
    <d v="2024-01-28T20:10:33"/>
    <x v="1"/>
    <x v="0"/>
    <n v="2024"/>
  </r>
  <r>
    <n v="1519"/>
    <s v="Gregory Perry"/>
    <x v="0"/>
    <x v="3"/>
    <n v="2004"/>
    <n v="65440.639999999999"/>
    <n v="244117"/>
    <x v="1"/>
    <x v="0"/>
    <n v="2.8"/>
    <n v="188"/>
    <n v="497"/>
    <n v="2"/>
    <n v="7"/>
    <x v="1"/>
    <s v="Iwt25173623508"/>
    <s v="uhughes@gmail.com"/>
    <d v="2021-05-09T00:00:00"/>
    <d v="2024-06-07T09:22:42"/>
    <x v="3"/>
    <x v="1"/>
    <n v="2024"/>
  </r>
  <r>
    <n v="1520"/>
    <s v="Kiara Kline"/>
    <x v="9"/>
    <x v="7"/>
    <n v="2021"/>
    <n v="74730.850000000006"/>
    <n v="33671"/>
    <x v="1"/>
    <x v="1"/>
    <n v="1.1000000000000001"/>
    <n v="247"/>
    <n v="627"/>
    <n v="5"/>
    <n v="4"/>
    <x v="0"/>
    <s v="wSD68578523192"/>
    <s v="hpugh@forbes.info"/>
    <d v="2015-12-29T00:00:00"/>
    <d v="2024-08-05T16:17:13"/>
    <x v="4"/>
    <x v="3"/>
    <n v="2024"/>
  </r>
  <r>
    <n v="1521"/>
    <s v="James Krause"/>
    <x v="7"/>
    <x v="0"/>
    <n v="2012"/>
    <n v="7871.36"/>
    <n v="204345"/>
    <x v="2"/>
    <x v="0"/>
    <n v="2.2999999999999998"/>
    <n v="246"/>
    <n v="372"/>
    <n v="5"/>
    <n v="7"/>
    <x v="0"/>
    <s v="QKC15268395876"/>
    <s v="douglas62@hotmail.com"/>
    <d v="2024-01-24T00:00:00"/>
    <d v="2024-08-09T14:54:50"/>
    <x v="7"/>
    <x v="10"/>
    <n v="2024"/>
  </r>
  <r>
    <n v="1522"/>
    <s v="Rodney Wood"/>
    <x v="5"/>
    <x v="7"/>
    <n v="1994"/>
    <n v="37420.47"/>
    <n v="143117"/>
    <x v="0"/>
    <x v="0"/>
    <n v="1.7"/>
    <n v="539"/>
    <n v="728"/>
    <n v="2"/>
    <n v="2"/>
    <x v="0"/>
    <s v="kwU92567767502"/>
    <s v="pcarroll@perry.com"/>
    <d v="2014-10-21T00:00:00"/>
    <d v="2024-06-27T06:01:04"/>
    <x v="0"/>
    <x v="8"/>
    <n v="2024"/>
  </r>
  <r>
    <n v="1523"/>
    <s v="Kaylee Anderson"/>
    <x v="6"/>
    <x v="5"/>
    <n v="2006"/>
    <n v="64492.57"/>
    <n v="28803"/>
    <x v="3"/>
    <x v="0"/>
    <n v="5.2"/>
    <n v="511"/>
    <n v="670"/>
    <n v="2"/>
    <n v="5"/>
    <x v="4"/>
    <s v="xjD27432831197"/>
    <s v="holmeschristy@alexander.net"/>
    <d v="2017-08-24T00:00:00"/>
    <d v="2023-08-31T03:19:28"/>
    <x v="5"/>
    <x v="2"/>
    <n v="2023"/>
  </r>
  <r>
    <n v="1524"/>
    <s v="Steven Hardy"/>
    <x v="4"/>
    <x v="9"/>
    <n v="2022"/>
    <n v="24732.959999999999"/>
    <n v="225927"/>
    <x v="0"/>
    <x v="0"/>
    <n v="5.8"/>
    <n v="219"/>
    <n v="462"/>
    <n v="2"/>
    <n v="4"/>
    <x v="4"/>
    <s v="tNe29411544661"/>
    <s v="michaelgamble@barrett.com"/>
    <d v="2019-04-10T00:00:00"/>
    <d v="2025-05-17T20:58:04"/>
    <x v="1"/>
    <x v="6"/>
    <n v="2025"/>
  </r>
  <r>
    <n v="1525"/>
    <s v="Kristin Pierce"/>
    <x v="8"/>
    <x v="5"/>
    <n v="2010"/>
    <n v="68093.8"/>
    <n v="70813"/>
    <x v="1"/>
    <x v="0"/>
    <n v="5.8"/>
    <n v="207"/>
    <n v="364"/>
    <n v="4"/>
    <n v="7"/>
    <x v="0"/>
    <s v="FwY45012290211"/>
    <s v="john50@hartman.net"/>
    <d v="2022-05-08T00:00:00"/>
    <d v="2024-04-02T05:44:56"/>
    <x v="3"/>
    <x v="9"/>
    <n v="2024"/>
  </r>
  <r>
    <n v="1526"/>
    <s v="Heather Rodriguez"/>
    <x v="3"/>
    <x v="4"/>
    <n v="2015"/>
    <n v="45631.67"/>
    <n v="158613"/>
    <x v="0"/>
    <x v="0"/>
    <n v="3.6"/>
    <n v="314"/>
    <n v="488"/>
    <n v="2"/>
    <n v="4"/>
    <x v="6"/>
    <s v="zHS46940258342"/>
    <s v="powelllisa@hotmail.com"/>
    <d v="2016-07-26T00:00:00"/>
    <d v="2024-01-08T20:01:54"/>
    <x v="10"/>
    <x v="5"/>
    <n v="2024"/>
  </r>
  <r>
    <n v="1527"/>
    <s v="Ashley Wright"/>
    <x v="9"/>
    <x v="2"/>
    <n v="2017"/>
    <n v="5336.64"/>
    <n v="254941"/>
    <x v="0"/>
    <x v="1"/>
    <n v="3.7"/>
    <n v="494"/>
    <n v="322"/>
    <n v="4"/>
    <n v="7"/>
    <x v="0"/>
    <s v="OLC68306764336"/>
    <s v="lyonsstephanie@villegas.org"/>
    <d v="2016-04-01T00:00:00"/>
    <d v="2025-03-20T21:36:06"/>
    <x v="1"/>
    <x v="5"/>
    <n v="2025"/>
  </r>
  <r>
    <n v="1528"/>
    <s v="Amanda Jones"/>
    <x v="6"/>
    <x v="8"/>
    <n v="2010"/>
    <n v="46624.66"/>
    <n v="78178"/>
    <x v="3"/>
    <x v="1"/>
    <n v="1.1000000000000001"/>
    <n v="164"/>
    <n v="323"/>
    <n v="4"/>
    <n v="5"/>
    <x v="5"/>
    <s v="sqO56928339389"/>
    <s v="tlane@boyd.biz"/>
    <d v="2021-12-20T00:00:00"/>
    <d v="2023-10-27T05:39:45"/>
    <x v="4"/>
    <x v="1"/>
    <n v="2023"/>
  </r>
  <r>
    <n v="1529"/>
    <s v="Paula Smith"/>
    <x v="4"/>
    <x v="1"/>
    <n v="2005"/>
    <n v="6278.2"/>
    <n v="16716"/>
    <x v="2"/>
    <x v="1"/>
    <n v="4.4000000000000004"/>
    <n v="200"/>
    <n v="242"/>
    <n v="3"/>
    <n v="5"/>
    <x v="1"/>
    <s v="pGA22466399279"/>
    <s v="cmoore@baldwin.com"/>
    <d v="2022-03-02T00:00:00"/>
    <d v="2024-09-21T09:47:28"/>
    <x v="6"/>
    <x v="9"/>
    <n v="2024"/>
  </r>
  <r>
    <n v="1530"/>
    <s v="Nathan Griffin"/>
    <x v="1"/>
    <x v="8"/>
    <n v="2007"/>
    <n v="47509.61"/>
    <n v="220776"/>
    <x v="1"/>
    <x v="0"/>
    <n v="5.4"/>
    <n v="561"/>
    <n v="798"/>
    <n v="5"/>
    <n v="4"/>
    <x v="3"/>
    <s v="YvK10217382611"/>
    <s v="williamsjoshua@george.com"/>
    <d v="2014-07-27T00:00:00"/>
    <d v="2024-03-29T07:07:19"/>
    <x v="10"/>
    <x v="8"/>
    <n v="2024"/>
  </r>
  <r>
    <n v="1531"/>
    <s v="Brenda Benson"/>
    <x v="5"/>
    <x v="8"/>
    <n v="2007"/>
    <n v="72288.649999999994"/>
    <n v="127585"/>
    <x v="2"/>
    <x v="1"/>
    <n v="3"/>
    <n v="78"/>
    <n v="282"/>
    <n v="2"/>
    <n v="7"/>
    <x v="7"/>
    <s v="QlD31894838512"/>
    <s v="timothypotts@medina.com"/>
    <d v="2022-02-24T00:00:00"/>
    <d v="2024-04-24T10:27:48"/>
    <x v="9"/>
    <x v="9"/>
    <n v="2024"/>
  </r>
  <r>
    <n v="1532"/>
    <s v="Sara Rowe"/>
    <x v="7"/>
    <x v="5"/>
    <n v="1999"/>
    <n v="13804.94"/>
    <n v="146154"/>
    <x v="1"/>
    <x v="0"/>
    <n v="3.9"/>
    <n v="315"/>
    <n v="324"/>
    <n v="3"/>
    <n v="2"/>
    <x v="5"/>
    <s v="EEk94000476976"/>
    <s v="sharonwarren@gmail.com"/>
    <d v="2018-08-28T00:00:00"/>
    <d v="2025-01-24T23:50:03"/>
    <x v="5"/>
    <x v="0"/>
    <n v="2025"/>
  </r>
  <r>
    <n v="1533"/>
    <s v="Ashley Mejia"/>
    <x v="4"/>
    <x v="3"/>
    <n v="2000"/>
    <n v="33836.959999999999"/>
    <n v="136890"/>
    <x v="0"/>
    <x v="0"/>
    <n v="2.8"/>
    <n v="588"/>
    <n v="253"/>
    <n v="5"/>
    <n v="4"/>
    <x v="1"/>
    <s v="BNO60136860461"/>
    <s v="hhenry@gmail.com"/>
    <d v="2020-01-07T00:00:00"/>
    <d v="2024-02-01T18:48:10"/>
    <x v="7"/>
    <x v="4"/>
    <n v="2024"/>
  </r>
  <r>
    <n v="1534"/>
    <s v="Brian Stanley"/>
    <x v="1"/>
    <x v="1"/>
    <n v="1998"/>
    <n v="49672.82"/>
    <n v="191941"/>
    <x v="0"/>
    <x v="1"/>
    <n v="3.3"/>
    <n v="628"/>
    <n v="571"/>
    <n v="2"/>
    <n v="5"/>
    <x v="2"/>
    <s v="gQn86115202511"/>
    <s v="stephanie87@yahoo.com"/>
    <d v="2021-12-09T00:00:00"/>
    <d v="2024-06-20T02:17:14"/>
    <x v="4"/>
    <x v="1"/>
    <n v="2024"/>
  </r>
  <r>
    <n v="1535"/>
    <s v="Jesse Williams"/>
    <x v="5"/>
    <x v="0"/>
    <n v="2008"/>
    <n v="13931.82"/>
    <n v="145760"/>
    <x v="0"/>
    <x v="1"/>
    <n v="5.3"/>
    <n v="584"/>
    <n v="335"/>
    <n v="4"/>
    <n v="2"/>
    <x v="7"/>
    <s v="lke03436334892"/>
    <s v="danielgutierrez@yahoo.com"/>
    <d v="2016-10-17T00:00:00"/>
    <d v="2024-05-06T20:21:47"/>
    <x v="0"/>
    <x v="5"/>
    <n v="2024"/>
  </r>
  <r>
    <n v="1536"/>
    <s v="Kyle White"/>
    <x v="6"/>
    <x v="5"/>
    <n v="1997"/>
    <n v="22602.83"/>
    <n v="282630"/>
    <x v="0"/>
    <x v="0"/>
    <n v="4.4000000000000004"/>
    <n v="461"/>
    <n v="642"/>
    <n v="2"/>
    <n v="4"/>
    <x v="2"/>
    <s v="ORi02544898608"/>
    <s v="gibsonwilliam@stewart-ortiz.com"/>
    <d v="2022-11-07T00:00:00"/>
    <d v="2024-07-18T17:12:31"/>
    <x v="11"/>
    <x v="9"/>
    <n v="2024"/>
  </r>
  <r>
    <n v="1537"/>
    <s v="Kayla Smith"/>
    <x v="1"/>
    <x v="1"/>
    <n v="2015"/>
    <n v="28000.15"/>
    <n v="251701"/>
    <x v="2"/>
    <x v="0"/>
    <n v="1.3"/>
    <n v="330"/>
    <n v="116"/>
    <n v="2"/>
    <n v="5"/>
    <x v="5"/>
    <s v="yzo57761093399"/>
    <s v="ztaylor@yahoo.com"/>
    <d v="2019-08-13T00:00:00"/>
    <d v="2025-02-06T16:44:35"/>
    <x v="5"/>
    <x v="6"/>
    <n v="2025"/>
  </r>
  <r>
    <n v="1538"/>
    <s v="Curtis Ryan"/>
    <x v="5"/>
    <x v="5"/>
    <n v="2015"/>
    <n v="26847.38"/>
    <n v="86925"/>
    <x v="1"/>
    <x v="1"/>
    <n v="2.7"/>
    <n v="666"/>
    <n v="640"/>
    <n v="4"/>
    <n v="4"/>
    <x v="7"/>
    <s v="LKN30557184765"/>
    <s v="hawkinsjustin@hotmail.com"/>
    <d v="2023-04-04T00:00:00"/>
    <d v="2024-02-06T21:28:02"/>
    <x v="1"/>
    <x v="7"/>
    <n v="2024"/>
  </r>
  <r>
    <n v="1539"/>
    <s v="Stephanie Murphy"/>
    <x v="6"/>
    <x v="5"/>
    <n v="1991"/>
    <n v="68017.36"/>
    <n v="223372"/>
    <x v="2"/>
    <x v="1"/>
    <n v="2.4"/>
    <n v="315"/>
    <n v="166"/>
    <n v="4"/>
    <n v="2"/>
    <x v="2"/>
    <s v="uqX75581107044"/>
    <s v="mcphersonjoanne@gmail.com"/>
    <d v="2018-12-27T00:00:00"/>
    <d v="2024-11-17T01:36:55"/>
    <x v="4"/>
    <x v="0"/>
    <n v="2024"/>
  </r>
  <r>
    <n v="1540"/>
    <s v="Linda Cantu"/>
    <x v="6"/>
    <x v="9"/>
    <n v="2003"/>
    <n v="60908.72"/>
    <n v="291604"/>
    <x v="2"/>
    <x v="0"/>
    <n v="2.6"/>
    <n v="544"/>
    <n v="484"/>
    <n v="2"/>
    <n v="7"/>
    <x v="5"/>
    <s v="QBd70659159813"/>
    <s v="lewislorraine@swanson.info"/>
    <d v="2017-06-13T00:00:00"/>
    <d v="2023-08-10T02:38:51"/>
    <x v="2"/>
    <x v="2"/>
    <n v="2023"/>
  </r>
  <r>
    <n v="1541"/>
    <s v="Matthew Smith"/>
    <x v="6"/>
    <x v="0"/>
    <n v="2016"/>
    <n v="11220.2"/>
    <n v="5138"/>
    <x v="0"/>
    <x v="1"/>
    <n v="2.6"/>
    <n v="551"/>
    <n v="351"/>
    <n v="5"/>
    <n v="4"/>
    <x v="0"/>
    <s v="vdp76293316207"/>
    <s v="johnhernandez@byrd.info"/>
    <d v="2016-09-10T00:00:00"/>
    <d v="2024-10-24T06:20:56"/>
    <x v="8"/>
    <x v="5"/>
    <n v="2024"/>
  </r>
  <r>
    <n v="1542"/>
    <s v="Tamara Wright"/>
    <x v="4"/>
    <x v="8"/>
    <n v="2007"/>
    <n v="78135.990000000005"/>
    <n v="268601"/>
    <x v="0"/>
    <x v="1"/>
    <n v="4.5999999999999996"/>
    <n v="308"/>
    <n v="781"/>
    <n v="4"/>
    <n v="4"/>
    <x v="2"/>
    <s v="XlL49788175270"/>
    <s v="vgeorge@yahoo.com"/>
    <d v="2016-12-30T00:00:00"/>
    <d v="2023-09-01T03:51:26"/>
    <x v="4"/>
    <x v="5"/>
    <n v="2023"/>
  </r>
  <r>
    <n v="1543"/>
    <s v="Jenna Harris"/>
    <x v="7"/>
    <x v="1"/>
    <n v="1996"/>
    <n v="14924.04"/>
    <n v="26724"/>
    <x v="2"/>
    <x v="0"/>
    <n v="5.0999999999999996"/>
    <n v="500"/>
    <n v="157"/>
    <n v="5"/>
    <n v="7"/>
    <x v="0"/>
    <s v="TZy78131934783"/>
    <s v="erikjackson@hanson-kim.com"/>
    <d v="2022-03-03T00:00:00"/>
    <d v="2024-02-13T04:10:10"/>
    <x v="6"/>
    <x v="9"/>
    <n v="2024"/>
  </r>
  <r>
    <n v="1544"/>
    <s v="David Lamb"/>
    <x v="9"/>
    <x v="6"/>
    <n v="2014"/>
    <n v="22891.84"/>
    <n v="35302"/>
    <x v="0"/>
    <x v="0"/>
    <n v="1"/>
    <n v="173"/>
    <n v="638"/>
    <n v="4"/>
    <n v="2"/>
    <x v="6"/>
    <s v="zeT50415363127"/>
    <s v="geraldgarcia@gmail.com"/>
    <d v="2020-04-13T00:00:00"/>
    <d v="2024-04-23T23:56:57"/>
    <x v="1"/>
    <x v="4"/>
    <n v="2024"/>
  </r>
  <r>
    <n v="1545"/>
    <s v="Taylor Lopez"/>
    <x v="4"/>
    <x v="1"/>
    <n v="1994"/>
    <n v="68868.66"/>
    <n v="119170"/>
    <x v="3"/>
    <x v="0"/>
    <n v="3.1"/>
    <n v="76"/>
    <n v="732"/>
    <n v="2"/>
    <n v="7"/>
    <x v="7"/>
    <s v="QTp57061129094"/>
    <s v="taylorwilliam@gmail.com"/>
    <d v="2022-05-05T00:00:00"/>
    <d v="2024-01-13T22:41:46"/>
    <x v="3"/>
    <x v="9"/>
    <n v="2024"/>
  </r>
  <r>
    <n v="1546"/>
    <s v="Cody Duncan"/>
    <x v="4"/>
    <x v="9"/>
    <n v="2008"/>
    <n v="48464.75"/>
    <n v="71317"/>
    <x v="2"/>
    <x v="0"/>
    <n v="2.1"/>
    <n v="141"/>
    <n v="791"/>
    <n v="4"/>
    <n v="7"/>
    <x v="2"/>
    <s v="jow00752892168"/>
    <s v="ymunoz@gmail.com"/>
    <d v="2019-08-24T00:00:00"/>
    <d v="2024-10-15T05:03:27"/>
    <x v="5"/>
    <x v="6"/>
    <n v="2024"/>
  </r>
  <r>
    <n v="1547"/>
    <s v="Adriana Lambert"/>
    <x v="8"/>
    <x v="9"/>
    <n v="2020"/>
    <n v="61172.13"/>
    <n v="280474"/>
    <x v="1"/>
    <x v="0"/>
    <n v="3.2"/>
    <n v="176"/>
    <n v="449"/>
    <n v="4"/>
    <n v="2"/>
    <x v="2"/>
    <s v="GKr27113250311"/>
    <s v="destinychambers@johnson.com"/>
    <d v="2018-06-22T00:00:00"/>
    <d v="2023-08-01T22:23:03"/>
    <x v="2"/>
    <x v="0"/>
    <n v="2023"/>
  </r>
  <r>
    <n v="1548"/>
    <s v="Tiffany Williams"/>
    <x v="5"/>
    <x v="6"/>
    <n v="2003"/>
    <n v="74031.08"/>
    <n v="65216"/>
    <x v="1"/>
    <x v="1"/>
    <n v="5.5"/>
    <n v="635"/>
    <n v="510"/>
    <n v="5"/>
    <n v="2"/>
    <x v="3"/>
    <s v="pPK08883962103"/>
    <s v="nichole82@pierce.org"/>
    <d v="2016-01-11T00:00:00"/>
    <d v="2024-01-31T21:46:28"/>
    <x v="7"/>
    <x v="5"/>
    <n v="2024"/>
  </r>
  <r>
    <n v="1549"/>
    <s v="Travis Scott"/>
    <x v="8"/>
    <x v="4"/>
    <n v="2021"/>
    <n v="44860.27"/>
    <n v="120234"/>
    <x v="0"/>
    <x v="1"/>
    <n v="3.1"/>
    <n v="221"/>
    <n v="610"/>
    <n v="4"/>
    <n v="4"/>
    <x v="3"/>
    <s v="VZU37107394856"/>
    <s v="nharrison@gmail.com"/>
    <d v="2023-10-06T00:00:00"/>
    <d v="2023-11-03T05:53:17"/>
    <x v="0"/>
    <x v="7"/>
    <n v="2023"/>
  </r>
  <r>
    <n v="1550"/>
    <s v="Sherry Hall"/>
    <x v="7"/>
    <x v="5"/>
    <n v="1992"/>
    <n v="45936.41"/>
    <n v="126284"/>
    <x v="2"/>
    <x v="0"/>
    <n v="1.7"/>
    <n v="269"/>
    <n v="356"/>
    <n v="5"/>
    <n v="2"/>
    <x v="3"/>
    <s v="zET82745956804"/>
    <s v="keithford@yahoo.com"/>
    <d v="2016-06-23T00:00:00"/>
    <d v="2024-09-27T19:59:53"/>
    <x v="2"/>
    <x v="5"/>
    <n v="2024"/>
  </r>
  <r>
    <n v="1551"/>
    <s v="Kendra Williams"/>
    <x v="1"/>
    <x v="3"/>
    <n v="2019"/>
    <n v="7671.67"/>
    <n v="118075"/>
    <x v="1"/>
    <x v="0"/>
    <n v="2.5"/>
    <n v="493"/>
    <n v="111"/>
    <n v="3"/>
    <n v="4"/>
    <x v="6"/>
    <s v="vGf53836598506"/>
    <s v="jasminenguyen@hotmail.com"/>
    <d v="2023-10-20T00:00:00"/>
    <d v="2024-04-01T19:14:05"/>
    <x v="0"/>
    <x v="7"/>
    <n v="2024"/>
  </r>
  <r>
    <n v="1552"/>
    <s v="Martha Howell DDS"/>
    <x v="9"/>
    <x v="2"/>
    <n v="2006"/>
    <n v="63306.36"/>
    <n v="222188"/>
    <x v="3"/>
    <x v="0"/>
    <n v="6"/>
    <n v="697"/>
    <n v="622"/>
    <n v="5"/>
    <n v="2"/>
    <x v="6"/>
    <s v="OgN99476821620"/>
    <s v="christopher84@odom.biz"/>
    <d v="2023-06-25T00:00:00"/>
    <d v="2024-05-25T02:27:02"/>
    <x v="2"/>
    <x v="7"/>
    <n v="2024"/>
  </r>
  <r>
    <n v="1553"/>
    <s v="Denise Schroeder"/>
    <x v="8"/>
    <x v="3"/>
    <n v="2010"/>
    <n v="51099.360000000001"/>
    <n v="252287"/>
    <x v="3"/>
    <x v="0"/>
    <n v="2.2000000000000002"/>
    <n v="246"/>
    <n v="148"/>
    <n v="4"/>
    <n v="4"/>
    <x v="6"/>
    <s v="rEK41998226826"/>
    <s v="andrew62@kelly.com"/>
    <d v="2022-10-12T00:00:00"/>
    <d v="2025-02-08T17:48:32"/>
    <x v="0"/>
    <x v="9"/>
    <n v="2025"/>
  </r>
  <r>
    <n v="1554"/>
    <s v="Lawrence Reed"/>
    <x v="8"/>
    <x v="3"/>
    <n v="2005"/>
    <n v="63098.06"/>
    <n v="197783"/>
    <x v="3"/>
    <x v="0"/>
    <n v="1.8"/>
    <n v="607"/>
    <n v="440"/>
    <n v="2"/>
    <n v="4"/>
    <x v="5"/>
    <s v="iBS60170408450"/>
    <s v="huffdarlene@ellis.com"/>
    <d v="2017-11-28T00:00:00"/>
    <d v="2023-09-09T08:07:14"/>
    <x v="11"/>
    <x v="2"/>
    <n v="2023"/>
  </r>
  <r>
    <n v="1555"/>
    <s v="Jonathan Wilson"/>
    <x v="1"/>
    <x v="9"/>
    <n v="2012"/>
    <n v="45220.35"/>
    <n v="22528"/>
    <x v="1"/>
    <x v="1"/>
    <n v="5.9"/>
    <n v="167"/>
    <n v="749"/>
    <n v="5"/>
    <n v="2"/>
    <x v="1"/>
    <s v="LYm48498816214"/>
    <s v="brandonrodriguez@larson.com"/>
    <d v="2019-08-29T00:00:00"/>
    <d v="2025-04-15T14:25:44"/>
    <x v="5"/>
    <x v="6"/>
    <n v="2025"/>
  </r>
  <r>
    <n v="1556"/>
    <s v="Dr, Victoria Terry PhD"/>
    <x v="2"/>
    <x v="9"/>
    <n v="2011"/>
    <n v="13995.72"/>
    <n v="248529"/>
    <x v="3"/>
    <x v="0"/>
    <n v="2.7"/>
    <n v="181"/>
    <n v="511"/>
    <n v="2"/>
    <n v="7"/>
    <x v="0"/>
    <s v="lzN14121614282"/>
    <s v="mccormicksteven@hotmail.com"/>
    <d v="2023-04-02T00:00:00"/>
    <d v="2023-11-01T08:19:37"/>
    <x v="1"/>
    <x v="7"/>
    <n v="2023"/>
  </r>
  <r>
    <n v="1557"/>
    <s v="Amy Graham"/>
    <x v="1"/>
    <x v="0"/>
    <n v="2012"/>
    <n v="17249.669999999998"/>
    <n v="65466"/>
    <x v="2"/>
    <x v="1"/>
    <n v="2.9"/>
    <n v="453"/>
    <n v="117"/>
    <n v="3"/>
    <n v="4"/>
    <x v="2"/>
    <s v="AaM68037582392"/>
    <s v="dgomez@johnson.biz"/>
    <d v="2018-03-26T00:00:00"/>
    <d v="2025-02-04T15:40:38"/>
    <x v="6"/>
    <x v="0"/>
    <n v="2025"/>
  </r>
  <r>
    <n v="1558"/>
    <s v="Raymond Cabrera"/>
    <x v="8"/>
    <x v="6"/>
    <n v="1997"/>
    <n v="66953.429999999993"/>
    <n v="255277"/>
    <x v="0"/>
    <x v="0"/>
    <n v="5.0999999999999996"/>
    <n v="675"/>
    <n v="133"/>
    <n v="3"/>
    <n v="2"/>
    <x v="2"/>
    <s v="Fmx87318445838"/>
    <s v="shawn55@montgomery.com"/>
    <d v="2021-09-15T00:00:00"/>
    <d v="2024-11-04T22:43:30"/>
    <x v="8"/>
    <x v="1"/>
    <n v="2024"/>
  </r>
  <r>
    <n v="1559"/>
    <s v="Diana Parker"/>
    <x v="4"/>
    <x v="8"/>
    <n v="2020"/>
    <n v="67703.570000000007"/>
    <n v="79478"/>
    <x v="1"/>
    <x v="0"/>
    <n v="3.8"/>
    <n v="490"/>
    <n v="161"/>
    <n v="4"/>
    <n v="2"/>
    <x v="3"/>
    <s v="ppS49118216704"/>
    <s v="stephanie00@gmail.com"/>
    <d v="2017-05-17T00:00:00"/>
    <d v="2024-05-12T02:31:56"/>
    <x v="3"/>
    <x v="2"/>
    <n v="2024"/>
  </r>
  <r>
    <n v="1560"/>
    <s v="Gary King"/>
    <x v="4"/>
    <x v="7"/>
    <n v="2021"/>
    <n v="13642.65"/>
    <n v="42279"/>
    <x v="0"/>
    <x v="1"/>
    <n v="5.7"/>
    <n v="588"/>
    <n v="469"/>
    <n v="2"/>
    <n v="4"/>
    <x v="3"/>
    <s v="jgi41681922339"/>
    <s v="scott51@moore.org"/>
    <d v="2022-06-23T00:00:00"/>
    <d v="2025-06-22T01:36:03"/>
    <x v="2"/>
    <x v="9"/>
    <n v="2025"/>
  </r>
  <r>
    <n v="1561"/>
    <s v="Rebecca Strickland"/>
    <x v="0"/>
    <x v="2"/>
    <n v="1994"/>
    <n v="17373.05"/>
    <n v="114755"/>
    <x v="3"/>
    <x v="0"/>
    <n v="2.2999999999999998"/>
    <n v="620"/>
    <n v="755"/>
    <n v="4"/>
    <n v="7"/>
    <x v="4"/>
    <s v="QlR40535981519"/>
    <s v="anne92@gmail.com"/>
    <d v="2021-02-26T00:00:00"/>
    <d v="2025-03-21T18:37:47"/>
    <x v="9"/>
    <x v="1"/>
    <n v="2025"/>
  </r>
  <r>
    <n v="1562"/>
    <s v="Annette Cherry"/>
    <x v="0"/>
    <x v="9"/>
    <n v="1996"/>
    <n v="11234.38"/>
    <n v="289712"/>
    <x v="3"/>
    <x v="0"/>
    <n v="3.5"/>
    <n v="163"/>
    <n v="247"/>
    <n v="4"/>
    <n v="2"/>
    <x v="0"/>
    <s v="yRO52857793309"/>
    <s v="adamtaylor@silva.com"/>
    <d v="2017-01-07T00:00:00"/>
    <d v="2023-09-04T12:27:55"/>
    <x v="7"/>
    <x v="2"/>
    <n v="2023"/>
  </r>
  <r>
    <n v="1563"/>
    <s v="Sean Guzman"/>
    <x v="2"/>
    <x v="6"/>
    <n v="2005"/>
    <n v="30727.45"/>
    <n v="158112"/>
    <x v="3"/>
    <x v="1"/>
    <n v="1.3"/>
    <n v="163"/>
    <n v="719"/>
    <n v="2"/>
    <n v="2"/>
    <x v="0"/>
    <s v="Pwn56515887897"/>
    <s v="matthewday@hotmail.com"/>
    <d v="2016-07-17T00:00:00"/>
    <d v="2024-04-25T10:59:47"/>
    <x v="10"/>
    <x v="5"/>
    <n v="2024"/>
  </r>
  <r>
    <n v="1564"/>
    <s v="Angela Harris"/>
    <x v="4"/>
    <x v="0"/>
    <n v="2012"/>
    <n v="79434.98"/>
    <n v="135980"/>
    <x v="1"/>
    <x v="0"/>
    <n v="2.7"/>
    <n v="317"/>
    <n v="351"/>
    <n v="2"/>
    <n v="5"/>
    <x v="4"/>
    <s v="FOO10131235017"/>
    <s v="amanda30@yahoo.com"/>
    <d v="2022-08-22T00:00:00"/>
    <d v="2024-06-30T00:36:25"/>
    <x v="5"/>
    <x v="9"/>
    <n v="2024"/>
  </r>
  <r>
    <n v="1565"/>
    <s v="Mr, Jeffrey Quinn Jr,"/>
    <x v="2"/>
    <x v="6"/>
    <n v="2006"/>
    <n v="75987.679999999993"/>
    <n v="298922"/>
    <x v="3"/>
    <x v="0"/>
    <n v="5.5"/>
    <n v="670"/>
    <n v="475"/>
    <n v="5"/>
    <n v="5"/>
    <x v="0"/>
    <s v="Mvg90123715455"/>
    <s v="tgray@hotmail.com"/>
    <d v="2023-06-01T00:00:00"/>
    <d v="2024-07-26T17:58:02"/>
    <x v="2"/>
    <x v="7"/>
    <n v="2024"/>
  </r>
  <r>
    <n v="1566"/>
    <s v="Kimberly Salazar"/>
    <x v="7"/>
    <x v="1"/>
    <n v="2001"/>
    <n v="60000.69"/>
    <n v="110119"/>
    <x v="1"/>
    <x v="0"/>
    <n v="5.6"/>
    <n v="109"/>
    <n v="618"/>
    <n v="4"/>
    <n v="7"/>
    <x v="0"/>
    <s v="puF01805856808"/>
    <s v="howardalyssa@hotmail.com"/>
    <d v="2023-12-14T00:00:00"/>
    <d v="2024-06-21T06:19:30"/>
    <x v="4"/>
    <x v="7"/>
    <n v="2024"/>
  </r>
  <r>
    <n v="1567"/>
    <s v="Kyle Porter"/>
    <x v="4"/>
    <x v="7"/>
    <n v="2011"/>
    <n v="18499.75"/>
    <n v="118379"/>
    <x v="2"/>
    <x v="1"/>
    <n v="4.4000000000000004"/>
    <n v="501"/>
    <n v="262"/>
    <n v="4"/>
    <n v="2"/>
    <x v="2"/>
    <s v="ZvF65242328437"/>
    <s v="grantalexis@gmail.com"/>
    <d v="2023-09-27T00:00:00"/>
    <d v="2024-05-30T08:37:11"/>
    <x v="8"/>
    <x v="7"/>
    <n v="2024"/>
  </r>
  <r>
    <n v="1568"/>
    <s v="Ryan Underwood"/>
    <x v="8"/>
    <x v="3"/>
    <n v="2001"/>
    <n v="67743.87"/>
    <n v="47713"/>
    <x v="2"/>
    <x v="0"/>
    <n v="3.1"/>
    <n v="438"/>
    <n v="466"/>
    <n v="3"/>
    <n v="4"/>
    <x v="7"/>
    <s v="ylO52320702211"/>
    <s v="ccarlson@gmail.com"/>
    <d v="2021-01-02T00:00:00"/>
    <d v="2024-12-16T17:04:10"/>
    <x v="7"/>
    <x v="1"/>
    <n v="2024"/>
  </r>
  <r>
    <n v="1569"/>
    <s v="Matthew Tran"/>
    <x v="9"/>
    <x v="8"/>
    <n v="1998"/>
    <n v="71869.570000000007"/>
    <n v="126853"/>
    <x v="3"/>
    <x v="1"/>
    <n v="5.7"/>
    <n v="315"/>
    <n v="747"/>
    <n v="3"/>
    <n v="5"/>
    <x v="4"/>
    <s v="FUE04853486273"/>
    <s v="kristengentry@carr.com"/>
    <d v="2020-04-07T00:00:00"/>
    <d v="2025-03-30T16:25:00"/>
    <x v="1"/>
    <x v="4"/>
    <n v="2025"/>
  </r>
  <r>
    <n v="1570"/>
    <s v="Lynn Delacruz"/>
    <x v="9"/>
    <x v="0"/>
    <n v="1991"/>
    <n v="67408.62"/>
    <n v="21980"/>
    <x v="2"/>
    <x v="0"/>
    <n v="2.7"/>
    <n v="437"/>
    <n v="133"/>
    <n v="4"/>
    <n v="4"/>
    <x v="4"/>
    <s v="Gxs16811683480"/>
    <s v="ewingemily@gmail.com"/>
    <d v="2022-11-29T00:00:00"/>
    <d v="2024-05-23T22:24:47"/>
    <x v="11"/>
    <x v="9"/>
    <n v="2024"/>
  </r>
  <r>
    <n v="1571"/>
    <s v="Donald Johnson"/>
    <x v="8"/>
    <x v="9"/>
    <n v="2017"/>
    <n v="14406.07"/>
    <n v="240053"/>
    <x v="0"/>
    <x v="0"/>
    <n v="5.8"/>
    <n v="562"/>
    <n v="421"/>
    <n v="5"/>
    <n v="4"/>
    <x v="6"/>
    <s v="qVA99487260004"/>
    <s v="johnsonamy@gmail.com"/>
    <d v="2018-04-19T00:00:00"/>
    <d v="2023-11-09T05:34:51"/>
    <x v="1"/>
    <x v="0"/>
    <n v="2023"/>
  </r>
  <r>
    <n v="1572"/>
    <s v="Keith Torres"/>
    <x v="4"/>
    <x v="8"/>
    <n v="1992"/>
    <n v="23169.27"/>
    <n v="103218"/>
    <x v="1"/>
    <x v="0"/>
    <n v="2.2000000000000002"/>
    <n v="399"/>
    <n v="656"/>
    <n v="4"/>
    <n v="7"/>
    <x v="0"/>
    <s v="OYN32190790564"/>
    <s v="kcasey@fernandez.com"/>
    <d v="2015-05-21T00:00:00"/>
    <d v="2025-06-24T20:11:24"/>
    <x v="3"/>
    <x v="3"/>
    <n v="2025"/>
  </r>
  <r>
    <n v="1573"/>
    <s v="Vanessa Nolan"/>
    <x v="8"/>
    <x v="3"/>
    <n v="1990"/>
    <n v="10216.27"/>
    <n v="84981"/>
    <x v="0"/>
    <x v="1"/>
    <n v="1.5"/>
    <n v="565"/>
    <n v="168"/>
    <n v="5"/>
    <n v="5"/>
    <x v="5"/>
    <s v="VPS00911131642"/>
    <s v="jacksonlauren@erickson.com"/>
    <d v="2018-04-12T00:00:00"/>
    <d v="2023-09-11T19:42:02"/>
    <x v="1"/>
    <x v="0"/>
    <n v="2023"/>
  </r>
  <r>
    <n v="1574"/>
    <s v="Alexis Mitchell"/>
    <x v="6"/>
    <x v="4"/>
    <n v="2011"/>
    <n v="59737.24"/>
    <n v="89797"/>
    <x v="0"/>
    <x v="1"/>
    <n v="1.3"/>
    <n v="653"/>
    <n v="483"/>
    <n v="3"/>
    <n v="2"/>
    <x v="0"/>
    <s v="Iet12943430256"/>
    <s v="uramirez@thornton.com"/>
    <d v="2024-05-02T00:00:00"/>
    <d v="2024-08-06T20:19:28"/>
    <x v="3"/>
    <x v="10"/>
    <n v="2024"/>
  </r>
  <r>
    <n v="1575"/>
    <s v="Carl Phillips"/>
    <x v="2"/>
    <x v="3"/>
    <n v="1990"/>
    <n v="10653.69"/>
    <n v="81949"/>
    <x v="3"/>
    <x v="0"/>
    <n v="3.4"/>
    <n v="383"/>
    <n v="607"/>
    <n v="3"/>
    <n v="7"/>
    <x v="6"/>
    <s v="thm12852778438"/>
    <s v="kathybell@gmail.com"/>
    <d v="2024-01-27T00:00:00"/>
    <d v="2024-09-01T09:38:50"/>
    <x v="7"/>
    <x v="10"/>
    <n v="2024"/>
  </r>
  <r>
    <n v="1576"/>
    <s v="Michael Torres"/>
    <x v="1"/>
    <x v="4"/>
    <n v="2024"/>
    <n v="58061.9"/>
    <n v="73569"/>
    <x v="2"/>
    <x v="0"/>
    <n v="1.2"/>
    <n v="559"/>
    <n v="660"/>
    <n v="3"/>
    <n v="2"/>
    <x v="3"/>
    <s v="xaa32158359286"/>
    <s v="taylorpatterson@anderson-smith.com"/>
    <d v="2022-10-04T00:00:00"/>
    <d v="2025-01-15T15:32:00"/>
    <x v="0"/>
    <x v="9"/>
    <n v="2025"/>
  </r>
  <r>
    <n v="1577"/>
    <s v="Erin Jackson"/>
    <x v="0"/>
    <x v="6"/>
    <n v="1998"/>
    <n v="43070.74"/>
    <n v="179021"/>
    <x v="2"/>
    <x v="1"/>
    <n v="4.9000000000000004"/>
    <n v="692"/>
    <n v="363"/>
    <n v="2"/>
    <n v="4"/>
    <x v="6"/>
    <s v="qqw78317275843"/>
    <s v="romerodaniel@gmail.com"/>
    <d v="2016-06-17T00:00:00"/>
    <d v="2025-04-27T20:49:26"/>
    <x v="2"/>
    <x v="5"/>
    <n v="2025"/>
  </r>
  <r>
    <n v="1578"/>
    <s v="Veronica Hernandez"/>
    <x v="7"/>
    <x v="8"/>
    <n v="2005"/>
    <n v="78181.62"/>
    <n v="117858"/>
    <x v="2"/>
    <x v="0"/>
    <n v="4.5"/>
    <n v="364"/>
    <n v="481"/>
    <n v="5"/>
    <n v="7"/>
    <x v="7"/>
    <s v="iyK67402411068"/>
    <s v="rwalker@gmail.com"/>
    <d v="2019-11-21T00:00:00"/>
    <d v="2023-12-28T03:39:20"/>
    <x v="11"/>
    <x v="6"/>
    <n v="2023"/>
  </r>
  <r>
    <n v="1579"/>
    <s v="Joseph Wallace"/>
    <x v="9"/>
    <x v="4"/>
    <n v="2021"/>
    <n v="34557.19"/>
    <n v="143596"/>
    <x v="3"/>
    <x v="1"/>
    <n v="5.7"/>
    <n v="236"/>
    <n v="179"/>
    <n v="5"/>
    <n v="4"/>
    <x v="5"/>
    <s v="rQX00041266030"/>
    <s v="brooksnicholas@hotmail.com"/>
    <d v="2018-04-30T00:00:00"/>
    <d v="2024-06-23T03:53:10"/>
    <x v="1"/>
    <x v="0"/>
    <n v="2024"/>
  </r>
  <r>
    <n v="1580"/>
    <s v="Jennifer Austin"/>
    <x v="7"/>
    <x v="4"/>
    <n v="2018"/>
    <n v="74937.42"/>
    <n v="106859"/>
    <x v="1"/>
    <x v="1"/>
    <n v="1.5"/>
    <n v="416"/>
    <n v="725"/>
    <n v="2"/>
    <n v="5"/>
    <x v="6"/>
    <s v="CEo87070863068"/>
    <s v="hskinner@gmail.com"/>
    <d v="2020-09-18T00:00:00"/>
    <d v="2024-03-24T21:58:51"/>
    <x v="8"/>
    <x v="4"/>
    <n v="2024"/>
  </r>
  <r>
    <n v="1581"/>
    <s v="Barbara Garrett"/>
    <x v="0"/>
    <x v="0"/>
    <n v="2009"/>
    <n v="7827.4"/>
    <n v="239284"/>
    <x v="2"/>
    <x v="1"/>
    <n v="1.8"/>
    <n v="694"/>
    <n v="660"/>
    <n v="4"/>
    <n v="5"/>
    <x v="1"/>
    <s v="qpU24087953051"/>
    <s v="rhamilton@kelly.com"/>
    <d v="2022-08-15T00:00:00"/>
    <d v="2025-03-11T23:48:53"/>
    <x v="5"/>
    <x v="9"/>
    <n v="2025"/>
  </r>
  <r>
    <n v="1582"/>
    <s v="Peter Woods"/>
    <x v="6"/>
    <x v="1"/>
    <n v="1990"/>
    <n v="73731.81"/>
    <n v="11559"/>
    <x v="0"/>
    <x v="0"/>
    <n v="5.7"/>
    <n v="194"/>
    <n v="236"/>
    <n v="4"/>
    <n v="7"/>
    <x v="7"/>
    <s v="NEp91235977895"/>
    <s v="vanessadoyle@yahoo.com"/>
    <d v="2017-01-21T00:00:00"/>
    <d v="2025-04-05T09:06:00"/>
    <x v="7"/>
    <x v="2"/>
    <n v="2025"/>
  </r>
  <r>
    <n v="1583"/>
    <s v="Lauren Watson"/>
    <x v="3"/>
    <x v="6"/>
    <n v="2019"/>
    <n v="54041.8"/>
    <n v="184349"/>
    <x v="2"/>
    <x v="0"/>
    <n v="4.9000000000000004"/>
    <n v="466"/>
    <n v="630"/>
    <n v="3"/>
    <n v="5"/>
    <x v="2"/>
    <s v="QOy22452802670"/>
    <s v="brendan21@dean.org"/>
    <d v="2021-04-19T00:00:00"/>
    <d v="2025-03-16T08:57:21"/>
    <x v="1"/>
    <x v="1"/>
    <n v="2025"/>
  </r>
  <r>
    <n v="1584"/>
    <s v="Jessica Johnson"/>
    <x v="6"/>
    <x v="0"/>
    <n v="2011"/>
    <n v="58560.29"/>
    <n v="178471"/>
    <x v="2"/>
    <x v="0"/>
    <n v="2"/>
    <n v="531"/>
    <n v="166"/>
    <n v="3"/>
    <n v="4"/>
    <x v="1"/>
    <s v="wou92977980207"/>
    <s v="matthewssteven@ryan-mckay.com"/>
    <d v="2022-08-25T00:00:00"/>
    <d v="2025-04-28T10:50:34"/>
    <x v="5"/>
    <x v="9"/>
    <n v="2025"/>
  </r>
  <r>
    <n v="1585"/>
    <s v="Andrew Jackson"/>
    <x v="1"/>
    <x v="3"/>
    <n v="2019"/>
    <n v="27986.27"/>
    <n v="108301"/>
    <x v="3"/>
    <x v="0"/>
    <n v="4.4000000000000004"/>
    <n v="395"/>
    <n v="597"/>
    <n v="3"/>
    <n v="5"/>
    <x v="1"/>
    <s v="TeC10103986869"/>
    <s v="wmay@henry.org"/>
    <d v="2014-08-18T00:00:00"/>
    <d v="2024-11-27T06:56:39"/>
    <x v="5"/>
    <x v="8"/>
    <n v="2024"/>
  </r>
  <r>
    <n v="1586"/>
    <s v="Malik Hopkins"/>
    <x v="2"/>
    <x v="5"/>
    <n v="1994"/>
    <n v="51740.12"/>
    <n v="155267"/>
    <x v="3"/>
    <x v="0"/>
    <n v="4.0999999999999996"/>
    <n v="116"/>
    <n v="390"/>
    <n v="5"/>
    <n v="7"/>
    <x v="7"/>
    <s v="AZo84805925831"/>
    <s v="christina46@gmail.com"/>
    <d v="2024-05-07T00:00:00"/>
    <d v="2024-02-27T01:06:57"/>
    <x v="3"/>
    <x v="10"/>
    <n v="2024"/>
  </r>
  <r>
    <n v="1587"/>
    <s v="Tiffany Collins"/>
    <x v="2"/>
    <x v="3"/>
    <n v="2009"/>
    <n v="26615.73"/>
    <n v="9643"/>
    <x v="3"/>
    <x v="0"/>
    <n v="2.8"/>
    <n v="261"/>
    <n v="182"/>
    <n v="4"/>
    <n v="4"/>
    <x v="4"/>
    <s v="NBl68696285974"/>
    <s v="joseph67@ochoa-bond.org"/>
    <d v="2022-09-21T00:00:00"/>
    <d v="2023-10-05T11:27:43"/>
    <x v="8"/>
    <x v="9"/>
    <n v="2023"/>
  </r>
  <r>
    <n v="1588"/>
    <s v="Christopher Wallace"/>
    <x v="0"/>
    <x v="3"/>
    <n v="1991"/>
    <n v="33453.4"/>
    <n v="165929"/>
    <x v="1"/>
    <x v="1"/>
    <n v="5.9"/>
    <n v="295"/>
    <n v="255"/>
    <n v="2"/>
    <n v="5"/>
    <x v="2"/>
    <s v="vZD55264922215"/>
    <s v="hutchinsondillon@moore-hicks.com"/>
    <d v="2021-10-01T00:00:00"/>
    <d v="2025-04-24T15:43:14"/>
    <x v="0"/>
    <x v="1"/>
    <n v="2025"/>
  </r>
  <r>
    <n v="1589"/>
    <s v="Eric Sandoval"/>
    <x v="2"/>
    <x v="6"/>
    <n v="2013"/>
    <n v="21472.54"/>
    <n v="201351"/>
    <x v="3"/>
    <x v="1"/>
    <n v="5.9"/>
    <n v="343"/>
    <n v="457"/>
    <n v="5"/>
    <n v="7"/>
    <x v="6"/>
    <s v="zgh26541503091"/>
    <s v="robertsadam@hotmail.com"/>
    <d v="2019-02-02T00:00:00"/>
    <d v="2024-12-13T18:58:32"/>
    <x v="9"/>
    <x v="6"/>
    <n v="2024"/>
  </r>
  <r>
    <n v="1590"/>
    <s v="Elizabeth Singh"/>
    <x v="3"/>
    <x v="9"/>
    <n v="2002"/>
    <n v="46788.67"/>
    <n v="266564"/>
    <x v="3"/>
    <x v="1"/>
    <n v="3"/>
    <n v="344"/>
    <n v="780"/>
    <n v="4"/>
    <n v="4"/>
    <x v="0"/>
    <s v="BmP94105906455"/>
    <s v="amy52@hernandez.com"/>
    <d v="2024-04-24T00:00:00"/>
    <d v="2024-08-04T15:45:15"/>
    <x v="1"/>
    <x v="10"/>
    <n v="2024"/>
  </r>
  <r>
    <n v="1591"/>
    <s v="Mr, Cody Thompson"/>
    <x v="0"/>
    <x v="4"/>
    <n v="2017"/>
    <n v="74062.34"/>
    <n v="41369"/>
    <x v="0"/>
    <x v="1"/>
    <n v="5"/>
    <n v="122"/>
    <n v="158"/>
    <n v="4"/>
    <n v="7"/>
    <x v="2"/>
    <s v="qDi17237332968"/>
    <s v="gregory59@armstrong.com"/>
    <d v="2023-03-03T00:00:00"/>
    <d v="2024-10-22T19:18:07"/>
    <x v="6"/>
    <x v="7"/>
    <n v="2024"/>
  </r>
  <r>
    <n v="1592"/>
    <s v="Alyssa Weiss"/>
    <x v="1"/>
    <x v="3"/>
    <n v="2024"/>
    <n v="56381.13"/>
    <n v="96905"/>
    <x v="2"/>
    <x v="1"/>
    <n v="5.9"/>
    <n v="220"/>
    <n v="123"/>
    <n v="5"/>
    <n v="7"/>
    <x v="7"/>
    <s v="oRf37950441483"/>
    <s v="noah82@yahoo.com"/>
    <d v="2024-06-23T00:00:00"/>
    <d v="2024-09-23T07:21:08"/>
    <x v="2"/>
    <x v="10"/>
    <n v="2024"/>
  </r>
  <r>
    <n v="1593"/>
    <s v="Caitlin Martinez"/>
    <x v="2"/>
    <x v="1"/>
    <n v="2019"/>
    <n v="25669.51"/>
    <n v="203453"/>
    <x v="1"/>
    <x v="0"/>
    <n v="3.8"/>
    <n v="529"/>
    <n v="458"/>
    <n v="3"/>
    <n v="4"/>
    <x v="6"/>
    <s v="MNb48515177956"/>
    <s v="martinbriana@crawford.com"/>
    <d v="2015-12-15T00:00:00"/>
    <d v="2025-04-23T22:11:49"/>
    <x v="4"/>
    <x v="3"/>
    <n v="2025"/>
  </r>
  <r>
    <n v="1594"/>
    <s v="Erika Myers"/>
    <x v="1"/>
    <x v="9"/>
    <n v="2006"/>
    <n v="32862.93"/>
    <n v="92197"/>
    <x v="1"/>
    <x v="1"/>
    <n v="2.6"/>
    <n v="625"/>
    <n v="616"/>
    <n v="3"/>
    <n v="5"/>
    <x v="5"/>
    <s v="Dwk09077253092"/>
    <s v="nancylittle@yahoo.com"/>
    <d v="2018-01-28T00:00:00"/>
    <d v="2024-08-13T20:33:01"/>
    <x v="7"/>
    <x v="0"/>
    <n v="2024"/>
  </r>
  <r>
    <n v="1595"/>
    <s v="Stephen Fields"/>
    <x v="5"/>
    <x v="1"/>
    <n v="2015"/>
    <n v="26013.8"/>
    <n v="183373"/>
    <x v="0"/>
    <x v="1"/>
    <n v="3.3"/>
    <n v="536"/>
    <n v="255"/>
    <n v="2"/>
    <n v="4"/>
    <x v="5"/>
    <s v="PpJ16774483049"/>
    <s v="robinsonthomas@yu.com"/>
    <d v="2018-09-18T00:00:00"/>
    <d v="2025-04-10T15:16:09"/>
    <x v="8"/>
    <x v="0"/>
    <n v="2025"/>
  </r>
  <r>
    <n v="1596"/>
    <s v="Emily Phelps"/>
    <x v="9"/>
    <x v="6"/>
    <n v="1996"/>
    <n v="12470.95"/>
    <n v="241462"/>
    <x v="0"/>
    <x v="0"/>
    <n v="1.9"/>
    <n v="269"/>
    <n v="640"/>
    <n v="4"/>
    <n v="7"/>
    <x v="2"/>
    <s v="qFR64237126244"/>
    <s v="toddrice@gmail.com"/>
    <d v="2024-02-16T00:00:00"/>
    <d v="2025-03-05T17:06:46"/>
    <x v="9"/>
    <x v="10"/>
    <n v="2025"/>
  </r>
  <r>
    <n v="1597"/>
    <s v="Joshua Navarro"/>
    <x v="9"/>
    <x v="3"/>
    <n v="1993"/>
    <n v="55619.05"/>
    <n v="293680"/>
    <x v="3"/>
    <x v="1"/>
    <n v="5.7"/>
    <n v="410"/>
    <n v="100"/>
    <n v="3"/>
    <n v="4"/>
    <x v="0"/>
    <s v="tJz86673217973"/>
    <s v="patricia57@yahoo.com"/>
    <d v="2019-04-18T00:00:00"/>
    <d v="2024-05-16T18:40:57"/>
    <x v="1"/>
    <x v="6"/>
    <n v="2024"/>
  </r>
  <r>
    <n v="1598"/>
    <s v="Christine Daugherty"/>
    <x v="5"/>
    <x v="4"/>
    <n v="2004"/>
    <n v="8441.86"/>
    <n v="260061"/>
    <x v="1"/>
    <x v="0"/>
    <n v="3.9"/>
    <n v="128"/>
    <n v="220"/>
    <n v="2"/>
    <n v="2"/>
    <x v="6"/>
    <s v="cyc46998258995"/>
    <s v="matthew59@parsons-leonard.info"/>
    <d v="2020-02-29T00:00:00"/>
    <d v="2023-12-20T23:55:31"/>
    <x v="9"/>
    <x v="4"/>
    <n v="2023"/>
  </r>
  <r>
    <n v="1599"/>
    <s v="Jennifer Rose"/>
    <x v="0"/>
    <x v="4"/>
    <n v="2001"/>
    <n v="13390.88"/>
    <n v="246298"/>
    <x v="0"/>
    <x v="1"/>
    <n v="4.2"/>
    <n v="381"/>
    <n v="634"/>
    <n v="3"/>
    <n v="4"/>
    <x v="6"/>
    <s v="Kez29392146608"/>
    <s v="michaelrogers@hotmail.com"/>
    <d v="2016-07-09T00:00:00"/>
    <d v="2024-06-21T23:50:54"/>
    <x v="10"/>
    <x v="5"/>
    <n v="2024"/>
  </r>
  <r>
    <n v="1600"/>
    <s v="Daniel Ryan"/>
    <x v="1"/>
    <x v="0"/>
    <n v="1990"/>
    <n v="52133.98"/>
    <n v="172195"/>
    <x v="3"/>
    <x v="0"/>
    <n v="5.7"/>
    <n v="148"/>
    <n v="294"/>
    <n v="2"/>
    <n v="2"/>
    <x v="6"/>
    <s v="fvo25131566096"/>
    <s v="bradleygreen@woodward.org"/>
    <d v="2020-03-15T00:00:00"/>
    <d v="2025-07-07T06:05:23"/>
    <x v="6"/>
    <x v="4"/>
    <n v="2025"/>
  </r>
  <r>
    <n v="1601"/>
    <s v="Kimberly Jenkins"/>
    <x v="7"/>
    <x v="1"/>
    <n v="1993"/>
    <n v="24798.89"/>
    <n v="97217"/>
    <x v="0"/>
    <x v="1"/>
    <n v="1.4"/>
    <n v="472"/>
    <n v="348"/>
    <n v="4"/>
    <n v="2"/>
    <x v="2"/>
    <s v="GeJ53057169142"/>
    <s v="meredithsanders@hotmail.com"/>
    <d v="2016-02-06T00:00:00"/>
    <d v="2025-03-31T20:27:15"/>
    <x v="9"/>
    <x v="5"/>
    <n v="2025"/>
  </r>
  <r>
    <n v="1602"/>
    <s v="Mark Anderson"/>
    <x v="2"/>
    <x v="5"/>
    <n v="2005"/>
    <n v="57518.92"/>
    <n v="142159"/>
    <x v="3"/>
    <x v="1"/>
    <n v="1.8"/>
    <n v="225"/>
    <n v="470"/>
    <n v="2"/>
    <n v="5"/>
    <x v="0"/>
    <s v="OYZ48213110358"/>
    <s v="douglasmichele@estrada.com"/>
    <d v="2022-06-20T00:00:00"/>
    <d v="2024-10-14T01:01:12"/>
    <x v="2"/>
    <x v="9"/>
    <n v="2024"/>
  </r>
  <r>
    <n v="1603"/>
    <s v="Joseph Walker"/>
    <x v="6"/>
    <x v="3"/>
    <n v="2020"/>
    <n v="64532.47"/>
    <n v="86376"/>
    <x v="3"/>
    <x v="0"/>
    <n v="5.9"/>
    <n v="517"/>
    <n v="794"/>
    <n v="2"/>
    <n v="4"/>
    <x v="0"/>
    <s v="miX08737685507"/>
    <s v="nwood@gmail.com"/>
    <d v="2023-08-09T00:00:00"/>
    <d v="2025-04-22T04:08:26"/>
    <x v="5"/>
    <x v="7"/>
    <n v="2025"/>
  </r>
  <r>
    <n v="1604"/>
    <s v="Taylor Armstrong"/>
    <x v="2"/>
    <x v="2"/>
    <n v="1991"/>
    <n v="11597.74"/>
    <n v="251959"/>
    <x v="3"/>
    <x v="1"/>
    <n v="2.2999999999999998"/>
    <n v="254"/>
    <n v="791"/>
    <n v="4"/>
    <n v="4"/>
    <x v="7"/>
    <s v="FbI18682751917"/>
    <s v="david05@gmail.com"/>
    <d v="2022-07-30T00:00:00"/>
    <d v="2023-10-29T20:44:49"/>
    <x v="10"/>
    <x v="9"/>
    <n v="2023"/>
  </r>
  <r>
    <n v="1605"/>
    <s v="Robert Hernandez"/>
    <x v="6"/>
    <x v="3"/>
    <n v="1999"/>
    <n v="27633.8"/>
    <n v="155703"/>
    <x v="2"/>
    <x v="1"/>
    <n v="3"/>
    <n v="480"/>
    <n v="775"/>
    <n v="2"/>
    <n v="7"/>
    <x v="5"/>
    <s v="qHl04138817720"/>
    <s v="gcole@austin-rose.com"/>
    <d v="2023-07-28T00:00:00"/>
    <d v="2025-02-17T22:36:18"/>
    <x v="10"/>
    <x v="7"/>
    <n v="2025"/>
  </r>
  <r>
    <n v="1606"/>
    <s v="Andrea Stephens"/>
    <x v="3"/>
    <x v="9"/>
    <n v="1997"/>
    <n v="7992.14"/>
    <n v="204155"/>
    <x v="0"/>
    <x v="1"/>
    <n v="4.9000000000000004"/>
    <n v="292"/>
    <n v="774"/>
    <n v="5"/>
    <n v="7"/>
    <x v="2"/>
    <s v="Lhw61121332204"/>
    <s v="smithjody@baker.com"/>
    <d v="2018-06-27T00:00:00"/>
    <d v="2024-08-12T23:31:19"/>
    <x v="2"/>
    <x v="0"/>
    <n v="2024"/>
  </r>
  <r>
    <n v="1607"/>
    <s v="Mrs, Krystal Forbes"/>
    <x v="3"/>
    <x v="2"/>
    <n v="2016"/>
    <n v="75369.509999999995"/>
    <n v="87493"/>
    <x v="2"/>
    <x v="1"/>
    <n v="2.7"/>
    <n v="607"/>
    <n v="558"/>
    <n v="4"/>
    <n v="7"/>
    <x v="1"/>
    <s v="QEG35790391444"/>
    <s v="qdennis@gmail.com"/>
    <d v="2018-07-03T00:00:00"/>
    <d v="2024-10-30T13:03:04"/>
    <x v="10"/>
    <x v="0"/>
    <n v="2024"/>
  </r>
  <r>
    <n v="1608"/>
    <s v="George Coleman"/>
    <x v="0"/>
    <x v="7"/>
    <n v="2021"/>
    <n v="70966.52"/>
    <n v="288226"/>
    <x v="3"/>
    <x v="0"/>
    <n v="2.6"/>
    <n v="402"/>
    <n v="257"/>
    <n v="5"/>
    <n v="2"/>
    <x v="1"/>
    <s v="swR92609300584"/>
    <s v="lburns@hotmail.com"/>
    <d v="2020-05-06T00:00:00"/>
    <d v="2025-04-07T13:40:14"/>
    <x v="3"/>
    <x v="4"/>
    <n v="2025"/>
  </r>
  <r>
    <n v="1609"/>
    <s v="Samantha Graves"/>
    <x v="3"/>
    <x v="3"/>
    <n v="2020"/>
    <n v="54579.49"/>
    <n v="2671"/>
    <x v="0"/>
    <x v="0"/>
    <n v="1.7"/>
    <n v="616"/>
    <n v="171"/>
    <n v="4"/>
    <n v="4"/>
    <x v="2"/>
    <s v="xsR16810997133"/>
    <s v="derek26@harrison.com"/>
    <d v="2015-10-09T00:00:00"/>
    <d v="2024-10-22T12:17:33"/>
    <x v="0"/>
    <x v="3"/>
    <n v="2024"/>
  </r>
  <r>
    <n v="1610"/>
    <s v="Angela Kennedy"/>
    <x v="4"/>
    <x v="6"/>
    <n v="2024"/>
    <n v="78454.990000000005"/>
    <n v="219387"/>
    <x v="1"/>
    <x v="1"/>
    <n v="3"/>
    <n v="88"/>
    <n v="175"/>
    <n v="3"/>
    <n v="5"/>
    <x v="1"/>
    <s v="VCZ42889039806"/>
    <s v="awoods@fisher.org"/>
    <d v="2016-06-21T00:00:00"/>
    <d v="2023-12-20T06:24:06"/>
    <x v="2"/>
    <x v="5"/>
    <n v="2023"/>
  </r>
  <r>
    <n v="1611"/>
    <s v="Anthony Rowland"/>
    <x v="6"/>
    <x v="5"/>
    <n v="2006"/>
    <n v="36171.47"/>
    <n v="207674"/>
    <x v="1"/>
    <x v="1"/>
    <n v="4.4000000000000004"/>
    <n v="102"/>
    <n v="400"/>
    <n v="5"/>
    <n v="5"/>
    <x v="3"/>
    <s v="xYj01790214845"/>
    <s v="gouldjessica@yahoo.com"/>
    <d v="2023-05-25T00:00:00"/>
    <d v="2023-10-14T02:14:22"/>
    <x v="3"/>
    <x v="7"/>
    <n v="2023"/>
  </r>
  <r>
    <n v="1612"/>
    <s v="Bruce Fleming"/>
    <x v="6"/>
    <x v="2"/>
    <n v="2015"/>
    <n v="33006.910000000003"/>
    <n v="225912"/>
    <x v="2"/>
    <x v="0"/>
    <n v="4"/>
    <n v="491"/>
    <n v="104"/>
    <n v="4"/>
    <n v="2"/>
    <x v="5"/>
    <s v="BVx70966540676"/>
    <s v="richardmerritt@yahoo.com"/>
    <d v="2022-03-27T00:00:00"/>
    <d v="2024-07-09T01:53:54"/>
    <x v="6"/>
    <x v="9"/>
    <n v="2024"/>
  </r>
  <r>
    <n v="1613"/>
    <s v="Corey Stewart"/>
    <x v="7"/>
    <x v="1"/>
    <n v="2023"/>
    <n v="10730.7"/>
    <n v="248106"/>
    <x v="2"/>
    <x v="0"/>
    <n v="1.6"/>
    <n v="661"/>
    <n v="543"/>
    <n v="3"/>
    <n v="7"/>
    <x v="1"/>
    <s v="iCx61415059062"/>
    <s v="alicia06@stevens-arias.com"/>
    <d v="2016-03-05T00:00:00"/>
    <d v="2024-01-17T00:17:42"/>
    <x v="6"/>
    <x v="5"/>
    <n v="2024"/>
  </r>
  <r>
    <n v="1614"/>
    <s v="Michelle Rowe"/>
    <x v="0"/>
    <x v="4"/>
    <n v="1998"/>
    <n v="57817.4"/>
    <n v="47420"/>
    <x v="0"/>
    <x v="0"/>
    <n v="2.1"/>
    <n v="203"/>
    <n v="177"/>
    <n v="2"/>
    <n v="2"/>
    <x v="2"/>
    <s v="pDR92562133407"/>
    <s v="jennifer75@yahoo.com"/>
    <d v="2020-11-29T00:00:00"/>
    <d v="2024-05-12T13:02:47"/>
    <x v="11"/>
    <x v="4"/>
    <n v="2024"/>
  </r>
  <r>
    <n v="1615"/>
    <s v="James Smith"/>
    <x v="9"/>
    <x v="1"/>
    <n v="2001"/>
    <n v="44607.17"/>
    <n v="187186"/>
    <x v="1"/>
    <x v="0"/>
    <n v="1.4"/>
    <n v="159"/>
    <n v="477"/>
    <n v="3"/>
    <n v="4"/>
    <x v="3"/>
    <s v="Bno77012898442"/>
    <s v="reevesmatthew@hotmail.com"/>
    <d v="2018-09-13T00:00:00"/>
    <d v="2024-08-15T14:36:24"/>
    <x v="8"/>
    <x v="0"/>
    <n v="2024"/>
  </r>
  <r>
    <n v="1616"/>
    <s v="Lauren Jackson"/>
    <x v="8"/>
    <x v="2"/>
    <n v="2001"/>
    <n v="12220.47"/>
    <n v="222475"/>
    <x v="2"/>
    <x v="0"/>
    <n v="1.2"/>
    <n v="410"/>
    <n v="720"/>
    <n v="3"/>
    <n v="7"/>
    <x v="3"/>
    <s v="mUE09802803996"/>
    <s v="craig53@strong.com"/>
    <d v="2022-09-08T00:00:00"/>
    <d v="2024-05-31T12:39:27"/>
    <x v="8"/>
    <x v="9"/>
    <n v="2024"/>
  </r>
  <r>
    <n v="1617"/>
    <s v="Amy Bowman"/>
    <x v="8"/>
    <x v="6"/>
    <n v="2007"/>
    <n v="17681.57"/>
    <n v="139215"/>
    <x v="0"/>
    <x v="1"/>
    <n v="4.8"/>
    <n v="234"/>
    <n v="235"/>
    <n v="5"/>
    <n v="2"/>
    <x v="1"/>
    <s v="gVQ07039286312"/>
    <s v="davidmontoya@gmail.com"/>
    <d v="2015-05-15T00:00:00"/>
    <d v="2024-03-01T06:13:10"/>
    <x v="3"/>
    <x v="3"/>
    <n v="2024"/>
  </r>
  <r>
    <n v="1618"/>
    <s v="Haley Mitchell"/>
    <x v="3"/>
    <x v="9"/>
    <n v="1998"/>
    <n v="40443.910000000003"/>
    <n v="7709"/>
    <x v="2"/>
    <x v="0"/>
    <n v="2.8"/>
    <n v="552"/>
    <n v="565"/>
    <n v="2"/>
    <n v="4"/>
    <x v="6"/>
    <s v="qSJ18445608511"/>
    <s v="robinsondaniel@williams.info"/>
    <d v="2020-05-21T00:00:00"/>
    <d v="2024-04-03T06:16:54"/>
    <x v="3"/>
    <x v="4"/>
    <n v="2024"/>
  </r>
  <r>
    <n v="1619"/>
    <s v="Thomas Vasquez"/>
    <x v="4"/>
    <x v="8"/>
    <n v="2011"/>
    <n v="39928.870000000003"/>
    <n v="11826"/>
    <x v="2"/>
    <x v="0"/>
    <n v="2.5"/>
    <n v="613"/>
    <n v="222"/>
    <n v="2"/>
    <n v="2"/>
    <x v="7"/>
    <s v="xZi71017694951"/>
    <s v="heatherwilliams@yahoo.com"/>
    <d v="2017-01-13T00:00:00"/>
    <d v="2023-08-29T12:46:22"/>
    <x v="7"/>
    <x v="2"/>
    <n v="2023"/>
  </r>
  <r>
    <n v="1620"/>
    <s v="Justin Lopez"/>
    <x v="4"/>
    <x v="6"/>
    <n v="2016"/>
    <n v="6418.95"/>
    <n v="155909"/>
    <x v="3"/>
    <x v="1"/>
    <n v="4.9000000000000004"/>
    <n v="307"/>
    <n v="227"/>
    <n v="3"/>
    <n v="7"/>
    <x v="6"/>
    <s v="nhU50440589823"/>
    <s v="myersjulia@ross.com"/>
    <d v="2019-12-07T00:00:00"/>
    <d v="2024-01-10T14:05:17"/>
    <x v="4"/>
    <x v="6"/>
    <n v="2024"/>
  </r>
  <r>
    <n v="1621"/>
    <s v="Steven Kelly"/>
    <x v="9"/>
    <x v="2"/>
    <n v="2003"/>
    <n v="52111.95"/>
    <n v="62690"/>
    <x v="0"/>
    <x v="1"/>
    <n v="4.7"/>
    <n v="668"/>
    <n v="268"/>
    <n v="5"/>
    <n v="7"/>
    <x v="3"/>
    <s v="yLI01031789740"/>
    <s v="deantim@thompson.com"/>
    <d v="2015-11-10T00:00:00"/>
    <d v="2024-11-26T16:55:32"/>
    <x v="11"/>
    <x v="3"/>
    <n v="2024"/>
  </r>
  <r>
    <n v="1622"/>
    <s v="Julie Jones"/>
    <x v="6"/>
    <x v="2"/>
    <n v="1990"/>
    <n v="66819.899999999994"/>
    <n v="15728"/>
    <x v="2"/>
    <x v="1"/>
    <n v="4.5999999999999996"/>
    <n v="131"/>
    <n v="391"/>
    <n v="2"/>
    <n v="4"/>
    <x v="4"/>
    <s v="gaC73143817819"/>
    <s v="martinjamie@martin.biz"/>
    <d v="2019-04-18T00:00:00"/>
    <d v="2023-09-01T14:22:17"/>
    <x v="1"/>
    <x v="6"/>
    <n v="2023"/>
  </r>
  <r>
    <n v="1623"/>
    <s v="James Allen"/>
    <x v="3"/>
    <x v="7"/>
    <n v="2023"/>
    <n v="15617.45"/>
    <n v="116487"/>
    <x v="1"/>
    <x v="1"/>
    <n v="4.3"/>
    <n v="652"/>
    <n v="669"/>
    <n v="2"/>
    <n v="2"/>
    <x v="0"/>
    <s v="ytg00016090927"/>
    <s v="julie90@buck.org"/>
    <d v="2018-04-27T00:00:00"/>
    <d v="2024-07-04T06:14:36"/>
    <x v="1"/>
    <x v="0"/>
    <n v="2024"/>
  </r>
  <r>
    <n v="1624"/>
    <s v="Billy Dunn"/>
    <x v="4"/>
    <x v="2"/>
    <n v="2004"/>
    <n v="52527.75"/>
    <n v="218399"/>
    <x v="0"/>
    <x v="1"/>
    <n v="2.6"/>
    <n v="297"/>
    <n v="307"/>
    <n v="5"/>
    <n v="7"/>
    <x v="3"/>
    <s v="SeU95276008909"/>
    <s v="brian22@gmail.com"/>
    <d v="2023-02-23T00:00:00"/>
    <d v="2024-01-03T10:21:28"/>
    <x v="9"/>
    <x v="7"/>
    <n v="2024"/>
  </r>
  <r>
    <n v="1625"/>
    <s v="Corey Knight"/>
    <x v="0"/>
    <x v="2"/>
    <n v="1998"/>
    <n v="14483.91"/>
    <n v="70827"/>
    <x v="0"/>
    <x v="0"/>
    <n v="2.6"/>
    <n v="524"/>
    <n v="355"/>
    <n v="2"/>
    <n v="7"/>
    <x v="0"/>
    <s v="lfj92519466292"/>
    <s v="donald09@yahoo.com"/>
    <d v="2021-12-16T00:00:00"/>
    <d v="2023-08-02T22:55:01"/>
    <x v="4"/>
    <x v="1"/>
    <n v="2023"/>
  </r>
  <r>
    <n v="1626"/>
    <s v="Jacob Stanley"/>
    <x v="0"/>
    <x v="1"/>
    <n v="2021"/>
    <n v="41293.43"/>
    <n v="105366"/>
    <x v="3"/>
    <x v="0"/>
    <n v="1.3"/>
    <n v="505"/>
    <n v="185"/>
    <n v="5"/>
    <n v="5"/>
    <x v="3"/>
    <s v="hrG41677369877"/>
    <s v="mark33@escobar.info"/>
    <d v="2021-04-20T00:00:00"/>
    <d v="2024-08-06T06:18:21"/>
    <x v="1"/>
    <x v="1"/>
    <n v="2024"/>
  </r>
  <r>
    <n v="1627"/>
    <s v="Mr, Michael Williams"/>
    <x v="2"/>
    <x v="3"/>
    <n v="2010"/>
    <n v="9650.7099999999991"/>
    <n v="271163"/>
    <x v="2"/>
    <x v="0"/>
    <n v="4.4000000000000004"/>
    <n v="384"/>
    <n v="111"/>
    <n v="5"/>
    <n v="5"/>
    <x v="5"/>
    <s v="BTh76561065265"/>
    <s v="cameronjames@silva.info"/>
    <d v="2024-01-30T00:00:00"/>
    <d v="2024-09-03T21:13:38"/>
    <x v="7"/>
    <x v="10"/>
    <n v="2024"/>
  </r>
  <r>
    <n v="1628"/>
    <s v="Anna Reynolds"/>
    <x v="3"/>
    <x v="5"/>
    <n v="2022"/>
    <n v="64378.27"/>
    <n v="38215"/>
    <x v="0"/>
    <x v="0"/>
    <n v="2.2999999999999998"/>
    <n v="259"/>
    <n v="594"/>
    <n v="4"/>
    <n v="4"/>
    <x v="7"/>
    <s v="NMf43165198095"/>
    <s v="traceyoneill@hotmail.com"/>
    <d v="2019-10-20T00:00:00"/>
    <d v="2024-08-30T08:34:53"/>
    <x v="0"/>
    <x v="6"/>
    <n v="2024"/>
  </r>
  <r>
    <n v="1629"/>
    <s v="Diane Erickson"/>
    <x v="3"/>
    <x v="1"/>
    <n v="2017"/>
    <n v="42862.7"/>
    <n v="166494"/>
    <x v="0"/>
    <x v="1"/>
    <n v="1.8"/>
    <n v="632"/>
    <n v="187"/>
    <n v="4"/>
    <n v="4"/>
    <x v="7"/>
    <s v="zzi64028208956"/>
    <s v="prestonlynn@hotmail.com"/>
    <d v="2017-01-19T00:00:00"/>
    <d v="2024-10-06T10:46:32"/>
    <x v="7"/>
    <x v="2"/>
    <n v="2024"/>
  </r>
  <r>
    <n v="1630"/>
    <s v="Lisa Berry MD"/>
    <x v="0"/>
    <x v="1"/>
    <n v="1991"/>
    <n v="61908.36"/>
    <n v="20589"/>
    <x v="2"/>
    <x v="0"/>
    <n v="4.9000000000000004"/>
    <n v="121"/>
    <n v="670"/>
    <n v="5"/>
    <n v="7"/>
    <x v="7"/>
    <s v="dZf22914454399"/>
    <s v="bryan57@williams.com"/>
    <d v="2024-06-22T00:00:00"/>
    <d v="2024-10-15T22:34:52"/>
    <x v="2"/>
    <x v="10"/>
    <n v="2024"/>
  </r>
  <r>
    <n v="1631"/>
    <s v="Mary White"/>
    <x v="8"/>
    <x v="8"/>
    <n v="2023"/>
    <n v="59287.45"/>
    <n v="124159"/>
    <x v="3"/>
    <x v="0"/>
    <n v="1.7"/>
    <n v="72"/>
    <n v="218"/>
    <n v="2"/>
    <n v="7"/>
    <x v="3"/>
    <s v="YFh72251595391"/>
    <s v="mrollins@gmail.com"/>
    <d v="2022-11-15T00:00:00"/>
    <d v="2024-10-04T13:12:52"/>
    <x v="11"/>
    <x v="9"/>
    <n v="2024"/>
  </r>
  <r>
    <n v="1632"/>
    <s v="Miss Kari Smith"/>
    <x v="3"/>
    <x v="7"/>
    <n v="2005"/>
    <n v="14805.98"/>
    <n v="283990"/>
    <x v="1"/>
    <x v="0"/>
    <n v="3.9"/>
    <n v="119"/>
    <n v="176"/>
    <n v="3"/>
    <n v="4"/>
    <x v="2"/>
    <s v="KFI12242863625"/>
    <s v="hawkinslisa@kim-mills.com"/>
    <d v="2014-08-09T00:00:00"/>
    <d v="2024-09-07T19:51:15"/>
    <x v="5"/>
    <x v="8"/>
    <n v="2024"/>
  </r>
  <r>
    <n v="1633"/>
    <s v="Victoria Johnson"/>
    <x v="5"/>
    <x v="5"/>
    <n v="1993"/>
    <n v="57637.68"/>
    <n v="36112"/>
    <x v="0"/>
    <x v="0"/>
    <n v="3"/>
    <n v="457"/>
    <n v="398"/>
    <n v="2"/>
    <n v="7"/>
    <x v="4"/>
    <s v="VVS36215998094"/>
    <s v="donald34@hutchinson.org"/>
    <d v="2022-09-15T00:00:00"/>
    <d v="2024-06-18T15:14:25"/>
    <x v="8"/>
    <x v="9"/>
    <n v="2024"/>
  </r>
  <r>
    <n v="1634"/>
    <s v="Andrew Munoz"/>
    <x v="2"/>
    <x v="8"/>
    <n v="2001"/>
    <n v="58249.31"/>
    <n v="243050"/>
    <x v="3"/>
    <x v="0"/>
    <n v="5.0999999999999996"/>
    <n v="86"/>
    <n v="353"/>
    <n v="3"/>
    <n v="5"/>
    <x v="0"/>
    <s v="dOc19449263437"/>
    <s v="ohernandez@ochoa-meyer.net"/>
    <d v="2015-11-15T00:00:00"/>
    <d v="2025-07-17T18:25:41"/>
    <x v="11"/>
    <x v="3"/>
    <n v="2025"/>
  </r>
  <r>
    <n v="1635"/>
    <s v="Gina Hogan"/>
    <x v="3"/>
    <x v="3"/>
    <n v="2019"/>
    <n v="17160.150000000001"/>
    <n v="175124"/>
    <x v="3"/>
    <x v="1"/>
    <n v="4.5"/>
    <n v="576"/>
    <n v="226"/>
    <n v="4"/>
    <n v="5"/>
    <x v="0"/>
    <s v="PxC88404236506"/>
    <s v="howardjohnson@yahoo.com"/>
    <d v="2021-12-17T00:00:00"/>
    <d v="2024-11-03T15:10:58"/>
    <x v="4"/>
    <x v="1"/>
    <n v="2024"/>
  </r>
  <r>
    <n v="1636"/>
    <s v="John Zimmerman"/>
    <x v="3"/>
    <x v="3"/>
    <n v="1992"/>
    <n v="16869.939999999999"/>
    <n v="163801"/>
    <x v="3"/>
    <x v="1"/>
    <n v="5.6"/>
    <n v="154"/>
    <n v="740"/>
    <n v="3"/>
    <n v="7"/>
    <x v="3"/>
    <s v="aFM05219913155"/>
    <s v="malonegeoffrey@bates.com"/>
    <d v="2016-11-09T00:00:00"/>
    <d v="2024-01-21T09:26:10"/>
    <x v="11"/>
    <x v="5"/>
    <n v="2024"/>
  </r>
  <r>
    <n v="1637"/>
    <s v="Robert Scott"/>
    <x v="3"/>
    <x v="3"/>
    <n v="2015"/>
    <n v="37459.620000000003"/>
    <n v="123784"/>
    <x v="1"/>
    <x v="1"/>
    <n v="3.4"/>
    <n v="516"/>
    <n v="506"/>
    <n v="3"/>
    <n v="4"/>
    <x v="5"/>
    <s v="aEB85924283582"/>
    <s v="rstephens@yahoo.com"/>
    <d v="2024-07-13T00:00:00"/>
    <d v="2023-08-08T19:06:18"/>
    <x v="10"/>
    <x v="10"/>
    <n v="2023"/>
  </r>
  <r>
    <n v="1638"/>
    <s v="Kathleen Vazquez"/>
    <x v="6"/>
    <x v="3"/>
    <n v="2005"/>
    <n v="13633.91"/>
    <n v="22402"/>
    <x v="0"/>
    <x v="1"/>
    <n v="1.2"/>
    <n v="153"/>
    <n v="262"/>
    <n v="2"/>
    <n v="2"/>
    <x v="5"/>
    <s v="pSQ12913640104"/>
    <s v="brandon84@gmail.com"/>
    <d v="2016-08-31T00:00:00"/>
    <d v="2024-08-13T17:02:44"/>
    <x v="5"/>
    <x v="5"/>
    <n v="2024"/>
  </r>
  <r>
    <n v="1639"/>
    <s v="Kelly Olson"/>
    <x v="6"/>
    <x v="1"/>
    <n v="2024"/>
    <n v="53627.4"/>
    <n v="46756"/>
    <x v="3"/>
    <x v="1"/>
    <n v="3"/>
    <n v="412"/>
    <n v="510"/>
    <n v="5"/>
    <n v="7"/>
    <x v="5"/>
    <s v="FQm62077257550"/>
    <s v="claudiarivera@miller.com"/>
    <d v="2022-08-12T00:00:00"/>
    <d v="2023-09-02T11:23:58"/>
    <x v="5"/>
    <x v="9"/>
    <n v="2023"/>
  </r>
  <r>
    <n v="1640"/>
    <s v="Taylor Leach"/>
    <x v="7"/>
    <x v="4"/>
    <n v="2002"/>
    <n v="45114.9"/>
    <n v="276999"/>
    <x v="3"/>
    <x v="1"/>
    <n v="3.5"/>
    <n v="523"/>
    <n v="691"/>
    <n v="4"/>
    <n v="4"/>
    <x v="7"/>
    <s v="HZZ25093379490"/>
    <s v="shinton@williams.com"/>
    <d v="2014-08-14T00:00:00"/>
    <d v="2023-10-06T22:30:32"/>
    <x v="5"/>
    <x v="8"/>
    <n v="2023"/>
  </r>
  <r>
    <n v="1641"/>
    <s v="Adrian Shields"/>
    <x v="6"/>
    <x v="6"/>
    <n v="1994"/>
    <n v="7123.44"/>
    <n v="249138"/>
    <x v="0"/>
    <x v="1"/>
    <n v="2.8"/>
    <n v="636"/>
    <n v="184"/>
    <n v="2"/>
    <n v="4"/>
    <x v="6"/>
    <s v="qhL21275399441"/>
    <s v="allenlynn@hotmail.com"/>
    <d v="2023-08-20T00:00:00"/>
    <d v="2024-06-13T19:35:07"/>
    <x v="5"/>
    <x v="7"/>
    <n v="2024"/>
  </r>
  <r>
    <n v="1642"/>
    <s v="Joan Barry"/>
    <x v="1"/>
    <x v="3"/>
    <n v="1997"/>
    <n v="69678.67"/>
    <n v="191323"/>
    <x v="2"/>
    <x v="1"/>
    <n v="5.5"/>
    <n v="637"/>
    <n v="243"/>
    <n v="2"/>
    <n v="7"/>
    <x v="7"/>
    <s v="yJN89287007560"/>
    <s v="johnjones@brooks-lambert.com"/>
    <d v="2017-10-03T00:00:00"/>
    <d v="2025-07-14T02:48:38"/>
    <x v="0"/>
    <x v="2"/>
    <n v="2025"/>
  </r>
  <r>
    <n v="1643"/>
    <s v="Brian Khan"/>
    <x v="5"/>
    <x v="2"/>
    <n v="2018"/>
    <n v="70087.199999999997"/>
    <n v="264341"/>
    <x v="1"/>
    <x v="1"/>
    <n v="1.8"/>
    <n v="491"/>
    <n v="506"/>
    <n v="3"/>
    <n v="7"/>
    <x v="4"/>
    <s v="BGu73279900420"/>
    <s v="lvalentine@yahoo.com"/>
    <d v="2018-05-17T00:00:00"/>
    <d v="2024-07-15T05:05:45"/>
    <x v="3"/>
    <x v="0"/>
    <n v="2024"/>
  </r>
  <r>
    <n v="1644"/>
    <s v="Kelly Brown"/>
    <x v="9"/>
    <x v="1"/>
    <n v="2004"/>
    <n v="46455.39"/>
    <n v="13045"/>
    <x v="2"/>
    <x v="0"/>
    <n v="2.2000000000000002"/>
    <n v="388"/>
    <n v="194"/>
    <n v="5"/>
    <n v="2"/>
    <x v="5"/>
    <s v="MBY15189133617"/>
    <s v="cgill@hotmail.com"/>
    <d v="2020-06-01T00:00:00"/>
    <d v="2023-11-28T01:41:14"/>
    <x v="2"/>
    <x v="4"/>
    <n v="2023"/>
  </r>
  <r>
    <n v="1645"/>
    <s v="William Atkins"/>
    <x v="3"/>
    <x v="9"/>
    <n v="2000"/>
    <n v="10483.82"/>
    <n v="105789"/>
    <x v="2"/>
    <x v="1"/>
    <n v="5.7"/>
    <n v="113"/>
    <n v="212"/>
    <n v="3"/>
    <n v="5"/>
    <x v="0"/>
    <s v="Igz56099527032"/>
    <s v="barkermichael@yahoo.com"/>
    <d v="2016-06-17T00:00:00"/>
    <d v="2024-11-21T10:45:22"/>
    <x v="2"/>
    <x v="5"/>
    <n v="2024"/>
  </r>
  <r>
    <n v="1646"/>
    <s v="Nicole Kim"/>
    <x v="0"/>
    <x v="7"/>
    <n v="1998"/>
    <n v="32272.55"/>
    <n v="43333"/>
    <x v="0"/>
    <x v="0"/>
    <n v="1.6"/>
    <n v="219"/>
    <n v="515"/>
    <n v="2"/>
    <n v="5"/>
    <x v="0"/>
    <s v="Etf10108088448"/>
    <s v="harrelljenna@baker.com"/>
    <d v="2021-04-17T00:00:00"/>
    <d v="2023-12-04T08:23:22"/>
    <x v="1"/>
    <x v="1"/>
    <n v="2023"/>
  </r>
  <r>
    <n v="1647"/>
    <s v="Nicholas Todd"/>
    <x v="3"/>
    <x v="7"/>
    <n v="2019"/>
    <n v="77285.06"/>
    <n v="141646"/>
    <x v="0"/>
    <x v="1"/>
    <n v="3"/>
    <n v="507"/>
    <n v="546"/>
    <n v="3"/>
    <n v="7"/>
    <x v="0"/>
    <s v="kPH62123644280"/>
    <s v="adrianandrews@perez-russell.com"/>
    <d v="2014-09-09T00:00:00"/>
    <d v="2024-05-28T11:03:31"/>
    <x v="8"/>
    <x v="8"/>
    <n v="2024"/>
  </r>
  <r>
    <n v="1648"/>
    <s v="Rachel Mckay"/>
    <x v="4"/>
    <x v="7"/>
    <n v="1996"/>
    <n v="12880.15"/>
    <n v="285763"/>
    <x v="1"/>
    <x v="1"/>
    <n v="5.3"/>
    <n v="244"/>
    <n v="382"/>
    <n v="5"/>
    <n v="4"/>
    <x v="4"/>
    <s v="Ncg32377529895"/>
    <s v="jodimorris@floyd-lopez.com"/>
    <d v="2023-03-03T00:00:00"/>
    <d v="2025-02-12T16:26:09"/>
    <x v="6"/>
    <x v="7"/>
    <n v="2025"/>
  </r>
  <r>
    <n v="1649"/>
    <s v="John Nichols"/>
    <x v="5"/>
    <x v="6"/>
    <n v="1998"/>
    <n v="8047.51"/>
    <n v="36299"/>
    <x v="1"/>
    <x v="1"/>
    <n v="4.8"/>
    <n v="386"/>
    <n v="379"/>
    <n v="3"/>
    <n v="7"/>
    <x v="4"/>
    <s v="yus99937770391"/>
    <s v="brandonmoore@gmail.com"/>
    <d v="2020-09-25T00:00:00"/>
    <d v="2024-03-18T08:16:10"/>
    <x v="8"/>
    <x v="4"/>
    <n v="2024"/>
  </r>
  <r>
    <n v="1650"/>
    <s v="Lauren Chavez"/>
    <x v="9"/>
    <x v="9"/>
    <n v="1995"/>
    <n v="27951.52"/>
    <n v="128848"/>
    <x v="2"/>
    <x v="1"/>
    <n v="5.7"/>
    <n v="495"/>
    <n v="236"/>
    <n v="2"/>
    <n v="4"/>
    <x v="5"/>
    <s v="LHY54207707727"/>
    <s v="benjaminwilliams@gregory.com"/>
    <d v="2020-02-23T00:00:00"/>
    <d v="2024-09-16T07:07:36"/>
    <x v="9"/>
    <x v="4"/>
    <n v="2024"/>
  </r>
  <r>
    <n v="1651"/>
    <s v="Amber Gould"/>
    <x v="7"/>
    <x v="9"/>
    <n v="1991"/>
    <n v="43141.83"/>
    <n v="298617"/>
    <x v="0"/>
    <x v="0"/>
    <n v="4"/>
    <n v="679"/>
    <n v="574"/>
    <n v="4"/>
    <n v="7"/>
    <x v="7"/>
    <s v="qSg18386924695"/>
    <s v="mcguiregregory@hotmail.com"/>
    <d v="2016-10-22T00:00:00"/>
    <d v="2024-03-03T00:16:33"/>
    <x v="0"/>
    <x v="5"/>
    <n v="2024"/>
  </r>
  <r>
    <n v="1652"/>
    <s v="Christina Meyer"/>
    <x v="8"/>
    <x v="5"/>
    <n v="2001"/>
    <n v="54116.62"/>
    <n v="82697"/>
    <x v="2"/>
    <x v="0"/>
    <n v="2"/>
    <n v="195"/>
    <n v="708"/>
    <n v="3"/>
    <n v="5"/>
    <x v="6"/>
    <s v="XzO81707733474"/>
    <s v="thompsonjessica@jones-martinez.com"/>
    <d v="2021-05-27T00:00:00"/>
    <d v="2023-11-23T16:32:46"/>
    <x v="3"/>
    <x v="1"/>
    <n v="2023"/>
  </r>
  <r>
    <n v="1653"/>
    <s v="Allison Martin"/>
    <x v="6"/>
    <x v="8"/>
    <n v="2020"/>
    <n v="20164.810000000001"/>
    <n v="112219"/>
    <x v="3"/>
    <x v="1"/>
    <n v="1.9"/>
    <n v="679"/>
    <n v="515"/>
    <n v="3"/>
    <n v="7"/>
    <x v="3"/>
    <s v="YLI40103024406"/>
    <s v="thomasjenny@hotmail.com"/>
    <d v="2022-02-17T00:00:00"/>
    <d v="2023-09-15T00:48:14"/>
    <x v="9"/>
    <x v="9"/>
    <n v="2023"/>
  </r>
  <r>
    <n v="1654"/>
    <s v="Michael Flores"/>
    <x v="1"/>
    <x v="5"/>
    <n v="1994"/>
    <n v="19779.810000000001"/>
    <n v="235794"/>
    <x v="3"/>
    <x v="0"/>
    <n v="5.6"/>
    <n v="428"/>
    <n v="475"/>
    <n v="5"/>
    <n v="2"/>
    <x v="6"/>
    <s v="TWf57555324123"/>
    <s v="charlesmayer@cruz.com"/>
    <d v="2023-01-26T00:00:00"/>
    <d v="2023-08-13T21:46:11"/>
    <x v="7"/>
    <x v="7"/>
    <n v="2023"/>
  </r>
  <r>
    <n v="1655"/>
    <s v="Mr, Aaron Schmidt"/>
    <x v="6"/>
    <x v="6"/>
    <n v="2013"/>
    <n v="40182.74"/>
    <n v="209363"/>
    <x v="0"/>
    <x v="1"/>
    <n v="3.2"/>
    <n v="255"/>
    <n v="774"/>
    <n v="5"/>
    <n v="4"/>
    <x v="4"/>
    <s v="LEO28121249951"/>
    <s v="david04@anderson.info"/>
    <d v="2023-08-30T00:00:00"/>
    <d v="2023-09-06T10:01:35"/>
    <x v="5"/>
    <x v="7"/>
    <n v="2023"/>
  </r>
  <r>
    <n v="1656"/>
    <s v="Mary Rose"/>
    <x v="2"/>
    <x v="2"/>
    <n v="2024"/>
    <n v="20595.669999999998"/>
    <n v="293337"/>
    <x v="3"/>
    <x v="0"/>
    <n v="5.7"/>
    <n v="557"/>
    <n v="562"/>
    <n v="5"/>
    <n v="5"/>
    <x v="6"/>
    <s v="bCL68589720545"/>
    <s v="wweber@yahoo.com"/>
    <d v="2015-05-01T00:00:00"/>
    <d v="2024-03-07T23:26:08"/>
    <x v="3"/>
    <x v="3"/>
    <n v="2024"/>
  </r>
  <r>
    <n v="1657"/>
    <s v="Jeffrey Lee"/>
    <x v="2"/>
    <x v="7"/>
    <n v="2005"/>
    <n v="59475.14"/>
    <n v="232160"/>
    <x v="1"/>
    <x v="0"/>
    <n v="5.6"/>
    <n v="598"/>
    <n v="460"/>
    <n v="5"/>
    <n v="7"/>
    <x v="4"/>
    <s v="Bzk39950239615"/>
    <s v="simmonsjessica@wilson.com"/>
    <d v="2023-03-24T00:00:00"/>
    <d v="2023-12-18T05:20:09"/>
    <x v="6"/>
    <x v="7"/>
    <n v="2023"/>
  </r>
  <r>
    <n v="1658"/>
    <s v="Daniel Lopez"/>
    <x v="2"/>
    <x v="6"/>
    <n v="1999"/>
    <n v="17836.62"/>
    <n v="25161"/>
    <x v="3"/>
    <x v="1"/>
    <n v="3.3"/>
    <n v="559"/>
    <n v="134"/>
    <n v="3"/>
    <n v="5"/>
    <x v="4"/>
    <s v="Dgz01257267295"/>
    <s v="james25@henson-smith.com"/>
    <d v="2023-02-27T00:00:00"/>
    <d v="2023-09-18T12:55:00"/>
    <x v="9"/>
    <x v="7"/>
    <n v="2023"/>
  </r>
  <r>
    <n v="1659"/>
    <s v="John Carpenter"/>
    <x v="7"/>
    <x v="0"/>
    <n v="2016"/>
    <n v="61532.34"/>
    <n v="127620"/>
    <x v="2"/>
    <x v="1"/>
    <n v="6"/>
    <n v="496"/>
    <n v="103"/>
    <n v="3"/>
    <n v="4"/>
    <x v="5"/>
    <s v="YLF51142741381"/>
    <s v="eatonchristine@gmail.com"/>
    <d v="2018-03-23T00:00:00"/>
    <d v="2023-12-09T04:02:40"/>
    <x v="6"/>
    <x v="0"/>
    <n v="2023"/>
  </r>
  <r>
    <n v="1660"/>
    <s v="Krista Rowe"/>
    <x v="3"/>
    <x v="0"/>
    <n v="2015"/>
    <n v="76338.19"/>
    <n v="209707"/>
    <x v="3"/>
    <x v="0"/>
    <n v="3.2"/>
    <n v="273"/>
    <n v="404"/>
    <n v="4"/>
    <n v="7"/>
    <x v="7"/>
    <s v="jkm57577621606"/>
    <s v="alex69@yahoo.com"/>
    <d v="2019-05-22T00:00:00"/>
    <d v="2025-05-04T00:01:17"/>
    <x v="3"/>
    <x v="6"/>
    <n v="2025"/>
  </r>
  <r>
    <n v="1661"/>
    <s v="Stephanie Hull"/>
    <x v="6"/>
    <x v="5"/>
    <n v="2013"/>
    <n v="20544.240000000002"/>
    <n v="197018"/>
    <x v="0"/>
    <x v="0"/>
    <n v="4.5"/>
    <n v="143"/>
    <n v="694"/>
    <n v="4"/>
    <n v="2"/>
    <x v="0"/>
    <s v="YKH71144345176"/>
    <s v="shelly15@yahoo.com"/>
    <d v="2020-01-15T00:00:00"/>
    <d v="2025-07-02T13:56:21"/>
    <x v="7"/>
    <x v="4"/>
    <n v="2025"/>
  </r>
  <r>
    <n v="1662"/>
    <s v="Michael Morrison"/>
    <x v="1"/>
    <x v="1"/>
    <n v="2017"/>
    <n v="65423.040000000001"/>
    <n v="107901"/>
    <x v="2"/>
    <x v="0"/>
    <n v="4.3"/>
    <n v="663"/>
    <n v="627"/>
    <n v="5"/>
    <n v="5"/>
    <x v="4"/>
    <s v="pwW95660175489"/>
    <s v="mhurst@yahoo.com"/>
    <d v="2015-07-16T00:00:00"/>
    <d v="2023-11-12T21:11:54"/>
    <x v="10"/>
    <x v="3"/>
    <n v="2023"/>
  </r>
  <r>
    <n v="1663"/>
    <s v="Robert Wells"/>
    <x v="9"/>
    <x v="4"/>
    <n v="2014"/>
    <n v="65978.23"/>
    <n v="213004"/>
    <x v="1"/>
    <x v="1"/>
    <n v="5"/>
    <n v="239"/>
    <n v="540"/>
    <n v="5"/>
    <n v="7"/>
    <x v="1"/>
    <s v="kYl82198924567"/>
    <s v="craigrice@gmail.com"/>
    <d v="2019-03-26T00:00:00"/>
    <d v="2024-03-29T17:38:10"/>
    <x v="6"/>
    <x v="6"/>
    <n v="2024"/>
  </r>
  <r>
    <n v="1664"/>
    <s v="Jennifer Carpenter"/>
    <x v="9"/>
    <x v="8"/>
    <n v="2016"/>
    <n v="11022.65"/>
    <n v="265184"/>
    <x v="1"/>
    <x v="1"/>
    <n v="3.8"/>
    <n v="170"/>
    <n v="320"/>
    <n v="5"/>
    <n v="2"/>
    <x v="4"/>
    <s v="GLH46192259739"/>
    <s v="burnsdylan@hotmail.com"/>
    <d v="2016-09-16T00:00:00"/>
    <d v="2024-04-23T06:25:33"/>
    <x v="8"/>
    <x v="5"/>
    <n v="2024"/>
  </r>
  <r>
    <n v="1665"/>
    <s v="Carrie Novak"/>
    <x v="4"/>
    <x v="8"/>
    <n v="1996"/>
    <n v="73947.839999999997"/>
    <n v="238391"/>
    <x v="1"/>
    <x v="1"/>
    <n v="3.8"/>
    <n v="177"/>
    <n v="344"/>
    <n v="5"/>
    <n v="7"/>
    <x v="1"/>
    <s v="mhU85789085591"/>
    <s v="rtaylor@gmail.com"/>
    <d v="2017-05-15T00:00:00"/>
    <d v="2024-07-31T03:06:30"/>
    <x v="3"/>
    <x v="2"/>
    <n v="2024"/>
  </r>
  <r>
    <n v="1666"/>
    <s v="Jeffrey Lloyd"/>
    <x v="0"/>
    <x v="4"/>
    <n v="1994"/>
    <n v="18892.310000000001"/>
    <n v="297513"/>
    <x v="1"/>
    <x v="0"/>
    <n v="2"/>
    <n v="149"/>
    <n v="155"/>
    <n v="5"/>
    <n v="2"/>
    <x v="6"/>
    <s v="BHx15436510643"/>
    <s v="dadkins@yahoo.com"/>
    <d v="2020-02-12T00:00:00"/>
    <d v="2024-05-24T08:55:37"/>
    <x v="9"/>
    <x v="4"/>
    <n v="2024"/>
  </r>
  <r>
    <n v="1667"/>
    <s v="Amanda Peters"/>
    <x v="8"/>
    <x v="3"/>
    <n v="1997"/>
    <n v="69468.61"/>
    <n v="228270"/>
    <x v="3"/>
    <x v="0"/>
    <n v="3"/>
    <n v="98"/>
    <n v="294"/>
    <n v="3"/>
    <n v="7"/>
    <x v="0"/>
    <s v="jwo37207940496"/>
    <s v="nancymoore@dorsey-gallegos.com"/>
    <d v="2017-02-18T00:00:00"/>
    <d v="2024-06-09T13:56:56"/>
    <x v="9"/>
    <x v="2"/>
    <n v="2024"/>
  </r>
  <r>
    <n v="1668"/>
    <s v="Jessica Gould"/>
    <x v="8"/>
    <x v="7"/>
    <n v="2005"/>
    <n v="6085.26"/>
    <n v="227231"/>
    <x v="2"/>
    <x v="0"/>
    <n v="4"/>
    <n v="122"/>
    <n v="343"/>
    <n v="2"/>
    <n v="5"/>
    <x v="2"/>
    <s v="lNk84129463144"/>
    <s v="jeancrawford@ali.com"/>
    <d v="2017-03-15T00:00:00"/>
    <d v="2023-12-02T21:20:32"/>
    <x v="6"/>
    <x v="2"/>
    <n v="2023"/>
  </r>
  <r>
    <n v="1669"/>
    <s v="Joseph Nunez"/>
    <x v="8"/>
    <x v="3"/>
    <n v="2017"/>
    <n v="16346.33"/>
    <n v="168067"/>
    <x v="0"/>
    <x v="0"/>
    <n v="4.2"/>
    <n v="139"/>
    <n v="520"/>
    <n v="4"/>
    <n v="4"/>
    <x v="3"/>
    <s v="tqE77014992284"/>
    <s v="patricia91@rodriguez.com"/>
    <d v="2017-07-15T00:00:00"/>
    <d v="2025-02-27T17:25:12"/>
    <x v="10"/>
    <x v="2"/>
    <n v="2025"/>
  </r>
  <r>
    <n v="1670"/>
    <s v="Jessica Wilson"/>
    <x v="7"/>
    <x v="5"/>
    <n v="1990"/>
    <n v="15082.13"/>
    <n v="194234"/>
    <x v="3"/>
    <x v="0"/>
    <n v="1.4"/>
    <n v="642"/>
    <n v="115"/>
    <n v="4"/>
    <n v="5"/>
    <x v="2"/>
    <s v="PJx82033166030"/>
    <s v="dawsonlinda@perry-aguirre.org"/>
    <d v="2019-01-01T00:00:00"/>
    <d v="2025-01-02T15:36:53"/>
    <x v="7"/>
    <x v="6"/>
    <n v="2025"/>
  </r>
  <r>
    <n v="1671"/>
    <s v="Vincent Rogers"/>
    <x v="4"/>
    <x v="1"/>
    <n v="2016"/>
    <n v="22942.57"/>
    <n v="24708"/>
    <x v="0"/>
    <x v="1"/>
    <n v="3.8"/>
    <n v="511"/>
    <n v="210"/>
    <n v="3"/>
    <n v="4"/>
    <x v="3"/>
    <s v="njl46547391974"/>
    <s v="peggyhoward@yahoo.com"/>
    <d v="2022-11-04T00:00:00"/>
    <d v="2024-02-14T11:42:42"/>
    <x v="11"/>
    <x v="9"/>
    <n v="2024"/>
  </r>
  <r>
    <n v="1672"/>
    <s v="Gary Ward"/>
    <x v="0"/>
    <x v="0"/>
    <n v="1998"/>
    <n v="40381.72"/>
    <n v="104829"/>
    <x v="2"/>
    <x v="0"/>
    <n v="2.8"/>
    <n v="173"/>
    <n v="411"/>
    <n v="2"/>
    <n v="2"/>
    <x v="1"/>
    <s v="Nbs55888031307"/>
    <s v="lvalencia@blevins.info"/>
    <d v="2016-12-29T00:00:00"/>
    <d v="2025-02-09T07:49:40"/>
    <x v="4"/>
    <x v="5"/>
    <n v="2025"/>
  </r>
  <r>
    <n v="1673"/>
    <s v="Elizabeth Lindsey"/>
    <x v="3"/>
    <x v="9"/>
    <n v="2006"/>
    <n v="53905.56"/>
    <n v="261893"/>
    <x v="3"/>
    <x v="0"/>
    <n v="1.5"/>
    <n v="244"/>
    <n v="426"/>
    <n v="5"/>
    <n v="4"/>
    <x v="4"/>
    <s v="SNf46260436902"/>
    <s v="martinbrown@thomas.com"/>
    <d v="2015-04-11T00:00:00"/>
    <d v="2025-01-27T11:24:50"/>
    <x v="1"/>
    <x v="3"/>
    <n v="2025"/>
  </r>
  <r>
    <n v="1674"/>
    <s v="Tina Skinner"/>
    <x v="6"/>
    <x v="3"/>
    <n v="2007"/>
    <n v="61783.45"/>
    <n v="191481"/>
    <x v="2"/>
    <x v="0"/>
    <n v="2.2999999999999998"/>
    <n v="419"/>
    <n v="287"/>
    <n v="5"/>
    <n v="7"/>
    <x v="2"/>
    <s v="ODu73857728998"/>
    <s v="johnsonkrista@peters-carter.net"/>
    <d v="2022-07-31T00:00:00"/>
    <d v="2025-04-25T05:44:21"/>
    <x v="10"/>
    <x v="9"/>
    <n v="2025"/>
  </r>
  <r>
    <n v="1675"/>
    <s v="Alyssa Martin"/>
    <x v="0"/>
    <x v="2"/>
    <n v="2006"/>
    <n v="55426.58"/>
    <n v="219844"/>
    <x v="1"/>
    <x v="1"/>
    <n v="5.7"/>
    <n v="80"/>
    <n v="347"/>
    <n v="3"/>
    <n v="5"/>
    <x v="0"/>
    <s v="cTJ77543367890"/>
    <s v="champton@stanley.info"/>
    <d v="2015-02-09T00:00:00"/>
    <d v="2024-09-28T06:30:44"/>
    <x v="9"/>
    <x v="3"/>
    <n v="2024"/>
  </r>
  <r>
    <n v="1676"/>
    <s v="Lindsey Simpson"/>
    <x v="4"/>
    <x v="8"/>
    <n v="2023"/>
    <n v="37386.06"/>
    <n v="212224"/>
    <x v="2"/>
    <x v="0"/>
    <n v="2.5"/>
    <n v="386"/>
    <n v="402"/>
    <n v="3"/>
    <n v="2"/>
    <x v="0"/>
    <s v="YyM36079888282"/>
    <s v="rmiles@yahoo.com"/>
    <d v="2015-07-01T00:00:00"/>
    <d v="2024-03-01T13:13:43"/>
    <x v="10"/>
    <x v="3"/>
    <n v="2024"/>
  </r>
  <r>
    <n v="1677"/>
    <s v="Paul Webb"/>
    <x v="2"/>
    <x v="4"/>
    <n v="2015"/>
    <n v="25862.9"/>
    <n v="119195"/>
    <x v="0"/>
    <x v="1"/>
    <n v="2.8"/>
    <n v="580"/>
    <n v="411"/>
    <n v="5"/>
    <n v="5"/>
    <x v="2"/>
    <s v="yXx37382099922"/>
    <s v="jose70@hotmail.com"/>
    <d v="2017-07-31T00:00:00"/>
    <d v="2024-01-14T05:42:20"/>
    <x v="10"/>
    <x v="2"/>
    <n v="2024"/>
  </r>
  <r>
    <n v="1678"/>
    <s v="Michael Garcia"/>
    <x v="2"/>
    <x v="0"/>
    <n v="2019"/>
    <n v="77004.179999999993"/>
    <n v="161688"/>
    <x v="1"/>
    <x v="1"/>
    <n v="2.1"/>
    <n v="127"/>
    <n v="595"/>
    <n v="3"/>
    <n v="5"/>
    <x v="3"/>
    <s v="HHy63191700188"/>
    <s v="stanley73@gonzalez.biz"/>
    <d v="2016-08-09T00:00:00"/>
    <d v="2024-10-03T05:40:19"/>
    <x v="5"/>
    <x v="5"/>
    <n v="2024"/>
  </r>
  <r>
    <n v="1679"/>
    <s v="Isaac Ruiz"/>
    <x v="0"/>
    <x v="9"/>
    <n v="2001"/>
    <n v="55817.17"/>
    <n v="7714"/>
    <x v="1"/>
    <x v="1"/>
    <n v="5.2"/>
    <n v="337"/>
    <n v="357"/>
    <n v="2"/>
    <n v="4"/>
    <x v="7"/>
    <s v="COe02307040090"/>
    <s v="akey@gmail.com"/>
    <d v="2014-10-21T00:00:00"/>
    <d v="2024-05-23T11:53:56"/>
    <x v="0"/>
    <x v="8"/>
    <n v="2024"/>
  </r>
  <r>
    <n v="1680"/>
    <s v="Erin Pope"/>
    <x v="2"/>
    <x v="9"/>
    <n v="2009"/>
    <n v="66045.37"/>
    <n v="111921"/>
    <x v="2"/>
    <x v="0"/>
    <n v="2.5"/>
    <n v="637"/>
    <n v="160"/>
    <n v="2"/>
    <n v="4"/>
    <x v="3"/>
    <s v="oOS48812616197"/>
    <s v="bmckay@hotmail.com"/>
    <d v="2017-10-20T00:00:00"/>
    <d v="2025-07-21T10:02:45"/>
    <x v="0"/>
    <x v="2"/>
    <n v="2025"/>
  </r>
  <r>
    <n v="1681"/>
    <s v="Christopher Russo"/>
    <x v="1"/>
    <x v="5"/>
    <n v="2006"/>
    <n v="56394.75"/>
    <n v="263286"/>
    <x v="0"/>
    <x v="0"/>
    <n v="5.2"/>
    <n v="475"/>
    <n v="336"/>
    <n v="2"/>
    <n v="2"/>
    <x v="7"/>
    <s v="IgQ05271296264"/>
    <s v="vargasantonio@wright.org"/>
    <d v="2022-09-08T00:00:00"/>
    <d v="2024-12-07T15:46:41"/>
    <x v="8"/>
    <x v="9"/>
    <n v="2024"/>
  </r>
  <r>
    <n v="1682"/>
    <s v="Michael Eaton"/>
    <x v="7"/>
    <x v="0"/>
    <n v="2012"/>
    <n v="15255.91"/>
    <n v="296797"/>
    <x v="2"/>
    <x v="0"/>
    <n v="4.0999999999999996"/>
    <n v="581"/>
    <n v="647"/>
    <n v="2"/>
    <n v="4"/>
    <x v="0"/>
    <s v="UtF75171367886"/>
    <s v="jason05@horton-cardenas.com"/>
    <d v="2018-12-30T00:00:00"/>
    <d v="2023-08-09T12:37:43"/>
    <x v="4"/>
    <x v="0"/>
    <n v="2023"/>
  </r>
  <r>
    <n v="1683"/>
    <s v="Regina Jackson"/>
    <x v="7"/>
    <x v="3"/>
    <n v="1999"/>
    <n v="63083.71"/>
    <n v="35444"/>
    <x v="3"/>
    <x v="0"/>
    <n v="5.8"/>
    <n v="201"/>
    <n v="683"/>
    <n v="2"/>
    <n v="7"/>
    <x v="0"/>
    <s v="dla32770579369"/>
    <s v="levans@gmail.com"/>
    <d v="2023-07-04T00:00:00"/>
    <d v="2025-06-09T19:12:21"/>
    <x v="10"/>
    <x v="7"/>
    <n v="2025"/>
  </r>
  <r>
    <n v="1684"/>
    <s v="Rebecca Humphrey"/>
    <x v="0"/>
    <x v="8"/>
    <n v="1993"/>
    <n v="37758.86"/>
    <n v="279584"/>
    <x v="3"/>
    <x v="1"/>
    <n v="4.2"/>
    <n v="650"/>
    <n v="294"/>
    <n v="2"/>
    <n v="4"/>
    <x v="6"/>
    <s v="NDL47860007696"/>
    <s v="wpotter@strong.com"/>
    <d v="2021-08-21T00:00:00"/>
    <d v="2024-09-09T13:54:38"/>
    <x v="5"/>
    <x v="1"/>
    <n v="2024"/>
  </r>
  <r>
    <n v="1685"/>
    <s v="Jeffery Wood"/>
    <x v="4"/>
    <x v="1"/>
    <n v="2011"/>
    <n v="25210.46"/>
    <n v="224311"/>
    <x v="2"/>
    <x v="1"/>
    <n v="4.5999999999999996"/>
    <n v="177"/>
    <n v="558"/>
    <n v="3"/>
    <n v="5"/>
    <x v="6"/>
    <s v="wQl18659688821"/>
    <s v="katrinabryant@hotmail.com"/>
    <d v="2021-11-18T00:00:00"/>
    <d v="2025-06-16T22:56:11"/>
    <x v="11"/>
    <x v="1"/>
    <n v="2025"/>
  </r>
  <r>
    <n v="1686"/>
    <s v="Lisa Schmidt"/>
    <x v="4"/>
    <x v="5"/>
    <n v="2014"/>
    <n v="70066.289999999994"/>
    <n v="7723"/>
    <x v="2"/>
    <x v="0"/>
    <n v="1.5"/>
    <n v="616"/>
    <n v="642"/>
    <n v="3"/>
    <n v="2"/>
    <x v="4"/>
    <s v="IqN82049400377"/>
    <s v="romerothomas@gmail.com"/>
    <d v="2024-06-02T00:00:00"/>
    <d v="2023-08-02T05:23:37"/>
    <x v="2"/>
    <x v="10"/>
    <n v="2023"/>
  </r>
  <r>
    <n v="1687"/>
    <s v="Dana Hall"/>
    <x v="5"/>
    <x v="0"/>
    <n v="1990"/>
    <n v="8862.75"/>
    <n v="179661"/>
    <x v="3"/>
    <x v="0"/>
    <n v="1.7"/>
    <n v="611"/>
    <n v="704"/>
    <n v="3"/>
    <n v="4"/>
    <x v="6"/>
    <s v="FLi56845200237"/>
    <s v="moorepamela@yahoo.com"/>
    <d v="2016-08-10T00:00:00"/>
    <d v="2023-08-04T20:28:41"/>
    <x v="5"/>
    <x v="5"/>
    <n v="2023"/>
  </r>
  <r>
    <n v="1688"/>
    <s v="Meghan Hall"/>
    <x v="0"/>
    <x v="1"/>
    <n v="1999"/>
    <n v="57440.02"/>
    <n v="135364"/>
    <x v="0"/>
    <x v="0"/>
    <n v="5.0999999999999996"/>
    <n v="110"/>
    <n v="232"/>
    <n v="5"/>
    <n v="5"/>
    <x v="7"/>
    <s v="God39184297134"/>
    <s v="kbowen@gmail.com"/>
    <d v="2021-10-09T00:00:00"/>
    <d v="2023-11-17T23:51:46"/>
    <x v="0"/>
    <x v="1"/>
    <n v="2023"/>
  </r>
  <r>
    <n v="1689"/>
    <s v="Teresa Aguilar"/>
    <x v="1"/>
    <x v="1"/>
    <n v="2020"/>
    <n v="13858.12"/>
    <n v="99623"/>
    <x v="0"/>
    <x v="0"/>
    <n v="2.2999999999999998"/>
    <n v="530"/>
    <n v="126"/>
    <n v="3"/>
    <n v="2"/>
    <x v="4"/>
    <s v="Wun17744385439"/>
    <s v="rogerssean@gmail.com"/>
    <d v="2020-04-16T00:00:00"/>
    <d v="2023-09-16T11:51:03"/>
    <x v="1"/>
    <x v="4"/>
    <n v="2023"/>
  </r>
  <r>
    <n v="1690"/>
    <s v="Becky Aguilar"/>
    <x v="7"/>
    <x v="0"/>
    <n v="1998"/>
    <n v="60769.69"/>
    <n v="52052"/>
    <x v="1"/>
    <x v="1"/>
    <n v="4.9000000000000004"/>
    <n v="294"/>
    <n v="636"/>
    <n v="4"/>
    <n v="7"/>
    <x v="7"/>
    <s v="bfB67142701952"/>
    <s v="jdelacruz@jones.biz"/>
    <d v="2019-05-13T00:00:00"/>
    <d v="2025-07-10T00:40:44"/>
    <x v="3"/>
    <x v="6"/>
    <n v="2025"/>
  </r>
  <r>
    <n v="1691"/>
    <s v="Christopher Douglas"/>
    <x v="3"/>
    <x v="4"/>
    <n v="2002"/>
    <n v="27878.94"/>
    <n v="277670"/>
    <x v="3"/>
    <x v="1"/>
    <n v="5.8"/>
    <n v="673"/>
    <n v="305"/>
    <n v="2"/>
    <n v="5"/>
    <x v="5"/>
    <s v="BJe74280429286"/>
    <s v="ksmith@hotmail.com"/>
    <d v="2022-06-30T00:00:00"/>
    <d v="2023-11-16T09:18:40"/>
    <x v="2"/>
    <x v="9"/>
    <n v="2023"/>
  </r>
  <r>
    <n v="1692"/>
    <s v="Shane Fields"/>
    <x v="8"/>
    <x v="3"/>
    <n v="2022"/>
    <n v="70519.8"/>
    <n v="60631"/>
    <x v="2"/>
    <x v="0"/>
    <n v="1.6"/>
    <n v="265"/>
    <n v="254"/>
    <n v="4"/>
    <n v="4"/>
    <x v="6"/>
    <s v="NGD71447486837"/>
    <s v="markberry@clark.com"/>
    <d v="2015-09-28T00:00:00"/>
    <d v="2024-05-24T15:56:11"/>
    <x v="8"/>
    <x v="3"/>
    <n v="2024"/>
  </r>
  <r>
    <n v="1693"/>
    <s v="Virginia Santana"/>
    <x v="3"/>
    <x v="6"/>
    <n v="2008"/>
    <n v="10281.83"/>
    <n v="140962"/>
    <x v="1"/>
    <x v="0"/>
    <n v="5.7"/>
    <n v="193"/>
    <n v="252"/>
    <n v="4"/>
    <n v="5"/>
    <x v="0"/>
    <s v="uOx26185760809"/>
    <s v="amygregory@welch-ramirez.info"/>
    <d v="2018-06-05T00:00:00"/>
    <d v="2024-06-26T15:59:56"/>
    <x v="2"/>
    <x v="0"/>
    <n v="2024"/>
  </r>
  <r>
    <n v="1694"/>
    <s v="Katelyn Gonzales"/>
    <x v="0"/>
    <x v="3"/>
    <n v="2009"/>
    <n v="52140.02"/>
    <n v="240296"/>
    <x v="1"/>
    <x v="1"/>
    <n v="5"/>
    <n v="541"/>
    <n v="475"/>
    <n v="2"/>
    <n v="2"/>
    <x v="2"/>
    <s v="pso96726798881"/>
    <s v="parksherri@gmail.com"/>
    <d v="2019-11-06T00:00:00"/>
    <d v="2024-11-29T22:01:44"/>
    <x v="11"/>
    <x v="6"/>
    <n v="2024"/>
  </r>
  <r>
    <n v="1695"/>
    <s v="Chelsey Hoover"/>
    <x v="6"/>
    <x v="5"/>
    <n v="2010"/>
    <n v="20233.009999999998"/>
    <n v="104908"/>
    <x v="0"/>
    <x v="1"/>
    <n v="1.1000000000000001"/>
    <n v="222"/>
    <n v="369"/>
    <n v="3"/>
    <n v="2"/>
    <x v="7"/>
    <s v="wWX22782934747"/>
    <s v="mjones@wong-robertson.com"/>
    <d v="2019-06-20T00:00:00"/>
    <d v="2025-01-01T04:34:04"/>
    <x v="2"/>
    <x v="6"/>
    <n v="2025"/>
  </r>
  <r>
    <n v="1696"/>
    <s v="Abigail Gibbs"/>
    <x v="0"/>
    <x v="0"/>
    <n v="2002"/>
    <n v="74473.3"/>
    <n v="134198"/>
    <x v="0"/>
    <x v="1"/>
    <n v="4.9000000000000004"/>
    <n v="604"/>
    <n v="496"/>
    <n v="5"/>
    <n v="7"/>
    <x v="5"/>
    <s v="tsc73734687951"/>
    <s v="williamlee@jackson-hart.com"/>
    <d v="2015-10-06T00:00:00"/>
    <d v="2025-03-16T01:56:47"/>
    <x v="0"/>
    <x v="3"/>
    <n v="2025"/>
  </r>
  <r>
    <n v="1697"/>
    <s v="Danny Norman"/>
    <x v="8"/>
    <x v="5"/>
    <n v="2004"/>
    <n v="44638.09"/>
    <n v="111196"/>
    <x v="0"/>
    <x v="1"/>
    <n v="4.0999999999999996"/>
    <n v="466"/>
    <n v="462"/>
    <n v="4"/>
    <n v="2"/>
    <x v="0"/>
    <s v="Nri16263463065"/>
    <s v="jacksonamanda@rice.com"/>
    <d v="2020-06-22T00:00:00"/>
    <d v="2024-04-27T12:03:44"/>
    <x v="2"/>
    <x v="4"/>
    <n v="2024"/>
  </r>
  <r>
    <n v="1698"/>
    <s v="Chad Lin"/>
    <x v="1"/>
    <x v="9"/>
    <n v="1994"/>
    <n v="16077.39"/>
    <n v="55101"/>
    <x v="0"/>
    <x v="1"/>
    <n v="1.4"/>
    <n v="451"/>
    <n v="660"/>
    <n v="3"/>
    <n v="2"/>
    <x v="4"/>
    <s v="Cbd30140242270"/>
    <s v="brandonleblanc@yahoo.com"/>
    <d v="2017-06-29T00:00:00"/>
    <d v="2024-03-29T10:37:36"/>
    <x v="2"/>
    <x v="2"/>
    <n v="2024"/>
  </r>
  <r>
    <n v="1699"/>
    <s v="Edward Banks"/>
    <x v="4"/>
    <x v="0"/>
    <n v="1996"/>
    <n v="37456.89"/>
    <n v="293000"/>
    <x v="1"/>
    <x v="1"/>
    <n v="5.8"/>
    <n v="247"/>
    <n v="624"/>
    <n v="2"/>
    <n v="2"/>
    <x v="6"/>
    <s v="DrJ97540158689"/>
    <s v="kevin75@gmail.com"/>
    <d v="2023-07-03T00:00:00"/>
    <d v="2023-08-11T10:11:23"/>
    <x v="10"/>
    <x v="7"/>
    <n v="2023"/>
  </r>
  <r>
    <n v="1700"/>
    <s v="Robin Mccall"/>
    <x v="5"/>
    <x v="5"/>
    <n v="2023"/>
    <n v="5744.22"/>
    <n v="181058"/>
    <x v="2"/>
    <x v="1"/>
    <n v="1.2"/>
    <n v="561"/>
    <n v="543"/>
    <n v="2"/>
    <n v="4"/>
    <x v="4"/>
    <s v="lns45262942032"/>
    <s v="micheleklein@reed.com"/>
    <d v="2021-05-27T00:00:00"/>
    <d v="2024-04-19T00:47:22"/>
    <x v="3"/>
    <x v="1"/>
    <n v="2024"/>
  </r>
  <r>
    <n v="1701"/>
    <s v="Elizabeth Stewart"/>
    <x v="5"/>
    <x v="5"/>
    <n v="2012"/>
    <n v="10310.469999999999"/>
    <n v="176272"/>
    <x v="2"/>
    <x v="0"/>
    <n v="3.9"/>
    <n v="502"/>
    <n v="790"/>
    <n v="5"/>
    <n v="5"/>
    <x v="1"/>
    <s v="VLJ03693634050"/>
    <s v="vholland@shelton.info"/>
    <d v="2020-04-23T00:00:00"/>
    <d v="2024-07-04T16:45:27"/>
    <x v="1"/>
    <x v="4"/>
    <n v="2024"/>
  </r>
  <r>
    <n v="1702"/>
    <s v="Alexandra Ray"/>
    <x v="2"/>
    <x v="2"/>
    <n v="1994"/>
    <n v="14189.37"/>
    <n v="213853"/>
    <x v="2"/>
    <x v="0"/>
    <n v="1"/>
    <n v="499"/>
    <n v="610"/>
    <n v="4"/>
    <n v="2"/>
    <x v="6"/>
    <s v="fqz24986574192"/>
    <s v="lauren03@bailey-pierce.net"/>
    <d v="2021-08-14T00:00:00"/>
    <d v="2025-01-19T03:38:46"/>
    <x v="5"/>
    <x v="1"/>
    <n v="2025"/>
  </r>
  <r>
    <n v="1703"/>
    <s v="Emily Hughes"/>
    <x v="9"/>
    <x v="3"/>
    <n v="1998"/>
    <n v="27196.86"/>
    <n v="268780"/>
    <x v="0"/>
    <x v="1"/>
    <n v="1.6"/>
    <n v="644"/>
    <n v="401"/>
    <n v="2"/>
    <n v="7"/>
    <x v="3"/>
    <s v="fHV91140567130"/>
    <s v="ashley52@hotmail.com"/>
    <d v="2017-08-28T00:00:00"/>
    <d v="2023-12-04T15:23:56"/>
    <x v="5"/>
    <x v="2"/>
    <n v="2023"/>
  </r>
  <r>
    <n v="1704"/>
    <s v="Christina Andrews"/>
    <x v="9"/>
    <x v="2"/>
    <n v="1996"/>
    <n v="17710.89"/>
    <n v="92722"/>
    <x v="1"/>
    <x v="1"/>
    <n v="4.8"/>
    <n v="316"/>
    <n v="785"/>
    <n v="3"/>
    <n v="7"/>
    <x v="4"/>
    <s v="niN01260641705"/>
    <s v="tanya14@white.com"/>
    <d v="2015-02-08T00:00:00"/>
    <d v="2023-08-11T20:42:14"/>
    <x v="9"/>
    <x v="3"/>
    <n v="2023"/>
  </r>
  <r>
    <n v="1705"/>
    <s v="Carolyn Ramirez"/>
    <x v="0"/>
    <x v="1"/>
    <n v="1996"/>
    <n v="43904.74"/>
    <n v="158312"/>
    <x v="3"/>
    <x v="1"/>
    <n v="3.3"/>
    <n v="572"/>
    <n v="393"/>
    <n v="2"/>
    <n v="2"/>
    <x v="2"/>
    <s v="csC52824539069"/>
    <s v="cowanisaiah@marsh-webster.org"/>
    <d v="2014-08-27T00:00:00"/>
    <d v="2024-08-03T08:12:42"/>
    <x v="5"/>
    <x v="8"/>
    <n v="2024"/>
  </r>
  <r>
    <n v="1706"/>
    <s v="Melinda Maxwell"/>
    <x v="2"/>
    <x v="9"/>
    <n v="2003"/>
    <n v="20964.91"/>
    <n v="102228"/>
    <x v="1"/>
    <x v="0"/>
    <n v="4.4000000000000004"/>
    <n v="280"/>
    <n v="220"/>
    <n v="3"/>
    <n v="4"/>
    <x v="5"/>
    <s v="EhD35811749089"/>
    <s v="andrewmcintyre@lewis.biz"/>
    <d v="2019-06-05T00:00:00"/>
    <d v="2024-03-12T08:34:36"/>
    <x v="2"/>
    <x v="6"/>
    <n v="2024"/>
  </r>
  <r>
    <n v="1707"/>
    <s v="Timothy Little"/>
    <x v="3"/>
    <x v="9"/>
    <n v="1995"/>
    <n v="14701.78"/>
    <n v="271956"/>
    <x v="2"/>
    <x v="1"/>
    <n v="3"/>
    <n v="160"/>
    <n v="131"/>
    <n v="4"/>
    <n v="4"/>
    <x v="0"/>
    <s v="Gso24095598206"/>
    <s v="kennethallen@rose.org"/>
    <d v="2014-10-10T00:00:00"/>
    <d v="2024-01-24T07:31:48"/>
    <x v="0"/>
    <x v="8"/>
    <n v="2024"/>
  </r>
  <r>
    <n v="1708"/>
    <s v="Steven Medina"/>
    <x v="1"/>
    <x v="7"/>
    <n v="2020"/>
    <n v="14315.24"/>
    <n v="234887"/>
    <x v="3"/>
    <x v="0"/>
    <n v="1.1000000000000001"/>
    <n v="190"/>
    <n v="471"/>
    <n v="3"/>
    <n v="5"/>
    <x v="6"/>
    <s v="ohl07860113216"/>
    <s v="torresallison@hotmail.com"/>
    <d v="2019-12-15T00:00:00"/>
    <d v="2024-12-08T05:47:49"/>
    <x v="4"/>
    <x v="6"/>
    <n v="2024"/>
  </r>
  <r>
    <n v="1709"/>
    <s v="Peter Harrington"/>
    <x v="7"/>
    <x v="5"/>
    <n v="2006"/>
    <n v="18579.59"/>
    <n v="62143"/>
    <x v="1"/>
    <x v="1"/>
    <n v="4.5"/>
    <n v="246"/>
    <n v="410"/>
    <n v="3"/>
    <n v="2"/>
    <x v="3"/>
    <s v="wMd11294833734"/>
    <s v="robertdawson@kelly-vaughn.biz"/>
    <d v="2021-12-02T00:00:00"/>
    <d v="2024-12-13T22:28:49"/>
    <x v="4"/>
    <x v="1"/>
    <n v="2024"/>
  </r>
  <r>
    <n v="1710"/>
    <s v="Tina Martinez"/>
    <x v="2"/>
    <x v="3"/>
    <n v="2013"/>
    <n v="6239.97"/>
    <n v="260205"/>
    <x v="1"/>
    <x v="0"/>
    <n v="1.9"/>
    <n v="671"/>
    <n v="105"/>
    <n v="3"/>
    <n v="5"/>
    <x v="3"/>
    <s v="Bwr28092040447"/>
    <s v="mackenzie36@davis-ford.org"/>
    <d v="2021-12-22T00:00:00"/>
    <d v="2025-03-15T15:25:57"/>
    <x v="4"/>
    <x v="1"/>
    <n v="2025"/>
  </r>
  <r>
    <n v="1711"/>
    <s v="Tara Rice"/>
    <x v="0"/>
    <x v="9"/>
    <n v="2010"/>
    <n v="74105.539999999994"/>
    <n v="213879"/>
    <x v="0"/>
    <x v="1"/>
    <n v="2.2999999999999998"/>
    <n v="543"/>
    <n v="121"/>
    <n v="2"/>
    <n v="2"/>
    <x v="0"/>
    <s v="MGR87326061043"/>
    <s v="kristinaharvey@gmail.com"/>
    <d v="2024-04-06T00:00:00"/>
    <d v="2024-01-12T18:39:31"/>
    <x v="1"/>
    <x v="10"/>
    <n v="2024"/>
  </r>
  <r>
    <n v="1712"/>
    <s v="Michael Norris"/>
    <x v="4"/>
    <x v="3"/>
    <n v="1994"/>
    <n v="78044.479999999996"/>
    <n v="181567"/>
    <x v="3"/>
    <x v="0"/>
    <n v="3.2"/>
    <n v="681"/>
    <n v="710"/>
    <n v="4"/>
    <n v="2"/>
    <x v="7"/>
    <s v="xSN80243976591"/>
    <s v="tylergreen@gmail.com"/>
    <d v="2016-03-11T00:00:00"/>
    <d v="2024-12-11T10:54:01"/>
    <x v="6"/>
    <x v="5"/>
    <n v="2024"/>
  </r>
  <r>
    <n v="1713"/>
    <s v="Natalie Skinner"/>
    <x v="5"/>
    <x v="2"/>
    <n v="2009"/>
    <n v="73341.17"/>
    <n v="235870"/>
    <x v="2"/>
    <x v="1"/>
    <n v="2.4"/>
    <n v="643"/>
    <n v="205"/>
    <n v="5"/>
    <n v="4"/>
    <x v="2"/>
    <s v="vkO97999171387"/>
    <s v="taylor79@yahoo.com"/>
    <d v="2021-11-12T00:00:00"/>
    <d v="2024-12-12T07:55:43"/>
    <x v="11"/>
    <x v="1"/>
    <n v="2024"/>
  </r>
  <r>
    <n v="1714"/>
    <s v="Ashley Esparza"/>
    <x v="3"/>
    <x v="4"/>
    <n v="2008"/>
    <n v="35394.720000000001"/>
    <n v="99037"/>
    <x v="2"/>
    <x v="0"/>
    <n v="2.5"/>
    <n v="246"/>
    <n v="732"/>
    <n v="5"/>
    <n v="7"/>
    <x v="5"/>
    <s v="NkM25549325961"/>
    <s v="justin01@gmail.com"/>
    <d v="2019-04-29T00:00:00"/>
    <d v="2024-12-12T00:55:09"/>
    <x v="1"/>
    <x v="6"/>
    <n v="2024"/>
  </r>
  <r>
    <n v="1715"/>
    <s v="Nicole Williams"/>
    <x v="9"/>
    <x v="7"/>
    <n v="1995"/>
    <n v="32080.83"/>
    <n v="87021"/>
    <x v="0"/>
    <x v="1"/>
    <n v="5.3"/>
    <n v="205"/>
    <n v="573"/>
    <n v="4"/>
    <n v="7"/>
    <x v="3"/>
    <s v="giI59792347982"/>
    <s v="wernerjohn@cowan.com"/>
    <d v="2016-12-19T00:00:00"/>
    <d v="2024-05-26T20:30:25"/>
    <x v="4"/>
    <x v="5"/>
    <n v="2024"/>
  </r>
  <r>
    <n v="1716"/>
    <s v="Lisa Rice"/>
    <x v="4"/>
    <x v="4"/>
    <n v="1996"/>
    <n v="55048.02"/>
    <n v="195936"/>
    <x v="3"/>
    <x v="1"/>
    <n v="4.5"/>
    <n v="217"/>
    <n v="625"/>
    <n v="2"/>
    <n v="4"/>
    <x v="2"/>
    <s v="cla09215432665"/>
    <s v="scott47@parker-jones.info"/>
    <d v="2018-08-08T00:00:00"/>
    <d v="2023-09-27T07:11:55"/>
    <x v="5"/>
    <x v="0"/>
    <n v="2023"/>
  </r>
  <r>
    <n v="1717"/>
    <s v="Brian Rich MD"/>
    <x v="4"/>
    <x v="6"/>
    <n v="2020"/>
    <n v="46433.69"/>
    <n v="272331"/>
    <x v="2"/>
    <x v="0"/>
    <n v="4"/>
    <n v="539"/>
    <n v="619"/>
    <n v="4"/>
    <n v="4"/>
    <x v="2"/>
    <s v="KNI93674457719"/>
    <s v="mmcdowell@hotmail.com"/>
    <d v="2023-03-05T00:00:00"/>
    <d v="2024-06-13T23:05:24"/>
    <x v="6"/>
    <x v="7"/>
    <n v="2024"/>
  </r>
  <r>
    <n v="1718"/>
    <s v="Dennis Ramirez"/>
    <x v="8"/>
    <x v="6"/>
    <n v="2015"/>
    <n v="17383.36"/>
    <n v="131727"/>
    <x v="1"/>
    <x v="1"/>
    <n v="4.4000000000000004"/>
    <n v="371"/>
    <n v="612"/>
    <n v="2"/>
    <n v="5"/>
    <x v="7"/>
    <s v="efI16453285845"/>
    <s v="wgonzalez@gmail.com"/>
    <d v="2019-03-28T00:00:00"/>
    <d v="2025-04-29T14:52:49"/>
    <x v="6"/>
    <x v="6"/>
    <n v="2025"/>
  </r>
  <r>
    <n v="1719"/>
    <s v="Shannon Mcdonald"/>
    <x v="8"/>
    <x v="0"/>
    <n v="2020"/>
    <n v="71947.850000000006"/>
    <n v="194736"/>
    <x v="1"/>
    <x v="1"/>
    <n v="1.3"/>
    <n v="611"/>
    <n v="536"/>
    <n v="5"/>
    <n v="2"/>
    <x v="5"/>
    <s v="umB85841451886"/>
    <s v="michaelmeadows@lee.com"/>
    <d v="2023-04-19T00:00:00"/>
    <d v="2023-12-06T19:58:09"/>
    <x v="1"/>
    <x v="7"/>
    <n v="2023"/>
  </r>
  <r>
    <n v="1720"/>
    <s v="Lori Gutierrez"/>
    <x v="7"/>
    <x v="6"/>
    <n v="2020"/>
    <n v="46635.68"/>
    <n v="99894"/>
    <x v="1"/>
    <x v="1"/>
    <n v="5.9"/>
    <n v="279"/>
    <n v="164"/>
    <n v="2"/>
    <n v="5"/>
    <x v="2"/>
    <s v="aJq89197116750"/>
    <s v="joanna94@evans.com"/>
    <d v="2015-02-04T00:00:00"/>
    <d v="2025-03-02T19:01:07"/>
    <x v="9"/>
    <x v="3"/>
    <n v="2025"/>
  </r>
  <r>
    <n v="1721"/>
    <s v="Megan Wright"/>
    <x v="3"/>
    <x v="4"/>
    <n v="2001"/>
    <n v="67033.87"/>
    <n v="200923"/>
    <x v="2"/>
    <x v="1"/>
    <n v="5.4"/>
    <n v="687"/>
    <n v="374"/>
    <n v="5"/>
    <n v="5"/>
    <x v="1"/>
    <s v="lBO39589653480"/>
    <s v="johnterry@jones-rodriguez.info"/>
    <d v="2023-02-06T00:00:00"/>
    <d v="2024-06-01T23:42:16"/>
    <x v="9"/>
    <x v="7"/>
    <n v="2024"/>
  </r>
  <r>
    <n v="1722"/>
    <s v="Victoria Brown"/>
    <x v="7"/>
    <x v="0"/>
    <n v="2016"/>
    <n v="65273.84"/>
    <n v="234254"/>
    <x v="2"/>
    <x v="1"/>
    <n v="1.4"/>
    <n v="364"/>
    <n v="702"/>
    <n v="4"/>
    <n v="4"/>
    <x v="2"/>
    <s v="qLa05323151489"/>
    <s v="francoteresa@zimmerman.biz"/>
    <d v="2022-03-05T00:00:00"/>
    <d v="2025-06-20T07:32:40"/>
    <x v="6"/>
    <x v="9"/>
    <n v="2025"/>
  </r>
  <r>
    <n v="1723"/>
    <s v="Jessica Davis"/>
    <x v="3"/>
    <x v="7"/>
    <n v="2016"/>
    <n v="29873.55"/>
    <n v="172451"/>
    <x v="0"/>
    <x v="0"/>
    <n v="1.3"/>
    <n v="424"/>
    <n v="722"/>
    <n v="3"/>
    <n v="5"/>
    <x v="6"/>
    <s v="hiJ46795451603"/>
    <s v="dfrench@stevenson.com"/>
    <d v="2017-01-13T00:00:00"/>
    <d v="2024-02-15T19:15:14"/>
    <x v="7"/>
    <x v="2"/>
    <n v="2024"/>
  </r>
  <r>
    <n v="1724"/>
    <s v="Sarah Lewis"/>
    <x v="9"/>
    <x v="4"/>
    <n v="2010"/>
    <n v="29957.47"/>
    <n v="205960"/>
    <x v="0"/>
    <x v="0"/>
    <n v="4.9000000000000004"/>
    <n v="693"/>
    <n v="609"/>
    <n v="4"/>
    <n v="2"/>
    <x v="0"/>
    <s v="kWl79084503511"/>
    <s v="david31@johnson.com"/>
    <d v="2018-07-16T00:00:00"/>
    <d v="2024-12-11T21:24:52"/>
    <x v="10"/>
    <x v="0"/>
    <n v="2024"/>
  </r>
  <r>
    <n v="1725"/>
    <s v="Jeffrey Palmer"/>
    <x v="2"/>
    <x v="2"/>
    <n v="2019"/>
    <n v="52386.78"/>
    <n v="80273"/>
    <x v="0"/>
    <x v="0"/>
    <n v="5.4"/>
    <n v="175"/>
    <n v="547"/>
    <n v="5"/>
    <n v="5"/>
    <x v="2"/>
    <s v="tQI13016654932"/>
    <s v="stacy36@nelson.com"/>
    <d v="2017-02-09T00:00:00"/>
    <d v="2024-05-22T07:51:41"/>
    <x v="9"/>
    <x v="2"/>
    <n v="2024"/>
  </r>
  <r>
    <n v="1726"/>
    <s v="Michelle Davidson"/>
    <x v="6"/>
    <x v="9"/>
    <n v="2015"/>
    <n v="22592.799999999999"/>
    <n v="132620"/>
    <x v="3"/>
    <x v="1"/>
    <n v="1.4"/>
    <n v="527"/>
    <n v="592"/>
    <n v="5"/>
    <n v="7"/>
    <x v="7"/>
    <s v="YhF80051056791"/>
    <s v="gwendolyn83@hotmail.com"/>
    <d v="2022-08-13T00:00:00"/>
    <d v="2024-03-01T02:42:53"/>
    <x v="5"/>
    <x v="9"/>
    <n v="2024"/>
  </r>
  <r>
    <n v="1727"/>
    <s v="Nathan Cunningham"/>
    <x v="9"/>
    <x v="1"/>
    <n v="2010"/>
    <n v="59903.96"/>
    <n v="105696"/>
    <x v="3"/>
    <x v="1"/>
    <n v="5.4"/>
    <n v="576"/>
    <n v="554"/>
    <n v="5"/>
    <n v="5"/>
    <x v="2"/>
    <s v="Jtk50081156794"/>
    <s v="mcdonaldkaren@weaver-walker.net"/>
    <d v="2019-07-17T00:00:00"/>
    <d v="2024-01-19T22:23:20"/>
    <x v="10"/>
    <x v="6"/>
    <n v="2024"/>
  </r>
  <r>
    <n v="1728"/>
    <s v="April Kennedy"/>
    <x v="0"/>
    <x v="5"/>
    <n v="1992"/>
    <n v="35443.79"/>
    <n v="32912"/>
    <x v="3"/>
    <x v="0"/>
    <n v="5.9"/>
    <n v="282"/>
    <n v="609"/>
    <n v="2"/>
    <n v="5"/>
    <x v="4"/>
    <s v="yKK24732420632"/>
    <s v="john80@yahoo.com"/>
    <d v="2022-08-31T00:00:00"/>
    <d v="2025-03-10T09:15:47"/>
    <x v="5"/>
    <x v="9"/>
    <n v="2025"/>
  </r>
  <r>
    <n v="1729"/>
    <s v="Brandy Vaughan"/>
    <x v="7"/>
    <x v="7"/>
    <n v="1995"/>
    <n v="74538.33"/>
    <n v="140010"/>
    <x v="0"/>
    <x v="1"/>
    <n v="2.1"/>
    <n v="500"/>
    <n v="443"/>
    <n v="3"/>
    <n v="7"/>
    <x v="6"/>
    <s v="TPG93032232061"/>
    <s v="upeterson@smith-reed.com"/>
    <d v="2017-03-04T00:00:00"/>
    <d v="2024-08-05T05:46:22"/>
    <x v="6"/>
    <x v="2"/>
    <n v="2024"/>
  </r>
  <r>
    <n v="1730"/>
    <s v="Dustin Johnson"/>
    <x v="9"/>
    <x v="2"/>
    <n v="2011"/>
    <n v="25614.09"/>
    <n v="145445"/>
    <x v="0"/>
    <x v="1"/>
    <n v="4.5"/>
    <n v="92"/>
    <n v="271"/>
    <n v="5"/>
    <n v="4"/>
    <x v="2"/>
    <s v="Ifw64406001558"/>
    <s v="ogarza@garcia-vaughn.com"/>
    <d v="2020-01-26T00:00:00"/>
    <d v="2025-05-04T14:02:24"/>
    <x v="7"/>
    <x v="4"/>
    <n v="2025"/>
  </r>
  <r>
    <n v="1731"/>
    <s v="Kayla Martin"/>
    <x v="8"/>
    <x v="0"/>
    <n v="1996"/>
    <n v="45987.64"/>
    <n v="75726"/>
    <x v="1"/>
    <x v="1"/>
    <n v="4.5999999999999996"/>
    <n v="695"/>
    <n v="256"/>
    <n v="2"/>
    <n v="2"/>
    <x v="5"/>
    <s v="hQh65621671916"/>
    <s v="jennifer99@hotmail.com"/>
    <d v="2018-09-22T00:00:00"/>
    <d v="2024-09-27T16:29:36"/>
    <x v="8"/>
    <x v="0"/>
    <n v="2024"/>
  </r>
  <r>
    <n v="1732"/>
    <s v="April Ware"/>
    <x v="3"/>
    <x v="1"/>
    <n v="2003"/>
    <n v="44227.57"/>
    <n v="191942"/>
    <x v="2"/>
    <x v="1"/>
    <n v="4.4000000000000004"/>
    <n v="593"/>
    <n v="696"/>
    <n v="5"/>
    <n v="4"/>
    <x v="1"/>
    <s v="rsE56187184017"/>
    <s v="snelson@hall.org"/>
    <d v="2019-01-31T00:00:00"/>
    <d v="2025-02-11T01:53:03"/>
    <x v="7"/>
    <x v="6"/>
    <n v="2025"/>
  </r>
  <r>
    <n v="1733"/>
    <s v="Maria Mcfarland"/>
    <x v="7"/>
    <x v="0"/>
    <n v="2003"/>
    <n v="31928.69"/>
    <n v="233210"/>
    <x v="3"/>
    <x v="1"/>
    <n v="3.4"/>
    <n v="101"/>
    <n v="177"/>
    <n v="3"/>
    <n v="5"/>
    <x v="5"/>
    <s v="nXc11260850952"/>
    <s v="daniellemiller@carter.org"/>
    <d v="2021-07-01T00:00:00"/>
    <d v="2023-09-10T01:38:38"/>
    <x v="10"/>
    <x v="1"/>
    <n v="2023"/>
  </r>
  <r>
    <n v="1734"/>
    <s v="Joshua Fleming"/>
    <x v="0"/>
    <x v="1"/>
    <n v="2012"/>
    <n v="71441.72"/>
    <n v="179997"/>
    <x v="1"/>
    <x v="1"/>
    <n v="5.7"/>
    <n v="246"/>
    <n v="277"/>
    <n v="5"/>
    <n v="5"/>
    <x v="5"/>
    <s v="QCU81064368315"/>
    <s v="joeallen@gmail.com"/>
    <d v="2019-11-20T00:00:00"/>
    <d v="2025-02-24T12:19:00"/>
    <x v="11"/>
    <x v="6"/>
    <n v="2025"/>
  </r>
  <r>
    <n v="1735"/>
    <s v="Michelle Armstrong"/>
    <x v="6"/>
    <x v="2"/>
    <n v="1992"/>
    <n v="66508"/>
    <n v="163157"/>
    <x v="2"/>
    <x v="1"/>
    <n v="1.4"/>
    <n v="604"/>
    <n v="762"/>
    <n v="3"/>
    <n v="7"/>
    <x v="6"/>
    <s v="Upl14105435505"/>
    <s v="bmora@yahoo.com"/>
    <d v="2017-01-18T00:00:00"/>
    <d v="2024-12-27T22:55:53"/>
    <x v="7"/>
    <x v="2"/>
    <n v="2024"/>
  </r>
  <r>
    <n v="1736"/>
    <s v="Lisa Miller"/>
    <x v="8"/>
    <x v="1"/>
    <n v="2019"/>
    <n v="47089.5"/>
    <n v="202990"/>
    <x v="3"/>
    <x v="1"/>
    <n v="1.7"/>
    <n v="217"/>
    <n v="198"/>
    <n v="4"/>
    <n v="5"/>
    <x v="3"/>
    <s v="oAm17540077197"/>
    <s v="huberchristopher@parker.net"/>
    <d v="2014-09-29T00:00:00"/>
    <d v="2024-06-11T15:00:53"/>
    <x v="8"/>
    <x v="8"/>
    <n v="2024"/>
  </r>
  <r>
    <n v="1737"/>
    <s v="Peter Russell"/>
    <x v="6"/>
    <x v="0"/>
    <n v="2017"/>
    <n v="52238.85"/>
    <n v="131748"/>
    <x v="2"/>
    <x v="1"/>
    <n v="5.6"/>
    <n v="656"/>
    <n v="306"/>
    <n v="3"/>
    <n v="2"/>
    <x v="7"/>
    <s v="PWX65119624091"/>
    <s v="cherylmadden@smith.info"/>
    <d v="2020-08-14T00:00:00"/>
    <d v="2024-11-17T08:37:29"/>
    <x v="5"/>
    <x v="4"/>
    <n v="2024"/>
  </r>
  <r>
    <n v="1738"/>
    <s v="Jonathan Pierce"/>
    <x v="1"/>
    <x v="3"/>
    <n v="2017"/>
    <n v="58977.21"/>
    <n v="37200"/>
    <x v="3"/>
    <x v="0"/>
    <n v="4.0999999999999996"/>
    <n v="699"/>
    <n v="424"/>
    <n v="2"/>
    <n v="4"/>
    <x v="0"/>
    <s v="ILT23946191481"/>
    <s v="vlane@hester.biz"/>
    <d v="2022-04-09T00:00:00"/>
    <d v="2024-10-09T22:53:18"/>
    <x v="1"/>
    <x v="9"/>
    <n v="2024"/>
  </r>
  <r>
    <n v="1739"/>
    <s v="Thomas Wood"/>
    <x v="5"/>
    <x v="2"/>
    <n v="2022"/>
    <n v="48755.9"/>
    <n v="14650"/>
    <x v="2"/>
    <x v="1"/>
    <n v="3.5"/>
    <n v="647"/>
    <n v="720"/>
    <n v="3"/>
    <n v="4"/>
    <x v="2"/>
    <s v="FQx22664015891"/>
    <s v="christineharper@gmail.com"/>
    <d v="2015-02-13T00:00:00"/>
    <d v="2024-02-28T12:09:47"/>
    <x v="9"/>
    <x v="3"/>
    <n v="2024"/>
  </r>
  <r>
    <n v="1740"/>
    <s v="Alex Hoffman"/>
    <x v="3"/>
    <x v="1"/>
    <n v="2012"/>
    <n v="29984.12"/>
    <n v="253677"/>
    <x v="1"/>
    <x v="0"/>
    <n v="3.7"/>
    <n v="447"/>
    <n v="432"/>
    <n v="4"/>
    <n v="4"/>
    <x v="1"/>
    <s v="Hal38961039151"/>
    <s v="cruzdonald@wheeler.org"/>
    <d v="2024-05-16T00:00:00"/>
    <d v="2024-02-29T02:10:54"/>
    <x v="3"/>
    <x v="10"/>
    <n v="2024"/>
  </r>
  <r>
    <n v="1741"/>
    <s v="Olivia Turner"/>
    <x v="5"/>
    <x v="9"/>
    <n v="1995"/>
    <n v="51880.84"/>
    <n v="77601"/>
    <x v="3"/>
    <x v="1"/>
    <n v="2.2000000000000002"/>
    <n v="149"/>
    <n v="738"/>
    <n v="3"/>
    <n v="2"/>
    <x v="2"/>
    <s v="TPk53722368146"/>
    <s v="sroberson@hotmail.com"/>
    <d v="2016-01-13T00:00:00"/>
    <d v="2023-12-18T15:51:00"/>
    <x v="7"/>
    <x v="5"/>
    <n v="2023"/>
  </r>
  <r>
    <n v="1742"/>
    <s v="Raymond Baldwin"/>
    <x v="2"/>
    <x v="2"/>
    <n v="2018"/>
    <n v="68153.460000000006"/>
    <n v="69115"/>
    <x v="1"/>
    <x v="1"/>
    <n v="3.7"/>
    <n v="227"/>
    <n v="265"/>
    <n v="4"/>
    <n v="7"/>
    <x v="7"/>
    <s v="qEp32929818785"/>
    <s v="bryan52@hotmail.com"/>
    <d v="2021-09-12T00:00:00"/>
    <d v="2025-03-26T00:15:58"/>
    <x v="8"/>
    <x v="1"/>
    <n v="2025"/>
  </r>
  <r>
    <n v="1743"/>
    <s v="Steven Mclaughlin"/>
    <x v="0"/>
    <x v="2"/>
    <n v="1991"/>
    <n v="27301.62"/>
    <n v="94232"/>
    <x v="0"/>
    <x v="0"/>
    <n v="5.9"/>
    <n v="504"/>
    <n v="402"/>
    <n v="4"/>
    <n v="7"/>
    <x v="1"/>
    <s v="FBF41553768174"/>
    <s v="danielle06@yahoo.com"/>
    <d v="2015-08-18T00:00:00"/>
    <d v="2024-10-06T17:47:05"/>
    <x v="5"/>
    <x v="3"/>
    <n v="2024"/>
  </r>
  <r>
    <n v="1744"/>
    <s v="John Park"/>
    <x v="2"/>
    <x v="2"/>
    <n v="2018"/>
    <n v="30076.67"/>
    <n v="86384"/>
    <x v="2"/>
    <x v="1"/>
    <n v="3.7"/>
    <n v="181"/>
    <n v="473"/>
    <n v="3"/>
    <n v="5"/>
    <x v="7"/>
    <s v="HyD76464429776"/>
    <s v="benjamin57@gmail.com"/>
    <d v="2020-01-24T00:00:00"/>
    <d v="2024-12-19T04:38:58"/>
    <x v="7"/>
    <x v="4"/>
    <n v="2024"/>
  </r>
  <r>
    <n v="1745"/>
    <s v="Elizabeth Smith"/>
    <x v="9"/>
    <x v="8"/>
    <n v="2008"/>
    <n v="76340.69"/>
    <n v="66716"/>
    <x v="3"/>
    <x v="0"/>
    <n v="5.7"/>
    <n v="554"/>
    <n v="215"/>
    <n v="5"/>
    <n v="7"/>
    <x v="7"/>
    <s v="NRP93594736089"/>
    <s v="morgan70@gmail.com"/>
    <d v="2019-08-12T00:00:00"/>
    <d v="2024-02-23T23:31:02"/>
    <x v="5"/>
    <x v="6"/>
    <n v="2024"/>
  </r>
  <r>
    <n v="1746"/>
    <s v="Meredith Ellis"/>
    <x v="5"/>
    <x v="8"/>
    <n v="2018"/>
    <n v="38408.22"/>
    <n v="167207"/>
    <x v="0"/>
    <x v="1"/>
    <n v="4.5999999999999996"/>
    <n v="545"/>
    <n v="218"/>
    <n v="2"/>
    <n v="7"/>
    <x v="4"/>
    <s v="cbx52757489046"/>
    <s v="riveramatthew@elliott-gonzalez.org"/>
    <d v="2019-10-29T00:00:00"/>
    <d v="2024-01-19T15:22:46"/>
    <x v="0"/>
    <x v="6"/>
    <n v="2024"/>
  </r>
  <r>
    <n v="1747"/>
    <s v="Cynthia Morales"/>
    <x v="1"/>
    <x v="8"/>
    <n v="2007"/>
    <n v="67965.259999999995"/>
    <n v="7520"/>
    <x v="0"/>
    <x v="1"/>
    <n v="1.2"/>
    <n v="516"/>
    <n v="328"/>
    <n v="4"/>
    <n v="5"/>
    <x v="5"/>
    <s v="zAc67351292338"/>
    <s v="daltonbailey@wheeler.org"/>
    <d v="2016-07-20T00:00:00"/>
    <d v="2024-10-29T05:30:32"/>
    <x v="10"/>
    <x v="5"/>
    <n v="2024"/>
  </r>
  <r>
    <n v="1748"/>
    <s v="Kevin Johnson"/>
    <x v="1"/>
    <x v="0"/>
    <n v="2011"/>
    <n v="68465.259999999995"/>
    <n v="17084"/>
    <x v="2"/>
    <x v="1"/>
    <n v="2.5"/>
    <n v="539"/>
    <n v="310"/>
    <n v="2"/>
    <n v="7"/>
    <x v="5"/>
    <s v="DXX56107196996"/>
    <s v="vmeyer@davila.com"/>
    <d v="2019-01-07T00:00:00"/>
    <d v="2024-06-19T19:16:41"/>
    <x v="7"/>
    <x v="6"/>
    <n v="2024"/>
  </r>
  <r>
    <n v="1749"/>
    <s v="Jonathan Lopez"/>
    <x v="2"/>
    <x v="0"/>
    <n v="2006"/>
    <n v="79539.41"/>
    <n v="110682"/>
    <x v="1"/>
    <x v="0"/>
    <n v="3.8"/>
    <n v="239"/>
    <n v="516"/>
    <n v="3"/>
    <n v="7"/>
    <x v="2"/>
    <s v="tMl06621636513"/>
    <s v="thompsonrobert@hotmail.com"/>
    <d v="2016-03-04T00:00:00"/>
    <d v="2025-01-30T20:01:20"/>
    <x v="6"/>
    <x v="5"/>
    <n v="2025"/>
  </r>
  <r>
    <n v="1750"/>
    <s v="Erin Mitchell"/>
    <x v="1"/>
    <x v="9"/>
    <n v="2009"/>
    <n v="15542.64"/>
    <n v="222275"/>
    <x v="0"/>
    <x v="1"/>
    <n v="4.5"/>
    <n v="698"/>
    <n v="614"/>
    <n v="5"/>
    <n v="7"/>
    <x v="7"/>
    <s v="SGj43101900881"/>
    <s v="danielle00@ho.biz"/>
    <d v="2019-04-05T00:00:00"/>
    <d v="2024-01-18T07:50:14"/>
    <x v="1"/>
    <x v="6"/>
    <n v="2024"/>
  </r>
  <r>
    <n v="1751"/>
    <s v="Anthony Martinez"/>
    <x v="0"/>
    <x v="1"/>
    <n v="2006"/>
    <n v="59529.64"/>
    <n v="84436"/>
    <x v="1"/>
    <x v="1"/>
    <n v="5.0999999999999996"/>
    <n v="102"/>
    <n v="766"/>
    <n v="4"/>
    <n v="7"/>
    <x v="1"/>
    <s v="OfC01817500862"/>
    <s v="qmoore@gmail.com"/>
    <d v="2021-12-09T00:00:00"/>
    <d v="2025-02-24T08:48:43"/>
    <x v="4"/>
    <x v="1"/>
    <n v="2025"/>
  </r>
  <r>
    <n v="1752"/>
    <s v="Michael Evans"/>
    <x v="2"/>
    <x v="7"/>
    <n v="1997"/>
    <n v="78188.960000000006"/>
    <n v="24212"/>
    <x v="1"/>
    <x v="1"/>
    <n v="3.2"/>
    <n v="231"/>
    <n v="144"/>
    <n v="3"/>
    <n v="2"/>
    <x v="7"/>
    <s v="NfE24106599222"/>
    <s v="careyshirley@blackburn.com"/>
    <d v="2015-03-14T00:00:00"/>
    <d v="2025-05-24T03:40:12"/>
    <x v="6"/>
    <x v="3"/>
    <n v="2025"/>
  </r>
  <r>
    <n v="1753"/>
    <s v="Randall Fields"/>
    <x v="4"/>
    <x v="7"/>
    <n v="1995"/>
    <n v="72640.990000000005"/>
    <n v="149233"/>
    <x v="2"/>
    <x v="1"/>
    <n v="4.7"/>
    <n v="297"/>
    <n v="119"/>
    <n v="3"/>
    <n v="5"/>
    <x v="2"/>
    <s v="yAN44441618346"/>
    <s v="julie45@pratt.com"/>
    <d v="2022-03-21T00:00:00"/>
    <d v="2023-09-24T02:05:43"/>
    <x v="6"/>
    <x v="9"/>
    <n v="2023"/>
  </r>
  <r>
    <n v="1754"/>
    <s v="Patricia Hart"/>
    <x v="8"/>
    <x v="5"/>
    <n v="2013"/>
    <n v="30784.61"/>
    <n v="281785"/>
    <x v="3"/>
    <x v="1"/>
    <n v="4.5"/>
    <n v="455"/>
    <n v="164"/>
    <n v="5"/>
    <n v="2"/>
    <x v="7"/>
    <s v="XpQ58248276563"/>
    <s v="danielthornton@yahoo.com"/>
    <d v="2020-06-19T00:00:00"/>
    <d v="2024-12-05T11:12:27"/>
    <x v="2"/>
    <x v="4"/>
    <n v="2024"/>
  </r>
  <r>
    <n v="1755"/>
    <s v="Kayla Miller"/>
    <x v="3"/>
    <x v="7"/>
    <n v="2012"/>
    <n v="39429.980000000003"/>
    <n v="182109"/>
    <x v="1"/>
    <x v="0"/>
    <n v="2.7"/>
    <n v="499"/>
    <n v="525"/>
    <n v="3"/>
    <n v="5"/>
    <x v="5"/>
    <s v="vuW47666313706"/>
    <s v="steven26@ray-hampton.biz"/>
    <d v="2023-01-25T00:00:00"/>
    <d v="2023-07-25T15:08:57"/>
    <x v="7"/>
    <x v="7"/>
    <n v="2023"/>
  </r>
  <r>
    <n v="1756"/>
    <s v="Kristine Braun"/>
    <x v="1"/>
    <x v="2"/>
    <n v="1995"/>
    <n v="62586.73"/>
    <n v="216018"/>
    <x v="1"/>
    <x v="0"/>
    <n v="3.8"/>
    <n v="658"/>
    <n v="479"/>
    <n v="4"/>
    <n v="5"/>
    <x v="7"/>
    <s v="kfh71619454794"/>
    <s v="richard28@hotmail.com"/>
    <d v="2018-05-18T00:00:00"/>
    <d v="2023-12-07T20:30:08"/>
    <x v="3"/>
    <x v="0"/>
    <n v="2023"/>
  </r>
  <r>
    <n v="1757"/>
    <s v="Jessica Perkins"/>
    <x v="5"/>
    <x v="9"/>
    <n v="2000"/>
    <n v="16953.939999999999"/>
    <n v="134693"/>
    <x v="2"/>
    <x v="1"/>
    <n v="5"/>
    <n v="349"/>
    <n v="381"/>
    <n v="3"/>
    <n v="2"/>
    <x v="6"/>
    <s v="xAI49198218091"/>
    <s v="cartermichael@gmail.com"/>
    <d v="2019-12-08T00:00:00"/>
    <d v="2024-03-27T16:34:13"/>
    <x v="4"/>
    <x v="6"/>
    <n v="2024"/>
  </r>
  <r>
    <n v="1758"/>
    <s v="Claudia Glover"/>
    <x v="4"/>
    <x v="3"/>
    <n v="2012"/>
    <n v="58261.59"/>
    <n v="254307"/>
    <x v="1"/>
    <x v="1"/>
    <n v="5.9"/>
    <n v="420"/>
    <n v="759"/>
    <n v="2"/>
    <n v="7"/>
    <x v="2"/>
    <s v="qIx28211294456"/>
    <s v="eric92@keller.com"/>
    <d v="2022-02-13T00:00:00"/>
    <d v="2023-09-26T20:41:05"/>
    <x v="9"/>
    <x v="9"/>
    <n v="2023"/>
  </r>
  <r>
    <n v="1759"/>
    <s v="Scott Brooks"/>
    <x v="0"/>
    <x v="0"/>
    <n v="2018"/>
    <n v="40388.35"/>
    <n v="122438"/>
    <x v="2"/>
    <x v="0"/>
    <n v="2.9"/>
    <n v="343"/>
    <n v="443"/>
    <n v="2"/>
    <n v="5"/>
    <x v="0"/>
    <s v="DUq48675179647"/>
    <s v="longamber@george.com"/>
    <d v="2024-02-27T00:00:00"/>
    <d v="2024-02-01T11:47:36"/>
    <x v="9"/>
    <x v="10"/>
    <n v="2024"/>
  </r>
  <r>
    <n v="1760"/>
    <s v="Mrs, Andrea Evans"/>
    <x v="8"/>
    <x v="3"/>
    <n v="2002"/>
    <n v="62436.14"/>
    <n v="49303"/>
    <x v="0"/>
    <x v="1"/>
    <n v="1.4"/>
    <n v="250"/>
    <n v="634"/>
    <n v="4"/>
    <n v="2"/>
    <x v="0"/>
    <s v="Qpz71021606750"/>
    <s v="nbrown@edwards-rush.com"/>
    <d v="2020-05-12T00:00:00"/>
    <d v="2023-10-31T18:18:29"/>
    <x v="3"/>
    <x v="4"/>
    <n v="2023"/>
  </r>
  <r>
    <n v="1761"/>
    <s v="Edward Norton"/>
    <x v="1"/>
    <x v="4"/>
    <n v="2004"/>
    <n v="38284.36"/>
    <n v="91630"/>
    <x v="0"/>
    <x v="1"/>
    <n v="4.9000000000000004"/>
    <n v="446"/>
    <n v="532"/>
    <n v="3"/>
    <n v="7"/>
    <x v="0"/>
    <s v="SNr01943312181"/>
    <s v="xknight@hotmail.com"/>
    <d v="2023-04-04T00:00:00"/>
    <d v="2024-05-03T11:45:17"/>
    <x v="1"/>
    <x v="7"/>
    <n v="2024"/>
  </r>
  <r>
    <n v="1762"/>
    <s v="Kimberly Flores"/>
    <x v="6"/>
    <x v="3"/>
    <n v="2009"/>
    <n v="41798.04"/>
    <n v="248898"/>
    <x v="1"/>
    <x v="1"/>
    <n v="4.4000000000000004"/>
    <n v="201"/>
    <n v="572"/>
    <n v="3"/>
    <n v="2"/>
    <x v="0"/>
    <s v="NfD52879444501"/>
    <s v="brianna48@mosley.org"/>
    <d v="2023-05-02T00:00:00"/>
    <d v="2025-05-27T22:47:32"/>
    <x v="3"/>
    <x v="7"/>
    <n v="2025"/>
  </r>
  <r>
    <n v="1763"/>
    <s v="Carrie Powell"/>
    <x v="6"/>
    <x v="5"/>
    <n v="2013"/>
    <n v="62523.78"/>
    <n v="99931"/>
    <x v="1"/>
    <x v="1"/>
    <n v="4.2"/>
    <n v="657"/>
    <n v="118"/>
    <n v="3"/>
    <n v="7"/>
    <x v="5"/>
    <s v="BXo47946461527"/>
    <s v="wrightmark@perkins.com"/>
    <d v="2023-03-14T00:00:00"/>
    <d v="2024-11-18T02:08:53"/>
    <x v="6"/>
    <x v="7"/>
    <n v="2024"/>
  </r>
  <r>
    <n v="1764"/>
    <s v="Megan Welch"/>
    <x v="3"/>
    <x v="9"/>
    <n v="2008"/>
    <n v="21001.279999999999"/>
    <n v="238928"/>
    <x v="2"/>
    <x v="0"/>
    <n v="4.5"/>
    <n v="359"/>
    <n v="311"/>
    <n v="4"/>
    <n v="2"/>
    <x v="6"/>
    <s v="zdN70201512672"/>
    <s v="richard93@gmail.com"/>
    <d v="2024-01-11T00:00:00"/>
    <d v="2024-06-19T22:46:58"/>
    <x v="7"/>
    <x v="10"/>
    <n v="2024"/>
  </r>
  <r>
    <n v="1765"/>
    <s v="Alexandra Jordan"/>
    <x v="2"/>
    <x v="3"/>
    <n v="2021"/>
    <n v="61098.22"/>
    <n v="184212"/>
    <x v="1"/>
    <x v="1"/>
    <n v="3.1"/>
    <n v="151"/>
    <n v="744"/>
    <n v="3"/>
    <n v="4"/>
    <x v="4"/>
    <s v="CFZ54568137711"/>
    <s v="cantuchristopher@elliott.com"/>
    <d v="2020-03-11T00:00:00"/>
    <d v="2025-05-31T07:24:01"/>
    <x v="6"/>
    <x v="4"/>
    <n v="2025"/>
  </r>
  <r>
    <n v="1766"/>
    <s v="Rachel Johnson"/>
    <x v="9"/>
    <x v="6"/>
    <n v="2023"/>
    <n v="34488.230000000003"/>
    <n v="200209"/>
    <x v="3"/>
    <x v="1"/>
    <n v="3.5"/>
    <n v="584"/>
    <n v="319"/>
    <n v="4"/>
    <n v="7"/>
    <x v="2"/>
    <s v="HwW43664635295"/>
    <s v="melanie39@yahoo.com"/>
    <d v="2021-04-09T00:00:00"/>
    <d v="2025-03-11T13:18:03"/>
    <x v="1"/>
    <x v="1"/>
    <n v="2025"/>
  </r>
  <r>
    <n v="1767"/>
    <s v="Alisha Kelly"/>
    <x v="0"/>
    <x v="8"/>
    <n v="1994"/>
    <n v="77014.38"/>
    <n v="198666"/>
    <x v="1"/>
    <x v="0"/>
    <n v="2.1"/>
    <n v="242"/>
    <n v="178"/>
    <n v="3"/>
    <n v="7"/>
    <x v="7"/>
    <s v="lxb15589727734"/>
    <s v="diazjacob@hotmail.com"/>
    <d v="2021-02-22T00:00:00"/>
    <d v="2024-07-26T10:57:28"/>
    <x v="9"/>
    <x v="1"/>
    <n v="2024"/>
  </r>
  <r>
    <n v="1768"/>
    <s v="Duane Acevedo DDS"/>
    <x v="5"/>
    <x v="4"/>
    <n v="2006"/>
    <n v="24704.21"/>
    <n v="120660"/>
    <x v="3"/>
    <x v="1"/>
    <n v="5.6"/>
    <n v="479"/>
    <n v="184"/>
    <n v="2"/>
    <n v="7"/>
    <x v="1"/>
    <s v="UIu15394612251"/>
    <s v="rodgersmichael@gmail.com"/>
    <d v="2017-12-14T00:00:00"/>
    <d v="2024-07-14T22:05:11"/>
    <x v="4"/>
    <x v="2"/>
    <n v="2024"/>
  </r>
  <r>
    <n v="1769"/>
    <s v="Jackie Ford"/>
    <x v="0"/>
    <x v="3"/>
    <n v="1995"/>
    <n v="31268.76"/>
    <n v="20527"/>
    <x v="2"/>
    <x v="1"/>
    <n v="5.5"/>
    <n v="475"/>
    <n v="133"/>
    <n v="5"/>
    <n v="2"/>
    <x v="5"/>
    <s v="ElG98673783005"/>
    <s v="timothyreynolds@yahoo.com"/>
    <d v="2020-04-15T00:00:00"/>
    <d v="2025-03-05T06:35:55"/>
    <x v="1"/>
    <x v="4"/>
    <n v="2025"/>
  </r>
  <r>
    <n v="1770"/>
    <s v="Mckenzie West"/>
    <x v="7"/>
    <x v="2"/>
    <n v="1997"/>
    <n v="12596.7"/>
    <n v="27973"/>
    <x v="0"/>
    <x v="1"/>
    <n v="4.9000000000000004"/>
    <n v="488"/>
    <n v="673"/>
    <n v="3"/>
    <n v="5"/>
    <x v="5"/>
    <s v="ZuE30774705520"/>
    <s v="morrisrobert@hotmail.com"/>
    <d v="2024-01-20T00:00:00"/>
    <d v="2024-04-26T04:31:11"/>
    <x v="7"/>
    <x v="10"/>
    <n v="2024"/>
  </r>
  <r>
    <n v="1771"/>
    <s v="Andrea Hensley"/>
    <x v="2"/>
    <x v="7"/>
    <n v="2006"/>
    <n v="30980.55"/>
    <n v="38371"/>
    <x v="1"/>
    <x v="0"/>
    <n v="5.0999999999999996"/>
    <n v="292"/>
    <n v="796"/>
    <n v="4"/>
    <n v="7"/>
    <x v="5"/>
    <s v="NuK40940770228"/>
    <s v="diazjessica@gmail.com"/>
    <d v="2020-02-17T00:00:00"/>
    <d v="2025-04-04T12:04:18"/>
    <x v="9"/>
    <x v="4"/>
    <n v="2025"/>
  </r>
  <r>
    <n v="1772"/>
    <s v="Kathryn Cole"/>
    <x v="1"/>
    <x v="1"/>
    <n v="2012"/>
    <n v="79090.27"/>
    <n v="52470"/>
    <x v="3"/>
    <x v="0"/>
    <n v="1.4"/>
    <n v="383"/>
    <n v="728"/>
    <n v="3"/>
    <n v="7"/>
    <x v="1"/>
    <s v="ZPo86610421713"/>
    <s v="gclark@blackwell.com"/>
    <d v="2022-06-22T00:00:00"/>
    <d v="2025-06-28T22:19:18"/>
    <x v="2"/>
    <x v="9"/>
    <n v="2025"/>
  </r>
  <r>
    <n v="1773"/>
    <s v="Samuel Weaver"/>
    <x v="6"/>
    <x v="9"/>
    <n v="2016"/>
    <n v="67554.83"/>
    <n v="220808"/>
    <x v="3"/>
    <x v="0"/>
    <n v="1.7"/>
    <n v="285"/>
    <n v="244"/>
    <n v="5"/>
    <n v="2"/>
    <x v="0"/>
    <s v="LFY80537089845"/>
    <s v="kflowers@hotmail.com"/>
    <d v="2019-09-04T00:00:00"/>
    <d v="2024-08-13T06:31:53"/>
    <x v="8"/>
    <x v="6"/>
    <n v="2024"/>
  </r>
  <r>
    <n v="1774"/>
    <s v="Jesse Fritz"/>
    <x v="5"/>
    <x v="7"/>
    <n v="2007"/>
    <n v="60898.26"/>
    <n v="209754"/>
    <x v="0"/>
    <x v="0"/>
    <n v="5.9"/>
    <n v="265"/>
    <n v="517"/>
    <n v="4"/>
    <n v="7"/>
    <x v="6"/>
    <s v="YQT89803284681"/>
    <s v="kramirez@gmail.com"/>
    <d v="2018-04-04T00:00:00"/>
    <d v="2023-08-22T02:01:58"/>
    <x v="1"/>
    <x v="0"/>
    <n v="2023"/>
  </r>
  <r>
    <n v="1775"/>
    <s v="Erika Marshall"/>
    <x v="0"/>
    <x v="7"/>
    <n v="1991"/>
    <n v="76594.600000000006"/>
    <n v="179944"/>
    <x v="2"/>
    <x v="1"/>
    <n v="3.9"/>
    <n v="89"/>
    <n v="726"/>
    <n v="5"/>
    <n v="7"/>
    <x v="5"/>
    <s v="IPW73042016632"/>
    <s v="dhansen@yahoo.com"/>
    <d v="2016-05-18T00:00:00"/>
    <d v="2024-02-25T00:03:00"/>
    <x v="3"/>
    <x v="5"/>
    <n v="2024"/>
  </r>
  <r>
    <n v="1776"/>
    <s v="Crystal Lynn"/>
    <x v="8"/>
    <x v="6"/>
    <n v="2022"/>
    <n v="77561.279999999999"/>
    <n v="23409"/>
    <x v="1"/>
    <x v="1"/>
    <n v="3.1"/>
    <n v="565"/>
    <n v="156"/>
    <n v="3"/>
    <n v="7"/>
    <x v="6"/>
    <s v="Yox13628893043"/>
    <s v="micheal38@hotmail.com"/>
    <d v="2022-09-30T00:00:00"/>
    <d v="2025-05-28T19:49:14"/>
    <x v="8"/>
    <x v="9"/>
    <n v="2025"/>
  </r>
  <r>
    <n v="1777"/>
    <s v="Brandon Randall"/>
    <x v="1"/>
    <x v="4"/>
    <n v="1992"/>
    <n v="61174.61"/>
    <n v="15756"/>
    <x v="0"/>
    <x v="1"/>
    <n v="1.9"/>
    <n v="276"/>
    <n v="482"/>
    <n v="2"/>
    <n v="4"/>
    <x v="3"/>
    <s v="WWE90483462313"/>
    <s v="emerritt@tyler-fuller.org"/>
    <d v="2019-11-07T00:00:00"/>
    <d v="2024-01-17T14:18:50"/>
    <x v="11"/>
    <x v="6"/>
    <n v="2024"/>
  </r>
  <r>
    <n v="1778"/>
    <s v="Alexis Carney"/>
    <x v="1"/>
    <x v="8"/>
    <n v="2018"/>
    <n v="65418.05"/>
    <n v="188378"/>
    <x v="0"/>
    <x v="0"/>
    <n v="4.9000000000000004"/>
    <n v="472"/>
    <n v="164"/>
    <n v="4"/>
    <n v="4"/>
    <x v="3"/>
    <s v="IHI63789900035"/>
    <s v="michaelamartin@bruce.com"/>
    <d v="2015-11-06T00:00:00"/>
    <d v="2024-07-14T18:34:54"/>
    <x v="11"/>
    <x v="3"/>
    <n v="2024"/>
  </r>
  <r>
    <n v="1779"/>
    <s v="Carlos Reyes"/>
    <x v="0"/>
    <x v="4"/>
    <n v="2002"/>
    <n v="71295.399999999994"/>
    <n v="184427"/>
    <x v="2"/>
    <x v="1"/>
    <n v="4.7"/>
    <n v="115"/>
    <n v="513"/>
    <n v="3"/>
    <n v="4"/>
    <x v="6"/>
    <s v="fOg74268846616"/>
    <s v="brownashley@baker.com"/>
    <d v="2020-04-16T00:00:00"/>
    <d v="2024-03-22T17:24:37"/>
    <x v="1"/>
    <x v="4"/>
    <n v="2024"/>
  </r>
  <r>
    <n v="1780"/>
    <s v="Mitchell Howard"/>
    <x v="0"/>
    <x v="1"/>
    <n v="2015"/>
    <n v="70639.81"/>
    <n v="119059"/>
    <x v="0"/>
    <x v="0"/>
    <n v="4.0999999999999996"/>
    <n v="441"/>
    <n v="313"/>
    <n v="2"/>
    <n v="7"/>
    <x v="7"/>
    <s v="uHl50887310331"/>
    <s v="caroledwards@rodriguez-villa.com"/>
    <d v="2015-06-20T00:00:00"/>
    <d v="2024-08-22T00:48:48"/>
    <x v="2"/>
    <x v="3"/>
    <n v="2024"/>
  </r>
  <r>
    <n v="1781"/>
    <s v="Kathryn Pierce"/>
    <x v="1"/>
    <x v="1"/>
    <n v="2005"/>
    <n v="43534.49"/>
    <n v="275782"/>
    <x v="0"/>
    <x v="1"/>
    <n v="1.9"/>
    <n v="245"/>
    <n v="156"/>
    <n v="5"/>
    <n v="2"/>
    <x v="0"/>
    <s v="GZu41360926622"/>
    <s v="richard40@gmail.com"/>
    <d v="2016-12-31T00:00:00"/>
    <d v="2024-10-16T19:36:33"/>
    <x v="4"/>
    <x v="5"/>
    <n v="2024"/>
  </r>
  <r>
    <n v="1782"/>
    <s v="Jose Mcfarland"/>
    <x v="8"/>
    <x v="6"/>
    <n v="2022"/>
    <n v="66789.72"/>
    <n v="250593"/>
    <x v="3"/>
    <x v="1"/>
    <n v="1.3"/>
    <n v="407"/>
    <n v="173"/>
    <n v="3"/>
    <n v="4"/>
    <x v="2"/>
    <s v="aXl83213075618"/>
    <s v="rossshelby@foster-cain.com"/>
    <d v="2019-09-05T00:00:00"/>
    <d v="2024-08-22T18:20:13"/>
    <x v="8"/>
    <x v="6"/>
    <n v="2024"/>
  </r>
  <r>
    <n v="1783"/>
    <s v="Stephanie Weaver"/>
    <x v="8"/>
    <x v="6"/>
    <n v="1994"/>
    <n v="61797.25"/>
    <n v="159505"/>
    <x v="2"/>
    <x v="0"/>
    <n v="3.6"/>
    <n v="511"/>
    <n v="418"/>
    <n v="2"/>
    <n v="2"/>
    <x v="5"/>
    <s v="rJp36917354429"/>
    <s v="paul89@parsons-brown.com"/>
    <d v="2018-02-13T00:00:00"/>
    <d v="2025-04-01T20:59:14"/>
    <x v="9"/>
    <x v="0"/>
    <n v="2025"/>
  </r>
  <r>
    <n v="1784"/>
    <s v="Dr, Joshua Reyes"/>
    <x v="0"/>
    <x v="6"/>
    <n v="2000"/>
    <n v="60492.7"/>
    <n v="144280"/>
    <x v="2"/>
    <x v="1"/>
    <n v="5.6"/>
    <n v="271"/>
    <n v="323"/>
    <n v="5"/>
    <n v="4"/>
    <x v="6"/>
    <s v="AWe66800010594"/>
    <s v="jonathanray@dodson.com"/>
    <d v="2021-10-23T00:00:00"/>
    <d v="2024-09-11T18:28:52"/>
    <x v="0"/>
    <x v="1"/>
    <n v="2024"/>
  </r>
  <r>
    <n v="1785"/>
    <s v="Rebecca Scott"/>
    <x v="7"/>
    <x v="7"/>
    <n v="1990"/>
    <n v="22232.09"/>
    <n v="282916"/>
    <x v="3"/>
    <x v="1"/>
    <n v="2.9"/>
    <n v="81"/>
    <n v="562"/>
    <n v="4"/>
    <n v="7"/>
    <x v="6"/>
    <s v="kKS56402551187"/>
    <s v="cantrelllauren@hotmail.com"/>
    <d v="2018-08-08T00:00:00"/>
    <d v="2024-06-24T21:56:33"/>
    <x v="5"/>
    <x v="0"/>
    <n v="2024"/>
  </r>
  <r>
    <n v="1786"/>
    <s v="Anthony Anderson"/>
    <x v="0"/>
    <x v="2"/>
    <n v="1995"/>
    <n v="39110.089999999997"/>
    <n v="190702"/>
    <x v="1"/>
    <x v="1"/>
    <n v="2.8"/>
    <n v="299"/>
    <n v="252"/>
    <n v="3"/>
    <n v="2"/>
    <x v="4"/>
    <s v="xfG98588431041"/>
    <s v="ufox@farmer.com"/>
    <d v="2020-11-04T00:00:00"/>
    <d v="2024-01-05T18:25:59"/>
    <x v="11"/>
    <x v="4"/>
    <n v="2024"/>
  </r>
  <r>
    <n v="1787"/>
    <s v="Nicole Torres"/>
    <x v="9"/>
    <x v="5"/>
    <n v="2020"/>
    <n v="73262.05"/>
    <n v="78736"/>
    <x v="3"/>
    <x v="0"/>
    <n v="1"/>
    <n v="524"/>
    <n v="289"/>
    <n v="3"/>
    <n v="4"/>
    <x v="4"/>
    <s v="PSN95710358791"/>
    <s v="davidjared@gmail.com"/>
    <d v="2021-10-01T00:00:00"/>
    <d v="2024-02-23T02:29:20"/>
    <x v="0"/>
    <x v="1"/>
    <n v="2024"/>
  </r>
  <r>
    <n v="1788"/>
    <s v="Rodney Clarke"/>
    <x v="9"/>
    <x v="7"/>
    <n v="2006"/>
    <n v="8910.34"/>
    <n v="190144"/>
    <x v="3"/>
    <x v="0"/>
    <n v="4.0999999999999996"/>
    <n v="679"/>
    <n v="457"/>
    <n v="4"/>
    <n v="2"/>
    <x v="4"/>
    <s v="QfX00832280615"/>
    <s v="oblake@hotmail.com"/>
    <d v="2024-04-11T00:00:00"/>
    <d v="2023-09-03T01:25:06"/>
    <x v="1"/>
    <x v="10"/>
    <n v="2023"/>
  </r>
  <r>
    <n v="1789"/>
    <s v="John Peters"/>
    <x v="3"/>
    <x v="2"/>
    <n v="2010"/>
    <n v="46692.02"/>
    <n v="207042"/>
    <x v="0"/>
    <x v="1"/>
    <n v="5.3"/>
    <n v="315"/>
    <n v="444"/>
    <n v="3"/>
    <n v="4"/>
    <x v="7"/>
    <s v="Ten94879102225"/>
    <s v="joshua01@sutton.com"/>
    <d v="2023-02-16T00:00:00"/>
    <d v="2024-06-13T05:33:59"/>
    <x v="9"/>
    <x v="7"/>
    <n v="2024"/>
  </r>
  <r>
    <n v="1790"/>
    <s v="Cristian Black"/>
    <x v="5"/>
    <x v="6"/>
    <n v="2022"/>
    <n v="37052.89"/>
    <n v="129024"/>
    <x v="3"/>
    <x v="0"/>
    <n v="1.3"/>
    <n v="264"/>
    <n v="365"/>
    <n v="4"/>
    <n v="7"/>
    <x v="4"/>
    <s v="Auf55755134144"/>
    <s v="williamseric@sims.com"/>
    <d v="2022-04-19T00:00:00"/>
    <d v="2024-06-29T03:34:44"/>
    <x v="1"/>
    <x v="9"/>
    <n v="2024"/>
  </r>
  <r>
    <n v="1791"/>
    <s v="Melinda Ramos"/>
    <x v="1"/>
    <x v="6"/>
    <n v="2009"/>
    <n v="79356.740000000005"/>
    <n v="26146"/>
    <x v="1"/>
    <x v="1"/>
    <n v="2.2999999999999998"/>
    <n v="199"/>
    <n v="786"/>
    <n v="2"/>
    <n v="4"/>
    <x v="1"/>
    <s v="fdt13955376234"/>
    <s v="virginiaadams@gmail.com"/>
    <d v="2023-11-08T00:00:00"/>
    <d v="2025-04-15T21:26:18"/>
    <x v="11"/>
    <x v="7"/>
    <n v="2025"/>
  </r>
  <r>
    <n v="1792"/>
    <s v="Cassidy Garcia"/>
    <x v="3"/>
    <x v="0"/>
    <n v="2022"/>
    <n v="48635.44"/>
    <n v="97677"/>
    <x v="3"/>
    <x v="0"/>
    <n v="3.7"/>
    <n v="604"/>
    <n v="402"/>
    <n v="2"/>
    <n v="5"/>
    <x v="4"/>
    <s v="UxC74242906984"/>
    <s v="hruiz@matthews-pitts.com"/>
    <d v="2022-02-15T00:00:00"/>
    <d v="2024-01-30T21:14:30"/>
    <x v="9"/>
    <x v="9"/>
    <n v="2024"/>
  </r>
  <r>
    <n v="1793"/>
    <s v="Melissa Rodriguez"/>
    <x v="3"/>
    <x v="8"/>
    <n v="2009"/>
    <n v="45797.03"/>
    <n v="228205"/>
    <x v="0"/>
    <x v="1"/>
    <n v="2.2999999999999998"/>
    <n v="160"/>
    <n v="122"/>
    <n v="3"/>
    <n v="7"/>
    <x v="3"/>
    <s v="vao34751306017"/>
    <s v="ehoover@yahoo.com"/>
    <d v="2015-04-26T00:00:00"/>
    <d v="2024-07-26T07:27:11"/>
    <x v="1"/>
    <x v="3"/>
    <n v="2024"/>
  </r>
  <r>
    <n v="1794"/>
    <s v="Sandra Walters"/>
    <x v="5"/>
    <x v="1"/>
    <n v="2011"/>
    <n v="66049.17"/>
    <n v="149488"/>
    <x v="0"/>
    <x v="1"/>
    <n v="3"/>
    <n v="526"/>
    <n v="109"/>
    <n v="4"/>
    <n v="7"/>
    <x v="0"/>
    <s v="jdj90469640006"/>
    <s v="househayley@franklin.net"/>
    <d v="2019-02-13T00:00:00"/>
    <d v="2023-08-26T04:09:52"/>
    <x v="9"/>
    <x v="6"/>
    <n v="2023"/>
  </r>
  <r>
    <n v="1795"/>
    <s v="Lorraine Young"/>
    <x v="7"/>
    <x v="8"/>
    <n v="2012"/>
    <n v="38482.89"/>
    <n v="147271"/>
    <x v="3"/>
    <x v="0"/>
    <n v="2.9"/>
    <n v="595"/>
    <n v="451"/>
    <n v="3"/>
    <n v="2"/>
    <x v="1"/>
    <s v="Dkc96619620907"/>
    <s v="hayesmelissa@gmail.com"/>
    <d v="2017-02-04T00:00:00"/>
    <d v="2024-05-17T01:41:31"/>
    <x v="9"/>
    <x v="2"/>
    <n v="2024"/>
  </r>
  <r>
    <n v="1796"/>
    <s v="Shane Smith"/>
    <x v="1"/>
    <x v="6"/>
    <n v="2002"/>
    <n v="7584.31"/>
    <n v="212619"/>
    <x v="1"/>
    <x v="1"/>
    <n v="5.7"/>
    <n v="509"/>
    <n v="161"/>
    <n v="3"/>
    <n v="5"/>
    <x v="3"/>
    <s v="bHq63695143578"/>
    <s v="ehubbard@goodman-prince.com"/>
    <d v="2016-11-12T00:00:00"/>
    <d v="2024-04-30T17:09:56"/>
    <x v="11"/>
    <x v="5"/>
    <n v="2024"/>
  </r>
  <r>
    <n v="1797"/>
    <s v="Monica Nunez"/>
    <x v="3"/>
    <x v="2"/>
    <n v="1991"/>
    <n v="24254.87"/>
    <n v="149744"/>
    <x v="3"/>
    <x v="0"/>
    <n v="3.1"/>
    <n v="570"/>
    <n v="420"/>
    <n v="2"/>
    <n v="7"/>
    <x v="2"/>
    <s v="xsY81984987830"/>
    <s v="andersondouglas@thomas-ayala.com"/>
    <d v="2024-07-01T00:00:00"/>
    <d v="2023-10-16T10:18:52"/>
    <x v="10"/>
    <x v="10"/>
    <n v="2023"/>
  </r>
  <r>
    <n v="1798"/>
    <s v="Connor Gonzalez"/>
    <x v="2"/>
    <x v="5"/>
    <n v="2022"/>
    <n v="5899.8"/>
    <n v="206241"/>
    <x v="3"/>
    <x v="1"/>
    <n v="5.3"/>
    <n v="252"/>
    <n v="721"/>
    <n v="4"/>
    <n v="4"/>
    <x v="2"/>
    <s v="NIy59602206939"/>
    <s v="cmiller@gmail.com"/>
    <d v="2016-11-06T00:00:00"/>
    <d v="2024-01-21T05:55:53"/>
    <x v="11"/>
    <x v="5"/>
    <n v="2024"/>
  </r>
  <r>
    <n v="1799"/>
    <s v="Curtis Perez"/>
    <x v="6"/>
    <x v="3"/>
    <n v="1990"/>
    <n v="17158.509999999998"/>
    <n v="53870"/>
    <x v="3"/>
    <x v="0"/>
    <n v="3.5"/>
    <n v="176"/>
    <n v="152"/>
    <n v="3"/>
    <n v="7"/>
    <x v="7"/>
    <s v="biJ09228137197"/>
    <s v="travisowens@bryant.com"/>
    <d v="2019-07-21T00:00:00"/>
    <d v="2024-12-23T06:46:52"/>
    <x v="10"/>
    <x v="6"/>
    <n v="2024"/>
  </r>
  <r>
    <n v="1800"/>
    <s v="Mary Casey"/>
    <x v="3"/>
    <x v="7"/>
    <n v="2012"/>
    <n v="7724.22"/>
    <n v="98008"/>
    <x v="1"/>
    <x v="1"/>
    <n v="2.9"/>
    <n v="481"/>
    <n v="730"/>
    <n v="4"/>
    <n v="7"/>
    <x v="2"/>
    <s v="BmG34379332569"/>
    <s v="leahsanchez@yahoo.com"/>
    <d v="2014-08-25T00:00:00"/>
    <d v="2024-05-31T05:38:53"/>
    <x v="5"/>
    <x v="8"/>
    <n v="2024"/>
  </r>
  <r>
    <n v="1801"/>
    <s v="Dr, Manuel Hoffman"/>
    <x v="8"/>
    <x v="4"/>
    <n v="2015"/>
    <n v="75285.37"/>
    <n v="268406"/>
    <x v="1"/>
    <x v="0"/>
    <n v="4"/>
    <n v="495"/>
    <n v="474"/>
    <n v="2"/>
    <n v="7"/>
    <x v="0"/>
    <s v="fwf03964676233"/>
    <s v="thomas40@gmail.com"/>
    <d v="2022-01-02T00:00:00"/>
    <d v="2024-02-04T13:23:31"/>
    <x v="7"/>
    <x v="9"/>
    <n v="2024"/>
  </r>
  <r>
    <n v="1802"/>
    <s v="Brandon Frank"/>
    <x v="4"/>
    <x v="4"/>
    <n v="2004"/>
    <n v="67775.23"/>
    <n v="22523"/>
    <x v="1"/>
    <x v="1"/>
    <n v="5.6"/>
    <n v="639"/>
    <n v="748"/>
    <n v="4"/>
    <n v="4"/>
    <x v="1"/>
    <s v="Eak74952517972"/>
    <s v="walkeramanda@taylor.com"/>
    <d v="2020-11-27T00:00:00"/>
    <d v="2024-07-17T13:10:16"/>
    <x v="11"/>
    <x v="4"/>
    <n v="2024"/>
  </r>
  <r>
    <n v="1803"/>
    <s v="Eric Hodges"/>
    <x v="8"/>
    <x v="1"/>
    <n v="2020"/>
    <n v="67419.14"/>
    <n v="61559"/>
    <x v="1"/>
    <x v="1"/>
    <n v="5.0999999999999996"/>
    <n v="436"/>
    <n v="707"/>
    <n v="3"/>
    <n v="7"/>
    <x v="4"/>
    <s v="UiL72147089919"/>
    <s v="thomasolivia@yahoo.com"/>
    <d v="2019-11-11T00:00:00"/>
    <d v="2023-09-23T19:05:09"/>
    <x v="11"/>
    <x v="6"/>
    <n v="2023"/>
  </r>
  <r>
    <n v="1804"/>
    <s v="Keith May"/>
    <x v="7"/>
    <x v="4"/>
    <n v="2019"/>
    <n v="15057.5"/>
    <n v="109010"/>
    <x v="2"/>
    <x v="0"/>
    <n v="2.2000000000000002"/>
    <n v="388"/>
    <n v="399"/>
    <n v="3"/>
    <n v="5"/>
    <x v="2"/>
    <s v="oqC52087494439"/>
    <s v="denise02@hotmail.com"/>
    <d v="2023-12-19T00:00:00"/>
    <d v="2025-07-11T08:13:17"/>
    <x v="4"/>
    <x v="7"/>
    <n v="2025"/>
  </r>
  <r>
    <n v="1805"/>
    <s v="James Williams"/>
    <x v="7"/>
    <x v="9"/>
    <n v="1999"/>
    <n v="51174.400000000001"/>
    <n v="188469"/>
    <x v="1"/>
    <x v="1"/>
    <n v="1.7"/>
    <n v="565"/>
    <n v="657"/>
    <n v="2"/>
    <n v="2"/>
    <x v="1"/>
    <s v="nDf00089888137"/>
    <s v="simonmiranda@terry-brown.net"/>
    <d v="2020-07-06T00:00:00"/>
    <d v="2024-01-01T23:18:39"/>
    <x v="10"/>
    <x v="4"/>
    <n v="2024"/>
  </r>
  <r>
    <n v="1806"/>
    <s v="Anthony Ortiz"/>
    <x v="0"/>
    <x v="4"/>
    <n v="2015"/>
    <n v="58576.13"/>
    <n v="221723"/>
    <x v="2"/>
    <x v="1"/>
    <n v="3.3"/>
    <n v="91"/>
    <n v="796"/>
    <n v="3"/>
    <n v="7"/>
    <x v="2"/>
    <s v="Uem13532400722"/>
    <s v="rodriguezcolleen@king-washington.com"/>
    <d v="2014-07-30T00:00:00"/>
    <d v="2023-08-31T06:49:45"/>
    <x v="10"/>
    <x v="8"/>
    <n v="2023"/>
  </r>
  <r>
    <n v="1807"/>
    <s v="Jeffrey Powers"/>
    <x v="1"/>
    <x v="3"/>
    <n v="2005"/>
    <n v="12442.08"/>
    <n v="22606"/>
    <x v="0"/>
    <x v="0"/>
    <n v="1.9"/>
    <n v="335"/>
    <n v="231"/>
    <n v="4"/>
    <n v="7"/>
    <x v="6"/>
    <s v="yht88597188486"/>
    <s v="katieharris@gmail.com"/>
    <d v="2022-03-23T00:00:00"/>
    <d v="2023-09-05T20:00:28"/>
    <x v="6"/>
    <x v="9"/>
    <n v="2023"/>
  </r>
  <r>
    <n v="1808"/>
    <s v="Robert Morris"/>
    <x v="5"/>
    <x v="3"/>
    <n v="1999"/>
    <n v="7161.18"/>
    <n v="59797"/>
    <x v="2"/>
    <x v="1"/>
    <n v="3.5"/>
    <n v="180"/>
    <n v="764"/>
    <n v="5"/>
    <n v="2"/>
    <x v="5"/>
    <s v="Nsv46275234052"/>
    <s v="jennifer38@castillo-owens.net"/>
    <d v="2014-08-01T00:00:00"/>
    <d v="2024-07-03T12:43:11"/>
    <x v="5"/>
    <x v="8"/>
    <n v="2024"/>
  </r>
  <r>
    <n v="1809"/>
    <s v="Charles Knox"/>
    <x v="4"/>
    <x v="6"/>
    <n v="1998"/>
    <n v="14869.01"/>
    <n v="248401"/>
    <x v="0"/>
    <x v="1"/>
    <n v="4.5"/>
    <n v="462"/>
    <n v="317"/>
    <n v="4"/>
    <n v="4"/>
    <x v="3"/>
    <s v="RJT85988088359"/>
    <s v="april92@mitchell.com"/>
    <d v="2018-07-11T00:00:00"/>
    <d v="2023-09-19T02:56:08"/>
    <x v="10"/>
    <x v="0"/>
    <n v="2023"/>
  </r>
  <r>
    <n v="1810"/>
    <s v="Erica Holland"/>
    <x v="0"/>
    <x v="2"/>
    <n v="2013"/>
    <n v="29331.86"/>
    <n v="98108"/>
    <x v="0"/>
    <x v="0"/>
    <n v="5.6"/>
    <n v="668"/>
    <n v="479"/>
    <n v="5"/>
    <n v="4"/>
    <x v="0"/>
    <s v="vbi24241568310"/>
    <s v="ethompson@yahoo.com"/>
    <d v="2020-11-17T00:00:00"/>
    <d v="2024-11-18T19:40:18"/>
    <x v="11"/>
    <x v="4"/>
    <n v="2024"/>
  </r>
  <r>
    <n v="1811"/>
    <s v="Julia Hughes"/>
    <x v="1"/>
    <x v="2"/>
    <n v="2005"/>
    <n v="6649.35"/>
    <n v="185400"/>
    <x v="1"/>
    <x v="1"/>
    <n v="4"/>
    <n v="555"/>
    <n v="562"/>
    <n v="3"/>
    <n v="2"/>
    <x v="4"/>
    <s v="znU80199611740"/>
    <s v="coryfrancis@anderson.com"/>
    <d v="2022-04-10T00:00:00"/>
    <d v="2025-03-01T18:29:09"/>
    <x v="1"/>
    <x v="9"/>
    <n v="2025"/>
  </r>
  <r>
    <n v="1812"/>
    <s v="Lauren Holmes"/>
    <x v="8"/>
    <x v="1"/>
    <n v="1996"/>
    <n v="40520.18"/>
    <n v="241578"/>
    <x v="0"/>
    <x v="1"/>
    <n v="2.2000000000000002"/>
    <n v="697"/>
    <n v="524"/>
    <n v="2"/>
    <n v="7"/>
    <x v="6"/>
    <s v="sRl48037451126"/>
    <s v="bobbycollins@johnson.com"/>
    <d v="2017-08-08T00:00:00"/>
    <d v="2024-06-14T13:06:31"/>
    <x v="5"/>
    <x v="2"/>
    <n v="2024"/>
  </r>
  <r>
    <n v="1813"/>
    <s v="Caitlyn Roberts"/>
    <x v="7"/>
    <x v="2"/>
    <n v="2011"/>
    <n v="34786.1"/>
    <n v="50233"/>
    <x v="0"/>
    <x v="0"/>
    <n v="1.4"/>
    <n v="358"/>
    <n v="404"/>
    <n v="5"/>
    <n v="4"/>
    <x v="5"/>
    <s v="SEp97809825784"/>
    <s v="xwilliams@yahoo.com"/>
    <d v="2015-07-23T00:00:00"/>
    <d v="2024-07-31T17:07:38"/>
    <x v="10"/>
    <x v="3"/>
    <n v="2024"/>
  </r>
  <r>
    <n v="1814"/>
    <s v="Melissa Vasquez"/>
    <x v="1"/>
    <x v="7"/>
    <n v="2020"/>
    <n v="9465.1200000000008"/>
    <n v="157544"/>
    <x v="0"/>
    <x v="0"/>
    <n v="3.5"/>
    <n v="328"/>
    <n v="371"/>
    <n v="2"/>
    <n v="5"/>
    <x v="2"/>
    <s v="oxR54345948781"/>
    <s v="vmartin@harding-reed.com"/>
    <d v="2021-04-27T00:00:00"/>
    <d v="2025-04-17T18:59:58"/>
    <x v="1"/>
    <x v="1"/>
    <n v="2025"/>
  </r>
  <r>
    <n v="1815"/>
    <s v="Brandon Fisher"/>
    <x v="9"/>
    <x v="9"/>
    <n v="2005"/>
    <n v="49533.46"/>
    <n v="214148"/>
    <x v="2"/>
    <x v="0"/>
    <n v="4.0999999999999996"/>
    <n v="576"/>
    <n v="176"/>
    <n v="3"/>
    <n v="4"/>
    <x v="6"/>
    <s v="DOF17453317839"/>
    <s v="tswanson@gmail.com"/>
    <d v="2022-01-08T00:00:00"/>
    <d v="2024-12-19T01:08:41"/>
    <x v="7"/>
    <x v="9"/>
    <n v="2024"/>
  </r>
  <r>
    <n v="1816"/>
    <s v="Maria Frank"/>
    <x v="0"/>
    <x v="0"/>
    <n v="2018"/>
    <n v="40471.949999999997"/>
    <n v="91723"/>
    <x v="2"/>
    <x v="0"/>
    <n v="5.4"/>
    <n v="463"/>
    <n v="553"/>
    <n v="2"/>
    <n v="5"/>
    <x v="6"/>
    <s v="UiJ52565770333"/>
    <s v="williamlogan@gmail.com"/>
    <d v="2019-11-09T00:00:00"/>
    <d v="2024-04-18T07:15:57"/>
    <x v="11"/>
    <x v="6"/>
    <n v="2024"/>
  </r>
  <r>
    <n v="1817"/>
    <s v="Christine Davis"/>
    <x v="4"/>
    <x v="0"/>
    <n v="2015"/>
    <n v="15229"/>
    <n v="53871"/>
    <x v="2"/>
    <x v="0"/>
    <n v="3.9"/>
    <n v="437"/>
    <n v="450"/>
    <n v="4"/>
    <n v="5"/>
    <x v="0"/>
    <s v="HzG23964047945"/>
    <s v="toddrogers@hotmail.com"/>
    <d v="2017-05-02T00:00:00"/>
    <d v="2025-04-24T22:43:47"/>
    <x v="3"/>
    <x v="2"/>
    <n v="2025"/>
  </r>
  <r>
    <n v="1818"/>
    <s v="Jennifer Mckinney MD"/>
    <x v="6"/>
    <x v="4"/>
    <n v="2017"/>
    <n v="36454.449999999997"/>
    <n v="57458"/>
    <x v="3"/>
    <x v="0"/>
    <n v="1.1000000000000001"/>
    <n v="666"/>
    <n v="461"/>
    <n v="2"/>
    <n v="7"/>
    <x v="3"/>
    <s v="CLG39073230343"/>
    <s v="george57@bishop.com"/>
    <d v="2020-03-25T00:00:00"/>
    <d v="2024-03-08T23:58:07"/>
    <x v="6"/>
    <x v="4"/>
    <n v="2024"/>
  </r>
  <r>
    <n v="1819"/>
    <s v="Joseph Hess"/>
    <x v="9"/>
    <x v="8"/>
    <n v="2000"/>
    <n v="55069.09"/>
    <n v="80633"/>
    <x v="1"/>
    <x v="1"/>
    <n v="1.9"/>
    <n v="220"/>
    <n v="630"/>
    <n v="2"/>
    <n v="5"/>
    <x v="1"/>
    <s v="tRx12643829802"/>
    <s v="rogersmichael@johnson.com"/>
    <d v="2018-07-01T00:00:00"/>
    <d v="2024-05-14T00:05:36"/>
    <x v="10"/>
    <x v="0"/>
    <n v="2024"/>
  </r>
  <r>
    <n v="1820"/>
    <s v="Christian Hanson"/>
    <x v="3"/>
    <x v="4"/>
    <n v="2007"/>
    <n v="49242.86"/>
    <n v="162058"/>
    <x v="2"/>
    <x v="1"/>
    <n v="1.1000000000000001"/>
    <n v="661"/>
    <n v="749"/>
    <n v="3"/>
    <n v="5"/>
    <x v="7"/>
    <s v="gwt56138816507"/>
    <s v="adam50@collins-taylor.com"/>
    <d v="2024-03-28T00:00:00"/>
    <d v="2024-02-14T04:42:08"/>
    <x v="6"/>
    <x v="10"/>
    <n v="2024"/>
  </r>
  <r>
    <n v="1821"/>
    <s v="Karen Miller"/>
    <x v="7"/>
    <x v="9"/>
    <n v="2022"/>
    <n v="36492.19"/>
    <n v="220037"/>
    <x v="1"/>
    <x v="1"/>
    <n v="2.1"/>
    <n v="409"/>
    <n v="250"/>
    <n v="3"/>
    <n v="5"/>
    <x v="1"/>
    <s v="ZoV07413682899"/>
    <s v="hrandolph@hotmail.com"/>
    <d v="2014-10-11T00:00:00"/>
    <d v="2023-11-05T17:28:05"/>
    <x v="0"/>
    <x v="8"/>
    <n v="2023"/>
  </r>
  <r>
    <n v="1822"/>
    <s v="Jennifer Liu"/>
    <x v="3"/>
    <x v="5"/>
    <n v="2008"/>
    <n v="76414.34"/>
    <n v="192231"/>
    <x v="2"/>
    <x v="0"/>
    <n v="5.9"/>
    <n v="128"/>
    <n v="729"/>
    <n v="3"/>
    <n v="5"/>
    <x v="6"/>
    <s v="Btv31455416019"/>
    <s v="leslie85@hotmail.com"/>
    <d v="2018-06-20T00:00:00"/>
    <d v="2024-07-12T03:29:50"/>
    <x v="2"/>
    <x v="0"/>
    <n v="2024"/>
  </r>
  <r>
    <n v="1823"/>
    <s v="Kimberly Mullins"/>
    <x v="1"/>
    <x v="7"/>
    <n v="2002"/>
    <n v="68613.45"/>
    <n v="120594"/>
    <x v="1"/>
    <x v="0"/>
    <n v="4.4000000000000004"/>
    <n v="90"/>
    <n v="152"/>
    <n v="5"/>
    <n v="4"/>
    <x v="1"/>
    <s v="ySg75039541678"/>
    <s v="lawrencemary@wood-garcia.net"/>
    <d v="2021-08-16T00:00:00"/>
    <d v="2024-08-10T04:55:58"/>
    <x v="5"/>
    <x v="1"/>
    <n v="2024"/>
  </r>
  <r>
    <n v="1824"/>
    <s v="John Jones"/>
    <x v="3"/>
    <x v="9"/>
    <n v="2004"/>
    <n v="36413.269999999997"/>
    <n v="55674"/>
    <x v="3"/>
    <x v="1"/>
    <n v="1.4"/>
    <n v="357"/>
    <n v="486"/>
    <n v="3"/>
    <n v="5"/>
    <x v="4"/>
    <s v="cmK27636539628"/>
    <s v="gilmorejillian@english.com"/>
    <d v="2015-04-27T00:00:00"/>
    <d v="2023-08-24T06:36:12"/>
    <x v="1"/>
    <x v="3"/>
    <n v="2023"/>
  </r>
  <r>
    <n v="1825"/>
    <s v="Charlotte Thomas"/>
    <x v="0"/>
    <x v="0"/>
    <n v="2003"/>
    <n v="63321.37"/>
    <n v="175842"/>
    <x v="0"/>
    <x v="1"/>
    <n v="2.5"/>
    <n v="506"/>
    <n v="475"/>
    <n v="4"/>
    <n v="7"/>
    <x v="7"/>
    <s v="vNv23039314885"/>
    <s v="ashley66@yahoo.com"/>
    <d v="2023-01-16T00:00:00"/>
    <d v="2025-07-15T17:21:45"/>
    <x v="7"/>
    <x v="7"/>
    <n v="2025"/>
  </r>
  <r>
    <n v="1826"/>
    <s v="Shannon Barnes"/>
    <x v="2"/>
    <x v="2"/>
    <n v="1991"/>
    <n v="66562.31"/>
    <n v="7273"/>
    <x v="1"/>
    <x v="0"/>
    <n v="5.2"/>
    <n v="517"/>
    <n v="206"/>
    <n v="3"/>
    <n v="2"/>
    <x v="7"/>
    <s v="ZvP16859258344"/>
    <s v="james00@smith.com"/>
    <d v="2021-10-28T00:00:00"/>
    <d v="2024-01-28T23:40:50"/>
    <x v="0"/>
    <x v="1"/>
    <n v="2024"/>
  </r>
  <r>
    <n v="1827"/>
    <s v="Jessica Lyons"/>
    <x v="3"/>
    <x v="8"/>
    <n v="2018"/>
    <n v="34695.35"/>
    <n v="263062"/>
    <x v="3"/>
    <x v="1"/>
    <n v="5"/>
    <n v="478"/>
    <n v="660"/>
    <n v="4"/>
    <n v="4"/>
    <x v="1"/>
    <s v="HAq41023322609"/>
    <s v="matthew12@hotmail.com"/>
    <d v="2016-06-20T00:00:00"/>
    <d v="2023-09-28T07:43:54"/>
    <x v="2"/>
    <x v="5"/>
    <n v="2023"/>
  </r>
  <r>
    <n v="1828"/>
    <s v="Tracy Cummings"/>
    <x v="4"/>
    <x v="1"/>
    <n v="2017"/>
    <n v="20212.8"/>
    <n v="108738"/>
    <x v="0"/>
    <x v="1"/>
    <n v="3"/>
    <n v="606"/>
    <n v="284"/>
    <n v="3"/>
    <n v="7"/>
    <x v="0"/>
    <s v="CUP78770263187"/>
    <s v="yalvarez@perez.biz"/>
    <d v="2015-07-30T00:00:00"/>
    <d v="2025-03-13T03:51:09"/>
    <x v="10"/>
    <x v="3"/>
    <n v="2025"/>
  </r>
  <r>
    <n v="1829"/>
    <s v="Wendy Lin"/>
    <x v="3"/>
    <x v="9"/>
    <n v="2018"/>
    <n v="23090.3"/>
    <n v="47774"/>
    <x v="0"/>
    <x v="1"/>
    <n v="2.5"/>
    <n v="197"/>
    <n v="301"/>
    <n v="2"/>
    <n v="2"/>
    <x v="7"/>
    <s v="MAF96133987727"/>
    <s v="jenniferruiz@gmail.com"/>
    <d v="2016-06-12T00:00:00"/>
    <d v="2024-08-02T21:41:51"/>
    <x v="2"/>
    <x v="5"/>
    <n v="2024"/>
  </r>
  <r>
    <n v="1830"/>
    <s v="Denise Alvarado"/>
    <x v="2"/>
    <x v="1"/>
    <n v="2020"/>
    <n v="15487.09"/>
    <n v="100764"/>
    <x v="3"/>
    <x v="1"/>
    <n v="5.4"/>
    <n v="698"/>
    <n v="334"/>
    <n v="5"/>
    <n v="2"/>
    <x v="2"/>
    <s v="Vzt11385399629"/>
    <s v="petersenkerry@hill-tate.com"/>
    <d v="2018-04-26T00:00:00"/>
    <d v="2024-04-15T12:40:36"/>
    <x v="1"/>
    <x v="0"/>
    <n v="2024"/>
  </r>
  <r>
    <n v="1831"/>
    <s v="Cheryl Gonzales"/>
    <x v="7"/>
    <x v="0"/>
    <n v="2011"/>
    <n v="45700.57"/>
    <n v="73169"/>
    <x v="1"/>
    <x v="0"/>
    <n v="3.7"/>
    <n v="154"/>
    <n v="701"/>
    <n v="5"/>
    <n v="2"/>
    <x v="2"/>
    <s v="Dai64497379197"/>
    <s v="gmartinez@yahoo.com"/>
    <d v="2024-05-05T00:00:00"/>
    <d v="2023-12-11T15:37:28"/>
    <x v="3"/>
    <x v="10"/>
    <n v="2023"/>
  </r>
  <r>
    <n v="1832"/>
    <s v="Brandon Singleton"/>
    <x v="2"/>
    <x v="3"/>
    <n v="2012"/>
    <n v="29033.54"/>
    <n v="66564"/>
    <x v="2"/>
    <x v="0"/>
    <n v="2.7"/>
    <n v="365"/>
    <n v="461"/>
    <n v="4"/>
    <n v="7"/>
    <x v="4"/>
    <s v="BdU57481009134"/>
    <s v="wmitchell@roberts.com"/>
    <d v="2017-01-21T00:00:00"/>
    <d v="2024-04-11T14:02:59"/>
    <x v="7"/>
    <x v="2"/>
    <n v="2024"/>
  </r>
  <r>
    <n v="1833"/>
    <s v="Jodi Rodriguez"/>
    <x v="9"/>
    <x v="2"/>
    <n v="2011"/>
    <n v="60565.78"/>
    <n v="78414"/>
    <x v="3"/>
    <x v="0"/>
    <n v="3.7"/>
    <n v="208"/>
    <n v="109"/>
    <n v="2"/>
    <n v="2"/>
    <x v="6"/>
    <s v="pmv18752168693"/>
    <s v="mercadoveronica@yahoo.com"/>
    <d v="2018-09-20T00:00:00"/>
    <d v="2025-06-22T15:37:11"/>
    <x v="8"/>
    <x v="0"/>
    <n v="2025"/>
  </r>
  <r>
    <n v="1834"/>
    <s v="Nicole Miller"/>
    <x v="4"/>
    <x v="9"/>
    <n v="2012"/>
    <n v="26432.55"/>
    <n v="163839"/>
    <x v="2"/>
    <x v="0"/>
    <n v="4.3"/>
    <n v="585"/>
    <n v="710"/>
    <n v="3"/>
    <n v="4"/>
    <x v="4"/>
    <s v="jdT34789199366"/>
    <s v="melindabauer@walls.com"/>
    <d v="2019-03-22T00:00:00"/>
    <d v="2023-10-28T06:11:43"/>
    <x v="6"/>
    <x v="6"/>
    <n v="2023"/>
  </r>
  <r>
    <n v="1835"/>
    <s v="Sara Gross"/>
    <x v="9"/>
    <x v="8"/>
    <n v="2020"/>
    <n v="29837.85"/>
    <n v="96073"/>
    <x v="3"/>
    <x v="1"/>
    <n v="5"/>
    <n v="617"/>
    <n v="526"/>
    <n v="3"/>
    <n v="4"/>
    <x v="3"/>
    <s v="ToS48939743179"/>
    <s v="pmccullough@yahoo.com"/>
    <d v="2023-03-14T00:00:00"/>
    <d v="2024-07-10T05:56:10"/>
    <x v="6"/>
    <x v="7"/>
    <n v="2024"/>
  </r>
  <r>
    <n v="1836"/>
    <s v="Justin Evans"/>
    <x v="5"/>
    <x v="3"/>
    <n v="1991"/>
    <n v="63503.68"/>
    <n v="36201"/>
    <x v="2"/>
    <x v="1"/>
    <n v="4.5999999999999996"/>
    <n v="268"/>
    <n v="374"/>
    <n v="5"/>
    <n v="2"/>
    <x v="2"/>
    <s v="ZdV34660572928"/>
    <s v="fjoyce@yahoo.com"/>
    <d v="2017-07-16T00:00:00"/>
    <d v="2025-02-06T06:13:44"/>
    <x v="10"/>
    <x v="2"/>
    <n v="2025"/>
  </r>
  <r>
    <n v="1837"/>
    <s v="Michael Winters"/>
    <x v="0"/>
    <x v="2"/>
    <n v="2010"/>
    <n v="42107.79"/>
    <n v="143805"/>
    <x v="1"/>
    <x v="1"/>
    <n v="4.5999999999999996"/>
    <n v="405"/>
    <n v="271"/>
    <n v="3"/>
    <n v="2"/>
    <x v="3"/>
    <s v="YGf77511340273"/>
    <s v="lanechristopher@leonard-liu.biz"/>
    <d v="2021-07-10T00:00:00"/>
    <d v="2024-05-11T01:59:57"/>
    <x v="10"/>
    <x v="1"/>
    <n v="2024"/>
  </r>
  <r>
    <n v="1838"/>
    <s v="Michelle Robinson"/>
    <x v="3"/>
    <x v="0"/>
    <n v="2006"/>
    <n v="44457.19"/>
    <n v="93052"/>
    <x v="0"/>
    <x v="0"/>
    <n v="2.1"/>
    <n v="147"/>
    <n v="476"/>
    <n v="2"/>
    <n v="4"/>
    <x v="5"/>
    <s v="Rro49359010629"/>
    <s v="dawnlucas@wallace-gilbert.org"/>
    <d v="2015-04-29T00:00:00"/>
    <d v="2024-04-06T18:23:40"/>
    <x v="1"/>
    <x v="3"/>
    <n v="2024"/>
  </r>
  <r>
    <n v="1839"/>
    <s v="Carmen Walsh"/>
    <x v="4"/>
    <x v="4"/>
    <n v="2004"/>
    <n v="59078.3"/>
    <n v="132865"/>
    <x v="3"/>
    <x v="0"/>
    <n v="4.7"/>
    <n v="483"/>
    <n v="210"/>
    <n v="3"/>
    <n v="5"/>
    <x v="7"/>
    <s v="qCg69131573991"/>
    <s v="cvega@adams.com"/>
    <d v="2023-11-28T00:00:00"/>
    <d v="2024-07-02T12:11:13"/>
    <x v="11"/>
    <x v="7"/>
    <n v="2024"/>
  </r>
  <r>
    <n v="1840"/>
    <s v="John Davis"/>
    <x v="6"/>
    <x v="2"/>
    <n v="2013"/>
    <n v="35952.39"/>
    <n v="126686"/>
    <x v="1"/>
    <x v="0"/>
    <n v="5"/>
    <n v="525"/>
    <n v="380"/>
    <n v="2"/>
    <n v="7"/>
    <x v="7"/>
    <s v="wiG19430857759"/>
    <s v="smithpaula@wilson.com"/>
    <d v="2019-05-11T00:00:00"/>
    <d v="2024-08-28T00:30:22"/>
    <x v="3"/>
    <x v="6"/>
    <n v="2024"/>
  </r>
  <r>
    <n v="1841"/>
    <s v="Jennifer Miller"/>
    <x v="3"/>
    <x v="0"/>
    <n v="2012"/>
    <n v="23626.19"/>
    <n v="43587"/>
    <x v="3"/>
    <x v="1"/>
    <n v="1.8"/>
    <n v="567"/>
    <n v="573"/>
    <n v="4"/>
    <n v="2"/>
    <x v="3"/>
    <s v="ArY00051450975"/>
    <s v="maryyang@hotmail.com"/>
    <d v="2019-12-08T00:00:00"/>
    <d v="2024-08-09T21:55:24"/>
    <x v="4"/>
    <x v="6"/>
    <n v="2024"/>
  </r>
  <r>
    <n v="1842"/>
    <s v="Jack Camacho"/>
    <x v="7"/>
    <x v="7"/>
    <n v="2007"/>
    <n v="41220.61"/>
    <n v="7258"/>
    <x v="3"/>
    <x v="0"/>
    <n v="5.6"/>
    <n v="346"/>
    <n v="701"/>
    <n v="3"/>
    <n v="2"/>
    <x v="1"/>
    <s v="hzL90048867692"/>
    <s v="julian67@gmail.com"/>
    <d v="2022-06-17T00:00:00"/>
    <d v="2023-09-22T18:33:11"/>
    <x v="2"/>
    <x v="9"/>
    <n v="2023"/>
  </r>
  <r>
    <n v="1843"/>
    <s v="Bradley Jimenez"/>
    <x v="8"/>
    <x v="2"/>
    <n v="1990"/>
    <n v="36826.879999999997"/>
    <n v="14830"/>
    <x v="3"/>
    <x v="1"/>
    <n v="2.8"/>
    <n v="610"/>
    <n v="687"/>
    <n v="2"/>
    <n v="5"/>
    <x v="1"/>
    <s v="dKP96707608012"/>
    <s v="mario55@hill.net"/>
    <d v="2015-05-23T00:00:00"/>
    <d v="2024-04-08T19:27:37"/>
    <x v="3"/>
    <x v="3"/>
    <n v="2024"/>
  </r>
  <r>
    <n v="1844"/>
    <s v="Dr, Scott Myers MD"/>
    <x v="5"/>
    <x v="5"/>
    <n v="2011"/>
    <n v="71856.41"/>
    <n v="264516"/>
    <x v="2"/>
    <x v="1"/>
    <n v="1.3"/>
    <n v="412"/>
    <n v="282"/>
    <n v="2"/>
    <n v="5"/>
    <x v="3"/>
    <s v="RdV36699915348"/>
    <s v="wlam@lopez.com"/>
    <d v="2017-07-28T00:00:00"/>
    <d v="2025-02-24T15:49:17"/>
    <x v="10"/>
    <x v="2"/>
    <n v="2025"/>
  </r>
  <r>
    <n v="1845"/>
    <s v="Margaret Barnes"/>
    <x v="3"/>
    <x v="7"/>
    <n v="1993"/>
    <n v="16929.53"/>
    <n v="230022"/>
    <x v="2"/>
    <x v="0"/>
    <n v="2.4"/>
    <n v="228"/>
    <n v="569"/>
    <n v="2"/>
    <n v="2"/>
    <x v="3"/>
    <s v="qwx34626610111"/>
    <s v="ysmith@gmail.com"/>
    <d v="2018-11-17T00:00:00"/>
    <d v="2024-06-07T23:23:50"/>
    <x v="11"/>
    <x v="0"/>
    <n v="2024"/>
  </r>
  <r>
    <n v="1846"/>
    <s v="Jamie Jones"/>
    <x v="0"/>
    <x v="9"/>
    <n v="1998"/>
    <n v="22766.23"/>
    <n v="178845"/>
    <x v="1"/>
    <x v="0"/>
    <n v="5.8"/>
    <n v="532"/>
    <n v="606"/>
    <n v="3"/>
    <n v="5"/>
    <x v="2"/>
    <s v="OXw87986252995"/>
    <s v="tracy74@gmail.com"/>
    <d v="2017-06-23T00:00:00"/>
    <d v="2024-07-06T03:48:16"/>
    <x v="2"/>
    <x v="2"/>
    <n v="2024"/>
  </r>
  <r>
    <n v="1847"/>
    <s v="Noah Ortiz"/>
    <x v="2"/>
    <x v="0"/>
    <n v="1990"/>
    <n v="6453.86"/>
    <n v="58289"/>
    <x v="0"/>
    <x v="1"/>
    <n v="3.3"/>
    <n v="643"/>
    <n v="441"/>
    <n v="4"/>
    <n v="7"/>
    <x v="7"/>
    <s v="Jtj15707429168"/>
    <s v="scottaustin@johnson.biz"/>
    <d v="2018-04-04T00:00:00"/>
    <d v="2025-02-22T11:15:03"/>
    <x v="1"/>
    <x v="0"/>
    <n v="2025"/>
  </r>
  <r>
    <n v="1848"/>
    <s v="Paul Evans"/>
    <x v="6"/>
    <x v="2"/>
    <n v="2010"/>
    <n v="22607.17"/>
    <n v="240136"/>
    <x v="2"/>
    <x v="1"/>
    <n v="4.3"/>
    <n v="285"/>
    <n v="378"/>
    <n v="4"/>
    <n v="4"/>
    <x v="5"/>
    <s v="ioB42531837681"/>
    <s v="dchristian@gmail.com"/>
    <d v="2014-12-25T00:00:00"/>
    <d v="2025-04-14T06:53:12"/>
    <x v="4"/>
    <x v="8"/>
    <n v="2025"/>
  </r>
  <r>
    <n v="1849"/>
    <s v="Shawn White"/>
    <x v="1"/>
    <x v="3"/>
    <n v="2010"/>
    <n v="5302.58"/>
    <n v="212868"/>
    <x v="3"/>
    <x v="0"/>
    <n v="2.7"/>
    <n v="563"/>
    <n v="530"/>
    <n v="2"/>
    <n v="2"/>
    <x v="0"/>
    <s v="JLd40188325332"/>
    <s v="nmeyer@hotmail.com"/>
    <d v="2023-03-28T00:00:00"/>
    <d v="2025-06-20T21:33:48"/>
    <x v="6"/>
    <x v="7"/>
    <n v="2025"/>
  </r>
  <r>
    <n v="1850"/>
    <s v="Laura Cameron"/>
    <x v="7"/>
    <x v="3"/>
    <n v="2011"/>
    <n v="59965.43"/>
    <n v="14134"/>
    <x v="1"/>
    <x v="0"/>
    <n v="5.0999999999999996"/>
    <n v="486"/>
    <n v="522"/>
    <n v="4"/>
    <n v="2"/>
    <x v="5"/>
    <s v="wgD52513320425"/>
    <s v="lisa72@fisher.biz"/>
    <d v="2018-11-09T00:00:00"/>
    <d v="2025-01-15T08:31:26"/>
    <x v="11"/>
    <x v="0"/>
    <n v="2025"/>
  </r>
  <r>
    <n v="1851"/>
    <s v="Isaac Hale"/>
    <x v="9"/>
    <x v="9"/>
    <n v="2009"/>
    <n v="45098.64"/>
    <n v="45827"/>
    <x v="0"/>
    <x v="1"/>
    <n v="1.1000000000000001"/>
    <n v="686"/>
    <n v="138"/>
    <n v="4"/>
    <n v="5"/>
    <x v="7"/>
    <s v="xja24436010367"/>
    <s v="shawn44@valentine-thompson.com"/>
    <d v="2021-10-05T00:00:00"/>
    <d v="2025-02-23T18:47:35"/>
    <x v="0"/>
    <x v="1"/>
    <n v="2025"/>
  </r>
  <r>
    <n v="1852"/>
    <s v="Debbie Mccarthy PhD"/>
    <x v="6"/>
    <x v="4"/>
    <n v="2008"/>
    <n v="22898.79"/>
    <n v="189659"/>
    <x v="0"/>
    <x v="1"/>
    <n v="5.0999999999999996"/>
    <n v="194"/>
    <n v="712"/>
    <n v="5"/>
    <n v="2"/>
    <x v="4"/>
    <s v="BLo12047910638"/>
    <s v="jwilson@hotmail.com"/>
    <d v="2015-11-13T00:00:00"/>
    <d v="2025-06-19T14:01:15"/>
    <x v="11"/>
    <x v="3"/>
    <n v="2025"/>
  </r>
  <r>
    <n v="1853"/>
    <s v="Carolyn Keith"/>
    <x v="1"/>
    <x v="9"/>
    <n v="2018"/>
    <n v="45944.97"/>
    <n v="92013"/>
    <x v="0"/>
    <x v="1"/>
    <n v="2.5"/>
    <n v="150"/>
    <n v="337"/>
    <n v="4"/>
    <n v="2"/>
    <x v="2"/>
    <s v="SZx89127807760"/>
    <s v="terrylaurie@williams.com"/>
    <d v="2016-12-15T00:00:00"/>
    <d v="2024-12-25T07:50:49"/>
    <x v="4"/>
    <x v="5"/>
    <n v="2024"/>
  </r>
  <r>
    <n v="1854"/>
    <s v="Tara Vasquez"/>
    <x v="8"/>
    <x v="5"/>
    <n v="2003"/>
    <n v="26350.93"/>
    <n v="192755"/>
    <x v="2"/>
    <x v="1"/>
    <n v="5.8"/>
    <n v="289"/>
    <n v="615"/>
    <n v="5"/>
    <n v="2"/>
    <x v="1"/>
    <s v="fhT39496569694"/>
    <s v="hoodjessica@hotmail.com"/>
    <d v="2023-10-29T00:00:00"/>
    <d v="2025-03-15T22:26:30"/>
    <x v="0"/>
    <x v="7"/>
    <n v="2025"/>
  </r>
  <r>
    <n v="1855"/>
    <s v="Johnny Duffy"/>
    <x v="1"/>
    <x v="5"/>
    <n v="2010"/>
    <n v="56299.23"/>
    <n v="5971"/>
    <x v="2"/>
    <x v="0"/>
    <n v="1.7"/>
    <n v="304"/>
    <n v="292"/>
    <n v="5"/>
    <n v="2"/>
    <x v="0"/>
    <s v="nIw94487398387"/>
    <s v="melody66@holland.com"/>
    <d v="2021-11-20T00:00:00"/>
    <d v="2024-12-16T10:03:36"/>
    <x v="11"/>
    <x v="1"/>
    <n v="2024"/>
  </r>
  <r>
    <n v="1856"/>
    <s v="Taylor Austin"/>
    <x v="4"/>
    <x v="0"/>
    <n v="2005"/>
    <n v="33812.660000000003"/>
    <n v="260960"/>
    <x v="3"/>
    <x v="1"/>
    <n v="4.9000000000000004"/>
    <n v="130"/>
    <n v="575"/>
    <n v="5"/>
    <n v="7"/>
    <x v="6"/>
    <s v="fWA73196817355"/>
    <s v="schaeferlarry@hotmail.com"/>
    <d v="2023-12-19T00:00:00"/>
    <d v="2025-01-24T13:19:12"/>
    <x v="4"/>
    <x v="7"/>
    <n v="2025"/>
  </r>
  <r>
    <n v="1857"/>
    <s v="Kristin Turner"/>
    <x v="1"/>
    <x v="5"/>
    <n v="2018"/>
    <n v="32446.54"/>
    <n v="121148"/>
    <x v="1"/>
    <x v="1"/>
    <n v="5.7"/>
    <n v="354"/>
    <n v="213"/>
    <n v="2"/>
    <n v="4"/>
    <x v="5"/>
    <s v="pGS82877094913"/>
    <s v="watsonana@yahoo.com"/>
    <d v="2019-10-05T00:00:00"/>
    <d v="2023-09-25T13:08:32"/>
    <x v="0"/>
    <x v="6"/>
    <n v="2023"/>
  </r>
  <r>
    <n v="1858"/>
    <s v="Colin Thomas"/>
    <x v="0"/>
    <x v="1"/>
    <n v="2010"/>
    <n v="20909.349999999999"/>
    <n v="149355"/>
    <x v="3"/>
    <x v="0"/>
    <n v="3.2"/>
    <n v="407"/>
    <n v="485"/>
    <n v="4"/>
    <n v="5"/>
    <x v="3"/>
    <s v="Grr32310741961"/>
    <s v="lmoreno@griffith.net"/>
    <d v="2015-01-17T00:00:00"/>
    <d v="2025-05-09T13:12:00"/>
    <x v="7"/>
    <x v="3"/>
    <n v="2025"/>
  </r>
  <r>
    <n v="1859"/>
    <s v="Andrew Sampson"/>
    <x v="3"/>
    <x v="0"/>
    <n v="2000"/>
    <n v="74762.460000000006"/>
    <n v="141652"/>
    <x v="2"/>
    <x v="0"/>
    <n v="4.2"/>
    <n v="661"/>
    <n v="614"/>
    <n v="4"/>
    <n v="5"/>
    <x v="1"/>
    <s v="PAe99277127930"/>
    <s v="timothy78@holmes.info"/>
    <d v="2017-08-10T00:00:00"/>
    <d v="2024-06-27T16:31:54"/>
    <x v="5"/>
    <x v="2"/>
    <n v="2024"/>
  </r>
  <r>
    <n v="1860"/>
    <s v="Donald Adams"/>
    <x v="6"/>
    <x v="9"/>
    <n v="1993"/>
    <n v="18463.28"/>
    <n v="234971"/>
    <x v="1"/>
    <x v="0"/>
    <n v="2.7"/>
    <n v="307"/>
    <n v="306"/>
    <n v="3"/>
    <n v="7"/>
    <x v="4"/>
    <s v="xJI58601788988"/>
    <s v="tinaflowers@yahoo.com"/>
    <d v="2019-12-06T00:00:00"/>
    <d v="2024-02-09T05:32:33"/>
    <x v="4"/>
    <x v="6"/>
    <n v="2024"/>
  </r>
  <r>
    <n v="1861"/>
    <s v="Nichole Smith"/>
    <x v="6"/>
    <x v="0"/>
    <n v="2003"/>
    <n v="14250.19"/>
    <n v="102189"/>
    <x v="2"/>
    <x v="0"/>
    <n v="3.4"/>
    <n v="158"/>
    <n v="215"/>
    <n v="2"/>
    <n v="5"/>
    <x v="2"/>
    <s v="Qdk94561085328"/>
    <s v="moorekathryn@gonzalez.com"/>
    <d v="2023-02-20T00:00:00"/>
    <d v="2024-05-10T15:29:07"/>
    <x v="9"/>
    <x v="7"/>
    <n v="2024"/>
  </r>
  <r>
    <n v="1862"/>
    <s v="Lance Castro"/>
    <x v="5"/>
    <x v="7"/>
    <n v="1999"/>
    <n v="58788.52"/>
    <n v="274236"/>
    <x v="0"/>
    <x v="0"/>
    <n v="4.3"/>
    <n v="387"/>
    <n v="128"/>
    <n v="3"/>
    <n v="5"/>
    <x v="7"/>
    <s v="Vfk29456951437"/>
    <s v="sheri18@hotmail.com"/>
    <d v="2016-07-08T00:00:00"/>
    <d v="2024-09-13T02:01:24"/>
    <x v="10"/>
    <x v="5"/>
    <n v="2024"/>
  </r>
  <r>
    <n v="1863"/>
    <s v="Michelle Sandoval"/>
    <x v="7"/>
    <x v="0"/>
    <n v="1996"/>
    <n v="31177.4"/>
    <n v="290338"/>
    <x v="0"/>
    <x v="0"/>
    <n v="2.7"/>
    <n v="137"/>
    <n v="375"/>
    <n v="3"/>
    <n v="7"/>
    <x v="4"/>
    <s v="AEV41445714398"/>
    <s v="nguyencameron@yahoo.com"/>
    <d v="2024-01-14T00:00:00"/>
    <d v="2024-01-12T11:38:57"/>
    <x v="7"/>
    <x v="10"/>
    <n v="2024"/>
  </r>
  <r>
    <n v="1864"/>
    <s v="Timothy Mason"/>
    <x v="7"/>
    <x v="5"/>
    <n v="2023"/>
    <n v="11974.9"/>
    <n v="201094"/>
    <x v="2"/>
    <x v="1"/>
    <n v="6"/>
    <n v="585"/>
    <n v="623"/>
    <n v="4"/>
    <n v="5"/>
    <x v="5"/>
    <s v="kIz81760307428"/>
    <s v="sean70@gmail.com"/>
    <d v="2023-12-03T00:00:00"/>
    <d v="2024-12-20T22:42:21"/>
    <x v="4"/>
    <x v="7"/>
    <n v="2024"/>
  </r>
  <r>
    <n v="1865"/>
    <s v="Kristin Tran"/>
    <x v="8"/>
    <x v="1"/>
    <n v="2017"/>
    <n v="25044.62"/>
    <n v="281804"/>
    <x v="3"/>
    <x v="0"/>
    <n v="4.5999999999999996"/>
    <n v="410"/>
    <n v="351"/>
    <n v="2"/>
    <n v="2"/>
    <x v="4"/>
    <s v="zbN69896873249"/>
    <s v="matthew04@navarro.com"/>
    <d v="2015-05-13T00:00:00"/>
    <d v="2024-02-25T07:03:34"/>
    <x v="3"/>
    <x v="3"/>
    <n v="2024"/>
  </r>
  <r>
    <n v="1866"/>
    <s v="Kyle Mitchell"/>
    <x v="6"/>
    <x v="8"/>
    <n v="2007"/>
    <n v="53641.71"/>
    <n v="13816"/>
    <x v="0"/>
    <x v="0"/>
    <n v="4.0999999999999996"/>
    <n v="334"/>
    <n v="395"/>
    <n v="2"/>
    <n v="4"/>
    <x v="3"/>
    <s v="zyX00067584491"/>
    <s v="christophersilva@yahoo.com"/>
    <d v="2023-01-04T00:00:00"/>
    <d v="2025-01-20T21:42:09"/>
    <x v="7"/>
    <x v="7"/>
    <n v="2025"/>
  </r>
  <r>
    <n v="1867"/>
    <s v="Stephanie Brown"/>
    <x v="1"/>
    <x v="0"/>
    <n v="2008"/>
    <n v="9741.4699999999993"/>
    <n v="285819"/>
    <x v="3"/>
    <x v="1"/>
    <n v="1.9"/>
    <n v="216"/>
    <n v="419"/>
    <n v="2"/>
    <n v="2"/>
    <x v="3"/>
    <s v="YUi83678886054"/>
    <s v="rodriguezjennifer@smith-caldwell.com"/>
    <d v="2022-03-05T00:00:00"/>
    <d v="2024-05-18T09:14:04"/>
    <x v="6"/>
    <x v="9"/>
    <n v="2024"/>
  </r>
  <r>
    <n v="1868"/>
    <s v="Brittany Smith"/>
    <x v="1"/>
    <x v="6"/>
    <n v="1993"/>
    <n v="47128.39"/>
    <n v="194862"/>
    <x v="0"/>
    <x v="0"/>
    <n v="3.5"/>
    <n v="167"/>
    <n v="236"/>
    <n v="5"/>
    <n v="5"/>
    <x v="4"/>
    <s v="ziS40756400070"/>
    <s v="hhernandez@yahoo.com"/>
    <d v="2019-12-11T00:00:00"/>
    <d v="2023-08-08T15:36:01"/>
    <x v="4"/>
    <x v="6"/>
    <n v="2023"/>
  </r>
  <r>
    <n v="1869"/>
    <s v="Mark Cook"/>
    <x v="2"/>
    <x v="8"/>
    <n v="1993"/>
    <n v="34947.47"/>
    <n v="35493"/>
    <x v="3"/>
    <x v="0"/>
    <n v="1.5"/>
    <n v="490"/>
    <n v="507"/>
    <n v="2"/>
    <n v="4"/>
    <x v="6"/>
    <s v="seL88582231719"/>
    <s v="awright@yahoo.com"/>
    <d v="2023-10-18T00:00:00"/>
    <d v="2025-04-17T04:58:50"/>
    <x v="0"/>
    <x v="7"/>
    <n v="2025"/>
  </r>
  <r>
    <n v="1870"/>
    <s v="Bryan White"/>
    <x v="5"/>
    <x v="3"/>
    <n v="1996"/>
    <n v="5591.61"/>
    <n v="55373"/>
    <x v="1"/>
    <x v="0"/>
    <n v="3.4"/>
    <n v="415"/>
    <n v="784"/>
    <n v="3"/>
    <n v="7"/>
    <x v="0"/>
    <s v="BgB15729052894"/>
    <s v="berryblake@gmail.com"/>
    <d v="2020-04-04T00:00:00"/>
    <d v="2024-10-03T16:11:10"/>
    <x v="1"/>
    <x v="4"/>
    <n v="2024"/>
  </r>
  <r>
    <n v="1871"/>
    <s v="Randy Mcgee"/>
    <x v="6"/>
    <x v="7"/>
    <n v="1990"/>
    <n v="7382.72"/>
    <n v="225353"/>
    <x v="1"/>
    <x v="0"/>
    <n v="5.6"/>
    <n v="496"/>
    <n v="443"/>
    <n v="5"/>
    <n v="7"/>
    <x v="5"/>
    <s v="xPD52363943546"/>
    <s v="tuckermatthew@hotmail.com"/>
    <d v="2022-05-09T00:00:00"/>
    <d v="2024-01-25T04:33:30"/>
    <x v="3"/>
    <x v="9"/>
    <n v="2024"/>
  </r>
  <r>
    <n v="1872"/>
    <s v="Virginia Wilson"/>
    <x v="8"/>
    <x v="2"/>
    <n v="1993"/>
    <n v="32294.28"/>
    <n v="286699"/>
    <x v="1"/>
    <x v="0"/>
    <n v="3.6"/>
    <n v="637"/>
    <n v="605"/>
    <n v="5"/>
    <n v="5"/>
    <x v="3"/>
    <s v="iPK78692376390"/>
    <s v="boydann@hotmail.com"/>
    <d v="2021-06-08T00:00:00"/>
    <d v="2024-09-17T11:09:52"/>
    <x v="2"/>
    <x v="1"/>
    <n v="2024"/>
  </r>
  <r>
    <n v="1873"/>
    <s v="Jennifer Wright"/>
    <x v="3"/>
    <x v="6"/>
    <n v="1990"/>
    <n v="43415.63"/>
    <n v="98570"/>
    <x v="3"/>
    <x v="1"/>
    <n v="5.3"/>
    <n v="403"/>
    <n v="510"/>
    <n v="4"/>
    <n v="5"/>
    <x v="4"/>
    <s v="oHG73256379901"/>
    <s v="smithrobert@dorsey-suarez.com"/>
    <d v="2024-06-11T00:00:00"/>
    <d v="2024-10-24T23:52:21"/>
    <x v="2"/>
    <x v="10"/>
    <n v="2024"/>
  </r>
  <r>
    <n v="1874"/>
    <s v="Rachel Gallegos"/>
    <x v="6"/>
    <x v="7"/>
    <n v="1993"/>
    <n v="42988.71"/>
    <n v="287184"/>
    <x v="2"/>
    <x v="0"/>
    <n v="2.2000000000000002"/>
    <n v="337"/>
    <n v="192"/>
    <n v="5"/>
    <n v="4"/>
    <x v="3"/>
    <s v="NBX99264734128"/>
    <s v="xlewis@spencer.info"/>
    <d v="2021-01-23T00:00:00"/>
    <d v="2025-01-03T16:08:52"/>
    <x v="7"/>
    <x v="1"/>
    <n v="2025"/>
  </r>
  <r>
    <n v="1875"/>
    <s v="Jonathan Benson"/>
    <x v="1"/>
    <x v="5"/>
    <n v="2007"/>
    <n v="6300.66"/>
    <n v="91773"/>
    <x v="2"/>
    <x v="0"/>
    <n v="4.0999999999999996"/>
    <n v="157"/>
    <n v="144"/>
    <n v="3"/>
    <n v="7"/>
    <x v="3"/>
    <s v="AAt97927455005"/>
    <s v="carlosgibbs@dunn-garrett.com"/>
    <d v="2017-07-03T00:00:00"/>
    <d v="2024-11-03T11:40:41"/>
    <x v="10"/>
    <x v="2"/>
    <n v="2024"/>
  </r>
  <r>
    <n v="1876"/>
    <s v="Mary Brooks"/>
    <x v="0"/>
    <x v="3"/>
    <n v="2005"/>
    <n v="78458.399999999994"/>
    <n v="2154"/>
    <x v="1"/>
    <x v="0"/>
    <n v="3.3"/>
    <n v="234"/>
    <n v="747"/>
    <n v="4"/>
    <n v="7"/>
    <x v="5"/>
    <s v="FIY13899438780"/>
    <s v="laurastark@blake.com"/>
    <d v="2022-11-10T00:00:00"/>
    <d v="2025-04-09T11:13:54"/>
    <x v="11"/>
    <x v="9"/>
    <n v="2025"/>
  </r>
  <r>
    <n v="1877"/>
    <s v="Eileen Middleton"/>
    <x v="1"/>
    <x v="0"/>
    <n v="1996"/>
    <n v="59272.82"/>
    <n v="269750"/>
    <x v="2"/>
    <x v="1"/>
    <n v="3"/>
    <n v="548"/>
    <n v="240"/>
    <n v="5"/>
    <n v="4"/>
    <x v="6"/>
    <s v="WGU42632185333"/>
    <s v="christine13@gmail.com"/>
    <d v="2020-08-07T00:00:00"/>
    <d v="2024-11-17T12:07:46"/>
    <x v="5"/>
    <x v="4"/>
    <n v="2024"/>
  </r>
  <r>
    <n v="1878"/>
    <s v="Jacqueline Deleon"/>
    <x v="0"/>
    <x v="8"/>
    <n v="2002"/>
    <n v="37561.14"/>
    <n v="101497"/>
    <x v="1"/>
    <x v="0"/>
    <n v="1.4"/>
    <n v="658"/>
    <n v="751"/>
    <n v="2"/>
    <n v="4"/>
    <x v="4"/>
    <s v="uQr65502404248"/>
    <s v="karen94@johnson.com"/>
    <d v="2015-09-08T00:00:00"/>
    <d v="2025-07-22T21:05:34"/>
    <x v="8"/>
    <x v="3"/>
    <n v="2025"/>
  </r>
  <r>
    <n v="1879"/>
    <s v="Thomas Suarez"/>
    <x v="3"/>
    <x v="4"/>
    <n v="2022"/>
    <n v="77846.98"/>
    <n v="2328"/>
    <x v="0"/>
    <x v="1"/>
    <n v="2.4"/>
    <n v="576"/>
    <n v="555"/>
    <n v="3"/>
    <n v="2"/>
    <x v="0"/>
    <s v="YUW02122543325"/>
    <s v="spenceryvette@hotmail.com"/>
    <d v="2023-02-10T00:00:00"/>
    <d v="2025-01-05T06:41:58"/>
    <x v="9"/>
    <x v="7"/>
    <n v="2025"/>
  </r>
  <r>
    <n v="1880"/>
    <s v="Amy Phillips"/>
    <x v="0"/>
    <x v="4"/>
    <n v="2019"/>
    <n v="29720.27"/>
    <n v="289318"/>
    <x v="3"/>
    <x v="0"/>
    <n v="5.8"/>
    <n v="98"/>
    <n v="490"/>
    <n v="5"/>
    <n v="7"/>
    <x v="3"/>
    <s v="PAe18407950036"/>
    <s v="steven91@gmail.com"/>
    <d v="2024-05-03T00:00:00"/>
    <d v="2024-03-20T16:20:40"/>
    <x v="3"/>
    <x v="10"/>
    <n v="2024"/>
  </r>
  <r>
    <n v="1881"/>
    <s v="Joe Gomez"/>
    <x v="5"/>
    <x v="9"/>
    <n v="2005"/>
    <n v="8223.61"/>
    <n v="256057"/>
    <x v="2"/>
    <x v="0"/>
    <n v="1.1000000000000001"/>
    <n v="674"/>
    <n v="404"/>
    <n v="4"/>
    <n v="5"/>
    <x v="2"/>
    <s v="mHP82469194588"/>
    <s v="bushkaren@gmail.com"/>
    <d v="2020-08-21T00:00:00"/>
    <d v="2025-05-12T14:47:55"/>
    <x v="5"/>
    <x v="4"/>
    <n v="2025"/>
  </r>
  <r>
    <n v="1882"/>
    <s v="Dominique Lambert"/>
    <x v="7"/>
    <x v="1"/>
    <n v="2024"/>
    <n v="40670.85"/>
    <n v="259509"/>
    <x v="0"/>
    <x v="0"/>
    <n v="2.5"/>
    <n v="85"/>
    <n v="786"/>
    <n v="4"/>
    <n v="4"/>
    <x v="3"/>
    <s v="Hgf91157030097"/>
    <s v="lnguyen@gonzalez.org"/>
    <d v="2020-09-22T00:00:00"/>
    <d v="2023-07-24T18:07:15"/>
    <x v="8"/>
    <x v="4"/>
    <n v="2023"/>
  </r>
  <r>
    <n v="1883"/>
    <s v="Valerie Fischer"/>
    <x v="5"/>
    <x v="4"/>
    <n v="1994"/>
    <n v="20721.88"/>
    <n v="55039"/>
    <x v="2"/>
    <x v="1"/>
    <n v="4.5"/>
    <n v="437"/>
    <n v="200"/>
    <n v="2"/>
    <n v="2"/>
    <x v="0"/>
    <s v="Ecy26389530907"/>
    <s v="whitneygary@underwood-schneider.info"/>
    <d v="2022-04-06T00:00:00"/>
    <d v="2024-03-11T11:32:54"/>
    <x v="1"/>
    <x v="9"/>
    <n v="2024"/>
  </r>
  <r>
    <n v="1884"/>
    <s v="Laura Smith"/>
    <x v="6"/>
    <x v="2"/>
    <n v="2005"/>
    <n v="17456.080000000002"/>
    <n v="157739"/>
    <x v="1"/>
    <x v="1"/>
    <n v="4.9000000000000004"/>
    <n v="641"/>
    <n v="569"/>
    <n v="3"/>
    <n v="4"/>
    <x v="6"/>
    <s v="drD76475954175"/>
    <s v="zwilliams@castro.com"/>
    <d v="2015-08-11T00:00:00"/>
    <d v="2025-04-30T11:54:30"/>
    <x v="5"/>
    <x v="3"/>
    <n v="2025"/>
  </r>
  <r>
    <n v="1885"/>
    <s v="Brittany Hahn"/>
    <x v="8"/>
    <x v="3"/>
    <n v="2009"/>
    <n v="10575.46"/>
    <n v="142072"/>
    <x v="0"/>
    <x v="1"/>
    <n v="5.9"/>
    <n v="292"/>
    <n v="212"/>
    <n v="5"/>
    <n v="2"/>
    <x v="0"/>
    <s v="Uph95422435148"/>
    <s v="cranemichelle@yahoo.com"/>
    <d v="2017-09-01T00:00:00"/>
    <d v="2025-03-16T19:28:12"/>
    <x v="8"/>
    <x v="2"/>
    <n v="2025"/>
  </r>
  <r>
    <n v="1886"/>
    <s v="Juan Jones"/>
    <x v="0"/>
    <x v="2"/>
    <n v="1995"/>
    <n v="25779.8"/>
    <n v="10977"/>
    <x v="2"/>
    <x v="1"/>
    <n v="3.2"/>
    <n v="481"/>
    <n v="560"/>
    <n v="3"/>
    <n v="7"/>
    <x v="0"/>
    <s v="iyx78501558404"/>
    <s v="nguyenjennifer@yahoo.com"/>
    <d v="2024-05-14T00:00:00"/>
    <d v="2024-02-07T18:29:43"/>
    <x v="3"/>
    <x v="10"/>
    <n v="2024"/>
  </r>
  <r>
    <n v="1887"/>
    <s v="Jeffrey Cook"/>
    <x v="9"/>
    <x v="2"/>
    <n v="2020"/>
    <n v="41861.72"/>
    <n v="62423"/>
    <x v="3"/>
    <x v="0"/>
    <n v="5"/>
    <n v="448"/>
    <n v="447"/>
    <n v="5"/>
    <n v="7"/>
    <x v="7"/>
    <s v="FDh18918726875"/>
    <s v="sbrown@gmail.com"/>
    <d v="2020-04-04T00:00:00"/>
    <d v="2025-03-29T05:22:10"/>
    <x v="1"/>
    <x v="4"/>
    <n v="2025"/>
  </r>
  <r>
    <n v="1888"/>
    <s v="Selena Sims"/>
    <x v="0"/>
    <x v="2"/>
    <n v="2012"/>
    <n v="35977.15"/>
    <n v="42191"/>
    <x v="1"/>
    <x v="0"/>
    <n v="4.7"/>
    <n v="449"/>
    <n v="214"/>
    <n v="5"/>
    <n v="2"/>
    <x v="1"/>
    <s v="QMl49959474101"/>
    <s v="scottdylan@matthews.net"/>
    <d v="2022-01-20T00:00:00"/>
    <d v="2025-05-22T16:37:23"/>
    <x v="7"/>
    <x v="9"/>
    <n v="2025"/>
  </r>
  <r>
    <n v="1889"/>
    <s v="Pamela Walter"/>
    <x v="8"/>
    <x v="1"/>
    <n v="2013"/>
    <n v="13445.3"/>
    <n v="158796"/>
    <x v="2"/>
    <x v="0"/>
    <n v="3.1"/>
    <n v="151"/>
    <n v="363"/>
    <n v="3"/>
    <n v="7"/>
    <x v="3"/>
    <s v="zmm40980701129"/>
    <s v="aroberson@brown.com"/>
    <d v="2019-06-18T00:00:00"/>
    <d v="2025-01-19T21:10:10"/>
    <x v="2"/>
    <x v="6"/>
    <n v="2025"/>
  </r>
  <r>
    <n v="1890"/>
    <s v="Mary Olson"/>
    <x v="7"/>
    <x v="6"/>
    <n v="2007"/>
    <n v="24145.23"/>
    <n v="202796"/>
    <x v="2"/>
    <x v="0"/>
    <n v="2.4"/>
    <n v="663"/>
    <n v="799"/>
    <n v="5"/>
    <n v="4"/>
    <x v="1"/>
    <s v="MSg23136237286"/>
    <s v="ryanjessica@martin.com"/>
    <d v="2018-09-17T00:00:00"/>
    <d v="2024-05-15T11:08:25"/>
    <x v="8"/>
    <x v="0"/>
    <n v="2024"/>
  </r>
  <r>
    <n v="1891"/>
    <s v="Tyler Cobb"/>
    <x v="5"/>
    <x v="0"/>
    <n v="1990"/>
    <n v="19645.64"/>
    <n v="79963"/>
    <x v="2"/>
    <x v="1"/>
    <n v="2.4"/>
    <n v="227"/>
    <n v="541"/>
    <n v="3"/>
    <n v="2"/>
    <x v="7"/>
    <s v="UqC37631313667"/>
    <s v="paynethomas@hotmail.com"/>
    <d v="2015-08-26T00:00:00"/>
    <d v="2024-06-12T15:32:51"/>
    <x v="5"/>
    <x v="3"/>
    <n v="2024"/>
  </r>
  <r>
    <n v="1892"/>
    <s v="Adam Alvarez"/>
    <x v="4"/>
    <x v="6"/>
    <n v="2020"/>
    <n v="16548.37"/>
    <n v="11037"/>
    <x v="1"/>
    <x v="0"/>
    <n v="5.5"/>
    <n v="229"/>
    <n v="645"/>
    <n v="3"/>
    <n v="4"/>
    <x v="1"/>
    <s v="BYB77483358355"/>
    <s v="travismartinez@patton-tucker.com"/>
    <d v="2014-07-30T00:00:00"/>
    <d v="2023-09-20T13:58:57"/>
    <x v="10"/>
    <x v="8"/>
    <n v="2023"/>
  </r>
  <r>
    <n v="1893"/>
    <s v="Pamela Thompson"/>
    <x v="5"/>
    <x v="1"/>
    <n v="1996"/>
    <n v="55573.1"/>
    <n v="50861"/>
    <x v="2"/>
    <x v="0"/>
    <n v="5.4"/>
    <n v="89"/>
    <n v="705"/>
    <n v="4"/>
    <n v="4"/>
    <x v="2"/>
    <s v="Jsj05690578185"/>
    <s v="josewagner@fry-hall.com"/>
    <d v="2021-12-02T00:00:00"/>
    <d v="2025-07-15T06:50:54"/>
    <x v="4"/>
    <x v="1"/>
    <n v="2025"/>
  </r>
  <r>
    <n v="1894"/>
    <s v="Frank Martin"/>
    <x v="6"/>
    <x v="5"/>
    <n v="1999"/>
    <n v="5385.13"/>
    <n v="12195"/>
    <x v="2"/>
    <x v="0"/>
    <n v="1.8"/>
    <n v="696"/>
    <n v="263"/>
    <n v="4"/>
    <n v="5"/>
    <x v="5"/>
    <s v="suK01779466941"/>
    <s v="davidbenson@wright-alvarez.com"/>
    <d v="2015-11-24T00:00:00"/>
    <d v="2023-12-27T03:07:22"/>
    <x v="11"/>
    <x v="3"/>
    <n v="2023"/>
  </r>
  <r>
    <n v="1895"/>
    <s v="Amber Hall"/>
    <x v="4"/>
    <x v="0"/>
    <n v="2020"/>
    <n v="14818.85"/>
    <n v="280212"/>
    <x v="1"/>
    <x v="1"/>
    <n v="1.8"/>
    <n v="644"/>
    <n v="610"/>
    <n v="3"/>
    <n v="4"/>
    <x v="2"/>
    <s v="cXH59916483578"/>
    <s v="shelbycisneros@yahoo.com"/>
    <d v="2015-08-31T00:00:00"/>
    <d v="2024-10-16T12:35:59"/>
    <x v="5"/>
    <x v="3"/>
    <n v="2024"/>
  </r>
  <r>
    <n v="1896"/>
    <s v="William Martin"/>
    <x v="7"/>
    <x v="3"/>
    <n v="2005"/>
    <n v="20297.53"/>
    <n v="263701"/>
    <x v="0"/>
    <x v="0"/>
    <n v="4.9000000000000004"/>
    <n v="347"/>
    <n v="512"/>
    <n v="3"/>
    <n v="4"/>
    <x v="5"/>
    <s v="eAD05481815385"/>
    <s v="laurathomas@gmail.com"/>
    <d v="2015-06-08T00:00:00"/>
    <d v="2024-06-03T03:44:31"/>
    <x v="2"/>
    <x v="3"/>
    <n v="2024"/>
  </r>
  <r>
    <n v="1897"/>
    <s v="Darren Cannon"/>
    <x v="5"/>
    <x v="6"/>
    <n v="1994"/>
    <n v="17859.53"/>
    <n v="77488"/>
    <x v="0"/>
    <x v="1"/>
    <n v="1.5"/>
    <n v="134"/>
    <n v="110"/>
    <n v="5"/>
    <n v="5"/>
    <x v="1"/>
    <s v="JNS31261936628"/>
    <s v="hollysmith@hotmail.com"/>
    <d v="2021-11-12T00:00:00"/>
    <d v="2023-11-21T04:57:59"/>
    <x v="11"/>
    <x v="1"/>
    <n v="2023"/>
  </r>
  <r>
    <n v="1898"/>
    <s v="Jonathan Freeman"/>
    <x v="3"/>
    <x v="2"/>
    <n v="2023"/>
    <n v="24066.22"/>
    <n v="140666"/>
    <x v="1"/>
    <x v="1"/>
    <n v="4"/>
    <n v="509"/>
    <n v="338"/>
    <n v="3"/>
    <n v="5"/>
    <x v="7"/>
    <s v="EGd76238761807"/>
    <s v="michael14@hotmail.com"/>
    <d v="2021-04-04T00:00:00"/>
    <d v="2024-04-14T08:38:20"/>
    <x v="1"/>
    <x v="1"/>
    <n v="2024"/>
  </r>
  <r>
    <n v="1899"/>
    <s v="Christopher Wilkins"/>
    <x v="8"/>
    <x v="9"/>
    <n v="2011"/>
    <n v="44285.67"/>
    <n v="271950"/>
    <x v="1"/>
    <x v="1"/>
    <n v="6"/>
    <n v="682"/>
    <n v="323"/>
    <n v="2"/>
    <n v="5"/>
    <x v="2"/>
    <s v="WaP82215660538"/>
    <s v="victoriarhodes@baker.com"/>
    <d v="2019-01-03T00:00:00"/>
    <d v="2024-07-31T10:07:04"/>
    <x v="7"/>
    <x v="6"/>
    <n v="2024"/>
  </r>
  <r>
    <n v="1900"/>
    <s v="James Morrow"/>
    <x v="2"/>
    <x v="6"/>
    <n v="2000"/>
    <n v="32952.79"/>
    <n v="277409"/>
    <x v="0"/>
    <x v="1"/>
    <n v="4"/>
    <n v="224"/>
    <n v="213"/>
    <n v="3"/>
    <n v="2"/>
    <x v="7"/>
    <s v="MdI60916377003"/>
    <s v="aclay@jackson-hall.com"/>
    <d v="2023-06-05T00:00:00"/>
    <d v="2024-03-07T09:25:00"/>
    <x v="2"/>
    <x v="7"/>
    <n v="2024"/>
  </r>
  <r>
    <n v="1901"/>
    <s v="Russell Ramirez PhD"/>
    <x v="8"/>
    <x v="3"/>
    <n v="1993"/>
    <n v="53970.87"/>
    <n v="105286"/>
    <x v="3"/>
    <x v="0"/>
    <n v="4.4000000000000004"/>
    <n v="563"/>
    <n v="165"/>
    <n v="2"/>
    <n v="7"/>
    <x v="3"/>
    <s v="CCS21577741667"/>
    <s v="timothy98@hotmail.com"/>
    <d v="2015-02-01T00:00:00"/>
    <d v="2025-03-06T17:38:44"/>
    <x v="9"/>
    <x v="3"/>
    <n v="2025"/>
  </r>
  <r>
    <n v="1902"/>
    <s v="Christine Crawford"/>
    <x v="8"/>
    <x v="4"/>
    <n v="2022"/>
    <n v="57382.48"/>
    <n v="80996"/>
    <x v="1"/>
    <x v="1"/>
    <n v="3.2"/>
    <n v="663"/>
    <n v="666"/>
    <n v="5"/>
    <n v="2"/>
    <x v="1"/>
    <s v="ulo93842627876"/>
    <s v="gsimpson@yahoo.com"/>
    <d v="2018-08-05T00:00:00"/>
    <d v="2023-11-20T21:57:25"/>
    <x v="5"/>
    <x v="0"/>
    <n v="2023"/>
  </r>
  <r>
    <n v="1903"/>
    <s v="Arthur Mendez II"/>
    <x v="4"/>
    <x v="9"/>
    <n v="2002"/>
    <n v="6870.58"/>
    <n v="117303"/>
    <x v="1"/>
    <x v="0"/>
    <n v="6"/>
    <n v="108"/>
    <n v="112"/>
    <n v="5"/>
    <n v="7"/>
    <x v="2"/>
    <s v="Arr85790322760"/>
    <s v="mschmidt@beltran.info"/>
    <d v="2018-04-25T00:00:00"/>
    <d v="2024-03-10T07:30:39"/>
    <x v="1"/>
    <x v="0"/>
    <n v="2024"/>
  </r>
  <r>
    <n v="1904"/>
    <s v="Caleb Sparks"/>
    <x v="8"/>
    <x v="5"/>
    <n v="2010"/>
    <n v="69343.11"/>
    <n v="260878"/>
    <x v="0"/>
    <x v="0"/>
    <n v="1.8"/>
    <n v="643"/>
    <n v="122"/>
    <n v="4"/>
    <n v="7"/>
    <x v="3"/>
    <s v="rdG73494691399"/>
    <s v="natalienelson@hotmail.com"/>
    <d v="2015-11-23T00:00:00"/>
    <d v="2025-05-19T11:31:11"/>
    <x v="11"/>
    <x v="3"/>
    <n v="2025"/>
  </r>
  <r>
    <n v="1905"/>
    <s v="Jacob Roberts"/>
    <x v="3"/>
    <x v="8"/>
    <n v="1994"/>
    <n v="11149.81"/>
    <n v="258801"/>
    <x v="2"/>
    <x v="1"/>
    <n v="3.6"/>
    <n v="480"/>
    <n v="216"/>
    <n v="3"/>
    <n v="5"/>
    <x v="2"/>
    <s v="gtV40314914956"/>
    <s v="richardhicks@montgomery.net"/>
    <d v="2016-03-23T00:00:00"/>
    <d v="2024-04-12T14:34:57"/>
    <x v="6"/>
    <x v="5"/>
    <n v="2024"/>
  </r>
  <r>
    <n v="1906"/>
    <s v="William Zavala"/>
    <x v="4"/>
    <x v="6"/>
    <n v="2016"/>
    <n v="64928.63"/>
    <n v="286355"/>
    <x v="0"/>
    <x v="0"/>
    <n v="5.7"/>
    <n v="612"/>
    <n v="350"/>
    <n v="5"/>
    <n v="7"/>
    <x v="1"/>
    <s v="LuA10760751694"/>
    <s v="vanessa25@frost.net"/>
    <d v="2023-04-13T00:00:00"/>
    <d v="2025-04-10T18:46:26"/>
    <x v="1"/>
    <x v="7"/>
    <n v="2025"/>
  </r>
  <r>
    <n v="1907"/>
    <s v="Isaiah James"/>
    <x v="4"/>
    <x v="2"/>
    <n v="2014"/>
    <n v="54323.33"/>
    <n v="216427"/>
    <x v="3"/>
    <x v="0"/>
    <n v="4.5"/>
    <n v="637"/>
    <n v="125"/>
    <n v="3"/>
    <n v="4"/>
    <x v="2"/>
    <s v="GzY54339690115"/>
    <s v="karen68@powers.com"/>
    <d v="2022-02-07T00:00:00"/>
    <d v="2023-09-18T09:24:43"/>
    <x v="9"/>
    <x v="9"/>
    <n v="2023"/>
  </r>
  <r>
    <n v="1908"/>
    <s v="Janet Hicks"/>
    <x v="6"/>
    <x v="2"/>
    <n v="2024"/>
    <n v="29217"/>
    <n v="129028"/>
    <x v="2"/>
    <x v="1"/>
    <n v="3"/>
    <n v="433"/>
    <n v="703"/>
    <n v="2"/>
    <n v="7"/>
    <x v="2"/>
    <s v="rHi80819296554"/>
    <s v="djohnson@taylor.com"/>
    <d v="2019-02-27T00:00:00"/>
    <d v="2024-09-16T10:37:53"/>
    <x v="9"/>
    <x v="6"/>
    <n v="2024"/>
  </r>
  <r>
    <n v="1909"/>
    <s v="Jacqueline Kirk DVM"/>
    <x v="0"/>
    <x v="5"/>
    <n v="2007"/>
    <n v="28465.59"/>
    <n v="207818"/>
    <x v="2"/>
    <x v="1"/>
    <n v="1.9"/>
    <n v="487"/>
    <n v="728"/>
    <n v="3"/>
    <n v="7"/>
    <x v="6"/>
    <s v="mqW45411682564"/>
    <s v="agomez@hotmail.com"/>
    <d v="2023-09-10T00:00:00"/>
    <d v="2025-04-19T13:03:21"/>
    <x v="8"/>
    <x v="7"/>
    <n v="2025"/>
  </r>
  <r>
    <n v="1910"/>
    <s v="Tonya Smith"/>
    <x v="7"/>
    <x v="8"/>
    <n v="2018"/>
    <n v="45893.14"/>
    <n v="240277"/>
    <x v="2"/>
    <x v="0"/>
    <n v="5.5"/>
    <n v="377"/>
    <n v="346"/>
    <n v="2"/>
    <n v="2"/>
    <x v="1"/>
    <s v="GhL82204447056"/>
    <s v="joseph83@barnett-sharp.com"/>
    <d v="2019-06-10T00:00:00"/>
    <d v="2025-05-30T06:52:03"/>
    <x v="2"/>
    <x v="6"/>
    <n v="2025"/>
  </r>
  <r>
    <n v="1911"/>
    <s v="Rebecca Brown"/>
    <x v="0"/>
    <x v="9"/>
    <n v="2008"/>
    <n v="60564.55"/>
    <n v="245644"/>
    <x v="2"/>
    <x v="0"/>
    <n v="5.5"/>
    <n v="494"/>
    <n v="713"/>
    <n v="3"/>
    <n v="7"/>
    <x v="3"/>
    <s v="bWE77538806302"/>
    <s v="reneechurch@moon-olsen.biz"/>
    <d v="2018-11-28T00:00:00"/>
    <d v="2024-12-17T07:05:18"/>
    <x v="11"/>
    <x v="0"/>
    <n v="2024"/>
  </r>
  <r>
    <n v="1912"/>
    <s v="Robert Russell"/>
    <x v="6"/>
    <x v="9"/>
    <n v="2020"/>
    <n v="68264.92"/>
    <n v="248505"/>
    <x v="2"/>
    <x v="1"/>
    <n v="3.2"/>
    <n v="253"/>
    <n v="725"/>
    <n v="2"/>
    <n v="5"/>
    <x v="1"/>
    <s v="sPw46285309109"/>
    <s v="bhenry@hotmail.com"/>
    <d v="2024-01-04T00:00:00"/>
    <d v="2024-06-26T05:29:05"/>
    <x v="7"/>
    <x v="10"/>
    <n v="2024"/>
  </r>
  <r>
    <n v="1913"/>
    <s v="Cody Mccoy"/>
    <x v="6"/>
    <x v="0"/>
    <n v="2020"/>
    <n v="28014.67"/>
    <n v="106946"/>
    <x v="2"/>
    <x v="1"/>
    <n v="4.2"/>
    <n v="611"/>
    <n v="514"/>
    <n v="2"/>
    <n v="2"/>
    <x v="1"/>
    <s v="PxN33590196911"/>
    <s v="tamara72@hotmail.com"/>
    <d v="2020-01-08T00:00:00"/>
    <d v="2024-04-09T16:29:19"/>
    <x v="7"/>
    <x v="4"/>
    <n v="2024"/>
  </r>
  <r>
    <n v="1914"/>
    <s v="Kristy Nelson"/>
    <x v="3"/>
    <x v="7"/>
    <n v="2022"/>
    <n v="71517.2"/>
    <n v="39405"/>
    <x v="1"/>
    <x v="1"/>
    <n v="4.0999999999999996"/>
    <n v="435"/>
    <n v="308"/>
    <n v="2"/>
    <n v="7"/>
    <x v="6"/>
    <s v="uyn03180090309"/>
    <s v="chrisroberts@gmail.com"/>
    <d v="2015-02-05T00:00:00"/>
    <d v="2024-08-25T19:56:08"/>
    <x v="9"/>
    <x v="3"/>
    <n v="2024"/>
  </r>
  <r>
    <n v="1915"/>
    <s v="Jennifer Murphy"/>
    <x v="2"/>
    <x v="9"/>
    <n v="2024"/>
    <n v="16955.54"/>
    <n v="255579"/>
    <x v="3"/>
    <x v="1"/>
    <n v="4.0999999999999996"/>
    <n v="640"/>
    <n v="161"/>
    <n v="5"/>
    <n v="4"/>
    <x v="0"/>
    <s v="zDV47425043281"/>
    <s v="derrickhenderson@snyder.com"/>
    <d v="2018-01-17T00:00:00"/>
    <d v="2024-07-14T15:04:38"/>
    <x v="7"/>
    <x v="0"/>
    <n v="2024"/>
  </r>
  <r>
    <n v="1916"/>
    <s v="Nancy King"/>
    <x v="9"/>
    <x v="4"/>
    <n v="2019"/>
    <n v="11644.56"/>
    <n v="287743"/>
    <x v="2"/>
    <x v="1"/>
    <n v="4"/>
    <n v="674"/>
    <n v="569"/>
    <n v="5"/>
    <n v="5"/>
    <x v="0"/>
    <s v="RGg82692548160"/>
    <s v="patrickhall@yahoo.com"/>
    <d v="2021-12-18T00:00:00"/>
    <d v="2024-06-29T10:35:18"/>
    <x v="4"/>
    <x v="1"/>
    <n v="2024"/>
  </r>
  <r>
    <n v="1917"/>
    <s v="Eric Pham"/>
    <x v="9"/>
    <x v="7"/>
    <n v="1996"/>
    <n v="63818.44"/>
    <n v="291913"/>
    <x v="3"/>
    <x v="1"/>
    <n v="5.8"/>
    <n v="699"/>
    <n v="144"/>
    <n v="3"/>
    <n v="2"/>
    <x v="0"/>
    <s v="KeY37080552456"/>
    <s v="anthonyclark@hotmail.com"/>
    <d v="2022-10-11T00:00:00"/>
    <d v="2023-11-27T22:10:57"/>
    <x v="0"/>
    <x v="9"/>
    <n v="2023"/>
  </r>
  <r>
    <n v="1918"/>
    <s v="John Collins"/>
    <x v="8"/>
    <x v="2"/>
    <n v="1995"/>
    <n v="51181.94"/>
    <n v="97959"/>
    <x v="0"/>
    <x v="1"/>
    <n v="1.6"/>
    <n v="514"/>
    <n v="420"/>
    <n v="2"/>
    <n v="7"/>
    <x v="6"/>
    <s v="IlO28040116161"/>
    <s v="meganacevedo@thomas-brown.net"/>
    <d v="2018-03-09T00:00:00"/>
    <d v="2025-01-06T00:13:23"/>
    <x v="6"/>
    <x v="0"/>
    <n v="2025"/>
  </r>
  <r>
    <n v="1919"/>
    <s v="Whitney Gonzales"/>
    <x v="2"/>
    <x v="5"/>
    <n v="2006"/>
    <n v="73629.759999999995"/>
    <n v="27268"/>
    <x v="1"/>
    <x v="1"/>
    <n v="4.5"/>
    <n v="395"/>
    <n v="448"/>
    <n v="3"/>
    <n v="7"/>
    <x v="0"/>
    <s v="QBR70668042893"/>
    <s v="dickersonclaudia@hotmail.com"/>
    <d v="2022-10-01T00:00:00"/>
    <d v="2024-10-28T18:59:41"/>
    <x v="0"/>
    <x v="9"/>
    <n v="2024"/>
  </r>
  <r>
    <n v="1920"/>
    <s v="Randall Rosales"/>
    <x v="0"/>
    <x v="8"/>
    <n v="2024"/>
    <n v="62572.09"/>
    <n v="151278"/>
    <x v="0"/>
    <x v="0"/>
    <n v="5.9"/>
    <n v="260"/>
    <n v="471"/>
    <n v="2"/>
    <n v="7"/>
    <x v="3"/>
    <s v="TZG22736022989"/>
    <s v="foxkristin@walton.biz"/>
    <d v="2023-07-15T00:00:00"/>
    <d v="2023-10-13T15:43:31"/>
    <x v="10"/>
    <x v="7"/>
    <n v="2023"/>
  </r>
  <r>
    <n v="1921"/>
    <s v="Sharon Yu"/>
    <x v="1"/>
    <x v="2"/>
    <n v="1992"/>
    <n v="39746.85"/>
    <n v="236792"/>
    <x v="3"/>
    <x v="1"/>
    <n v="2.1"/>
    <n v="390"/>
    <n v="384"/>
    <n v="2"/>
    <n v="2"/>
    <x v="6"/>
    <s v="ZDy91321199215"/>
    <s v="ucampbell@andrade-cruz.info"/>
    <d v="2021-09-30T00:00:00"/>
    <d v="2024-01-10T00:04:09"/>
    <x v="8"/>
    <x v="1"/>
    <n v="2024"/>
  </r>
  <r>
    <n v="1922"/>
    <s v="Tristan Moore"/>
    <x v="2"/>
    <x v="3"/>
    <n v="1999"/>
    <n v="40258.480000000003"/>
    <n v="123510"/>
    <x v="0"/>
    <x v="1"/>
    <n v="1.2"/>
    <n v="610"/>
    <n v="296"/>
    <n v="2"/>
    <n v="2"/>
    <x v="1"/>
    <s v="gsA14385669193"/>
    <s v="jwilson@bryant.com"/>
    <d v="2021-09-17T00:00:00"/>
    <d v="2024-01-17T21:19:23"/>
    <x v="8"/>
    <x v="1"/>
    <n v="2024"/>
  </r>
  <r>
    <n v="1923"/>
    <s v="Charles Perkins"/>
    <x v="7"/>
    <x v="5"/>
    <n v="2016"/>
    <n v="11807.33"/>
    <n v="277196"/>
    <x v="1"/>
    <x v="0"/>
    <n v="3.8"/>
    <n v="206"/>
    <n v="201"/>
    <n v="3"/>
    <n v="5"/>
    <x v="5"/>
    <s v="WoO56334960396"/>
    <s v="ismith@evans.com"/>
    <d v="2022-08-15T00:00:00"/>
    <d v="2025-01-23T19:47:47"/>
    <x v="5"/>
    <x v="9"/>
    <n v="2025"/>
  </r>
  <r>
    <n v="1924"/>
    <s v="Sheryl Garza"/>
    <x v="8"/>
    <x v="2"/>
    <n v="2002"/>
    <n v="19241.62"/>
    <n v="148471"/>
    <x v="3"/>
    <x v="0"/>
    <n v="1.5"/>
    <n v="461"/>
    <n v="153"/>
    <n v="3"/>
    <n v="7"/>
    <x v="7"/>
    <s v="Voy39386145798"/>
    <s v="frank55@hatfield.com"/>
    <d v="2017-04-06T00:00:00"/>
    <d v="2025-03-30T23:25:34"/>
    <x v="1"/>
    <x v="2"/>
    <n v="2025"/>
  </r>
  <r>
    <n v="1925"/>
    <s v="Trevor Ford"/>
    <x v="0"/>
    <x v="4"/>
    <n v="1999"/>
    <n v="62085.11"/>
    <n v="200473"/>
    <x v="1"/>
    <x v="1"/>
    <n v="4.7"/>
    <n v="472"/>
    <n v="427"/>
    <n v="4"/>
    <n v="2"/>
    <x v="1"/>
    <s v="fcC73694299050"/>
    <s v="kimberlybryant@hotmail.com"/>
    <d v="2020-04-28T00:00:00"/>
    <d v="2023-07-31T18:20:48"/>
    <x v="1"/>
    <x v="4"/>
    <n v="2023"/>
  </r>
  <r>
    <n v="1926"/>
    <s v="Joshua Robbins"/>
    <x v="8"/>
    <x v="1"/>
    <n v="1998"/>
    <n v="40777.65"/>
    <n v="130191"/>
    <x v="1"/>
    <x v="1"/>
    <n v="5.2"/>
    <n v="371"/>
    <n v="381"/>
    <n v="4"/>
    <n v="7"/>
    <x v="5"/>
    <s v="MNa02751947200"/>
    <s v="charlessanchez@meyers-gilbert.net"/>
    <d v="2018-05-28T00:00:00"/>
    <d v="2024-07-04T09:44:53"/>
    <x v="3"/>
    <x v="0"/>
    <n v="2024"/>
  </r>
  <r>
    <n v="1927"/>
    <s v="Jerry White"/>
    <x v="3"/>
    <x v="7"/>
    <n v="1991"/>
    <n v="9649.39"/>
    <n v="151971"/>
    <x v="0"/>
    <x v="0"/>
    <n v="4.5"/>
    <n v="96"/>
    <n v="443"/>
    <n v="4"/>
    <n v="2"/>
    <x v="2"/>
    <s v="vrd44046324563"/>
    <s v="billy61@yahoo.com"/>
    <d v="2020-08-28T00:00:00"/>
    <d v="2023-11-03T23:24:42"/>
    <x v="5"/>
    <x v="4"/>
    <n v="2023"/>
  </r>
  <r>
    <n v="1928"/>
    <s v="Jeffrey King"/>
    <x v="8"/>
    <x v="3"/>
    <n v="2010"/>
    <n v="31193.97"/>
    <n v="71333"/>
    <x v="0"/>
    <x v="0"/>
    <n v="3.8"/>
    <n v="585"/>
    <n v="116"/>
    <n v="4"/>
    <n v="2"/>
    <x v="1"/>
    <s v="gZU39568654892"/>
    <s v="ashley74@powers.biz"/>
    <d v="2015-12-03T00:00:00"/>
    <d v="2023-10-27T23:11:09"/>
    <x v="4"/>
    <x v="3"/>
    <n v="2023"/>
  </r>
  <r>
    <n v="1929"/>
    <s v="Thomas Rodriguez"/>
    <x v="0"/>
    <x v="2"/>
    <n v="2005"/>
    <n v="26983.82"/>
    <n v="97772"/>
    <x v="3"/>
    <x v="1"/>
    <n v="5.7"/>
    <n v="521"/>
    <n v="583"/>
    <n v="4"/>
    <n v="4"/>
    <x v="6"/>
    <s v="mBE82897002872"/>
    <s v="benjamin40@reynolds.com"/>
    <d v="2018-03-26T00:00:00"/>
    <d v="2025-02-18T02:06:35"/>
    <x v="6"/>
    <x v="0"/>
    <n v="2025"/>
  </r>
  <r>
    <n v="1930"/>
    <s v="Megan Patterson"/>
    <x v="7"/>
    <x v="9"/>
    <n v="2020"/>
    <n v="55776.95"/>
    <n v="189415"/>
    <x v="3"/>
    <x v="0"/>
    <n v="4.2"/>
    <n v="529"/>
    <n v="771"/>
    <n v="4"/>
    <n v="7"/>
    <x v="5"/>
    <s v="UgP77715712985"/>
    <s v="david46@espinoza.com"/>
    <d v="2024-06-16T00:00:00"/>
    <d v="2025-04-28T14:20:50"/>
    <x v="2"/>
    <x v="10"/>
    <n v="2025"/>
  </r>
  <r>
    <n v="1931"/>
    <s v="Susan Smith"/>
    <x v="1"/>
    <x v="7"/>
    <n v="2016"/>
    <n v="63589.15"/>
    <n v="230043"/>
    <x v="3"/>
    <x v="0"/>
    <n v="1.3"/>
    <n v="646"/>
    <n v="186"/>
    <n v="3"/>
    <n v="5"/>
    <x v="3"/>
    <s v="mtc37512714410"/>
    <s v="melinda45@chen-mendez.biz"/>
    <d v="2019-02-26T00:00:00"/>
    <d v="2024-11-19T06:11:09"/>
    <x v="9"/>
    <x v="6"/>
    <n v="2024"/>
  </r>
  <r>
    <n v="1932"/>
    <s v="Mary Torres"/>
    <x v="9"/>
    <x v="2"/>
    <n v="1993"/>
    <n v="15182.48"/>
    <n v="98521"/>
    <x v="1"/>
    <x v="1"/>
    <n v="1.2"/>
    <n v="560"/>
    <n v="139"/>
    <n v="2"/>
    <n v="5"/>
    <x v="0"/>
    <s v="Xib02439677652"/>
    <s v="davidrichard@yahoo.com"/>
    <d v="2020-06-12T00:00:00"/>
    <d v="2023-11-10T23:38:14"/>
    <x v="2"/>
    <x v="4"/>
    <n v="2023"/>
  </r>
  <r>
    <n v="1933"/>
    <s v="Christopher Tate"/>
    <x v="6"/>
    <x v="8"/>
    <n v="1990"/>
    <n v="60740.71"/>
    <n v="4983"/>
    <x v="3"/>
    <x v="0"/>
    <n v="5.0999999999999996"/>
    <n v="412"/>
    <n v="565"/>
    <n v="4"/>
    <n v="5"/>
    <x v="5"/>
    <s v="xay98466092696"/>
    <s v="patrickbender@bautista-osborne.info"/>
    <d v="2020-01-11T00:00:00"/>
    <d v="2024-02-22T05:27:39"/>
    <x v="7"/>
    <x v="4"/>
    <n v="2024"/>
  </r>
  <r>
    <n v="1934"/>
    <s v="Stephanie Mcknight"/>
    <x v="7"/>
    <x v="7"/>
    <n v="1999"/>
    <n v="51702.89"/>
    <n v="143748"/>
    <x v="1"/>
    <x v="0"/>
    <n v="4.3"/>
    <n v="538"/>
    <n v="339"/>
    <n v="4"/>
    <n v="4"/>
    <x v="4"/>
    <s v="But98820771053"/>
    <s v="taragriffin@hotmail.com"/>
    <d v="2021-11-18T00:00:00"/>
    <d v="2025-03-28T08:20:29"/>
    <x v="11"/>
    <x v="1"/>
    <n v="2025"/>
  </r>
  <r>
    <n v="1935"/>
    <s v="Jason Schroeder"/>
    <x v="9"/>
    <x v="2"/>
    <n v="1994"/>
    <n v="67367.259999999995"/>
    <n v="277059"/>
    <x v="3"/>
    <x v="1"/>
    <n v="3.4"/>
    <n v="588"/>
    <n v="299"/>
    <n v="3"/>
    <n v="7"/>
    <x v="7"/>
    <s v="YKR79618718975"/>
    <s v="abond@dudley.com"/>
    <d v="2017-04-19T00:00:00"/>
    <d v="2024-07-07T14:51:05"/>
    <x v="1"/>
    <x v="2"/>
    <n v="2024"/>
  </r>
  <r>
    <n v="1936"/>
    <s v="Cynthia Bryan"/>
    <x v="1"/>
    <x v="8"/>
    <n v="2004"/>
    <n v="38664.449999999997"/>
    <n v="228965"/>
    <x v="3"/>
    <x v="0"/>
    <n v="1.5"/>
    <n v="238"/>
    <n v="385"/>
    <n v="5"/>
    <n v="5"/>
    <x v="3"/>
    <s v="JNL49419678151"/>
    <s v="castilloerika@craig.com"/>
    <d v="2018-03-04T00:00:00"/>
    <d v="2024-12-15T23:32:46"/>
    <x v="6"/>
    <x v="0"/>
    <n v="2024"/>
  </r>
  <r>
    <n v="1937"/>
    <s v="Michael Taylor"/>
    <x v="6"/>
    <x v="0"/>
    <n v="2024"/>
    <n v="76915.69"/>
    <n v="221143"/>
    <x v="0"/>
    <x v="1"/>
    <n v="5.9"/>
    <n v="277"/>
    <n v="326"/>
    <n v="2"/>
    <n v="7"/>
    <x v="5"/>
    <s v="dOA88906776708"/>
    <s v="robertcowan@gmail.com"/>
    <d v="2016-03-21T00:00:00"/>
    <d v="2023-11-28T05:11:31"/>
    <x v="6"/>
    <x v="5"/>
    <n v="2023"/>
  </r>
  <r>
    <n v="1938"/>
    <s v="Laura Taylor"/>
    <x v="1"/>
    <x v="3"/>
    <n v="2000"/>
    <n v="73541.289999999994"/>
    <n v="11020"/>
    <x v="3"/>
    <x v="1"/>
    <n v="3.1"/>
    <n v="225"/>
    <n v="183"/>
    <n v="4"/>
    <n v="7"/>
    <x v="4"/>
    <s v="eQr94271534514"/>
    <s v="johnstonkristi@bush.com"/>
    <d v="2021-09-19T00:00:00"/>
    <d v="2023-11-11T13:39:22"/>
    <x v="8"/>
    <x v="1"/>
    <n v="2023"/>
  </r>
  <r>
    <n v="1939"/>
    <s v="Charlotte Ramos"/>
    <x v="7"/>
    <x v="3"/>
    <n v="2021"/>
    <n v="40058.76"/>
    <n v="161123"/>
    <x v="1"/>
    <x v="0"/>
    <n v="1.7"/>
    <n v="95"/>
    <n v="371"/>
    <n v="3"/>
    <n v="4"/>
    <x v="6"/>
    <s v="zOc61869956994"/>
    <s v="sandra16@hotmail.com"/>
    <d v="2023-04-20T00:00:00"/>
    <d v="2024-03-20T19:50:57"/>
    <x v="1"/>
    <x v="7"/>
    <n v="2024"/>
  </r>
  <r>
    <n v="1940"/>
    <s v="Kelly Short"/>
    <x v="8"/>
    <x v="8"/>
    <n v="2000"/>
    <n v="11179.12"/>
    <n v="39861"/>
    <x v="3"/>
    <x v="0"/>
    <n v="4.8"/>
    <n v="514"/>
    <n v="165"/>
    <n v="5"/>
    <n v="7"/>
    <x v="5"/>
    <s v="fst01631260134"/>
    <s v="rodgersjulie@yahoo.com"/>
    <d v="2021-12-28T00:00:00"/>
    <d v="2023-08-07T04:33:12"/>
    <x v="4"/>
    <x v="1"/>
    <n v="2023"/>
  </r>
  <r>
    <n v="1941"/>
    <s v="William Jones"/>
    <x v="9"/>
    <x v="7"/>
    <n v="2017"/>
    <n v="24320.66"/>
    <n v="7302"/>
    <x v="1"/>
    <x v="0"/>
    <n v="3.6"/>
    <n v="79"/>
    <n v="563"/>
    <n v="3"/>
    <n v="2"/>
    <x v="3"/>
    <s v="kgF28602793117"/>
    <s v="smithbrandon@jones.com"/>
    <d v="2020-12-23T00:00:00"/>
    <d v="2025-06-28T04:47:54"/>
    <x v="4"/>
    <x v="4"/>
    <n v="2025"/>
  </r>
  <r>
    <n v="1942"/>
    <s v="Dorothy Pittman"/>
    <x v="6"/>
    <x v="2"/>
    <n v="2012"/>
    <n v="27186.82"/>
    <n v="147794"/>
    <x v="1"/>
    <x v="1"/>
    <n v="5.2"/>
    <n v="633"/>
    <n v="637"/>
    <n v="3"/>
    <n v="5"/>
    <x v="4"/>
    <s v="ouL97592055884"/>
    <s v="briantucker@walsh.com"/>
    <d v="2021-09-30T00:00:00"/>
    <d v="2024-10-19T14:11:55"/>
    <x v="8"/>
    <x v="1"/>
    <n v="2024"/>
  </r>
  <r>
    <n v="1943"/>
    <s v="Jillian Macdonald"/>
    <x v="7"/>
    <x v="6"/>
    <n v="2018"/>
    <n v="57872.800000000003"/>
    <n v="138463"/>
    <x v="1"/>
    <x v="0"/>
    <n v="3.3"/>
    <n v="353"/>
    <n v="164"/>
    <n v="2"/>
    <n v="5"/>
    <x v="7"/>
    <s v="gQr51088955882"/>
    <s v="twatkins@gmail.com"/>
    <d v="2017-09-06T00:00:00"/>
    <d v="2024-07-13T21:33:13"/>
    <x v="8"/>
    <x v="2"/>
    <n v="2024"/>
  </r>
  <r>
    <n v="1944"/>
    <s v="Daniel Wilson"/>
    <x v="8"/>
    <x v="9"/>
    <n v="2003"/>
    <n v="17485.18"/>
    <n v="286472"/>
    <x v="2"/>
    <x v="1"/>
    <n v="5.2"/>
    <n v="331"/>
    <n v="723"/>
    <n v="4"/>
    <n v="2"/>
    <x v="4"/>
    <s v="vLV86795487583"/>
    <s v="rsmith@adams.com"/>
    <d v="2017-03-15T00:00:00"/>
    <d v="2024-08-11T15:58:47"/>
    <x v="6"/>
    <x v="2"/>
    <n v="2024"/>
  </r>
  <r>
    <n v="1945"/>
    <s v="George Lowe"/>
    <x v="1"/>
    <x v="8"/>
    <n v="1995"/>
    <n v="7947.83"/>
    <n v="112724"/>
    <x v="1"/>
    <x v="1"/>
    <n v="4.4000000000000004"/>
    <n v="536"/>
    <n v="732"/>
    <n v="4"/>
    <n v="4"/>
    <x v="3"/>
    <s v="CuK80131467402"/>
    <s v="amy06@hotmail.com"/>
    <d v="2016-09-27T00:00:00"/>
    <d v="2024-02-27T08:07:31"/>
    <x v="8"/>
    <x v="5"/>
    <n v="2024"/>
  </r>
  <r>
    <n v="1946"/>
    <s v="Julie King"/>
    <x v="9"/>
    <x v="4"/>
    <n v="2017"/>
    <n v="39114.160000000003"/>
    <n v="69883"/>
    <x v="1"/>
    <x v="1"/>
    <n v="4"/>
    <n v="425"/>
    <n v="274"/>
    <n v="5"/>
    <n v="5"/>
    <x v="6"/>
    <s v="lCz13918409677"/>
    <s v="tinawilliams@brooks.com"/>
    <d v="2014-09-29T00:00:00"/>
    <d v="2024-09-19T12:13:48"/>
    <x v="8"/>
    <x v="8"/>
    <n v="2024"/>
  </r>
  <r>
    <n v="1947"/>
    <s v="Karen Hobbs"/>
    <x v="4"/>
    <x v="2"/>
    <n v="1990"/>
    <n v="22083.72"/>
    <n v="109070"/>
    <x v="2"/>
    <x v="0"/>
    <n v="1.6"/>
    <n v="384"/>
    <n v="113"/>
    <n v="3"/>
    <n v="4"/>
    <x v="3"/>
    <s v="hJl38752685058"/>
    <s v="debbie01@pearson.com"/>
    <d v="2016-09-19T00:00:00"/>
    <d v="2024-06-06T15:51:17"/>
    <x v="8"/>
    <x v="5"/>
    <n v="2024"/>
  </r>
  <r>
    <n v="1948"/>
    <s v="Anthony Cooke"/>
    <x v="1"/>
    <x v="4"/>
    <n v="2020"/>
    <n v="71952.13"/>
    <n v="133280"/>
    <x v="1"/>
    <x v="0"/>
    <n v="4.0999999999999996"/>
    <n v="151"/>
    <n v="448"/>
    <n v="3"/>
    <n v="4"/>
    <x v="1"/>
    <s v="jGx93520096661"/>
    <s v="arthur52@gmail.com"/>
    <d v="2021-04-01T00:00:00"/>
    <d v="2023-11-08T05:02:52"/>
    <x v="1"/>
    <x v="1"/>
    <n v="2023"/>
  </r>
  <r>
    <n v="1949"/>
    <s v="Beth Fletcher"/>
    <x v="5"/>
    <x v="2"/>
    <n v="2008"/>
    <n v="25863.32"/>
    <n v="266835"/>
    <x v="0"/>
    <x v="1"/>
    <n v="1"/>
    <n v="127"/>
    <n v="374"/>
    <n v="2"/>
    <n v="7"/>
    <x v="0"/>
    <s v="oZx46406155272"/>
    <s v="luis86@yahoo.com"/>
    <d v="2020-05-02T00:00:00"/>
    <d v="2025-06-18T16:59:34"/>
    <x v="3"/>
    <x v="4"/>
    <n v="2025"/>
  </r>
  <r>
    <n v="1950"/>
    <s v="Jack Kane"/>
    <x v="1"/>
    <x v="7"/>
    <n v="1998"/>
    <n v="52843.71"/>
    <n v="105455"/>
    <x v="3"/>
    <x v="0"/>
    <n v="5.6"/>
    <n v="357"/>
    <n v="280"/>
    <n v="2"/>
    <n v="7"/>
    <x v="1"/>
    <s v="vBm73233660195"/>
    <s v="melissa29@smith-allison.biz"/>
    <d v="2017-02-12T00:00:00"/>
    <d v="2024-07-19T14:14:13"/>
    <x v="9"/>
    <x v="2"/>
    <n v="2024"/>
  </r>
  <r>
    <n v="1951"/>
    <s v="Lisa Myers"/>
    <x v="5"/>
    <x v="9"/>
    <n v="2020"/>
    <n v="12598"/>
    <n v="213576"/>
    <x v="1"/>
    <x v="1"/>
    <n v="3.7"/>
    <n v="589"/>
    <n v="424"/>
    <n v="3"/>
    <n v="4"/>
    <x v="6"/>
    <s v="qrp28248562083"/>
    <s v="jeffreywalker@gmail.com"/>
    <d v="2015-12-01T00:00:00"/>
    <d v="2024-06-16T03:39:38"/>
    <x v="4"/>
    <x v="3"/>
    <n v="2024"/>
  </r>
  <r>
    <n v="1952"/>
    <s v="Ashley Smith"/>
    <x v="9"/>
    <x v="8"/>
    <n v="2020"/>
    <n v="39686.18"/>
    <n v="5748"/>
    <x v="3"/>
    <x v="1"/>
    <n v="2.4"/>
    <n v="395"/>
    <n v="604"/>
    <n v="4"/>
    <n v="5"/>
    <x v="7"/>
    <s v="oMk79841497966"/>
    <s v="andersonstephen@pratt-guzman.biz"/>
    <d v="2018-10-20T00:00:00"/>
    <d v="2024-05-02T11:13:19"/>
    <x v="0"/>
    <x v="0"/>
    <n v="2024"/>
  </r>
  <r>
    <n v="1953"/>
    <s v="Tanya Williamson"/>
    <x v="0"/>
    <x v="4"/>
    <n v="2018"/>
    <n v="51008.32"/>
    <n v="198827"/>
    <x v="2"/>
    <x v="1"/>
    <n v="4"/>
    <n v="551"/>
    <n v="668"/>
    <n v="2"/>
    <n v="5"/>
    <x v="5"/>
    <s v="TPa28175882759"/>
    <s v="dtanner@hotmail.com"/>
    <d v="2014-11-05T00:00:00"/>
    <d v="2024-04-04T13:49:27"/>
    <x v="11"/>
    <x v="8"/>
    <n v="2024"/>
  </r>
  <r>
    <n v="1954"/>
    <s v="Laura Marquez"/>
    <x v="1"/>
    <x v="9"/>
    <n v="2006"/>
    <n v="17489.36"/>
    <n v="90215"/>
    <x v="2"/>
    <x v="1"/>
    <n v="1.4"/>
    <n v="304"/>
    <n v="355"/>
    <n v="4"/>
    <n v="7"/>
    <x v="1"/>
    <s v="plr27745444694"/>
    <s v="anthony66@vega.com"/>
    <d v="2024-05-05T00:00:00"/>
    <d v="2025-06-16T19:25:54"/>
    <x v="3"/>
    <x v="10"/>
    <n v="2025"/>
  </r>
  <r>
    <n v="1955"/>
    <s v="Jessica Reyes"/>
    <x v="8"/>
    <x v="8"/>
    <n v="2000"/>
    <n v="46037.22"/>
    <n v="27528"/>
    <x v="1"/>
    <x v="1"/>
    <n v="4.4000000000000004"/>
    <n v="261"/>
    <n v="779"/>
    <n v="3"/>
    <n v="7"/>
    <x v="2"/>
    <s v="eNJ95683545826"/>
    <s v="elizabeth95@gmail.com"/>
    <d v="2020-05-05T00:00:00"/>
    <d v="2025-04-23T08:10:41"/>
    <x v="3"/>
    <x v="4"/>
    <n v="2025"/>
  </r>
  <r>
    <n v="1956"/>
    <s v="Bailey Olson"/>
    <x v="7"/>
    <x v="2"/>
    <n v="1998"/>
    <n v="32703.07"/>
    <n v="100619"/>
    <x v="1"/>
    <x v="1"/>
    <n v="1.5"/>
    <n v="266"/>
    <n v="353"/>
    <n v="5"/>
    <n v="2"/>
    <x v="2"/>
    <s v="CAo36318132650"/>
    <s v="millerandrew@nelson.com"/>
    <d v="2018-11-04T00:00:00"/>
    <d v="2024-12-15T13:01:55"/>
    <x v="11"/>
    <x v="0"/>
    <n v="2024"/>
  </r>
  <r>
    <n v="1957"/>
    <s v="Alicia Conner"/>
    <x v="0"/>
    <x v="7"/>
    <n v="2012"/>
    <n v="70430"/>
    <n v="142412"/>
    <x v="0"/>
    <x v="1"/>
    <n v="1.9"/>
    <n v="683"/>
    <n v="149"/>
    <n v="3"/>
    <n v="7"/>
    <x v="1"/>
    <s v="iya88965770084"/>
    <s v="acostagerald@gmail.com"/>
    <d v="2018-03-01T00:00:00"/>
    <d v="2024-01-02T20:20:20"/>
    <x v="6"/>
    <x v="0"/>
    <n v="2024"/>
  </r>
  <r>
    <n v="1958"/>
    <s v="Deborah Hoover"/>
    <x v="4"/>
    <x v="0"/>
    <n v="1998"/>
    <n v="5401.24"/>
    <n v="111611"/>
    <x v="3"/>
    <x v="0"/>
    <n v="1.6"/>
    <n v="536"/>
    <n v="757"/>
    <n v="2"/>
    <n v="5"/>
    <x v="6"/>
    <s v="NIs56470670468"/>
    <s v="yperkins@johnson-smith.com"/>
    <d v="2016-07-24T00:00:00"/>
    <d v="2024-11-23T01:18:29"/>
    <x v="10"/>
    <x v="5"/>
    <n v="2024"/>
  </r>
  <r>
    <n v="1959"/>
    <s v="Thomas Hernandez"/>
    <x v="8"/>
    <x v="2"/>
    <n v="2009"/>
    <n v="56165.07"/>
    <n v="197809"/>
    <x v="3"/>
    <x v="0"/>
    <n v="4.4000000000000004"/>
    <n v="577"/>
    <n v="566"/>
    <n v="4"/>
    <n v="2"/>
    <x v="3"/>
    <s v="HbU51523626816"/>
    <s v="heatherballard@gardner-sharp.com"/>
    <d v="2021-02-10T00:00:00"/>
    <d v="2025-03-04T13:04:30"/>
    <x v="9"/>
    <x v="1"/>
    <n v="2025"/>
  </r>
  <r>
    <n v="1960"/>
    <s v="Miss Dana Coleman"/>
    <x v="8"/>
    <x v="6"/>
    <n v="1994"/>
    <n v="56504.09"/>
    <n v="211783"/>
    <x v="0"/>
    <x v="0"/>
    <n v="3.1"/>
    <n v="198"/>
    <n v="398"/>
    <n v="2"/>
    <n v="2"/>
    <x v="4"/>
    <s v="PmK35129032552"/>
    <s v="kelly87@yahoo.com"/>
    <d v="2018-07-04T00:00:00"/>
    <d v="2025-05-07T15:38:20"/>
    <x v="10"/>
    <x v="0"/>
    <n v="2025"/>
  </r>
  <r>
    <n v="1961"/>
    <s v="Suzanne Melton"/>
    <x v="2"/>
    <x v="5"/>
    <n v="1997"/>
    <n v="13182.12"/>
    <n v="80983"/>
    <x v="0"/>
    <x v="1"/>
    <n v="5.5"/>
    <n v="558"/>
    <n v="254"/>
    <n v="4"/>
    <n v="5"/>
    <x v="3"/>
    <s v="myw68853392869"/>
    <s v="sarah65@yahoo.com"/>
    <d v="2014-12-02T00:00:00"/>
    <d v="2025-03-22T19:09:46"/>
    <x v="4"/>
    <x v="8"/>
    <n v="2025"/>
  </r>
  <r>
    <n v="1962"/>
    <s v="Laura Moore"/>
    <x v="0"/>
    <x v="3"/>
    <n v="2024"/>
    <n v="73733.27"/>
    <n v="121940"/>
    <x v="0"/>
    <x v="1"/>
    <n v="2.2999999999999998"/>
    <n v="625"/>
    <n v="424"/>
    <n v="5"/>
    <n v="5"/>
    <x v="1"/>
    <s v="QVJ27063224422"/>
    <s v="boonebryan@gmail.com"/>
    <d v="2018-03-04T00:00:00"/>
    <d v="2023-09-13T06:44:51"/>
    <x v="6"/>
    <x v="0"/>
    <n v="2023"/>
  </r>
  <r>
    <n v="1963"/>
    <s v="Angela Hill"/>
    <x v="0"/>
    <x v="4"/>
    <n v="2005"/>
    <n v="59624"/>
    <n v="230848"/>
    <x v="3"/>
    <x v="1"/>
    <n v="1.3"/>
    <n v="304"/>
    <n v="633"/>
    <n v="2"/>
    <n v="4"/>
    <x v="0"/>
    <s v="Hun84757927971"/>
    <s v="ptaylor@moore.biz"/>
    <d v="2021-02-06T00:00:00"/>
    <d v="2024-01-13T19:11:29"/>
    <x v="9"/>
    <x v="1"/>
    <n v="2024"/>
  </r>
  <r>
    <n v="1964"/>
    <s v="Diane Beltran"/>
    <x v="2"/>
    <x v="0"/>
    <n v="2013"/>
    <n v="9562.18"/>
    <n v="263512"/>
    <x v="1"/>
    <x v="1"/>
    <n v="2.8"/>
    <n v="530"/>
    <n v="608"/>
    <n v="3"/>
    <n v="2"/>
    <x v="6"/>
    <s v="nFZ35514018878"/>
    <s v="qroy@gibbs.com"/>
    <d v="2021-04-19T00:00:00"/>
    <d v="2025-02-28T17:57:10"/>
    <x v="1"/>
    <x v="1"/>
    <n v="2025"/>
  </r>
  <r>
    <n v="1965"/>
    <s v="Nicole Tucker"/>
    <x v="5"/>
    <x v="7"/>
    <n v="1997"/>
    <n v="43703.39"/>
    <n v="223182"/>
    <x v="2"/>
    <x v="0"/>
    <n v="5.4"/>
    <n v="247"/>
    <n v="258"/>
    <n v="2"/>
    <n v="4"/>
    <x v="4"/>
    <s v="OPu44766747304"/>
    <s v="ryan89@yahoo.com"/>
    <d v="2019-09-11T00:00:00"/>
    <d v="2024-03-01T23:44:34"/>
    <x v="8"/>
    <x v="6"/>
    <n v="2024"/>
  </r>
  <r>
    <n v="1966"/>
    <s v="Angelica Lamb"/>
    <x v="1"/>
    <x v="5"/>
    <n v="2000"/>
    <n v="32363.23"/>
    <n v="85637"/>
    <x v="2"/>
    <x v="0"/>
    <n v="4.7"/>
    <n v="606"/>
    <n v="328"/>
    <n v="3"/>
    <n v="5"/>
    <x v="5"/>
    <s v="tod44847105037"/>
    <s v="ostrickland@richmond-johnson.net"/>
    <d v="2022-08-17T00:00:00"/>
    <d v="2025-06-05T13:34:11"/>
    <x v="5"/>
    <x v="9"/>
    <n v="2025"/>
  </r>
  <r>
    <n v="1967"/>
    <s v="Laura Mason"/>
    <x v="8"/>
    <x v="5"/>
    <n v="1991"/>
    <n v="64818.45"/>
    <n v="12239"/>
    <x v="1"/>
    <x v="1"/>
    <n v="5.7"/>
    <n v="98"/>
    <n v="347"/>
    <n v="2"/>
    <n v="4"/>
    <x v="6"/>
    <s v="IMp97060701464"/>
    <s v="ycolon@yahoo.com"/>
    <d v="2024-01-28T00:00:00"/>
    <d v="2023-10-17T03:50:17"/>
    <x v="7"/>
    <x v="10"/>
    <n v="2023"/>
  </r>
  <r>
    <n v="1968"/>
    <s v="Brent White"/>
    <x v="7"/>
    <x v="1"/>
    <n v="2024"/>
    <n v="70010.98"/>
    <n v="84804"/>
    <x v="0"/>
    <x v="0"/>
    <n v="2.1"/>
    <n v="366"/>
    <n v="624"/>
    <n v="5"/>
    <n v="2"/>
    <x v="5"/>
    <s v="haj79872027060"/>
    <s v="maria63@hotmail.com"/>
    <d v="2018-08-08T00:00:00"/>
    <d v="2024-05-06T13:21:13"/>
    <x v="5"/>
    <x v="0"/>
    <n v="2024"/>
  </r>
  <r>
    <n v="1969"/>
    <s v="Andrea Bradley"/>
    <x v="5"/>
    <x v="8"/>
    <n v="2011"/>
    <n v="32146.5"/>
    <n v="254749"/>
    <x v="0"/>
    <x v="0"/>
    <n v="3.4"/>
    <n v="409"/>
    <n v="647"/>
    <n v="5"/>
    <n v="7"/>
    <x v="4"/>
    <s v="ZKH03875082763"/>
    <s v="joykelly@simmons.net"/>
    <d v="2022-01-22T00:00:00"/>
    <d v="2023-08-04T16:58:25"/>
    <x v="7"/>
    <x v="9"/>
    <n v="2023"/>
  </r>
  <r>
    <n v="1970"/>
    <s v="Kyle Romero"/>
    <x v="5"/>
    <x v="0"/>
    <n v="2007"/>
    <n v="65721.320000000007"/>
    <n v="36353"/>
    <x v="0"/>
    <x v="0"/>
    <n v="1.5"/>
    <n v="362"/>
    <n v="155"/>
    <n v="4"/>
    <n v="2"/>
    <x v="6"/>
    <s v="Suq26429167024"/>
    <s v="jessicacamacho@bennett-wolfe.com"/>
    <d v="2018-03-19T00:00:00"/>
    <d v="2024-02-18T10:20:19"/>
    <x v="6"/>
    <x v="0"/>
    <n v="2024"/>
  </r>
  <r>
    <n v="1971"/>
    <s v="Megan Jordan"/>
    <x v="4"/>
    <x v="8"/>
    <n v="2012"/>
    <n v="71604.960000000006"/>
    <n v="95051"/>
    <x v="0"/>
    <x v="1"/>
    <n v="5.5"/>
    <n v="399"/>
    <n v="720"/>
    <n v="2"/>
    <n v="4"/>
    <x v="4"/>
    <s v="Sym04149035063"/>
    <s v="utrujillo@daniels-olson.org"/>
    <d v="2015-07-12T00:00:00"/>
    <d v="2025-01-16T19:34:15"/>
    <x v="10"/>
    <x v="3"/>
    <n v="2025"/>
  </r>
  <r>
    <n v="1972"/>
    <s v="Jason Walker"/>
    <x v="4"/>
    <x v="9"/>
    <n v="2015"/>
    <n v="62024.33"/>
    <n v="257674"/>
    <x v="0"/>
    <x v="1"/>
    <n v="2.1"/>
    <n v="110"/>
    <n v="381"/>
    <n v="2"/>
    <n v="5"/>
    <x v="6"/>
    <s v="RxQ02394006162"/>
    <s v="yowens@dean-graham.org"/>
    <d v="2022-12-03T00:00:00"/>
    <d v="2025-05-01T15:56:46"/>
    <x v="4"/>
    <x v="9"/>
    <n v="2025"/>
  </r>
  <r>
    <n v="1973"/>
    <s v="Shelby Arroyo"/>
    <x v="4"/>
    <x v="7"/>
    <n v="2005"/>
    <n v="26367.63"/>
    <n v="223572"/>
    <x v="1"/>
    <x v="0"/>
    <n v="2.6"/>
    <n v="687"/>
    <n v="196"/>
    <n v="4"/>
    <n v="7"/>
    <x v="3"/>
    <s v="ioW08104575654"/>
    <s v="dhood@bryant-thornton.com"/>
    <d v="2023-05-10T00:00:00"/>
    <d v="2024-08-29T11:33:12"/>
    <x v="3"/>
    <x v="7"/>
    <n v="2024"/>
  </r>
  <r>
    <n v="1974"/>
    <s v="Dylan Pacheco"/>
    <x v="8"/>
    <x v="9"/>
    <n v="2019"/>
    <n v="63282.71"/>
    <n v="286287"/>
    <x v="0"/>
    <x v="1"/>
    <n v="4.2"/>
    <n v="285"/>
    <n v="553"/>
    <n v="2"/>
    <n v="5"/>
    <x v="5"/>
    <s v="lob36266727063"/>
    <s v="robertperez@lopez-rivera.org"/>
    <d v="2020-07-25T00:00:00"/>
    <d v="2025-07-16T21:24:00"/>
    <x v="10"/>
    <x v="4"/>
    <n v="2025"/>
  </r>
  <r>
    <n v="1975"/>
    <s v="Norma Stephens"/>
    <x v="2"/>
    <x v="1"/>
    <n v="1990"/>
    <n v="43492.55"/>
    <n v="11102"/>
    <x v="3"/>
    <x v="0"/>
    <n v="2.1"/>
    <n v="356"/>
    <n v="682"/>
    <n v="3"/>
    <n v="5"/>
    <x v="6"/>
    <s v="xuh68288090339"/>
    <s v="herringbrendan@jackson.com"/>
    <d v="2020-10-18T00:00:00"/>
    <d v="2024-04-19T07:47:56"/>
    <x v="0"/>
    <x v="4"/>
    <n v="2024"/>
  </r>
  <r>
    <n v="1976"/>
    <s v="Joseph Mckenzie"/>
    <x v="5"/>
    <x v="9"/>
    <n v="2013"/>
    <n v="38803.07"/>
    <n v="278810"/>
    <x v="0"/>
    <x v="1"/>
    <n v="1.8"/>
    <n v="656"/>
    <n v="526"/>
    <n v="4"/>
    <n v="5"/>
    <x v="6"/>
    <s v="cZa09529772261"/>
    <s v="hodgesmichael@gmail.com"/>
    <d v="2019-09-24T00:00:00"/>
    <d v="2023-08-12T21:14:12"/>
    <x v="8"/>
    <x v="6"/>
    <n v="2023"/>
  </r>
  <r>
    <n v="1977"/>
    <s v="Autumn Johnson"/>
    <x v="8"/>
    <x v="4"/>
    <n v="2024"/>
    <n v="8911.7900000000009"/>
    <n v="115360"/>
    <x v="1"/>
    <x v="1"/>
    <n v="5.2"/>
    <n v="348"/>
    <n v="327"/>
    <n v="4"/>
    <n v="7"/>
    <x v="1"/>
    <s v="hEP64126616164"/>
    <s v="zbutler@hotmail.com"/>
    <d v="2017-06-16T00:00:00"/>
    <d v="2023-08-19T17:57:28"/>
    <x v="2"/>
    <x v="2"/>
    <n v="2023"/>
  </r>
  <r>
    <n v="1978"/>
    <s v="Gina Lewis"/>
    <x v="3"/>
    <x v="8"/>
    <n v="2020"/>
    <n v="25982.61"/>
    <n v="186529"/>
    <x v="3"/>
    <x v="1"/>
    <n v="1.2"/>
    <n v="556"/>
    <n v="761"/>
    <n v="3"/>
    <n v="5"/>
    <x v="1"/>
    <s v="sVo81699210677"/>
    <s v="gjohnson@porter.com"/>
    <d v="2024-03-25T00:00:00"/>
    <d v="2024-09-20T02:14:56"/>
    <x v="6"/>
    <x v="10"/>
    <n v="2024"/>
  </r>
  <r>
    <n v="1979"/>
    <s v="Stacey Tran"/>
    <x v="1"/>
    <x v="6"/>
    <n v="2011"/>
    <n v="52319.74"/>
    <n v="147375"/>
    <x v="0"/>
    <x v="0"/>
    <n v="5.7"/>
    <n v="523"/>
    <n v="601"/>
    <n v="3"/>
    <n v="2"/>
    <x v="6"/>
    <s v="NFM65244840760"/>
    <s v="nathanlowery@hogan-frey.com"/>
    <d v="2022-12-06T00:00:00"/>
    <d v="2025-05-06T22:06:55"/>
    <x v="4"/>
    <x v="9"/>
    <n v="2025"/>
  </r>
  <r>
    <n v="1980"/>
    <s v="Brittany Scott"/>
    <x v="3"/>
    <x v="0"/>
    <n v="2019"/>
    <n v="15005.5"/>
    <n v="260684"/>
    <x v="0"/>
    <x v="1"/>
    <n v="5.5"/>
    <n v="494"/>
    <n v="365"/>
    <n v="4"/>
    <n v="2"/>
    <x v="6"/>
    <s v="MiL34074442331"/>
    <s v="vpham@hotmail.com"/>
    <d v="2021-11-24T00:00:00"/>
    <d v="2025-03-28T04:50:12"/>
    <x v="11"/>
    <x v="1"/>
    <n v="2025"/>
  </r>
  <r>
    <n v="1981"/>
    <s v="Michael Johnson"/>
    <x v="7"/>
    <x v="1"/>
    <n v="2011"/>
    <n v="79543.070000000007"/>
    <n v="284137"/>
    <x v="3"/>
    <x v="0"/>
    <n v="2.8"/>
    <n v="696"/>
    <n v="362"/>
    <n v="5"/>
    <n v="5"/>
    <x v="4"/>
    <s v="fpG60220300572"/>
    <s v="gonzaleskathy@hunt.com"/>
    <d v="2023-01-16T00:00:00"/>
    <d v="2024-07-27T00:58:36"/>
    <x v="7"/>
    <x v="7"/>
    <n v="2024"/>
  </r>
  <r>
    <n v="1982"/>
    <s v="Teresa Brown"/>
    <x v="0"/>
    <x v="1"/>
    <n v="1998"/>
    <n v="66178.97"/>
    <n v="58922"/>
    <x v="0"/>
    <x v="0"/>
    <n v="3.1"/>
    <n v="341"/>
    <n v="114"/>
    <n v="2"/>
    <n v="4"/>
    <x v="3"/>
    <s v="SAf08084325874"/>
    <s v="twilliams@gmail.com"/>
    <d v="2019-06-28T00:00:00"/>
    <d v="2024-04-18T17:46:48"/>
    <x v="2"/>
    <x v="6"/>
    <n v="2024"/>
  </r>
  <r>
    <n v="1983"/>
    <s v="Courtney Mann"/>
    <x v="5"/>
    <x v="8"/>
    <n v="2001"/>
    <n v="56438.01"/>
    <n v="162616"/>
    <x v="1"/>
    <x v="1"/>
    <n v="1.3"/>
    <n v="131"/>
    <n v="287"/>
    <n v="5"/>
    <n v="5"/>
    <x v="4"/>
    <s v="iMC50312442141"/>
    <s v="lewiscolin@gmail.com"/>
    <d v="2017-06-29T00:00:00"/>
    <d v="2024-05-26T02:59:01"/>
    <x v="2"/>
    <x v="2"/>
    <n v="2024"/>
  </r>
  <r>
    <n v="1984"/>
    <s v="Kimberly Roberts"/>
    <x v="8"/>
    <x v="0"/>
    <n v="1998"/>
    <n v="11551.56"/>
    <n v="167790"/>
    <x v="1"/>
    <x v="0"/>
    <n v="5.8"/>
    <n v="436"/>
    <n v="381"/>
    <n v="4"/>
    <n v="2"/>
    <x v="1"/>
    <s v="CNz69813377508"/>
    <s v="jenniferspears@nichols.com"/>
    <d v="2022-12-06T00:00:00"/>
    <d v="2025-02-20T10:11:06"/>
    <x v="4"/>
    <x v="9"/>
    <n v="2025"/>
  </r>
  <r>
    <n v="1985"/>
    <s v="Curtis Terry"/>
    <x v="2"/>
    <x v="5"/>
    <n v="2006"/>
    <n v="26588.59"/>
    <n v="216476"/>
    <x v="1"/>
    <x v="0"/>
    <n v="5.2"/>
    <n v="389"/>
    <n v="385"/>
    <n v="4"/>
    <n v="7"/>
    <x v="3"/>
    <s v="bCf81123974298"/>
    <s v="gpittman@hotmail.com"/>
    <d v="2024-05-10T00:00:00"/>
    <d v="2024-07-05T06:46:34"/>
    <x v="3"/>
    <x v="10"/>
    <n v="2024"/>
  </r>
  <r>
    <n v="1986"/>
    <s v="James Ramsey"/>
    <x v="4"/>
    <x v="1"/>
    <n v="1992"/>
    <n v="69154.86"/>
    <n v="153676"/>
    <x v="1"/>
    <x v="0"/>
    <n v="4.9000000000000004"/>
    <n v="344"/>
    <n v="105"/>
    <n v="3"/>
    <n v="5"/>
    <x v="1"/>
    <s v="aRI58559711216"/>
    <s v="brittanyhopkins@yahoo.com"/>
    <d v="2017-05-20T00:00:00"/>
    <d v="2023-10-20T22:57:37"/>
    <x v="3"/>
    <x v="2"/>
    <n v="2023"/>
  </r>
  <r>
    <n v="1987"/>
    <s v="Michael Cochran"/>
    <x v="2"/>
    <x v="6"/>
    <n v="1999"/>
    <n v="30993.87"/>
    <n v="99728"/>
    <x v="1"/>
    <x v="1"/>
    <n v="1.7"/>
    <n v="574"/>
    <n v="636"/>
    <n v="4"/>
    <n v="4"/>
    <x v="2"/>
    <s v="EWh37955271099"/>
    <s v="reyesmonica@gmail.com"/>
    <d v="2022-04-13T00:00:00"/>
    <d v="2024-08-11T08:58:13"/>
    <x v="1"/>
    <x v="9"/>
    <n v="2024"/>
  </r>
  <r>
    <n v="1988"/>
    <s v="Anthony Campbell"/>
    <x v="7"/>
    <x v="8"/>
    <n v="1998"/>
    <n v="14106.17"/>
    <n v="141896"/>
    <x v="1"/>
    <x v="1"/>
    <n v="2"/>
    <n v="234"/>
    <n v="581"/>
    <n v="3"/>
    <n v="2"/>
    <x v="3"/>
    <s v="kcx31641284250"/>
    <s v="williamsdouglas@gmail.com"/>
    <d v="2016-01-05T00:00:00"/>
    <d v="2023-07-28T09:44:18"/>
    <x v="7"/>
    <x v="5"/>
    <n v="2023"/>
  </r>
  <r>
    <n v="1989"/>
    <s v="Christopher Dunn"/>
    <x v="9"/>
    <x v="1"/>
    <n v="1994"/>
    <n v="8347.36"/>
    <n v="199096"/>
    <x v="2"/>
    <x v="0"/>
    <n v="2.7"/>
    <n v="549"/>
    <n v="510"/>
    <n v="2"/>
    <n v="2"/>
    <x v="0"/>
    <s v="oiY88991299971"/>
    <s v="noahhudson@gmail.com"/>
    <d v="2024-02-24T00:00:00"/>
    <d v="2023-10-28T20:12:51"/>
    <x v="9"/>
    <x v="10"/>
    <n v="2023"/>
  </r>
  <r>
    <n v="1990"/>
    <s v="Julie Williams"/>
    <x v="6"/>
    <x v="6"/>
    <n v="2007"/>
    <n v="58212.38"/>
    <n v="49242"/>
    <x v="1"/>
    <x v="1"/>
    <n v="5"/>
    <n v="588"/>
    <n v="515"/>
    <n v="5"/>
    <n v="2"/>
    <x v="3"/>
    <s v="aqk33906450453"/>
    <s v="johnsongloria@hotmail.com"/>
    <d v="2018-08-17T00:00:00"/>
    <d v="2025-07-20T13:01:03"/>
    <x v="5"/>
    <x v="0"/>
    <n v="2025"/>
  </r>
  <r>
    <n v="1991"/>
    <s v="Nichole Lutz"/>
    <x v="8"/>
    <x v="0"/>
    <n v="2016"/>
    <n v="40527.18"/>
    <n v="97645"/>
    <x v="3"/>
    <x v="0"/>
    <n v="3.7"/>
    <n v="161"/>
    <n v="550"/>
    <n v="3"/>
    <n v="4"/>
    <x v="0"/>
    <s v="Yfh29313475570"/>
    <s v="jo00@lopez.com"/>
    <d v="2017-06-17T00:00:00"/>
    <d v="2024-11-20T03:12:50"/>
    <x v="2"/>
    <x v="2"/>
    <n v="2024"/>
  </r>
  <r>
    <n v="1992"/>
    <s v="Kendra Fritz"/>
    <x v="4"/>
    <x v="3"/>
    <n v="2000"/>
    <n v="8187.56"/>
    <n v="63754"/>
    <x v="3"/>
    <x v="1"/>
    <n v="1.4"/>
    <n v="300"/>
    <n v="463"/>
    <n v="5"/>
    <n v="4"/>
    <x v="6"/>
    <s v="Pyo56458400352"/>
    <s v="vincentgates@yahoo.com"/>
    <d v="2022-04-25T00:00:00"/>
    <d v="2025-02-08T14:18:15"/>
    <x v="1"/>
    <x v="9"/>
    <n v="2025"/>
  </r>
  <r>
    <n v="1993"/>
    <s v="Ashley Vazquez"/>
    <x v="6"/>
    <x v="9"/>
    <n v="2002"/>
    <n v="17874.98"/>
    <n v="152929"/>
    <x v="2"/>
    <x v="1"/>
    <n v="1"/>
    <n v="107"/>
    <n v="592"/>
    <n v="4"/>
    <n v="7"/>
    <x v="2"/>
    <s v="nbN93645277927"/>
    <s v="christina63@hawkins.com"/>
    <d v="2019-06-16T00:00:00"/>
    <d v="2023-08-19T00:26:03"/>
    <x v="2"/>
    <x v="6"/>
    <n v="2023"/>
  </r>
  <r>
    <n v="1994"/>
    <s v="Ronald Long"/>
    <x v="3"/>
    <x v="1"/>
    <n v="2024"/>
    <n v="18345.71"/>
    <n v="97758"/>
    <x v="0"/>
    <x v="1"/>
    <n v="3.7"/>
    <n v="381"/>
    <n v="394"/>
    <n v="5"/>
    <n v="4"/>
    <x v="4"/>
    <s v="pqx00656352269"/>
    <s v="krowe@cooper-orozco.com"/>
    <d v="2018-07-16T00:00:00"/>
    <d v="2024-03-16T00:11:39"/>
    <x v="10"/>
    <x v="0"/>
    <n v="2024"/>
  </r>
  <r>
    <n v="1995"/>
    <s v="John Cook"/>
    <x v="5"/>
    <x v="2"/>
    <n v="2020"/>
    <n v="31261.85"/>
    <n v="237592"/>
    <x v="2"/>
    <x v="1"/>
    <n v="4.8"/>
    <n v="434"/>
    <n v="252"/>
    <n v="2"/>
    <n v="2"/>
    <x v="3"/>
    <s v="aYG25983264191"/>
    <s v="wolson@yahoo.com"/>
    <d v="2018-06-13T00:00:00"/>
    <d v="2023-09-26T13:40:31"/>
    <x v="2"/>
    <x v="0"/>
    <n v="2023"/>
  </r>
  <r>
    <n v="1996"/>
    <s v="Ricky Hunt"/>
    <x v="1"/>
    <x v="9"/>
    <n v="2013"/>
    <n v="68131.28"/>
    <n v="10871"/>
    <x v="3"/>
    <x v="0"/>
    <n v="5.3"/>
    <n v="429"/>
    <n v="594"/>
    <n v="4"/>
    <n v="4"/>
    <x v="3"/>
    <s v="SGp10041740923"/>
    <s v="mathismelissa@gmail.com"/>
    <d v="2017-09-28T00:00:00"/>
    <d v="2023-09-11T02:10:37"/>
    <x v="8"/>
    <x v="2"/>
    <n v="2023"/>
  </r>
  <r>
    <n v="1997"/>
    <s v="Lisa White"/>
    <x v="0"/>
    <x v="1"/>
    <n v="2007"/>
    <n v="27500.93"/>
    <n v="32312"/>
    <x v="3"/>
    <x v="1"/>
    <n v="4"/>
    <n v="571"/>
    <n v="374"/>
    <n v="5"/>
    <n v="5"/>
    <x v="0"/>
    <s v="YHn75100280743"/>
    <s v="fbenson@erickson.com"/>
    <d v="2021-06-05T00:00:00"/>
    <d v="2024-10-19T10:41:38"/>
    <x v="2"/>
    <x v="1"/>
    <n v="2024"/>
  </r>
  <r>
    <n v="1998"/>
    <s v="Natalie Clements"/>
    <x v="4"/>
    <x v="4"/>
    <n v="2018"/>
    <n v="64050.93"/>
    <n v="80109"/>
    <x v="1"/>
    <x v="1"/>
    <n v="3.8"/>
    <n v="72"/>
    <n v="509"/>
    <n v="4"/>
    <n v="2"/>
    <x v="1"/>
    <s v="cyr85631376855"/>
    <s v="ztaylor@arias.com"/>
    <d v="2019-12-14T00:00:00"/>
    <d v="2024-02-22T01:57:22"/>
    <x v="4"/>
    <x v="6"/>
    <n v="2024"/>
  </r>
  <r>
    <n v="1999"/>
    <s v="Katherine Fitzpatrick"/>
    <x v="7"/>
    <x v="8"/>
    <n v="2013"/>
    <n v="72103.259999999995"/>
    <n v="34784"/>
    <x v="0"/>
    <x v="0"/>
    <n v="5.3"/>
    <n v="523"/>
    <n v="359"/>
    <n v="3"/>
    <n v="7"/>
    <x v="5"/>
    <s v="gip23745538218"/>
    <s v="jessicaortega@griffin-sampson.biz"/>
    <d v="2018-04-12T00:00:00"/>
    <d v="2023-09-12T16:43:43"/>
    <x v="1"/>
    <x v="0"/>
    <n v="2023"/>
  </r>
  <r>
    <n v="2000"/>
    <s v="Ruben Hernandez"/>
    <x v="3"/>
    <x v="8"/>
    <n v="1995"/>
    <n v="33098.269999999997"/>
    <n v="37503"/>
    <x v="0"/>
    <x v="1"/>
    <n v="2.1"/>
    <n v="579"/>
    <n v="685"/>
    <n v="2"/>
    <n v="7"/>
    <x v="3"/>
    <s v="rdH67030993261"/>
    <s v="thompsonjamie@gmail.com"/>
    <d v="2017-03-23T00:00:00"/>
    <d v="2024-11-04T08:42:22"/>
    <x v="6"/>
    <x v="2"/>
    <n v="2024"/>
  </r>
  <r>
    <n v="2001"/>
    <s v="Randy Stein"/>
    <x v="0"/>
    <x v="8"/>
    <n v="2024"/>
    <n v="69775.59"/>
    <n v="44057"/>
    <x v="1"/>
    <x v="1"/>
    <n v="2.5"/>
    <n v="191"/>
    <n v="261"/>
    <n v="5"/>
    <n v="2"/>
    <x v="5"/>
    <s v="IKX18382544757"/>
    <s v="ronald68@browning-ortiz.com"/>
    <d v="2019-10-16T00:00:00"/>
    <d v="2025-05-22T23:37:57"/>
    <x v="0"/>
    <x v="6"/>
    <n v="2025"/>
  </r>
  <r>
    <n v="2002"/>
    <s v="Chris Hoover"/>
    <x v="5"/>
    <x v="6"/>
    <n v="2002"/>
    <n v="16325.57"/>
    <n v="163263"/>
    <x v="1"/>
    <x v="1"/>
    <n v="2.6"/>
    <n v="278"/>
    <n v="755"/>
    <n v="2"/>
    <n v="4"/>
    <x v="0"/>
    <s v="RER37482210310"/>
    <s v="craig49@jackson.org"/>
    <d v="2020-04-17T00:00:00"/>
    <d v="2023-12-30T15:14:08"/>
    <x v="1"/>
    <x v="4"/>
    <n v="2023"/>
  </r>
  <r>
    <n v="2003"/>
    <s v="John Cline"/>
    <x v="2"/>
    <x v="2"/>
    <n v="1997"/>
    <n v="78050.210000000006"/>
    <n v="5822"/>
    <x v="3"/>
    <x v="0"/>
    <n v="1.9"/>
    <n v="475"/>
    <n v="584"/>
    <n v="2"/>
    <n v="4"/>
    <x v="6"/>
    <s v="jsf79343767195"/>
    <s v="matthewwells@gill.com"/>
    <d v="2024-06-10T00:00:00"/>
    <d v="2023-10-02T16:52:22"/>
    <x v="2"/>
    <x v="10"/>
    <n v="2023"/>
  </r>
  <r>
    <n v="2004"/>
    <s v="Patrick Cole"/>
    <x v="1"/>
    <x v="2"/>
    <n v="2003"/>
    <n v="15325.07"/>
    <n v="285207"/>
    <x v="1"/>
    <x v="0"/>
    <n v="5.8"/>
    <n v="454"/>
    <n v="775"/>
    <n v="5"/>
    <n v="5"/>
    <x v="2"/>
    <s v="wsZ17058186756"/>
    <s v="dana01@terry.org"/>
    <d v="2018-02-07T00:00:00"/>
    <d v="2023-11-07T22:02:19"/>
    <x v="9"/>
    <x v="0"/>
    <n v="2023"/>
  </r>
  <r>
    <n v="2005"/>
    <s v="Rebecca Roberts"/>
    <x v="1"/>
    <x v="1"/>
    <n v="2000"/>
    <n v="68137.7"/>
    <n v="72359"/>
    <x v="3"/>
    <x v="1"/>
    <n v="1.5"/>
    <n v="427"/>
    <n v="337"/>
    <n v="5"/>
    <n v="7"/>
    <x v="5"/>
    <s v="IUJ49250018901"/>
    <s v="bradleybennett@gmail.com"/>
    <d v="2020-05-04T00:00:00"/>
    <d v="2025-01-27T04:24:16"/>
    <x v="3"/>
    <x v="4"/>
    <n v="2025"/>
  </r>
  <r>
    <n v="2006"/>
    <s v="George Herrera"/>
    <x v="3"/>
    <x v="7"/>
    <n v="2021"/>
    <n v="6016.1"/>
    <n v="197788"/>
    <x v="1"/>
    <x v="1"/>
    <n v="3.5"/>
    <n v="329"/>
    <n v="304"/>
    <n v="3"/>
    <n v="5"/>
    <x v="5"/>
    <s v="eRc58065687089"/>
    <s v="whitebridget@hotmail.com"/>
    <d v="2022-02-28T00:00:00"/>
    <d v="2023-12-14T06:42:33"/>
    <x v="9"/>
    <x v="9"/>
    <n v="2023"/>
  </r>
  <r>
    <n v="2007"/>
    <s v="Ryan Allen"/>
    <x v="4"/>
    <x v="3"/>
    <n v="2024"/>
    <n v="30768.880000000001"/>
    <n v="237465"/>
    <x v="0"/>
    <x v="0"/>
    <n v="1"/>
    <n v="584"/>
    <n v="293"/>
    <n v="3"/>
    <n v="4"/>
    <x v="6"/>
    <s v="pGg57277285249"/>
    <s v="fwalters@buck.com"/>
    <d v="2020-01-05T00:00:00"/>
    <d v="2025-01-27T07:54:33"/>
    <x v="7"/>
    <x v="4"/>
    <n v="2025"/>
  </r>
  <r>
    <n v="2008"/>
    <s v="Allen Roman"/>
    <x v="2"/>
    <x v="0"/>
    <n v="2018"/>
    <n v="47533.68"/>
    <n v="78828"/>
    <x v="1"/>
    <x v="0"/>
    <n v="4.9000000000000004"/>
    <n v="649"/>
    <n v="561"/>
    <n v="5"/>
    <n v="5"/>
    <x v="5"/>
    <s v="MhF77452790817"/>
    <s v="handerson@yahoo.com"/>
    <d v="2014-11-09T00:00:00"/>
    <d v="2024-10-01T11:36:56"/>
    <x v="11"/>
    <x v="8"/>
    <n v="2024"/>
  </r>
  <r>
    <n v="2009"/>
    <s v="Jeffrey Thornton"/>
    <x v="8"/>
    <x v="2"/>
    <n v="2024"/>
    <n v="5347.61"/>
    <n v="251999"/>
    <x v="2"/>
    <x v="1"/>
    <n v="1.5"/>
    <n v="217"/>
    <n v="373"/>
    <n v="4"/>
    <n v="5"/>
    <x v="7"/>
    <s v="VvB53877830735"/>
    <s v="shawna70@gmail.com"/>
    <d v="2017-08-03T00:00:00"/>
    <d v="2024-05-01T07:11:04"/>
    <x v="5"/>
    <x v="2"/>
    <n v="2024"/>
  </r>
  <r>
    <n v="2010"/>
    <s v="Nicole Gomez"/>
    <x v="5"/>
    <x v="7"/>
    <n v="2005"/>
    <n v="55593.599999999999"/>
    <n v="23656"/>
    <x v="2"/>
    <x v="1"/>
    <n v="4.8"/>
    <n v="139"/>
    <n v="500"/>
    <n v="2"/>
    <n v="5"/>
    <x v="6"/>
    <s v="dCz87329532993"/>
    <s v="christine30@brown-forbes.com"/>
    <d v="2023-11-12T00:00:00"/>
    <d v="2024-02-24T03:01:19"/>
    <x v="11"/>
    <x v="7"/>
    <n v="2024"/>
  </r>
  <r>
    <n v="2011"/>
    <s v="Mr, David Roberson"/>
    <x v="7"/>
    <x v="6"/>
    <n v="2016"/>
    <n v="59489.04"/>
    <n v="79089"/>
    <x v="2"/>
    <x v="1"/>
    <n v="1.9"/>
    <n v="265"/>
    <n v="433"/>
    <n v="5"/>
    <n v="7"/>
    <x v="2"/>
    <s v="FHt30809575826"/>
    <s v="bcarter@yahoo.com"/>
    <d v="2024-06-10T00:00:00"/>
    <d v="2024-01-19T11:52:30"/>
    <x v="2"/>
    <x v="10"/>
    <n v="2024"/>
  </r>
  <r>
    <n v="2012"/>
    <s v="Derek Jefferson"/>
    <x v="4"/>
    <x v="7"/>
    <n v="2014"/>
    <n v="74561.38"/>
    <n v="133348"/>
    <x v="3"/>
    <x v="0"/>
    <n v="2.2999999999999998"/>
    <n v="469"/>
    <n v="313"/>
    <n v="5"/>
    <n v="4"/>
    <x v="2"/>
    <s v="SeD81351656360"/>
    <s v="matthewgilmore@oliver.com"/>
    <d v="2015-05-10T00:00:00"/>
    <d v="2024-09-13T19:32:48"/>
    <x v="3"/>
    <x v="3"/>
    <n v="2024"/>
  </r>
  <r>
    <n v="2013"/>
    <s v="Angela Page"/>
    <x v="6"/>
    <x v="2"/>
    <n v="1997"/>
    <n v="70135.33"/>
    <n v="288402"/>
    <x v="3"/>
    <x v="0"/>
    <n v="4.2"/>
    <n v="335"/>
    <n v="113"/>
    <n v="2"/>
    <n v="4"/>
    <x v="2"/>
    <s v="GWi14724169123"/>
    <s v="jonathanhopkins@yahoo.com"/>
    <d v="2018-04-20T00:00:00"/>
    <d v="2024-05-04T19:17:50"/>
    <x v="1"/>
    <x v="0"/>
    <n v="2024"/>
  </r>
  <r>
    <n v="2014"/>
    <s v="Haley Madden"/>
    <x v="3"/>
    <x v="3"/>
    <n v="2000"/>
    <n v="30879.32"/>
    <n v="136408"/>
    <x v="0"/>
    <x v="1"/>
    <n v="2.5"/>
    <n v="256"/>
    <n v="559"/>
    <n v="4"/>
    <n v="2"/>
    <x v="5"/>
    <s v="jjk06793407606"/>
    <s v="dgray@yahoo.com"/>
    <d v="2018-01-20T00:00:00"/>
    <d v="2025-06-29T01:49:35"/>
    <x v="7"/>
    <x v="0"/>
    <n v="2025"/>
  </r>
  <r>
    <n v="2015"/>
    <s v="Kathryn Alvarez"/>
    <x v="9"/>
    <x v="5"/>
    <n v="1999"/>
    <n v="39073.06"/>
    <n v="83410"/>
    <x v="0"/>
    <x v="1"/>
    <n v="1.4"/>
    <n v="137"/>
    <n v="519"/>
    <n v="3"/>
    <n v="7"/>
    <x v="0"/>
    <s v="Jts68106701805"/>
    <s v="bryan94@gmail.com"/>
    <d v="2017-01-15T00:00:00"/>
    <d v="2025-05-11T21:16:31"/>
    <x v="7"/>
    <x v="2"/>
    <n v="2025"/>
  </r>
  <r>
    <n v="2016"/>
    <s v="Benjamin Hardy"/>
    <x v="6"/>
    <x v="3"/>
    <n v="2000"/>
    <n v="32256.19"/>
    <n v="287719"/>
    <x v="3"/>
    <x v="1"/>
    <n v="5.2"/>
    <n v="411"/>
    <n v="715"/>
    <n v="3"/>
    <n v="2"/>
    <x v="7"/>
    <s v="AFN43669779297"/>
    <s v="zimmermanjeremy@yahoo.com"/>
    <d v="2020-07-18T00:00:00"/>
    <d v="2024-04-26T01:00:54"/>
    <x v="10"/>
    <x v="4"/>
    <n v="2024"/>
  </r>
  <r>
    <n v="2017"/>
    <s v="Christina Morgan"/>
    <x v="0"/>
    <x v="5"/>
    <n v="1992"/>
    <n v="73337.69"/>
    <n v="31985"/>
    <x v="3"/>
    <x v="0"/>
    <n v="1.8"/>
    <n v="524"/>
    <n v="216"/>
    <n v="3"/>
    <n v="7"/>
    <x v="5"/>
    <s v="hUL36387039900"/>
    <s v="lauradawson@gmail.com"/>
    <d v="2016-03-07T00:00:00"/>
    <d v="2024-01-30T10:43:39"/>
    <x v="6"/>
    <x v="5"/>
    <n v="2024"/>
  </r>
  <r>
    <n v="2018"/>
    <s v="Sara Fisher"/>
    <x v="3"/>
    <x v="8"/>
    <n v="2003"/>
    <n v="21963.56"/>
    <n v="247962"/>
    <x v="3"/>
    <x v="1"/>
    <n v="5.4"/>
    <n v="226"/>
    <n v="686"/>
    <n v="5"/>
    <n v="4"/>
    <x v="4"/>
    <s v="SrY34966393512"/>
    <s v="emilyquinn@campbell-haynes.com"/>
    <d v="2018-07-20T00:00:00"/>
    <d v="2024-10-03T09:10:36"/>
    <x v="10"/>
    <x v="0"/>
    <n v="2024"/>
  </r>
  <r>
    <n v="2019"/>
    <s v="Keith Wood"/>
    <x v="5"/>
    <x v="7"/>
    <n v="2009"/>
    <n v="53064.49"/>
    <n v="3738"/>
    <x v="1"/>
    <x v="1"/>
    <n v="4.3"/>
    <n v="349"/>
    <n v="308"/>
    <n v="3"/>
    <n v="5"/>
    <x v="6"/>
    <s v="fUS34137107851"/>
    <s v="avilaamy@yahoo.com"/>
    <d v="2016-07-09T00:00:00"/>
    <d v="2025-05-26T08:14:26"/>
    <x v="10"/>
    <x v="5"/>
    <n v="2025"/>
  </r>
  <r>
    <n v="2020"/>
    <s v="David Cummings"/>
    <x v="6"/>
    <x v="5"/>
    <n v="2010"/>
    <n v="68740.960000000006"/>
    <n v="60396"/>
    <x v="1"/>
    <x v="0"/>
    <n v="3"/>
    <n v="230"/>
    <n v="324"/>
    <n v="2"/>
    <n v="7"/>
    <x v="6"/>
    <s v="aEe33249023468"/>
    <s v="cgarcia@brooks.org"/>
    <d v="2016-11-08T00:00:00"/>
    <d v="2023-10-29T03:13:25"/>
    <x v="11"/>
    <x v="5"/>
    <n v="2023"/>
  </r>
  <r>
    <n v="2021"/>
    <s v="Juan Hubbard"/>
    <x v="3"/>
    <x v="3"/>
    <n v="2003"/>
    <n v="73462.490000000005"/>
    <n v="181713"/>
    <x v="1"/>
    <x v="0"/>
    <n v="4.7"/>
    <n v="506"/>
    <n v="189"/>
    <n v="3"/>
    <n v="5"/>
    <x v="1"/>
    <s v="sjV57002006615"/>
    <s v="tracyjones@hotmail.com"/>
    <d v="2020-05-31T00:00:00"/>
    <d v="2025-05-23T03:08:14"/>
    <x v="3"/>
    <x v="4"/>
    <n v="2025"/>
  </r>
  <r>
    <n v="2022"/>
    <s v="Donna Butler"/>
    <x v="5"/>
    <x v="4"/>
    <n v="2006"/>
    <n v="14889.1"/>
    <n v="216111"/>
    <x v="0"/>
    <x v="1"/>
    <n v="5.0999999999999996"/>
    <n v="223"/>
    <n v="272"/>
    <n v="4"/>
    <n v="4"/>
    <x v="4"/>
    <s v="sDL35804376975"/>
    <s v="angelgarcia@gmail.com"/>
    <d v="2017-02-04T00:00:00"/>
    <d v="2025-03-10T12:46:04"/>
    <x v="9"/>
    <x v="2"/>
    <n v="2025"/>
  </r>
  <r>
    <n v="2023"/>
    <s v="Jennifer Horton"/>
    <x v="7"/>
    <x v="1"/>
    <n v="2009"/>
    <n v="62621.03"/>
    <n v="16855"/>
    <x v="2"/>
    <x v="0"/>
    <n v="2.7"/>
    <n v="597"/>
    <n v="603"/>
    <n v="3"/>
    <n v="7"/>
    <x v="3"/>
    <s v="ouS51087378568"/>
    <s v="kenneth30@yahoo.com"/>
    <d v="2022-12-08T00:00:00"/>
    <d v="2024-09-03T07:12:30"/>
    <x v="4"/>
    <x v="9"/>
    <n v="2024"/>
  </r>
  <r>
    <n v="2024"/>
    <s v="Kelly Silva"/>
    <x v="9"/>
    <x v="2"/>
    <n v="1993"/>
    <n v="76010.28"/>
    <n v="53354"/>
    <x v="1"/>
    <x v="1"/>
    <n v="5.7"/>
    <n v="561"/>
    <n v="522"/>
    <n v="5"/>
    <n v="2"/>
    <x v="1"/>
    <s v="fbz17111370386"/>
    <s v="dennis22@yahoo.com"/>
    <d v="2016-10-14T00:00:00"/>
    <d v="2025-07-14T16:49:46"/>
    <x v="0"/>
    <x v="5"/>
    <n v="2025"/>
  </r>
  <r>
    <n v="2025"/>
    <s v="Selena Gonzalez"/>
    <x v="1"/>
    <x v="9"/>
    <n v="2021"/>
    <n v="24363.63"/>
    <n v="176186"/>
    <x v="0"/>
    <x v="1"/>
    <n v="5.4"/>
    <n v="398"/>
    <n v="473"/>
    <n v="3"/>
    <n v="4"/>
    <x v="7"/>
    <s v="yKm99168784814"/>
    <s v="christopherspears@yahoo.com"/>
    <d v="2022-07-08T00:00:00"/>
    <d v="2025-02-02T14:36:41"/>
    <x v="10"/>
    <x v="9"/>
    <n v="2025"/>
  </r>
  <r>
    <n v="2026"/>
    <s v="William Davis"/>
    <x v="7"/>
    <x v="7"/>
    <n v="2009"/>
    <n v="17343.63"/>
    <n v="252030"/>
    <x v="1"/>
    <x v="1"/>
    <n v="3.8"/>
    <n v="403"/>
    <n v="744"/>
    <n v="3"/>
    <n v="5"/>
    <x v="6"/>
    <s v="pWi79345654645"/>
    <s v="michaelhaynes@brown.biz"/>
    <d v="2022-12-15T00:00:00"/>
    <d v="2024-08-24T01:52:45"/>
    <x v="4"/>
    <x v="9"/>
    <n v="2024"/>
  </r>
  <r>
    <n v="2027"/>
    <s v="Adrienne Torres"/>
    <x v="1"/>
    <x v="1"/>
    <n v="1991"/>
    <n v="15001.54"/>
    <n v="30870"/>
    <x v="0"/>
    <x v="0"/>
    <n v="2.7"/>
    <n v="597"/>
    <n v="203"/>
    <n v="4"/>
    <n v="4"/>
    <x v="3"/>
    <s v="ZRd54975585075"/>
    <s v="dana58@yahoo.com"/>
    <d v="2019-12-09T00:00:00"/>
    <d v="2025-06-03T19:30:47"/>
    <x v="4"/>
    <x v="6"/>
    <n v="2025"/>
  </r>
  <r>
    <n v="2028"/>
    <s v="Jeanette Wells"/>
    <x v="9"/>
    <x v="5"/>
    <n v="2008"/>
    <n v="31222.52"/>
    <n v="196457"/>
    <x v="3"/>
    <x v="1"/>
    <n v="1.1000000000000001"/>
    <n v="319"/>
    <n v="684"/>
    <n v="2"/>
    <n v="4"/>
    <x v="4"/>
    <s v="qdm93140703279"/>
    <s v="kimberlypayne@rollins-sanchez.biz"/>
    <d v="2015-09-03T00:00:00"/>
    <d v="2023-09-01T17:52:34"/>
    <x v="8"/>
    <x v="3"/>
    <n v="2023"/>
  </r>
  <r>
    <n v="2029"/>
    <s v="Lisa Lee MD"/>
    <x v="4"/>
    <x v="2"/>
    <n v="1998"/>
    <n v="15371.84"/>
    <n v="56733"/>
    <x v="3"/>
    <x v="0"/>
    <n v="2.9"/>
    <n v="398"/>
    <n v="103"/>
    <n v="3"/>
    <n v="7"/>
    <x v="6"/>
    <s v="iiz37593646024"/>
    <s v="simskimberly@yahoo.com"/>
    <d v="2016-12-07T00:00:00"/>
    <d v="2025-05-03T10:00:09"/>
    <x v="4"/>
    <x v="5"/>
    <n v="2025"/>
  </r>
  <r>
    <n v="2030"/>
    <s v="Michael Gonzalez"/>
    <x v="7"/>
    <x v="9"/>
    <n v="2021"/>
    <n v="56584.78"/>
    <n v="263825"/>
    <x v="2"/>
    <x v="1"/>
    <n v="5.2"/>
    <n v="487"/>
    <n v="332"/>
    <n v="3"/>
    <n v="2"/>
    <x v="7"/>
    <s v="CWg67575747263"/>
    <s v="kevin87@yahoo.com"/>
    <d v="2020-09-09T00:00:00"/>
    <d v="2025-07-17T21:55:58"/>
    <x v="8"/>
    <x v="4"/>
    <n v="2025"/>
  </r>
  <r>
    <n v="2031"/>
    <s v="Taylor Davis"/>
    <x v="9"/>
    <x v="3"/>
    <n v="2014"/>
    <n v="68184.81"/>
    <n v="234427"/>
    <x v="1"/>
    <x v="0"/>
    <n v="1.9"/>
    <n v="640"/>
    <n v="707"/>
    <n v="5"/>
    <n v="7"/>
    <x v="2"/>
    <s v="hRf13360996194"/>
    <s v="ashley52@gonzales.com"/>
    <d v="2015-09-18T00:00:00"/>
    <d v="2024-11-28T03:58:21"/>
    <x v="8"/>
    <x v="3"/>
    <n v="2024"/>
  </r>
  <r>
    <n v="2032"/>
    <s v="Bobby Acosta"/>
    <x v="9"/>
    <x v="0"/>
    <n v="2010"/>
    <n v="11877.61"/>
    <n v="244125"/>
    <x v="2"/>
    <x v="0"/>
    <n v="5"/>
    <n v="166"/>
    <n v="286"/>
    <n v="3"/>
    <n v="7"/>
    <x v="1"/>
    <s v="qyI28302981280"/>
    <s v="corey65@castro.com"/>
    <d v="2015-11-15T00:00:00"/>
    <d v="2024-12-30T17:31:15"/>
    <x v="11"/>
    <x v="3"/>
    <n v="2024"/>
  </r>
  <r>
    <n v="2033"/>
    <s v="Mr, Mathew Shaw"/>
    <x v="8"/>
    <x v="3"/>
    <n v="2011"/>
    <n v="23112.74"/>
    <n v="64120"/>
    <x v="0"/>
    <x v="1"/>
    <n v="3.4"/>
    <n v="285"/>
    <n v="433"/>
    <n v="2"/>
    <n v="4"/>
    <x v="4"/>
    <s v="dSr03044330947"/>
    <s v="wcook@hotmail.com"/>
    <d v="2016-02-25T00:00:00"/>
    <d v="2025-04-15T00:24:37"/>
    <x v="9"/>
    <x v="5"/>
    <n v="2025"/>
  </r>
  <r>
    <n v="2034"/>
    <s v="Christopher Torres"/>
    <x v="7"/>
    <x v="0"/>
    <n v="2015"/>
    <n v="42836.09"/>
    <n v="54410"/>
    <x v="2"/>
    <x v="0"/>
    <n v="4.8"/>
    <n v="439"/>
    <n v="767"/>
    <n v="5"/>
    <n v="4"/>
    <x v="1"/>
    <s v="teo82053724068"/>
    <s v="tiffany76@hotmail.com"/>
    <d v="2018-11-23T00:00:00"/>
    <d v="2025-01-18T06:37:04"/>
    <x v="11"/>
    <x v="0"/>
    <n v="2025"/>
  </r>
  <r>
    <n v="2035"/>
    <s v="Mercedes Rivera"/>
    <x v="1"/>
    <x v="6"/>
    <n v="1999"/>
    <n v="5506.56"/>
    <n v="222837"/>
    <x v="3"/>
    <x v="1"/>
    <n v="5.3"/>
    <n v="280"/>
    <n v="618"/>
    <n v="3"/>
    <n v="5"/>
    <x v="7"/>
    <s v="IRH26922709339"/>
    <s v="taylordavid@johnson-reed.com"/>
    <d v="2019-10-21T00:00:00"/>
    <d v="2024-12-03T03:07:56"/>
    <x v="0"/>
    <x v="6"/>
    <n v="2024"/>
  </r>
  <r>
    <n v="2036"/>
    <s v="Michelle Graves"/>
    <x v="7"/>
    <x v="2"/>
    <n v="2023"/>
    <n v="54421.87"/>
    <n v="178721"/>
    <x v="2"/>
    <x v="0"/>
    <n v="5.4"/>
    <n v="254"/>
    <n v="564"/>
    <n v="2"/>
    <n v="7"/>
    <x v="3"/>
    <s v="rST94485677960"/>
    <s v="cunninghammichelle@hotmail.com"/>
    <d v="2017-11-01T00:00:00"/>
    <d v="2024-01-27T09:07:43"/>
    <x v="11"/>
    <x v="2"/>
    <n v="2024"/>
  </r>
  <r>
    <n v="2037"/>
    <s v="Brian Benson"/>
    <x v="9"/>
    <x v="5"/>
    <n v="1994"/>
    <n v="69529.37"/>
    <n v="294527"/>
    <x v="0"/>
    <x v="1"/>
    <n v="5.3"/>
    <n v="74"/>
    <n v="281"/>
    <n v="4"/>
    <n v="2"/>
    <x v="7"/>
    <s v="CKW55181662124"/>
    <s v="byoung@yahoo.com"/>
    <d v="2015-03-09T00:00:00"/>
    <d v="2025-06-01T07:56:00"/>
    <x v="6"/>
    <x v="3"/>
    <n v="2025"/>
  </r>
  <r>
    <n v="2038"/>
    <s v="Amy Jensen"/>
    <x v="5"/>
    <x v="2"/>
    <n v="2011"/>
    <n v="58569.18"/>
    <n v="222997"/>
    <x v="1"/>
    <x v="0"/>
    <n v="3.5"/>
    <n v="542"/>
    <n v="715"/>
    <n v="3"/>
    <n v="5"/>
    <x v="5"/>
    <s v="XRm22815004793"/>
    <s v="robinmartinez@gmail.com"/>
    <d v="2015-03-29T00:00:00"/>
    <d v="2025-02-15T18:02:04"/>
    <x v="6"/>
    <x v="3"/>
    <n v="2025"/>
  </r>
  <r>
    <n v="2039"/>
    <s v="Kimberly Lewis"/>
    <x v="7"/>
    <x v="5"/>
    <n v="2006"/>
    <n v="42667.69"/>
    <n v="94882"/>
    <x v="3"/>
    <x v="0"/>
    <n v="2.6"/>
    <n v="99"/>
    <n v="160"/>
    <n v="5"/>
    <n v="7"/>
    <x v="0"/>
    <s v="FLv54398682490"/>
    <s v="stevenglenn@wong-powers.com"/>
    <d v="2017-04-30T00:00:00"/>
    <d v="2024-08-18T19:42:36"/>
    <x v="1"/>
    <x v="2"/>
    <n v="2024"/>
  </r>
  <r>
    <n v="2040"/>
    <s v="Robin Morales"/>
    <x v="5"/>
    <x v="9"/>
    <n v="2023"/>
    <n v="77371.14"/>
    <n v="277608"/>
    <x v="2"/>
    <x v="0"/>
    <n v="5"/>
    <n v="284"/>
    <n v="515"/>
    <n v="2"/>
    <n v="7"/>
    <x v="1"/>
    <s v="RyE19382364584"/>
    <s v="adamkelly@thomas.info"/>
    <d v="2016-08-05T00:00:00"/>
    <d v="2024-03-17T11:14:28"/>
    <x v="5"/>
    <x v="5"/>
    <n v="2024"/>
  </r>
  <r>
    <n v="2041"/>
    <s v="Lisa Forbes"/>
    <x v="2"/>
    <x v="6"/>
    <n v="2008"/>
    <n v="54664.98"/>
    <n v="263472"/>
    <x v="2"/>
    <x v="1"/>
    <n v="3.4"/>
    <n v="77"/>
    <n v="114"/>
    <n v="4"/>
    <n v="4"/>
    <x v="3"/>
    <s v="kia54315648058"/>
    <s v="michaela15@johnson-matthews.com"/>
    <d v="2014-07-21T00:00:00"/>
    <d v="2025-03-14T21:54:32"/>
    <x v="10"/>
    <x v="8"/>
    <n v="2025"/>
  </r>
  <r>
    <n v="2042"/>
    <s v="Kenneth Cummings"/>
    <x v="0"/>
    <x v="0"/>
    <n v="2009"/>
    <n v="22860.35"/>
    <n v="72140"/>
    <x v="0"/>
    <x v="0"/>
    <n v="5"/>
    <n v="612"/>
    <n v="746"/>
    <n v="2"/>
    <n v="4"/>
    <x v="0"/>
    <s v="DOn61654928301"/>
    <s v="jonessandra@gmail.com"/>
    <d v="2017-08-31T00:00:00"/>
    <d v="2024-09-13T23:03:05"/>
    <x v="5"/>
    <x v="2"/>
    <n v="2024"/>
  </r>
  <r>
    <n v="2043"/>
    <s v="Dennis Weber"/>
    <x v="2"/>
    <x v="9"/>
    <n v="2010"/>
    <n v="68296.38"/>
    <n v="248643"/>
    <x v="2"/>
    <x v="1"/>
    <n v="5.2"/>
    <n v="505"/>
    <n v="512"/>
    <n v="3"/>
    <n v="4"/>
    <x v="3"/>
    <s v="RJE69088196942"/>
    <s v="athomas@gmail.com"/>
    <d v="2018-11-26T00:00:00"/>
    <d v="2024-04-26T15:02:02"/>
    <x v="11"/>
    <x v="0"/>
    <n v="2024"/>
  </r>
  <r>
    <n v="2044"/>
    <s v="Tim Cobb"/>
    <x v="5"/>
    <x v="8"/>
    <n v="2024"/>
    <n v="36316.300000000003"/>
    <n v="290478"/>
    <x v="2"/>
    <x v="1"/>
    <n v="5.9"/>
    <n v="176"/>
    <n v="374"/>
    <n v="5"/>
    <n v="2"/>
    <x v="5"/>
    <s v="QGB34764129462"/>
    <s v="shannonrodriguez@carter.com"/>
    <d v="2015-03-26T00:00:00"/>
    <d v="2025-02-16T18:34:03"/>
    <x v="6"/>
    <x v="3"/>
    <n v="2025"/>
  </r>
  <r>
    <n v="2045"/>
    <s v="Sydney Short"/>
    <x v="9"/>
    <x v="2"/>
    <n v="2008"/>
    <n v="15044.71"/>
    <n v="55767"/>
    <x v="2"/>
    <x v="0"/>
    <n v="5"/>
    <n v="387"/>
    <n v="245"/>
    <n v="3"/>
    <n v="2"/>
    <x v="5"/>
    <s v="noC67154926852"/>
    <s v="lindalopez@gmail.com"/>
    <d v="2015-02-16T00:00:00"/>
    <d v="2024-10-06T21:17:22"/>
    <x v="9"/>
    <x v="3"/>
    <n v="2024"/>
  </r>
  <r>
    <n v="2046"/>
    <s v="Kimberly Evans"/>
    <x v="7"/>
    <x v="7"/>
    <n v="2021"/>
    <n v="46016.85"/>
    <n v="260316"/>
    <x v="2"/>
    <x v="0"/>
    <n v="4.8"/>
    <n v="588"/>
    <n v="433"/>
    <n v="4"/>
    <n v="7"/>
    <x v="3"/>
    <s v="pkQ12209068864"/>
    <s v="james90@watson-graves.com"/>
    <d v="2020-06-02T00:00:00"/>
    <d v="2025-05-02T19:59:01"/>
    <x v="2"/>
    <x v="4"/>
    <n v="2025"/>
  </r>
  <r>
    <n v="2047"/>
    <s v="Rebecca Obrien"/>
    <x v="6"/>
    <x v="9"/>
    <n v="1995"/>
    <n v="78629"/>
    <n v="220966"/>
    <x v="2"/>
    <x v="0"/>
    <n v="4.8"/>
    <n v="340"/>
    <n v="534"/>
    <n v="2"/>
    <n v="7"/>
    <x v="2"/>
    <s v="VCR72139528323"/>
    <s v="jeffreychang@hotmail.com"/>
    <d v="2020-06-22T00:00:00"/>
    <d v="2023-08-03T12:56:09"/>
    <x v="2"/>
    <x v="4"/>
    <n v="2023"/>
  </r>
  <r>
    <n v="2048"/>
    <s v="Todd Sanchez"/>
    <x v="8"/>
    <x v="0"/>
    <n v="2023"/>
    <n v="59068.28"/>
    <n v="61202"/>
    <x v="0"/>
    <x v="0"/>
    <n v="5.7"/>
    <n v="166"/>
    <n v="429"/>
    <n v="5"/>
    <n v="7"/>
    <x v="3"/>
    <s v="czL47638432549"/>
    <s v="morenojustin@yahoo.com"/>
    <d v="2022-10-09T00:00:00"/>
    <d v="2024-05-17T22:43:13"/>
    <x v="0"/>
    <x v="9"/>
    <n v="2024"/>
  </r>
  <r>
    <n v="2049"/>
    <s v="Jordan Dean"/>
    <x v="3"/>
    <x v="0"/>
    <n v="2009"/>
    <n v="69538.929999999993"/>
    <n v="82644"/>
    <x v="1"/>
    <x v="0"/>
    <n v="5.3"/>
    <n v="520"/>
    <n v="513"/>
    <n v="2"/>
    <n v="2"/>
    <x v="3"/>
    <s v="arD83391001840"/>
    <s v="cjohnson@ferguson.com"/>
    <d v="2022-04-05T00:00:00"/>
    <d v="2024-08-04T12:14:58"/>
    <x v="1"/>
    <x v="9"/>
    <n v="2024"/>
  </r>
  <r>
    <n v="2050"/>
    <s v="Cody Greene"/>
    <x v="0"/>
    <x v="6"/>
    <n v="1996"/>
    <n v="56715.37"/>
    <n v="77498"/>
    <x v="1"/>
    <x v="1"/>
    <n v="4.8"/>
    <n v="580"/>
    <n v="176"/>
    <n v="3"/>
    <n v="4"/>
    <x v="2"/>
    <s v="uBh82065621035"/>
    <s v="lindsaygriffin@gmail.com"/>
    <d v="2024-05-05T00:00:00"/>
    <d v="2025-01-27T00:54:00"/>
    <x v="3"/>
    <x v="10"/>
    <n v="2025"/>
  </r>
  <r>
    <n v="2051"/>
    <s v="Robert Gonzalez"/>
    <x v="6"/>
    <x v="2"/>
    <n v="2021"/>
    <n v="8392.2000000000007"/>
    <n v="190606"/>
    <x v="1"/>
    <x v="0"/>
    <n v="4.0999999999999996"/>
    <n v="247"/>
    <n v="160"/>
    <n v="3"/>
    <n v="5"/>
    <x v="7"/>
    <s v="Eqo27892501844"/>
    <s v="wbowen@harper-taylor.com"/>
    <d v="2017-01-10T00:00:00"/>
    <d v="2025-01-28T04:56:15"/>
    <x v="7"/>
    <x v="2"/>
    <n v="2025"/>
  </r>
  <r>
    <n v="2052"/>
    <s v="Randy Holmes"/>
    <x v="0"/>
    <x v="3"/>
    <n v="2004"/>
    <n v="79760.960000000006"/>
    <n v="44499"/>
    <x v="1"/>
    <x v="0"/>
    <n v="3.5"/>
    <n v="623"/>
    <n v="800"/>
    <n v="5"/>
    <n v="4"/>
    <x v="5"/>
    <s v="BKk71327056475"/>
    <s v="kimberlygallagher@smith.com"/>
    <d v="2018-07-09T00:00:00"/>
    <d v="2023-11-21T11:58:32"/>
    <x v="10"/>
    <x v="0"/>
    <n v="2023"/>
  </r>
  <r>
    <n v="2053"/>
    <s v="David Williams"/>
    <x v="6"/>
    <x v="5"/>
    <n v="1996"/>
    <n v="22885.24"/>
    <n v="272848"/>
    <x v="1"/>
    <x v="0"/>
    <n v="1.8"/>
    <n v="380"/>
    <n v="432"/>
    <n v="4"/>
    <n v="7"/>
    <x v="7"/>
    <s v="Xye79518079839"/>
    <s v="wilkersonvictoria@hotmail.com"/>
    <d v="2019-12-04T00:00:00"/>
    <d v="2024-01-19T18:53:03"/>
    <x v="4"/>
    <x v="6"/>
    <n v="2024"/>
  </r>
  <r>
    <n v="2054"/>
    <s v="Breanna Hancock"/>
    <x v="3"/>
    <x v="4"/>
    <n v="2007"/>
    <n v="21084.29"/>
    <n v="273961"/>
    <x v="0"/>
    <x v="1"/>
    <n v="2.2999999999999998"/>
    <n v="94"/>
    <n v="654"/>
    <n v="2"/>
    <n v="2"/>
    <x v="2"/>
    <s v="hGx97458671721"/>
    <s v="xschroeder@gmail.com"/>
    <d v="2018-03-02T00:00:00"/>
    <d v="2024-10-03T12:40:53"/>
    <x v="6"/>
    <x v="0"/>
    <n v="2024"/>
  </r>
  <r>
    <n v="2055"/>
    <s v="Jeremy Trujillo"/>
    <x v="6"/>
    <x v="2"/>
    <n v="2009"/>
    <n v="51504.57"/>
    <n v="250251"/>
    <x v="3"/>
    <x v="1"/>
    <n v="4.0999999999999996"/>
    <n v="455"/>
    <n v="480"/>
    <n v="4"/>
    <n v="7"/>
    <x v="2"/>
    <s v="ByJ58481899509"/>
    <s v="stevenramos@rogers.com"/>
    <d v="2015-06-05T00:00:00"/>
    <d v="2024-10-24T02:50:39"/>
    <x v="2"/>
    <x v="3"/>
    <n v="2024"/>
  </r>
  <r>
    <n v="2056"/>
    <s v="Richard Atkins"/>
    <x v="7"/>
    <x v="7"/>
    <n v="1991"/>
    <n v="20645.43"/>
    <n v="111074"/>
    <x v="1"/>
    <x v="0"/>
    <n v="3.6"/>
    <n v="241"/>
    <n v="211"/>
    <n v="3"/>
    <n v="2"/>
    <x v="5"/>
    <s v="KlD80434364419"/>
    <s v="ubell@lang-brown.info"/>
    <d v="2023-08-31T00:00:00"/>
    <d v="2024-08-28T07:30:56"/>
    <x v="5"/>
    <x v="7"/>
    <n v="2024"/>
  </r>
  <r>
    <n v="2057"/>
    <s v="Faith Holmes"/>
    <x v="8"/>
    <x v="3"/>
    <n v="2009"/>
    <n v="34517.01"/>
    <n v="232323"/>
    <x v="0"/>
    <x v="1"/>
    <n v="3.4"/>
    <n v="648"/>
    <n v="581"/>
    <n v="5"/>
    <n v="5"/>
    <x v="0"/>
    <s v="RdR06100198216"/>
    <s v="martinjeffrey@harris.com"/>
    <d v="2016-05-14T00:00:00"/>
    <d v="2025-05-05T14:34:23"/>
    <x v="3"/>
    <x v="5"/>
    <n v="2025"/>
  </r>
  <r>
    <n v="2058"/>
    <s v="Eric Forbes"/>
    <x v="5"/>
    <x v="1"/>
    <n v="2001"/>
    <n v="76271.89"/>
    <n v="194348"/>
    <x v="1"/>
    <x v="1"/>
    <n v="1.5"/>
    <n v="480"/>
    <n v="579"/>
    <n v="5"/>
    <n v="5"/>
    <x v="4"/>
    <s v="zPk33641904821"/>
    <s v="emyers@hotmail.com"/>
    <d v="2020-02-13T00:00:00"/>
    <d v="2025-04-08T03:41:21"/>
    <x v="9"/>
    <x v="4"/>
    <n v="2025"/>
  </r>
  <r>
    <n v="2059"/>
    <s v="Amber Moss"/>
    <x v="8"/>
    <x v="7"/>
    <n v="2001"/>
    <n v="40470.449999999997"/>
    <n v="59644"/>
    <x v="2"/>
    <x v="0"/>
    <n v="3.9"/>
    <n v="363"/>
    <n v="498"/>
    <n v="4"/>
    <n v="2"/>
    <x v="4"/>
    <s v="iMP90907253579"/>
    <s v="wilkinsmichelle@gmail.com"/>
    <d v="2020-03-28T00:00:00"/>
    <d v="2024-11-24T19:21:52"/>
    <x v="6"/>
    <x v="4"/>
    <n v="2024"/>
  </r>
  <r>
    <n v="2060"/>
    <s v="Joseph Jensen"/>
    <x v="9"/>
    <x v="1"/>
    <n v="1998"/>
    <n v="74883.98"/>
    <n v="223988"/>
    <x v="2"/>
    <x v="1"/>
    <n v="3.5"/>
    <n v="432"/>
    <n v="704"/>
    <n v="3"/>
    <n v="5"/>
    <x v="0"/>
    <s v="Ivm68322844732"/>
    <s v="xwhite@gmail.com"/>
    <d v="2021-01-15T00:00:00"/>
    <d v="2024-01-07T15:59:39"/>
    <x v="7"/>
    <x v="1"/>
    <n v="2024"/>
  </r>
  <r>
    <n v="2061"/>
    <s v="James Cabrera"/>
    <x v="2"/>
    <x v="6"/>
    <n v="2018"/>
    <n v="19565.77"/>
    <n v="136553"/>
    <x v="3"/>
    <x v="1"/>
    <n v="2.8"/>
    <n v="595"/>
    <n v="168"/>
    <n v="3"/>
    <n v="4"/>
    <x v="1"/>
    <s v="OXh58699122210"/>
    <s v="mpena@hale-barnes.biz"/>
    <d v="2022-10-05T00:00:00"/>
    <d v="2023-09-20T17:29:14"/>
    <x v="0"/>
    <x v="9"/>
    <n v="2023"/>
  </r>
  <r>
    <n v="2062"/>
    <s v="Jonathan Garcia"/>
    <x v="6"/>
    <x v="1"/>
    <n v="2001"/>
    <n v="64414.400000000001"/>
    <n v="120706"/>
    <x v="1"/>
    <x v="1"/>
    <n v="1.3"/>
    <n v="675"/>
    <n v="583"/>
    <n v="4"/>
    <n v="4"/>
    <x v="0"/>
    <s v="PXX55670905190"/>
    <s v="robertvance@craig.com"/>
    <d v="2016-07-12T00:00:00"/>
    <d v="2024-09-21T02:46:55"/>
    <x v="10"/>
    <x v="5"/>
    <n v="2024"/>
  </r>
  <r>
    <n v="2063"/>
    <s v="Christine Gardner"/>
    <x v="8"/>
    <x v="3"/>
    <n v="2008"/>
    <n v="78335.16"/>
    <n v="143647"/>
    <x v="1"/>
    <x v="0"/>
    <n v="2.6"/>
    <n v="335"/>
    <n v="711"/>
    <n v="4"/>
    <n v="7"/>
    <x v="5"/>
    <s v="yqB47672380763"/>
    <s v="mnguyen@velazquez.info"/>
    <d v="2018-07-26T00:00:00"/>
    <d v="2025-04-12T19:50:23"/>
    <x v="10"/>
    <x v="0"/>
    <n v="2025"/>
  </r>
  <r>
    <n v="2064"/>
    <s v="Amy Heath DDS"/>
    <x v="6"/>
    <x v="0"/>
    <n v="2004"/>
    <n v="53700.75"/>
    <n v="150404"/>
    <x v="2"/>
    <x v="0"/>
    <n v="5.0999999999999996"/>
    <n v="95"/>
    <n v="237"/>
    <n v="3"/>
    <n v="7"/>
    <x v="2"/>
    <s v="RNy75932345088"/>
    <s v="jill50@alvarez.com"/>
    <d v="2014-12-23T00:00:00"/>
    <d v="2024-08-30T15:35:27"/>
    <x v="4"/>
    <x v="8"/>
    <n v="2024"/>
  </r>
  <r>
    <n v="2065"/>
    <s v="Veronica Curry"/>
    <x v="1"/>
    <x v="6"/>
    <n v="1999"/>
    <n v="5288.56"/>
    <n v="27466"/>
    <x v="2"/>
    <x v="1"/>
    <n v="2.5"/>
    <n v="614"/>
    <n v="615"/>
    <n v="4"/>
    <n v="7"/>
    <x v="3"/>
    <s v="hLx75780010204"/>
    <s v="martinjohn@gmail.com"/>
    <d v="2017-07-13T00:00:00"/>
    <d v="2024-02-13T21:41:34"/>
    <x v="10"/>
    <x v="2"/>
    <n v="2024"/>
  </r>
  <r>
    <n v="2066"/>
    <s v="Brian Thomas"/>
    <x v="5"/>
    <x v="4"/>
    <n v="2024"/>
    <n v="70396.14"/>
    <n v="73645"/>
    <x v="0"/>
    <x v="1"/>
    <n v="3.2"/>
    <n v="85"/>
    <n v="134"/>
    <n v="2"/>
    <n v="2"/>
    <x v="0"/>
    <s v="KFI92164275342"/>
    <s v="kcarter@brown.com"/>
    <d v="2023-09-24T00:00:00"/>
    <d v="2024-03-23T00:25:11"/>
    <x v="8"/>
    <x v="7"/>
    <n v="2024"/>
  </r>
  <r>
    <n v="2067"/>
    <s v="Anna Ware"/>
    <x v="4"/>
    <x v="1"/>
    <n v="2009"/>
    <n v="12845.81"/>
    <n v="134970"/>
    <x v="1"/>
    <x v="0"/>
    <n v="3.7"/>
    <n v="323"/>
    <n v="346"/>
    <n v="4"/>
    <n v="4"/>
    <x v="7"/>
    <s v="qvt07392333257"/>
    <s v="patrickthomas@schultz.biz"/>
    <d v="2019-01-21T00:00:00"/>
    <d v="2023-12-14T17:13:23"/>
    <x v="7"/>
    <x v="6"/>
    <n v="2023"/>
  </r>
  <r>
    <n v="2068"/>
    <s v="Tamara Casey"/>
    <x v="2"/>
    <x v="5"/>
    <n v="1993"/>
    <n v="17550.349999999999"/>
    <n v="71966"/>
    <x v="2"/>
    <x v="0"/>
    <n v="4"/>
    <n v="230"/>
    <n v="750"/>
    <n v="5"/>
    <n v="7"/>
    <x v="1"/>
    <s v="CfE03943265173"/>
    <s v="johngonzales@gmail.com"/>
    <d v="2023-05-05T00:00:00"/>
    <d v="2024-01-30T07:13:22"/>
    <x v="3"/>
    <x v="7"/>
    <n v="2024"/>
  </r>
  <r>
    <n v="2069"/>
    <s v="Robert Thompson"/>
    <x v="6"/>
    <x v="3"/>
    <n v="2002"/>
    <n v="46328.33"/>
    <n v="298111"/>
    <x v="2"/>
    <x v="1"/>
    <n v="2.6"/>
    <n v="534"/>
    <n v="583"/>
    <n v="4"/>
    <n v="4"/>
    <x v="3"/>
    <s v="eZn33495645248"/>
    <s v="thomassanchez@white.com"/>
    <d v="2022-05-30T00:00:00"/>
    <d v="2024-12-24T21:19:58"/>
    <x v="3"/>
    <x v="9"/>
    <n v="2024"/>
  </r>
  <r>
    <n v="2070"/>
    <s v="Paul Carroll"/>
    <x v="0"/>
    <x v="4"/>
    <n v="1992"/>
    <n v="14837.39"/>
    <n v="90015"/>
    <x v="1"/>
    <x v="1"/>
    <n v="2.5"/>
    <n v="369"/>
    <n v="700"/>
    <n v="3"/>
    <n v="4"/>
    <x v="4"/>
    <s v="qYo66891061837"/>
    <s v="xewing@yahoo.com"/>
    <d v="2015-03-15T00:00:00"/>
    <d v="2023-08-05T17:30:23"/>
    <x v="6"/>
    <x v="3"/>
    <n v="2023"/>
  </r>
  <r>
    <n v="2071"/>
    <s v="Sara Norris"/>
    <x v="1"/>
    <x v="3"/>
    <n v="1990"/>
    <n v="30868.98"/>
    <n v="147922"/>
    <x v="3"/>
    <x v="1"/>
    <n v="5.0999999999999996"/>
    <n v="525"/>
    <n v="586"/>
    <n v="2"/>
    <n v="7"/>
    <x v="1"/>
    <s v="rVD54049394448"/>
    <s v="kingrobin@ward.com"/>
    <d v="2023-01-15T00:00:00"/>
    <d v="2025-05-12T21:48:29"/>
    <x v="7"/>
    <x v="7"/>
    <n v="2025"/>
  </r>
  <r>
    <n v="2072"/>
    <s v="Mrs, Stacey Hill"/>
    <x v="3"/>
    <x v="9"/>
    <n v="1999"/>
    <n v="27437.64"/>
    <n v="122632"/>
    <x v="2"/>
    <x v="1"/>
    <n v="3"/>
    <n v="368"/>
    <n v="225"/>
    <n v="5"/>
    <n v="2"/>
    <x v="6"/>
    <s v="wQn44061379030"/>
    <s v="rachelbecker@rodgers.net"/>
    <d v="2019-10-03T00:00:00"/>
    <d v="2024-07-17T16:40:33"/>
    <x v="0"/>
    <x v="6"/>
    <n v="2024"/>
  </r>
  <r>
    <n v="2073"/>
    <s v="Ms, Sydney Villanueva"/>
    <x v="0"/>
    <x v="9"/>
    <n v="1994"/>
    <n v="77187.23"/>
    <n v="110282"/>
    <x v="2"/>
    <x v="0"/>
    <n v="1.3"/>
    <n v="345"/>
    <n v="438"/>
    <n v="2"/>
    <n v="4"/>
    <x v="5"/>
    <s v="VtV05549910327"/>
    <s v="thomas53@hotmail.com"/>
    <d v="2022-10-03T00:00:00"/>
    <d v="2025-01-20T18:11:52"/>
    <x v="0"/>
    <x v="9"/>
    <n v="2025"/>
  </r>
  <r>
    <n v="2074"/>
    <s v="Paula Gill"/>
    <x v="0"/>
    <x v="2"/>
    <n v="1990"/>
    <n v="52980.75"/>
    <n v="164131"/>
    <x v="1"/>
    <x v="1"/>
    <n v="2"/>
    <n v="395"/>
    <n v="253"/>
    <n v="2"/>
    <n v="5"/>
    <x v="3"/>
    <s v="mNL35264137480"/>
    <s v="wilsonpaige@hughes-huang.org"/>
    <d v="2018-06-29T00:00:00"/>
    <d v="2025-01-26T21:23:43"/>
    <x v="2"/>
    <x v="0"/>
    <n v="2025"/>
  </r>
  <r>
    <n v="2075"/>
    <s v="Ashley Franco"/>
    <x v="4"/>
    <x v="1"/>
    <n v="1990"/>
    <n v="51209.09"/>
    <n v="17970"/>
    <x v="3"/>
    <x v="1"/>
    <n v="1.5"/>
    <n v="658"/>
    <n v="106"/>
    <n v="3"/>
    <n v="5"/>
    <x v="5"/>
    <s v="zpd09398188158"/>
    <s v="david74@hotmail.com"/>
    <d v="2023-05-16T00:00:00"/>
    <d v="2024-06-22T20:52:36"/>
    <x v="3"/>
    <x v="7"/>
    <n v="2024"/>
  </r>
  <r>
    <n v="2076"/>
    <s v="Donald Pollard"/>
    <x v="2"/>
    <x v="5"/>
    <n v="2011"/>
    <n v="36564.17"/>
    <n v="144287"/>
    <x v="1"/>
    <x v="1"/>
    <n v="4.3"/>
    <n v="385"/>
    <n v="203"/>
    <n v="3"/>
    <n v="4"/>
    <x v="7"/>
    <s v="mTH89873238186"/>
    <s v="petersencarol@hotmail.com"/>
    <d v="2023-04-06T00:00:00"/>
    <d v="2023-09-24T12:36:34"/>
    <x v="1"/>
    <x v="7"/>
    <n v="2023"/>
  </r>
  <r>
    <n v="2077"/>
    <s v="Mackenzie Ballard"/>
    <x v="4"/>
    <x v="8"/>
    <n v="2016"/>
    <n v="23448.83"/>
    <n v="9665"/>
    <x v="3"/>
    <x v="0"/>
    <n v="3.3"/>
    <n v="87"/>
    <n v="708"/>
    <n v="5"/>
    <n v="4"/>
    <x v="4"/>
    <s v="uLD56689143624"/>
    <s v="cperez@stout-medina.com"/>
    <d v="2016-05-01T00:00:00"/>
    <d v="2025-04-18T09:01:06"/>
    <x v="3"/>
    <x v="5"/>
    <n v="2025"/>
  </r>
  <r>
    <n v="2078"/>
    <s v="Shelley Harper"/>
    <x v="6"/>
    <x v="4"/>
    <n v="2016"/>
    <n v="27695.85"/>
    <n v="76884"/>
    <x v="1"/>
    <x v="0"/>
    <n v="2"/>
    <n v="258"/>
    <n v="227"/>
    <n v="5"/>
    <n v="4"/>
    <x v="6"/>
    <s v="MlT45285896612"/>
    <s v="kyle76@hotmail.com"/>
    <d v="2017-08-16T00:00:00"/>
    <d v="2024-04-27T19:04:17"/>
    <x v="5"/>
    <x v="2"/>
    <n v="2024"/>
  </r>
  <r>
    <n v="2079"/>
    <s v="Monica Johnson"/>
    <x v="7"/>
    <x v="0"/>
    <n v="2022"/>
    <n v="50947.56"/>
    <n v="105124"/>
    <x v="2"/>
    <x v="1"/>
    <n v="5.2"/>
    <n v="576"/>
    <n v="183"/>
    <n v="2"/>
    <n v="4"/>
    <x v="1"/>
    <s v="StU59445601881"/>
    <s v="cday@dudley.com"/>
    <d v="2022-09-19T00:00:00"/>
    <d v="2025-05-17T10:27:14"/>
    <x v="8"/>
    <x v="9"/>
    <n v="2025"/>
  </r>
  <r>
    <n v="2080"/>
    <s v="Matthew Henson"/>
    <x v="0"/>
    <x v="4"/>
    <n v="2003"/>
    <n v="39551.4"/>
    <n v="61766"/>
    <x v="2"/>
    <x v="1"/>
    <n v="5.5"/>
    <n v="668"/>
    <n v="222"/>
    <n v="5"/>
    <n v="7"/>
    <x v="6"/>
    <s v="rbE02655918799"/>
    <s v="uwilson@gmail.com"/>
    <d v="2021-06-10T00:00:00"/>
    <d v="2024-11-25T05:52:42"/>
    <x v="2"/>
    <x v="1"/>
    <n v="2024"/>
  </r>
  <r>
    <n v="2081"/>
    <s v="Joanna Edwards"/>
    <x v="1"/>
    <x v="6"/>
    <n v="1995"/>
    <n v="26757.99"/>
    <n v="240098"/>
    <x v="3"/>
    <x v="0"/>
    <n v="1.6"/>
    <n v="335"/>
    <n v="437"/>
    <n v="5"/>
    <n v="2"/>
    <x v="1"/>
    <s v="qeW75475162971"/>
    <s v="john83@howard-smith.biz"/>
    <d v="2016-03-20T00:00:00"/>
    <d v="2024-10-19T17:42:12"/>
    <x v="6"/>
    <x v="5"/>
    <n v="2024"/>
  </r>
  <r>
    <n v="2082"/>
    <s v="Denise Thomas"/>
    <x v="4"/>
    <x v="2"/>
    <n v="2004"/>
    <n v="46953.65"/>
    <n v="79880"/>
    <x v="0"/>
    <x v="0"/>
    <n v="3"/>
    <n v="195"/>
    <n v="161"/>
    <n v="4"/>
    <n v="5"/>
    <x v="7"/>
    <s v="hyP00323974107"/>
    <s v="potterrebecca@sullivan.com"/>
    <d v="2018-10-17T00:00:00"/>
    <d v="2024-03-09T06:58:40"/>
    <x v="0"/>
    <x v="0"/>
    <n v="2024"/>
  </r>
  <r>
    <n v="2083"/>
    <s v="Lisa Hale"/>
    <x v="3"/>
    <x v="0"/>
    <n v="2020"/>
    <n v="78236.09"/>
    <n v="63108"/>
    <x v="3"/>
    <x v="1"/>
    <n v="2.8"/>
    <n v="278"/>
    <n v="279"/>
    <n v="5"/>
    <n v="4"/>
    <x v="7"/>
    <s v="XcU58753276353"/>
    <s v="zbooker@taylor-hamilton.biz"/>
    <d v="2017-10-18T00:00:00"/>
    <d v="2024-11-25T16:23:33"/>
    <x v="0"/>
    <x v="2"/>
    <n v="2024"/>
  </r>
  <r>
    <n v="2084"/>
    <s v="Connie Mcbride"/>
    <x v="9"/>
    <x v="4"/>
    <n v="2008"/>
    <n v="79056.55"/>
    <n v="247070"/>
    <x v="1"/>
    <x v="1"/>
    <n v="3.8"/>
    <n v="675"/>
    <n v="529"/>
    <n v="3"/>
    <n v="7"/>
    <x v="1"/>
    <s v="pEv31207166050"/>
    <s v="nixonbrian@garcia.com"/>
    <d v="2021-12-20T00:00:00"/>
    <d v="2023-11-24T06:33:54"/>
    <x v="4"/>
    <x v="1"/>
    <n v="2023"/>
  </r>
  <r>
    <n v="2085"/>
    <s v="Tyler Salinas"/>
    <x v="6"/>
    <x v="2"/>
    <n v="2009"/>
    <n v="17761.96"/>
    <n v="45051"/>
    <x v="0"/>
    <x v="0"/>
    <n v="4.9000000000000004"/>
    <n v="220"/>
    <n v="734"/>
    <n v="4"/>
    <n v="7"/>
    <x v="2"/>
    <s v="IAn68539631656"/>
    <s v="vanessa38@smith.com"/>
    <d v="2017-09-02T00:00:00"/>
    <d v="2023-10-05T18:28:17"/>
    <x v="8"/>
    <x v="2"/>
    <n v="2023"/>
  </r>
  <r>
    <n v="2086"/>
    <s v="Stephanie Stone MD"/>
    <x v="1"/>
    <x v="6"/>
    <n v="2002"/>
    <n v="70028.570000000007"/>
    <n v="103554"/>
    <x v="2"/>
    <x v="1"/>
    <n v="4.9000000000000004"/>
    <n v="661"/>
    <n v="712"/>
    <n v="5"/>
    <n v="4"/>
    <x v="1"/>
    <s v="IGR29467373431"/>
    <s v="jennifer77@arnold-bates.info"/>
    <d v="2018-07-09T00:00:00"/>
    <d v="2023-08-14T08:17:01"/>
    <x v="10"/>
    <x v="0"/>
    <n v="2023"/>
  </r>
  <r>
    <n v="2087"/>
    <s v="James Olsen"/>
    <x v="9"/>
    <x v="9"/>
    <n v="2002"/>
    <n v="60770.66"/>
    <n v="256620"/>
    <x v="0"/>
    <x v="0"/>
    <n v="3.3"/>
    <n v="112"/>
    <n v="673"/>
    <n v="2"/>
    <n v="4"/>
    <x v="1"/>
    <s v="Wia82503897979"/>
    <s v="rrhodes@hotmail.com"/>
    <d v="2016-10-24T00:00:00"/>
    <d v="2024-02-10T20:05:39"/>
    <x v="0"/>
    <x v="5"/>
    <n v="2024"/>
  </r>
  <r>
    <n v="2088"/>
    <s v="Mark Peterson"/>
    <x v="7"/>
    <x v="4"/>
    <n v="2017"/>
    <n v="71677.62"/>
    <n v="261031"/>
    <x v="3"/>
    <x v="1"/>
    <n v="3.2"/>
    <n v="593"/>
    <n v="638"/>
    <n v="4"/>
    <n v="4"/>
    <x v="2"/>
    <s v="yIU65641891086"/>
    <s v="iaustin@browning-silva.info"/>
    <d v="2015-07-15T00:00:00"/>
    <d v="2025-01-14T15:00:01"/>
    <x v="10"/>
    <x v="3"/>
    <n v="2025"/>
  </r>
  <r>
    <n v="2089"/>
    <s v="Joanna Pollard"/>
    <x v="6"/>
    <x v="3"/>
    <n v="1996"/>
    <n v="19454.419999999998"/>
    <n v="26269"/>
    <x v="2"/>
    <x v="0"/>
    <n v="4.7"/>
    <n v="605"/>
    <n v="690"/>
    <n v="3"/>
    <n v="5"/>
    <x v="4"/>
    <s v="REl48907536847"/>
    <s v="wmckinney@gmail.com"/>
    <d v="2022-12-18T00:00:00"/>
    <d v="2024-06-01T20:11:59"/>
    <x v="4"/>
    <x v="9"/>
    <n v="2024"/>
  </r>
  <r>
    <n v="2090"/>
    <s v="Oscar Smith"/>
    <x v="3"/>
    <x v="1"/>
    <n v="2019"/>
    <n v="69581.62"/>
    <n v="125335"/>
    <x v="2"/>
    <x v="0"/>
    <n v="2.7"/>
    <n v="332"/>
    <n v="284"/>
    <n v="5"/>
    <n v="2"/>
    <x v="7"/>
    <s v="OpI08084244463"/>
    <s v="brownalfred@hotmail.com"/>
    <d v="2014-08-03T00:00:00"/>
    <d v="2024-01-06T22:28:14"/>
    <x v="5"/>
    <x v="8"/>
    <n v="2024"/>
  </r>
  <r>
    <n v="2091"/>
    <s v="Manuel Cooper"/>
    <x v="2"/>
    <x v="2"/>
    <n v="1998"/>
    <n v="6348.83"/>
    <n v="270334"/>
    <x v="2"/>
    <x v="1"/>
    <n v="1.3"/>
    <n v="135"/>
    <n v="592"/>
    <n v="5"/>
    <n v="2"/>
    <x v="0"/>
    <s v="xed99646380460"/>
    <s v="ofletcher@rivers.org"/>
    <d v="2015-08-16T00:00:00"/>
    <d v="2024-09-24T04:22:50"/>
    <x v="5"/>
    <x v="3"/>
    <n v="2024"/>
  </r>
  <r>
    <n v="2092"/>
    <s v="Vanessa Leonard"/>
    <x v="0"/>
    <x v="4"/>
    <n v="2020"/>
    <n v="11785.38"/>
    <n v="90499"/>
    <x v="1"/>
    <x v="1"/>
    <n v="5.5"/>
    <n v="338"/>
    <n v="735"/>
    <n v="3"/>
    <n v="7"/>
    <x v="1"/>
    <s v="tuf54700865583"/>
    <s v="donna33@adams.net"/>
    <d v="2024-01-29T00:00:00"/>
    <d v="2024-04-10T17:01:17"/>
    <x v="7"/>
    <x v="10"/>
    <n v="2024"/>
  </r>
  <r>
    <n v="2093"/>
    <s v="Carla Mayer"/>
    <x v="6"/>
    <x v="6"/>
    <n v="1992"/>
    <n v="36411.5"/>
    <n v="280116"/>
    <x v="1"/>
    <x v="1"/>
    <n v="5.9"/>
    <n v="253"/>
    <n v="312"/>
    <n v="2"/>
    <n v="2"/>
    <x v="6"/>
    <s v="PWq37590615129"/>
    <s v="mkeller@hotmail.com"/>
    <d v="2024-02-26T00:00:00"/>
    <d v="2024-12-14T12:29:56"/>
    <x v="9"/>
    <x v="10"/>
    <n v="2024"/>
  </r>
  <r>
    <n v="2094"/>
    <s v="Denise Myers"/>
    <x v="0"/>
    <x v="7"/>
    <n v="2008"/>
    <n v="24115.67"/>
    <n v="147445"/>
    <x v="2"/>
    <x v="1"/>
    <n v="5.9"/>
    <n v="540"/>
    <n v="526"/>
    <n v="3"/>
    <n v="5"/>
    <x v="7"/>
    <s v="EvO94984540321"/>
    <s v="pearsonsarah@allen.com"/>
    <d v="2019-10-22T00:00:00"/>
    <d v="2023-10-13T01:42:23"/>
    <x v="0"/>
    <x v="6"/>
    <n v="2023"/>
  </r>
  <r>
    <n v="2095"/>
    <s v="Brittney Sanchez"/>
    <x v="0"/>
    <x v="4"/>
    <n v="2015"/>
    <n v="27726.81"/>
    <n v="186580"/>
    <x v="2"/>
    <x v="1"/>
    <n v="3.4"/>
    <n v="268"/>
    <n v="477"/>
    <n v="5"/>
    <n v="5"/>
    <x v="7"/>
    <s v="cGr95075692381"/>
    <s v="ijones@adams.com"/>
    <d v="2016-07-18T00:00:00"/>
    <d v="2025-07-10T04:11:01"/>
    <x v="10"/>
    <x v="5"/>
    <n v="2025"/>
  </r>
  <r>
    <n v="2096"/>
    <s v="Jonathan Hale"/>
    <x v="8"/>
    <x v="3"/>
    <n v="2001"/>
    <n v="19049.7"/>
    <n v="252558"/>
    <x v="2"/>
    <x v="1"/>
    <n v="3.7"/>
    <n v="650"/>
    <n v="208"/>
    <n v="3"/>
    <n v="4"/>
    <x v="0"/>
    <s v="CNb18123231924"/>
    <s v="jessicamorrison@garcia-spence.biz"/>
    <d v="2019-07-18T00:00:00"/>
    <d v="2024-05-14T14:06:44"/>
    <x v="10"/>
    <x v="6"/>
    <n v="2024"/>
  </r>
  <r>
    <n v="2097"/>
    <s v="Lisa Avila"/>
    <x v="9"/>
    <x v="5"/>
    <n v="1996"/>
    <n v="6513.96"/>
    <n v="95894"/>
    <x v="3"/>
    <x v="0"/>
    <n v="5.0999999999999996"/>
    <n v="486"/>
    <n v="724"/>
    <n v="2"/>
    <n v="5"/>
    <x v="1"/>
    <s v="erm09630185085"/>
    <s v="knguyen@yahoo.com"/>
    <d v="2017-07-23T00:00:00"/>
    <d v="2023-12-10T04:34:39"/>
    <x v="10"/>
    <x v="2"/>
    <n v="2023"/>
  </r>
  <r>
    <n v="2098"/>
    <s v="Yesenia Miller"/>
    <x v="9"/>
    <x v="0"/>
    <n v="1993"/>
    <n v="21564.240000000002"/>
    <n v="177231"/>
    <x v="2"/>
    <x v="1"/>
    <n v="3.2"/>
    <n v="280"/>
    <n v="301"/>
    <n v="3"/>
    <n v="2"/>
    <x v="3"/>
    <s v="gzw11554097922"/>
    <s v="danielwright@gmail.com"/>
    <d v="2017-09-26T00:00:00"/>
    <d v="2024-08-07T10:20:36"/>
    <x v="8"/>
    <x v="2"/>
    <n v="2024"/>
  </r>
  <r>
    <n v="2099"/>
    <s v="Crystal Guzman"/>
    <x v="1"/>
    <x v="6"/>
    <n v="1992"/>
    <n v="59494.09"/>
    <n v="168902"/>
    <x v="0"/>
    <x v="1"/>
    <n v="4.3"/>
    <n v="90"/>
    <n v="354"/>
    <n v="2"/>
    <n v="2"/>
    <x v="0"/>
    <s v="DmZ93076207101"/>
    <s v="patriciamartinez@garcia.com"/>
    <d v="2022-11-17T00:00:00"/>
    <d v="2023-10-10T10:37:19"/>
    <x v="11"/>
    <x v="9"/>
    <n v="2023"/>
  </r>
  <r>
    <n v="2100"/>
    <s v="Michael Roberts"/>
    <x v="7"/>
    <x v="8"/>
    <n v="2003"/>
    <n v="59713.91"/>
    <n v="14117"/>
    <x v="2"/>
    <x v="1"/>
    <n v="2.1"/>
    <n v="471"/>
    <n v="325"/>
    <n v="5"/>
    <n v="5"/>
    <x v="3"/>
    <s v="ixG42466466110"/>
    <s v="frostrobert@hotmail.com"/>
    <d v="2017-10-12T00:00:00"/>
    <d v="2024-04-16T20:13:08"/>
    <x v="0"/>
    <x v="2"/>
    <n v="2024"/>
  </r>
  <r>
    <n v="2101"/>
    <s v="Brittney Davis"/>
    <x v="1"/>
    <x v="1"/>
    <n v="2012"/>
    <n v="5383.94"/>
    <n v="25418"/>
    <x v="2"/>
    <x v="1"/>
    <n v="1.3"/>
    <n v="566"/>
    <n v="639"/>
    <n v="5"/>
    <n v="4"/>
    <x v="0"/>
    <s v="xpf77331254798"/>
    <s v="travis49@gmail.com"/>
    <d v="2017-09-04T00:00:00"/>
    <d v="2024-09-22T17:20:01"/>
    <x v="8"/>
    <x v="2"/>
    <n v="2024"/>
  </r>
  <r>
    <n v="2102"/>
    <s v="Carl Harris"/>
    <x v="9"/>
    <x v="8"/>
    <n v="2016"/>
    <n v="60144.9"/>
    <n v="58466"/>
    <x v="3"/>
    <x v="0"/>
    <n v="4.5"/>
    <n v="391"/>
    <n v="340"/>
    <n v="2"/>
    <n v="5"/>
    <x v="4"/>
    <s v="tph41234705325"/>
    <s v="mariawalker@padilla.org"/>
    <d v="2019-12-20T00:00:00"/>
    <d v="2025-04-29T21:53:23"/>
    <x v="4"/>
    <x v="6"/>
    <n v="2025"/>
  </r>
  <r>
    <n v="2103"/>
    <s v="Janet Sharp"/>
    <x v="4"/>
    <x v="2"/>
    <n v="1998"/>
    <n v="77910.31"/>
    <n v="102578"/>
    <x v="3"/>
    <x v="1"/>
    <n v="4.0999999999999996"/>
    <n v="435"/>
    <n v="538"/>
    <n v="5"/>
    <n v="4"/>
    <x v="5"/>
    <s v="slN75740073569"/>
    <s v="robertperez@collins.com"/>
    <d v="2020-01-26T00:00:00"/>
    <d v="2025-02-09T00:49:06"/>
    <x v="7"/>
    <x v="4"/>
    <n v="2025"/>
  </r>
  <r>
    <n v="2104"/>
    <s v="Christopher Jenkins"/>
    <x v="3"/>
    <x v="8"/>
    <n v="1990"/>
    <n v="75154.44"/>
    <n v="49086"/>
    <x v="2"/>
    <x v="1"/>
    <n v="5.6"/>
    <n v="226"/>
    <n v="669"/>
    <n v="4"/>
    <n v="4"/>
    <x v="0"/>
    <s v="Vua50965654625"/>
    <s v="annabennett@camacho.org"/>
    <d v="2019-06-07T00:00:00"/>
    <d v="2024-03-14T16:39:07"/>
    <x v="2"/>
    <x v="6"/>
    <n v="2024"/>
  </r>
  <r>
    <n v="2105"/>
    <s v="Lauren Stewart"/>
    <x v="1"/>
    <x v="4"/>
    <n v="2005"/>
    <n v="62112.41"/>
    <n v="108955"/>
    <x v="1"/>
    <x v="0"/>
    <n v="2.5"/>
    <n v="567"/>
    <n v="109"/>
    <n v="4"/>
    <n v="2"/>
    <x v="3"/>
    <s v="QNx96238484684"/>
    <s v="bflowers@yahoo.com"/>
    <d v="2015-12-22T00:00:00"/>
    <d v="2023-10-26T01:37:29"/>
    <x v="4"/>
    <x v="3"/>
    <n v="2023"/>
  </r>
  <r>
    <n v="2106"/>
    <s v="David Carroll"/>
    <x v="8"/>
    <x v="3"/>
    <n v="2004"/>
    <n v="72469.78"/>
    <n v="170720"/>
    <x v="1"/>
    <x v="1"/>
    <n v="4"/>
    <n v="517"/>
    <n v="433"/>
    <n v="5"/>
    <n v="7"/>
    <x v="3"/>
    <s v="MTP90739080443"/>
    <s v="deanjeff@kelly-gilbert.com"/>
    <d v="2019-01-20T00:00:00"/>
    <d v="2025-06-29T08:50:09"/>
    <x v="7"/>
    <x v="6"/>
    <n v="2025"/>
  </r>
  <r>
    <n v="2107"/>
    <s v="Shane Wilson"/>
    <x v="5"/>
    <x v="5"/>
    <n v="2013"/>
    <n v="66445.34"/>
    <n v="18085"/>
    <x v="0"/>
    <x v="1"/>
    <n v="4.3"/>
    <n v="70"/>
    <n v="287"/>
    <n v="3"/>
    <n v="2"/>
    <x v="4"/>
    <s v="eZo10005049579"/>
    <s v="bwillis@blake.com"/>
    <d v="2020-11-22T00:00:00"/>
    <d v="2023-12-12T23:10:00"/>
    <x v="11"/>
    <x v="4"/>
    <n v="2023"/>
  </r>
  <r>
    <n v="2108"/>
    <s v="Antonio Martin"/>
    <x v="9"/>
    <x v="2"/>
    <n v="2008"/>
    <n v="56450.66"/>
    <n v="47173"/>
    <x v="3"/>
    <x v="1"/>
    <n v="3.1"/>
    <n v="304"/>
    <n v="273"/>
    <n v="2"/>
    <n v="5"/>
    <x v="3"/>
    <s v="ksH72293688142"/>
    <s v="jeffrey23@gmail.com"/>
    <d v="2016-10-14T00:00:00"/>
    <d v="2025-04-03T11:32:20"/>
    <x v="0"/>
    <x v="5"/>
    <n v="2025"/>
  </r>
  <r>
    <n v="2109"/>
    <s v="Ashley Johnson"/>
    <x v="9"/>
    <x v="7"/>
    <n v="2020"/>
    <n v="12026.42"/>
    <n v="95987"/>
    <x v="0"/>
    <x v="1"/>
    <n v="1.3"/>
    <n v="550"/>
    <n v="140"/>
    <n v="4"/>
    <n v="2"/>
    <x v="2"/>
    <s v="jas64578513647"/>
    <s v="rioserin@jones-gomez.info"/>
    <d v="2016-08-06T00:00:00"/>
    <d v="2024-08-21T14:17:58"/>
    <x v="5"/>
    <x v="5"/>
    <n v="2024"/>
  </r>
  <r>
    <n v="2110"/>
    <s v="Charles Ramos"/>
    <x v="9"/>
    <x v="2"/>
    <n v="1991"/>
    <n v="56301.55"/>
    <n v="34474"/>
    <x v="3"/>
    <x v="0"/>
    <n v="4.7"/>
    <n v="445"/>
    <n v="658"/>
    <n v="3"/>
    <n v="2"/>
    <x v="3"/>
    <s v="bQA64116399168"/>
    <s v="sandra35@johnson.info"/>
    <d v="2023-11-12T00:00:00"/>
    <d v="2024-03-26T12:31:57"/>
    <x v="11"/>
    <x v="7"/>
    <n v="2024"/>
  </r>
  <r>
    <n v="2111"/>
    <s v="Douglas Carpenter"/>
    <x v="4"/>
    <x v="2"/>
    <n v="1996"/>
    <n v="65225.98"/>
    <n v="192607"/>
    <x v="1"/>
    <x v="0"/>
    <n v="4.4000000000000004"/>
    <n v="89"/>
    <n v="342"/>
    <n v="5"/>
    <n v="2"/>
    <x v="3"/>
    <s v="qGr52907905484"/>
    <s v="halljill@yahoo.com"/>
    <d v="2018-12-01T00:00:00"/>
    <d v="2025-05-07T12:08:03"/>
    <x v="4"/>
    <x v="0"/>
    <n v="2025"/>
  </r>
  <r>
    <n v="2112"/>
    <s v="Melissa Garcia"/>
    <x v="3"/>
    <x v="9"/>
    <n v="2010"/>
    <n v="27624.12"/>
    <n v="70135"/>
    <x v="1"/>
    <x v="1"/>
    <n v="3.7"/>
    <n v="128"/>
    <n v="104"/>
    <n v="3"/>
    <n v="2"/>
    <x v="6"/>
    <s v="flO46850890651"/>
    <s v="cruzdaniel@foley.com"/>
    <d v="2021-08-24T00:00:00"/>
    <d v="2024-06-30T18:07:50"/>
    <x v="5"/>
    <x v="1"/>
    <n v="2024"/>
  </r>
  <r>
    <n v="2113"/>
    <s v="Lori Sullivan"/>
    <x v="9"/>
    <x v="8"/>
    <n v="2007"/>
    <n v="54769.58"/>
    <n v="42425"/>
    <x v="1"/>
    <x v="1"/>
    <n v="3.5"/>
    <n v="586"/>
    <n v="233"/>
    <n v="4"/>
    <n v="4"/>
    <x v="0"/>
    <s v="YAf06597903195"/>
    <s v="crawfordryan@ray.org"/>
    <d v="2023-09-26T00:00:00"/>
    <d v="2023-08-16T09:20:58"/>
    <x v="8"/>
    <x v="7"/>
    <n v="2023"/>
  </r>
  <r>
    <n v="2114"/>
    <s v="Nicole Morris"/>
    <x v="1"/>
    <x v="8"/>
    <n v="1997"/>
    <n v="16280.62"/>
    <n v="81473"/>
    <x v="1"/>
    <x v="1"/>
    <n v="1.4"/>
    <n v="273"/>
    <n v="760"/>
    <n v="3"/>
    <n v="7"/>
    <x v="5"/>
    <s v="wnd40766671001"/>
    <s v="reynoldsbrittany@gmail.com"/>
    <d v="2019-03-08T00:00:00"/>
    <d v="2024-07-21T22:18:44"/>
    <x v="6"/>
    <x v="6"/>
    <n v="2024"/>
  </r>
  <r>
    <n v="2115"/>
    <s v="Mrs, Laura Christensen DDS"/>
    <x v="2"/>
    <x v="2"/>
    <n v="2019"/>
    <n v="52644.98"/>
    <n v="265265"/>
    <x v="1"/>
    <x v="0"/>
    <n v="3.7"/>
    <n v="307"/>
    <n v="535"/>
    <n v="2"/>
    <n v="7"/>
    <x v="2"/>
    <s v="HvB59799923185"/>
    <s v="ybailey@williams.com"/>
    <d v="2015-08-16T00:00:00"/>
    <d v="2025-06-01T11:26:17"/>
    <x v="5"/>
    <x v="3"/>
    <n v="2025"/>
  </r>
  <r>
    <n v="2116"/>
    <s v="Robert Mann"/>
    <x v="5"/>
    <x v="1"/>
    <n v="2003"/>
    <n v="79273.78"/>
    <n v="112391"/>
    <x v="2"/>
    <x v="0"/>
    <n v="1.6"/>
    <n v="236"/>
    <n v="637"/>
    <n v="2"/>
    <n v="4"/>
    <x v="6"/>
    <s v="cdP77706695739"/>
    <s v="santiagodanny@hall.org"/>
    <d v="2018-02-15T00:00:00"/>
    <d v="2023-12-30T18:44:25"/>
    <x v="9"/>
    <x v="0"/>
    <n v="2023"/>
  </r>
  <r>
    <n v="2117"/>
    <s v="Terri Butler"/>
    <x v="5"/>
    <x v="9"/>
    <n v="2016"/>
    <n v="73076.740000000005"/>
    <n v="21091"/>
    <x v="3"/>
    <x v="0"/>
    <n v="3.9"/>
    <n v="584"/>
    <n v="151"/>
    <n v="2"/>
    <n v="7"/>
    <x v="7"/>
    <s v="DoQ59088495941"/>
    <s v="vgarrett@allen.com"/>
    <d v="2017-05-07T00:00:00"/>
    <d v="2024-08-15T11:06:07"/>
    <x v="3"/>
    <x v="2"/>
    <n v="2024"/>
  </r>
  <r>
    <n v="2118"/>
    <s v="Aaron Choi"/>
    <x v="0"/>
    <x v="9"/>
    <n v="2021"/>
    <n v="57710.3"/>
    <n v="294585"/>
    <x v="3"/>
    <x v="0"/>
    <n v="3.4"/>
    <n v="192"/>
    <n v="614"/>
    <n v="5"/>
    <n v="2"/>
    <x v="5"/>
    <s v="fEA02316885579"/>
    <s v="tatedanielle@rodriguez.com"/>
    <d v="2019-09-07T00:00:00"/>
    <d v="2025-04-03T22:03:10"/>
    <x v="8"/>
    <x v="6"/>
    <n v="2025"/>
  </r>
  <r>
    <n v="2119"/>
    <s v="Jennifer Nguyen"/>
    <x v="9"/>
    <x v="9"/>
    <n v="1998"/>
    <n v="73005.09"/>
    <n v="92011"/>
    <x v="0"/>
    <x v="0"/>
    <n v="1.3"/>
    <n v="529"/>
    <n v="601"/>
    <n v="5"/>
    <n v="7"/>
    <x v="2"/>
    <s v="agJ22397842780"/>
    <s v="clopez@hubbard-gardner.com"/>
    <d v="2016-06-27T00:00:00"/>
    <d v="2023-09-04T19:28:29"/>
    <x v="2"/>
    <x v="5"/>
    <n v="2023"/>
  </r>
  <r>
    <n v="2120"/>
    <s v="Tracy Bates"/>
    <x v="0"/>
    <x v="9"/>
    <n v="2007"/>
    <n v="32089.72"/>
    <n v="80199"/>
    <x v="3"/>
    <x v="1"/>
    <n v="5.8"/>
    <n v="307"/>
    <n v="262"/>
    <n v="3"/>
    <n v="2"/>
    <x v="7"/>
    <s v="YuK47760621819"/>
    <s v="charles27@cherry-knapp.info"/>
    <d v="2015-06-04T00:00:00"/>
    <d v="2023-12-07T13:29:34"/>
    <x v="2"/>
    <x v="3"/>
    <n v="2023"/>
  </r>
  <r>
    <n v="2121"/>
    <s v="Antonio Townsend"/>
    <x v="1"/>
    <x v="6"/>
    <n v="2011"/>
    <n v="27207.24"/>
    <n v="262200"/>
    <x v="2"/>
    <x v="0"/>
    <n v="5.4"/>
    <n v="99"/>
    <n v="394"/>
    <n v="5"/>
    <n v="2"/>
    <x v="5"/>
    <s v="SGt63952921030"/>
    <s v="sarasalas@hotmail.com"/>
    <d v="2015-07-20T00:00:00"/>
    <d v="2024-07-28T22:32:16"/>
    <x v="10"/>
    <x v="3"/>
    <n v="2024"/>
  </r>
  <r>
    <n v="2122"/>
    <s v="Cheryl Rowe"/>
    <x v="4"/>
    <x v="2"/>
    <n v="1994"/>
    <n v="60536.34"/>
    <n v="34649"/>
    <x v="3"/>
    <x v="1"/>
    <n v="1.9"/>
    <n v="299"/>
    <n v="231"/>
    <n v="4"/>
    <n v="7"/>
    <x v="7"/>
    <s v="Mxk09439173148"/>
    <s v="ulynch@rodriguez.net"/>
    <d v="2021-05-17T00:00:00"/>
    <d v="2025-03-03T23:03:23"/>
    <x v="3"/>
    <x v="1"/>
    <n v="2025"/>
  </r>
  <r>
    <n v="2123"/>
    <s v="Mark Wu"/>
    <x v="6"/>
    <x v="3"/>
    <n v="2011"/>
    <n v="27568.720000000001"/>
    <n v="161617"/>
    <x v="2"/>
    <x v="1"/>
    <n v="2.7"/>
    <n v="203"/>
    <n v="210"/>
    <n v="2"/>
    <n v="7"/>
    <x v="6"/>
    <s v="KgE05325012140"/>
    <s v="woodjoshua@collins.com"/>
    <d v="2020-08-29T00:00:00"/>
    <d v="2024-11-28T00:28:04"/>
    <x v="5"/>
    <x v="4"/>
    <n v="2024"/>
  </r>
  <r>
    <n v="2124"/>
    <s v="Daniel Ramirez"/>
    <x v="6"/>
    <x v="1"/>
    <n v="2015"/>
    <n v="23371.74"/>
    <n v="83467"/>
    <x v="2"/>
    <x v="0"/>
    <n v="4.9000000000000004"/>
    <n v="85"/>
    <n v="546"/>
    <n v="2"/>
    <n v="5"/>
    <x v="7"/>
    <s v="wXm03354443871"/>
    <s v="tiffany31@moreno-johnson.com"/>
    <d v="2020-01-08T00:00:00"/>
    <d v="2025-05-29T13:20:38"/>
    <x v="7"/>
    <x v="4"/>
    <n v="2025"/>
  </r>
  <r>
    <n v="2125"/>
    <s v="April Walker"/>
    <x v="4"/>
    <x v="7"/>
    <n v="2015"/>
    <n v="39099.550000000003"/>
    <n v="58946"/>
    <x v="2"/>
    <x v="0"/>
    <n v="1.5"/>
    <n v="385"/>
    <n v="224"/>
    <n v="5"/>
    <n v="4"/>
    <x v="2"/>
    <s v="jCD94145745578"/>
    <s v="riveradavid@hotmail.com"/>
    <d v="2017-09-05T00:00:00"/>
    <d v="2024-11-16T08:05:30"/>
    <x v="8"/>
    <x v="2"/>
    <n v="2024"/>
  </r>
  <r>
    <n v="2126"/>
    <s v="Randy Martinez"/>
    <x v="3"/>
    <x v="5"/>
    <n v="2003"/>
    <n v="38073.89"/>
    <n v="207278"/>
    <x v="2"/>
    <x v="0"/>
    <n v="3.3"/>
    <n v="567"/>
    <n v="420"/>
    <n v="2"/>
    <n v="5"/>
    <x v="6"/>
    <s v="MoW24014189932"/>
    <s v="ptodd@gmail.com"/>
    <d v="2015-07-10T00:00:00"/>
    <d v="2023-12-09T07:32:57"/>
    <x v="10"/>
    <x v="3"/>
    <n v="2023"/>
  </r>
  <r>
    <n v="2127"/>
    <s v="Joel Lynch"/>
    <x v="5"/>
    <x v="9"/>
    <n v="1991"/>
    <n v="43102.13"/>
    <n v="59006"/>
    <x v="2"/>
    <x v="1"/>
    <n v="2.9"/>
    <n v="95"/>
    <n v="596"/>
    <n v="4"/>
    <n v="2"/>
    <x v="1"/>
    <s v="VNj85625148755"/>
    <s v="amorton@gmail.com"/>
    <d v="2023-06-21T00:00:00"/>
    <d v="2025-02-07T06:45:43"/>
    <x v="2"/>
    <x v="7"/>
    <n v="2025"/>
  </r>
  <r>
    <n v="2128"/>
    <s v="Leah Lawrence"/>
    <x v="8"/>
    <x v="2"/>
    <n v="1991"/>
    <n v="13566.64"/>
    <n v="260554"/>
    <x v="3"/>
    <x v="1"/>
    <n v="4.4000000000000004"/>
    <n v="685"/>
    <n v="698"/>
    <n v="3"/>
    <n v="2"/>
    <x v="7"/>
    <s v="Csm38137363456"/>
    <s v="michael47@hampton-nelson.net"/>
    <d v="2017-10-07T00:00:00"/>
    <d v="2025-06-04T13:02:12"/>
    <x v="0"/>
    <x v="2"/>
    <n v="2025"/>
  </r>
  <r>
    <n v="2129"/>
    <s v="Thomas Kelly"/>
    <x v="8"/>
    <x v="7"/>
    <n v="2014"/>
    <n v="49731.45"/>
    <n v="203666"/>
    <x v="3"/>
    <x v="0"/>
    <n v="2"/>
    <n v="274"/>
    <n v="160"/>
    <n v="2"/>
    <n v="2"/>
    <x v="7"/>
    <s v="ybn31188751696"/>
    <s v="ray05@gmail.com"/>
    <d v="2015-09-06T00:00:00"/>
    <d v="2024-03-28T17:06:11"/>
    <x v="8"/>
    <x v="3"/>
    <n v="2024"/>
  </r>
  <r>
    <n v="2130"/>
    <s v="Brian Gonzalez"/>
    <x v="3"/>
    <x v="2"/>
    <n v="2000"/>
    <n v="12686.49"/>
    <n v="113123"/>
    <x v="0"/>
    <x v="0"/>
    <n v="3.2"/>
    <n v="491"/>
    <n v="431"/>
    <n v="2"/>
    <n v="2"/>
    <x v="3"/>
    <s v="eKH02895613376"/>
    <s v="edwardmurphy@howell.com"/>
    <d v="2016-07-15T00:00:00"/>
    <d v="2025-06-11T06:15:11"/>
    <x v="10"/>
    <x v="5"/>
    <n v="2025"/>
  </r>
  <r>
    <n v="2131"/>
    <s v="David Fernandez"/>
    <x v="4"/>
    <x v="6"/>
    <n v="2014"/>
    <n v="35009.040000000001"/>
    <n v="133942"/>
    <x v="0"/>
    <x v="0"/>
    <n v="5.4"/>
    <n v="208"/>
    <n v="394"/>
    <n v="4"/>
    <n v="4"/>
    <x v="0"/>
    <s v="HDI93563398327"/>
    <s v="donna12@day.info"/>
    <d v="2020-07-08T00:00:00"/>
    <d v="2024-11-03T01:09:50"/>
    <x v="10"/>
    <x v="4"/>
    <n v="2024"/>
  </r>
  <r>
    <n v="2132"/>
    <s v="Colleen Moore"/>
    <x v="2"/>
    <x v="9"/>
    <n v="1993"/>
    <n v="12942.74"/>
    <n v="7883"/>
    <x v="3"/>
    <x v="0"/>
    <n v="5.7"/>
    <n v="484"/>
    <n v="396"/>
    <n v="5"/>
    <n v="5"/>
    <x v="7"/>
    <s v="prd59488960401"/>
    <s v="heatherknight@reyes.com"/>
    <d v="2016-02-20T00:00:00"/>
    <d v="2025-05-26T15:15:00"/>
    <x v="9"/>
    <x v="5"/>
    <n v="2025"/>
  </r>
  <r>
    <n v="2133"/>
    <s v="David Cole"/>
    <x v="9"/>
    <x v="2"/>
    <n v="2001"/>
    <n v="74093.5"/>
    <n v="39529"/>
    <x v="0"/>
    <x v="0"/>
    <n v="3"/>
    <n v="593"/>
    <n v="246"/>
    <n v="5"/>
    <n v="2"/>
    <x v="1"/>
    <s v="KCN37426606559"/>
    <s v="lsmith@mays-smith.net"/>
    <d v="2022-04-02T00:00:00"/>
    <d v="2025-05-27T15:46:58"/>
    <x v="1"/>
    <x v="9"/>
    <n v="2025"/>
  </r>
  <r>
    <n v="2134"/>
    <s v="Eric Hall"/>
    <x v="4"/>
    <x v="1"/>
    <n v="2004"/>
    <n v="71635.41"/>
    <n v="277151"/>
    <x v="2"/>
    <x v="0"/>
    <n v="3.1"/>
    <n v="204"/>
    <n v="100"/>
    <n v="4"/>
    <n v="7"/>
    <x v="0"/>
    <s v="wHh93716830075"/>
    <s v="barbara30@fields.com"/>
    <d v="2016-01-20T00:00:00"/>
    <d v="2023-12-15T14:15:05"/>
    <x v="7"/>
    <x v="5"/>
    <n v="2023"/>
  </r>
  <r>
    <n v="2135"/>
    <s v="Matthew Moore"/>
    <x v="4"/>
    <x v="9"/>
    <n v="2006"/>
    <n v="50255.69"/>
    <n v="258842"/>
    <x v="2"/>
    <x v="0"/>
    <n v="4.0999999999999996"/>
    <n v="276"/>
    <n v="438"/>
    <n v="4"/>
    <n v="4"/>
    <x v="5"/>
    <s v="ScY05405755246"/>
    <s v="nhenry@gmail.com"/>
    <d v="2019-04-13T00:00:00"/>
    <d v="2024-11-20T06:43:07"/>
    <x v="1"/>
    <x v="6"/>
    <n v="2024"/>
  </r>
  <r>
    <n v="2136"/>
    <s v="Shannon Conley"/>
    <x v="2"/>
    <x v="6"/>
    <n v="1991"/>
    <n v="28383.119999999999"/>
    <n v="122524"/>
    <x v="1"/>
    <x v="0"/>
    <n v="4.2"/>
    <n v="564"/>
    <n v="435"/>
    <n v="3"/>
    <n v="4"/>
    <x v="2"/>
    <s v="Zpt82424301225"/>
    <s v="barnettgavin@hughes.info"/>
    <d v="2022-12-22T00:00:00"/>
    <d v="2024-09-15T10:05:55"/>
    <x v="4"/>
    <x v="9"/>
    <n v="2024"/>
  </r>
  <r>
    <n v="2137"/>
    <s v="Debra Reilly"/>
    <x v="0"/>
    <x v="2"/>
    <n v="1997"/>
    <n v="35193.26"/>
    <n v="278182"/>
    <x v="3"/>
    <x v="1"/>
    <n v="3.8"/>
    <n v="502"/>
    <n v="632"/>
    <n v="5"/>
    <n v="2"/>
    <x v="0"/>
    <s v="nfl16169478661"/>
    <s v="usanchez@hotmail.com"/>
    <d v="2021-01-22T00:00:00"/>
    <d v="2025-03-08T01:11:17"/>
    <x v="7"/>
    <x v="1"/>
    <n v="2025"/>
  </r>
  <r>
    <n v="2138"/>
    <s v="Nicole Phillips"/>
    <x v="4"/>
    <x v="4"/>
    <n v="1995"/>
    <n v="40511.839999999997"/>
    <n v="53768"/>
    <x v="2"/>
    <x v="1"/>
    <n v="3.8"/>
    <n v="334"/>
    <n v="209"/>
    <n v="2"/>
    <n v="7"/>
    <x v="1"/>
    <s v="AIX92356932822"/>
    <s v="mcgeedonna@yahoo.com"/>
    <d v="2017-12-25T00:00:00"/>
    <d v="2025-06-21T08:04:38"/>
    <x v="4"/>
    <x v="2"/>
    <n v="2025"/>
  </r>
  <r>
    <n v="2139"/>
    <s v="Norma Bailey"/>
    <x v="9"/>
    <x v="0"/>
    <n v="2009"/>
    <n v="69602.570000000007"/>
    <n v="120112"/>
    <x v="1"/>
    <x v="1"/>
    <n v="5.9"/>
    <n v="249"/>
    <n v="114"/>
    <n v="4"/>
    <n v="2"/>
    <x v="7"/>
    <s v="LJL69912631984"/>
    <s v="diazclayton@gmail.com"/>
    <d v="2016-07-19T00:00:00"/>
    <d v="2023-12-15T00:13:57"/>
    <x v="10"/>
    <x v="5"/>
    <n v="2023"/>
  </r>
  <r>
    <n v="2140"/>
    <s v="Alan Anderson"/>
    <x v="9"/>
    <x v="6"/>
    <n v="2020"/>
    <n v="19374.41"/>
    <n v="256094"/>
    <x v="1"/>
    <x v="1"/>
    <n v="2"/>
    <n v="447"/>
    <n v="422"/>
    <n v="2"/>
    <n v="2"/>
    <x v="1"/>
    <s v="wBO33708574426"/>
    <s v="gflores@murphy.com"/>
    <d v="2020-06-04T00:00:00"/>
    <d v="2024-07-22T15:50:08"/>
    <x v="2"/>
    <x v="4"/>
    <n v="2024"/>
  </r>
  <r>
    <n v="2141"/>
    <s v="Ryan Brown"/>
    <x v="7"/>
    <x v="4"/>
    <n v="1996"/>
    <n v="61938.1"/>
    <n v="91922"/>
    <x v="1"/>
    <x v="1"/>
    <n v="4"/>
    <n v="655"/>
    <n v="701"/>
    <n v="4"/>
    <n v="2"/>
    <x v="2"/>
    <s v="BaS27647160127"/>
    <s v="kayla62@brown.com"/>
    <d v="2018-03-26T00:00:00"/>
    <d v="2025-01-28T11:56:49"/>
    <x v="6"/>
    <x v="0"/>
    <n v="2025"/>
  </r>
  <r>
    <n v="2142"/>
    <s v="Christopher Ross"/>
    <x v="3"/>
    <x v="3"/>
    <n v="1991"/>
    <n v="31961.72"/>
    <n v="160697"/>
    <x v="0"/>
    <x v="0"/>
    <n v="4"/>
    <n v="258"/>
    <n v="555"/>
    <n v="2"/>
    <n v="5"/>
    <x v="7"/>
    <s v="dCl31946518055"/>
    <s v="andrea41@byrd.com"/>
    <d v="2019-10-09T00:00:00"/>
    <d v="2024-12-23T20:47:59"/>
    <x v="0"/>
    <x v="6"/>
    <n v="2024"/>
  </r>
  <r>
    <n v="2143"/>
    <s v="Kevin Gonzalez"/>
    <x v="5"/>
    <x v="5"/>
    <n v="1998"/>
    <n v="60703.86"/>
    <n v="55484"/>
    <x v="0"/>
    <x v="0"/>
    <n v="4.9000000000000004"/>
    <n v="232"/>
    <n v="265"/>
    <n v="2"/>
    <n v="5"/>
    <x v="0"/>
    <s v="sdb23232753264"/>
    <s v="ryangrant@yahoo.com"/>
    <d v="2018-12-09T00:00:00"/>
    <d v="2024-09-26T08:57:04"/>
    <x v="4"/>
    <x v="0"/>
    <n v="2024"/>
  </r>
  <r>
    <n v="2144"/>
    <s v="Christopher Jackson"/>
    <x v="4"/>
    <x v="5"/>
    <n v="2007"/>
    <n v="57147.42"/>
    <n v="126680"/>
    <x v="3"/>
    <x v="1"/>
    <n v="5.3"/>
    <n v="123"/>
    <n v="630"/>
    <n v="4"/>
    <n v="4"/>
    <x v="7"/>
    <s v="AFm98091039004"/>
    <s v="benjamin57@martinez.com"/>
    <d v="2020-06-26T00:00:00"/>
    <d v="2024-12-20T19:12:04"/>
    <x v="2"/>
    <x v="4"/>
    <n v="2024"/>
  </r>
  <r>
    <n v="2145"/>
    <s v="Charles Bolton"/>
    <x v="4"/>
    <x v="7"/>
    <n v="1993"/>
    <n v="11853.69"/>
    <n v="113951"/>
    <x v="1"/>
    <x v="0"/>
    <n v="2.6"/>
    <n v="424"/>
    <n v="126"/>
    <n v="3"/>
    <n v="7"/>
    <x v="4"/>
    <s v="Gha62617954548"/>
    <s v="rhondataylor@gmail.com"/>
    <d v="2015-10-04T00:00:00"/>
    <d v="2025-02-05T05:41:46"/>
    <x v="0"/>
    <x v="3"/>
    <n v="2025"/>
  </r>
  <r>
    <n v="2146"/>
    <s v="Christina Whitehead"/>
    <x v="5"/>
    <x v="3"/>
    <n v="2009"/>
    <n v="33636.82"/>
    <n v="199186"/>
    <x v="3"/>
    <x v="1"/>
    <n v="3.3"/>
    <n v="298"/>
    <n v="609"/>
    <n v="5"/>
    <n v="5"/>
    <x v="6"/>
    <s v="KqV62729682579"/>
    <s v="dwilliams@yahoo.com"/>
    <d v="2019-01-04T00:00:00"/>
    <d v="2024-02-22T12:28:13"/>
    <x v="7"/>
    <x v="6"/>
    <n v="2024"/>
  </r>
  <r>
    <n v="2147"/>
    <s v="Veronica Stark"/>
    <x v="7"/>
    <x v="7"/>
    <n v="1990"/>
    <n v="26492.66"/>
    <n v="21135"/>
    <x v="1"/>
    <x v="0"/>
    <n v="1.9"/>
    <n v="374"/>
    <n v="676"/>
    <n v="2"/>
    <n v="2"/>
    <x v="7"/>
    <s v="Heu55186496839"/>
    <s v="hendersonlarry@gmail.com"/>
    <d v="2018-12-24T00:00:00"/>
    <d v="2024-02-13T11:10:43"/>
    <x v="4"/>
    <x v="0"/>
    <n v="2024"/>
  </r>
  <r>
    <n v="2148"/>
    <s v="Lori Hughes"/>
    <x v="6"/>
    <x v="0"/>
    <n v="2018"/>
    <n v="11288.94"/>
    <n v="172834"/>
    <x v="1"/>
    <x v="0"/>
    <n v="1.6"/>
    <n v="89"/>
    <n v="579"/>
    <n v="2"/>
    <n v="7"/>
    <x v="5"/>
    <s v="GRK00974479008"/>
    <s v="dgibbs@gmail.com"/>
    <d v="2016-08-02T00:00:00"/>
    <d v="2023-09-01T07:21:43"/>
    <x v="5"/>
    <x v="5"/>
    <n v="2023"/>
  </r>
  <r>
    <n v="2149"/>
    <s v="Joseph Carter"/>
    <x v="5"/>
    <x v="5"/>
    <n v="2016"/>
    <n v="14858.62"/>
    <n v="186230"/>
    <x v="2"/>
    <x v="1"/>
    <n v="5"/>
    <n v="339"/>
    <n v="404"/>
    <n v="5"/>
    <n v="7"/>
    <x v="6"/>
    <s v="SGv61669470345"/>
    <s v="larsensharon@gregory.com"/>
    <d v="2018-03-25T00:00:00"/>
    <d v="2025-03-13T17:52:17"/>
    <x v="6"/>
    <x v="0"/>
    <n v="2025"/>
  </r>
  <r>
    <n v="2150"/>
    <s v="Krystal Flynn"/>
    <x v="5"/>
    <x v="0"/>
    <n v="1990"/>
    <n v="65965.23"/>
    <n v="143526"/>
    <x v="1"/>
    <x v="1"/>
    <n v="2.4"/>
    <n v="484"/>
    <n v="595"/>
    <n v="2"/>
    <n v="7"/>
    <x v="5"/>
    <s v="esl53614406752"/>
    <s v="kboyd@armstrong-taylor.org"/>
    <d v="2019-06-04T00:00:00"/>
    <d v="2023-12-07T09:59:17"/>
    <x v="2"/>
    <x v="6"/>
    <n v="2023"/>
  </r>
  <r>
    <n v="2151"/>
    <s v="Julian Molina"/>
    <x v="7"/>
    <x v="3"/>
    <n v="2021"/>
    <n v="59681.54"/>
    <n v="92437"/>
    <x v="0"/>
    <x v="1"/>
    <n v="2.2999999999999998"/>
    <n v="507"/>
    <n v="199"/>
    <n v="3"/>
    <n v="5"/>
    <x v="2"/>
    <s v="Frh51468589903"/>
    <s v="brianfletcher@hotmail.com"/>
    <d v="2018-12-23T00:00:00"/>
    <d v="2025-07-05T01:31:09"/>
    <x v="4"/>
    <x v="0"/>
    <n v="2025"/>
  </r>
  <r>
    <n v="2152"/>
    <s v="Brian Fritz"/>
    <x v="7"/>
    <x v="8"/>
    <n v="2004"/>
    <n v="65144.26"/>
    <n v="3225"/>
    <x v="1"/>
    <x v="1"/>
    <n v="4.9000000000000004"/>
    <n v="501"/>
    <n v="729"/>
    <n v="5"/>
    <n v="2"/>
    <x v="3"/>
    <s v="Fht32485557195"/>
    <s v="thomas70@gmail.com"/>
    <d v="2015-02-14T00:00:00"/>
    <d v="2024-08-20T20:46:33"/>
    <x v="9"/>
    <x v="3"/>
    <n v="2024"/>
  </r>
  <r>
    <n v="2153"/>
    <s v="Courtney Ramirez"/>
    <x v="4"/>
    <x v="6"/>
    <n v="2004"/>
    <n v="49098.41"/>
    <n v="101278"/>
    <x v="2"/>
    <x v="1"/>
    <n v="1.9"/>
    <n v="270"/>
    <n v="338"/>
    <n v="3"/>
    <n v="7"/>
    <x v="3"/>
    <s v="AXt17826515148"/>
    <s v="xmiller@johnson.com"/>
    <d v="2015-09-20T00:00:00"/>
    <d v="2023-08-29T16:16:38"/>
    <x v="8"/>
    <x v="3"/>
    <n v="2023"/>
  </r>
  <r>
    <n v="2154"/>
    <s v="Mitchell Carter"/>
    <x v="5"/>
    <x v="4"/>
    <n v="2001"/>
    <n v="70018.39"/>
    <n v="144470"/>
    <x v="2"/>
    <x v="1"/>
    <n v="5.6"/>
    <n v="513"/>
    <n v="236"/>
    <n v="5"/>
    <n v="5"/>
    <x v="2"/>
    <s v="xVO02822984371"/>
    <s v="pwilliams@ware.com"/>
    <d v="2017-03-05T00:00:00"/>
    <d v="2024-12-29T20:29:33"/>
    <x v="6"/>
    <x v="2"/>
    <n v="2024"/>
  </r>
  <r>
    <n v="2155"/>
    <s v="Kimberly May"/>
    <x v="6"/>
    <x v="3"/>
    <n v="2000"/>
    <n v="65588.39"/>
    <n v="265338"/>
    <x v="0"/>
    <x v="0"/>
    <n v="4.3"/>
    <n v="593"/>
    <n v="691"/>
    <n v="3"/>
    <n v="4"/>
    <x v="2"/>
    <s v="tAE79058364195"/>
    <s v="whitesherry@yahoo.com"/>
    <d v="2020-04-10T00:00:00"/>
    <d v="2024-04-06T11:23:07"/>
    <x v="1"/>
    <x v="4"/>
    <n v="2024"/>
  </r>
  <r>
    <n v="2156"/>
    <s v="Justin Kim"/>
    <x v="8"/>
    <x v="9"/>
    <n v="2020"/>
    <n v="65928.78"/>
    <n v="54970"/>
    <x v="1"/>
    <x v="0"/>
    <n v="5.4"/>
    <n v="345"/>
    <n v="616"/>
    <n v="2"/>
    <n v="2"/>
    <x v="1"/>
    <s v="VDC96996452917"/>
    <s v="earlnicholson@gmail.com"/>
    <d v="2023-11-06T00:00:00"/>
    <d v="2025-07-04T04:29:28"/>
    <x v="11"/>
    <x v="7"/>
    <n v="2025"/>
  </r>
  <r>
    <n v="2157"/>
    <s v="Joel Rose"/>
    <x v="1"/>
    <x v="7"/>
    <n v="2016"/>
    <n v="61742.61"/>
    <n v="77946"/>
    <x v="3"/>
    <x v="0"/>
    <n v="6"/>
    <n v="297"/>
    <n v="491"/>
    <n v="3"/>
    <n v="5"/>
    <x v="1"/>
    <s v="GfR64839041222"/>
    <s v="hroth@hotmail.com"/>
    <d v="2021-02-22T00:00:00"/>
    <d v="2024-09-07T02:19:50"/>
    <x v="9"/>
    <x v="1"/>
    <n v="2024"/>
  </r>
  <r>
    <n v="2158"/>
    <s v="Jennifer Benton"/>
    <x v="9"/>
    <x v="9"/>
    <n v="1993"/>
    <n v="28935.03"/>
    <n v="20199"/>
    <x v="0"/>
    <x v="1"/>
    <n v="6"/>
    <n v="623"/>
    <n v="303"/>
    <n v="2"/>
    <n v="7"/>
    <x v="3"/>
    <s v="eRu62450951661"/>
    <s v="jruiz@hotmail.com"/>
    <d v="2016-12-08T00:00:00"/>
    <d v="2023-12-06T12:57:36"/>
    <x v="4"/>
    <x v="5"/>
    <n v="2023"/>
  </r>
  <r>
    <n v="2159"/>
    <s v="Cory Hayden V"/>
    <x v="4"/>
    <x v="5"/>
    <n v="2018"/>
    <n v="38347.15"/>
    <n v="10981"/>
    <x v="1"/>
    <x v="0"/>
    <n v="1.9"/>
    <n v="674"/>
    <n v="358"/>
    <n v="5"/>
    <n v="2"/>
    <x v="2"/>
    <s v="lWR26985327110"/>
    <s v="jamesmendez@gmail.com"/>
    <d v="2023-08-05T00:00:00"/>
    <d v="2024-09-17T07:39:35"/>
    <x v="5"/>
    <x v="7"/>
    <n v="2024"/>
  </r>
  <r>
    <n v="2160"/>
    <s v="Timothy Haley"/>
    <x v="9"/>
    <x v="6"/>
    <n v="2010"/>
    <n v="73089.52"/>
    <n v="254073"/>
    <x v="2"/>
    <x v="0"/>
    <n v="2"/>
    <n v="281"/>
    <n v="106"/>
    <n v="2"/>
    <n v="5"/>
    <x v="2"/>
    <s v="VYR15951958232"/>
    <s v="brownamy@mcguire-porter.org"/>
    <d v="2017-04-13T00:00:00"/>
    <d v="2023-09-01T21:22:51"/>
    <x v="1"/>
    <x v="2"/>
    <n v="2023"/>
  </r>
  <r>
    <n v="2161"/>
    <s v="John Wells"/>
    <x v="6"/>
    <x v="6"/>
    <n v="1995"/>
    <n v="20923.95"/>
    <n v="231671"/>
    <x v="1"/>
    <x v="0"/>
    <n v="4.4000000000000004"/>
    <n v="580"/>
    <n v="212"/>
    <n v="3"/>
    <n v="5"/>
    <x v="6"/>
    <s v="Pms30271808593"/>
    <s v="marshalltimothy@hale-bell.net"/>
    <d v="2017-01-12T00:00:00"/>
    <d v="2023-10-30T10:45:57"/>
    <x v="7"/>
    <x v="2"/>
    <n v="2023"/>
  </r>
  <r>
    <n v="2162"/>
    <s v="Rebecca Smith"/>
    <x v="4"/>
    <x v="6"/>
    <n v="2023"/>
    <n v="63386.38"/>
    <n v="15362"/>
    <x v="3"/>
    <x v="0"/>
    <n v="4.0999999999999996"/>
    <n v="247"/>
    <n v="764"/>
    <n v="4"/>
    <n v="7"/>
    <x v="0"/>
    <s v="TOt82247182622"/>
    <s v="gbaker@yahoo.com"/>
    <d v="2020-11-06T00:00:00"/>
    <d v="2025-05-08T05:39:27"/>
    <x v="11"/>
    <x v="4"/>
    <n v="2025"/>
  </r>
  <r>
    <n v="2163"/>
    <s v="Penny Miller"/>
    <x v="8"/>
    <x v="4"/>
    <n v="2008"/>
    <n v="48644.33"/>
    <n v="27193"/>
    <x v="3"/>
    <x v="0"/>
    <n v="4"/>
    <n v="681"/>
    <n v="129"/>
    <n v="2"/>
    <n v="4"/>
    <x v="2"/>
    <s v="jdF37335469172"/>
    <s v="smithalbert@hotmail.com"/>
    <d v="2016-06-19T00:00:00"/>
    <d v="2024-04-28T16:05:59"/>
    <x v="2"/>
    <x v="5"/>
    <n v="2024"/>
  </r>
  <r>
    <n v="2164"/>
    <s v="Connor Riley"/>
    <x v="2"/>
    <x v="5"/>
    <n v="1992"/>
    <n v="11319.45"/>
    <n v="239634"/>
    <x v="2"/>
    <x v="0"/>
    <n v="2.5"/>
    <n v="166"/>
    <n v="737"/>
    <n v="5"/>
    <n v="7"/>
    <x v="1"/>
    <s v="QOV05551601393"/>
    <s v="ostein@stewart-phelps.com"/>
    <d v="2018-03-20T00:00:00"/>
    <d v="2024-10-02T15:39:12"/>
    <x v="6"/>
    <x v="0"/>
    <n v="2024"/>
  </r>
  <r>
    <n v="2165"/>
    <s v="Emily Parker"/>
    <x v="2"/>
    <x v="8"/>
    <n v="2008"/>
    <n v="14557.73"/>
    <n v="271970"/>
    <x v="1"/>
    <x v="1"/>
    <n v="2"/>
    <n v="237"/>
    <n v="161"/>
    <n v="4"/>
    <n v="4"/>
    <x v="7"/>
    <s v="ZFO68320840342"/>
    <s v="marvinphillips@ford-hernandez.com"/>
    <d v="2021-03-20T00:00:00"/>
    <d v="2024-01-08T23:32:11"/>
    <x v="6"/>
    <x v="1"/>
    <n v="2024"/>
  </r>
  <r>
    <n v="2166"/>
    <s v="Kelly Phillips"/>
    <x v="7"/>
    <x v="8"/>
    <n v="2012"/>
    <n v="26041.26"/>
    <n v="168899"/>
    <x v="0"/>
    <x v="0"/>
    <n v="4.9000000000000004"/>
    <n v="593"/>
    <n v="738"/>
    <n v="5"/>
    <n v="4"/>
    <x v="6"/>
    <s v="uJX97291954032"/>
    <s v="matthew68@hotmail.com"/>
    <d v="2022-04-12T00:00:00"/>
    <d v="2025-06-27T04:15:55"/>
    <x v="1"/>
    <x v="9"/>
    <n v="2025"/>
  </r>
  <r>
    <n v="2167"/>
    <s v="Karen Henson"/>
    <x v="3"/>
    <x v="2"/>
    <n v="2004"/>
    <n v="19222.32"/>
    <n v="299201"/>
    <x v="2"/>
    <x v="1"/>
    <n v="1.7"/>
    <n v="71"/>
    <n v="246"/>
    <n v="2"/>
    <n v="2"/>
    <x v="1"/>
    <s v="FHF03113724416"/>
    <s v="boydcole@hotmail.com"/>
    <d v="2017-03-14T00:00:00"/>
    <d v="2024-12-10T06:51:46"/>
    <x v="6"/>
    <x v="2"/>
    <n v="2024"/>
  </r>
  <r>
    <n v="2168"/>
    <s v="Ashlee Barker"/>
    <x v="2"/>
    <x v="3"/>
    <n v="2019"/>
    <n v="67098.81"/>
    <n v="181439"/>
    <x v="0"/>
    <x v="0"/>
    <n v="3"/>
    <n v="595"/>
    <n v="314"/>
    <n v="4"/>
    <n v="2"/>
    <x v="1"/>
    <s v="WHh97884101074"/>
    <s v="hleonard@hotmail.com"/>
    <d v="2015-09-12T00:00:00"/>
    <d v="2025-04-04T01:33:27"/>
    <x v="8"/>
    <x v="3"/>
    <n v="2025"/>
  </r>
  <r>
    <n v="2169"/>
    <s v="Taylor Deleon"/>
    <x v="0"/>
    <x v="2"/>
    <n v="1993"/>
    <n v="69691.78"/>
    <n v="169246"/>
    <x v="3"/>
    <x v="1"/>
    <n v="2.7"/>
    <n v="248"/>
    <n v="748"/>
    <n v="4"/>
    <n v="2"/>
    <x v="5"/>
    <s v="MRp17641569166"/>
    <s v="salazargail@gmail.com"/>
    <d v="2015-11-21T00:00:00"/>
    <d v="2025-05-19T01:00:20"/>
    <x v="11"/>
    <x v="3"/>
    <n v="2025"/>
  </r>
  <r>
    <n v="2170"/>
    <s v="Katrina Brown"/>
    <x v="2"/>
    <x v="3"/>
    <n v="2018"/>
    <n v="59674.54"/>
    <n v="229811"/>
    <x v="0"/>
    <x v="0"/>
    <n v="1.8"/>
    <n v="660"/>
    <n v="497"/>
    <n v="2"/>
    <n v="5"/>
    <x v="5"/>
    <s v="Hxf21335587136"/>
    <s v="stephaniemorris@freeman.net"/>
    <d v="2021-06-16T00:00:00"/>
    <d v="2024-06-05T22:19:53"/>
    <x v="2"/>
    <x v="1"/>
    <n v="2024"/>
  </r>
  <r>
    <n v="2171"/>
    <s v="Edward Santiago"/>
    <x v="7"/>
    <x v="7"/>
    <n v="1998"/>
    <n v="58918"/>
    <n v="203833"/>
    <x v="0"/>
    <x v="0"/>
    <n v="2.4"/>
    <n v="225"/>
    <n v="306"/>
    <n v="3"/>
    <n v="4"/>
    <x v="7"/>
    <s v="Dwb20010391991"/>
    <s v="preid@kennedy-stout.com"/>
    <d v="2016-06-21T00:00:00"/>
    <d v="2025-05-14T01:50:44"/>
    <x v="2"/>
    <x v="5"/>
    <n v="2025"/>
  </r>
  <r>
    <n v="2172"/>
    <s v="Stacey Kennedy"/>
    <x v="1"/>
    <x v="4"/>
    <n v="2001"/>
    <n v="60783.86"/>
    <n v="213824"/>
    <x v="2"/>
    <x v="1"/>
    <n v="1.6"/>
    <n v="203"/>
    <n v="387"/>
    <n v="2"/>
    <n v="7"/>
    <x v="7"/>
    <s v="BbU68454454321"/>
    <s v="lewisjames@yahoo.com"/>
    <d v="2016-09-03T00:00:00"/>
    <d v="2024-04-29T09:37:24"/>
    <x v="8"/>
    <x v="5"/>
    <n v="2024"/>
  </r>
  <r>
    <n v="2173"/>
    <s v="Rebecca Carr"/>
    <x v="9"/>
    <x v="7"/>
    <n v="1997"/>
    <n v="22586.43"/>
    <n v="109508"/>
    <x v="0"/>
    <x v="0"/>
    <n v="1.5"/>
    <n v="72"/>
    <n v="649"/>
    <n v="2"/>
    <n v="4"/>
    <x v="4"/>
    <s v="PqT58060420609"/>
    <s v="spencerprice@gmail.com"/>
    <d v="2016-06-22T00:00:00"/>
    <d v="2023-10-22T02:59:52"/>
    <x v="2"/>
    <x v="5"/>
    <n v="2023"/>
  </r>
  <r>
    <n v="2174"/>
    <s v="Ruben Ross"/>
    <x v="8"/>
    <x v="5"/>
    <n v="2023"/>
    <n v="56094.6"/>
    <n v="196050"/>
    <x v="2"/>
    <x v="1"/>
    <n v="1.4"/>
    <n v="590"/>
    <n v="748"/>
    <n v="2"/>
    <n v="7"/>
    <x v="0"/>
    <s v="iKZ07106932112"/>
    <s v="parkernancy@gmail.com"/>
    <d v="2021-05-01T00:00:00"/>
    <d v="2024-07-10T02:25:53"/>
    <x v="3"/>
    <x v="1"/>
    <n v="2024"/>
  </r>
  <r>
    <n v="2175"/>
    <s v="Robert Thomas"/>
    <x v="5"/>
    <x v="3"/>
    <n v="1993"/>
    <n v="71400.37"/>
    <n v="294534"/>
    <x v="2"/>
    <x v="0"/>
    <n v="5.3"/>
    <n v="211"/>
    <n v="568"/>
    <n v="4"/>
    <n v="5"/>
    <x v="3"/>
    <s v="LUJ01736815809"/>
    <s v="brandon70@hines.com"/>
    <d v="2018-12-02T00:00:00"/>
    <d v="2025-03-29T19:23:18"/>
    <x v="4"/>
    <x v="0"/>
    <n v="2025"/>
  </r>
  <r>
    <n v="2176"/>
    <s v="Brenda Bullock"/>
    <x v="8"/>
    <x v="6"/>
    <n v="2003"/>
    <n v="24981.3"/>
    <n v="33034"/>
    <x v="2"/>
    <x v="0"/>
    <n v="5.2"/>
    <n v="335"/>
    <n v="686"/>
    <n v="3"/>
    <n v="5"/>
    <x v="4"/>
    <s v="xyj11787795546"/>
    <s v="michaeldunn@levy.com"/>
    <d v="2021-09-25T00:00:00"/>
    <d v="2024-04-26T22:02:36"/>
    <x v="8"/>
    <x v="1"/>
    <n v="2024"/>
  </r>
  <r>
    <n v="2177"/>
    <s v="Megan Wood"/>
    <x v="0"/>
    <x v="2"/>
    <n v="2017"/>
    <n v="47638.79"/>
    <n v="129718"/>
    <x v="3"/>
    <x v="1"/>
    <n v="4.2"/>
    <n v="92"/>
    <n v="679"/>
    <n v="3"/>
    <n v="7"/>
    <x v="0"/>
    <s v="XXK54294911358"/>
    <s v="tammy56@gmail.com"/>
    <d v="2020-04-01T00:00:00"/>
    <d v="2024-03-21T13:22:22"/>
    <x v="1"/>
    <x v="4"/>
    <n v="2024"/>
  </r>
  <r>
    <n v="2178"/>
    <s v="Francis Casey"/>
    <x v="9"/>
    <x v="9"/>
    <n v="1992"/>
    <n v="21643.39"/>
    <n v="187467"/>
    <x v="3"/>
    <x v="0"/>
    <n v="5.9"/>
    <n v="121"/>
    <n v="276"/>
    <n v="5"/>
    <n v="5"/>
    <x v="4"/>
    <s v="Rdr89173477220"/>
    <s v="xhinton@hotmail.com"/>
    <d v="2015-07-15T00:00:00"/>
    <d v="2024-08-08T10:52:35"/>
    <x v="10"/>
    <x v="3"/>
    <n v="2024"/>
  </r>
  <r>
    <n v="2179"/>
    <s v="Mr, Michael Christensen DDS"/>
    <x v="9"/>
    <x v="4"/>
    <n v="1999"/>
    <n v="9342.0300000000007"/>
    <n v="10842"/>
    <x v="1"/>
    <x v="1"/>
    <n v="2.7"/>
    <n v="636"/>
    <n v="716"/>
    <n v="4"/>
    <n v="2"/>
    <x v="0"/>
    <s v="MZe82629142632"/>
    <s v="justinmartin@hotmail.com"/>
    <d v="2023-04-23T00:00:00"/>
    <d v="2023-08-31T10:20:02"/>
    <x v="1"/>
    <x v="7"/>
    <n v="2023"/>
  </r>
  <r>
    <n v="2180"/>
    <s v="Amanda Matthews"/>
    <x v="6"/>
    <x v="8"/>
    <n v="2024"/>
    <n v="14890.19"/>
    <n v="123701"/>
    <x v="3"/>
    <x v="1"/>
    <n v="5.0999999999999996"/>
    <n v="212"/>
    <n v="691"/>
    <n v="5"/>
    <n v="2"/>
    <x v="1"/>
    <s v="AFv88847290034"/>
    <s v="ericamurray@yahoo.com"/>
    <d v="2023-07-11T00:00:00"/>
    <d v="2023-11-25T10:36:09"/>
    <x v="10"/>
    <x v="7"/>
    <n v="2023"/>
  </r>
  <r>
    <n v="2181"/>
    <s v="Robert Escobar"/>
    <x v="8"/>
    <x v="1"/>
    <n v="1999"/>
    <n v="67896.800000000003"/>
    <n v="182497"/>
    <x v="2"/>
    <x v="0"/>
    <n v="3.3"/>
    <n v="211"/>
    <n v="656"/>
    <n v="5"/>
    <n v="7"/>
    <x v="2"/>
    <s v="mpL03427777869"/>
    <s v="qneal@hotmail.com"/>
    <d v="2022-01-02T00:00:00"/>
    <d v="2025-04-05T12:36:17"/>
    <x v="7"/>
    <x v="9"/>
    <n v="2025"/>
  </r>
  <r>
    <n v="2182"/>
    <s v="David Garcia"/>
    <x v="4"/>
    <x v="6"/>
    <n v="2010"/>
    <n v="27589.13"/>
    <n v="155675"/>
    <x v="2"/>
    <x v="1"/>
    <n v="5.4"/>
    <n v="233"/>
    <n v="359"/>
    <n v="5"/>
    <n v="5"/>
    <x v="1"/>
    <s v="eJv43172411360"/>
    <s v="melissalambert@bolton.biz"/>
    <d v="2018-03-03T00:00:00"/>
    <d v="2024-01-20T19:25:02"/>
    <x v="6"/>
    <x v="0"/>
    <n v="2024"/>
  </r>
  <r>
    <n v="2183"/>
    <s v="Janice Stein"/>
    <x v="4"/>
    <x v="4"/>
    <n v="1991"/>
    <n v="72851.09"/>
    <n v="49547"/>
    <x v="2"/>
    <x v="0"/>
    <n v="2.6"/>
    <n v="362"/>
    <n v="290"/>
    <n v="5"/>
    <n v="4"/>
    <x v="2"/>
    <s v="LMx71893189175"/>
    <s v="awebb@hotmail.com"/>
    <d v="2019-10-30T00:00:00"/>
    <d v="2024-01-05T07:55:08"/>
    <x v="0"/>
    <x v="6"/>
    <n v="2024"/>
  </r>
  <r>
    <n v="2184"/>
    <s v="Samantha Martinez"/>
    <x v="1"/>
    <x v="2"/>
    <n v="2000"/>
    <n v="79285.55"/>
    <n v="183040"/>
    <x v="2"/>
    <x v="1"/>
    <n v="2.4"/>
    <n v="158"/>
    <n v="267"/>
    <n v="3"/>
    <n v="2"/>
    <x v="1"/>
    <s v="Mvb96833493878"/>
    <s v="christopherpruitt@jones.org"/>
    <d v="2019-11-04T00:00:00"/>
    <d v="2024-05-06T23:52:04"/>
    <x v="11"/>
    <x v="6"/>
    <n v="2024"/>
  </r>
  <r>
    <n v="2185"/>
    <s v="Steven Black"/>
    <x v="6"/>
    <x v="2"/>
    <n v="2019"/>
    <n v="30076"/>
    <n v="165596"/>
    <x v="2"/>
    <x v="0"/>
    <n v="5.0999999999999996"/>
    <n v="536"/>
    <n v="384"/>
    <n v="3"/>
    <n v="5"/>
    <x v="1"/>
    <s v="Mjd76526905351"/>
    <s v="valeriefernandez@harrington.com"/>
    <d v="2016-12-14T00:00:00"/>
    <d v="2023-10-14T05:44:39"/>
    <x v="4"/>
    <x v="5"/>
    <n v="2023"/>
  </r>
  <r>
    <n v="2186"/>
    <s v="Catherine Hobbs DDS"/>
    <x v="0"/>
    <x v="2"/>
    <n v="1996"/>
    <n v="49730.47"/>
    <n v="241899"/>
    <x v="1"/>
    <x v="0"/>
    <n v="2"/>
    <n v="143"/>
    <n v="127"/>
    <n v="2"/>
    <n v="2"/>
    <x v="3"/>
    <s v="etY14494596428"/>
    <s v="amy38@hotmail.com"/>
    <d v="2019-04-02T00:00:00"/>
    <d v="2025-02-13T23:58:41"/>
    <x v="1"/>
    <x v="6"/>
    <n v="2025"/>
  </r>
  <r>
    <n v="2187"/>
    <s v="Sarah Russell"/>
    <x v="1"/>
    <x v="4"/>
    <n v="2012"/>
    <n v="47679.519999999997"/>
    <n v="19431"/>
    <x v="3"/>
    <x v="1"/>
    <n v="3.3"/>
    <n v="651"/>
    <n v="260"/>
    <n v="3"/>
    <n v="7"/>
    <x v="2"/>
    <s v="AFg65030516961"/>
    <s v="brian35@yahoo.com"/>
    <d v="2022-05-18T00:00:00"/>
    <d v="2023-10-03T10:23:46"/>
    <x v="3"/>
    <x v="9"/>
    <n v="2023"/>
  </r>
  <r>
    <n v="2188"/>
    <s v="Gregory Willis"/>
    <x v="4"/>
    <x v="7"/>
    <n v="2014"/>
    <n v="30358.99"/>
    <n v="21774"/>
    <x v="0"/>
    <x v="1"/>
    <n v="5.7"/>
    <n v="391"/>
    <n v="192"/>
    <n v="2"/>
    <n v="7"/>
    <x v="2"/>
    <s v="jRo41389247765"/>
    <s v="jennifer16@williams-baldwin.com"/>
    <d v="2016-01-26T00:00:00"/>
    <d v="2024-02-02T12:19:34"/>
    <x v="7"/>
    <x v="5"/>
    <n v="2024"/>
  </r>
  <r>
    <n v="2189"/>
    <s v="Joseph Martin"/>
    <x v="9"/>
    <x v="5"/>
    <n v="2007"/>
    <n v="40424.019999999997"/>
    <n v="24482"/>
    <x v="1"/>
    <x v="0"/>
    <n v="1.2"/>
    <n v="88"/>
    <n v="201"/>
    <n v="3"/>
    <n v="5"/>
    <x v="1"/>
    <s v="TkX67045502694"/>
    <s v="tracy36@hotmail.com"/>
    <d v="2019-10-05T00:00:00"/>
    <d v="2024-12-02T20:07:22"/>
    <x v="0"/>
    <x v="6"/>
    <n v="2024"/>
  </r>
  <r>
    <n v="2190"/>
    <s v="Justin Barrera"/>
    <x v="4"/>
    <x v="2"/>
    <n v="2016"/>
    <n v="8704.76"/>
    <n v="213779"/>
    <x v="3"/>
    <x v="0"/>
    <n v="4"/>
    <n v="298"/>
    <n v="566"/>
    <n v="2"/>
    <n v="2"/>
    <x v="0"/>
    <s v="WXd33691114169"/>
    <s v="youngandrew@hotmail.com"/>
    <d v="2015-06-12T00:00:00"/>
    <d v="2023-07-25T18:39:14"/>
    <x v="2"/>
    <x v="3"/>
    <n v="2023"/>
  </r>
  <r>
    <n v="2191"/>
    <s v="Ryan Shelton"/>
    <x v="1"/>
    <x v="8"/>
    <n v="2012"/>
    <n v="22173.17"/>
    <n v="264810"/>
    <x v="0"/>
    <x v="1"/>
    <n v="2.9"/>
    <n v="213"/>
    <n v="519"/>
    <n v="5"/>
    <n v="2"/>
    <x v="4"/>
    <s v="ifS52571083588"/>
    <s v="anne02@garcia.com"/>
    <d v="2020-10-10T00:00:00"/>
    <d v="2024-11-14T14:02:07"/>
    <x v="0"/>
    <x v="4"/>
    <n v="2024"/>
  </r>
  <r>
    <n v="2192"/>
    <s v="Jodi Conley"/>
    <x v="0"/>
    <x v="5"/>
    <n v="2009"/>
    <n v="26954.73"/>
    <n v="232462"/>
    <x v="3"/>
    <x v="0"/>
    <n v="5.8"/>
    <n v="426"/>
    <n v="514"/>
    <n v="5"/>
    <n v="5"/>
    <x v="7"/>
    <s v="pDr26213713922"/>
    <s v="kelli11@king-taylor.com"/>
    <d v="2015-07-16T00:00:00"/>
    <d v="2024-11-01T10:36:44"/>
    <x v="10"/>
    <x v="3"/>
    <n v="2024"/>
  </r>
  <r>
    <n v="2193"/>
    <s v="Rachel Valencia"/>
    <x v="2"/>
    <x v="2"/>
    <n v="1998"/>
    <n v="79098.06"/>
    <n v="282059"/>
    <x v="1"/>
    <x v="1"/>
    <n v="5.3"/>
    <n v="372"/>
    <n v="133"/>
    <n v="3"/>
    <n v="2"/>
    <x v="3"/>
    <s v="Nxt25541670049"/>
    <s v="nicole97@lawson.com"/>
    <d v="2014-11-05T00:00:00"/>
    <d v="2024-02-21T11:56:14"/>
    <x v="11"/>
    <x v="8"/>
    <n v="2024"/>
  </r>
  <r>
    <n v="2194"/>
    <s v="Dylan Peterson"/>
    <x v="4"/>
    <x v="6"/>
    <n v="2007"/>
    <n v="76863.72"/>
    <n v="154545"/>
    <x v="0"/>
    <x v="0"/>
    <n v="5.6"/>
    <n v="681"/>
    <n v="597"/>
    <n v="4"/>
    <n v="2"/>
    <x v="6"/>
    <s v="nqG29641216473"/>
    <s v="qcarter@williams.biz"/>
    <d v="2015-02-01T00:00:00"/>
    <d v="2025-02-24T22:49:50"/>
    <x v="9"/>
    <x v="3"/>
    <n v="2025"/>
  </r>
  <r>
    <n v="2195"/>
    <s v="Pamela Johnson"/>
    <x v="4"/>
    <x v="6"/>
    <n v="2018"/>
    <n v="24741.57"/>
    <n v="164864"/>
    <x v="2"/>
    <x v="1"/>
    <n v="4.4000000000000004"/>
    <n v="437"/>
    <n v="237"/>
    <n v="3"/>
    <n v="5"/>
    <x v="7"/>
    <s v="Vzf33582614301"/>
    <s v="gary56@thomas.com"/>
    <d v="2021-11-28T00:00:00"/>
    <d v="2024-04-14T15:38:54"/>
    <x v="11"/>
    <x v="1"/>
    <n v="2024"/>
  </r>
  <r>
    <n v="2196"/>
    <s v="Kimberly Moore"/>
    <x v="7"/>
    <x v="8"/>
    <n v="2017"/>
    <n v="43295.199999999997"/>
    <n v="255762"/>
    <x v="3"/>
    <x v="1"/>
    <n v="4.8"/>
    <n v="367"/>
    <n v="347"/>
    <n v="2"/>
    <n v="2"/>
    <x v="4"/>
    <s v="vSW76180424395"/>
    <s v="morrissandra@yahoo.com"/>
    <d v="2015-03-24T00:00:00"/>
    <d v="2023-11-14T15:15:17"/>
    <x v="6"/>
    <x v="3"/>
    <n v="2023"/>
  </r>
  <r>
    <n v="2197"/>
    <s v="Emily Moody"/>
    <x v="1"/>
    <x v="9"/>
    <n v="2015"/>
    <n v="33051.75"/>
    <n v="201948"/>
    <x v="1"/>
    <x v="0"/>
    <n v="4.4000000000000004"/>
    <n v="182"/>
    <n v="316"/>
    <n v="3"/>
    <n v="4"/>
    <x v="7"/>
    <s v="LOP96393306159"/>
    <s v="garcialisa@gmail.com"/>
    <d v="2021-11-20T00:00:00"/>
    <d v="2023-12-19T09:22:25"/>
    <x v="11"/>
    <x v="1"/>
    <n v="2023"/>
  </r>
  <r>
    <n v="2198"/>
    <s v="Laura Maynard"/>
    <x v="8"/>
    <x v="9"/>
    <n v="1999"/>
    <n v="20144.439999999999"/>
    <n v="15837"/>
    <x v="1"/>
    <x v="1"/>
    <n v="1.4"/>
    <n v="344"/>
    <n v="186"/>
    <n v="5"/>
    <n v="4"/>
    <x v="2"/>
    <s v="seP71910850553"/>
    <s v="johnsonsara@hotmail.com"/>
    <d v="2022-02-26T00:00:00"/>
    <d v="2024-09-08T06:22:05"/>
    <x v="9"/>
    <x v="9"/>
    <n v="2024"/>
  </r>
  <r>
    <n v="2199"/>
    <s v="Christopher Moore"/>
    <x v="0"/>
    <x v="0"/>
    <n v="2013"/>
    <n v="8994.18"/>
    <n v="4923"/>
    <x v="3"/>
    <x v="0"/>
    <n v="1.5"/>
    <n v="352"/>
    <n v="289"/>
    <n v="4"/>
    <n v="4"/>
    <x v="0"/>
    <s v="rfj06801443175"/>
    <s v="kjordan@moran.com"/>
    <d v="2024-05-13T00:00:00"/>
    <d v="2024-11-14T00:00:59"/>
    <x v="3"/>
    <x v="10"/>
    <n v="2024"/>
  </r>
  <r>
    <n v="2200"/>
    <s v="Amanda Little"/>
    <x v="9"/>
    <x v="3"/>
    <n v="2001"/>
    <n v="66298.7"/>
    <n v="293089"/>
    <x v="0"/>
    <x v="0"/>
    <n v="2.8"/>
    <n v="313"/>
    <n v="510"/>
    <n v="3"/>
    <n v="4"/>
    <x v="1"/>
    <s v="fvs96908752121"/>
    <s v="bradley97@gmail.com"/>
    <d v="2021-06-15T00:00:00"/>
    <d v="2024-05-10T11:58:50"/>
    <x v="2"/>
    <x v="1"/>
    <n v="2024"/>
  </r>
  <r>
    <n v="2201"/>
    <s v="Victoria Hardin"/>
    <x v="0"/>
    <x v="1"/>
    <n v="2018"/>
    <n v="21766"/>
    <n v="257994"/>
    <x v="0"/>
    <x v="0"/>
    <n v="3.4"/>
    <n v="189"/>
    <n v="416"/>
    <n v="4"/>
    <n v="5"/>
    <x v="2"/>
    <s v="iYs87923909324"/>
    <s v="kbest@taylor.info"/>
    <d v="2024-07-04T00:00:00"/>
    <d v="2024-01-27T05:37:26"/>
    <x v="10"/>
    <x v="10"/>
    <n v="2024"/>
  </r>
  <r>
    <n v="2202"/>
    <s v="George Walker"/>
    <x v="7"/>
    <x v="5"/>
    <n v="1999"/>
    <n v="66186.48"/>
    <n v="126143"/>
    <x v="3"/>
    <x v="0"/>
    <n v="4.8"/>
    <n v="535"/>
    <n v="714"/>
    <n v="2"/>
    <n v="5"/>
    <x v="7"/>
    <s v="seQ67426074001"/>
    <s v="cuevasheather@torres-morgan.com"/>
    <d v="2024-02-01T00:00:00"/>
    <d v="2024-04-10T03:00:10"/>
    <x v="9"/>
    <x v="10"/>
    <n v="2024"/>
  </r>
  <r>
    <n v="2203"/>
    <s v="Kayla Rose"/>
    <x v="4"/>
    <x v="7"/>
    <n v="2011"/>
    <n v="12663.04"/>
    <n v="108379"/>
    <x v="2"/>
    <x v="1"/>
    <n v="4.5999999999999996"/>
    <n v="337"/>
    <n v="472"/>
    <n v="4"/>
    <n v="7"/>
    <x v="6"/>
    <s v="vbT15002208701"/>
    <s v="birdryan@hunter-morris.net"/>
    <d v="2015-05-03T00:00:00"/>
    <d v="2024-10-20T04:13:02"/>
    <x v="3"/>
    <x v="3"/>
    <n v="2024"/>
  </r>
  <r>
    <n v="2204"/>
    <s v="Wanda Charles"/>
    <x v="0"/>
    <x v="9"/>
    <n v="2001"/>
    <n v="28474.74"/>
    <n v="158087"/>
    <x v="2"/>
    <x v="0"/>
    <n v="3.6"/>
    <n v="100"/>
    <n v="316"/>
    <n v="3"/>
    <n v="5"/>
    <x v="0"/>
    <s v="RXv92866974042"/>
    <s v="mathew66@gmail.com"/>
    <d v="2017-10-20T00:00:00"/>
    <d v="2023-09-27T21:13:03"/>
    <x v="0"/>
    <x v="2"/>
    <n v="2023"/>
  </r>
  <r>
    <n v="2205"/>
    <s v="Victor Jarvis"/>
    <x v="0"/>
    <x v="3"/>
    <n v="2022"/>
    <n v="17886.47"/>
    <n v="224217"/>
    <x v="3"/>
    <x v="0"/>
    <n v="2.4"/>
    <n v="573"/>
    <n v="179"/>
    <n v="2"/>
    <n v="5"/>
    <x v="3"/>
    <s v="DWH18653011253"/>
    <s v="janderson@hotmail.com"/>
    <d v="2024-04-15T00:00:00"/>
    <d v="2023-11-30T06:15:28"/>
    <x v="1"/>
    <x v="10"/>
    <n v="2023"/>
  </r>
  <r>
    <n v="2206"/>
    <s v="Ashley Taylor"/>
    <x v="4"/>
    <x v="0"/>
    <n v="2002"/>
    <n v="71709.41"/>
    <n v="133537"/>
    <x v="3"/>
    <x v="0"/>
    <n v="5"/>
    <n v="199"/>
    <n v="227"/>
    <n v="2"/>
    <n v="5"/>
    <x v="4"/>
    <s v="vaf06300705624"/>
    <s v="wquinn@carroll-gomez.info"/>
    <d v="2019-05-26T00:00:00"/>
    <d v="2025-05-05T21:34:57"/>
    <x v="3"/>
    <x v="6"/>
    <n v="2025"/>
  </r>
  <r>
    <n v="2207"/>
    <s v="Bethany Carter"/>
    <x v="2"/>
    <x v="3"/>
    <n v="2019"/>
    <n v="13644.62"/>
    <n v="126855"/>
    <x v="3"/>
    <x v="0"/>
    <n v="4.5999999999999996"/>
    <n v="587"/>
    <n v="135"/>
    <n v="3"/>
    <n v="4"/>
    <x v="3"/>
    <s v="bMn11537142381"/>
    <s v="hilltimothy@frederick.net"/>
    <d v="2017-06-28T00:00:00"/>
    <d v="2023-11-15T19:17:32"/>
    <x v="2"/>
    <x v="2"/>
    <n v="2023"/>
  </r>
  <r>
    <n v="2208"/>
    <s v="Christine Castro"/>
    <x v="7"/>
    <x v="6"/>
    <n v="1995"/>
    <n v="59405.02"/>
    <n v="282369"/>
    <x v="0"/>
    <x v="0"/>
    <n v="4"/>
    <n v="561"/>
    <n v="398"/>
    <n v="4"/>
    <n v="5"/>
    <x v="1"/>
    <s v="zqS40005897810"/>
    <s v="kennedybarbara@gmail.com"/>
    <d v="2015-06-24T00:00:00"/>
    <d v="2024-04-05T03:50:34"/>
    <x v="2"/>
    <x v="3"/>
    <n v="2024"/>
  </r>
  <r>
    <n v="2209"/>
    <s v="Sharon Harris"/>
    <x v="9"/>
    <x v="9"/>
    <n v="2021"/>
    <n v="63070.44"/>
    <n v="80552"/>
    <x v="0"/>
    <x v="0"/>
    <n v="5.4"/>
    <n v="574"/>
    <n v="431"/>
    <n v="4"/>
    <n v="7"/>
    <x v="0"/>
    <s v="enb50958760020"/>
    <s v="jilljones@yahoo.com"/>
    <d v="2017-02-08T00:00:00"/>
    <d v="2024-11-30T12:02:52"/>
    <x v="9"/>
    <x v="2"/>
    <n v="2024"/>
  </r>
  <r>
    <n v="2210"/>
    <s v="Eddie Johnson"/>
    <x v="5"/>
    <x v="6"/>
    <n v="2020"/>
    <n v="19836.43"/>
    <n v="282144"/>
    <x v="1"/>
    <x v="1"/>
    <n v="6"/>
    <n v="556"/>
    <n v="343"/>
    <n v="4"/>
    <n v="4"/>
    <x v="6"/>
    <s v="KPr63236791636"/>
    <s v="millertodd@yahoo.com"/>
    <d v="2018-05-06T00:00:00"/>
    <d v="2025-07-06T12:33:58"/>
    <x v="3"/>
    <x v="0"/>
    <n v="2025"/>
  </r>
  <r>
    <n v="2211"/>
    <s v="Brian Roth"/>
    <x v="3"/>
    <x v="3"/>
    <n v="2005"/>
    <n v="12393.72"/>
    <n v="144421"/>
    <x v="1"/>
    <x v="1"/>
    <n v="1.1000000000000001"/>
    <n v="447"/>
    <n v="487"/>
    <n v="4"/>
    <n v="7"/>
    <x v="1"/>
    <s v="FHL38455928107"/>
    <s v="santiagokaren@yahoo.com"/>
    <d v="2016-03-01T00:00:00"/>
    <d v="2023-11-30T16:46:19"/>
    <x v="6"/>
    <x v="5"/>
    <n v="2023"/>
  </r>
  <r>
    <n v="2212"/>
    <s v="Wanda Bell"/>
    <x v="8"/>
    <x v="7"/>
    <n v="2017"/>
    <n v="78112.240000000005"/>
    <n v="192888"/>
    <x v="3"/>
    <x v="0"/>
    <n v="1.4"/>
    <n v="392"/>
    <n v="151"/>
    <n v="4"/>
    <n v="4"/>
    <x v="5"/>
    <s v="GdQ28088293401"/>
    <s v="davidlawrence@weeks-cortez.biz"/>
    <d v="2015-09-26T00:00:00"/>
    <d v="2024-09-26T15:57:38"/>
    <x v="8"/>
    <x v="3"/>
    <n v="2024"/>
  </r>
  <r>
    <n v="2213"/>
    <s v="Sydney Lopez"/>
    <x v="4"/>
    <x v="8"/>
    <n v="2003"/>
    <n v="10725.72"/>
    <n v="80607"/>
    <x v="0"/>
    <x v="0"/>
    <n v="4.5999999999999996"/>
    <n v="589"/>
    <n v="141"/>
    <n v="3"/>
    <n v="5"/>
    <x v="3"/>
    <s v="WFF51909288986"/>
    <s v="yturner@gardner-wilson.biz"/>
    <d v="2020-03-06T00:00:00"/>
    <d v="2023-12-31T01:44:59"/>
    <x v="6"/>
    <x v="4"/>
    <n v="2023"/>
  </r>
  <r>
    <n v="2214"/>
    <s v="William Butler"/>
    <x v="5"/>
    <x v="1"/>
    <n v="1997"/>
    <n v="30982.07"/>
    <n v="86530"/>
    <x v="0"/>
    <x v="0"/>
    <n v="4.5999999999999996"/>
    <n v="350"/>
    <n v="338"/>
    <n v="2"/>
    <n v="7"/>
    <x v="7"/>
    <s v="Mab26796147520"/>
    <s v="canderson@ortiz-cooper.com"/>
    <d v="2019-06-11T00:00:00"/>
    <d v="2025-06-22T05:06:20"/>
    <x v="2"/>
    <x v="6"/>
    <n v="2025"/>
  </r>
  <r>
    <n v="2215"/>
    <s v="Gregory Koch"/>
    <x v="2"/>
    <x v="8"/>
    <n v="2018"/>
    <n v="49797.09"/>
    <n v="254629"/>
    <x v="2"/>
    <x v="1"/>
    <n v="5.7"/>
    <n v="402"/>
    <n v="201"/>
    <n v="3"/>
    <n v="4"/>
    <x v="5"/>
    <s v="Pxa48614925307"/>
    <s v="kenneth21@hotmail.com"/>
    <d v="2019-04-19T00:00:00"/>
    <d v="2023-10-10T07:07:02"/>
    <x v="1"/>
    <x v="6"/>
    <n v="2023"/>
  </r>
  <r>
    <n v="2216"/>
    <s v="Samuel Mitchell"/>
    <x v="6"/>
    <x v="7"/>
    <n v="2017"/>
    <n v="21317.51"/>
    <n v="66205"/>
    <x v="2"/>
    <x v="1"/>
    <n v="1.6"/>
    <n v="251"/>
    <n v="576"/>
    <n v="4"/>
    <n v="4"/>
    <x v="5"/>
    <s v="WmD37488294339"/>
    <s v="hphillips@gmail.com"/>
    <d v="2021-12-27T00:00:00"/>
    <d v="2025-03-03T02:01:41"/>
    <x v="4"/>
    <x v="1"/>
    <n v="2025"/>
  </r>
  <r>
    <n v="2217"/>
    <s v="James Johnson"/>
    <x v="8"/>
    <x v="5"/>
    <n v="2014"/>
    <n v="15296.14"/>
    <n v="153609"/>
    <x v="1"/>
    <x v="1"/>
    <n v="2.1"/>
    <n v="136"/>
    <n v="601"/>
    <n v="4"/>
    <n v="2"/>
    <x v="0"/>
    <s v="PbZ39975944218"/>
    <s v="sbrown@lynch-reid.com"/>
    <d v="2020-01-19T00:00:00"/>
    <d v="2025-04-30T08:24:14"/>
    <x v="7"/>
    <x v="4"/>
    <n v="2025"/>
  </r>
  <r>
    <n v="2218"/>
    <s v="Samantha Alexander"/>
    <x v="3"/>
    <x v="1"/>
    <n v="2015"/>
    <n v="46693.04"/>
    <n v="160486"/>
    <x v="2"/>
    <x v="0"/>
    <n v="4.5999999999999996"/>
    <n v="263"/>
    <n v="564"/>
    <n v="3"/>
    <n v="5"/>
    <x v="1"/>
    <s v="Lzc77215960127"/>
    <s v="jessehuff@larson.com"/>
    <d v="2022-01-17T00:00:00"/>
    <d v="2025-03-14T04:23:07"/>
    <x v="7"/>
    <x v="9"/>
    <n v="2025"/>
  </r>
  <r>
    <n v="2219"/>
    <s v="Elizabeth Campbell"/>
    <x v="2"/>
    <x v="0"/>
    <n v="2020"/>
    <n v="53339.5"/>
    <n v="116261"/>
    <x v="0"/>
    <x v="0"/>
    <n v="2.5"/>
    <n v="276"/>
    <n v="472"/>
    <n v="4"/>
    <n v="2"/>
    <x v="5"/>
    <s v="Qsr23057612017"/>
    <s v="kellerhayley@yahoo.com"/>
    <d v="2015-05-22T00:00:00"/>
    <d v="2024-04-01T22:44:22"/>
    <x v="3"/>
    <x v="3"/>
    <n v="2024"/>
  </r>
  <r>
    <n v="2220"/>
    <s v="Ruben Rodriguez"/>
    <x v="6"/>
    <x v="5"/>
    <n v="2003"/>
    <n v="39339.949999999997"/>
    <n v="80317"/>
    <x v="2"/>
    <x v="0"/>
    <n v="5.8"/>
    <n v="344"/>
    <n v="294"/>
    <n v="5"/>
    <n v="4"/>
    <x v="7"/>
    <s v="JMR43365706117"/>
    <s v="tracymoran@hotmail.com"/>
    <d v="2023-06-24T00:00:00"/>
    <d v="2023-10-21T19:59:19"/>
    <x v="2"/>
    <x v="7"/>
    <n v="2023"/>
  </r>
  <r>
    <n v="2221"/>
    <s v="Gina Medina"/>
    <x v="4"/>
    <x v="1"/>
    <n v="2018"/>
    <n v="79307.06"/>
    <n v="80416"/>
    <x v="0"/>
    <x v="1"/>
    <n v="4.0999999999999996"/>
    <n v="700"/>
    <n v="673"/>
    <n v="3"/>
    <n v="4"/>
    <x v="4"/>
    <s v="cdP24548913139"/>
    <s v="barrnicole@gmail.com"/>
    <d v="2020-12-09T00:00:00"/>
    <d v="2023-10-15T23:48:02"/>
    <x v="4"/>
    <x v="4"/>
    <n v="2023"/>
  </r>
  <r>
    <n v="2222"/>
    <s v="Samuel Blackwell"/>
    <x v="6"/>
    <x v="9"/>
    <n v="2000"/>
    <n v="18601.54"/>
    <n v="104898"/>
    <x v="2"/>
    <x v="1"/>
    <n v="1.7"/>
    <n v="585"/>
    <n v="331"/>
    <n v="2"/>
    <n v="2"/>
    <x v="1"/>
    <s v="yqM35697636132"/>
    <s v="patrick04@dominguez.com"/>
    <d v="2018-02-08T00:00:00"/>
    <d v="2024-08-17T19:10:38"/>
    <x v="9"/>
    <x v="0"/>
    <n v="2024"/>
  </r>
  <r>
    <n v="2223"/>
    <s v="Melissa James"/>
    <x v="0"/>
    <x v="6"/>
    <n v="2008"/>
    <n v="49750.91"/>
    <n v="98331"/>
    <x v="2"/>
    <x v="0"/>
    <n v="5.3"/>
    <n v="91"/>
    <n v="282"/>
    <n v="3"/>
    <n v="5"/>
    <x v="7"/>
    <s v="fKS91748333642"/>
    <s v="gloria53@contreras.net"/>
    <d v="2021-07-29T00:00:00"/>
    <d v="2025-01-17T16:35:56"/>
    <x v="10"/>
    <x v="1"/>
    <n v="2025"/>
  </r>
  <r>
    <n v="2224"/>
    <s v="Patricia Martin"/>
    <x v="1"/>
    <x v="4"/>
    <n v="2002"/>
    <n v="72711.92"/>
    <n v="298725"/>
    <x v="0"/>
    <x v="0"/>
    <n v="5"/>
    <n v="290"/>
    <n v="685"/>
    <n v="5"/>
    <n v="4"/>
    <x v="4"/>
    <s v="uix59146740166"/>
    <s v="taylorbrittney@hotmail.com"/>
    <d v="2021-11-11T00:00:00"/>
    <d v="2023-09-12T20:14:00"/>
    <x v="11"/>
    <x v="1"/>
    <n v="2023"/>
  </r>
  <r>
    <n v="2225"/>
    <s v="Daniel Hubbard"/>
    <x v="2"/>
    <x v="3"/>
    <n v="2010"/>
    <n v="50365.36"/>
    <n v="9773"/>
    <x v="1"/>
    <x v="1"/>
    <n v="1.3"/>
    <n v="612"/>
    <n v="781"/>
    <n v="5"/>
    <n v="5"/>
    <x v="5"/>
    <s v="Kgx41106600407"/>
    <s v="karen90@dixon.biz"/>
    <d v="2017-03-28T00:00:00"/>
    <d v="2024-10-04T20:13:25"/>
    <x v="6"/>
    <x v="2"/>
    <n v="2024"/>
  </r>
  <r>
    <n v="2226"/>
    <s v="Robert Walker"/>
    <x v="6"/>
    <x v="2"/>
    <n v="2018"/>
    <n v="13349.04"/>
    <n v="162514"/>
    <x v="3"/>
    <x v="1"/>
    <n v="3.5"/>
    <n v="401"/>
    <n v="710"/>
    <n v="2"/>
    <n v="4"/>
    <x v="5"/>
    <s v="xwc12306315963"/>
    <s v="travisbennett@watts.com"/>
    <d v="2016-12-04T00:00:00"/>
    <d v="2024-10-25T03:22:38"/>
    <x v="4"/>
    <x v="5"/>
    <n v="2024"/>
  </r>
  <r>
    <n v="2227"/>
    <s v="Timothy Aguirre"/>
    <x v="3"/>
    <x v="2"/>
    <n v="2018"/>
    <n v="50490.1"/>
    <n v="65509"/>
    <x v="2"/>
    <x v="1"/>
    <n v="1.8"/>
    <n v="580"/>
    <n v="593"/>
    <n v="3"/>
    <n v="4"/>
    <x v="6"/>
    <s v="sVr08350576972"/>
    <s v="daniellemckinney@spears.org"/>
    <d v="2017-10-04T00:00:00"/>
    <d v="2023-09-26T03:09:40"/>
    <x v="0"/>
    <x v="2"/>
    <n v="2023"/>
  </r>
  <r>
    <n v="2228"/>
    <s v="Michael Gonzalez"/>
    <x v="9"/>
    <x v="0"/>
    <n v="2009"/>
    <n v="34453.43"/>
    <n v="210885"/>
    <x v="3"/>
    <x v="1"/>
    <n v="2.2999999999999998"/>
    <n v="268"/>
    <n v="412"/>
    <n v="2"/>
    <n v="4"/>
    <x v="5"/>
    <s v="gaa64444327887"/>
    <s v="munozmichelle@martinez-may.org"/>
    <d v="2024-07-08T00:00:00"/>
    <d v="2024-04-27T15:34:00"/>
    <x v="10"/>
    <x v="10"/>
    <n v="2024"/>
  </r>
  <r>
    <n v="2229"/>
    <s v="Maxwell Butler"/>
    <x v="0"/>
    <x v="7"/>
    <n v="1996"/>
    <n v="68213.36"/>
    <n v="70589"/>
    <x v="3"/>
    <x v="0"/>
    <n v="3.2"/>
    <n v="71"/>
    <n v="364"/>
    <n v="2"/>
    <n v="5"/>
    <x v="6"/>
    <s v="hpm29049357824"/>
    <s v="loriperry@hotmail.com"/>
    <d v="2023-12-08T00:00:00"/>
    <d v="2025-01-30T06:00:12"/>
    <x v="4"/>
    <x v="7"/>
    <n v="2025"/>
  </r>
  <r>
    <n v="2230"/>
    <s v="Leslie Werner"/>
    <x v="7"/>
    <x v="1"/>
    <n v="1994"/>
    <n v="58957.87"/>
    <n v="258384"/>
    <x v="3"/>
    <x v="1"/>
    <n v="5.8"/>
    <n v="264"/>
    <n v="405"/>
    <n v="3"/>
    <n v="7"/>
    <x v="2"/>
    <s v="EQv78543376508"/>
    <s v="jamie49@gmail.com"/>
    <d v="2015-02-28T00:00:00"/>
    <d v="2025-06-21T04:34:21"/>
    <x v="9"/>
    <x v="3"/>
    <n v="2025"/>
  </r>
  <r>
    <n v="2231"/>
    <s v="Vanessa Maldonado"/>
    <x v="2"/>
    <x v="3"/>
    <n v="2011"/>
    <n v="51610.41"/>
    <n v="9528"/>
    <x v="3"/>
    <x v="1"/>
    <n v="4.7"/>
    <n v="423"/>
    <n v="466"/>
    <n v="5"/>
    <n v="2"/>
    <x v="2"/>
    <s v="rtG71536592561"/>
    <s v="amanda04@blair-perez.info"/>
    <d v="2022-07-23T00:00:00"/>
    <d v="2024-05-21T21:20:50"/>
    <x v="10"/>
    <x v="9"/>
    <n v="2024"/>
  </r>
  <r>
    <n v="2232"/>
    <s v="Kimberly Ortega"/>
    <x v="5"/>
    <x v="3"/>
    <n v="1994"/>
    <n v="9112.01"/>
    <n v="167467"/>
    <x v="0"/>
    <x v="1"/>
    <n v="2.6"/>
    <n v="635"/>
    <n v="644"/>
    <n v="3"/>
    <n v="7"/>
    <x v="6"/>
    <s v="CTv62210062718"/>
    <s v="briannajones@gmail.com"/>
    <d v="2021-10-20T00:00:00"/>
    <d v="2024-03-05T04:50:47"/>
    <x v="0"/>
    <x v="1"/>
    <n v="2024"/>
  </r>
  <r>
    <n v="2233"/>
    <s v="Denise Rodgers"/>
    <x v="5"/>
    <x v="5"/>
    <n v="2019"/>
    <n v="25959"/>
    <n v="128060"/>
    <x v="0"/>
    <x v="0"/>
    <n v="3.4"/>
    <n v="154"/>
    <n v="288"/>
    <n v="3"/>
    <n v="2"/>
    <x v="7"/>
    <s v="fJF77248283428"/>
    <s v="allenkelly@hotmail.com"/>
    <d v="2019-09-03T00:00:00"/>
    <d v="2024-06-17T14:42:27"/>
    <x v="8"/>
    <x v="6"/>
    <n v="2024"/>
  </r>
  <r>
    <n v="2234"/>
    <s v="Jeffrey Smith"/>
    <x v="6"/>
    <x v="1"/>
    <n v="2014"/>
    <n v="14598.39"/>
    <n v="101683"/>
    <x v="1"/>
    <x v="0"/>
    <n v="1.8"/>
    <n v="492"/>
    <n v="228"/>
    <n v="2"/>
    <n v="5"/>
    <x v="1"/>
    <s v="UHI66973186438"/>
    <s v="cliffordlewis@hotmail.com"/>
    <d v="2021-09-29T00:00:00"/>
    <d v="2024-07-01T08:08:58"/>
    <x v="8"/>
    <x v="1"/>
    <n v="2024"/>
  </r>
  <r>
    <n v="2235"/>
    <s v="Misty Glover"/>
    <x v="9"/>
    <x v="0"/>
    <n v="2010"/>
    <n v="54567.64"/>
    <n v="120462"/>
    <x v="1"/>
    <x v="0"/>
    <n v="3.4"/>
    <n v="234"/>
    <n v="523"/>
    <n v="2"/>
    <n v="2"/>
    <x v="6"/>
    <s v="ZFI04995630555"/>
    <s v="clairevazquez@nelson.com"/>
    <d v="2019-02-11T00:00:00"/>
    <d v="2024-03-02T06:45:08"/>
    <x v="9"/>
    <x v="6"/>
    <n v="2024"/>
  </r>
  <r>
    <n v="2236"/>
    <s v="Anna Evans"/>
    <x v="5"/>
    <x v="7"/>
    <n v="2024"/>
    <n v="59996.45"/>
    <n v="91510"/>
    <x v="2"/>
    <x v="1"/>
    <n v="2.5"/>
    <n v="240"/>
    <n v="611"/>
    <n v="3"/>
    <n v="4"/>
    <x v="4"/>
    <s v="CEM79877635497"/>
    <s v="qsanchez@jacobs.com"/>
    <d v="2021-06-13T00:00:00"/>
    <d v="2023-12-12T16:09:26"/>
    <x v="2"/>
    <x v="1"/>
    <n v="2023"/>
  </r>
  <r>
    <n v="2237"/>
    <s v="Jennifer Mcintosh DDS"/>
    <x v="2"/>
    <x v="8"/>
    <n v="2006"/>
    <n v="35632.720000000001"/>
    <n v="102559"/>
    <x v="1"/>
    <x v="1"/>
    <n v="4.2"/>
    <n v="147"/>
    <n v="430"/>
    <n v="4"/>
    <n v="2"/>
    <x v="3"/>
    <s v="TDw54053542995"/>
    <s v="shawnbryant@yahoo.com"/>
    <d v="2019-11-27T00:00:00"/>
    <d v="2025-04-28T03:50:00"/>
    <x v="11"/>
    <x v="6"/>
    <n v="2025"/>
  </r>
  <r>
    <n v="2238"/>
    <s v="Alexis Carlson"/>
    <x v="6"/>
    <x v="1"/>
    <n v="2003"/>
    <n v="52731.73"/>
    <n v="56962"/>
    <x v="0"/>
    <x v="0"/>
    <n v="1.4"/>
    <n v="265"/>
    <n v="573"/>
    <n v="4"/>
    <n v="5"/>
    <x v="5"/>
    <s v="yjp34909944988"/>
    <s v="pcampbell@patterson.com"/>
    <d v="2019-08-08T00:00:00"/>
    <d v="2023-10-09T20:36:11"/>
    <x v="5"/>
    <x v="6"/>
    <n v="2023"/>
  </r>
  <r>
    <n v="2239"/>
    <s v="Karen Delgado"/>
    <x v="0"/>
    <x v="7"/>
    <n v="1999"/>
    <n v="8116.64"/>
    <n v="206194"/>
    <x v="3"/>
    <x v="1"/>
    <n v="4.7"/>
    <n v="630"/>
    <n v="611"/>
    <n v="3"/>
    <n v="7"/>
    <x v="3"/>
    <s v="AZf21587308349"/>
    <s v="sotochad@hotmail.com"/>
    <d v="2018-01-23T00:00:00"/>
    <d v="2023-08-19T10:56:54"/>
    <x v="7"/>
    <x v="0"/>
    <n v="2023"/>
  </r>
  <r>
    <n v="2240"/>
    <s v="Aaron Adams"/>
    <x v="6"/>
    <x v="0"/>
    <n v="2018"/>
    <n v="10331.76"/>
    <n v="38069"/>
    <x v="3"/>
    <x v="0"/>
    <n v="3.5"/>
    <n v="553"/>
    <n v="705"/>
    <n v="3"/>
    <n v="7"/>
    <x v="4"/>
    <s v="JNQ76489416953"/>
    <s v="butlertiffany@hotmail.com"/>
    <d v="2018-08-02T00:00:00"/>
    <d v="2024-12-14T05:29:23"/>
    <x v="5"/>
    <x v="0"/>
    <n v="2024"/>
  </r>
  <r>
    <n v="2241"/>
    <s v="Daniel Bryan"/>
    <x v="1"/>
    <x v="7"/>
    <n v="2015"/>
    <n v="27792.9"/>
    <n v="270948"/>
    <x v="2"/>
    <x v="0"/>
    <n v="5.8"/>
    <n v="397"/>
    <n v="480"/>
    <n v="4"/>
    <n v="7"/>
    <x v="1"/>
    <s v="Ryl66589407460"/>
    <s v="richardflowers@gmail.com"/>
    <d v="2024-02-22T00:00:00"/>
    <d v="2024-07-30T02:34:31"/>
    <x v="9"/>
    <x v="10"/>
    <n v="2024"/>
  </r>
  <r>
    <n v="2242"/>
    <s v="Shawn Munoz"/>
    <x v="7"/>
    <x v="2"/>
    <n v="2000"/>
    <n v="52014.7"/>
    <n v="225999"/>
    <x v="1"/>
    <x v="0"/>
    <n v="4.2"/>
    <n v="102"/>
    <n v="728"/>
    <n v="3"/>
    <n v="4"/>
    <x v="0"/>
    <s v="Uye75400658132"/>
    <s v="nicholas90@yahoo.com"/>
    <d v="2020-07-31T00:00:00"/>
    <d v="2025-07-14T09:49:12"/>
    <x v="10"/>
    <x v="4"/>
    <n v="2025"/>
  </r>
  <r>
    <n v="2243"/>
    <s v="Keith Robinson"/>
    <x v="5"/>
    <x v="9"/>
    <n v="2007"/>
    <n v="69869.25"/>
    <n v="194029"/>
    <x v="2"/>
    <x v="1"/>
    <n v="1.1000000000000001"/>
    <n v="217"/>
    <n v="184"/>
    <n v="5"/>
    <n v="2"/>
    <x v="1"/>
    <s v="mYh97927104460"/>
    <s v="russellcaleb@gmail.com"/>
    <d v="2016-03-06T00:00:00"/>
    <d v="2023-10-16T06:48:35"/>
    <x v="6"/>
    <x v="5"/>
    <n v="2023"/>
  </r>
  <r>
    <n v="2244"/>
    <s v="Debbie Mitchell"/>
    <x v="5"/>
    <x v="3"/>
    <n v="2009"/>
    <n v="25434.98"/>
    <n v="186655"/>
    <x v="3"/>
    <x v="1"/>
    <n v="3.4"/>
    <n v="371"/>
    <n v="795"/>
    <n v="2"/>
    <n v="5"/>
    <x v="0"/>
    <s v="CEA07143657255"/>
    <s v="hudsonchristopher@carson.net"/>
    <d v="2017-07-11T00:00:00"/>
    <d v="2024-06-24T11:25:42"/>
    <x v="10"/>
    <x v="2"/>
    <n v="2024"/>
  </r>
  <r>
    <n v="2245"/>
    <s v="Darren Nguyen"/>
    <x v="7"/>
    <x v="3"/>
    <n v="2017"/>
    <n v="23278.49"/>
    <n v="298306"/>
    <x v="2"/>
    <x v="0"/>
    <n v="3.4"/>
    <n v="415"/>
    <n v="149"/>
    <n v="5"/>
    <n v="4"/>
    <x v="0"/>
    <s v="bBf45910069295"/>
    <s v="davisjonathan@greene.net"/>
    <d v="2016-03-03T00:00:00"/>
    <d v="2024-12-18T00:36:43"/>
    <x v="6"/>
    <x v="5"/>
    <n v="2024"/>
  </r>
  <r>
    <n v="2246"/>
    <s v="Nicole Jackson"/>
    <x v="2"/>
    <x v="2"/>
    <n v="2009"/>
    <n v="47941.79"/>
    <n v="69230"/>
    <x v="2"/>
    <x v="0"/>
    <n v="4.2"/>
    <n v="560"/>
    <n v="198"/>
    <n v="3"/>
    <n v="7"/>
    <x v="2"/>
    <s v="CsP70532637265"/>
    <s v="lindabailey@gmail.com"/>
    <d v="2020-08-15T00:00:00"/>
    <d v="2024-07-17T20:10:50"/>
    <x v="5"/>
    <x v="4"/>
    <n v="2024"/>
  </r>
  <r>
    <n v="2247"/>
    <s v="Kelly Stone"/>
    <x v="8"/>
    <x v="2"/>
    <n v="2020"/>
    <n v="32912.43"/>
    <n v="255572"/>
    <x v="3"/>
    <x v="1"/>
    <n v="5.5"/>
    <n v="550"/>
    <n v="463"/>
    <n v="5"/>
    <n v="7"/>
    <x v="6"/>
    <s v="iIm58931956424"/>
    <s v="smithjohnny@hotmail.com"/>
    <d v="2020-07-03T00:00:00"/>
    <d v="2025-01-01T18:35:12"/>
    <x v="10"/>
    <x v="4"/>
    <n v="2025"/>
  </r>
  <r>
    <n v="2248"/>
    <s v="Christopher Parker"/>
    <x v="5"/>
    <x v="4"/>
    <n v="2003"/>
    <n v="36956.01"/>
    <n v="159855"/>
    <x v="2"/>
    <x v="0"/>
    <n v="5.5"/>
    <n v="674"/>
    <n v="167"/>
    <n v="5"/>
    <n v="4"/>
    <x v="5"/>
    <s v="eiq35497930519"/>
    <s v="vray@hotmail.com"/>
    <d v="2019-10-13T00:00:00"/>
    <d v="2025-05-19T18:31:44"/>
    <x v="0"/>
    <x v="6"/>
    <n v="2025"/>
  </r>
  <r>
    <n v="2249"/>
    <s v="Jaime White"/>
    <x v="7"/>
    <x v="1"/>
    <n v="2014"/>
    <n v="73675.59"/>
    <n v="142580"/>
    <x v="1"/>
    <x v="0"/>
    <n v="5.3"/>
    <n v="220"/>
    <n v="550"/>
    <n v="5"/>
    <n v="7"/>
    <x v="7"/>
    <s v="hxY97649107013"/>
    <s v="lopezheather@bennett.org"/>
    <d v="2018-10-29T00:00:00"/>
    <d v="2024-06-11T04:30:02"/>
    <x v="0"/>
    <x v="0"/>
    <n v="2024"/>
  </r>
  <r>
    <n v="2250"/>
    <s v="Rick Stephens"/>
    <x v="6"/>
    <x v="5"/>
    <n v="2018"/>
    <n v="14741.3"/>
    <n v="75086"/>
    <x v="0"/>
    <x v="1"/>
    <n v="1.5"/>
    <n v="665"/>
    <n v="727"/>
    <n v="2"/>
    <n v="7"/>
    <x v="2"/>
    <s v="zZB66388271714"/>
    <s v="kacosta@martin.com"/>
    <d v="2019-02-08T00:00:00"/>
    <d v="2025-06-13T00:18:34"/>
    <x v="9"/>
    <x v="6"/>
    <n v="2025"/>
  </r>
  <r>
    <n v="2251"/>
    <s v="Douglas Hunter DVM"/>
    <x v="7"/>
    <x v="2"/>
    <n v="2005"/>
    <n v="26443.06"/>
    <n v="126798"/>
    <x v="0"/>
    <x v="1"/>
    <n v="5.9"/>
    <n v="481"/>
    <n v="360"/>
    <n v="5"/>
    <n v="2"/>
    <x v="5"/>
    <s v="whf65920174636"/>
    <s v="kimberlydougherty@johnson.info"/>
    <d v="2018-08-28T00:00:00"/>
    <d v="2024-08-30T01:34:19"/>
    <x v="5"/>
    <x v="0"/>
    <n v="2024"/>
  </r>
  <r>
    <n v="2252"/>
    <s v="Cole Jones"/>
    <x v="3"/>
    <x v="9"/>
    <n v="2019"/>
    <n v="65681.350000000006"/>
    <n v="139748"/>
    <x v="2"/>
    <x v="1"/>
    <n v="3.2"/>
    <n v="688"/>
    <n v="601"/>
    <n v="2"/>
    <n v="7"/>
    <x v="4"/>
    <s v="ZZo82969615858"/>
    <s v="bryan53@yahoo.com"/>
    <d v="2018-10-23T00:00:00"/>
    <d v="2023-09-18T16:25:17"/>
    <x v="0"/>
    <x v="0"/>
    <n v="2023"/>
  </r>
  <r>
    <n v="2253"/>
    <s v="Janet Moreno"/>
    <x v="0"/>
    <x v="4"/>
    <n v="2020"/>
    <n v="50351.18"/>
    <n v="77074"/>
    <x v="3"/>
    <x v="1"/>
    <n v="1.8"/>
    <n v="79"/>
    <n v="190"/>
    <n v="3"/>
    <n v="2"/>
    <x v="5"/>
    <s v="fby64829131763"/>
    <s v="calvinharrell@yahoo.com"/>
    <d v="2023-07-23T00:00:00"/>
    <d v="2023-11-26T04:07:34"/>
    <x v="10"/>
    <x v="7"/>
    <n v="2023"/>
  </r>
  <r>
    <n v="2254"/>
    <s v="Elizabeth Larson"/>
    <x v="5"/>
    <x v="7"/>
    <n v="2016"/>
    <n v="15065.91"/>
    <n v="240160"/>
    <x v="2"/>
    <x v="0"/>
    <n v="1.3"/>
    <n v="150"/>
    <n v="218"/>
    <n v="3"/>
    <n v="2"/>
    <x v="2"/>
    <s v="nuG27422108389"/>
    <s v="laurenhuffman@hotmail.com"/>
    <d v="2019-06-17T00:00:00"/>
    <d v="2024-04-24T06:57:31"/>
    <x v="2"/>
    <x v="6"/>
    <n v="2024"/>
  </r>
  <r>
    <n v="2255"/>
    <s v="Fred Martin"/>
    <x v="2"/>
    <x v="4"/>
    <n v="2015"/>
    <n v="13085.52"/>
    <n v="83466"/>
    <x v="1"/>
    <x v="0"/>
    <n v="2.4"/>
    <n v="472"/>
    <n v="316"/>
    <n v="3"/>
    <n v="4"/>
    <x v="0"/>
    <s v="rpn06463301882"/>
    <s v="omcdonald@wade.com"/>
    <d v="2024-06-16T00:00:00"/>
    <d v="2023-09-16T18:51:37"/>
    <x v="2"/>
    <x v="10"/>
    <n v="2023"/>
  </r>
  <r>
    <n v="2256"/>
    <s v="Terrence Bolton"/>
    <x v="4"/>
    <x v="9"/>
    <n v="1998"/>
    <n v="26009.63"/>
    <n v="11393"/>
    <x v="3"/>
    <x v="1"/>
    <n v="1.7"/>
    <n v="107"/>
    <n v="251"/>
    <n v="2"/>
    <n v="4"/>
    <x v="5"/>
    <s v="Rvw49191283604"/>
    <s v="hudsonandrew@hotmail.com"/>
    <d v="2014-09-02T00:00:00"/>
    <d v="2024-07-06T00:17:59"/>
    <x v="8"/>
    <x v="8"/>
    <n v="2024"/>
  </r>
  <r>
    <n v="2257"/>
    <s v="Albert Harris"/>
    <x v="1"/>
    <x v="0"/>
    <n v="2011"/>
    <n v="32417.45"/>
    <n v="101026"/>
    <x v="2"/>
    <x v="0"/>
    <n v="4.5"/>
    <n v="634"/>
    <n v="148"/>
    <n v="3"/>
    <n v="5"/>
    <x v="1"/>
    <s v="Bev17867558264"/>
    <s v="rodrigueztiffany@riddle.org"/>
    <d v="2021-02-02T00:00:00"/>
    <d v="2025-04-16T00:56:35"/>
    <x v="9"/>
    <x v="1"/>
    <n v="2025"/>
  </r>
  <r>
    <n v="2258"/>
    <s v="Matthew Jarvis"/>
    <x v="7"/>
    <x v="5"/>
    <n v="2013"/>
    <n v="23096.5"/>
    <n v="238502"/>
    <x v="0"/>
    <x v="0"/>
    <n v="5.8"/>
    <n v="131"/>
    <n v="427"/>
    <n v="3"/>
    <n v="4"/>
    <x v="1"/>
    <s v="XKR56233476486"/>
    <s v="vdavis@yahoo.com"/>
    <d v="2018-09-15T00:00:00"/>
    <d v="2024-01-02T02:48:56"/>
    <x v="8"/>
    <x v="0"/>
    <n v="2024"/>
  </r>
  <r>
    <n v="2259"/>
    <s v="Carlos Brown"/>
    <x v="4"/>
    <x v="7"/>
    <n v="2001"/>
    <n v="14852.71"/>
    <n v="30405"/>
    <x v="3"/>
    <x v="1"/>
    <n v="4"/>
    <n v="237"/>
    <n v="325"/>
    <n v="5"/>
    <n v="4"/>
    <x v="0"/>
    <s v="wKR78769161860"/>
    <s v="morsedavid@taylor.com"/>
    <d v="2022-07-16T00:00:00"/>
    <d v="2024-12-04T03:39:55"/>
    <x v="10"/>
    <x v="9"/>
    <n v="2024"/>
  </r>
  <r>
    <n v="2260"/>
    <s v="Glen Singleton"/>
    <x v="9"/>
    <x v="0"/>
    <n v="2022"/>
    <n v="43475.49"/>
    <n v="9434"/>
    <x v="1"/>
    <x v="0"/>
    <n v="3"/>
    <n v="218"/>
    <n v="394"/>
    <n v="2"/>
    <n v="5"/>
    <x v="6"/>
    <s v="pYO98454903542"/>
    <s v="codybradley@hotmail.com"/>
    <d v="2020-07-08T00:00:00"/>
    <d v="2025-02-19T23:40:15"/>
    <x v="10"/>
    <x v="4"/>
    <n v="2025"/>
  </r>
  <r>
    <n v="2261"/>
    <s v="Samantha Jones"/>
    <x v="8"/>
    <x v="4"/>
    <n v="2009"/>
    <n v="73039.92"/>
    <n v="12624"/>
    <x v="2"/>
    <x v="1"/>
    <n v="5.4"/>
    <n v="167"/>
    <n v="731"/>
    <n v="3"/>
    <n v="7"/>
    <x v="5"/>
    <s v="ogz77431205650"/>
    <s v="moralesmario@yahoo.com"/>
    <d v="2016-11-28T00:00:00"/>
    <d v="2024-02-04T20:24:05"/>
    <x v="11"/>
    <x v="5"/>
    <n v="2024"/>
  </r>
  <r>
    <n v="2262"/>
    <s v="Brandy Carter"/>
    <x v="0"/>
    <x v="6"/>
    <n v="2024"/>
    <n v="61470.879999999997"/>
    <n v="219638"/>
    <x v="3"/>
    <x v="0"/>
    <n v="3.8"/>
    <n v="367"/>
    <n v="758"/>
    <n v="4"/>
    <n v="5"/>
    <x v="2"/>
    <s v="wcv67773202562"/>
    <s v="mstokes@gmail.com"/>
    <d v="2022-01-07T00:00:00"/>
    <d v="2024-06-08T09:54:41"/>
    <x v="7"/>
    <x v="9"/>
    <n v="2024"/>
  </r>
  <r>
    <n v="2263"/>
    <s v="Vincent Baker"/>
    <x v="8"/>
    <x v="9"/>
    <n v="1993"/>
    <n v="26933.42"/>
    <n v="71163"/>
    <x v="1"/>
    <x v="1"/>
    <n v="1.9"/>
    <n v="504"/>
    <n v="627"/>
    <n v="3"/>
    <n v="5"/>
    <x v="2"/>
    <s v="gxJ53920457609"/>
    <s v="whiteamanda@gmail.com"/>
    <d v="2014-08-18T00:00:00"/>
    <d v="2025-05-25T14:43:01"/>
    <x v="5"/>
    <x v="8"/>
    <n v="2025"/>
  </r>
  <r>
    <n v="2264"/>
    <s v="Noah Richards"/>
    <x v="2"/>
    <x v="2"/>
    <n v="2000"/>
    <n v="44612.52"/>
    <n v="298034"/>
    <x v="1"/>
    <x v="0"/>
    <n v="4.2"/>
    <n v="441"/>
    <n v="514"/>
    <n v="3"/>
    <n v="7"/>
    <x v="0"/>
    <s v="aNb04496861782"/>
    <s v="connie31@gmail.com"/>
    <d v="2021-03-24T00:00:00"/>
    <d v="2024-06-27T09:31:21"/>
    <x v="6"/>
    <x v="1"/>
    <n v="2024"/>
  </r>
  <r>
    <n v="2265"/>
    <s v="Rebecca Garcia"/>
    <x v="8"/>
    <x v="0"/>
    <n v="2024"/>
    <n v="40032.949999999997"/>
    <n v="41852"/>
    <x v="1"/>
    <x v="0"/>
    <n v="1.6"/>
    <n v="80"/>
    <n v="191"/>
    <n v="4"/>
    <n v="4"/>
    <x v="5"/>
    <s v="tzc06554747169"/>
    <s v="allenbenjamin@hotmail.com"/>
    <d v="2018-06-28T00:00:00"/>
    <d v="2025-06-10T19:44:20"/>
    <x v="2"/>
    <x v="0"/>
    <n v="2025"/>
  </r>
  <r>
    <n v="2266"/>
    <s v="Jennifer Browning"/>
    <x v="2"/>
    <x v="1"/>
    <n v="2022"/>
    <n v="16870.05"/>
    <n v="16319"/>
    <x v="0"/>
    <x v="1"/>
    <n v="4.2"/>
    <n v="305"/>
    <n v="263"/>
    <n v="4"/>
    <n v="5"/>
    <x v="3"/>
    <s v="fRG28106028158"/>
    <s v="ebutler@gmail.com"/>
    <d v="2021-07-12T00:00:00"/>
    <d v="2025-01-16T12:33:41"/>
    <x v="10"/>
    <x v="1"/>
    <n v="2025"/>
  </r>
  <r>
    <n v="2267"/>
    <s v="Danny Moody"/>
    <x v="7"/>
    <x v="2"/>
    <n v="2002"/>
    <n v="10619.82"/>
    <n v="80560"/>
    <x v="2"/>
    <x v="0"/>
    <n v="2.8"/>
    <n v="90"/>
    <n v="224"/>
    <n v="4"/>
    <n v="7"/>
    <x v="4"/>
    <s v="pIw69454259990"/>
    <s v="fowlerrobert@kelly.com"/>
    <d v="2017-07-03T00:00:00"/>
    <d v="2025-07-01T16:54:40"/>
    <x v="10"/>
    <x v="2"/>
    <n v="2025"/>
  </r>
  <r>
    <n v="2268"/>
    <s v="Connor Kim"/>
    <x v="6"/>
    <x v="0"/>
    <n v="1998"/>
    <n v="18372.62"/>
    <n v="194720"/>
    <x v="0"/>
    <x v="0"/>
    <n v="4.5"/>
    <n v="391"/>
    <n v="281"/>
    <n v="2"/>
    <n v="5"/>
    <x v="4"/>
    <s v="UtV53487534003"/>
    <s v="jenniferpatel@yahoo.com"/>
    <d v="2017-08-20T00:00:00"/>
    <d v="2024-01-11T18:07:33"/>
    <x v="5"/>
    <x v="2"/>
    <n v="2024"/>
  </r>
  <r>
    <n v="2269"/>
    <s v="Jacob Cooper"/>
    <x v="7"/>
    <x v="0"/>
    <n v="2019"/>
    <n v="23120.61"/>
    <n v="31891"/>
    <x v="1"/>
    <x v="1"/>
    <n v="2.5"/>
    <n v="452"/>
    <n v="478"/>
    <n v="2"/>
    <n v="2"/>
    <x v="1"/>
    <s v="nUg22760804403"/>
    <s v="llucas@hotmail.com"/>
    <d v="2018-12-07T00:00:00"/>
    <d v="2025-04-16T07:57:09"/>
    <x v="4"/>
    <x v="0"/>
    <n v="2025"/>
  </r>
  <r>
    <n v="2270"/>
    <s v="Patty Anderson"/>
    <x v="2"/>
    <x v="4"/>
    <n v="2017"/>
    <n v="48479.88"/>
    <n v="68409"/>
    <x v="0"/>
    <x v="1"/>
    <n v="1.5"/>
    <n v="542"/>
    <n v="274"/>
    <n v="5"/>
    <n v="2"/>
    <x v="6"/>
    <s v="aRu51556322897"/>
    <s v="kristinapeterson@yahoo.com"/>
    <d v="2021-08-13T00:00:00"/>
    <d v="2024-08-21T03:47:07"/>
    <x v="5"/>
    <x v="1"/>
    <n v="2024"/>
  </r>
  <r>
    <n v="2271"/>
    <s v="Nathan Sherman"/>
    <x v="2"/>
    <x v="2"/>
    <n v="2002"/>
    <n v="5135.84"/>
    <n v="50790"/>
    <x v="1"/>
    <x v="1"/>
    <n v="2.1"/>
    <n v="559"/>
    <n v="628"/>
    <n v="2"/>
    <n v="5"/>
    <x v="3"/>
    <s v="ePB68249678216"/>
    <s v="nancygonzales@gmail.com"/>
    <d v="2016-01-15T00:00:00"/>
    <d v="2024-02-17T09:48:20"/>
    <x v="7"/>
    <x v="5"/>
    <n v="2024"/>
  </r>
  <r>
    <n v="2272"/>
    <s v="Elijah Johnson"/>
    <x v="7"/>
    <x v="7"/>
    <n v="2018"/>
    <n v="75235.199999999997"/>
    <n v="257064"/>
    <x v="2"/>
    <x v="0"/>
    <n v="1.4"/>
    <n v="416"/>
    <n v="745"/>
    <n v="5"/>
    <n v="2"/>
    <x v="2"/>
    <s v="JNx23966192221"/>
    <s v="duncanvanessa@kennedy.info"/>
    <d v="2020-01-03T00:00:00"/>
    <d v="2024-06-30T14:37:33"/>
    <x v="7"/>
    <x v="4"/>
    <n v="2024"/>
  </r>
  <r>
    <n v="2273"/>
    <s v="Karen Anderson"/>
    <x v="8"/>
    <x v="5"/>
    <n v="2003"/>
    <n v="14661.03"/>
    <n v="244489"/>
    <x v="2"/>
    <x v="0"/>
    <n v="3.1"/>
    <n v="353"/>
    <n v="279"/>
    <n v="5"/>
    <n v="2"/>
    <x v="6"/>
    <s v="MOE21369837605"/>
    <s v="bradleytheresa@jackson.com"/>
    <d v="2019-08-28T00:00:00"/>
    <d v="2024-08-14T21:04:59"/>
    <x v="5"/>
    <x v="6"/>
    <n v="2024"/>
  </r>
  <r>
    <n v="2274"/>
    <s v="Robert Nelson MD"/>
    <x v="5"/>
    <x v="9"/>
    <n v="2016"/>
    <n v="10833.29"/>
    <n v="21828"/>
    <x v="0"/>
    <x v="1"/>
    <n v="4.8"/>
    <n v="488"/>
    <n v="291"/>
    <n v="3"/>
    <n v="2"/>
    <x v="0"/>
    <s v="spq38594600184"/>
    <s v="kenneth17@king.com"/>
    <d v="2020-11-17T00:00:00"/>
    <d v="2025-03-22T12:09:12"/>
    <x v="11"/>
    <x v="4"/>
    <n v="2025"/>
  </r>
  <r>
    <n v="2275"/>
    <s v="Justin Rogers"/>
    <x v="8"/>
    <x v="8"/>
    <n v="2012"/>
    <n v="17511.669999999998"/>
    <n v="104269"/>
    <x v="0"/>
    <x v="0"/>
    <n v="3.4"/>
    <n v="407"/>
    <n v="171"/>
    <n v="5"/>
    <n v="7"/>
    <x v="3"/>
    <s v="gaM73245583213"/>
    <s v="amandajackson@zimmerman.info"/>
    <d v="2016-08-24T00:00:00"/>
    <d v="2024-02-23T13:00:11"/>
    <x v="5"/>
    <x v="5"/>
    <n v="2024"/>
  </r>
  <r>
    <n v="2276"/>
    <s v="Melinda Wilkinson"/>
    <x v="7"/>
    <x v="8"/>
    <n v="1990"/>
    <n v="7692.63"/>
    <n v="246651"/>
    <x v="0"/>
    <x v="1"/>
    <n v="5"/>
    <n v="199"/>
    <n v="305"/>
    <n v="3"/>
    <n v="4"/>
    <x v="2"/>
    <s v="UIY46366188127"/>
    <s v="htaylor@hotmail.com"/>
    <d v="2019-02-27T00:00:00"/>
    <d v="2023-11-29T09:13:46"/>
    <x v="9"/>
    <x v="6"/>
    <n v="2023"/>
  </r>
  <r>
    <n v="2277"/>
    <s v="Mark Mcintyre"/>
    <x v="6"/>
    <x v="6"/>
    <n v="2015"/>
    <n v="71531.03"/>
    <n v="52676"/>
    <x v="0"/>
    <x v="0"/>
    <n v="4"/>
    <n v="345"/>
    <n v="693"/>
    <n v="2"/>
    <n v="7"/>
    <x v="6"/>
    <s v="WCW18277118201"/>
    <s v="davisbrandon@yahoo.com"/>
    <d v="2018-07-02T00:00:00"/>
    <d v="2024-11-23T08:19:02"/>
    <x v="10"/>
    <x v="0"/>
    <n v="2024"/>
  </r>
  <r>
    <n v="2278"/>
    <s v="Antonio Anthony"/>
    <x v="8"/>
    <x v="9"/>
    <n v="2013"/>
    <n v="5939.78"/>
    <n v="19525"/>
    <x v="0"/>
    <x v="0"/>
    <n v="5.4"/>
    <n v="245"/>
    <n v="179"/>
    <n v="3"/>
    <n v="7"/>
    <x v="1"/>
    <s v="DEy40396177191"/>
    <s v="kwright@yahoo.com"/>
    <d v="2017-04-26T00:00:00"/>
    <d v="2025-04-18T12:31:23"/>
    <x v="1"/>
    <x v="2"/>
    <n v="2025"/>
  </r>
  <r>
    <n v="2279"/>
    <s v="Mary Watkins"/>
    <x v="3"/>
    <x v="2"/>
    <n v="2002"/>
    <n v="47995.16"/>
    <n v="133573"/>
    <x v="1"/>
    <x v="0"/>
    <n v="3.3"/>
    <n v="526"/>
    <n v="368"/>
    <n v="2"/>
    <n v="4"/>
    <x v="5"/>
    <s v="kep72756190259"/>
    <s v="smithrandall@miller.com"/>
    <d v="2022-03-01T00:00:00"/>
    <d v="2024-01-23T10:30:06"/>
    <x v="6"/>
    <x v="9"/>
    <n v="2024"/>
  </r>
  <r>
    <n v="2280"/>
    <s v="Kristen Brown"/>
    <x v="7"/>
    <x v="7"/>
    <n v="2003"/>
    <n v="31464.31"/>
    <n v="104821"/>
    <x v="3"/>
    <x v="1"/>
    <n v="1.7"/>
    <n v="262"/>
    <n v="213"/>
    <n v="2"/>
    <n v="5"/>
    <x v="2"/>
    <s v="Niz46851985067"/>
    <s v="martinshaw@gmail.com"/>
    <d v="2020-10-15T00:00:00"/>
    <d v="2024-07-01T15:09:31"/>
    <x v="0"/>
    <x v="4"/>
    <n v="2024"/>
  </r>
  <r>
    <n v="2281"/>
    <s v="Kevin Hickman"/>
    <x v="8"/>
    <x v="2"/>
    <n v="1991"/>
    <n v="24552.84"/>
    <n v="32589"/>
    <x v="0"/>
    <x v="0"/>
    <n v="3.5"/>
    <n v="625"/>
    <n v="577"/>
    <n v="5"/>
    <n v="7"/>
    <x v="1"/>
    <s v="voc90856936334"/>
    <s v="bradleymoss@bailey.com"/>
    <d v="2016-03-24T00:00:00"/>
    <d v="2023-11-24T10:04:11"/>
    <x v="6"/>
    <x v="5"/>
    <n v="2023"/>
  </r>
  <r>
    <n v="2282"/>
    <s v="Jeffrey Floyd"/>
    <x v="1"/>
    <x v="7"/>
    <n v="2016"/>
    <n v="15699.51"/>
    <n v="254103"/>
    <x v="3"/>
    <x v="1"/>
    <n v="5.2"/>
    <n v="167"/>
    <n v="434"/>
    <n v="2"/>
    <n v="2"/>
    <x v="3"/>
    <s v="bts75547884017"/>
    <s v="qedwards@gmail.com"/>
    <d v="2022-09-15T00:00:00"/>
    <d v="2025-05-21T19:35:41"/>
    <x v="8"/>
    <x v="9"/>
    <n v="2025"/>
  </r>
  <r>
    <n v="2283"/>
    <s v="Angela Martin"/>
    <x v="4"/>
    <x v="0"/>
    <n v="2017"/>
    <n v="29518.67"/>
    <n v="30583"/>
    <x v="0"/>
    <x v="1"/>
    <n v="4.4000000000000004"/>
    <n v="647"/>
    <n v="314"/>
    <n v="5"/>
    <n v="5"/>
    <x v="3"/>
    <s v="KFu22025254524"/>
    <s v="elizabethbrown@hotmail.com"/>
    <d v="2020-01-07T00:00:00"/>
    <d v="2023-10-17T14:21:08"/>
    <x v="7"/>
    <x v="4"/>
    <n v="2023"/>
  </r>
  <r>
    <n v="2284"/>
    <s v="Kellie Baird"/>
    <x v="2"/>
    <x v="9"/>
    <n v="2016"/>
    <n v="35457.47"/>
    <n v="187118"/>
    <x v="2"/>
    <x v="1"/>
    <n v="3.3"/>
    <n v="170"/>
    <n v="513"/>
    <n v="3"/>
    <n v="5"/>
    <x v="0"/>
    <s v="apT36605517260"/>
    <s v="brownrebecca@vega.net"/>
    <d v="2022-05-14T00:00:00"/>
    <d v="2023-08-23T13:04:48"/>
    <x v="3"/>
    <x v="9"/>
    <n v="2023"/>
  </r>
  <r>
    <n v="2285"/>
    <s v="Shawn Smith"/>
    <x v="0"/>
    <x v="4"/>
    <n v="2022"/>
    <n v="38998.639999999999"/>
    <n v="46291"/>
    <x v="3"/>
    <x v="0"/>
    <n v="3.2"/>
    <n v="525"/>
    <n v="141"/>
    <n v="5"/>
    <n v="5"/>
    <x v="6"/>
    <s v="kia48939054984"/>
    <s v="lauraallen@hotmail.com"/>
    <d v="2018-01-29T00:00:00"/>
    <d v="2024-03-20T09:20:07"/>
    <x v="7"/>
    <x v="0"/>
    <n v="2024"/>
  </r>
  <r>
    <n v="2286"/>
    <s v="Micheal Thomas"/>
    <x v="0"/>
    <x v="6"/>
    <n v="2021"/>
    <n v="8506.3799999999992"/>
    <n v="29239"/>
    <x v="3"/>
    <x v="1"/>
    <n v="5.8"/>
    <n v="491"/>
    <n v="325"/>
    <n v="5"/>
    <n v="5"/>
    <x v="2"/>
    <s v="bRO70669158861"/>
    <s v="lowethomas@hines.net"/>
    <d v="2022-12-20T00:00:00"/>
    <d v="2024-05-13T20:35:19"/>
    <x v="4"/>
    <x v="9"/>
    <n v="2024"/>
  </r>
  <r>
    <n v="2287"/>
    <s v="Brian Powell"/>
    <x v="3"/>
    <x v="0"/>
    <n v="1996"/>
    <n v="15314.08"/>
    <n v="6330"/>
    <x v="1"/>
    <x v="0"/>
    <n v="1.2"/>
    <n v="480"/>
    <n v="748"/>
    <n v="3"/>
    <n v="2"/>
    <x v="2"/>
    <s v="FMs42726198284"/>
    <s v="bhickman@coleman.com"/>
    <d v="2014-11-28T00:00:00"/>
    <d v="2023-12-03T21:52:31"/>
    <x v="11"/>
    <x v="8"/>
    <n v="2023"/>
  </r>
  <r>
    <n v="2288"/>
    <s v="Aaron Perry"/>
    <x v="0"/>
    <x v="0"/>
    <n v="2002"/>
    <n v="78340.97"/>
    <n v="151246"/>
    <x v="3"/>
    <x v="1"/>
    <n v="5.6"/>
    <n v="80"/>
    <n v="547"/>
    <n v="5"/>
    <n v="5"/>
    <x v="5"/>
    <s v="dGe21597631581"/>
    <s v="crystal24@gmail.com"/>
    <d v="2020-04-15T00:00:00"/>
    <d v="2023-10-24T21:35:14"/>
    <x v="1"/>
    <x v="4"/>
    <n v="2023"/>
  </r>
  <r>
    <n v="2289"/>
    <s v="Donald Mccarty"/>
    <x v="5"/>
    <x v="1"/>
    <n v="2000"/>
    <n v="60977.46"/>
    <n v="79689"/>
    <x v="3"/>
    <x v="1"/>
    <n v="2.5"/>
    <n v="159"/>
    <n v="148"/>
    <n v="3"/>
    <n v="2"/>
    <x v="4"/>
    <s v="koO78974298736"/>
    <s v="wagnercaleb@bowers.com"/>
    <d v="2018-05-08T00:00:00"/>
    <d v="2024-11-26T23:56:06"/>
    <x v="3"/>
    <x v="0"/>
    <n v="2024"/>
  </r>
  <r>
    <n v="2290"/>
    <s v="Sarah Austin"/>
    <x v="9"/>
    <x v="0"/>
    <n v="2009"/>
    <n v="70533.84"/>
    <n v="103307"/>
    <x v="3"/>
    <x v="1"/>
    <n v="2.2000000000000002"/>
    <n v="333"/>
    <n v="463"/>
    <n v="3"/>
    <n v="2"/>
    <x v="5"/>
    <s v="ynJ36912870811"/>
    <s v="ievans@yahoo.com"/>
    <d v="2024-02-23T00:00:00"/>
    <d v="2024-05-08T00:24:02"/>
    <x v="9"/>
    <x v="10"/>
    <n v="2024"/>
  </r>
  <r>
    <n v="2291"/>
    <s v="Jeremy Garcia"/>
    <x v="6"/>
    <x v="4"/>
    <n v="2017"/>
    <n v="51413.61"/>
    <n v="191187"/>
    <x v="2"/>
    <x v="1"/>
    <n v="6"/>
    <n v="363"/>
    <n v="121"/>
    <n v="4"/>
    <n v="7"/>
    <x v="1"/>
    <s v="Dmc72135261188"/>
    <s v="samuel80@hotmail.com"/>
    <d v="2024-03-18T00:00:00"/>
    <d v="2023-08-17T09:52:57"/>
    <x v="6"/>
    <x v="10"/>
    <n v="2023"/>
  </r>
  <r>
    <n v="2292"/>
    <s v="Joseph Berry"/>
    <x v="3"/>
    <x v="0"/>
    <n v="2004"/>
    <n v="13041.78"/>
    <n v="203937"/>
    <x v="1"/>
    <x v="0"/>
    <n v="5.7"/>
    <n v="494"/>
    <n v="420"/>
    <n v="2"/>
    <n v="5"/>
    <x v="3"/>
    <s v="AaJ61943125885"/>
    <s v="davidjohnson@rich.net"/>
    <d v="2023-07-18T00:00:00"/>
    <d v="2024-10-29T23:01:56"/>
    <x v="10"/>
    <x v="7"/>
    <n v="2024"/>
  </r>
  <r>
    <n v="2293"/>
    <s v="Deanna Mejia"/>
    <x v="7"/>
    <x v="5"/>
    <n v="2010"/>
    <n v="52165.07"/>
    <n v="77704"/>
    <x v="0"/>
    <x v="0"/>
    <n v="1"/>
    <n v="159"/>
    <n v="140"/>
    <n v="5"/>
    <n v="5"/>
    <x v="2"/>
    <s v="INQ55335849060"/>
    <s v="anncarpenter@crane.biz"/>
    <d v="2020-10-01T00:00:00"/>
    <d v="2025-01-02T05:06:03"/>
    <x v="0"/>
    <x v="4"/>
    <n v="2025"/>
  </r>
  <r>
    <n v="2294"/>
    <s v="Kayla Brock"/>
    <x v="0"/>
    <x v="1"/>
    <n v="2015"/>
    <n v="71330.12"/>
    <n v="267495"/>
    <x v="2"/>
    <x v="1"/>
    <n v="4"/>
    <n v="387"/>
    <n v="669"/>
    <n v="2"/>
    <n v="2"/>
    <x v="6"/>
    <s v="fpO07811716223"/>
    <s v="shartman@gmail.com"/>
    <d v="2023-10-23T00:00:00"/>
    <d v="2025-06-06T10:35:52"/>
    <x v="0"/>
    <x v="7"/>
    <n v="2025"/>
  </r>
  <r>
    <n v="2295"/>
    <s v="Jonathan Anderson"/>
    <x v="8"/>
    <x v="5"/>
    <n v="2002"/>
    <n v="21994.18"/>
    <n v="214190"/>
    <x v="2"/>
    <x v="0"/>
    <n v="3.4"/>
    <n v="373"/>
    <n v="799"/>
    <n v="5"/>
    <n v="2"/>
    <x v="3"/>
    <s v="vYA49531702445"/>
    <s v="oflores@gmail.com"/>
    <d v="2015-09-21T00:00:00"/>
    <d v="2023-10-22T20:31:17"/>
    <x v="8"/>
    <x v="3"/>
    <n v="2023"/>
  </r>
  <r>
    <n v="2296"/>
    <s v="Alejandro Miller"/>
    <x v="5"/>
    <x v="0"/>
    <n v="2010"/>
    <n v="16764.599999999999"/>
    <n v="232390"/>
    <x v="0"/>
    <x v="1"/>
    <n v="1.5"/>
    <n v="517"/>
    <n v="128"/>
    <n v="2"/>
    <n v="7"/>
    <x v="1"/>
    <s v="SSM71585989389"/>
    <s v="tayloreric@hotmail.com"/>
    <d v="2018-11-08T00:00:00"/>
    <d v="2025-03-09T19:14:40"/>
    <x v="11"/>
    <x v="0"/>
    <n v="2025"/>
  </r>
  <r>
    <n v="2297"/>
    <s v="Kim Taylor"/>
    <x v="3"/>
    <x v="9"/>
    <n v="2016"/>
    <n v="20216.439999999999"/>
    <n v="161502"/>
    <x v="3"/>
    <x v="0"/>
    <n v="3.6"/>
    <n v="610"/>
    <n v="289"/>
    <n v="3"/>
    <n v="7"/>
    <x v="5"/>
    <s v="UVz59748928395"/>
    <s v="carmen55@hotmail.com"/>
    <d v="2021-12-03T00:00:00"/>
    <d v="2024-02-18T17:20:53"/>
    <x v="4"/>
    <x v="1"/>
    <n v="2024"/>
  </r>
  <r>
    <n v="2298"/>
    <s v="William Figueroa"/>
    <x v="0"/>
    <x v="7"/>
    <n v="2016"/>
    <n v="18873.849999999999"/>
    <n v="161109"/>
    <x v="0"/>
    <x v="0"/>
    <n v="5.2"/>
    <n v="419"/>
    <n v="544"/>
    <n v="2"/>
    <n v="4"/>
    <x v="1"/>
    <s v="DhE09011037611"/>
    <s v="pkrause@burton.org"/>
    <d v="2021-09-28T00:00:00"/>
    <d v="2023-10-12T15:11:32"/>
    <x v="8"/>
    <x v="1"/>
    <n v="2023"/>
  </r>
  <r>
    <n v="2299"/>
    <s v="Michael Castillo"/>
    <x v="2"/>
    <x v="7"/>
    <n v="2016"/>
    <n v="78723.12"/>
    <n v="55013"/>
    <x v="0"/>
    <x v="0"/>
    <n v="3.9"/>
    <n v="370"/>
    <n v="137"/>
    <n v="3"/>
    <n v="5"/>
    <x v="4"/>
    <s v="Rwp39617567452"/>
    <s v="hsimmons@miller.com"/>
    <d v="2021-06-23T00:00:00"/>
    <d v="2024-11-22T14:47:38"/>
    <x v="2"/>
    <x v="1"/>
    <n v="2024"/>
  </r>
  <r>
    <n v="2300"/>
    <s v="Heather Petersen"/>
    <x v="3"/>
    <x v="8"/>
    <n v="2002"/>
    <n v="73508.490000000005"/>
    <n v="133556"/>
    <x v="1"/>
    <x v="1"/>
    <n v="4.7"/>
    <n v="578"/>
    <n v="328"/>
    <n v="4"/>
    <n v="4"/>
    <x v="7"/>
    <s v="rpJ61970146508"/>
    <s v="aprilhill@thomas.info"/>
    <d v="2017-03-25T00:00:00"/>
    <d v="2025-05-18T14:29:29"/>
    <x v="6"/>
    <x v="2"/>
    <n v="2025"/>
  </r>
  <r>
    <n v="2301"/>
    <s v="Brandy Douglas"/>
    <x v="6"/>
    <x v="6"/>
    <n v="2003"/>
    <n v="66287.399999999994"/>
    <n v="55598"/>
    <x v="3"/>
    <x v="0"/>
    <n v="4.8"/>
    <n v="273"/>
    <n v="434"/>
    <n v="2"/>
    <n v="5"/>
    <x v="2"/>
    <s v="fEe75072189365"/>
    <s v="armstrongjenny@martin.com"/>
    <d v="2024-05-10T00:00:00"/>
    <d v="2025-04-01T10:28:23"/>
    <x v="3"/>
    <x v="10"/>
    <n v="2025"/>
  </r>
  <r>
    <n v="2302"/>
    <s v="Michael Herrera"/>
    <x v="6"/>
    <x v="1"/>
    <n v="1999"/>
    <n v="68164.97"/>
    <n v="198543"/>
    <x v="0"/>
    <x v="1"/>
    <n v="4.8"/>
    <n v="99"/>
    <n v="586"/>
    <n v="3"/>
    <n v="5"/>
    <x v="1"/>
    <s v="QAH42249757658"/>
    <s v="nicholashall@johnson-smith.com"/>
    <d v="2023-10-28T00:00:00"/>
    <d v="2024-07-07T07:50:31"/>
    <x v="0"/>
    <x v="7"/>
    <n v="2024"/>
  </r>
  <r>
    <n v="2303"/>
    <s v="Richard Baker"/>
    <x v="1"/>
    <x v="2"/>
    <n v="2019"/>
    <n v="29686.880000000001"/>
    <n v="142509"/>
    <x v="3"/>
    <x v="1"/>
    <n v="2.5"/>
    <n v="654"/>
    <n v="251"/>
    <n v="2"/>
    <n v="4"/>
    <x v="6"/>
    <s v="JYx05425929756"/>
    <s v="amandaforbes@goodman.biz"/>
    <d v="2018-09-25T00:00:00"/>
    <d v="2025-04-04T08:34:01"/>
    <x v="8"/>
    <x v="0"/>
    <n v="2025"/>
  </r>
  <r>
    <n v="2304"/>
    <s v="Robert Everett"/>
    <x v="7"/>
    <x v="6"/>
    <n v="2019"/>
    <n v="41218.550000000003"/>
    <n v="258942"/>
    <x v="3"/>
    <x v="1"/>
    <n v="5.7"/>
    <n v="271"/>
    <n v="618"/>
    <n v="5"/>
    <n v="2"/>
    <x v="3"/>
    <s v="tCk53332141451"/>
    <s v="hilltamara@hotmail.com"/>
    <d v="2020-07-05T00:00:00"/>
    <d v="2025-02-27T03:24:04"/>
    <x v="10"/>
    <x v="4"/>
    <n v="2025"/>
  </r>
  <r>
    <n v="2305"/>
    <s v="Alicia Boyd"/>
    <x v="9"/>
    <x v="3"/>
    <n v="1994"/>
    <n v="78295.09"/>
    <n v="99586"/>
    <x v="0"/>
    <x v="1"/>
    <n v="4.9000000000000004"/>
    <n v="480"/>
    <n v="613"/>
    <n v="2"/>
    <n v="7"/>
    <x v="4"/>
    <s v="LWb37432760828"/>
    <s v="trankristi@gmail.com"/>
    <d v="2021-01-27T00:00:00"/>
    <d v="2025-03-09T08:43:49"/>
    <x v="7"/>
    <x v="1"/>
    <n v="2025"/>
  </r>
  <r>
    <n v="2306"/>
    <s v="Mr, Stephen Vega"/>
    <x v="7"/>
    <x v="6"/>
    <n v="2002"/>
    <n v="55056.51"/>
    <n v="162216"/>
    <x v="2"/>
    <x v="0"/>
    <n v="4.8"/>
    <n v="115"/>
    <n v="354"/>
    <n v="2"/>
    <n v="4"/>
    <x v="6"/>
    <s v="NVv88022606733"/>
    <s v="gmorgan@yahoo.com"/>
    <d v="2023-10-05T00:00:00"/>
    <d v="2024-04-21T12:22:10"/>
    <x v="0"/>
    <x v="7"/>
    <n v="2024"/>
  </r>
  <r>
    <n v="2307"/>
    <s v="Erin Harmon"/>
    <x v="6"/>
    <x v="7"/>
    <n v="2000"/>
    <n v="64335.13"/>
    <n v="251257"/>
    <x v="2"/>
    <x v="0"/>
    <n v="3.7"/>
    <n v="583"/>
    <n v="751"/>
    <n v="4"/>
    <n v="2"/>
    <x v="3"/>
    <s v="Jmn04329882819"/>
    <s v="gortega@yahoo.com"/>
    <d v="2015-02-27T00:00:00"/>
    <d v="2023-10-26T05:07:46"/>
    <x v="9"/>
    <x v="3"/>
    <n v="2023"/>
  </r>
  <r>
    <n v="2308"/>
    <s v="Thomas Meyer"/>
    <x v="6"/>
    <x v="9"/>
    <n v="2014"/>
    <n v="18921.919999999998"/>
    <n v="108406"/>
    <x v="3"/>
    <x v="1"/>
    <n v="4.8"/>
    <n v="523"/>
    <n v="388"/>
    <n v="4"/>
    <n v="2"/>
    <x v="6"/>
    <s v="iZe49019023361"/>
    <s v="youngrobin@peterson.net"/>
    <d v="2019-02-23T00:00:00"/>
    <d v="2025-02-13T13:27:50"/>
    <x v="9"/>
    <x v="6"/>
    <n v="2025"/>
  </r>
  <r>
    <n v="2309"/>
    <s v="Brian Patterson"/>
    <x v="1"/>
    <x v="4"/>
    <n v="1994"/>
    <n v="71104.92"/>
    <n v="44751"/>
    <x v="3"/>
    <x v="1"/>
    <n v="5.7"/>
    <n v="649"/>
    <n v="190"/>
    <n v="3"/>
    <n v="5"/>
    <x v="6"/>
    <s v="qgw63141707553"/>
    <s v="petersonjoshua@brooks.com"/>
    <d v="2018-12-23T00:00:00"/>
    <d v="2023-10-25T18:36:55"/>
    <x v="4"/>
    <x v="0"/>
    <n v="2023"/>
  </r>
  <r>
    <n v="2310"/>
    <s v="Robert Keller"/>
    <x v="4"/>
    <x v="2"/>
    <n v="2008"/>
    <n v="78411.240000000005"/>
    <n v="250148"/>
    <x v="3"/>
    <x v="1"/>
    <n v="2.6"/>
    <n v="90"/>
    <n v="113"/>
    <n v="5"/>
    <n v="4"/>
    <x v="0"/>
    <s v="iKa31953128415"/>
    <s v="brittanysnyder@gmail.com"/>
    <d v="2021-01-11T00:00:00"/>
    <d v="2025-04-07T03:09:23"/>
    <x v="7"/>
    <x v="1"/>
    <n v="2025"/>
  </r>
  <r>
    <n v="2311"/>
    <s v="Barry Hines"/>
    <x v="0"/>
    <x v="0"/>
    <n v="2008"/>
    <n v="59304.67"/>
    <n v="245239"/>
    <x v="1"/>
    <x v="0"/>
    <n v="2.6"/>
    <n v="316"/>
    <n v="498"/>
    <n v="3"/>
    <n v="5"/>
    <x v="4"/>
    <s v="rqk21326962329"/>
    <s v="kparks@hotmail.com"/>
    <d v="2015-06-14T00:00:00"/>
    <d v="2025-02-14T17:30:06"/>
    <x v="2"/>
    <x v="3"/>
    <n v="2025"/>
  </r>
  <r>
    <n v="2312"/>
    <s v="Betty Fischer"/>
    <x v="4"/>
    <x v="7"/>
    <n v="1999"/>
    <n v="68611.08"/>
    <n v="230597"/>
    <x v="2"/>
    <x v="1"/>
    <n v="3.1"/>
    <n v="569"/>
    <n v="623"/>
    <n v="2"/>
    <n v="7"/>
    <x v="7"/>
    <s v="ONB81614562953"/>
    <s v="shannonconway@morales.com"/>
    <d v="2018-11-07T00:00:00"/>
    <d v="2024-10-02T19:09:29"/>
    <x v="11"/>
    <x v="0"/>
    <n v="2024"/>
  </r>
  <r>
    <n v="2313"/>
    <s v="George Orr"/>
    <x v="1"/>
    <x v="3"/>
    <n v="2009"/>
    <n v="37492.589999999997"/>
    <n v="275068"/>
    <x v="3"/>
    <x v="0"/>
    <n v="2.6"/>
    <n v="456"/>
    <n v="433"/>
    <n v="2"/>
    <n v="2"/>
    <x v="5"/>
    <s v="izM51112607254"/>
    <s v="murphyangela@murray.com"/>
    <d v="2018-10-18T00:00:00"/>
    <d v="2024-05-25T19:58:27"/>
    <x v="0"/>
    <x v="0"/>
    <n v="2024"/>
  </r>
  <r>
    <n v="2314"/>
    <s v="Paul Flores"/>
    <x v="1"/>
    <x v="3"/>
    <n v="2011"/>
    <n v="15742.76"/>
    <n v="193910"/>
    <x v="1"/>
    <x v="0"/>
    <n v="3.6"/>
    <n v="553"/>
    <n v="208"/>
    <n v="5"/>
    <n v="4"/>
    <x v="6"/>
    <s v="wQY38489411188"/>
    <s v="gardnersydney@hotmail.com"/>
    <d v="2015-06-22T00:00:00"/>
    <d v="2025-05-28T02:17:49"/>
    <x v="2"/>
    <x v="3"/>
    <n v="2025"/>
  </r>
  <r>
    <n v="2315"/>
    <s v="Holly Lambert"/>
    <x v="7"/>
    <x v="5"/>
    <n v="2019"/>
    <n v="67570.63"/>
    <n v="230518"/>
    <x v="3"/>
    <x v="1"/>
    <n v="3.5"/>
    <n v="558"/>
    <n v="411"/>
    <n v="4"/>
    <n v="7"/>
    <x v="5"/>
    <s v="HoS01878583159"/>
    <s v="michael93@stone.com"/>
    <d v="2016-06-29T00:00:00"/>
    <d v="2024-10-15T19:04:35"/>
    <x v="2"/>
    <x v="5"/>
    <n v="2024"/>
  </r>
  <r>
    <n v="2316"/>
    <s v="Christy Miller"/>
    <x v="6"/>
    <x v="6"/>
    <n v="2014"/>
    <n v="45616.63"/>
    <n v="53043"/>
    <x v="2"/>
    <x v="0"/>
    <n v="3.1"/>
    <n v="234"/>
    <n v="534"/>
    <n v="2"/>
    <n v="4"/>
    <x v="2"/>
    <s v="CUJ46244579607"/>
    <s v="zgardner@torres.com"/>
    <d v="2018-06-09T00:00:00"/>
    <d v="2025-01-11T06:23:32"/>
    <x v="2"/>
    <x v="0"/>
    <n v="2025"/>
  </r>
  <r>
    <n v="2317"/>
    <s v="Norma Escobar"/>
    <x v="3"/>
    <x v="8"/>
    <n v="2021"/>
    <n v="28538.29"/>
    <n v="119281"/>
    <x v="2"/>
    <x v="1"/>
    <n v="4.0999999999999996"/>
    <n v="586"/>
    <n v="389"/>
    <n v="4"/>
    <n v="4"/>
    <x v="6"/>
    <s v="rnR69596556662"/>
    <s v="donaldmathis@gmail.com"/>
    <d v="2017-03-25T00:00:00"/>
    <d v="2024-09-11T14:58:35"/>
    <x v="6"/>
    <x v="2"/>
    <n v="2024"/>
  </r>
  <r>
    <n v="2318"/>
    <s v="Todd Gibson"/>
    <x v="1"/>
    <x v="8"/>
    <n v="2013"/>
    <n v="49285.27"/>
    <n v="106604"/>
    <x v="0"/>
    <x v="0"/>
    <n v="3"/>
    <n v="657"/>
    <n v="109"/>
    <n v="2"/>
    <n v="7"/>
    <x v="7"/>
    <s v="KKR85447966217"/>
    <s v="tomsmith@miller-allen.biz"/>
    <d v="2017-08-19T00:00:00"/>
    <d v="2023-12-06T05:57:02"/>
    <x v="5"/>
    <x v="2"/>
    <n v="2023"/>
  </r>
  <r>
    <n v="2319"/>
    <s v="Jennifer Williams"/>
    <x v="8"/>
    <x v="0"/>
    <n v="2007"/>
    <n v="39300.839999999997"/>
    <n v="252449"/>
    <x v="0"/>
    <x v="1"/>
    <n v="5.0999999999999996"/>
    <n v="584"/>
    <n v="239"/>
    <n v="3"/>
    <n v="4"/>
    <x v="5"/>
    <s v="BZK13891263158"/>
    <s v="brenda82@yahoo.com"/>
    <d v="2017-05-26T00:00:00"/>
    <d v="2023-10-12T11:41:15"/>
    <x v="3"/>
    <x v="2"/>
    <n v="2023"/>
  </r>
  <r>
    <n v="2320"/>
    <s v="Courtney Patton"/>
    <x v="0"/>
    <x v="7"/>
    <n v="2016"/>
    <n v="34993.61"/>
    <n v="182605"/>
    <x v="0"/>
    <x v="0"/>
    <n v="1.9"/>
    <n v="492"/>
    <n v="543"/>
    <n v="3"/>
    <n v="2"/>
    <x v="3"/>
    <s v="qiJ42321001890"/>
    <s v="calebsmall@yahoo.com"/>
    <d v="2022-12-30T00:00:00"/>
    <d v="2025-01-10T02:21:16"/>
    <x v="4"/>
    <x v="9"/>
    <n v="2025"/>
  </r>
  <r>
    <n v="2321"/>
    <s v="Brent Martinez"/>
    <x v="3"/>
    <x v="7"/>
    <n v="1997"/>
    <n v="35757.910000000003"/>
    <n v="217932"/>
    <x v="2"/>
    <x v="1"/>
    <n v="2.8"/>
    <n v="296"/>
    <n v="651"/>
    <n v="2"/>
    <n v="7"/>
    <x v="5"/>
    <s v="ABA09778586260"/>
    <s v="ernesttorres@taylor.org"/>
    <d v="2020-07-12T00:00:00"/>
    <d v="2024-04-27T05:03:10"/>
    <x v="10"/>
    <x v="4"/>
    <n v="2024"/>
  </r>
  <r>
    <n v="2322"/>
    <s v="John Lewis"/>
    <x v="3"/>
    <x v="4"/>
    <n v="1994"/>
    <n v="19232.310000000001"/>
    <n v="190572"/>
    <x v="2"/>
    <x v="1"/>
    <n v="1.7"/>
    <n v="613"/>
    <n v="472"/>
    <n v="2"/>
    <n v="4"/>
    <x v="6"/>
    <s v="vNc56300615944"/>
    <s v="ssmith@moon.biz"/>
    <d v="2018-02-09T00:00:00"/>
    <d v="2024-05-15T21:39:16"/>
    <x v="9"/>
    <x v="0"/>
    <n v="2024"/>
  </r>
  <r>
    <n v="2323"/>
    <s v="Shannon Wagner"/>
    <x v="2"/>
    <x v="1"/>
    <n v="2018"/>
    <n v="18034.02"/>
    <n v="84423"/>
    <x v="2"/>
    <x v="1"/>
    <n v="5.9"/>
    <n v="84"/>
    <n v="486"/>
    <n v="3"/>
    <n v="7"/>
    <x v="6"/>
    <s v="eWm37642170200"/>
    <s v="ncollins@hotmail.com"/>
    <d v="2016-06-27T00:00:00"/>
    <d v="2024-06-24T18:26:16"/>
    <x v="2"/>
    <x v="5"/>
    <n v="2024"/>
  </r>
  <r>
    <n v="2324"/>
    <s v="Emily Jones"/>
    <x v="7"/>
    <x v="5"/>
    <n v="2014"/>
    <n v="45049.59"/>
    <n v="51669"/>
    <x v="0"/>
    <x v="1"/>
    <n v="1.1000000000000001"/>
    <n v="295"/>
    <n v="250"/>
    <n v="5"/>
    <n v="4"/>
    <x v="0"/>
    <s v="xYE36290092206"/>
    <s v="pblake@ramirez.biz"/>
    <d v="2017-04-27T00:00:00"/>
    <d v="2024-04-25T00:28:56"/>
    <x v="1"/>
    <x v="2"/>
    <n v="2024"/>
  </r>
  <r>
    <n v="2325"/>
    <s v="Angela Winters"/>
    <x v="7"/>
    <x v="8"/>
    <n v="2002"/>
    <n v="12223.44"/>
    <n v="124690"/>
    <x v="2"/>
    <x v="1"/>
    <n v="1"/>
    <n v="71"/>
    <n v="518"/>
    <n v="3"/>
    <n v="7"/>
    <x v="4"/>
    <s v="BpL79731719422"/>
    <s v="staciejohnson@morrison.com"/>
    <d v="2022-03-28T00:00:00"/>
    <d v="2024-03-20T12:50:23"/>
    <x v="6"/>
    <x v="9"/>
    <n v="2024"/>
  </r>
  <r>
    <n v="2326"/>
    <s v="John Pace"/>
    <x v="3"/>
    <x v="1"/>
    <n v="2001"/>
    <n v="8775.27"/>
    <n v="187374"/>
    <x v="3"/>
    <x v="1"/>
    <n v="1.4"/>
    <n v="289"/>
    <n v="369"/>
    <n v="2"/>
    <n v="5"/>
    <x v="1"/>
    <s v="FMZ64670397187"/>
    <s v="yhawkins@hotmail.com"/>
    <d v="2019-02-02T00:00:00"/>
    <d v="2024-12-18T04:06:59"/>
    <x v="9"/>
    <x v="6"/>
    <n v="2024"/>
  </r>
  <r>
    <n v="2327"/>
    <s v="George Kelly"/>
    <x v="6"/>
    <x v="9"/>
    <n v="2004"/>
    <n v="22649.8"/>
    <n v="163838"/>
    <x v="1"/>
    <x v="0"/>
    <n v="4.4000000000000004"/>
    <n v="410"/>
    <n v="555"/>
    <n v="2"/>
    <n v="7"/>
    <x v="2"/>
    <s v="Gdo93468834009"/>
    <s v="rosekathleen@gmail.com"/>
    <d v="2018-01-06T00:00:00"/>
    <d v="2025-06-26T00:13:40"/>
    <x v="7"/>
    <x v="0"/>
    <n v="2025"/>
  </r>
  <r>
    <n v="2328"/>
    <s v="Chelsea Bell"/>
    <x v="8"/>
    <x v="2"/>
    <n v="2016"/>
    <n v="20571.68"/>
    <n v="10761"/>
    <x v="0"/>
    <x v="0"/>
    <n v="2.5"/>
    <n v="79"/>
    <n v="606"/>
    <n v="4"/>
    <n v="5"/>
    <x v="5"/>
    <s v="PjE48164263437"/>
    <s v="xsmith@yahoo.com"/>
    <d v="2016-12-31T00:00:00"/>
    <d v="2024-05-25T23:28:44"/>
    <x v="4"/>
    <x v="5"/>
    <n v="2024"/>
  </r>
  <r>
    <n v="2329"/>
    <s v="Jay Rivera"/>
    <x v="7"/>
    <x v="5"/>
    <n v="2004"/>
    <n v="28338.12"/>
    <n v="23671"/>
    <x v="0"/>
    <x v="0"/>
    <n v="1.2"/>
    <n v="300"/>
    <n v="275"/>
    <n v="5"/>
    <n v="5"/>
    <x v="7"/>
    <s v="VSi30902161252"/>
    <s v="erica76@yahoo.com"/>
    <d v="2020-06-17T00:00:00"/>
    <d v="2025-04-21T00:06:10"/>
    <x v="2"/>
    <x v="4"/>
    <n v="2025"/>
  </r>
  <r>
    <n v="2330"/>
    <s v="Taylor Huang"/>
    <x v="7"/>
    <x v="5"/>
    <n v="2000"/>
    <n v="6928.29"/>
    <n v="135419"/>
    <x v="2"/>
    <x v="0"/>
    <n v="2.4"/>
    <n v="335"/>
    <n v="494"/>
    <n v="4"/>
    <n v="2"/>
    <x v="7"/>
    <s v="njY22542687601"/>
    <s v="psmith@gmail.com"/>
    <d v="2022-03-26T00:00:00"/>
    <d v="2025-01-27T21:55:41"/>
    <x v="6"/>
    <x v="9"/>
    <n v="2025"/>
  </r>
  <r>
    <n v="2331"/>
    <s v="Brandon Garcia"/>
    <x v="7"/>
    <x v="0"/>
    <n v="2024"/>
    <n v="8836.85"/>
    <n v="245421"/>
    <x v="2"/>
    <x v="1"/>
    <n v="1.6"/>
    <n v="657"/>
    <n v="222"/>
    <n v="4"/>
    <n v="2"/>
    <x v="7"/>
    <s v="riT53238562840"/>
    <s v="phillipsdavid@steele.com"/>
    <d v="2023-06-23T00:00:00"/>
    <d v="2025-05-11T00:14:49"/>
    <x v="2"/>
    <x v="7"/>
    <n v="2025"/>
  </r>
  <r>
    <n v="2332"/>
    <s v="Jesse Harris"/>
    <x v="0"/>
    <x v="6"/>
    <n v="2003"/>
    <n v="54394.82"/>
    <n v="124684"/>
    <x v="2"/>
    <x v="0"/>
    <n v="3.6"/>
    <n v="108"/>
    <n v="595"/>
    <n v="4"/>
    <n v="5"/>
    <x v="6"/>
    <s v="lPR84332431889"/>
    <s v="brian44@abbott.com"/>
    <d v="2020-07-13T00:00:00"/>
    <d v="2025-07-19T01:58:14"/>
    <x v="10"/>
    <x v="4"/>
    <n v="2025"/>
  </r>
  <r>
    <n v="2333"/>
    <s v="Michael Kennedy"/>
    <x v="1"/>
    <x v="2"/>
    <n v="2022"/>
    <n v="8504.41"/>
    <n v="280995"/>
    <x v="0"/>
    <x v="1"/>
    <n v="5.7"/>
    <n v="225"/>
    <n v="569"/>
    <n v="4"/>
    <n v="4"/>
    <x v="1"/>
    <s v="kXM91688408473"/>
    <s v="thomasfoster@yahoo.com"/>
    <d v="2023-01-20T00:00:00"/>
    <d v="2023-11-23T20:03:03"/>
    <x v="7"/>
    <x v="7"/>
    <n v="2023"/>
  </r>
  <r>
    <n v="2334"/>
    <s v="Daniel White"/>
    <x v="1"/>
    <x v="5"/>
    <n v="2006"/>
    <n v="45232.85"/>
    <n v="176912"/>
    <x v="2"/>
    <x v="1"/>
    <n v="1.8"/>
    <n v="366"/>
    <n v="157"/>
    <n v="3"/>
    <n v="2"/>
    <x v="4"/>
    <s v="Lme58444817877"/>
    <s v="joshuasmith@yahoo.com"/>
    <d v="2017-09-02T00:00:00"/>
    <d v="2023-10-20T12:26:46"/>
    <x v="8"/>
    <x v="2"/>
    <n v="2023"/>
  </r>
  <r>
    <n v="2335"/>
    <s v="Stephanie Moore"/>
    <x v="4"/>
    <x v="8"/>
    <n v="2021"/>
    <n v="37022.54"/>
    <n v="165903"/>
    <x v="1"/>
    <x v="1"/>
    <n v="5.4"/>
    <n v="365"/>
    <n v="472"/>
    <n v="3"/>
    <n v="4"/>
    <x v="7"/>
    <s v="Glk18385567524"/>
    <s v="scottnicholas@yahoo.com"/>
    <d v="2017-04-13T00:00:00"/>
    <d v="2024-06-07T16:23:16"/>
    <x v="1"/>
    <x v="2"/>
    <n v="2024"/>
  </r>
  <r>
    <n v="2336"/>
    <s v="Eric Bell"/>
    <x v="8"/>
    <x v="8"/>
    <n v="2010"/>
    <n v="28127.16"/>
    <n v="205997"/>
    <x v="3"/>
    <x v="1"/>
    <n v="4.5999999999999996"/>
    <n v="116"/>
    <n v="108"/>
    <n v="4"/>
    <n v="7"/>
    <x v="1"/>
    <s v="lOO61585330883"/>
    <s v="ygonzalez@gonzalez.com"/>
    <d v="2017-05-22T00:00:00"/>
    <d v="2025-02-08T03:47:24"/>
    <x v="3"/>
    <x v="2"/>
    <n v="2025"/>
  </r>
  <r>
    <n v="2337"/>
    <s v="Stephanie Jensen"/>
    <x v="0"/>
    <x v="2"/>
    <n v="2012"/>
    <n v="47696.93"/>
    <n v="235825"/>
    <x v="2"/>
    <x v="1"/>
    <n v="4.5"/>
    <n v="206"/>
    <n v="490"/>
    <n v="2"/>
    <n v="2"/>
    <x v="5"/>
    <s v="Rtk23727648479"/>
    <s v="erinhill@wilkerson.com"/>
    <d v="2015-07-09T00:00:00"/>
    <d v="2024-07-21T01:17:02"/>
    <x v="10"/>
    <x v="3"/>
    <n v="2024"/>
  </r>
  <r>
    <n v="2338"/>
    <s v="John Stewart"/>
    <x v="5"/>
    <x v="7"/>
    <n v="1993"/>
    <n v="33167.08"/>
    <n v="136368"/>
    <x v="0"/>
    <x v="1"/>
    <n v="3.4"/>
    <n v="110"/>
    <n v="769"/>
    <n v="5"/>
    <n v="5"/>
    <x v="6"/>
    <s v="IhU77415225006"/>
    <s v="squinn@yahoo.com"/>
    <d v="2023-10-18T00:00:00"/>
    <d v="2025-04-13T16:52:04"/>
    <x v="0"/>
    <x v="7"/>
    <n v="2025"/>
  </r>
  <r>
    <n v="2339"/>
    <s v="Mark Martinez"/>
    <x v="1"/>
    <x v="6"/>
    <n v="2017"/>
    <n v="51546.95"/>
    <n v="65195"/>
    <x v="1"/>
    <x v="0"/>
    <n v="2.9"/>
    <n v="171"/>
    <n v="251"/>
    <n v="5"/>
    <n v="7"/>
    <x v="5"/>
    <s v="NvA54598736178"/>
    <s v="angela26@hotmail.com"/>
    <d v="2017-02-06T00:00:00"/>
    <d v="2024-03-11T18:33:28"/>
    <x v="9"/>
    <x v="2"/>
    <n v="2024"/>
  </r>
  <r>
    <n v="2340"/>
    <s v="Natalie Schultz"/>
    <x v="7"/>
    <x v="0"/>
    <n v="2002"/>
    <n v="32955.269999999997"/>
    <n v="164089"/>
    <x v="0"/>
    <x v="0"/>
    <n v="3.4"/>
    <n v="220"/>
    <n v="523"/>
    <n v="2"/>
    <n v="5"/>
    <x v="3"/>
    <s v="iqI37644376033"/>
    <s v="tonyaray@hotmail.com"/>
    <d v="2021-09-27T00:00:00"/>
    <d v="2025-04-07T17:10:30"/>
    <x v="8"/>
    <x v="1"/>
    <n v="2025"/>
  </r>
  <r>
    <n v="2341"/>
    <s v="Harold Wall"/>
    <x v="5"/>
    <x v="3"/>
    <n v="2019"/>
    <n v="10035.82"/>
    <n v="35820"/>
    <x v="0"/>
    <x v="1"/>
    <n v="4.2"/>
    <n v="147"/>
    <n v="230"/>
    <n v="3"/>
    <n v="4"/>
    <x v="7"/>
    <s v="beX77741031641"/>
    <s v="xdunn@hotmail.com"/>
    <d v="2016-06-23T00:00:00"/>
    <d v="2024-07-28T15:31:42"/>
    <x v="2"/>
    <x v="5"/>
    <n v="2024"/>
  </r>
  <r>
    <n v="2342"/>
    <s v="Luis Gibson"/>
    <x v="7"/>
    <x v="8"/>
    <n v="2016"/>
    <n v="64157.56"/>
    <n v="230785"/>
    <x v="2"/>
    <x v="0"/>
    <n v="4.5"/>
    <n v="603"/>
    <n v="682"/>
    <n v="3"/>
    <n v="7"/>
    <x v="4"/>
    <s v="SVM09278069239"/>
    <s v="anthony80@gmail.com"/>
    <d v="2016-09-06T00:00:00"/>
    <d v="2024-08-25T16:25:52"/>
    <x v="8"/>
    <x v="5"/>
    <n v="2024"/>
  </r>
  <r>
    <n v="2343"/>
    <s v="Ryan Hughes"/>
    <x v="9"/>
    <x v="4"/>
    <n v="1997"/>
    <n v="73753.67"/>
    <n v="78631"/>
    <x v="3"/>
    <x v="1"/>
    <n v="5.7"/>
    <n v="347"/>
    <n v="426"/>
    <n v="3"/>
    <n v="7"/>
    <x v="4"/>
    <s v="rNk71026021237"/>
    <s v="petersjennifer@yahoo.com"/>
    <d v="2018-08-29T00:00:00"/>
    <d v="2023-12-28T00:09:03"/>
    <x v="5"/>
    <x v="0"/>
    <n v="2023"/>
  </r>
  <r>
    <n v="2344"/>
    <s v="Heather Phillips"/>
    <x v="0"/>
    <x v="6"/>
    <n v="2020"/>
    <n v="41097.449999999997"/>
    <n v="184405"/>
    <x v="2"/>
    <x v="1"/>
    <n v="3.1"/>
    <n v="140"/>
    <n v="119"/>
    <n v="2"/>
    <n v="4"/>
    <x v="0"/>
    <s v="iZc26979689959"/>
    <s v="julia92@gmail.com"/>
    <d v="2023-11-28T00:00:00"/>
    <d v="2024-04-08T22:57:54"/>
    <x v="11"/>
    <x v="7"/>
    <n v="2024"/>
  </r>
  <r>
    <n v="2345"/>
    <s v="Michael Gilbert"/>
    <x v="0"/>
    <x v="5"/>
    <n v="2016"/>
    <n v="70135.64"/>
    <n v="14243"/>
    <x v="1"/>
    <x v="1"/>
    <n v="1"/>
    <n v="113"/>
    <n v="742"/>
    <n v="3"/>
    <n v="2"/>
    <x v="6"/>
    <s v="MWk48546020975"/>
    <s v="jensenjoseph@yahoo.com"/>
    <d v="2017-01-07T00:00:00"/>
    <d v="2025-06-25T20:43:23"/>
    <x v="7"/>
    <x v="2"/>
    <n v="2025"/>
  </r>
  <r>
    <n v="2346"/>
    <s v="Darryl Perry"/>
    <x v="6"/>
    <x v="5"/>
    <n v="1994"/>
    <n v="61772.39"/>
    <n v="170674"/>
    <x v="0"/>
    <x v="0"/>
    <n v="2.8"/>
    <n v="657"/>
    <n v="365"/>
    <n v="2"/>
    <n v="4"/>
    <x v="5"/>
    <s v="Vmp24155297945"/>
    <s v="tayloramy@martin.com"/>
    <d v="2021-07-26T00:00:00"/>
    <d v="2024-01-28T02:39:08"/>
    <x v="10"/>
    <x v="1"/>
    <n v="2024"/>
  </r>
  <r>
    <n v="2347"/>
    <s v="James Miller"/>
    <x v="0"/>
    <x v="1"/>
    <n v="1997"/>
    <n v="35906.29"/>
    <n v="256753"/>
    <x v="3"/>
    <x v="0"/>
    <n v="3.6"/>
    <n v="118"/>
    <n v="728"/>
    <n v="5"/>
    <n v="2"/>
    <x v="4"/>
    <s v="Koc51207202658"/>
    <s v="transhirley@anderson.com"/>
    <d v="2018-08-25T00:00:00"/>
    <d v="2024-10-12T03:27:32"/>
    <x v="5"/>
    <x v="0"/>
    <n v="2024"/>
  </r>
  <r>
    <n v="2348"/>
    <s v="Jessica Doyle"/>
    <x v="4"/>
    <x v="7"/>
    <n v="2021"/>
    <n v="20821.650000000001"/>
    <n v="224092"/>
    <x v="0"/>
    <x v="1"/>
    <n v="2.8"/>
    <n v="187"/>
    <n v="425"/>
    <n v="3"/>
    <n v="5"/>
    <x v="4"/>
    <s v="kwz88720815958"/>
    <s v="rachel02@yahoo.com"/>
    <d v="2014-10-29T00:00:00"/>
    <d v="2025-06-17T19:57:52"/>
    <x v="0"/>
    <x v="8"/>
    <n v="2025"/>
  </r>
  <r>
    <n v="2349"/>
    <s v="Douglas Smith"/>
    <x v="6"/>
    <x v="3"/>
    <n v="2010"/>
    <n v="40853.93"/>
    <n v="266150"/>
    <x v="2"/>
    <x v="1"/>
    <n v="3.3"/>
    <n v="520"/>
    <n v="508"/>
    <n v="5"/>
    <n v="2"/>
    <x v="7"/>
    <s v="eJG08148361874"/>
    <s v="matthewbarker@hotmail.com"/>
    <d v="2014-11-28T00:00:00"/>
    <d v="2024-04-17T20:45:07"/>
    <x v="11"/>
    <x v="8"/>
    <n v="2024"/>
  </r>
  <r>
    <n v="2350"/>
    <s v="Amy Martinez"/>
    <x v="5"/>
    <x v="6"/>
    <n v="2005"/>
    <n v="46769.87"/>
    <n v="67409"/>
    <x v="2"/>
    <x v="0"/>
    <n v="5"/>
    <n v="152"/>
    <n v="264"/>
    <n v="5"/>
    <n v="4"/>
    <x v="0"/>
    <s v="dUi02109973537"/>
    <s v="heather08@hotmail.com"/>
    <d v="2016-09-24T00:00:00"/>
    <d v="2025-04-04T05:03:44"/>
    <x v="8"/>
    <x v="5"/>
    <n v="2025"/>
  </r>
  <r>
    <n v="2351"/>
    <s v="Tina Taylor"/>
    <x v="7"/>
    <x v="3"/>
    <n v="1995"/>
    <n v="31261.040000000001"/>
    <n v="122461"/>
    <x v="0"/>
    <x v="0"/>
    <n v="3.5"/>
    <n v="480"/>
    <n v="308"/>
    <n v="4"/>
    <n v="7"/>
    <x v="5"/>
    <s v="NiS32102989878"/>
    <s v="jennifer64@gmail.com"/>
    <d v="2016-08-07T00:00:00"/>
    <d v="2023-12-20T13:24:40"/>
    <x v="5"/>
    <x v="5"/>
    <n v="2023"/>
  </r>
  <r>
    <n v="2352"/>
    <s v="April Thompson"/>
    <x v="0"/>
    <x v="9"/>
    <n v="2011"/>
    <n v="51626.83"/>
    <n v="90839"/>
    <x v="2"/>
    <x v="1"/>
    <n v="1.4"/>
    <n v="386"/>
    <n v="260"/>
    <n v="5"/>
    <n v="4"/>
    <x v="1"/>
    <s v="SIe95620056210"/>
    <s v="baileyashley@hotmail.com"/>
    <d v="2020-05-25T00:00:00"/>
    <d v="2025-03-19T07:03:00"/>
    <x v="3"/>
    <x v="4"/>
    <n v="2025"/>
  </r>
  <r>
    <n v="2353"/>
    <s v="Christian Mcfarland"/>
    <x v="0"/>
    <x v="9"/>
    <n v="1998"/>
    <n v="38336.36"/>
    <n v="193161"/>
    <x v="0"/>
    <x v="0"/>
    <n v="2.2999999999999998"/>
    <n v="119"/>
    <n v="283"/>
    <n v="5"/>
    <n v="5"/>
    <x v="6"/>
    <s v="VJs79289359121"/>
    <s v="vlindsey@owens-greene.com"/>
    <d v="2018-07-30T00:00:00"/>
    <d v="2024-02-03T09:21:16"/>
    <x v="10"/>
    <x v="0"/>
    <n v="2024"/>
  </r>
  <r>
    <n v="2354"/>
    <s v="Seth Whitaker"/>
    <x v="4"/>
    <x v="9"/>
    <n v="2005"/>
    <n v="73837.08"/>
    <n v="45952"/>
    <x v="3"/>
    <x v="1"/>
    <n v="5.2"/>
    <n v="477"/>
    <n v="408"/>
    <n v="2"/>
    <n v="2"/>
    <x v="3"/>
    <s v="EGL90862776554"/>
    <s v="fmcgee@mccormick-brown.biz"/>
    <d v="2023-03-07T00:00:00"/>
    <d v="2023-10-02T02:51:14"/>
    <x v="6"/>
    <x v="7"/>
    <n v="2023"/>
  </r>
  <r>
    <n v="2355"/>
    <s v="Sean Brown"/>
    <x v="9"/>
    <x v="0"/>
    <n v="2006"/>
    <n v="55346.18"/>
    <n v="209736"/>
    <x v="3"/>
    <x v="1"/>
    <n v="1.4"/>
    <n v="562"/>
    <n v="260"/>
    <n v="3"/>
    <n v="4"/>
    <x v="4"/>
    <s v="CJj77977040830"/>
    <s v="robertmontgomery@rodriguez.com"/>
    <d v="2023-03-17T00:00:00"/>
    <d v="2025-04-08T10:41:55"/>
    <x v="6"/>
    <x v="7"/>
    <n v="2025"/>
  </r>
  <r>
    <n v="2356"/>
    <s v="Darlene Stone"/>
    <x v="1"/>
    <x v="4"/>
    <n v="1992"/>
    <n v="13683.4"/>
    <n v="128902"/>
    <x v="1"/>
    <x v="0"/>
    <n v="3.2"/>
    <n v="592"/>
    <n v="706"/>
    <n v="4"/>
    <n v="5"/>
    <x v="1"/>
    <s v="PUx47354665756"/>
    <s v="jaimefletcher@hotmail.com"/>
    <d v="2022-01-14T00:00:00"/>
    <d v="2024-03-21T20:22:56"/>
    <x v="7"/>
    <x v="9"/>
    <n v="2024"/>
  </r>
  <r>
    <n v="2357"/>
    <s v="Daisy Spencer"/>
    <x v="1"/>
    <x v="6"/>
    <n v="2013"/>
    <n v="25862.29"/>
    <n v="189077"/>
    <x v="3"/>
    <x v="0"/>
    <n v="3.3"/>
    <n v="303"/>
    <n v="553"/>
    <n v="4"/>
    <n v="4"/>
    <x v="5"/>
    <s v="FYI38620098247"/>
    <s v="swilliams@gmail.com"/>
    <d v="2022-02-09T00:00:00"/>
    <d v="2025-02-27T13:54:55"/>
    <x v="9"/>
    <x v="9"/>
    <n v="2025"/>
  </r>
  <r>
    <n v="2358"/>
    <s v="Bradley Sherman"/>
    <x v="6"/>
    <x v="2"/>
    <n v="2004"/>
    <n v="71988"/>
    <n v="121471"/>
    <x v="3"/>
    <x v="0"/>
    <n v="2"/>
    <n v="641"/>
    <n v="311"/>
    <n v="2"/>
    <n v="7"/>
    <x v="2"/>
    <s v="Ery70309618295"/>
    <s v="savannah85@carter.info"/>
    <d v="2022-05-07T00:00:00"/>
    <d v="2025-05-07T01:37:12"/>
    <x v="3"/>
    <x v="9"/>
    <n v="2025"/>
  </r>
  <r>
    <n v="2359"/>
    <s v="Amanda Dixon"/>
    <x v="3"/>
    <x v="1"/>
    <n v="2000"/>
    <n v="24453.8"/>
    <n v="80907"/>
    <x v="0"/>
    <x v="1"/>
    <n v="3"/>
    <n v="135"/>
    <n v="110"/>
    <n v="5"/>
    <n v="2"/>
    <x v="1"/>
    <s v="aAP67461256016"/>
    <s v="joy09@flores.net"/>
    <d v="2024-06-09T00:00:00"/>
    <d v="2024-08-08T21:23:25"/>
    <x v="2"/>
    <x v="10"/>
    <n v="2024"/>
  </r>
  <r>
    <n v="2360"/>
    <s v="Michael Ramos"/>
    <x v="0"/>
    <x v="2"/>
    <n v="2013"/>
    <n v="54741.96"/>
    <n v="226759"/>
    <x v="2"/>
    <x v="1"/>
    <n v="2.4"/>
    <n v="425"/>
    <n v="533"/>
    <n v="2"/>
    <n v="4"/>
    <x v="2"/>
    <s v="ycF41539891739"/>
    <s v="nedwards@carrillo.biz"/>
    <d v="2022-04-03T00:00:00"/>
    <d v="2024-07-20T07:45:38"/>
    <x v="1"/>
    <x v="9"/>
    <n v="2024"/>
  </r>
  <r>
    <n v="2361"/>
    <s v="Johnny Hancock"/>
    <x v="1"/>
    <x v="3"/>
    <n v="2001"/>
    <n v="14523.51"/>
    <n v="277007"/>
    <x v="3"/>
    <x v="1"/>
    <n v="3.2"/>
    <n v="188"/>
    <n v="670"/>
    <n v="2"/>
    <n v="5"/>
    <x v="6"/>
    <s v="LmD59606094673"/>
    <s v="woodsangelica@yahoo.com"/>
    <d v="2018-10-22T00:00:00"/>
    <d v="2024-08-04T22:45:48"/>
    <x v="0"/>
    <x v="0"/>
    <n v="2024"/>
  </r>
  <r>
    <n v="2362"/>
    <s v="Casey Mcgrath"/>
    <x v="4"/>
    <x v="1"/>
    <n v="2010"/>
    <n v="79990.009999999995"/>
    <n v="261887"/>
    <x v="0"/>
    <x v="1"/>
    <n v="5.6"/>
    <n v="505"/>
    <n v="538"/>
    <n v="2"/>
    <n v="2"/>
    <x v="7"/>
    <s v="JDk27570897310"/>
    <s v="alexander20@yahoo.com"/>
    <d v="2022-11-19T00:00:00"/>
    <d v="2024-02-10T06:04:31"/>
    <x v="11"/>
    <x v="9"/>
    <n v="2024"/>
  </r>
  <r>
    <n v="2363"/>
    <s v="Katherine Lee"/>
    <x v="6"/>
    <x v="6"/>
    <n v="2021"/>
    <n v="11671.82"/>
    <n v="966"/>
    <x v="3"/>
    <x v="1"/>
    <n v="6"/>
    <n v="618"/>
    <n v="529"/>
    <n v="4"/>
    <n v="4"/>
    <x v="2"/>
    <s v="SXU42141058422"/>
    <s v="williamrobinson@hotmail.com"/>
    <d v="2021-10-11T00:00:00"/>
    <d v="2023-11-09T16:05:42"/>
    <x v="0"/>
    <x v="1"/>
    <n v="2023"/>
  </r>
  <r>
    <n v="2364"/>
    <s v="Teresa Finley"/>
    <x v="6"/>
    <x v="5"/>
    <n v="2022"/>
    <n v="69833.259999999995"/>
    <n v="175990"/>
    <x v="3"/>
    <x v="1"/>
    <n v="4.0999999999999996"/>
    <n v="597"/>
    <n v="778"/>
    <n v="3"/>
    <n v="4"/>
    <x v="1"/>
    <s v="Fvv88916878715"/>
    <s v="cochrandeborah@morris.info"/>
    <d v="2018-04-27T00:00:00"/>
    <d v="2025-01-03T02:07:44"/>
    <x v="1"/>
    <x v="0"/>
    <n v="2025"/>
  </r>
  <r>
    <n v="2365"/>
    <s v="James Sanchez"/>
    <x v="9"/>
    <x v="8"/>
    <n v="2017"/>
    <n v="30091.16"/>
    <n v="40868"/>
    <x v="1"/>
    <x v="0"/>
    <n v="4.9000000000000004"/>
    <n v="508"/>
    <n v="472"/>
    <n v="4"/>
    <n v="4"/>
    <x v="7"/>
    <s v="spI92900047512"/>
    <s v="wkeith@hotmail.com"/>
    <d v="2021-05-30T00:00:00"/>
    <d v="2024-07-15T01:35:28"/>
    <x v="3"/>
    <x v="1"/>
    <n v="2024"/>
  </r>
  <r>
    <n v="2366"/>
    <s v="Julia Campbell MD"/>
    <x v="3"/>
    <x v="4"/>
    <n v="2022"/>
    <n v="70299.539999999994"/>
    <n v="179008"/>
    <x v="3"/>
    <x v="1"/>
    <n v="5.5"/>
    <n v="636"/>
    <n v="751"/>
    <n v="3"/>
    <n v="4"/>
    <x v="4"/>
    <s v="Igj86271567183"/>
    <s v="xhorton@yahoo.com"/>
    <d v="2020-10-03T00:00:00"/>
    <d v="2023-11-28T08:41:48"/>
    <x v="0"/>
    <x v="4"/>
    <n v="2023"/>
  </r>
  <r>
    <n v="2367"/>
    <s v="Kendra Thompson"/>
    <x v="3"/>
    <x v="5"/>
    <n v="2020"/>
    <n v="44387.03"/>
    <n v="33136"/>
    <x v="0"/>
    <x v="1"/>
    <n v="1.8"/>
    <n v="544"/>
    <n v="345"/>
    <n v="3"/>
    <n v="4"/>
    <x v="7"/>
    <s v="dQp68611684284"/>
    <s v="qdrake@brown-mccoy.com"/>
    <d v="2017-03-14T00:00:00"/>
    <d v="2024-01-07T05:28:48"/>
    <x v="6"/>
    <x v="2"/>
    <n v="2024"/>
  </r>
  <r>
    <n v="2368"/>
    <s v="Robert Moore"/>
    <x v="3"/>
    <x v="0"/>
    <n v="2020"/>
    <n v="68862.92"/>
    <n v="266966"/>
    <x v="1"/>
    <x v="1"/>
    <n v="5.0999999999999996"/>
    <n v="601"/>
    <n v="248"/>
    <n v="5"/>
    <n v="2"/>
    <x v="0"/>
    <s v="qzZ65472027591"/>
    <s v="scottmorgan@rivera-wallace.com"/>
    <d v="2019-09-29T00:00:00"/>
    <d v="2023-12-17T08:18:28"/>
    <x v="8"/>
    <x v="6"/>
    <n v="2023"/>
  </r>
  <r>
    <n v="2369"/>
    <s v="Dawn West"/>
    <x v="1"/>
    <x v="4"/>
    <n v="1995"/>
    <n v="16851.77"/>
    <n v="36794"/>
    <x v="1"/>
    <x v="1"/>
    <n v="3.2"/>
    <n v="524"/>
    <n v="237"/>
    <n v="5"/>
    <n v="2"/>
    <x v="5"/>
    <s v="mlX08650136665"/>
    <s v="becklynn@hayes.net"/>
    <d v="2016-01-23T00:00:00"/>
    <d v="2024-02-04T23:54:22"/>
    <x v="7"/>
    <x v="5"/>
    <n v="2024"/>
  </r>
  <r>
    <n v="2370"/>
    <s v="Nancy Armstrong"/>
    <x v="2"/>
    <x v="6"/>
    <n v="2008"/>
    <n v="63212.59"/>
    <n v="55699"/>
    <x v="2"/>
    <x v="0"/>
    <n v="2"/>
    <n v="309"/>
    <n v="159"/>
    <n v="5"/>
    <n v="4"/>
    <x v="3"/>
    <s v="klC14826133697"/>
    <s v="jillian77@bruce.info"/>
    <d v="2015-11-08T00:00:00"/>
    <d v="2023-10-11T18:09:51"/>
    <x v="11"/>
    <x v="3"/>
    <n v="2023"/>
  </r>
  <r>
    <n v="2371"/>
    <s v="Connie Brown"/>
    <x v="9"/>
    <x v="6"/>
    <n v="1998"/>
    <n v="36717.99"/>
    <n v="288003"/>
    <x v="2"/>
    <x v="1"/>
    <n v="5.4"/>
    <n v="635"/>
    <n v="320"/>
    <n v="5"/>
    <n v="4"/>
    <x v="7"/>
    <s v="AbZ73496204157"/>
    <s v="lopezmichael@roberts.com"/>
    <d v="2016-11-13T00:00:00"/>
    <d v="2024-01-01T05:47:14"/>
    <x v="11"/>
    <x v="5"/>
    <n v="2024"/>
  </r>
  <r>
    <n v="2372"/>
    <s v="Michael Vasquez"/>
    <x v="0"/>
    <x v="5"/>
    <n v="2007"/>
    <n v="44357.7"/>
    <n v="208520"/>
    <x v="3"/>
    <x v="0"/>
    <n v="2.1"/>
    <n v="421"/>
    <n v="598"/>
    <n v="3"/>
    <n v="7"/>
    <x v="4"/>
    <s v="McQ25166723715"/>
    <s v="oramos@adams-joseph.com"/>
    <d v="2015-08-06T00:00:00"/>
    <d v="2024-01-06T01:26:33"/>
    <x v="5"/>
    <x v="3"/>
    <n v="2024"/>
  </r>
  <r>
    <n v="2373"/>
    <s v="Shannon Serrano"/>
    <x v="8"/>
    <x v="2"/>
    <n v="2009"/>
    <n v="17766.599999999999"/>
    <n v="150769"/>
    <x v="2"/>
    <x v="0"/>
    <n v="2.5"/>
    <n v="687"/>
    <n v="538"/>
    <n v="3"/>
    <n v="4"/>
    <x v="7"/>
    <s v="UXs15496535253"/>
    <s v="zachary49@hotmail.com"/>
    <d v="2023-04-03T00:00:00"/>
    <d v="2025-03-09T05:13:32"/>
    <x v="1"/>
    <x v="7"/>
    <n v="2025"/>
  </r>
  <r>
    <n v="2374"/>
    <s v="Ashley Greene"/>
    <x v="7"/>
    <x v="7"/>
    <n v="2000"/>
    <n v="33622.76"/>
    <n v="61410"/>
    <x v="2"/>
    <x v="0"/>
    <n v="4.9000000000000004"/>
    <n v="435"/>
    <n v="221"/>
    <n v="3"/>
    <n v="5"/>
    <x v="6"/>
    <s v="ups68483268469"/>
    <s v="martinthomas@hotmail.com"/>
    <d v="2019-10-25T00:00:00"/>
    <d v="2024-08-24T05:23:02"/>
    <x v="0"/>
    <x v="6"/>
    <n v="2024"/>
  </r>
  <r>
    <n v="2375"/>
    <s v="Ryan Lynch"/>
    <x v="3"/>
    <x v="4"/>
    <n v="2007"/>
    <n v="69117.17"/>
    <n v="202337"/>
    <x v="2"/>
    <x v="1"/>
    <n v="5.4"/>
    <n v="201"/>
    <n v="156"/>
    <n v="3"/>
    <n v="4"/>
    <x v="7"/>
    <s v="SoA27484837121"/>
    <s v="katherine23@yahoo.com"/>
    <d v="2024-01-25T00:00:00"/>
    <d v="2024-06-18T11:44:08"/>
    <x v="7"/>
    <x v="10"/>
    <n v="2024"/>
  </r>
  <r>
    <n v="2376"/>
    <s v="Sara Church"/>
    <x v="4"/>
    <x v="7"/>
    <n v="2004"/>
    <n v="9145.2000000000007"/>
    <n v="217496"/>
    <x v="2"/>
    <x v="1"/>
    <n v="1.9"/>
    <n v="78"/>
    <n v="283"/>
    <n v="2"/>
    <n v="2"/>
    <x v="2"/>
    <s v="VzE61792374961"/>
    <s v="jessejames@jones.com"/>
    <d v="2021-06-18T00:00:00"/>
    <d v="2025-06-17T09:27:01"/>
    <x v="2"/>
    <x v="1"/>
    <n v="2025"/>
  </r>
  <r>
    <n v="2377"/>
    <s v="Katrina Gordon"/>
    <x v="2"/>
    <x v="6"/>
    <n v="2024"/>
    <n v="69834.25"/>
    <n v="152518"/>
    <x v="1"/>
    <x v="0"/>
    <n v="3.1"/>
    <n v="213"/>
    <n v="581"/>
    <n v="5"/>
    <n v="5"/>
    <x v="1"/>
    <s v="mLo19187633319"/>
    <s v="frederickgarcia@gmail.com"/>
    <d v="2019-08-23T00:00:00"/>
    <d v="2023-08-02T08:53:54"/>
    <x v="5"/>
    <x v="6"/>
    <n v="2023"/>
  </r>
  <r>
    <n v="2378"/>
    <s v="Brandi Kelly"/>
    <x v="3"/>
    <x v="2"/>
    <n v="1993"/>
    <n v="62282.2"/>
    <n v="246973"/>
    <x v="2"/>
    <x v="1"/>
    <n v="2.2999999999999998"/>
    <n v="309"/>
    <n v="796"/>
    <n v="2"/>
    <n v="5"/>
    <x v="7"/>
    <s v="VPG73438788301"/>
    <s v="mooredawn@green-george.net"/>
    <d v="2017-10-23T00:00:00"/>
    <d v="2024-09-17T18:10:25"/>
    <x v="0"/>
    <x v="2"/>
    <n v="2024"/>
  </r>
  <r>
    <n v="2379"/>
    <s v="Glenda White"/>
    <x v="1"/>
    <x v="0"/>
    <n v="2020"/>
    <n v="66810.45"/>
    <n v="184441"/>
    <x v="2"/>
    <x v="0"/>
    <n v="5.2"/>
    <n v="348"/>
    <n v="700"/>
    <n v="5"/>
    <n v="4"/>
    <x v="3"/>
    <s v="cop14525628768"/>
    <s v="bparker@morris.com"/>
    <d v="2018-06-30T00:00:00"/>
    <d v="2024-05-02T18:13:53"/>
    <x v="2"/>
    <x v="0"/>
    <n v="2024"/>
  </r>
  <r>
    <n v="2380"/>
    <s v="Richard Green"/>
    <x v="8"/>
    <x v="5"/>
    <n v="2011"/>
    <n v="78426.92"/>
    <n v="230916"/>
    <x v="0"/>
    <x v="1"/>
    <n v="3.1"/>
    <n v="83"/>
    <n v="310"/>
    <n v="2"/>
    <n v="2"/>
    <x v="7"/>
    <s v="kmw16105127762"/>
    <s v="reginajohnson@hotmail.com"/>
    <d v="2017-04-24T00:00:00"/>
    <d v="2024-08-03T22:13:50"/>
    <x v="1"/>
    <x v="2"/>
    <n v="2024"/>
  </r>
  <r>
    <n v="2381"/>
    <s v="Charles Norman"/>
    <x v="2"/>
    <x v="5"/>
    <n v="1990"/>
    <n v="25779.02"/>
    <n v="229299"/>
    <x v="1"/>
    <x v="1"/>
    <n v="2.2000000000000002"/>
    <n v="418"/>
    <n v="182"/>
    <n v="5"/>
    <n v="4"/>
    <x v="6"/>
    <s v="USA89778227604"/>
    <s v="amanda30@yahoo.com"/>
    <d v="2023-06-07T00:00:00"/>
    <d v="2025-07-14T13:19:29"/>
    <x v="2"/>
    <x v="7"/>
    <n v="2025"/>
  </r>
  <r>
    <n v="2382"/>
    <s v="Barry Jackson"/>
    <x v="4"/>
    <x v="0"/>
    <n v="2016"/>
    <n v="30649.31"/>
    <n v="1550"/>
    <x v="0"/>
    <x v="0"/>
    <n v="2.2000000000000002"/>
    <n v="251"/>
    <n v="349"/>
    <n v="5"/>
    <n v="5"/>
    <x v="4"/>
    <s v="zxJ29570433318"/>
    <s v="rodriguezsamantha@conway-gonzalez.com"/>
    <d v="2016-01-29T00:00:00"/>
    <d v="2023-12-29T04:11:19"/>
    <x v="7"/>
    <x v="5"/>
    <n v="2023"/>
  </r>
  <r>
    <n v="2383"/>
    <s v="Stephen Valdez"/>
    <x v="5"/>
    <x v="3"/>
    <n v="2000"/>
    <n v="13817.23"/>
    <n v="95960"/>
    <x v="3"/>
    <x v="0"/>
    <n v="4.8"/>
    <n v="301"/>
    <n v="771"/>
    <n v="4"/>
    <n v="7"/>
    <x v="5"/>
    <s v="ENl49881569219"/>
    <s v="paul45@rocha-russell.com"/>
    <d v="2024-04-23T00:00:00"/>
    <d v="2024-11-10T04:53:39"/>
    <x v="1"/>
    <x v="10"/>
    <n v="2024"/>
  </r>
  <r>
    <n v="2384"/>
    <s v="Richard Cordova"/>
    <x v="0"/>
    <x v="2"/>
    <n v="2018"/>
    <n v="60225.08"/>
    <n v="202946"/>
    <x v="2"/>
    <x v="1"/>
    <n v="1.3"/>
    <n v="310"/>
    <n v="155"/>
    <n v="4"/>
    <n v="2"/>
    <x v="0"/>
    <s v="hrO05134675636"/>
    <s v="daniel08@yahoo.com"/>
    <d v="2015-11-24T00:00:00"/>
    <d v="2024-10-23T09:19:15"/>
    <x v="11"/>
    <x v="3"/>
    <n v="2024"/>
  </r>
  <r>
    <n v="2385"/>
    <s v="Marcus Rhodes"/>
    <x v="1"/>
    <x v="5"/>
    <n v="1992"/>
    <n v="76891.73"/>
    <n v="177203"/>
    <x v="3"/>
    <x v="1"/>
    <n v="4.5"/>
    <n v="367"/>
    <n v="433"/>
    <n v="3"/>
    <n v="7"/>
    <x v="7"/>
    <s v="mDi06732701075"/>
    <s v="martinkaitlyn@weber.biz"/>
    <d v="2018-08-15T00:00:00"/>
    <d v="2024-07-22T01:49:01"/>
    <x v="5"/>
    <x v="0"/>
    <n v="2024"/>
  </r>
  <r>
    <n v="2386"/>
    <s v="Christine Daniels"/>
    <x v="9"/>
    <x v="3"/>
    <n v="2014"/>
    <n v="74263.740000000005"/>
    <n v="175806"/>
    <x v="3"/>
    <x v="0"/>
    <n v="5.5"/>
    <n v="700"/>
    <n v="516"/>
    <n v="5"/>
    <n v="5"/>
    <x v="3"/>
    <s v="aGA53741320451"/>
    <s v="katherinehatfield@yahoo.com"/>
    <d v="2023-09-27T00:00:00"/>
    <d v="2023-12-09T00:32:23"/>
    <x v="8"/>
    <x v="7"/>
    <n v="2023"/>
  </r>
  <r>
    <n v="2387"/>
    <s v="Robert Beck"/>
    <x v="6"/>
    <x v="3"/>
    <n v="2006"/>
    <n v="47481.47"/>
    <n v="118159"/>
    <x v="3"/>
    <x v="1"/>
    <n v="5.0999999999999996"/>
    <n v="295"/>
    <n v="308"/>
    <n v="5"/>
    <n v="7"/>
    <x v="0"/>
    <s v="sKa89618133920"/>
    <s v="rkim@paul-owens.com"/>
    <d v="2018-10-20T00:00:00"/>
    <d v="2023-12-29T11:11:53"/>
    <x v="0"/>
    <x v="0"/>
    <n v="2023"/>
  </r>
  <r>
    <n v="2388"/>
    <s v="Adam Garrison"/>
    <x v="0"/>
    <x v="0"/>
    <n v="2003"/>
    <n v="41908.11"/>
    <n v="147735"/>
    <x v="2"/>
    <x v="1"/>
    <n v="2"/>
    <n v="103"/>
    <n v="274"/>
    <n v="2"/>
    <n v="7"/>
    <x v="3"/>
    <s v="YMv50345620130"/>
    <s v="alicialambert@hotmail.com"/>
    <d v="2021-08-30T00:00:00"/>
    <d v="2023-08-21T01:30:00"/>
    <x v="5"/>
    <x v="1"/>
    <n v="2023"/>
  </r>
  <r>
    <n v="2389"/>
    <s v="Hailey Hill"/>
    <x v="8"/>
    <x v="1"/>
    <n v="2013"/>
    <n v="14349.78"/>
    <n v="107976"/>
    <x v="0"/>
    <x v="0"/>
    <n v="1.6"/>
    <n v="276"/>
    <n v="265"/>
    <n v="2"/>
    <n v="7"/>
    <x v="3"/>
    <s v="tSU26588071811"/>
    <s v="lori51@lyons-estrada.info"/>
    <d v="2018-09-26T00:00:00"/>
    <d v="2024-08-12T09:30:11"/>
    <x v="8"/>
    <x v="0"/>
    <n v="2024"/>
  </r>
  <r>
    <n v="2390"/>
    <s v="Maria Cooper"/>
    <x v="5"/>
    <x v="0"/>
    <n v="2024"/>
    <n v="42238.03"/>
    <n v="25143"/>
    <x v="2"/>
    <x v="0"/>
    <n v="1.6"/>
    <n v="554"/>
    <n v="776"/>
    <n v="2"/>
    <n v="4"/>
    <x v="3"/>
    <s v="kSC63044071482"/>
    <s v="pclark@richardson.com"/>
    <d v="2022-10-19T00:00:00"/>
    <d v="2024-05-24T05:25:21"/>
    <x v="0"/>
    <x v="9"/>
    <n v="2024"/>
  </r>
  <r>
    <n v="2391"/>
    <s v="Heather Russell"/>
    <x v="1"/>
    <x v="8"/>
    <n v="1997"/>
    <n v="75743.98"/>
    <n v="47725"/>
    <x v="1"/>
    <x v="0"/>
    <n v="4.5"/>
    <n v="367"/>
    <n v="581"/>
    <n v="3"/>
    <n v="2"/>
    <x v="7"/>
    <s v="Keh34878577255"/>
    <s v="briangarcia@soto.com"/>
    <d v="2016-11-18T00:00:00"/>
    <d v="2024-06-17T04:11:36"/>
    <x v="11"/>
    <x v="5"/>
    <n v="2024"/>
  </r>
  <r>
    <n v="2392"/>
    <s v="Krista Chambers"/>
    <x v="5"/>
    <x v="4"/>
    <n v="2017"/>
    <n v="23818.12"/>
    <n v="115610"/>
    <x v="3"/>
    <x v="0"/>
    <n v="1.4"/>
    <n v="242"/>
    <n v="533"/>
    <n v="5"/>
    <n v="7"/>
    <x v="0"/>
    <s v="oas34797857153"/>
    <s v="morganallison@dillon.com"/>
    <d v="2016-05-20T00:00:00"/>
    <d v="2025-07-07T20:06:31"/>
    <x v="3"/>
    <x v="5"/>
    <n v="2025"/>
  </r>
  <r>
    <n v="2393"/>
    <s v="Kimberly Young"/>
    <x v="3"/>
    <x v="0"/>
    <n v="2024"/>
    <n v="11956.57"/>
    <n v="45891"/>
    <x v="1"/>
    <x v="0"/>
    <n v="3.6"/>
    <n v="288"/>
    <n v="414"/>
    <n v="2"/>
    <n v="5"/>
    <x v="4"/>
    <s v="wae41125559336"/>
    <s v="taradean@daniels.org"/>
    <d v="2017-12-15T00:00:00"/>
    <d v="2024-05-15T04:07:51"/>
    <x v="4"/>
    <x v="2"/>
    <n v="2024"/>
  </r>
  <r>
    <n v="2394"/>
    <s v="Alison Moon"/>
    <x v="8"/>
    <x v="2"/>
    <n v="2008"/>
    <n v="56580.09"/>
    <n v="218716"/>
    <x v="3"/>
    <x v="1"/>
    <n v="1.5"/>
    <n v="141"/>
    <n v="276"/>
    <n v="2"/>
    <n v="4"/>
    <x v="1"/>
    <s v="zgz95113054614"/>
    <s v="amberpadilla@norris-stone.com"/>
    <d v="2017-09-28T00:00:00"/>
    <d v="2024-12-22T13:15:27"/>
    <x v="8"/>
    <x v="2"/>
    <n v="2024"/>
  </r>
  <r>
    <n v="2395"/>
    <s v="Steven Butler"/>
    <x v="2"/>
    <x v="8"/>
    <n v="1995"/>
    <n v="63058.02"/>
    <n v="34573"/>
    <x v="3"/>
    <x v="0"/>
    <n v="4.5999999999999996"/>
    <n v="370"/>
    <n v="152"/>
    <n v="3"/>
    <n v="7"/>
    <x v="7"/>
    <s v="geS92673110786"/>
    <s v="vpowell@rogers-carter.com"/>
    <d v="2022-12-21T00:00:00"/>
    <d v="2025-03-06T21:09:01"/>
    <x v="4"/>
    <x v="9"/>
    <n v="2025"/>
  </r>
  <r>
    <n v="2396"/>
    <s v="Lauren Nelson"/>
    <x v="6"/>
    <x v="5"/>
    <n v="1992"/>
    <n v="73622.259999999995"/>
    <n v="18730"/>
    <x v="0"/>
    <x v="0"/>
    <n v="3.7"/>
    <n v="230"/>
    <n v="183"/>
    <n v="5"/>
    <n v="4"/>
    <x v="2"/>
    <s v="VAl93409532498"/>
    <s v="stevensonjoshua@hotmail.com"/>
    <d v="2014-12-13T00:00:00"/>
    <d v="2025-01-01T08:04:21"/>
    <x v="4"/>
    <x v="8"/>
    <n v="2025"/>
  </r>
  <r>
    <n v="2397"/>
    <s v="Christopher Taylor"/>
    <x v="5"/>
    <x v="6"/>
    <n v="2001"/>
    <n v="72236.02"/>
    <n v="67905"/>
    <x v="2"/>
    <x v="0"/>
    <n v="3.9"/>
    <n v="166"/>
    <n v="603"/>
    <n v="5"/>
    <n v="7"/>
    <x v="7"/>
    <s v="LaU36708568226"/>
    <s v="gonzalezjames@miller.com"/>
    <d v="2024-06-29T00:00:00"/>
    <d v="2023-08-26T18:11:00"/>
    <x v="2"/>
    <x v="10"/>
    <n v="2023"/>
  </r>
  <r>
    <n v="2398"/>
    <s v="Stephanie Wright"/>
    <x v="7"/>
    <x v="8"/>
    <n v="1993"/>
    <n v="13490.03"/>
    <n v="223066"/>
    <x v="3"/>
    <x v="1"/>
    <n v="1.4"/>
    <n v="139"/>
    <n v="482"/>
    <n v="2"/>
    <n v="4"/>
    <x v="6"/>
    <s v="ayd69019055332"/>
    <s v="brookegarcia@gmail.com"/>
    <d v="2020-02-10T00:00:00"/>
    <d v="2025-07-01T13:24:23"/>
    <x v="9"/>
    <x v="4"/>
    <n v="2025"/>
  </r>
  <r>
    <n v="2399"/>
    <s v="Joy Paul"/>
    <x v="3"/>
    <x v="7"/>
    <n v="1991"/>
    <n v="75008.570000000007"/>
    <n v="20197"/>
    <x v="2"/>
    <x v="1"/>
    <n v="3.7"/>
    <n v="379"/>
    <n v="579"/>
    <n v="5"/>
    <n v="7"/>
    <x v="5"/>
    <s v="pFh59438582618"/>
    <s v="kjones@bennett.net"/>
    <d v="2023-01-13T00:00:00"/>
    <d v="2024-05-01T10:41:20"/>
    <x v="7"/>
    <x v="7"/>
    <n v="2024"/>
  </r>
  <r>
    <n v="2400"/>
    <s v="Steven Shannon"/>
    <x v="5"/>
    <x v="0"/>
    <n v="2009"/>
    <n v="43344.44"/>
    <n v="267618"/>
    <x v="0"/>
    <x v="1"/>
    <n v="5.8"/>
    <n v="291"/>
    <n v="107"/>
    <n v="4"/>
    <n v="4"/>
    <x v="0"/>
    <s v="Hsa16858771682"/>
    <s v="nfranklin@gmail.com"/>
    <d v="2018-07-30T00:00:00"/>
    <d v="2024-10-12T20:58:56"/>
    <x v="10"/>
    <x v="0"/>
    <n v="2024"/>
  </r>
  <r>
    <n v="2401"/>
    <s v="Mark Ward"/>
    <x v="8"/>
    <x v="3"/>
    <n v="2006"/>
    <n v="5130.26"/>
    <n v="123414"/>
    <x v="3"/>
    <x v="0"/>
    <n v="3.7"/>
    <n v="320"/>
    <n v="779"/>
    <n v="4"/>
    <n v="2"/>
    <x v="6"/>
    <s v="dXM31375832302"/>
    <s v="mmorgan@yahoo.com"/>
    <d v="2016-10-03T00:00:00"/>
    <d v="2025-05-10T06:43:24"/>
    <x v="0"/>
    <x v="5"/>
    <n v="2025"/>
  </r>
  <r>
    <n v="2402"/>
    <s v="Anthony Murphy"/>
    <x v="1"/>
    <x v="2"/>
    <n v="2008"/>
    <n v="6421.93"/>
    <n v="184536"/>
    <x v="2"/>
    <x v="1"/>
    <n v="3.6"/>
    <n v="145"/>
    <n v="709"/>
    <n v="2"/>
    <n v="5"/>
    <x v="4"/>
    <s v="Akr90334581091"/>
    <s v="joshua20@gmail.com"/>
    <d v="2021-03-14T00:00:00"/>
    <d v="2024-02-14T18:43:16"/>
    <x v="6"/>
    <x v="1"/>
    <n v="2024"/>
  </r>
  <r>
    <n v="2403"/>
    <s v="Danielle Wilson"/>
    <x v="7"/>
    <x v="7"/>
    <n v="2011"/>
    <n v="73216.429999999993"/>
    <n v="226707"/>
    <x v="1"/>
    <x v="1"/>
    <n v="6"/>
    <n v="304"/>
    <n v="588"/>
    <n v="4"/>
    <n v="4"/>
    <x v="1"/>
    <s v="Xrm35465170284"/>
    <s v="longlisa@butler.com"/>
    <d v="2014-12-08T00:00:00"/>
    <d v="2024-06-06T22:51:51"/>
    <x v="4"/>
    <x v="8"/>
    <n v="2024"/>
  </r>
  <r>
    <n v="2404"/>
    <s v="Abigail Hernandez"/>
    <x v="6"/>
    <x v="2"/>
    <n v="2014"/>
    <n v="14110.94"/>
    <n v="152443"/>
    <x v="0"/>
    <x v="0"/>
    <n v="3.5"/>
    <n v="241"/>
    <n v="155"/>
    <n v="5"/>
    <n v="4"/>
    <x v="1"/>
    <s v="vWY08018375909"/>
    <s v="ibridges@hotmail.com"/>
    <d v="2019-05-13T00:00:00"/>
    <d v="2023-11-03T12:53:51"/>
    <x v="3"/>
    <x v="6"/>
    <n v="2023"/>
  </r>
  <r>
    <n v="2405"/>
    <s v="Dylan Cortez"/>
    <x v="5"/>
    <x v="7"/>
    <n v="2022"/>
    <n v="55247.73"/>
    <n v="210941"/>
    <x v="1"/>
    <x v="0"/>
    <n v="4.0999999999999996"/>
    <n v="349"/>
    <n v="143"/>
    <n v="4"/>
    <n v="4"/>
    <x v="5"/>
    <s v="CAQ16774896778"/>
    <s v="curryadam@flores.info"/>
    <d v="2020-05-30T00:00:00"/>
    <d v="2024-01-04T21:24:17"/>
    <x v="3"/>
    <x v="4"/>
    <n v="2024"/>
  </r>
  <r>
    <n v="2406"/>
    <s v="Dennis Howard"/>
    <x v="3"/>
    <x v="7"/>
    <n v="2002"/>
    <n v="24341.200000000001"/>
    <n v="72439"/>
    <x v="3"/>
    <x v="1"/>
    <n v="5.6"/>
    <n v="393"/>
    <n v="326"/>
    <n v="3"/>
    <n v="4"/>
    <x v="5"/>
    <s v="sZJ34194168093"/>
    <s v="qhudson@thompson.com"/>
    <d v="2022-08-29T00:00:00"/>
    <d v="2024-11-26T13:25:15"/>
    <x v="5"/>
    <x v="9"/>
    <n v="2024"/>
  </r>
  <r>
    <n v="2407"/>
    <s v="Amanda Stevens"/>
    <x v="9"/>
    <x v="8"/>
    <n v="2010"/>
    <n v="40868.79"/>
    <n v="194751"/>
    <x v="3"/>
    <x v="0"/>
    <n v="4.5"/>
    <n v="553"/>
    <n v="385"/>
    <n v="4"/>
    <n v="5"/>
    <x v="3"/>
    <s v="iqe06538965068"/>
    <s v="ryan30@hotmail.com"/>
    <d v="2015-02-28T00:00:00"/>
    <d v="2025-03-19T14:03:33"/>
    <x v="9"/>
    <x v="3"/>
    <n v="2025"/>
  </r>
  <r>
    <n v="2408"/>
    <s v="Lisa Bennett"/>
    <x v="5"/>
    <x v="2"/>
    <n v="1997"/>
    <n v="44521.78"/>
    <n v="66155"/>
    <x v="0"/>
    <x v="0"/>
    <n v="3.7"/>
    <n v="268"/>
    <n v="754"/>
    <n v="3"/>
    <n v="2"/>
    <x v="4"/>
    <s v="hgW53406181013"/>
    <s v="shieldsharold@owen.biz"/>
    <d v="2016-07-09T00:00:00"/>
    <d v="2024-04-09T09:28:45"/>
    <x v="10"/>
    <x v="5"/>
    <n v="2024"/>
  </r>
  <r>
    <n v="2409"/>
    <s v="Kathleen Rios"/>
    <x v="1"/>
    <x v="5"/>
    <n v="2022"/>
    <n v="23354.14"/>
    <n v="262516"/>
    <x v="1"/>
    <x v="1"/>
    <n v="4.7"/>
    <n v="584"/>
    <n v="727"/>
    <n v="2"/>
    <n v="7"/>
    <x v="3"/>
    <s v="Lpf96308684586"/>
    <s v="mdavis@hotmail.com"/>
    <d v="2015-06-27T00:00:00"/>
    <d v="2024-09-14T02:33:22"/>
    <x v="2"/>
    <x v="3"/>
    <n v="2024"/>
  </r>
  <r>
    <n v="2410"/>
    <s v="Andrew White"/>
    <x v="8"/>
    <x v="3"/>
    <n v="2022"/>
    <n v="31066.6"/>
    <n v="386"/>
    <x v="0"/>
    <x v="0"/>
    <n v="6"/>
    <n v="617"/>
    <n v="463"/>
    <n v="4"/>
    <n v="4"/>
    <x v="1"/>
    <s v="QIh09921353033"/>
    <s v="mgarza@yahoo.com"/>
    <d v="2024-04-27T00:00:00"/>
    <d v="2023-12-23T04:29:45"/>
    <x v="1"/>
    <x v="10"/>
    <n v="2023"/>
  </r>
  <r>
    <n v="2411"/>
    <s v="Stephen Mcknight"/>
    <x v="8"/>
    <x v="3"/>
    <n v="2011"/>
    <n v="53473.46"/>
    <n v="275077"/>
    <x v="3"/>
    <x v="0"/>
    <n v="3"/>
    <n v="229"/>
    <n v="507"/>
    <n v="4"/>
    <n v="5"/>
    <x v="1"/>
    <s v="PBn66935471471"/>
    <s v="amandabriggs@gmail.com"/>
    <d v="2016-07-10T00:00:00"/>
    <d v="2025-05-05T11:04:06"/>
    <x v="10"/>
    <x v="5"/>
    <n v="2025"/>
  </r>
  <r>
    <n v="2412"/>
    <s v="Kevin Palmer"/>
    <x v="4"/>
    <x v="3"/>
    <n v="2022"/>
    <n v="35314.410000000003"/>
    <n v="280013"/>
    <x v="1"/>
    <x v="0"/>
    <n v="1.8"/>
    <n v="330"/>
    <n v="566"/>
    <n v="2"/>
    <n v="2"/>
    <x v="2"/>
    <s v="wqf54367904197"/>
    <s v="raymondrichardson@wheeler-clements.com"/>
    <d v="2018-04-23T00:00:00"/>
    <d v="2024-06-18T04:43:34"/>
    <x v="1"/>
    <x v="0"/>
    <n v="2024"/>
  </r>
  <r>
    <n v="2413"/>
    <s v="Jacob Hansen"/>
    <x v="9"/>
    <x v="9"/>
    <n v="1990"/>
    <n v="49315.09"/>
    <n v="74400"/>
    <x v="3"/>
    <x v="0"/>
    <n v="4.3"/>
    <n v="298"/>
    <n v="458"/>
    <n v="3"/>
    <n v="5"/>
    <x v="5"/>
    <s v="Vrr58835614528"/>
    <s v="zrivas@baker-oneill.com"/>
    <d v="2022-03-16T00:00:00"/>
    <d v="2023-09-08T11:05:32"/>
    <x v="6"/>
    <x v="9"/>
    <n v="2023"/>
  </r>
  <r>
    <n v="2414"/>
    <s v="David Hernandez"/>
    <x v="2"/>
    <x v="5"/>
    <n v="1990"/>
    <n v="17211.87"/>
    <n v="100324"/>
    <x v="0"/>
    <x v="0"/>
    <n v="4.2"/>
    <n v="295"/>
    <n v="422"/>
    <n v="5"/>
    <n v="5"/>
    <x v="5"/>
    <s v="NyK48538504477"/>
    <s v="anthony59@pitts-cameron.com"/>
    <d v="2017-02-15T00:00:00"/>
    <d v="2024-06-21T20:20:38"/>
    <x v="9"/>
    <x v="2"/>
    <n v="2024"/>
  </r>
  <r>
    <n v="2415"/>
    <s v="Elizabeth Evans"/>
    <x v="6"/>
    <x v="2"/>
    <n v="2017"/>
    <n v="50224.08"/>
    <n v="273077"/>
    <x v="2"/>
    <x v="0"/>
    <n v="3.3"/>
    <n v="327"/>
    <n v="368"/>
    <n v="3"/>
    <n v="7"/>
    <x v="5"/>
    <s v="ldh44275834925"/>
    <s v="christy66@hotmail.com"/>
    <d v="2016-12-18T00:00:00"/>
    <d v="2024-02-16T12:46:39"/>
    <x v="4"/>
    <x v="5"/>
    <n v="2024"/>
  </r>
  <r>
    <n v="2416"/>
    <s v="James Hill"/>
    <x v="3"/>
    <x v="8"/>
    <n v="2023"/>
    <n v="12699.97"/>
    <n v="287179"/>
    <x v="3"/>
    <x v="1"/>
    <n v="2.8"/>
    <n v="284"/>
    <n v="179"/>
    <n v="5"/>
    <n v="2"/>
    <x v="1"/>
    <s v="saG68317508100"/>
    <s v="ericmurphy@hotmail.com"/>
    <d v="2023-02-15T00:00:00"/>
    <d v="2023-12-23T00:59:28"/>
    <x v="9"/>
    <x v="7"/>
    <n v="2023"/>
  </r>
  <r>
    <n v="2417"/>
    <s v="Roger Lawson"/>
    <x v="6"/>
    <x v="9"/>
    <n v="2002"/>
    <n v="77030.87"/>
    <n v="14702"/>
    <x v="0"/>
    <x v="1"/>
    <n v="3.7"/>
    <n v="79"/>
    <n v="123"/>
    <n v="3"/>
    <n v="2"/>
    <x v="5"/>
    <s v="YOJ56078406183"/>
    <s v="briggssarah@hotmail.com"/>
    <d v="2024-02-16T00:00:00"/>
    <d v="2024-06-04T00:46:13"/>
    <x v="9"/>
    <x v="10"/>
    <n v="2024"/>
  </r>
  <r>
    <n v="2418"/>
    <s v="Albert Jackson"/>
    <x v="8"/>
    <x v="8"/>
    <n v="2016"/>
    <n v="18332.21"/>
    <n v="21016"/>
    <x v="0"/>
    <x v="1"/>
    <n v="4.5999999999999996"/>
    <n v="178"/>
    <n v="428"/>
    <n v="5"/>
    <n v="7"/>
    <x v="1"/>
    <s v="oTJ77925515971"/>
    <s v="hartmichelle@west-young.com"/>
    <d v="2018-02-07T00:00:00"/>
    <d v="2025-03-23T16:11:27"/>
    <x v="9"/>
    <x v="0"/>
    <n v="2025"/>
  </r>
  <r>
    <n v="2419"/>
    <s v="Tracy Smith"/>
    <x v="3"/>
    <x v="3"/>
    <n v="2006"/>
    <n v="41064.44"/>
    <n v="10064"/>
    <x v="1"/>
    <x v="0"/>
    <n v="4.5999999999999996"/>
    <n v="80"/>
    <n v="325"/>
    <n v="5"/>
    <n v="7"/>
    <x v="2"/>
    <s v="edd21121833211"/>
    <s v="laurie34@hotmail.com"/>
    <d v="2016-10-04T00:00:00"/>
    <d v="2024-04-05T21:21:59"/>
    <x v="0"/>
    <x v="5"/>
    <n v="2024"/>
  </r>
  <r>
    <n v="2420"/>
    <s v="Taylor English"/>
    <x v="3"/>
    <x v="1"/>
    <n v="2001"/>
    <n v="48524.6"/>
    <n v="221970"/>
    <x v="3"/>
    <x v="1"/>
    <n v="3.5"/>
    <n v="487"/>
    <n v="405"/>
    <n v="5"/>
    <n v="4"/>
    <x v="6"/>
    <s v="adq71366835369"/>
    <s v="stephanie45@yahoo.com"/>
    <d v="2023-05-04T00:00:00"/>
    <d v="2024-10-21T04:45:01"/>
    <x v="3"/>
    <x v="7"/>
    <n v="2024"/>
  </r>
  <r>
    <n v="2421"/>
    <s v="Deborah Shaw"/>
    <x v="6"/>
    <x v="5"/>
    <n v="2024"/>
    <n v="57301.19"/>
    <n v="8462"/>
    <x v="3"/>
    <x v="1"/>
    <n v="4"/>
    <n v="87"/>
    <n v="495"/>
    <n v="4"/>
    <n v="4"/>
    <x v="0"/>
    <s v="bCz51008584470"/>
    <s v="hayesmelanie@gmail.com"/>
    <d v="2016-06-18T00:00:00"/>
    <d v="2024-09-07T12:50:41"/>
    <x v="2"/>
    <x v="5"/>
    <n v="2024"/>
  </r>
  <r>
    <n v="2422"/>
    <s v="Mr, Steve Lloyd"/>
    <x v="8"/>
    <x v="8"/>
    <n v="2023"/>
    <n v="42595.89"/>
    <n v="38754"/>
    <x v="0"/>
    <x v="0"/>
    <n v="3.2"/>
    <n v="390"/>
    <n v="222"/>
    <n v="2"/>
    <n v="7"/>
    <x v="4"/>
    <s v="Qir73953604081"/>
    <s v="rebeccaclarke@gmail.com"/>
    <d v="2015-01-20T00:00:00"/>
    <d v="2024-08-21T17:48:15"/>
    <x v="7"/>
    <x v="3"/>
    <n v="2024"/>
  </r>
  <r>
    <n v="2423"/>
    <s v="Michael Stevens"/>
    <x v="3"/>
    <x v="0"/>
    <n v="2016"/>
    <n v="55616.74"/>
    <n v="6028"/>
    <x v="3"/>
    <x v="1"/>
    <n v="3.1"/>
    <n v="234"/>
    <n v="217"/>
    <n v="3"/>
    <n v="2"/>
    <x v="0"/>
    <s v="uYi88755882666"/>
    <s v="catkins@yahoo.com"/>
    <d v="2014-09-11T00:00:00"/>
    <d v="2024-11-04T01:41:49"/>
    <x v="8"/>
    <x v="8"/>
    <n v="2024"/>
  </r>
  <r>
    <n v="2424"/>
    <s v="Mary Roberts MD"/>
    <x v="4"/>
    <x v="2"/>
    <n v="2007"/>
    <n v="77528.67"/>
    <n v="217581"/>
    <x v="3"/>
    <x v="0"/>
    <n v="5"/>
    <n v="505"/>
    <n v="167"/>
    <n v="5"/>
    <n v="5"/>
    <x v="3"/>
    <s v="rmK85530988364"/>
    <s v="rbradley@hotmail.com"/>
    <d v="2019-10-18T00:00:00"/>
    <d v="2025-04-19T23:34:12"/>
    <x v="0"/>
    <x v="6"/>
    <n v="2025"/>
  </r>
  <r>
    <n v="2425"/>
    <s v="Mark Thomas"/>
    <x v="8"/>
    <x v="2"/>
    <n v="2008"/>
    <n v="66654.69"/>
    <n v="68630"/>
    <x v="0"/>
    <x v="1"/>
    <n v="1"/>
    <n v="138"/>
    <n v="517"/>
    <n v="4"/>
    <n v="2"/>
    <x v="0"/>
    <s v="VgW73953532204"/>
    <s v="gregory28@smith.org"/>
    <d v="2023-11-30T00:00:00"/>
    <d v="2024-12-06T18:44:59"/>
    <x v="11"/>
    <x v="7"/>
    <n v="2024"/>
  </r>
  <r>
    <n v="2426"/>
    <s v="John Byrd"/>
    <x v="9"/>
    <x v="1"/>
    <n v="1995"/>
    <n v="8563.18"/>
    <n v="190101"/>
    <x v="3"/>
    <x v="1"/>
    <n v="4.0999999999999996"/>
    <n v="88"/>
    <n v="652"/>
    <n v="3"/>
    <n v="7"/>
    <x v="1"/>
    <s v="huK74137388151"/>
    <s v="jjimenez@gmail.com"/>
    <d v="2022-03-13T00:00:00"/>
    <d v="2024-02-29T16:12:02"/>
    <x v="6"/>
    <x v="9"/>
    <n v="2024"/>
  </r>
  <r>
    <n v="2427"/>
    <s v="Olivia Kelly"/>
    <x v="6"/>
    <x v="6"/>
    <n v="2008"/>
    <n v="47965.23"/>
    <n v="66422"/>
    <x v="3"/>
    <x v="0"/>
    <n v="3.4"/>
    <n v="149"/>
    <n v="575"/>
    <n v="3"/>
    <n v="5"/>
    <x v="2"/>
    <s v="Bjk67457900332"/>
    <s v="erikvazquez@hotmail.com"/>
    <d v="2021-06-19T00:00:00"/>
    <d v="2024-04-30T13:39:39"/>
    <x v="2"/>
    <x v="1"/>
    <n v="2024"/>
  </r>
  <r>
    <n v="2428"/>
    <s v="Miranda Campbell"/>
    <x v="9"/>
    <x v="0"/>
    <n v="2020"/>
    <n v="70616.800000000003"/>
    <n v="197427"/>
    <x v="2"/>
    <x v="1"/>
    <n v="2.6"/>
    <n v="660"/>
    <n v="798"/>
    <n v="3"/>
    <n v="4"/>
    <x v="3"/>
    <s v="Kmr28482612060"/>
    <s v="cabrerajuan@gmail.com"/>
    <d v="2018-10-20T00:00:00"/>
    <d v="2023-09-28T04:13:37"/>
    <x v="0"/>
    <x v="0"/>
    <n v="2023"/>
  </r>
  <r>
    <n v="2429"/>
    <s v="Mrs, Stacy Sparks DVM"/>
    <x v="7"/>
    <x v="6"/>
    <n v="2014"/>
    <n v="24933.99"/>
    <n v="147041"/>
    <x v="0"/>
    <x v="0"/>
    <n v="4.0999999999999996"/>
    <n v="201"/>
    <n v="197"/>
    <n v="2"/>
    <n v="2"/>
    <x v="6"/>
    <s v="RAg06022320951"/>
    <s v="baileychristina@benson-sanchez.com"/>
    <d v="2020-12-17T00:00:00"/>
    <d v="2025-03-18T13:31:35"/>
    <x v="4"/>
    <x v="4"/>
    <n v="2025"/>
  </r>
  <r>
    <n v="2430"/>
    <s v="Kevin Warren"/>
    <x v="8"/>
    <x v="2"/>
    <n v="1991"/>
    <n v="39662.69"/>
    <n v="163044"/>
    <x v="3"/>
    <x v="1"/>
    <n v="5.9"/>
    <n v="451"/>
    <n v="524"/>
    <n v="2"/>
    <n v="7"/>
    <x v="6"/>
    <s v="nWQ91368990081"/>
    <s v="nathanielmurray@hotmail.com"/>
    <d v="2022-05-02T00:00:00"/>
    <d v="2024-07-27T22:00:18"/>
    <x v="3"/>
    <x v="9"/>
    <n v="2024"/>
  </r>
  <r>
    <n v="2431"/>
    <s v="Micheal Nelson"/>
    <x v="0"/>
    <x v="5"/>
    <n v="1990"/>
    <n v="18364.45"/>
    <n v="249397"/>
    <x v="1"/>
    <x v="1"/>
    <n v="5.2"/>
    <n v="641"/>
    <n v="662"/>
    <n v="5"/>
    <n v="2"/>
    <x v="4"/>
    <s v="dzM10720680982"/>
    <s v="jessicadougherty@yahoo.com"/>
    <d v="2024-07-10T00:00:00"/>
    <d v="2025-07-19T08:58:48"/>
    <x v="10"/>
    <x v="10"/>
    <n v="2025"/>
  </r>
  <r>
    <n v="2432"/>
    <s v="Adam Miller"/>
    <x v="2"/>
    <x v="8"/>
    <n v="2002"/>
    <n v="12549.92"/>
    <n v="96379"/>
    <x v="0"/>
    <x v="0"/>
    <n v="5.0999999999999996"/>
    <n v="590"/>
    <n v="368"/>
    <n v="4"/>
    <n v="5"/>
    <x v="1"/>
    <s v="VrG40862502308"/>
    <s v="lserrano@gmail.com"/>
    <d v="2016-03-16T00:00:00"/>
    <d v="2024-09-04T00:43:55"/>
    <x v="6"/>
    <x v="5"/>
    <n v="2024"/>
  </r>
  <r>
    <n v="2433"/>
    <s v="Hannah Ortega"/>
    <x v="8"/>
    <x v="8"/>
    <n v="1995"/>
    <n v="38129.24"/>
    <n v="151117"/>
    <x v="1"/>
    <x v="0"/>
    <n v="3.9"/>
    <n v="144"/>
    <n v="477"/>
    <n v="5"/>
    <n v="4"/>
    <x v="7"/>
    <s v="nEu61710066513"/>
    <s v="brandi80@yahoo.com"/>
    <d v="2022-08-27T00:00:00"/>
    <d v="2023-09-15T11:19:05"/>
    <x v="5"/>
    <x v="9"/>
    <n v="2023"/>
  </r>
  <r>
    <n v="2434"/>
    <s v="Robert Garrett"/>
    <x v="5"/>
    <x v="4"/>
    <n v="1998"/>
    <n v="6155.96"/>
    <n v="159184"/>
    <x v="0"/>
    <x v="1"/>
    <n v="3"/>
    <n v="508"/>
    <n v="478"/>
    <n v="4"/>
    <n v="7"/>
    <x v="0"/>
    <s v="wYU46097861711"/>
    <s v="johnathanmartinez@gmail.com"/>
    <d v="2015-04-25T00:00:00"/>
    <d v="2024-06-07T12:52:59"/>
    <x v="1"/>
    <x v="3"/>
    <n v="2024"/>
  </r>
  <r>
    <n v="2435"/>
    <s v="Kurt Weber"/>
    <x v="6"/>
    <x v="2"/>
    <n v="1991"/>
    <n v="53448.34"/>
    <n v="278106"/>
    <x v="3"/>
    <x v="1"/>
    <n v="5.2"/>
    <n v="380"/>
    <n v="449"/>
    <n v="2"/>
    <n v="7"/>
    <x v="4"/>
    <s v="zUj95871930957"/>
    <s v="collinsstephanie@lawrence-sanchez.org"/>
    <d v="2018-04-03T00:00:00"/>
    <d v="2024-01-06T08:27:06"/>
    <x v="1"/>
    <x v="0"/>
    <n v="2024"/>
  </r>
  <r>
    <n v="2436"/>
    <s v="Melissa Moore"/>
    <x v="6"/>
    <x v="7"/>
    <n v="1998"/>
    <n v="46270.99"/>
    <n v="217566"/>
    <x v="2"/>
    <x v="1"/>
    <n v="5.9"/>
    <n v="402"/>
    <n v="331"/>
    <n v="5"/>
    <n v="4"/>
    <x v="4"/>
    <s v="pos78490717554"/>
    <s v="jonesdoris@green.com"/>
    <d v="2016-03-03T00:00:00"/>
    <d v="2025-02-10T08:21:38"/>
    <x v="6"/>
    <x v="5"/>
    <n v="2025"/>
  </r>
  <r>
    <n v="2437"/>
    <s v="Bradley Boyle"/>
    <x v="7"/>
    <x v="7"/>
    <n v="2018"/>
    <n v="12390.78"/>
    <n v="33436"/>
    <x v="0"/>
    <x v="1"/>
    <n v="5.0999999999999996"/>
    <n v="406"/>
    <n v="171"/>
    <n v="4"/>
    <n v="4"/>
    <x v="7"/>
    <s v="ZKx79746543569"/>
    <s v="bradleydavis@vincent-sullivan.net"/>
    <d v="2020-06-13T00:00:00"/>
    <d v="2024-06-03T10:45:05"/>
    <x v="2"/>
    <x v="4"/>
    <n v="2024"/>
  </r>
  <r>
    <n v="2438"/>
    <s v="Felicia Huber"/>
    <x v="1"/>
    <x v="7"/>
    <n v="2003"/>
    <n v="60028.31"/>
    <n v="32334"/>
    <x v="2"/>
    <x v="1"/>
    <n v="1"/>
    <n v="457"/>
    <n v="693"/>
    <n v="5"/>
    <n v="7"/>
    <x v="3"/>
    <s v="KYj31196866725"/>
    <s v="iharrison@vega.biz"/>
    <d v="2023-08-18T00:00:00"/>
    <d v="2024-04-16T23:43:25"/>
    <x v="5"/>
    <x v="7"/>
    <n v="2024"/>
  </r>
  <r>
    <n v="2439"/>
    <s v="Kimberly Crane"/>
    <x v="8"/>
    <x v="8"/>
    <n v="2015"/>
    <n v="21978.68"/>
    <n v="279504"/>
    <x v="1"/>
    <x v="1"/>
    <n v="4.3"/>
    <n v="168"/>
    <n v="490"/>
    <n v="3"/>
    <n v="5"/>
    <x v="0"/>
    <s v="FbA12799934043"/>
    <s v="gcarlson@poole-dunn.com"/>
    <d v="2017-09-08T00:00:00"/>
    <d v="2023-12-25T12:34:16"/>
    <x v="8"/>
    <x v="2"/>
    <n v="2023"/>
  </r>
  <r>
    <n v="2440"/>
    <s v="Victoria Sweeney"/>
    <x v="2"/>
    <x v="0"/>
    <n v="1996"/>
    <n v="71721.66"/>
    <n v="231873"/>
    <x v="1"/>
    <x v="0"/>
    <n v="4.2"/>
    <n v="695"/>
    <n v="725"/>
    <n v="3"/>
    <n v="2"/>
    <x v="5"/>
    <s v="WYi65769333072"/>
    <s v="dana13@hotmail.com"/>
    <d v="2019-07-12T00:00:00"/>
    <d v="2023-07-27T23:13:28"/>
    <x v="10"/>
    <x v="6"/>
    <n v="2023"/>
  </r>
  <r>
    <n v="2441"/>
    <s v="Daniel Morris"/>
    <x v="0"/>
    <x v="6"/>
    <n v="1994"/>
    <n v="20751.830000000002"/>
    <n v="508"/>
    <x v="2"/>
    <x v="0"/>
    <n v="5.0999999999999996"/>
    <n v="305"/>
    <n v="313"/>
    <n v="4"/>
    <n v="2"/>
    <x v="4"/>
    <s v="AFO45422079354"/>
    <s v="armstrongdaniel@gmail.com"/>
    <d v="2021-04-08T00:00:00"/>
    <d v="2024-05-21T10:49:59"/>
    <x v="1"/>
    <x v="1"/>
    <n v="2024"/>
  </r>
  <r>
    <n v="2442"/>
    <s v="Andres Swanson"/>
    <x v="8"/>
    <x v="4"/>
    <n v="2016"/>
    <n v="68178.87"/>
    <n v="145262"/>
    <x v="2"/>
    <x v="0"/>
    <n v="2.4"/>
    <n v="151"/>
    <n v="587"/>
    <n v="2"/>
    <n v="7"/>
    <x v="1"/>
    <s v="CQO76840124099"/>
    <s v="christinegardner@solis-castro.biz"/>
    <d v="2023-06-08T00:00:00"/>
    <d v="2024-03-22T03:23:30"/>
    <x v="2"/>
    <x v="7"/>
    <n v="2024"/>
  </r>
  <r>
    <n v="2443"/>
    <s v="Kenneth Jackson"/>
    <x v="1"/>
    <x v="0"/>
    <n v="2011"/>
    <n v="71313.119999999995"/>
    <n v="70810"/>
    <x v="2"/>
    <x v="1"/>
    <n v="4.7"/>
    <n v="421"/>
    <n v="762"/>
    <n v="2"/>
    <n v="2"/>
    <x v="0"/>
    <s v="gpV83440786439"/>
    <s v="imitchell@smith-brown.com"/>
    <d v="2020-09-22T00:00:00"/>
    <d v="2024-08-05T12:46:56"/>
    <x v="8"/>
    <x v="4"/>
    <n v="2024"/>
  </r>
  <r>
    <n v="2444"/>
    <s v="Karen Lee"/>
    <x v="7"/>
    <x v="7"/>
    <n v="2021"/>
    <n v="71904.789999999994"/>
    <n v="248425"/>
    <x v="3"/>
    <x v="0"/>
    <n v="1.8"/>
    <n v="344"/>
    <n v="791"/>
    <n v="4"/>
    <n v="4"/>
    <x v="7"/>
    <s v="HLD28763010521"/>
    <s v="wilcoxsydney@harris-lopez.com"/>
    <d v="2016-07-23T00:00:00"/>
    <d v="2024-11-04T12:12:39"/>
    <x v="10"/>
    <x v="5"/>
    <n v="2024"/>
  </r>
  <r>
    <n v="2445"/>
    <s v="Nathan Lewis"/>
    <x v="7"/>
    <x v="2"/>
    <n v="2002"/>
    <n v="59879.02"/>
    <n v="295140"/>
    <x v="0"/>
    <x v="0"/>
    <n v="1.7"/>
    <n v="485"/>
    <n v="481"/>
    <n v="3"/>
    <n v="2"/>
    <x v="6"/>
    <s v="lUM66472374404"/>
    <s v="williamperry@hotmail.com"/>
    <d v="2019-03-26T00:00:00"/>
    <d v="2025-04-12T23:20:40"/>
    <x v="6"/>
    <x v="6"/>
    <n v="2025"/>
  </r>
  <r>
    <n v="2446"/>
    <s v="John Austin"/>
    <x v="7"/>
    <x v="2"/>
    <n v="1997"/>
    <n v="13937.37"/>
    <n v="90321"/>
    <x v="0"/>
    <x v="0"/>
    <n v="2.1"/>
    <n v="143"/>
    <n v="757"/>
    <n v="5"/>
    <n v="5"/>
    <x v="2"/>
    <s v="XsK76871927046"/>
    <s v="cwatkins@evans.biz"/>
    <d v="2014-12-13T00:00:00"/>
    <d v="2025-03-05T03:05:38"/>
    <x v="4"/>
    <x v="8"/>
    <n v="2025"/>
  </r>
  <r>
    <n v="2447"/>
    <s v="Henry Farrell"/>
    <x v="6"/>
    <x v="6"/>
    <n v="2017"/>
    <n v="26114.83"/>
    <n v="174893"/>
    <x v="3"/>
    <x v="1"/>
    <n v="5.9"/>
    <n v="573"/>
    <n v="519"/>
    <n v="4"/>
    <n v="4"/>
    <x v="3"/>
    <s v="ojg20405331174"/>
    <s v="kramerchristian@warren-anderson.com"/>
    <d v="2020-12-10T00:00:00"/>
    <d v="2024-06-28T06:33:02"/>
    <x v="4"/>
    <x v="4"/>
    <n v="2024"/>
  </r>
  <r>
    <n v="2448"/>
    <s v="Nicholas Sims"/>
    <x v="5"/>
    <x v="9"/>
    <n v="2016"/>
    <n v="63538.93"/>
    <n v="163329"/>
    <x v="1"/>
    <x v="1"/>
    <n v="3.2"/>
    <n v="539"/>
    <n v="708"/>
    <n v="3"/>
    <n v="2"/>
    <x v="0"/>
    <s v="GSt81463884384"/>
    <s v="kim92@gmail.com"/>
    <d v="2016-06-11T00:00:00"/>
    <d v="2023-09-29T22:17:00"/>
    <x v="2"/>
    <x v="5"/>
    <n v="2023"/>
  </r>
  <r>
    <n v="2449"/>
    <s v="Shelby Torres"/>
    <x v="3"/>
    <x v="7"/>
    <n v="1992"/>
    <n v="40641.599999999999"/>
    <n v="178029"/>
    <x v="2"/>
    <x v="1"/>
    <n v="2.1"/>
    <n v="371"/>
    <n v="357"/>
    <n v="5"/>
    <n v="2"/>
    <x v="4"/>
    <s v="TuU02501329660"/>
    <s v="lalexander@tucker.com"/>
    <d v="2017-02-18T00:00:00"/>
    <d v="2023-12-27T13:38:13"/>
    <x v="9"/>
    <x v="2"/>
    <n v="2023"/>
  </r>
  <r>
    <n v="2450"/>
    <s v="Rachel Brown"/>
    <x v="7"/>
    <x v="8"/>
    <n v="1998"/>
    <n v="27053.439999999999"/>
    <n v="266293"/>
    <x v="0"/>
    <x v="1"/>
    <n v="4.7"/>
    <n v="93"/>
    <n v="640"/>
    <n v="4"/>
    <n v="4"/>
    <x v="4"/>
    <s v="DPR83555725182"/>
    <s v="parkerjenny@yahoo.com"/>
    <d v="2018-11-30T00:00:00"/>
    <d v="2023-08-06T11:01:48"/>
    <x v="11"/>
    <x v="0"/>
    <n v="2023"/>
  </r>
  <r>
    <n v="2451"/>
    <s v="Raymond Braun"/>
    <x v="6"/>
    <x v="4"/>
    <n v="2006"/>
    <n v="31547.38"/>
    <n v="290805"/>
    <x v="0"/>
    <x v="1"/>
    <n v="2.9"/>
    <n v="97"/>
    <n v="564"/>
    <n v="5"/>
    <n v="5"/>
    <x v="5"/>
    <s v="zaO85697238736"/>
    <s v="lisalee@hotmail.com"/>
    <d v="2017-11-12T00:00:00"/>
    <d v="2024-02-18T13:50:36"/>
    <x v="11"/>
    <x v="2"/>
    <n v="2024"/>
  </r>
  <r>
    <n v="2452"/>
    <s v="Adrian Hale"/>
    <x v="0"/>
    <x v="4"/>
    <n v="2003"/>
    <n v="14908.01"/>
    <n v="249477"/>
    <x v="0"/>
    <x v="1"/>
    <n v="1.3"/>
    <n v="402"/>
    <n v="254"/>
    <n v="3"/>
    <n v="4"/>
    <x v="0"/>
    <s v="Cgv03703537887"/>
    <s v="ppowell@fritz.net"/>
    <d v="2021-05-04T00:00:00"/>
    <d v="2024-08-14T07:03:51"/>
    <x v="3"/>
    <x v="1"/>
    <n v="2024"/>
  </r>
  <r>
    <n v="2453"/>
    <s v="Jessica Wallace"/>
    <x v="3"/>
    <x v="5"/>
    <n v="2005"/>
    <n v="6820.9"/>
    <n v="162291"/>
    <x v="1"/>
    <x v="1"/>
    <n v="3.2"/>
    <n v="349"/>
    <n v="385"/>
    <n v="5"/>
    <n v="2"/>
    <x v="7"/>
    <s v="ECw05039055711"/>
    <s v="william22@shaffer.org"/>
    <d v="2023-02-08T00:00:00"/>
    <d v="2023-09-03T22:26:48"/>
    <x v="9"/>
    <x v="7"/>
    <n v="2023"/>
  </r>
  <r>
    <n v="2454"/>
    <s v="Anne Rogers"/>
    <x v="6"/>
    <x v="9"/>
    <n v="2009"/>
    <n v="25163.11"/>
    <n v="156822"/>
    <x v="3"/>
    <x v="0"/>
    <n v="2.4"/>
    <n v="562"/>
    <n v="534"/>
    <n v="4"/>
    <n v="4"/>
    <x v="2"/>
    <s v="dxT84459865068"/>
    <s v="wendy65@gmail.com"/>
    <d v="2016-06-12T00:00:00"/>
    <d v="2023-09-30T05:17:34"/>
    <x v="2"/>
    <x v="5"/>
    <n v="2023"/>
  </r>
  <r>
    <n v="2455"/>
    <s v="Jeffrey Hensley"/>
    <x v="4"/>
    <x v="7"/>
    <n v="2020"/>
    <n v="11939.05"/>
    <n v="283048"/>
    <x v="3"/>
    <x v="1"/>
    <n v="2.1"/>
    <n v="640"/>
    <n v="757"/>
    <n v="5"/>
    <n v="4"/>
    <x v="3"/>
    <s v="piB73028667409"/>
    <s v="charlestracey@grant-martin.com"/>
    <d v="2021-12-02T00:00:00"/>
    <d v="2023-08-24T17:07:03"/>
    <x v="4"/>
    <x v="1"/>
    <n v="2023"/>
  </r>
  <r>
    <n v="2456"/>
    <s v="Timothy Blake"/>
    <x v="3"/>
    <x v="0"/>
    <n v="1993"/>
    <n v="64004.76"/>
    <n v="271909"/>
    <x v="2"/>
    <x v="1"/>
    <n v="3.2"/>
    <n v="213"/>
    <n v="202"/>
    <n v="3"/>
    <n v="4"/>
    <x v="0"/>
    <s v="txa09482287825"/>
    <s v="kaufmantyler@mckee-woods.com"/>
    <d v="2021-06-08T00:00:00"/>
    <d v="2024-07-23T16:22:07"/>
    <x v="2"/>
    <x v="1"/>
    <n v="2024"/>
  </r>
  <r>
    <n v="2457"/>
    <s v="Bruce Stein"/>
    <x v="4"/>
    <x v="5"/>
    <n v="1999"/>
    <n v="18530.03"/>
    <n v="23403"/>
    <x v="3"/>
    <x v="1"/>
    <n v="3.7"/>
    <n v="475"/>
    <n v="432"/>
    <n v="3"/>
    <n v="5"/>
    <x v="2"/>
    <s v="Oak94997643895"/>
    <s v="ssullivan@berg.com"/>
    <d v="2022-05-16T00:00:00"/>
    <d v="2024-02-09T12:33:06"/>
    <x v="3"/>
    <x v="9"/>
    <n v="2024"/>
  </r>
  <r>
    <n v="2458"/>
    <s v="Nancy Foster"/>
    <x v="9"/>
    <x v="1"/>
    <n v="2016"/>
    <n v="35645.35"/>
    <n v="209018"/>
    <x v="3"/>
    <x v="0"/>
    <n v="2.5"/>
    <n v="130"/>
    <n v="503"/>
    <n v="2"/>
    <n v="5"/>
    <x v="0"/>
    <s v="BxN66483303297"/>
    <s v="powerskathryn@hansen.com"/>
    <d v="2015-05-31T00:00:00"/>
    <d v="2023-08-27T22:13:15"/>
    <x v="3"/>
    <x v="3"/>
    <n v="2023"/>
  </r>
  <r>
    <n v="2459"/>
    <s v="Angela Graham"/>
    <x v="2"/>
    <x v="3"/>
    <n v="2004"/>
    <n v="55738.02"/>
    <n v="251925"/>
    <x v="3"/>
    <x v="0"/>
    <n v="4.7"/>
    <n v="585"/>
    <n v="320"/>
    <n v="2"/>
    <n v="2"/>
    <x v="1"/>
    <s v="Kdw45892438386"/>
    <s v="wandabrown@yahoo.com"/>
    <d v="2020-06-02T00:00:00"/>
    <d v="2024-09-01T06:08:33"/>
    <x v="2"/>
    <x v="4"/>
    <n v="2024"/>
  </r>
  <r>
    <n v="2460"/>
    <s v="Catherine Villarreal"/>
    <x v="1"/>
    <x v="1"/>
    <n v="1999"/>
    <n v="58345.48"/>
    <n v="41940"/>
    <x v="1"/>
    <x v="1"/>
    <n v="2.2999999999999998"/>
    <n v="77"/>
    <n v="224"/>
    <n v="4"/>
    <n v="2"/>
    <x v="0"/>
    <s v="VgG05828295801"/>
    <s v="brittany33@hotmail.com"/>
    <d v="2016-12-01T00:00:00"/>
    <d v="2023-10-19T22:25:39"/>
    <x v="4"/>
    <x v="5"/>
    <n v="2023"/>
  </r>
  <r>
    <n v="2461"/>
    <s v="Dr, Sean Morgan"/>
    <x v="3"/>
    <x v="2"/>
    <n v="1992"/>
    <n v="27658.65"/>
    <n v="135874"/>
    <x v="1"/>
    <x v="0"/>
    <n v="1.7"/>
    <n v="206"/>
    <n v="636"/>
    <n v="3"/>
    <n v="4"/>
    <x v="2"/>
    <s v="fsE81919840615"/>
    <s v="lisajohnson@hotmail.com"/>
    <d v="2016-04-08T00:00:00"/>
    <d v="2025-04-30T04:53:57"/>
    <x v="1"/>
    <x v="5"/>
    <n v="2025"/>
  </r>
  <r>
    <n v="2462"/>
    <s v="Jasmine Mcdonald"/>
    <x v="3"/>
    <x v="4"/>
    <n v="1997"/>
    <n v="18850.45"/>
    <n v="43076"/>
    <x v="0"/>
    <x v="0"/>
    <n v="3.5"/>
    <n v="527"/>
    <n v="767"/>
    <n v="5"/>
    <n v="4"/>
    <x v="4"/>
    <s v="RDA55173582915"/>
    <s v="davisjeffrey@davis.com"/>
    <d v="2022-01-10T00:00:00"/>
    <d v="2024-06-17T07:41:53"/>
    <x v="7"/>
    <x v="9"/>
    <n v="2024"/>
  </r>
  <r>
    <n v="2463"/>
    <s v="Sherry Sanders"/>
    <x v="0"/>
    <x v="3"/>
    <n v="2019"/>
    <n v="64230.66"/>
    <n v="247795"/>
    <x v="0"/>
    <x v="0"/>
    <n v="3.1"/>
    <n v="314"/>
    <n v="618"/>
    <n v="4"/>
    <n v="5"/>
    <x v="4"/>
    <s v="saz43693022023"/>
    <s v="emily96@hunter.biz"/>
    <d v="2016-02-20T00:00:00"/>
    <d v="2025-03-04T09:34:13"/>
    <x v="9"/>
    <x v="5"/>
    <n v="2025"/>
  </r>
  <r>
    <n v="2464"/>
    <s v="Craig Jackson"/>
    <x v="5"/>
    <x v="3"/>
    <n v="1994"/>
    <n v="43358.15"/>
    <n v="51753"/>
    <x v="2"/>
    <x v="0"/>
    <n v="5.3"/>
    <n v="385"/>
    <n v="435"/>
    <n v="3"/>
    <n v="5"/>
    <x v="0"/>
    <s v="ZPM11124164853"/>
    <s v="dhayden@gmail.com"/>
    <d v="2018-11-08T00:00:00"/>
    <d v="2024-06-22T03:21:11"/>
    <x v="11"/>
    <x v="0"/>
    <n v="2024"/>
  </r>
  <r>
    <n v="2465"/>
    <s v="Robert Fischer"/>
    <x v="0"/>
    <x v="1"/>
    <n v="2003"/>
    <n v="16844.78"/>
    <n v="284505"/>
    <x v="0"/>
    <x v="0"/>
    <n v="5.9"/>
    <n v="659"/>
    <n v="717"/>
    <n v="3"/>
    <n v="7"/>
    <x v="1"/>
    <s v="hzH19973670195"/>
    <s v="petersonmonica@yahoo.com"/>
    <d v="2015-07-05T00:00:00"/>
    <d v="2023-10-29T10:13:59"/>
    <x v="10"/>
    <x v="3"/>
    <n v="2023"/>
  </r>
  <r>
    <n v="2466"/>
    <s v="Theresa Morris"/>
    <x v="3"/>
    <x v="4"/>
    <n v="1994"/>
    <n v="50575.82"/>
    <n v="120951"/>
    <x v="0"/>
    <x v="1"/>
    <n v="4.5999999999999996"/>
    <n v="182"/>
    <n v="415"/>
    <n v="2"/>
    <n v="2"/>
    <x v="2"/>
    <s v="jPs03380445890"/>
    <s v="ssanchez@hart.com"/>
    <d v="2015-09-23T00:00:00"/>
    <d v="2025-07-18T11:57:06"/>
    <x v="8"/>
    <x v="3"/>
    <n v="2025"/>
  </r>
  <r>
    <n v="2467"/>
    <s v="Julia Sanchez"/>
    <x v="0"/>
    <x v="5"/>
    <n v="1990"/>
    <n v="79222.100000000006"/>
    <n v="256092"/>
    <x v="2"/>
    <x v="1"/>
    <n v="1.1000000000000001"/>
    <n v="180"/>
    <n v="581"/>
    <n v="3"/>
    <n v="2"/>
    <x v="5"/>
    <s v="wcv57432410396"/>
    <s v="smithkaren@campbell-li.org"/>
    <d v="2016-09-01T00:00:00"/>
    <d v="2024-06-22T10:21:45"/>
    <x v="8"/>
    <x v="5"/>
    <n v="2024"/>
  </r>
  <r>
    <n v="2468"/>
    <s v="Philip Garcia"/>
    <x v="0"/>
    <x v="7"/>
    <n v="1997"/>
    <n v="47670.74"/>
    <n v="289898"/>
    <x v="2"/>
    <x v="0"/>
    <n v="5.5"/>
    <n v="106"/>
    <n v="436"/>
    <n v="4"/>
    <n v="4"/>
    <x v="1"/>
    <s v="oDU69636383386"/>
    <s v="ehartman@hotmail.com"/>
    <d v="2018-11-14T00:00:00"/>
    <d v="2025-06-12T10:17:26"/>
    <x v="11"/>
    <x v="0"/>
    <n v="2025"/>
  </r>
  <r>
    <n v="2469"/>
    <s v="Jonathan Mcmahon"/>
    <x v="3"/>
    <x v="4"/>
    <n v="2013"/>
    <n v="53137.93"/>
    <n v="259821"/>
    <x v="1"/>
    <x v="1"/>
    <n v="3.3"/>
    <n v="475"/>
    <n v="363"/>
    <n v="2"/>
    <n v="5"/>
    <x v="7"/>
    <s v="yUG86973378176"/>
    <s v="shawanna@hotmail.com"/>
    <d v="2015-10-04T00:00:00"/>
    <d v="2024-11-02T00:37:52"/>
    <x v="0"/>
    <x v="3"/>
    <n v="2024"/>
  </r>
  <r>
    <n v="2470"/>
    <s v="Megan Keith"/>
    <x v="5"/>
    <x v="5"/>
    <n v="1994"/>
    <n v="48126.29"/>
    <n v="29886"/>
    <x v="2"/>
    <x v="1"/>
    <n v="4.5999999999999996"/>
    <n v="309"/>
    <n v="213"/>
    <n v="4"/>
    <n v="7"/>
    <x v="3"/>
    <s v="Ofi47797188958"/>
    <s v="uparker@gmail.com"/>
    <d v="2021-08-21T00:00:00"/>
    <d v="2024-07-24T06:23:15"/>
    <x v="5"/>
    <x v="1"/>
    <n v="2024"/>
  </r>
  <r>
    <n v="2471"/>
    <s v="Andrea Taylor"/>
    <x v="0"/>
    <x v="9"/>
    <n v="2005"/>
    <n v="13805.21"/>
    <n v="34827"/>
    <x v="1"/>
    <x v="0"/>
    <n v="5.9"/>
    <n v="600"/>
    <n v="203"/>
    <n v="5"/>
    <n v="7"/>
    <x v="6"/>
    <s v="Sir34996183027"/>
    <s v="brandi63@carroll.info"/>
    <d v="2016-12-13T00:00:00"/>
    <d v="2025-03-06T03:37:37"/>
    <x v="4"/>
    <x v="5"/>
    <n v="2025"/>
  </r>
  <r>
    <n v="2472"/>
    <s v="Gregory Robinson"/>
    <x v="2"/>
    <x v="6"/>
    <n v="1991"/>
    <n v="36569.9"/>
    <n v="136931"/>
    <x v="2"/>
    <x v="0"/>
    <n v="6"/>
    <n v="440"/>
    <n v="511"/>
    <n v="2"/>
    <n v="4"/>
    <x v="6"/>
    <s v="SsJ30155567284"/>
    <s v="toddstewart@yahoo.com"/>
    <d v="2021-12-22T00:00:00"/>
    <d v="2023-11-15T12:16:59"/>
    <x v="4"/>
    <x v="1"/>
    <n v="2023"/>
  </r>
  <r>
    <n v="2473"/>
    <s v="Patricia Diaz"/>
    <x v="8"/>
    <x v="8"/>
    <n v="2003"/>
    <n v="47310.96"/>
    <n v="130841"/>
    <x v="1"/>
    <x v="1"/>
    <n v="4"/>
    <n v="456"/>
    <n v="474"/>
    <n v="5"/>
    <n v="5"/>
    <x v="5"/>
    <s v="kfB28935938601"/>
    <s v="briggscharles@yahoo.com"/>
    <d v="2014-07-25T00:00:00"/>
    <d v="2025-03-02T15:30:50"/>
    <x v="10"/>
    <x v="8"/>
    <n v="2025"/>
  </r>
  <r>
    <n v="2474"/>
    <s v="Christina Spencer"/>
    <x v="3"/>
    <x v="7"/>
    <n v="1995"/>
    <n v="61457.24"/>
    <n v="94173"/>
    <x v="3"/>
    <x v="1"/>
    <n v="4.3"/>
    <n v="114"/>
    <n v="134"/>
    <n v="2"/>
    <n v="5"/>
    <x v="7"/>
    <s v="KXe68167278850"/>
    <s v="jennifer36@cruz-smith.com"/>
    <d v="2018-08-17T00:00:00"/>
    <d v="2024-12-06T01:13:35"/>
    <x v="5"/>
    <x v="0"/>
    <n v="2024"/>
  </r>
  <r>
    <n v="2475"/>
    <s v="Hannah Dyer"/>
    <x v="2"/>
    <x v="6"/>
    <n v="2020"/>
    <n v="24218.43"/>
    <n v="117670"/>
    <x v="0"/>
    <x v="0"/>
    <n v="1.7"/>
    <n v="646"/>
    <n v="599"/>
    <n v="5"/>
    <n v="5"/>
    <x v="1"/>
    <s v="xLs86491342711"/>
    <s v="katherinesmith@woods.com"/>
    <d v="2018-12-21T00:00:00"/>
    <d v="2025-04-13T13:21:47"/>
    <x v="4"/>
    <x v="0"/>
    <n v="2025"/>
  </r>
  <r>
    <n v="2476"/>
    <s v="Jared Jones"/>
    <x v="6"/>
    <x v="8"/>
    <n v="2011"/>
    <n v="67290.13"/>
    <n v="66619"/>
    <x v="2"/>
    <x v="0"/>
    <n v="1"/>
    <n v="90"/>
    <n v="221"/>
    <n v="4"/>
    <n v="2"/>
    <x v="1"/>
    <s v="mhB72814169587"/>
    <s v="donald96@wilson.biz"/>
    <d v="2022-12-13T00:00:00"/>
    <d v="2024-11-02T11:08:42"/>
    <x v="4"/>
    <x v="9"/>
    <n v="2024"/>
  </r>
  <r>
    <n v="2477"/>
    <s v="Richard Waters"/>
    <x v="0"/>
    <x v="0"/>
    <n v="1994"/>
    <n v="21910.02"/>
    <n v="89628"/>
    <x v="0"/>
    <x v="1"/>
    <n v="3.7"/>
    <n v="72"/>
    <n v="178"/>
    <n v="4"/>
    <n v="7"/>
    <x v="5"/>
    <s v="WsU53332636767"/>
    <s v="iwilliams@cox.com"/>
    <d v="2018-11-16T00:00:00"/>
    <d v="2025-06-29T19:21:00"/>
    <x v="11"/>
    <x v="0"/>
    <n v="2025"/>
  </r>
  <r>
    <n v="2478"/>
    <s v="Linda Jones"/>
    <x v="2"/>
    <x v="9"/>
    <n v="2000"/>
    <n v="14838.26"/>
    <n v="255691"/>
    <x v="2"/>
    <x v="0"/>
    <n v="5"/>
    <n v="475"/>
    <n v="445"/>
    <n v="4"/>
    <n v="2"/>
    <x v="3"/>
    <s v="Zzk67000754949"/>
    <s v="alexandria45@wood.org"/>
    <d v="2019-02-18T00:00:00"/>
    <d v="2023-11-01T18:50:28"/>
    <x v="9"/>
    <x v="6"/>
    <n v="2023"/>
  </r>
  <r>
    <n v="2479"/>
    <s v="Mark Stevenson"/>
    <x v="3"/>
    <x v="0"/>
    <n v="1999"/>
    <n v="16574.54"/>
    <n v="143240"/>
    <x v="3"/>
    <x v="1"/>
    <n v="2.8"/>
    <n v="521"/>
    <n v="444"/>
    <n v="5"/>
    <n v="4"/>
    <x v="4"/>
    <s v="REv44492144864"/>
    <s v="grichards@torres.com"/>
    <d v="2022-04-06T00:00:00"/>
    <d v="2024-10-29T12:31:05"/>
    <x v="1"/>
    <x v="9"/>
    <n v="2024"/>
  </r>
  <r>
    <n v="2480"/>
    <s v="Jenna Thomas"/>
    <x v="1"/>
    <x v="4"/>
    <n v="2006"/>
    <n v="77537.149999999994"/>
    <n v="96228"/>
    <x v="1"/>
    <x v="1"/>
    <n v="2.2999999999999998"/>
    <n v="101"/>
    <n v="232"/>
    <n v="5"/>
    <n v="4"/>
    <x v="5"/>
    <s v="YBp11710568743"/>
    <s v="matthewfields@gmail.com"/>
    <d v="2016-10-03T00:00:00"/>
    <d v="2025-02-17T01:34:36"/>
    <x v="0"/>
    <x v="5"/>
    <n v="2025"/>
  </r>
  <r>
    <n v="2481"/>
    <s v="Veronica Caldwell"/>
    <x v="3"/>
    <x v="3"/>
    <n v="2002"/>
    <n v="53455.71"/>
    <n v="105960"/>
    <x v="2"/>
    <x v="0"/>
    <n v="5.9"/>
    <n v="396"/>
    <n v="719"/>
    <n v="5"/>
    <n v="5"/>
    <x v="0"/>
    <s v="nnP25905483351"/>
    <s v="geraldhill@hotmail.com"/>
    <d v="2021-06-05T00:00:00"/>
    <d v="2024-12-07T05:15:50"/>
    <x v="2"/>
    <x v="1"/>
    <n v="2024"/>
  </r>
  <r>
    <n v="2482"/>
    <s v="Mark Davis"/>
    <x v="7"/>
    <x v="2"/>
    <n v="1997"/>
    <n v="8480.89"/>
    <n v="239897"/>
    <x v="3"/>
    <x v="0"/>
    <n v="6"/>
    <n v="310"/>
    <n v="350"/>
    <n v="5"/>
    <n v="7"/>
    <x v="1"/>
    <s v="QAH55582316392"/>
    <s v="jerrywilkerson@ramirez-hill.net"/>
    <d v="2023-12-03T00:00:00"/>
    <d v="2024-06-05T18:49:36"/>
    <x v="4"/>
    <x v="7"/>
    <n v="2024"/>
  </r>
  <r>
    <n v="2483"/>
    <s v="Michelle Ford"/>
    <x v="6"/>
    <x v="6"/>
    <n v="2024"/>
    <n v="64431.88"/>
    <n v="135052"/>
    <x v="2"/>
    <x v="1"/>
    <n v="4.4000000000000004"/>
    <n v="542"/>
    <n v="276"/>
    <n v="2"/>
    <n v="4"/>
    <x v="6"/>
    <s v="Lqx82607929677"/>
    <s v="andreaallen@gonzalez-edwards.biz"/>
    <d v="2017-01-16T00:00:00"/>
    <d v="2025-01-13T10:57:46"/>
    <x v="7"/>
    <x v="2"/>
    <n v="2025"/>
  </r>
  <r>
    <n v="2484"/>
    <s v="Jennifer Lamb"/>
    <x v="8"/>
    <x v="6"/>
    <n v="2016"/>
    <n v="28491.59"/>
    <n v="212218"/>
    <x v="3"/>
    <x v="1"/>
    <n v="1"/>
    <n v="181"/>
    <n v="221"/>
    <n v="3"/>
    <n v="5"/>
    <x v="3"/>
    <s v="wET02304109555"/>
    <s v="dyerdaniel@lozano.net"/>
    <d v="2017-06-05T00:00:00"/>
    <d v="2024-04-19T21:49:04"/>
    <x v="2"/>
    <x v="2"/>
    <n v="2024"/>
  </r>
  <r>
    <n v="2485"/>
    <s v="Justin Hall"/>
    <x v="5"/>
    <x v="0"/>
    <n v="2019"/>
    <n v="24530.19"/>
    <n v="224598"/>
    <x v="0"/>
    <x v="0"/>
    <n v="4.7"/>
    <n v="240"/>
    <n v="326"/>
    <n v="5"/>
    <n v="2"/>
    <x v="6"/>
    <s v="Osq42222037280"/>
    <s v="danielnewman@yahoo.com"/>
    <d v="2019-10-03T00:00:00"/>
    <d v="2023-10-03T20:54:37"/>
    <x v="0"/>
    <x v="6"/>
    <n v="2023"/>
  </r>
  <r>
    <n v="2486"/>
    <s v="Jessica Lopez"/>
    <x v="3"/>
    <x v="8"/>
    <n v="1995"/>
    <n v="23365.67"/>
    <n v="148369"/>
    <x v="2"/>
    <x v="1"/>
    <n v="1"/>
    <n v="223"/>
    <n v="799"/>
    <n v="3"/>
    <n v="7"/>
    <x v="0"/>
    <s v="TBL32203753721"/>
    <s v="harveyrobert@hotmail.com"/>
    <d v="2017-03-05T00:00:00"/>
    <d v="2024-03-27T06:03:22"/>
    <x v="6"/>
    <x v="2"/>
    <n v="2024"/>
  </r>
  <r>
    <n v="2487"/>
    <s v="Crystal Smith"/>
    <x v="3"/>
    <x v="2"/>
    <n v="2017"/>
    <n v="12256.98"/>
    <n v="41635"/>
    <x v="3"/>
    <x v="0"/>
    <n v="1"/>
    <n v="281"/>
    <n v="548"/>
    <n v="4"/>
    <n v="7"/>
    <x v="7"/>
    <s v="scf16553903162"/>
    <s v="lynn28@hart.com"/>
    <d v="2021-08-11T00:00:00"/>
    <d v="2024-06-14T09:36:14"/>
    <x v="5"/>
    <x v="1"/>
    <n v="2024"/>
  </r>
  <r>
    <n v="2488"/>
    <s v="Katie Ferguson"/>
    <x v="5"/>
    <x v="5"/>
    <n v="2017"/>
    <n v="28915.06"/>
    <n v="274924"/>
    <x v="1"/>
    <x v="1"/>
    <n v="1.6"/>
    <n v="178"/>
    <n v="169"/>
    <n v="5"/>
    <n v="2"/>
    <x v="0"/>
    <s v="xdQ26896255948"/>
    <s v="santiagodavid@thornton.org"/>
    <d v="2015-02-17T00:00:00"/>
    <d v="2024-11-12T09:27:53"/>
    <x v="9"/>
    <x v="3"/>
    <n v="2024"/>
  </r>
  <r>
    <n v="2489"/>
    <s v="Rachel Wood"/>
    <x v="7"/>
    <x v="0"/>
    <n v="2002"/>
    <n v="63939.23"/>
    <n v="47907"/>
    <x v="1"/>
    <x v="1"/>
    <n v="3.4"/>
    <n v="426"/>
    <n v="311"/>
    <n v="4"/>
    <n v="4"/>
    <x v="4"/>
    <s v="NvP40722221323"/>
    <s v="ipatterson@hotmail.com"/>
    <d v="2021-04-02T00:00:00"/>
    <d v="2024-06-27T13:01:38"/>
    <x v="1"/>
    <x v="1"/>
    <n v="2024"/>
  </r>
  <r>
    <n v="2490"/>
    <s v="James Smith"/>
    <x v="2"/>
    <x v="1"/>
    <n v="2015"/>
    <n v="21203.26"/>
    <n v="68512"/>
    <x v="3"/>
    <x v="0"/>
    <n v="4.5"/>
    <n v="675"/>
    <n v="293"/>
    <n v="3"/>
    <n v="7"/>
    <x v="7"/>
    <s v="smW84335788209"/>
    <s v="ricerichard@smith.com"/>
    <d v="2018-07-22T00:00:00"/>
    <d v="2023-11-15T22:47:49"/>
    <x v="10"/>
    <x v="0"/>
    <n v="2023"/>
  </r>
  <r>
    <n v="2491"/>
    <s v="Matthew Carter"/>
    <x v="0"/>
    <x v="5"/>
    <n v="2000"/>
    <n v="57914.49"/>
    <n v="172310"/>
    <x v="2"/>
    <x v="0"/>
    <n v="5.2"/>
    <n v="263"/>
    <n v="626"/>
    <n v="2"/>
    <n v="7"/>
    <x v="4"/>
    <s v="SXa67173604777"/>
    <s v="petersonsamantha@hotmail.com"/>
    <d v="2017-01-11T00:00:00"/>
    <d v="2023-10-08T20:04:12"/>
    <x v="7"/>
    <x v="2"/>
    <n v="2023"/>
  </r>
  <r>
    <n v="2492"/>
    <s v="Christina Soto"/>
    <x v="1"/>
    <x v="9"/>
    <n v="2023"/>
    <n v="33002.410000000003"/>
    <n v="230607"/>
    <x v="0"/>
    <x v="0"/>
    <n v="3.8"/>
    <n v="692"/>
    <n v="496"/>
    <n v="2"/>
    <n v="5"/>
    <x v="2"/>
    <s v="LrI47237081168"/>
    <s v="cthornton@gmail.com"/>
    <d v="2020-10-29T00:00:00"/>
    <d v="2023-10-08T23:34:29"/>
    <x v="0"/>
    <x v="4"/>
    <n v="2023"/>
  </r>
  <r>
    <n v="2493"/>
    <s v="Jessica Edwards"/>
    <x v="8"/>
    <x v="0"/>
    <n v="2021"/>
    <n v="64474.83"/>
    <n v="202928"/>
    <x v="0"/>
    <x v="0"/>
    <n v="1.7"/>
    <n v="645"/>
    <n v="516"/>
    <n v="4"/>
    <n v="7"/>
    <x v="7"/>
    <s v="MtH60029134749"/>
    <s v="kristinhiggins@hotmail.com"/>
    <d v="2021-08-06T00:00:00"/>
    <d v="2024-09-11T00:57:27"/>
    <x v="5"/>
    <x v="1"/>
    <n v="2024"/>
  </r>
  <r>
    <n v="2494"/>
    <s v="James Romero"/>
    <x v="7"/>
    <x v="2"/>
    <n v="2003"/>
    <n v="47523.71"/>
    <n v="109489"/>
    <x v="2"/>
    <x v="0"/>
    <n v="2.5"/>
    <n v="119"/>
    <n v="687"/>
    <n v="2"/>
    <n v="7"/>
    <x v="2"/>
    <s v="Tyc99370216870"/>
    <s v="kingwilliam@hotmail.com"/>
    <d v="2023-05-12T00:00:00"/>
    <d v="2025-05-17T13:57:31"/>
    <x v="3"/>
    <x v="7"/>
    <n v="2025"/>
  </r>
  <r>
    <n v="2495"/>
    <s v="Laura Frazier"/>
    <x v="1"/>
    <x v="0"/>
    <n v="2007"/>
    <n v="48867.56"/>
    <n v="275694"/>
    <x v="1"/>
    <x v="1"/>
    <n v="1.2"/>
    <n v="208"/>
    <n v="689"/>
    <n v="2"/>
    <n v="5"/>
    <x v="5"/>
    <s v="xVa66667383503"/>
    <s v="pattersonmatthew@hotmail.com"/>
    <d v="2022-06-24T00:00:00"/>
    <d v="2024-07-08T22:23:38"/>
    <x v="2"/>
    <x v="9"/>
    <n v="2024"/>
  </r>
  <r>
    <n v="2496"/>
    <s v="Michelle Hall"/>
    <x v="6"/>
    <x v="9"/>
    <n v="2017"/>
    <n v="53464.21"/>
    <n v="183685"/>
    <x v="2"/>
    <x v="0"/>
    <n v="1.2"/>
    <n v="307"/>
    <n v="196"/>
    <n v="5"/>
    <n v="5"/>
    <x v="7"/>
    <s v="fmX30470857644"/>
    <s v="leslie74@yahoo.com"/>
    <d v="2017-03-25T00:00:00"/>
    <d v="2024-06-11T00:59:45"/>
    <x v="6"/>
    <x v="2"/>
    <n v="2024"/>
  </r>
  <r>
    <n v="2497"/>
    <s v="Joshua Hood"/>
    <x v="5"/>
    <x v="0"/>
    <n v="1996"/>
    <n v="33798.410000000003"/>
    <n v="190903"/>
    <x v="3"/>
    <x v="0"/>
    <n v="4.7"/>
    <n v="86"/>
    <n v="639"/>
    <n v="2"/>
    <n v="2"/>
    <x v="7"/>
    <s v="iar21929301648"/>
    <s v="michael74@gmail.com"/>
    <d v="2023-08-05T00:00:00"/>
    <d v="2024-12-13T11:57:58"/>
    <x v="5"/>
    <x v="7"/>
    <n v="2024"/>
  </r>
  <r>
    <n v="2498"/>
    <s v="Mrs, Monica Hogan"/>
    <x v="8"/>
    <x v="7"/>
    <n v="2024"/>
    <n v="76227.12"/>
    <n v="267265"/>
    <x v="0"/>
    <x v="0"/>
    <n v="4.8"/>
    <n v="251"/>
    <n v="474"/>
    <n v="3"/>
    <n v="7"/>
    <x v="3"/>
    <s v="Nru91156939758"/>
    <s v="kellycollins@hughes-yu.org"/>
    <d v="2022-02-27T00:00:00"/>
    <d v="2024-12-24T10:49:07"/>
    <x v="9"/>
    <x v="9"/>
    <n v="2024"/>
  </r>
  <r>
    <n v="2499"/>
    <s v="Colleen Molina"/>
    <x v="0"/>
    <x v="9"/>
    <n v="2011"/>
    <n v="10085.129999999999"/>
    <n v="100732"/>
    <x v="2"/>
    <x v="0"/>
    <n v="3.4"/>
    <n v="699"/>
    <n v="257"/>
    <n v="3"/>
    <n v="2"/>
    <x v="3"/>
    <s v="WGA76403298859"/>
    <s v="austin78@hays.com"/>
    <d v="2018-12-27T00:00:00"/>
    <d v="2025-03-12T13:50:01"/>
    <x v="4"/>
    <x v="0"/>
    <n v="2025"/>
  </r>
  <r>
    <n v="2500"/>
    <s v="Kimberly Cruz"/>
    <x v="4"/>
    <x v="7"/>
    <n v="2005"/>
    <n v="44336.91"/>
    <n v="273876"/>
    <x v="0"/>
    <x v="1"/>
    <n v="1.4"/>
    <n v="500"/>
    <n v="706"/>
    <n v="2"/>
    <n v="7"/>
    <x v="1"/>
    <s v="OTu01309698822"/>
    <s v="ryanjones@kennedy-torres.com"/>
    <d v="2016-07-01T00:00:00"/>
    <d v="2024-09-08T20:23:13"/>
    <x v="10"/>
    <x v="5"/>
    <n v="2024"/>
  </r>
  <r>
    <n v="2501"/>
    <s v="Mark Simmons"/>
    <x v="0"/>
    <x v="2"/>
    <n v="1992"/>
    <n v="58562.07"/>
    <n v="270906"/>
    <x v="3"/>
    <x v="1"/>
    <n v="1.5"/>
    <n v="453"/>
    <n v="385"/>
    <n v="2"/>
    <n v="5"/>
    <x v="7"/>
    <s v="lZG70013753303"/>
    <s v="stephanie46@gmail.com"/>
    <d v="2020-02-26T00:00:00"/>
    <d v="2024-03-01T09:43:27"/>
    <x v="9"/>
    <x v="4"/>
    <n v="2024"/>
  </r>
  <r>
    <n v="2502"/>
    <s v="Chad Rogers"/>
    <x v="9"/>
    <x v="4"/>
    <n v="1999"/>
    <n v="54892.29"/>
    <n v="84595"/>
    <x v="0"/>
    <x v="1"/>
    <n v="1.3"/>
    <n v="215"/>
    <n v="402"/>
    <n v="5"/>
    <n v="5"/>
    <x v="6"/>
    <s v="ujp33358968472"/>
    <s v="khoward@sherman-perez.net"/>
    <d v="2021-08-18T00:00:00"/>
    <d v="2024-04-24T13:58:05"/>
    <x v="5"/>
    <x v="1"/>
    <n v="2024"/>
  </r>
  <r>
    <n v="2503"/>
    <s v="Caitlin Flores"/>
    <x v="2"/>
    <x v="7"/>
    <n v="1991"/>
    <n v="73547.09"/>
    <n v="137281"/>
    <x v="0"/>
    <x v="1"/>
    <n v="4.4000000000000004"/>
    <n v="646"/>
    <n v="623"/>
    <n v="2"/>
    <n v="4"/>
    <x v="4"/>
    <s v="EAt42035054145"/>
    <s v="sara55@hotmail.com"/>
    <d v="2022-09-04T00:00:00"/>
    <d v="2023-10-27T19:40:52"/>
    <x v="8"/>
    <x v="9"/>
    <n v="2023"/>
  </r>
  <r>
    <n v="2504"/>
    <s v="Christina Moody"/>
    <x v="8"/>
    <x v="1"/>
    <n v="1991"/>
    <n v="33554.04"/>
    <n v="796"/>
    <x v="2"/>
    <x v="0"/>
    <n v="2.8"/>
    <n v="150"/>
    <n v="628"/>
    <n v="4"/>
    <n v="4"/>
    <x v="2"/>
    <s v="Jfq00610282714"/>
    <s v="gallegosstephanie@cobb.org"/>
    <d v="2022-01-25T00:00:00"/>
    <d v="2025-07-13T16:17:48"/>
    <x v="7"/>
    <x v="9"/>
    <n v="2025"/>
  </r>
  <r>
    <n v="2505"/>
    <s v="Ronald Ortiz"/>
    <x v="6"/>
    <x v="1"/>
    <n v="2022"/>
    <n v="52138.42"/>
    <n v="217355"/>
    <x v="0"/>
    <x v="0"/>
    <n v="1.7"/>
    <n v="117"/>
    <n v="595"/>
    <n v="3"/>
    <n v="5"/>
    <x v="7"/>
    <s v="yBT51007197358"/>
    <s v="christina51@yahoo.com"/>
    <d v="2015-09-30T00:00:00"/>
    <d v="2024-10-17T20:08:32"/>
    <x v="8"/>
    <x v="3"/>
    <n v="2024"/>
  </r>
  <r>
    <n v="2506"/>
    <s v="Christopher Pham"/>
    <x v="3"/>
    <x v="9"/>
    <n v="2008"/>
    <n v="67136.97"/>
    <n v="257613"/>
    <x v="0"/>
    <x v="0"/>
    <n v="2.8"/>
    <n v="130"/>
    <n v="386"/>
    <n v="5"/>
    <n v="5"/>
    <x v="0"/>
    <s v="aKR24500826585"/>
    <s v="jennifer02@gmail.com"/>
    <d v="2017-10-24T00:00:00"/>
    <d v="2023-09-16T15:21:20"/>
    <x v="0"/>
    <x v="2"/>
    <n v="2023"/>
  </r>
  <r>
    <n v="2507"/>
    <s v="Karen Jimenez"/>
    <x v="4"/>
    <x v="1"/>
    <n v="2000"/>
    <n v="29308.5"/>
    <n v="240458"/>
    <x v="1"/>
    <x v="0"/>
    <n v="5.5"/>
    <n v="79"/>
    <n v="179"/>
    <n v="2"/>
    <n v="5"/>
    <x v="6"/>
    <s v="KYz07302393373"/>
    <s v="joecollins@ellis.com"/>
    <d v="2018-11-05T00:00:00"/>
    <d v="2025-07-23T11:06:41"/>
    <x v="11"/>
    <x v="0"/>
    <n v="2025"/>
  </r>
  <r>
    <n v="2508"/>
    <s v="Erin Johnson"/>
    <x v="7"/>
    <x v="8"/>
    <n v="2013"/>
    <n v="21887.71"/>
    <n v="297913"/>
    <x v="1"/>
    <x v="0"/>
    <n v="3.1"/>
    <n v="453"/>
    <n v="720"/>
    <n v="2"/>
    <n v="7"/>
    <x v="5"/>
    <s v="MRa51238529373"/>
    <s v="kimberly03@reyes.com"/>
    <d v="2015-06-22T00:00:00"/>
    <d v="2023-08-10T23:40:32"/>
    <x v="2"/>
    <x v="3"/>
    <n v="2023"/>
  </r>
  <r>
    <n v="2509"/>
    <s v="Samantha Warren"/>
    <x v="2"/>
    <x v="0"/>
    <n v="2015"/>
    <n v="46890.05"/>
    <n v="213983"/>
    <x v="2"/>
    <x v="0"/>
    <n v="5.3"/>
    <n v="321"/>
    <n v="659"/>
    <n v="3"/>
    <n v="2"/>
    <x v="6"/>
    <s v="GRS56539249091"/>
    <s v="vthompson@young.net"/>
    <d v="2023-04-28T00:00:00"/>
    <d v="2024-11-20T13:43:41"/>
    <x v="1"/>
    <x v="7"/>
    <n v="2024"/>
  </r>
  <r>
    <n v="2510"/>
    <s v="Jeremy Jones"/>
    <x v="4"/>
    <x v="4"/>
    <n v="1990"/>
    <n v="24382.21"/>
    <n v="182693"/>
    <x v="1"/>
    <x v="0"/>
    <n v="5.6"/>
    <n v="267"/>
    <n v="621"/>
    <n v="5"/>
    <n v="5"/>
    <x v="6"/>
    <s v="TRV15818307321"/>
    <s v="bruce82@gomez.biz"/>
    <d v="2019-03-09T00:00:00"/>
    <d v="2024-10-09T19:23:01"/>
    <x v="6"/>
    <x v="6"/>
    <n v="2024"/>
  </r>
  <r>
    <n v="2511"/>
    <s v="Jeremy Wilson"/>
    <x v="4"/>
    <x v="9"/>
    <n v="1994"/>
    <n v="37796.15"/>
    <n v="238306"/>
    <x v="1"/>
    <x v="0"/>
    <n v="4.0999999999999996"/>
    <n v="210"/>
    <n v="287"/>
    <n v="3"/>
    <n v="5"/>
    <x v="7"/>
    <s v="fXq32385532814"/>
    <s v="thomas74@hill.biz"/>
    <d v="2021-03-19T00:00:00"/>
    <d v="2024-06-12T08:32:18"/>
    <x v="6"/>
    <x v="1"/>
    <n v="2024"/>
  </r>
  <r>
    <n v="2512"/>
    <s v="Joseph Holt"/>
    <x v="0"/>
    <x v="9"/>
    <n v="1991"/>
    <n v="74273.039999999994"/>
    <n v="42318"/>
    <x v="1"/>
    <x v="0"/>
    <n v="1.6"/>
    <n v="594"/>
    <n v="158"/>
    <n v="4"/>
    <n v="7"/>
    <x v="7"/>
    <s v="eRF38156175089"/>
    <s v="robertsonjeffrey@lin.net"/>
    <d v="2015-09-23T00:00:00"/>
    <d v="2024-12-22T23:46:18"/>
    <x v="8"/>
    <x v="3"/>
    <n v="2024"/>
  </r>
  <r>
    <n v="2513"/>
    <s v="Megan Wright"/>
    <x v="8"/>
    <x v="6"/>
    <n v="1999"/>
    <n v="52768.79"/>
    <n v="146705"/>
    <x v="2"/>
    <x v="1"/>
    <n v="2.6"/>
    <n v="509"/>
    <n v="595"/>
    <n v="2"/>
    <n v="7"/>
    <x v="5"/>
    <s v="Dgb45680051305"/>
    <s v="ledwards@hotmail.com"/>
    <d v="2019-07-02T00:00:00"/>
    <d v="2024-03-16T07:12:13"/>
    <x v="10"/>
    <x v="6"/>
    <n v="2024"/>
  </r>
  <r>
    <n v="2514"/>
    <s v="Aaron Taylor"/>
    <x v="6"/>
    <x v="2"/>
    <n v="2001"/>
    <n v="58264.03"/>
    <n v="256438"/>
    <x v="2"/>
    <x v="0"/>
    <n v="1.9"/>
    <n v="647"/>
    <n v="408"/>
    <n v="3"/>
    <n v="2"/>
    <x v="0"/>
    <s v="HrN25801894856"/>
    <s v="sjones@gmail.com"/>
    <d v="2015-02-22T00:00:00"/>
    <d v="2024-10-26T21:26:01"/>
    <x v="9"/>
    <x v="3"/>
    <n v="2024"/>
  </r>
  <r>
    <n v="2515"/>
    <s v="Michael Maxwell"/>
    <x v="2"/>
    <x v="2"/>
    <n v="2004"/>
    <n v="38613.839999999997"/>
    <n v="152770"/>
    <x v="1"/>
    <x v="0"/>
    <n v="1.5"/>
    <n v="459"/>
    <n v="229"/>
    <n v="2"/>
    <n v="2"/>
    <x v="1"/>
    <s v="iAD10172474857"/>
    <s v="richardwagner@hernandez.com"/>
    <d v="2024-02-25T00:00:00"/>
    <d v="2023-12-12T05:38:36"/>
    <x v="9"/>
    <x v="10"/>
    <n v="2023"/>
  </r>
  <r>
    <n v="2516"/>
    <s v="Emma Marshall"/>
    <x v="5"/>
    <x v="4"/>
    <n v="2004"/>
    <n v="52302.86"/>
    <n v="256093"/>
    <x v="2"/>
    <x v="1"/>
    <n v="2.4"/>
    <n v="556"/>
    <n v="673"/>
    <n v="3"/>
    <n v="2"/>
    <x v="0"/>
    <s v="sVH66356028961"/>
    <s v="tdunn@ramsey.org"/>
    <d v="2018-10-29T00:00:00"/>
    <d v="2024-07-25T06:55:13"/>
    <x v="0"/>
    <x v="0"/>
    <n v="2024"/>
  </r>
  <r>
    <n v="2517"/>
    <s v="Sandra Hardy"/>
    <x v="9"/>
    <x v="6"/>
    <n v="1993"/>
    <n v="54088.56"/>
    <n v="69534"/>
    <x v="1"/>
    <x v="1"/>
    <n v="3.8"/>
    <n v="699"/>
    <n v="602"/>
    <n v="2"/>
    <n v="2"/>
    <x v="2"/>
    <s v="iuC20128973292"/>
    <s v="johnsonlouis@hotmail.com"/>
    <d v="2021-12-03T00:00:00"/>
    <d v="2025-02-03T04:37:49"/>
    <x v="4"/>
    <x v="1"/>
    <n v="2025"/>
  </r>
  <r>
    <n v="2518"/>
    <s v="Jeremy Hicks"/>
    <x v="0"/>
    <x v="8"/>
    <n v="1992"/>
    <n v="5125.3900000000003"/>
    <n v="152120"/>
    <x v="2"/>
    <x v="0"/>
    <n v="4.5999999999999996"/>
    <n v="297"/>
    <n v="340"/>
    <n v="4"/>
    <n v="4"/>
    <x v="3"/>
    <s v="HAN12990424760"/>
    <s v="jason39@gmail.com"/>
    <d v="2016-08-16T00:00:00"/>
    <d v="2024-09-08T23:53:30"/>
    <x v="5"/>
    <x v="5"/>
    <n v="2024"/>
  </r>
  <r>
    <n v="2519"/>
    <s v="Jeremy Chandler"/>
    <x v="2"/>
    <x v="3"/>
    <n v="2010"/>
    <n v="12157.23"/>
    <n v="298162"/>
    <x v="3"/>
    <x v="0"/>
    <n v="4.7"/>
    <n v="698"/>
    <n v="239"/>
    <n v="2"/>
    <n v="5"/>
    <x v="3"/>
    <s v="dzl27153712370"/>
    <s v="nguyenjennifer@rosario.biz"/>
    <d v="2022-11-21T00:00:00"/>
    <d v="2025-04-18T23:02:14"/>
    <x v="11"/>
    <x v="9"/>
    <n v="2025"/>
  </r>
  <r>
    <n v="2520"/>
    <s v="Kaitlin Smith"/>
    <x v="4"/>
    <x v="6"/>
    <n v="1996"/>
    <n v="75433.06"/>
    <n v="9336"/>
    <x v="2"/>
    <x v="0"/>
    <n v="2.9"/>
    <n v="258"/>
    <n v="450"/>
    <n v="2"/>
    <n v="4"/>
    <x v="0"/>
    <s v="laq83140029287"/>
    <s v="justin33@yahoo.com"/>
    <d v="2016-09-05T00:00:00"/>
    <d v="2024-10-09T12:22:27"/>
    <x v="8"/>
    <x v="5"/>
    <n v="2024"/>
  </r>
  <r>
    <n v="2521"/>
    <s v="Christopher Thomas"/>
    <x v="4"/>
    <x v="0"/>
    <n v="1998"/>
    <n v="51355.040000000001"/>
    <n v="154649"/>
    <x v="1"/>
    <x v="1"/>
    <n v="3.6"/>
    <n v="359"/>
    <n v="397"/>
    <n v="5"/>
    <n v="2"/>
    <x v="2"/>
    <s v="rbR47164686872"/>
    <s v="dpowers@hays-young.com"/>
    <d v="2019-12-25T00:00:00"/>
    <d v="2024-07-11T09:58:25"/>
    <x v="4"/>
    <x v="6"/>
    <n v="2024"/>
  </r>
  <r>
    <n v="2522"/>
    <s v="Lisa Mendoza"/>
    <x v="9"/>
    <x v="4"/>
    <n v="2000"/>
    <n v="34830.370000000003"/>
    <n v="289915"/>
    <x v="2"/>
    <x v="1"/>
    <n v="3.5"/>
    <n v="195"/>
    <n v="626"/>
    <n v="2"/>
    <n v="7"/>
    <x v="4"/>
    <s v="dvV12658863420"/>
    <s v="maldonadodiana@jimenez.org"/>
    <d v="2024-03-15T00:00:00"/>
    <d v="2025-06-03T08:59:57"/>
    <x v="6"/>
    <x v="10"/>
    <n v="2025"/>
  </r>
  <r>
    <n v="2523"/>
    <s v="Gregory Briggs"/>
    <x v="2"/>
    <x v="8"/>
    <n v="2021"/>
    <n v="70757.259999999995"/>
    <n v="56707"/>
    <x v="0"/>
    <x v="1"/>
    <n v="5.7"/>
    <n v="353"/>
    <n v="568"/>
    <n v="5"/>
    <n v="5"/>
    <x v="0"/>
    <s v="yHa92319505928"/>
    <s v="michaeladams@hotmail.com"/>
    <d v="2018-08-10T00:00:00"/>
    <d v="2025-04-03T08:02:03"/>
    <x v="5"/>
    <x v="0"/>
    <n v="2025"/>
  </r>
  <r>
    <n v="2524"/>
    <s v="Debbie Peterson"/>
    <x v="2"/>
    <x v="7"/>
    <n v="1999"/>
    <n v="68377.91"/>
    <n v="29646"/>
    <x v="1"/>
    <x v="0"/>
    <n v="5.8"/>
    <n v="160"/>
    <n v="431"/>
    <n v="5"/>
    <n v="7"/>
    <x v="2"/>
    <s v="GxN92598741088"/>
    <s v="timothygallegos@hotmail.com"/>
    <d v="2014-09-17T00:00:00"/>
    <d v="2024-06-07T19:53:33"/>
    <x v="8"/>
    <x v="8"/>
    <n v="2024"/>
  </r>
  <r>
    <n v="2525"/>
    <s v="Wendy Vang"/>
    <x v="6"/>
    <x v="2"/>
    <n v="2016"/>
    <n v="61392.72"/>
    <n v="8768"/>
    <x v="1"/>
    <x v="1"/>
    <n v="1.3"/>
    <n v="208"/>
    <n v="503"/>
    <n v="5"/>
    <n v="4"/>
    <x v="4"/>
    <s v="Yfq37741649193"/>
    <s v="williamparks@gmail.com"/>
    <d v="2021-06-16T00:00:00"/>
    <d v="2025-01-10T12:52:07"/>
    <x v="2"/>
    <x v="1"/>
    <n v="2025"/>
  </r>
  <r>
    <n v="2526"/>
    <s v="Christopher Cannon"/>
    <x v="3"/>
    <x v="3"/>
    <n v="2004"/>
    <n v="56021.53"/>
    <n v="75171"/>
    <x v="0"/>
    <x v="0"/>
    <n v="6"/>
    <n v="635"/>
    <n v="235"/>
    <n v="3"/>
    <n v="5"/>
    <x v="0"/>
    <s v="rkt07583204455"/>
    <s v="flee@ballard.com"/>
    <d v="2019-03-30T00:00:00"/>
    <d v="2024-05-17T05:11:48"/>
    <x v="6"/>
    <x v="6"/>
    <n v="2024"/>
  </r>
  <r>
    <n v="2527"/>
    <s v="Lori Harper"/>
    <x v="4"/>
    <x v="2"/>
    <n v="1990"/>
    <n v="53670.61"/>
    <n v="120012"/>
    <x v="1"/>
    <x v="0"/>
    <n v="2.7"/>
    <n v="495"/>
    <n v="686"/>
    <n v="3"/>
    <n v="5"/>
    <x v="1"/>
    <s v="JiW71601347552"/>
    <s v="dmendoza@yahoo.com"/>
    <d v="2024-03-21T00:00:00"/>
    <d v="2025-04-21T17:37:35"/>
    <x v="6"/>
    <x v="10"/>
    <n v="2025"/>
  </r>
  <r>
    <n v="2528"/>
    <s v="Tiffany Casey"/>
    <x v="3"/>
    <x v="8"/>
    <n v="2014"/>
    <n v="54847.94"/>
    <n v="75356"/>
    <x v="1"/>
    <x v="0"/>
    <n v="1.1000000000000001"/>
    <n v="506"/>
    <n v="147"/>
    <n v="2"/>
    <n v="4"/>
    <x v="2"/>
    <s v="Zam32292755892"/>
    <s v="charlesayala@gmail.com"/>
    <d v="2023-01-13T00:00:00"/>
    <d v="2023-11-14T11:45:00"/>
    <x v="7"/>
    <x v="7"/>
    <n v="2023"/>
  </r>
  <r>
    <n v="2529"/>
    <s v="Christopher Mckenzie"/>
    <x v="8"/>
    <x v="5"/>
    <n v="1991"/>
    <n v="66178.59"/>
    <n v="27851"/>
    <x v="3"/>
    <x v="0"/>
    <n v="2.8"/>
    <n v="304"/>
    <n v="200"/>
    <n v="3"/>
    <n v="7"/>
    <x v="3"/>
    <s v="LkP63677462505"/>
    <s v="richard30@barnett-villegas.net"/>
    <d v="2020-05-07T00:00:00"/>
    <d v="2024-01-28T06:09:25"/>
    <x v="3"/>
    <x v="4"/>
    <n v="2024"/>
  </r>
  <r>
    <n v="2530"/>
    <s v="Randy Summers"/>
    <x v="9"/>
    <x v="5"/>
    <n v="2009"/>
    <n v="31849.73"/>
    <n v="158210"/>
    <x v="2"/>
    <x v="1"/>
    <n v="1"/>
    <n v="172"/>
    <n v="161"/>
    <n v="4"/>
    <n v="4"/>
    <x v="6"/>
    <s v="Jwe51685823599"/>
    <s v="joshua66@yahoo.com"/>
    <d v="2019-01-28T00:00:00"/>
    <d v="2025-05-26T22:15:34"/>
    <x v="7"/>
    <x v="6"/>
    <n v="2025"/>
  </r>
  <r>
    <n v="2531"/>
    <s v="Kristen Mason"/>
    <x v="1"/>
    <x v="8"/>
    <n v="2021"/>
    <n v="40198.32"/>
    <n v="98148"/>
    <x v="0"/>
    <x v="0"/>
    <n v="1.4"/>
    <n v="377"/>
    <n v="766"/>
    <n v="4"/>
    <n v="4"/>
    <x v="2"/>
    <s v="BKn35194215853"/>
    <s v="jacksonmariah@dominguez.com"/>
    <d v="2018-05-27T00:00:00"/>
    <d v="2025-06-23T19:39:26"/>
    <x v="3"/>
    <x v="0"/>
    <n v="2025"/>
  </r>
  <r>
    <n v="2532"/>
    <s v="Carrie May"/>
    <x v="1"/>
    <x v="0"/>
    <n v="2012"/>
    <n v="31008.63"/>
    <n v="190221"/>
    <x v="0"/>
    <x v="0"/>
    <n v="2.4"/>
    <n v="134"/>
    <n v="230"/>
    <n v="3"/>
    <n v="2"/>
    <x v="1"/>
    <s v="cvU84844304779"/>
    <s v="christensenkimberly@valencia-edwards.com"/>
    <d v="2015-07-02T00:00:00"/>
    <d v="2024-02-16T05:46:05"/>
    <x v="10"/>
    <x v="3"/>
    <n v="2024"/>
  </r>
  <r>
    <n v="2533"/>
    <s v="Margaret Little"/>
    <x v="2"/>
    <x v="0"/>
    <n v="2008"/>
    <n v="60333.56"/>
    <n v="51060"/>
    <x v="2"/>
    <x v="1"/>
    <n v="2.8"/>
    <n v="691"/>
    <n v="617"/>
    <n v="4"/>
    <n v="5"/>
    <x v="1"/>
    <s v="Fmw46478590995"/>
    <s v="maria68@hotmail.com"/>
    <d v="2017-11-25T00:00:00"/>
    <d v="2024-01-20T22:55:19"/>
    <x v="11"/>
    <x v="2"/>
    <n v="2024"/>
  </r>
  <r>
    <n v="2534"/>
    <s v="Samuel Park"/>
    <x v="2"/>
    <x v="5"/>
    <n v="2019"/>
    <n v="77232.66"/>
    <n v="204606"/>
    <x v="3"/>
    <x v="1"/>
    <n v="3.8"/>
    <n v="413"/>
    <n v="529"/>
    <n v="3"/>
    <n v="5"/>
    <x v="3"/>
    <s v="BOL22195548940"/>
    <s v="ithompson@hill-brown.com"/>
    <d v="2016-03-29T00:00:00"/>
    <d v="2024-08-21T21:18:32"/>
    <x v="6"/>
    <x v="5"/>
    <n v="2024"/>
  </r>
  <r>
    <n v="2535"/>
    <s v="Wanda Martinez"/>
    <x v="8"/>
    <x v="8"/>
    <n v="1992"/>
    <n v="6638.34"/>
    <n v="149434"/>
    <x v="3"/>
    <x v="1"/>
    <n v="2.1"/>
    <n v="696"/>
    <n v="457"/>
    <n v="5"/>
    <n v="4"/>
    <x v="1"/>
    <s v="DrM08282527222"/>
    <s v="rcollins@yahoo.com"/>
    <d v="2022-12-18T00:00:00"/>
    <d v="2023-09-26T06:39:57"/>
    <x v="4"/>
    <x v="9"/>
    <n v="2023"/>
  </r>
  <r>
    <n v="2536"/>
    <s v="Amy Carroll"/>
    <x v="2"/>
    <x v="5"/>
    <n v="2005"/>
    <n v="60839.34"/>
    <n v="106734"/>
    <x v="1"/>
    <x v="0"/>
    <n v="3"/>
    <n v="686"/>
    <n v="633"/>
    <n v="3"/>
    <n v="4"/>
    <x v="1"/>
    <s v="rUz62274483748"/>
    <s v="kayla72@yahoo.com"/>
    <d v="2024-01-22T00:00:00"/>
    <d v="2024-03-25T04:59:25"/>
    <x v="7"/>
    <x v="10"/>
    <n v="2024"/>
  </r>
  <r>
    <n v="2537"/>
    <s v="Jeffrey Allison"/>
    <x v="9"/>
    <x v="7"/>
    <n v="2005"/>
    <n v="58521.75"/>
    <n v="107159"/>
    <x v="1"/>
    <x v="0"/>
    <n v="2.5"/>
    <n v="311"/>
    <n v="720"/>
    <n v="4"/>
    <n v="7"/>
    <x v="7"/>
    <s v="UzA73411883740"/>
    <s v="kyle45@hotmail.com"/>
    <d v="2023-03-19T00:00:00"/>
    <d v="2023-09-16T01:20:12"/>
    <x v="6"/>
    <x v="7"/>
    <n v="2023"/>
  </r>
  <r>
    <n v="2538"/>
    <s v="Jose Turner"/>
    <x v="3"/>
    <x v="0"/>
    <n v="2020"/>
    <n v="22805.77"/>
    <n v="188628"/>
    <x v="1"/>
    <x v="0"/>
    <n v="2.9"/>
    <n v="369"/>
    <n v="297"/>
    <n v="3"/>
    <n v="7"/>
    <x v="1"/>
    <s v="AHK56912716331"/>
    <s v="mcdanielkevin@mitchell.info"/>
    <d v="2019-12-01T00:00:00"/>
    <d v="2024-08-14T14:04:25"/>
    <x v="4"/>
    <x v="6"/>
    <n v="2024"/>
  </r>
  <r>
    <n v="2539"/>
    <s v="Sarah Nunez"/>
    <x v="0"/>
    <x v="6"/>
    <n v="2018"/>
    <n v="32875.08"/>
    <n v="222755"/>
    <x v="0"/>
    <x v="0"/>
    <n v="5.9"/>
    <n v="506"/>
    <n v="170"/>
    <n v="2"/>
    <n v="4"/>
    <x v="6"/>
    <s v="gDj81669813854"/>
    <s v="alecedwards@thompson.net"/>
    <d v="2021-02-10T00:00:00"/>
    <d v="2023-08-27T11:42:25"/>
    <x v="9"/>
    <x v="1"/>
    <n v="2023"/>
  </r>
  <r>
    <n v="2540"/>
    <s v="Daniel Smith"/>
    <x v="8"/>
    <x v="0"/>
    <n v="2010"/>
    <n v="50815.360000000001"/>
    <n v="150430"/>
    <x v="2"/>
    <x v="1"/>
    <n v="3.1"/>
    <n v="580"/>
    <n v="268"/>
    <n v="3"/>
    <n v="7"/>
    <x v="3"/>
    <s v="zIG85613009721"/>
    <s v="cherylflores@williams-newman.biz"/>
    <d v="2017-02-06T00:00:00"/>
    <d v="2025-04-07T20:40:47"/>
    <x v="9"/>
    <x v="2"/>
    <n v="2025"/>
  </r>
  <r>
    <n v="2541"/>
    <s v="Peggy Hall"/>
    <x v="9"/>
    <x v="1"/>
    <n v="2005"/>
    <n v="57260.9"/>
    <n v="299102"/>
    <x v="3"/>
    <x v="1"/>
    <n v="5.9"/>
    <n v="208"/>
    <n v="740"/>
    <n v="2"/>
    <n v="5"/>
    <x v="4"/>
    <s v="YUW49225899992"/>
    <s v="davidmitchell@thompson.net"/>
    <d v="2021-11-19T00:00:00"/>
    <d v="2025-03-05T20:37:03"/>
    <x v="11"/>
    <x v="1"/>
    <n v="2025"/>
  </r>
  <r>
    <n v="2542"/>
    <s v="Rachel Williams"/>
    <x v="6"/>
    <x v="1"/>
    <n v="2020"/>
    <n v="43824.08"/>
    <n v="228522"/>
    <x v="2"/>
    <x v="0"/>
    <n v="3.4"/>
    <n v="536"/>
    <n v="710"/>
    <n v="5"/>
    <n v="4"/>
    <x v="5"/>
    <s v="gYO23448863977"/>
    <s v="imoon@bryant.info"/>
    <d v="2020-06-18T00:00:00"/>
    <d v="2025-04-27T03:18:01"/>
    <x v="2"/>
    <x v="4"/>
    <n v="2025"/>
  </r>
  <r>
    <n v="2543"/>
    <s v="John Mcdonald"/>
    <x v="5"/>
    <x v="4"/>
    <n v="1994"/>
    <n v="42026.93"/>
    <n v="278448"/>
    <x v="0"/>
    <x v="1"/>
    <n v="1.5"/>
    <n v="575"/>
    <n v="382"/>
    <n v="4"/>
    <n v="4"/>
    <x v="1"/>
    <s v="Nld15846526013"/>
    <s v="makayla50@gmail.com"/>
    <d v="2021-02-19T00:00:00"/>
    <d v="2023-09-22T04:32:03"/>
    <x v="9"/>
    <x v="1"/>
    <n v="2023"/>
  </r>
  <r>
    <n v="2544"/>
    <s v="Dana Barrera"/>
    <x v="0"/>
    <x v="0"/>
    <n v="1999"/>
    <n v="20201.32"/>
    <n v="255656"/>
    <x v="1"/>
    <x v="1"/>
    <n v="3.1"/>
    <n v="675"/>
    <n v="661"/>
    <n v="2"/>
    <n v="2"/>
    <x v="2"/>
    <s v="gVc52330982503"/>
    <s v="tcaldwell@gmail.com"/>
    <d v="2022-08-06T00:00:00"/>
    <d v="2024-05-24T22:56:45"/>
    <x v="5"/>
    <x v="9"/>
    <n v="2024"/>
  </r>
  <r>
    <n v="2545"/>
    <s v="Justin Harris"/>
    <x v="1"/>
    <x v="2"/>
    <n v="2013"/>
    <n v="62385.07"/>
    <n v="26293"/>
    <x v="1"/>
    <x v="0"/>
    <n v="1"/>
    <n v="250"/>
    <n v="681"/>
    <n v="5"/>
    <n v="7"/>
    <x v="7"/>
    <s v="OVj70785537741"/>
    <s v="tina94@brown-boyer.com"/>
    <d v="2018-10-12T00:00:00"/>
    <d v="2023-08-06T07:31:31"/>
    <x v="0"/>
    <x v="0"/>
    <n v="2023"/>
  </r>
  <r>
    <n v="2546"/>
    <s v="Jennifer Guzman"/>
    <x v="3"/>
    <x v="6"/>
    <n v="2008"/>
    <n v="24282.19"/>
    <n v="21834"/>
    <x v="2"/>
    <x v="1"/>
    <n v="2.6"/>
    <n v="518"/>
    <n v="680"/>
    <n v="5"/>
    <n v="4"/>
    <x v="7"/>
    <s v="YXY16168979436"/>
    <s v="hrodriguez@smith.com"/>
    <d v="2019-02-17T00:00:00"/>
    <d v="2023-11-25T00:05:19"/>
    <x v="9"/>
    <x v="6"/>
    <n v="2023"/>
  </r>
  <r>
    <n v="2547"/>
    <s v="Troy Walker"/>
    <x v="9"/>
    <x v="7"/>
    <n v="2007"/>
    <n v="74879.75"/>
    <n v="94187"/>
    <x v="1"/>
    <x v="0"/>
    <n v="5.4"/>
    <n v="414"/>
    <n v="758"/>
    <n v="2"/>
    <n v="5"/>
    <x v="0"/>
    <s v="ZKp75821444224"/>
    <s v="benjamin51@smith.biz"/>
    <d v="2018-10-12T00:00:00"/>
    <d v="2023-12-22T07:28:03"/>
    <x v="0"/>
    <x v="0"/>
    <n v="2023"/>
  </r>
  <r>
    <n v="2548"/>
    <s v="Pamela Buchanan"/>
    <x v="1"/>
    <x v="9"/>
    <n v="1996"/>
    <n v="27912.33"/>
    <n v="77492"/>
    <x v="3"/>
    <x v="0"/>
    <n v="3.1"/>
    <n v="590"/>
    <n v="512"/>
    <n v="3"/>
    <n v="7"/>
    <x v="2"/>
    <s v="EYh60797840489"/>
    <s v="simsryan@yahoo.com"/>
    <d v="2016-05-10T00:00:00"/>
    <d v="2024-09-13T16:02:32"/>
    <x v="3"/>
    <x v="5"/>
    <n v="2024"/>
  </r>
  <r>
    <n v="2549"/>
    <s v="Victoria Cardenas"/>
    <x v="2"/>
    <x v="4"/>
    <n v="2021"/>
    <n v="76933.460000000006"/>
    <n v="104685"/>
    <x v="0"/>
    <x v="0"/>
    <n v="2.9"/>
    <n v="589"/>
    <n v="333"/>
    <n v="3"/>
    <n v="4"/>
    <x v="0"/>
    <s v="odh39492722693"/>
    <s v="kevin06@yahoo.com"/>
    <d v="2019-04-24T00:00:00"/>
    <d v="2025-03-15T18:56:13"/>
    <x v="1"/>
    <x v="6"/>
    <n v="2025"/>
  </r>
  <r>
    <n v="2550"/>
    <s v="Leslie Jacobs"/>
    <x v="4"/>
    <x v="9"/>
    <n v="2016"/>
    <n v="66208.570000000007"/>
    <n v="219235"/>
    <x v="1"/>
    <x v="0"/>
    <n v="3.3"/>
    <n v="129"/>
    <n v="505"/>
    <n v="3"/>
    <n v="2"/>
    <x v="1"/>
    <s v="Yze69640322973"/>
    <s v="caroline55@oliver-brown.net"/>
    <d v="2018-09-18T00:00:00"/>
    <d v="2025-04-26T16:47:10"/>
    <x v="8"/>
    <x v="0"/>
    <n v="2025"/>
  </r>
  <r>
    <n v="2551"/>
    <s v="Sherry Pena"/>
    <x v="4"/>
    <x v="2"/>
    <n v="2022"/>
    <n v="58320.59"/>
    <n v="224074"/>
    <x v="3"/>
    <x v="0"/>
    <n v="1.5"/>
    <n v="695"/>
    <n v="385"/>
    <n v="3"/>
    <n v="5"/>
    <x v="2"/>
    <s v="bzI94316750941"/>
    <s v="carterjoshua@howard.net"/>
    <d v="2015-02-24T00:00:00"/>
    <d v="2025-02-12T05:55:18"/>
    <x v="9"/>
    <x v="3"/>
    <n v="2025"/>
  </r>
  <r>
    <n v="2552"/>
    <s v="Christopher Lawson"/>
    <x v="3"/>
    <x v="5"/>
    <n v="2020"/>
    <n v="52743.56"/>
    <n v="265578"/>
    <x v="1"/>
    <x v="0"/>
    <n v="2.6"/>
    <n v="250"/>
    <n v="223"/>
    <n v="5"/>
    <n v="5"/>
    <x v="2"/>
    <s v="yYJ65482011817"/>
    <s v="rgonzalez@yahoo.com"/>
    <d v="2016-10-06T00:00:00"/>
    <d v="2024-08-15T21:36:58"/>
    <x v="0"/>
    <x v="5"/>
    <n v="2024"/>
  </r>
  <r>
    <n v="2553"/>
    <s v="Leslie Hooper"/>
    <x v="1"/>
    <x v="2"/>
    <n v="2019"/>
    <n v="54385.54"/>
    <n v="33780"/>
    <x v="3"/>
    <x v="0"/>
    <n v="1.5"/>
    <n v="454"/>
    <n v="125"/>
    <n v="5"/>
    <n v="5"/>
    <x v="2"/>
    <s v="Hex29296990172"/>
    <s v="brendamartin@gmail.com"/>
    <d v="2022-09-12T00:00:00"/>
    <d v="2023-11-26T14:38:25"/>
    <x v="8"/>
    <x v="9"/>
    <n v="2023"/>
  </r>
  <r>
    <n v="2554"/>
    <s v="Emily Vance"/>
    <x v="9"/>
    <x v="6"/>
    <n v="2024"/>
    <n v="13783.4"/>
    <n v="269003"/>
    <x v="1"/>
    <x v="0"/>
    <n v="2.7"/>
    <n v="342"/>
    <n v="137"/>
    <n v="3"/>
    <n v="5"/>
    <x v="4"/>
    <s v="Ryk99087205568"/>
    <s v="oallen@yahoo.com"/>
    <d v="2022-08-11T00:00:00"/>
    <d v="2023-08-05T03:29:15"/>
    <x v="5"/>
    <x v="9"/>
    <n v="2023"/>
  </r>
  <r>
    <n v="2555"/>
    <s v="Devin Pearson"/>
    <x v="1"/>
    <x v="6"/>
    <n v="1993"/>
    <n v="30030.799999999999"/>
    <n v="140499"/>
    <x v="0"/>
    <x v="1"/>
    <n v="5.0999999999999996"/>
    <n v="518"/>
    <n v="771"/>
    <n v="2"/>
    <n v="5"/>
    <x v="1"/>
    <s v="HUq79866081944"/>
    <s v="christensenlauren@hotmail.com"/>
    <d v="2023-04-26T00:00:00"/>
    <d v="2024-06-16T21:11:02"/>
    <x v="1"/>
    <x v="7"/>
    <n v="2024"/>
  </r>
  <r>
    <n v="2556"/>
    <s v="Allison Knight"/>
    <x v="8"/>
    <x v="7"/>
    <n v="1996"/>
    <n v="48835.64"/>
    <n v="18387"/>
    <x v="1"/>
    <x v="1"/>
    <n v="5.7"/>
    <n v="402"/>
    <n v="597"/>
    <n v="2"/>
    <n v="4"/>
    <x v="3"/>
    <s v="FPj61330254595"/>
    <s v="williamwalters@hotmail.com"/>
    <d v="2017-07-31T00:00:00"/>
    <d v="2025-05-22T02:36:15"/>
    <x v="10"/>
    <x v="2"/>
    <n v="2025"/>
  </r>
  <r>
    <n v="2557"/>
    <s v="Kelly Conway"/>
    <x v="2"/>
    <x v="2"/>
    <n v="2017"/>
    <n v="49517.8"/>
    <n v="229282"/>
    <x v="1"/>
    <x v="1"/>
    <n v="1.2"/>
    <n v="362"/>
    <n v="669"/>
    <n v="2"/>
    <n v="5"/>
    <x v="7"/>
    <s v="gcX50961485263"/>
    <s v="jacobthomas@yahoo.com"/>
    <d v="2020-04-08T00:00:00"/>
    <d v="2025-01-08T15:18:27"/>
    <x v="1"/>
    <x v="4"/>
    <n v="2025"/>
  </r>
  <r>
    <n v="2558"/>
    <s v="Sarah Robinson"/>
    <x v="5"/>
    <x v="9"/>
    <n v="2021"/>
    <n v="12176.8"/>
    <n v="185842"/>
    <x v="2"/>
    <x v="0"/>
    <n v="5.7"/>
    <n v="548"/>
    <n v="196"/>
    <n v="3"/>
    <n v="4"/>
    <x v="6"/>
    <s v="lIj35096752816"/>
    <s v="katherinewebb@hotmail.com"/>
    <d v="2014-12-07T00:00:00"/>
    <d v="2025-03-21T22:08:04"/>
    <x v="4"/>
    <x v="8"/>
    <n v="2025"/>
  </r>
  <r>
    <n v="2559"/>
    <s v="Robert Bryant"/>
    <x v="7"/>
    <x v="3"/>
    <n v="2021"/>
    <n v="39160.57"/>
    <n v="204885"/>
    <x v="3"/>
    <x v="1"/>
    <n v="1"/>
    <n v="137"/>
    <n v="243"/>
    <n v="5"/>
    <n v="5"/>
    <x v="6"/>
    <s v="yaR25836615447"/>
    <s v="georgenichols@fitzgerald.com"/>
    <d v="2021-11-28T00:00:00"/>
    <d v="2024-11-29T01:00:02"/>
    <x v="11"/>
    <x v="1"/>
    <n v="2024"/>
  </r>
  <r>
    <n v="2560"/>
    <s v="Whitney Rodriguez"/>
    <x v="9"/>
    <x v="1"/>
    <n v="1999"/>
    <n v="57438.54"/>
    <n v="195175"/>
    <x v="3"/>
    <x v="1"/>
    <n v="2.9"/>
    <n v="520"/>
    <n v="290"/>
    <n v="4"/>
    <n v="4"/>
    <x v="3"/>
    <s v="ChM28500755974"/>
    <s v="jenniferreed@barry.com"/>
    <d v="2019-08-20T00:00:00"/>
    <d v="2024-06-21T13:20:04"/>
    <x v="5"/>
    <x v="6"/>
    <n v="2024"/>
  </r>
  <r>
    <n v="2561"/>
    <s v="Veronica Taylor"/>
    <x v="8"/>
    <x v="5"/>
    <n v="1996"/>
    <n v="29532.41"/>
    <n v="77035"/>
    <x v="0"/>
    <x v="0"/>
    <n v="5.5"/>
    <n v="430"/>
    <n v="711"/>
    <n v="2"/>
    <n v="5"/>
    <x v="2"/>
    <s v="mDx94544295611"/>
    <s v="oali@hotmail.com"/>
    <d v="2023-02-16T00:00:00"/>
    <d v="2024-08-07T03:20:02"/>
    <x v="9"/>
    <x v="7"/>
    <n v="2024"/>
  </r>
  <r>
    <n v="2562"/>
    <s v="Alyssa Copeland"/>
    <x v="0"/>
    <x v="8"/>
    <n v="2021"/>
    <n v="27842.81"/>
    <n v="182288"/>
    <x v="0"/>
    <x v="1"/>
    <n v="4.5"/>
    <n v="508"/>
    <n v="211"/>
    <n v="3"/>
    <n v="5"/>
    <x v="1"/>
    <s v="ofy02652970982"/>
    <s v="wrightmichael@hotmail.com"/>
    <d v="2018-06-26T00:00:00"/>
    <d v="2025-03-23T02:10:20"/>
    <x v="2"/>
    <x v="0"/>
    <n v="2025"/>
  </r>
  <r>
    <n v="2563"/>
    <s v="Julie Rodriguez"/>
    <x v="1"/>
    <x v="8"/>
    <n v="2024"/>
    <n v="30538.93"/>
    <n v="119125"/>
    <x v="1"/>
    <x v="1"/>
    <n v="3.8"/>
    <n v="551"/>
    <n v="395"/>
    <n v="5"/>
    <n v="7"/>
    <x v="7"/>
    <s v="lej53892095296"/>
    <s v="carneykarina@chapman.com"/>
    <d v="2016-10-07T00:00:00"/>
    <d v="2025-02-08T21:18:49"/>
    <x v="0"/>
    <x v="5"/>
    <n v="2025"/>
  </r>
  <r>
    <n v="2564"/>
    <s v="Nicole Mcdonald"/>
    <x v="6"/>
    <x v="4"/>
    <n v="2006"/>
    <n v="16372.16"/>
    <n v="210013"/>
    <x v="3"/>
    <x v="1"/>
    <n v="5.5"/>
    <n v="117"/>
    <n v="666"/>
    <n v="5"/>
    <n v="4"/>
    <x v="7"/>
    <s v="CBA74659334893"/>
    <s v="yellis@gmail.com"/>
    <d v="2017-01-28T00:00:00"/>
    <d v="2024-12-06T08:14:09"/>
    <x v="7"/>
    <x v="2"/>
    <n v="2024"/>
  </r>
  <r>
    <n v="2565"/>
    <s v="Mike Chaney"/>
    <x v="0"/>
    <x v="3"/>
    <n v="2020"/>
    <n v="24049.1"/>
    <n v="55959"/>
    <x v="1"/>
    <x v="1"/>
    <n v="2.2999999999999998"/>
    <n v="452"/>
    <n v="746"/>
    <n v="3"/>
    <n v="7"/>
    <x v="2"/>
    <s v="fxn72921220345"/>
    <s v="smithanthony@maxwell.com"/>
    <d v="2023-10-04T00:00:00"/>
    <d v="2024-06-06T12:21:01"/>
    <x v="0"/>
    <x v="7"/>
    <n v="2024"/>
  </r>
  <r>
    <n v="2566"/>
    <s v="John Pratt"/>
    <x v="4"/>
    <x v="5"/>
    <n v="2002"/>
    <n v="60395.88"/>
    <n v="296093"/>
    <x v="0"/>
    <x v="0"/>
    <n v="3.4"/>
    <n v="466"/>
    <n v="603"/>
    <n v="4"/>
    <n v="4"/>
    <x v="7"/>
    <s v="qlQ17022679090"/>
    <s v="matthew89@massey-gonzalez.net"/>
    <d v="2015-05-17T00:00:00"/>
    <d v="2023-09-24T16:06:51"/>
    <x v="3"/>
    <x v="3"/>
    <n v="2023"/>
  </r>
  <r>
    <n v="2567"/>
    <s v="Charles Jennings"/>
    <x v="2"/>
    <x v="0"/>
    <n v="1991"/>
    <n v="25414.61"/>
    <n v="104179"/>
    <x v="3"/>
    <x v="1"/>
    <n v="4.5999999999999996"/>
    <n v="521"/>
    <n v="414"/>
    <n v="4"/>
    <n v="7"/>
    <x v="7"/>
    <s v="LSs29916905315"/>
    <s v="jmay@gmail.com"/>
    <d v="2023-11-10T00:00:00"/>
    <d v="2023-09-19T23:57:49"/>
    <x v="11"/>
    <x v="7"/>
    <n v="2023"/>
  </r>
  <r>
    <n v="2568"/>
    <s v="Mrs, Kathleen Lane PhD"/>
    <x v="0"/>
    <x v="2"/>
    <n v="1993"/>
    <n v="38974.019999999997"/>
    <n v="151461"/>
    <x v="1"/>
    <x v="0"/>
    <n v="1.8"/>
    <n v="626"/>
    <n v="449"/>
    <n v="4"/>
    <n v="4"/>
    <x v="3"/>
    <s v="fSj90685141660"/>
    <s v="jgross@reynolds-burton.com"/>
    <d v="2016-07-10T00:00:00"/>
    <d v="2025-06-13T21:20:15"/>
    <x v="10"/>
    <x v="5"/>
    <n v="2025"/>
  </r>
  <r>
    <n v="2569"/>
    <s v="Robert Dixon"/>
    <x v="1"/>
    <x v="9"/>
    <n v="2008"/>
    <n v="44674.27"/>
    <n v="156814"/>
    <x v="0"/>
    <x v="0"/>
    <n v="5.9"/>
    <n v="107"/>
    <n v="242"/>
    <n v="3"/>
    <n v="5"/>
    <x v="1"/>
    <s v="bUx88363008798"/>
    <s v="mary24@hotmail.com"/>
    <d v="2023-08-27T00:00:00"/>
    <d v="2025-01-14T00:58:53"/>
    <x v="5"/>
    <x v="7"/>
    <n v="2025"/>
  </r>
  <r>
    <n v="2570"/>
    <s v="Terry Odonnell"/>
    <x v="5"/>
    <x v="5"/>
    <n v="2017"/>
    <n v="40189.18"/>
    <n v="87509"/>
    <x v="1"/>
    <x v="1"/>
    <n v="2.1"/>
    <n v="110"/>
    <n v="682"/>
    <n v="5"/>
    <n v="7"/>
    <x v="4"/>
    <s v="Bst54165237717"/>
    <s v="wilcoxjuan@yahoo.com"/>
    <d v="2018-07-27T00:00:00"/>
    <d v="2023-08-08T22:36:35"/>
    <x v="10"/>
    <x v="0"/>
    <n v="2023"/>
  </r>
  <r>
    <n v="2571"/>
    <s v="Oscar Riley"/>
    <x v="5"/>
    <x v="1"/>
    <n v="2020"/>
    <n v="13026.36"/>
    <n v="87263"/>
    <x v="2"/>
    <x v="1"/>
    <n v="1.6"/>
    <n v="313"/>
    <n v="569"/>
    <n v="2"/>
    <n v="7"/>
    <x v="5"/>
    <s v="UCF62251662044"/>
    <s v="brennanrobert@adams.com"/>
    <d v="2014-12-15T00:00:00"/>
    <d v="2025-02-26T23:53:47"/>
    <x v="4"/>
    <x v="8"/>
    <n v="2025"/>
  </r>
  <r>
    <n v="2572"/>
    <s v="Mary Dennis"/>
    <x v="6"/>
    <x v="0"/>
    <n v="2015"/>
    <n v="47890.51"/>
    <n v="195018"/>
    <x v="1"/>
    <x v="0"/>
    <n v="5.9"/>
    <n v="677"/>
    <n v="177"/>
    <n v="3"/>
    <n v="4"/>
    <x v="6"/>
    <s v="cka93637114682"/>
    <s v="millerann@hotmail.com"/>
    <d v="2015-07-02T00:00:00"/>
    <d v="2025-04-29T00:51:41"/>
    <x v="10"/>
    <x v="3"/>
    <n v="2025"/>
  </r>
  <r>
    <n v="2573"/>
    <s v="Mary Alexander"/>
    <x v="8"/>
    <x v="4"/>
    <n v="1998"/>
    <n v="64841.08"/>
    <n v="289108"/>
    <x v="3"/>
    <x v="0"/>
    <n v="5.6"/>
    <n v="420"/>
    <n v="141"/>
    <n v="5"/>
    <n v="5"/>
    <x v="3"/>
    <s v="jCN30710926520"/>
    <s v="vincentwilliamson@frazier.net"/>
    <d v="2019-11-27T00:00:00"/>
    <d v="2024-05-04T05:16:42"/>
    <x v="11"/>
    <x v="6"/>
    <n v="2024"/>
  </r>
  <r>
    <n v="2574"/>
    <s v="Michael Gomez"/>
    <x v="4"/>
    <x v="9"/>
    <n v="2020"/>
    <n v="5414.36"/>
    <n v="86762"/>
    <x v="0"/>
    <x v="1"/>
    <n v="5"/>
    <n v="529"/>
    <n v="386"/>
    <n v="5"/>
    <n v="2"/>
    <x v="3"/>
    <s v="YXW34998977906"/>
    <s v="patrickjennings@gmail.com"/>
    <d v="2023-08-04T00:00:00"/>
    <d v="2024-02-22T19:28:47"/>
    <x v="5"/>
    <x v="7"/>
    <n v="2024"/>
  </r>
  <r>
    <n v="2575"/>
    <s v="Andrea Lopez"/>
    <x v="1"/>
    <x v="8"/>
    <n v="2004"/>
    <n v="54486.879999999997"/>
    <n v="210269"/>
    <x v="1"/>
    <x v="0"/>
    <n v="4.0999999999999996"/>
    <n v="394"/>
    <n v="549"/>
    <n v="5"/>
    <n v="4"/>
    <x v="4"/>
    <s v="aWz27998596554"/>
    <s v="belllaura@douglas-nixon.com"/>
    <d v="2020-12-08T00:00:00"/>
    <d v="2024-11-11T08:55:55"/>
    <x v="4"/>
    <x v="4"/>
    <n v="2024"/>
  </r>
  <r>
    <n v="2576"/>
    <s v="Mario Prince"/>
    <x v="2"/>
    <x v="8"/>
    <n v="2018"/>
    <n v="8081.94"/>
    <n v="287584"/>
    <x v="2"/>
    <x v="0"/>
    <n v="5.8"/>
    <n v="355"/>
    <n v="420"/>
    <n v="5"/>
    <n v="2"/>
    <x v="1"/>
    <s v="aLO74668409391"/>
    <s v="michaelmitchell@nichols.biz"/>
    <d v="2016-05-18T00:00:00"/>
    <d v="2024-09-06T01:47:52"/>
    <x v="3"/>
    <x v="5"/>
    <n v="2024"/>
  </r>
  <r>
    <n v="2577"/>
    <s v="Michelle Johnson"/>
    <x v="3"/>
    <x v="8"/>
    <n v="2005"/>
    <n v="72771.100000000006"/>
    <n v="12682"/>
    <x v="0"/>
    <x v="0"/>
    <n v="2.2000000000000002"/>
    <n v="227"/>
    <n v="163"/>
    <n v="5"/>
    <n v="2"/>
    <x v="6"/>
    <s v="cab16521103387"/>
    <s v="mitchellyoung@gmail.com"/>
    <d v="2018-01-31T00:00:00"/>
    <d v="2024-08-22T21:50:30"/>
    <x v="7"/>
    <x v="0"/>
    <n v="2024"/>
  </r>
  <r>
    <n v="2578"/>
    <s v="Kayla Rivera"/>
    <x v="8"/>
    <x v="6"/>
    <n v="2018"/>
    <n v="24150.39"/>
    <n v="174202"/>
    <x v="2"/>
    <x v="1"/>
    <n v="2.8"/>
    <n v="392"/>
    <n v="157"/>
    <n v="3"/>
    <n v="2"/>
    <x v="5"/>
    <s v="BwN76477622927"/>
    <s v="bsanders@cook.com"/>
    <d v="2016-01-29T00:00:00"/>
    <d v="2025-06-23T02:08:01"/>
    <x v="7"/>
    <x v="5"/>
    <n v="2025"/>
  </r>
  <r>
    <n v="2579"/>
    <s v="Norman Rivas"/>
    <x v="3"/>
    <x v="6"/>
    <n v="1997"/>
    <n v="16374.64"/>
    <n v="29998"/>
    <x v="1"/>
    <x v="0"/>
    <n v="2.2000000000000002"/>
    <n v="494"/>
    <n v="300"/>
    <n v="2"/>
    <n v="5"/>
    <x v="2"/>
    <s v="Zcu49505599666"/>
    <s v="tjohnson@yahoo.com"/>
    <d v="2018-03-20T00:00:00"/>
    <d v="2024-03-12T12:04:53"/>
    <x v="6"/>
    <x v="0"/>
    <n v="2024"/>
  </r>
  <r>
    <n v="2580"/>
    <s v="Brian Wiggins"/>
    <x v="8"/>
    <x v="8"/>
    <n v="2021"/>
    <n v="52436.07"/>
    <n v="180595"/>
    <x v="0"/>
    <x v="0"/>
    <n v="4.9000000000000004"/>
    <n v="599"/>
    <n v="281"/>
    <n v="3"/>
    <n v="7"/>
    <x v="4"/>
    <s v="ImH87535707446"/>
    <s v="freemanphilip@hotmail.com"/>
    <d v="2016-12-23T00:00:00"/>
    <d v="2025-01-09T01:49:18"/>
    <x v="4"/>
    <x v="5"/>
    <n v="2025"/>
  </r>
  <r>
    <n v="2581"/>
    <s v="Ann Williams"/>
    <x v="3"/>
    <x v="8"/>
    <n v="1993"/>
    <n v="33565.35"/>
    <n v="124067"/>
    <x v="3"/>
    <x v="0"/>
    <n v="2.6"/>
    <n v="223"/>
    <n v="575"/>
    <n v="4"/>
    <n v="4"/>
    <x v="2"/>
    <s v="qlq47047338572"/>
    <s v="daniel54@hotmail.com"/>
    <d v="2021-12-17T00:00:00"/>
    <d v="2024-04-02T12:45:30"/>
    <x v="4"/>
    <x v="1"/>
    <n v="2024"/>
  </r>
  <r>
    <n v="2582"/>
    <s v="Meagan Dixon"/>
    <x v="0"/>
    <x v="0"/>
    <n v="2017"/>
    <n v="64486.68"/>
    <n v="229272"/>
    <x v="1"/>
    <x v="0"/>
    <n v="1.1000000000000001"/>
    <n v="219"/>
    <n v="479"/>
    <n v="3"/>
    <n v="7"/>
    <x v="3"/>
    <s v="OGB52394083665"/>
    <s v="wilsonandre@weeks.com"/>
    <d v="2017-11-02T00:00:00"/>
    <d v="2025-06-19T10:30:58"/>
    <x v="11"/>
    <x v="2"/>
    <n v="2025"/>
  </r>
  <r>
    <n v="2583"/>
    <s v="Emma Oconnor"/>
    <x v="9"/>
    <x v="2"/>
    <n v="1996"/>
    <n v="26666.240000000002"/>
    <n v="95508"/>
    <x v="2"/>
    <x v="0"/>
    <n v="3.5"/>
    <n v="674"/>
    <n v="137"/>
    <n v="4"/>
    <n v="5"/>
    <x v="2"/>
    <s v="svI23721348615"/>
    <s v="katherine64@cantu.info"/>
    <d v="2017-02-24T00:00:00"/>
    <d v="2025-04-01T13:58:40"/>
    <x v="9"/>
    <x v="2"/>
    <n v="2025"/>
  </r>
  <r>
    <n v="2584"/>
    <s v="Samantha Parrish"/>
    <x v="8"/>
    <x v="7"/>
    <n v="1991"/>
    <n v="10262.969999999999"/>
    <n v="284963"/>
    <x v="1"/>
    <x v="1"/>
    <n v="5.3"/>
    <n v="604"/>
    <n v="710"/>
    <n v="4"/>
    <n v="2"/>
    <x v="0"/>
    <s v="czk71122999844"/>
    <s v="amyramos@hotmail.com"/>
    <d v="2018-12-16T00:00:00"/>
    <d v="2025-01-12T06:55:30"/>
    <x v="4"/>
    <x v="0"/>
    <n v="2025"/>
  </r>
  <r>
    <n v="2585"/>
    <s v="Chelsea Malone DVM"/>
    <x v="6"/>
    <x v="0"/>
    <n v="1998"/>
    <n v="46356.72"/>
    <n v="65050"/>
    <x v="1"/>
    <x v="1"/>
    <n v="2.7"/>
    <n v="334"/>
    <n v="704"/>
    <n v="2"/>
    <n v="5"/>
    <x v="0"/>
    <s v="LDs45252971707"/>
    <s v="barnettbrandon@gmail.com"/>
    <d v="2021-02-07T00:00:00"/>
    <d v="2024-04-11T07:02:25"/>
    <x v="9"/>
    <x v="1"/>
    <n v="2024"/>
  </r>
  <r>
    <n v="2586"/>
    <s v="Alan Hutchinson"/>
    <x v="5"/>
    <x v="9"/>
    <n v="2004"/>
    <n v="34576.54"/>
    <n v="141664"/>
    <x v="1"/>
    <x v="0"/>
    <n v="3.5"/>
    <n v="110"/>
    <n v="733"/>
    <n v="2"/>
    <n v="4"/>
    <x v="6"/>
    <s v="fJc49268796810"/>
    <s v="vincentsmith@yahoo.com"/>
    <d v="2018-07-05T00:00:00"/>
    <d v="2024-07-02T15:41:30"/>
    <x v="10"/>
    <x v="0"/>
    <n v="2024"/>
  </r>
  <r>
    <n v="2587"/>
    <s v="Matthew Camacho"/>
    <x v="8"/>
    <x v="2"/>
    <n v="1995"/>
    <n v="49441.91"/>
    <n v="257435"/>
    <x v="1"/>
    <x v="1"/>
    <n v="2.5"/>
    <n v="79"/>
    <n v="125"/>
    <n v="2"/>
    <n v="5"/>
    <x v="2"/>
    <s v="IUA08098706468"/>
    <s v="amber75@wright.info"/>
    <d v="2019-03-26T00:00:00"/>
    <d v="2024-05-03T01:14:27"/>
    <x v="6"/>
    <x v="6"/>
    <n v="2024"/>
  </r>
  <r>
    <n v="2588"/>
    <s v="Terry Smith"/>
    <x v="0"/>
    <x v="9"/>
    <n v="1997"/>
    <n v="49806.84"/>
    <n v="70909"/>
    <x v="3"/>
    <x v="1"/>
    <n v="2.2000000000000002"/>
    <n v="318"/>
    <n v="774"/>
    <n v="2"/>
    <n v="4"/>
    <x v="3"/>
    <s v="wWc23468867541"/>
    <s v="david67@hotmail.com"/>
    <d v="2017-08-04T00:00:00"/>
    <d v="2023-11-04T06:25:16"/>
    <x v="5"/>
    <x v="2"/>
    <n v="2023"/>
  </r>
  <r>
    <n v="2589"/>
    <s v="Jared Miranda"/>
    <x v="3"/>
    <x v="7"/>
    <n v="1996"/>
    <n v="33432.18"/>
    <n v="237588"/>
    <x v="3"/>
    <x v="1"/>
    <n v="4.3"/>
    <n v="214"/>
    <n v="372"/>
    <n v="4"/>
    <n v="2"/>
    <x v="2"/>
    <s v="KbG54559293336"/>
    <s v="maykenneth@lee-burgess.com"/>
    <d v="2023-06-22T00:00:00"/>
    <d v="2024-07-15T08:36:02"/>
    <x v="2"/>
    <x v="7"/>
    <n v="2024"/>
  </r>
  <r>
    <n v="2590"/>
    <s v="Jennifer Ortiz"/>
    <x v="4"/>
    <x v="8"/>
    <n v="2002"/>
    <n v="69117.88"/>
    <n v="64566"/>
    <x v="1"/>
    <x v="0"/>
    <n v="5.0999999999999996"/>
    <n v="190"/>
    <n v="148"/>
    <n v="2"/>
    <n v="4"/>
    <x v="3"/>
    <s v="SxA16240515770"/>
    <s v="tlin@yahoo.com"/>
    <d v="2023-04-19T00:00:00"/>
    <d v="2025-04-23T15:11:15"/>
    <x v="1"/>
    <x v="7"/>
    <n v="2025"/>
  </r>
  <r>
    <n v="2591"/>
    <s v="David Rodriguez"/>
    <x v="3"/>
    <x v="3"/>
    <n v="2015"/>
    <n v="76759.199999999997"/>
    <n v="30630"/>
    <x v="3"/>
    <x v="0"/>
    <n v="3.1"/>
    <n v="476"/>
    <n v="509"/>
    <n v="3"/>
    <n v="7"/>
    <x v="6"/>
    <s v="SWy86984002709"/>
    <s v="kevinjohnson@gmail.com"/>
    <d v="2021-11-23T00:00:00"/>
    <d v="2023-10-05T04:27:09"/>
    <x v="11"/>
    <x v="1"/>
    <n v="2023"/>
  </r>
  <r>
    <n v="2592"/>
    <s v="Matthew Dyer"/>
    <x v="2"/>
    <x v="1"/>
    <n v="1997"/>
    <n v="67998.28"/>
    <n v="128560"/>
    <x v="1"/>
    <x v="1"/>
    <n v="3.1"/>
    <n v="439"/>
    <n v="342"/>
    <n v="3"/>
    <n v="7"/>
    <x v="4"/>
    <s v="waM31833018275"/>
    <s v="bbaker@hotmail.com"/>
    <d v="2023-09-04T00:00:00"/>
    <d v="2023-09-30T12:18:08"/>
    <x v="8"/>
    <x v="7"/>
    <n v="2023"/>
  </r>
  <r>
    <n v="2593"/>
    <s v="Maria Moss"/>
    <x v="4"/>
    <x v="1"/>
    <n v="1999"/>
    <n v="68325.39"/>
    <n v="75576"/>
    <x v="1"/>
    <x v="1"/>
    <n v="2.4"/>
    <n v="402"/>
    <n v="115"/>
    <n v="2"/>
    <n v="7"/>
    <x v="3"/>
    <s v="HeF15788533842"/>
    <s v="mcarey@hotmail.com"/>
    <d v="2016-09-21T00:00:00"/>
    <d v="2025-03-10T05:45:30"/>
    <x v="8"/>
    <x v="5"/>
    <n v="2025"/>
  </r>
  <r>
    <n v="2594"/>
    <s v="Elizabeth Lee"/>
    <x v="7"/>
    <x v="4"/>
    <n v="1998"/>
    <n v="55531.839999999997"/>
    <n v="277359"/>
    <x v="2"/>
    <x v="0"/>
    <n v="5.4"/>
    <n v="393"/>
    <n v="533"/>
    <n v="2"/>
    <n v="4"/>
    <x v="2"/>
    <s v="DrQ19018545920"/>
    <s v="keith37@maldonado.com"/>
    <d v="2023-11-28T00:00:00"/>
    <d v="2025-04-17T11:59:24"/>
    <x v="11"/>
    <x v="7"/>
    <n v="2025"/>
  </r>
  <r>
    <n v="2595"/>
    <s v="Amanda Rodriguez"/>
    <x v="9"/>
    <x v="9"/>
    <n v="1994"/>
    <n v="79813.399999999994"/>
    <n v="168913"/>
    <x v="3"/>
    <x v="1"/>
    <n v="3.8"/>
    <n v="315"/>
    <n v="615"/>
    <n v="2"/>
    <n v="4"/>
    <x v="0"/>
    <s v="dUr87278995194"/>
    <s v="lisabaker@yahoo.com"/>
    <d v="2020-01-09T00:00:00"/>
    <d v="2023-08-18T20:55:46"/>
    <x v="7"/>
    <x v="4"/>
    <n v="2023"/>
  </r>
  <r>
    <n v="2596"/>
    <s v="Meghan Avila"/>
    <x v="5"/>
    <x v="3"/>
    <n v="2002"/>
    <n v="7584.89"/>
    <n v="66789"/>
    <x v="2"/>
    <x v="0"/>
    <n v="5.8"/>
    <n v="536"/>
    <n v="226"/>
    <n v="5"/>
    <n v="7"/>
    <x v="7"/>
    <s v="IbP76295649344"/>
    <s v="bmcintyre@ruiz.com"/>
    <d v="2021-01-06T00:00:00"/>
    <d v="2025-07-15T13:51:28"/>
    <x v="7"/>
    <x v="1"/>
    <n v="2025"/>
  </r>
  <r>
    <n v="2597"/>
    <s v="Mrs, Jacqueline Cowan PhD"/>
    <x v="6"/>
    <x v="3"/>
    <n v="2021"/>
    <n v="40973.17"/>
    <n v="198545"/>
    <x v="2"/>
    <x v="1"/>
    <n v="3.3"/>
    <n v="541"/>
    <n v="645"/>
    <n v="4"/>
    <n v="7"/>
    <x v="0"/>
    <s v="Hff37430371996"/>
    <s v="brandonluna@gmail.com"/>
    <d v="2017-04-05T00:00:00"/>
    <d v="2025-06-24T02:40:00"/>
    <x v="1"/>
    <x v="2"/>
    <n v="2025"/>
  </r>
  <r>
    <n v="2598"/>
    <s v="Jonathan Randall"/>
    <x v="9"/>
    <x v="7"/>
    <n v="2008"/>
    <n v="62521.67"/>
    <n v="49963"/>
    <x v="3"/>
    <x v="0"/>
    <n v="2.7"/>
    <n v="541"/>
    <n v="560"/>
    <n v="4"/>
    <n v="4"/>
    <x v="4"/>
    <s v="IWp34087017376"/>
    <s v="kimberlyjimenez@hotmail.com"/>
    <d v="2019-12-05T00:00:00"/>
    <d v="2024-07-29T16:03:41"/>
    <x v="4"/>
    <x v="6"/>
    <n v="2024"/>
  </r>
  <r>
    <n v="2599"/>
    <s v="Shelby Cunningham"/>
    <x v="8"/>
    <x v="0"/>
    <n v="2023"/>
    <n v="61089.72"/>
    <n v="194412"/>
    <x v="2"/>
    <x v="1"/>
    <n v="1.1000000000000001"/>
    <n v="160"/>
    <n v="234"/>
    <n v="5"/>
    <n v="4"/>
    <x v="6"/>
    <s v="wVI81144053475"/>
    <s v="gonzalezmark@mitchell-smith.net"/>
    <d v="2017-10-09T00:00:00"/>
    <d v="2024-11-12T02:27:19"/>
    <x v="0"/>
    <x v="2"/>
    <n v="2024"/>
  </r>
  <r>
    <n v="2600"/>
    <s v="Virginia Carpenter"/>
    <x v="6"/>
    <x v="5"/>
    <n v="1995"/>
    <n v="77403.759999999995"/>
    <n v="73927"/>
    <x v="3"/>
    <x v="1"/>
    <n v="2.1"/>
    <n v="212"/>
    <n v="376"/>
    <n v="3"/>
    <n v="4"/>
    <x v="5"/>
    <s v="lXp51490648551"/>
    <s v="melissayoung@gmail.com"/>
    <d v="2020-09-01T00:00:00"/>
    <d v="2025-06-07T04:07:17"/>
    <x v="8"/>
    <x v="4"/>
    <n v="2025"/>
  </r>
  <r>
    <n v="2601"/>
    <s v="Marie Wright"/>
    <x v="0"/>
    <x v="7"/>
    <n v="2003"/>
    <n v="51622.57"/>
    <n v="253569"/>
    <x v="2"/>
    <x v="1"/>
    <n v="3.9"/>
    <n v="187"/>
    <n v="216"/>
    <n v="2"/>
    <n v="5"/>
    <x v="0"/>
    <s v="kUY19965140710"/>
    <s v="deleoncarly@little.com"/>
    <d v="2021-06-08T00:00:00"/>
    <d v="2024-06-18T18:44:42"/>
    <x v="2"/>
    <x v="1"/>
    <n v="2024"/>
  </r>
  <r>
    <n v="2602"/>
    <s v="Tim White"/>
    <x v="8"/>
    <x v="0"/>
    <n v="1990"/>
    <n v="16234.65"/>
    <n v="259048"/>
    <x v="0"/>
    <x v="0"/>
    <n v="5"/>
    <n v="168"/>
    <n v="194"/>
    <n v="2"/>
    <n v="5"/>
    <x v="4"/>
    <s v="SzV84086346716"/>
    <s v="kristin54@miller.com"/>
    <d v="2014-12-18T00:00:00"/>
    <d v="2024-05-28T04:02:57"/>
    <x v="4"/>
    <x v="8"/>
    <n v="2024"/>
  </r>
  <r>
    <n v="2603"/>
    <s v="Christopher Ashley"/>
    <x v="8"/>
    <x v="6"/>
    <n v="1996"/>
    <n v="13640.66"/>
    <n v="148539"/>
    <x v="0"/>
    <x v="1"/>
    <n v="2"/>
    <n v="583"/>
    <n v="565"/>
    <n v="4"/>
    <n v="7"/>
    <x v="3"/>
    <s v="ZvC40123312509"/>
    <s v="smithjames@jordan.com"/>
    <d v="2019-06-03T00:00:00"/>
    <d v="2023-12-03T04:21:06"/>
    <x v="2"/>
    <x v="6"/>
    <n v="2023"/>
  </r>
  <r>
    <n v="2604"/>
    <s v="James Garcia"/>
    <x v="9"/>
    <x v="7"/>
    <n v="1999"/>
    <n v="35360.07"/>
    <n v="245023"/>
    <x v="0"/>
    <x v="0"/>
    <n v="3.1"/>
    <n v="190"/>
    <n v="677"/>
    <n v="5"/>
    <n v="4"/>
    <x v="5"/>
    <s v="dnE16945920687"/>
    <s v="mortongabriel@yahoo.com"/>
    <d v="2018-03-31T00:00:00"/>
    <d v="2024-02-20T21:55:07"/>
    <x v="6"/>
    <x v="0"/>
    <n v="2024"/>
  </r>
  <r>
    <n v="2605"/>
    <s v="Wayne Parker"/>
    <x v="2"/>
    <x v="3"/>
    <n v="2013"/>
    <n v="70249.98"/>
    <n v="102919"/>
    <x v="1"/>
    <x v="0"/>
    <n v="5.5"/>
    <n v="70"/>
    <n v="252"/>
    <n v="5"/>
    <n v="4"/>
    <x v="3"/>
    <s v="eAD48634592950"/>
    <s v="schwartzkaitlyn@bowman.com"/>
    <d v="2015-12-11T00:00:00"/>
    <d v="2024-12-27T12:25:03"/>
    <x v="4"/>
    <x v="3"/>
    <n v="2024"/>
  </r>
  <r>
    <n v="2606"/>
    <s v="Johnny House"/>
    <x v="4"/>
    <x v="9"/>
    <n v="2016"/>
    <n v="19467.48"/>
    <n v="201408"/>
    <x v="2"/>
    <x v="0"/>
    <n v="2.7"/>
    <n v="328"/>
    <n v="581"/>
    <n v="2"/>
    <n v="5"/>
    <x v="4"/>
    <s v="wiT60590728951"/>
    <s v="gwalters@reed.com"/>
    <d v="2015-02-19T00:00:00"/>
    <d v="2023-11-09T23:06:16"/>
    <x v="9"/>
    <x v="3"/>
    <n v="2023"/>
  </r>
  <r>
    <n v="2607"/>
    <s v="Cody Garrett"/>
    <x v="6"/>
    <x v="6"/>
    <n v="2020"/>
    <n v="31013.24"/>
    <n v="35083"/>
    <x v="1"/>
    <x v="0"/>
    <n v="4.2"/>
    <n v="259"/>
    <n v="188"/>
    <n v="2"/>
    <n v="7"/>
    <x v="0"/>
    <s v="vsI59609072054"/>
    <s v="rodriguezpatricia@byrd.info"/>
    <d v="2014-10-01T00:00:00"/>
    <d v="2024-06-23T14:24:01"/>
    <x v="0"/>
    <x v="8"/>
    <n v="2024"/>
  </r>
  <r>
    <n v="2608"/>
    <s v="Richard Ponce"/>
    <x v="9"/>
    <x v="0"/>
    <n v="1998"/>
    <n v="15079.27"/>
    <n v="228614"/>
    <x v="0"/>
    <x v="1"/>
    <n v="2.4"/>
    <n v="472"/>
    <n v="202"/>
    <n v="3"/>
    <n v="4"/>
    <x v="4"/>
    <s v="bPZ95063925271"/>
    <s v="zyoung@dean-mack.com"/>
    <d v="2015-01-22T00:00:00"/>
    <d v="2024-07-16T19:38:51"/>
    <x v="7"/>
    <x v="3"/>
    <n v="2024"/>
  </r>
  <r>
    <n v="2609"/>
    <s v="Sabrina Torres"/>
    <x v="0"/>
    <x v="2"/>
    <n v="2011"/>
    <n v="43571.86"/>
    <n v="115319"/>
    <x v="0"/>
    <x v="0"/>
    <n v="4.9000000000000004"/>
    <n v="339"/>
    <n v="120"/>
    <n v="2"/>
    <n v="2"/>
    <x v="0"/>
    <s v="bEs25291066753"/>
    <s v="christinayoung@yahoo.com"/>
    <d v="2021-07-28T00:00:00"/>
    <d v="2024-08-10T15:26:48"/>
    <x v="10"/>
    <x v="1"/>
    <n v="2024"/>
  </r>
  <r>
    <n v="2610"/>
    <s v="Samantha Acevedo"/>
    <x v="3"/>
    <x v="2"/>
    <n v="2020"/>
    <n v="36053.120000000003"/>
    <n v="169409"/>
    <x v="3"/>
    <x v="1"/>
    <n v="5.9"/>
    <n v="499"/>
    <n v="311"/>
    <n v="3"/>
    <n v="2"/>
    <x v="0"/>
    <s v="uav82593129342"/>
    <s v="ybush@rodriguez.com"/>
    <d v="2023-08-21T00:00:00"/>
    <d v="2025-03-11T06:17:29"/>
    <x v="5"/>
    <x v="7"/>
    <n v="2025"/>
  </r>
  <r>
    <n v="2611"/>
    <s v="Todd Gonzales"/>
    <x v="0"/>
    <x v="3"/>
    <n v="2000"/>
    <n v="23457.43"/>
    <n v="135868"/>
    <x v="3"/>
    <x v="1"/>
    <n v="5.8"/>
    <n v="653"/>
    <n v="768"/>
    <n v="3"/>
    <n v="4"/>
    <x v="2"/>
    <s v="YlG54890605703"/>
    <s v="mkirk@gmail.com"/>
    <d v="2015-09-19T00:00:00"/>
    <d v="2024-01-16T20:47:25"/>
    <x v="8"/>
    <x v="3"/>
    <n v="2024"/>
  </r>
  <r>
    <n v="2612"/>
    <s v="Samantha Mooney"/>
    <x v="1"/>
    <x v="5"/>
    <n v="2012"/>
    <n v="33426.239999999998"/>
    <n v="186562"/>
    <x v="1"/>
    <x v="0"/>
    <n v="3.9"/>
    <n v="257"/>
    <n v="286"/>
    <n v="5"/>
    <n v="4"/>
    <x v="5"/>
    <s v="sLi41956869857"/>
    <s v="cassandraking@yahoo.com"/>
    <d v="2023-04-16T00:00:00"/>
    <d v="2023-10-07T02:00:49"/>
    <x v="1"/>
    <x v="7"/>
    <n v="2023"/>
  </r>
  <r>
    <n v="2613"/>
    <s v="Robert Graves"/>
    <x v="2"/>
    <x v="0"/>
    <n v="2019"/>
    <n v="43056.68"/>
    <n v="128441"/>
    <x v="1"/>
    <x v="1"/>
    <n v="4.5"/>
    <n v="469"/>
    <n v="463"/>
    <n v="5"/>
    <n v="2"/>
    <x v="6"/>
    <s v="dmc29431309478"/>
    <s v="ywagner@lopez.info"/>
    <d v="2016-09-07T00:00:00"/>
    <d v="2024-08-10T08:26:15"/>
    <x v="8"/>
    <x v="5"/>
    <n v="2024"/>
  </r>
  <r>
    <n v="2614"/>
    <s v="Megan Phillips"/>
    <x v="8"/>
    <x v="0"/>
    <n v="2004"/>
    <n v="9183.94"/>
    <n v="212162"/>
    <x v="0"/>
    <x v="1"/>
    <n v="5"/>
    <n v="460"/>
    <n v="661"/>
    <n v="5"/>
    <n v="5"/>
    <x v="5"/>
    <s v="Lht29209854876"/>
    <s v="caitlinjackson@gmail.com"/>
    <d v="2017-06-02T00:00:00"/>
    <d v="2024-09-05T22:17:35"/>
    <x v="2"/>
    <x v="2"/>
    <n v="2024"/>
  </r>
  <r>
    <n v="2615"/>
    <s v="Jodi Austin"/>
    <x v="6"/>
    <x v="1"/>
    <n v="2007"/>
    <n v="62324.85"/>
    <n v="79700"/>
    <x v="2"/>
    <x v="1"/>
    <n v="1.3"/>
    <n v="542"/>
    <n v="609"/>
    <n v="2"/>
    <n v="5"/>
    <x v="3"/>
    <s v="NCG67187226682"/>
    <s v="qjohnson@taylor.net"/>
    <d v="2015-01-25T00:00:00"/>
    <d v="2024-11-19T13:11:42"/>
    <x v="7"/>
    <x v="3"/>
    <n v="2024"/>
  </r>
  <r>
    <n v="2616"/>
    <s v="Daniel Bryan"/>
    <x v="3"/>
    <x v="8"/>
    <n v="2010"/>
    <n v="27001.23"/>
    <n v="173028"/>
    <x v="2"/>
    <x v="1"/>
    <n v="3.3"/>
    <n v="457"/>
    <n v="704"/>
    <n v="4"/>
    <n v="7"/>
    <x v="5"/>
    <s v="fVn60412269491"/>
    <s v="gpeterson@johnson.com"/>
    <d v="2018-06-15T00:00:00"/>
    <d v="2024-03-06T22:54:10"/>
    <x v="2"/>
    <x v="0"/>
    <n v="2024"/>
  </r>
  <r>
    <n v="2617"/>
    <s v="Cheryl King"/>
    <x v="6"/>
    <x v="9"/>
    <n v="2013"/>
    <n v="65243.78"/>
    <n v="286669"/>
    <x v="1"/>
    <x v="0"/>
    <n v="3.6"/>
    <n v="540"/>
    <n v="426"/>
    <n v="5"/>
    <n v="5"/>
    <x v="7"/>
    <s v="PpO79204104140"/>
    <s v="denisepayne@gmail.com"/>
    <d v="2014-11-05T00:00:00"/>
    <d v="2025-05-21T02:04:17"/>
    <x v="11"/>
    <x v="8"/>
    <n v="2025"/>
  </r>
  <r>
    <n v="2618"/>
    <s v="Justin Li"/>
    <x v="5"/>
    <x v="0"/>
    <n v="2017"/>
    <n v="67984.429999999993"/>
    <n v="179067"/>
    <x v="0"/>
    <x v="1"/>
    <n v="1.2"/>
    <n v="634"/>
    <n v="540"/>
    <n v="3"/>
    <n v="4"/>
    <x v="5"/>
    <s v="Wnt86082143284"/>
    <s v="yclark@gmail.com"/>
    <d v="2016-04-27T00:00:00"/>
    <d v="2024-06-10T07:28:21"/>
    <x v="1"/>
    <x v="5"/>
    <n v="2024"/>
  </r>
  <r>
    <n v="2619"/>
    <s v="Justin Kim"/>
    <x v="2"/>
    <x v="1"/>
    <n v="2014"/>
    <n v="12110.42"/>
    <n v="75176"/>
    <x v="0"/>
    <x v="1"/>
    <n v="5"/>
    <n v="152"/>
    <n v="688"/>
    <n v="5"/>
    <n v="5"/>
    <x v="2"/>
    <s v="LTl76210791567"/>
    <s v="prestoncassandra@yahoo.com"/>
    <d v="2016-10-23T00:00:00"/>
    <d v="2024-08-02T11:11:01"/>
    <x v="0"/>
    <x v="5"/>
    <n v="2024"/>
  </r>
  <r>
    <n v="2620"/>
    <s v="William Collins"/>
    <x v="0"/>
    <x v="0"/>
    <n v="2019"/>
    <n v="66995.08"/>
    <n v="34104"/>
    <x v="2"/>
    <x v="1"/>
    <n v="2.4"/>
    <n v="107"/>
    <n v="635"/>
    <n v="5"/>
    <n v="4"/>
    <x v="1"/>
    <s v="adt16913740275"/>
    <s v="sally63@quinn.com"/>
    <d v="2016-07-06T00:00:00"/>
    <d v="2025-02-12T02:25:01"/>
    <x v="10"/>
    <x v="5"/>
    <n v="2025"/>
  </r>
  <r>
    <n v="2621"/>
    <s v="Christopher Richardson"/>
    <x v="1"/>
    <x v="7"/>
    <n v="2017"/>
    <n v="47703.1"/>
    <n v="63185"/>
    <x v="1"/>
    <x v="0"/>
    <n v="5.3"/>
    <n v="316"/>
    <n v="419"/>
    <n v="5"/>
    <n v="5"/>
    <x v="0"/>
    <s v="XIC47785269812"/>
    <s v="wellspatrick@sims-thomas.org"/>
    <d v="2021-07-09T00:00:00"/>
    <d v="2024-05-18T05:43:47"/>
    <x v="10"/>
    <x v="1"/>
    <n v="2024"/>
  </r>
  <r>
    <n v="2622"/>
    <s v="Dennis Mathis"/>
    <x v="1"/>
    <x v="8"/>
    <n v="2004"/>
    <n v="51776.77"/>
    <n v="98171"/>
    <x v="3"/>
    <x v="0"/>
    <n v="5"/>
    <n v="314"/>
    <n v="731"/>
    <n v="4"/>
    <n v="5"/>
    <x v="6"/>
    <s v="rVy11871915625"/>
    <s v="pam54@williamson.biz"/>
    <d v="2016-01-26T00:00:00"/>
    <d v="2023-11-13T18:13:36"/>
    <x v="7"/>
    <x v="5"/>
    <n v="2023"/>
  </r>
  <r>
    <n v="2623"/>
    <s v="Mrs, Jessica Day MD"/>
    <x v="7"/>
    <x v="4"/>
    <n v="2021"/>
    <n v="47173.71"/>
    <n v="176866"/>
    <x v="1"/>
    <x v="0"/>
    <n v="2.2000000000000002"/>
    <n v="215"/>
    <n v="716"/>
    <n v="4"/>
    <n v="7"/>
    <x v="0"/>
    <s v="NDO13753470352"/>
    <s v="johnsonrebecca@hotmail.com"/>
    <d v="2015-08-26T00:00:00"/>
    <d v="2025-07-05T05:01:26"/>
    <x v="5"/>
    <x v="3"/>
    <n v="2025"/>
  </r>
  <r>
    <n v="2624"/>
    <s v="David Boyd"/>
    <x v="3"/>
    <x v="3"/>
    <n v="2011"/>
    <n v="5465.76"/>
    <n v="227112"/>
    <x v="1"/>
    <x v="1"/>
    <n v="5.4"/>
    <n v="692"/>
    <n v="428"/>
    <n v="4"/>
    <n v="4"/>
    <x v="2"/>
    <s v="WMk95616136422"/>
    <s v="lestermonique@chandler.org"/>
    <d v="2018-05-03T00:00:00"/>
    <d v="2025-01-20T14:41:35"/>
    <x v="3"/>
    <x v="0"/>
    <n v="2025"/>
  </r>
  <r>
    <n v="2625"/>
    <s v="Nicole Hudson"/>
    <x v="7"/>
    <x v="6"/>
    <n v="2000"/>
    <n v="42282.74"/>
    <n v="187949"/>
    <x v="2"/>
    <x v="1"/>
    <n v="4"/>
    <n v="294"/>
    <n v="520"/>
    <n v="4"/>
    <n v="7"/>
    <x v="2"/>
    <s v="Asu27973847741"/>
    <s v="christiandavidson@blake.org"/>
    <d v="2021-06-05T00:00:00"/>
    <d v="2023-09-24T05:36:00"/>
    <x v="2"/>
    <x v="1"/>
    <n v="2023"/>
  </r>
  <r>
    <n v="2626"/>
    <s v="Judy Smith"/>
    <x v="4"/>
    <x v="4"/>
    <n v="2022"/>
    <n v="59140.2"/>
    <n v="100998"/>
    <x v="3"/>
    <x v="0"/>
    <n v="1.7"/>
    <n v="327"/>
    <n v="468"/>
    <n v="5"/>
    <n v="4"/>
    <x v="3"/>
    <s v="hnT63050454993"/>
    <s v="christina86@murphy-zavala.info"/>
    <d v="2020-01-07T00:00:00"/>
    <d v="2023-08-11T17:11:57"/>
    <x v="7"/>
    <x v="4"/>
    <n v="2023"/>
  </r>
  <r>
    <n v="2627"/>
    <s v="Jamie Ramirez"/>
    <x v="4"/>
    <x v="4"/>
    <n v="2013"/>
    <n v="33777.74"/>
    <n v="165657"/>
    <x v="0"/>
    <x v="0"/>
    <n v="5.5"/>
    <n v="579"/>
    <n v="198"/>
    <n v="3"/>
    <n v="7"/>
    <x v="1"/>
    <s v="vAi61506323219"/>
    <s v="awilliams@ingram-shields.net"/>
    <d v="2024-03-08T00:00:00"/>
    <d v="2025-03-23T12:41:10"/>
    <x v="6"/>
    <x v="10"/>
    <n v="2025"/>
  </r>
  <r>
    <n v="2628"/>
    <s v="Amber Jones"/>
    <x v="1"/>
    <x v="4"/>
    <n v="2017"/>
    <n v="69799.69"/>
    <n v="88553"/>
    <x v="1"/>
    <x v="0"/>
    <n v="5.5"/>
    <n v="526"/>
    <n v="399"/>
    <n v="5"/>
    <n v="4"/>
    <x v="7"/>
    <s v="ngf28439039090"/>
    <s v="murphyrachel@hotmail.com"/>
    <d v="2024-02-18T00:00:00"/>
    <d v="2024-08-11T12:28:30"/>
    <x v="9"/>
    <x v="10"/>
    <n v="2024"/>
  </r>
  <r>
    <n v="2629"/>
    <s v="Alicia Martinez"/>
    <x v="3"/>
    <x v="8"/>
    <n v="2017"/>
    <n v="46385.94"/>
    <n v="60320"/>
    <x v="3"/>
    <x v="0"/>
    <n v="2.6"/>
    <n v="88"/>
    <n v="373"/>
    <n v="5"/>
    <n v="2"/>
    <x v="7"/>
    <s v="iJm68161740646"/>
    <s v="ronalddoyle@barnett-hodge.com"/>
    <d v="2022-10-16T00:00:00"/>
    <d v="2023-11-21T08:28:16"/>
    <x v="0"/>
    <x v="9"/>
    <n v="2023"/>
  </r>
  <r>
    <n v="2630"/>
    <s v="Andrea Morgan"/>
    <x v="4"/>
    <x v="1"/>
    <n v="1998"/>
    <n v="50655.78"/>
    <n v="178469"/>
    <x v="1"/>
    <x v="0"/>
    <n v="4.3"/>
    <n v="133"/>
    <n v="502"/>
    <n v="3"/>
    <n v="2"/>
    <x v="4"/>
    <s v="dAq58951111157"/>
    <s v="williamsdustin@gonzalez.com"/>
    <d v="2016-05-30T00:00:00"/>
    <d v="2024-02-14T15:12:59"/>
    <x v="3"/>
    <x v="5"/>
    <n v="2024"/>
  </r>
  <r>
    <n v="2631"/>
    <s v="Kyle Martinez"/>
    <x v="6"/>
    <x v="7"/>
    <n v="2015"/>
    <n v="27143"/>
    <n v="247572"/>
    <x v="0"/>
    <x v="0"/>
    <n v="5.4"/>
    <n v="74"/>
    <n v="629"/>
    <n v="3"/>
    <n v="5"/>
    <x v="2"/>
    <s v="PlZ68039148453"/>
    <s v="briana45@hotmail.com"/>
    <d v="2018-10-24T00:00:00"/>
    <d v="2024-02-11T13:37:03"/>
    <x v="0"/>
    <x v="0"/>
    <n v="2024"/>
  </r>
  <r>
    <n v="2632"/>
    <s v="Mr, John Merritt DVM"/>
    <x v="6"/>
    <x v="9"/>
    <n v="2010"/>
    <n v="60751.12"/>
    <n v="189740"/>
    <x v="0"/>
    <x v="0"/>
    <n v="5.0999999999999996"/>
    <n v="584"/>
    <n v="604"/>
    <n v="3"/>
    <n v="4"/>
    <x v="5"/>
    <s v="MxQ98861030976"/>
    <s v="samanthawilkerson@gmail.com"/>
    <d v="2023-07-25T00:00:00"/>
    <d v="2024-06-02T10:13:07"/>
    <x v="10"/>
    <x v="7"/>
    <n v="2024"/>
  </r>
  <r>
    <n v="2633"/>
    <s v="Chelsea Holmes"/>
    <x v="0"/>
    <x v="7"/>
    <n v="2016"/>
    <n v="74622.58"/>
    <n v="245145"/>
    <x v="3"/>
    <x v="1"/>
    <n v="3.7"/>
    <n v="76"/>
    <n v="118"/>
    <n v="2"/>
    <n v="2"/>
    <x v="3"/>
    <s v="BVl72965040214"/>
    <s v="bianca62@smith-lee.org"/>
    <d v="2015-09-22T00:00:00"/>
    <d v="2024-03-10T18:01:30"/>
    <x v="8"/>
    <x v="3"/>
    <n v="2024"/>
  </r>
  <r>
    <n v="2634"/>
    <s v="William Bishop"/>
    <x v="1"/>
    <x v="4"/>
    <n v="2024"/>
    <n v="69986.27"/>
    <n v="79873"/>
    <x v="2"/>
    <x v="0"/>
    <n v="4"/>
    <n v="245"/>
    <n v="671"/>
    <n v="2"/>
    <n v="2"/>
    <x v="4"/>
    <s v="KMx03943417964"/>
    <s v="garypatton@hansen.com"/>
    <d v="2019-10-01T00:00:00"/>
    <d v="2024-03-19T22:49:16"/>
    <x v="0"/>
    <x v="6"/>
    <n v="2024"/>
  </r>
  <r>
    <n v="2635"/>
    <s v="Kelly Avila"/>
    <x v="6"/>
    <x v="8"/>
    <n v="2004"/>
    <n v="30042.5"/>
    <n v="118205"/>
    <x v="0"/>
    <x v="0"/>
    <n v="4.7"/>
    <n v="663"/>
    <n v="430"/>
    <n v="2"/>
    <n v="7"/>
    <x v="3"/>
    <s v="qqc99877355888"/>
    <s v="kimberly99@davis.net"/>
    <d v="2019-04-04T00:00:00"/>
    <d v="2024-04-11T21:03:33"/>
    <x v="1"/>
    <x v="6"/>
    <n v="2024"/>
  </r>
  <r>
    <n v="2636"/>
    <s v="Laurie Gonzalez"/>
    <x v="6"/>
    <x v="7"/>
    <n v="2023"/>
    <n v="50239.27"/>
    <n v="259472"/>
    <x v="2"/>
    <x v="0"/>
    <n v="1.3"/>
    <n v="566"/>
    <n v="470"/>
    <n v="3"/>
    <n v="2"/>
    <x v="6"/>
    <s v="AcA69403324589"/>
    <s v="frobinson@gmail.com"/>
    <d v="2017-05-09T00:00:00"/>
    <d v="2025-06-26T21:15:21"/>
    <x v="3"/>
    <x v="2"/>
    <n v="2025"/>
  </r>
  <r>
    <n v="2637"/>
    <s v="Mariah Henderson"/>
    <x v="1"/>
    <x v="8"/>
    <n v="1999"/>
    <n v="16658.060000000001"/>
    <n v="40009"/>
    <x v="3"/>
    <x v="0"/>
    <n v="3.2"/>
    <n v="508"/>
    <n v="335"/>
    <n v="5"/>
    <n v="2"/>
    <x v="0"/>
    <s v="jAo71325023786"/>
    <s v="cassandra11@rodriguez.org"/>
    <d v="2023-08-08T00:00:00"/>
    <d v="2023-09-21T00:29:48"/>
    <x v="5"/>
    <x v="7"/>
    <n v="2023"/>
  </r>
  <r>
    <n v="2638"/>
    <s v="Richard Brown"/>
    <x v="0"/>
    <x v="5"/>
    <n v="2012"/>
    <n v="40551.839999999997"/>
    <n v="231145"/>
    <x v="1"/>
    <x v="0"/>
    <n v="5.9"/>
    <n v="194"/>
    <n v="710"/>
    <n v="5"/>
    <n v="2"/>
    <x v="3"/>
    <s v="IFC01870579631"/>
    <s v="clinejill@hall-neal.org"/>
    <d v="2016-10-23T00:00:00"/>
    <d v="2024-06-26T01:58:48"/>
    <x v="0"/>
    <x v="5"/>
    <n v="2024"/>
  </r>
  <r>
    <n v="2639"/>
    <s v="Brittany Humphrey"/>
    <x v="8"/>
    <x v="5"/>
    <n v="1998"/>
    <n v="78537.14"/>
    <n v="95736"/>
    <x v="3"/>
    <x v="0"/>
    <n v="3.4"/>
    <n v="118"/>
    <n v="554"/>
    <n v="4"/>
    <n v="2"/>
    <x v="6"/>
    <s v="QXu17926629696"/>
    <s v="xshaw@yahoo.com"/>
    <d v="2020-03-27T00:00:00"/>
    <d v="2023-11-30T13:16:02"/>
    <x v="6"/>
    <x v="4"/>
    <n v="2023"/>
  </r>
  <r>
    <n v="2640"/>
    <s v="Gina Gutierrez"/>
    <x v="5"/>
    <x v="2"/>
    <n v="1998"/>
    <n v="41554.33"/>
    <n v="25531"/>
    <x v="1"/>
    <x v="0"/>
    <n v="3.8"/>
    <n v="558"/>
    <n v="538"/>
    <n v="4"/>
    <n v="5"/>
    <x v="7"/>
    <s v="fnG14943836346"/>
    <s v="gutierrezshannon@yahoo.com"/>
    <d v="2017-02-10T00:00:00"/>
    <d v="2025-07-19T22:59:55"/>
    <x v="9"/>
    <x v="2"/>
    <n v="2025"/>
  </r>
  <r>
    <n v="2641"/>
    <s v="Mrs, Erika Navarro"/>
    <x v="1"/>
    <x v="0"/>
    <n v="2009"/>
    <n v="75016.899999999994"/>
    <n v="5914"/>
    <x v="1"/>
    <x v="1"/>
    <n v="1.2"/>
    <n v="492"/>
    <n v="767"/>
    <n v="5"/>
    <n v="5"/>
    <x v="2"/>
    <s v="XOw89922255927"/>
    <s v="dickersonkathleen@holmes.org"/>
    <d v="2022-11-01T00:00:00"/>
    <d v="2024-09-19T19:14:22"/>
    <x v="11"/>
    <x v="9"/>
    <n v="2024"/>
  </r>
  <r>
    <n v="2642"/>
    <s v="Kathryn Webb"/>
    <x v="2"/>
    <x v="2"/>
    <n v="2006"/>
    <n v="30436.06"/>
    <n v="7749"/>
    <x v="0"/>
    <x v="1"/>
    <n v="3.1"/>
    <n v="526"/>
    <n v="369"/>
    <n v="2"/>
    <n v="4"/>
    <x v="4"/>
    <s v="WBh27022122319"/>
    <s v="kristy24@gmail.com"/>
    <d v="2015-01-31T00:00:00"/>
    <d v="2024-02-07T04:28:36"/>
    <x v="7"/>
    <x v="3"/>
    <n v="2024"/>
  </r>
  <r>
    <n v="2643"/>
    <s v="Erin Morales"/>
    <x v="5"/>
    <x v="2"/>
    <n v="2019"/>
    <n v="32211.09"/>
    <n v="169709"/>
    <x v="0"/>
    <x v="1"/>
    <n v="3.5"/>
    <n v="85"/>
    <n v="637"/>
    <n v="5"/>
    <n v="5"/>
    <x v="6"/>
    <s v="Gry22463536582"/>
    <s v="latoya81@gmail.com"/>
    <d v="2023-09-17T00:00:00"/>
    <d v="2024-08-28T04:00:39"/>
    <x v="8"/>
    <x v="7"/>
    <n v="2024"/>
  </r>
  <r>
    <n v="2644"/>
    <s v="Lauren Lozano"/>
    <x v="8"/>
    <x v="4"/>
    <n v="1992"/>
    <n v="21225.95"/>
    <n v="143469"/>
    <x v="0"/>
    <x v="0"/>
    <n v="3.5"/>
    <n v="671"/>
    <n v="415"/>
    <n v="4"/>
    <n v="7"/>
    <x v="2"/>
    <s v="yLW00425786934"/>
    <s v="ueverett@page.com"/>
    <d v="2014-09-19T00:00:00"/>
    <d v="2025-05-19T04:30:37"/>
    <x v="8"/>
    <x v="8"/>
    <n v="2025"/>
  </r>
  <r>
    <n v="2645"/>
    <s v="Frank Wang"/>
    <x v="4"/>
    <x v="3"/>
    <n v="2021"/>
    <n v="39795.83"/>
    <n v="111548"/>
    <x v="3"/>
    <x v="0"/>
    <n v="4.7"/>
    <n v="486"/>
    <n v="144"/>
    <n v="2"/>
    <n v="7"/>
    <x v="6"/>
    <s v="GMd85747266858"/>
    <s v="cwalsh@marks.com"/>
    <d v="2022-10-02T00:00:00"/>
    <d v="2024-05-30T19:08:02"/>
    <x v="0"/>
    <x v="9"/>
    <n v="2024"/>
  </r>
  <r>
    <n v="2646"/>
    <s v="Darrell Allen"/>
    <x v="8"/>
    <x v="4"/>
    <n v="2005"/>
    <n v="68138.97"/>
    <n v="166065"/>
    <x v="2"/>
    <x v="0"/>
    <n v="2.5"/>
    <n v="118"/>
    <n v="292"/>
    <n v="5"/>
    <n v="4"/>
    <x v="3"/>
    <s v="MoR46425770976"/>
    <s v="oscar90@yahoo.com"/>
    <d v="2019-03-16T00:00:00"/>
    <d v="2023-12-15T03:44:14"/>
    <x v="6"/>
    <x v="6"/>
    <n v="2023"/>
  </r>
  <r>
    <n v="2647"/>
    <s v="Michael Jones"/>
    <x v="9"/>
    <x v="6"/>
    <n v="2017"/>
    <n v="11528.24"/>
    <n v="255383"/>
    <x v="1"/>
    <x v="0"/>
    <n v="2"/>
    <n v="246"/>
    <n v="115"/>
    <n v="5"/>
    <n v="2"/>
    <x v="7"/>
    <s v="Fxx01245683111"/>
    <s v="luke43@wright.com"/>
    <d v="2020-05-25T00:00:00"/>
    <d v="2023-09-29T08:15:52"/>
    <x v="3"/>
    <x v="4"/>
    <n v="2023"/>
  </r>
  <r>
    <n v="2648"/>
    <s v="Fernando Fletcher"/>
    <x v="0"/>
    <x v="7"/>
    <n v="2000"/>
    <n v="17733.849999999999"/>
    <n v="251856"/>
    <x v="0"/>
    <x v="1"/>
    <n v="3.8"/>
    <n v="345"/>
    <n v="576"/>
    <n v="4"/>
    <n v="2"/>
    <x v="6"/>
    <s v="QNK13219006982"/>
    <s v="marshallbrandon@hotmail.com"/>
    <d v="2023-08-22T00:00:00"/>
    <d v="2025-03-17T05:59:03"/>
    <x v="5"/>
    <x v="7"/>
    <n v="2025"/>
  </r>
  <r>
    <n v="2649"/>
    <s v="Corey Weeks"/>
    <x v="7"/>
    <x v="4"/>
    <n v="2012"/>
    <n v="50107.18"/>
    <n v="91260"/>
    <x v="0"/>
    <x v="1"/>
    <n v="4.8"/>
    <n v="510"/>
    <n v="330"/>
    <n v="5"/>
    <n v="7"/>
    <x v="2"/>
    <s v="EbF33606336751"/>
    <s v="mcruz@morales.com"/>
    <d v="2022-12-27T00:00:00"/>
    <d v="2023-12-29T07:41:36"/>
    <x v="4"/>
    <x v="9"/>
    <n v="2023"/>
  </r>
  <r>
    <n v="2650"/>
    <s v="Larry Miller"/>
    <x v="1"/>
    <x v="4"/>
    <n v="1999"/>
    <n v="22385.17"/>
    <n v="214164"/>
    <x v="0"/>
    <x v="0"/>
    <n v="6"/>
    <n v="515"/>
    <n v="297"/>
    <n v="5"/>
    <n v="5"/>
    <x v="2"/>
    <s v="hdF94530445520"/>
    <s v="willie21@gmail.com"/>
    <d v="2019-05-05T00:00:00"/>
    <d v="2024-05-04T12:17:16"/>
    <x v="3"/>
    <x v="6"/>
    <n v="2024"/>
  </r>
  <r>
    <n v="2651"/>
    <s v="Candice Simpson"/>
    <x v="4"/>
    <x v="6"/>
    <n v="2015"/>
    <n v="53186.11"/>
    <n v="218972"/>
    <x v="1"/>
    <x v="0"/>
    <n v="5.3"/>
    <n v="171"/>
    <n v="229"/>
    <n v="4"/>
    <n v="5"/>
    <x v="3"/>
    <s v="FCy33440650955"/>
    <s v="ronaldhunter@gmail.com"/>
    <d v="2019-10-08T00:00:00"/>
    <d v="2025-04-14T17:24:03"/>
    <x v="0"/>
    <x v="6"/>
    <n v="2025"/>
  </r>
  <r>
    <n v="2652"/>
    <s v="Kaitlin Rodriguez"/>
    <x v="8"/>
    <x v="9"/>
    <n v="2020"/>
    <n v="52986.46"/>
    <n v="95464"/>
    <x v="3"/>
    <x v="0"/>
    <n v="2.5"/>
    <n v="430"/>
    <n v="166"/>
    <n v="3"/>
    <n v="5"/>
    <x v="2"/>
    <s v="mqw24959564204"/>
    <s v="pnguyen@gmail.com"/>
    <d v="2019-05-27T00:00:00"/>
    <d v="2023-11-02T08:51:35"/>
    <x v="3"/>
    <x v="6"/>
    <n v="2023"/>
  </r>
  <r>
    <n v="2653"/>
    <s v="Kenneth Leonard"/>
    <x v="9"/>
    <x v="0"/>
    <n v="2006"/>
    <n v="73356.34"/>
    <n v="38537"/>
    <x v="1"/>
    <x v="0"/>
    <n v="2"/>
    <n v="661"/>
    <n v="764"/>
    <n v="2"/>
    <n v="7"/>
    <x v="7"/>
    <s v="wpZ30376147868"/>
    <s v="longjacob@hotmail.com"/>
    <d v="2017-09-08T00:00:00"/>
    <d v="2024-07-13T11:02:22"/>
    <x v="8"/>
    <x v="2"/>
    <n v="2024"/>
  </r>
  <r>
    <n v="2654"/>
    <s v="Donald Smith"/>
    <x v="9"/>
    <x v="4"/>
    <n v="2000"/>
    <n v="57192.39"/>
    <n v="264445"/>
    <x v="0"/>
    <x v="1"/>
    <n v="5.4"/>
    <n v="536"/>
    <n v="255"/>
    <n v="4"/>
    <n v="4"/>
    <x v="7"/>
    <s v="oTf15931724412"/>
    <s v="william14@hotmail.com"/>
    <d v="2021-06-23T00:00:00"/>
    <d v="2023-10-26T08:38:03"/>
    <x v="2"/>
    <x v="1"/>
    <n v="2023"/>
  </r>
  <r>
    <n v="2655"/>
    <s v="James Blake"/>
    <x v="7"/>
    <x v="6"/>
    <n v="2006"/>
    <n v="76820.759999999995"/>
    <n v="136875"/>
    <x v="1"/>
    <x v="0"/>
    <n v="2.7"/>
    <n v="551"/>
    <n v="434"/>
    <n v="2"/>
    <n v="7"/>
    <x v="3"/>
    <s v="xau50006723711"/>
    <s v="brittney40@wallace.net"/>
    <d v="2020-11-19T00:00:00"/>
    <d v="2024-07-08T01:21:56"/>
    <x v="11"/>
    <x v="4"/>
    <n v="2024"/>
  </r>
  <r>
    <n v="2656"/>
    <s v="Tonya Grant"/>
    <x v="3"/>
    <x v="2"/>
    <n v="1999"/>
    <n v="65993.73"/>
    <n v="64764"/>
    <x v="1"/>
    <x v="1"/>
    <n v="2.8"/>
    <n v="690"/>
    <n v="229"/>
    <n v="3"/>
    <n v="2"/>
    <x v="1"/>
    <s v="TLK75776424734"/>
    <s v="angelariddle@hotmail.com"/>
    <d v="2018-08-02T00:00:00"/>
    <d v="2024-05-04T22:48:07"/>
    <x v="5"/>
    <x v="0"/>
    <n v="2024"/>
  </r>
  <r>
    <n v="2657"/>
    <s v="Timothy Escobar"/>
    <x v="0"/>
    <x v="8"/>
    <n v="2004"/>
    <n v="47942.400000000001"/>
    <n v="15253"/>
    <x v="1"/>
    <x v="0"/>
    <n v="3.3"/>
    <n v="554"/>
    <n v="593"/>
    <n v="3"/>
    <n v="2"/>
    <x v="0"/>
    <s v="InG01893575020"/>
    <s v="hadkins@gmail.com"/>
    <d v="2023-01-27T00:00:00"/>
    <d v="2024-08-29T01:02:21"/>
    <x v="7"/>
    <x v="7"/>
    <n v="2024"/>
  </r>
  <r>
    <n v="2658"/>
    <s v="Ashley Owens"/>
    <x v="0"/>
    <x v="5"/>
    <n v="2015"/>
    <n v="48801.13"/>
    <n v="247298"/>
    <x v="3"/>
    <x v="0"/>
    <n v="1.5"/>
    <n v="654"/>
    <n v="205"/>
    <n v="2"/>
    <n v="5"/>
    <x v="6"/>
    <s v="jDx07508042842"/>
    <s v="rojasjuan@yahoo.com"/>
    <d v="2020-08-06T00:00:00"/>
    <d v="2025-04-14T13:53:46"/>
    <x v="5"/>
    <x v="4"/>
    <n v="2025"/>
  </r>
  <r>
    <n v="2659"/>
    <s v="Tracey Davis"/>
    <x v="8"/>
    <x v="1"/>
    <n v="2008"/>
    <n v="59589.31"/>
    <n v="10701"/>
    <x v="0"/>
    <x v="0"/>
    <n v="3.2"/>
    <n v="468"/>
    <n v="229"/>
    <n v="5"/>
    <n v="7"/>
    <x v="5"/>
    <s v="JrT76423041945"/>
    <s v="heathercisneros@ryan.info"/>
    <d v="2020-06-18T00:00:00"/>
    <d v="2024-12-07T08:46:07"/>
    <x v="2"/>
    <x v="4"/>
    <n v="2024"/>
  </r>
  <r>
    <n v="2660"/>
    <s v="Rachel Contreras"/>
    <x v="2"/>
    <x v="2"/>
    <n v="2018"/>
    <n v="62086.95"/>
    <n v="202807"/>
    <x v="3"/>
    <x v="0"/>
    <n v="5.8"/>
    <n v="359"/>
    <n v="694"/>
    <n v="2"/>
    <n v="7"/>
    <x v="7"/>
    <s v="FsR81004084895"/>
    <s v="andrew63@smith.com"/>
    <d v="2018-06-02T00:00:00"/>
    <d v="2024-11-22T21:48:12"/>
    <x v="2"/>
    <x v="0"/>
    <n v="2024"/>
  </r>
  <r>
    <n v="2661"/>
    <s v="Christina Dunn"/>
    <x v="7"/>
    <x v="1"/>
    <n v="2015"/>
    <n v="70400.08"/>
    <n v="11510"/>
    <x v="2"/>
    <x v="1"/>
    <n v="2.5"/>
    <n v="204"/>
    <n v="248"/>
    <n v="2"/>
    <n v="7"/>
    <x v="4"/>
    <s v="USk07763337463"/>
    <s v="castroerin@gmail.com"/>
    <d v="2018-01-13T00:00:00"/>
    <d v="2025-06-19T17:31:32"/>
    <x v="7"/>
    <x v="0"/>
    <n v="2025"/>
  </r>
  <r>
    <n v="2662"/>
    <s v="Brian Rivera"/>
    <x v="4"/>
    <x v="2"/>
    <n v="2012"/>
    <n v="9783.9500000000007"/>
    <n v="70070"/>
    <x v="3"/>
    <x v="1"/>
    <n v="3.9"/>
    <n v="519"/>
    <n v="294"/>
    <n v="3"/>
    <n v="2"/>
    <x v="4"/>
    <s v="FkG15604688253"/>
    <s v="laura68@cannon.com"/>
    <d v="2022-04-08T00:00:00"/>
    <d v="2024-11-27T20:57:47"/>
    <x v="1"/>
    <x v="9"/>
    <n v="2024"/>
  </r>
  <r>
    <n v="2663"/>
    <s v="Melinda Zuniga"/>
    <x v="4"/>
    <x v="7"/>
    <n v="1997"/>
    <n v="70555.61"/>
    <n v="7586"/>
    <x v="0"/>
    <x v="0"/>
    <n v="2.5"/>
    <n v="631"/>
    <n v="159"/>
    <n v="2"/>
    <n v="7"/>
    <x v="6"/>
    <s v="zPS04858169181"/>
    <s v="stephenrobertson@tran-leonard.com"/>
    <d v="2016-02-08T00:00:00"/>
    <d v="2024-04-24T20:58:39"/>
    <x v="9"/>
    <x v="5"/>
    <n v="2024"/>
  </r>
  <r>
    <n v="2664"/>
    <s v="James Powell DDS"/>
    <x v="0"/>
    <x v="1"/>
    <n v="2003"/>
    <n v="79927.3"/>
    <n v="188271"/>
    <x v="3"/>
    <x v="1"/>
    <n v="3.8"/>
    <n v="521"/>
    <n v="323"/>
    <n v="3"/>
    <n v="2"/>
    <x v="5"/>
    <s v="MFp94606554961"/>
    <s v="jwilson@hotmail.com"/>
    <d v="2015-10-26T00:00:00"/>
    <d v="2023-09-19T13:26:58"/>
    <x v="0"/>
    <x v="3"/>
    <n v="2023"/>
  </r>
  <r>
    <n v="2665"/>
    <s v="Melissa Coleman"/>
    <x v="5"/>
    <x v="0"/>
    <n v="2009"/>
    <n v="29812.13"/>
    <n v="216833"/>
    <x v="1"/>
    <x v="0"/>
    <n v="1.6"/>
    <n v="619"/>
    <n v="386"/>
    <n v="3"/>
    <n v="2"/>
    <x v="0"/>
    <s v="Hng90781709039"/>
    <s v="murphyjanet@collier-hardy.biz"/>
    <d v="2017-11-08T00:00:00"/>
    <d v="2024-07-22T22:50:42"/>
    <x v="11"/>
    <x v="2"/>
    <n v="2024"/>
  </r>
  <r>
    <n v="2666"/>
    <s v="Ebony Medina"/>
    <x v="2"/>
    <x v="4"/>
    <n v="2014"/>
    <n v="36709.79"/>
    <n v="182898"/>
    <x v="2"/>
    <x v="1"/>
    <n v="6"/>
    <n v="84"/>
    <n v="237"/>
    <n v="3"/>
    <n v="5"/>
    <x v="0"/>
    <s v="XML45581840570"/>
    <s v="davidrichards@dickerson.com"/>
    <d v="2014-10-08T00:00:00"/>
    <d v="2025-02-10T01:21:04"/>
    <x v="0"/>
    <x v="8"/>
    <n v="2025"/>
  </r>
  <r>
    <n v="2667"/>
    <s v="Christopher Hess"/>
    <x v="9"/>
    <x v="9"/>
    <n v="1999"/>
    <n v="9914.7800000000007"/>
    <n v="166532"/>
    <x v="2"/>
    <x v="1"/>
    <n v="1.7"/>
    <n v="537"/>
    <n v="616"/>
    <n v="3"/>
    <n v="7"/>
    <x v="5"/>
    <s v="XoD08179441193"/>
    <s v="reedmackenzie@allen.info"/>
    <d v="2015-07-27T00:00:00"/>
    <d v="2025-02-06T20:14:52"/>
    <x v="10"/>
    <x v="3"/>
    <n v="2025"/>
  </r>
  <r>
    <n v="2668"/>
    <s v="Richard Ramirez"/>
    <x v="9"/>
    <x v="9"/>
    <n v="2019"/>
    <n v="6163.57"/>
    <n v="176536"/>
    <x v="3"/>
    <x v="1"/>
    <n v="4.2"/>
    <n v="424"/>
    <n v="746"/>
    <n v="4"/>
    <n v="2"/>
    <x v="5"/>
    <s v="WEG76225338521"/>
    <s v="jhernandez@rojas-cross.org"/>
    <d v="2019-03-06T00:00:00"/>
    <d v="2023-11-25T03:35:36"/>
    <x v="6"/>
    <x v="6"/>
    <n v="2023"/>
  </r>
  <r>
    <n v="2669"/>
    <s v="Carrie Harris"/>
    <x v="3"/>
    <x v="9"/>
    <n v="2005"/>
    <n v="45086.69"/>
    <n v="145830"/>
    <x v="1"/>
    <x v="1"/>
    <n v="5.0999999999999996"/>
    <n v="308"/>
    <n v="429"/>
    <n v="3"/>
    <n v="5"/>
    <x v="4"/>
    <s v="dWZ57402904700"/>
    <s v="timothyperkins@hotmail.com"/>
    <d v="2023-06-06T00:00:00"/>
    <d v="2023-10-11T21:40:08"/>
    <x v="2"/>
    <x v="7"/>
    <n v="2023"/>
  </r>
  <r>
    <n v="2670"/>
    <s v="Deborah Bentley"/>
    <x v="7"/>
    <x v="5"/>
    <n v="2005"/>
    <n v="30204.560000000001"/>
    <n v="48744"/>
    <x v="0"/>
    <x v="0"/>
    <n v="2.7"/>
    <n v="267"/>
    <n v="695"/>
    <n v="3"/>
    <n v="7"/>
    <x v="6"/>
    <s v="AsV75992021541"/>
    <s v="sharris@bryant-leonard.com"/>
    <d v="2017-09-29T00:00:00"/>
    <d v="2023-08-07T01:02:55"/>
    <x v="8"/>
    <x v="2"/>
    <n v="2023"/>
  </r>
  <r>
    <n v="2671"/>
    <s v="Tyler Wilson"/>
    <x v="1"/>
    <x v="9"/>
    <n v="1995"/>
    <n v="68606.820000000007"/>
    <n v="262777"/>
    <x v="1"/>
    <x v="1"/>
    <n v="4.5"/>
    <n v="266"/>
    <n v="453"/>
    <n v="4"/>
    <n v="7"/>
    <x v="6"/>
    <s v="tCh38107272255"/>
    <s v="tylerjackson@guerrero.net"/>
    <d v="2017-09-29T00:00:00"/>
    <d v="2025-02-11T15:54:10"/>
    <x v="8"/>
    <x v="2"/>
    <n v="2025"/>
  </r>
  <r>
    <n v="2672"/>
    <s v="Jeremy Jordan"/>
    <x v="5"/>
    <x v="4"/>
    <n v="2007"/>
    <n v="34305.85"/>
    <n v="99999"/>
    <x v="1"/>
    <x v="0"/>
    <n v="5.4"/>
    <n v="301"/>
    <n v="393"/>
    <n v="2"/>
    <n v="2"/>
    <x v="2"/>
    <s v="Kqf83868277113"/>
    <s v="erobinson@maldonado-davis.info"/>
    <d v="2020-12-22T00:00:00"/>
    <d v="2024-05-08T17:55:27"/>
    <x v="4"/>
    <x v="4"/>
    <n v="2024"/>
  </r>
  <r>
    <n v="2673"/>
    <s v="Mary Jones"/>
    <x v="8"/>
    <x v="8"/>
    <n v="1994"/>
    <n v="18107.45"/>
    <n v="80581"/>
    <x v="3"/>
    <x v="1"/>
    <n v="2.8"/>
    <n v="192"/>
    <n v="289"/>
    <n v="4"/>
    <n v="5"/>
    <x v="6"/>
    <s v="gFo65909353610"/>
    <s v="singletoncharlene@yahoo.com"/>
    <d v="2014-09-02T00:00:00"/>
    <d v="2024-09-07T09:20:24"/>
    <x v="8"/>
    <x v="8"/>
    <n v="2024"/>
  </r>
  <r>
    <n v="2674"/>
    <s v="Eric Sharp PhD"/>
    <x v="5"/>
    <x v="2"/>
    <n v="2014"/>
    <n v="58809.35"/>
    <n v="163548"/>
    <x v="1"/>
    <x v="1"/>
    <n v="5.2"/>
    <n v="685"/>
    <n v="236"/>
    <n v="2"/>
    <n v="5"/>
    <x v="3"/>
    <s v="zWf54348004929"/>
    <s v="hgomez@hotmail.com"/>
    <d v="2014-12-13T00:00:00"/>
    <d v="2025-03-11T20:18:37"/>
    <x v="4"/>
    <x v="8"/>
    <n v="2025"/>
  </r>
  <r>
    <n v="2675"/>
    <s v="Heather Mendoza"/>
    <x v="4"/>
    <x v="8"/>
    <n v="1995"/>
    <n v="26818.34"/>
    <n v="56540"/>
    <x v="3"/>
    <x v="1"/>
    <n v="3.3"/>
    <n v="647"/>
    <n v="783"/>
    <n v="2"/>
    <n v="2"/>
    <x v="6"/>
    <s v="Pel91990581573"/>
    <s v="ochen@patterson.com"/>
    <d v="2016-12-21T00:00:00"/>
    <d v="2024-09-20T12:45:47"/>
    <x v="4"/>
    <x v="5"/>
    <n v="2024"/>
  </r>
  <r>
    <n v="2676"/>
    <s v="Kevin Gomez"/>
    <x v="2"/>
    <x v="1"/>
    <n v="2001"/>
    <n v="75506.06"/>
    <n v="110259"/>
    <x v="3"/>
    <x v="0"/>
    <n v="4.8"/>
    <n v="613"/>
    <n v="734"/>
    <n v="4"/>
    <n v="5"/>
    <x v="6"/>
    <s v="JaT49794045846"/>
    <s v="kristine35@yahoo.com"/>
    <d v="2022-09-25T00:00:00"/>
    <d v="2024-07-28T01:30:35"/>
    <x v="8"/>
    <x v="9"/>
    <n v="2024"/>
  </r>
  <r>
    <n v="2677"/>
    <s v="Edward Smith Jr,"/>
    <x v="7"/>
    <x v="9"/>
    <n v="1990"/>
    <n v="25416.2"/>
    <n v="195667"/>
    <x v="3"/>
    <x v="0"/>
    <n v="3.3"/>
    <n v="94"/>
    <n v="434"/>
    <n v="3"/>
    <n v="2"/>
    <x v="7"/>
    <s v="YuZ51778352650"/>
    <s v="jeffreyjackson@lopez.com"/>
    <d v="2023-03-20T00:00:00"/>
    <d v="2024-03-25T11:59:59"/>
    <x v="6"/>
    <x v="7"/>
    <n v="2024"/>
  </r>
  <r>
    <n v="2678"/>
    <s v="Maria Key"/>
    <x v="2"/>
    <x v="0"/>
    <n v="2011"/>
    <n v="33176.11"/>
    <n v="112361"/>
    <x v="0"/>
    <x v="1"/>
    <n v="3.4"/>
    <n v="360"/>
    <n v="740"/>
    <n v="3"/>
    <n v="7"/>
    <x v="4"/>
    <s v="kJs80640052004"/>
    <s v="mherring@hotmail.com"/>
    <d v="2020-07-24T00:00:00"/>
    <d v="2023-12-24T19:02:51"/>
    <x v="10"/>
    <x v="4"/>
    <n v="2023"/>
  </r>
  <r>
    <n v="2679"/>
    <s v="Angela Diaz"/>
    <x v="3"/>
    <x v="4"/>
    <n v="2023"/>
    <n v="13303.01"/>
    <n v="126604"/>
    <x v="2"/>
    <x v="0"/>
    <n v="5.8"/>
    <n v="636"/>
    <n v="552"/>
    <n v="4"/>
    <n v="4"/>
    <x v="0"/>
    <s v="rdF78282685945"/>
    <s v="martinezsarah@hotmail.com"/>
    <d v="2016-08-14T00:00:00"/>
    <d v="2024-05-05T23:20:05"/>
    <x v="5"/>
    <x v="5"/>
    <n v="2024"/>
  </r>
  <r>
    <n v="2680"/>
    <s v="Mark Garcia"/>
    <x v="1"/>
    <x v="9"/>
    <n v="2002"/>
    <n v="34422.18"/>
    <n v="131016"/>
    <x v="2"/>
    <x v="1"/>
    <n v="2.5"/>
    <n v="566"/>
    <n v="621"/>
    <n v="5"/>
    <n v="4"/>
    <x v="0"/>
    <s v="bkV89789418074"/>
    <s v="matthewreynolds@hotmail.com"/>
    <d v="2018-06-21T00:00:00"/>
    <d v="2024-07-28T05:00:51"/>
    <x v="2"/>
    <x v="0"/>
    <n v="2024"/>
  </r>
  <r>
    <n v="2681"/>
    <s v="Michael Walker"/>
    <x v="0"/>
    <x v="3"/>
    <n v="2009"/>
    <n v="38802.17"/>
    <n v="249413"/>
    <x v="2"/>
    <x v="0"/>
    <n v="5"/>
    <n v="206"/>
    <n v="671"/>
    <n v="5"/>
    <n v="4"/>
    <x v="5"/>
    <s v="dAg63480623904"/>
    <s v="tbrandt@hall.com"/>
    <d v="2022-12-06T00:00:00"/>
    <d v="2025-02-26T16:53:13"/>
    <x v="4"/>
    <x v="9"/>
    <n v="2025"/>
  </r>
  <r>
    <n v="2682"/>
    <s v="Brooke Mann"/>
    <x v="9"/>
    <x v="2"/>
    <n v="2014"/>
    <n v="76915.81"/>
    <n v="19298"/>
    <x v="2"/>
    <x v="1"/>
    <n v="5"/>
    <n v="554"/>
    <n v="179"/>
    <n v="4"/>
    <n v="7"/>
    <x v="7"/>
    <s v="Ucx60322621482"/>
    <s v="vanessagonzalez@martin.com"/>
    <d v="2023-06-01T00:00:00"/>
    <d v="2023-08-28T08:44:06"/>
    <x v="2"/>
    <x v="7"/>
    <n v="2023"/>
  </r>
  <r>
    <n v="2683"/>
    <s v="Melissa Cameron"/>
    <x v="6"/>
    <x v="9"/>
    <n v="2021"/>
    <n v="23085.65"/>
    <n v="202260"/>
    <x v="0"/>
    <x v="1"/>
    <n v="1.9"/>
    <n v="626"/>
    <n v="294"/>
    <n v="2"/>
    <n v="7"/>
    <x v="7"/>
    <s v="QIz43021545492"/>
    <s v="ahodge@gmail.com"/>
    <d v="2020-10-27T00:00:00"/>
    <d v="2024-10-19T00:10:47"/>
    <x v="0"/>
    <x v="4"/>
    <n v="2024"/>
  </r>
  <r>
    <n v="2684"/>
    <s v="Danny Benson"/>
    <x v="5"/>
    <x v="7"/>
    <n v="2015"/>
    <n v="73737.72"/>
    <n v="74733"/>
    <x v="1"/>
    <x v="0"/>
    <n v="3.7"/>
    <n v="374"/>
    <n v="717"/>
    <n v="3"/>
    <n v="2"/>
    <x v="7"/>
    <s v="OqG08207321386"/>
    <s v="amberbowers@mccoy.com"/>
    <d v="2021-09-09T00:00:00"/>
    <d v="2024-12-15T02:31:04"/>
    <x v="8"/>
    <x v="1"/>
    <n v="2024"/>
  </r>
  <r>
    <n v="2685"/>
    <s v="Melissa Ross"/>
    <x v="2"/>
    <x v="4"/>
    <n v="2001"/>
    <n v="41831.449999999997"/>
    <n v="209273"/>
    <x v="2"/>
    <x v="0"/>
    <n v="3.4"/>
    <n v="658"/>
    <n v="322"/>
    <n v="5"/>
    <n v="5"/>
    <x v="6"/>
    <s v="aIg41470590605"/>
    <s v="cooperbrian@hotmail.com"/>
    <d v="2017-02-24T00:00:00"/>
    <d v="2024-01-06T04:56:49"/>
    <x v="9"/>
    <x v="2"/>
    <n v="2024"/>
  </r>
  <r>
    <n v="2686"/>
    <s v="Alexander Burton"/>
    <x v="4"/>
    <x v="0"/>
    <n v="2023"/>
    <n v="18132.330000000002"/>
    <n v="248271"/>
    <x v="0"/>
    <x v="0"/>
    <n v="3.1"/>
    <n v="448"/>
    <n v="124"/>
    <n v="4"/>
    <n v="7"/>
    <x v="6"/>
    <s v="uEB57196972556"/>
    <s v="frankhernandez@foster.info"/>
    <d v="2021-08-05T00:00:00"/>
    <d v="2024-04-13T08:06:22"/>
    <x v="5"/>
    <x v="1"/>
    <n v="2024"/>
  </r>
  <r>
    <n v="2687"/>
    <s v="David Wheeler"/>
    <x v="8"/>
    <x v="5"/>
    <n v="2023"/>
    <n v="64308.91"/>
    <n v="63183"/>
    <x v="2"/>
    <x v="1"/>
    <n v="4.7"/>
    <n v="125"/>
    <n v="625"/>
    <n v="2"/>
    <n v="2"/>
    <x v="3"/>
    <s v="LtJ37907461964"/>
    <s v="perezsarah@mitchell-wallace.biz"/>
    <d v="2017-01-18T00:00:00"/>
    <d v="2025-04-15T03:54:54"/>
    <x v="7"/>
    <x v="2"/>
    <n v="2025"/>
  </r>
  <r>
    <n v="2688"/>
    <s v="Aaron Harper"/>
    <x v="7"/>
    <x v="1"/>
    <n v="2019"/>
    <n v="42121.96"/>
    <n v="222868"/>
    <x v="1"/>
    <x v="1"/>
    <n v="4.3"/>
    <n v="168"/>
    <n v="311"/>
    <n v="4"/>
    <n v="5"/>
    <x v="3"/>
    <s v="gvn13794616466"/>
    <s v="alishapeterson@parker-brown.info"/>
    <d v="2024-01-28T00:00:00"/>
    <d v="2023-08-17T13:23:14"/>
    <x v="7"/>
    <x v="10"/>
    <n v="2023"/>
  </r>
  <r>
    <n v="2689"/>
    <s v="Taylor Willis"/>
    <x v="6"/>
    <x v="9"/>
    <n v="2003"/>
    <n v="49913.02"/>
    <n v="281352"/>
    <x v="1"/>
    <x v="1"/>
    <n v="2.6"/>
    <n v="500"/>
    <n v="507"/>
    <n v="3"/>
    <n v="7"/>
    <x v="6"/>
    <s v="SzZ15081630808"/>
    <s v="robert92@yahoo.com"/>
    <d v="2015-08-10T00:00:00"/>
    <d v="2024-12-15T16:32:12"/>
    <x v="5"/>
    <x v="3"/>
    <n v="2024"/>
  </r>
  <r>
    <n v="2690"/>
    <s v="Sara Hopkins"/>
    <x v="5"/>
    <x v="9"/>
    <n v="2009"/>
    <n v="53334.55"/>
    <n v="132367"/>
    <x v="2"/>
    <x v="0"/>
    <n v="3.8"/>
    <n v="694"/>
    <n v="162"/>
    <n v="2"/>
    <n v="5"/>
    <x v="5"/>
    <s v="SSm42368991221"/>
    <s v="thomas06@hotmail.com"/>
    <d v="2019-01-28T00:00:00"/>
    <d v="2025-06-11T09:45:28"/>
    <x v="7"/>
    <x v="6"/>
    <n v="2025"/>
  </r>
  <r>
    <n v="2691"/>
    <s v="Jennifer Norman"/>
    <x v="3"/>
    <x v="9"/>
    <n v="2006"/>
    <n v="53773.45"/>
    <n v="85145"/>
    <x v="2"/>
    <x v="1"/>
    <n v="1.7"/>
    <n v="348"/>
    <n v="104"/>
    <n v="4"/>
    <n v="2"/>
    <x v="7"/>
    <s v="egL05949872411"/>
    <s v="kathleen19@melendez.net"/>
    <d v="2024-01-29T00:00:00"/>
    <d v="2025-05-30T20:53:11"/>
    <x v="7"/>
    <x v="10"/>
    <n v="2025"/>
  </r>
  <r>
    <n v="2692"/>
    <s v="Eric Wallace"/>
    <x v="4"/>
    <x v="5"/>
    <n v="2009"/>
    <n v="28583.67"/>
    <n v="81011"/>
    <x v="0"/>
    <x v="1"/>
    <n v="2.7"/>
    <n v="275"/>
    <n v="578"/>
    <n v="2"/>
    <n v="7"/>
    <x v="7"/>
    <s v="ZWC26492111614"/>
    <s v="tiffany89@hotmail.com"/>
    <d v="2019-10-27T00:00:00"/>
    <d v="2024-12-09T23:51:12"/>
    <x v="0"/>
    <x v="6"/>
    <n v="2024"/>
  </r>
  <r>
    <n v="2693"/>
    <s v="Donald Perez"/>
    <x v="8"/>
    <x v="9"/>
    <n v="2002"/>
    <n v="32656.240000000002"/>
    <n v="143120"/>
    <x v="2"/>
    <x v="1"/>
    <n v="1.4"/>
    <n v="669"/>
    <n v="574"/>
    <n v="2"/>
    <n v="7"/>
    <x v="1"/>
    <s v="Too83031443475"/>
    <s v="katie12@gmail.com"/>
    <d v="2019-12-12T00:00:00"/>
    <d v="2024-11-02T21:39:33"/>
    <x v="4"/>
    <x v="6"/>
    <n v="2024"/>
  </r>
  <r>
    <n v="2694"/>
    <s v="Adam Clark"/>
    <x v="7"/>
    <x v="4"/>
    <n v="1991"/>
    <n v="39837.339999999997"/>
    <n v="162003"/>
    <x v="3"/>
    <x v="0"/>
    <n v="2.4"/>
    <n v="510"/>
    <n v="592"/>
    <n v="3"/>
    <n v="5"/>
    <x v="3"/>
    <s v="iEw08047492570"/>
    <s v="robertgarcia@thomas-baker.info"/>
    <d v="2024-03-23T00:00:00"/>
    <d v="2025-01-05T10:12:15"/>
    <x v="6"/>
    <x v="10"/>
    <n v="2025"/>
  </r>
  <r>
    <n v="2695"/>
    <s v="Marcus Meyer"/>
    <x v="3"/>
    <x v="1"/>
    <n v="1996"/>
    <n v="63191.55"/>
    <n v="275483"/>
    <x v="0"/>
    <x v="1"/>
    <n v="3.6"/>
    <n v="425"/>
    <n v="180"/>
    <n v="3"/>
    <n v="7"/>
    <x v="5"/>
    <s v="hSE40130409682"/>
    <s v="brianphillips@hotmail.com"/>
    <d v="2015-02-20T00:00:00"/>
    <d v="2025-02-18T23:08:17"/>
    <x v="9"/>
    <x v="3"/>
    <n v="2025"/>
  </r>
  <r>
    <n v="2696"/>
    <s v="Ricky Bishop"/>
    <x v="1"/>
    <x v="9"/>
    <n v="2010"/>
    <n v="16055.51"/>
    <n v="299047"/>
    <x v="0"/>
    <x v="1"/>
    <n v="5.2"/>
    <n v="298"/>
    <n v="249"/>
    <n v="4"/>
    <n v="4"/>
    <x v="0"/>
    <s v="PJT67843975348"/>
    <s v="leahsmith@yahoo.com"/>
    <d v="2016-07-01T00:00:00"/>
    <d v="2024-04-14T05:08:04"/>
    <x v="10"/>
    <x v="5"/>
    <n v="2024"/>
  </r>
  <r>
    <n v="2697"/>
    <s v="Daniel Boyd"/>
    <x v="9"/>
    <x v="1"/>
    <n v="2016"/>
    <n v="58370.21"/>
    <n v="153420"/>
    <x v="1"/>
    <x v="1"/>
    <n v="5.9"/>
    <n v="506"/>
    <n v="233"/>
    <n v="4"/>
    <n v="5"/>
    <x v="4"/>
    <s v="Sbs76718278122"/>
    <s v="nenglish@villanueva-welch.com"/>
    <d v="2024-04-29T00:00:00"/>
    <d v="2025-01-07T14:46:29"/>
    <x v="1"/>
    <x v="10"/>
    <n v="2025"/>
  </r>
  <r>
    <n v="2698"/>
    <s v="Alicia Goodwin"/>
    <x v="7"/>
    <x v="8"/>
    <n v="1990"/>
    <n v="32584.69"/>
    <n v="37281"/>
    <x v="2"/>
    <x v="1"/>
    <n v="3.5"/>
    <n v="551"/>
    <n v="533"/>
    <n v="2"/>
    <n v="5"/>
    <x v="1"/>
    <s v="Pbq18487108865"/>
    <s v="georgerodriguez@huff.info"/>
    <d v="2019-05-12T00:00:00"/>
    <d v="2025-03-07T00:39:18"/>
    <x v="3"/>
    <x v="6"/>
    <n v="2025"/>
  </r>
  <r>
    <n v="2699"/>
    <s v="Andrea Meyers"/>
    <x v="3"/>
    <x v="4"/>
    <n v="1994"/>
    <n v="56761.06"/>
    <n v="157380"/>
    <x v="0"/>
    <x v="0"/>
    <n v="5.0999999999999996"/>
    <n v="305"/>
    <n v="144"/>
    <n v="5"/>
    <n v="7"/>
    <x v="5"/>
    <s v="nkr06605174968"/>
    <s v="vjones@smith-mcintosh.net"/>
    <d v="2017-06-14T00:00:00"/>
    <d v="2024-02-18T06:50:02"/>
    <x v="2"/>
    <x v="2"/>
    <n v="2024"/>
  </r>
  <r>
    <n v="2700"/>
    <s v="Carla Miller"/>
    <x v="8"/>
    <x v="8"/>
    <n v="1990"/>
    <n v="40538.120000000003"/>
    <n v="77804"/>
    <x v="3"/>
    <x v="0"/>
    <n v="3.3"/>
    <n v="164"/>
    <n v="569"/>
    <n v="4"/>
    <n v="4"/>
    <x v="0"/>
    <s v="PRp23907396448"/>
    <s v="joseph63@hotmail.com"/>
    <d v="2019-12-30T00:00:00"/>
    <d v="2025-01-02T08:36:19"/>
    <x v="4"/>
    <x v="6"/>
    <n v="2025"/>
  </r>
  <r>
    <n v="2701"/>
    <s v="Debbie Robinson"/>
    <x v="5"/>
    <x v="2"/>
    <n v="1993"/>
    <n v="37875.19"/>
    <n v="290275"/>
    <x v="2"/>
    <x v="1"/>
    <n v="3.3"/>
    <n v="257"/>
    <n v="137"/>
    <n v="5"/>
    <n v="4"/>
    <x v="3"/>
    <s v="dMK37774423365"/>
    <s v="hdonovan@solis-edwards.com"/>
    <d v="2022-07-14T00:00:00"/>
    <d v="2024-10-23T23:20:22"/>
    <x v="10"/>
    <x v="9"/>
    <n v="2024"/>
  </r>
  <r>
    <n v="2702"/>
    <s v="Joseph Mullen"/>
    <x v="0"/>
    <x v="9"/>
    <n v="2012"/>
    <n v="70990.41"/>
    <n v="6894"/>
    <x v="0"/>
    <x v="0"/>
    <n v="4"/>
    <n v="355"/>
    <n v="301"/>
    <n v="5"/>
    <n v="5"/>
    <x v="2"/>
    <s v="Mis57594906729"/>
    <s v="oking@wright-bennett.com"/>
    <d v="2018-07-15T00:00:00"/>
    <d v="2024-12-01T16:05:07"/>
    <x v="10"/>
    <x v="0"/>
    <n v="2024"/>
  </r>
  <r>
    <n v="2703"/>
    <s v="Jeffrey Patrick"/>
    <x v="9"/>
    <x v="9"/>
    <n v="2024"/>
    <n v="47715.05"/>
    <n v="69562"/>
    <x v="1"/>
    <x v="1"/>
    <n v="4.2"/>
    <n v="163"/>
    <n v="269"/>
    <n v="5"/>
    <n v="4"/>
    <x v="5"/>
    <s v="XPj68118676608"/>
    <s v="wsmith@rivas.com"/>
    <d v="2015-08-11T00:00:00"/>
    <d v="2025-05-06T01:05:14"/>
    <x v="5"/>
    <x v="3"/>
    <n v="2025"/>
  </r>
  <r>
    <n v="2704"/>
    <s v="Brenda Jimenez"/>
    <x v="9"/>
    <x v="3"/>
    <n v="2020"/>
    <n v="27650.31"/>
    <n v="258963"/>
    <x v="1"/>
    <x v="1"/>
    <n v="1.8"/>
    <n v="575"/>
    <n v="693"/>
    <n v="3"/>
    <n v="4"/>
    <x v="2"/>
    <s v="UAW30791569095"/>
    <s v="woodardkelly@gmail.com"/>
    <d v="2017-08-13T00:00:00"/>
    <d v="2025-06-02T15:28:32"/>
    <x v="5"/>
    <x v="2"/>
    <n v="2025"/>
  </r>
  <r>
    <n v="2705"/>
    <s v="James Brown"/>
    <x v="8"/>
    <x v="9"/>
    <n v="2010"/>
    <n v="22729.41"/>
    <n v="127541"/>
    <x v="1"/>
    <x v="1"/>
    <n v="2.6"/>
    <n v="81"/>
    <n v="407"/>
    <n v="3"/>
    <n v="7"/>
    <x v="5"/>
    <s v="ftG13324313434"/>
    <s v="jgoodman@bishop.com"/>
    <d v="2018-11-16T00:00:00"/>
    <d v="2024-09-08T13:22:39"/>
    <x v="11"/>
    <x v="0"/>
    <n v="2024"/>
  </r>
  <r>
    <n v="2706"/>
    <s v="Stacy Ramirez"/>
    <x v="4"/>
    <x v="6"/>
    <n v="2004"/>
    <n v="44036.82"/>
    <n v="173483"/>
    <x v="3"/>
    <x v="1"/>
    <n v="5.8"/>
    <n v="493"/>
    <n v="567"/>
    <n v="3"/>
    <n v="7"/>
    <x v="3"/>
    <s v="asz29430440031"/>
    <s v="xlove@brown.com"/>
    <d v="2015-02-12T00:00:00"/>
    <d v="2024-02-21T18:56:48"/>
    <x v="9"/>
    <x v="3"/>
    <n v="2024"/>
  </r>
  <r>
    <n v="2707"/>
    <s v="Beverly Lucas"/>
    <x v="4"/>
    <x v="8"/>
    <n v="2017"/>
    <n v="37587.29"/>
    <n v="273120"/>
    <x v="1"/>
    <x v="1"/>
    <n v="2.9"/>
    <n v="90"/>
    <n v="149"/>
    <n v="3"/>
    <n v="4"/>
    <x v="6"/>
    <s v="tBE36594674771"/>
    <s v="victorialewis@hotmail.com"/>
    <d v="2017-11-06T00:00:00"/>
    <d v="2023-10-19T08:24:31"/>
    <x v="11"/>
    <x v="2"/>
    <n v="2023"/>
  </r>
  <r>
    <n v="2708"/>
    <s v="Adrienne Wilson"/>
    <x v="1"/>
    <x v="8"/>
    <n v="2013"/>
    <n v="53658.28"/>
    <n v="41846"/>
    <x v="3"/>
    <x v="0"/>
    <n v="1.7"/>
    <n v="412"/>
    <n v="476"/>
    <n v="3"/>
    <n v="4"/>
    <x v="1"/>
    <s v="DNF13387252205"/>
    <s v="millerkatie@yahoo.com"/>
    <d v="2016-09-02T00:00:00"/>
    <d v="2023-07-30T17:48:49"/>
    <x v="8"/>
    <x v="5"/>
    <n v="2023"/>
  </r>
  <r>
    <n v="2709"/>
    <s v="Cody Gibson"/>
    <x v="5"/>
    <x v="3"/>
    <n v="2016"/>
    <n v="7943.16"/>
    <n v="187651"/>
    <x v="3"/>
    <x v="1"/>
    <n v="1.1000000000000001"/>
    <n v="194"/>
    <n v="176"/>
    <n v="3"/>
    <n v="2"/>
    <x v="1"/>
    <s v="UMN92193213123"/>
    <s v="villarrealveronica@king-church.com"/>
    <d v="2016-03-31T00:00:00"/>
    <d v="2023-10-14T12:45:12"/>
    <x v="6"/>
    <x v="5"/>
    <n v="2023"/>
  </r>
  <r>
    <n v="2710"/>
    <s v="Samantha Rocha"/>
    <x v="0"/>
    <x v="3"/>
    <n v="2002"/>
    <n v="56705.07"/>
    <n v="183607"/>
    <x v="1"/>
    <x v="0"/>
    <n v="1.8"/>
    <n v="344"/>
    <n v="378"/>
    <n v="5"/>
    <n v="2"/>
    <x v="2"/>
    <s v="GxH17264068774"/>
    <s v="uyates@dominguez-cherry.com"/>
    <d v="2020-01-04T00:00:00"/>
    <d v="2024-11-13T17:00:26"/>
    <x v="7"/>
    <x v="4"/>
    <n v="2024"/>
  </r>
  <r>
    <n v="2711"/>
    <s v="Stacy Shaw"/>
    <x v="7"/>
    <x v="2"/>
    <n v="1993"/>
    <n v="6932.57"/>
    <n v="147210"/>
    <x v="2"/>
    <x v="0"/>
    <n v="1.6"/>
    <n v="153"/>
    <n v="703"/>
    <n v="3"/>
    <n v="5"/>
    <x v="5"/>
    <s v="TPo22029244012"/>
    <s v="jessicaherrera@yahoo.com"/>
    <d v="2021-09-05T00:00:00"/>
    <d v="2024-11-09T11:22:15"/>
    <x v="8"/>
    <x v="1"/>
    <n v="2024"/>
  </r>
  <r>
    <n v="2712"/>
    <s v="Mark Sanford"/>
    <x v="9"/>
    <x v="9"/>
    <n v="2023"/>
    <n v="49729.29"/>
    <n v="43205"/>
    <x v="0"/>
    <x v="0"/>
    <n v="1.9"/>
    <n v="165"/>
    <n v="357"/>
    <n v="4"/>
    <n v="5"/>
    <x v="1"/>
    <s v="bDr43982974864"/>
    <s v="careylisa@yahoo.com"/>
    <d v="2014-10-21T00:00:00"/>
    <d v="2023-08-29T05:45:48"/>
    <x v="0"/>
    <x v="8"/>
    <n v="2023"/>
  </r>
  <r>
    <n v="2713"/>
    <s v="Robert Taylor"/>
    <x v="6"/>
    <x v="6"/>
    <n v="2008"/>
    <n v="31248.89"/>
    <n v="256834"/>
    <x v="0"/>
    <x v="1"/>
    <n v="1.3"/>
    <n v="139"/>
    <n v="170"/>
    <n v="5"/>
    <n v="4"/>
    <x v="5"/>
    <s v="gUA06419542592"/>
    <s v="annapatel@hotmail.com"/>
    <d v="2015-03-19T00:00:00"/>
    <d v="2024-02-05T06:54:56"/>
    <x v="6"/>
    <x v="3"/>
    <n v="2024"/>
  </r>
  <r>
    <n v="2714"/>
    <s v="Roger Garcia"/>
    <x v="8"/>
    <x v="4"/>
    <n v="2007"/>
    <n v="21179.45"/>
    <n v="172738"/>
    <x v="2"/>
    <x v="1"/>
    <n v="3"/>
    <n v="317"/>
    <n v="448"/>
    <n v="2"/>
    <n v="4"/>
    <x v="1"/>
    <s v="Tgw19354604809"/>
    <s v="davidcardenas@webb.com"/>
    <d v="2021-08-30T00:00:00"/>
    <d v="2024-09-02T17:11:22"/>
    <x v="5"/>
    <x v="1"/>
    <n v="2024"/>
  </r>
  <r>
    <n v="2715"/>
    <s v="Grant Fox"/>
    <x v="7"/>
    <x v="3"/>
    <n v="1991"/>
    <n v="15803.62"/>
    <n v="34778"/>
    <x v="0"/>
    <x v="1"/>
    <n v="5.3"/>
    <n v="498"/>
    <n v="391"/>
    <n v="3"/>
    <n v="2"/>
    <x v="2"/>
    <s v="PbV52081438468"/>
    <s v="tinaburns@moore.info"/>
    <d v="2022-05-12T00:00:00"/>
    <d v="2024-11-01T03:36:10"/>
    <x v="3"/>
    <x v="9"/>
    <n v="2024"/>
  </r>
  <r>
    <n v="2716"/>
    <s v="Christopher Castro"/>
    <x v="6"/>
    <x v="7"/>
    <n v="2012"/>
    <n v="32277.19"/>
    <n v="132123"/>
    <x v="0"/>
    <x v="0"/>
    <n v="2.2000000000000002"/>
    <n v="640"/>
    <n v="422"/>
    <n v="3"/>
    <n v="4"/>
    <x v="0"/>
    <s v="ybV01686839891"/>
    <s v="nlara@yahoo.com"/>
    <d v="2020-07-27T00:00:00"/>
    <d v="2025-01-29T12:28:47"/>
    <x v="10"/>
    <x v="4"/>
    <n v="2025"/>
  </r>
  <r>
    <n v="2717"/>
    <s v="Terri Mejia"/>
    <x v="1"/>
    <x v="8"/>
    <n v="2008"/>
    <n v="48182.71"/>
    <n v="81306"/>
    <x v="1"/>
    <x v="1"/>
    <n v="3.5"/>
    <n v="551"/>
    <n v="321"/>
    <n v="4"/>
    <n v="2"/>
    <x v="2"/>
    <s v="GIJ22689730357"/>
    <s v="tylerchris@gmail.com"/>
    <d v="2018-05-28T00:00:00"/>
    <d v="2024-02-20T07:53:59"/>
    <x v="3"/>
    <x v="0"/>
    <n v="2024"/>
  </r>
  <r>
    <n v="2718"/>
    <s v="Christina Kane"/>
    <x v="8"/>
    <x v="8"/>
    <n v="2014"/>
    <n v="48974.06"/>
    <n v="228248"/>
    <x v="3"/>
    <x v="1"/>
    <n v="4.7"/>
    <n v="254"/>
    <n v="317"/>
    <n v="5"/>
    <n v="5"/>
    <x v="0"/>
    <s v="JVI91591272727"/>
    <s v="gdavis@hotmail.com"/>
    <d v="2017-01-02T00:00:00"/>
    <d v="2023-08-31T20:50:52"/>
    <x v="7"/>
    <x v="2"/>
    <n v="2023"/>
  </r>
  <r>
    <n v="2719"/>
    <s v="Tanner Mercer"/>
    <x v="8"/>
    <x v="0"/>
    <n v="2000"/>
    <n v="13355.99"/>
    <n v="142574"/>
    <x v="2"/>
    <x v="0"/>
    <n v="1.1000000000000001"/>
    <n v="441"/>
    <n v="733"/>
    <n v="2"/>
    <n v="7"/>
    <x v="4"/>
    <s v="bsE09085192883"/>
    <s v="thomas94@perry-bullock.info"/>
    <d v="2019-03-22T00:00:00"/>
    <d v="2024-08-31T09:06:52"/>
    <x v="6"/>
    <x v="6"/>
    <n v="2024"/>
  </r>
  <r>
    <n v="2720"/>
    <s v="Cynthia Russell"/>
    <x v="4"/>
    <x v="3"/>
    <n v="1997"/>
    <n v="35171.160000000003"/>
    <n v="252808"/>
    <x v="1"/>
    <x v="0"/>
    <n v="3.7"/>
    <n v="533"/>
    <n v="239"/>
    <n v="4"/>
    <n v="4"/>
    <x v="0"/>
    <s v="gdB63191734134"/>
    <s v="michael91@gmail.com"/>
    <d v="2023-02-03T00:00:00"/>
    <d v="2024-03-27T09:33:39"/>
    <x v="9"/>
    <x v="7"/>
    <n v="2024"/>
  </r>
  <r>
    <n v="2721"/>
    <s v="Matthew Graham"/>
    <x v="2"/>
    <x v="5"/>
    <n v="2012"/>
    <n v="17688.52"/>
    <n v="190040"/>
    <x v="0"/>
    <x v="1"/>
    <n v="3.2"/>
    <n v="359"/>
    <n v="581"/>
    <n v="4"/>
    <n v="7"/>
    <x v="2"/>
    <s v="VQH04397291661"/>
    <s v="dalton84@gmail.com"/>
    <d v="2015-02-09T00:00:00"/>
    <d v="2024-04-01T15:43:48"/>
    <x v="9"/>
    <x v="3"/>
    <n v="2024"/>
  </r>
  <r>
    <n v="2722"/>
    <s v="Michael Moore"/>
    <x v="4"/>
    <x v="0"/>
    <n v="2023"/>
    <n v="75536.100000000006"/>
    <n v="78991"/>
    <x v="0"/>
    <x v="1"/>
    <n v="5.2"/>
    <n v="185"/>
    <n v="723"/>
    <n v="4"/>
    <n v="7"/>
    <x v="1"/>
    <s v="Qvt53013551464"/>
    <s v="michael51@rodriguez-weber.org"/>
    <d v="2015-02-01T00:00:00"/>
    <d v="2025-06-23T12:38:52"/>
    <x v="9"/>
    <x v="3"/>
    <n v="2025"/>
  </r>
  <r>
    <n v="2723"/>
    <s v="Rachel Hogan"/>
    <x v="3"/>
    <x v="6"/>
    <n v="2005"/>
    <n v="57694.1"/>
    <n v="216881"/>
    <x v="2"/>
    <x v="0"/>
    <n v="1.2"/>
    <n v="226"/>
    <n v="244"/>
    <n v="3"/>
    <n v="2"/>
    <x v="2"/>
    <s v="ZKO22801544371"/>
    <s v="millsclaudia@bentley-harvey.org"/>
    <d v="2024-03-29T00:00:00"/>
    <d v="2023-11-23T13:02:29"/>
    <x v="6"/>
    <x v="10"/>
    <n v="2023"/>
  </r>
  <r>
    <n v="2724"/>
    <s v="Kristin Stevenson"/>
    <x v="8"/>
    <x v="9"/>
    <n v="2005"/>
    <n v="72546.789999999994"/>
    <n v="128951"/>
    <x v="1"/>
    <x v="1"/>
    <n v="2.1"/>
    <n v="226"/>
    <n v="500"/>
    <n v="4"/>
    <n v="2"/>
    <x v="6"/>
    <s v="rru84491737156"/>
    <s v="taylorstacey@yahoo.com"/>
    <d v="2018-03-12T00:00:00"/>
    <d v="2024-04-22T05:53:34"/>
    <x v="6"/>
    <x v="0"/>
    <n v="2024"/>
  </r>
  <r>
    <n v="2725"/>
    <s v="Gabriela Smith"/>
    <x v="7"/>
    <x v="4"/>
    <n v="2009"/>
    <n v="69362.12"/>
    <n v="200273"/>
    <x v="0"/>
    <x v="1"/>
    <n v="3.7"/>
    <n v="542"/>
    <n v="328"/>
    <n v="2"/>
    <n v="2"/>
    <x v="2"/>
    <s v="mOQ04723115766"/>
    <s v="andrea46@gomez-stone.org"/>
    <d v="2020-11-18T00:00:00"/>
    <d v="2024-07-23T05:51:16"/>
    <x v="11"/>
    <x v="4"/>
    <n v="2024"/>
  </r>
  <r>
    <n v="2726"/>
    <s v="Kelly Daniels"/>
    <x v="7"/>
    <x v="2"/>
    <n v="2023"/>
    <n v="10172.450000000001"/>
    <n v="267981"/>
    <x v="2"/>
    <x v="1"/>
    <n v="2.6"/>
    <n v="162"/>
    <n v="755"/>
    <n v="2"/>
    <n v="7"/>
    <x v="6"/>
    <s v="cyX88326623728"/>
    <s v="bernardward@moyer.org"/>
    <d v="2021-11-15T00:00:00"/>
    <d v="2024-05-13T06:34:11"/>
    <x v="11"/>
    <x v="1"/>
    <n v="2024"/>
  </r>
  <r>
    <n v="2727"/>
    <s v="David Houston"/>
    <x v="1"/>
    <x v="3"/>
    <n v="2009"/>
    <n v="78578.86"/>
    <n v="137272"/>
    <x v="1"/>
    <x v="0"/>
    <n v="5.5"/>
    <n v="393"/>
    <n v="663"/>
    <n v="2"/>
    <n v="4"/>
    <x v="2"/>
    <s v="jIu22718526296"/>
    <s v="barnestroy@yahoo.com"/>
    <d v="2018-08-17T00:00:00"/>
    <d v="2023-09-12T09:43:09"/>
    <x v="5"/>
    <x v="0"/>
    <n v="2023"/>
  </r>
  <r>
    <n v="2728"/>
    <s v="Ashley Moore"/>
    <x v="7"/>
    <x v="4"/>
    <n v="2002"/>
    <n v="30595.599999999999"/>
    <n v="112631"/>
    <x v="0"/>
    <x v="0"/>
    <n v="4.0999999999999996"/>
    <n v="484"/>
    <n v="484"/>
    <n v="5"/>
    <n v="2"/>
    <x v="6"/>
    <s v="BWn44250949652"/>
    <s v="brooksmelissa@gmail.com"/>
    <d v="2020-07-03T00:00:00"/>
    <d v="2024-10-03T02:10:02"/>
    <x v="10"/>
    <x v="4"/>
    <n v="2024"/>
  </r>
  <r>
    <n v="2729"/>
    <s v="Sarah Thompson"/>
    <x v="5"/>
    <x v="7"/>
    <n v="2013"/>
    <n v="43315.88"/>
    <n v="29845"/>
    <x v="1"/>
    <x v="1"/>
    <n v="1.4"/>
    <n v="132"/>
    <n v="375"/>
    <n v="3"/>
    <n v="2"/>
    <x v="2"/>
    <s v="ULO71013813853"/>
    <s v="priddle@hotmail.com"/>
    <d v="2015-03-01T00:00:00"/>
    <d v="2024-03-14T13:08:50"/>
    <x v="6"/>
    <x v="3"/>
    <n v="2024"/>
  </r>
  <r>
    <n v="2730"/>
    <s v="Joshua Carpenter"/>
    <x v="4"/>
    <x v="3"/>
    <n v="2001"/>
    <n v="59491.29"/>
    <n v="218651"/>
    <x v="2"/>
    <x v="1"/>
    <n v="5.3"/>
    <n v="643"/>
    <n v="492"/>
    <n v="3"/>
    <n v="4"/>
    <x v="5"/>
    <s v="zXQ44536343144"/>
    <s v="sherri69@yahoo.com"/>
    <d v="2023-12-28T00:00:00"/>
    <d v="2025-02-09T14:50:13"/>
    <x v="4"/>
    <x v="7"/>
    <n v="2025"/>
  </r>
  <r>
    <n v="2731"/>
    <s v="Lauren Franco"/>
    <x v="1"/>
    <x v="0"/>
    <n v="1999"/>
    <n v="36697.839999999997"/>
    <n v="96685"/>
    <x v="0"/>
    <x v="0"/>
    <n v="3.2"/>
    <n v="676"/>
    <n v="755"/>
    <n v="5"/>
    <n v="2"/>
    <x v="1"/>
    <s v="DvL43542567408"/>
    <s v="jamie49@gmail.com"/>
    <d v="2021-05-04T00:00:00"/>
    <d v="2025-06-09T05:11:14"/>
    <x v="3"/>
    <x v="1"/>
    <n v="2025"/>
  </r>
  <r>
    <n v="2732"/>
    <s v="Ashley Wilson"/>
    <x v="5"/>
    <x v="1"/>
    <n v="2022"/>
    <n v="33432.53"/>
    <n v="138579"/>
    <x v="0"/>
    <x v="0"/>
    <n v="3"/>
    <n v="355"/>
    <n v="311"/>
    <n v="5"/>
    <n v="4"/>
    <x v="5"/>
    <s v="fga83238042926"/>
    <s v="robertrobinson@vasquez-martinez.com"/>
    <d v="2021-03-16T00:00:00"/>
    <d v="2023-10-02T20:22:39"/>
    <x v="6"/>
    <x v="1"/>
    <n v="2023"/>
  </r>
  <r>
    <n v="2733"/>
    <s v="Tony Lamb"/>
    <x v="5"/>
    <x v="4"/>
    <n v="2011"/>
    <n v="77481.960000000006"/>
    <n v="1318"/>
    <x v="2"/>
    <x v="1"/>
    <n v="3.2"/>
    <n v="159"/>
    <n v="104"/>
    <n v="4"/>
    <n v="4"/>
    <x v="1"/>
    <s v="YEd41355000282"/>
    <s v="diazmaureen@hotmail.com"/>
    <d v="2016-05-09T00:00:00"/>
    <d v="2024-09-09T06:54:04"/>
    <x v="3"/>
    <x v="5"/>
    <n v="2024"/>
  </r>
  <r>
    <n v="2734"/>
    <s v="Crystal Turner"/>
    <x v="5"/>
    <x v="0"/>
    <n v="2004"/>
    <n v="41000.629999999997"/>
    <n v="15129"/>
    <x v="2"/>
    <x v="0"/>
    <n v="2.2000000000000002"/>
    <n v="109"/>
    <n v="381"/>
    <n v="3"/>
    <n v="7"/>
    <x v="5"/>
    <s v="Bjx40002503244"/>
    <s v="tclark@horne-reeves.info"/>
    <d v="2022-06-10T00:00:00"/>
    <d v="2025-04-16T21:58:17"/>
    <x v="2"/>
    <x v="9"/>
    <n v="2025"/>
  </r>
  <r>
    <n v="2735"/>
    <s v="William Harris"/>
    <x v="6"/>
    <x v="2"/>
    <n v="2013"/>
    <n v="69205.75"/>
    <n v="41886"/>
    <x v="3"/>
    <x v="0"/>
    <n v="4.5999999999999996"/>
    <n v="281"/>
    <n v="156"/>
    <n v="3"/>
    <n v="2"/>
    <x v="5"/>
    <s v="xFt99378085250"/>
    <s v="kristinacasey@hotmail.com"/>
    <d v="2020-09-13T00:00:00"/>
    <d v="2024-12-22T16:45:44"/>
    <x v="8"/>
    <x v="4"/>
    <n v="2024"/>
  </r>
  <r>
    <n v="2736"/>
    <s v="Darrell Willis"/>
    <x v="1"/>
    <x v="9"/>
    <n v="2008"/>
    <n v="5911.98"/>
    <n v="285839"/>
    <x v="3"/>
    <x v="1"/>
    <n v="3.7"/>
    <n v="410"/>
    <n v="247"/>
    <n v="5"/>
    <n v="7"/>
    <x v="1"/>
    <s v="etL60189375744"/>
    <s v="uperez@hughes-rios.org"/>
    <d v="2022-03-25T00:00:00"/>
    <d v="2025-06-01T00:55:26"/>
    <x v="6"/>
    <x v="9"/>
    <n v="2025"/>
  </r>
  <r>
    <n v="2737"/>
    <s v="Shannon Morrow"/>
    <x v="8"/>
    <x v="6"/>
    <n v="2004"/>
    <n v="62734.06"/>
    <n v="136477"/>
    <x v="2"/>
    <x v="0"/>
    <n v="3.5"/>
    <n v="170"/>
    <n v="434"/>
    <n v="5"/>
    <n v="5"/>
    <x v="0"/>
    <s v="fSL15027847724"/>
    <s v="dschmidt@johnson.com"/>
    <d v="2018-09-21T00:00:00"/>
    <d v="2024-10-11T13:26:24"/>
    <x v="8"/>
    <x v="0"/>
    <n v="2024"/>
  </r>
  <r>
    <n v="2738"/>
    <s v="James Foster"/>
    <x v="7"/>
    <x v="3"/>
    <n v="1999"/>
    <n v="40973.18"/>
    <n v="211124"/>
    <x v="1"/>
    <x v="1"/>
    <n v="4.8"/>
    <n v="637"/>
    <n v="699"/>
    <n v="2"/>
    <n v="7"/>
    <x v="0"/>
    <s v="CYu36084753020"/>
    <s v="gilbertmiller@hoover.com"/>
    <d v="2021-08-11T00:00:00"/>
    <d v="2025-02-26T09:52:40"/>
    <x v="5"/>
    <x v="1"/>
    <n v="2025"/>
  </r>
  <r>
    <n v="2739"/>
    <s v="Jenna Johnson"/>
    <x v="9"/>
    <x v="9"/>
    <n v="1994"/>
    <n v="29226.66"/>
    <n v="19813"/>
    <x v="2"/>
    <x v="1"/>
    <n v="1.2"/>
    <n v="313"/>
    <n v="277"/>
    <n v="3"/>
    <n v="2"/>
    <x v="1"/>
    <s v="XHb77171420813"/>
    <s v="sharris@yahoo.com"/>
    <d v="2017-03-26T00:00:00"/>
    <d v="2024-04-07T15:25:22"/>
    <x v="6"/>
    <x v="2"/>
    <n v="2024"/>
  </r>
  <r>
    <n v="2740"/>
    <s v="Mary Arnold"/>
    <x v="9"/>
    <x v="8"/>
    <n v="2006"/>
    <n v="68904.23"/>
    <n v="122319"/>
    <x v="2"/>
    <x v="1"/>
    <n v="4.7"/>
    <n v="380"/>
    <n v="135"/>
    <n v="4"/>
    <n v="2"/>
    <x v="7"/>
    <s v="eHl83290899876"/>
    <s v="rthomas@flores.info"/>
    <d v="2017-08-13T00:00:00"/>
    <d v="2025-05-07T22:38:54"/>
    <x v="5"/>
    <x v="2"/>
    <n v="2025"/>
  </r>
  <r>
    <n v="2741"/>
    <s v="Shane Bryant"/>
    <x v="9"/>
    <x v="1"/>
    <n v="2005"/>
    <n v="28005.3"/>
    <n v="246228"/>
    <x v="2"/>
    <x v="1"/>
    <n v="2.7"/>
    <n v="169"/>
    <n v="626"/>
    <n v="3"/>
    <n v="4"/>
    <x v="1"/>
    <s v="eID70662202845"/>
    <s v="susan33@garcia.com"/>
    <d v="2017-09-20T00:00:00"/>
    <d v="2024-07-16T23:09:08"/>
    <x v="8"/>
    <x v="2"/>
    <n v="2024"/>
  </r>
  <r>
    <n v="2742"/>
    <s v="Diane Haney"/>
    <x v="6"/>
    <x v="1"/>
    <n v="2010"/>
    <n v="26198.26"/>
    <n v="103720"/>
    <x v="1"/>
    <x v="0"/>
    <n v="5.8"/>
    <n v="673"/>
    <n v="377"/>
    <n v="5"/>
    <n v="7"/>
    <x v="2"/>
    <s v="erO84293920113"/>
    <s v="andrea41@gmail.com"/>
    <d v="2020-11-25T00:00:00"/>
    <d v="2024-09-16T21:08:44"/>
    <x v="11"/>
    <x v="4"/>
    <n v="2024"/>
  </r>
  <r>
    <n v="2743"/>
    <s v="Julie Bryan"/>
    <x v="0"/>
    <x v="0"/>
    <n v="2006"/>
    <n v="49224.93"/>
    <n v="104059"/>
    <x v="0"/>
    <x v="0"/>
    <n v="2.1"/>
    <n v="151"/>
    <n v="334"/>
    <n v="4"/>
    <n v="5"/>
    <x v="5"/>
    <s v="Whx69957140933"/>
    <s v="egomez@gillespie.com"/>
    <d v="2017-09-25T00:00:00"/>
    <d v="2025-01-31T20:33:18"/>
    <x v="8"/>
    <x v="2"/>
    <n v="2025"/>
  </r>
  <r>
    <n v="2744"/>
    <s v="Chris Mitchell"/>
    <x v="1"/>
    <x v="4"/>
    <n v="2000"/>
    <n v="46629.04"/>
    <n v="83429"/>
    <x v="2"/>
    <x v="0"/>
    <n v="5.8"/>
    <n v="335"/>
    <n v="127"/>
    <n v="4"/>
    <n v="4"/>
    <x v="4"/>
    <s v="mSa59106133101"/>
    <s v="wedwards@trujillo.biz"/>
    <d v="2015-07-03T00:00:00"/>
    <d v="2025-03-02T05:00:00"/>
    <x v="10"/>
    <x v="3"/>
    <n v="2025"/>
  </r>
  <r>
    <n v="2745"/>
    <s v="Amber Bennett"/>
    <x v="9"/>
    <x v="3"/>
    <n v="1999"/>
    <n v="6386.74"/>
    <n v="173460"/>
    <x v="1"/>
    <x v="1"/>
    <n v="5.2"/>
    <n v="96"/>
    <n v="652"/>
    <n v="3"/>
    <n v="2"/>
    <x v="6"/>
    <s v="jJq88736948639"/>
    <s v="jasonstephens@gmail.com"/>
    <d v="2015-10-08T00:00:00"/>
    <d v="2025-06-06T17:36:26"/>
    <x v="0"/>
    <x v="3"/>
    <n v="2025"/>
  </r>
  <r>
    <n v="2746"/>
    <s v="Dennis Pugh"/>
    <x v="1"/>
    <x v="8"/>
    <n v="2007"/>
    <n v="43298.92"/>
    <n v="77327"/>
    <x v="2"/>
    <x v="1"/>
    <n v="1.3"/>
    <n v="311"/>
    <n v="637"/>
    <n v="3"/>
    <n v="5"/>
    <x v="7"/>
    <s v="xPj08176203649"/>
    <s v="santanaterry@rodriguez-howard.com"/>
    <d v="2024-03-06T00:00:00"/>
    <d v="2025-01-11T23:54:56"/>
    <x v="6"/>
    <x v="10"/>
    <n v="2025"/>
  </r>
  <r>
    <n v="2747"/>
    <s v="James Montgomery"/>
    <x v="7"/>
    <x v="3"/>
    <n v="2002"/>
    <n v="13732.41"/>
    <n v="9803"/>
    <x v="3"/>
    <x v="0"/>
    <n v="4.7"/>
    <n v="575"/>
    <n v="695"/>
    <n v="3"/>
    <n v="5"/>
    <x v="0"/>
    <s v="Gzw71419374022"/>
    <s v="mark43@yahoo.com"/>
    <d v="2020-11-06T00:00:00"/>
    <d v="2024-01-26T08:35:45"/>
    <x v="11"/>
    <x v="4"/>
    <n v="2024"/>
  </r>
  <r>
    <n v="2748"/>
    <s v="Patrick Williams"/>
    <x v="7"/>
    <x v="2"/>
    <n v="2007"/>
    <n v="18667.68"/>
    <n v="285041"/>
    <x v="0"/>
    <x v="1"/>
    <n v="2"/>
    <n v="210"/>
    <n v="679"/>
    <n v="3"/>
    <n v="5"/>
    <x v="6"/>
    <s v="UnX61344671650"/>
    <s v="john95@martin.com"/>
    <d v="2023-11-01T00:00:00"/>
    <d v="2024-10-16T02:05:09"/>
    <x v="11"/>
    <x v="7"/>
    <n v="2024"/>
  </r>
  <r>
    <n v="2749"/>
    <s v="Mercedes Hickman"/>
    <x v="9"/>
    <x v="1"/>
    <n v="2003"/>
    <n v="56434.71"/>
    <n v="171145"/>
    <x v="2"/>
    <x v="0"/>
    <n v="3.5"/>
    <n v="458"/>
    <n v="364"/>
    <n v="4"/>
    <n v="5"/>
    <x v="5"/>
    <s v="dge04136067016"/>
    <s v="matthew62@gmail.com"/>
    <d v="2018-12-11T00:00:00"/>
    <d v="2025-05-12T00:46:47"/>
    <x v="4"/>
    <x v="0"/>
    <n v="2025"/>
  </r>
  <r>
    <n v="2750"/>
    <s v="Antonio Brown"/>
    <x v="2"/>
    <x v="6"/>
    <n v="1995"/>
    <n v="58018.89"/>
    <n v="65647"/>
    <x v="0"/>
    <x v="0"/>
    <n v="4.4000000000000004"/>
    <n v="652"/>
    <n v="711"/>
    <n v="3"/>
    <n v="7"/>
    <x v="3"/>
    <s v="Pco83225203195"/>
    <s v="hkennedy@yahoo.com"/>
    <d v="2018-08-12T00:00:00"/>
    <d v="2024-10-18T13:39:56"/>
    <x v="5"/>
    <x v="0"/>
    <n v="2024"/>
  </r>
  <r>
    <n v="2751"/>
    <s v="Grace Baker"/>
    <x v="1"/>
    <x v="6"/>
    <n v="2016"/>
    <n v="58626.77"/>
    <n v="191591"/>
    <x v="2"/>
    <x v="0"/>
    <n v="2"/>
    <n v="151"/>
    <n v="187"/>
    <n v="4"/>
    <n v="5"/>
    <x v="5"/>
    <s v="lPD16874631621"/>
    <s v="donnapacheco@lawson.com"/>
    <d v="2019-03-15T00:00:00"/>
    <d v="2025-06-03T05:29:40"/>
    <x v="6"/>
    <x v="6"/>
    <n v="2025"/>
  </r>
  <r>
    <n v="2752"/>
    <s v="Michaela Schaefer"/>
    <x v="2"/>
    <x v="0"/>
    <n v="2023"/>
    <n v="73123.83"/>
    <n v="228232"/>
    <x v="2"/>
    <x v="0"/>
    <n v="1.3"/>
    <n v="348"/>
    <n v="750"/>
    <n v="2"/>
    <n v="7"/>
    <x v="3"/>
    <s v="ESC84607862095"/>
    <s v="sramsey@yahoo.com"/>
    <d v="2021-11-25T00:00:00"/>
    <d v="2023-09-13T10:15:08"/>
    <x v="11"/>
    <x v="1"/>
    <n v="2023"/>
  </r>
  <r>
    <n v="2753"/>
    <s v="Patricia Neal"/>
    <x v="5"/>
    <x v="0"/>
    <n v="1991"/>
    <n v="77386.33"/>
    <n v="260481"/>
    <x v="2"/>
    <x v="1"/>
    <n v="5"/>
    <n v="551"/>
    <n v="233"/>
    <n v="3"/>
    <n v="5"/>
    <x v="2"/>
    <s v="lKt89433415528"/>
    <s v="mollycoleman@yahoo.com"/>
    <d v="2021-08-03T00:00:00"/>
    <d v="2025-02-10T11:51:55"/>
    <x v="5"/>
    <x v="1"/>
    <n v="2025"/>
  </r>
  <r>
    <n v="2754"/>
    <s v="Samantha Marshall"/>
    <x v="5"/>
    <x v="0"/>
    <n v="1999"/>
    <n v="39261.51"/>
    <n v="187103"/>
    <x v="1"/>
    <x v="1"/>
    <n v="2.1"/>
    <n v="583"/>
    <n v="309"/>
    <n v="3"/>
    <n v="7"/>
    <x v="3"/>
    <s v="qdy90916099104"/>
    <s v="christinawinters@brown.com"/>
    <d v="2023-06-18T00:00:00"/>
    <d v="2025-05-29T20:21:12"/>
    <x v="2"/>
    <x v="7"/>
    <n v="2025"/>
  </r>
  <r>
    <n v="2755"/>
    <s v="Sean Williams"/>
    <x v="3"/>
    <x v="2"/>
    <n v="2008"/>
    <n v="31236.61"/>
    <n v="62335"/>
    <x v="3"/>
    <x v="1"/>
    <n v="3.4"/>
    <n v="513"/>
    <n v="370"/>
    <n v="2"/>
    <n v="4"/>
    <x v="1"/>
    <s v="Auc93945526639"/>
    <s v="lisa72@woods.info"/>
    <d v="2018-11-26T00:00:00"/>
    <d v="2024-08-01T21:09:53"/>
    <x v="11"/>
    <x v="0"/>
    <n v="2024"/>
  </r>
  <r>
    <n v="2756"/>
    <s v="Angela Lindsey"/>
    <x v="9"/>
    <x v="7"/>
    <n v="2005"/>
    <n v="5591.02"/>
    <n v="127589"/>
    <x v="2"/>
    <x v="1"/>
    <n v="2"/>
    <n v="559"/>
    <n v="187"/>
    <n v="2"/>
    <n v="5"/>
    <x v="1"/>
    <s v="kXm46758722470"/>
    <s v="hamiltonmelissa@gmail.com"/>
    <d v="2021-11-03T00:00:00"/>
    <d v="2025-05-25T00:41:54"/>
    <x v="11"/>
    <x v="1"/>
    <n v="2025"/>
  </r>
  <r>
    <n v="2757"/>
    <s v="Cynthia Oconnor"/>
    <x v="8"/>
    <x v="7"/>
    <n v="2021"/>
    <n v="32454.47"/>
    <n v="123282"/>
    <x v="0"/>
    <x v="1"/>
    <n v="1.7"/>
    <n v="471"/>
    <n v="698"/>
    <n v="5"/>
    <n v="2"/>
    <x v="1"/>
    <s v="qsD74017091134"/>
    <s v="michael75@bautista-patterson.com"/>
    <d v="2019-06-30T00:00:00"/>
    <d v="2024-02-17T13:18:37"/>
    <x v="2"/>
    <x v="6"/>
    <n v="2024"/>
  </r>
  <r>
    <n v="2758"/>
    <s v="Dean Rogers"/>
    <x v="8"/>
    <x v="7"/>
    <n v="2005"/>
    <n v="8189.3"/>
    <n v="74668"/>
    <x v="3"/>
    <x v="0"/>
    <n v="2.4"/>
    <n v="212"/>
    <n v="623"/>
    <n v="4"/>
    <n v="5"/>
    <x v="7"/>
    <s v="IJg64308130608"/>
    <s v="millerandrea@day-lambert.com"/>
    <d v="2024-04-05T00:00:00"/>
    <d v="2023-10-28T13:12:17"/>
    <x v="1"/>
    <x v="10"/>
    <n v="2023"/>
  </r>
  <r>
    <n v="2759"/>
    <s v="Kristina Lee"/>
    <x v="7"/>
    <x v="7"/>
    <n v="2016"/>
    <n v="40685.129999999997"/>
    <n v="266500"/>
    <x v="3"/>
    <x v="1"/>
    <n v="5.9"/>
    <n v="123"/>
    <n v="220"/>
    <n v="4"/>
    <n v="2"/>
    <x v="0"/>
    <s v="uad99761348111"/>
    <s v="uwilkerson@gmail.com"/>
    <d v="2019-07-24T00:00:00"/>
    <d v="2024-05-26T17:00:08"/>
    <x v="10"/>
    <x v="6"/>
    <n v="2024"/>
  </r>
  <r>
    <n v="2760"/>
    <s v="Christy Patel"/>
    <x v="0"/>
    <x v="5"/>
    <n v="2000"/>
    <n v="14798.16"/>
    <n v="59302"/>
    <x v="3"/>
    <x v="0"/>
    <n v="1.5"/>
    <n v="637"/>
    <n v="399"/>
    <n v="4"/>
    <n v="2"/>
    <x v="4"/>
    <s v="WIW56416191909"/>
    <s v="todd76@hotmail.com"/>
    <d v="2023-08-09T00:00:00"/>
    <d v="2023-10-25T01:05:31"/>
    <x v="5"/>
    <x v="7"/>
    <n v="2023"/>
  </r>
  <r>
    <n v="2761"/>
    <s v="Bruce King"/>
    <x v="4"/>
    <x v="9"/>
    <n v="2007"/>
    <n v="8348.2999999999993"/>
    <n v="125818"/>
    <x v="1"/>
    <x v="0"/>
    <n v="5.5"/>
    <n v="128"/>
    <n v="426"/>
    <n v="3"/>
    <n v="7"/>
    <x v="4"/>
    <s v="MoC74783518251"/>
    <s v="joanne51@williams.net"/>
    <d v="2020-03-20T00:00:00"/>
    <d v="2024-09-19T01:42:58"/>
    <x v="6"/>
    <x v="4"/>
    <n v="2024"/>
  </r>
  <r>
    <n v="2762"/>
    <s v="Glenn Perez"/>
    <x v="5"/>
    <x v="6"/>
    <n v="2010"/>
    <n v="52006.1"/>
    <n v="199790"/>
    <x v="1"/>
    <x v="0"/>
    <n v="3.1"/>
    <n v="624"/>
    <n v="447"/>
    <n v="2"/>
    <n v="5"/>
    <x v="4"/>
    <s v="RcC53036121548"/>
    <s v="walkermelissa@yahoo.com"/>
    <d v="2015-03-15T00:00:00"/>
    <d v="2024-07-22T19:20:25"/>
    <x v="6"/>
    <x v="3"/>
    <n v="2024"/>
  </r>
  <r>
    <n v="2763"/>
    <s v="Eric Guerra"/>
    <x v="2"/>
    <x v="8"/>
    <n v="1994"/>
    <n v="53072.69"/>
    <n v="133960"/>
    <x v="1"/>
    <x v="1"/>
    <n v="3.1"/>
    <n v="211"/>
    <n v="484"/>
    <n v="2"/>
    <n v="2"/>
    <x v="7"/>
    <s v="rOS57866576238"/>
    <s v="patrick88@davis.com"/>
    <d v="2019-10-30T00:00:00"/>
    <d v="2024-08-16T22:08:56"/>
    <x v="0"/>
    <x v="6"/>
    <n v="2024"/>
  </r>
  <r>
    <n v="2764"/>
    <s v="Jennifer Alvarez"/>
    <x v="6"/>
    <x v="9"/>
    <n v="2016"/>
    <n v="24026.639999999999"/>
    <n v="255439"/>
    <x v="3"/>
    <x v="0"/>
    <n v="1.6"/>
    <n v="195"/>
    <n v="556"/>
    <n v="3"/>
    <n v="7"/>
    <x v="5"/>
    <s v="Cpv48466260864"/>
    <s v="wmarquez@stephens.com"/>
    <d v="2022-02-20T00:00:00"/>
    <d v="2025-03-02T01:29:43"/>
    <x v="9"/>
    <x v="9"/>
    <n v="2025"/>
  </r>
  <r>
    <n v="2765"/>
    <s v="Molly Mcknight"/>
    <x v="8"/>
    <x v="5"/>
    <n v="1997"/>
    <n v="33881.57"/>
    <n v="122640"/>
    <x v="1"/>
    <x v="0"/>
    <n v="2.6"/>
    <n v="333"/>
    <n v="653"/>
    <n v="4"/>
    <n v="5"/>
    <x v="6"/>
    <s v="Cgb64189473830"/>
    <s v="bendertina@hotmail.com"/>
    <d v="2020-06-01T00:00:00"/>
    <d v="2025-01-09T12:20:09"/>
    <x v="2"/>
    <x v="4"/>
    <n v="2025"/>
  </r>
  <r>
    <n v="2766"/>
    <s v="Omar Parker"/>
    <x v="8"/>
    <x v="0"/>
    <n v="2008"/>
    <n v="44807.839999999997"/>
    <n v="22852"/>
    <x v="2"/>
    <x v="0"/>
    <n v="5.3"/>
    <n v="459"/>
    <n v="618"/>
    <n v="5"/>
    <n v="5"/>
    <x v="1"/>
    <s v="Hdl74034792166"/>
    <s v="bknight@gmail.com"/>
    <d v="2019-05-26T00:00:00"/>
    <d v="2024-11-18T16:10:01"/>
    <x v="3"/>
    <x v="6"/>
    <n v="2024"/>
  </r>
  <r>
    <n v="2767"/>
    <s v="Jason Sanchez"/>
    <x v="1"/>
    <x v="3"/>
    <n v="1999"/>
    <n v="7102.54"/>
    <n v="16934"/>
    <x v="0"/>
    <x v="0"/>
    <n v="5.5"/>
    <n v="453"/>
    <n v="112"/>
    <n v="4"/>
    <n v="4"/>
    <x v="4"/>
    <s v="qpz16373282094"/>
    <s v="sheilaespinoza@hotmail.com"/>
    <d v="2014-09-05T00:00:00"/>
    <d v="2024-10-18T20:40:30"/>
    <x v="8"/>
    <x v="8"/>
    <n v="2024"/>
  </r>
  <r>
    <n v="2768"/>
    <s v="Amanda Le"/>
    <x v="6"/>
    <x v="2"/>
    <n v="2018"/>
    <n v="50655.89"/>
    <n v="150075"/>
    <x v="1"/>
    <x v="0"/>
    <n v="2.2000000000000002"/>
    <n v="399"/>
    <n v="432"/>
    <n v="5"/>
    <n v="7"/>
    <x v="7"/>
    <s v="dya46797610498"/>
    <s v="john89@yahoo.com"/>
    <d v="2019-08-25T00:00:00"/>
    <d v="2025-02-16T01:02:38"/>
    <x v="5"/>
    <x v="6"/>
    <n v="2025"/>
  </r>
  <r>
    <n v="2769"/>
    <s v="Virginia Wilson"/>
    <x v="4"/>
    <x v="2"/>
    <n v="2008"/>
    <n v="57254.74"/>
    <n v="242592"/>
    <x v="0"/>
    <x v="0"/>
    <n v="4.9000000000000004"/>
    <n v="297"/>
    <n v="732"/>
    <n v="4"/>
    <n v="2"/>
    <x v="5"/>
    <s v="kLZ57373107601"/>
    <s v="deborah21@yahoo.com"/>
    <d v="2021-02-12T00:00:00"/>
    <d v="2024-07-23T19:52:24"/>
    <x v="9"/>
    <x v="1"/>
    <n v="2024"/>
  </r>
  <r>
    <n v="2770"/>
    <s v="Nichole Jackson"/>
    <x v="2"/>
    <x v="9"/>
    <n v="2006"/>
    <n v="47359.37"/>
    <n v="152382"/>
    <x v="0"/>
    <x v="0"/>
    <n v="1.5"/>
    <n v="408"/>
    <n v="691"/>
    <n v="2"/>
    <n v="5"/>
    <x v="2"/>
    <s v="Hsm51569254377"/>
    <s v="bharper@hotmail.com"/>
    <d v="2023-12-24T00:00:00"/>
    <d v="2024-02-23T16:30:28"/>
    <x v="4"/>
    <x v="7"/>
    <n v="2024"/>
  </r>
  <r>
    <n v="2771"/>
    <s v="David Fisher"/>
    <x v="6"/>
    <x v="3"/>
    <n v="2008"/>
    <n v="8360.0300000000007"/>
    <n v="32412"/>
    <x v="3"/>
    <x v="1"/>
    <n v="4.2"/>
    <n v="550"/>
    <n v="263"/>
    <n v="3"/>
    <n v="2"/>
    <x v="0"/>
    <s v="Zgf69305736067"/>
    <s v="anthony53@gmail.com"/>
    <d v="2020-02-11T00:00:00"/>
    <d v="2024-09-10T10:56:19"/>
    <x v="9"/>
    <x v="4"/>
    <n v="2024"/>
  </r>
  <r>
    <n v="2772"/>
    <s v="David Bailey"/>
    <x v="8"/>
    <x v="1"/>
    <n v="2006"/>
    <n v="12856.39"/>
    <n v="217693"/>
    <x v="2"/>
    <x v="1"/>
    <n v="3.9"/>
    <n v="456"/>
    <n v="316"/>
    <n v="2"/>
    <n v="7"/>
    <x v="7"/>
    <s v="Ihb82619181390"/>
    <s v="maxwellphillips@barnes.org"/>
    <d v="2015-04-20T00:00:00"/>
    <d v="2023-08-10T13:09:41"/>
    <x v="1"/>
    <x v="3"/>
    <n v="2023"/>
  </r>
  <r>
    <n v="2773"/>
    <s v="Sandy Holmes"/>
    <x v="1"/>
    <x v="5"/>
    <n v="2003"/>
    <n v="23313.51"/>
    <n v="96523"/>
    <x v="1"/>
    <x v="0"/>
    <n v="5.3"/>
    <n v="469"/>
    <n v="156"/>
    <n v="2"/>
    <n v="4"/>
    <x v="1"/>
    <s v="mQS18955298681"/>
    <s v="lindaellison@stone.info"/>
    <d v="2024-03-07T00:00:00"/>
    <d v="2024-04-15T16:10:53"/>
    <x v="6"/>
    <x v="10"/>
    <n v="2024"/>
  </r>
  <r>
    <n v="2774"/>
    <s v="Chad Kirk"/>
    <x v="7"/>
    <x v="0"/>
    <n v="1993"/>
    <n v="7777.7"/>
    <n v="258319"/>
    <x v="2"/>
    <x v="1"/>
    <n v="4.0999999999999996"/>
    <n v="685"/>
    <n v="400"/>
    <n v="4"/>
    <n v="5"/>
    <x v="7"/>
    <s v="veW21550328015"/>
    <s v="michaela48@morrow.org"/>
    <d v="2020-08-20T00:00:00"/>
    <d v="2024-02-27T22:08:39"/>
    <x v="5"/>
    <x v="4"/>
    <n v="2024"/>
  </r>
  <r>
    <n v="2775"/>
    <s v="Angela Johnson"/>
    <x v="3"/>
    <x v="7"/>
    <n v="2014"/>
    <n v="9378.49"/>
    <n v="280399"/>
    <x v="0"/>
    <x v="0"/>
    <n v="4.2"/>
    <n v="427"/>
    <n v="533"/>
    <n v="2"/>
    <n v="4"/>
    <x v="1"/>
    <s v="PfP84448120338"/>
    <s v="adamsjacob@gmail.com"/>
    <d v="2016-10-15T00:00:00"/>
    <d v="2024-07-09T08:54:28"/>
    <x v="0"/>
    <x v="5"/>
    <n v="2024"/>
  </r>
  <r>
    <n v="2776"/>
    <s v="Jared Robbins"/>
    <x v="0"/>
    <x v="5"/>
    <n v="2003"/>
    <n v="50444.24"/>
    <n v="257125"/>
    <x v="0"/>
    <x v="1"/>
    <n v="3.6"/>
    <n v="365"/>
    <n v="361"/>
    <n v="2"/>
    <n v="4"/>
    <x v="4"/>
    <s v="uhk69949959516"/>
    <s v="melissamoore@morales.org"/>
    <d v="2014-07-24T00:00:00"/>
    <d v="2024-01-20T15:54:45"/>
    <x v="10"/>
    <x v="8"/>
    <n v="2024"/>
  </r>
  <r>
    <n v="2777"/>
    <s v="Christy Jackson"/>
    <x v="0"/>
    <x v="6"/>
    <n v="2021"/>
    <n v="23553.26"/>
    <n v="284559"/>
    <x v="3"/>
    <x v="0"/>
    <n v="1.9"/>
    <n v="644"/>
    <n v="259"/>
    <n v="3"/>
    <n v="5"/>
    <x v="7"/>
    <s v="Usb45945411340"/>
    <s v="christina98@ramsey.org"/>
    <d v="2023-10-01T00:00:00"/>
    <d v="2024-08-16T08:07:48"/>
    <x v="0"/>
    <x v="7"/>
    <n v="2024"/>
  </r>
  <r>
    <n v="2778"/>
    <s v="Victoria Chaney"/>
    <x v="9"/>
    <x v="5"/>
    <n v="2000"/>
    <n v="61843.68"/>
    <n v="96741"/>
    <x v="2"/>
    <x v="0"/>
    <n v="1.6"/>
    <n v="574"/>
    <n v="600"/>
    <n v="3"/>
    <n v="5"/>
    <x v="7"/>
    <s v="MAB84466915779"/>
    <s v="dalton20@hotmail.com"/>
    <d v="2021-11-16T00:00:00"/>
    <d v="2025-03-14T11:23:41"/>
    <x v="11"/>
    <x v="1"/>
    <n v="2025"/>
  </r>
  <r>
    <n v="2779"/>
    <s v="Randy Vargas"/>
    <x v="1"/>
    <x v="6"/>
    <n v="2022"/>
    <n v="16415.61"/>
    <n v="218744"/>
    <x v="1"/>
    <x v="1"/>
    <n v="1.6"/>
    <n v="404"/>
    <n v="694"/>
    <n v="5"/>
    <n v="7"/>
    <x v="1"/>
    <s v="gwy49311488521"/>
    <s v="ryan32@hotmail.com"/>
    <d v="2019-02-23T00:00:00"/>
    <d v="2025-05-22T13:07:06"/>
    <x v="9"/>
    <x v="6"/>
    <n v="2025"/>
  </r>
  <r>
    <n v="2780"/>
    <s v="Brian Villegas"/>
    <x v="4"/>
    <x v="1"/>
    <n v="2023"/>
    <n v="49781.45"/>
    <n v="166508"/>
    <x v="0"/>
    <x v="0"/>
    <n v="5"/>
    <n v="77"/>
    <n v="494"/>
    <n v="5"/>
    <n v="7"/>
    <x v="3"/>
    <s v="ueo63668132767"/>
    <s v="ymcdonald@gmail.com"/>
    <d v="2017-09-18T00:00:00"/>
    <d v="2024-01-09T03:02:28"/>
    <x v="8"/>
    <x v="2"/>
    <n v="2024"/>
  </r>
  <r>
    <n v="2781"/>
    <s v="Rebecca Wilson"/>
    <x v="5"/>
    <x v="6"/>
    <n v="2021"/>
    <n v="22796.29"/>
    <n v="94156"/>
    <x v="3"/>
    <x v="1"/>
    <n v="1.9"/>
    <n v="510"/>
    <n v="176"/>
    <n v="3"/>
    <n v="7"/>
    <x v="3"/>
    <s v="EMS54017457053"/>
    <s v="kathleen43@winters-martin.biz"/>
    <d v="2017-10-18T00:00:00"/>
    <d v="2025-02-05T16:12:36"/>
    <x v="0"/>
    <x v="2"/>
    <n v="2025"/>
  </r>
  <r>
    <n v="2782"/>
    <s v="Adam Dickerson"/>
    <x v="1"/>
    <x v="5"/>
    <n v="2017"/>
    <n v="58691"/>
    <n v="23874"/>
    <x v="0"/>
    <x v="0"/>
    <n v="5.9"/>
    <n v="611"/>
    <n v="613"/>
    <n v="2"/>
    <n v="2"/>
    <x v="4"/>
    <s v="huK38845126776"/>
    <s v="perezteresa@gmail.com"/>
    <d v="2021-05-10T00:00:00"/>
    <d v="2023-08-02T01:53:20"/>
    <x v="3"/>
    <x v="1"/>
    <n v="2023"/>
  </r>
  <r>
    <n v="2783"/>
    <s v="Sandra Mooney"/>
    <x v="3"/>
    <x v="4"/>
    <n v="2006"/>
    <n v="76996.55"/>
    <n v="60621"/>
    <x v="3"/>
    <x v="1"/>
    <n v="4"/>
    <n v="110"/>
    <n v="297"/>
    <n v="4"/>
    <n v="5"/>
    <x v="7"/>
    <s v="xuw84449825939"/>
    <s v="ypeterson@hotmail.com"/>
    <d v="2024-04-27T00:00:00"/>
    <d v="2025-03-15T01:24:49"/>
    <x v="1"/>
    <x v="10"/>
    <n v="2025"/>
  </r>
  <r>
    <n v="2784"/>
    <s v="Jacob Ramos"/>
    <x v="6"/>
    <x v="9"/>
    <n v="2018"/>
    <n v="39941.85"/>
    <n v="127294"/>
    <x v="2"/>
    <x v="1"/>
    <n v="1.4"/>
    <n v="442"/>
    <n v="799"/>
    <n v="5"/>
    <n v="5"/>
    <x v="5"/>
    <s v="JxR58100075192"/>
    <s v="george48@jones.info"/>
    <d v="2024-04-18T00:00:00"/>
    <d v="2025-04-10T22:16:43"/>
    <x v="1"/>
    <x v="10"/>
    <n v="2025"/>
  </r>
  <r>
    <n v="2785"/>
    <s v="Justin Church"/>
    <x v="6"/>
    <x v="2"/>
    <n v="2017"/>
    <n v="34959.78"/>
    <n v="227247"/>
    <x v="1"/>
    <x v="0"/>
    <n v="2"/>
    <n v="262"/>
    <n v="247"/>
    <n v="2"/>
    <n v="2"/>
    <x v="1"/>
    <s v="qNG68546863622"/>
    <s v="malik02@foster.com"/>
    <d v="2022-10-03T00:00:00"/>
    <d v="2025-07-15T20:52:01"/>
    <x v="0"/>
    <x v="9"/>
    <n v="2025"/>
  </r>
  <r>
    <n v="2786"/>
    <s v="Jorge Powell"/>
    <x v="0"/>
    <x v="9"/>
    <n v="2020"/>
    <n v="48055.51"/>
    <n v="209099"/>
    <x v="0"/>
    <x v="0"/>
    <n v="2.4"/>
    <n v="684"/>
    <n v="405"/>
    <n v="4"/>
    <n v="2"/>
    <x v="6"/>
    <s v="pnt48564214543"/>
    <s v="aaronoconnell@yahoo.com"/>
    <d v="2018-10-22T00:00:00"/>
    <d v="2024-04-03T02:46:37"/>
    <x v="0"/>
    <x v="0"/>
    <n v="2024"/>
  </r>
  <r>
    <n v="2787"/>
    <s v="Thomas Franklin"/>
    <x v="4"/>
    <x v="2"/>
    <n v="2020"/>
    <n v="46752.62"/>
    <n v="103664"/>
    <x v="3"/>
    <x v="1"/>
    <n v="4.0999999999999996"/>
    <n v="519"/>
    <n v="519"/>
    <n v="3"/>
    <n v="7"/>
    <x v="5"/>
    <s v="FsH09885733418"/>
    <s v="oscarsmith@lowe.com"/>
    <d v="2022-10-16T00:00:00"/>
    <d v="2024-06-09T10:26:39"/>
    <x v="0"/>
    <x v="9"/>
    <n v="2024"/>
  </r>
  <r>
    <n v="2788"/>
    <s v="Henry Miranda"/>
    <x v="3"/>
    <x v="5"/>
    <n v="1999"/>
    <n v="35890.19"/>
    <n v="77322"/>
    <x v="0"/>
    <x v="0"/>
    <n v="1"/>
    <n v="554"/>
    <n v="268"/>
    <n v="2"/>
    <n v="7"/>
    <x v="4"/>
    <s v="ACd11668305408"/>
    <s v="lindsey04@gregory-mendoza.org"/>
    <d v="2023-07-13T00:00:00"/>
    <d v="2024-12-24T14:19:24"/>
    <x v="10"/>
    <x v="7"/>
    <n v="2024"/>
  </r>
  <r>
    <n v="2789"/>
    <s v="Nicole Jordan"/>
    <x v="7"/>
    <x v="0"/>
    <n v="2024"/>
    <n v="66381.119999999995"/>
    <n v="182987"/>
    <x v="1"/>
    <x v="0"/>
    <n v="3"/>
    <n v="522"/>
    <n v="668"/>
    <n v="2"/>
    <n v="4"/>
    <x v="6"/>
    <s v="TBN71110727749"/>
    <s v="wilkinskevin@hotmail.com"/>
    <d v="2020-10-12T00:00:00"/>
    <d v="2024-07-20T04:15:21"/>
    <x v="0"/>
    <x v="4"/>
    <n v="2024"/>
  </r>
  <r>
    <n v="2790"/>
    <s v="Taylor Hamilton"/>
    <x v="9"/>
    <x v="4"/>
    <n v="1992"/>
    <n v="57463.49"/>
    <n v="33553"/>
    <x v="1"/>
    <x v="1"/>
    <n v="5.2"/>
    <n v="511"/>
    <n v="485"/>
    <n v="3"/>
    <n v="5"/>
    <x v="5"/>
    <s v="HGv48055839600"/>
    <s v="scott22@hill.org"/>
    <d v="2022-03-12T00:00:00"/>
    <d v="2024-08-02T04:10:27"/>
    <x v="6"/>
    <x v="9"/>
    <n v="2024"/>
  </r>
  <r>
    <n v="2791"/>
    <s v="Stephanie Vasquez"/>
    <x v="0"/>
    <x v="4"/>
    <n v="2007"/>
    <n v="13181.5"/>
    <n v="84041"/>
    <x v="3"/>
    <x v="0"/>
    <n v="5.2"/>
    <n v="248"/>
    <n v="179"/>
    <n v="3"/>
    <n v="2"/>
    <x v="7"/>
    <s v="roT11768310742"/>
    <s v="daniellechase@young-bennett.com"/>
    <d v="2023-04-29T00:00:00"/>
    <d v="2024-10-27T21:57:59"/>
    <x v="1"/>
    <x v="7"/>
    <n v="2024"/>
  </r>
  <r>
    <n v="2792"/>
    <s v="Melissa Gilmore"/>
    <x v="8"/>
    <x v="6"/>
    <n v="2021"/>
    <n v="33168.65"/>
    <n v="77316"/>
    <x v="3"/>
    <x v="0"/>
    <n v="1.1000000000000001"/>
    <n v="461"/>
    <n v="733"/>
    <n v="4"/>
    <n v="2"/>
    <x v="5"/>
    <s v="hCX44849035886"/>
    <s v="snyderjoseph@gmail.com"/>
    <d v="2016-01-15T00:00:00"/>
    <d v="2025-03-04T20:05:04"/>
    <x v="7"/>
    <x v="5"/>
    <n v="2025"/>
  </r>
  <r>
    <n v="2793"/>
    <s v="Andrew White"/>
    <x v="7"/>
    <x v="1"/>
    <n v="2019"/>
    <n v="72670.89"/>
    <n v="288795"/>
    <x v="3"/>
    <x v="1"/>
    <n v="5.9"/>
    <n v="105"/>
    <n v="110"/>
    <n v="5"/>
    <n v="7"/>
    <x v="0"/>
    <s v="QPL27875657007"/>
    <s v="johntorres@hotmail.com"/>
    <d v="2021-01-26T00:00:00"/>
    <d v="2025-01-08T11:48:10"/>
    <x v="7"/>
    <x v="1"/>
    <n v="2025"/>
  </r>
  <r>
    <n v="2794"/>
    <s v="Tyler Delgado"/>
    <x v="8"/>
    <x v="4"/>
    <n v="1992"/>
    <n v="45000.75"/>
    <n v="93954"/>
    <x v="3"/>
    <x v="0"/>
    <n v="3.2"/>
    <n v="219"/>
    <n v="570"/>
    <n v="3"/>
    <n v="7"/>
    <x v="3"/>
    <s v="UCR74933202089"/>
    <s v="andrea10@yahoo.com"/>
    <d v="2020-02-20T00:00:00"/>
    <d v="2023-11-04T23:56:40"/>
    <x v="9"/>
    <x v="4"/>
    <n v="2023"/>
  </r>
  <r>
    <n v="2795"/>
    <s v="Timothy Murphy"/>
    <x v="2"/>
    <x v="4"/>
    <n v="1997"/>
    <n v="34571.06"/>
    <n v="16834"/>
    <x v="1"/>
    <x v="1"/>
    <n v="4.4000000000000004"/>
    <n v="542"/>
    <n v="765"/>
    <n v="3"/>
    <n v="5"/>
    <x v="6"/>
    <s v="lsC63327770677"/>
    <s v="christie63@watkins-solis.biz"/>
    <d v="2022-09-28T00:00:00"/>
    <d v="2025-04-09T18:14:27"/>
    <x v="8"/>
    <x v="9"/>
    <n v="2025"/>
  </r>
  <r>
    <n v="2796"/>
    <s v="Nancy Cooper"/>
    <x v="5"/>
    <x v="9"/>
    <n v="2016"/>
    <n v="18330.490000000002"/>
    <n v="182484"/>
    <x v="2"/>
    <x v="1"/>
    <n v="2.2999999999999998"/>
    <n v="654"/>
    <n v="458"/>
    <n v="5"/>
    <n v="7"/>
    <x v="3"/>
    <s v="gbw33438784668"/>
    <s v="kimlisa@adams.info"/>
    <d v="2021-03-31T00:00:00"/>
    <d v="2023-12-31T08:45:33"/>
    <x v="6"/>
    <x v="1"/>
    <n v="2023"/>
  </r>
  <r>
    <n v="2797"/>
    <s v="Katrina Perez"/>
    <x v="5"/>
    <x v="7"/>
    <n v="1993"/>
    <n v="21529.68"/>
    <n v="217233"/>
    <x v="0"/>
    <x v="1"/>
    <n v="5.4"/>
    <n v="682"/>
    <n v="180"/>
    <n v="3"/>
    <n v="5"/>
    <x v="5"/>
    <s v="DYF34254389847"/>
    <s v="wmitchell@howard.com"/>
    <d v="2018-02-02T00:00:00"/>
    <d v="2025-06-30T09:22:08"/>
    <x v="9"/>
    <x v="0"/>
    <n v="2025"/>
  </r>
  <r>
    <n v="2798"/>
    <s v="Louis Ward"/>
    <x v="4"/>
    <x v="5"/>
    <n v="2024"/>
    <n v="76636.09"/>
    <n v="237882"/>
    <x v="2"/>
    <x v="0"/>
    <n v="4.7"/>
    <n v="540"/>
    <n v="708"/>
    <n v="3"/>
    <n v="5"/>
    <x v="1"/>
    <s v="nDM90786815695"/>
    <s v="ryan84@lindsey-wagner.com"/>
    <d v="2018-07-05T00:00:00"/>
    <d v="2024-02-10T16:35:22"/>
    <x v="10"/>
    <x v="0"/>
    <n v="2024"/>
  </r>
  <r>
    <n v="2799"/>
    <s v="Randy Dixon"/>
    <x v="7"/>
    <x v="1"/>
    <n v="2003"/>
    <n v="73698.75"/>
    <n v="271813"/>
    <x v="3"/>
    <x v="1"/>
    <n v="3.5"/>
    <n v="210"/>
    <n v="213"/>
    <n v="4"/>
    <n v="2"/>
    <x v="5"/>
    <s v="ZPM28917815634"/>
    <s v="andrewking@marsh.net"/>
    <d v="2021-04-27T00:00:00"/>
    <d v="2025-07-11T04:43:00"/>
    <x v="1"/>
    <x v="1"/>
    <n v="2025"/>
  </r>
  <r>
    <n v="2800"/>
    <s v="Zachary Patterson"/>
    <x v="1"/>
    <x v="0"/>
    <n v="2018"/>
    <n v="21454.959999999999"/>
    <n v="18434"/>
    <x v="0"/>
    <x v="0"/>
    <n v="5.5"/>
    <n v="257"/>
    <n v="216"/>
    <n v="3"/>
    <n v="4"/>
    <x v="4"/>
    <s v="cJc87580278860"/>
    <s v="charding@cook-stevens.com"/>
    <d v="2018-02-16T00:00:00"/>
    <d v="2023-08-04T06:27:34"/>
    <x v="9"/>
    <x v="0"/>
    <n v="2023"/>
  </r>
  <r>
    <n v="2801"/>
    <s v="Cory Larson"/>
    <x v="7"/>
    <x v="4"/>
    <n v="1997"/>
    <n v="41856.660000000003"/>
    <n v="82249"/>
    <x v="3"/>
    <x v="0"/>
    <n v="3.6"/>
    <n v="85"/>
    <n v="789"/>
    <n v="3"/>
    <n v="2"/>
    <x v="4"/>
    <s v="nvf18488893465"/>
    <s v="laurie21@tapia.com"/>
    <d v="2015-04-18T00:00:00"/>
    <d v="2024-04-30T10:09:22"/>
    <x v="1"/>
    <x v="3"/>
    <n v="2024"/>
  </r>
  <r>
    <n v="2802"/>
    <s v="Ashley Hill"/>
    <x v="1"/>
    <x v="8"/>
    <n v="2006"/>
    <n v="47087.12"/>
    <n v="9235"/>
    <x v="0"/>
    <x v="1"/>
    <n v="2.9"/>
    <n v="217"/>
    <n v="591"/>
    <n v="3"/>
    <n v="2"/>
    <x v="0"/>
    <s v="hjI97932522817"/>
    <s v="jwood@brown-gross.biz"/>
    <d v="2019-06-07T00:00:00"/>
    <d v="2024-10-30T02:32:13"/>
    <x v="2"/>
    <x v="6"/>
    <n v="2024"/>
  </r>
  <r>
    <n v="2803"/>
    <s v="Lisa Nielsen"/>
    <x v="3"/>
    <x v="3"/>
    <n v="2019"/>
    <n v="8142.38"/>
    <n v="169242"/>
    <x v="0"/>
    <x v="1"/>
    <n v="3.5"/>
    <n v="621"/>
    <n v="595"/>
    <n v="4"/>
    <n v="4"/>
    <x v="2"/>
    <s v="laV77297744349"/>
    <s v="dcook@hotmail.com"/>
    <d v="2019-10-16T00:00:00"/>
    <d v="2024-04-07T08:24:48"/>
    <x v="0"/>
    <x v="6"/>
    <n v="2024"/>
  </r>
  <r>
    <n v="2804"/>
    <s v="Richard Sandoval"/>
    <x v="6"/>
    <x v="8"/>
    <n v="2017"/>
    <n v="61313.86"/>
    <n v="292855"/>
    <x v="3"/>
    <x v="0"/>
    <n v="1.6"/>
    <n v="700"/>
    <n v="674"/>
    <n v="3"/>
    <n v="2"/>
    <x v="7"/>
    <s v="mTC21165582697"/>
    <s v="gabrielle23@boyd.net"/>
    <d v="2023-03-11T00:00:00"/>
    <d v="2023-11-10T06:06:49"/>
    <x v="6"/>
    <x v="7"/>
    <n v="2023"/>
  </r>
  <r>
    <n v="2805"/>
    <s v="Daniel Edwards"/>
    <x v="3"/>
    <x v="3"/>
    <n v="2008"/>
    <n v="48610.14"/>
    <n v="75876"/>
    <x v="3"/>
    <x v="1"/>
    <n v="5.8"/>
    <n v="204"/>
    <n v="539"/>
    <n v="4"/>
    <n v="2"/>
    <x v="2"/>
    <s v="wXQ10312908575"/>
    <s v="jcooke@yahoo.com"/>
    <d v="2023-08-17T00:00:00"/>
    <d v="2025-04-15T07:25:10"/>
    <x v="5"/>
    <x v="7"/>
    <n v="2025"/>
  </r>
  <r>
    <n v="2806"/>
    <s v="David Miller"/>
    <x v="4"/>
    <x v="8"/>
    <n v="2001"/>
    <n v="8503.09"/>
    <n v="193322"/>
    <x v="2"/>
    <x v="1"/>
    <n v="4.3"/>
    <n v="396"/>
    <n v="379"/>
    <n v="3"/>
    <n v="4"/>
    <x v="3"/>
    <s v="jfi22684519903"/>
    <s v="robertgonzalez@hotmail.com"/>
    <d v="2020-02-29T00:00:00"/>
    <d v="2023-12-18T12:20:43"/>
    <x v="9"/>
    <x v="4"/>
    <n v="2023"/>
  </r>
  <r>
    <n v="2807"/>
    <s v="Charles Garcia"/>
    <x v="3"/>
    <x v="4"/>
    <n v="1994"/>
    <n v="43179.7"/>
    <n v="154584"/>
    <x v="1"/>
    <x v="0"/>
    <n v="5.7"/>
    <n v="331"/>
    <n v="765"/>
    <n v="5"/>
    <n v="2"/>
    <x v="1"/>
    <s v="Leo88340402834"/>
    <s v="gsnyder@frost-moore.info"/>
    <d v="2022-05-04T00:00:00"/>
    <d v="2024-08-17T08:39:47"/>
    <x v="3"/>
    <x v="9"/>
    <n v="2024"/>
  </r>
  <r>
    <n v="2808"/>
    <s v="Patricia Sanchez"/>
    <x v="5"/>
    <x v="2"/>
    <n v="1991"/>
    <n v="68390.039999999994"/>
    <n v="255603"/>
    <x v="3"/>
    <x v="0"/>
    <n v="4.0999999999999996"/>
    <n v="589"/>
    <n v="323"/>
    <n v="5"/>
    <n v="5"/>
    <x v="5"/>
    <s v="jcK46324792725"/>
    <s v="paulmartin@lloyd.com"/>
    <d v="2020-12-06T00:00:00"/>
    <d v="2024-01-14T12:42:54"/>
    <x v="4"/>
    <x v="4"/>
    <n v="2024"/>
  </r>
  <r>
    <n v="2809"/>
    <s v="Kimberly Valdez"/>
    <x v="6"/>
    <x v="8"/>
    <n v="1998"/>
    <n v="61606.02"/>
    <n v="163801"/>
    <x v="1"/>
    <x v="0"/>
    <n v="2.2999999999999998"/>
    <n v="623"/>
    <n v="145"/>
    <n v="3"/>
    <n v="5"/>
    <x v="2"/>
    <s v="gMb45663681177"/>
    <s v="pbautista@townsend.info"/>
    <d v="2021-07-18T00:00:00"/>
    <d v="2025-05-31T00:23:27"/>
    <x v="10"/>
    <x v="1"/>
    <n v="2025"/>
  </r>
  <r>
    <n v="2810"/>
    <s v="Lauren Jones"/>
    <x v="4"/>
    <x v="6"/>
    <n v="1993"/>
    <n v="66608.539999999994"/>
    <n v="57318"/>
    <x v="1"/>
    <x v="1"/>
    <n v="1.7"/>
    <n v="406"/>
    <n v="625"/>
    <n v="4"/>
    <n v="4"/>
    <x v="2"/>
    <s v="PdD59813123033"/>
    <s v="orrjennifer@dennis.com"/>
    <d v="2022-06-04T00:00:00"/>
    <d v="2024-08-07T13:50:53"/>
    <x v="2"/>
    <x v="9"/>
    <n v="2024"/>
  </r>
  <r>
    <n v="2811"/>
    <s v="Rebekah Davis"/>
    <x v="7"/>
    <x v="0"/>
    <n v="2023"/>
    <n v="31015.37"/>
    <n v="135052"/>
    <x v="2"/>
    <x v="0"/>
    <n v="4.5"/>
    <n v="501"/>
    <n v="532"/>
    <n v="2"/>
    <n v="2"/>
    <x v="2"/>
    <s v="Exc74966204592"/>
    <s v="brad73@perry.com"/>
    <d v="2020-08-14T00:00:00"/>
    <d v="2024-01-05T00:54:34"/>
    <x v="5"/>
    <x v="4"/>
    <n v="2024"/>
  </r>
  <r>
    <n v="2812"/>
    <s v="Alex Torres"/>
    <x v="8"/>
    <x v="9"/>
    <n v="1996"/>
    <n v="59780.27"/>
    <n v="154573"/>
    <x v="3"/>
    <x v="0"/>
    <n v="2.8"/>
    <n v="386"/>
    <n v="305"/>
    <n v="5"/>
    <n v="4"/>
    <x v="7"/>
    <s v="orh15713698918"/>
    <s v="mark88@brown-cruz.com"/>
    <d v="2022-03-17T00:00:00"/>
    <d v="2024-01-21T23:27:17"/>
    <x v="6"/>
    <x v="9"/>
    <n v="2024"/>
  </r>
  <r>
    <n v="2813"/>
    <s v="Mark Cruz"/>
    <x v="1"/>
    <x v="7"/>
    <n v="2018"/>
    <n v="25613.64"/>
    <n v="85676"/>
    <x v="3"/>
    <x v="1"/>
    <n v="2.2000000000000002"/>
    <n v="102"/>
    <n v="120"/>
    <n v="5"/>
    <n v="2"/>
    <x v="5"/>
    <s v="GvF78435617163"/>
    <s v="khendricks@valentine.com"/>
    <d v="2018-05-11T00:00:00"/>
    <d v="2025-05-27T08:46:24"/>
    <x v="3"/>
    <x v="0"/>
    <n v="2025"/>
  </r>
  <r>
    <n v="2814"/>
    <s v="Kelly Scott"/>
    <x v="6"/>
    <x v="1"/>
    <n v="2012"/>
    <n v="8476.73"/>
    <n v="103053"/>
    <x v="2"/>
    <x v="0"/>
    <n v="2"/>
    <n v="140"/>
    <n v="665"/>
    <n v="5"/>
    <n v="4"/>
    <x v="5"/>
    <s v="UTK36170311692"/>
    <s v="molinajustin@gmail.com"/>
    <d v="2023-10-18T00:00:00"/>
    <d v="2025-03-18T20:32:09"/>
    <x v="0"/>
    <x v="7"/>
    <n v="2025"/>
  </r>
  <r>
    <n v="2815"/>
    <s v="Ana Beard"/>
    <x v="2"/>
    <x v="2"/>
    <n v="2022"/>
    <n v="24206.85"/>
    <n v="9688"/>
    <x v="2"/>
    <x v="0"/>
    <n v="2.7"/>
    <n v="71"/>
    <n v="751"/>
    <n v="4"/>
    <n v="4"/>
    <x v="6"/>
    <s v="DlT70431010372"/>
    <s v="wdean@wilson.com"/>
    <d v="2017-05-12T00:00:00"/>
    <d v="2024-12-08T09:18:06"/>
    <x v="3"/>
    <x v="2"/>
    <n v="2024"/>
  </r>
  <r>
    <n v="2816"/>
    <s v="Paul Aguirre"/>
    <x v="0"/>
    <x v="5"/>
    <n v="2023"/>
    <n v="24482.23"/>
    <n v="91157"/>
    <x v="1"/>
    <x v="0"/>
    <n v="5.6"/>
    <n v="161"/>
    <n v="724"/>
    <n v="4"/>
    <n v="4"/>
    <x v="7"/>
    <s v="LrR39042287660"/>
    <s v="vhensley@yahoo.com"/>
    <d v="2020-06-09T00:00:00"/>
    <d v="2023-12-17T11:48:45"/>
    <x v="2"/>
    <x v="4"/>
    <n v="2023"/>
  </r>
  <r>
    <n v="2817"/>
    <s v="Nathan Smith"/>
    <x v="0"/>
    <x v="3"/>
    <n v="2023"/>
    <n v="63828.7"/>
    <n v="246705"/>
    <x v="2"/>
    <x v="1"/>
    <n v="1.6"/>
    <n v="117"/>
    <n v="194"/>
    <n v="3"/>
    <n v="5"/>
    <x v="3"/>
    <s v="WqW77039506188"/>
    <s v="kimberly57@hoffman-peterson.com"/>
    <d v="2014-11-11T00:00:00"/>
    <d v="2024-11-30T05:02:18"/>
    <x v="11"/>
    <x v="8"/>
    <n v="2024"/>
  </r>
  <r>
    <n v="2818"/>
    <s v="Jennifer Lowe"/>
    <x v="2"/>
    <x v="4"/>
    <n v="2002"/>
    <n v="31704.5"/>
    <n v="44819"/>
    <x v="1"/>
    <x v="0"/>
    <n v="1.4"/>
    <n v="581"/>
    <n v="227"/>
    <n v="4"/>
    <n v="4"/>
    <x v="3"/>
    <s v="wrv54577020090"/>
    <s v="williamestes@garcia.com"/>
    <d v="2023-08-23T00:00:00"/>
    <d v="2024-08-19T16:44:18"/>
    <x v="5"/>
    <x v="7"/>
    <n v="2024"/>
  </r>
  <r>
    <n v="2819"/>
    <s v="Rebecca Holland"/>
    <x v="6"/>
    <x v="5"/>
    <n v="2020"/>
    <n v="72900.960000000006"/>
    <n v="170693"/>
    <x v="3"/>
    <x v="0"/>
    <n v="1.9"/>
    <n v="270"/>
    <n v="694"/>
    <n v="2"/>
    <n v="2"/>
    <x v="3"/>
    <s v="tif17199653301"/>
    <s v="waynesmith@harris-frederick.biz"/>
    <d v="2018-11-29T00:00:00"/>
    <d v="2024-03-11T01:02:03"/>
    <x v="11"/>
    <x v="0"/>
    <n v="2024"/>
  </r>
  <r>
    <n v="2820"/>
    <s v="Robert Brown"/>
    <x v="1"/>
    <x v="4"/>
    <n v="1990"/>
    <n v="55652.66"/>
    <n v="12567"/>
    <x v="0"/>
    <x v="0"/>
    <n v="3"/>
    <n v="301"/>
    <n v="306"/>
    <n v="4"/>
    <n v="7"/>
    <x v="0"/>
    <s v="EKP59339121900"/>
    <s v="debbie17@rowe.com"/>
    <d v="2020-06-25T00:00:00"/>
    <d v="2025-06-23T05:38:18"/>
    <x v="2"/>
    <x v="4"/>
    <n v="2025"/>
  </r>
  <r>
    <n v="2821"/>
    <s v="Ellen Ramirez"/>
    <x v="3"/>
    <x v="6"/>
    <n v="2014"/>
    <n v="36361.46"/>
    <n v="114938"/>
    <x v="2"/>
    <x v="1"/>
    <n v="4.8"/>
    <n v="274"/>
    <n v="151"/>
    <n v="5"/>
    <n v="7"/>
    <x v="1"/>
    <s v="WvD23546167753"/>
    <s v="lauriegomez@gonzalez.com"/>
    <d v="2015-06-03T00:00:00"/>
    <d v="2024-04-16T09:42:17"/>
    <x v="2"/>
    <x v="3"/>
    <n v="2024"/>
  </r>
  <r>
    <n v="2822"/>
    <s v="Ryan Rubio"/>
    <x v="3"/>
    <x v="8"/>
    <n v="2006"/>
    <n v="55055"/>
    <n v="268736"/>
    <x v="2"/>
    <x v="0"/>
    <n v="5.8"/>
    <n v="147"/>
    <n v="633"/>
    <n v="3"/>
    <n v="2"/>
    <x v="3"/>
    <s v="IhH80713251773"/>
    <s v="brandonhughes@yahoo.com"/>
    <d v="2017-11-22T00:00:00"/>
    <d v="2024-11-16T11:35:47"/>
    <x v="11"/>
    <x v="2"/>
    <n v="2024"/>
  </r>
  <r>
    <n v="2823"/>
    <s v="Christine Carpenter"/>
    <x v="8"/>
    <x v="7"/>
    <n v="2007"/>
    <n v="63686.42"/>
    <n v="183312"/>
    <x v="2"/>
    <x v="0"/>
    <n v="4.0999999999999996"/>
    <n v="79"/>
    <n v="554"/>
    <n v="3"/>
    <n v="5"/>
    <x v="5"/>
    <s v="iga07756416769"/>
    <s v="larryhuffman@yahoo.com"/>
    <d v="2021-06-13T00:00:00"/>
    <d v="2025-07-22T07:04:26"/>
    <x v="2"/>
    <x v="1"/>
    <n v="2025"/>
  </r>
  <r>
    <n v="2824"/>
    <s v="Veronica Jefferson"/>
    <x v="2"/>
    <x v="9"/>
    <n v="2002"/>
    <n v="7165.65"/>
    <n v="20594"/>
    <x v="3"/>
    <x v="1"/>
    <n v="3.7"/>
    <n v="489"/>
    <n v="776"/>
    <n v="2"/>
    <n v="4"/>
    <x v="1"/>
    <s v="KBE96206064459"/>
    <s v="johnsonbrenda@novak-bell.com"/>
    <d v="2020-06-04T00:00:00"/>
    <d v="2024-12-22T02:44:36"/>
    <x v="2"/>
    <x v="4"/>
    <n v="2024"/>
  </r>
  <r>
    <n v="2825"/>
    <s v="John Adkins"/>
    <x v="9"/>
    <x v="6"/>
    <n v="2007"/>
    <n v="65992.490000000005"/>
    <n v="276564"/>
    <x v="2"/>
    <x v="1"/>
    <n v="2"/>
    <n v="148"/>
    <n v="724"/>
    <n v="3"/>
    <n v="4"/>
    <x v="5"/>
    <s v="Rem66959796504"/>
    <s v="edwardhammond@stone-nguyen.com"/>
    <d v="2021-12-30T00:00:00"/>
    <d v="2023-09-27T00:11:22"/>
    <x v="4"/>
    <x v="1"/>
    <n v="2023"/>
  </r>
  <r>
    <n v="2826"/>
    <s v="Kelsey Spencer"/>
    <x v="7"/>
    <x v="4"/>
    <n v="2012"/>
    <n v="15223.31"/>
    <n v="84140"/>
    <x v="3"/>
    <x v="1"/>
    <n v="5.4"/>
    <n v="466"/>
    <n v="584"/>
    <n v="4"/>
    <n v="4"/>
    <x v="2"/>
    <s v="dLh50365122338"/>
    <s v="theresa61@yahoo.com"/>
    <d v="2021-08-18T00:00:00"/>
    <d v="2025-07-16T17:53:43"/>
    <x v="5"/>
    <x v="1"/>
    <n v="2025"/>
  </r>
  <r>
    <n v="2827"/>
    <s v="Lance Swanson"/>
    <x v="3"/>
    <x v="8"/>
    <n v="2015"/>
    <n v="63615.18"/>
    <n v="59013"/>
    <x v="0"/>
    <x v="0"/>
    <n v="4.9000000000000004"/>
    <n v="112"/>
    <n v="648"/>
    <n v="4"/>
    <n v="5"/>
    <x v="3"/>
    <s v="FMb87567952901"/>
    <s v="gabriel23@le.com"/>
    <d v="2019-01-09T00:00:00"/>
    <d v="2024-01-01T09:17:31"/>
    <x v="7"/>
    <x v="6"/>
    <n v="2024"/>
  </r>
  <r>
    <n v="2828"/>
    <s v="Benjamin Davis"/>
    <x v="5"/>
    <x v="2"/>
    <n v="2008"/>
    <n v="76272.929999999993"/>
    <n v="117020"/>
    <x v="1"/>
    <x v="1"/>
    <n v="1.1000000000000001"/>
    <n v="527"/>
    <n v="678"/>
    <n v="4"/>
    <n v="2"/>
    <x v="3"/>
    <s v="wkd50129808105"/>
    <s v="alexanderashley@gmail.com"/>
    <d v="2023-05-01T00:00:00"/>
    <d v="2025-03-01T07:58:18"/>
    <x v="3"/>
    <x v="7"/>
    <n v="2025"/>
  </r>
  <r>
    <n v="2829"/>
    <s v="Dr, Dustin Torres III"/>
    <x v="9"/>
    <x v="7"/>
    <n v="2008"/>
    <n v="59817.48"/>
    <n v="235787"/>
    <x v="3"/>
    <x v="0"/>
    <n v="4.9000000000000004"/>
    <n v="236"/>
    <n v="580"/>
    <n v="4"/>
    <n v="7"/>
    <x v="7"/>
    <s v="bTW36396925535"/>
    <s v="deannapalmer@perez.com"/>
    <d v="2022-12-24T00:00:00"/>
    <d v="2024-10-13T07:29:47"/>
    <x v="4"/>
    <x v="9"/>
    <n v="2024"/>
  </r>
  <r>
    <n v="2830"/>
    <s v="Stacy Romero"/>
    <x v="7"/>
    <x v="3"/>
    <n v="2020"/>
    <n v="38963.760000000002"/>
    <n v="182492"/>
    <x v="0"/>
    <x v="0"/>
    <n v="2.1"/>
    <n v="492"/>
    <n v="782"/>
    <n v="3"/>
    <n v="5"/>
    <x v="1"/>
    <s v="SIx77507606201"/>
    <s v="stevenirwin@santiago-taylor.net"/>
    <d v="2014-10-05T00:00:00"/>
    <d v="2023-10-27T12:40:19"/>
    <x v="0"/>
    <x v="8"/>
    <n v="2023"/>
  </r>
  <r>
    <n v="2831"/>
    <s v="James Washington"/>
    <x v="2"/>
    <x v="7"/>
    <n v="2020"/>
    <n v="22251.09"/>
    <n v="44874"/>
    <x v="1"/>
    <x v="0"/>
    <n v="2.9"/>
    <n v="670"/>
    <n v="686"/>
    <n v="5"/>
    <n v="5"/>
    <x v="3"/>
    <s v="gZf05779368190"/>
    <s v="gbishop@gray.info"/>
    <d v="2016-05-24T00:00:00"/>
    <d v="2024-03-06T12:23:19"/>
    <x v="3"/>
    <x v="5"/>
    <n v="2024"/>
  </r>
  <r>
    <n v="2832"/>
    <s v="Brittany Hamilton"/>
    <x v="8"/>
    <x v="3"/>
    <n v="1996"/>
    <n v="73941.98"/>
    <n v="49177"/>
    <x v="1"/>
    <x v="0"/>
    <n v="2.8"/>
    <n v="452"/>
    <n v="660"/>
    <n v="3"/>
    <n v="5"/>
    <x v="1"/>
    <s v="gMw92294806208"/>
    <s v="joshuagreen@hotmail.com"/>
    <d v="2015-10-17T00:00:00"/>
    <d v="2025-06-18T06:28:43"/>
    <x v="0"/>
    <x v="3"/>
    <n v="2025"/>
  </r>
  <r>
    <n v="2833"/>
    <s v="Joseph Newman"/>
    <x v="0"/>
    <x v="9"/>
    <n v="2013"/>
    <n v="18995.52"/>
    <n v="107493"/>
    <x v="0"/>
    <x v="1"/>
    <n v="4"/>
    <n v="542"/>
    <n v="124"/>
    <n v="4"/>
    <n v="2"/>
    <x v="7"/>
    <s v="Fxl76709767133"/>
    <s v="nunezsydney@yahoo.com"/>
    <d v="2021-05-21T00:00:00"/>
    <d v="2024-12-25T14:51:23"/>
    <x v="3"/>
    <x v="1"/>
    <n v="2024"/>
  </r>
  <r>
    <n v="2834"/>
    <s v="Roy Waller"/>
    <x v="9"/>
    <x v="0"/>
    <n v="1994"/>
    <n v="65429.32"/>
    <n v="299761"/>
    <x v="0"/>
    <x v="1"/>
    <n v="5.6"/>
    <n v="599"/>
    <n v="209"/>
    <n v="5"/>
    <n v="4"/>
    <x v="2"/>
    <s v="SXJ45030904626"/>
    <s v="gonzalezjanet@hotmail.com"/>
    <d v="2017-03-08T00:00:00"/>
    <d v="2025-02-11T05:23:20"/>
    <x v="6"/>
    <x v="2"/>
    <n v="2025"/>
  </r>
  <r>
    <n v="2835"/>
    <s v="Audrey Smith"/>
    <x v="9"/>
    <x v="5"/>
    <n v="2019"/>
    <n v="23214.13"/>
    <n v="266030"/>
    <x v="1"/>
    <x v="0"/>
    <n v="2.7"/>
    <n v="675"/>
    <n v="323"/>
    <n v="5"/>
    <n v="4"/>
    <x v="7"/>
    <s v="Wbj42839025740"/>
    <s v="martinezjake@yahoo.com"/>
    <d v="2017-10-02T00:00:00"/>
    <d v="2025-01-21T01:12:26"/>
    <x v="0"/>
    <x v="2"/>
    <n v="2025"/>
  </r>
  <r>
    <n v="2836"/>
    <s v="Emily Williams"/>
    <x v="3"/>
    <x v="6"/>
    <n v="1992"/>
    <n v="63912.51"/>
    <n v="29494"/>
    <x v="1"/>
    <x v="1"/>
    <n v="5.0999999999999996"/>
    <n v="645"/>
    <n v="599"/>
    <n v="5"/>
    <n v="7"/>
    <x v="3"/>
    <s v="UhW20180524421"/>
    <s v="michellecameron@patterson.info"/>
    <d v="2020-07-19T00:00:00"/>
    <d v="2023-10-24T18:04:57"/>
    <x v="10"/>
    <x v="4"/>
    <n v="2023"/>
  </r>
  <r>
    <n v="2837"/>
    <s v="Marc Johnson"/>
    <x v="9"/>
    <x v="7"/>
    <n v="2009"/>
    <n v="9388.39"/>
    <n v="291042"/>
    <x v="3"/>
    <x v="1"/>
    <n v="5.0999999999999996"/>
    <n v="232"/>
    <n v="362"/>
    <n v="5"/>
    <n v="5"/>
    <x v="1"/>
    <s v="XKz74504184373"/>
    <s v="pvalentine@bryant-woodward.com"/>
    <d v="2015-05-04T00:00:00"/>
    <d v="2023-10-30T21:16:48"/>
    <x v="3"/>
    <x v="3"/>
    <n v="2023"/>
  </r>
  <r>
    <n v="2838"/>
    <s v="Jeffrey Davis"/>
    <x v="9"/>
    <x v="0"/>
    <n v="2017"/>
    <n v="12551.43"/>
    <n v="38045"/>
    <x v="2"/>
    <x v="0"/>
    <n v="2.8"/>
    <n v="517"/>
    <n v="571"/>
    <n v="4"/>
    <n v="5"/>
    <x v="1"/>
    <s v="pMJ14101240942"/>
    <s v="amber89@powell.com"/>
    <d v="2022-12-09T00:00:00"/>
    <d v="2024-01-23T03:29:33"/>
    <x v="4"/>
    <x v="9"/>
    <n v="2024"/>
  </r>
  <r>
    <n v="2839"/>
    <s v="Tom Henry"/>
    <x v="3"/>
    <x v="5"/>
    <n v="2023"/>
    <n v="53192.800000000003"/>
    <n v="71952"/>
    <x v="1"/>
    <x v="1"/>
    <n v="2.2000000000000002"/>
    <n v="184"/>
    <n v="147"/>
    <n v="2"/>
    <n v="2"/>
    <x v="0"/>
    <s v="qhU97970698656"/>
    <s v="wilsonpamela@yahoo.com"/>
    <d v="2019-01-05T00:00:00"/>
    <d v="2023-10-03T03:23:12"/>
    <x v="7"/>
    <x v="6"/>
    <n v="2023"/>
  </r>
  <r>
    <n v="2840"/>
    <s v="Sean Howell"/>
    <x v="3"/>
    <x v="1"/>
    <n v="2020"/>
    <n v="61900.97"/>
    <n v="189991"/>
    <x v="3"/>
    <x v="1"/>
    <n v="1.4"/>
    <n v="400"/>
    <n v="546"/>
    <n v="3"/>
    <n v="5"/>
    <x v="1"/>
    <s v="FRR38187134515"/>
    <s v="ftaylor@gmail.com"/>
    <d v="2017-02-16T00:00:00"/>
    <d v="2024-03-12T01:34:02"/>
    <x v="9"/>
    <x v="2"/>
    <n v="2024"/>
  </r>
  <r>
    <n v="2841"/>
    <s v="Anita Foster"/>
    <x v="4"/>
    <x v="0"/>
    <n v="2022"/>
    <n v="5034.37"/>
    <n v="125210"/>
    <x v="2"/>
    <x v="1"/>
    <n v="6"/>
    <n v="270"/>
    <n v="441"/>
    <n v="4"/>
    <n v="5"/>
    <x v="7"/>
    <s v="FSg25555504329"/>
    <s v="greendavid@yahoo.com"/>
    <d v="2017-11-20T00:00:00"/>
    <d v="2024-10-15T15:34:18"/>
    <x v="11"/>
    <x v="2"/>
    <n v="2024"/>
  </r>
  <r>
    <n v="2842"/>
    <s v="Robin Torres"/>
    <x v="4"/>
    <x v="1"/>
    <n v="1999"/>
    <n v="43736.25"/>
    <n v="21525"/>
    <x v="3"/>
    <x v="0"/>
    <n v="3.8"/>
    <n v="561"/>
    <n v="375"/>
    <n v="2"/>
    <n v="7"/>
    <x v="3"/>
    <s v="abr55580906178"/>
    <s v="fletchermargaret@patton.org"/>
    <d v="2018-04-23T00:00:00"/>
    <d v="2025-05-30T10:22:20"/>
    <x v="1"/>
    <x v="0"/>
    <n v="2025"/>
  </r>
  <r>
    <n v="2843"/>
    <s v="Amber Jones"/>
    <x v="8"/>
    <x v="6"/>
    <n v="2016"/>
    <n v="79859.990000000005"/>
    <n v="197507"/>
    <x v="0"/>
    <x v="0"/>
    <n v="2.2999999999999998"/>
    <n v="623"/>
    <n v="748"/>
    <n v="3"/>
    <n v="2"/>
    <x v="1"/>
    <s v="inp98229658976"/>
    <s v="jlowery@hotmail.com"/>
    <d v="2019-09-27T00:00:00"/>
    <d v="2024-10-10T09:24:09"/>
    <x v="8"/>
    <x v="6"/>
    <n v="2024"/>
  </r>
  <r>
    <n v="2844"/>
    <s v="Donna Copeland"/>
    <x v="5"/>
    <x v="2"/>
    <n v="2000"/>
    <n v="28956.42"/>
    <n v="62447"/>
    <x v="2"/>
    <x v="1"/>
    <n v="2.1"/>
    <n v="601"/>
    <n v="777"/>
    <n v="4"/>
    <n v="7"/>
    <x v="3"/>
    <s v="nDA85592226373"/>
    <s v="larry55@blanchard.com"/>
    <d v="2020-05-30T00:00:00"/>
    <d v="2024-02-23T05:59:37"/>
    <x v="3"/>
    <x v="4"/>
    <n v="2024"/>
  </r>
  <r>
    <n v="2845"/>
    <s v="Sarah Frazier"/>
    <x v="7"/>
    <x v="2"/>
    <n v="2007"/>
    <n v="36194.65"/>
    <n v="291627"/>
    <x v="0"/>
    <x v="1"/>
    <n v="5.3"/>
    <n v="430"/>
    <n v="137"/>
    <n v="5"/>
    <n v="2"/>
    <x v="4"/>
    <s v="PUN29521756545"/>
    <s v="amber37@gmail.com"/>
    <d v="2022-08-23T00:00:00"/>
    <d v="2025-02-17T12:05:27"/>
    <x v="5"/>
    <x v="9"/>
    <n v="2025"/>
  </r>
  <r>
    <n v="2846"/>
    <s v="Dwayne Walls"/>
    <x v="2"/>
    <x v="7"/>
    <n v="2007"/>
    <n v="26173.95"/>
    <n v="220500"/>
    <x v="1"/>
    <x v="1"/>
    <n v="5.9"/>
    <n v="700"/>
    <n v="728"/>
    <n v="5"/>
    <n v="7"/>
    <x v="1"/>
    <s v="lIW37010905773"/>
    <s v="ashaw@adkins-ward.com"/>
    <d v="2019-10-23T00:00:00"/>
    <d v="2025-01-03T12:38:35"/>
    <x v="0"/>
    <x v="6"/>
    <n v="2025"/>
  </r>
  <r>
    <n v="2847"/>
    <s v="Cynthia Miller"/>
    <x v="2"/>
    <x v="6"/>
    <n v="2006"/>
    <n v="22790.63"/>
    <n v="27175"/>
    <x v="1"/>
    <x v="1"/>
    <n v="3.8"/>
    <n v="413"/>
    <n v="446"/>
    <n v="4"/>
    <n v="7"/>
    <x v="2"/>
    <s v="Evh19377992398"/>
    <s v="shirley85@yahoo.com"/>
    <d v="2018-12-17T00:00:00"/>
    <d v="2024-08-04T05:14:24"/>
    <x v="4"/>
    <x v="0"/>
    <n v="2024"/>
  </r>
  <r>
    <n v="2848"/>
    <s v="Sarah Baker"/>
    <x v="9"/>
    <x v="7"/>
    <n v="1999"/>
    <n v="47900.73"/>
    <n v="122662"/>
    <x v="2"/>
    <x v="1"/>
    <n v="4.5"/>
    <n v="247"/>
    <n v="161"/>
    <n v="2"/>
    <n v="5"/>
    <x v="2"/>
    <s v="lDA61646109290"/>
    <s v="maria42@olsen.com"/>
    <d v="2023-10-22T00:00:00"/>
    <d v="2025-01-29T19:29:21"/>
    <x v="0"/>
    <x v="7"/>
    <n v="2025"/>
  </r>
  <r>
    <n v="2849"/>
    <s v="John Butler"/>
    <x v="0"/>
    <x v="6"/>
    <n v="1999"/>
    <n v="59063.7"/>
    <n v="86313"/>
    <x v="3"/>
    <x v="1"/>
    <n v="3.3"/>
    <n v="145"/>
    <n v="120"/>
    <n v="5"/>
    <n v="7"/>
    <x v="5"/>
    <s v="qld49834729390"/>
    <s v="jessicanavarro@french-lopez.net"/>
    <d v="2019-06-19T00:00:00"/>
    <d v="2023-07-31T21:51:05"/>
    <x v="2"/>
    <x v="6"/>
    <n v="2023"/>
  </r>
  <r>
    <n v="2850"/>
    <s v="Joseph Jensen"/>
    <x v="7"/>
    <x v="9"/>
    <n v="2007"/>
    <n v="15589.95"/>
    <n v="255746"/>
    <x v="3"/>
    <x v="1"/>
    <n v="2.9"/>
    <n v="574"/>
    <n v="477"/>
    <n v="5"/>
    <n v="5"/>
    <x v="4"/>
    <s v="kyB58738300358"/>
    <s v="dgarcia@lloyd.com"/>
    <d v="2016-03-11T00:00:00"/>
    <d v="2025-04-11T01:47:00"/>
    <x v="6"/>
    <x v="5"/>
    <n v="2025"/>
  </r>
  <r>
    <n v="2851"/>
    <s v="Julie Waters"/>
    <x v="9"/>
    <x v="2"/>
    <n v="2020"/>
    <n v="5299.6"/>
    <n v="105177"/>
    <x v="1"/>
    <x v="1"/>
    <n v="5.0999999999999996"/>
    <n v="435"/>
    <n v="581"/>
    <n v="3"/>
    <n v="4"/>
    <x v="4"/>
    <s v="hdb87010222871"/>
    <s v="matthewbarber@hotmail.com"/>
    <d v="2014-08-10T00:00:00"/>
    <d v="2024-11-24T01:50:27"/>
    <x v="5"/>
    <x v="8"/>
    <n v="2024"/>
  </r>
  <r>
    <n v="2852"/>
    <s v="Brian Smith"/>
    <x v="6"/>
    <x v="3"/>
    <n v="2008"/>
    <n v="27977.22"/>
    <n v="170829"/>
    <x v="3"/>
    <x v="1"/>
    <n v="3.6"/>
    <n v="85"/>
    <n v="125"/>
    <n v="3"/>
    <n v="2"/>
    <x v="1"/>
    <s v="tPw41348570307"/>
    <s v="smithsusan@long.com"/>
    <d v="2017-01-04T00:00:00"/>
    <d v="2023-11-27T01:09:16"/>
    <x v="7"/>
    <x v="2"/>
    <n v="2023"/>
  </r>
  <r>
    <n v="2853"/>
    <s v="Jessica Figueroa"/>
    <x v="3"/>
    <x v="8"/>
    <n v="1994"/>
    <n v="53979.27"/>
    <n v="210999"/>
    <x v="0"/>
    <x v="1"/>
    <n v="3.6"/>
    <n v="389"/>
    <n v="179"/>
    <n v="2"/>
    <n v="7"/>
    <x v="6"/>
    <s v="AIV51987725357"/>
    <s v="johnsonbrian@sutton.com"/>
    <d v="2016-06-24T00:00:00"/>
    <d v="2023-12-28T07:09:37"/>
    <x v="2"/>
    <x v="5"/>
    <n v="2023"/>
  </r>
  <r>
    <n v="2854"/>
    <s v="Joann Petersen"/>
    <x v="8"/>
    <x v="8"/>
    <n v="2017"/>
    <n v="58281.14"/>
    <n v="15900"/>
    <x v="3"/>
    <x v="0"/>
    <n v="5.2"/>
    <n v="190"/>
    <n v="365"/>
    <n v="3"/>
    <n v="5"/>
    <x v="5"/>
    <s v="QJH70052287385"/>
    <s v="stoneaaron@lopez.com"/>
    <d v="2021-01-29T00:00:00"/>
    <d v="2023-11-06T18:00:03"/>
    <x v="7"/>
    <x v="1"/>
    <n v="2023"/>
  </r>
  <r>
    <n v="2855"/>
    <s v="Mary Santiago"/>
    <x v="5"/>
    <x v="9"/>
    <n v="1990"/>
    <n v="28115.03"/>
    <n v="251282"/>
    <x v="0"/>
    <x v="1"/>
    <n v="3.3"/>
    <n v="159"/>
    <n v="324"/>
    <n v="2"/>
    <n v="7"/>
    <x v="0"/>
    <s v="EeV13895768022"/>
    <s v="manningchristy@ward.org"/>
    <d v="2022-07-12T00:00:00"/>
    <d v="2025-01-17T13:05:40"/>
    <x v="10"/>
    <x v="9"/>
    <n v="2025"/>
  </r>
  <r>
    <n v="2856"/>
    <s v="Steve Stokes"/>
    <x v="5"/>
    <x v="1"/>
    <n v="2003"/>
    <n v="8337.8799999999992"/>
    <n v="115735"/>
    <x v="1"/>
    <x v="1"/>
    <n v="4"/>
    <n v="504"/>
    <n v="124"/>
    <n v="3"/>
    <n v="5"/>
    <x v="1"/>
    <s v="mBx48428533823"/>
    <s v="ernest45@hotmail.com"/>
    <d v="2024-01-12T00:00:00"/>
    <d v="2024-08-11T22:59:21"/>
    <x v="7"/>
    <x v="10"/>
    <n v="2024"/>
  </r>
  <r>
    <n v="2857"/>
    <s v="Marco Howell"/>
    <x v="2"/>
    <x v="9"/>
    <n v="1993"/>
    <n v="42064.33"/>
    <n v="140270"/>
    <x v="3"/>
    <x v="0"/>
    <n v="5.8"/>
    <n v="616"/>
    <n v="429"/>
    <n v="5"/>
    <n v="7"/>
    <x v="3"/>
    <s v="WYv61181387907"/>
    <s v="ryanhall@gmail.com"/>
    <d v="2017-12-14T00:00:00"/>
    <d v="2025-07-05T08:31:43"/>
    <x v="4"/>
    <x v="2"/>
    <n v="2025"/>
  </r>
  <r>
    <n v="2858"/>
    <s v="Jimmy Thomas"/>
    <x v="9"/>
    <x v="9"/>
    <n v="2011"/>
    <n v="28907.78"/>
    <n v="70505"/>
    <x v="3"/>
    <x v="0"/>
    <n v="2.6"/>
    <n v="303"/>
    <n v="284"/>
    <n v="5"/>
    <n v="5"/>
    <x v="3"/>
    <s v="nki98930451960"/>
    <s v="mathislawrence@yahoo.com"/>
    <d v="2016-01-05T00:00:00"/>
    <d v="2024-03-23T03:55:28"/>
    <x v="7"/>
    <x v="5"/>
    <n v="2024"/>
  </r>
  <r>
    <n v="2859"/>
    <s v="Kelly Chambers"/>
    <x v="8"/>
    <x v="3"/>
    <n v="2009"/>
    <n v="21581.94"/>
    <n v="242373"/>
    <x v="3"/>
    <x v="1"/>
    <n v="3.6"/>
    <n v="496"/>
    <n v="534"/>
    <n v="4"/>
    <n v="2"/>
    <x v="5"/>
    <s v="GVp00885833065"/>
    <s v="brandicooper@gmail.com"/>
    <d v="2024-03-15T00:00:00"/>
    <d v="2024-03-22T13:54:20"/>
    <x v="6"/>
    <x v="10"/>
    <n v="2024"/>
  </r>
  <r>
    <n v="2860"/>
    <s v="Joseph Jackson"/>
    <x v="9"/>
    <x v="9"/>
    <n v="1994"/>
    <n v="20360.349999999999"/>
    <n v="55018"/>
    <x v="1"/>
    <x v="0"/>
    <n v="1.1000000000000001"/>
    <n v="215"/>
    <n v="594"/>
    <n v="5"/>
    <n v="7"/>
    <x v="4"/>
    <s v="lCZ76996865426"/>
    <s v="kimberly34@anthony-mills.biz"/>
    <d v="2022-05-15T00:00:00"/>
    <d v="2024-07-12T21:01:14"/>
    <x v="3"/>
    <x v="9"/>
    <n v="2024"/>
  </r>
  <r>
    <n v="2861"/>
    <s v="Matthew Wilkerson"/>
    <x v="5"/>
    <x v="0"/>
    <n v="2019"/>
    <n v="77930.600000000006"/>
    <n v="94443"/>
    <x v="3"/>
    <x v="0"/>
    <n v="3.4"/>
    <n v="585"/>
    <n v="603"/>
    <n v="3"/>
    <n v="5"/>
    <x v="7"/>
    <s v="Qhg03860934706"/>
    <s v="jennifer37@gmail.com"/>
    <d v="2022-03-24T00:00:00"/>
    <d v="2024-12-20T08:41:13"/>
    <x v="6"/>
    <x v="9"/>
    <n v="2024"/>
  </r>
  <r>
    <n v="2862"/>
    <s v="Randy Petersen"/>
    <x v="6"/>
    <x v="2"/>
    <n v="1997"/>
    <n v="69358.8"/>
    <n v="236447"/>
    <x v="3"/>
    <x v="0"/>
    <n v="6"/>
    <n v="174"/>
    <n v="742"/>
    <n v="5"/>
    <n v="7"/>
    <x v="2"/>
    <s v="Wrr20079998232"/>
    <s v="lmcgee@patterson-williams.org"/>
    <d v="2017-10-25T00:00:00"/>
    <d v="2025-04-02T07:30:04"/>
    <x v="0"/>
    <x v="2"/>
    <n v="2025"/>
  </r>
  <r>
    <n v="2863"/>
    <s v="Danielle Johnson"/>
    <x v="2"/>
    <x v="2"/>
    <n v="1994"/>
    <n v="6777.99"/>
    <n v="18158"/>
    <x v="3"/>
    <x v="1"/>
    <n v="2.1"/>
    <n v="471"/>
    <n v="789"/>
    <n v="4"/>
    <n v="5"/>
    <x v="6"/>
    <s v="QZh13522203774"/>
    <s v="rhernandez@yahoo.com"/>
    <d v="2015-06-28T00:00:00"/>
    <d v="2025-07-20T02:30:12"/>
    <x v="2"/>
    <x v="3"/>
    <n v="2025"/>
  </r>
  <r>
    <n v="2864"/>
    <s v="Mrs, Gina Carr"/>
    <x v="3"/>
    <x v="2"/>
    <n v="2005"/>
    <n v="76632"/>
    <n v="200257"/>
    <x v="2"/>
    <x v="0"/>
    <n v="4.7"/>
    <n v="343"/>
    <n v="788"/>
    <n v="5"/>
    <n v="4"/>
    <x v="7"/>
    <s v="scO77378790878"/>
    <s v="kayla34@morgan.com"/>
    <d v="2020-11-02T00:00:00"/>
    <d v="2024-11-18T23:10:35"/>
    <x v="11"/>
    <x v="4"/>
    <n v="2024"/>
  </r>
  <r>
    <n v="2865"/>
    <s v="Brandy Grant"/>
    <x v="9"/>
    <x v="7"/>
    <n v="2008"/>
    <n v="10381.84"/>
    <n v="64894"/>
    <x v="3"/>
    <x v="0"/>
    <n v="1"/>
    <n v="655"/>
    <n v="514"/>
    <n v="4"/>
    <n v="2"/>
    <x v="3"/>
    <s v="IKS64320715415"/>
    <s v="smithgrace@hotmail.com"/>
    <d v="2020-01-23T00:00:00"/>
    <d v="2025-05-08T09:09:44"/>
    <x v="7"/>
    <x v="4"/>
    <n v="2025"/>
  </r>
  <r>
    <n v="2866"/>
    <s v="Amanda Hall"/>
    <x v="5"/>
    <x v="2"/>
    <n v="2014"/>
    <n v="26658.69"/>
    <n v="235600"/>
    <x v="0"/>
    <x v="0"/>
    <n v="3.9"/>
    <n v="233"/>
    <n v="718"/>
    <n v="5"/>
    <n v="4"/>
    <x v="7"/>
    <s v="Rdj01920152783"/>
    <s v="opratt@yahoo.com"/>
    <d v="2019-09-07T00:00:00"/>
    <d v="2024-11-18T09:09:27"/>
    <x v="8"/>
    <x v="6"/>
    <n v="2024"/>
  </r>
  <r>
    <n v="2867"/>
    <s v="Kurt Reese"/>
    <x v="6"/>
    <x v="8"/>
    <n v="2021"/>
    <n v="77576.52"/>
    <n v="233837"/>
    <x v="3"/>
    <x v="1"/>
    <n v="1.8"/>
    <n v="460"/>
    <n v="602"/>
    <n v="2"/>
    <n v="4"/>
    <x v="3"/>
    <s v="NrN16170771045"/>
    <s v="xmartin@lester-johnson.info"/>
    <d v="2016-11-07T00:00:00"/>
    <d v="2025-06-17T12:57:18"/>
    <x v="11"/>
    <x v="5"/>
    <n v="2025"/>
  </r>
  <r>
    <n v="2868"/>
    <s v="Tiffany Allen"/>
    <x v="7"/>
    <x v="7"/>
    <n v="2015"/>
    <n v="21292.62"/>
    <n v="202440"/>
    <x v="1"/>
    <x v="1"/>
    <n v="4"/>
    <n v="581"/>
    <n v="126"/>
    <n v="2"/>
    <n v="2"/>
    <x v="4"/>
    <s v="FiP64143506409"/>
    <s v="nbarrett@yahoo.com"/>
    <d v="2017-06-11T00:00:00"/>
    <d v="2025-03-18T06:31:01"/>
    <x v="2"/>
    <x v="2"/>
    <n v="2025"/>
  </r>
  <r>
    <n v="2869"/>
    <s v="Stephanie Johnson"/>
    <x v="9"/>
    <x v="0"/>
    <n v="2023"/>
    <n v="50342.3"/>
    <n v="87006"/>
    <x v="3"/>
    <x v="1"/>
    <n v="3.5"/>
    <n v="523"/>
    <n v="638"/>
    <n v="3"/>
    <n v="2"/>
    <x v="4"/>
    <s v="SGP81237373483"/>
    <s v="martinpeter@gmail.com"/>
    <d v="2014-12-27T00:00:00"/>
    <d v="2024-08-08T07:22:18"/>
    <x v="4"/>
    <x v="8"/>
    <n v="2024"/>
  </r>
  <r>
    <n v="2870"/>
    <s v="Lucas Schmidt"/>
    <x v="0"/>
    <x v="3"/>
    <n v="2016"/>
    <n v="61854.25"/>
    <n v="127704"/>
    <x v="0"/>
    <x v="0"/>
    <n v="5.8"/>
    <n v="457"/>
    <n v="199"/>
    <n v="3"/>
    <n v="5"/>
    <x v="5"/>
    <s v="wpu54149514812"/>
    <s v="pandersen@russell.com"/>
    <d v="2016-12-08T00:00:00"/>
    <d v="2024-02-12T00:07:54"/>
    <x v="4"/>
    <x v="5"/>
    <n v="2024"/>
  </r>
  <r>
    <n v="2871"/>
    <s v="Amy James"/>
    <x v="7"/>
    <x v="2"/>
    <n v="2001"/>
    <n v="58485.33"/>
    <n v="17170"/>
    <x v="0"/>
    <x v="0"/>
    <n v="5.0999999999999996"/>
    <n v="523"/>
    <n v="774"/>
    <n v="3"/>
    <n v="5"/>
    <x v="6"/>
    <s v="JrB50380556185"/>
    <s v="mcdonaldbrian@hotmail.com"/>
    <d v="2017-12-03T00:00:00"/>
    <d v="2025-02-03T18:38:56"/>
    <x v="4"/>
    <x v="2"/>
    <n v="2025"/>
  </r>
  <r>
    <n v="2872"/>
    <s v="Luis Martinez Jr,"/>
    <x v="5"/>
    <x v="1"/>
    <n v="2017"/>
    <n v="31420.33"/>
    <n v="86428"/>
    <x v="2"/>
    <x v="0"/>
    <n v="4.5"/>
    <n v="671"/>
    <n v="106"/>
    <n v="5"/>
    <n v="7"/>
    <x v="6"/>
    <s v="rOm51703292335"/>
    <s v="esantiago@yahoo.com"/>
    <d v="2014-11-19T00:00:00"/>
    <d v="2024-02-14T01:11:51"/>
    <x v="11"/>
    <x v="8"/>
    <n v="2024"/>
  </r>
  <r>
    <n v="2873"/>
    <s v="Kimberly Rubio"/>
    <x v="6"/>
    <x v="7"/>
    <n v="2014"/>
    <n v="75627.960000000006"/>
    <n v="251292"/>
    <x v="1"/>
    <x v="0"/>
    <n v="2"/>
    <n v="225"/>
    <n v="757"/>
    <n v="4"/>
    <n v="4"/>
    <x v="1"/>
    <s v="kdQ04425345761"/>
    <s v="raypriscilla@brown.com"/>
    <d v="2023-01-02T00:00:00"/>
    <d v="2024-01-15T06:14:19"/>
    <x v="7"/>
    <x v="7"/>
    <n v="2024"/>
  </r>
  <r>
    <n v="2874"/>
    <s v="Angela Guerrero"/>
    <x v="0"/>
    <x v="8"/>
    <n v="2014"/>
    <n v="44078.52"/>
    <n v="186668"/>
    <x v="1"/>
    <x v="0"/>
    <n v="4.4000000000000004"/>
    <n v="336"/>
    <n v="792"/>
    <n v="4"/>
    <n v="2"/>
    <x v="6"/>
    <s v="avT19506475415"/>
    <s v="petersonkim@yahoo.com"/>
    <d v="2019-06-30T00:00:00"/>
    <d v="2024-02-15T08:44:23"/>
    <x v="2"/>
    <x v="6"/>
    <n v="2024"/>
  </r>
  <r>
    <n v="2875"/>
    <s v="David Scott"/>
    <x v="9"/>
    <x v="8"/>
    <n v="2021"/>
    <n v="48220.61"/>
    <n v="85684"/>
    <x v="3"/>
    <x v="1"/>
    <n v="1.6"/>
    <n v="496"/>
    <n v="150"/>
    <n v="5"/>
    <n v="2"/>
    <x v="0"/>
    <s v="VRP94190680556"/>
    <s v="nicoledyer@simmons-scott.com"/>
    <d v="2022-12-22T00:00:00"/>
    <d v="2025-02-02T04:05:50"/>
    <x v="4"/>
    <x v="9"/>
    <n v="2025"/>
  </r>
  <r>
    <n v="2876"/>
    <s v="Misty Morales"/>
    <x v="8"/>
    <x v="5"/>
    <n v="2022"/>
    <n v="7809.8"/>
    <n v="225451"/>
    <x v="2"/>
    <x v="0"/>
    <n v="2.2999999999999998"/>
    <n v="129"/>
    <n v="672"/>
    <n v="4"/>
    <n v="4"/>
    <x v="3"/>
    <s v="YEy83635065648"/>
    <s v="davismichele@yahoo.com"/>
    <d v="2018-06-01T00:00:00"/>
    <d v="2024-04-12T07:34:24"/>
    <x v="2"/>
    <x v="0"/>
    <n v="2024"/>
  </r>
  <r>
    <n v="2877"/>
    <s v="Willie Scott"/>
    <x v="4"/>
    <x v="2"/>
    <n v="1995"/>
    <n v="48492.41"/>
    <n v="38472"/>
    <x v="1"/>
    <x v="0"/>
    <n v="1.3"/>
    <n v="296"/>
    <n v="583"/>
    <n v="5"/>
    <n v="4"/>
    <x v="0"/>
    <s v="ZEX97754777021"/>
    <s v="duane15@murphy.com"/>
    <d v="2019-06-01T00:00:00"/>
    <d v="2024-02-25T03:33:17"/>
    <x v="2"/>
    <x v="6"/>
    <n v="2024"/>
  </r>
  <r>
    <n v="2878"/>
    <s v="Daniel Hartman"/>
    <x v="9"/>
    <x v="4"/>
    <n v="2007"/>
    <n v="26132.12"/>
    <n v="82741"/>
    <x v="2"/>
    <x v="1"/>
    <n v="5.0999999999999996"/>
    <n v="167"/>
    <n v="376"/>
    <n v="5"/>
    <n v="2"/>
    <x v="5"/>
    <s v="Elk83117569499"/>
    <s v="priceelizabeth@davis.com"/>
    <d v="2018-01-04T00:00:00"/>
    <d v="2025-07-18T18:57:40"/>
    <x v="7"/>
    <x v="0"/>
    <n v="2025"/>
  </r>
  <r>
    <n v="2879"/>
    <s v="Annette Foley"/>
    <x v="8"/>
    <x v="1"/>
    <n v="2024"/>
    <n v="67783.990000000005"/>
    <n v="268589"/>
    <x v="3"/>
    <x v="1"/>
    <n v="2.5"/>
    <n v="253"/>
    <n v="369"/>
    <n v="4"/>
    <n v="2"/>
    <x v="1"/>
    <s v="Eva42377835560"/>
    <s v="brandonedwards@hotmail.com"/>
    <d v="2017-12-05T00:00:00"/>
    <d v="2023-07-29T20:47:08"/>
    <x v="4"/>
    <x v="2"/>
    <n v="2023"/>
  </r>
  <r>
    <n v="2880"/>
    <s v="Adam Winters"/>
    <x v="1"/>
    <x v="3"/>
    <n v="2022"/>
    <n v="6622.38"/>
    <n v="249761"/>
    <x v="2"/>
    <x v="0"/>
    <n v="3.6"/>
    <n v="92"/>
    <n v="639"/>
    <n v="5"/>
    <n v="4"/>
    <x v="3"/>
    <s v="HLN02369731572"/>
    <s v="hsmith@mays.info"/>
    <d v="2020-05-31T00:00:00"/>
    <d v="2024-12-22T20:16:01"/>
    <x v="3"/>
    <x v="4"/>
    <n v="2024"/>
  </r>
  <r>
    <n v="2881"/>
    <s v="David Gordon"/>
    <x v="7"/>
    <x v="6"/>
    <n v="2018"/>
    <n v="33058.550000000003"/>
    <n v="78115"/>
    <x v="1"/>
    <x v="1"/>
    <n v="5.8"/>
    <n v="499"/>
    <n v="253"/>
    <n v="4"/>
    <n v="4"/>
    <x v="7"/>
    <s v="hST52571349408"/>
    <s v="brandonwillis@yahoo.com"/>
    <d v="2023-10-05T00:00:00"/>
    <d v="2024-07-01T04:38:41"/>
    <x v="0"/>
    <x v="7"/>
    <n v="2024"/>
  </r>
  <r>
    <n v="2882"/>
    <s v="Shelia Carroll"/>
    <x v="2"/>
    <x v="4"/>
    <n v="2001"/>
    <n v="11590.69"/>
    <n v="76859"/>
    <x v="3"/>
    <x v="1"/>
    <n v="3.3"/>
    <n v="149"/>
    <n v="769"/>
    <n v="2"/>
    <n v="5"/>
    <x v="7"/>
    <s v="KIU36324660854"/>
    <s v="leslie35@garner.biz"/>
    <d v="2022-01-15T00:00:00"/>
    <d v="2025-06-06T21:06:43"/>
    <x v="7"/>
    <x v="9"/>
    <n v="2025"/>
  </r>
  <r>
    <n v="2883"/>
    <s v="Ronald Green"/>
    <x v="8"/>
    <x v="5"/>
    <n v="2003"/>
    <n v="31017.89"/>
    <n v="50306"/>
    <x v="1"/>
    <x v="1"/>
    <n v="2.2999999999999998"/>
    <n v="84"/>
    <n v="260"/>
    <n v="3"/>
    <n v="5"/>
    <x v="4"/>
    <s v="fcN89082928464"/>
    <s v="catherine24@gmail.com"/>
    <d v="2018-06-25T00:00:00"/>
    <d v="2024-07-03T05:42:38"/>
    <x v="2"/>
    <x v="0"/>
    <n v="2024"/>
  </r>
  <r>
    <n v="2884"/>
    <s v="Gregory Torres"/>
    <x v="4"/>
    <x v="7"/>
    <n v="2003"/>
    <n v="67842.58"/>
    <n v="290433"/>
    <x v="2"/>
    <x v="0"/>
    <n v="4.9000000000000004"/>
    <n v="282"/>
    <n v="200"/>
    <n v="3"/>
    <n v="2"/>
    <x v="4"/>
    <s v="lZj64060567399"/>
    <s v="sarahhodges@hotmail.com"/>
    <d v="2021-09-01T00:00:00"/>
    <d v="2024-06-10T21:29:28"/>
    <x v="8"/>
    <x v="1"/>
    <n v="2024"/>
  </r>
  <r>
    <n v="2885"/>
    <s v="Robin Taylor"/>
    <x v="3"/>
    <x v="2"/>
    <n v="1996"/>
    <n v="73661.149999999994"/>
    <n v="231881"/>
    <x v="1"/>
    <x v="0"/>
    <n v="2.4"/>
    <n v="100"/>
    <n v="705"/>
    <n v="2"/>
    <n v="2"/>
    <x v="2"/>
    <s v="AWV84329999178"/>
    <s v="carltaylor@hotmail.com"/>
    <d v="2015-07-19T00:00:00"/>
    <d v="2025-01-24T20:19:46"/>
    <x v="10"/>
    <x v="3"/>
    <n v="2025"/>
  </r>
  <r>
    <n v="2886"/>
    <s v="Mr, Joseph Bishop DDS"/>
    <x v="3"/>
    <x v="2"/>
    <n v="1999"/>
    <n v="8807.7999999999993"/>
    <n v="70182"/>
    <x v="1"/>
    <x v="1"/>
    <n v="5.4"/>
    <n v="334"/>
    <n v="731"/>
    <n v="3"/>
    <n v="4"/>
    <x v="6"/>
    <s v="LfU12912715879"/>
    <s v="matthewerickson@gmail.com"/>
    <d v="2017-03-26T00:00:00"/>
    <d v="2024-01-28T13:09:59"/>
    <x v="6"/>
    <x v="2"/>
    <n v="2024"/>
  </r>
  <r>
    <n v="2887"/>
    <s v="Kenneth Shepard"/>
    <x v="8"/>
    <x v="7"/>
    <n v="1993"/>
    <n v="48682.6"/>
    <n v="176339"/>
    <x v="2"/>
    <x v="1"/>
    <n v="4"/>
    <n v="148"/>
    <n v="181"/>
    <n v="5"/>
    <n v="4"/>
    <x v="4"/>
    <s v="RXJ49594746312"/>
    <s v="fmccarty@gmail.com"/>
    <d v="2016-07-14T00:00:00"/>
    <d v="2023-09-13T17:15:42"/>
    <x v="10"/>
    <x v="5"/>
    <n v="2023"/>
  </r>
  <r>
    <n v="2888"/>
    <s v="Joseph Duran"/>
    <x v="8"/>
    <x v="3"/>
    <n v="1996"/>
    <n v="60592.23"/>
    <n v="238814"/>
    <x v="3"/>
    <x v="0"/>
    <n v="1.2"/>
    <n v="330"/>
    <n v="274"/>
    <n v="4"/>
    <n v="2"/>
    <x v="1"/>
    <s v="nBj73989845652"/>
    <s v="mstokes@carroll.info"/>
    <d v="2017-08-30T00:00:00"/>
    <d v="2024-05-31T19:40:01"/>
    <x v="5"/>
    <x v="2"/>
    <n v="2024"/>
  </r>
  <r>
    <n v="2889"/>
    <s v="Carrie Payne"/>
    <x v="2"/>
    <x v="0"/>
    <n v="2024"/>
    <n v="45009.95"/>
    <n v="283666"/>
    <x v="2"/>
    <x v="1"/>
    <n v="2.7"/>
    <n v="528"/>
    <n v="485"/>
    <n v="4"/>
    <n v="2"/>
    <x v="1"/>
    <s v="KMB86752737490"/>
    <s v="angel65@klein.info"/>
    <d v="2017-08-29T00:00:00"/>
    <d v="2024-08-20T17:16:16"/>
    <x v="5"/>
    <x v="2"/>
    <n v="2024"/>
  </r>
  <r>
    <n v="2890"/>
    <s v="Destiny Winters"/>
    <x v="9"/>
    <x v="6"/>
    <n v="2017"/>
    <n v="27306.28"/>
    <n v="53258"/>
    <x v="3"/>
    <x v="0"/>
    <n v="2"/>
    <n v="266"/>
    <n v="409"/>
    <n v="2"/>
    <n v="4"/>
    <x v="7"/>
    <s v="cmm86186148249"/>
    <s v="oconley@gmail.com"/>
    <d v="2018-07-31T00:00:00"/>
    <d v="2025-05-20T15:33:26"/>
    <x v="10"/>
    <x v="0"/>
    <n v="2025"/>
  </r>
  <r>
    <n v="2891"/>
    <s v="Justin Simon"/>
    <x v="2"/>
    <x v="8"/>
    <n v="1993"/>
    <n v="71511.89"/>
    <n v="52295"/>
    <x v="3"/>
    <x v="1"/>
    <n v="4.4000000000000004"/>
    <n v="104"/>
    <n v="462"/>
    <n v="3"/>
    <n v="2"/>
    <x v="0"/>
    <s v="VrT15296390003"/>
    <s v="harrisdavid@gmail.com"/>
    <d v="2014-10-02T00:00:00"/>
    <d v="2025-02-23T01:16:10"/>
    <x v="0"/>
    <x v="8"/>
    <n v="2025"/>
  </r>
  <r>
    <n v="2892"/>
    <s v="Robert Hoffman"/>
    <x v="4"/>
    <x v="4"/>
    <n v="1995"/>
    <n v="63834.42"/>
    <n v="103781"/>
    <x v="1"/>
    <x v="1"/>
    <n v="4.5999999999999996"/>
    <n v="696"/>
    <n v="559"/>
    <n v="3"/>
    <n v="7"/>
    <x v="1"/>
    <s v="KAy27205161228"/>
    <s v="teresajohnson@hotmail.com"/>
    <d v="2024-06-12T00:00:00"/>
    <d v="2024-03-26T05:31:23"/>
    <x v="2"/>
    <x v="10"/>
    <n v="2024"/>
  </r>
  <r>
    <n v="2893"/>
    <s v="Jeffrey Jones"/>
    <x v="3"/>
    <x v="0"/>
    <n v="2010"/>
    <n v="37901.440000000002"/>
    <n v="209825"/>
    <x v="0"/>
    <x v="0"/>
    <n v="3.3"/>
    <n v="581"/>
    <n v="536"/>
    <n v="2"/>
    <n v="7"/>
    <x v="4"/>
    <s v="xBr08690294356"/>
    <s v="hjohnson@fernandez-johnson.com"/>
    <d v="2015-11-13T00:00:00"/>
    <d v="2025-06-29T15:50:43"/>
    <x v="11"/>
    <x v="3"/>
    <n v="2025"/>
  </r>
  <r>
    <n v="2894"/>
    <s v="Heather Little"/>
    <x v="2"/>
    <x v="9"/>
    <n v="2024"/>
    <n v="19941.580000000002"/>
    <n v="261354"/>
    <x v="2"/>
    <x v="0"/>
    <n v="4.9000000000000004"/>
    <n v="437"/>
    <n v="615"/>
    <n v="3"/>
    <n v="4"/>
    <x v="5"/>
    <s v="ZhG83222420612"/>
    <s v="lbowers@hotmail.com"/>
    <d v="2020-10-01T00:00:00"/>
    <d v="2024-02-20T11:24:16"/>
    <x v="0"/>
    <x v="4"/>
    <n v="2024"/>
  </r>
  <r>
    <n v="2895"/>
    <s v="Jennifer Luna"/>
    <x v="3"/>
    <x v="0"/>
    <n v="2022"/>
    <n v="78883.48"/>
    <n v="19431"/>
    <x v="3"/>
    <x v="0"/>
    <n v="4.9000000000000004"/>
    <n v="400"/>
    <n v="686"/>
    <n v="3"/>
    <n v="7"/>
    <x v="5"/>
    <s v="RSa17337412816"/>
    <s v="rmoore@yahoo.com"/>
    <d v="2018-06-30T00:00:00"/>
    <d v="2024-11-09T07:51:58"/>
    <x v="2"/>
    <x v="0"/>
    <n v="2024"/>
  </r>
  <r>
    <n v="2896"/>
    <s v="James Vasquez"/>
    <x v="0"/>
    <x v="8"/>
    <n v="2019"/>
    <n v="52923.27"/>
    <n v="89254"/>
    <x v="3"/>
    <x v="0"/>
    <n v="5.9"/>
    <n v="680"/>
    <n v="523"/>
    <n v="2"/>
    <n v="7"/>
    <x v="0"/>
    <s v="gke96324638475"/>
    <s v="michelle86@hotmail.com"/>
    <d v="2023-11-11T00:00:00"/>
    <d v="2024-03-24T18:28:34"/>
    <x v="11"/>
    <x v="7"/>
    <n v="2024"/>
  </r>
  <r>
    <n v="2897"/>
    <s v="Michael Williams"/>
    <x v="7"/>
    <x v="4"/>
    <n v="1997"/>
    <n v="32814.129999999997"/>
    <n v="216648"/>
    <x v="3"/>
    <x v="1"/>
    <n v="3.6"/>
    <n v="508"/>
    <n v="146"/>
    <n v="2"/>
    <n v="5"/>
    <x v="0"/>
    <s v="yWy29911813586"/>
    <s v="francisandrew@yahoo.com"/>
    <d v="2019-05-08T00:00:00"/>
    <d v="2025-02-03T22:09:13"/>
    <x v="3"/>
    <x v="6"/>
    <n v="2025"/>
  </r>
  <r>
    <n v="2898"/>
    <s v="Nicole White"/>
    <x v="4"/>
    <x v="5"/>
    <n v="1992"/>
    <n v="11466.96"/>
    <n v="281585"/>
    <x v="0"/>
    <x v="0"/>
    <n v="2.5"/>
    <n v="445"/>
    <n v="724"/>
    <n v="2"/>
    <n v="4"/>
    <x v="6"/>
    <s v="czb85460018677"/>
    <s v="david61@gmail.com"/>
    <d v="2015-01-27T00:00:00"/>
    <d v="2024-01-12T22:09:48"/>
    <x v="7"/>
    <x v="3"/>
    <n v="2024"/>
  </r>
  <r>
    <n v="2899"/>
    <s v="Kevin Roach"/>
    <x v="6"/>
    <x v="3"/>
    <n v="2016"/>
    <n v="34419.25"/>
    <n v="105468"/>
    <x v="3"/>
    <x v="1"/>
    <n v="4.5999999999999996"/>
    <n v="436"/>
    <n v="122"/>
    <n v="3"/>
    <n v="4"/>
    <x v="3"/>
    <s v="KdA80776000772"/>
    <s v="doylesean@hotmail.com"/>
    <d v="2016-12-29T00:00:00"/>
    <d v="2024-09-05T08:16:27"/>
    <x v="4"/>
    <x v="5"/>
    <n v="2024"/>
  </r>
  <r>
    <n v="2900"/>
    <s v="Christopher Sampson DDS"/>
    <x v="5"/>
    <x v="4"/>
    <n v="1997"/>
    <n v="6269.8"/>
    <n v="75436"/>
    <x v="2"/>
    <x v="0"/>
    <n v="3.7"/>
    <n v="234"/>
    <n v="340"/>
    <n v="4"/>
    <n v="7"/>
    <x v="7"/>
    <s v="KnU58124249790"/>
    <s v="romerochristina@banks.biz"/>
    <d v="2015-04-17T00:00:00"/>
    <d v="2024-03-27T20:04:30"/>
    <x v="1"/>
    <x v="3"/>
    <n v="2024"/>
  </r>
  <r>
    <n v="2901"/>
    <s v="Jerry Summers"/>
    <x v="8"/>
    <x v="0"/>
    <n v="2007"/>
    <n v="6186.36"/>
    <n v="82507"/>
    <x v="0"/>
    <x v="0"/>
    <n v="4.5999999999999996"/>
    <n v="569"/>
    <n v="718"/>
    <n v="4"/>
    <n v="7"/>
    <x v="2"/>
    <s v="XcL94417564513"/>
    <s v="louis67@maddox.com"/>
    <d v="2017-04-20T00:00:00"/>
    <d v="2025-02-21T10:43:04"/>
    <x v="1"/>
    <x v="2"/>
    <n v="2025"/>
  </r>
  <r>
    <n v="2902"/>
    <s v="John Taylor"/>
    <x v="4"/>
    <x v="3"/>
    <n v="2000"/>
    <n v="40337.360000000001"/>
    <n v="76853"/>
    <x v="2"/>
    <x v="1"/>
    <n v="2.9"/>
    <n v="184"/>
    <n v="636"/>
    <n v="5"/>
    <n v="7"/>
    <x v="2"/>
    <s v="XmF38351554301"/>
    <s v="bennettchristopher@gmail.com"/>
    <d v="2022-01-12T00:00:00"/>
    <d v="2023-09-17T01:52:11"/>
    <x v="7"/>
    <x v="9"/>
    <n v="2023"/>
  </r>
  <r>
    <n v="2903"/>
    <s v="Christopher Beltran Jr,"/>
    <x v="5"/>
    <x v="9"/>
    <n v="2010"/>
    <n v="28844.880000000001"/>
    <n v="92200"/>
    <x v="0"/>
    <x v="1"/>
    <n v="2.5"/>
    <n v="470"/>
    <n v="363"/>
    <n v="2"/>
    <n v="5"/>
    <x v="6"/>
    <s v="mpY02883439851"/>
    <s v="tanyaandersen@hotmail.com"/>
    <d v="2022-05-10T00:00:00"/>
    <d v="2025-01-01T22:05:29"/>
    <x v="3"/>
    <x v="9"/>
    <n v="2025"/>
  </r>
  <r>
    <n v="2904"/>
    <s v="Isaac Koch"/>
    <x v="3"/>
    <x v="5"/>
    <n v="2019"/>
    <n v="13309.37"/>
    <n v="163372"/>
    <x v="2"/>
    <x v="1"/>
    <n v="1.5"/>
    <n v="487"/>
    <n v="101"/>
    <n v="2"/>
    <n v="4"/>
    <x v="4"/>
    <s v="PwI36151533450"/>
    <s v="rodriguezangelica@jones.com"/>
    <d v="2024-05-12T00:00:00"/>
    <d v="2024-04-29T13:07:40"/>
    <x v="3"/>
    <x v="10"/>
    <n v="2024"/>
  </r>
  <r>
    <n v="2905"/>
    <s v="Brett Richards"/>
    <x v="8"/>
    <x v="5"/>
    <n v="2023"/>
    <n v="36056.050000000003"/>
    <n v="93806"/>
    <x v="0"/>
    <x v="1"/>
    <n v="3"/>
    <n v="205"/>
    <n v="158"/>
    <n v="4"/>
    <n v="5"/>
    <x v="5"/>
    <s v="RLD99094920258"/>
    <s v="kristinaharris@yahoo.com"/>
    <d v="2020-03-22T00:00:00"/>
    <d v="2024-02-07T22:00:00"/>
    <x v="6"/>
    <x v="4"/>
    <n v="2024"/>
  </r>
  <r>
    <n v="2906"/>
    <s v="Joanne Black"/>
    <x v="9"/>
    <x v="6"/>
    <n v="2017"/>
    <n v="73617.990000000005"/>
    <n v="58485"/>
    <x v="0"/>
    <x v="0"/>
    <n v="1.5"/>
    <n v="537"/>
    <n v="389"/>
    <n v="5"/>
    <n v="4"/>
    <x v="7"/>
    <s v="NNl61448188350"/>
    <s v="ryanmorales@yahoo.com"/>
    <d v="2022-01-04T00:00:00"/>
    <d v="2024-04-16T06:12:00"/>
    <x v="7"/>
    <x v="9"/>
    <n v="2024"/>
  </r>
  <r>
    <n v="2907"/>
    <s v="Sharon Mcdowell"/>
    <x v="3"/>
    <x v="2"/>
    <n v="1993"/>
    <n v="79944.56"/>
    <n v="267971"/>
    <x v="0"/>
    <x v="1"/>
    <n v="4.4000000000000004"/>
    <n v="489"/>
    <n v="319"/>
    <n v="2"/>
    <n v="5"/>
    <x v="0"/>
    <s v="oXn55958362092"/>
    <s v="robbinskelly@gmail.com"/>
    <d v="2019-09-28T00:00:00"/>
    <d v="2023-11-16T12:48:57"/>
    <x v="8"/>
    <x v="6"/>
    <n v="2023"/>
  </r>
  <r>
    <n v="2908"/>
    <s v="Sara Collins"/>
    <x v="6"/>
    <x v="2"/>
    <n v="2004"/>
    <n v="42255.13"/>
    <n v="80488"/>
    <x v="0"/>
    <x v="0"/>
    <n v="1.5"/>
    <n v="692"/>
    <n v="465"/>
    <n v="3"/>
    <n v="7"/>
    <x v="3"/>
    <s v="Lin52182471761"/>
    <s v="wnunez@hotmail.com"/>
    <d v="2017-05-15T00:00:00"/>
    <d v="2023-10-01T05:49:32"/>
    <x v="3"/>
    <x v="2"/>
    <n v="2023"/>
  </r>
  <r>
    <n v="2909"/>
    <s v="Tina Rios"/>
    <x v="0"/>
    <x v="0"/>
    <n v="2005"/>
    <n v="58209.07"/>
    <n v="52345"/>
    <x v="1"/>
    <x v="0"/>
    <n v="1.4"/>
    <n v="700"/>
    <n v="234"/>
    <n v="4"/>
    <n v="4"/>
    <x v="1"/>
    <s v="wLi68630787912"/>
    <s v="anthonyhughes@johns.com"/>
    <d v="2017-08-19T00:00:00"/>
    <d v="2023-08-14T04:46:45"/>
    <x v="5"/>
    <x v="2"/>
    <n v="2023"/>
  </r>
  <r>
    <n v="2910"/>
    <s v="Kevin Sanchez"/>
    <x v="3"/>
    <x v="7"/>
    <n v="1990"/>
    <n v="61636.480000000003"/>
    <n v="133760"/>
    <x v="3"/>
    <x v="1"/>
    <n v="2.2000000000000002"/>
    <n v="423"/>
    <n v="183"/>
    <n v="3"/>
    <n v="4"/>
    <x v="6"/>
    <s v="jBA84619481769"/>
    <s v="martinezjeffrey@petty.com"/>
    <d v="2022-10-26T00:00:00"/>
    <d v="2023-11-16T19:49:31"/>
    <x v="0"/>
    <x v="9"/>
    <n v="2023"/>
  </r>
  <r>
    <n v="2911"/>
    <s v="Benjamin Barrett"/>
    <x v="1"/>
    <x v="0"/>
    <n v="2023"/>
    <n v="16835.23"/>
    <n v="196468"/>
    <x v="0"/>
    <x v="1"/>
    <n v="4"/>
    <n v="204"/>
    <n v="694"/>
    <n v="4"/>
    <n v="2"/>
    <x v="3"/>
    <s v="fGF83075291973"/>
    <s v="ccarey@hayes.org"/>
    <d v="2020-07-06T00:00:00"/>
    <d v="2023-09-09T22:08:22"/>
    <x v="10"/>
    <x v="4"/>
    <n v="2023"/>
  </r>
  <r>
    <n v="2912"/>
    <s v="Michael Thompson"/>
    <x v="8"/>
    <x v="0"/>
    <n v="2005"/>
    <n v="28798.15"/>
    <n v="267460"/>
    <x v="2"/>
    <x v="1"/>
    <n v="3.1"/>
    <n v="332"/>
    <n v="462"/>
    <n v="3"/>
    <n v="5"/>
    <x v="4"/>
    <s v="iZc80260655460"/>
    <s v="varellano@baker.com"/>
    <d v="2015-01-22T00:00:00"/>
    <d v="2023-08-01T01:21:21"/>
    <x v="7"/>
    <x v="3"/>
    <n v="2023"/>
  </r>
  <r>
    <n v="2913"/>
    <s v="Tracey Sloan"/>
    <x v="1"/>
    <x v="3"/>
    <n v="2018"/>
    <n v="45236.99"/>
    <n v="62586"/>
    <x v="2"/>
    <x v="1"/>
    <n v="5.6"/>
    <n v="627"/>
    <n v="339"/>
    <n v="2"/>
    <n v="4"/>
    <x v="6"/>
    <s v="QbJ18694364122"/>
    <s v="scottvincent@hotmail.com"/>
    <d v="2016-06-19T00:00:00"/>
    <d v="2023-11-06T00:28:39"/>
    <x v="2"/>
    <x v="5"/>
    <n v="2023"/>
  </r>
  <r>
    <n v="2914"/>
    <s v="Jesus Salinas"/>
    <x v="2"/>
    <x v="6"/>
    <n v="2014"/>
    <n v="65677.55"/>
    <n v="72094"/>
    <x v="1"/>
    <x v="1"/>
    <n v="2.7"/>
    <n v="365"/>
    <n v="576"/>
    <n v="2"/>
    <n v="7"/>
    <x v="2"/>
    <s v="KZx27256059931"/>
    <s v="julie78@yahoo.com"/>
    <d v="2023-07-26T00:00:00"/>
    <d v="2025-07-07T16:36:14"/>
    <x v="10"/>
    <x v="7"/>
    <n v="2025"/>
  </r>
  <r>
    <n v="2915"/>
    <s v="Julie Thomas DDS"/>
    <x v="5"/>
    <x v="3"/>
    <n v="1994"/>
    <n v="11820.61"/>
    <n v="49947"/>
    <x v="3"/>
    <x v="0"/>
    <n v="1.4"/>
    <n v="590"/>
    <n v="402"/>
    <n v="2"/>
    <n v="2"/>
    <x v="4"/>
    <s v="eSu15384321380"/>
    <s v="kathleenbaker@yahoo.com"/>
    <d v="2017-07-15T00:00:00"/>
    <d v="2024-09-11T11:28:18"/>
    <x v="10"/>
    <x v="2"/>
    <n v="2024"/>
  </r>
  <r>
    <n v="2916"/>
    <s v="Penny Cox"/>
    <x v="8"/>
    <x v="6"/>
    <n v="2002"/>
    <n v="43493.14"/>
    <n v="159864"/>
    <x v="0"/>
    <x v="1"/>
    <n v="5.0999999999999996"/>
    <n v="546"/>
    <n v="176"/>
    <n v="5"/>
    <n v="5"/>
    <x v="1"/>
    <s v="KYb83602693431"/>
    <s v="wjones@gmail.com"/>
    <d v="2023-08-03T00:00:00"/>
    <d v="2024-07-15T22:37:10"/>
    <x v="5"/>
    <x v="7"/>
    <n v="2024"/>
  </r>
  <r>
    <n v="2917"/>
    <s v="Beverly Hopkins"/>
    <x v="5"/>
    <x v="4"/>
    <n v="1990"/>
    <n v="20096.28"/>
    <n v="187873"/>
    <x v="1"/>
    <x v="0"/>
    <n v="4.5"/>
    <n v="231"/>
    <n v="694"/>
    <n v="5"/>
    <n v="4"/>
    <x v="3"/>
    <s v="gpC37933666271"/>
    <s v="ncarlson@yahoo.com"/>
    <d v="2022-01-10T00:00:00"/>
    <d v="2025-06-26T14:14:48"/>
    <x v="7"/>
    <x v="9"/>
    <n v="2025"/>
  </r>
  <r>
    <n v="2918"/>
    <s v="Jessica Mann"/>
    <x v="4"/>
    <x v="5"/>
    <n v="2021"/>
    <n v="41934.31"/>
    <n v="249240"/>
    <x v="3"/>
    <x v="0"/>
    <n v="3.6"/>
    <n v="531"/>
    <n v="404"/>
    <n v="5"/>
    <n v="5"/>
    <x v="0"/>
    <s v="Dct32295575877"/>
    <s v="wrosales@ryan.com"/>
    <d v="2022-05-09T00:00:00"/>
    <d v="2025-04-30T01:23:40"/>
    <x v="3"/>
    <x v="9"/>
    <n v="2025"/>
  </r>
  <r>
    <n v="2919"/>
    <s v="Thomas Williams"/>
    <x v="8"/>
    <x v="9"/>
    <n v="1998"/>
    <n v="61206.07"/>
    <n v="66436"/>
    <x v="2"/>
    <x v="0"/>
    <n v="5.5"/>
    <n v="103"/>
    <n v="546"/>
    <n v="4"/>
    <n v="5"/>
    <x v="4"/>
    <s v="zxN88883565373"/>
    <s v="michelle72@evans-duke.com"/>
    <d v="2024-07-10T00:00:00"/>
    <d v="2025-05-25T21:43:35"/>
    <x v="10"/>
    <x v="10"/>
    <n v="2025"/>
  </r>
  <r>
    <n v="2920"/>
    <s v="William Williams"/>
    <x v="8"/>
    <x v="7"/>
    <n v="2011"/>
    <n v="54120.17"/>
    <n v="97881"/>
    <x v="0"/>
    <x v="0"/>
    <n v="1.6"/>
    <n v="553"/>
    <n v="469"/>
    <n v="2"/>
    <n v="2"/>
    <x v="6"/>
    <s v="Xro66320320667"/>
    <s v="virginiahart@warren-rodriguez.com"/>
    <d v="2019-08-13T00:00:00"/>
    <d v="2024-10-07T00:47:39"/>
    <x v="5"/>
    <x v="6"/>
    <n v="2024"/>
  </r>
  <r>
    <n v="2921"/>
    <s v="Jose Lynch"/>
    <x v="7"/>
    <x v="3"/>
    <n v="2014"/>
    <n v="11366.14"/>
    <n v="39340"/>
    <x v="1"/>
    <x v="0"/>
    <n v="4.0999999999999996"/>
    <n v="235"/>
    <n v="488"/>
    <n v="5"/>
    <n v="7"/>
    <x v="4"/>
    <s v="lHG48696620060"/>
    <s v="timothyschmidt@green.com"/>
    <d v="2023-08-19T00:00:00"/>
    <d v="2024-08-17T01:39:13"/>
    <x v="5"/>
    <x v="7"/>
    <n v="2024"/>
  </r>
  <r>
    <n v="2922"/>
    <s v="Kelly Henderson"/>
    <x v="6"/>
    <x v="4"/>
    <n v="2003"/>
    <n v="78222.45"/>
    <n v="95556"/>
    <x v="2"/>
    <x v="0"/>
    <n v="2.9"/>
    <n v="443"/>
    <n v="598"/>
    <n v="3"/>
    <n v="7"/>
    <x v="4"/>
    <s v="SiB89365439697"/>
    <s v="davisanthony@gmail.com"/>
    <d v="2024-06-01T00:00:00"/>
    <d v="2023-09-22T01:01:46"/>
    <x v="2"/>
    <x v="10"/>
    <n v="2023"/>
  </r>
  <r>
    <n v="2923"/>
    <s v="Sarah Arnold"/>
    <x v="1"/>
    <x v="9"/>
    <n v="2001"/>
    <n v="62728.480000000003"/>
    <n v="41120"/>
    <x v="2"/>
    <x v="0"/>
    <n v="5.7"/>
    <n v="619"/>
    <n v="132"/>
    <n v="2"/>
    <n v="2"/>
    <x v="0"/>
    <s v="ddj11124530609"/>
    <s v="brendachandler@allen-morales.info"/>
    <d v="2022-06-28T00:00:00"/>
    <d v="2025-01-18T13:37:38"/>
    <x v="2"/>
    <x v="9"/>
    <n v="2025"/>
  </r>
  <r>
    <n v="2924"/>
    <s v="Sarah Morales"/>
    <x v="4"/>
    <x v="4"/>
    <n v="1995"/>
    <n v="19173.240000000002"/>
    <n v="139241"/>
    <x v="2"/>
    <x v="1"/>
    <n v="4.0999999999999996"/>
    <n v="372"/>
    <n v="709"/>
    <n v="3"/>
    <n v="4"/>
    <x v="2"/>
    <s v="eMS19049716316"/>
    <s v="brandon37@gmail.com"/>
    <d v="2020-07-09T00:00:00"/>
    <d v="2023-12-18T08:50:26"/>
    <x v="10"/>
    <x v="4"/>
    <n v="2023"/>
  </r>
  <r>
    <n v="2925"/>
    <s v="Nancy Costa"/>
    <x v="0"/>
    <x v="6"/>
    <n v="2015"/>
    <n v="22486.04"/>
    <n v="20696"/>
    <x v="0"/>
    <x v="0"/>
    <n v="5"/>
    <n v="124"/>
    <n v="611"/>
    <n v="4"/>
    <n v="5"/>
    <x v="4"/>
    <s v="XyB62572642707"/>
    <s v="kimberlywalker@cross-douglas.org"/>
    <d v="2016-02-16T00:00:00"/>
    <d v="2025-01-27T18:25:24"/>
    <x v="9"/>
    <x v="5"/>
    <n v="2025"/>
  </r>
  <r>
    <n v="2926"/>
    <s v="Margaret Carter"/>
    <x v="8"/>
    <x v="3"/>
    <n v="1992"/>
    <n v="42956.62"/>
    <n v="44761"/>
    <x v="2"/>
    <x v="1"/>
    <n v="1.5"/>
    <n v="563"/>
    <n v="232"/>
    <n v="5"/>
    <n v="7"/>
    <x v="1"/>
    <s v="hJO24103502717"/>
    <s v="christopher28@gmail.com"/>
    <d v="2020-01-14T00:00:00"/>
    <d v="2023-12-01T17:18:17"/>
    <x v="7"/>
    <x v="4"/>
    <n v="2023"/>
  </r>
  <r>
    <n v="2927"/>
    <s v="Michael Erickson"/>
    <x v="3"/>
    <x v="4"/>
    <n v="2005"/>
    <n v="65521.9"/>
    <n v="262359"/>
    <x v="2"/>
    <x v="0"/>
    <n v="5.7"/>
    <n v="499"/>
    <n v="371"/>
    <n v="3"/>
    <n v="2"/>
    <x v="0"/>
    <s v="kNv55874907424"/>
    <s v="jenniferperez@stephenson.com"/>
    <d v="2019-07-15T00:00:00"/>
    <d v="2024-07-10T19:57:18"/>
    <x v="10"/>
    <x v="6"/>
    <n v="2024"/>
  </r>
  <r>
    <n v="2928"/>
    <s v="Jodi Lambert"/>
    <x v="4"/>
    <x v="9"/>
    <n v="2000"/>
    <n v="42661.57"/>
    <n v="204673"/>
    <x v="0"/>
    <x v="1"/>
    <n v="4"/>
    <n v="331"/>
    <n v="114"/>
    <n v="5"/>
    <n v="7"/>
    <x v="0"/>
    <s v="wLM37476913348"/>
    <s v="monicaolson@gmail.com"/>
    <d v="2019-11-02T00:00:00"/>
    <d v="2024-07-30T09:35:05"/>
    <x v="11"/>
    <x v="6"/>
    <n v="2024"/>
  </r>
  <r>
    <n v="2929"/>
    <s v="Tammy Jones"/>
    <x v="8"/>
    <x v="4"/>
    <n v="2007"/>
    <n v="21718.9"/>
    <n v="84323"/>
    <x v="0"/>
    <x v="0"/>
    <n v="4.3"/>
    <n v="588"/>
    <n v="369"/>
    <n v="4"/>
    <n v="2"/>
    <x v="5"/>
    <s v="Uzu93496291715"/>
    <s v="cynthiayork@hotmail.com"/>
    <d v="2021-06-10T00:00:00"/>
    <d v="2025-06-29T12:20:26"/>
    <x v="2"/>
    <x v="1"/>
    <n v="2025"/>
  </r>
  <r>
    <n v="2930"/>
    <s v="Daniel Duran"/>
    <x v="6"/>
    <x v="1"/>
    <n v="1996"/>
    <n v="63354.64"/>
    <n v="137754"/>
    <x v="1"/>
    <x v="0"/>
    <n v="1.3"/>
    <n v="467"/>
    <n v="462"/>
    <n v="3"/>
    <n v="4"/>
    <x v="1"/>
    <s v="zIf37277901260"/>
    <s v="bjohnson@gmail.com"/>
    <d v="2021-01-15T00:00:00"/>
    <d v="2024-07-07T18:21:22"/>
    <x v="7"/>
    <x v="1"/>
    <n v="2024"/>
  </r>
  <r>
    <n v="2931"/>
    <s v="Diane Rowland"/>
    <x v="4"/>
    <x v="7"/>
    <n v="2006"/>
    <n v="61316.959999999999"/>
    <n v="116295"/>
    <x v="3"/>
    <x v="1"/>
    <n v="2.4"/>
    <n v="102"/>
    <n v="138"/>
    <n v="3"/>
    <n v="7"/>
    <x v="7"/>
    <s v="jxA58904748305"/>
    <s v="walkeramber@sanchez.net"/>
    <d v="2019-02-22T00:00:00"/>
    <d v="2025-02-19T02:38:33"/>
    <x v="9"/>
    <x v="6"/>
    <n v="2025"/>
  </r>
  <r>
    <n v="2932"/>
    <s v="Mitchell Perkins"/>
    <x v="9"/>
    <x v="9"/>
    <n v="2005"/>
    <n v="38731.949999999997"/>
    <n v="171011"/>
    <x v="1"/>
    <x v="0"/>
    <n v="3.4"/>
    <n v="273"/>
    <n v="482"/>
    <n v="3"/>
    <n v="4"/>
    <x v="7"/>
    <s v="XGd88556978680"/>
    <s v="xpatterson@howard.net"/>
    <d v="2018-03-19T00:00:00"/>
    <d v="2023-07-30T21:19:06"/>
    <x v="6"/>
    <x v="0"/>
    <n v="2023"/>
  </r>
  <r>
    <n v="2933"/>
    <s v="Erik Sanders"/>
    <x v="6"/>
    <x v="4"/>
    <n v="1991"/>
    <n v="75878.240000000005"/>
    <n v="254665"/>
    <x v="2"/>
    <x v="1"/>
    <n v="4.3"/>
    <n v="605"/>
    <n v="679"/>
    <n v="4"/>
    <n v="7"/>
    <x v="1"/>
    <s v="TVg36286283877"/>
    <s v="tmckinney@lee.com"/>
    <d v="2015-06-08T00:00:00"/>
    <d v="2024-09-10T00:25:28"/>
    <x v="2"/>
    <x v="3"/>
    <n v="2024"/>
  </r>
  <r>
    <n v="2934"/>
    <s v="Ashley Robertson"/>
    <x v="2"/>
    <x v="9"/>
    <n v="1991"/>
    <n v="55111.24"/>
    <n v="7403"/>
    <x v="3"/>
    <x v="0"/>
    <n v="1.4"/>
    <n v="373"/>
    <n v="442"/>
    <n v="3"/>
    <n v="5"/>
    <x v="4"/>
    <s v="URp92336940786"/>
    <s v="lmullen@gmail.com"/>
    <d v="2023-02-04T00:00:00"/>
    <d v="2025-02-22T18:15:37"/>
    <x v="9"/>
    <x v="7"/>
    <n v="2025"/>
  </r>
  <r>
    <n v="2935"/>
    <s v="Steven West"/>
    <x v="5"/>
    <x v="3"/>
    <n v="1994"/>
    <n v="59570.63"/>
    <n v="70889"/>
    <x v="1"/>
    <x v="0"/>
    <n v="3"/>
    <n v="333"/>
    <n v="668"/>
    <n v="4"/>
    <n v="5"/>
    <x v="1"/>
    <s v="gWD36668633337"/>
    <s v="craneconnie@gmail.com"/>
    <d v="2023-11-18T00:00:00"/>
    <d v="2023-09-07T00:02:43"/>
    <x v="11"/>
    <x v="7"/>
    <n v="2023"/>
  </r>
  <r>
    <n v="2936"/>
    <s v="Matthew Snow"/>
    <x v="9"/>
    <x v="4"/>
    <n v="1999"/>
    <n v="66861.600000000006"/>
    <n v="60118"/>
    <x v="1"/>
    <x v="1"/>
    <n v="6"/>
    <n v="582"/>
    <n v="486"/>
    <n v="2"/>
    <n v="5"/>
    <x v="7"/>
    <s v="NLq40919853609"/>
    <s v="karenwest@gmail.com"/>
    <d v="2021-11-05T00:00:00"/>
    <d v="2025-05-13T18:50:11"/>
    <x v="11"/>
    <x v="1"/>
    <n v="2025"/>
  </r>
  <r>
    <n v="2937"/>
    <s v="Pamela Johnson"/>
    <x v="0"/>
    <x v="3"/>
    <n v="2008"/>
    <n v="67998.05"/>
    <n v="113128"/>
    <x v="3"/>
    <x v="1"/>
    <n v="5.7"/>
    <n v="472"/>
    <n v="656"/>
    <n v="4"/>
    <n v="2"/>
    <x v="0"/>
    <s v="OMq33785596888"/>
    <s v="lampatrick@gmail.com"/>
    <d v="2017-06-12T00:00:00"/>
    <d v="2025-01-21T22:14:07"/>
    <x v="2"/>
    <x v="2"/>
    <n v="2025"/>
  </r>
  <r>
    <n v="2938"/>
    <s v="Kevin Walls"/>
    <x v="1"/>
    <x v="6"/>
    <n v="1998"/>
    <n v="11728.2"/>
    <n v="211910"/>
    <x v="2"/>
    <x v="0"/>
    <n v="3.9"/>
    <n v="485"/>
    <n v="243"/>
    <n v="3"/>
    <n v="7"/>
    <x v="5"/>
    <s v="Ais95139922252"/>
    <s v="kevin10@prince-haynes.biz"/>
    <d v="2017-06-01T00:00:00"/>
    <d v="2023-10-29T17:14:32"/>
    <x v="2"/>
    <x v="2"/>
    <n v="2023"/>
  </r>
  <r>
    <n v="2939"/>
    <s v="Michael Salinas"/>
    <x v="9"/>
    <x v="6"/>
    <n v="2011"/>
    <n v="66887.77"/>
    <n v="280325"/>
    <x v="2"/>
    <x v="1"/>
    <n v="3.5"/>
    <n v="134"/>
    <n v="200"/>
    <n v="3"/>
    <n v="7"/>
    <x v="7"/>
    <s v="ZAu18984514380"/>
    <s v="jjohns@yahoo.com"/>
    <d v="2024-02-26T00:00:00"/>
    <d v="2024-01-12T15:09:14"/>
    <x v="9"/>
    <x v="10"/>
    <n v="2024"/>
  </r>
  <r>
    <n v="2940"/>
    <s v="Steven Roberts"/>
    <x v="6"/>
    <x v="6"/>
    <n v="2010"/>
    <n v="9503.49"/>
    <n v="42556"/>
    <x v="2"/>
    <x v="0"/>
    <n v="1.1000000000000001"/>
    <n v="541"/>
    <n v="629"/>
    <n v="5"/>
    <n v="2"/>
    <x v="3"/>
    <s v="imY27731375880"/>
    <s v="xbrown@yahoo.com"/>
    <d v="2015-06-15T00:00:00"/>
    <d v="2024-08-18T12:42:02"/>
    <x v="2"/>
    <x v="3"/>
    <n v="2024"/>
  </r>
  <r>
    <n v="2941"/>
    <s v="Melissa Morgan"/>
    <x v="1"/>
    <x v="1"/>
    <n v="2011"/>
    <n v="28333.66"/>
    <n v="271569"/>
    <x v="0"/>
    <x v="0"/>
    <n v="1.5"/>
    <n v="678"/>
    <n v="266"/>
    <n v="3"/>
    <n v="4"/>
    <x v="1"/>
    <s v="pBq66695335922"/>
    <s v="wweaver@yahoo.com"/>
    <d v="2020-12-18T00:00:00"/>
    <d v="2024-05-04T01:46:25"/>
    <x v="4"/>
    <x v="4"/>
    <n v="2024"/>
  </r>
  <r>
    <n v="2942"/>
    <s v="Kevin Davis"/>
    <x v="8"/>
    <x v="9"/>
    <n v="2005"/>
    <n v="47167.86"/>
    <n v="246948"/>
    <x v="1"/>
    <x v="0"/>
    <n v="3.9"/>
    <n v="85"/>
    <n v="336"/>
    <n v="4"/>
    <n v="7"/>
    <x v="5"/>
    <s v="khQ21571448283"/>
    <s v="ashleyjones@hays.net"/>
    <d v="2021-12-25T00:00:00"/>
    <d v="2024-07-23T23:22:41"/>
    <x v="4"/>
    <x v="1"/>
    <n v="2024"/>
  </r>
  <r>
    <n v="2943"/>
    <s v="Joe Rivers"/>
    <x v="1"/>
    <x v="3"/>
    <n v="1990"/>
    <n v="65544.61"/>
    <n v="281464"/>
    <x v="0"/>
    <x v="0"/>
    <n v="3.8"/>
    <n v="596"/>
    <n v="795"/>
    <n v="3"/>
    <n v="7"/>
    <x v="4"/>
    <s v="GSa46673214905"/>
    <s v="petersmith@mcclain.com"/>
    <d v="2023-06-08T00:00:00"/>
    <d v="2024-02-24T20:32:43"/>
    <x v="2"/>
    <x v="7"/>
    <n v="2024"/>
  </r>
  <r>
    <n v="2944"/>
    <s v="Mrs, Bailey Dunn"/>
    <x v="5"/>
    <x v="3"/>
    <n v="2023"/>
    <n v="18889.669999999998"/>
    <n v="199119"/>
    <x v="2"/>
    <x v="1"/>
    <n v="2.2000000000000002"/>
    <n v="116"/>
    <n v="780"/>
    <n v="2"/>
    <n v="5"/>
    <x v="7"/>
    <s v="lSV50468704778"/>
    <s v="rwilson@hotmail.com"/>
    <d v="2015-04-04T00:00:00"/>
    <d v="2024-12-14T08:59:39"/>
    <x v="1"/>
    <x v="3"/>
    <n v="2024"/>
  </r>
  <r>
    <n v="2945"/>
    <s v="Jessica Ward"/>
    <x v="4"/>
    <x v="7"/>
    <n v="1994"/>
    <n v="45679.27"/>
    <n v="1053"/>
    <x v="2"/>
    <x v="1"/>
    <n v="4.9000000000000004"/>
    <n v="278"/>
    <n v="150"/>
    <n v="4"/>
    <n v="2"/>
    <x v="2"/>
    <s v="rOO72066725110"/>
    <s v="vincentpamela@smith-young.com"/>
    <d v="2021-06-05T00:00:00"/>
    <d v="2024-12-19T18:40:06"/>
    <x v="2"/>
    <x v="1"/>
    <n v="2024"/>
  </r>
  <r>
    <n v="2946"/>
    <s v="Julia Jones"/>
    <x v="8"/>
    <x v="1"/>
    <n v="2019"/>
    <n v="6334.99"/>
    <n v="172241"/>
    <x v="1"/>
    <x v="0"/>
    <n v="3.9"/>
    <n v="541"/>
    <n v="244"/>
    <n v="4"/>
    <n v="5"/>
    <x v="7"/>
    <s v="tGV03384965038"/>
    <s v="nancyjones@williams.biz"/>
    <d v="2022-06-15T00:00:00"/>
    <d v="2024-05-31T02:08:36"/>
    <x v="2"/>
    <x v="9"/>
    <n v="2024"/>
  </r>
  <r>
    <n v="2947"/>
    <s v="Heather Hall"/>
    <x v="5"/>
    <x v="8"/>
    <n v="1997"/>
    <n v="14554.16"/>
    <n v="68751"/>
    <x v="1"/>
    <x v="1"/>
    <n v="1.3"/>
    <n v="648"/>
    <n v="683"/>
    <n v="5"/>
    <n v="7"/>
    <x v="7"/>
    <s v="QNL78470000437"/>
    <s v="sherri71@cannon-brown.com"/>
    <d v="2015-05-31T00:00:00"/>
    <d v="2023-12-21T13:56:39"/>
    <x v="3"/>
    <x v="3"/>
    <n v="2023"/>
  </r>
  <r>
    <n v="2948"/>
    <s v="Lindsey Rice"/>
    <x v="1"/>
    <x v="7"/>
    <n v="2021"/>
    <n v="8488.74"/>
    <n v="16829"/>
    <x v="0"/>
    <x v="0"/>
    <n v="1.7"/>
    <n v="550"/>
    <n v="774"/>
    <n v="4"/>
    <n v="4"/>
    <x v="2"/>
    <s v="riK47735282092"/>
    <s v="jeffrey63@owens.com"/>
    <d v="2020-12-01T00:00:00"/>
    <d v="2023-12-12T02:08:19"/>
    <x v="4"/>
    <x v="4"/>
    <n v="2023"/>
  </r>
  <r>
    <n v="2949"/>
    <s v="Cheryl Savage"/>
    <x v="8"/>
    <x v="1"/>
    <n v="2014"/>
    <n v="63531.18"/>
    <n v="68824"/>
    <x v="3"/>
    <x v="1"/>
    <n v="6"/>
    <n v="188"/>
    <n v="223"/>
    <n v="2"/>
    <n v="4"/>
    <x v="7"/>
    <s v="sLt34380897853"/>
    <s v="christinabryant@yahoo.com"/>
    <d v="2016-05-31T00:00:00"/>
    <d v="2024-09-18T15:12:07"/>
    <x v="3"/>
    <x v="5"/>
    <n v="2024"/>
  </r>
  <r>
    <n v="2950"/>
    <s v="Tracy Trujillo"/>
    <x v="7"/>
    <x v="5"/>
    <n v="1997"/>
    <n v="58812.58"/>
    <n v="134899"/>
    <x v="0"/>
    <x v="1"/>
    <n v="3.4"/>
    <n v="196"/>
    <n v="209"/>
    <n v="3"/>
    <n v="7"/>
    <x v="4"/>
    <s v="rkn05536813603"/>
    <s v="curtisblanchard@yahoo.com"/>
    <d v="2014-08-30T00:00:00"/>
    <d v="2024-10-24T09:51:13"/>
    <x v="5"/>
    <x v="8"/>
    <n v="2024"/>
  </r>
  <r>
    <n v="2951"/>
    <s v="Kristin Gonzales"/>
    <x v="2"/>
    <x v="5"/>
    <n v="2011"/>
    <n v="69721.759999999995"/>
    <n v="144138"/>
    <x v="0"/>
    <x v="1"/>
    <n v="3.5"/>
    <n v="252"/>
    <n v="345"/>
    <n v="2"/>
    <n v="2"/>
    <x v="7"/>
    <s v="fjO51538012032"/>
    <s v="tomsmith@kerr.org"/>
    <d v="2017-05-14T00:00:00"/>
    <d v="2024-05-13T03:03:54"/>
    <x v="3"/>
    <x v="2"/>
    <n v="2024"/>
  </r>
  <r>
    <n v="2952"/>
    <s v="Michael Vazquez"/>
    <x v="7"/>
    <x v="0"/>
    <n v="2012"/>
    <n v="41614.660000000003"/>
    <n v="224203"/>
    <x v="2"/>
    <x v="0"/>
    <n v="4.5999999999999996"/>
    <n v="451"/>
    <n v="430"/>
    <n v="4"/>
    <n v="7"/>
    <x v="6"/>
    <s v="OHl62003772501"/>
    <s v="williamslarry@stafford.net"/>
    <d v="2020-09-18T00:00:00"/>
    <d v="2024-06-02T13:43:24"/>
    <x v="8"/>
    <x v="4"/>
    <n v="2024"/>
  </r>
  <r>
    <n v="2953"/>
    <s v="Christopher Johnson"/>
    <x v="9"/>
    <x v="2"/>
    <n v="2019"/>
    <n v="37653.58"/>
    <n v="87348"/>
    <x v="3"/>
    <x v="1"/>
    <n v="3.4"/>
    <n v="684"/>
    <n v="259"/>
    <n v="3"/>
    <n v="2"/>
    <x v="4"/>
    <s v="WaE71828362270"/>
    <s v="vhicks@hotmail.com"/>
    <d v="2017-04-17T00:00:00"/>
    <d v="2024-11-21T00:14:32"/>
    <x v="1"/>
    <x v="2"/>
    <n v="2024"/>
  </r>
  <r>
    <n v="2954"/>
    <s v="Samantha Stone"/>
    <x v="2"/>
    <x v="9"/>
    <n v="2018"/>
    <n v="79492.179999999993"/>
    <n v="151340"/>
    <x v="0"/>
    <x v="1"/>
    <n v="1.9"/>
    <n v="448"/>
    <n v="791"/>
    <n v="4"/>
    <n v="7"/>
    <x v="7"/>
    <s v="cCQ43814053764"/>
    <s v="watsonwilliam@brennan.com"/>
    <d v="2023-09-07T00:00:00"/>
    <d v="2024-06-30T04:06:42"/>
    <x v="8"/>
    <x v="7"/>
    <n v="2024"/>
  </r>
  <r>
    <n v="2955"/>
    <s v="Joseph Harris"/>
    <x v="6"/>
    <x v="1"/>
    <n v="1996"/>
    <n v="33004.230000000003"/>
    <n v="56134"/>
    <x v="0"/>
    <x v="0"/>
    <n v="5.9"/>
    <n v="98"/>
    <n v="597"/>
    <n v="4"/>
    <n v="2"/>
    <x v="5"/>
    <s v="Mro68806924903"/>
    <s v="anthony22@gibson.com"/>
    <d v="2016-12-27T00:00:00"/>
    <d v="2025-02-11T12:23:53"/>
    <x v="4"/>
    <x v="5"/>
    <n v="2025"/>
  </r>
  <r>
    <n v="2956"/>
    <s v="Christopher West"/>
    <x v="8"/>
    <x v="5"/>
    <n v="2022"/>
    <n v="78012.38"/>
    <n v="129432"/>
    <x v="3"/>
    <x v="0"/>
    <n v="2.8"/>
    <n v="135"/>
    <n v="429"/>
    <n v="4"/>
    <n v="4"/>
    <x v="1"/>
    <s v="jZq56976104020"/>
    <s v="anthonymoyer@henderson.net"/>
    <d v="2023-06-07T00:00:00"/>
    <d v="2023-09-07T03:33:00"/>
    <x v="2"/>
    <x v="7"/>
    <n v="2023"/>
  </r>
  <r>
    <n v="2957"/>
    <s v="James Bauer"/>
    <x v="4"/>
    <x v="9"/>
    <n v="2014"/>
    <n v="60728.15"/>
    <n v="176448"/>
    <x v="1"/>
    <x v="0"/>
    <n v="1.8"/>
    <n v="559"/>
    <n v="698"/>
    <n v="4"/>
    <n v="7"/>
    <x v="1"/>
    <s v="rIL26598853777"/>
    <s v="kelly93@gmail.com"/>
    <d v="2023-02-01T00:00:00"/>
    <d v="2024-02-20T00:53:25"/>
    <x v="9"/>
    <x v="7"/>
    <n v="2024"/>
  </r>
  <r>
    <n v="2958"/>
    <s v="Bailey Wood"/>
    <x v="7"/>
    <x v="9"/>
    <n v="1999"/>
    <n v="78761.37"/>
    <n v="212013"/>
    <x v="0"/>
    <x v="0"/>
    <n v="3.6"/>
    <n v="654"/>
    <n v="285"/>
    <n v="3"/>
    <n v="4"/>
    <x v="4"/>
    <s v="lUC46442757773"/>
    <s v="nshort@burns.net"/>
    <d v="2021-05-23T00:00:00"/>
    <d v="2024-02-28T05:09:13"/>
    <x v="3"/>
    <x v="1"/>
    <n v="2024"/>
  </r>
  <r>
    <n v="2959"/>
    <s v="Margaret Johnson DVM"/>
    <x v="3"/>
    <x v="1"/>
    <n v="1992"/>
    <n v="65888.210000000006"/>
    <n v="225022"/>
    <x v="3"/>
    <x v="0"/>
    <n v="1.1000000000000001"/>
    <n v="580"/>
    <n v="349"/>
    <n v="5"/>
    <n v="2"/>
    <x v="6"/>
    <s v="bIZ65410444430"/>
    <s v="davisjoseph@chavez-villegas.org"/>
    <d v="2017-03-04T00:00:00"/>
    <d v="2024-08-15T00:35:16"/>
    <x v="6"/>
    <x v="2"/>
    <n v="2024"/>
  </r>
  <r>
    <n v="2960"/>
    <s v="Michael Blanchard"/>
    <x v="6"/>
    <x v="3"/>
    <n v="2004"/>
    <n v="71119.03"/>
    <n v="157242"/>
    <x v="1"/>
    <x v="1"/>
    <n v="4.5"/>
    <n v="413"/>
    <n v="158"/>
    <n v="2"/>
    <n v="7"/>
    <x v="5"/>
    <s v="AQn28679750123"/>
    <s v="franciscolarson@gmail.com"/>
    <d v="2018-07-05T00:00:00"/>
    <d v="2024-09-16T14:08:10"/>
    <x v="10"/>
    <x v="0"/>
    <n v="2024"/>
  </r>
  <r>
    <n v="2961"/>
    <s v="Edward Evans"/>
    <x v="9"/>
    <x v="5"/>
    <n v="2001"/>
    <n v="30232.12"/>
    <n v="279253"/>
    <x v="0"/>
    <x v="1"/>
    <n v="5.4"/>
    <n v="190"/>
    <n v="607"/>
    <n v="2"/>
    <n v="7"/>
    <x v="5"/>
    <s v="LLY25006356062"/>
    <s v="whall@campbell-bailey.biz"/>
    <d v="2019-07-30T00:00:00"/>
    <d v="2023-12-05T12:25:37"/>
    <x v="10"/>
    <x v="6"/>
    <n v="2023"/>
  </r>
  <r>
    <n v="2962"/>
    <s v="Gregory Wright"/>
    <x v="9"/>
    <x v="5"/>
    <n v="2002"/>
    <n v="12262.68"/>
    <n v="61238"/>
    <x v="3"/>
    <x v="0"/>
    <n v="4.4000000000000004"/>
    <n v="225"/>
    <n v="368"/>
    <n v="2"/>
    <n v="5"/>
    <x v="2"/>
    <s v="ASo08367039132"/>
    <s v="qbrown@hicks.com"/>
    <d v="2024-07-14T00:00:00"/>
    <d v="2025-03-26T10:46:49"/>
    <x v="10"/>
    <x v="10"/>
    <n v="2025"/>
  </r>
  <r>
    <n v="2963"/>
    <s v="Daniel Hayes Jr,"/>
    <x v="2"/>
    <x v="9"/>
    <n v="2009"/>
    <n v="9543.99"/>
    <n v="279918"/>
    <x v="0"/>
    <x v="0"/>
    <n v="4.5999999999999996"/>
    <n v="121"/>
    <n v="412"/>
    <n v="2"/>
    <n v="4"/>
    <x v="1"/>
    <s v="cdy71889972912"/>
    <s v="dustinbrown@gmail.com"/>
    <d v="2017-06-23T00:00:00"/>
    <d v="2025-01-18T03:06:47"/>
    <x v="2"/>
    <x v="2"/>
    <n v="2025"/>
  </r>
  <r>
    <n v="2964"/>
    <s v="Maria Bell"/>
    <x v="3"/>
    <x v="3"/>
    <n v="2007"/>
    <n v="76702.52"/>
    <n v="268580"/>
    <x v="1"/>
    <x v="0"/>
    <n v="1.5"/>
    <n v="380"/>
    <n v="228"/>
    <n v="3"/>
    <n v="7"/>
    <x v="5"/>
    <s v="Hth13615679937"/>
    <s v="tbryant@scott-oconnor.info"/>
    <d v="2015-04-23T00:00:00"/>
    <d v="2024-09-01T13:09:07"/>
    <x v="1"/>
    <x v="3"/>
    <n v="2024"/>
  </r>
  <r>
    <n v="2965"/>
    <s v="Danielle Frederick"/>
    <x v="4"/>
    <x v="9"/>
    <n v="2011"/>
    <n v="39380.559999999998"/>
    <n v="253416"/>
    <x v="0"/>
    <x v="1"/>
    <n v="2.2999999999999998"/>
    <n v="400"/>
    <n v="431"/>
    <n v="5"/>
    <n v="2"/>
    <x v="3"/>
    <s v="mxY66176855561"/>
    <s v="martinsarah@gmail.com"/>
    <d v="2015-06-23T00:00:00"/>
    <d v="2024-03-17T21:45:19"/>
    <x v="2"/>
    <x v="3"/>
    <n v="2024"/>
  </r>
  <r>
    <n v="2966"/>
    <s v="Stephanie Torres"/>
    <x v="0"/>
    <x v="5"/>
    <n v="2019"/>
    <n v="32170.23"/>
    <n v="221492"/>
    <x v="2"/>
    <x v="0"/>
    <n v="4"/>
    <n v="324"/>
    <n v="408"/>
    <n v="2"/>
    <n v="7"/>
    <x v="5"/>
    <s v="KuF73198257127"/>
    <s v="agoodman@hill.com"/>
    <d v="2021-12-22T00:00:00"/>
    <d v="2025-02-04T01:39:30"/>
    <x v="4"/>
    <x v="1"/>
    <n v="2025"/>
  </r>
  <r>
    <n v="2967"/>
    <s v="Brandi Floyd"/>
    <x v="0"/>
    <x v="1"/>
    <n v="2011"/>
    <n v="49992.87"/>
    <n v="114146"/>
    <x v="2"/>
    <x v="1"/>
    <n v="3.1"/>
    <n v="345"/>
    <n v="342"/>
    <n v="5"/>
    <n v="2"/>
    <x v="5"/>
    <s v="Szs56698468657"/>
    <s v="zanderson@baker.com"/>
    <d v="2016-06-30T00:00:00"/>
    <d v="2023-11-21T15:28:49"/>
    <x v="2"/>
    <x v="5"/>
    <n v="2023"/>
  </r>
  <r>
    <n v="2968"/>
    <s v="Chad Howard"/>
    <x v="7"/>
    <x v="4"/>
    <n v="2014"/>
    <n v="40891.019999999997"/>
    <n v="294136"/>
    <x v="0"/>
    <x v="1"/>
    <n v="2.8"/>
    <n v="621"/>
    <n v="550"/>
    <n v="2"/>
    <n v="5"/>
    <x v="4"/>
    <s v="eEM13040220772"/>
    <s v="joshuaramirez@porter.net"/>
    <d v="2020-06-29T00:00:00"/>
    <d v="2025-02-22T14:45:20"/>
    <x v="2"/>
    <x v="4"/>
    <n v="2025"/>
  </r>
  <r>
    <n v="2969"/>
    <s v="Randy Marshall DDS"/>
    <x v="4"/>
    <x v="8"/>
    <n v="2000"/>
    <n v="30718.35"/>
    <n v="141305"/>
    <x v="0"/>
    <x v="1"/>
    <n v="3.4"/>
    <n v="146"/>
    <n v="794"/>
    <n v="3"/>
    <n v="7"/>
    <x v="2"/>
    <s v="qZj52614718147"/>
    <s v="eric39@hotmail.com"/>
    <d v="2021-01-02T00:00:00"/>
    <d v="2024-02-07T11:29:10"/>
    <x v="7"/>
    <x v="1"/>
    <n v="2024"/>
  </r>
  <r>
    <n v="2970"/>
    <s v="Bryan Cruz"/>
    <x v="5"/>
    <x v="7"/>
    <n v="2021"/>
    <n v="7777.97"/>
    <n v="160389"/>
    <x v="0"/>
    <x v="1"/>
    <n v="3"/>
    <n v="384"/>
    <n v="312"/>
    <n v="2"/>
    <n v="7"/>
    <x v="0"/>
    <s v="bQK45269871863"/>
    <s v="amy96@palmer.org"/>
    <d v="2020-06-27T00:00:00"/>
    <d v="2025-05-11T10:45:40"/>
    <x v="2"/>
    <x v="4"/>
    <n v="2025"/>
  </r>
  <r>
    <n v="2971"/>
    <s v="Shannon Torres"/>
    <x v="0"/>
    <x v="6"/>
    <n v="1994"/>
    <n v="47764.39"/>
    <n v="67905"/>
    <x v="1"/>
    <x v="1"/>
    <n v="4.7"/>
    <n v="261"/>
    <n v="252"/>
    <n v="3"/>
    <n v="7"/>
    <x v="6"/>
    <s v="DAU57294595620"/>
    <s v="ashleypatricia@yahoo.com"/>
    <d v="2015-02-09T00:00:00"/>
    <d v="2023-11-25T21:07:00"/>
    <x v="9"/>
    <x v="3"/>
    <n v="2023"/>
  </r>
  <r>
    <n v="2972"/>
    <s v="James Hopkins"/>
    <x v="3"/>
    <x v="6"/>
    <n v="2021"/>
    <n v="78461.42"/>
    <n v="33720"/>
    <x v="0"/>
    <x v="0"/>
    <n v="5.8"/>
    <n v="585"/>
    <n v="159"/>
    <n v="3"/>
    <n v="2"/>
    <x v="7"/>
    <s v="Snv72564021079"/>
    <s v="harrismarisa@burns.org"/>
    <d v="2015-06-23T00:00:00"/>
    <d v="2023-12-17T18:49:19"/>
    <x v="2"/>
    <x v="3"/>
    <n v="2023"/>
  </r>
  <r>
    <n v="2973"/>
    <s v="Rhonda Aguilar DVM"/>
    <x v="8"/>
    <x v="4"/>
    <n v="2005"/>
    <n v="17674.32"/>
    <n v="251869"/>
    <x v="0"/>
    <x v="0"/>
    <n v="4.3"/>
    <n v="318"/>
    <n v="788"/>
    <n v="2"/>
    <n v="5"/>
    <x v="4"/>
    <s v="ADD55376151062"/>
    <s v="bjoseph@moses.com"/>
    <d v="2017-02-23T00:00:00"/>
    <d v="2024-11-28T21:29:46"/>
    <x v="9"/>
    <x v="2"/>
    <n v="2024"/>
  </r>
  <r>
    <n v="2974"/>
    <s v="Veronica Thompson"/>
    <x v="0"/>
    <x v="9"/>
    <n v="1998"/>
    <n v="12848.04"/>
    <n v="49583"/>
    <x v="0"/>
    <x v="1"/>
    <n v="3.9"/>
    <n v="74"/>
    <n v="429"/>
    <n v="2"/>
    <n v="4"/>
    <x v="6"/>
    <s v="oTg84159453784"/>
    <s v="adamkirby@yahoo.com"/>
    <d v="2022-01-20T00:00:00"/>
    <d v="2023-07-27T09:12:20"/>
    <x v="7"/>
    <x v="9"/>
    <n v="2023"/>
  </r>
  <r>
    <n v="2975"/>
    <s v="Jason Lawrence"/>
    <x v="5"/>
    <x v="1"/>
    <n v="2004"/>
    <n v="25453.62"/>
    <n v="126270"/>
    <x v="1"/>
    <x v="0"/>
    <n v="2.4"/>
    <n v="578"/>
    <n v="616"/>
    <n v="3"/>
    <n v="2"/>
    <x v="7"/>
    <s v="Hwx48512931688"/>
    <s v="selliott@hotmail.com"/>
    <d v="2017-02-14T00:00:00"/>
    <d v="2024-03-19T19:18:59"/>
    <x v="9"/>
    <x v="2"/>
    <n v="2024"/>
  </r>
  <r>
    <n v="2976"/>
    <s v="Jessica Dennis"/>
    <x v="1"/>
    <x v="2"/>
    <n v="2001"/>
    <n v="77704.460000000006"/>
    <n v="295377"/>
    <x v="3"/>
    <x v="0"/>
    <n v="1.3"/>
    <n v="686"/>
    <n v="129"/>
    <n v="4"/>
    <n v="2"/>
    <x v="2"/>
    <s v="DwU73971438657"/>
    <s v="tuckermary@villegas-oneal.biz"/>
    <d v="2017-09-23T00:00:00"/>
    <d v="2024-03-24T04:27:27"/>
    <x v="8"/>
    <x v="2"/>
    <n v="2024"/>
  </r>
  <r>
    <n v="2977"/>
    <s v="Jessica Rowland"/>
    <x v="5"/>
    <x v="4"/>
    <n v="2005"/>
    <n v="8477.8700000000008"/>
    <n v="275259"/>
    <x v="2"/>
    <x v="1"/>
    <n v="4.4000000000000004"/>
    <n v="607"/>
    <n v="142"/>
    <n v="5"/>
    <n v="7"/>
    <x v="3"/>
    <s v="MPn50169293725"/>
    <s v="wendyfoster@gmail.com"/>
    <d v="2023-09-26T00:00:00"/>
    <d v="2023-10-04T17:56:19"/>
    <x v="8"/>
    <x v="7"/>
    <n v="2023"/>
  </r>
  <r>
    <n v="2978"/>
    <s v="Anthony Hill"/>
    <x v="7"/>
    <x v="1"/>
    <n v="2021"/>
    <n v="68363.960000000006"/>
    <n v="112258"/>
    <x v="2"/>
    <x v="0"/>
    <n v="3.1"/>
    <n v="430"/>
    <n v="778"/>
    <n v="3"/>
    <n v="2"/>
    <x v="4"/>
    <s v="KOJ17532721984"/>
    <s v="pinedarachel@gmail.com"/>
    <d v="2024-02-05T00:00:00"/>
    <d v="2024-02-06T10:57:11"/>
    <x v="9"/>
    <x v="10"/>
    <n v="2024"/>
  </r>
  <r>
    <n v="2979"/>
    <s v="Timothy Dominguez"/>
    <x v="7"/>
    <x v="2"/>
    <n v="2013"/>
    <n v="6717.04"/>
    <n v="242241"/>
    <x v="0"/>
    <x v="0"/>
    <n v="5.3"/>
    <n v="274"/>
    <n v="568"/>
    <n v="3"/>
    <n v="2"/>
    <x v="0"/>
    <s v="SlP34541963279"/>
    <s v="wilsongregory@yahoo.com"/>
    <d v="2022-04-23T00:00:00"/>
    <d v="2025-01-19T00:08:29"/>
    <x v="1"/>
    <x v="9"/>
    <n v="2025"/>
  </r>
  <r>
    <n v="2980"/>
    <s v="Brett Atkins"/>
    <x v="3"/>
    <x v="9"/>
    <n v="2003"/>
    <n v="24151.84"/>
    <n v="47875"/>
    <x v="3"/>
    <x v="0"/>
    <n v="3.8"/>
    <n v="114"/>
    <n v="659"/>
    <n v="2"/>
    <n v="5"/>
    <x v="1"/>
    <s v="ZAG75820448640"/>
    <s v="charlotte79@lynch.com"/>
    <d v="2015-01-10T00:00:00"/>
    <d v="2025-06-28T08:18:11"/>
    <x v="7"/>
    <x v="3"/>
    <n v="2025"/>
  </r>
  <r>
    <n v="2981"/>
    <s v="Steve Neal"/>
    <x v="6"/>
    <x v="3"/>
    <n v="2020"/>
    <n v="69401.45"/>
    <n v="256900"/>
    <x v="0"/>
    <x v="0"/>
    <n v="1"/>
    <n v="448"/>
    <n v="341"/>
    <n v="3"/>
    <n v="4"/>
    <x v="4"/>
    <s v="QmD51776850170"/>
    <s v="michael78@schneider.com"/>
    <d v="2022-05-13T00:00:00"/>
    <d v="2025-01-02T12:06:36"/>
    <x v="3"/>
    <x v="9"/>
    <n v="2025"/>
  </r>
  <r>
    <n v="2982"/>
    <s v="Mark Harris"/>
    <x v="7"/>
    <x v="0"/>
    <n v="2009"/>
    <n v="77542.070000000007"/>
    <n v="150012"/>
    <x v="0"/>
    <x v="0"/>
    <n v="6"/>
    <n v="658"/>
    <n v="101"/>
    <n v="3"/>
    <n v="4"/>
    <x v="4"/>
    <s v="ZXh51341516997"/>
    <s v="melinda77@riddle-hill.com"/>
    <d v="2018-04-13T00:00:00"/>
    <d v="2024-12-14T01:59:06"/>
    <x v="1"/>
    <x v="0"/>
    <n v="2024"/>
  </r>
  <r>
    <n v="2983"/>
    <s v="Kevin Gray"/>
    <x v="8"/>
    <x v="2"/>
    <n v="2000"/>
    <n v="26988.05"/>
    <n v="159869"/>
    <x v="2"/>
    <x v="1"/>
    <n v="3.6"/>
    <n v="178"/>
    <n v="416"/>
    <n v="3"/>
    <n v="7"/>
    <x v="2"/>
    <s v="nXY10198290176"/>
    <s v="jordanhenry@gmail.com"/>
    <d v="2015-03-15T00:00:00"/>
    <d v="2023-11-02T01:51:02"/>
    <x v="6"/>
    <x v="3"/>
    <n v="2023"/>
  </r>
  <r>
    <n v="2984"/>
    <s v="Jackie Myers"/>
    <x v="2"/>
    <x v="1"/>
    <n v="1997"/>
    <n v="16570.46"/>
    <n v="244189"/>
    <x v="0"/>
    <x v="0"/>
    <n v="1.4"/>
    <n v="373"/>
    <n v="135"/>
    <n v="5"/>
    <n v="4"/>
    <x v="1"/>
    <s v="mpl49264710437"/>
    <s v="ychavez@walker-copeland.biz"/>
    <d v="2017-08-25T00:00:00"/>
    <d v="2025-01-19T14:09:36"/>
    <x v="5"/>
    <x v="2"/>
    <n v="2025"/>
  </r>
  <r>
    <n v="2985"/>
    <s v="Katie Thomas"/>
    <x v="0"/>
    <x v="6"/>
    <n v="2004"/>
    <n v="38220.550000000003"/>
    <n v="198327"/>
    <x v="2"/>
    <x v="1"/>
    <n v="1.9"/>
    <n v="97"/>
    <n v="123"/>
    <n v="5"/>
    <n v="7"/>
    <x v="4"/>
    <s v="ViZ44028399172"/>
    <s v="grantmiller@hotmail.com"/>
    <d v="2021-02-28T00:00:00"/>
    <d v="2024-03-15T13:40:48"/>
    <x v="9"/>
    <x v="1"/>
    <n v="2024"/>
  </r>
  <r>
    <n v="2986"/>
    <s v="Christopher Le"/>
    <x v="1"/>
    <x v="9"/>
    <n v="2006"/>
    <n v="79720.98"/>
    <n v="17369"/>
    <x v="1"/>
    <x v="0"/>
    <n v="4.9000000000000004"/>
    <n v="666"/>
    <n v="545"/>
    <n v="2"/>
    <n v="4"/>
    <x v="0"/>
    <s v="QdN95401984578"/>
    <s v="brooke15@green.com"/>
    <d v="2024-01-20T00:00:00"/>
    <d v="2025-03-12T03:19:10"/>
    <x v="7"/>
    <x v="10"/>
    <n v="2025"/>
  </r>
  <r>
    <n v="2987"/>
    <s v="Rebecca Matthews"/>
    <x v="7"/>
    <x v="8"/>
    <n v="2004"/>
    <n v="28897.62"/>
    <n v="27080"/>
    <x v="1"/>
    <x v="0"/>
    <n v="2.4"/>
    <n v="337"/>
    <n v="541"/>
    <n v="3"/>
    <n v="4"/>
    <x v="1"/>
    <s v="JfX96607229348"/>
    <s v="carrillosteven@hotmail.com"/>
    <d v="2021-11-23T00:00:00"/>
    <d v="2024-12-02T13:06:49"/>
    <x v="11"/>
    <x v="1"/>
    <n v="2024"/>
  </r>
  <r>
    <n v="2988"/>
    <s v="Elizabeth Torres"/>
    <x v="7"/>
    <x v="2"/>
    <n v="2005"/>
    <n v="15461.02"/>
    <n v="193"/>
    <x v="3"/>
    <x v="0"/>
    <n v="5.6"/>
    <n v="169"/>
    <n v="248"/>
    <n v="2"/>
    <n v="4"/>
    <x v="5"/>
    <s v="iRb89099322673"/>
    <s v="darren01@crawford.org"/>
    <d v="2019-07-14T00:00:00"/>
    <d v="2023-12-19T02:21:51"/>
    <x v="10"/>
    <x v="6"/>
    <n v="2023"/>
  </r>
  <r>
    <n v="2989"/>
    <s v="Christopher Smith"/>
    <x v="7"/>
    <x v="4"/>
    <n v="2001"/>
    <n v="63747.03"/>
    <n v="162889"/>
    <x v="3"/>
    <x v="0"/>
    <n v="4.0999999999999996"/>
    <n v="490"/>
    <n v="540"/>
    <n v="3"/>
    <n v="2"/>
    <x v="2"/>
    <s v="tBN85554036278"/>
    <s v="amber33@hotmail.com"/>
    <d v="2014-09-10T00:00:00"/>
    <d v="2024-07-10T09:26:27"/>
    <x v="8"/>
    <x v="8"/>
    <n v="2024"/>
  </r>
  <r>
    <n v="2990"/>
    <s v="James Cruz"/>
    <x v="1"/>
    <x v="4"/>
    <n v="2008"/>
    <n v="72670.27"/>
    <n v="75217"/>
    <x v="0"/>
    <x v="1"/>
    <n v="4"/>
    <n v="238"/>
    <n v="197"/>
    <n v="2"/>
    <n v="7"/>
    <x v="3"/>
    <s v="HDt30560799217"/>
    <s v="trobertson@stout.com"/>
    <d v="2020-09-17T00:00:00"/>
    <d v="2023-12-31T05:15:16"/>
    <x v="8"/>
    <x v="4"/>
    <n v="2023"/>
  </r>
  <r>
    <n v="2991"/>
    <s v="David Nelson"/>
    <x v="6"/>
    <x v="7"/>
    <n v="2018"/>
    <n v="13357.23"/>
    <n v="48318"/>
    <x v="3"/>
    <x v="0"/>
    <n v="1.9"/>
    <n v="257"/>
    <n v="609"/>
    <n v="3"/>
    <n v="7"/>
    <x v="5"/>
    <s v="RDP61923143496"/>
    <s v="manningbrian@yahoo.com"/>
    <d v="2020-09-11T00:00:00"/>
    <d v="2024-02-03T12:51:33"/>
    <x v="8"/>
    <x v="4"/>
    <n v="2024"/>
  </r>
  <r>
    <n v="2992"/>
    <s v="Joseph Garcia"/>
    <x v="1"/>
    <x v="8"/>
    <n v="1991"/>
    <n v="49474.82"/>
    <n v="120391"/>
    <x v="1"/>
    <x v="0"/>
    <n v="4.7"/>
    <n v="637"/>
    <n v="124"/>
    <n v="2"/>
    <n v="7"/>
    <x v="2"/>
    <s v="DrN95409063373"/>
    <s v="jodydavis@hotmail.com"/>
    <d v="2019-06-19T00:00:00"/>
    <d v="2024-03-25T15:30:16"/>
    <x v="2"/>
    <x v="6"/>
    <n v="2024"/>
  </r>
  <r>
    <n v="2993"/>
    <s v="Jacob Young MD"/>
    <x v="0"/>
    <x v="9"/>
    <n v="1990"/>
    <n v="79007.179999999993"/>
    <n v="39939"/>
    <x v="3"/>
    <x v="1"/>
    <n v="1.5"/>
    <n v="403"/>
    <n v="540"/>
    <n v="2"/>
    <n v="5"/>
    <x v="4"/>
    <s v="Xgg66276629756"/>
    <s v="lanerobert@kelly.com"/>
    <d v="2015-10-17T00:00:00"/>
    <d v="2024-05-11T16:01:05"/>
    <x v="0"/>
    <x v="3"/>
    <n v="2024"/>
  </r>
  <r>
    <n v="2994"/>
    <s v="Scott Sandoval"/>
    <x v="9"/>
    <x v="8"/>
    <n v="2019"/>
    <n v="58201.79"/>
    <n v="150259"/>
    <x v="3"/>
    <x v="0"/>
    <n v="1.4"/>
    <n v="204"/>
    <n v="126"/>
    <n v="2"/>
    <n v="4"/>
    <x v="3"/>
    <s v="GWF97731686596"/>
    <s v="jamestaylor@wallace.com"/>
    <d v="2020-11-08T00:00:00"/>
    <d v="2024-02-01T01:16:45"/>
    <x v="11"/>
    <x v="4"/>
    <n v="2024"/>
  </r>
  <r>
    <n v="2995"/>
    <s v="Katie Cross"/>
    <x v="7"/>
    <x v="5"/>
    <n v="2003"/>
    <n v="48911.98"/>
    <n v="200362"/>
    <x v="1"/>
    <x v="0"/>
    <n v="5.3"/>
    <n v="219"/>
    <n v="472"/>
    <n v="4"/>
    <n v="5"/>
    <x v="0"/>
    <s v="SZa90685096847"/>
    <s v="pamelaschroeder@friedman-thomas.com"/>
    <d v="2023-09-20T00:00:00"/>
    <d v="2024-11-11T12:26:12"/>
    <x v="8"/>
    <x v="7"/>
    <n v="2024"/>
  </r>
  <r>
    <n v="2996"/>
    <s v="Anna Davis"/>
    <x v="5"/>
    <x v="9"/>
    <n v="2016"/>
    <n v="69365.91"/>
    <n v="46774"/>
    <x v="0"/>
    <x v="0"/>
    <n v="5.3"/>
    <n v="364"/>
    <n v="541"/>
    <n v="5"/>
    <n v="5"/>
    <x v="3"/>
    <s v="GaH23237973571"/>
    <s v="martineznathan@johnson.com"/>
    <d v="2020-02-16T00:00:00"/>
    <d v="2024-05-09T21:57:42"/>
    <x v="9"/>
    <x v="4"/>
    <n v="2024"/>
  </r>
  <r>
    <n v="2997"/>
    <s v="Joseph Dunn"/>
    <x v="9"/>
    <x v="2"/>
    <n v="2024"/>
    <n v="50290.95"/>
    <n v="161897"/>
    <x v="1"/>
    <x v="1"/>
    <n v="5.6"/>
    <n v="217"/>
    <n v="300"/>
    <n v="3"/>
    <n v="5"/>
    <x v="7"/>
    <s v="vky09793020553"/>
    <s v="riosdebra@gmail.com"/>
    <d v="2022-02-24T00:00:00"/>
    <d v="2025-01-07T11:16:12"/>
    <x v="9"/>
    <x v="9"/>
    <n v="2025"/>
  </r>
  <r>
    <n v="2998"/>
    <s v="James Taylor"/>
    <x v="3"/>
    <x v="5"/>
    <n v="2009"/>
    <n v="27613.919999999998"/>
    <n v="94624"/>
    <x v="1"/>
    <x v="1"/>
    <n v="3"/>
    <n v="216"/>
    <n v="673"/>
    <n v="5"/>
    <n v="7"/>
    <x v="5"/>
    <s v="XOI90407328933"/>
    <s v="sherryhodge@gmail.com"/>
    <d v="2019-02-03T00:00:00"/>
    <d v="2023-09-12T23:44:17"/>
    <x v="9"/>
    <x v="6"/>
    <n v="2023"/>
  </r>
  <r>
    <n v="2999"/>
    <s v="Tammy Ryan"/>
    <x v="5"/>
    <x v="8"/>
    <n v="2024"/>
    <n v="16781.419999999998"/>
    <n v="73754"/>
    <x v="3"/>
    <x v="1"/>
    <n v="5.8"/>
    <n v="207"/>
    <n v="218"/>
    <n v="3"/>
    <n v="2"/>
    <x v="0"/>
    <s v="hMw00957338312"/>
    <s v="pettyjacob@yahoo.com"/>
    <d v="2019-01-26T00:00:00"/>
    <d v="2025-05-09T06:11:26"/>
    <x v="7"/>
    <x v="6"/>
    <n v="2025"/>
  </r>
  <r>
    <n v="3000"/>
    <s v="Tammie Nguyen"/>
    <x v="6"/>
    <x v="4"/>
    <n v="1990"/>
    <n v="73636.490000000005"/>
    <n v="240927"/>
    <x v="3"/>
    <x v="1"/>
    <n v="3.8"/>
    <n v="570"/>
    <n v="385"/>
    <n v="5"/>
    <n v="7"/>
    <x v="0"/>
    <s v="smC80486937671"/>
    <s v="cheryl23@yahoo.com"/>
    <d v="2015-10-14T00:00:00"/>
    <d v="2023-12-15T17:45:22"/>
    <x v="0"/>
    <x v="3"/>
    <n v="2023"/>
  </r>
  <r>
    <n v="3001"/>
    <s v="Alexis Mullen"/>
    <x v="9"/>
    <x v="2"/>
    <n v="2022"/>
    <n v="47178.87"/>
    <n v="206687"/>
    <x v="1"/>
    <x v="0"/>
    <n v="4.2"/>
    <n v="94"/>
    <n v="228"/>
    <n v="3"/>
    <n v="7"/>
    <x v="4"/>
    <s v="dGO22032279857"/>
    <s v="michaelroberson@hammond.com"/>
    <d v="2015-12-23T00:00:00"/>
    <d v="2025-05-18T07:28:55"/>
    <x v="4"/>
    <x v="3"/>
    <n v="2025"/>
  </r>
  <r>
    <n v="3002"/>
    <s v="Stacey Mccoy"/>
    <x v="3"/>
    <x v="3"/>
    <n v="2007"/>
    <n v="38998.239999999998"/>
    <n v="73393"/>
    <x v="1"/>
    <x v="0"/>
    <n v="5.4"/>
    <n v="493"/>
    <n v="393"/>
    <n v="5"/>
    <n v="5"/>
    <x v="0"/>
    <s v="voA07649086752"/>
    <s v="wendy94@gmail.com"/>
    <d v="2014-08-10T00:00:00"/>
    <d v="2025-01-30T16:31:03"/>
    <x v="5"/>
    <x v="8"/>
    <n v="2025"/>
  </r>
  <r>
    <n v="3003"/>
    <s v="Tracy Mejia"/>
    <x v="3"/>
    <x v="1"/>
    <n v="2002"/>
    <n v="72225.22"/>
    <n v="188998"/>
    <x v="1"/>
    <x v="1"/>
    <n v="1.9"/>
    <n v="587"/>
    <n v="270"/>
    <n v="4"/>
    <n v="4"/>
    <x v="2"/>
    <s v="iDi90479393226"/>
    <s v="williamsrebecca@hancock-sawyer.com"/>
    <d v="2017-10-07T00:00:00"/>
    <d v="2025-05-15T05:53:00"/>
    <x v="0"/>
    <x v="2"/>
    <n v="2025"/>
  </r>
  <r>
    <n v="3004"/>
    <s v="Jennifer Johnson MD"/>
    <x v="4"/>
    <x v="4"/>
    <n v="1996"/>
    <n v="71406.179999999993"/>
    <n v="247315"/>
    <x v="3"/>
    <x v="1"/>
    <n v="3"/>
    <n v="79"/>
    <n v="430"/>
    <n v="2"/>
    <n v="5"/>
    <x v="6"/>
    <s v="Cjc23590984267"/>
    <s v="erin68@coleman.com"/>
    <d v="2018-08-29T00:00:00"/>
    <d v="2025-02-28T03:56:03"/>
    <x v="5"/>
    <x v="0"/>
    <n v="2025"/>
  </r>
  <r>
    <n v="3005"/>
    <s v="Devon Castillo"/>
    <x v="6"/>
    <x v="5"/>
    <n v="1995"/>
    <n v="22676.560000000001"/>
    <n v="77375"/>
    <x v="2"/>
    <x v="0"/>
    <n v="1.2"/>
    <n v="263"/>
    <n v="241"/>
    <n v="4"/>
    <n v="4"/>
    <x v="4"/>
    <s v="ZnJ81758794811"/>
    <s v="sanchezchad@hotmail.com"/>
    <d v="2022-06-12T00:00:00"/>
    <d v="2024-10-18T03:09:05"/>
    <x v="2"/>
    <x v="9"/>
    <n v="2024"/>
  </r>
  <r>
    <n v="3006"/>
    <s v="Kevin Williamson"/>
    <x v="5"/>
    <x v="8"/>
    <n v="2020"/>
    <n v="26719.73"/>
    <n v="124314"/>
    <x v="0"/>
    <x v="0"/>
    <n v="5.5"/>
    <n v="486"/>
    <n v="324"/>
    <n v="2"/>
    <n v="2"/>
    <x v="6"/>
    <s v="yWs80709616409"/>
    <s v="timothy21@yahoo.com"/>
    <d v="2024-06-29T00:00:00"/>
    <d v="2025-02-22T04:14:29"/>
    <x v="2"/>
    <x v="10"/>
    <n v="2025"/>
  </r>
  <r>
    <n v="3007"/>
    <s v="Jessica Fox"/>
    <x v="3"/>
    <x v="6"/>
    <n v="2023"/>
    <n v="78221.86"/>
    <n v="32598"/>
    <x v="2"/>
    <x v="1"/>
    <n v="2.9"/>
    <n v="478"/>
    <n v="310"/>
    <n v="3"/>
    <n v="7"/>
    <x v="0"/>
    <s v="vNm34110691672"/>
    <s v="ydavis@peterson-fry.com"/>
    <d v="2015-01-27T00:00:00"/>
    <d v="2024-01-07T12:29:22"/>
    <x v="7"/>
    <x v="3"/>
    <n v="2024"/>
  </r>
  <r>
    <n v="3008"/>
    <s v="Melissa Davila"/>
    <x v="7"/>
    <x v="6"/>
    <n v="2012"/>
    <n v="6499.21"/>
    <n v="144375"/>
    <x v="3"/>
    <x v="0"/>
    <n v="1.5"/>
    <n v="387"/>
    <n v="478"/>
    <n v="2"/>
    <n v="2"/>
    <x v="1"/>
    <s v="WYQ19388618237"/>
    <s v="fthompson@davis.com"/>
    <d v="2024-02-07T00:00:00"/>
    <d v="2024-07-03T02:12:21"/>
    <x v="9"/>
    <x v="10"/>
    <n v="2024"/>
  </r>
  <r>
    <n v="3009"/>
    <s v="Sara Green"/>
    <x v="9"/>
    <x v="8"/>
    <n v="1995"/>
    <n v="11175.46"/>
    <n v="269670"/>
    <x v="0"/>
    <x v="1"/>
    <n v="5.8"/>
    <n v="409"/>
    <n v="530"/>
    <n v="2"/>
    <n v="7"/>
    <x v="6"/>
    <s v="EEf77800822749"/>
    <s v="jeremy81@hotmail.com"/>
    <d v="2022-11-13T00:00:00"/>
    <d v="2024-01-15T16:45:10"/>
    <x v="11"/>
    <x v="9"/>
    <n v="2024"/>
  </r>
  <r>
    <n v="3010"/>
    <s v="Kevin Pope"/>
    <x v="9"/>
    <x v="0"/>
    <n v="2024"/>
    <n v="66700.47"/>
    <n v="161725"/>
    <x v="3"/>
    <x v="1"/>
    <n v="1.1000000000000001"/>
    <n v="294"/>
    <n v="694"/>
    <n v="3"/>
    <n v="2"/>
    <x v="3"/>
    <s v="eyH88616986328"/>
    <s v="rwhite@mitchell-villarreal.biz"/>
    <d v="2021-01-15T00:00:00"/>
    <d v="2023-08-06T04:01:14"/>
    <x v="7"/>
    <x v="1"/>
    <n v="2023"/>
  </r>
  <r>
    <n v="3011"/>
    <s v="Samuel Diaz"/>
    <x v="9"/>
    <x v="0"/>
    <n v="2022"/>
    <n v="77162.42"/>
    <n v="193821"/>
    <x v="3"/>
    <x v="0"/>
    <n v="2.6"/>
    <n v="431"/>
    <n v="614"/>
    <n v="5"/>
    <n v="4"/>
    <x v="1"/>
    <s v="nfG60416195425"/>
    <s v="hsmith@avila.com"/>
    <d v="2016-06-17T00:00:00"/>
    <d v="2024-03-02T10:15:25"/>
    <x v="2"/>
    <x v="5"/>
    <n v="2024"/>
  </r>
  <r>
    <n v="3012"/>
    <s v="Pamela Johnson"/>
    <x v="0"/>
    <x v="6"/>
    <n v="2000"/>
    <n v="6732.62"/>
    <n v="118319"/>
    <x v="3"/>
    <x v="0"/>
    <n v="5.3"/>
    <n v="393"/>
    <n v="636"/>
    <n v="5"/>
    <n v="2"/>
    <x v="5"/>
    <s v="GOh81661270445"/>
    <s v="leekelly@mcdowell.info"/>
    <d v="2023-06-26T00:00:00"/>
    <d v="2023-10-08T02:32:48"/>
    <x v="2"/>
    <x v="7"/>
    <n v="2023"/>
  </r>
  <r>
    <n v="3013"/>
    <s v="Mary Pratt"/>
    <x v="9"/>
    <x v="0"/>
    <n v="2007"/>
    <n v="12601.27"/>
    <n v="268726"/>
    <x v="3"/>
    <x v="1"/>
    <n v="1.9"/>
    <n v="655"/>
    <n v="541"/>
    <n v="3"/>
    <n v="2"/>
    <x v="5"/>
    <s v="pUv16068562583"/>
    <s v="julialong@jones-johnson.biz"/>
    <d v="2024-06-19T00:00:00"/>
    <d v="2024-02-11T10:06:46"/>
    <x v="2"/>
    <x v="10"/>
    <n v="2024"/>
  </r>
  <r>
    <n v="3014"/>
    <s v="Daniel Daniels"/>
    <x v="8"/>
    <x v="8"/>
    <n v="1996"/>
    <n v="56857.93"/>
    <n v="197315"/>
    <x v="0"/>
    <x v="1"/>
    <n v="3.8"/>
    <n v="645"/>
    <n v="761"/>
    <n v="4"/>
    <n v="5"/>
    <x v="2"/>
    <s v="VNJ68536871829"/>
    <s v="victoriajohnson@hotmail.com"/>
    <d v="2017-04-29T00:00:00"/>
    <d v="2024-08-24T08:53:19"/>
    <x v="1"/>
    <x v="2"/>
    <n v="2024"/>
  </r>
  <r>
    <n v="3015"/>
    <s v="Daniel Sellers"/>
    <x v="7"/>
    <x v="0"/>
    <n v="2007"/>
    <n v="39573.71"/>
    <n v="116743"/>
    <x v="2"/>
    <x v="1"/>
    <n v="1.1000000000000001"/>
    <n v="463"/>
    <n v="239"/>
    <n v="2"/>
    <n v="4"/>
    <x v="3"/>
    <s v="VkA15937660846"/>
    <s v="philipthompson@yahoo.com"/>
    <d v="2023-03-27T00:00:00"/>
    <d v="2024-10-17T02:37:07"/>
    <x v="6"/>
    <x v="7"/>
    <n v="2024"/>
  </r>
  <r>
    <n v="3016"/>
    <s v="Lisa Young"/>
    <x v="3"/>
    <x v="6"/>
    <n v="1997"/>
    <n v="12793.86"/>
    <n v="205918"/>
    <x v="0"/>
    <x v="0"/>
    <n v="2.5"/>
    <n v="190"/>
    <n v="390"/>
    <n v="3"/>
    <n v="4"/>
    <x v="3"/>
    <s v="DqT72522681951"/>
    <s v="brookscatherine@hotmail.com"/>
    <d v="2019-06-22T00:00:00"/>
    <d v="2023-12-19T19:53:16"/>
    <x v="2"/>
    <x v="6"/>
    <n v="2023"/>
  </r>
  <r>
    <n v="3017"/>
    <s v="Frank Walters"/>
    <x v="3"/>
    <x v="5"/>
    <n v="2003"/>
    <n v="67587.179999999993"/>
    <n v="253230"/>
    <x v="2"/>
    <x v="0"/>
    <n v="1.5"/>
    <n v="283"/>
    <n v="306"/>
    <n v="5"/>
    <n v="2"/>
    <x v="2"/>
    <s v="vIA90160751509"/>
    <s v="marcia41@foley-white.info"/>
    <d v="2014-11-04T00:00:00"/>
    <d v="2023-08-12T10:43:21"/>
    <x v="11"/>
    <x v="8"/>
    <n v="2023"/>
  </r>
  <r>
    <n v="3018"/>
    <s v="Kelli Ibarra"/>
    <x v="7"/>
    <x v="7"/>
    <n v="2003"/>
    <n v="26951.45"/>
    <n v="211884"/>
    <x v="1"/>
    <x v="0"/>
    <n v="3.9"/>
    <n v="620"/>
    <n v="569"/>
    <n v="3"/>
    <n v="4"/>
    <x v="4"/>
    <s v="FSO67977106419"/>
    <s v="pachecoadam@hotmail.com"/>
    <d v="2014-12-12T00:00:00"/>
    <d v="2024-02-08T22:31:59"/>
    <x v="4"/>
    <x v="8"/>
    <n v="2024"/>
  </r>
  <r>
    <n v="3019"/>
    <s v="Madison Juarez"/>
    <x v="0"/>
    <x v="0"/>
    <n v="2017"/>
    <n v="12925.86"/>
    <n v="42318"/>
    <x v="2"/>
    <x v="0"/>
    <n v="5.8"/>
    <n v="353"/>
    <n v="449"/>
    <n v="3"/>
    <n v="7"/>
    <x v="1"/>
    <s v="iyW36778499801"/>
    <s v="jennifer20@yahoo.com"/>
    <d v="2015-03-27T00:00:00"/>
    <d v="2025-01-03T19:39:09"/>
    <x v="6"/>
    <x v="3"/>
    <n v="2025"/>
  </r>
  <r>
    <n v="3020"/>
    <s v="Edward Gutierrez"/>
    <x v="5"/>
    <x v="5"/>
    <n v="2000"/>
    <n v="29391.8"/>
    <n v="75267"/>
    <x v="1"/>
    <x v="0"/>
    <n v="1.5"/>
    <n v="102"/>
    <n v="757"/>
    <n v="3"/>
    <n v="4"/>
    <x v="5"/>
    <s v="CmL53520706290"/>
    <s v="jenningsjohn@allen.com"/>
    <d v="2016-02-11T00:00:00"/>
    <d v="2025-07-19T12:29:05"/>
    <x v="9"/>
    <x v="5"/>
    <n v="2025"/>
  </r>
  <r>
    <n v="3021"/>
    <s v="Daniel Rivera"/>
    <x v="1"/>
    <x v="8"/>
    <n v="1991"/>
    <n v="15469.03"/>
    <n v="219218"/>
    <x v="0"/>
    <x v="1"/>
    <n v="2.7"/>
    <n v="400"/>
    <n v="672"/>
    <n v="5"/>
    <n v="2"/>
    <x v="1"/>
    <s v="jPG30322825687"/>
    <s v="pamelareese@bartlett.net"/>
    <d v="2017-04-20T00:00:00"/>
    <d v="2023-12-01T20:48:34"/>
    <x v="1"/>
    <x v="2"/>
    <n v="2023"/>
  </r>
  <r>
    <n v="3022"/>
    <s v="Rhonda Daniel"/>
    <x v="5"/>
    <x v="1"/>
    <n v="1990"/>
    <n v="50710.17"/>
    <n v="53604"/>
    <x v="2"/>
    <x v="1"/>
    <n v="1.5"/>
    <n v="472"/>
    <n v="765"/>
    <n v="4"/>
    <n v="2"/>
    <x v="3"/>
    <s v="DnB43140026283"/>
    <s v="isabelwolfe@perry.com"/>
    <d v="2023-04-01T00:00:00"/>
    <d v="2024-09-04T14:45:02"/>
    <x v="1"/>
    <x v="7"/>
    <n v="2024"/>
  </r>
  <r>
    <n v="3023"/>
    <s v="Carrie Jones"/>
    <x v="4"/>
    <x v="4"/>
    <n v="1998"/>
    <n v="51333.48"/>
    <n v="235810"/>
    <x v="0"/>
    <x v="0"/>
    <n v="3.2"/>
    <n v="159"/>
    <n v="522"/>
    <n v="3"/>
    <n v="5"/>
    <x v="5"/>
    <s v="gJU01027053036"/>
    <s v="yharris@harris.org"/>
    <d v="2021-03-04T00:00:00"/>
    <d v="2025-04-03T15:02:37"/>
    <x v="6"/>
    <x v="1"/>
    <n v="2025"/>
  </r>
  <r>
    <n v="3024"/>
    <s v="Denise Green"/>
    <x v="1"/>
    <x v="8"/>
    <n v="2009"/>
    <n v="33917.370000000003"/>
    <n v="14659"/>
    <x v="3"/>
    <x v="0"/>
    <n v="2.9"/>
    <n v="82"/>
    <n v="259"/>
    <n v="5"/>
    <n v="7"/>
    <x v="2"/>
    <s v="rYu43153295845"/>
    <s v="changjustin@yahoo.com"/>
    <d v="2021-11-17T00:00:00"/>
    <d v="2024-02-08T05:00:34"/>
    <x v="11"/>
    <x v="1"/>
    <n v="2024"/>
  </r>
  <r>
    <n v="3025"/>
    <s v="Jordan Smith"/>
    <x v="3"/>
    <x v="7"/>
    <n v="2001"/>
    <n v="18573.86"/>
    <n v="115203"/>
    <x v="0"/>
    <x v="1"/>
    <n v="4.5"/>
    <n v="150"/>
    <n v="321"/>
    <n v="5"/>
    <n v="5"/>
    <x v="1"/>
    <s v="MuV76862880313"/>
    <s v="kevinlawrence@bennett.com"/>
    <d v="2017-02-25T00:00:00"/>
    <d v="2023-09-07T14:03:51"/>
    <x v="9"/>
    <x v="2"/>
    <n v="2023"/>
  </r>
  <r>
    <n v="3026"/>
    <s v="Joseph Lawson"/>
    <x v="3"/>
    <x v="7"/>
    <n v="1992"/>
    <n v="33815.75"/>
    <n v="76472"/>
    <x v="1"/>
    <x v="0"/>
    <n v="2.5"/>
    <n v="482"/>
    <n v="659"/>
    <n v="2"/>
    <n v="2"/>
    <x v="3"/>
    <s v="wRD82415268529"/>
    <s v="kirbysamantha@yahoo.com"/>
    <d v="2017-01-11T00:00:00"/>
    <d v="2024-03-23T07:25:45"/>
    <x v="7"/>
    <x v="2"/>
    <n v="2024"/>
  </r>
  <r>
    <n v="3027"/>
    <s v="Alan Garcia"/>
    <x v="2"/>
    <x v="2"/>
    <n v="2023"/>
    <n v="35843.620000000003"/>
    <n v="22081"/>
    <x v="2"/>
    <x v="0"/>
    <n v="4.2"/>
    <n v="205"/>
    <n v="519"/>
    <n v="5"/>
    <n v="5"/>
    <x v="1"/>
    <s v="GXv75691402923"/>
    <s v="debracarter@lopez.com"/>
    <d v="2022-12-11T00:00:00"/>
    <d v="2024-07-13T18:02:56"/>
    <x v="4"/>
    <x v="9"/>
    <n v="2024"/>
  </r>
  <r>
    <n v="3028"/>
    <s v="Brittney Ortiz MD"/>
    <x v="5"/>
    <x v="3"/>
    <n v="2009"/>
    <n v="15000.54"/>
    <n v="278565"/>
    <x v="0"/>
    <x v="0"/>
    <n v="4.2"/>
    <n v="543"/>
    <n v="363"/>
    <n v="4"/>
    <n v="4"/>
    <x v="4"/>
    <s v="lJN21631071214"/>
    <s v="awallace@parks.com"/>
    <d v="2021-04-02T00:00:00"/>
    <d v="2025-02-18T05:36:52"/>
    <x v="1"/>
    <x v="1"/>
    <n v="2025"/>
  </r>
  <r>
    <n v="3029"/>
    <s v="Daniel Navarro"/>
    <x v="4"/>
    <x v="9"/>
    <n v="2012"/>
    <n v="60011.35"/>
    <n v="40640"/>
    <x v="2"/>
    <x v="1"/>
    <n v="2.8"/>
    <n v="530"/>
    <n v="400"/>
    <n v="5"/>
    <n v="4"/>
    <x v="1"/>
    <s v="ZPx87281701369"/>
    <s v="oliverbenjamin@henderson.info"/>
    <d v="2023-08-06T00:00:00"/>
    <d v="2024-02-02T01:48:43"/>
    <x v="5"/>
    <x v="7"/>
    <n v="2024"/>
  </r>
  <r>
    <n v="3030"/>
    <s v="Janet Osborne"/>
    <x v="5"/>
    <x v="1"/>
    <n v="2006"/>
    <n v="58912.95"/>
    <n v="195564"/>
    <x v="1"/>
    <x v="0"/>
    <n v="2.6"/>
    <n v="466"/>
    <n v="337"/>
    <n v="3"/>
    <n v="4"/>
    <x v="5"/>
    <s v="wnk46694840155"/>
    <s v="chavezlacey@yahoo.com"/>
    <d v="2015-08-22T00:00:00"/>
    <d v="2025-04-13T02:50:57"/>
    <x v="5"/>
    <x v="3"/>
    <n v="2025"/>
  </r>
  <r>
    <n v="3031"/>
    <s v="Mary Lopez"/>
    <x v="3"/>
    <x v="8"/>
    <n v="2007"/>
    <n v="5826.05"/>
    <n v="97340"/>
    <x v="2"/>
    <x v="1"/>
    <n v="3.6"/>
    <n v="513"/>
    <n v="577"/>
    <n v="5"/>
    <n v="4"/>
    <x v="7"/>
    <s v="HHG60858175045"/>
    <s v="mwolf@pierce.com"/>
    <d v="2016-12-22T00:00:00"/>
    <d v="2024-07-20T00:45:04"/>
    <x v="4"/>
    <x v="5"/>
    <n v="2024"/>
  </r>
  <r>
    <n v="3032"/>
    <s v="Diana James"/>
    <x v="3"/>
    <x v="7"/>
    <n v="2001"/>
    <n v="5088.88"/>
    <n v="134042"/>
    <x v="2"/>
    <x v="0"/>
    <n v="3.1"/>
    <n v="285"/>
    <n v="138"/>
    <n v="2"/>
    <n v="4"/>
    <x v="2"/>
    <s v="BiV88031077686"/>
    <s v="amandaweaver@barnett.org"/>
    <d v="2024-01-25T00:00:00"/>
    <d v="2024-07-29T23:04:15"/>
    <x v="7"/>
    <x v="10"/>
    <n v="2024"/>
  </r>
  <r>
    <n v="3033"/>
    <s v="Philip Stewart"/>
    <x v="7"/>
    <x v="5"/>
    <n v="1995"/>
    <n v="43094.7"/>
    <n v="82086"/>
    <x v="0"/>
    <x v="1"/>
    <n v="4.2"/>
    <n v="434"/>
    <n v="793"/>
    <n v="2"/>
    <n v="7"/>
    <x v="5"/>
    <s v="lLc86884084818"/>
    <s v="chase91@hotmail.com"/>
    <d v="2020-10-14T00:00:00"/>
    <d v="2024-01-22T16:58:42"/>
    <x v="0"/>
    <x v="4"/>
    <n v="2024"/>
  </r>
  <r>
    <n v="3034"/>
    <s v="Melinda Adams"/>
    <x v="1"/>
    <x v="4"/>
    <n v="2016"/>
    <n v="75791.509999999995"/>
    <n v="138185"/>
    <x v="2"/>
    <x v="0"/>
    <n v="2.8"/>
    <n v="470"/>
    <n v="618"/>
    <n v="4"/>
    <n v="7"/>
    <x v="7"/>
    <s v="Wbm99396309570"/>
    <s v="jonesstephanie@gmail.com"/>
    <d v="2020-11-28T00:00:00"/>
    <d v="2024-01-17T03:47:59"/>
    <x v="11"/>
    <x v="4"/>
    <n v="2024"/>
  </r>
  <r>
    <n v="3035"/>
    <s v="Linda Sullivan"/>
    <x v="2"/>
    <x v="6"/>
    <n v="1999"/>
    <n v="7328.83"/>
    <n v="101101"/>
    <x v="0"/>
    <x v="1"/>
    <n v="2.8"/>
    <n v="590"/>
    <n v="453"/>
    <n v="3"/>
    <n v="5"/>
    <x v="0"/>
    <s v="UgK02200118112"/>
    <s v="shanewarner@rodriguez.com"/>
    <d v="2016-12-16T00:00:00"/>
    <d v="2023-08-25T07:08:11"/>
    <x v="4"/>
    <x v="5"/>
    <n v="2023"/>
  </r>
  <r>
    <n v="3036"/>
    <s v="Diana Williams"/>
    <x v="4"/>
    <x v="7"/>
    <n v="2008"/>
    <n v="56490.18"/>
    <n v="41801"/>
    <x v="3"/>
    <x v="1"/>
    <n v="3.2"/>
    <n v="653"/>
    <n v="434"/>
    <n v="3"/>
    <n v="2"/>
    <x v="4"/>
    <s v="WWL54140187146"/>
    <s v="rlewis@yahoo.com"/>
    <d v="2019-03-17T00:00:00"/>
    <d v="2025-04-11T12:17:50"/>
    <x v="6"/>
    <x v="6"/>
    <n v="2025"/>
  </r>
  <r>
    <n v="3037"/>
    <s v="Melissa Vasquez"/>
    <x v="0"/>
    <x v="3"/>
    <n v="1992"/>
    <n v="30112.080000000002"/>
    <n v="176501"/>
    <x v="2"/>
    <x v="1"/>
    <n v="3.3"/>
    <n v="333"/>
    <n v="678"/>
    <n v="3"/>
    <n v="2"/>
    <x v="1"/>
    <s v="nte91244078416"/>
    <s v="lisamason@gmail.com"/>
    <d v="2016-04-14T00:00:00"/>
    <d v="2024-10-13T21:30:55"/>
    <x v="1"/>
    <x v="5"/>
    <n v="2024"/>
  </r>
  <r>
    <n v="3038"/>
    <s v="Mary Casey"/>
    <x v="0"/>
    <x v="2"/>
    <n v="2006"/>
    <n v="44607.88"/>
    <n v="146152"/>
    <x v="3"/>
    <x v="0"/>
    <n v="2"/>
    <n v="650"/>
    <n v="263"/>
    <n v="4"/>
    <n v="2"/>
    <x v="6"/>
    <s v="Jih88005692623"/>
    <s v="andersondeborah@walker-anderson.com"/>
    <d v="2024-04-30T00:00:00"/>
    <d v="2024-01-21T16:26:43"/>
    <x v="1"/>
    <x v="10"/>
    <n v="2024"/>
  </r>
  <r>
    <n v="3039"/>
    <s v="Jordan Howell"/>
    <x v="3"/>
    <x v="4"/>
    <n v="1991"/>
    <n v="10434.59"/>
    <n v="268567"/>
    <x v="2"/>
    <x v="1"/>
    <n v="4.5"/>
    <n v="307"/>
    <n v="278"/>
    <n v="2"/>
    <n v="4"/>
    <x v="1"/>
    <s v="LRW10408200090"/>
    <s v="dmiller@yahoo.com"/>
    <d v="2017-12-28T00:00:00"/>
    <d v="2024-06-23T00:22:53"/>
    <x v="4"/>
    <x v="2"/>
    <n v="2024"/>
  </r>
  <r>
    <n v="3040"/>
    <s v="Jessica Miranda"/>
    <x v="1"/>
    <x v="9"/>
    <n v="2016"/>
    <n v="13312.72"/>
    <n v="107422"/>
    <x v="0"/>
    <x v="0"/>
    <n v="5.3"/>
    <n v="378"/>
    <n v="380"/>
    <n v="4"/>
    <n v="4"/>
    <x v="4"/>
    <s v="ppF55462423840"/>
    <s v="welchedward@golden.com"/>
    <d v="2016-12-11T00:00:00"/>
    <d v="2024-08-27T21:00:05"/>
    <x v="4"/>
    <x v="5"/>
    <n v="2024"/>
  </r>
  <r>
    <n v="3041"/>
    <s v="Mr, Larry Perez DVM"/>
    <x v="9"/>
    <x v="2"/>
    <n v="2022"/>
    <n v="49197.39"/>
    <n v="79685"/>
    <x v="2"/>
    <x v="0"/>
    <n v="4.5"/>
    <n v="604"/>
    <n v="119"/>
    <n v="3"/>
    <n v="5"/>
    <x v="7"/>
    <s v="dtX94400434000"/>
    <s v="karen44@moody.com"/>
    <d v="2015-09-18T00:00:00"/>
    <d v="2023-09-02T21:54:49"/>
    <x v="8"/>
    <x v="3"/>
    <n v="2023"/>
  </r>
  <r>
    <n v="3042"/>
    <s v="Danielle Perkins"/>
    <x v="8"/>
    <x v="6"/>
    <n v="2004"/>
    <n v="37836.1"/>
    <n v="16475"/>
    <x v="3"/>
    <x v="0"/>
    <n v="3.7"/>
    <n v="107"/>
    <n v="307"/>
    <n v="2"/>
    <n v="4"/>
    <x v="7"/>
    <s v="oBh24845008221"/>
    <s v="dyermatthew@gmail.com"/>
    <d v="2019-04-24T00:00:00"/>
    <d v="2023-10-04T03:55:11"/>
    <x v="1"/>
    <x v="6"/>
    <n v="2023"/>
  </r>
  <r>
    <n v="3043"/>
    <s v="Kimberly Marks"/>
    <x v="9"/>
    <x v="8"/>
    <n v="1992"/>
    <n v="44000.81"/>
    <n v="32671"/>
    <x v="0"/>
    <x v="1"/>
    <n v="2"/>
    <n v="115"/>
    <n v="235"/>
    <n v="5"/>
    <n v="2"/>
    <x v="2"/>
    <s v="rPo38354754588"/>
    <s v="ashleygeorge@yahoo.com"/>
    <d v="2017-03-11T00:00:00"/>
    <d v="2023-12-22T21:29:11"/>
    <x v="6"/>
    <x v="2"/>
    <n v="2023"/>
  </r>
  <r>
    <n v="3044"/>
    <s v="Sean Jones"/>
    <x v="2"/>
    <x v="0"/>
    <n v="2012"/>
    <n v="71886.48"/>
    <n v="178830"/>
    <x v="1"/>
    <x v="1"/>
    <n v="5.3"/>
    <n v="298"/>
    <n v="754"/>
    <n v="5"/>
    <n v="2"/>
    <x v="4"/>
    <s v="Cnb12278316757"/>
    <s v="lauravincent@jones-smith.net"/>
    <d v="2019-12-27T00:00:00"/>
    <d v="2024-01-20T05:23:54"/>
    <x v="4"/>
    <x v="6"/>
    <n v="2024"/>
  </r>
  <r>
    <n v="3045"/>
    <s v="Jessica Nunez"/>
    <x v="9"/>
    <x v="3"/>
    <n v="2000"/>
    <n v="11289"/>
    <n v="154198"/>
    <x v="0"/>
    <x v="0"/>
    <n v="4.9000000000000004"/>
    <n v="520"/>
    <n v="709"/>
    <n v="3"/>
    <n v="7"/>
    <x v="2"/>
    <s v="crc28849402966"/>
    <s v="jimmybartlett@hotmail.com"/>
    <d v="2022-04-26T00:00:00"/>
    <d v="2025-05-24T07:10:29"/>
    <x v="1"/>
    <x v="9"/>
    <n v="2025"/>
  </r>
  <r>
    <n v="3046"/>
    <s v="Mark Stafford"/>
    <x v="1"/>
    <x v="1"/>
    <n v="2022"/>
    <n v="5319.4"/>
    <n v="159334"/>
    <x v="2"/>
    <x v="1"/>
    <n v="5.5"/>
    <n v="672"/>
    <n v="635"/>
    <n v="2"/>
    <n v="5"/>
    <x v="0"/>
    <s v="BaI02869642036"/>
    <s v="sheiladixon@hotmail.com"/>
    <d v="2020-05-24T00:00:00"/>
    <d v="2023-12-18T22:51:34"/>
    <x v="3"/>
    <x v="4"/>
    <n v="2023"/>
  </r>
  <r>
    <n v="3047"/>
    <s v="Joseph Johnson"/>
    <x v="6"/>
    <x v="8"/>
    <n v="2008"/>
    <n v="16000.27"/>
    <n v="642"/>
    <x v="1"/>
    <x v="1"/>
    <n v="5.8"/>
    <n v="673"/>
    <n v="308"/>
    <n v="2"/>
    <n v="5"/>
    <x v="3"/>
    <s v="saH27646637918"/>
    <s v="andresrojas@massey.com"/>
    <d v="2023-04-21T00:00:00"/>
    <d v="2025-06-08T11:39:49"/>
    <x v="1"/>
    <x v="7"/>
    <n v="2025"/>
  </r>
  <r>
    <n v="3048"/>
    <s v="Timothy Brooks"/>
    <x v="0"/>
    <x v="1"/>
    <n v="2008"/>
    <n v="53290.2"/>
    <n v="256633"/>
    <x v="1"/>
    <x v="0"/>
    <n v="3.2"/>
    <n v="387"/>
    <n v="640"/>
    <n v="5"/>
    <n v="4"/>
    <x v="3"/>
    <s v="AeS35049564899"/>
    <s v="courtneyhall@hotmail.com"/>
    <d v="2020-06-18T00:00:00"/>
    <d v="2025-03-03T16:02:49"/>
    <x v="2"/>
    <x v="4"/>
    <n v="2025"/>
  </r>
  <r>
    <n v="3049"/>
    <s v="Kayla Jones"/>
    <x v="5"/>
    <x v="5"/>
    <n v="1996"/>
    <n v="37509.79"/>
    <n v="269073"/>
    <x v="1"/>
    <x v="1"/>
    <n v="3.3"/>
    <n v="266"/>
    <n v="686"/>
    <n v="3"/>
    <n v="7"/>
    <x v="1"/>
    <s v="gJS74736969650"/>
    <s v="qwong@crosby.net"/>
    <d v="2020-06-14T00:00:00"/>
    <d v="2024-10-31T10:04:45"/>
    <x v="2"/>
    <x v="4"/>
    <n v="2024"/>
  </r>
  <r>
    <n v="3050"/>
    <s v="Steve Fernandez"/>
    <x v="1"/>
    <x v="4"/>
    <n v="1990"/>
    <n v="19519.34"/>
    <n v="201063"/>
    <x v="0"/>
    <x v="1"/>
    <n v="1.2"/>
    <n v="630"/>
    <n v="614"/>
    <n v="4"/>
    <n v="4"/>
    <x v="2"/>
    <s v="fdt33400704547"/>
    <s v="millerkathleen@matthews.com"/>
    <d v="2018-06-13T00:00:00"/>
    <d v="2024-07-28T12:01:25"/>
    <x v="2"/>
    <x v="0"/>
    <n v="2024"/>
  </r>
  <r>
    <n v="3051"/>
    <s v="Karen Burns"/>
    <x v="7"/>
    <x v="1"/>
    <n v="2022"/>
    <n v="23039.21"/>
    <n v="287427"/>
    <x v="1"/>
    <x v="1"/>
    <n v="1.7"/>
    <n v="504"/>
    <n v="639"/>
    <n v="5"/>
    <n v="7"/>
    <x v="5"/>
    <s v="mSM54940519466"/>
    <s v="qespinoza@watson.com"/>
    <d v="2019-09-12T00:00:00"/>
    <d v="2025-03-24T13:13:09"/>
    <x v="8"/>
    <x v="6"/>
    <n v="2025"/>
  </r>
  <r>
    <n v="3052"/>
    <s v="Ronald Smith"/>
    <x v="1"/>
    <x v="9"/>
    <n v="2002"/>
    <n v="26689.72"/>
    <n v="62757"/>
    <x v="2"/>
    <x v="0"/>
    <n v="1.6"/>
    <n v="534"/>
    <n v="472"/>
    <n v="2"/>
    <n v="7"/>
    <x v="4"/>
    <s v="WWR06940735168"/>
    <s v="suzannemurray@yahoo.com"/>
    <d v="2022-04-23T00:00:00"/>
    <d v="2023-12-26T06:05:40"/>
    <x v="1"/>
    <x v="9"/>
    <n v="2023"/>
  </r>
  <r>
    <n v="3053"/>
    <s v="Maria Rodriguez"/>
    <x v="3"/>
    <x v="2"/>
    <n v="2001"/>
    <n v="65869.42"/>
    <n v="219427"/>
    <x v="0"/>
    <x v="0"/>
    <n v="5"/>
    <n v="654"/>
    <n v="205"/>
    <n v="2"/>
    <n v="4"/>
    <x v="2"/>
    <s v="zmR86119084399"/>
    <s v="gabrielcastro@mccall.info"/>
    <d v="2016-07-21T00:00:00"/>
    <d v="2024-06-05T01:18:11"/>
    <x v="10"/>
    <x v="5"/>
    <n v="2024"/>
  </r>
  <r>
    <n v="3054"/>
    <s v="Carl Aguilar"/>
    <x v="3"/>
    <x v="8"/>
    <n v="1997"/>
    <n v="8897.33"/>
    <n v="206820"/>
    <x v="0"/>
    <x v="1"/>
    <n v="4.3"/>
    <n v="635"/>
    <n v="724"/>
    <n v="3"/>
    <n v="2"/>
    <x v="1"/>
    <s v="ktb04236431846"/>
    <s v="martinjessica@marshall.com"/>
    <d v="2015-09-15T00:00:00"/>
    <d v="2025-05-23T06:38:31"/>
    <x v="8"/>
    <x v="3"/>
    <n v="2025"/>
  </r>
  <r>
    <n v="3055"/>
    <s v="Dr, Norma Todd"/>
    <x v="5"/>
    <x v="6"/>
    <n v="1994"/>
    <n v="43500.75"/>
    <n v="250284"/>
    <x v="1"/>
    <x v="1"/>
    <n v="4.2"/>
    <n v="668"/>
    <n v="677"/>
    <n v="4"/>
    <n v="5"/>
    <x v="7"/>
    <s v="rqi33282584748"/>
    <s v="ostrong@hotmail.com"/>
    <d v="2017-09-13T00:00:00"/>
    <d v="2023-09-03T18:56:31"/>
    <x v="8"/>
    <x v="2"/>
    <n v="2023"/>
  </r>
  <r>
    <n v="3056"/>
    <s v="Miss Allison Nguyen"/>
    <x v="4"/>
    <x v="0"/>
    <n v="2018"/>
    <n v="72444.69"/>
    <n v="122186"/>
    <x v="3"/>
    <x v="1"/>
    <n v="2.5"/>
    <n v="544"/>
    <n v="259"/>
    <n v="5"/>
    <n v="5"/>
    <x v="5"/>
    <s v="vlo75638665205"/>
    <s v="schmidtamy@lucas.com"/>
    <d v="2016-12-09T00:00:00"/>
    <d v="2024-12-26T08:22:47"/>
    <x v="4"/>
    <x v="5"/>
    <n v="2024"/>
  </r>
  <r>
    <n v="3057"/>
    <s v="William Cole"/>
    <x v="8"/>
    <x v="4"/>
    <n v="2007"/>
    <n v="57383.73"/>
    <n v="124189"/>
    <x v="3"/>
    <x v="0"/>
    <n v="2.7"/>
    <n v="695"/>
    <n v="552"/>
    <n v="2"/>
    <n v="5"/>
    <x v="3"/>
    <s v="NjU85442633841"/>
    <s v="tammylam@hotmail.com"/>
    <d v="2017-01-07T00:00:00"/>
    <d v="2024-02-01T22:18:26"/>
    <x v="7"/>
    <x v="2"/>
    <n v="2024"/>
  </r>
  <r>
    <n v="3058"/>
    <s v="Stacy Graham"/>
    <x v="3"/>
    <x v="6"/>
    <n v="2014"/>
    <n v="70324.509999999995"/>
    <n v="107173"/>
    <x v="3"/>
    <x v="1"/>
    <n v="5.4"/>
    <n v="683"/>
    <n v="559"/>
    <n v="5"/>
    <n v="4"/>
    <x v="5"/>
    <s v="RoA70602438126"/>
    <s v="rjones@wilson.com"/>
    <d v="2021-06-09T00:00:00"/>
    <d v="2025-07-20T16:31:20"/>
    <x v="2"/>
    <x v="1"/>
    <n v="2025"/>
  </r>
  <r>
    <n v="3059"/>
    <s v="Jeanne Roberts"/>
    <x v="1"/>
    <x v="1"/>
    <n v="2015"/>
    <n v="74312.55"/>
    <n v="150612"/>
    <x v="2"/>
    <x v="1"/>
    <n v="2.2999999999999998"/>
    <n v="612"/>
    <n v="329"/>
    <n v="3"/>
    <n v="5"/>
    <x v="4"/>
    <s v="Khp28695205382"/>
    <s v="matthew07@yahoo.com"/>
    <d v="2016-09-11T00:00:00"/>
    <d v="2023-12-13T02:40:17"/>
    <x v="8"/>
    <x v="5"/>
    <n v="2023"/>
  </r>
  <r>
    <n v="3060"/>
    <s v="Karen Herman"/>
    <x v="9"/>
    <x v="2"/>
    <n v="2021"/>
    <n v="49451.56"/>
    <n v="180731"/>
    <x v="3"/>
    <x v="1"/>
    <n v="5.7"/>
    <n v="487"/>
    <n v="413"/>
    <n v="2"/>
    <n v="7"/>
    <x v="7"/>
    <s v="biU41885536267"/>
    <s v="kylebaker@hotmail.com"/>
    <d v="2022-09-20T00:00:00"/>
    <d v="2024-10-23T05:48:58"/>
    <x v="8"/>
    <x v="9"/>
    <n v="2024"/>
  </r>
  <r>
    <n v="3061"/>
    <s v="Lawrence Lloyd"/>
    <x v="0"/>
    <x v="7"/>
    <n v="2018"/>
    <n v="18505.88"/>
    <n v="31706"/>
    <x v="2"/>
    <x v="0"/>
    <n v="3"/>
    <n v="127"/>
    <n v="571"/>
    <n v="5"/>
    <n v="4"/>
    <x v="1"/>
    <s v="XoE70391225151"/>
    <s v="sarahbrown@garcia.net"/>
    <d v="2019-09-08T00:00:00"/>
    <d v="2025-02-16T04:32:55"/>
    <x v="8"/>
    <x v="6"/>
    <n v="2025"/>
  </r>
  <r>
    <n v="3062"/>
    <s v="Mallory Bell"/>
    <x v="5"/>
    <x v="6"/>
    <n v="2008"/>
    <n v="28805.41"/>
    <n v="292025"/>
    <x v="0"/>
    <x v="1"/>
    <n v="4.3"/>
    <n v="608"/>
    <n v="379"/>
    <n v="4"/>
    <n v="7"/>
    <x v="4"/>
    <s v="agQ19189891987"/>
    <s v="jermaine33@maddox-campbell.com"/>
    <d v="2022-08-07T00:00:00"/>
    <d v="2024-10-29T02:00:15"/>
    <x v="5"/>
    <x v="9"/>
    <n v="2024"/>
  </r>
  <r>
    <n v="3063"/>
    <s v="Emily Hutchinson"/>
    <x v="4"/>
    <x v="4"/>
    <n v="2020"/>
    <n v="60225.49"/>
    <n v="255569"/>
    <x v="1"/>
    <x v="0"/>
    <n v="5.4"/>
    <n v="554"/>
    <n v="715"/>
    <n v="3"/>
    <n v="7"/>
    <x v="3"/>
    <s v="obK74019338494"/>
    <s v="grussell@yahoo.com"/>
    <d v="2019-05-10T00:00:00"/>
    <d v="2024-12-19T15:09:49"/>
    <x v="3"/>
    <x v="6"/>
    <n v="2024"/>
  </r>
  <r>
    <n v="3064"/>
    <s v="Jonathan Johnson"/>
    <x v="7"/>
    <x v="7"/>
    <n v="2003"/>
    <n v="62843.98"/>
    <n v="200225"/>
    <x v="2"/>
    <x v="1"/>
    <n v="3.3"/>
    <n v="75"/>
    <n v="432"/>
    <n v="2"/>
    <n v="7"/>
    <x v="5"/>
    <s v="nql26709709165"/>
    <s v="qdaniel@larsen-obrien.biz"/>
    <d v="2014-12-19T00:00:00"/>
    <d v="2023-10-23T03:31:51"/>
    <x v="4"/>
    <x v="8"/>
    <n v="2023"/>
  </r>
  <r>
    <n v="3065"/>
    <s v="Dr, Kendra Williams PhD"/>
    <x v="5"/>
    <x v="5"/>
    <n v="2008"/>
    <n v="66479.199999999997"/>
    <n v="295431"/>
    <x v="1"/>
    <x v="1"/>
    <n v="1.7"/>
    <n v="80"/>
    <n v="621"/>
    <n v="2"/>
    <n v="5"/>
    <x v="3"/>
    <s v="lee23183152252"/>
    <s v="pam51@hotmail.com"/>
    <d v="2023-02-01T00:00:00"/>
    <d v="2024-11-24T08:51:01"/>
    <x v="9"/>
    <x v="7"/>
    <n v="2024"/>
  </r>
  <r>
    <n v="3066"/>
    <s v="Amy Lee"/>
    <x v="5"/>
    <x v="0"/>
    <n v="2000"/>
    <n v="68489.34"/>
    <n v="209714"/>
    <x v="3"/>
    <x v="0"/>
    <n v="1.2"/>
    <n v="671"/>
    <n v="177"/>
    <n v="4"/>
    <n v="5"/>
    <x v="6"/>
    <s v="fXT59324968022"/>
    <s v="bryanolson@hotmail.com"/>
    <d v="2017-11-03T00:00:00"/>
    <d v="2024-04-04T03:18:36"/>
    <x v="11"/>
    <x v="2"/>
    <n v="2024"/>
  </r>
  <r>
    <n v="3067"/>
    <s v="Terry Johnson"/>
    <x v="8"/>
    <x v="4"/>
    <n v="2018"/>
    <n v="71033.69"/>
    <n v="145252"/>
    <x v="3"/>
    <x v="1"/>
    <n v="4.3"/>
    <n v="672"/>
    <n v="355"/>
    <n v="4"/>
    <n v="7"/>
    <x v="6"/>
    <s v="iXy17979611924"/>
    <s v="cperez@hamilton.biz"/>
    <d v="2019-04-28T00:00:00"/>
    <d v="2024-02-12T17:39:19"/>
    <x v="1"/>
    <x v="6"/>
    <n v="2024"/>
  </r>
  <r>
    <n v="3068"/>
    <s v="Paul Burch"/>
    <x v="6"/>
    <x v="8"/>
    <n v="2010"/>
    <n v="52721.86"/>
    <n v="89842"/>
    <x v="0"/>
    <x v="1"/>
    <n v="5.5"/>
    <n v="605"/>
    <n v="342"/>
    <n v="3"/>
    <n v="5"/>
    <x v="4"/>
    <s v="yFm17091858812"/>
    <s v="scott35@mills.com"/>
    <d v="2022-09-19T00:00:00"/>
    <d v="2025-03-07T04:09:35"/>
    <x v="8"/>
    <x v="9"/>
    <n v="2025"/>
  </r>
  <r>
    <n v="3069"/>
    <s v="Kimberly Hernandez"/>
    <x v="8"/>
    <x v="9"/>
    <n v="2005"/>
    <n v="69247.92"/>
    <n v="88811"/>
    <x v="2"/>
    <x v="0"/>
    <n v="5.2"/>
    <n v="162"/>
    <n v="365"/>
    <n v="3"/>
    <n v="2"/>
    <x v="0"/>
    <s v="Igt48376714894"/>
    <s v="mberry@mills-thompson.info"/>
    <d v="2019-08-02T00:00:00"/>
    <d v="2024-04-19T11:18:13"/>
    <x v="5"/>
    <x v="6"/>
    <n v="2024"/>
  </r>
  <r>
    <n v="3070"/>
    <s v="Joanna Zuniga"/>
    <x v="7"/>
    <x v="3"/>
    <n v="1996"/>
    <n v="71674.42"/>
    <n v="147912"/>
    <x v="0"/>
    <x v="0"/>
    <n v="3.2"/>
    <n v="596"/>
    <n v="292"/>
    <n v="4"/>
    <n v="4"/>
    <x v="0"/>
    <s v="maL39455977465"/>
    <s v="leeanthony@branch.com"/>
    <d v="2020-07-10T00:00:00"/>
    <d v="2024-03-11T08:02:37"/>
    <x v="10"/>
    <x v="4"/>
    <n v="2024"/>
  </r>
  <r>
    <n v="3071"/>
    <s v="Angela Nguyen"/>
    <x v="7"/>
    <x v="6"/>
    <n v="1995"/>
    <n v="33837.89"/>
    <n v="126164"/>
    <x v="0"/>
    <x v="1"/>
    <n v="5.8"/>
    <n v="438"/>
    <n v="195"/>
    <n v="4"/>
    <n v="2"/>
    <x v="6"/>
    <s v="mKJ32435866691"/>
    <s v="keithann@blevins-gonzalez.com"/>
    <d v="2023-10-29T00:00:00"/>
    <d v="2024-03-22T10:24:03"/>
    <x v="0"/>
    <x v="7"/>
    <n v="2024"/>
  </r>
  <r>
    <n v="3072"/>
    <s v="Ana Carter"/>
    <x v="1"/>
    <x v="0"/>
    <n v="2002"/>
    <n v="73093.440000000002"/>
    <n v="130849"/>
    <x v="2"/>
    <x v="0"/>
    <n v="6"/>
    <n v="417"/>
    <n v="163"/>
    <n v="2"/>
    <n v="4"/>
    <x v="6"/>
    <s v="bQx32035055050"/>
    <s v="wmiller@hotmail.com"/>
    <d v="2023-02-22T00:00:00"/>
    <d v="2024-07-02T05:10:39"/>
    <x v="9"/>
    <x v="7"/>
    <n v="2024"/>
  </r>
  <r>
    <n v="3073"/>
    <s v="Ashlee Hall"/>
    <x v="9"/>
    <x v="8"/>
    <n v="2009"/>
    <n v="52310.27"/>
    <n v="60803"/>
    <x v="0"/>
    <x v="0"/>
    <n v="1.7"/>
    <n v="395"/>
    <n v="792"/>
    <n v="2"/>
    <n v="7"/>
    <x v="2"/>
    <s v="VoM86498910017"/>
    <s v="harringtonholly@yahoo.com"/>
    <d v="2015-09-07T00:00:00"/>
    <d v="2024-06-11T18:31:10"/>
    <x v="8"/>
    <x v="3"/>
    <n v="2024"/>
  </r>
  <r>
    <n v="3074"/>
    <s v="Bruce Sanders"/>
    <x v="7"/>
    <x v="1"/>
    <n v="2014"/>
    <n v="28586.18"/>
    <n v="149254"/>
    <x v="1"/>
    <x v="1"/>
    <n v="3.1"/>
    <n v="641"/>
    <n v="666"/>
    <n v="5"/>
    <n v="4"/>
    <x v="5"/>
    <s v="tGP01124316184"/>
    <s v="elliottmichael@gmail.com"/>
    <d v="2017-02-27T00:00:00"/>
    <d v="2024-05-14T17:37:01"/>
    <x v="9"/>
    <x v="2"/>
    <n v="2024"/>
  </r>
  <r>
    <n v="3075"/>
    <s v="Kyle Castillo"/>
    <x v="8"/>
    <x v="2"/>
    <n v="1995"/>
    <n v="46725.57"/>
    <n v="82589"/>
    <x v="1"/>
    <x v="0"/>
    <n v="4.7"/>
    <n v="305"/>
    <n v="657"/>
    <n v="2"/>
    <n v="7"/>
    <x v="5"/>
    <s v="Vuz41739482207"/>
    <s v="josedavis@gmail.com"/>
    <d v="2017-10-08T00:00:00"/>
    <d v="2025-07-19T19:29:38"/>
    <x v="0"/>
    <x v="2"/>
    <n v="2025"/>
  </r>
  <r>
    <n v="3076"/>
    <s v="William Bailey"/>
    <x v="8"/>
    <x v="6"/>
    <n v="1998"/>
    <n v="7076.76"/>
    <n v="17138"/>
    <x v="0"/>
    <x v="0"/>
    <n v="2"/>
    <n v="253"/>
    <n v="145"/>
    <n v="3"/>
    <n v="2"/>
    <x v="1"/>
    <s v="hAX06020057117"/>
    <s v="hilljoan@lopez-smith.com"/>
    <d v="2024-01-16T00:00:00"/>
    <d v="2024-05-05T09:18:57"/>
    <x v="7"/>
    <x v="10"/>
    <n v="2024"/>
  </r>
  <r>
    <n v="3077"/>
    <s v="Erik Munoz"/>
    <x v="5"/>
    <x v="3"/>
    <n v="2015"/>
    <n v="18831.98"/>
    <n v="33855"/>
    <x v="2"/>
    <x v="1"/>
    <n v="3.8"/>
    <n v="90"/>
    <n v="217"/>
    <n v="4"/>
    <n v="4"/>
    <x v="0"/>
    <s v="ocH51800362939"/>
    <s v="hurstjessica@yahoo.com"/>
    <d v="2016-04-08T00:00:00"/>
    <d v="2024-01-31T14:45:54"/>
    <x v="1"/>
    <x v="5"/>
    <n v="2024"/>
  </r>
  <r>
    <n v="3078"/>
    <s v="Alejandra Willis"/>
    <x v="1"/>
    <x v="7"/>
    <n v="2021"/>
    <n v="52149.34"/>
    <n v="104590"/>
    <x v="2"/>
    <x v="1"/>
    <n v="5.7"/>
    <n v="156"/>
    <n v="242"/>
    <n v="4"/>
    <n v="2"/>
    <x v="3"/>
    <s v="FMe25026948021"/>
    <s v="vgilbert@eaton-watson.net"/>
    <d v="2023-04-06T00:00:00"/>
    <d v="2024-05-12T06:02:13"/>
    <x v="1"/>
    <x v="7"/>
    <n v="2024"/>
  </r>
  <r>
    <n v="3079"/>
    <s v="Emily Hernandez"/>
    <x v="0"/>
    <x v="8"/>
    <n v="2015"/>
    <n v="36648.46"/>
    <n v="168263"/>
    <x v="0"/>
    <x v="0"/>
    <n v="4.4000000000000004"/>
    <n v="592"/>
    <n v="602"/>
    <n v="5"/>
    <n v="2"/>
    <x v="5"/>
    <s v="fLr43429915233"/>
    <s v="medinaadam@gmail.com"/>
    <d v="2022-08-26T00:00:00"/>
    <d v="2025-05-05T07:33:49"/>
    <x v="5"/>
    <x v="9"/>
    <n v="2025"/>
  </r>
  <r>
    <n v="3080"/>
    <s v="Dawn Charles"/>
    <x v="2"/>
    <x v="1"/>
    <n v="1995"/>
    <n v="39160.6"/>
    <n v="60139"/>
    <x v="2"/>
    <x v="1"/>
    <n v="4.8"/>
    <n v="629"/>
    <n v="460"/>
    <n v="3"/>
    <n v="7"/>
    <x v="1"/>
    <s v="llA17407449165"/>
    <s v="kenneth93@hotmail.com"/>
    <d v="2018-01-11T00:00:00"/>
    <d v="2023-10-16T17:19:26"/>
    <x v="7"/>
    <x v="0"/>
    <n v="2023"/>
  </r>
  <r>
    <n v="3081"/>
    <s v="Jessica Riley"/>
    <x v="2"/>
    <x v="6"/>
    <n v="1994"/>
    <n v="44863.33"/>
    <n v="110460"/>
    <x v="2"/>
    <x v="1"/>
    <n v="2"/>
    <n v="543"/>
    <n v="103"/>
    <n v="5"/>
    <n v="5"/>
    <x v="2"/>
    <s v="mbw65390388981"/>
    <s v="jenningslaurie@yahoo.com"/>
    <d v="2023-04-19T00:00:00"/>
    <d v="2025-03-12T20:50:35"/>
    <x v="1"/>
    <x v="7"/>
    <n v="2025"/>
  </r>
  <r>
    <n v="3082"/>
    <s v="Eugene Dennis"/>
    <x v="7"/>
    <x v="1"/>
    <n v="2022"/>
    <n v="41093.279999999999"/>
    <n v="213423"/>
    <x v="0"/>
    <x v="1"/>
    <n v="2.5"/>
    <n v="537"/>
    <n v="600"/>
    <n v="4"/>
    <n v="4"/>
    <x v="0"/>
    <s v="zRn38358262938"/>
    <s v="kimberlywatts@yahoo.com"/>
    <d v="2021-05-14T00:00:00"/>
    <d v="2025-04-15T10:55:27"/>
    <x v="3"/>
    <x v="1"/>
    <n v="2025"/>
  </r>
  <r>
    <n v="3083"/>
    <s v="Keith Stone"/>
    <x v="4"/>
    <x v="0"/>
    <n v="1997"/>
    <n v="19685.64"/>
    <n v="231256"/>
    <x v="3"/>
    <x v="0"/>
    <n v="1.3"/>
    <n v="322"/>
    <n v="511"/>
    <n v="5"/>
    <n v="5"/>
    <x v="0"/>
    <s v="hXs67576702919"/>
    <s v="tsanders@cunningham.biz"/>
    <d v="2020-04-10T00:00:00"/>
    <d v="2025-05-02T12:58:27"/>
    <x v="1"/>
    <x v="4"/>
    <n v="2025"/>
  </r>
  <r>
    <n v="3084"/>
    <s v="James Hawkins"/>
    <x v="3"/>
    <x v="8"/>
    <n v="1992"/>
    <n v="35706.22"/>
    <n v="132663"/>
    <x v="3"/>
    <x v="1"/>
    <n v="3.7"/>
    <n v="574"/>
    <n v="370"/>
    <n v="2"/>
    <n v="7"/>
    <x v="1"/>
    <s v="Uvt16256267173"/>
    <s v="combsvictor@hotmail.com"/>
    <d v="2022-01-31T00:00:00"/>
    <d v="2024-03-29T21:08:27"/>
    <x v="7"/>
    <x v="9"/>
    <n v="2024"/>
  </r>
  <r>
    <n v="3085"/>
    <s v="Richard Thompson"/>
    <x v="8"/>
    <x v="3"/>
    <n v="2009"/>
    <n v="60728.7"/>
    <n v="121765"/>
    <x v="1"/>
    <x v="1"/>
    <n v="5.3"/>
    <n v="671"/>
    <n v="185"/>
    <n v="2"/>
    <n v="2"/>
    <x v="2"/>
    <s v="UXY54135830288"/>
    <s v="dmorales@keller.com"/>
    <d v="2020-07-14T00:00:00"/>
    <d v="2025-01-21T04:42:43"/>
    <x v="10"/>
    <x v="4"/>
    <n v="2025"/>
  </r>
  <r>
    <n v="3086"/>
    <s v="Susan Peterson"/>
    <x v="5"/>
    <x v="7"/>
    <n v="2015"/>
    <n v="12604.27"/>
    <n v="3726"/>
    <x v="2"/>
    <x v="1"/>
    <n v="2.7"/>
    <n v="351"/>
    <n v="632"/>
    <n v="3"/>
    <n v="7"/>
    <x v="0"/>
    <s v="yIA09708527623"/>
    <s v="emily60@hotmail.com"/>
    <d v="2024-06-19T00:00:00"/>
    <d v="2024-12-12T11:25:59"/>
    <x v="2"/>
    <x v="10"/>
    <n v="2024"/>
  </r>
  <r>
    <n v="3087"/>
    <s v="Michael Parker"/>
    <x v="6"/>
    <x v="1"/>
    <n v="2020"/>
    <n v="22650.98"/>
    <n v="290758"/>
    <x v="1"/>
    <x v="1"/>
    <n v="5.4"/>
    <n v="189"/>
    <n v="716"/>
    <n v="3"/>
    <n v="5"/>
    <x v="0"/>
    <s v="hmx43791316300"/>
    <s v="grant44@simmons.com"/>
    <d v="2023-11-28T00:00:00"/>
    <d v="2024-01-27T16:08:17"/>
    <x v="11"/>
    <x v="7"/>
    <n v="2024"/>
  </r>
  <r>
    <n v="3088"/>
    <s v="Julie Reyes"/>
    <x v="6"/>
    <x v="2"/>
    <n v="2018"/>
    <n v="26707.57"/>
    <n v="115868"/>
    <x v="3"/>
    <x v="0"/>
    <n v="4.5999999999999996"/>
    <n v="140"/>
    <n v="503"/>
    <n v="2"/>
    <n v="4"/>
    <x v="7"/>
    <s v="fiW35118157256"/>
    <s v="jessicagonzalez@green.com"/>
    <d v="2019-10-07T00:00:00"/>
    <d v="2023-11-27T11:40:06"/>
    <x v="0"/>
    <x v="6"/>
    <n v="2023"/>
  </r>
  <r>
    <n v="3089"/>
    <s v="Samuel Hernandez"/>
    <x v="5"/>
    <x v="1"/>
    <n v="2008"/>
    <n v="46283.66"/>
    <n v="191633"/>
    <x v="3"/>
    <x v="0"/>
    <n v="5.8"/>
    <n v="442"/>
    <n v="546"/>
    <n v="3"/>
    <n v="7"/>
    <x v="3"/>
    <s v="EXL71688880702"/>
    <s v="wblake@acevedo-gay.com"/>
    <d v="2017-03-23T00:00:00"/>
    <d v="2025-03-21T01:06:23"/>
    <x v="6"/>
    <x v="2"/>
    <n v="2025"/>
  </r>
  <r>
    <n v="3090"/>
    <s v="Sarah West"/>
    <x v="4"/>
    <x v="5"/>
    <n v="2012"/>
    <n v="6697.63"/>
    <n v="232421"/>
    <x v="0"/>
    <x v="1"/>
    <n v="5.8"/>
    <n v="629"/>
    <n v="287"/>
    <n v="5"/>
    <n v="4"/>
    <x v="5"/>
    <s v="eff38106990322"/>
    <s v="fnavarro@gmail.com"/>
    <d v="2020-06-21T00:00:00"/>
    <d v="2024-04-12T18:05:14"/>
    <x v="2"/>
    <x v="4"/>
    <n v="2024"/>
  </r>
  <r>
    <n v="3091"/>
    <s v="Tabitha Lucas"/>
    <x v="8"/>
    <x v="4"/>
    <n v="2022"/>
    <n v="58998.9"/>
    <n v="278506"/>
    <x v="0"/>
    <x v="1"/>
    <n v="3.7"/>
    <n v="585"/>
    <n v="490"/>
    <n v="5"/>
    <n v="4"/>
    <x v="5"/>
    <s v="NHB63151521632"/>
    <s v="lindsayjennings@dixon.com"/>
    <d v="2022-05-08T00:00:00"/>
    <d v="2024-03-18T11:46:27"/>
    <x v="3"/>
    <x v="9"/>
    <n v="2024"/>
  </r>
  <r>
    <n v="3092"/>
    <s v="Jeffery Williams"/>
    <x v="2"/>
    <x v="3"/>
    <n v="2024"/>
    <n v="59416.28"/>
    <n v="147591"/>
    <x v="2"/>
    <x v="1"/>
    <n v="2.7"/>
    <n v="237"/>
    <n v="189"/>
    <n v="5"/>
    <n v="5"/>
    <x v="5"/>
    <s v="yja82444324888"/>
    <s v="boydkendra@perez.org"/>
    <d v="2022-08-28T00:00:00"/>
    <d v="2024-05-10T18:59:24"/>
    <x v="5"/>
    <x v="9"/>
    <n v="2024"/>
  </r>
  <r>
    <n v="3093"/>
    <s v="Joseph Burton"/>
    <x v="4"/>
    <x v="8"/>
    <n v="2016"/>
    <n v="45832.85"/>
    <n v="66466"/>
    <x v="0"/>
    <x v="0"/>
    <n v="4.5999999999999996"/>
    <n v="208"/>
    <n v="590"/>
    <n v="5"/>
    <n v="2"/>
    <x v="7"/>
    <s v="YuC08666631567"/>
    <s v="tonileblanc@montes.net"/>
    <d v="2020-10-19T00:00:00"/>
    <d v="2024-08-13T03:01:36"/>
    <x v="0"/>
    <x v="4"/>
    <n v="2024"/>
  </r>
  <r>
    <n v="3094"/>
    <s v="Kathleen Smith"/>
    <x v="9"/>
    <x v="5"/>
    <n v="2020"/>
    <n v="50061.77"/>
    <n v="26130"/>
    <x v="1"/>
    <x v="0"/>
    <n v="2.4"/>
    <n v="95"/>
    <n v="392"/>
    <n v="3"/>
    <n v="5"/>
    <x v="3"/>
    <s v="ZJA83023472635"/>
    <s v="fward@gmail.com"/>
    <d v="2022-06-18T00:00:00"/>
    <d v="2023-09-02T00:53:08"/>
    <x v="2"/>
    <x v="9"/>
    <n v="2023"/>
  </r>
  <r>
    <n v="3095"/>
    <s v="Dana Everett"/>
    <x v="2"/>
    <x v="4"/>
    <n v="2012"/>
    <n v="34701.65"/>
    <n v="26753"/>
    <x v="1"/>
    <x v="1"/>
    <n v="3.2"/>
    <n v="654"/>
    <n v="641"/>
    <n v="4"/>
    <n v="5"/>
    <x v="3"/>
    <s v="BBu76406596417"/>
    <s v="lammichael@schneider.com"/>
    <d v="2015-10-19T00:00:00"/>
    <d v="2023-10-24T14:34:40"/>
    <x v="0"/>
    <x v="3"/>
    <n v="2023"/>
  </r>
  <r>
    <n v="3096"/>
    <s v="Dawn Holland"/>
    <x v="1"/>
    <x v="7"/>
    <n v="1997"/>
    <n v="28726.04"/>
    <n v="101658"/>
    <x v="0"/>
    <x v="1"/>
    <n v="6"/>
    <n v="79"/>
    <n v="656"/>
    <n v="2"/>
    <n v="4"/>
    <x v="3"/>
    <s v="ICT40044546849"/>
    <s v="gtaylor@walsh.com"/>
    <d v="2015-10-10T00:00:00"/>
    <d v="2024-10-16T16:06:16"/>
    <x v="0"/>
    <x v="3"/>
    <n v="2024"/>
  </r>
  <r>
    <n v="3097"/>
    <s v="Adam Mckinney"/>
    <x v="5"/>
    <x v="2"/>
    <n v="1990"/>
    <n v="65505.52"/>
    <n v="185821"/>
    <x v="1"/>
    <x v="1"/>
    <n v="4.3"/>
    <n v="208"/>
    <n v="639"/>
    <n v="5"/>
    <n v="7"/>
    <x v="3"/>
    <s v="XVl95974495791"/>
    <s v="craigpowell@knapp-booth.biz"/>
    <d v="2015-11-17T00:00:00"/>
    <d v="2024-06-29T14:05:34"/>
    <x v="11"/>
    <x v="3"/>
    <n v="2024"/>
  </r>
  <r>
    <n v="3098"/>
    <s v="Angela Roberts"/>
    <x v="2"/>
    <x v="6"/>
    <n v="1993"/>
    <n v="24874.720000000001"/>
    <n v="133043"/>
    <x v="2"/>
    <x v="0"/>
    <n v="3.2"/>
    <n v="316"/>
    <n v="376"/>
    <n v="2"/>
    <n v="7"/>
    <x v="1"/>
    <s v="uwc50657731989"/>
    <s v="hhernandez@greene.biz"/>
    <d v="2021-11-23T00:00:00"/>
    <d v="2024-09-29T21:03:50"/>
    <x v="11"/>
    <x v="1"/>
    <n v="2024"/>
  </r>
  <r>
    <n v="3099"/>
    <s v="James Davis"/>
    <x v="6"/>
    <x v="0"/>
    <n v="1998"/>
    <n v="72555.22"/>
    <n v="287688"/>
    <x v="2"/>
    <x v="1"/>
    <n v="2.4"/>
    <n v="372"/>
    <n v="645"/>
    <n v="4"/>
    <n v="2"/>
    <x v="7"/>
    <s v="Des58728610685"/>
    <s v="lawrencedeleon@guerra-ellis.com"/>
    <d v="2021-08-14T00:00:00"/>
    <d v="2023-09-06T13:31:52"/>
    <x v="5"/>
    <x v="1"/>
    <n v="2023"/>
  </r>
  <r>
    <n v="3100"/>
    <s v="Casey Walker"/>
    <x v="0"/>
    <x v="2"/>
    <n v="2014"/>
    <n v="8426.17"/>
    <n v="165654"/>
    <x v="0"/>
    <x v="1"/>
    <n v="3.7"/>
    <n v="288"/>
    <n v="618"/>
    <n v="3"/>
    <n v="4"/>
    <x v="3"/>
    <s v="ZvQ90205770614"/>
    <s v="joseph68@gibbs.info"/>
    <d v="2015-05-26T00:00:00"/>
    <d v="2023-09-29T18:46:43"/>
    <x v="3"/>
    <x v="3"/>
    <n v="2023"/>
  </r>
  <r>
    <n v="3101"/>
    <s v="Audrey Myers"/>
    <x v="9"/>
    <x v="1"/>
    <n v="1998"/>
    <n v="48574.45"/>
    <n v="16282"/>
    <x v="2"/>
    <x v="0"/>
    <n v="5.3"/>
    <n v="672"/>
    <n v="423"/>
    <n v="5"/>
    <n v="2"/>
    <x v="7"/>
    <s v="qzT84923808255"/>
    <s v="amy28@goodwin-wise.com"/>
    <d v="2021-01-14T00:00:00"/>
    <d v="2024-02-21T01:25:23"/>
    <x v="7"/>
    <x v="1"/>
    <n v="2024"/>
  </r>
  <r>
    <n v="3102"/>
    <s v="Kelly Sexton"/>
    <x v="7"/>
    <x v="3"/>
    <n v="2016"/>
    <n v="28565.85"/>
    <n v="177930"/>
    <x v="0"/>
    <x v="1"/>
    <n v="3.9"/>
    <n v="297"/>
    <n v="464"/>
    <n v="5"/>
    <n v="2"/>
    <x v="7"/>
    <s v="QvR01835657635"/>
    <s v="timothy04@hotmail.com"/>
    <d v="2018-04-15T00:00:00"/>
    <d v="2024-02-24T17:02:27"/>
    <x v="1"/>
    <x v="0"/>
    <n v="2024"/>
  </r>
  <r>
    <n v="3103"/>
    <s v="Jenna Johnson"/>
    <x v="5"/>
    <x v="2"/>
    <n v="2019"/>
    <n v="52045.760000000002"/>
    <n v="212848"/>
    <x v="2"/>
    <x v="0"/>
    <n v="3.6"/>
    <n v="574"/>
    <n v="778"/>
    <n v="5"/>
    <n v="7"/>
    <x v="6"/>
    <s v="kfO59553542826"/>
    <s v="ronaldross@murray-collins.net"/>
    <d v="2019-05-29T00:00:00"/>
    <d v="2024-05-18T12:44:21"/>
    <x v="3"/>
    <x v="6"/>
    <n v="2024"/>
  </r>
  <r>
    <n v="3104"/>
    <s v="Paul Alvarado"/>
    <x v="1"/>
    <x v="0"/>
    <n v="2022"/>
    <n v="24492.26"/>
    <n v="57113"/>
    <x v="3"/>
    <x v="0"/>
    <n v="1.4"/>
    <n v="130"/>
    <n v="181"/>
    <n v="5"/>
    <n v="7"/>
    <x v="4"/>
    <s v="IFP52906553983"/>
    <s v="barbara68@ibarra-grant.com"/>
    <d v="2019-07-06T00:00:00"/>
    <d v="2025-04-02T03:59:47"/>
    <x v="10"/>
    <x v="6"/>
    <n v="2025"/>
  </r>
  <r>
    <n v="3105"/>
    <s v="Jeffrey Williams"/>
    <x v="0"/>
    <x v="6"/>
    <n v="2008"/>
    <n v="54308.31"/>
    <n v="76886"/>
    <x v="0"/>
    <x v="1"/>
    <n v="4.0999999999999996"/>
    <n v="122"/>
    <n v="659"/>
    <n v="5"/>
    <n v="5"/>
    <x v="4"/>
    <s v="rzX13370467671"/>
    <s v="hardinadam@wilson.com"/>
    <d v="2019-05-21T00:00:00"/>
    <d v="2025-01-24T09:48:55"/>
    <x v="3"/>
    <x v="6"/>
    <n v="2025"/>
  </r>
  <r>
    <n v="3106"/>
    <s v="Victoria Mendoza"/>
    <x v="4"/>
    <x v="8"/>
    <n v="2010"/>
    <n v="76426.25"/>
    <n v="73577"/>
    <x v="2"/>
    <x v="0"/>
    <n v="5.4"/>
    <n v="566"/>
    <n v="581"/>
    <n v="3"/>
    <n v="4"/>
    <x v="4"/>
    <s v="laE11626561331"/>
    <s v="jon75@hotmail.com"/>
    <d v="2016-08-24T00:00:00"/>
    <d v="2024-05-28T07:33:14"/>
    <x v="5"/>
    <x v="5"/>
    <n v="2024"/>
  </r>
  <r>
    <n v="3107"/>
    <s v="Dr, Scott Allen"/>
    <x v="1"/>
    <x v="6"/>
    <n v="2010"/>
    <n v="47140.42"/>
    <n v="192999"/>
    <x v="1"/>
    <x v="0"/>
    <n v="2.2999999999999998"/>
    <n v="478"/>
    <n v="228"/>
    <n v="3"/>
    <n v="7"/>
    <x v="7"/>
    <s v="hze41580850207"/>
    <s v="david59@davis-martin.com"/>
    <d v="2014-11-06T00:00:00"/>
    <d v="2023-07-28T16:44:52"/>
    <x v="11"/>
    <x v="8"/>
    <n v="2023"/>
  </r>
  <r>
    <n v="3108"/>
    <s v="Dustin Love"/>
    <x v="9"/>
    <x v="6"/>
    <n v="1998"/>
    <n v="14160.76"/>
    <n v="32163"/>
    <x v="3"/>
    <x v="0"/>
    <n v="4.0999999999999996"/>
    <n v="203"/>
    <n v="434"/>
    <n v="3"/>
    <n v="5"/>
    <x v="3"/>
    <s v="ffM41351304533"/>
    <s v="masonalice@yahoo.com"/>
    <d v="2023-05-23T00:00:00"/>
    <d v="2025-02-04T08:40:04"/>
    <x v="3"/>
    <x v="7"/>
    <n v="2025"/>
  </r>
  <r>
    <n v="3109"/>
    <s v="Megan Carter MD"/>
    <x v="0"/>
    <x v="5"/>
    <n v="2022"/>
    <n v="76498.539999999994"/>
    <n v="52828"/>
    <x v="2"/>
    <x v="1"/>
    <n v="2.5"/>
    <n v="603"/>
    <n v="351"/>
    <n v="4"/>
    <n v="7"/>
    <x v="5"/>
    <s v="OGx20041910453"/>
    <s v="smithchristy@rowe.com"/>
    <d v="2014-10-20T00:00:00"/>
    <d v="2025-05-15T02:22:43"/>
    <x v="0"/>
    <x v="8"/>
    <n v="2025"/>
  </r>
  <r>
    <n v="3110"/>
    <s v="Amber Miller"/>
    <x v="4"/>
    <x v="1"/>
    <n v="1999"/>
    <n v="71971.87"/>
    <n v="142491"/>
    <x v="3"/>
    <x v="1"/>
    <n v="2.9"/>
    <n v="565"/>
    <n v="263"/>
    <n v="5"/>
    <n v="5"/>
    <x v="5"/>
    <s v="mXv64007429792"/>
    <s v="hugheschristopher@yahoo.com"/>
    <d v="2015-11-14T00:00:00"/>
    <d v="2023-11-23T23:33:20"/>
    <x v="11"/>
    <x v="3"/>
    <n v="2023"/>
  </r>
  <r>
    <n v="3111"/>
    <s v="Ryan Russo"/>
    <x v="3"/>
    <x v="8"/>
    <n v="2008"/>
    <n v="72676.27"/>
    <n v="158953"/>
    <x v="2"/>
    <x v="0"/>
    <n v="5.2"/>
    <n v="109"/>
    <n v="649"/>
    <n v="4"/>
    <n v="4"/>
    <x v="7"/>
    <s v="ImZ56484888743"/>
    <s v="markgarcia@olsen.com"/>
    <d v="2014-11-28T00:00:00"/>
    <d v="2025-02-02T11:06:24"/>
    <x v="11"/>
    <x v="8"/>
    <n v="2025"/>
  </r>
  <r>
    <n v="3112"/>
    <s v="Amanda Trevino"/>
    <x v="3"/>
    <x v="3"/>
    <n v="2009"/>
    <n v="52278.559999999998"/>
    <n v="188771"/>
    <x v="2"/>
    <x v="0"/>
    <n v="3.8"/>
    <n v="179"/>
    <n v="241"/>
    <n v="3"/>
    <n v="2"/>
    <x v="2"/>
    <s v="BEN13533082702"/>
    <s v="tiffanyanderson@brown.com"/>
    <d v="2020-03-29T00:00:00"/>
    <d v="2024-05-12T23:33:37"/>
    <x v="6"/>
    <x v="4"/>
    <n v="2024"/>
  </r>
  <r>
    <n v="3113"/>
    <s v="Mrs, Melinda Kelly DVM"/>
    <x v="1"/>
    <x v="0"/>
    <n v="2009"/>
    <n v="72976.89"/>
    <n v="294893"/>
    <x v="0"/>
    <x v="0"/>
    <n v="4.7"/>
    <n v="582"/>
    <n v="684"/>
    <n v="4"/>
    <n v="2"/>
    <x v="6"/>
    <s v="GHE25909945280"/>
    <s v="gregory80@stanton.com"/>
    <d v="2020-07-06T00:00:00"/>
    <d v="2025-07-10T07:41:18"/>
    <x v="10"/>
    <x v="4"/>
    <n v="2025"/>
  </r>
  <r>
    <n v="3114"/>
    <s v="Jonathan Jones"/>
    <x v="6"/>
    <x v="0"/>
    <n v="2016"/>
    <n v="77748.320000000007"/>
    <n v="124945"/>
    <x v="3"/>
    <x v="0"/>
    <n v="3.7"/>
    <n v="485"/>
    <n v="786"/>
    <n v="4"/>
    <n v="7"/>
    <x v="5"/>
    <s v="guz83946411529"/>
    <s v="tracymurray@hotmail.com"/>
    <d v="2015-12-14T00:00:00"/>
    <d v="2023-10-06T04:59:08"/>
    <x v="4"/>
    <x v="3"/>
    <n v="2023"/>
  </r>
  <r>
    <n v="3115"/>
    <s v="Ronald Cannon"/>
    <x v="1"/>
    <x v="6"/>
    <n v="2024"/>
    <n v="65316.77"/>
    <n v="89538"/>
    <x v="1"/>
    <x v="1"/>
    <n v="4.3"/>
    <n v="355"/>
    <n v="112"/>
    <n v="2"/>
    <n v="5"/>
    <x v="6"/>
    <s v="UHH90067838919"/>
    <s v="ryan07@hotmail.com"/>
    <d v="2023-11-03T00:00:00"/>
    <d v="2024-11-03T22:11:32"/>
    <x v="11"/>
    <x v="7"/>
    <n v="2024"/>
  </r>
  <r>
    <n v="3116"/>
    <s v="Jose Bell"/>
    <x v="8"/>
    <x v="7"/>
    <n v="1996"/>
    <n v="5699.73"/>
    <n v="157379"/>
    <x v="3"/>
    <x v="0"/>
    <n v="2.7"/>
    <n v="654"/>
    <n v="366"/>
    <n v="4"/>
    <n v="5"/>
    <x v="0"/>
    <s v="WbP90025501728"/>
    <s v="jameshernandez@hotmail.com"/>
    <d v="2016-02-01T00:00:00"/>
    <d v="2025-04-13T06:21:14"/>
    <x v="9"/>
    <x v="5"/>
    <n v="2025"/>
  </r>
  <r>
    <n v="3117"/>
    <s v="Christine Clark"/>
    <x v="2"/>
    <x v="2"/>
    <n v="2022"/>
    <n v="30191.46"/>
    <n v="155295"/>
    <x v="3"/>
    <x v="1"/>
    <n v="2.9"/>
    <n v="206"/>
    <n v="513"/>
    <n v="2"/>
    <n v="2"/>
    <x v="3"/>
    <s v="FjA92449941835"/>
    <s v="josephryan@hotmail.com"/>
    <d v="2016-02-04T00:00:00"/>
    <d v="2023-09-18T05:54:26"/>
    <x v="9"/>
    <x v="5"/>
    <n v="2023"/>
  </r>
  <r>
    <n v="3118"/>
    <s v="Michael Jackson"/>
    <x v="0"/>
    <x v="4"/>
    <n v="2015"/>
    <n v="25253.759999999998"/>
    <n v="226351"/>
    <x v="1"/>
    <x v="1"/>
    <n v="1.1000000000000001"/>
    <n v="352"/>
    <n v="280"/>
    <n v="4"/>
    <n v="7"/>
    <x v="4"/>
    <s v="EWt97583766872"/>
    <s v="jack36@hotmail.com"/>
    <d v="2022-07-11T00:00:00"/>
    <d v="2024-04-20T01:19:20"/>
    <x v="10"/>
    <x v="9"/>
    <n v="2024"/>
  </r>
  <r>
    <n v="3119"/>
    <s v="Melinda Oneill"/>
    <x v="1"/>
    <x v="8"/>
    <n v="2001"/>
    <n v="58498.83"/>
    <n v="100517"/>
    <x v="1"/>
    <x v="0"/>
    <n v="4.9000000000000004"/>
    <n v="71"/>
    <n v="376"/>
    <n v="3"/>
    <n v="5"/>
    <x v="3"/>
    <s v="teG65124851165"/>
    <s v="haleysheila@campbell.com"/>
    <d v="2021-08-31T00:00:00"/>
    <d v="2024-03-03T10:47:23"/>
    <x v="5"/>
    <x v="1"/>
    <n v="2024"/>
  </r>
  <r>
    <n v="3120"/>
    <s v="Monica Jones"/>
    <x v="4"/>
    <x v="9"/>
    <n v="2013"/>
    <n v="36510.89"/>
    <n v="137250"/>
    <x v="1"/>
    <x v="0"/>
    <n v="5.3"/>
    <n v="110"/>
    <n v="683"/>
    <n v="3"/>
    <n v="2"/>
    <x v="4"/>
    <s v="laL21444364829"/>
    <s v="angelafields@yahoo.com"/>
    <d v="2021-05-11T00:00:00"/>
    <d v="2024-07-04T02:44:19"/>
    <x v="3"/>
    <x v="1"/>
    <n v="2024"/>
  </r>
  <r>
    <n v="3121"/>
    <s v="Shawn Campbell"/>
    <x v="6"/>
    <x v="0"/>
    <n v="1991"/>
    <n v="46564.99"/>
    <n v="84339"/>
    <x v="2"/>
    <x v="0"/>
    <n v="3.6"/>
    <n v="149"/>
    <n v="623"/>
    <n v="3"/>
    <n v="7"/>
    <x v="2"/>
    <s v="Gul17104720418"/>
    <s v="smithdavid@gmail.com"/>
    <d v="2017-03-30T00:00:00"/>
    <d v="2025-03-21T08:06:57"/>
    <x v="6"/>
    <x v="2"/>
    <n v="2025"/>
  </r>
  <r>
    <n v="3122"/>
    <s v="Jared Meyers"/>
    <x v="0"/>
    <x v="4"/>
    <n v="2000"/>
    <n v="56675.54"/>
    <n v="187663"/>
    <x v="1"/>
    <x v="0"/>
    <n v="4.5"/>
    <n v="197"/>
    <n v="366"/>
    <n v="4"/>
    <n v="7"/>
    <x v="0"/>
    <s v="pyy88433909867"/>
    <s v="ymitchell@phelps.biz"/>
    <d v="2022-06-17T00:00:00"/>
    <d v="2024-10-12T10:28:05"/>
    <x v="2"/>
    <x v="9"/>
    <n v="2024"/>
  </r>
  <r>
    <n v="3123"/>
    <s v="Frances Johnson"/>
    <x v="4"/>
    <x v="0"/>
    <n v="2004"/>
    <n v="48320.74"/>
    <n v="6031"/>
    <x v="2"/>
    <x v="0"/>
    <n v="4"/>
    <n v="339"/>
    <n v="304"/>
    <n v="5"/>
    <n v="4"/>
    <x v="0"/>
    <s v="Eve67749556892"/>
    <s v="megan04@gmail.com"/>
    <d v="2024-02-09T00:00:00"/>
    <d v="2024-09-17T21:40:42"/>
    <x v="9"/>
    <x v="10"/>
    <n v="2024"/>
  </r>
  <r>
    <n v="3124"/>
    <s v="Sandra Mcintosh"/>
    <x v="7"/>
    <x v="1"/>
    <n v="2008"/>
    <n v="37792.76"/>
    <n v="217204"/>
    <x v="1"/>
    <x v="1"/>
    <n v="5"/>
    <n v="368"/>
    <n v="727"/>
    <n v="3"/>
    <n v="5"/>
    <x v="2"/>
    <s v="cyW54948560788"/>
    <s v="lerickson@gmail.com"/>
    <d v="2015-02-21T00:00:00"/>
    <d v="2024-06-30T11:07:16"/>
    <x v="9"/>
    <x v="3"/>
    <n v="2024"/>
  </r>
  <r>
    <n v="3125"/>
    <s v="Mr, John Ellison"/>
    <x v="0"/>
    <x v="3"/>
    <n v="2006"/>
    <n v="35074.269999999997"/>
    <n v="8039"/>
    <x v="2"/>
    <x v="0"/>
    <n v="5.9"/>
    <n v="185"/>
    <n v="333"/>
    <n v="2"/>
    <n v="5"/>
    <x v="3"/>
    <s v="IkG50506530948"/>
    <s v="muellerdana@jenkins-torres.net"/>
    <d v="2016-06-01T00:00:00"/>
    <d v="2023-09-17T08:52:45"/>
    <x v="2"/>
    <x v="5"/>
    <n v="2023"/>
  </r>
  <r>
    <n v="3126"/>
    <s v="Darius Francis"/>
    <x v="8"/>
    <x v="8"/>
    <n v="2024"/>
    <n v="10857.07"/>
    <n v="156088"/>
    <x v="0"/>
    <x v="0"/>
    <n v="2.9"/>
    <n v="372"/>
    <n v="140"/>
    <n v="2"/>
    <n v="2"/>
    <x v="6"/>
    <s v="kqK84519767096"/>
    <s v="hmunoz@yahoo.com"/>
    <d v="2018-07-08T00:00:00"/>
    <d v="2024-11-11T19:26:46"/>
    <x v="10"/>
    <x v="0"/>
    <n v="2024"/>
  </r>
  <r>
    <n v="3127"/>
    <s v="Brian Carlson"/>
    <x v="0"/>
    <x v="8"/>
    <n v="2002"/>
    <n v="17181.27"/>
    <n v="167957"/>
    <x v="1"/>
    <x v="1"/>
    <n v="1.9"/>
    <n v="456"/>
    <n v="366"/>
    <n v="5"/>
    <n v="7"/>
    <x v="6"/>
    <s v="uXl94951916541"/>
    <s v="kmartin@mathews.biz"/>
    <d v="2015-04-12T00:00:00"/>
    <d v="2024-07-06T10:48:50"/>
    <x v="1"/>
    <x v="3"/>
    <n v="2024"/>
  </r>
  <r>
    <n v="3128"/>
    <s v="Brian Rodriguez"/>
    <x v="1"/>
    <x v="3"/>
    <n v="2015"/>
    <n v="7266.5"/>
    <n v="278213"/>
    <x v="2"/>
    <x v="1"/>
    <n v="4.5999999999999996"/>
    <n v="669"/>
    <n v="458"/>
    <n v="3"/>
    <n v="7"/>
    <x v="3"/>
    <s v="yAn35042162446"/>
    <s v="cwilson@mccarthy.com"/>
    <d v="2023-04-18T00:00:00"/>
    <d v="2025-04-13T23:52:38"/>
    <x v="1"/>
    <x v="7"/>
    <n v="2025"/>
  </r>
  <r>
    <n v="3129"/>
    <s v="Richard Hicks"/>
    <x v="8"/>
    <x v="0"/>
    <n v="2008"/>
    <n v="67632.899999999994"/>
    <n v="98550"/>
    <x v="0"/>
    <x v="0"/>
    <n v="2.7"/>
    <n v="196"/>
    <n v="524"/>
    <n v="5"/>
    <n v="2"/>
    <x v="4"/>
    <s v="iDy32647434548"/>
    <s v="jacksonjoann@gmail.com"/>
    <d v="2022-11-03T00:00:00"/>
    <d v="2023-12-08T21:02:06"/>
    <x v="11"/>
    <x v="9"/>
    <n v="2023"/>
  </r>
  <r>
    <n v="3130"/>
    <s v="Julie Reyes"/>
    <x v="3"/>
    <x v="6"/>
    <n v="1995"/>
    <n v="45390.78"/>
    <n v="270512"/>
    <x v="0"/>
    <x v="1"/>
    <n v="4.4000000000000004"/>
    <n v="615"/>
    <n v="350"/>
    <n v="2"/>
    <n v="5"/>
    <x v="4"/>
    <s v="sYQ96581703965"/>
    <s v="samuel78@hotmail.com"/>
    <d v="2023-03-08T00:00:00"/>
    <d v="2025-03-28T18:51:20"/>
    <x v="6"/>
    <x v="7"/>
    <n v="2025"/>
  </r>
  <r>
    <n v="3131"/>
    <s v="Christine Higgins"/>
    <x v="4"/>
    <x v="6"/>
    <n v="2001"/>
    <n v="7074.52"/>
    <n v="143992"/>
    <x v="0"/>
    <x v="1"/>
    <n v="2"/>
    <n v="411"/>
    <n v="300"/>
    <n v="2"/>
    <n v="5"/>
    <x v="2"/>
    <s v="plE34590853453"/>
    <s v="gbrown@gmail.com"/>
    <d v="2021-01-17T00:00:00"/>
    <d v="2025-03-23T23:12:01"/>
    <x v="7"/>
    <x v="1"/>
    <n v="2025"/>
  </r>
  <r>
    <n v="3132"/>
    <s v="Mr, Kenneth Duran"/>
    <x v="1"/>
    <x v="1"/>
    <n v="1995"/>
    <n v="61189.14"/>
    <n v="91026"/>
    <x v="2"/>
    <x v="1"/>
    <n v="2.4"/>
    <n v="688"/>
    <n v="590"/>
    <n v="4"/>
    <n v="5"/>
    <x v="6"/>
    <s v="gIL65835369435"/>
    <s v="taylorjocelyn@gonzalez.com"/>
    <d v="2020-06-22T00:00:00"/>
    <d v="2024-09-05T11:46:44"/>
    <x v="2"/>
    <x v="4"/>
    <n v="2024"/>
  </r>
  <r>
    <n v="3133"/>
    <s v="Allison Richardson"/>
    <x v="1"/>
    <x v="6"/>
    <n v="2009"/>
    <n v="50982.79"/>
    <n v="256481"/>
    <x v="0"/>
    <x v="1"/>
    <n v="5.5"/>
    <n v="143"/>
    <n v="325"/>
    <n v="4"/>
    <n v="5"/>
    <x v="2"/>
    <s v="xoI73030555322"/>
    <s v="christine48@hotmail.com"/>
    <d v="2021-02-10T00:00:00"/>
    <d v="2024-06-02T06:42:50"/>
    <x v="9"/>
    <x v="1"/>
    <n v="2024"/>
  </r>
  <r>
    <n v="3134"/>
    <s v="Cindy Baker"/>
    <x v="9"/>
    <x v="9"/>
    <n v="2024"/>
    <n v="14790.15"/>
    <n v="278722"/>
    <x v="3"/>
    <x v="1"/>
    <n v="3.7"/>
    <n v="336"/>
    <n v="249"/>
    <n v="3"/>
    <n v="4"/>
    <x v="2"/>
    <s v="ePi52992313242"/>
    <s v="robert65@anderson.com"/>
    <d v="2022-05-15T00:00:00"/>
    <d v="2025-02-01T03:33:52"/>
    <x v="3"/>
    <x v="9"/>
    <n v="2025"/>
  </r>
  <r>
    <n v="3135"/>
    <s v="Raven White"/>
    <x v="8"/>
    <x v="5"/>
    <n v="1991"/>
    <n v="47378.07"/>
    <n v="213091"/>
    <x v="1"/>
    <x v="0"/>
    <n v="5.2"/>
    <n v="368"/>
    <n v="528"/>
    <n v="4"/>
    <n v="4"/>
    <x v="0"/>
    <s v="KgY97488385541"/>
    <s v="kimberlyyu@hopkins.info"/>
    <d v="2021-07-11T00:00:00"/>
    <d v="2025-05-17T17:27:47"/>
    <x v="10"/>
    <x v="1"/>
    <n v="2025"/>
  </r>
  <r>
    <n v="3136"/>
    <s v="Mary Perkins"/>
    <x v="4"/>
    <x v="3"/>
    <n v="2024"/>
    <n v="19729.060000000001"/>
    <n v="178846"/>
    <x v="1"/>
    <x v="0"/>
    <n v="4.5"/>
    <n v="130"/>
    <n v="730"/>
    <n v="4"/>
    <n v="4"/>
    <x v="2"/>
    <s v="ysa41844205129"/>
    <s v="bauerdebra@jones.com"/>
    <d v="2019-03-30T00:00:00"/>
    <d v="2025-03-31T09:56:24"/>
    <x v="6"/>
    <x v="6"/>
    <n v="2025"/>
  </r>
  <r>
    <n v="3137"/>
    <s v="Carolyn Huber"/>
    <x v="5"/>
    <x v="7"/>
    <n v="2004"/>
    <n v="63909.11"/>
    <n v="177270"/>
    <x v="0"/>
    <x v="1"/>
    <n v="3.2"/>
    <n v="354"/>
    <n v="255"/>
    <n v="5"/>
    <n v="7"/>
    <x v="2"/>
    <s v="Fsh08715119269"/>
    <s v="hcooper@johnson.biz"/>
    <d v="2019-12-27T00:00:00"/>
    <d v="2024-05-21T17:50:33"/>
    <x v="4"/>
    <x v="6"/>
    <n v="2024"/>
  </r>
  <r>
    <n v="3138"/>
    <s v="Emily Stephens"/>
    <x v="1"/>
    <x v="0"/>
    <n v="2000"/>
    <n v="36780.559999999998"/>
    <n v="292430"/>
    <x v="3"/>
    <x v="1"/>
    <n v="2.5"/>
    <n v="374"/>
    <n v="617"/>
    <n v="5"/>
    <n v="4"/>
    <x v="7"/>
    <s v="Gek16025518140"/>
    <s v="lskinner@james.com"/>
    <d v="2016-09-05T00:00:00"/>
    <d v="2023-10-10T00:06:28"/>
    <x v="8"/>
    <x v="5"/>
    <n v="2023"/>
  </r>
  <r>
    <n v="3139"/>
    <s v="Stephen Cunningham"/>
    <x v="8"/>
    <x v="3"/>
    <n v="2008"/>
    <n v="10544.71"/>
    <n v="197200"/>
    <x v="2"/>
    <x v="0"/>
    <n v="5.6"/>
    <n v="508"/>
    <n v="420"/>
    <n v="3"/>
    <n v="4"/>
    <x v="3"/>
    <s v="sMg93763791721"/>
    <s v="fwells@becker.com"/>
    <d v="2022-01-31T00:00:00"/>
    <d v="2025-05-27T01:45:51"/>
    <x v="7"/>
    <x v="9"/>
    <n v="2025"/>
  </r>
  <r>
    <n v="3140"/>
    <s v="Joseph Wells"/>
    <x v="2"/>
    <x v="2"/>
    <n v="2004"/>
    <n v="49336.45"/>
    <n v="173350"/>
    <x v="1"/>
    <x v="1"/>
    <n v="5"/>
    <n v="109"/>
    <n v="189"/>
    <n v="2"/>
    <n v="7"/>
    <x v="7"/>
    <s v="Yaw46158741397"/>
    <s v="chavezelizabeth@gmail.com"/>
    <d v="2016-02-02T00:00:00"/>
    <d v="2023-10-25T15:06:39"/>
    <x v="9"/>
    <x v="5"/>
    <n v="2023"/>
  </r>
  <r>
    <n v="3141"/>
    <s v="Stacy Ward"/>
    <x v="7"/>
    <x v="7"/>
    <n v="2011"/>
    <n v="56544.47"/>
    <n v="13313"/>
    <x v="2"/>
    <x v="0"/>
    <n v="1.4"/>
    <n v="181"/>
    <n v="192"/>
    <n v="5"/>
    <n v="5"/>
    <x v="3"/>
    <s v="Sql28770990637"/>
    <s v="fieldsdevon@brown-lopez.com"/>
    <d v="2024-05-20T00:00:00"/>
    <d v="2024-01-26T01:35:11"/>
    <x v="3"/>
    <x v="10"/>
    <n v="2024"/>
  </r>
  <r>
    <n v="3142"/>
    <s v="Sharon Richardson"/>
    <x v="6"/>
    <x v="3"/>
    <n v="2024"/>
    <n v="19912.990000000002"/>
    <n v="231710"/>
    <x v="1"/>
    <x v="1"/>
    <n v="5.0999999999999996"/>
    <n v="562"/>
    <n v="283"/>
    <n v="4"/>
    <n v="4"/>
    <x v="7"/>
    <s v="NdD38953351940"/>
    <s v="cynthia54@yahoo.com"/>
    <d v="2019-04-19T00:00:00"/>
    <d v="2023-08-20T18:29:26"/>
    <x v="1"/>
    <x v="6"/>
    <n v="2023"/>
  </r>
  <r>
    <n v="3143"/>
    <s v="Jonathan Walters"/>
    <x v="1"/>
    <x v="4"/>
    <n v="2000"/>
    <n v="12888.36"/>
    <n v="108612"/>
    <x v="1"/>
    <x v="0"/>
    <n v="4.3"/>
    <n v="691"/>
    <n v="162"/>
    <n v="5"/>
    <n v="7"/>
    <x v="1"/>
    <s v="JgI73323530402"/>
    <s v="pcook@duncan-ferguson.net"/>
    <d v="2014-08-06T00:00:00"/>
    <d v="2025-04-19T20:03:55"/>
    <x v="5"/>
    <x v="8"/>
    <n v="2025"/>
  </r>
  <r>
    <n v="3144"/>
    <s v="Elizabeth Kennedy"/>
    <x v="9"/>
    <x v="2"/>
    <n v="2002"/>
    <n v="71362.399999999994"/>
    <n v="11507"/>
    <x v="1"/>
    <x v="1"/>
    <n v="3.1"/>
    <n v="457"/>
    <n v="662"/>
    <n v="5"/>
    <n v="7"/>
    <x v="5"/>
    <s v="QTP59117240213"/>
    <s v="washingtonkyle@yahoo.com"/>
    <d v="2021-01-22T00:00:00"/>
    <d v="2024-10-30T23:33:55"/>
    <x v="7"/>
    <x v="1"/>
    <n v="2024"/>
  </r>
  <r>
    <n v="3145"/>
    <s v="Nicole Frost"/>
    <x v="1"/>
    <x v="2"/>
    <n v="2003"/>
    <n v="6857.87"/>
    <n v="9771"/>
    <x v="2"/>
    <x v="1"/>
    <n v="3.9"/>
    <n v="248"/>
    <n v="529"/>
    <n v="5"/>
    <n v="2"/>
    <x v="4"/>
    <s v="cUf85920003854"/>
    <s v="moorelisa@solis.com"/>
    <d v="2018-08-19T00:00:00"/>
    <d v="2024-12-10T03:21:29"/>
    <x v="5"/>
    <x v="0"/>
    <n v="2024"/>
  </r>
  <r>
    <n v="3146"/>
    <s v="Joseph Lee"/>
    <x v="3"/>
    <x v="0"/>
    <n v="2014"/>
    <n v="10850.3"/>
    <n v="242997"/>
    <x v="1"/>
    <x v="0"/>
    <n v="5.7"/>
    <n v="351"/>
    <n v="201"/>
    <n v="2"/>
    <n v="5"/>
    <x v="2"/>
    <s v="vNQ86534721688"/>
    <s v="nicolecarney@gmail.com"/>
    <d v="2020-02-27T00:00:00"/>
    <d v="2024-04-12T04:04:07"/>
    <x v="9"/>
    <x v="4"/>
    <n v="2024"/>
  </r>
  <r>
    <n v="3147"/>
    <s v="Zachary Myers"/>
    <x v="2"/>
    <x v="4"/>
    <n v="2013"/>
    <n v="20362.13"/>
    <n v="62496"/>
    <x v="0"/>
    <x v="1"/>
    <n v="5.6"/>
    <n v="514"/>
    <n v="562"/>
    <n v="5"/>
    <n v="4"/>
    <x v="5"/>
    <s v="NRx15788588615"/>
    <s v="luceroalicia@ruiz.info"/>
    <d v="2014-11-21T00:00:00"/>
    <d v="2024-10-01T18:37:30"/>
    <x v="11"/>
    <x v="8"/>
    <n v="2024"/>
  </r>
  <r>
    <n v="3148"/>
    <s v="Jeffrey Cook"/>
    <x v="8"/>
    <x v="7"/>
    <n v="2001"/>
    <n v="79930.28"/>
    <n v="288547"/>
    <x v="3"/>
    <x v="1"/>
    <n v="1.3"/>
    <n v="546"/>
    <n v="269"/>
    <n v="4"/>
    <n v="2"/>
    <x v="1"/>
    <s v="gLv31830984790"/>
    <s v="connor21@yahoo.com"/>
    <d v="2022-12-30T00:00:00"/>
    <d v="2024-02-20T04:23:42"/>
    <x v="4"/>
    <x v="9"/>
    <n v="2024"/>
  </r>
  <r>
    <n v="3149"/>
    <s v="John Webb"/>
    <x v="1"/>
    <x v="4"/>
    <n v="2017"/>
    <n v="25735.19"/>
    <n v="209527"/>
    <x v="2"/>
    <x v="1"/>
    <n v="1.5"/>
    <n v="509"/>
    <n v="134"/>
    <n v="5"/>
    <n v="2"/>
    <x v="6"/>
    <s v="iBI36836646722"/>
    <s v="apotter@butler.org"/>
    <d v="2020-07-26T00:00:00"/>
    <d v="2024-12-06T04:43:52"/>
    <x v="10"/>
    <x v="4"/>
    <n v="2024"/>
  </r>
  <r>
    <n v="3150"/>
    <s v="Richard Lopez"/>
    <x v="2"/>
    <x v="7"/>
    <n v="2004"/>
    <n v="78691.23"/>
    <n v="120361"/>
    <x v="0"/>
    <x v="1"/>
    <n v="3.5"/>
    <n v="376"/>
    <n v="234"/>
    <n v="3"/>
    <n v="2"/>
    <x v="5"/>
    <s v="wxt08507702295"/>
    <s v="nortiz@vasquez-morgan.net"/>
    <d v="2016-05-16T00:00:00"/>
    <d v="2025-07-05T12:02:00"/>
    <x v="3"/>
    <x v="5"/>
    <n v="2025"/>
  </r>
  <r>
    <n v="3151"/>
    <s v="Joshua Conrad"/>
    <x v="4"/>
    <x v="1"/>
    <n v="1996"/>
    <n v="11135.46"/>
    <n v="110722"/>
    <x v="2"/>
    <x v="1"/>
    <n v="2"/>
    <n v="689"/>
    <n v="632"/>
    <n v="4"/>
    <n v="2"/>
    <x v="4"/>
    <s v="bUm65294904886"/>
    <s v="lisaballard@gmail.com"/>
    <d v="2014-12-16T00:00:00"/>
    <d v="2024-03-04T21:50:13"/>
    <x v="4"/>
    <x v="8"/>
    <n v="2024"/>
  </r>
  <r>
    <n v="3152"/>
    <s v="Lisa Banks"/>
    <x v="9"/>
    <x v="3"/>
    <n v="2007"/>
    <n v="65613.11"/>
    <n v="166557"/>
    <x v="3"/>
    <x v="1"/>
    <n v="2.2999999999999998"/>
    <n v="612"/>
    <n v="745"/>
    <n v="4"/>
    <n v="5"/>
    <x v="1"/>
    <s v="Lmy89012616343"/>
    <s v="erinbarber@howard-shaffer.org"/>
    <d v="2016-07-16T00:00:00"/>
    <d v="2024-12-08T12:48:23"/>
    <x v="10"/>
    <x v="5"/>
    <n v="2024"/>
  </r>
  <r>
    <n v="3153"/>
    <s v="Lee Davis"/>
    <x v="4"/>
    <x v="9"/>
    <n v="1994"/>
    <n v="39065.78"/>
    <n v="28068"/>
    <x v="2"/>
    <x v="1"/>
    <n v="2.2000000000000002"/>
    <n v="191"/>
    <n v="756"/>
    <n v="3"/>
    <n v="5"/>
    <x v="6"/>
    <s v="lDa00650493060"/>
    <s v="ruizamanda@pham.com"/>
    <d v="2017-02-14T00:00:00"/>
    <d v="2024-01-26T15:36:19"/>
    <x v="9"/>
    <x v="2"/>
    <n v="2024"/>
  </r>
  <r>
    <n v="3154"/>
    <s v="Kevin Short"/>
    <x v="4"/>
    <x v="0"/>
    <n v="2008"/>
    <n v="63297.31"/>
    <n v="27865"/>
    <x v="1"/>
    <x v="0"/>
    <n v="1.7"/>
    <n v="89"/>
    <n v="420"/>
    <n v="5"/>
    <n v="7"/>
    <x v="0"/>
    <s v="zmk80716550044"/>
    <s v="carrollsarah@yahoo.com"/>
    <d v="2016-07-21T00:00:00"/>
    <d v="2024-07-19T00:13:05"/>
    <x v="10"/>
    <x v="5"/>
    <n v="2024"/>
  </r>
  <r>
    <n v="3155"/>
    <s v="Jodi Green"/>
    <x v="9"/>
    <x v="6"/>
    <n v="2015"/>
    <n v="40284.65"/>
    <n v="59956"/>
    <x v="1"/>
    <x v="1"/>
    <n v="3.7"/>
    <n v="516"/>
    <n v="536"/>
    <n v="2"/>
    <n v="5"/>
    <x v="7"/>
    <s v="pHC73552224595"/>
    <s v="rlane@hotmail.com"/>
    <d v="2020-01-10T00:00:00"/>
    <d v="2023-10-21T09:28:28"/>
    <x v="7"/>
    <x v="4"/>
    <n v="2023"/>
  </r>
  <r>
    <n v="3156"/>
    <s v="Thomas Olson"/>
    <x v="0"/>
    <x v="3"/>
    <n v="2014"/>
    <n v="70422.559999999998"/>
    <n v="260131"/>
    <x v="2"/>
    <x v="0"/>
    <n v="4.2"/>
    <n v="494"/>
    <n v="533"/>
    <n v="3"/>
    <n v="2"/>
    <x v="2"/>
    <s v="jCv15217740712"/>
    <s v="jessicalee@villanueva.com"/>
    <d v="2021-12-01T00:00:00"/>
    <d v="2024-12-18T18:08:07"/>
    <x v="4"/>
    <x v="1"/>
    <n v="2024"/>
  </r>
  <r>
    <n v="3157"/>
    <s v="Shane Leach"/>
    <x v="3"/>
    <x v="5"/>
    <n v="2007"/>
    <n v="20929.98"/>
    <n v="38691"/>
    <x v="0"/>
    <x v="1"/>
    <n v="5"/>
    <n v="486"/>
    <n v="477"/>
    <n v="2"/>
    <n v="7"/>
    <x v="0"/>
    <s v="JBx66412772883"/>
    <s v="mccartysteven@baker.info"/>
    <d v="2015-05-01T00:00:00"/>
    <d v="2024-03-30T18:10:08"/>
    <x v="3"/>
    <x v="3"/>
    <n v="2024"/>
  </r>
  <r>
    <n v="3158"/>
    <s v="Gregory Golden"/>
    <x v="0"/>
    <x v="0"/>
    <n v="2005"/>
    <n v="70484.399999999994"/>
    <n v="9531"/>
    <x v="0"/>
    <x v="1"/>
    <n v="5.0999999999999996"/>
    <n v="219"/>
    <n v="636"/>
    <n v="4"/>
    <n v="7"/>
    <x v="4"/>
    <s v="tGU30146829633"/>
    <s v="ewilliams@vasquez.com"/>
    <d v="2023-06-27T00:00:00"/>
    <d v="2024-06-09T20:57:30"/>
    <x v="2"/>
    <x v="7"/>
    <n v="2024"/>
  </r>
  <r>
    <n v="3159"/>
    <s v="Mark Johnson"/>
    <x v="9"/>
    <x v="0"/>
    <n v="2001"/>
    <n v="26203.82"/>
    <n v="36337"/>
    <x v="2"/>
    <x v="0"/>
    <n v="3.1"/>
    <n v="267"/>
    <n v="370"/>
    <n v="2"/>
    <n v="2"/>
    <x v="3"/>
    <s v="jMW42260585897"/>
    <s v="carterchad@ortiz-le.biz"/>
    <d v="2017-10-14T00:00:00"/>
    <d v="2023-12-11T05:06:37"/>
    <x v="0"/>
    <x v="2"/>
    <n v="2023"/>
  </r>
  <r>
    <n v="3160"/>
    <s v="Kathleen Herrera"/>
    <x v="8"/>
    <x v="8"/>
    <n v="2022"/>
    <n v="66190.2"/>
    <n v="217818"/>
    <x v="0"/>
    <x v="1"/>
    <n v="3.9"/>
    <n v="144"/>
    <n v="488"/>
    <n v="5"/>
    <n v="5"/>
    <x v="5"/>
    <s v="fCn70643268742"/>
    <s v="franklinricky@gmail.com"/>
    <d v="2018-08-17T00:00:00"/>
    <d v="2024-08-04T08:44:41"/>
    <x v="5"/>
    <x v="0"/>
    <n v="2024"/>
  </r>
  <r>
    <n v="3161"/>
    <s v="Sierra Merritt"/>
    <x v="3"/>
    <x v="4"/>
    <n v="2001"/>
    <n v="73979.240000000005"/>
    <n v="141328"/>
    <x v="2"/>
    <x v="0"/>
    <n v="2.7"/>
    <n v="580"/>
    <n v="396"/>
    <n v="2"/>
    <n v="5"/>
    <x v="3"/>
    <s v="ftu58703108104"/>
    <s v="justin28@gmail.com"/>
    <d v="2020-10-20T00:00:00"/>
    <d v="2025-02-12T19:56:26"/>
    <x v="0"/>
    <x v="4"/>
    <n v="2025"/>
  </r>
  <r>
    <n v="3162"/>
    <s v="Joseph Clark"/>
    <x v="5"/>
    <x v="5"/>
    <n v="2008"/>
    <n v="41856.85"/>
    <n v="30121"/>
    <x v="2"/>
    <x v="1"/>
    <n v="3"/>
    <n v="129"/>
    <n v="487"/>
    <n v="5"/>
    <n v="4"/>
    <x v="6"/>
    <s v="kgP25557399505"/>
    <s v="peterkane@gmail.com"/>
    <d v="2020-04-13T00:00:00"/>
    <d v="2025-04-30T22:25:21"/>
    <x v="1"/>
    <x v="4"/>
    <n v="2025"/>
  </r>
  <r>
    <n v="3163"/>
    <s v="Jack Shields"/>
    <x v="4"/>
    <x v="4"/>
    <n v="2018"/>
    <n v="28290.17"/>
    <n v="199544"/>
    <x v="2"/>
    <x v="1"/>
    <n v="4"/>
    <n v="583"/>
    <n v="335"/>
    <n v="3"/>
    <n v="5"/>
    <x v="7"/>
    <s v="bCw32588554225"/>
    <s v="robertflores@johnson.net"/>
    <d v="2020-10-18T00:00:00"/>
    <d v="2024-11-29T08:00:36"/>
    <x v="0"/>
    <x v="4"/>
    <n v="2024"/>
  </r>
  <r>
    <n v="3164"/>
    <s v="Tami Pena"/>
    <x v="1"/>
    <x v="6"/>
    <n v="2013"/>
    <n v="57363.09"/>
    <n v="74519"/>
    <x v="0"/>
    <x v="1"/>
    <n v="1.9"/>
    <n v="503"/>
    <n v="512"/>
    <n v="3"/>
    <n v="5"/>
    <x v="4"/>
    <s v="NKv32344995947"/>
    <s v="davidwright@yahoo.com"/>
    <d v="2021-10-04T00:00:00"/>
    <d v="2025-01-12T20:56:38"/>
    <x v="0"/>
    <x v="1"/>
    <n v="2025"/>
  </r>
  <r>
    <n v="3165"/>
    <s v="Erin Knight MD"/>
    <x v="0"/>
    <x v="0"/>
    <n v="2006"/>
    <n v="10748.97"/>
    <n v="265382"/>
    <x v="0"/>
    <x v="0"/>
    <n v="2.1"/>
    <n v="543"/>
    <n v="532"/>
    <n v="5"/>
    <n v="5"/>
    <x v="5"/>
    <s v="GwA07462995612"/>
    <s v="beckercatherine@gmail.com"/>
    <d v="2018-06-13T00:00:00"/>
    <d v="2023-09-21T14:30:55"/>
    <x v="2"/>
    <x v="0"/>
    <n v="2023"/>
  </r>
  <r>
    <n v="3166"/>
    <s v="Justin Ramsey"/>
    <x v="5"/>
    <x v="1"/>
    <n v="2009"/>
    <n v="67805.429999999993"/>
    <n v="20471"/>
    <x v="3"/>
    <x v="1"/>
    <n v="4.4000000000000004"/>
    <n v="458"/>
    <n v="513"/>
    <n v="3"/>
    <n v="5"/>
    <x v="1"/>
    <s v="rxp83072244605"/>
    <s v="burgessjessica@wade-harris.biz"/>
    <d v="2019-04-19T00:00:00"/>
    <d v="2024-05-22T04:21:24"/>
    <x v="1"/>
    <x v="6"/>
    <n v="2024"/>
  </r>
  <r>
    <n v="3167"/>
    <s v="Pamela Curry"/>
    <x v="2"/>
    <x v="3"/>
    <n v="1991"/>
    <n v="8409.42"/>
    <n v="86151"/>
    <x v="0"/>
    <x v="1"/>
    <n v="5.2"/>
    <n v="179"/>
    <n v="190"/>
    <n v="3"/>
    <n v="2"/>
    <x v="0"/>
    <s v="Uen36054089425"/>
    <s v="hbell@yates-stevens.com"/>
    <d v="2019-03-18T00:00:00"/>
    <d v="2025-06-18T02:58:26"/>
    <x v="6"/>
    <x v="6"/>
    <n v="2025"/>
  </r>
  <r>
    <n v="3168"/>
    <s v="Jason Nichols"/>
    <x v="8"/>
    <x v="8"/>
    <n v="2007"/>
    <n v="55109.45"/>
    <n v="253507"/>
    <x v="0"/>
    <x v="1"/>
    <n v="3.8"/>
    <n v="503"/>
    <n v="471"/>
    <n v="2"/>
    <n v="5"/>
    <x v="6"/>
    <s v="aLs90938820742"/>
    <s v="odecker@bell.com"/>
    <d v="2019-10-04T00:00:00"/>
    <d v="2024-05-08T10:54:53"/>
    <x v="0"/>
    <x v="6"/>
    <n v="2024"/>
  </r>
  <r>
    <n v="3169"/>
    <s v="Mrs, Rachel Escobar"/>
    <x v="6"/>
    <x v="3"/>
    <n v="2013"/>
    <n v="48174.95"/>
    <n v="123472"/>
    <x v="3"/>
    <x v="1"/>
    <n v="2.7"/>
    <n v="321"/>
    <n v="736"/>
    <n v="5"/>
    <n v="4"/>
    <x v="0"/>
    <s v="trA25766838656"/>
    <s v="jordandenise@yahoo.com"/>
    <d v="2020-01-24T00:00:00"/>
    <d v="2023-08-16T19:51:49"/>
    <x v="7"/>
    <x v="4"/>
    <n v="2023"/>
  </r>
  <r>
    <n v="3170"/>
    <s v="Mitchell Armstrong"/>
    <x v="5"/>
    <x v="5"/>
    <n v="1991"/>
    <n v="45095.93"/>
    <n v="206551"/>
    <x v="2"/>
    <x v="1"/>
    <n v="2.6"/>
    <n v="401"/>
    <n v="326"/>
    <n v="2"/>
    <n v="5"/>
    <x v="4"/>
    <s v="IXV52172096708"/>
    <s v="mannlauren@peterson.net"/>
    <d v="2017-07-16T00:00:00"/>
    <d v="2024-04-05T00:20:17"/>
    <x v="10"/>
    <x v="2"/>
    <n v="2024"/>
  </r>
  <r>
    <n v="3171"/>
    <s v="Katherine Horton"/>
    <x v="5"/>
    <x v="8"/>
    <n v="2003"/>
    <n v="61938.48"/>
    <n v="86721"/>
    <x v="1"/>
    <x v="1"/>
    <n v="4.8"/>
    <n v="434"/>
    <n v="233"/>
    <n v="4"/>
    <n v="4"/>
    <x v="1"/>
    <s v="UjB16895722123"/>
    <s v="nmason@wheeler.biz"/>
    <d v="2020-12-06T00:00:00"/>
    <d v="2024-09-21T13:17:45"/>
    <x v="4"/>
    <x v="4"/>
    <n v="2024"/>
  </r>
  <r>
    <n v="3172"/>
    <s v="Paula Johnson"/>
    <x v="9"/>
    <x v="0"/>
    <n v="2018"/>
    <n v="41554.94"/>
    <n v="207805"/>
    <x v="2"/>
    <x v="0"/>
    <n v="3.5"/>
    <n v="699"/>
    <n v="555"/>
    <n v="2"/>
    <n v="2"/>
    <x v="2"/>
    <s v="YJC67249088870"/>
    <s v="fdavis@yahoo.com"/>
    <d v="2016-01-29T00:00:00"/>
    <d v="2024-12-21T19:44:03"/>
    <x v="7"/>
    <x v="5"/>
    <n v="2024"/>
  </r>
  <r>
    <n v="3173"/>
    <s v="Curtis Robinson"/>
    <x v="5"/>
    <x v="5"/>
    <n v="2007"/>
    <n v="68930.16"/>
    <n v="2735"/>
    <x v="1"/>
    <x v="0"/>
    <n v="4.0999999999999996"/>
    <n v="127"/>
    <n v="430"/>
    <n v="3"/>
    <n v="2"/>
    <x v="5"/>
    <s v="sFs92246291359"/>
    <s v="ibarker@hotmail.com"/>
    <d v="2024-05-04T00:00:00"/>
    <d v="2023-12-03T11:21:40"/>
    <x v="3"/>
    <x v="10"/>
    <n v="2023"/>
  </r>
  <r>
    <n v="3174"/>
    <s v="Mr, Anthony Mack"/>
    <x v="2"/>
    <x v="1"/>
    <n v="2002"/>
    <n v="20576.330000000002"/>
    <n v="64424"/>
    <x v="3"/>
    <x v="1"/>
    <n v="2"/>
    <n v="626"/>
    <n v="286"/>
    <n v="4"/>
    <n v="5"/>
    <x v="4"/>
    <s v="zcZ39083527953"/>
    <s v="hbrown@hotmail.com"/>
    <d v="2015-09-20T00:00:00"/>
    <d v="2023-09-14T03:46:32"/>
    <x v="8"/>
    <x v="3"/>
    <n v="2023"/>
  </r>
  <r>
    <n v="3175"/>
    <s v="Victor Guerrero"/>
    <x v="2"/>
    <x v="4"/>
    <n v="2000"/>
    <n v="27371.94"/>
    <n v="11298"/>
    <x v="0"/>
    <x v="1"/>
    <n v="3.6"/>
    <n v="532"/>
    <n v="363"/>
    <n v="4"/>
    <n v="5"/>
    <x v="6"/>
    <s v="mgj88147961443"/>
    <s v="normanloretta@hotmail.com"/>
    <d v="2020-09-20T00:00:00"/>
    <d v="2024-01-20T08:54:11"/>
    <x v="8"/>
    <x v="4"/>
    <n v="2024"/>
  </r>
  <r>
    <n v="3176"/>
    <s v="Kevin Mccarthy"/>
    <x v="2"/>
    <x v="7"/>
    <n v="2009"/>
    <n v="30339.9"/>
    <n v="168434"/>
    <x v="0"/>
    <x v="1"/>
    <n v="5.4"/>
    <n v="341"/>
    <n v="532"/>
    <n v="5"/>
    <n v="7"/>
    <x v="6"/>
    <s v="AIK89274418963"/>
    <s v="parksshannon@gmail.com"/>
    <d v="2022-12-30T00:00:00"/>
    <d v="2025-06-05T17:04:27"/>
    <x v="4"/>
    <x v="9"/>
    <n v="2025"/>
  </r>
  <r>
    <n v="3177"/>
    <s v="Anthony Ryan"/>
    <x v="3"/>
    <x v="7"/>
    <n v="2004"/>
    <n v="60699.42"/>
    <n v="50454"/>
    <x v="2"/>
    <x v="0"/>
    <n v="2.8"/>
    <n v="231"/>
    <n v="208"/>
    <n v="5"/>
    <n v="2"/>
    <x v="0"/>
    <s v="eJn92506083064"/>
    <s v="jenniferstewart@walker.info"/>
    <d v="2020-08-11T00:00:00"/>
    <d v="2024-06-01T06:10:51"/>
    <x v="5"/>
    <x v="4"/>
    <n v="2024"/>
  </r>
  <r>
    <n v="3178"/>
    <s v="Kristi Pham"/>
    <x v="1"/>
    <x v="3"/>
    <n v="2010"/>
    <n v="63647.7"/>
    <n v="145204"/>
    <x v="0"/>
    <x v="1"/>
    <n v="3.4"/>
    <n v="341"/>
    <n v="100"/>
    <n v="5"/>
    <n v="4"/>
    <x v="3"/>
    <s v="Bhe31873137656"/>
    <s v="wlam@doyle.com"/>
    <d v="2021-11-08T00:00:00"/>
    <d v="2023-09-27T14:12:29"/>
    <x v="11"/>
    <x v="1"/>
    <n v="2023"/>
  </r>
  <r>
    <n v="3179"/>
    <s v="Christopher Hooper"/>
    <x v="4"/>
    <x v="1"/>
    <n v="2017"/>
    <n v="50663.58"/>
    <n v="5509"/>
    <x v="2"/>
    <x v="0"/>
    <n v="1.6"/>
    <n v="360"/>
    <n v="102"/>
    <n v="5"/>
    <n v="2"/>
    <x v="3"/>
    <s v="IIh61156889190"/>
    <s v="rgarcia@yahoo.com"/>
    <d v="2020-11-22T00:00:00"/>
    <d v="2025-07-16T07:22:52"/>
    <x v="11"/>
    <x v="4"/>
    <n v="2025"/>
  </r>
  <r>
    <n v="3180"/>
    <s v="Alicia Nichols"/>
    <x v="2"/>
    <x v="6"/>
    <n v="1992"/>
    <n v="39505.81"/>
    <n v="74201"/>
    <x v="2"/>
    <x v="1"/>
    <n v="2.7"/>
    <n v="364"/>
    <n v="429"/>
    <n v="4"/>
    <n v="2"/>
    <x v="5"/>
    <s v="hlz05836498941"/>
    <s v="jacobsonapril@bowman.com"/>
    <d v="2023-06-10T00:00:00"/>
    <d v="2023-11-11T20:39:56"/>
    <x v="2"/>
    <x v="7"/>
    <n v="2023"/>
  </r>
  <r>
    <n v="3181"/>
    <s v="Laura Boyd"/>
    <x v="9"/>
    <x v="5"/>
    <n v="2018"/>
    <n v="45077.04"/>
    <n v="53302"/>
    <x v="0"/>
    <x v="1"/>
    <n v="2.5"/>
    <n v="194"/>
    <n v="425"/>
    <n v="2"/>
    <n v="2"/>
    <x v="7"/>
    <s v="bRb81313574129"/>
    <s v="bakernicholas@lopez.com"/>
    <d v="2024-03-03T00:00:00"/>
    <d v="2024-04-03T09:47:11"/>
    <x v="6"/>
    <x v="10"/>
    <n v="2024"/>
  </r>
  <r>
    <n v="3182"/>
    <s v="Phillip Young"/>
    <x v="8"/>
    <x v="6"/>
    <n v="2023"/>
    <n v="50597.82"/>
    <n v="105353"/>
    <x v="1"/>
    <x v="1"/>
    <n v="4.0999999999999996"/>
    <n v="406"/>
    <n v="174"/>
    <n v="4"/>
    <n v="7"/>
    <x v="2"/>
    <s v="Hwg16538539502"/>
    <s v="christopher49@hotmail.com"/>
    <d v="2016-03-07T00:00:00"/>
    <d v="2024-09-30T14:35:15"/>
    <x v="6"/>
    <x v="5"/>
    <n v="2024"/>
  </r>
  <r>
    <n v="3183"/>
    <s v="Kyle Nunez"/>
    <x v="6"/>
    <x v="1"/>
    <n v="1996"/>
    <n v="65693.919999999998"/>
    <n v="265727"/>
    <x v="3"/>
    <x v="0"/>
    <n v="3.1"/>
    <n v="305"/>
    <n v="263"/>
    <n v="5"/>
    <n v="4"/>
    <x v="1"/>
    <s v="Qqi14284944672"/>
    <s v="gfreeman@hotmail.com"/>
    <d v="2015-04-07T00:00:00"/>
    <d v="2025-07-20T20:01:37"/>
    <x v="1"/>
    <x v="3"/>
    <n v="2025"/>
  </r>
  <r>
    <n v="3184"/>
    <s v="Vincent Riley"/>
    <x v="5"/>
    <x v="9"/>
    <n v="2010"/>
    <n v="18720.59"/>
    <n v="124680"/>
    <x v="2"/>
    <x v="1"/>
    <n v="4.8"/>
    <n v="569"/>
    <n v="435"/>
    <n v="2"/>
    <n v="2"/>
    <x v="5"/>
    <s v="jTL13685863530"/>
    <s v="vgreen@hotmail.com"/>
    <d v="2015-12-09T00:00:00"/>
    <d v="2024-09-23T03:50:52"/>
    <x v="4"/>
    <x v="3"/>
    <n v="2024"/>
  </r>
  <r>
    <n v="3185"/>
    <s v="Julie Wood"/>
    <x v="8"/>
    <x v="8"/>
    <n v="2021"/>
    <n v="73718.33"/>
    <n v="222252"/>
    <x v="1"/>
    <x v="1"/>
    <n v="3.1"/>
    <n v="398"/>
    <n v="762"/>
    <n v="3"/>
    <n v="5"/>
    <x v="7"/>
    <s v="AnI01584052195"/>
    <s v="pholloway@hotmail.com"/>
    <d v="2017-12-14T00:00:00"/>
    <d v="2023-09-08T04:04:58"/>
    <x v="4"/>
    <x v="2"/>
    <n v="2023"/>
  </r>
  <r>
    <n v="3186"/>
    <s v="Danielle Smith"/>
    <x v="7"/>
    <x v="3"/>
    <n v="1991"/>
    <n v="16000.16"/>
    <n v="210556"/>
    <x v="3"/>
    <x v="0"/>
    <n v="5"/>
    <n v="298"/>
    <n v="779"/>
    <n v="4"/>
    <n v="7"/>
    <x v="7"/>
    <s v="iQv17314750804"/>
    <s v="wbruce@hotmail.com"/>
    <d v="2023-01-05T00:00:00"/>
    <d v="2023-10-12T18:41:49"/>
    <x v="7"/>
    <x v="7"/>
    <n v="2023"/>
  </r>
  <r>
    <n v="3187"/>
    <s v="Tina Castro"/>
    <x v="2"/>
    <x v="8"/>
    <n v="2004"/>
    <n v="74073.37"/>
    <n v="112275"/>
    <x v="2"/>
    <x v="0"/>
    <n v="3.4"/>
    <n v="170"/>
    <n v="574"/>
    <n v="2"/>
    <n v="5"/>
    <x v="3"/>
    <s v="ecS71398833670"/>
    <s v="tanner78@gmail.com"/>
    <d v="2015-12-07T00:00:00"/>
    <d v="2025-03-07T11:10:09"/>
    <x v="4"/>
    <x v="3"/>
    <n v="2025"/>
  </r>
  <r>
    <n v="3188"/>
    <s v="Ian Lopez"/>
    <x v="1"/>
    <x v="8"/>
    <n v="1991"/>
    <n v="56788.91"/>
    <n v="99654"/>
    <x v="2"/>
    <x v="0"/>
    <n v="4.5"/>
    <n v="632"/>
    <n v="185"/>
    <n v="2"/>
    <n v="7"/>
    <x v="3"/>
    <s v="Bxz39367939282"/>
    <s v="david44@cox-sullivan.net"/>
    <d v="2015-03-07T00:00:00"/>
    <d v="2025-06-19T00:00:08"/>
    <x v="6"/>
    <x v="3"/>
    <n v="2025"/>
  </r>
  <r>
    <n v="3189"/>
    <s v="Ross Shepherd"/>
    <x v="1"/>
    <x v="6"/>
    <n v="2012"/>
    <n v="65052.5"/>
    <n v="87278"/>
    <x v="2"/>
    <x v="1"/>
    <n v="4.8"/>
    <n v="571"/>
    <n v="320"/>
    <n v="4"/>
    <n v="4"/>
    <x v="2"/>
    <s v="wkl11944223801"/>
    <s v="tinaanderson@hotmail.com"/>
    <d v="2023-09-04T00:00:00"/>
    <d v="2024-05-10T04:58:16"/>
    <x v="8"/>
    <x v="7"/>
    <n v="2024"/>
  </r>
  <r>
    <n v="3190"/>
    <s v="Tiffany Walters"/>
    <x v="8"/>
    <x v="0"/>
    <n v="2005"/>
    <n v="66076"/>
    <n v="109570"/>
    <x v="3"/>
    <x v="0"/>
    <n v="2.7"/>
    <n v="287"/>
    <n v="285"/>
    <n v="4"/>
    <n v="7"/>
    <x v="5"/>
    <s v="zkb32437320655"/>
    <s v="shawnmendez@hotmail.com"/>
    <d v="2018-08-05T00:00:00"/>
    <d v="2023-09-07T10:33:34"/>
    <x v="5"/>
    <x v="0"/>
    <n v="2023"/>
  </r>
  <r>
    <n v="3191"/>
    <s v="Aaron Pierce"/>
    <x v="0"/>
    <x v="5"/>
    <n v="2018"/>
    <n v="5858.04"/>
    <n v="37264"/>
    <x v="3"/>
    <x v="0"/>
    <n v="5.3"/>
    <n v="667"/>
    <n v="223"/>
    <n v="5"/>
    <n v="7"/>
    <x v="5"/>
    <s v="YfM33956914519"/>
    <s v="aguilarelizabeth@gentry.com"/>
    <d v="2024-07-10T00:00:00"/>
    <d v="2024-06-29T17:35:51"/>
    <x v="10"/>
    <x v="10"/>
    <n v="2024"/>
  </r>
  <r>
    <n v="3192"/>
    <s v="Carlos Christian"/>
    <x v="6"/>
    <x v="0"/>
    <n v="2000"/>
    <n v="43293.01"/>
    <n v="65156"/>
    <x v="3"/>
    <x v="0"/>
    <n v="2.2000000000000002"/>
    <n v="451"/>
    <n v="746"/>
    <n v="5"/>
    <n v="4"/>
    <x v="3"/>
    <s v="Bub13153174748"/>
    <s v="mross@gmail.com"/>
    <d v="2022-06-15T00:00:00"/>
    <d v="2023-11-03T02:23:00"/>
    <x v="2"/>
    <x v="9"/>
    <n v="2023"/>
  </r>
  <r>
    <n v="3193"/>
    <s v="Lori Cunningham"/>
    <x v="3"/>
    <x v="2"/>
    <n v="2020"/>
    <n v="37845.49"/>
    <n v="78953"/>
    <x v="3"/>
    <x v="1"/>
    <n v="1.3"/>
    <n v="591"/>
    <n v="475"/>
    <n v="5"/>
    <n v="4"/>
    <x v="2"/>
    <s v="huN62468953925"/>
    <s v="ryanmitchell@yahoo.com"/>
    <d v="2023-10-04T00:00:00"/>
    <d v="2024-07-02T19:11:47"/>
    <x v="0"/>
    <x v="7"/>
    <n v="2024"/>
  </r>
  <r>
    <n v="3194"/>
    <s v="Joshua Diaz"/>
    <x v="9"/>
    <x v="7"/>
    <n v="2020"/>
    <n v="35573.57"/>
    <n v="107336"/>
    <x v="3"/>
    <x v="0"/>
    <n v="2.1"/>
    <n v="358"/>
    <n v="468"/>
    <n v="5"/>
    <n v="2"/>
    <x v="1"/>
    <s v="WYj22143810710"/>
    <s v="stephanieprice@hotmail.com"/>
    <d v="2015-10-22T00:00:00"/>
    <d v="2024-05-01T03:40:47"/>
    <x v="0"/>
    <x v="3"/>
    <n v="2024"/>
  </r>
  <r>
    <n v="3195"/>
    <s v="Monica Clements"/>
    <x v="3"/>
    <x v="7"/>
    <n v="2020"/>
    <n v="30474.28"/>
    <n v="131854"/>
    <x v="3"/>
    <x v="0"/>
    <n v="2"/>
    <n v="480"/>
    <n v="513"/>
    <n v="4"/>
    <n v="7"/>
    <x v="0"/>
    <s v="bxy17270741482"/>
    <s v="ryanglover@roberts.com"/>
    <d v="2022-03-11T00:00:00"/>
    <d v="2023-11-01T15:20:11"/>
    <x v="6"/>
    <x v="9"/>
    <n v="2023"/>
  </r>
  <r>
    <n v="3196"/>
    <s v="Christian Booth"/>
    <x v="7"/>
    <x v="9"/>
    <n v="2003"/>
    <n v="39368.239999999998"/>
    <n v="25356"/>
    <x v="2"/>
    <x v="1"/>
    <n v="5.2"/>
    <n v="231"/>
    <n v="626"/>
    <n v="5"/>
    <n v="7"/>
    <x v="0"/>
    <s v="lZG83926783400"/>
    <s v="watkinsmatthew@bailey.com"/>
    <d v="2020-08-02T00:00:00"/>
    <d v="2023-11-11T03:08:31"/>
    <x v="5"/>
    <x v="4"/>
    <n v="2023"/>
  </r>
  <r>
    <n v="3197"/>
    <s v="Michelle Fisher"/>
    <x v="8"/>
    <x v="7"/>
    <n v="1999"/>
    <n v="69627.490000000005"/>
    <n v="45935"/>
    <x v="0"/>
    <x v="0"/>
    <n v="5.4"/>
    <n v="304"/>
    <n v="221"/>
    <n v="3"/>
    <n v="4"/>
    <x v="6"/>
    <s v="qRh18700167048"/>
    <s v="christopher35@walker.net"/>
    <d v="2017-09-15T00:00:00"/>
    <d v="2025-03-01T00:57:44"/>
    <x v="8"/>
    <x v="2"/>
    <n v="2025"/>
  </r>
  <r>
    <n v="3198"/>
    <s v="Gabriel Williams"/>
    <x v="1"/>
    <x v="4"/>
    <n v="1997"/>
    <n v="50187.58"/>
    <n v="209949"/>
    <x v="2"/>
    <x v="1"/>
    <n v="5.7"/>
    <n v="644"/>
    <n v="103"/>
    <n v="4"/>
    <n v="2"/>
    <x v="5"/>
    <s v="EmR47906849898"/>
    <s v="bakerdavid@yahoo.com"/>
    <d v="2020-01-16T00:00:00"/>
    <d v="2024-01-25T15:04:20"/>
    <x v="7"/>
    <x v="4"/>
    <n v="2024"/>
  </r>
  <r>
    <n v="3199"/>
    <s v="Carrie Padilla"/>
    <x v="2"/>
    <x v="8"/>
    <n v="2019"/>
    <n v="61138.19"/>
    <n v="154127"/>
    <x v="3"/>
    <x v="1"/>
    <n v="2.8"/>
    <n v="230"/>
    <n v="340"/>
    <n v="5"/>
    <n v="2"/>
    <x v="1"/>
    <s v="pVg31688009524"/>
    <s v="tiffanymartinez@leach-newman.com"/>
    <d v="2018-02-12T00:00:00"/>
    <d v="2024-11-15T11:03:49"/>
    <x v="9"/>
    <x v="0"/>
    <n v="2024"/>
  </r>
  <r>
    <n v="3200"/>
    <s v="Christopher Williams"/>
    <x v="5"/>
    <x v="8"/>
    <n v="1994"/>
    <n v="29981.47"/>
    <n v="23511"/>
    <x v="3"/>
    <x v="1"/>
    <n v="5.7"/>
    <n v="108"/>
    <n v="635"/>
    <n v="3"/>
    <n v="2"/>
    <x v="5"/>
    <s v="ZdT35180669917"/>
    <s v="kpark@perez-allen.com"/>
    <d v="2018-10-28T00:00:00"/>
    <d v="2024-12-21T02:12:38"/>
    <x v="0"/>
    <x v="0"/>
    <n v="2024"/>
  </r>
  <r>
    <n v="3201"/>
    <s v="Brandon Smith"/>
    <x v="2"/>
    <x v="5"/>
    <n v="1997"/>
    <n v="74325.59"/>
    <n v="36253"/>
    <x v="3"/>
    <x v="1"/>
    <n v="3.2"/>
    <n v="415"/>
    <n v="423"/>
    <n v="4"/>
    <n v="4"/>
    <x v="2"/>
    <s v="kTY30938408506"/>
    <s v="strongaaron@hotmail.com"/>
    <d v="2017-09-19T00:00:00"/>
    <d v="2025-04-30T15:24:47"/>
    <x v="8"/>
    <x v="2"/>
    <n v="2025"/>
  </r>
  <r>
    <n v="3202"/>
    <s v="Brandy Mason"/>
    <x v="1"/>
    <x v="3"/>
    <n v="2008"/>
    <n v="60552.78"/>
    <n v="98421"/>
    <x v="3"/>
    <x v="0"/>
    <n v="3"/>
    <n v="462"/>
    <n v="636"/>
    <n v="2"/>
    <n v="7"/>
    <x v="2"/>
    <s v="TzR02359329702"/>
    <s v="rogersmary@yahoo.com"/>
    <d v="2019-04-23T00:00:00"/>
    <d v="2025-02-25T12:50:58"/>
    <x v="1"/>
    <x v="6"/>
    <n v="2025"/>
  </r>
  <r>
    <n v="3203"/>
    <s v="Erica Arroyo"/>
    <x v="9"/>
    <x v="5"/>
    <n v="2006"/>
    <n v="57779.76"/>
    <n v="263469"/>
    <x v="2"/>
    <x v="0"/>
    <n v="2.6"/>
    <n v="524"/>
    <n v="462"/>
    <n v="5"/>
    <n v="4"/>
    <x v="6"/>
    <s v="Qsm78028769006"/>
    <s v="amandaolsen@yahoo.com"/>
    <d v="2024-05-08T00:00:00"/>
    <d v="2024-10-16T23:06:50"/>
    <x v="3"/>
    <x v="10"/>
    <n v="2024"/>
  </r>
  <r>
    <n v="3204"/>
    <s v="Devin Ferguson"/>
    <x v="6"/>
    <x v="1"/>
    <n v="1993"/>
    <n v="26766.27"/>
    <n v="249665"/>
    <x v="1"/>
    <x v="1"/>
    <n v="5.7"/>
    <n v="521"/>
    <n v="348"/>
    <n v="5"/>
    <n v="2"/>
    <x v="3"/>
    <s v="Tkx59889181413"/>
    <s v="karlathompson@underwood.com"/>
    <d v="2023-01-02T00:00:00"/>
    <d v="2024-10-13T18:00:38"/>
    <x v="7"/>
    <x v="7"/>
    <n v="2024"/>
  </r>
  <r>
    <n v="3205"/>
    <s v="Jason Thompson"/>
    <x v="1"/>
    <x v="4"/>
    <n v="1990"/>
    <n v="7011.79"/>
    <n v="111581"/>
    <x v="2"/>
    <x v="1"/>
    <n v="1.5"/>
    <n v="212"/>
    <n v="435"/>
    <n v="3"/>
    <n v="7"/>
    <x v="2"/>
    <s v="vfZ67263856386"/>
    <s v="gutierrezdaniel@gmail.com"/>
    <d v="2021-01-26T00:00:00"/>
    <d v="2024-10-08T11:50:29"/>
    <x v="7"/>
    <x v="1"/>
    <n v="2024"/>
  </r>
  <r>
    <n v="3206"/>
    <s v="Kelly Lee"/>
    <x v="3"/>
    <x v="9"/>
    <n v="2018"/>
    <n v="46020.71"/>
    <n v="217689"/>
    <x v="0"/>
    <x v="1"/>
    <n v="5"/>
    <n v="422"/>
    <n v="432"/>
    <n v="2"/>
    <n v="7"/>
    <x v="6"/>
    <s v="dIU77361270839"/>
    <s v="zacharyholland@ortiz.info"/>
    <d v="2021-12-28T00:00:00"/>
    <d v="2023-12-13T09:40:51"/>
    <x v="4"/>
    <x v="1"/>
    <n v="2023"/>
  </r>
  <r>
    <n v="3207"/>
    <s v="Brandon Simmons"/>
    <x v="2"/>
    <x v="2"/>
    <n v="2002"/>
    <n v="48504.95"/>
    <n v="65748"/>
    <x v="1"/>
    <x v="0"/>
    <n v="3.2"/>
    <n v="348"/>
    <n v="661"/>
    <n v="2"/>
    <n v="7"/>
    <x v="1"/>
    <s v="evi80017310877"/>
    <s v="elizabeth09@gmail.com"/>
    <d v="2017-07-02T00:00:00"/>
    <d v="2023-07-26T15:40:55"/>
    <x v="10"/>
    <x v="2"/>
    <n v="2023"/>
  </r>
  <r>
    <n v="3208"/>
    <s v="Katelyn Smith"/>
    <x v="5"/>
    <x v="5"/>
    <n v="2019"/>
    <n v="70498.39"/>
    <n v="93154"/>
    <x v="2"/>
    <x v="0"/>
    <n v="5.7"/>
    <n v="108"/>
    <n v="723"/>
    <n v="2"/>
    <n v="2"/>
    <x v="4"/>
    <s v="UdC85917795929"/>
    <s v="williamsbryan@hotmail.com"/>
    <d v="2022-07-25T00:00:00"/>
    <d v="2023-11-29T05:43:29"/>
    <x v="10"/>
    <x v="9"/>
    <n v="2023"/>
  </r>
  <r>
    <n v="3209"/>
    <s v="James Jordan"/>
    <x v="9"/>
    <x v="8"/>
    <n v="1995"/>
    <n v="15709.46"/>
    <n v="176893"/>
    <x v="3"/>
    <x v="1"/>
    <n v="2.2999999999999998"/>
    <n v="185"/>
    <n v="173"/>
    <n v="2"/>
    <n v="2"/>
    <x v="1"/>
    <s v="Jlr35233987564"/>
    <s v="michaelreynolds@murphy.com"/>
    <d v="2020-02-03T00:00:00"/>
    <d v="2023-11-19T17:55:09"/>
    <x v="9"/>
    <x v="4"/>
    <n v="2023"/>
  </r>
  <r>
    <n v="3210"/>
    <s v="Phillip Bailey"/>
    <x v="4"/>
    <x v="3"/>
    <n v="2012"/>
    <n v="37989.699999999997"/>
    <n v="234042"/>
    <x v="1"/>
    <x v="1"/>
    <n v="1.2"/>
    <n v="199"/>
    <n v="464"/>
    <n v="2"/>
    <n v="4"/>
    <x v="6"/>
    <s v="WjS02364223726"/>
    <s v="cruzangela@butler.com"/>
    <d v="2016-07-11T00:00:00"/>
    <d v="2024-11-02T18:09:16"/>
    <x v="10"/>
    <x v="5"/>
    <n v="2024"/>
  </r>
  <r>
    <n v="3211"/>
    <s v="Sherry Montoya"/>
    <x v="2"/>
    <x v="9"/>
    <n v="1996"/>
    <n v="57618.7"/>
    <n v="47615"/>
    <x v="0"/>
    <x v="1"/>
    <n v="4.5999999999999996"/>
    <n v="634"/>
    <n v="661"/>
    <n v="4"/>
    <n v="4"/>
    <x v="3"/>
    <s v="mBT28707788201"/>
    <s v="longkenneth@yoder.com"/>
    <d v="2020-11-05T00:00:00"/>
    <d v="2023-10-07T19:32:14"/>
    <x v="11"/>
    <x v="4"/>
    <n v="2023"/>
  </r>
  <r>
    <n v="3212"/>
    <s v="Dustin Park"/>
    <x v="5"/>
    <x v="2"/>
    <n v="2023"/>
    <n v="19128.419999999998"/>
    <n v="218745"/>
    <x v="3"/>
    <x v="0"/>
    <n v="1.4"/>
    <n v="126"/>
    <n v="491"/>
    <n v="4"/>
    <n v="7"/>
    <x v="2"/>
    <s v="akb54000727749"/>
    <s v="kristinamartin@lee.biz"/>
    <d v="2017-12-14T00:00:00"/>
    <d v="2025-05-07T19:08:37"/>
    <x v="4"/>
    <x v="2"/>
    <n v="2025"/>
  </r>
  <r>
    <n v="3213"/>
    <s v="Christopher Mcdonald"/>
    <x v="9"/>
    <x v="4"/>
    <n v="2001"/>
    <n v="9752.5300000000007"/>
    <n v="266202"/>
    <x v="2"/>
    <x v="0"/>
    <n v="1.6"/>
    <n v="613"/>
    <n v="535"/>
    <n v="5"/>
    <n v="5"/>
    <x v="5"/>
    <s v="IUt94337729720"/>
    <s v="floreswilliam@hale-martin.com"/>
    <d v="2014-08-23T00:00:00"/>
    <d v="2023-09-22T11:32:37"/>
    <x v="5"/>
    <x v="8"/>
    <n v="2023"/>
  </r>
  <r>
    <n v="3214"/>
    <s v="Bryan Becker"/>
    <x v="3"/>
    <x v="9"/>
    <n v="2010"/>
    <n v="35724.29"/>
    <n v="34444"/>
    <x v="1"/>
    <x v="0"/>
    <n v="3"/>
    <n v="259"/>
    <n v="177"/>
    <n v="5"/>
    <n v="4"/>
    <x v="0"/>
    <s v="Rjs91453091657"/>
    <s v="emiles@morris-terry.com"/>
    <d v="2015-05-05T00:00:00"/>
    <d v="2024-12-03T10:08:30"/>
    <x v="3"/>
    <x v="3"/>
    <n v="2024"/>
  </r>
  <r>
    <n v="3215"/>
    <s v="Jordan Thomas"/>
    <x v="8"/>
    <x v="1"/>
    <n v="2019"/>
    <n v="41675.85"/>
    <n v="51246"/>
    <x v="0"/>
    <x v="1"/>
    <n v="2.4"/>
    <n v="544"/>
    <n v="601"/>
    <n v="2"/>
    <n v="5"/>
    <x v="6"/>
    <s v="jcN91189032639"/>
    <s v="ryannolan@hotmail.com"/>
    <d v="2016-07-24T00:00:00"/>
    <d v="2025-04-18T19:31:57"/>
    <x v="10"/>
    <x v="5"/>
    <n v="2025"/>
  </r>
  <r>
    <n v="3216"/>
    <s v="William Webb"/>
    <x v="8"/>
    <x v="4"/>
    <n v="2009"/>
    <n v="59126.63"/>
    <n v="252860"/>
    <x v="3"/>
    <x v="1"/>
    <n v="2.4"/>
    <n v="110"/>
    <n v="695"/>
    <n v="4"/>
    <n v="4"/>
    <x v="5"/>
    <s v="iUj55214257512"/>
    <s v="aliciagolden@gmail.com"/>
    <d v="2023-05-09T00:00:00"/>
    <d v="2023-08-23T23:35:38"/>
    <x v="3"/>
    <x v="7"/>
    <n v="2023"/>
  </r>
  <r>
    <n v="3217"/>
    <s v="Bryan Carr"/>
    <x v="1"/>
    <x v="1"/>
    <n v="1995"/>
    <n v="13268.41"/>
    <n v="280929"/>
    <x v="3"/>
    <x v="0"/>
    <n v="2.5"/>
    <n v="429"/>
    <n v="266"/>
    <n v="2"/>
    <n v="5"/>
    <x v="6"/>
    <s v="mol51207154536"/>
    <s v="jeffreymoore@hotmail.com"/>
    <d v="2016-10-03T00:00:00"/>
    <d v="2025-01-13T17:58:20"/>
    <x v="0"/>
    <x v="5"/>
    <n v="2025"/>
  </r>
  <r>
    <n v="3218"/>
    <s v="Brianna English"/>
    <x v="1"/>
    <x v="9"/>
    <n v="2010"/>
    <n v="28878.42"/>
    <n v="116135"/>
    <x v="3"/>
    <x v="0"/>
    <n v="4.0999999999999996"/>
    <n v="202"/>
    <n v="203"/>
    <n v="5"/>
    <n v="2"/>
    <x v="5"/>
    <s v="Jcb88860285878"/>
    <s v="mali@gmail.com"/>
    <d v="2016-10-24T00:00:00"/>
    <d v="2023-09-29T15:16:26"/>
    <x v="0"/>
    <x v="5"/>
    <n v="2023"/>
  </r>
  <r>
    <n v="3219"/>
    <s v="Mr, John Henry"/>
    <x v="8"/>
    <x v="7"/>
    <n v="1995"/>
    <n v="66863.39"/>
    <n v="73308"/>
    <x v="1"/>
    <x v="1"/>
    <n v="5.0999999999999996"/>
    <n v="286"/>
    <n v="253"/>
    <n v="3"/>
    <n v="2"/>
    <x v="5"/>
    <s v="BZM49232587096"/>
    <s v="vmartin@garcia.com"/>
    <d v="2018-06-19T00:00:00"/>
    <d v="2024-12-12T14:56:16"/>
    <x v="2"/>
    <x v="0"/>
    <n v="2024"/>
  </r>
  <r>
    <n v="3220"/>
    <s v="Sheila Reid"/>
    <x v="7"/>
    <x v="3"/>
    <n v="2009"/>
    <n v="78139.820000000007"/>
    <n v="143560"/>
    <x v="2"/>
    <x v="1"/>
    <n v="2.4"/>
    <n v="645"/>
    <n v="686"/>
    <n v="3"/>
    <n v="7"/>
    <x v="2"/>
    <s v="ynG20614278757"/>
    <s v="sabrina68@rice.com"/>
    <d v="2018-06-05T00:00:00"/>
    <d v="2024-07-13T14:32:39"/>
    <x v="2"/>
    <x v="0"/>
    <n v="2024"/>
  </r>
  <r>
    <n v="3221"/>
    <s v="Thomas Ortiz"/>
    <x v="0"/>
    <x v="9"/>
    <n v="2000"/>
    <n v="13651.21"/>
    <n v="12437"/>
    <x v="2"/>
    <x v="0"/>
    <n v="2"/>
    <n v="115"/>
    <n v="302"/>
    <n v="2"/>
    <n v="5"/>
    <x v="6"/>
    <s v="rWr63521000820"/>
    <s v="fbradshaw@gmail.com"/>
    <d v="2023-08-20T00:00:00"/>
    <d v="2025-01-08T18:48:44"/>
    <x v="5"/>
    <x v="7"/>
    <n v="2025"/>
  </r>
  <r>
    <n v="3222"/>
    <s v="Claire Roberts"/>
    <x v="5"/>
    <x v="3"/>
    <n v="2005"/>
    <n v="37237.019999999997"/>
    <n v="245533"/>
    <x v="3"/>
    <x v="0"/>
    <n v="5.7"/>
    <n v="278"/>
    <n v="790"/>
    <n v="2"/>
    <n v="7"/>
    <x v="1"/>
    <s v="Cyc84411725100"/>
    <s v="thompsonmary@evans.com"/>
    <d v="2020-05-08T00:00:00"/>
    <d v="2023-08-09T19:38:17"/>
    <x v="3"/>
    <x v="4"/>
    <n v="2023"/>
  </r>
  <r>
    <n v="3223"/>
    <s v="Ralph Taylor"/>
    <x v="3"/>
    <x v="7"/>
    <n v="1993"/>
    <n v="28182.51"/>
    <n v="120837"/>
    <x v="1"/>
    <x v="0"/>
    <n v="1"/>
    <n v="131"/>
    <n v="438"/>
    <n v="2"/>
    <n v="5"/>
    <x v="6"/>
    <s v="TUH03939955569"/>
    <s v="michelle00@guzman-callahan.org"/>
    <d v="2018-09-29T00:00:00"/>
    <d v="2025-05-24T21:11:37"/>
    <x v="8"/>
    <x v="0"/>
    <n v="2025"/>
  </r>
  <r>
    <n v="3224"/>
    <s v="Jermaine Harris"/>
    <x v="3"/>
    <x v="1"/>
    <n v="2021"/>
    <n v="21429.67"/>
    <n v="265754"/>
    <x v="1"/>
    <x v="0"/>
    <n v="1.8"/>
    <n v="674"/>
    <n v="763"/>
    <n v="3"/>
    <n v="5"/>
    <x v="2"/>
    <s v="OsQ48770940487"/>
    <s v="melissacunningham@yahoo.com"/>
    <d v="2024-06-17T00:00:00"/>
    <d v="2025-03-06T07:07:53"/>
    <x v="2"/>
    <x v="10"/>
    <n v="2025"/>
  </r>
  <r>
    <n v="3225"/>
    <s v="Sarah Fox"/>
    <x v="3"/>
    <x v="2"/>
    <n v="1996"/>
    <n v="72524.539999999994"/>
    <n v="113450"/>
    <x v="1"/>
    <x v="0"/>
    <n v="2.8"/>
    <n v="189"/>
    <n v="374"/>
    <n v="4"/>
    <n v="5"/>
    <x v="0"/>
    <s v="Vyz36439208118"/>
    <s v="ryangilbert@cruz-cox.biz"/>
    <d v="2016-07-20T00:00:00"/>
    <d v="2024-04-24T17:28:22"/>
    <x v="10"/>
    <x v="5"/>
    <n v="2024"/>
  </r>
  <r>
    <n v="3226"/>
    <s v="Rebecca Mcgrath"/>
    <x v="7"/>
    <x v="3"/>
    <n v="2014"/>
    <n v="14671.46"/>
    <n v="243090"/>
    <x v="1"/>
    <x v="1"/>
    <n v="2.7"/>
    <n v="642"/>
    <n v="643"/>
    <n v="3"/>
    <n v="7"/>
    <x v="5"/>
    <s v="YNC09849340274"/>
    <s v="jasmine23@krueger.com"/>
    <d v="2014-11-19T00:00:00"/>
    <d v="2024-03-30T21:40:25"/>
    <x v="11"/>
    <x v="8"/>
    <n v="2024"/>
  </r>
  <r>
    <n v="3227"/>
    <s v="James Ross Jr,"/>
    <x v="7"/>
    <x v="3"/>
    <n v="2010"/>
    <n v="29475.8"/>
    <n v="219292"/>
    <x v="1"/>
    <x v="0"/>
    <n v="2.9"/>
    <n v="370"/>
    <n v="255"/>
    <n v="2"/>
    <n v="5"/>
    <x v="3"/>
    <s v="pUb50136063050"/>
    <s v="castillodawn@davis.com"/>
    <d v="2019-10-25T00:00:00"/>
    <d v="2025-02-21T17:43:38"/>
    <x v="0"/>
    <x v="6"/>
    <n v="2025"/>
  </r>
  <r>
    <n v="3228"/>
    <s v="Samantha Hudson"/>
    <x v="6"/>
    <x v="0"/>
    <n v="2013"/>
    <n v="63876.06"/>
    <n v="267856"/>
    <x v="0"/>
    <x v="1"/>
    <n v="5.6"/>
    <n v="114"/>
    <n v="425"/>
    <n v="5"/>
    <n v="7"/>
    <x v="2"/>
    <s v="SFD78159816264"/>
    <s v="logan81@wood-rivera.com"/>
    <d v="2024-04-15T00:00:00"/>
    <d v="2024-12-02T02:35:58"/>
    <x v="1"/>
    <x v="10"/>
    <n v="2024"/>
  </r>
  <r>
    <n v="3229"/>
    <s v="Ryan Chaney"/>
    <x v="2"/>
    <x v="8"/>
    <n v="2013"/>
    <n v="38317.17"/>
    <n v="54745"/>
    <x v="1"/>
    <x v="1"/>
    <n v="3"/>
    <n v="335"/>
    <n v="276"/>
    <n v="5"/>
    <n v="2"/>
    <x v="0"/>
    <s v="Wuu08564353918"/>
    <s v="ian00@hotmail.com"/>
    <d v="2022-02-17T00:00:00"/>
    <d v="2023-10-13T08:42:57"/>
    <x v="9"/>
    <x v="9"/>
    <n v="2023"/>
  </r>
  <r>
    <n v="3230"/>
    <s v="Joseph Lewis"/>
    <x v="3"/>
    <x v="2"/>
    <n v="2023"/>
    <n v="74046.67"/>
    <n v="117431"/>
    <x v="2"/>
    <x v="0"/>
    <n v="1.3"/>
    <n v="683"/>
    <n v="750"/>
    <n v="5"/>
    <n v="5"/>
    <x v="6"/>
    <s v="LdH85523962622"/>
    <s v="kyle43@summers-garza.com"/>
    <d v="2020-06-05T00:00:00"/>
    <d v="2024-02-19T21:23:08"/>
    <x v="2"/>
    <x v="4"/>
    <n v="2024"/>
  </r>
  <r>
    <n v="3231"/>
    <s v="James Montgomery"/>
    <x v="3"/>
    <x v="6"/>
    <n v="2010"/>
    <n v="6277.97"/>
    <n v="289633"/>
    <x v="3"/>
    <x v="1"/>
    <n v="4.0999999999999996"/>
    <n v="397"/>
    <n v="577"/>
    <n v="5"/>
    <n v="4"/>
    <x v="2"/>
    <s v="dcE92311904193"/>
    <s v="dannywilson@flores.com"/>
    <d v="2016-09-07T00:00:00"/>
    <d v="2024-06-20T05:47:31"/>
    <x v="8"/>
    <x v="5"/>
    <n v="2024"/>
  </r>
  <r>
    <n v="3232"/>
    <s v="Sherry Medina"/>
    <x v="8"/>
    <x v="5"/>
    <n v="2009"/>
    <n v="21475.39"/>
    <n v="76995"/>
    <x v="0"/>
    <x v="1"/>
    <n v="5.4"/>
    <n v="125"/>
    <n v="168"/>
    <n v="5"/>
    <n v="5"/>
    <x v="3"/>
    <s v="zWd25407124809"/>
    <s v="kimberlytrujillo@alvarado-cox.com"/>
    <d v="2020-07-19T00:00:00"/>
    <d v="2024-10-25T20:54:02"/>
    <x v="10"/>
    <x v="4"/>
    <n v="2024"/>
  </r>
  <r>
    <n v="3233"/>
    <s v="Stefanie Allen"/>
    <x v="0"/>
    <x v="5"/>
    <n v="2009"/>
    <n v="56011.41"/>
    <n v="271838"/>
    <x v="0"/>
    <x v="0"/>
    <n v="2.2000000000000002"/>
    <n v="459"/>
    <n v="248"/>
    <n v="5"/>
    <n v="4"/>
    <x v="5"/>
    <s v="DtO58088057711"/>
    <s v="ycontreras@yahoo.com"/>
    <d v="2022-12-11T00:00:00"/>
    <d v="2024-09-08T16:52:56"/>
    <x v="4"/>
    <x v="9"/>
    <n v="2024"/>
  </r>
  <r>
    <n v="3234"/>
    <s v="Maria Parrish"/>
    <x v="0"/>
    <x v="5"/>
    <n v="1997"/>
    <n v="57847.06"/>
    <n v="282925"/>
    <x v="2"/>
    <x v="1"/>
    <n v="2.6"/>
    <n v="456"/>
    <n v="329"/>
    <n v="2"/>
    <n v="7"/>
    <x v="0"/>
    <s v="HPe04416464619"/>
    <s v="michaelhughes@gmail.com"/>
    <d v="2023-07-30T00:00:00"/>
    <d v="2025-06-21T22:05:46"/>
    <x v="10"/>
    <x v="7"/>
    <n v="2025"/>
  </r>
  <r>
    <n v="3235"/>
    <s v="Lori Pierce"/>
    <x v="3"/>
    <x v="0"/>
    <n v="2005"/>
    <n v="14460.85"/>
    <n v="150765"/>
    <x v="1"/>
    <x v="0"/>
    <n v="4.3"/>
    <n v="646"/>
    <n v="735"/>
    <n v="2"/>
    <n v="5"/>
    <x v="0"/>
    <s v="pit48208280023"/>
    <s v="andersonbrian@walter.com"/>
    <d v="2015-04-17T00:00:00"/>
    <d v="2024-04-30T20:40:13"/>
    <x v="1"/>
    <x v="3"/>
    <n v="2024"/>
  </r>
  <r>
    <n v="3236"/>
    <s v="Mary Burns"/>
    <x v="0"/>
    <x v="5"/>
    <n v="2001"/>
    <n v="55291.360000000001"/>
    <n v="270647"/>
    <x v="0"/>
    <x v="0"/>
    <n v="5.9"/>
    <n v="203"/>
    <n v="646"/>
    <n v="5"/>
    <n v="5"/>
    <x v="3"/>
    <s v="vGF25375351512"/>
    <s v="pmedina@yahoo.com"/>
    <d v="2022-11-20T00:00:00"/>
    <d v="2023-10-25T08:06:05"/>
    <x v="11"/>
    <x v="9"/>
    <n v="2023"/>
  </r>
  <r>
    <n v="3237"/>
    <s v="Samantha Howard"/>
    <x v="5"/>
    <x v="7"/>
    <n v="2003"/>
    <n v="79603.25"/>
    <n v="275540"/>
    <x v="3"/>
    <x v="0"/>
    <n v="2.5"/>
    <n v="492"/>
    <n v="650"/>
    <n v="3"/>
    <n v="2"/>
    <x v="7"/>
    <s v="KkS85374096614"/>
    <s v="janderson@yahoo.com"/>
    <d v="2023-05-01T00:00:00"/>
    <d v="2025-06-25T10:12:32"/>
    <x v="3"/>
    <x v="7"/>
    <n v="2025"/>
  </r>
  <r>
    <n v="3238"/>
    <s v="Michael Burns"/>
    <x v="0"/>
    <x v="4"/>
    <n v="2014"/>
    <n v="54951.69"/>
    <n v="125820"/>
    <x v="2"/>
    <x v="0"/>
    <n v="2.9"/>
    <n v="690"/>
    <n v="777"/>
    <n v="2"/>
    <n v="4"/>
    <x v="7"/>
    <s v="ser32676322875"/>
    <s v="diane07@yahoo.com"/>
    <d v="2024-06-07T00:00:00"/>
    <d v="2023-09-08T21:36:23"/>
    <x v="2"/>
    <x v="10"/>
    <n v="2023"/>
  </r>
  <r>
    <n v="3239"/>
    <s v="Lori Hall"/>
    <x v="8"/>
    <x v="1"/>
    <n v="2001"/>
    <n v="9700.9599999999991"/>
    <n v="249353"/>
    <x v="1"/>
    <x v="0"/>
    <n v="1.8"/>
    <n v="109"/>
    <n v="519"/>
    <n v="5"/>
    <n v="5"/>
    <x v="2"/>
    <s v="ysQ15223152926"/>
    <s v="canderson@hutchinson.info"/>
    <d v="2017-06-18T00:00:00"/>
    <d v="2025-03-31T13:26:41"/>
    <x v="2"/>
    <x v="2"/>
    <n v="2025"/>
  </r>
  <r>
    <n v="3240"/>
    <s v="Eric Figueroa"/>
    <x v="3"/>
    <x v="8"/>
    <n v="2019"/>
    <n v="6473.99"/>
    <n v="117081"/>
    <x v="2"/>
    <x v="0"/>
    <n v="1.5"/>
    <n v="546"/>
    <n v="665"/>
    <n v="5"/>
    <n v="2"/>
    <x v="1"/>
    <s v="mpC72659852191"/>
    <s v="eriley@mckinney.biz"/>
    <d v="2019-05-31T00:00:00"/>
    <d v="2025-06-09T22:42:38"/>
    <x v="3"/>
    <x v="6"/>
    <n v="2025"/>
  </r>
  <r>
    <n v="3241"/>
    <s v="Barry Morgan"/>
    <x v="0"/>
    <x v="7"/>
    <n v="2023"/>
    <n v="31865.16"/>
    <n v="208100"/>
    <x v="3"/>
    <x v="1"/>
    <n v="4.5"/>
    <n v="156"/>
    <n v="245"/>
    <n v="3"/>
    <n v="7"/>
    <x v="3"/>
    <s v="RZU73421510166"/>
    <s v="willie60@gmail.com"/>
    <d v="2019-04-15T00:00:00"/>
    <d v="2024-02-03T16:21:50"/>
    <x v="1"/>
    <x v="6"/>
    <n v="2024"/>
  </r>
  <r>
    <n v="3242"/>
    <s v="Jessica Carr"/>
    <x v="8"/>
    <x v="6"/>
    <n v="1998"/>
    <n v="27584.91"/>
    <n v="234206"/>
    <x v="2"/>
    <x v="1"/>
    <n v="4.8"/>
    <n v="561"/>
    <n v="390"/>
    <n v="5"/>
    <n v="5"/>
    <x v="5"/>
    <s v="Yqg60956354841"/>
    <s v="terri08@graham-baldwin.com"/>
    <d v="2017-01-03T00:00:00"/>
    <d v="2023-09-25T02:37:42"/>
    <x v="7"/>
    <x v="2"/>
    <n v="2023"/>
  </r>
  <r>
    <n v="3243"/>
    <s v="Timothy Torres"/>
    <x v="4"/>
    <x v="0"/>
    <n v="2013"/>
    <n v="46736.12"/>
    <n v="94306"/>
    <x v="0"/>
    <x v="1"/>
    <n v="3.6"/>
    <n v="471"/>
    <n v="349"/>
    <n v="3"/>
    <n v="2"/>
    <x v="0"/>
    <s v="kep37264064262"/>
    <s v="frank63@kirk-ramirez.org"/>
    <d v="2014-09-18T00:00:00"/>
    <d v="2025-04-23T11:40:58"/>
    <x v="8"/>
    <x v="8"/>
    <n v="2025"/>
  </r>
  <r>
    <n v="3244"/>
    <s v="Amber Simpson"/>
    <x v="0"/>
    <x v="4"/>
    <n v="1990"/>
    <n v="15473.92"/>
    <n v="105074"/>
    <x v="0"/>
    <x v="1"/>
    <n v="2.8"/>
    <n v="518"/>
    <n v="411"/>
    <n v="3"/>
    <n v="5"/>
    <x v="3"/>
    <s v="HLd96935917940"/>
    <s v="glassregina@yahoo.com"/>
    <d v="2018-09-01T00:00:00"/>
    <d v="2023-08-09T02:06:52"/>
    <x v="8"/>
    <x v="0"/>
    <n v="2023"/>
  </r>
  <r>
    <n v="3245"/>
    <s v="Thomas Patel"/>
    <x v="8"/>
    <x v="9"/>
    <n v="2022"/>
    <n v="15127.71"/>
    <n v="239271"/>
    <x v="3"/>
    <x v="1"/>
    <n v="2.9"/>
    <n v="443"/>
    <n v="788"/>
    <n v="2"/>
    <n v="7"/>
    <x v="4"/>
    <s v="kBD94161619175"/>
    <s v="saundersjanet@yahoo.com"/>
    <d v="2020-02-26T00:00:00"/>
    <d v="2024-10-10T19:54:59"/>
    <x v="9"/>
    <x v="4"/>
    <n v="2024"/>
  </r>
  <r>
    <n v="3246"/>
    <s v="Brian Hill"/>
    <x v="0"/>
    <x v="3"/>
    <n v="1992"/>
    <n v="33595.949999999997"/>
    <n v="12122"/>
    <x v="3"/>
    <x v="1"/>
    <n v="2.4"/>
    <n v="592"/>
    <n v="155"/>
    <n v="5"/>
    <n v="2"/>
    <x v="4"/>
    <s v="OaI21203212146"/>
    <s v="amber86@gmail.com"/>
    <d v="2021-02-27T00:00:00"/>
    <d v="2023-08-14T11:47:18"/>
    <x v="9"/>
    <x v="1"/>
    <n v="2023"/>
  </r>
  <r>
    <n v="3247"/>
    <s v="John Jacobs"/>
    <x v="1"/>
    <x v="5"/>
    <n v="2010"/>
    <n v="47779.7"/>
    <n v="62540"/>
    <x v="3"/>
    <x v="0"/>
    <n v="2.7"/>
    <n v="350"/>
    <n v="567"/>
    <n v="3"/>
    <n v="4"/>
    <x v="0"/>
    <s v="FnF93400954787"/>
    <s v="wilsongabriella@jackson.com"/>
    <d v="2020-12-01T00:00:00"/>
    <d v="2024-06-05T11:49:02"/>
    <x v="4"/>
    <x v="4"/>
    <n v="2024"/>
  </r>
  <r>
    <n v="3248"/>
    <s v="Michael Golden"/>
    <x v="2"/>
    <x v="3"/>
    <n v="1990"/>
    <n v="36407.949999999997"/>
    <n v="209521"/>
    <x v="1"/>
    <x v="0"/>
    <n v="4.3"/>
    <n v="90"/>
    <n v="181"/>
    <n v="4"/>
    <n v="7"/>
    <x v="0"/>
    <s v="wJg49457705917"/>
    <s v="whitemaria@hotmail.com"/>
    <d v="2018-12-29T00:00:00"/>
    <d v="2024-12-10T17:22:36"/>
    <x v="4"/>
    <x v="0"/>
    <n v="2024"/>
  </r>
  <r>
    <n v="3249"/>
    <s v="Mary Campbell"/>
    <x v="8"/>
    <x v="8"/>
    <n v="2016"/>
    <n v="54725.68"/>
    <n v="235322"/>
    <x v="3"/>
    <x v="0"/>
    <n v="3.8"/>
    <n v="86"/>
    <n v="753"/>
    <n v="5"/>
    <n v="4"/>
    <x v="2"/>
    <s v="dtY32090016256"/>
    <s v="crawfordcarol@hotmail.com"/>
    <d v="2016-11-29T00:00:00"/>
    <d v="2023-08-06T18:02:21"/>
    <x v="11"/>
    <x v="5"/>
    <n v="2023"/>
  </r>
  <r>
    <n v="3250"/>
    <s v="William Christensen"/>
    <x v="6"/>
    <x v="5"/>
    <n v="1999"/>
    <n v="5077.1099999999997"/>
    <n v="201212"/>
    <x v="0"/>
    <x v="0"/>
    <n v="4.0999999999999996"/>
    <n v="578"/>
    <n v="432"/>
    <n v="2"/>
    <n v="2"/>
    <x v="3"/>
    <s v="LsX09463399034"/>
    <s v="amandachen@johnson.info"/>
    <d v="2015-06-18T00:00:00"/>
    <d v="2024-09-22T20:50:18"/>
    <x v="2"/>
    <x v="3"/>
    <n v="2024"/>
  </r>
  <r>
    <n v="3251"/>
    <s v="Sarah Miller"/>
    <x v="5"/>
    <x v="1"/>
    <n v="2003"/>
    <n v="51256.160000000003"/>
    <n v="149415"/>
    <x v="1"/>
    <x v="1"/>
    <n v="4.2"/>
    <n v="316"/>
    <n v="529"/>
    <n v="2"/>
    <n v="4"/>
    <x v="1"/>
    <s v="IXL62098310467"/>
    <s v="david44@sosa.org"/>
    <d v="2023-03-14T00:00:00"/>
    <d v="2024-11-08T10:50:16"/>
    <x v="6"/>
    <x v="7"/>
    <n v="2024"/>
  </r>
  <r>
    <n v="3252"/>
    <s v="Travis Roman"/>
    <x v="0"/>
    <x v="2"/>
    <n v="1996"/>
    <n v="56602.89"/>
    <n v="34287"/>
    <x v="3"/>
    <x v="0"/>
    <n v="3.4"/>
    <n v="118"/>
    <n v="435"/>
    <n v="3"/>
    <n v="2"/>
    <x v="7"/>
    <s v="MKg44440359570"/>
    <s v="peter13@hotmail.com"/>
    <d v="2022-04-23T00:00:00"/>
    <d v="2024-06-16T00:09:21"/>
    <x v="1"/>
    <x v="9"/>
    <n v="2024"/>
  </r>
  <r>
    <n v="3253"/>
    <s v="Alison Smith"/>
    <x v="1"/>
    <x v="2"/>
    <n v="2021"/>
    <n v="70239.06"/>
    <n v="212293"/>
    <x v="2"/>
    <x v="0"/>
    <n v="5.5"/>
    <n v="613"/>
    <n v="140"/>
    <n v="5"/>
    <n v="5"/>
    <x v="7"/>
    <s v="qAg56397691985"/>
    <s v="hollyfischer@gay-heath.com"/>
    <d v="2020-09-24T00:00:00"/>
    <d v="2024-10-30T06:02:30"/>
    <x v="8"/>
    <x v="4"/>
    <n v="2024"/>
  </r>
  <r>
    <n v="3254"/>
    <s v="Tonya Moore"/>
    <x v="3"/>
    <x v="0"/>
    <n v="2016"/>
    <n v="26426.42"/>
    <n v="136336"/>
    <x v="3"/>
    <x v="1"/>
    <n v="2.1"/>
    <n v="223"/>
    <n v="190"/>
    <n v="5"/>
    <n v="5"/>
    <x v="2"/>
    <s v="JjB76623343926"/>
    <s v="stefaniesmith@yahoo.com"/>
    <d v="2020-04-21T00:00:00"/>
    <d v="2024-12-04T00:09:38"/>
    <x v="1"/>
    <x v="4"/>
    <n v="2024"/>
  </r>
  <r>
    <n v="3255"/>
    <s v="Christopher Oconnell"/>
    <x v="1"/>
    <x v="5"/>
    <n v="2023"/>
    <n v="56201.599999999999"/>
    <n v="129963"/>
    <x v="2"/>
    <x v="1"/>
    <n v="4.5"/>
    <n v="83"/>
    <n v="123"/>
    <n v="4"/>
    <n v="2"/>
    <x v="6"/>
    <s v="djl54418216554"/>
    <s v="adamsdarrell@gmail.com"/>
    <d v="2024-04-15T00:00:00"/>
    <d v="2024-06-04T14:47:21"/>
    <x v="1"/>
    <x v="10"/>
    <n v="2024"/>
  </r>
  <r>
    <n v="3256"/>
    <s v="James Abbott"/>
    <x v="5"/>
    <x v="5"/>
    <n v="2009"/>
    <n v="38049.480000000003"/>
    <n v="228748"/>
    <x v="0"/>
    <x v="1"/>
    <n v="3.9"/>
    <n v="267"/>
    <n v="168"/>
    <n v="4"/>
    <n v="5"/>
    <x v="0"/>
    <s v="ejI14160181365"/>
    <s v="robynjones@day.com"/>
    <d v="2019-02-25T00:00:00"/>
    <d v="2024-08-12T16:30:45"/>
    <x v="9"/>
    <x v="6"/>
    <n v="2024"/>
  </r>
  <r>
    <n v="3257"/>
    <s v="Troy Hill"/>
    <x v="3"/>
    <x v="6"/>
    <n v="2015"/>
    <n v="60853.66"/>
    <n v="144242"/>
    <x v="3"/>
    <x v="0"/>
    <n v="5.7"/>
    <n v="500"/>
    <n v="259"/>
    <n v="2"/>
    <n v="7"/>
    <x v="3"/>
    <s v="QBX63946370875"/>
    <s v="edwardsmichele@yahoo.com"/>
    <d v="2015-06-26T00:00:00"/>
    <d v="2024-05-04T08:46:59"/>
    <x v="2"/>
    <x v="3"/>
    <n v="2024"/>
  </r>
  <r>
    <n v="3258"/>
    <s v="Jeremy Chambers"/>
    <x v="8"/>
    <x v="4"/>
    <n v="2014"/>
    <n v="33993.449999999997"/>
    <n v="62164"/>
    <x v="2"/>
    <x v="1"/>
    <n v="1.7"/>
    <n v="442"/>
    <n v="148"/>
    <n v="2"/>
    <n v="7"/>
    <x v="6"/>
    <s v="jgz78639383733"/>
    <s v="clarkjoyce@gmail.com"/>
    <d v="2017-08-31T00:00:00"/>
    <d v="2024-04-07T22:25:56"/>
    <x v="5"/>
    <x v="2"/>
    <n v="2024"/>
  </r>
  <r>
    <n v="3259"/>
    <s v="Brian Edwards"/>
    <x v="1"/>
    <x v="7"/>
    <n v="1995"/>
    <n v="16739.169999999998"/>
    <n v="262097"/>
    <x v="1"/>
    <x v="0"/>
    <n v="4.3"/>
    <n v="345"/>
    <n v="530"/>
    <n v="5"/>
    <n v="4"/>
    <x v="3"/>
    <s v="SXw52193546157"/>
    <s v="kathy54@taylor.com"/>
    <d v="2019-05-30T00:00:00"/>
    <d v="2025-04-11T05:17:17"/>
    <x v="3"/>
    <x v="6"/>
    <n v="2025"/>
  </r>
  <r>
    <n v="3260"/>
    <s v="Miss Angela Adams"/>
    <x v="1"/>
    <x v="6"/>
    <n v="2001"/>
    <n v="68045.89"/>
    <n v="124625"/>
    <x v="2"/>
    <x v="0"/>
    <n v="3.8"/>
    <n v="459"/>
    <n v="747"/>
    <n v="3"/>
    <n v="4"/>
    <x v="0"/>
    <s v="vwt23745616586"/>
    <s v="kennethramirez@douglas-gray.com"/>
    <d v="2021-04-21T00:00:00"/>
    <d v="2024-06-20T12:48:05"/>
    <x v="1"/>
    <x v="1"/>
    <n v="2024"/>
  </r>
  <r>
    <n v="3261"/>
    <s v="Johnathan Burton"/>
    <x v="3"/>
    <x v="3"/>
    <n v="1997"/>
    <n v="36145.440000000002"/>
    <n v="277750"/>
    <x v="1"/>
    <x v="0"/>
    <n v="3.3"/>
    <n v="609"/>
    <n v="106"/>
    <n v="2"/>
    <n v="4"/>
    <x v="6"/>
    <s v="kMD82164389755"/>
    <s v="carlsonmark@hotmail.com"/>
    <d v="2018-12-08T00:00:00"/>
    <d v="2023-07-24T21:37:32"/>
    <x v="4"/>
    <x v="0"/>
    <n v="2023"/>
  </r>
  <r>
    <n v="3262"/>
    <s v="Sheena Parker"/>
    <x v="9"/>
    <x v="1"/>
    <n v="2013"/>
    <n v="55680.34"/>
    <n v="295577"/>
    <x v="0"/>
    <x v="0"/>
    <n v="2.7"/>
    <n v="407"/>
    <n v="798"/>
    <n v="2"/>
    <n v="2"/>
    <x v="0"/>
    <s v="dlm89141083663"/>
    <s v="megan24@yahoo.com"/>
    <d v="2022-09-19T00:00:00"/>
    <d v="2024-11-15T00:32:58"/>
    <x v="8"/>
    <x v="9"/>
    <n v="2024"/>
  </r>
  <r>
    <n v="3263"/>
    <s v="Shannon Bowman"/>
    <x v="5"/>
    <x v="9"/>
    <n v="2007"/>
    <n v="16065.98"/>
    <n v="147181"/>
    <x v="3"/>
    <x v="0"/>
    <n v="1.8"/>
    <n v="324"/>
    <n v="348"/>
    <n v="5"/>
    <n v="7"/>
    <x v="7"/>
    <s v="xsH69978838305"/>
    <s v="justin29@osborne.info"/>
    <d v="2020-08-14T00:00:00"/>
    <d v="2025-07-17T14:55:25"/>
    <x v="5"/>
    <x v="4"/>
    <n v="2025"/>
  </r>
  <r>
    <n v="3264"/>
    <s v="Kevin Ward"/>
    <x v="7"/>
    <x v="5"/>
    <n v="2003"/>
    <n v="78229.13"/>
    <n v="212429"/>
    <x v="0"/>
    <x v="1"/>
    <n v="1.1000000000000001"/>
    <n v="406"/>
    <n v="178"/>
    <n v="5"/>
    <n v="5"/>
    <x v="6"/>
    <s v="ivI13131527370"/>
    <s v="griffithjohn@garner.com"/>
    <d v="2017-02-09T00:00:00"/>
    <d v="2024-05-04T15:47:33"/>
    <x v="9"/>
    <x v="2"/>
    <n v="2024"/>
  </r>
  <r>
    <n v="3265"/>
    <s v="Stephanie Stone"/>
    <x v="4"/>
    <x v="9"/>
    <n v="2009"/>
    <n v="72163.039999999994"/>
    <n v="259923"/>
    <x v="3"/>
    <x v="1"/>
    <n v="1.4"/>
    <n v="260"/>
    <n v="321"/>
    <n v="4"/>
    <n v="5"/>
    <x v="0"/>
    <s v="ZbC10175103778"/>
    <s v="hkennedy@gmail.com"/>
    <d v="2018-02-23T00:00:00"/>
    <d v="2023-12-08T07:00:59"/>
    <x v="9"/>
    <x v="0"/>
    <n v="2023"/>
  </r>
  <r>
    <n v="3266"/>
    <s v="Emily Thompson"/>
    <x v="5"/>
    <x v="2"/>
    <n v="2007"/>
    <n v="35074.35"/>
    <n v="172771"/>
    <x v="1"/>
    <x v="1"/>
    <n v="4.4000000000000004"/>
    <n v="148"/>
    <n v="573"/>
    <n v="3"/>
    <n v="4"/>
    <x v="4"/>
    <s v="OgY80930365487"/>
    <s v="robertsmith@yahoo.com"/>
    <d v="2023-07-13T00:00:00"/>
    <d v="2025-04-12T02:18:58"/>
    <x v="10"/>
    <x v="7"/>
    <n v="2025"/>
  </r>
  <r>
    <n v="3267"/>
    <s v="Shelly Wright"/>
    <x v="3"/>
    <x v="3"/>
    <n v="2013"/>
    <n v="75782.740000000005"/>
    <n v="129940"/>
    <x v="1"/>
    <x v="1"/>
    <n v="3"/>
    <n v="261"/>
    <n v="209"/>
    <n v="4"/>
    <n v="4"/>
    <x v="5"/>
    <s v="xfw99380790650"/>
    <s v="jeremy44@carter-thompson.biz"/>
    <d v="2015-10-22T00:00:00"/>
    <d v="2024-08-24T22:54:27"/>
    <x v="0"/>
    <x v="3"/>
    <n v="2024"/>
  </r>
  <r>
    <n v="3268"/>
    <s v="Karen Todd"/>
    <x v="0"/>
    <x v="5"/>
    <n v="2016"/>
    <n v="21829.39"/>
    <n v="179650"/>
    <x v="1"/>
    <x v="0"/>
    <n v="4.0999999999999996"/>
    <n v="364"/>
    <n v="297"/>
    <n v="2"/>
    <n v="7"/>
    <x v="4"/>
    <s v="pgh37970861917"/>
    <s v="jacquelinebrown@hunt.com"/>
    <d v="2023-09-05T00:00:00"/>
    <d v="2025-05-04T03:31:34"/>
    <x v="8"/>
    <x v="7"/>
    <n v="2025"/>
  </r>
  <r>
    <n v="3269"/>
    <s v="Amy Gardner"/>
    <x v="7"/>
    <x v="7"/>
    <n v="2008"/>
    <n v="25053.119999999999"/>
    <n v="147155"/>
    <x v="3"/>
    <x v="1"/>
    <n v="2.2000000000000002"/>
    <n v="374"/>
    <n v="175"/>
    <n v="3"/>
    <n v="2"/>
    <x v="0"/>
    <s v="YfG00617850102"/>
    <s v="tracypayne@hotmail.com"/>
    <d v="2015-04-01T00:00:00"/>
    <d v="2024-01-02T16:50:03"/>
    <x v="1"/>
    <x v="3"/>
    <n v="2024"/>
  </r>
  <r>
    <n v="3270"/>
    <s v="Jeffrey Green"/>
    <x v="4"/>
    <x v="7"/>
    <n v="2000"/>
    <n v="22113.58"/>
    <n v="110584"/>
    <x v="0"/>
    <x v="1"/>
    <n v="2.5"/>
    <n v="623"/>
    <n v="780"/>
    <n v="5"/>
    <n v="7"/>
    <x v="7"/>
    <s v="Bno39180104377"/>
    <s v="vincentjohnson@harvey-rodriguez.biz"/>
    <d v="2024-05-04T00:00:00"/>
    <d v="2025-02-22T00:44:12"/>
    <x v="3"/>
    <x v="10"/>
    <n v="2025"/>
  </r>
  <r>
    <n v="3271"/>
    <s v="Teresa Carter"/>
    <x v="2"/>
    <x v="4"/>
    <n v="2016"/>
    <n v="13721.49"/>
    <n v="87013"/>
    <x v="0"/>
    <x v="0"/>
    <n v="1.7"/>
    <n v="333"/>
    <n v="380"/>
    <n v="2"/>
    <n v="2"/>
    <x v="1"/>
    <s v="soU95242077465"/>
    <s v="mark44@yahoo.com"/>
    <d v="2024-04-16T00:00:00"/>
    <d v="2023-10-19T01:23:57"/>
    <x v="1"/>
    <x v="10"/>
    <n v="2023"/>
  </r>
  <r>
    <n v="3272"/>
    <s v="Dana Davidson"/>
    <x v="5"/>
    <x v="6"/>
    <n v="1991"/>
    <n v="9004.82"/>
    <n v="190181"/>
    <x v="2"/>
    <x v="0"/>
    <n v="4.9000000000000004"/>
    <n v="660"/>
    <n v="711"/>
    <n v="5"/>
    <n v="2"/>
    <x v="3"/>
    <s v="mdU63904658437"/>
    <s v="michaeljones@gmail.com"/>
    <d v="2021-03-04T00:00:00"/>
    <d v="2024-03-28T06:35:20"/>
    <x v="6"/>
    <x v="1"/>
    <n v="2024"/>
  </r>
  <r>
    <n v="3273"/>
    <s v="David Abbott"/>
    <x v="4"/>
    <x v="0"/>
    <n v="2004"/>
    <n v="67521.8"/>
    <n v="287326"/>
    <x v="1"/>
    <x v="1"/>
    <n v="5.5"/>
    <n v="590"/>
    <n v="752"/>
    <n v="4"/>
    <n v="4"/>
    <x v="0"/>
    <s v="XYn58070379502"/>
    <s v="brucesmith@gonzales.com"/>
    <d v="2017-06-14T00:00:00"/>
    <d v="2024-12-09T13:20:21"/>
    <x v="2"/>
    <x v="2"/>
    <n v="2024"/>
  </r>
  <r>
    <n v="3274"/>
    <s v="Leslie Bird"/>
    <x v="0"/>
    <x v="7"/>
    <n v="1999"/>
    <n v="16979.79"/>
    <n v="15510"/>
    <x v="2"/>
    <x v="0"/>
    <n v="2.2000000000000002"/>
    <n v="523"/>
    <n v="791"/>
    <n v="3"/>
    <n v="2"/>
    <x v="7"/>
    <s v="knQ22712403871"/>
    <s v="nperkins@yahoo.com"/>
    <d v="2023-03-15T00:00:00"/>
    <d v="2024-09-25T11:55:22"/>
    <x v="6"/>
    <x v="7"/>
    <n v="2024"/>
  </r>
  <r>
    <n v="3275"/>
    <s v="Karen Dickerson"/>
    <x v="6"/>
    <x v="1"/>
    <n v="2009"/>
    <n v="15220.38"/>
    <n v="180339"/>
    <x v="2"/>
    <x v="0"/>
    <n v="2.2999999999999998"/>
    <n v="257"/>
    <n v="671"/>
    <n v="2"/>
    <n v="7"/>
    <x v="0"/>
    <s v="yME44077879211"/>
    <s v="tiffany44@yahoo.com"/>
    <d v="2024-02-28T00:00:00"/>
    <d v="2025-03-29T15:53:01"/>
    <x v="9"/>
    <x v="10"/>
    <n v="2025"/>
  </r>
  <r>
    <n v="3276"/>
    <s v="Amanda Lynch"/>
    <x v="5"/>
    <x v="9"/>
    <n v="1991"/>
    <n v="77241.39"/>
    <n v="196614"/>
    <x v="3"/>
    <x v="1"/>
    <n v="5.4"/>
    <n v="647"/>
    <n v="118"/>
    <n v="4"/>
    <n v="4"/>
    <x v="0"/>
    <s v="vUs36459340088"/>
    <s v="syoung@robinson.com"/>
    <d v="2020-04-20T00:00:00"/>
    <d v="2024-12-03T20:39:21"/>
    <x v="1"/>
    <x v="4"/>
    <n v="2024"/>
  </r>
  <r>
    <n v="3277"/>
    <s v="Joseph Schaefer"/>
    <x v="4"/>
    <x v="9"/>
    <n v="2019"/>
    <n v="53366.59"/>
    <n v="236179"/>
    <x v="2"/>
    <x v="0"/>
    <n v="3"/>
    <n v="483"/>
    <n v="628"/>
    <n v="4"/>
    <n v="7"/>
    <x v="2"/>
    <s v="aaU55690779079"/>
    <s v="harrisronald@jensen.com"/>
    <d v="2018-05-31T00:00:00"/>
    <d v="2024-03-10T21:31:47"/>
    <x v="3"/>
    <x v="0"/>
    <n v="2024"/>
  </r>
  <r>
    <n v="3278"/>
    <s v="Erica Davis MD"/>
    <x v="1"/>
    <x v="5"/>
    <n v="2005"/>
    <n v="13137.08"/>
    <n v="69425"/>
    <x v="1"/>
    <x v="1"/>
    <n v="1.3"/>
    <n v="520"/>
    <n v="700"/>
    <n v="2"/>
    <n v="4"/>
    <x v="5"/>
    <s v="Pwt17391255318"/>
    <s v="michael26@moore-woods.com"/>
    <d v="2018-05-30T00:00:00"/>
    <d v="2025-02-21T03:42:30"/>
    <x v="3"/>
    <x v="0"/>
    <n v="2025"/>
  </r>
  <r>
    <n v="3279"/>
    <s v="Veronica Reynolds"/>
    <x v="4"/>
    <x v="5"/>
    <n v="2013"/>
    <n v="42717.35"/>
    <n v="264945"/>
    <x v="0"/>
    <x v="1"/>
    <n v="1.7"/>
    <n v="203"/>
    <n v="216"/>
    <n v="5"/>
    <n v="5"/>
    <x v="5"/>
    <s v="IbI06429808951"/>
    <s v="robinsonvalerie@rogers-daugherty.com"/>
    <d v="2018-08-14T00:00:00"/>
    <d v="2023-08-24T20:37:20"/>
    <x v="5"/>
    <x v="0"/>
    <n v="2023"/>
  </r>
  <r>
    <n v="3280"/>
    <s v="Victoria Berry"/>
    <x v="6"/>
    <x v="0"/>
    <n v="2017"/>
    <n v="39203.019999999997"/>
    <n v="239729"/>
    <x v="2"/>
    <x v="0"/>
    <n v="3.6"/>
    <n v="448"/>
    <n v="646"/>
    <n v="5"/>
    <n v="7"/>
    <x v="3"/>
    <s v="QBG66395027220"/>
    <s v="smitheric@yahoo.com"/>
    <d v="2022-01-18T00:00:00"/>
    <d v="2023-11-15T08:46:42"/>
    <x v="7"/>
    <x v="9"/>
    <n v="2023"/>
  </r>
  <r>
    <n v="3281"/>
    <s v="Amber Ortiz"/>
    <x v="0"/>
    <x v="2"/>
    <n v="2004"/>
    <n v="30768.49"/>
    <n v="155425"/>
    <x v="3"/>
    <x v="1"/>
    <n v="5.7"/>
    <n v="253"/>
    <n v="796"/>
    <n v="5"/>
    <n v="2"/>
    <x v="3"/>
    <s v="Ymz93062833451"/>
    <s v="moorenicholas@gmail.com"/>
    <d v="2016-11-08T00:00:00"/>
    <d v="2024-02-16T09:16:22"/>
    <x v="11"/>
    <x v="5"/>
    <n v="2024"/>
  </r>
  <r>
    <n v="3282"/>
    <s v="Mallory Shields"/>
    <x v="1"/>
    <x v="7"/>
    <n v="2003"/>
    <n v="8019.12"/>
    <n v="54996"/>
    <x v="0"/>
    <x v="1"/>
    <n v="5.8"/>
    <n v="226"/>
    <n v="334"/>
    <n v="2"/>
    <n v="4"/>
    <x v="1"/>
    <s v="KoA92612288571"/>
    <s v="jameslamb@hotmail.com"/>
    <d v="2021-12-17T00:00:00"/>
    <d v="2025-01-23T16:17:30"/>
    <x v="4"/>
    <x v="1"/>
    <n v="2025"/>
  </r>
  <r>
    <n v="3283"/>
    <s v="Jeanne Ward"/>
    <x v="7"/>
    <x v="6"/>
    <n v="1995"/>
    <n v="57094.22"/>
    <n v="217788"/>
    <x v="2"/>
    <x v="1"/>
    <n v="5.6"/>
    <n v="416"/>
    <n v="206"/>
    <n v="3"/>
    <n v="2"/>
    <x v="4"/>
    <s v="cGX91298329340"/>
    <s v="uphillips@rogers.org"/>
    <d v="2024-02-21T00:00:00"/>
    <d v="2024-05-18T02:13:30"/>
    <x v="9"/>
    <x v="10"/>
    <n v="2024"/>
  </r>
  <r>
    <n v="3284"/>
    <s v="Breanna Robbins"/>
    <x v="1"/>
    <x v="4"/>
    <n v="2011"/>
    <n v="45419.14"/>
    <n v="23113"/>
    <x v="0"/>
    <x v="0"/>
    <n v="2"/>
    <n v="332"/>
    <n v="384"/>
    <n v="2"/>
    <n v="5"/>
    <x v="7"/>
    <s v="Ppa98937546153"/>
    <s v="darryl43@webb-matthews.com"/>
    <d v="2021-08-30T00:00:00"/>
    <d v="2024-09-12T15:30:33"/>
    <x v="5"/>
    <x v="1"/>
    <n v="2024"/>
  </r>
  <r>
    <n v="3285"/>
    <s v="Kyle Gates"/>
    <x v="3"/>
    <x v="7"/>
    <n v="1994"/>
    <n v="22816.58"/>
    <n v="193308"/>
    <x v="3"/>
    <x v="0"/>
    <n v="4.3"/>
    <n v="449"/>
    <n v="431"/>
    <n v="3"/>
    <n v="4"/>
    <x v="7"/>
    <s v="tFs29549070712"/>
    <s v="mclements@miller-wilkinson.net"/>
    <d v="2015-01-25T00:00:00"/>
    <d v="2025-05-17T06:56:57"/>
    <x v="7"/>
    <x v="3"/>
    <n v="2025"/>
  </r>
  <r>
    <n v="3286"/>
    <s v="Mathew Gross"/>
    <x v="0"/>
    <x v="2"/>
    <n v="2015"/>
    <n v="29071"/>
    <n v="171002"/>
    <x v="1"/>
    <x v="1"/>
    <n v="4.0999999999999996"/>
    <n v="73"/>
    <n v="565"/>
    <n v="5"/>
    <n v="2"/>
    <x v="4"/>
    <s v="QVH43476085379"/>
    <s v="mdaniels@todd.com"/>
    <d v="2019-09-20T00:00:00"/>
    <d v="2024-12-17T14:05:52"/>
    <x v="8"/>
    <x v="6"/>
    <n v="2024"/>
  </r>
  <r>
    <n v="3287"/>
    <s v="Dennis Hernandez"/>
    <x v="8"/>
    <x v="1"/>
    <n v="2007"/>
    <n v="52723.64"/>
    <n v="134176"/>
    <x v="0"/>
    <x v="0"/>
    <n v="3.8"/>
    <n v="304"/>
    <n v="149"/>
    <n v="4"/>
    <n v="5"/>
    <x v="5"/>
    <s v="URK79056836739"/>
    <s v="cmoore@russell.info"/>
    <d v="2023-11-17T00:00:00"/>
    <d v="2025-01-31T13:32:44"/>
    <x v="11"/>
    <x v="7"/>
    <n v="2025"/>
  </r>
  <r>
    <n v="3288"/>
    <s v="Robert Mcgee"/>
    <x v="3"/>
    <x v="5"/>
    <n v="1995"/>
    <n v="73003.81"/>
    <n v="33908"/>
    <x v="0"/>
    <x v="0"/>
    <n v="4.4000000000000004"/>
    <n v="595"/>
    <n v="316"/>
    <n v="5"/>
    <n v="5"/>
    <x v="5"/>
    <s v="LLq63338394129"/>
    <s v="fconway@stevenson.info"/>
    <d v="2015-04-08T00:00:00"/>
    <d v="2024-03-09T13:59:14"/>
    <x v="1"/>
    <x v="3"/>
    <n v="2024"/>
  </r>
  <r>
    <n v="3289"/>
    <s v="Leslie Hill"/>
    <x v="3"/>
    <x v="9"/>
    <n v="2017"/>
    <n v="35421.43"/>
    <n v="152594"/>
    <x v="1"/>
    <x v="1"/>
    <n v="5.5"/>
    <n v="389"/>
    <n v="791"/>
    <n v="2"/>
    <n v="4"/>
    <x v="6"/>
    <s v="YWN32786513146"/>
    <s v="ruizbecky@yahoo.com"/>
    <d v="2020-08-08T00:00:00"/>
    <d v="2023-08-17T20:23:48"/>
    <x v="5"/>
    <x v="4"/>
    <n v="2023"/>
  </r>
  <r>
    <n v="3290"/>
    <s v="David Long"/>
    <x v="4"/>
    <x v="1"/>
    <n v="2012"/>
    <n v="62926.45"/>
    <n v="208542"/>
    <x v="0"/>
    <x v="1"/>
    <n v="5"/>
    <n v="440"/>
    <n v="188"/>
    <n v="4"/>
    <n v="5"/>
    <x v="6"/>
    <s v="PMX71287191450"/>
    <s v="kristinpayne@yahoo.com"/>
    <d v="2018-06-17T00:00:00"/>
    <d v="2025-06-12T03:16:52"/>
    <x v="2"/>
    <x v="0"/>
    <n v="2025"/>
  </r>
  <r>
    <n v="3291"/>
    <s v="Emily Lee"/>
    <x v="0"/>
    <x v="5"/>
    <n v="2001"/>
    <n v="74986.52"/>
    <n v="102104"/>
    <x v="1"/>
    <x v="1"/>
    <n v="4.0999999999999996"/>
    <n v="437"/>
    <n v="609"/>
    <n v="4"/>
    <n v="5"/>
    <x v="5"/>
    <s v="amj19685863423"/>
    <s v="caitlinmartinez@hotmail.com"/>
    <d v="2017-11-29T00:00:00"/>
    <d v="2025-04-08T14:12:12"/>
    <x v="11"/>
    <x v="2"/>
    <n v="2025"/>
  </r>
  <r>
    <n v="3292"/>
    <s v="Gregory King"/>
    <x v="0"/>
    <x v="6"/>
    <n v="2013"/>
    <n v="67974.38"/>
    <n v="245078"/>
    <x v="0"/>
    <x v="0"/>
    <n v="4.8"/>
    <n v="474"/>
    <n v="392"/>
    <n v="2"/>
    <n v="2"/>
    <x v="7"/>
    <s v="aZy37724857147"/>
    <s v="stephentorres@jones.com"/>
    <d v="2020-01-27T00:00:00"/>
    <d v="2025-07-13T02:16:40"/>
    <x v="7"/>
    <x v="4"/>
    <n v="2025"/>
  </r>
  <r>
    <n v="3293"/>
    <s v="Ricky Bell"/>
    <x v="0"/>
    <x v="1"/>
    <n v="2007"/>
    <n v="7375.49"/>
    <n v="213318"/>
    <x v="0"/>
    <x v="0"/>
    <n v="3.8"/>
    <n v="511"/>
    <n v="543"/>
    <n v="5"/>
    <n v="7"/>
    <x v="1"/>
    <s v="rPO18447097451"/>
    <s v="angelacruz@butler.info"/>
    <d v="2016-12-20T00:00:00"/>
    <d v="2024-02-05T20:56:03"/>
    <x v="4"/>
    <x v="5"/>
    <n v="2024"/>
  </r>
  <r>
    <n v="3294"/>
    <s v="Leslie Sims"/>
    <x v="5"/>
    <x v="7"/>
    <n v="2018"/>
    <n v="45310.77"/>
    <n v="170199"/>
    <x v="1"/>
    <x v="0"/>
    <n v="4.3"/>
    <n v="661"/>
    <n v="152"/>
    <n v="5"/>
    <n v="7"/>
    <x v="6"/>
    <s v="tAC75503830326"/>
    <s v="omar20@gmail.com"/>
    <d v="2020-11-24T00:00:00"/>
    <d v="2024-05-13T17:05:02"/>
    <x v="11"/>
    <x v="4"/>
    <n v="2024"/>
  </r>
  <r>
    <n v="3295"/>
    <s v="Carlos Howell"/>
    <x v="7"/>
    <x v="2"/>
    <n v="2021"/>
    <n v="22251.87"/>
    <n v="4710"/>
    <x v="3"/>
    <x v="0"/>
    <n v="3.6"/>
    <n v="691"/>
    <n v="115"/>
    <n v="5"/>
    <n v="4"/>
    <x v="2"/>
    <s v="VzE23045855440"/>
    <s v="wilsondaniel@hotmail.com"/>
    <d v="2018-08-04T00:00:00"/>
    <d v="2023-09-02T14:54:15"/>
    <x v="5"/>
    <x v="0"/>
    <n v="2023"/>
  </r>
  <r>
    <n v="3296"/>
    <s v="Brenda Pineda"/>
    <x v="1"/>
    <x v="1"/>
    <n v="2002"/>
    <n v="49666.8"/>
    <n v="14794"/>
    <x v="0"/>
    <x v="1"/>
    <n v="3.1"/>
    <n v="387"/>
    <n v="357"/>
    <n v="2"/>
    <n v="7"/>
    <x v="3"/>
    <s v="bqR41961652852"/>
    <s v="joseph50@hotmail.com"/>
    <d v="2022-06-18T00:00:00"/>
    <d v="2023-08-04T02:57:17"/>
    <x v="2"/>
    <x v="9"/>
    <n v="2023"/>
  </r>
  <r>
    <n v="3297"/>
    <s v="Michael Hanson"/>
    <x v="1"/>
    <x v="5"/>
    <n v="2021"/>
    <n v="49064.21"/>
    <n v="99104"/>
    <x v="3"/>
    <x v="0"/>
    <n v="1.9"/>
    <n v="603"/>
    <n v="296"/>
    <n v="4"/>
    <n v="4"/>
    <x v="6"/>
    <s v="AHk75131219354"/>
    <s v="lisawright@yahoo.com"/>
    <d v="2020-06-17T00:00:00"/>
    <d v="2025-02-11T08:53:36"/>
    <x v="2"/>
    <x v="4"/>
    <n v="2025"/>
  </r>
  <r>
    <n v="3298"/>
    <s v="Heather Williamson MD"/>
    <x v="4"/>
    <x v="7"/>
    <n v="2001"/>
    <n v="78114.92"/>
    <n v="207759"/>
    <x v="3"/>
    <x v="1"/>
    <n v="2.2000000000000002"/>
    <n v="580"/>
    <n v="780"/>
    <n v="5"/>
    <n v="4"/>
    <x v="2"/>
    <s v="NHp25142707447"/>
    <s v="smithjustin@harrison-white.biz"/>
    <d v="2019-10-16T00:00:00"/>
    <d v="2023-12-30T11:43:51"/>
    <x v="0"/>
    <x v="6"/>
    <n v="2023"/>
  </r>
  <r>
    <n v="3299"/>
    <s v="Michael Rich"/>
    <x v="6"/>
    <x v="3"/>
    <n v="1990"/>
    <n v="68646.48"/>
    <n v="201307"/>
    <x v="3"/>
    <x v="1"/>
    <n v="2.9"/>
    <n v="688"/>
    <n v="641"/>
    <n v="5"/>
    <n v="5"/>
    <x v="7"/>
    <s v="qaF95890225775"/>
    <s v="jimmy07@higgins.com"/>
    <d v="2015-11-21T00:00:00"/>
    <d v="2023-09-20T06:58:23"/>
    <x v="11"/>
    <x v="3"/>
    <n v="2023"/>
  </r>
  <r>
    <n v="3300"/>
    <s v="Walter Perkins"/>
    <x v="9"/>
    <x v="9"/>
    <n v="2007"/>
    <n v="37045.21"/>
    <n v="17865"/>
    <x v="2"/>
    <x v="0"/>
    <n v="1.2"/>
    <n v="265"/>
    <n v="390"/>
    <n v="4"/>
    <n v="7"/>
    <x v="3"/>
    <s v="kGz14480746534"/>
    <s v="sgarcia@yahoo.com"/>
    <d v="2019-09-08T00:00:00"/>
    <d v="2023-10-17T21:21:42"/>
    <x v="8"/>
    <x v="6"/>
    <n v="2023"/>
  </r>
  <r>
    <n v="3301"/>
    <s v="Nathan Saunders"/>
    <x v="3"/>
    <x v="1"/>
    <n v="2009"/>
    <n v="38385.08"/>
    <n v="258314"/>
    <x v="2"/>
    <x v="1"/>
    <n v="3.3"/>
    <n v="140"/>
    <n v="174"/>
    <n v="5"/>
    <n v="7"/>
    <x v="6"/>
    <s v="rml58053909706"/>
    <s v="sullivanmichael@gmail.com"/>
    <d v="2021-07-17T00:00:00"/>
    <d v="2024-02-09T09:02:50"/>
    <x v="10"/>
    <x v="1"/>
    <n v="2024"/>
  </r>
  <r>
    <n v="3302"/>
    <s v="Jo Levy"/>
    <x v="2"/>
    <x v="7"/>
    <n v="2009"/>
    <n v="62708.62"/>
    <n v="137485"/>
    <x v="3"/>
    <x v="1"/>
    <n v="2.8"/>
    <n v="310"/>
    <n v="337"/>
    <n v="5"/>
    <n v="4"/>
    <x v="0"/>
    <s v="hgZ40398531588"/>
    <s v="haleybell@gmail.com"/>
    <d v="2019-12-07T00:00:00"/>
    <d v="2025-07-22T00:03:52"/>
    <x v="4"/>
    <x v="6"/>
    <n v="2025"/>
  </r>
  <r>
    <n v="3303"/>
    <s v="Billy Thompson"/>
    <x v="6"/>
    <x v="4"/>
    <n v="2016"/>
    <n v="52476.4"/>
    <n v="132145"/>
    <x v="2"/>
    <x v="0"/>
    <n v="5.4"/>
    <n v="249"/>
    <n v="432"/>
    <n v="4"/>
    <n v="5"/>
    <x v="6"/>
    <s v="OIh07450302307"/>
    <s v="dmoreno@gmail.com"/>
    <d v="2016-03-11T00:00:00"/>
    <d v="2025-03-12T17:20:18"/>
    <x v="6"/>
    <x v="5"/>
    <n v="2025"/>
  </r>
  <r>
    <n v="3304"/>
    <s v="Shannon Hernandez"/>
    <x v="8"/>
    <x v="7"/>
    <n v="2017"/>
    <n v="7075.35"/>
    <n v="279773"/>
    <x v="1"/>
    <x v="0"/>
    <n v="1.9"/>
    <n v="683"/>
    <n v="175"/>
    <n v="5"/>
    <n v="4"/>
    <x v="2"/>
    <s v="vGP30821655844"/>
    <s v="fpatel@phelps.org"/>
    <d v="2021-04-30T00:00:00"/>
    <d v="2024-07-30T20:05:56"/>
    <x v="1"/>
    <x v="1"/>
    <n v="2024"/>
  </r>
  <r>
    <n v="3305"/>
    <s v="Deborah Harrison"/>
    <x v="7"/>
    <x v="7"/>
    <n v="2010"/>
    <n v="55879.61"/>
    <n v="106234"/>
    <x v="3"/>
    <x v="0"/>
    <n v="2.7"/>
    <n v="634"/>
    <n v="797"/>
    <n v="5"/>
    <n v="5"/>
    <x v="4"/>
    <s v="iIQ43635106748"/>
    <s v="kiddsarah@hotmail.com"/>
    <d v="2018-02-27T00:00:00"/>
    <d v="2023-12-19T16:22:59"/>
    <x v="9"/>
    <x v="0"/>
    <n v="2023"/>
  </r>
  <r>
    <n v="3306"/>
    <s v="Bryan Mcpherson"/>
    <x v="9"/>
    <x v="1"/>
    <n v="2021"/>
    <n v="49239.1"/>
    <n v="193605"/>
    <x v="3"/>
    <x v="0"/>
    <n v="2.9"/>
    <n v="564"/>
    <n v="303"/>
    <n v="5"/>
    <n v="4"/>
    <x v="3"/>
    <s v="pJN33427968004"/>
    <s v="victoriahanson@evans.biz"/>
    <d v="2020-06-20T00:00:00"/>
    <d v="2025-07-08T20:38:29"/>
    <x v="2"/>
    <x v="4"/>
    <n v="2025"/>
  </r>
  <r>
    <n v="3307"/>
    <s v="Peter Carter"/>
    <x v="8"/>
    <x v="0"/>
    <n v="2007"/>
    <n v="54279.01"/>
    <n v="61140"/>
    <x v="3"/>
    <x v="1"/>
    <n v="1.1000000000000001"/>
    <n v="300"/>
    <n v="405"/>
    <n v="2"/>
    <n v="2"/>
    <x v="3"/>
    <s v="Kzn18904249394"/>
    <s v="adam97@davis-price.com"/>
    <d v="2015-11-02T00:00:00"/>
    <d v="2024-10-05T06:44:16"/>
    <x v="11"/>
    <x v="3"/>
    <n v="2024"/>
  </r>
  <r>
    <n v="3308"/>
    <s v="Robert Conway"/>
    <x v="4"/>
    <x v="6"/>
    <n v="1997"/>
    <n v="68992.69"/>
    <n v="65138"/>
    <x v="3"/>
    <x v="0"/>
    <n v="2.1"/>
    <n v="546"/>
    <n v="200"/>
    <n v="2"/>
    <n v="7"/>
    <x v="6"/>
    <s v="Nga25593405012"/>
    <s v="sarahreyes@hotmail.com"/>
    <d v="2021-07-11T00:00:00"/>
    <d v="2025-06-22T22:37:44"/>
    <x v="10"/>
    <x v="1"/>
    <n v="2025"/>
  </r>
  <r>
    <n v="3309"/>
    <s v="Tina Best"/>
    <x v="7"/>
    <x v="1"/>
    <n v="2008"/>
    <n v="26952.39"/>
    <n v="95696"/>
    <x v="0"/>
    <x v="1"/>
    <n v="2.5"/>
    <n v="513"/>
    <n v="647"/>
    <n v="2"/>
    <n v="5"/>
    <x v="3"/>
    <s v="IWV07762414193"/>
    <s v="lawrencerobert@yahoo.com"/>
    <d v="2022-08-27T00:00:00"/>
    <d v="2025-04-28T07:20:17"/>
    <x v="5"/>
    <x v="9"/>
    <n v="2025"/>
  </r>
  <r>
    <n v="3310"/>
    <s v="Mark Johnson"/>
    <x v="9"/>
    <x v="3"/>
    <n v="2024"/>
    <n v="71770.66"/>
    <n v="87423"/>
    <x v="0"/>
    <x v="0"/>
    <n v="3.3"/>
    <n v="627"/>
    <n v="325"/>
    <n v="4"/>
    <n v="4"/>
    <x v="0"/>
    <s v="xTe47374880395"/>
    <s v="david23@yahoo.com"/>
    <d v="2015-05-17T00:00:00"/>
    <d v="2024-12-21T12:43:29"/>
    <x v="3"/>
    <x v="3"/>
    <n v="2024"/>
  </r>
  <r>
    <n v="3311"/>
    <s v="Teresa Levy"/>
    <x v="4"/>
    <x v="4"/>
    <n v="1990"/>
    <n v="70058.3"/>
    <n v="30354"/>
    <x v="0"/>
    <x v="1"/>
    <n v="2.2000000000000002"/>
    <n v="225"/>
    <n v="789"/>
    <n v="3"/>
    <n v="2"/>
    <x v="3"/>
    <s v="umn07972475081"/>
    <s v="conniestephens@hotmail.com"/>
    <d v="2024-05-27T00:00:00"/>
    <d v="2024-04-07T04:54:31"/>
    <x v="3"/>
    <x v="10"/>
    <n v="2024"/>
  </r>
  <r>
    <n v="3312"/>
    <s v="Jill Martinez"/>
    <x v="2"/>
    <x v="7"/>
    <n v="2023"/>
    <n v="68520.53"/>
    <n v="280823"/>
    <x v="2"/>
    <x v="1"/>
    <n v="3.1"/>
    <n v="71"/>
    <n v="689"/>
    <n v="2"/>
    <n v="2"/>
    <x v="2"/>
    <s v="DOE36786736511"/>
    <s v="benjamin00@whitaker.com"/>
    <d v="2020-07-20T00:00:00"/>
    <d v="2024-04-23T13:26:07"/>
    <x v="10"/>
    <x v="4"/>
    <n v="2024"/>
  </r>
  <r>
    <n v="3313"/>
    <s v="Amanda Moore"/>
    <x v="9"/>
    <x v="2"/>
    <n v="1991"/>
    <n v="17939.72"/>
    <n v="237716"/>
    <x v="0"/>
    <x v="0"/>
    <n v="4.4000000000000004"/>
    <n v="466"/>
    <n v="591"/>
    <n v="5"/>
    <n v="7"/>
    <x v="1"/>
    <s v="uWM91805636285"/>
    <s v="neil20@yahoo.com"/>
    <d v="2015-04-26T00:00:00"/>
    <d v="2024-01-24T14:32:22"/>
    <x v="1"/>
    <x v="3"/>
    <n v="2024"/>
  </r>
  <r>
    <n v="3314"/>
    <s v="Kristopher Campbell"/>
    <x v="2"/>
    <x v="3"/>
    <n v="2006"/>
    <n v="10707.5"/>
    <n v="71063"/>
    <x v="2"/>
    <x v="1"/>
    <n v="1"/>
    <n v="444"/>
    <n v="334"/>
    <n v="5"/>
    <n v="7"/>
    <x v="7"/>
    <s v="IvS99549993253"/>
    <s v="dsmith@yahoo.com"/>
    <d v="2018-04-02T00:00:00"/>
    <d v="2025-05-16T06:24:58"/>
    <x v="1"/>
    <x v="0"/>
    <n v="2025"/>
  </r>
  <r>
    <n v="3315"/>
    <s v="Elizabeth Baker"/>
    <x v="8"/>
    <x v="8"/>
    <n v="2011"/>
    <n v="22538.52"/>
    <n v="114281"/>
    <x v="2"/>
    <x v="0"/>
    <n v="5.9"/>
    <n v="484"/>
    <n v="448"/>
    <n v="3"/>
    <n v="4"/>
    <x v="3"/>
    <s v="QqI92319750923"/>
    <s v="tuckerandrew@gmail.com"/>
    <d v="2020-12-05T00:00:00"/>
    <d v="2024-06-17T18:12:44"/>
    <x v="4"/>
    <x v="4"/>
    <n v="2024"/>
  </r>
  <r>
    <n v="3316"/>
    <s v="Paul Hamilton"/>
    <x v="4"/>
    <x v="7"/>
    <n v="2009"/>
    <n v="79131.55"/>
    <n v="241494"/>
    <x v="1"/>
    <x v="1"/>
    <n v="1.6"/>
    <n v="232"/>
    <n v="501"/>
    <n v="4"/>
    <n v="4"/>
    <x v="1"/>
    <s v="AHg51358069417"/>
    <s v="adamsjulian@johnson.com"/>
    <d v="2024-02-28T00:00:00"/>
    <d v="2024-09-02T20:41:39"/>
    <x v="9"/>
    <x v="10"/>
    <n v="2024"/>
  </r>
  <r>
    <n v="3317"/>
    <s v="Jamie Holmes"/>
    <x v="4"/>
    <x v="0"/>
    <n v="1990"/>
    <n v="43627.92"/>
    <n v="216978"/>
    <x v="3"/>
    <x v="0"/>
    <n v="4.8"/>
    <n v="332"/>
    <n v="396"/>
    <n v="3"/>
    <n v="5"/>
    <x v="1"/>
    <s v="mmW06739827619"/>
    <s v="davidshaffer@gilbert.com"/>
    <d v="2021-11-13T00:00:00"/>
    <d v="2024-12-30T07:00:24"/>
    <x v="11"/>
    <x v="1"/>
    <n v="2024"/>
  </r>
  <r>
    <n v="3318"/>
    <s v="Madison Sanders"/>
    <x v="6"/>
    <x v="2"/>
    <n v="1995"/>
    <n v="71334.83"/>
    <n v="9379"/>
    <x v="0"/>
    <x v="0"/>
    <n v="3"/>
    <n v="497"/>
    <n v="363"/>
    <n v="3"/>
    <n v="7"/>
    <x v="7"/>
    <s v="mBp37868187458"/>
    <s v="robertscathy@bailey-clements.com"/>
    <d v="2020-01-21T00:00:00"/>
    <d v="2023-10-09T13:35:37"/>
    <x v="7"/>
    <x v="4"/>
    <n v="2023"/>
  </r>
  <r>
    <n v="3319"/>
    <s v="Candice Thomas"/>
    <x v="3"/>
    <x v="0"/>
    <n v="2011"/>
    <n v="41016.29"/>
    <n v="102661"/>
    <x v="2"/>
    <x v="0"/>
    <n v="5.9"/>
    <n v="325"/>
    <n v="290"/>
    <n v="3"/>
    <n v="2"/>
    <x v="2"/>
    <s v="IZm27619413003"/>
    <s v="annrodriguez@owen.com"/>
    <d v="2015-07-14T00:00:00"/>
    <d v="2025-04-07T06:39:40"/>
    <x v="10"/>
    <x v="3"/>
    <n v="2025"/>
  </r>
  <r>
    <n v="3320"/>
    <s v="Melanie Robinson"/>
    <x v="7"/>
    <x v="0"/>
    <n v="2022"/>
    <n v="79695.75"/>
    <n v="129070"/>
    <x v="0"/>
    <x v="1"/>
    <n v="5"/>
    <n v="672"/>
    <n v="524"/>
    <n v="3"/>
    <n v="5"/>
    <x v="0"/>
    <s v="qrQ96319125387"/>
    <s v="julie06@johnson.info"/>
    <d v="2016-07-31T00:00:00"/>
    <d v="2024-09-26T22:58:12"/>
    <x v="10"/>
    <x v="5"/>
    <n v="2024"/>
  </r>
  <r>
    <n v="3321"/>
    <s v="Ashley Marquez"/>
    <x v="5"/>
    <x v="3"/>
    <n v="2010"/>
    <n v="56386.22"/>
    <n v="103115"/>
    <x v="0"/>
    <x v="0"/>
    <n v="5.9"/>
    <n v="405"/>
    <n v="337"/>
    <n v="5"/>
    <n v="5"/>
    <x v="3"/>
    <s v="wKz38854383689"/>
    <s v="travismiller@green-swanson.org"/>
    <d v="2022-12-09T00:00:00"/>
    <d v="2023-09-17T19:23:35"/>
    <x v="4"/>
    <x v="9"/>
    <n v="2023"/>
  </r>
  <r>
    <n v="3322"/>
    <s v="Lisa Aguirre"/>
    <x v="6"/>
    <x v="9"/>
    <n v="2001"/>
    <n v="33890.39"/>
    <n v="253660"/>
    <x v="2"/>
    <x v="0"/>
    <n v="5.2"/>
    <n v="211"/>
    <n v="527"/>
    <n v="2"/>
    <n v="5"/>
    <x v="5"/>
    <s v="Zhy49809976915"/>
    <s v="destinyyoung@yahoo.com"/>
    <d v="2024-04-23T00:00:00"/>
    <d v="2024-03-08T09:56:59"/>
    <x v="1"/>
    <x v="10"/>
    <n v="2024"/>
  </r>
  <r>
    <n v="3323"/>
    <s v="John Pitts"/>
    <x v="2"/>
    <x v="9"/>
    <n v="2009"/>
    <n v="60256.62"/>
    <n v="66383"/>
    <x v="3"/>
    <x v="0"/>
    <n v="5.0999999999999996"/>
    <n v="185"/>
    <n v="475"/>
    <n v="3"/>
    <n v="7"/>
    <x v="4"/>
    <s v="uZp76508974919"/>
    <s v="vjohnson@hotmail.com"/>
    <d v="2020-02-10T00:00:00"/>
    <d v="2025-02-01T14:04:43"/>
    <x v="9"/>
    <x v="4"/>
    <n v="2025"/>
  </r>
  <r>
    <n v="3324"/>
    <s v="Jeffrey Moore"/>
    <x v="9"/>
    <x v="1"/>
    <n v="2008"/>
    <n v="17436.990000000002"/>
    <n v="215334"/>
    <x v="3"/>
    <x v="1"/>
    <n v="4.0999999999999996"/>
    <n v="159"/>
    <n v="639"/>
    <n v="3"/>
    <n v="5"/>
    <x v="5"/>
    <s v="YZd88005420461"/>
    <s v="ariel31@hotmail.com"/>
    <d v="2021-06-20T00:00:00"/>
    <d v="2024-05-06T09:50:56"/>
    <x v="2"/>
    <x v="1"/>
    <n v="2024"/>
  </r>
  <r>
    <n v="3325"/>
    <s v="Mary Calderon"/>
    <x v="1"/>
    <x v="5"/>
    <n v="1992"/>
    <n v="32463.32"/>
    <n v="113530"/>
    <x v="0"/>
    <x v="1"/>
    <n v="1"/>
    <n v="201"/>
    <n v="501"/>
    <n v="2"/>
    <n v="4"/>
    <x v="2"/>
    <s v="CMg94322966394"/>
    <s v="kochheather@harris.info"/>
    <d v="2016-08-11T00:00:00"/>
    <d v="2025-06-14T18:21:57"/>
    <x v="5"/>
    <x v="5"/>
    <n v="2025"/>
  </r>
  <r>
    <n v="3326"/>
    <s v="Amber Miller"/>
    <x v="5"/>
    <x v="4"/>
    <n v="1992"/>
    <n v="56596.3"/>
    <n v="8988"/>
    <x v="1"/>
    <x v="0"/>
    <n v="1.8"/>
    <n v="242"/>
    <n v="395"/>
    <n v="4"/>
    <n v="2"/>
    <x v="2"/>
    <s v="qnv23040476078"/>
    <s v="corey57@yahoo.com"/>
    <d v="2018-09-14T00:00:00"/>
    <d v="2023-09-13T13:45:25"/>
    <x v="8"/>
    <x v="0"/>
    <n v="2023"/>
  </r>
  <r>
    <n v="3327"/>
    <s v="Joel Lewis"/>
    <x v="6"/>
    <x v="3"/>
    <n v="1997"/>
    <n v="19247.73"/>
    <n v="170880"/>
    <x v="0"/>
    <x v="0"/>
    <n v="5.8"/>
    <n v="573"/>
    <n v="224"/>
    <n v="3"/>
    <n v="7"/>
    <x v="7"/>
    <s v="RHZ13802540743"/>
    <s v="jeffrey75@anderson-walker.com"/>
    <d v="2018-06-05T00:00:00"/>
    <d v="2024-07-14T04:33:47"/>
    <x v="2"/>
    <x v="0"/>
    <n v="2024"/>
  </r>
  <r>
    <n v="3328"/>
    <s v="Barbara Whitaker"/>
    <x v="8"/>
    <x v="4"/>
    <n v="2012"/>
    <n v="20277.89"/>
    <n v="65251"/>
    <x v="0"/>
    <x v="0"/>
    <n v="4"/>
    <n v="257"/>
    <n v="580"/>
    <n v="2"/>
    <n v="2"/>
    <x v="7"/>
    <s v="kcL27196218179"/>
    <s v="james46@yahoo.com"/>
    <d v="2016-09-25T00:00:00"/>
    <d v="2024-06-16T17:40:45"/>
    <x v="8"/>
    <x v="5"/>
    <n v="2024"/>
  </r>
  <r>
    <n v="3329"/>
    <s v="Terry Ellis"/>
    <x v="4"/>
    <x v="2"/>
    <n v="2011"/>
    <n v="19344.419999999998"/>
    <n v="63472"/>
    <x v="3"/>
    <x v="1"/>
    <n v="4.5"/>
    <n v="365"/>
    <n v="665"/>
    <n v="5"/>
    <n v="4"/>
    <x v="1"/>
    <s v="qsX82819696288"/>
    <s v="hernandezangela@lee-harrell.com"/>
    <d v="2023-05-27T00:00:00"/>
    <d v="2025-03-24T02:42:18"/>
    <x v="3"/>
    <x v="7"/>
    <n v="2025"/>
  </r>
  <r>
    <n v="3330"/>
    <s v="Douglas Ortega"/>
    <x v="8"/>
    <x v="9"/>
    <n v="1992"/>
    <n v="17777.400000000001"/>
    <n v="231881"/>
    <x v="3"/>
    <x v="1"/>
    <n v="1.2"/>
    <n v="507"/>
    <n v="388"/>
    <n v="5"/>
    <n v="7"/>
    <x v="4"/>
    <s v="mga13270005268"/>
    <s v="debra05@hotmail.com"/>
    <d v="2023-11-25T00:00:00"/>
    <d v="2024-03-30T07:39:17"/>
    <x v="11"/>
    <x v="7"/>
    <n v="2024"/>
  </r>
  <r>
    <n v="3331"/>
    <s v="Lauren Martin"/>
    <x v="9"/>
    <x v="1"/>
    <n v="2008"/>
    <n v="55664.58"/>
    <n v="95472"/>
    <x v="0"/>
    <x v="1"/>
    <n v="3.7"/>
    <n v="230"/>
    <n v="209"/>
    <n v="3"/>
    <n v="5"/>
    <x v="7"/>
    <s v="LNp56433482887"/>
    <s v="rhodesmatthew@castillo-huffman.com"/>
    <d v="2016-05-12T00:00:00"/>
    <d v="2023-12-25T02:03:25"/>
    <x v="3"/>
    <x v="5"/>
    <n v="2023"/>
  </r>
  <r>
    <n v="3332"/>
    <s v="Claudia Diaz"/>
    <x v="5"/>
    <x v="5"/>
    <n v="2012"/>
    <n v="65901.38"/>
    <n v="4195"/>
    <x v="0"/>
    <x v="0"/>
    <n v="1.9"/>
    <n v="169"/>
    <n v="115"/>
    <n v="2"/>
    <n v="7"/>
    <x v="1"/>
    <s v="qCK51454961227"/>
    <s v="adamsbobby@hotmail.com"/>
    <d v="2020-04-28T00:00:00"/>
    <d v="2023-10-18T21:53:40"/>
    <x v="1"/>
    <x v="4"/>
    <n v="2023"/>
  </r>
  <r>
    <n v="3333"/>
    <s v="Kathryn Bell"/>
    <x v="5"/>
    <x v="0"/>
    <n v="1995"/>
    <n v="50167.89"/>
    <n v="176836"/>
    <x v="2"/>
    <x v="1"/>
    <n v="2.2999999999999998"/>
    <n v="437"/>
    <n v="108"/>
    <n v="3"/>
    <n v="2"/>
    <x v="3"/>
    <s v="YQE74220462740"/>
    <s v="kwilliams@keller-henderson.com"/>
    <d v="2018-03-09T00:00:00"/>
    <d v="2023-10-08T13:03:39"/>
    <x v="6"/>
    <x v="0"/>
    <n v="2023"/>
  </r>
  <r>
    <n v="3334"/>
    <s v="Jessica Thompson"/>
    <x v="4"/>
    <x v="7"/>
    <n v="1992"/>
    <n v="71664.11"/>
    <n v="128057"/>
    <x v="3"/>
    <x v="0"/>
    <n v="3.5"/>
    <n v="226"/>
    <n v="335"/>
    <n v="5"/>
    <n v="5"/>
    <x v="1"/>
    <s v="ICh98646318255"/>
    <s v="frederickcarrie@hotmail.com"/>
    <d v="2023-04-30T00:00:00"/>
    <d v="2025-06-17T16:27:35"/>
    <x v="1"/>
    <x v="7"/>
    <n v="2025"/>
  </r>
  <r>
    <n v="3335"/>
    <s v="Sarah Hansen"/>
    <x v="0"/>
    <x v="7"/>
    <n v="2005"/>
    <n v="20124.34"/>
    <n v="1347"/>
    <x v="2"/>
    <x v="1"/>
    <n v="2.7"/>
    <n v="335"/>
    <n v="359"/>
    <n v="3"/>
    <n v="4"/>
    <x v="3"/>
    <s v="RgQ26390540497"/>
    <s v="nthomas@reed-owens.info"/>
    <d v="2017-12-31T00:00:00"/>
    <d v="2025-04-13T20:22:21"/>
    <x v="4"/>
    <x v="2"/>
    <n v="2025"/>
  </r>
  <r>
    <n v="3336"/>
    <s v="William Knox"/>
    <x v="6"/>
    <x v="0"/>
    <n v="1996"/>
    <n v="26063.63"/>
    <n v="290139"/>
    <x v="2"/>
    <x v="0"/>
    <n v="3.5"/>
    <n v="529"/>
    <n v="192"/>
    <n v="4"/>
    <n v="5"/>
    <x v="2"/>
    <s v="yvP42192727003"/>
    <s v="josephsolomon@rivera.com"/>
    <d v="2018-06-30T00:00:00"/>
    <d v="2024-07-20T11:15:55"/>
    <x v="2"/>
    <x v="0"/>
    <n v="2024"/>
  </r>
  <r>
    <n v="3337"/>
    <s v="John Armstrong"/>
    <x v="1"/>
    <x v="0"/>
    <n v="1993"/>
    <n v="74939.73"/>
    <n v="207729"/>
    <x v="0"/>
    <x v="1"/>
    <n v="4.8"/>
    <n v="647"/>
    <n v="416"/>
    <n v="2"/>
    <n v="2"/>
    <x v="5"/>
    <s v="oqO63172501649"/>
    <s v="clarkmichael@yahoo.com"/>
    <d v="2017-06-03T00:00:00"/>
    <d v="2023-12-29T21:42:43"/>
    <x v="2"/>
    <x v="2"/>
    <n v="2023"/>
  </r>
  <r>
    <n v="3338"/>
    <s v="Paul Morgan"/>
    <x v="6"/>
    <x v="0"/>
    <n v="1990"/>
    <n v="72147.839999999997"/>
    <n v="266040"/>
    <x v="2"/>
    <x v="0"/>
    <n v="2.4"/>
    <n v="136"/>
    <n v="420"/>
    <n v="5"/>
    <n v="5"/>
    <x v="4"/>
    <s v="apC83168717080"/>
    <s v="graygerald@norton-andrews.com"/>
    <d v="2017-02-02T00:00:00"/>
    <d v="2024-12-29T16:59:16"/>
    <x v="9"/>
    <x v="2"/>
    <n v="2024"/>
  </r>
  <r>
    <n v="3339"/>
    <s v="Denise Gibbs"/>
    <x v="8"/>
    <x v="0"/>
    <n v="2009"/>
    <n v="69484.820000000007"/>
    <n v="93274"/>
    <x v="3"/>
    <x v="1"/>
    <n v="3.7"/>
    <n v="294"/>
    <n v="780"/>
    <n v="2"/>
    <n v="2"/>
    <x v="2"/>
    <s v="EqW33323243465"/>
    <s v="zphillips@yahoo.com"/>
    <d v="2017-10-18T00:00:00"/>
    <d v="2025-06-21T11:34:55"/>
    <x v="0"/>
    <x v="2"/>
    <n v="2025"/>
  </r>
  <r>
    <n v="3340"/>
    <s v="Kimberly Banks"/>
    <x v="6"/>
    <x v="6"/>
    <n v="2002"/>
    <n v="70446.47"/>
    <n v="142999"/>
    <x v="0"/>
    <x v="0"/>
    <n v="1.1000000000000001"/>
    <n v="264"/>
    <n v="208"/>
    <n v="4"/>
    <n v="2"/>
    <x v="3"/>
    <s v="hOI64248012706"/>
    <s v="matthewsbenjamin@gmail.com"/>
    <d v="2021-10-31T00:00:00"/>
    <d v="2025-05-13T04:49:03"/>
    <x v="0"/>
    <x v="1"/>
    <n v="2025"/>
  </r>
  <r>
    <n v="3341"/>
    <s v="Isaac Jackson"/>
    <x v="1"/>
    <x v="8"/>
    <n v="1996"/>
    <n v="7281.11"/>
    <n v="80697"/>
    <x v="2"/>
    <x v="0"/>
    <n v="4.5999999999999996"/>
    <n v="182"/>
    <n v="464"/>
    <n v="3"/>
    <n v="5"/>
    <x v="1"/>
    <s v="iYy08976277853"/>
    <s v="anthony19@gmail.com"/>
    <d v="2018-12-16T00:00:00"/>
    <d v="2024-01-29T17:12:14"/>
    <x v="4"/>
    <x v="0"/>
    <n v="2024"/>
  </r>
  <r>
    <n v="3342"/>
    <s v="Annette Richards"/>
    <x v="8"/>
    <x v="3"/>
    <n v="2004"/>
    <n v="76035.39"/>
    <n v="215634"/>
    <x v="0"/>
    <x v="0"/>
    <n v="2.1"/>
    <n v="657"/>
    <n v="498"/>
    <n v="4"/>
    <n v="5"/>
    <x v="1"/>
    <s v="QyA31920636192"/>
    <s v="tevans@hotmail.com"/>
    <d v="2018-06-20T00:00:00"/>
    <d v="2024-04-13T22:07:30"/>
    <x v="2"/>
    <x v="0"/>
    <n v="2024"/>
  </r>
  <r>
    <n v="3343"/>
    <s v="Larry Moran"/>
    <x v="3"/>
    <x v="9"/>
    <n v="1997"/>
    <n v="12920.48"/>
    <n v="53452"/>
    <x v="2"/>
    <x v="0"/>
    <n v="3"/>
    <n v="656"/>
    <n v="564"/>
    <n v="5"/>
    <n v="4"/>
    <x v="4"/>
    <s v="BDd35079817007"/>
    <s v="xreyes@yahoo.com"/>
    <d v="2020-04-24T00:00:00"/>
    <d v="2023-11-17T06:20:22"/>
    <x v="1"/>
    <x v="4"/>
    <n v="2023"/>
  </r>
  <r>
    <n v="3344"/>
    <s v="Scott Scott"/>
    <x v="7"/>
    <x v="7"/>
    <n v="1991"/>
    <n v="61400.25"/>
    <n v="142939"/>
    <x v="2"/>
    <x v="0"/>
    <n v="1.7"/>
    <n v="421"/>
    <n v="630"/>
    <n v="3"/>
    <n v="4"/>
    <x v="6"/>
    <s v="RZl58196279693"/>
    <s v="greenlisa@frazier-harmon.com"/>
    <d v="2019-02-15T00:00:00"/>
    <d v="2023-11-17T09:50:39"/>
    <x v="9"/>
    <x v="6"/>
    <n v="2023"/>
  </r>
  <r>
    <n v="3345"/>
    <s v="Emily Horne"/>
    <x v="0"/>
    <x v="2"/>
    <n v="2009"/>
    <n v="20705.919999999998"/>
    <n v="237845"/>
    <x v="2"/>
    <x v="0"/>
    <n v="5.4"/>
    <n v="127"/>
    <n v="388"/>
    <n v="5"/>
    <n v="7"/>
    <x v="7"/>
    <s v="lsO50835656755"/>
    <s v="jason85@yahoo.com"/>
    <d v="2019-12-02T00:00:00"/>
    <d v="2025-03-16T12:27:38"/>
    <x v="4"/>
    <x v="6"/>
    <n v="2025"/>
  </r>
  <r>
    <n v="3346"/>
    <s v="Kathryn Schwartz"/>
    <x v="6"/>
    <x v="0"/>
    <n v="2022"/>
    <n v="41320.65"/>
    <n v="25247"/>
    <x v="2"/>
    <x v="0"/>
    <n v="2.8"/>
    <n v="236"/>
    <n v="580"/>
    <n v="2"/>
    <n v="2"/>
    <x v="4"/>
    <s v="cEw06116331194"/>
    <s v="alexandergreen@hotmail.com"/>
    <d v="2021-05-19T00:00:00"/>
    <d v="2024-04-20T15:20:28"/>
    <x v="3"/>
    <x v="1"/>
    <n v="2024"/>
  </r>
  <r>
    <n v="3347"/>
    <s v="Jeffrey Thompson"/>
    <x v="0"/>
    <x v="6"/>
    <n v="1995"/>
    <n v="24556.19"/>
    <n v="157292"/>
    <x v="3"/>
    <x v="0"/>
    <n v="5"/>
    <n v="467"/>
    <n v="128"/>
    <n v="5"/>
    <n v="2"/>
    <x v="1"/>
    <s v="PbE74232058826"/>
    <s v="christopherbradley@yahoo.com"/>
    <d v="2014-10-24T00:00:00"/>
    <d v="2025-06-18T09:59:00"/>
    <x v="0"/>
    <x v="8"/>
    <n v="2025"/>
  </r>
  <r>
    <n v="3348"/>
    <s v="Keith Herrera"/>
    <x v="2"/>
    <x v="7"/>
    <n v="2007"/>
    <n v="21753.53"/>
    <n v="3465"/>
    <x v="2"/>
    <x v="0"/>
    <n v="2.6"/>
    <n v="358"/>
    <n v="792"/>
    <n v="2"/>
    <n v="4"/>
    <x v="1"/>
    <s v="KNx36354899552"/>
    <s v="sarah09@macias.com"/>
    <d v="2018-04-29T00:00:00"/>
    <d v="2024-05-08T21:25:44"/>
    <x v="1"/>
    <x v="0"/>
    <n v="2024"/>
  </r>
  <r>
    <n v="3349"/>
    <s v="Margaret Jones"/>
    <x v="7"/>
    <x v="4"/>
    <n v="2017"/>
    <n v="51064.46"/>
    <n v="145537"/>
    <x v="2"/>
    <x v="0"/>
    <n v="2.9"/>
    <n v="83"/>
    <n v="666"/>
    <n v="3"/>
    <n v="7"/>
    <x v="3"/>
    <s v="jDZ76228026714"/>
    <s v="rojaskatherine@hotmail.com"/>
    <d v="2018-08-07T00:00:00"/>
    <d v="2024-11-07T20:49:09"/>
    <x v="5"/>
    <x v="0"/>
    <n v="2024"/>
  </r>
  <r>
    <n v="3350"/>
    <s v="Gary Meza"/>
    <x v="5"/>
    <x v="9"/>
    <n v="2001"/>
    <n v="13697.91"/>
    <n v="63205"/>
    <x v="3"/>
    <x v="0"/>
    <n v="3.5"/>
    <n v="249"/>
    <n v="625"/>
    <n v="3"/>
    <n v="5"/>
    <x v="0"/>
    <s v="php80373779602"/>
    <s v="justin53@gmail.com"/>
    <d v="2018-04-23T00:00:00"/>
    <d v="2025-02-14T10:29:32"/>
    <x v="1"/>
    <x v="0"/>
    <n v="2025"/>
  </r>
  <r>
    <n v="3351"/>
    <s v="Donald Schultz"/>
    <x v="1"/>
    <x v="4"/>
    <n v="2010"/>
    <n v="55724.36"/>
    <n v="158293"/>
    <x v="1"/>
    <x v="0"/>
    <n v="4.2"/>
    <n v="483"/>
    <n v="721"/>
    <n v="5"/>
    <n v="5"/>
    <x v="7"/>
    <s v="WzZ03245667627"/>
    <s v="stephaniemacias@jackson-powell.org"/>
    <d v="2021-05-28T00:00:00"/>
    <d v="2025-07-21T13:33:01"/>
    <x v="3"/>
    <x v="1"/>
    <n v="2025"/>
  </r>
  <r>
    <n v="3352"/>
    <s v="Jeffery Johnston"/>
    <x v="7"/>
    <x v="6"/>
    <n v="2010"/>
    <n v="78825.39"/>
    <n v="196353"/>
    <x v="1"/>
    <x v="0"/>
    <n v="3.5"/>
    <n v="112"/>
    <n v="602"/>
    <n v="5"/>
    <n v="4"/>
    <x v="4"/>
    <s v="EVA22502497416"/>
    <s v="michaelmontgomery@aguirre-johnson.com"/>
    <d v="2019-01-23T00:00:00"/>
    <d v="2024-11-21T17:45:56"/>
    <x v="7"/>
    <x v="6"/>
    <n v="2024"/>
  </r>
  <r>
    <n v="3353"/>
    <s v="Mrs, Jenna Allen DDS"/>
    <x v="5"/>
    <x v="5"/>
    <n v="2017"/>
    <n v="41431.040000000001"/>
    <n v="259633"/>
    <x v="1"/>
    <x v="0"/>
    <n v="4.0999999999999996"/>
    <n v="231"/>
    <n v="596"/>
    <n v="4"/>
    <n v="4"/>
    <x v="2"/>
    <s v="MkD81599733962"/>
    <s v="elizabethyoung@davis-joyce.com"/>
    <d v="2019-12-11T00:00:00"/>
    <d v="2024-03-04T04:18:48"/>
    <x v="4"/>
    <x v="6"/>
    <n v="2024"/>
  </r>
  <r>
    <n v="3354"/>
    <s v="Nathaniel Garcia"/>
    <x v="4"/>
    <x v="5"/>
    <n v="1991"/>
    <n v="70014.990000000005"/>
    <n v="134012"/>
    <x v="1"/>
    <x v="0"/>
    <n v="5.7"/>
    <n v="414"/>
    <n v="521"/>
    <n v="5"/>
    <n v="7"/>
    <x v="6"/>
    <s v="DzS78338353689"/>
    <s v="smithryan@reyes-richardson.info"/>
    <d v="2022-11-02T00:00:00"/>
    <d v="2024-02-15T15:44:57"/>
    <x v="11"/>
    <x v="9"/>
    <n v="2024"/>
  </r>
  <r>
    <n v="3355"/>
    <s v="Lori Meza"/>
    <x v="5"/>
    <x v="7"/>
    <n v="1994"/>
    <n v="46807.51"/>
    <n v="103495"/>
    <x v="0"/>
    <x v="0"/>
    <n v="5.4"/>
    <n v="133"/>
    <n v="683"/>
    <n v="5"/>
    <n v="4"/>
    <x v="3"/>
    <s v="SUP48638232718"/>
    <s v="zwelch@yahoo.com"/>
    <d v="2021-02-26T00:00:00"/>
    <d v="2025-04-11T19:18:24"/>
    <x v="9"/>
    <x v="1"/>
    <n v="2025"/>
  </r>
  <r>
    <n v="3356"/>
    <s v="Brian Ford"/>
    <x v="8"/>
    <x v="7"/>
    <n v="2024"/>
    <n v="35477.300000000003"/>
    <n v="170738"/>
    <x v="2"/>
    <x v="1"/>
    <n v="5"/>
    <n v="170"/>
    <n v="437"/>
    <n v="3"/>
    <n v="2"/>
    <x v="1"/>
    <s v="Bcy57633177493"/>
    <s v="hjohnson@rodriguez-fowler.com"/>
    <d v="2019-06-28T00:00:00"/>
    <d v="2025-06-02T11:58:15"/>
    <x v="2"/>
    <x v="6"/>
    <n v="2025"/>
  </r>
  <r>
    <n v="3357"/>
    <s v="Hannah Smith"/>
    <x v="3"/>
    <x v="5"/>
    <n v="2010"/>
    <n v="56875.42"/>
    <n v="202472"/>
    <x v="1"/>
    <x v="0"/>
    <n v="3.4"/>
    <n v="167"/>
    <n v="401"/>
    <n v="5"/>
    <n v="4"/>
    <x v="5"/>
    <s v="kdd84227467567"/>
    <s v="rmatthews@yahoo.com"/>
    <d v="2016-11-04T00:00:00"/>
    <d v="2023-08-05T21:00:40"/>
    <x v="11"/>
    <x v="5"/>
    <n v="2023"/>
  </r>
  <r>
    <n v="3358"/>
    <s v="Amber Long"/>
    <x v="0"/>
    <x v="7"/>
    <n v="1995"/>
    <n v="27062.22"/>
    <n v="293404"/>
    <x v="0"/>
    <x v="0"/>
    <n v="3.6"/>
    <n v="523"/>
    <n v="595"/>
    <n v="3"/>
    <n v="7"/>
    <x v="7"/>
    <s v="ODG66609416721"/>
    <s v="smithrobert@gmail.com"/>
    <d v="2021-11-28T00:00:00"/>
    <d v="2023-11-28T12:12:05"/>
    <x v="11"/>
    <x v="1"/>
    <n v="2023"/>
  </r>
  <r>
    <n v="3359"/>
    <s v="Connie Baker"/>
    <x v="5"/>
    <x v="5"/>
    <n v="2008"/>
    <n v="57643"/>
    <n v="123178"/>
    <x v="1"/>
    <x v="0"/>
    <n v="3.6"/>
    <n v="255"/>
    <n v="216"/>
    <n v="2"/>
    <n v="2"/>
    <x v="7"/>
    <s v="SCr87294551724"/>
    <s v="schmidtdaniel@yahoo.com"/>
    <d v="2024-01-09T00:00:00"/>
    <d v="2024-07-01T22:10:05"/>
    <x v="7"/>
    <x v="10"/>
    <n v="2024"/>
  </r>
  <r>
    <n v="3360"/>
    <s v="Jay Washington"/>
    <x v="9"/>
    <x v="3"/>
    <n v="2010"/>
    <n v="66600.009999999995"/>
    <n v="129535"/>
    <x v="1"/>
    <x v="0"/>
    <n v="3.7"/>
    <n v="596"/>
    <n v="593"/>
    <n v="4"/>
    <n v="7"/>
    <x v="2"/>
    <s v="qCo97001350476"/>
    <s v="kyle40@gmail.com"/>
    <d v="2021-11-18T00:00:00"/>
    <d v="2023-07-27T16:12:54"/>
    <x v="11"/>
    <x v="1"/>
    <n v="2023"/>
  </r>
  <r>
    <n v="3361"/>
    <s v="Barbara Flores"/>
    <x v="5"/>
    <x v="5"/>
    <n v="2012"/>
    <n v="73633.11"/>
    <n v="169755"/>
    <x v="2"/>
    <x v="0"/>
    <n v="4"/>
    <n v="244"/>
    <n v="642"/>
    <n v="4"/>
    <n v="5"/>
    <x v="1"/>
    <s v="JQv80045191109"/>
    <s v="stafforddavid@yahoo.com"/>
    <d v="2021-02-02T00:00:00"/>
    <d v="2024-12-05T18:13:01"/>
    <x v="9"/>
    <x v="1"/>
    <n v="2024"/>
  </r>
  <r>
    <n v="3362"/>
    <s v="Kenneth Gallagher"/>
    <x v="4"/>
    <x v="8"/>
    <n v="1990"/>
    <n v="37860.61"/>
    <n v="141977"/>
    <x v="1"/>
    <x v="1"/>
    <n v="1.9"/>
    <n v="412"/>
    <n v="369"/>
    <n v="2"/>
    <n v="2"/>
    <x v="2"/>
    <s v="KyO71810404124"/>
    <s v="vestrada@hayes.com"/>
    <d v="2016-10-02T00:00:00"/>
    <d v="2024-09-04T21:45:36"/>
    <x v="0"/>
    <x v="5"/>
    <n v="2024"/>
  </r>
  <r>
    <n v="3363"/>
    <s v="Denise Herrera"/>
    <x v="4"/>
    <x v="2"/>
    <n v="2000"/>
    <n v="9313.49"/>
    <n v="117750"/>
    <x v="2"/>
    <x v="0"/>
    <n v="5.0999999999999996"/>
    <n v="391"/>
    <n v="553"/>
    <n v="4"/>
    <n v="7"/>
    <x v="7"/>
    <s v="czZ66808783909"/>
    <s v="conraddonna@williams.com"/>
    <d v="2018-01-09T00:00:00"/>
    <d v="2025-05-22T09:36:49"/>
    <x v="7"/>
    <x v="0"/>
    <n v="2025"/>
  </r>
  <r>
    <n v="3364"/>
    <s v="Darrell Nguyen MD"/>
    <x v="0"/>
    <x v="1"/>
    <n v="2009"/>
    <n v="13263.93"/>
    <n v="124413"/>
    <x v="2"/>
    <x v="0"/>
    <n v="4.5"/>
    <n v="624"/>
    <n v="493"/>
    <n v="5"/>
    <n v="4"/>
    <x v="3"/>
    <s v="Sow13230929266"/>
    <s v="patrickmyers@thomas.biz"/>
    <d v="2020-07-28T00:00:00"/>
    <d v="2024-03-08T20:27:50"/>
    <x v="10"/>
    <x v="4"/>
    <n v="2024"/>
  </r>
  <r>
    <n v="3365"/>
    <s v="Christina Ballard"/>
    <x v="9"/>
    <x v="4"/>
    <n v="2022"/>
    <n v="13383.42"/>
    <n v="271960"/>
    <x v="3"/>
    <x v="0"/>
    <n v="5.6"/>
    <n v="610"/>
    <n v="255"/>
    <n v="5"/>
    <n v="2"/>
    <x v="6"/>
    <s v="jPT01413560858"/>
    <s v="paulshaw@brown.org"/>
    <d v="2019-05-11T00:00:00"/>
    <d v="2024-10-18T10:09:39"/>
    <x v="3"/>
    <x v="6"/>
    <n v="2024"/>
  </r>
  <r>
    <n v="3366"/>
    <s v="Ronnie Avila"/>
    <x v="1"/>
    <x v="1"/>
    <n v="2023"/>
    <n v="61162.39"/>
    <n v="136619"/>
    <x v="3"/>
    <x v="0"/>
    <n v="5.7"/>
    <n v="656"/>
    <n v="782"/>
    <n v="5"/>
    <n v="7"/>
    <x v="1"/>
    <s v="vtu83106070589"/>
    <s v="peterphillips@yahoo.com"/>
    <d v="2021-05-10T00:00:00"/>
    <d v="2024-10-27T11:27:09"/>
    <x v="3"/>
    <x v="1"/>
    <n v="2024"/>
  </r>
  <r>
    <n v="3367"/>
    <s v="Mark Pena"/>
    <x v="9"/>
    <x v="9"/>
    <n v="2000"/>
    <n v="17526.38"/>
    <n v="159377"/>
    <x v="0"/>
    <x v="0"/>
    <n v="1.2"/>
    <n v="582"/>
    <n v="388"/>
    <n v="2"/>
    <n v="7"/>
    <x v="0"/>
    <s v="fxn43538998721"/>
    <s v="susantaylor@long.org"/>
    <d v="2020-05-28T00:00:00"/>
    <d v="2023-12-13T20:11:42"/>
    <x v="3"/>
    <x v="4"/>
    <n v="2023"/>
  </r>
  <r>
    <n v="3368"/>
    <s v="Jack Johnson"/>
    <x v="3"/>
    <x v="7"/>
    <n v="1996"/>
    <n v="10431.85"/>
    <n v="280153"/>
    <x v="1"/>
    <x v="0"/>
    <n v="5.7"/>
    <n v="171"/>
    <n v="441"/>
    <n v="4"/>
    <n v="2"/>
    <x v="0"/>
    <s v="sfL77562040526"/>
    <s v="sandrajohnston@pierce.com"/>
    <d v="2019-02-11T00:00:00"/>
    <d v="2024-03-30T11:09:34"/>
    <x v="9"/>
    <x v="6"/>
    <n v="2024"/>
  </r>
  <r>
    <n v="3369"/>
    <s v="Leslie Ruiz"/>
    <x v="3"/>
    <x v="9"/>
    <n v="2000"/>
    <n v="28958.66"/>
    <n v="231473"/>
    <x v="2"/>
    <x v="1"/>
    <n v="2"/>
    <n v="122"/>
    <n v="734"/>
    <n v="4"/>
    <n v="4"/>
    <x v="0"/>
    <s v="VKg77242065889"/>
    <s v="orozcowilliam@yahoo.com"/>
    <d v="2020-09-05T00:00:00"/>
    <d v="2024-11-03T04:40:07"/>
    <x v="8"/>
    <x v="4"/>
    <n v="2024"/>
  </r>
  <r>
    <n v="3370"/>
    <s v="Donna Hoover"/>
    <x v="8"/>
    <x v="3"/>
    <n v="2000"/>
    <n v="64407.21"/>
    <n v="105084"/>
    <x v="0"/>
    <x v="0"/>
    <n v="2.9"/>
    <n v="458"/>
    <n v="623"/>
    <n v="5"/>
    <n v="4"/>
    <x v="0"/>
    <s v="TjE27528082015"/>
    <s v="fadams@johnson.org"/>
    <d v="2016-03-21T00:00:00"/>
    <d v="2025-04-23T01:10:07"/>
    <x v="6"/>
    <x v="5"/>
    <n v="2025"/>
  </r>
  <r>
    <n v="3371"/>
    <s v="Kyle Mcmahon"/>
    <x v="1"/>
    <x v="8"/>
    <n v="1994"/>
    <n v="34330.49"/>
    <n v="161071"/>
    <x v="2"/>
    <x v="0"/>
    <n v="5.5"/>
    <n v="255"/>
    <n v="370"/>
    <n v="2"/>
    <n v="7"/>
    <x v="4"/>
    <s v="cOU87612920807"/>
    <s v="landrymichael@salinas.info"/>
    <d v="2023-04-09T00:00:00"/>
    <d v="2025-06-27T11:16:29"/>
    <x v="1"/>
    <x v="7"/>
    <n v="2025"/>
  </r>
  <r>
    <n v="3372"/>
    <s v="Eugene Jackson"/>
    <x v="7"/>
    <x v="0"/>
    <n v="2013"/>
    <n v="54580.17"/>
    <n v="147500"/>
    <x v="1"/>
    <x v="1"/>
    <n v="3.9"/>
    <n v="619"/>
    <n v="382"/>
    <n v="2"/>
    <n v="5"/>
    <x v="1"/>
    <s v="LAg69503974117"/>
    <s v="zgonzalez@wood.net"/>
    <d v="2022-05-05T00:00:00"/>
    <d v="2024-01-01T02:16:57"/>
    <x v="3"/>
    <x v="9"/>
    <n v="2024"/>
  </r>
  <r>
    <n v="3373"/>
    <s v="Michael Ford"/>
    <x v="3"/>
    <x v="5"/>
    <n v="2024"/>
    <n v="63616.15"/>
    <n v="177444"/>
    <x v="0"/>
    <x v="0"/>
    <n v="1.6"/>
    <n v="418"/>
    <n v="142"/>
    <n v="4"/>
    <n v="2"/>
    <x v="2"/>
    <s v="dGO37848405173"/>
    <s v="andersonsydney@hotmail.com"/>
    <d v="2017-10-31T00:00:00"/>
    <d v="2025-03-23T09:10:53"/>
    <x v="0"/>
    <x v="2"/>
    <n v="2025"/>
  </r>
  <r>
    <n v="3374"/>
    <s v="Cheryl Ball"/>
    <x v="5"/>
    <x v="0"/>
    <n v="2016"/>
    <n v="48029.39"/>
    <n v="31922"/>
    <x v="0"/>
    <x v="0"/>
    <n v="4.5"/>
    <n v="630"/>
    <n v="131"/>
    <n v="5"/>
    <n v="7"/>
    <x v="4"/>
    <s v="YOW05989154485"/>
    <s v="wlong@ortiz.com"/>
    <d v="2017-07-29T00:00:00"/>
    <d v="2024-09-12T01:29:25"/>
    <x v="10"/>
    <x v="2"/>
    <n v="2024"/>
  </r>
  <r>
    <n v="3375"/>
    <s v="Lauren Hernandez"/>
    <x v="0"/>
    <x v="1"/>
    <n v="2011"/>
    <n v="57605.32"/>
    <n v="230649"/>
    <x v="3"/>
    <x v="1"/>
    <n v="4.0999999999999996"/>
    <n v="212"/>
    <n v="165"/>
    <n v="3"/>
    <n v="2"/>
    <x v="7"/>
    <s v="QAf50695634629"/>
    <s v="robertmullins@gmail.com"/>
    <d v="2016-09-08T00:00:00"/>
    <d v="2023-12-01T03:17:09"/>
    <x v="8"/>
    <x v="5"/>
    <n v="2023"/>
  </r>
  <r>
    <n v="3376"/>
    <s v="Dennis Wilson"/>
    <x v="9"/>
    <x v="7"/>
    <n v="2007"/>
    <n v="32947.31"/>
    <n v="12222"/>
    <x v="2"/>
    <x v="0"/>
    <n v="5.8"/>
    <n v="549"/>
    <n v="696"/>
    <n v="5"/>
    <n v="7"/>
    <x v="5"/>
    <s v="fid37916637498"/>
    <s v="adiaz@murray.org"/>
    <d v="2022-06-13T00:00:00"/>
    <d v="2025-07-13T19:48:04"/>
    <x v="2"/>
    <x v="9"/>
    <n v="2025"/>
  </r>
  <r>
    <n v="3377"/>
    <s v="Emma Soto"/>
    <x v="9"/>
    <x v="9"/>
    <n v="2004"/>
    <n v="15085.74"/>
    <n v="137356"/>
    <x v="1"/>
    <x v="1"/>
    <n v="4.5"/>
    <n v="498"/>
    <n v="729"/>
    <n v="3"/>
    <n v="2"/>
    <x v="3"/>
    <s v="qnQ10149462837"/>
    <s v="ginagarcia@brandt.info"/>
    <d v="2015-09-04T00:00:00"/>
    <d v="2025-01-11T20:24:39"/>
    <x v="8"/>
    <x v="3"/>
    <n v="2025"/>
  </r>
  <r>
    <n v="3378"/>
    <s v="Christine Ali"/>
    <x v="0"/>
    <x v="2"/>
    <n v="2003"/>
    <n v="68467.38"/>
    <n v="291377"/>
    <x v="0"/>
    <x v="0"/>
    <n v="4.4000000000000004"/>
    <n v="157"/>
    <n v="628"/>
    <n v="3"/>
    <n v="4"/>
    <x v="0"/>
    <s v="XDl06910972312"/>
    <s v="barnesdouglas@hotmail.com"/>
    <d v="2022-03-18T00:00:00"/>
    <d v="2025-05-23T13:39:04"/>
    <x v="6"/>
    <x v="9"/>
    <n v="2025"/>
  </r>
  <r>
    <n v="3379"/>
    <s v="Linda Schneider"/>
    <x v="1"/>
    <x v="2"/>
    <n v="1990"/>
    <n v="30699.05"/>
    <n v="161228"/>
    <x v="2"/>
    <x v="0"/>
    <n v="2.5"/>
    <n v="208"/>
    <n v="147"/>
    <n v="5"/>
    <n v="7"/>
    <x v="7"/>
    <s v="Qzq13374977569"/>
    <s v="wucourtney@copeland.org"/>
    <d v="2022-04-08T00:00:00"/>
    <d v="2024-12-26T11:53:04"/>
    <x v="1"/>
    <x v="9"/>
    <n v="2024"/>
  </r>
  <r>
    <n v="3380"/>
    <s v="Yesenia Morris"/>
    <x v="9"/>
    <x v="1"/>
    <n v="2010"/>
    <n v="25887.9"/>
    <n v="279182"/>
    <x v="0"/>
    <x v="0"/>
    <n v="1.8"/>
    <n v="637"/>
    <n v="178"/>
    <n v="4"/>
    <n v="5"/>
    <x v="1"/>
    <s v="zEd08806982483"/>
    <s v="whall@owens.com"/>
    <d v="2019-02-09T00:00:00"/>
    <d v="2025-04-27T10:18:35"/>
    <x v="9"/>
    <x v="6"/>
    <n v="2025"/>
  </r>
  <r>
    <n v="3381"/>
    <s v="Dustin Roberson"/>
    <x v="2"/>
    <x v="0"/>
    <n v="2014"/>
    <n v="29523.45"/>
    <n v="100909"/>
    <x v="2"/>
    <x v="1"/>
    <n v="4.5"/>
    <n v="561"/>
    <n v="292"/>
    <n v="5"/>
    <n v="4"/>
    <x v="3"/>
    <s v="FIu30968442324"/>
    <s v="ehodges@gonzales.biz"/>
    <d v="2017-04-09T00:00:00"/>
    <d v="2023-10-07T23:02:31"/>
    <x v="1"/>
    <x v="2"/>
    <n v="2023"/>
  </r>
  <r>
    <n v="3382"/>
    <s v="Daniel Roberts"/>
    <x v="9"/>
    <x v="5"/>
    <n v="2004"/>
    <n v="36243.769999999997"/>
    <n v="165295"/>
    <x v="0"/>
    <x v="1"/>
    <n v="2"/>
    <n v="596"/>
    <n v="431"/>
    <n v="5"/>
    <n v="7"/>
    <x v="0"/>
    <s v="YZK34234186879"/>
    <s v="kelsey73@williams.com"/>
    <d v="2018-12-10T00:00:00"/>
    <d v="2025-05-29T09:50:21"/>
    <x v="4"/>
    <x v="0"/>
    <n v="2025"/>
  </r>
  <r>
    <n v="3383"/>
    <s v="Julie Anderson"/>
    <x v="4"/>
    <x v="2"/>
    <n v="2002"/>
    <n v="37695.56"/>
    <n v="55396"/>
    <x v="3"/>
    <x v="0"/>
    <n v="5.3"/>
    <n v="393"/>
    <n v="401"/>
    <n v="5"/>
    <n v="4"/>
    <x v="4"/>
    <s v="vKY48144607881"/>
    <s v="gloriacruz@gmail.com"/>
    <d v="2015-12-28T00:00:00"/>
    <d v="2023-11-09T09:05:08"/>
    <x v="4"/>
    <x v="3"/>
    <n v="2023"/>
  </r>
  <r>
    <n v="3384"/>
    <s v="Steven White"/>
    <x v="5"/>
    <x v="3"/>
    <n v="2007"/>
    <n v="73423.72"/>
    <n v="65893"/>
    <x v="1"/>
    <x v="1"/>
    <n v="1.3"/>
    <n v="290"/>
    <n v="514"/>
    <n v="4"/>
    <n v="4"/>
    <x v="5"/>
    <s v="BEe84928643167"/>
    <s v="kimberlyduarte@yahoo.com"/>
    <d v="2015-12-30T00:00:00"/>
    <d v="2024-02-21T22:27:05"/>
    <x v="4"/>
    <x v="3"/>
    <n v="2024"/>
  </r>
  <r>
    <n v="3385"/>
    <s v="Jordan Edwards"/>
    <x v="0"/>
    <x v="7"/>
    <n v="2002"/>
    <n v="48294.2"/>
    <n v="192312"/>
    <x v="1"/>
    <x v="1"/>
    <n v="5.0999999999999996"/>
    <n v="645"/>
    <n v="432"/>
    <n v="3"/>
    <n v="2"/>
    <x v="4"/>
    <s v="VJl67352125398"/>
    <s v="julianbrown@thompson.org"/>
    <d v="2017-08-07T00:00:00"/>
    <d v="2025-02-23T15:17:18"/>
    <x v="5"/>
    <x v="2"/>
    <n v="2025"/>
  </r>
  <r>
    <n v="3386"/>
    <s v="Meagan Wise"/>
    <x v="8"/>
    <x v="5"/>
    <n v="2012"/>
    <n v="39790.410000000003"/>
    <n v="223674"/>
    <x v="3"/>
    <x v="1"/>
    <n v="3.1"/>
    <n v="534"/>
    <n v="553"/>
    <n v="2"/>
    <n v="5"/>
    <x v="2"/>
    <s v="cdu09880397278"/>
    <s v="amyhobbs@kelly.com"/>
    <d v="2024-03-03T00:00:00"/>
    <d v="2025-06-10T02:12:55"/>
    <x v="6"/>
    <x v="10"/>
    <n v="2025"/>
  </r>
  <r>
    <n v="3387"/>
    <s v="Dale Johnson"/>
    <x v="3"/>
    <x v="8"/>
    <n v="1997"/>
    <n v="60671.39"/>
    <n v="114235"/>
    <x v="0"/>
    <x v="0"/>
    <n v="2.2999999999999998"/>
    <n v="612"/>
    <n v="293"/>
    <n v="2"/>
    <n v="2"/>
    <x v="3"/>
    <s v="RoO35703589716"/>
    <s v="justin66@yahoo.com"/>
    <d v="2021-11-03T00:00:00"/>
    <d v="2024-07-24T16:54:05"/>
    <x v="11"/>
    <x v="1"/>
    <n v="2024"/>
  </r>
  <r>
    <n v="3388"/>
    <s v="Michael Owens"/>
    <x v="7"/>
    <x v="0"/>
    <n v="1998"/>
    <n v="11723.48"/>
    <n v="232389"/>
    <x v="2"/>
    <x v="1"/>
    <n v="3.8"/>
    <n v="285"/>
    <n v="528"/>
    <n v="3"/>
    <n v="2"/>
    <x v="3"/>
    <s v="ZkX45990230397"/>
    <s v="johnsoncraig@thornton-rogers.com"/>
    <d v="2017-01-17T00:00:00"/>
    <d v="2024-10-03T23:11:44"/>
    <x v="7"/>
    <x v="2"/>
    <n v="2024"/>
  </r>
  <r>
    <n v="3389"/>
    <s v="Daniel Ramos"/>
    <x v="1"/>
    <x v="2"/>
    <n v="2017"/>
    <n v="55582.9"/>
    <n v="109357"/>
    <x v="0"/>
    <x v="0"/>
    <n v="2"/>
    <n v="622"/>
    <n v="230"/>
    <n v="3"/>
    <n v="4"/>
    <x v="3"/>
    <s v="Mtk93620188848"/>
    <s v="elizabeth73@gmail.com"/>
    <d v="2015-03-29T00:00:00"/>
    <d v="2024-05-30T05:06:54"/>
    <x v="6"/>
    <x v="3"/>
    <n v="2024"/>
  </r>
  <r>
    <n v="3390"/>
    <s v="John Harding"/>
    <x v="9"/>
    <x v="2"/>
    <n v="1993"/>
    <n v="51058.71"/>
    <n v="38589"/>
    <x v="3"/>
    <x v="1"/>
    <n v="5.9"/>
    <n v="527"/>
    <n v="677"/>
    <n v="3"/>
    <n v="5"/>
    <x v="3"/>
    <s v="xAt59625968274"/>
    <s v="sjordan@hotmail.com"/>
    <d v="2023-11-25T00:00:00"/>
    <d v="2024-09-24T00:52:33"/>
    <x v="11"/>
    <x v="7"/>
    <n v="2024"/>
  </r>
  <r>
    <n v="3391"/>
    <s v="Kaylee Ingram"/>
    <x v="0"/>
    <x v="8"/>
    <n v="2023"/>
    <n v="45767.839999999997"/>
    <n v="208229"/>
    <x v="3"/>
    <x v="0"/>
    <n v="3.4"/>
    <n v="132"/>
    <n v="569"/>
    <n v="4"/>
    <n v="7"/>
    <x v="2"/>
    <s v="UCW70682327334"/>
    <s v="gutierrezlisa@martinez.com"/>
    <d v="2019-10-21T00:00:00"/>
    <d v="2025-06-16T15:55:37"/>
    <x v="0"/>
    <x v="6"/>
    <n v="2025"/>
  </r>
  <r>
    <n v="3392"/>
    <s v="Scott Gallagher"/>
    <x v="6"/>
    <x v="1"/>
    <n v="2019"/>
    <n v="41250.75"/>
    <n v="269528"/>
    <x v="3"/>
    <x v="0"/>
    <n v="2.8"/>
    <n v="426"/>
    <n v="733"/>
    <n v="2"/>
    <n v="5"/>
    <x v="7"/>
    <s v="KOH30599995504"/>
    <s v="wanda04@hotmail.com"/>
    <d v="2024-05-16T00:00:00"/>
    <d v="2023-12-04T01:22:48"/>
    <x v="3"/>
    <x v="10"/>
    <n v="2023"/>
  </r>
  <r>
    <n v="3393"/>
    <s v="Jessica Hanson"/>
    <x v="8"/>
    <x v="3"/>
    <n v="1995"/>
    <n v="15924.55"/>
    <n v="165769"/>
    <x v="2"/>
    <x v="1"/>
    <n v="2.2000000000000002"/>
    <n v="277"/>
    <n v="332"/>
    <n v="4"/>
    <n v="4"/>
    <x v="0"/>
    <s v="VWR21773163249"/>
    <s v="grantferguson@garcia.info"/>
    <d v="2015-06-27T00:00:00"/>
    <d v="2025-01-07T07:45:55"/>
    <x v="2"/>
    <x v="3"/>
    <n v="2025"/>
  </r>
  <r>
    <n v="3394"/>
    <s v="Ryan Calhoun"/>
    <x v="4"/>
    <x v="1"/>
    <n v="2013"/>
    <n v="78097.149999999994"/>
    <n v="9159"/>
    <x v="2"/>
    <x v="0"/>
    <n v="4.9000000000000004"/>
    <n v="347"/>
    <n v="793"/>
    <n v="2"/>
    <n v="4"/>
    <x v="6"/>
    <s v="KwD89977506940"/>
    <s v="lesliecarter@hotmail.com"/>
    <d v="2024-02-07T00:00:00"/>
    <d v="2023-12-22T03:57:46"/>
    <x v="9"/>
    <x v="10"/>
    <n v="2023"/>
  </r>
  <r>
    <n v="3395"/>
    <s v="Mathew Liu"/>
    <x v="8"/>
    <x v="8"/>
    <n v="2010"/>
    <n v="9148.93"/>
    <n v="63088"/>
    <x v="2"/>
    <x v="0"/>
    <n v="3"/>
    <n v="340"/>
    <n v="573"/>
    <n v="3"/>
    <n v="7"/>
    <x v="2"/>
    <s v="Gct21066766328"/>
    <s v="sharonsnyder@fowler.com"/>
    <d v="2021-01-07T00:00:00"/>
    <d v="2024-07-24T20:24:22"/>
    <x v="7"/>
    <x v="1"/>
    <n v="2024"/>
  </r>
  <r>
    <n v="3396"/>
    <s v="Margaret Chan"/>
    <x v="4"/>
    <x v="8"/>
    <n v="2020"/>
    <n v="35710.800000000003"/>
    <n v="46806"/>
    <x v="2"/>
    <x v="0"/>
    <n v="1.8"/>
    <n v="339"/>
    <n v="305"/>
    <n v="2"/>
    <n v="7"/>
    <x v="6"/>
    <s v="gPu12091906578"/>
    <s v="mhernandez@gmail.com"/>
    <d v="2016-06-01T00:00:00"/>
    <d v="2024-07-13T07:32:05"/>
    <x v="2"/>
    <x v="5"/>
    <n v="2024"/>
  </r>
  <r>
    <n v="3397"/>
    <s v="Beth Cameron"/>
    <x v="0"/>
    <x v="7"/>
    <n v="2007"/>
    <n v="10902.19"/>
    <n v="114590"/>
    <x v="2"/>
    <x v="1"/>
    <n v="1.2"/>
    <n v="129"/>
    <n v="677"/>
    <n v="2"/>
    <n v="4"/>
    <x v="6"/>
    <s v="kuh54150478811"/>
    <s v="joann66@navarro.com"/>
    <d v="2021-05-02T00:00:00"/>
    <d v="2023-12-10T01:04:22"/>
    <x v="3"/>
    <x v="1"/>
    <n v="2023"/>
  </r>
  <r>
    <n v="3398"/>
    <s v="James Anthony"/>
    <x v="2"/>
    <x v="9"/>
    <n v="2006"/>
    <n v="79675.740000000005"/>
    <n v="26474"/>
    <x v="0"/>
    <x v="1"/>
    <n v="2.4"/>
    <n v="640"/>
    <n v="279"/>
    <n v="4"/>
    <n v="4"/>
    <x v="3"/>
    <s v="LTo20586785761"/>
    <s v="deborahsmith@nicholson.com"/>
    <d v="2021-01-20T00:00:00"/>
    <d v="2025-01-30T13:00:46"/>
    <x v="7"/>
    <x v="1"/>
    <n v="2025"/>
  </r>
  <r>
    <n v="3399"/>
    <s v="Robert Franklin"/>
    <x v="5"/>
    <x v="0"/>
    <n v="1994"/>
    <n v="21753.02"/>
    <n v="207014"/>
    <x v="3"/>
    <x v="0"/>
    <n v="4"/>
    <n v="359"/>
    <n v="658"/>
    <n v="3"/>
    <n v="5"/>
    <x v="5"/>
    <s v="tJm97163515764"/>
    <s v="stevenstephens@moore.org"/>
    <d v="2019-08-14T00:00:00"/>
    <d v="2025-06-17T23:28:09"/>
    <x v="5"/>
    <x v="6"/>
    <n v="2025"/>
  </r>
  <r>
    <n v="3400"/>
    <s v="William Tucker"/>
    <x v="2"/>
    <x v="5"/>
    <n v="1998"/>
    <n v="57136.52"/>
    <n v="180834"/>
    <x v="1"/>
    <x v="1"/>
    <n v="3.3"/>
    <n v="145"/>
    <n v="699"/>
    <n v="4"/>
    <n v="7"/>
    <x v="7"/>
    <s v="ZUw71992904455"/>
    <s v="etaylor@hotmail.com"/>
    <d v="2019-09-21T00:00:00"/>
    <d v="2023-11-06T03:58:56"/>
    <x v="8"/>
    <x v="6"/>
    <n v="2023"/>
  </r>
  <r>
    <n v="3401"/>
    <s v="Gregory Martinez"/>
    <x v="7"/>
    <x v="3"/>
    <n v="1992"/>
    <n v="9210.2099999999991"/>
    <n v="55558"/>
    <x v="0"/>
    <x v="0"/>
    <n v="5.5"/>
    <n v="386"/>
    <n v="298"/>
    <n v="3"/>
    <n v="2"/>
    <x v="0"/>
    <s v="OIM32955692282"/>
    <s v="kmiller@hotmail.com"/>
    <d v="2021-06-01T00:00:00"/>
    <d v="2025-03-07T21:41:00"/>
    <x v="2"/>
    <x v="1"/>
    <n v="2025"/>
  </r>
  <r>
    <n v="3402"/>
    <s v="Jessica Mcguire"/>
    <x v="6"/>
    <x v="0"/>
    <n v="2011"/>
    <n v="13177.86"/>
    <n v="129893"/>
    <x v="1"/>
    <x v="0"/>
    <n v="5.3"/>
    <n v="653"/>
    <n v="136"/>
    <n v="3"/>
    <n v="7"/>
    <x v="4"/>
    <s v="qPG23937638795"/>
    <s v="sjohnson@gmail.com"/>
    <d v="2022-01-27T00:00:00"/>
    <d v="2023-11-01T22:20:45"/>
    <x v="7"/>
    <x v="9"/>
    <n v="2023"/>
  </r>
  <r>
    <n v="3403"/>
    <s v="Mary Gray"/>
    <x v="4"/>
    <x v="2"/>
    <n v="2002"/>
    <n v="18843"/>
    <n v="114052"/>
    <x v="0"/>
    <x v="1"/>
    <n v="5.2"/>
    <n v="232"/>
    <n v="320"/>
    <n v="2"/>
    <n v="4"/>
    <x v="3"/>
    <s v="eNr68861095391"/>
    <s v="lowenancy@nelson.org"/>
    <d v="2016-03-29T00:00:00"/>
    <d v="2023-11-04T09:55:32"/>
    <x v="6"/>
    <x v="5"/>
    <n v="2023"/>
  </r>
  <r>
    <n v="3404"/>
    <s v="Carrie Davis"/>
    <x v="1"/>
    <x v="0"/>
    <n v="1992"/>
    <n v="21168.99"/>
    <n v="298043"/>
    <x v="0"/>
    <x v="1"/>
    <n v="4.2"/>
    <n v="578"/>
    <n v="466"/>
    <n v="4"/>
    <n v="2"/>
    <x v="2"/>
    <s v="etB91436077390"/>
    <s v="laura59@thompson-stewart.biz"/>
    <d v="2023-04-21T00:00:00"/>
    <d v="2024-11-23T15:19:36"/>
    <x v="1"/>
    <x v="7"/>
    <n v="2024"/>
  </r>
  <r>
    <n v="3405"/>
    <s v="Wendy Henry"/>
    <x v="4"/>
    <x v="0"/>
    <n v="2007"/>
    <n v="51754.89"/>
    <n v="123390"/>
    <x v="2"/>
    <x v="0"/>
    <n v="5.7"/>
    <n v="135"/>
    <n v="410"/>
    <n v="4"/>
    <n v="5"/>
    <x v="7"/>
    <s v="qVs07627053949"/>
    <s v="carlos98@gmail.com"/>
    <d v="2017-01-12T00:00:00"/>
    <d v="2024-07-02T08:40:56"/>
    <x v="7"/>
    <x v="2"/>
    <n v="2024"/>
  </r>
  <r>
    <n v="3406"/>
    <s v="Elizabeth Berry"/>
    <x v="4"/>
    <x v="4"/>
    <n v="1991"/>
    <n v="50009.75"/>
    <n v="59529"/>
    <x v="2"/>
    <x v="1"/>
    <n v="5.7"/>
    <n v="687"/>
    <n v="229"/>
    <n v="2"/>
    <n v="2"/>
    <x v="0"/>
    <s v="IEl81456391328"/>
    <s v="melissaolson@yahoo.com"/>
    <d v="2024-06-04T00:00:00"/>
    <d v="2024-06-18T08:13:51"/>
    <x v="2"/>
    <x v="10"/>
    <n v="2024"/>
  </r>
  <r>
    <n v="3407"/>
    <s v="Patrick Williams"/>
    <x v="6"/>
    <x v="9"/>
    <n v="2022"/>
    <n v="33025.81"/>
    <n v="181698"/>
    <x v="0"/>
    <x v="0"/>
    <n v="2"/>
    <n v="188"/>
    <n v="121"/>
    <n v="5"/>
    <n v="7"/>
    <x v="6"/>
    <s v="paD97403633933"/>
    <s v="teresagriffin@hotmail.com"/>
    <d v="2018-09-28T00:00:00"/>
    <d v="2024-12-24T07:18:50"/>
    <x v="8"/>
    <x v="0"/>
    <n v="2024"/>
  </r>
  <r>
    <n v="3408"/>
    <s v="Rebecca Rodriguez"/>
    <x v="1"/>
    <x v="2"/>
    <n v="2011"/>
    <n v="33718.639999999999"/>
    <n v="214258"/>
    <x v="3"/>
    <x v="0"/>
    <n v="4.0999999999999996"/>
    <n v="246"/>
    <n v="189"/>
    <n v="5"/>
    <n v="7"/>
    <x v="6"/>
    <s v="tHh44229889232"/>
    <s v="bryan15@martin.net"/>
    <d v="2020-08-18T00:00:00"/>
    <d v="2023-10-01T19:50:40"/>
    <x v="5"/>
    <x v="4"/>
    <n v="2023"/>
  </r>
  <r>
    <n v="3409"/>
    <s v="Derek Luna"/>
    <x v="7"/>
    <x v="4"/>
    <n v="1999"/>
    <n v="67936.710000000006"/>
    <n v="213409"/>
    <x v="2"/>
    <x v="0"/>
    <n v="3.7"/>
    <n v="140"/>
    <n v="764"/>
    <n v="2"/>
    <n v="7"/>
    <x v="0"/>
    <s v="SVz80502045304"/>
    <s v="browncrystal@hotmail.com"/>
    <d v="2021-04-27T00:00:00"/>
    <d v="2023-07-27T19:43:11"/>
    <x v="1"/>
    <x v="1"/>
    <n v="2023"/>
  </r>
  <r>
    <n v="3410"/>
    <s v="Kenneth Lucas"/>
    <x v="8"/>
    <x v="0"/>
    <n v="2004"/>
    <n v="50969.279999999999"/>
    <n v="284697"/>
    <x v="1"/>
    <x v="1"/>
    <n v="3.7"/>
    <n v="157"/>
    <n v="616"/>
    <n v="3"/>
    <n v="2"/>
    <x v="5"/>
    <s v="DFI54417364440"/>
    <s v="jamie18@bowman.com"/>
    <d v="2024-02-23T00:00:00"/>
    <d v="2024-08-29T15:03:28"/>
    <x v="9"/>
    <x v="10"/>
    <n v="2024"/>
  </r>
  <r>
    <n v="3411"/>
    <s v="Karen Chase"/>
    <x v="7"/>
    <x v="8"/>
    <n v="1992"/>
    <n v="77960.45"/>
    <n v="71589"/>
    <x v="3"/>
    <x v="1"/>
    <n v="5.4"/>
    <n v="686"/>
    <n v="667"/>
    <n v="3"/>
    <n v="7"/>
    <x v="5"/>
    <s v="LMU12931647618"/>
    <s v="claytonbruce@griffith.com"/>
    <d v="2018-11-26T00:00:00"/>
    <d v="2023-11-30T23:46:52"/>
    <x v="11"/>
    <x v="0"/>
    <n v="2023"/>
  </r>
  <r>
    <n v="3412"/>
    <s v="Christopher Shields"/>
    <x v="7"/>
    <x v="8"/>
    <n v="2002"/>
    <n v="60863.57"/>
    <n v="152344"/>
    <x v="3"/>
    <x v="1"/>
    <n v="4.2"/>
    <n v="149"/>
    <n v="564"/>
    <n v="5"/>
    <n v="7"/>
    <x v="1"/>
    <s v="xhs38505869063"/>
    <s v="creyes@arnold-garrison.org"/>
    <d v="2018-05-21T00:00:00"/>
    <d v="2024-07-16T05:37:44"/>
    <x v="3"/>
    <x v="0"/>
    <n v="2024"/>
  </r>
  <r>
    <n v="3413"/>
    <s v="Angela Leonard"/>
    <x v="0"/>
    <x v="3"/>
    <n v="2012"/>
    <n v="14848.05"/>
    <n v="215602"/>
    <x v="0"/>
    <x v="1"/>
    <n v="5.2"/>
    <n v="200"/>
    <n v="513"/>
    <n v="5"/>
    <n v="7"/>
    <x v="3"/>
    <s v="gmm37038717297"/>
    <s v="collinsjohn@alvarez.com"/>
    <d v="2018-12-25T00:00:00"/>
    <d v="2023-12-05T15:55:54"/>
    <x v="4"/>
    <x v="0"/>
    <n v="2023"/>
  </r>
  <r>
    <n v="3414"/>
    <s v="Kelly Morgan"/>
    <x v="3"/>
    <x v="9"/>
    <n v="2018"/>
    <n v="44069.84"/>
    <n v="220246"/>
    <x v="2"/>
    <x v="0"/>
    <n v="3"/>
    <n v="487"/>
    <n v="376"/>
    <n v="4"/>
    <n v="2"/>
    <x v="0"/>
    <s v="hBo73743124729"/>
    <s v="lisa50@yahoo.com"/>
    <d v="2021-06-28T00:00:00"/>
    <d v="2025-01-23T09:16:56"/>
    <x v="2"/>
    <x v="1"/>
    <n v="2025"/>
  </r>
  <r>
    <n v="3415"/>
    <s v="Cynthia Lopez"/>
    <x v="1"/>
    <x v="8"/>
    <n v="2020"/>
    <n v="48099.05"/>
    <n v="137021"/>
    <x v="3"/>
    <x v="0"/>
    <n v="3.5"/>
    <n v="699"/>
    <n v="778"/>
    <n v="2"/>
    <n v="2"/>
    <x v="2"/>
    <s v="WqW57233239015"/>
    <s v="carlosyoung@gmail.com"/>
    <d v="2016-11-04T00:00:00"/>
    <d v="2025-01-22T12:15:15"/>
    <x v="11"/>
    <x v="5"/>
    <n v="2025"/>
  </r>
  <r>
    <n v="3416"/>
    <s v="Ethan Todd"/>
    <x v="2"/>
    <x v="2"/>
    <n v="1998"/>
    <n v="10529.64"/>
    <n v="211225"/>
    <x v="0"/>
    <x v="1"/>
    <n v="3.4"/>
    <n v="601"/>
    <n v="505"/>
    <n v="3"/>
    <n v="4"/>
    <x v="1"/>
    <s v="GOt39833293726"/>
    <s v="jason64@gmail.com"/>
    <d v="2018-02-13T00:00:00"/>
    <d v="2024-06-15T17:08:47"/>
    <x v="9"/>
    <x v="0"/>
    <n v="2024"/>
  </r>
  <r>
    <n v="3417"/>
    <s v="Amanda Allen"/>
    <x v="7"/>
    <x v="8"/>
    <n v="1998"/>
    <n v="49714.38"/>
    <n v="106250"/>
    <x v="2"/>
    <x v="0"/>
    <n v="2.2999999999999998"/>
    <n v="261"/>
    <n v="676"/>
    <n v="3"/>
    <n v="7"/>
    <x v="0"/>
    <s v="iZn97242461578"/>
    <s v="reedrenee@yahoo.com"/>
    <d v="2022-03-12T00:00:00"/>
    <d v="2025-02-05T02:11:29"/>
    <x v="6"/>
    <x v="9"/>
    <n v="2025"/>
  </r>
  <r>
    <n v="3418"/>
    <s v="Patrick Shaw"/>
    <x v="7"/>
    <x v="5"/>
    <n v="2015"/>
    <n v="18786.03"/>
    <n v="204733"/>
    <x v="0"/>
    <x v="1"/>
    <n v="2.8"/>
    <n v="465"/>
    <n v="335"/>
    <n v="5"/>
    <n v="7"/>
    <x v="1"/>
    <s v="FwF94805614788"/>
    <s v="lauramoore@savage-buck.biz"/>
    <d v="2024-06-07T00:00:00"/>
    <d v="2024-12-01T12:34:50"/>
    <x v="2"/>
    <x v="10"/>
    <n v="2024"/>
  </r>
  <r>
    <n v="3419"/>
    <s v="Heather Smith"/>
    <x v="9"/>
    <x v="9"/>
    <n v="1995"/>
    <n v="70570.350000000006"/>
    <n v="243884"/>
    <x v="0"/>
    <x v="0"/>
    <n v="1.6"/>
    <n v="291"/>
    <n v="407"/>
    <n v="4"/>
    <n v="2"/>
    <x v="3"/>
    <s v="Jqf77062409817"/>
    <s v="sergio90@knight.com"/>
    <d v="2023-01-05T00:00:00"/>
    <d v="2024-01-25T11:34:03"/>
    <x v="7"/>
    <x v="7"/>
    <n v="2024"/>
  </r>
  <r>
    <n v="3420"/>
    <s v="Danielle Mcmahon"/>
    <x v="9"/>
    <x v="6"/>
    <n v="2014"/>
    <n v="57637.73"/>
    <n v="211973"/>
    <x v="2"/>
    <x v="0"/>
    <n v="3.2"/>
    <n v="379"/>
    <n v="268"/>
    <n v="5"/>
    <n v="5"/>
    <x v="0"/>
    <s v="tyY13875047873"/>
    <s v="kscott@perry-rodriguez.com"/>
    <d v="2017-03-16T00:00:00"/>
    <d v="2023-10-03T06:53:29"/>
    <x v="6"/>
    <x v="2"/>
    <n v="2023"/>
  </r>
  <r>
    <n v="3421"/>
    <s v="Michele Ortiz"/>
    <x v="4"/>
    <x v="5"/>
    <n v="2010"/>
    <n v="40240.81"/>
    <n v="111905"/>
    <x v="2"/>
    <x v="1"/>
    <n v="3.8"/>
    <n v="309"/>
    <n v="418"/>
    <n v="2"/>
    <n v="2"/>
    <x v="1"/>
    <s v="cax21838872679"/>
    <s v="christopher08@hotmail.com"/>
    <d v="2022-01-17T00:00:00"/>
    <d v="2025-04-18T02:00:32"/>
    <x v="7"/>
    <x v="9"/>
    <n v="2025"/>
  </r>
  <r>
    <n v="3422"/>
    <s v="Laura Hill"/>
    <x v="1"/>
    <x v="5"/>
    <n v="2003"/>
    <n v="41093.68"/>
    <n v="50780"/>
    <x v="1"/>
    <x v="1"/>
    <n v="5.3"/>
    <n v="270"/>
    <n v="474"/>
    <n v="3"/>
    <n v="5"/>
    <x v="3"/>
    <s v="RWd03568829067"/>
    <s v="mnielsen@gmail.com"/>
    <d v="2020-04-22T00:00:00"/>
    <d v="2024-09-29T10:32:59"/>
    <x v="1"/>
    <x v="4"/>
    <n v="2024"/>
  </r>
  <r>
    <n v="3423"/>
    <s v="Jared Fisher"/>
    <x v="2"/>
    <x v="2"/>
    <n v="2018"/>
    <n v="29304.99"/>
    <n v="136231"/>
    <x v="2"/>
    <x v="0"/>
    <n v="6"/>
    <n v="145"/>
    <n v="453"/>
    <n v="4"/>
    <n v="2"/>
    <x v="4"/>
    <s v="Ezf80398860171"/>
    <s v="robertmoss@jones-cruz.com"/>
    <d v="2020-09-05T00:00:00"/>
    <d v="2024-01-18T18:21:05"/>
    <x v="8"/>
    <x v="4"/>
    <n v="2024"/>
  </r>
  <r>
    <n v="3424"/>
    <s v="Haley Smith"/>
    <x v="1"/>
    <x v="0"/>
    <n v="2004"/>
    <n v="54057.86"/>
    <n v="191779"/>
    <x v="3"/>
    <x v="1"/>
    <n v="1.2"/>
    <n v="681"/>
    <n v="661"/>
    <n v="4"/>
    <n v="5"/>
    <x v="2"/>
    <s v="VKF85869752859"/>
    <s v="cassandra15@lloyd.com"/>
    <d v="2018-05-10T00:00:00"/>
    <d v="2023-09-03T04:55:23"/>
    <x v="3"/>
    <x v="0"/>
    <n v="2023"/>
  </r>
  <r>
    <n v="3425"/>
    <s v="Christopher Gray"/>
    <x v="0"/>
    <x v="9"/>
    <n v="2016"/>
    <n v="30245.27"/>
    <n v="142624"/>
    <x v="0"/>
    <x v="1"/>
    <n v="3.4"/>
    <n v="312"/>
    <n v="787"/>
    <n v="5"/>
    <n v="2"/>
    <x v="6"/>
    <s v="Dka89226093294"/>
    <s v="bonniereynolds@gmail.com"/>
    <d v="2020-10-01T00:00:00"/>
    <d v="2023-12-16T00:45:56"/>
    <x v="0"/>
    <x v="4"/>
    <n v="2023"/>
  </r>
  <r>
    <n v="3426"/>
    <s v="Dr, Jason Castro"/>
    <x v="7"/>
    <x v="2"/>
    <n v="2012"/>
    <n v="14138.44"/>
    <n v="165302"/>
    <x v="2"/>
    <x v="0"/>
    <n v="3.7"/>
    <n v="404"/>
    <n v="780"/>
    <n v="4"/>
    <n v="7"/>
    <x v="3"/>
    <s v="lbf31982103618"/>
    <s v="williambrown@baker.net"/>
    <d v="2019-04-04T00:00:00"/>
    <d v="2024-05-24T01:55:04"/>
    <x v="1"/>
    <x v="6"/>
    <n v="2024"/>
  </r>
  <r>
    <n v="3427"/>
    <s v="Stephen Sharp"/>
    <x v="8"/>
    <x v="3"/>
    <n v="2014"/>
    <n v="59110.45"/>
    <n v="103501"/>
    <x v="3"/>
    <x v="0"/>
    <n v="3.2"/>
    <n v="686"/>
    <n v="441"/>
    <n v="5"/>
    <n v="7"/>
    <x v="3"/>
    <s v="uYD69847509867"/>
    <s v="rwilkinson@frey.com"/>
    <d v="2021-09-10T00:00:00"/>
    <d v="2024-01-22T13:28:25"/>
    <x v="8"/>
    <x v="1"/>
    <n v="2024"/>
  </r>
  <r>
    <n v="3428"/>
    <s v="Brett Wright"/>
    <x v="6"/>
    <x v="3"/>
    <n v="2022"/>
    <n v="76003.09"/>
    <n v="248116"/>
    <x v="3"/>
    <x v="1"/>
    <n v="3.5"/>
    <n v="435"/>
    <n v="722"/>
    <n v="2"/>
    <n v="5"/>
    <x v="2"/>
    <s v="jFD82708896719"/>
    <s v="robertbenjamin@yahoo.com"/>
    <d v="2023-04-27T00:00:00"/>
    <d v="2024-07-06T14:19:07"/>
    <x v="1"/>
    <x v="7"/>
    <n v="2024"/>
  </r>
  <r>
    <n v="3429"/>
    <s v="Brandi Newman"/>
    <x v="1"/>
    <x v="0"/>
    <n v="2020"/>
    <n v="70746.94"/>
    <n v="78055"/>
    <x v="1"/>
    <x v="1"/>
    <n v="4.3"/>
    <n v="526"/>
    <n v="260"/>
    <n v="2"/>
    <n v="4"/>
    <x v="7"/>
    <s v="edh05525119164"/>
    <s v="bjohnson@martinez.org"/>
    <d v="2023-01-01T00:00:00"/>
    <d v="2023-10-16T03:18:19"/>
    <x v="7"/>
    <x v="7"/>
    <n v="2023"/>
  </r>
  <r>
    <n v="3430"/>
    <s v="Michelle Gonzalez"/>
    <x v="0"/>
    <x v="0"/>
    <n v="2010"/>
    <n v="56824.39"/>
    <n v="259898"/>
    <x v="1"/>
    <x v="0"/>
    <n v="2.4"/>
    <n v="406"/>
    <n v="349"/>
    <n v="2"/>
    <n v="4"/>
    <x v="1"/>
    <s v="lvG04723132067"/>
    <s v="scottmoss@payne.net"/>
    <d v="2023-12-14T00:00:00"/>
    <d v="2024-02-19T07:22:00"/>
    <x v="4"/>
    <x v="7"/>
    <n v="2024"/>
  </r>
  <r>
    <n v="3431"/>
    <s v="Wendy West"/>
    <x v="4"/>
    <x v="8"/>
    <n v="2008"/>
    <n v="48904.44"/>
    <n v="25683"/>
    <x v="2"/>
    <x v="0"/>
    <n v="2.6"/>
    <n v="348"/>
    <n v="223"/>
    <n v="2"/>
    <n v="4"/>
    <x v="7"/>
    <s v="euz87313880408"/>
    <s v="ryan40@farmer-mcfarland.net"/>
    <d v="2016-07-21T00:00:00"/>
    <d v="2023-12-16T18:17:20"/>
    <x v="10"/>
    <x v="5"/>
    <n v="2023"/>
  </r>
  <r>
    <n v="3432"/>
    <s v="Jennifer Williams"/>
    <x v="7"/>
    <x v="3"/>
    <n v="1990"/>
    <n v="77242.33"/>
    <n v="135703"/>
    <x v="2"/>
    <x v="0"/>
    <n v="3.5"/>
    <n v="228"/>
    <n v="521"/>
    <n v="5"/>
    <n v="2"/>
    <x v="3"/>
    <s v="DDe89953698812"/>
    <s v="hodgekristine@yahoo.com"/>
    <d v="2016-11-03T00:00:00"/>
    <d v="2025-02-17T15:35:44"/>
    <x v="11"/>
    <x v="5"/>
    <n v="2025"/>
  </r>
  <r>
    <n v="3433"/>
    <s v="Gerald Moss"/>
    <x v="8"/>
    <x v="5"/>
    <n v="2021"/>
    <n v="48197.120000000003"/>
    <n v="180289"/>
    <x v="2"/>
    <x v="1"/>
    <n v="3.5"/>
    <n v="587"/>
    <n v="784"/>
    <n v="3"/>
    <n v="4"/>
    <x v="2"/>
    <s v="tzp40041673328"/>
    <s v="kerickson@lopez.com"/>
    <d v="2020-06-03T00:00:00"/>
    <d v="2024-12-09T02:49:30"/>
    <x v="2"/>
    <x v="4"/>
    <n v="2024"/>
  </r>
  <r>
    <n v="3434"/>
    <s v="Gabriella Hanson"/>
    <x v="0"/>
    <x v="2"/>
    <n v="2001"/>
    <n v="5980.13"/>
    <n v="269076"/>
    <x v="0"/>
    <x v="1"/>
    <n v="2.7"/>
    <n v="616"/>
    <n v="584"/>
    <n v="2"/>
    <n v="7"/>
    <x v="6"/>
    <s v="nWe22653695003"/>
    <s v="marie90@yahoo.com"/>
    <d v="2017-11-02T00:00:00"/>
    <d v="2023-10-18T04:22:15"/>
    <x v="11"/>
    <x v="2"/>
    <n v="2023"/>
  </r>
  <r>
    <n v="3435"/>
    <s v="Amy Bishop"/>
    <x v="5"/>
    <x v="5"/>
    <n v="1997"/>
    <n v="6814.23"/>
    <n v="146026"/>
    <x v="3"/>
    <x v="0"/>
    <n v="2"/>
    <n v="471"/>
    <n v="638"/>
    <n v="4"/>
    <n v="4"/>
    <x v="3"/>
    <s v="mbe24758561368"/>
    <s v="kiaragates@hotmail.com"/>
    <d v="2016-06-20T00:00:00"/>
    <d v="2025-01-08T22:19:01"/>
    <x v="2"/>
    <x v="5"/>
    <n v="2025"/>
  </r>
  <r>
    <n v="3436"/>
    <s v="Katherine Shaw"/>
    <x v="0"/>
    <x v="8"/>
    <n v="2006"/>
    <n v="72389.83"/>
    <n v="250931"/>
    <x v="2"/>
    <x v="0"/>
    <n v="2.2999999999999998"/>
    <n v="664"/>
    <n v="741"/>
    <n v="2"/>
    <n v="5"/>
    <x v="5"/>
    <s v="TyF37154555066"/>
    <s v="sandra91@hotmail.com"/>
    <d v="2020-04-07T00:00:00"/>
    <d v="2024-07-25T20:56:21"/>
    <x v="1"/>
    <x v="4"/>
    <n v="2024"/>
  </r>
  <r>
    <n v="3437"/>
    <s v="Kristin Lopez"/>
    <x v="7"/>
    <x v="7"/>
    <n v="2009"/>
    <n v="45331.75"/>
    <n v="196519"/>
    <x v="1"/>
    <x v="1"/>
    <n v="5.0999999999999996"/>
    <n v="354"/>
    <n v="485"/>
    <n v="2"/>
    <n v="4"/>
    <x v="6"/>
    <s v="Cyq78769122594"/>
    <s v="lawsonangela@gmail.com"/>
    <d v="2023-04-14T00:00:00"/>
    <d v="2024-02-06T17:57:45"/>
    <x v="1"/>
    <x v="7"/>
    <n v="2024"/>
  </r>
  <r>
    <n v="3438"/>
    <s v="Ronald Harper"/>
    <x v="1"/>
    <x v="4"/>
    <n v="2005"/>
    <n v="50158.62"/>
    <n v="65582"/>
    <x v="1"/>
    <x v="0"/>
    <n v="3.5"/>
    <n v="494"/>
    <n v="426"/>
    <n v="2"/>
    <n v="5"/>
    <x v="7"/>
    <s v="QiF09421166627"/>
    <s v="leonardwilliam@foster.com"/>
    <d v="2019-01-20T00:00:00"/>
    <d v="2023-12-18T19:21:17"/>
    <x v="7"/>
    <x v="6"/>
    <n v="2023"/>
  </r>
  <r>
    <n v="3439"/>
    <s v="Jessica Larson"/>
    <x v="2"/>
    <x v="3"/>
    <n v="2002"/>
    <n v="23289.03"/>
    <n v="268034"/>
    <x v="0"/>
    <x v="1"/>
    <n v="1.2"/>
    <n v="697"/>
    <n v="216"/>
    <n v="4"/>
    <n v="7"/>
    <x v="7"/>
    <s v="MnT20918698126"/>
    <s v="qlittle@vasquez-hudson.com"/>
    <d v="2022-01-27T00:00:00"/>
    <d v="2023-10-31T04:17:22"/>
    <x v="7"/>
    <x v="9"/>
    <n v="2023"/>
  </r>
  <r>
    <n v="3440"/>
    <s v="Jimmy Lee"/>
    <x v="0"/>
    <x v="8"/>
    <n v="2024"/>
    <n v="61151.46"/>
    <n v="287660"/>
    <x v="2"/>
    <x v="0"/>
    <n v="3"/>
    <n v="230"/>
    <n v="750"/>
    <n v="2"/>
    <n v="2"/>
    <x v="0"/>
    <s v="dpl93885211471"/>
    <s v="debra65@martinez.com"/>
    <d v="2017-05-12T00:00:00"/>
    <d v="2024-07-10T23:27:34"/>
    <x v="3"/>
    <x v="2"/>
    <n v="2024"/>
  </r>
  <r>
    <n v="3441"/>
    <s v="Sarah Thomas"/>
    <x v="7"/>
    <x v="0"/>
    <n v="2017"/>
    <n v="12497.83"/>
    <n v="41704"/>
    <x v="3"/>
    <x v="1"/>
    <n v="1.4"/>
    <n v="584"/>
    <n v="595"/>
    <n v="2"/>
    <n v="7"/>
    <x v="0"/>
    <s v="JOd79879206996"/>
    <s v="dale38@joseph.com"/>
    <d v="2016-04-02T00:00:00"/>
    <d v="2024-09-20T16:16:04"/>
    <x v="1"/>
    <x v="5"/>
    <n v="2024"/>
  </r>
  <r>
    <n v="3442"/>
    <s v="Matthew Nolan"/>
    <x v="6"/>
    <x v="4"/>
    <n v="1993"/>
    <n v="68385.210000000006"/>
    <n v="134289"/>
    <x v="3"/>
    <x v="1"/>
    <n v="3.8"/>
    <n v="605"/>
    <n v="751"/>
    <n v="4"/>
    <n v="2"/>
    <x v="7"/>
    <s v="aTh00611701743"/>
    <s v="lesliecross@gmail.com"/>
    <d v="2017-06-27T00:00:00"/>
    <d v="2023-09-28T00:43:20"/>
    <x v="2"/>
    <x v="2"/>
    <n v="2023"/>
  </r>
  <r>
    <n v="3443"/>
    <s v="Gregory Franklin"/>
    <x v="1"/>
    <x v="3"/>
    <n v="2014"/>
    <n v="41252.980000000003"/>
    <n v="25108"/>
    <x v="1"/>
    <x v="1"/>
    <n v="3.9"/>
    <n v="426"/>
    <n v="652"/>
    <n v="3"/>
    <n v="4"/>
    <x v="4"/>
    <s v="NbS62583413247"/>
    <s v="cassidy61@baker.com"/>
    <d v="2015-02-23T00:00:00"/>
    <d v="2025-02-03T15:08:40"/>
    <x v="9"/>
    <x v="3"/>
    <n v="2025"/>
  </r>
  <r>
    <n v="3444"/>
    <s v="Amanda Velasquez"/>
    <x v="8"/>
    <x v="2"/>
    <n v="2016"/>
    <n v="41622.660000000003"/>
    <n v="131028"/>
    <x v="1"/>
    <x v="1"/>
    <n v="5.0999999999999996"/>
    <n v="133"/>
    <n v="753"/>
    <n v="2"/>
    <n v="5"/>
    <x v="6"/>
    <s v="BZE29777386041"/>
    <s v="jamesjones@gonzalez.biz"/>
    <d v="2019-11-26T00:00:00"/>
    <d v="2025-01-23T12:47:13"/>
    <x v="11"/>
    <x v="6"/>
    <n v="2025"/>
  </r>
  <r>
    <n v="3445"/>
    <s v="Todd Wilson"/>
    <x v="5"/>
    <x v="6"/>
    <n v="1991"/>
    <n v="63595.22"/>
    <n v="110014"/>
    <x v="3"/>
    <x v="1"/>
    <n v="3.7"/>
    <n v="72"/>
    <n v="645"/>
    <n v="4"/>
    <n v="2"/>
    <x v="3"/>
    <s v="DGZ81314717771"/>
    <s v="leah07@williams.com"/>
    <d v="2020-05-13T00:00:00"/>
    <d v="2025-01-15T12:01:43"/>
    <x v="3"/>
    <x v="4"/>
    <n v="2025"/>
  </r>
  <r>
    <n v="3446"/>
    <s v="Daniel York"/>
    <x v="0"/>
    <x v="6"/>
    <n v="1996"/>
    <n v="76753.56"/>
    <n v="211113"/>
    <x v="1"/>
    <x v="1"/>
    <n v="3.6"/>
    <n v="596"/>
    <n v="318"/>
    <n v="5"/>
    <n v="7"/>
    <x v="5"/>
    <s v="KDV98668633888"/>
    <s v="lunajeffrey@gmail.com"/>
    <d v="2014-11-03T00:00:00"/>
    <d v="2023-09-15T04:18:31"/>
    <x v="11"/>
    <x v="8"/>
    <n v="2023"/>
  </r>
  <r>
    <n v="3447"/>
    <s v="Mrs, Brandy Stevenson"/>
    <x v="8"/>
    <x v="5"/>
    <n v="2001"/>
    <n v="59358.68"/>
    <n v="214095"/>
    <x v="3"/>
    <x v="0"/>
    <n v="2.2999999999999998"/>
    <n v="123"/>
    <n v="544"/>
    <n v="5"/>
    <n v="4"/>
    <x v="7"/>
    <s v="xFA99102067486"/>
    <s v="portermatthew@lopez.com"/>
    <d v="2015-07-30T00:00:00"/>
    <d v="2024-05-21T03:49:25"/>
    <x v="10"/>
    <x v="3"/>
    <n v="2024"/>
  </r>
  <r>
    <n v="3448"/>
    <s v="Kristy Kerr"/>
    <x v="1"/>
    <x v="1"/>
    <n v="2017"/>
    <n v="73851.92"/>
    <n v="9424"/>
    <x v="3"/>
    <x v="0"/>
    <n v="4.8"/>
    <n v="427"/>
    <n v="262"/>
    <n v="5"/>
    <n v="7"/>
    <x v="5"/>
    <s v="ABw97021517858"/>
    <s v="mfuller@yahoo.com"/>
    <d v="2021-12-03T00:00:00"/>
    <d v="2025-05-04T10:32:07"/>
    <x v="4"/>
    <x v="1"/>
    <n v="2025"/>
  </r>
  <r>
    <n v="3449"/>
    <s v="Nathan Lowe"/>
    <x v="2"/>
    <x v="7"/>
    <n v="2023"/>
    <n v="17222.189999999999"/>
    <n v="145186"/>
    <x v="0"/>
    <x v="0"/>
    <n v="5.6"/>
    <n v="514"/>
    <n v="477"/>
    <n v="3"/>
    <n v="2"/>
    <x v="5"/>
    <s v="deq32267850494"/>
    <s v="janet85@yahoo.com"/>
    <d v="2020-03-01T00:00:00"/>
    <d v="2025-01-31T03:01:53"/>
    <x v="6"/>
    <x v="4"/>
    <n v="2025"/>
  </r>
  <r>
    <n v="3450"/>
    <s v="Steven Salinas"/>
    <x v="6"/>
    <x v="2"/>
    <n v="2015"/>
    <n v="7034.6"/>
    <n v="172961"/>
    <x v="0"/>
    <x v="0"/>
    <n v="1.5"/>
    <n v="663"/>
    <n v="496"/>
    <n v="3"/>
    <n v="7"/>
    <x v="4"/>
    <s v="IrI72618423856"/>
    <s v="clopez@yahoo.com"/>
    <d v="2020-11-01T00:00:00"/>
    <d v="2024-03-27T13:03:56"/>
    <x v="11"/>
    <x v="4"/>
    <n v="2024"/>
  </r>
  <r>
    <n v="3451"/>
    <s v="Crystal Pacheco"/>
    <x v="0"/>
    <x v="1"/>
    <n v="2023"/>
    <n v="10193.219999999999"/>
    <n v="29581"/>
    <x v="3"/>
    <x v="0"/>
    <n v="5.0999999999999996"/>
    <n v="634"/>
    <n v="713"/>
    <n v="4"/>
    <n v="4"/>
    <x v="4"/>
    <s v="YsH83063711552"/>
    <s v="cstephens@wilson.com"/>
    <d v="2023-12-07T00:00:00"/>
    <d v="2025-04-16T11:27:26"/>
    <x v="4"/>
    <x v="7"/>
    <n v="2025"/>
  </r>
  <r>
    <n v="3452"/>
    <s v="Gabriela Richardson"/>
    <x v="4"/>
    <x v="1"/>
    <n v="2003"/>
    <n v="11631.52"/>
    <n v="178324"/>
    <x v="1"/>
    <x v="0"/>
    <n v="5.2"/>
    <n v="605"/>
    <n v="730"/>
    <n v="3"/>
    <n v="2"/>
    <x v="2"/>
    <s v="wle80386872492"/>
    <s v="vegasamantha@williams-crawford.biz"/>
    <d v="2016-06-02T00:00:00"/>
    <d v="2024-03-06T19:23:53"/>
    <x v="2"/>
    <x v="5"/>
    <n v="2024"/>
  </r>
  <r>
    <n v="3453"/>
    <s v="Lisa Peterson"/>
    <x v="8"/>
    <x v="1"/>
    <n v="2020"/>
    <n v="42475.93"/>
    <n v="233495"/>
    <x v="3"/>
    <x v="1"/>
    <n v="4.5999999999999996"/>
    <n v="249"/>
    <n v="434"/>
    <n v="2"/>
    <n v="5"/>
    <x v="0"/>
    <s v="iWF24404732291"/>
    <s v="bennettmary@roberts.com"/>
    <d v="2023-08-06T00:00:00"/>
    <d v="2024-01-22T20:28:59"/>
    <x v="5"/>
    <x v="7"/>
    <n v="2024"/>
  </r>
  <r>
    <n v="3454"/>
    <s v="Jessica Smith"/>
    <x v="7"/>
    <x v="2"/>
    <n v="2014"/>
    <n v="42632.69"/>
    <n v="62474"/>
    <x v="0"/>
    <x v="1"/>
    <n v="4"/>
    <n v="323"/>
    <n v="252"/>
    <n v="2"/>
    <n v="5"/>
    <x v="0"/>
    <s v="MZK30989199975"/>
    <s v="erinhill@holmes.com"/>
    <d v="2020-06-04T00:00:00"/>
    <d v="2024-05-09T14:57:08"/>
    <x v="2"/>
    <x v="4"/>
    <n v="2024"/>
  </r>
  <r>
    <n v="3455"/>
    <s v="Latoya Adkins"/>
    <x v="7"/>
    <x v="0"/>
    <n v="1992"/>
    <n v="7219.05"/>
    <n v="12136"/>
    <x v="2"/>
    <x v="0"/>
    <n v="4.7"/>
    <n v="509"/>
    <n v="584"/>
    <n v="5"/>
    <n v="5"/>
    <x v="5"/>
    <s v="LLm39537217605"/>
    <s v="phillipspaul@yahoo.com"/>
    <d v="2018-05-10T00:00:00"/>
    <d v="2023-09-05T16:30:11"/>
    <x v="3"/>
    <x v="0"/>
    <n v="2023"/>
  </r>
  <r>
    <n v="3456"/>
    <s v="James Cooper"/>
    <x v="4"/>
    <x v="2"/>
    <n v="2016"/>
    <n v="26851.88"/>
    <n v="81370"/>
    <x v="1"/>
    <x v="0"/>
    <n v="4.5"/>
    <n v="348"/>
    <n v="699"/>
    <n v="4"/>
    <n v="7"/>
    <x v="2"/>
    <s v="Cdf47605082802"/>
    <s v="josephwyatt@ortiz.com"/>
    <d v="2020-07-27T00:00:00"/>
    <d v="2024-03-06T15:53:36"/>
    <x v="10"/>
    <x v="4"/>
    <n v="2024"/>
  </r>
  <r>
    <n v="3457"/>
    <s v="Michael Pittman"/>
    <x v="7"/>
    <x v="8"/>
    <n v="2000"/>
    <n v="37153.839999999997"/>
    <n v="243167"/>
    <x v="0"/>
    <x v="1"/>
    <n v="5.8"/>
    <n v="158"/>
    <n v="284"/>
    <n v="2"/>
    <n v="7"/>
    <x v="1"/>
    <s v="OoG52529141305"/>
    <s v="david23@gmail.com"/>
    <d v="2015-11-01T00:00:00"/>
    <d v="2024-05-13T13:34:45"/>
    <x v="11"/>
    <x v="3"/>
    <n v="2024"/>
  </r>
  <r>
    <n v="3458"/>
    <s v="Dwayne Baker"/>
    <x v="2"/>
    <x v="0"/>
    <n v="2024"/>
    <n v="67159.600000000006"/>
    <n v="115528"/>
    <x v="1"/>
    <x v="1"/>
    <n v="4.4000000000000004"/>
    <n v="152"/>
    <n v="280"/>
    <n v="4"/>
    <n v="4"/>
    <x v="6"/>
    <s v="uOh69138290455"/>
    <s v="travistorres@gmail.com"/>
    <d v="2023-05-11T00:00:00"/>
    <d v="2023-10-18T14:53:06"/>
    <x v="3"/>
    <x v="7"/>
    <n v="2023"/>
  </r>
  <r>
    <n v="3459"/>
    <s v="Jessica Roberts"/>
    <x v="3"/>
    <x v="2"/>
    <n v="2000"/>
    <n v="54537.62"/>
    <n v="58801"/>
    <x v="1"/>
    <x v="1"/>
    <n v="4.3"/>
    <n v="492"/>
    <n v="523"/>
    <n v="2"/>
    <n v="5"/>
    <x v="3"/>
    <s v="xpO31214767091"/>
    <s v="jacqueline55@hotmail.com"/>
    <d v="2020-11-15T00:00:00"/>
    <d v="2024-11-21T21:16:13"/>
    <x v="11"/>
    <x v="4"/>
    <n v="2024"/>
  </r>
  <r>
    <n v="3460"/>
    <s v="Eric Hernandez"/>
    <x v="1"/>
    <x v="9"/>
    <n v="1998"/>
    <n v="58942.66"/>
    <n v="115898"/>
    <x v="1"/>
    <x v="0"/>
    <n v="3.5"/>
    <n v="601"/>
    <n v="607"/>
    <n v="2"/>
    <n v="5"/>
    <x v="2"/>
    <s v="poE58894847623"/>
    <s v="xanderson@hotmail.com"/>
    <d v="2021-06-09T00:00:00"/>
    <d v="2024-07-09T15:55:02"/>
    <x v="2"/>
    <x v="1"/>
    <n v="2024"/>
  </r>
  <r>
    <n v="3461"/>
    <s v="Lawrence Warren"/>
    <x v="2"/>
    <x v="2"/>
    <n v="2012"/>
    <n v="60354.23"/>
    <n v="89665"/>
    <x v="0"/>
    <x v="1"/>
    <n v="1.5"/>
    <n v="108"/>
    <n v="463"/>
    <n v="4"/>
    <n v="5"/>
    <x v="4"/>
    <s v="hre17336441951"/>
    <s v="piercekelly@gmail.com"/>
    <d v="2015-10-09T00:00:00"/>
    <d v="2024-05-30T15:37:45"/>
    <x v="0"/>
    <x v="3"/>
    <n v="2024"/>
  </r>
  <r>
    <n v="3462"/>
    <s v="Jared Ibarra"/>
    <x v="6"/>
    <x v="7"/>
    <n v="1993"/>
    <n v="31640.080000000002"/>
    <n v="18528"/>
    <x v="2"/>
    <x v="1"/>
    <n v="3"/>
    <n v="146"/>
    <n v="765"/>
    <n v="3"/>
    <n v="7"/>
    <x v="1"/>
    <s v="jeG89212538028"/>
    <s v="npetersen@yahoo.com"/>
    <d v="2015-02-10T00:00:00"/>
    <d v="2025-04-25T12:44:55"/>
    <x v="9"/>
    <x v="3"/>
    <n v="2025"/>
  </r>
  <r>
    <n v="3463"/>
    <s v="Randall Rivera"/>
    <x v="7"/>
    <x v="3"/>
    <n v="2008"/>
    <n v="77615.490000000005"/>
    <n v="53013"/>
    <x v="2"/>
    <x v="0"/>
    <n v="4.3"/>
    <n v="197"/>
    <n v="367"/>
    <n v="5"/>
    <n v="7"/>
    <x v="1"/>
    <s v="jaM54318640026"/>
    <s v="elliotttracy@hotmail.com"/>
    <d v="2019-12-01T00:00:00"/>
    <d v="2024-07-10T16:27:01"/>
    <x v="4"/>
    <x v="6"/>
    <n v="2024"/>
  </r>
  <r>
    <n v="3464"/>
    <s v="Ian Hunt"/>
    <x v="0"/>
    <x v="7"/>
    <n v="1997"/>
    <n v="19097.37"/>
    <n v="71463"/>
    <x v="0"/>
    <x v="1"/>
    <n v="5.5"/>
    <n v="565"/>
    <n v="228"/>
    <n v="3"/>
    <n v="2"/>
    <x v="6"/>
    <s v="gzk12578425033"/>
    <s v="veronicasmith@smith.com"/>
    <d v="2017-08-07T00:00:00"/>
    <d v="2024-08-24T19:24:10"/>
    <x v="5"/>
    <x v="2"/>
    <n v="2024"/>
  </r>
  <r>
    <n v="3465"/>
    <s v="Karla Moreno"/>
    <x v="7"/>
    <x v="4"/>
    <n v="1997"/>
    <n v="20227.509999999998"/>
    <n v="269854"/>
    <x v="3"/>
    <x v="1"/>
    <n v="1.4"/>
    <n v="175"/>
    <n v="149"/>
    <n v="2"/>
    <n v="4"/>
    <x v="2"/>
    <s v="CQp65838416511"/>
    <s v="qbrown@caldwell-neal.info"/>
    <d v="2016-09-12T00:00:00"/>
    <d v="2023-09-24T19:37:08"/>
    <x v="8"/>
    <x v="5"/>
    <n v="2023"/>
  </r>
  <r>
    <n v="3466"/>
    <s v="Dustin Macias"/>
    <x v="5"/>
    <x v="2"/>
    <n v="1993"/>
    <n v="7932.41"/>
    <n v="975"/>
    <x v="0"/>
    <x v="0"/>
    <n v="4.9000000000000004"/>
    <n v="457"/>
    <n v="748"/>
    <n v="2"/>
    <n v="7"/>
    <x v="7"/>
    <s v="jyr52443030060"/>
    <s v="theresafreeman@yahoo.com"/>
    <d v="2019-05-28T00:00:00"/>
    <d v="2024-08-04T19:15:31"/>
    <x v="3"/>
    <x v="6"/>
    <n v="2024"/>
  </r>
  <r>
    <n v="3467"/>
    <s v="Seth Garcia"/>
    <x v="5"/>
    <x v="3"/>
    <n v="2017"/>
    <n v="24563.93"/>
    <n v="19686"/>
    <x v="0"/>
    <x v="1"/>
    <n v="2.6"/>
    <n v="498"/>
    <n v="179"/>
    <n v="2"/>
    <n v="4"/>
    <x v="2"/>
    <s v="lAF80669116195"/>
    <s v="jacob05@palmer.com"/>
    <d v="2015-12-20T00:00:00"/>
    <d v="2023-12-25T16:04:33"/>
    <x v="4"/>
    <x v="3"/>
    <n v="2023"/>
  </r>
  <r>
    <n v="3468"/>
    <s v="Bryan Mata"/>
    <x v="4"/>
    <x v="8"/>
    <n v="1991"/>
    <n v="78948.320000000007"/>
    <n v="171192"/>
    <x v="3"/>
    <x v="0"/>
    <n v="3.2"/>
    <n v="74"/>
    <n v="102"/>
    <n v="2"/>
    <n v="7"/>
    <x v="0"/>
    <s v="ePi75486493125"/>
    <s v="millerbrittney@yahoo.com"/>
    <d v="2019-12-18T00:00:00"/>
    <d v="2025-02-22T21:45:53"/>
    <x v="4"/>
    <x v="6"/>
    <n v="2025"/>
  </r>
  <r>
    <n v="3469"/>
    <s v="Lisa Noble"/>
    <x v="2"/>
    <x v="9"/>
    <n v="2008"/>
    <n v="34887.03"/>
    <n v="80865"/>
    <x v="0"/>
    <x v="1"/>
    <n v="3.2"/>
    <n v="410"/>
    <n v="413"/>
    <n v="3"/>
    <n v="7"/>
    <x v="3"/>
    <s v="TQR73613567871"/>
    <s v="coreyjennings@hotmail.com"/>
    <d v="2022-03-19T00:00:00"/>
    <d v="2025-05-20T22:34:00"/>
    <x v="6"/>
    <x v="9"/>
    <n v="2025"/>
  </r>
  <r>
    <n v="3470"/>
    <s v="Christopher Reyes"/>
    <x v="6"/>
    <x v="3"/>
    <n v="1992"/>
    <n v="58721.67"/>
    <n v="148994"/>
    <x v="0"/>
    <x v="0"/>
    <n v="5.5"/>
    <n v="121"/>
    <n v="787"/>
    <n v="5"/>
    <n v="5"/>
    <x v="3"/>
    <s v="AIi47727321372"/>
    <s v="npatterson@garcia-hall.info"/>
    <d v="2017-10-03T00:00:00"/>
    <d v="2023-10-13T22:44:05"/>
    <x v="0"/>
    <x v="2"/>
    <n v="2023"/>
  </r>
  <r>
    <n v="3471"/>
    <s v="Colleen Contreras"/>
    <x v="8"/>
    <x v="7"/>
    <n v="2011"/>
    <n v="44783.63"/>
    <n v="5446"/>
    <x v="2"/>
    <x v="1"/>
    <n v="3.1"/>
    <n v="681"/>
    <n v="365"/>
    <n v="4"/>
    <n v="2"/>
    <x v="2"/>
    <s v="JEI88508809970"/>
    <s v="jeffreyhunter@jones.com"/>
    <d v="2021-07-26T00:00:00"/>
    <d v="2025-04-21T03:36:27"/>
    <x v="10"/>
    <x v="1"/>
    <n v="2025"/>
  </r>
  <r>
    <n v="3472"/>
    <s v="Gary Lamb"/>
    <x v="4"/>
    <x v="5"/>
    <n v="2017"/>
    <n v="76495.789999999994"/>
    <n v="33278"/>
    <x v="0"/>
    <x v="0"/>
    <n v="5.8"/>
    <n v="439"/>
    <n v="250"/>
    <n v="3"/>
    <n v="7"/>
    <x v="5"/>
    <s v="mhn91037166970"/>
    <s v="williamscody@gibson-jones.com"/>
    <d v="2019-09-19T00:00:00"/>
    <d v="2025-02-18T19:38:00"/>
    <x v="8"/>
    <x v="6"/>
    <n v="2025"/>
  </r>
  <r>
    <n v="3473"/>
    <s v="Brian Campbell"/>
    <x v="9"/>
    <x v="1"/>
    <n v="2001"/>
    <n v="16065.56"/>
    <n v="188299"/>
    <x v="1"/>
    <x v="0"/>
    <n v="5.3"/>
    <n v="295"/>
    <n v="738"/>
    <n v="2"/>
    <n v="4"/>
    <x v="4"/>
    <s v="YZG40370146468"/>
    <s v="gabbott@adams.org"/>
    <d v="2022-12-26T00:00:00"/>
    <d v="2025-06-11T20:16:18"/>
    <x v="4"/>
    <x v="9"/>
    <n v="2025"/>
  </r>
  <r>
    <n v="3474"/>
    <s v="Lori Poole"/>
    <x v="6"/>
    <x v="3"/>
    <n v="2011"/>
    <n v="42164.04"/>
    <n v="157092"/>
    <x v="3"/>
    <x v="0"/>
    <n v="3.4"/>
    <n v="219"/>
    <n v="214"/>
    <n v="3"/>
    <n v="2"/>
    <x v="2"/>
    <s v="yZN31016486950"/>
    <s v="justin42@donovan-richardson.com"/>
    <d v="2021-12-01T00:00:00"/>
    <d v="2024-07-19T07:13:39"/>
    <x v="4"/>
    <x v="1"/>
    <n v="2024"/>
  </r>
  <r>
    <n v="3475"/>
    <s v="Jeremy Flowers"/>
    <x v="9"/>
    <x v="6"/>
    <n v="1997"/>
    <n v="30124.45"/>
    <n v="231378"/>
    <x v="0"/>
    <x v="1"/>
    <n v="4.8"/>
    <n v="396"/>
    <n v="592"/>
    <n v="3"/>
    <n v="2"/>
    <x v="3"/>
    <s v="heP78699778833"/>
    <s v="moonjill@coleman-reeves.com"/>
    <d v="2015-08-01T00:00:00"/>
    <d v="2025-06-11T13:15:44"/>
    <x v="5"/>
    <x v="3"/>
    <n v="2025"/>
  </r>
  <r>
    <n v="3476"/>
    <s v="Jennifer Brown"/>
    <x v="3"/>
    <x v="5"/>
    <n v="2024"/>
    <n v="19156.27"/>
    <n v="26796"/>
    <x v="2"/>
    <x v="0"/>
    <n v="5.5"/>
    <n v="641"/>
    <n v="492"/>
    <n v="4"/>
    <n v="5"/>
    <x v="1"/>
    <s v="vPs09327397065"/>
    <s v="kayla46@jones-russell.com"/>
    <d v="2017-07-14T00:00:00"/>
    <d v="2023-09-14T14:17:23"/>
    <x v="10"/>
    <x v="2"/>
    <n v="2023"/>
  </r>
  <r>
    <n v="3477"/>
    <s v="Shane Cherry"/>
    <x v="4"/>
    <x v="0"/>
    <n v="1998"/>
    <n v="67461.440000000002"/>
    <n v="128559"/>
    <x v="3"/>
    <x v="1"/>
    <n v="5.6"/>
    <n v="591"/>
    <n v="148"/>
    <n v="5"/>
    <n v="2"/>
    <x v="0"/>
    <s v="weK53417375598"/>
    <s v="smitheric@jones-russell.com"/>
    <d v="2016-06-01T00:00:00"/>
    <d v="2024-01-14T23:13:45"/>
    <x v="2"/>
    <x v="5"/>
    <n v="2024"/>
  </r>
  <r>
    <n v="3478"/>
    <s v="Mitchell Barr"/>
    <x v="3"/>
    <x v="1"/>
    <n v="1992"/>
    <n v="59281.27"/>
    <n v="276657"/>
    <x v="2"/>
    <x v="0"/>
    <n v="3.9"/>
    <n v="240"/>
    <n v="700"/>
    <n v="2"/>
    <n v="7"/>
    <x v="5"/>
    <s v="Gtj23574559065"/>
    <s v="gary95@brown.biz"/>
    <d v="2023-07-05T00:00:00"/>
    <d v="2024-03-31T08:11:16"/>
    <x v="10"/>
    <x v="7"/>
    <n v="2024"/>
  </r>
  <r>
    <n v="3479"/>
    <s v="Peter Molina"/>
    <x v="0"/>
    <x v="8"/>
    <n v="2018"/>
    <n v="53904.480000000003"/>
    <n v="191723"/>
    <x v="1"/>
    <x v="1"/>
    <n v="5"/>
    <n v="686"/>
    <n v="773"/>
    <n v="5"/>
    <n v="7"/>
    <x v="7"/>
    <s v="NKD81715244873"/>
    <s v="leroy65@yahoo.com"/>
    <d v="2019-01-24T00:00:00"/>
    <d v="2024-12-04T14:10:46"/>
    <x v="7"/>
    <x v="6"/>
    <n v="2024"/>
  </r>
  <r>
    <n v="3480"/>
    <s v="Nicole Horn"/>
    <x v="6"/>
    <x v="0"/>
    <n v="2003"/>
    <n v="28396.3"/>
    <n v="281458"/>
    <x v="1"/>
    <x v="1"/>
    <n v="5.9"/>
    <n v="338"/>
    <n v="407"/>
    <n v="5"/>
    <n v="4"/>
    <x v="3"/>
    <s v="WAX14470001369"/>
    <s v="john44@hotmail.com"/>
    <d v="2019-04-26T00:00:00"/>
    <d v="2024-08-08T00:21:44"/>
    <x v="1"/>
    <x v="6"/>
    <n v="2024"/>
  </r>
  <r>
    <n v="3481"/>
    <s v="Elizabeth Hall"/>
    <x v="5"/>
    <x v="2"/>
    <n v="1997"/>
    <n v="36466.129999999997"/>
    <n v="275140"/>
    <x v="3"/>
    <x v="1"/>
    <n v="4.5"/>
    <n v="619"/>
    <n v="187"/>
    <n v="5"/>
    <n v="2"/>
    <x v="2"/>
    <s v="PDA42714819372"/>
    <s v="baileykimberly@hotmail.com"/>
    <d v="2024-06-17T00:00:00"/>
    <d v="2025-03-18T17:01:52"/>
    <x v="2"/>
    <x v="10"/>
    <n v="2025"/>
  </r>
  <r>
    <n v="3482"/>
    <s v="Alan Nelson"/>
    <x v="8"/>
    <x v="0"/>
    <n v="1992"/>
    <n v="9958.8799999999992"/>
    <n v="55611"/>
    <x v="3"/>
    <x v="1"/>
    <n v="5.9"/>
    <n v="263"/>
    <n v="224"/>
    <n v="2"/>
    <n v="4"/>
    <x v="4"/>
    <s v="pZZ67041740675"/>
    <s v="rbriggs@gmail.com"/>
    <d v="2021-02-09T00:00:00"/>
    <d v="2024-09-09T17:24:55"/>
    <x v="9"/>
    <x v="1"/>
    <n v="2024"/>
  </r>
  <r>
    <n v="3483"/>
    <s v="Daniel Roy"/>
    <x v="7"/>
    <x v="9"/>
    <n v="2018"/>
    <n v="75495.28"/>
    <n v="108458"/>
    <x v="2"/>
    <x v="0"/>
    <n v="1.7"/>
    <n v="618"/>
    <n v="455"/>
    <n v="4"/>
    <n v="5"/>
    <x v="3"/>
    <s v="KFY57159784499"/>
    <s v="rosskendra@hotmail.com"/>
    <d v="2022-12-03T00:00:00"/>
    <d v="2024-03-29T14:07:53"/>
    <x v="4"/>
    <x v="9"/>
    <n v="2024"/>
  </r>
  <r>
    <n v="3484"/>
    <s v="Terry Henderson"/>
    <x v="4"/>
    <x v="7"/>
    <n v="1998"/>
    <n v="51398.68"/>
    <n v="118596"/>
    <x v="2"/>
    <x v="0"/>
    <n v="4.0999999999999996"/>
    <n v="102"/>
    <n v="515"/>
    <n v="3"/>
    <n v="2"/>
    <x v="3"/>
    <s v="HPG46947906624"/>
    <s v="jonesangela@hotmail.com"/>
    <d v="2021-01-12T00:00:00"/>
    <d v="2024-09-14T20:04:47"/>
    <x v="7"/>
    <x v="1"/>
    <n v="2024"/>
  </r>
  <r>
    <n v="3485"/>
    <s v="Mr, Steven White"/>
    <x v="2"/>
    <x v="4"/>
    <n v="2005"/>
    <n v="37497.660000000003"/>
    <n v="110080"/>
    <x v="1"/>
    <x v="1"/>
    <n v="5.5"/>
    <n v="450"/>
    <n v="375"/>
    <n v="4"/>
    <n v="4"/>
    <x v="6"/>
    <s v="qIe24216043754"/>
    <s v="jmartin@cook.com"/>
    <d v="2017-02-07T00:00:00"/>
    <d v="2024-08-10T01:25:41"/>
    <x v="9"/>
    <x v="2"/>
    <n v="2024"/>
  </r>
  <r>
    <n v="3486"/>
    <s v="Elizabeth Terry"/>
    <x v="8"/>
    <x v="4"/>
    <n v="1995"/>
    <n v="56436.18"/>
    <n v="96433"/>
    <x v="1"/>
    <x v="1"/>
    <n v="5.5"/>
    <n v="620"/>
    <n v="375"/>
    <n v="4"/>
    <n v="2"/>
    <x v="5"/>
    <s v="YlY48944578170"/>
    <s v="weaverdavid@hotmail.com"/>
    <d v="2020-09-26T00:00:00"/>
    <d v="2024-07-09T05:24:11"/>
    <x v="8"/>
    <x v="4"/>
    <n v="2024"/>
  </r>
  <r>
    <n v="3487"/>
    <s v="Mrs, Jenny Johnson"/>
    <x v="0"/>
    <x v="4"/>
    <n v="2015"/>
    <n v="61132.58"/>
    <n v="187045"/>
    <x v="0"/>
    <x v="1"/>
    <n v="5.5"/>
    <n v="164"/>
    <n v="274"/>
    <n v="5"/>
    <n v="7"/>
    <x v="3"/>
    <s v="DYE25136953272"/>
    <s v="daniellereyes@hotmail.com"/>
    <d v="2019-04-01T00:00:00"/>
    <d v="2024-06-01T02:40:34"/>
    <x v="1"/>
    <x v="6"/>
    <n v="2024"/>
  </r>
  <r>
    <n v="3488"/>
    <s v="Mark Wiley"/>
    <x v="9"/>
    <x v="6"/>
    <n v="2009"/>
    <n v="21746.05"/>
    <n v="122085"/>
    <x v="2"/>
    <x v="0"/>
    <n v="3.7"/>
    <n v="656"/>
    <n v="468"/>
    <n v="2"/>
    <n v="4"/>
    <x v="0"/>
    <s v="DBE06206219778"/>
    <s v="briansanders@barker.com"/>
    <d v="2016-06-30T00:00:00"/>
    <d v="2024-11-08T17:50:50"/>
    <x v="2"/>
    <x v="5"/>
    <n v="2024"/>
  </r>
  <r>
    <n v="3489"/>
    <s v="Thomas Benson"/>
    <x v="0"/>
    <x v="1"/>
    <n v="2021"/>
    <n v="55527.24"/>
    <n v="132307"/>
    <x v="2"/>
    <x v="0"/>
    <n v="5.2"/>
    <n v="428"/>
    <n v="359"/>
    <n v="4"/>
    <n v="4"/>
    <x v="7"/>
    <s v="NZu70895952822"/>
    <s v="marthamartin@johnson-patrick.net"/>
    <d v="2020-06-17T00:00:00"/>
    <d v="2024-07-06T17:49:24"/>
    <x v="2"/>
    <x v="4"/>
    <n v="2024"/>
  </r>
  <r>
    <n v="3490"/>
    <s v="James Kelley"/>
    <x v="4"/>
    <x v="1"/>
    <n v="1990"/>
    <n v="43623.17"/>
    <n v="13671"/>
    <x v="3"/>
    <x v="0"/>
    <n v="5.4"/>
    <n v="464"/>
    <n v="473"/>
    <n v="3"/>
    <n v="7"/>
    <x v="5"/>
    <s v="IFP58575405359"/>
    <s v="jenniferfrazier@yahoo.com"/>
    <d v="2017-12-22T00:00:00"/>
    <d v="2024-11-05T16:14:55"/>
    <x v="4"/>
    <x v="2"/>
    <n v="2024"/>
  </r>
  <r>
    <n v="3491"/>
    <s v="Dennis Griffin"/>
    <x v="5"/>
    <x v="5"/>
    <n v="1995"/>
    <n v="9595.41"/>
    <n v="172816"/>
    <x v="1"/>
    <x v="0"/>
    <n v="1.9"/>
    <n v="654"/>
    <n v="777"/>
    <n v="4"/>
    <n v="5"/>
    <x v="4"/>
    <s v="lvU48189653355"/>
    <s v="kevin01@day-cunningham.com"/>
    <d v="2021-04-29T00:00:00"/>
    <d v="2025-02-18T09:07:09"/>
    <x v="1"/>
    <x v="1"/>
    <n v="2025"/>
  </r>
  <r>
    <n v="3492"/>
    <s v="Timothy Coffey"/>
    <x v="0"/>
    <x v="4"/>
    <n v="1993"/>
    <n v="29530.11"/>
    <n v="46331"/>
    <x v="2"/>
    <x v="1"/>
    <n v="1.7"/>
    <n v="556"/>
    <n v="295"/>
    <n v="2"/>
    <n v="2"/>
    <x v="0"/>
    <s v="FCZ91627490547"/>
    <s v="christopher58@johnson-gonzalez.com"/>
    <d v="2018-10-15T00:00:00"/>
    <d v="2024-01-28T09:39:42"/>
    <x v="0"/>
    <x v="0"/>
    <n v="2024"/>
  </r>
  <r>
    <n v="3493"/>
    <s v="Elizabeth Sanchez"/>
    <x v="7"/>
    <x v="6"/>
    <n v="2009"/>
    <n v="47701.3"/>
    <n v="174447"/>
    <x v="2"/>
    <x v="1"/>
    <n v="1.7"/>
    <n v="342"/>
    <n v="535"/>
    <n v="2"/>
    <n v="2"/>
    <x v="7"/>
    <s v="mGR01589520715"/>
    <s v="mendozajeffrey@hotmail.com"/>
    <d v="2023-08-28T00:00:00"/>
    <d v="2025-01-29T01:57:56"/>
    <x v="5"/>
    <x v="7"/>
    <n v="2025"/>
  </r>
  <r>
    <n v="3494"/>
    <s v="Sergio Smith"/>
    <x v="4"/>
    <x v="6"/>
    <n v="2006"/>
    <n v="65680.81"/>
    <n v="98656"/>
    <x v="2"/>
    <x v="0"/>
    <n v="5.2"/>
    <n v="223"/>
    <n v="300"/>
    <n v="2"/>
    <n v="7"/>
    <x v="1"/>
    <s v="bOf87938302368"/>
    <s v="emily90@gmail.com"/>
    <d v="2014-11-17T00:00:00"/>
    <d v="2025-07-08T10:07:38"/>
    <x v="11"/>
    <x v="8"/>
    <n v="2025"/>
  </r>
  <r>
    <n v="3495"/>
    <s v="Mrs, Stephanie Graves"/>
    <x v="7"/>
    <x v="7"/>
    <n v="1990"/>
    <n v="43057.63"/>
    <n v="55325"/>
    <x v="2"/>
    <x v="1"/>
    <n v="3.9"/>
    <n v="651"/>
    <n v="588"/>
    <n v="5"/>
    <n v="2"/>
    <x v="2"/>
    <s v="stl22862471804"/>
    <s v="christina45@gmail.com"/>
    <d v="2023-12-05T00:00:00"/>
    <d v="2025-05-07T05:07:29"/>
    <x v="4"/>
    <x v="7"/>
    <n v="2025"/>
  </r>
  <r>
    <n v="3496"/>
    <s v="James Malone"/>
    <x v="1"/>
    <x v="7"/>
    <n v="1990"/>
    <n v="9464.07"/>
    <n v="206675"/>
    <x v="2"/>
    <x v="0"/>
    <n v="3"/>
    <n v="667"/>
    <n v="578"/>
    <n v="2"/>
    <n v="5"/>
    <x v="7"/>
    <s v="eFd00017384659"/>
    <s v="xwhite@rosales.com"/>
    <d v="2018-06-01T00:00:00"/>
    <d v="2024-05-24T12:25:54"/>
    <x v="2"/>
    <x v="0"/>
    <n v="2024"/>
  </r>
  <r>
    <n v="3497"/>
    <s v="Julia Stephenson"/>
    <x v="2"/>
    <x v="4"/>
    <n v="2012"/>
    <n v="59422.82"/>
    <n v="43569"/>
    <x v="3"/>
    <x v="0"/>
    <n v="5.2"/>
    <n v="444"/>
    <n v="116"/>
    <n v="4"/>
    <n v="5"/>
    <x v="3"/>
    <s v="UOp73714611850"/>
    <s v="samantha49@carroll.com"/>
    <d v="2022-05-16T00:00:00"/>
    <d v="2024-04-25T14:30:04"/>
    <x v="3"/>
    <x v="9"/>
    <n v="2024"/>
  </r>
  <r>
    <n v="3498"/>
    <s v="Brandon Alvarado"/>
    <x v="5"/>
    <x v="9"/>
    <n v="1991"/>
    <n v="31300.07"/>
    <n v="239729"/>
    <x v="1"/>
    <x v="1"/>
    <n v="5.5"/>
    <n v="534"/>
    <n v="574"/>
    <n v="4"/>
    <n v="7"/>
    <x v="7"/>
    <s v="Fmn20882101521"/>
    <s v="brandonsantos@estrada.com"/>
    <d v="2020-09-19T00:00:00"/>
    <d v="2025-05-29T16:50:55"/>
    <x v="8"/>
    <x v="4"/>
    <n v="2025"/>
  </r>
  <r>
    <n v="3499"/>
    <s v="Steven Harris"/>
    <x v="7"/>
    <x v="4"/>
    <n v="2008"/>
    <n v="65625.78"/>
    <n v="211028"/>
    <x v="1"/>
    <x v="1"/>
    <n v="1.6"/>
    <n v="698"/>
    <n v="592"/>
    <n v="4"/>
    <n v="4"/>
    <x v="1"/>
    <s v="ikw80140436690"/>
    <s v="william37@yahoo.com"/>
    <d v="2020-01-16T00:00:00"/>
    <d v="2024-03-13T02:06:00"/>
    <x v="7"/>
    <x v="4"/>
    <n v="2024"/>
  </r>
  <r>
    <n v="3500"/>
    <s v="Samantha Gonzalez"/>
    <x v="2"/>
    <x v="0"/>
    <n v="2007"/>
    <n v="69619.28"/>
    <n v="206104"/>
    <x v="2"/>
    <x v="0"/>
    <n v="5.6"/>
    <n v="121"/>
    <n v="732"/>
    <n v="2"/>
    <n v="2"/>
    <x v="4"/>
    <s v="kcG15560478919"/>
    <s v="henrywilliam@yahoo.com"/>
    <d v="2021-02-15T00:00:00"/>
    <d v="2024-02-06T07:26:54"/>
    <x v="9"/>
    <x v="1"/>
    <n v="2024"/>
  </r>
  <r>
    <n v="3501"/>
    <s v="Mary Taylor"/>
    <x v="6"/>
    <x v="3"/>
    <n v="1993"/>
    <n v="45216.66"/>
    <n v="43219"/>
    <x v="2"/>
    <x v="0"/>
    <n v="4.3"/>
    <n v="631"/>
    <n v="415"/>
    <n v="3"/>
    <n v="2"/>
    <x v="1"/>
    <s v="kLz22126668661"/>
    <s v="pstark@hotmail.com"/>
    <d v="2020-01-31T00:00:00"/>
    <d v="2025-05-01T19:27:03"/>
    <x v="7"/>
    <x v="4"/>
    <n v="2025"/>
  </r>
  <r>
    <n v="3502"/>
    <s v="Catherine Brown"/>
    <x v="7"/>
    <x v="4"/>
    <n v="2005"/>
    <n v="67090.5"/>
    <n v="268011"/>
    <x v="2"/>
    <x v="1"/>
    <n v="5.6"/>
    <n v="634"/>
    <n v="717"/>
    <n v="3"/>
    <n v="2"/>
    <x v="3"/>
    <s v="wHv95776644267"/>
    <s v="davidmurray@yahoo.com"/>
    <d v="2022-09-14T00:00:00"/>
    <d v="2024-06-04T11:17:04"/>
    <x v="8"/>
    <x v="9"/>
    <n v="2024"/>
  </r>
  <r>
    <n v="3503"/>
    <s v="Stephanie Horne"/>
    <x v="7"/>
    <x v="0"/>
    <n v="2004"/>
    <n v="17207.62"/>
    <n v="112224"/>
    <x v="0"/>
    <x v="0"/>
    <n v="4.8"/>
    <n v="159"/>
    <n v="790"/>
    <n v="4"/>
    <n v="4"/>
    <x v="4"/>
    <s v="etL27778928217"/>
    <s v="vjohnson@yahoo.com"/>
    <d v="2019-10-09T00:00:00"/>
    <d v="2024-07-08T15:23:04"/>
    <x v="0"/>
    <x v="6"/>
    <n v="2024"/>
  </r>
  <r>
    <n v="3504"/>
    <s v="Samuel Cunningham"/>
    <x v="8"/>
    <x v="3"/>
    <n v="1997"/>
    <n v="56588.15"/>
    <n v="24823"/>
    <x v="3"/>
    <x v="0"/>
    <n v="4.3"/>
    <n v="105"/>
    <n v="786"/>
    <n v="3"/>
    <n v="4"/>
    <x v="1"/>
    <s v="zSq57929355468"/>
    <s v="fwebster@kim-marsh.com"/>
    <d v="2018-08-28T00:00:00"/>
    <d v="2025-06-20T00:32:06"/>
    <x v="5"/>
    <x v="0"/>
    <n v="2025"/>
  </r>
  <r>
    <n v="3505"/>
    <s v="Ryan Lawson"/>
    <x v="2"/>
    <x v="6"/>
    <n v="1998"/>
    <n v="71643.39"/>
    <n v="145194"/>
    <x v="3"/>
    <x v="0"/>
    <n v="4.9000000000000004"/>
    <n v="678"/>
    <n v="264"/>
    <n v="3"/>
    <n v="4"/>
    <x v="0"/>
    <s v="QaJ98013158512"/>
    <s v="michaeljohnson@bowman-santana.com"/>
    <d v="2019-01-06T00:00:00"/>
    <d v="2024-06-20T09:17:48"/>
    <x v="7"/>
    <x v="6"/>
    <n v="2024"/>
  </r>
  <r>
    <n v="3506"/>
    <s v="Kimberly Smith"/>
    <x v="2"/>
    <x v="6"/>
    <n v="2008"/>
    <n v="30774.6"/>
    <n v="30340"/>
    <x v="2"/>
    <x v="1"/>
    <n v="4.7"/>
    <n v="389"/>
    <n v="360"/>
    <n v="5"/>
    <n v="4"/>
    <x v="0"/>
    <s v="XNj98431699075"/>
    <s v="ladams@bailey.com"/>
    <d v="2014-07-17T00:00:00"/>
    <d v="2025-05-10T10:13:41"/>
    <x v="10"/>
    <x v="8"/>
    <n v="2025"/>
  </r>
  <r>
    <n v="3507"/>
    <s v="Heather Marquez"/>
    <x v="4"/>
    <x v="4"/>
    <n v="2019"/>
    <n v="38170.019999999997"/>
    <n v="27703"/>
    <x v="3"/>
    <x v="1"/>
    <n v="2.4"/>
    <n v="82"/>
    <n v="262"/>
    <n v="3"/>
    <n v="2"/>
    <x v="6"/>
    <s v="COx41087814303"/>
    <s v="robertrandall@hotmail.com"/>
    <d v="2024-06-25T00:00:00"/>
    <d v="2024-10-21T01:14:44"/>
    <x v="2"/>
    <x v="10"/>
    <n v="2024"/>
  </r>
  <r>
    <n v="3508"/>
    <s v="Rebecca Monroe"/>
    <x v="1"/>
    <x v="3"/>
    <n v="2007"/>
    <n v="18873.14"/>
    <n v="271121"/>
    <x v="0"/>
    <x v="1"/>
    <n v="4.5"/>
    <n v="678"/>
    <n v="349"/>
    <n v="4"/>
    <n v="5"/>
    <x v="3"/>
    <s v="CwA97020370063"/>
    <s v="kingwanda@jordan.com"/>
    <d v="2019-04-11T00:00:00"/>
    <d v="2024-01-06T18:57:57"/>
    <x v="1"/>
    <x v="6"/>
    <n v="2024"/>
  </r>
  <r>
    <n v="3509"/>
    <s v="Amy Clark"/>
    <x v="0"/>
    <x v="6"/>
    <n v="2019"/>
    <n v="15863.2"/>
    <n v="5133"/>
    <x v="0"/>
    <x v="0"/>
    <n v="3"/>
    <n v="622"/>
    <n v="275"/>
    <n v="3"/>
    <n v="4"/>
    <x v="7"/>
    <s v="Mcv28600282836"/>
    <s v="timothymiranda@hotmail.com"/>
    <d v="2020-09-11T00:00:00"/>
    <d v="2025-02-12T12:55:52"/>
    <x v="8"/>
    <x v="4"/>
    <n v="2025"/>
  </r>
  <r>
    <n v="3510"/>
    <s v="Lori Walker"/>
    <x v="6"/>
    <x v="3"/>
    <n v="2011"/>
    <n v="16947.34"/>
    <n v="187184"/>
    <x v="3"/>
    <x v="1"/>
    <n v="2.2000000000000002"/>
    <n v="456"/>
    <n v="599"/>
    <n v="3"/>
    <n v="7"/>
    <x v="7"/>
    <s v="wpv44809101490"/>
    <s v="pam97@moody.com"/>
    <d v="2023-05-02T00:00:00"/>
    <d v="2023-12-13T16:41:25"/>
    <x v="3"/>
    <x v="7"/>
    <n v="2023"/>
  </r>
  <r>
    <n v="3511"/>
    <s v="Ryan Potter"/>
    <x v="0"/>
    <x v="5"/>
    <n v="1996"/>
    <n v="54732.35"/>
    <n v="41110"/>
    <x v="3"/>
    <x v="0"/>
    <n v="2.5"/>
    <n v="193"/>
    <n v="408"/>
    <n v="5"/>
    <n v="2"/>
    <x v="1"/>
    <s v="NoH29247318750"/>
    <s v="cmartin@newman-benton.net"/>
    <d v="2014-12-24T00:00:00"/>
    <d v="2023-11-17T20:21:29"/>
    <x v="4"/>
    <x v="8"/>
    <n v="2023"/>
  </r>
  <r>
    <n v="3512"/>
    <s v="Corey Dean"/>
    <x v="8"/>
    <x v="7"/>
    <n v="2001"/>
    <n v="27432.45"/>
    <n v="136185"/>
    <x v="1"/>
    <x v="1"/>
    <n v="3.1"/>
    <n v="174"/>
    <n v="393"/>
    <n v="5"/>
    <n v="4"/>
    <x v="2"/>
    <s v="yNo10269075706"/>
    <s v="uwillis@rivera.com"/>
    <d v="2016-11-19T00:00:00"/>
    <d v="2024-10-07T18:19:04"/>
    <x v="11"/>
    <x v="5"/>
    <n v="2024"/>
  </r>
  <r>
    <n v="3513"/>
    <s v="Maria Hill"/>
    <x v="1"/>
    <x v="2"/>
    <n v="2008"/>
    <n v="32530.41"/>
    <n v="8935"/>
    <x v="3"/>
    <x v="0"/>
    <n v="2.5"/>
    <n v="318"/>
    <n v="461"/>
    <n v="3"/>
    <n v="7"/>
    <x v="6"/>
    <s v="yhr91144531788"/>
    <s v="trevinoalyssa@gmail.com"/>
    <d v="2020-12-02T00:00:00"/>
    <d v="2024-03-30T14:39:51"/>
    <x v="4"/>
    <x v="4"/>
    <n v="2024"/>
  </r>
  <r>
    <n v="3514"/>
    <s v="Melissa Gonzalez"/>
    <x v="5"/>
    <x v="9"/>
    <n v="2023"/>
    <n v="17967.060000000001"/>
    <n v="189886"/>
    <x v="1"/>
    <x v="1"/>
    <n v="2.8"/>
    <n v="137"/>
    <n v="359"/>
    <n v="5"/>
    <n v="7"/>
    <x v="5"/>
    <s v="SrZ66124861874"/>
    <s v="andrea59@walker-martin.info"/>
    <d v="2018-04-15T00:00:00"/>
    <d v="2024-11-30T08:32:35"/>
    <x v="1"/>
    <x v="0"/>
    <n v="2024"/>
  </r>
  <r>
    <n v="3515"/>
    <s v="Holly Figueroa"/>
    <x v="5"/>
    <x v="3"/>
    <n v="1997"/>
    <n v="5190.57"/>
    <n v="188079"/>
    <x v="0"/>
    <x v="0"/>
    <n v="4.5"/>
    <n v="548"/>
    <n v="215"/>
    <n v="5"/>
    <n v="7"/>
    <x v="6"/>
    <s v="WBG57676802553"/>
    <s v="kberry@yahoo.com"/>
    <d v="2018-02-10T00:00:00"/>
    <d v="2023-07-30T00:17:25"/>
    <x v="9"/>
    <x v="0"/>
    <n v="2023"/>
  </r>
  <r>
    <n v="3516"/>
    <s v="Natalie Howard"/>
    <x v="5"/>
    <x v="1"/>
    <n v="2006"/>
    <n v="58041.04"/>
    <n v="295978"/>
    <x v="1"/>
    <x v="0"/>
    <n v="3.7"/>
    <n v="676"/>
    <n v="337"/>
    <n v="4"/>
    <n v="7"/>
    <x v="3"/>
    <s v="PnC51406866366"/>
    <s v="amanda38@gmail.com"/>
    <d v="2016-09-03T00:00:00"/>
    <d v="2023-09-28T21:45:02"/>
    <x v="8"/>
    <x v="5"/>
    <n v="2023"/>
  </r>
  <r>
    <n v="3517"/>
    <s v="Sarah Martinez"/>
    <x v="3"/>
    <x v="3"/>
    <n v="2005"/>
    <n v="25625.7"/>
    <n v="174538"/>
    <x v="0"/>
    <x v="0"/>
    <n v="5.8"/>
    <n v="666"/>
    <n v="116"/>
    <n v="4"/>
    <n v="7"/>
    <x v="6"/>
    <s v="kQT74884083996"/>
    <s v="michael13@yahoo.com"/>
    <d v="2016-01-17T00:00:00"/>
    <d v="2023-12-05T01:54:46"/>
    <x v="7"/>
    <x v="5"/>
    <n v="2023"/>
  </r>
  <r>
    <n v="3518"/>
    <s v="Randy White"/>
    <x v="5"/>
    <x v="4"/>
    <n v="1999"/>
    <n v="73439.66"/>
    <n v="267014"/>
    <x v="2"/>
    <x v="1"/>
    <n v="2.8"/>
    <n v="673"/>
    <n v="646"/>
    <n v="5"/>
    <n v="2"/>
    <x v="3"/>
    <s v="PMh59679374934"/>
    <s v="bstevenson@gmail.com"/>
    <d v="2019-06-13T00:00:00"/>
    <d v="2025-03-11T16:48:20"/>
    <x v="2"/>
    <x v="6"/>
    <n v="2025"/>
  </r>
  <r>
    <n v="3519"/>
    <s v="Judith Schneider"/>
    <x v="4"/>
    <x v="8"/>
    <n v="2021"/>
    <n v="24561.13"/>
    <n v="169147"/>
    <x v="3"/>
    <x v="0"/>
    <n v="4.0999999999999996"/>
    <n v="696"/>
    <n v="209"/>
    <n v="5"/>
    <n v="2"/>
    <x v="4"/>
    <s v="Uaj75584575376"/>
    <s v="christopheraguilar@hotmail.com"/>
    <d v="2019-09-30T00:00:00"/>
    <d v="2024-01-15T20:15:26"/>
    <x v="8"/>
    <x v="6"/>
    <n v="2024"/>
  </r>
  <r>
    <n v="3520"/>
    <s v="Antonio Harrington"/>
    <x v="8"/>
    <x v="6"/>
    <n v="1994"/>
    <n v="61411.08"/>
    <n v="1122"/>
    <x v="0"/>
    <x v="1"/>
    <n v="2.2000000000000002"/>
    <n v="184"/>
    <n v="379"/>
    <n v="2"/>
    <n v="4"/>
    <x v="0"/>
    <s v="CCT40097566066"/>
    <s v="ryan04@hotmail.com"/>
    <d v="2020-04-30T00:00:00"/>
    <d v="2024-01-26T19:06:36"/>
    <x v="1"/>
    <x v="4"/>
    <n v="2024"/>
  </r>
  <r>
    <n v="3521"/>
    <s v="Johnny Moore"/>
    <x v="4"/>
    <x v="3"/>
    <n v="1994"/>
    <n v="54876.959999999999"/>
    <n v="130743"/>
    <x v="0"/>
    <x v="0"/>
    <n v="3.3"/>
    <n v="325"/>
    <n v="236"/>
    <n v="2"/>
    <n v="7"/>
    <x v="7"/>
    <s v="XPL37115289067"/>
    <s v="fernandezcrystal@wilson-love.com"/>
    <d v="2021-02-22T00:00:00"/>
    <d v="2024-07-05T13:47:08"/>
    <x v="9"/>
    <x v="1"/>
    <n v="2024"/>
  </r>
  <r>
    <n v="3522"/>
    <s v="Matthew Frank"/>
    <x v="8"/>
    <x v="8"/>
    <n v="1992"/>
    <n v="29945.26"/>
    <n v="122658"/>
    <x v="2"/>
    <x v="0"/>
    <n v="1.5"/>
    <n v="230"/>
    <n v="458"/>
    <n v="5"/>
    <n v="2"/>
    <x v="6"/>
    <s v="HtV92280336975"/>
    <s v="courtneyfisher@gmail.com"/>
    <d v="2015-05-09T00:00:00"/>
    <d v="2023-07-30T03:47:41"/>
    <x v="3"/>
    <x v="3"/>
    <n v="2023"/>
  </r>
  <r>
    <n v="3523"/>
    <s v="Charles Davis"/>
    <x v="2"/>
    <x v="9"/>
    <n v="2003"/>
    <n v="9015.0499999999993"/>
    <n v="170388"/>
    <x v="2"/>
    <x v="0"/>
    <n v="1.8"/>
    <n v="552"/>
    <n v="372"/>
    <n v="5"/>
    <n v="4"/>
    <x v="4"/>
    <s v="nYz55494245006"/>
    <s v="colleen23@palmer.com"/>
    <d v="2019-12-06T00:00:00"/>
    <d v="2023-12-13T23:41:59"/>
    <x v="4"/>
    <x v="6"/>
    <n v="2023"/>
  </r>
  <r>
    <n v="3524"/>
    <s v="Sandra Estes"/>
    <x v="8"/>
    <x v="0"/>
    <n v="2023"/>
    <n v="35936.69"/>
    <n v="44208"/>
    <x v="0"/>
    <x v="1"/>
    <n v="3.2"/>
    <n v="486"/>
    <n v="503"/>
    <n v="5"/>
    <n v="5"/>
    <x v="6"/>
    <s v="ZxI55225708597"/>
    <s v="morriscrystal@hotmail.com"/>
    <d v="2018-04-15T00:00:00"/>
    <d v="2024-11-02T07:38:26"/>
    <x v="1"/>
    <x v="0"/>
    <n v="2024"/>
  </r>
  <r>
    <n v="3525"/>
    <s v="Anthony Burgess"/>
    <x v="0"/>
    <x v="1"/>
    <n v="2016"/>
    <n v="60634.37"/>
    <n v="59555"/>
    <x v="2"/>
    <x v="0"/>
    <n v="2.7"/>
    <n v="543"/>
    <n v="794"/>
    <n v="3"/>
    <n v="5"/>
    <x v="6"/>
    <s v="qTt84041121239"/>
    <s v="tiffany62@yahoo.com"/>
    <d v="2022-06-30T00:00:00"/>
    <d v="2023-12-15T07:14:31"/>
    <x v="2"/>
    <x v="9"/>
    <n v="2023"/>
  </r>
  <r>
    <n v="3526"/>
    <s v="Sandra Gray"/>
    <x v="1"/>
    <x v="6"/>
    <n v="2008"/>
    <n v="44862.7"/>
    <n v="3506"/>
    <x v="1"/>
    <x v="0"/>
    <n v="3.8"/>
    <n v="390"/>
    <n v="274"/>
    <n v="4"/>
    <n v="4"/>
    <x v="1"/>
    <s v="Osx17883264694"/>
    <s v="diana57@yahoo.com"/>
    <d v="2019-10-28T00:00:00"/>
    <d v="2025-02-13T20:28:24"/>
    <x v="0"/>
    <x v="6"/>
    <n v="2025"/>
  </r>
  <r>
    <n v="3527"/>
    <s v="Thomas Jenkins"/>
    <x v="1"/>
    <x v="1"/>
    <n v="1990"/>
    <n v="29932.28"/>
    <n v="1756"/>
    <x v="2"/>
    <x v="1"/>
    <n v="2"/>
    <n v="460"/>
    <n v="124"/>
    <n v="4"/>
    <n v="2"/>
    <x v="7"/>
    <s v="asV53392089751"/>
    <s v="fbridges@yahoo.com"/>
    <d v="2022-05-27T00:00:00"/>
    <d v="2025-03-09T22:44:57"/>
    <x v="3"/>
    <x v="9"/>
    <n v="2025"/>
  </r>
  <r>
    <n v="3528"/>
    <s v="Ethan Farmer"/>
    <x v="8"/>
    <x v="5"/>
    <n v="2013"/>
    <n v="16284.49"/>
    <n v="234165"/>
    <x v="1"/>
    <x v="0"/>
    <n v="2.7"/>
    <n v="245"/>
    <n v="379"/>
    <n v="4"/>
    <n v="5"/>
    <x v="4"/>
    <s v="imy95479005143"/>
    <s v="xbaker@hotmail.com"/>
    <d v="2019-11-02T00:00:00"/>
    <d v="2024-02-16T19:47:13"/>
    <x v="11"/>
    <x v="6"/>
    <n v="2024"/>
  </r>
  <r>
    <n v="3529"/>
    <s v="Jennifer Hayes DDS"/>
    <x v="2"/>
    <x v="0"/>
    <n v="2001"/>
    <n v="20324.68"/>
    <n v="220954"/>
    <x v="0"/>
    <x v="0"/>
    <n v="1"/>
    <n v="570"/>
    <n v="661"/>
    <n v="4"/>
    <n v="4"/>
    <x v="6"/>
    <s v="Frd77464889532"/>
    <s v="randalllance@curtis.com"/>
    <d v="2017-04-19T00:00:00"/>
    <d v="2024-11-22T07:47:04"/>
    <x v="1"/>
    <x v="2"/>
    <n v="2024"/>
  </r>
  <r>
    <n v="3530"/>
    <s v="Christine Smith"/>
    <x v="8"/>
    <x v="6"/>
    <n v="2005"/>
    <n v="29375.38"/>
    <n v="35506"/>
    <x v="1"/>
    <x v="1"/>
    <n v="5.5"/>
    <n v="188"/>
    <n v="675"/>
    <n v="2"/>
    <n v="7"/>
    <x v="4"/>
    <s v="lRQ93714719928"/>
    <s v="sparksthomas@price-blair.com"/>
    <d v="2018-10-01T00:00:00"/>
    <d v="2024-03-08T13:27:16"/>
    <x v="0"/>
    <x v="0"/>
    <n v="2024"/>
  </r>
  <r>
    <n v="3531"/>
    <s v="Mario Cortez"/>
    <x v="9"/>
    <x v="7"/>
    <n v="2023"/>
    <n v="42912.35"/>
    <n v="18507"/>
    <x v="1"/>
    <x v="0"/>
    <n v="1.5"/>
    <n v="144"/>
    <n v="240"/>
    <n v="2"/>
    <n v="5"/>
    <x v="7"/>
    <s v="hJU11639092324"/>
    <s v="savannah61@gmail.com"/>
    <d v="2017-08-25T00:00:00"/>
    <d v="2023-07-30T10:48:15"/>
    <x v="5"/>
    <x v="2"/>
    <n v="2023"/>
  </r>
  <r>
    <n v="3532"/>
    <s v="John Orozco"/>
    <x v="5"/>
    <x v="5"/>
    <n v="1997"/>
    <n v="66929.86"/>
    <n v="9337"/>
    <x v="0"/>
    <x v="1"/>
    <n v="2.9"/>
    <n v="110"/>
    <n v="305"/>
    <n v="5"/>
    <n v="7"/>
    <x v="2"/>
    <s v="cMq39973800871"/>
    <s v="smithlawrence@roberts.com"/>
    <d v="2023-04-25T00:00:00"/>
    <d v="2024-02-26T18:06:23"/>
    <x v="1"/>
    <x v="7"/>
    <n v="2024"/>
  </r>
  <r>
    <n v="3533"/>
    <s v="Natalie Alvarez"/>
    <x v="6"/>
    <x v="5"/>
    <n v="2009"/>
    <n v="58255.97"/>
    <n v="253093"/>
    <x v="2"/>
    <x v="0"/>
    <n v="2.5"/>
    <n v="580"/>
    <n v="523"/>
    <n v="4"/>
    <n v="4"/>
    <x v="3"/>
    <s v="CLK10053993026"/>
    <s v="scott67@hotmail.com"/>
    <d v="2018-06-01T00:00:00"/>
    <d v="2025-02-10T18:52:29"/>
    <x v="2"/>
    <x v="0"/>
    <n v="2025"/>
  </r>
  <r>
    <n v="3534"/>
    <s v="Jamie Lewis"/>
    <x v="2"/>
    <x v="3"/>
    <n v="2003"/>
    <n v="67102.600000000006"/>
    <n v="51493"/>
    <x v="2"/>
    <x v="0"/>
    <n v="1.6"/>
    <n v="279"/>
    <n v="169"/>
    <n v="3"/>
    <n v="4"/>
    <x v="2"/>
    <s v="Row85707090673"/>
    <s v="stephen67@jones-lewis.net"/>
    <d v="2021-11-23T00:00:00"/>
    <d v="2023-08-18T10:24:55"/>
    <x v="11"/>
    <x v="1"/>
    <n v="2023"/>
  </r>
  <r>
    <n v="3535"/>
    <s v="Daniel Anderson"/>
    <x v="4"/>
    <x v="9"/>
    <n v="2013"/>
    <n v="40936.75"/>
    <n v="204069"/>
    <x v="0"/>
    <x v="0"/>
    <n v="2"/>
    <n v="263"/>
    <n v="747"/>
    <n v="2"/>
    <n v="5"/>
    <x v="2"/>
    <s v="Kno56233652033"/>
    <s v="phillip09@gmail.com"/>
    <d v="2019-05-11T00:00:00"/>
    <d v="2024-02-07T14:59:26"/>
    <x v="3"/>
    <x v="6"/>
    <n v="2024"/>
  </r>
  <r>
    <n v="3536"/>
    <s v="Brian Santiago"/>
    <x v="0"/>
    <x v="7"/>
    <n v="2014"/>
    <n v="54953.77"/>
    <n v="285569"/>
    <x v="0"/>
    <x v="1"/>
    <n v="5.3"/>
    <n v="239"/>
    <n v="699"/>
    <n v="4"/>
    <n v="7"/>
    <x v="1"/>
    <s v="JZP82787507888"/>
    <s v="ribarra@yahoo.com"/>
    <d v="2016-04-04T00:00:00"/>
    <d v="2024-09-03T10:42:47"/>
    <x v="1"/>
    <x v="5"/>
    <n v="2024"/>
  </r>
  <r>
    <n v="3537"/>
    <s v="Matthew Bailey"/>
    <x v="3"/>
    <x v="4"/>
    <n v="2013"/>
    <n v="33688.39"/>
    <n v="28777"/>
    <x v="2"/>
    <x v="0"/>
    <n v="5.8"/>
    <n v="592"/>
    <n v="234"/>
    <n v="3"/>
    <n v="2"/>
    <x v="0"/>
    <s v="nXh78841210387"/>
    <s v="calebwalton@gmail.com"/>
    <d v="2016-04-10T00:00:00"/>
    <d v="2025-01-05T03:11:41"/>
    <x v="1"/>
    <x v="5"/>
    <n v="2025"/>
  </r>
  <r>
    <n v="3538"/>
    <s v="John King"/>
    <x v="6"/>
    <x v="3"/>
    <n v="1993"/>
    <n v="50659.51"/>
    <n v="146606"/>
    <x v="3"/>
    <x v="1"/>
    <n v="1.5"/>
    <n v="448"/>
    <n v="755"/>
    <n v="4"/>
    <n v="5"/>
    <x v="2"/>
    <s v="GUy38784057552"/>
    <s v="thompsonamanda@yates-thomas.biz"/>
    <d v="2015-03-08T00:00:00"/>
    <d v="2025-06-17T02:26:28"/>
    <x v="6"/>
    <x v="3"/>
    <n v="2025"/>
  </r>
  <r>
    <n v="3539"/>
    <s v="Holly Aguirre"/>
    <x v="3"/>
    <x v="6"/>
    <n v="1994"/>
    <n v="54189.53"/>
    <n v="31674"/>
    <x v="0"/>
    <x v="1"/>
    <n v="4.5999999999999996"/>
    <n v="342"/>
    <n v="270"/>
    <n v="4"/>
    <n v="2"/>
    <x v="5"/>
    <s v="VpH57970514463"/>
    <s v="ibrown@lawson-short.com"/>
    <d v="2020-01-05T00:00:00"/>
    <d v="2025-02-28T10:56:37"/>
    <x v="7"/>
    <x v="4"/>
    <n v="2025"/>
  </r>
  <r>
    <n v="3540"/>
    <s v="Steven Olsen"/>
    <x v="4"/>
    <x v="6"/>
    <n v="2008"/>
    <n v="20836.21"/>
    <n v="210166"/>
    <x v="2"/>
    <x v="1"/>
    <n v="1.2"/>
    <n v="323"/>
    <n v="386"/>
    <n v="2"/>
    <n v="4"/>
    <x v="4"/>
    <s v="OXw96418968721"/>
    <s v="erin34@mercado-harrison.com"/>
    <d v="2018-07-03T00:00:00"/>
    <d v="2024-08-19T09:43:44"/>
    <x v="10"/>
    <x v="0"/>
    <n v="2024"/>
  </r>
  <r>
    <n v="3541"/>
    <s v="Matthew Ortiz"/>
    <x v="5"/>
    <x v="4"/>
    <n v="2011"/>
    <n v="12276.93"/>
    <n v="293846"/>
    <x v="1"/>
    <x v="0"/>
    <n v="3.9"/>
    <n v="172"/>
    <n v="488"/>
    <n v="4"/>
    <n v="7"/>
    <x v="7"/>
    <s v="PtO41848207074"/>
    <s v="elizabeth90@yahoo.com"/>
    <d v="2022-09-28T00:00:00"/>
    <d v="2025-06-10T16:14:03"/>
    <x v="8"/>
    <x v="9"/>
    <n v="2025"/>
  </r>
  <r>
    <n v="3542"/>
    <s v="Deborah Cook"/>
    <x v="3"/>
    <x v="2"/>
    <n v="2001"/>
    <n v="51696.45"/>
    <n v="10636"/>
    <x v="2"/>
    <x v="0"/>
    <n v="5.9"/>
    <n v="454"/>
    <n v="715"/>
    <n v="4"/>
    <n v="5"/>
    <x v="6"/>
    <s v="nVv55309196084"/>
    <s v="leachjoshua@gmail.com"/>
    <d v="2018-01-20T00:00:00"/>
    <d v="2025-03-03T12:32:32"/>
    <x v="7"/>
    <x v="0"/>
    <n v="2025"/>
  </r>
  <r>
    <n v="3543"/>
    <s v="Mackenzie Cook"/>
    <x v="0"/>
    <x v="0"/>
    <n v="2016"/>
    <n v="44815.78"/>
    <n v="38279"/>
    <x v="3"/>
    <x v="1"/>
    <n v="1.5"/>
    <n v="412"/>
    <n v="568"/>
    <n v="3"/>
    <n v="7"/>
    <x v="1"/>
    <s v="ovO40914937551"/>
    <s v="coreynavarro@yahoo.com"/>
    <d v="2014-09-13T00:00:00"/>
    <d v="2024-03-20T05:49:50"/>
    <x v="8"/>
    <x v="8"/>
    <n v="2024"/>
  </r>
  <r>
    <n v="3544"/>
    <s v="Sarah House"/>
    <x v="9"/>
    <x v="2"/>
    <n v="2018"/>
    <n v="60862.3"/>
    <n v="275727"/>
    <x v="1"/>
    <x v="0"/>
    <n v="3.9"/>
    <n v="105"/>
    <n v="356"/>
    <n v="2"/>
    <n v="4"/>
    <x v="7"/>
    <s v="obr20148641427"/>
    <s v="uchoi@yahoo.com"/>
    <d v="2023-01-07T00:00:00"/>
    <d v="2024-01-29T03:11:06"/>
    <x v="7"/>
    <x v="7"/>
    <n v="2024"/>
  </r>
  <r>
    <n v="3545"/>
    <s v="Amy Munoz"/>
    <x v="3"/>
    <x v="8"/>
    <n v="2002"/>
    <n v="6965.85"/>
    <n v="28834"/>
    <x v="3"/>
    <x v="0"/>
    <n v="5.3"/>
    <n v="96"/>
    <n v="706"/>
    <n v="3"/>
    <n v="5"/>
    <x v="6"/>
    <s v="Phs85590133486"/>
    <s v="jasonkelley@yahoo.com"/>
    <d v="2016-08-04T00:00:00"/>
    <d v="2024-02-11T06:36:30"/>
    <x v="5"/>
    <x v="5"/>
    <n v="2024"/>
  </r>
  <r>
    <n v="3546"/>
    <s v="Christina Alexander"/>
    <x v="4"/>
    <x v="6"/>
    <n v="1993"/>
    <n v="51620.45"/>
    <n v="288360"/>
    <x v="0"/>
    <x v="1"/>
    <n v="3.7"/>
    <n v="678"/>
    <n v="230"/>
    <n v="3"/>
    <n v="2"/>
    <x v="6"/>
    <s v="xOn56472451416"/>
    <s v="melissapatel@yahoo.com"/>
    <d v="2016-05-30T00:00:00"/>
    <d v="2024-05-02T00:42:28"/>
    <x v="3"/>
    <x v="5"/>
    <n v="2024"/>
  </r>
  <r>
    <n v="3547"/>
    <s v="Jill Rogers"/>
    <x v="3"/>
    <x v="4"/>
    <n v="2010"/>
    <n v="18273.66"/>
    <n v="253898"/>
    <x v="0"/>
    <x v="0"/>
    <n v="2.8"/>
    <n v="595"/>
    <n v="449"/>
    <n v="5"/>
    <n v="5"/>
    <x v="7"/>
    <s v="hHT13987022574"/>
    <s v="ochoamitchell@gmail.com"/>
    <d v="2017-04-09T00:00:00"/>
    <d v="2023-10-17T07:20:34"/>
    <x v="1"/>
    <x v="2"/>
    <n v="2023"/>
  </r>
  <r>
    <n v="3548"/>
    <s v="Heidi Bowman"/>
    <x v="0"/>
    <x v="1"/>
    <n v="2002"/>
    <n v="74092.350000000006"/>
    <n v="211090"/>
    <x v="3"/>
    <x v="1"/>
    <n v="3.1"/>
    <n v="303"/>
    <n v="518"/>
    <n v="3"/>
    <n v="5"/>
    <x v="5"/>
    <s v="shO81649316118"/>
    <s v="nicoleparker@mccann-shepherd.com"/>
    <d v="2019-10-31T00:00:00"/>
    <d v="2025-03-31T23:57:32"/>
    <x v="0"/>
    <x v="6"/>
    <n v="2025"/>
  </r>
  <r>
    <n v="3549"/>
    <s v="Sean Hunter"/>
    <x v="1"/>
    <x v="7"/>
    <n v="2000"/>
    <n v="42395.17"/>
    <n v="61430"/>
    <x v="0"/>
    <x v="1"/>
    <n v="4.3"/>
    <n v="459"/>
    <n v="474"/>
    <n v="5"/>
    <n v="2"/>
    <x v="4"/>
    <s v="ICO71780437021"/>
    <s v="usantiago@lee.org"/>
    <d v="2019-05-24T00:00:00"/>
    <d v="2024-10-28T04:58:33"/>
    <x v="3"/>
    <x v="6"/>
    <n v="2024"/>
  </r>
  <r>
    <n v="3550"/>
    <s v="Theodore Fernandez"/>
    <x v="4"/>
    <x v="1"/>
    <n v="1993"/>
    <n v="40834.6"/>
    <n v="43086"/>
    <x v="3"/>
    <x v="0"/>
    <n v="4.5999999999999996"/>
    <n v="616"/>
    <n v="514"/>
    <n v="4"/>
    <n v="4"/>
    <x v="5"/>
    <s v="YSs40362590828"/>
    <s v="williamcollins@adams.biz"/>
    <d v="2015-05-05T00:00:00"/>
    <d v="2024-05-16T04:39:50"/>
    <x v="3"/>
    <x v="3"/>
    <n v="2024"/>
  </r>
  <r>
    <n v="3551"/>
    <s v="Kathy Thomas MD"/>
    <x v="1"/>
    <x v="6"/>
    <n v="2020"/>
    <n v="76049.72"/>
    <n v="100033"/>
    <x v="1"/>
    <x v="0"/>
    <n v="3.2"/>
    <n v="294"/>
    <n v="277"/>
    <n v="3"/>
    <n v="4"/>
    <x v="0"/>
    <s v="ouI38101106571"/>
    <s v="curtisrodriguez@barton-perry.biz"/>
    <d v="2014-07-20T00:00:00"/>
    <d v="2023-12-02T00:18:51"/>
    <x v="10"/>
    <x v="8"/>
    <n v="2023"/>
  </r>
  <r>
    <n v="3552"/>
    <s v="Chelsea Green"/>
    <x v="0"/>
    <x v="7"/>
    <n v="2005"/>
    <n v="60534.06"/>
    <n v="34214"/>
    <x v="3"/>
    <x v="0"/>
    <n v="5.2"/>
    <n v="307"/>
    <n v="517"/>
    <n v="4"/>
    <n v="5"/>
    <x v="4"/>
    <s v="Tmn23057083376"/>
    <s v="teresa85@gmail.com"/>
    <d v="2015-12-04T00:00:00"/>
    <d v="2025-02-20T17:11:40"/>
    <x v="4"/>
    <x v="3"/>
    <n v="2025"/>
  </r>
  <r>
    <n v="3553"/>
    <s v="Jeffrey Jimenez"/>
    <x v="3"/>
    <x v="7"/>
    <n v="2015"/>
    <n v="51814.64"/>
    <n v="167708"/>
    <x v="1"/>
    <x v="0"/>
    <n v="5.9"/>
    <n v="627"/>
    <n v="569"/>
    <n v="5"/>
    <n v="5"/>
    <x v="3"/>
    <s v="MOT53367996919"/>
    <s v="petersonrobert@gmail.com"/>
    <d v="2023-06-24T00:00:00"/>
    <d v="2023-11-15T15:47:16"/>
    <x v="2"/>
    <x v="7"/>
    <n v="2023"/>
  </r>
  <r>
    <n v="3554"/>
    <s v="Derrick Hart"/>
    <x v="0"/>
    <x v="3"/>
    <n v="2011"/>
    <n v="10216.11"/>
    <n v="151891"/>
    <x v="3"/>
    <x v="1"/>
    <n v="5.9"/>
    <n v="324"/>
    <n v="300"/>
    <n v="2"/>
    <n v="4"/>
    <x v="0"/>
    <s v="ege70094487100"/>
    <s v="jason70@hatfield-neal.com"/>
    <d v="2020-10-14T00:00:00"/>
    <d v="2023-08-16T23:22:06"/>
    <x v="0"/>
    <x v="4"/>
    <n v="2023"/>
  </r>
  <r>
    <n v="3555"/>
    <s v="Kyle Young"/>
    <x v="1"/>
    <x v="9"/>
    <n v="2009"/>
    <n v="47246.95"/>
    <n v="189258"/>
    <x v="3"/>
    <x v="0"/>
    <n v="2.1"/>
    <n v="205"/>
    <n v="762"/>
    <n v="4"/>
    <n v="5"/>
    <x v="4"/>
    <s v="TKR69862418402"/>
    <s v="mackenziewallace@gmail.com"/>
    <d v="2015-04-13T00:00:00"/>
    <d v="2023-07-25T01:07:49"/>
    <x v="1"/>
    <x v="3"/>
    <n v="2023"/>
  </r>
  <r>
    <n v="3556"/>
    <s v="Amy Martinez"/>
    <x v="2"/>
    <x v="4"/>
    <n v="2017"/>
    <n v="51428.959999999999"/>
    <n v="83735"/>
    <x v="0"/>
    <x v="0"/>
    <n v="5.7"/>
    <n v="186"/>
    <n v="154"/>
    <n v="2"/>
    <n v="2"/>
    <x v="6"/>
    <s v="BRg30579293080"/>
    <s v="john57@villa.com"/>
    <d v="2019-07-18T00:00:00"/>
    <d v="2024-06-19T05:15:33"/>
    <x v="10"/>
    <x v="6"/>
    <n v="2024"/>
  </r>
  <r>
    <n v="3557"/>
    <s v="James Lopez"/>
    <x v="8"/>
    <x v="1"/>
    <n v="2018"/>
    <n v="49479.57"/>
    <n v="219757"/>
    <x v="1"/>
    <x v="0"/>
    <n v="5.3"/>
    <n v="567"/>
    <n v="232"/>
    <n v="5"/>
    <n v="5"/>
    <x v="5"/>
    <s v="kaA13073964355"/>
    <s v="sophia03@sandoval.org"/>
    <d v="2022-05-21T00:00:00"/>
    <d v="2024-11-05T09:14:21"/>
    <x v="3"/>
    <x v="9"/>
    <n v="2024"/>
  </r>
  <r>
    <n v="3558"/>
    <s v="Jennifer Kemp"/>
    <x v="8"/>
    <x v="2"/>
    <n v="2014"/>
    <n v="66205.119999999995"/>
    <n v="27542"/>
    <x v="1"/>
    <x v="1"/>
    <n v="2.2000000000000002"/>
    <n v="619"/>
    <n v="735"/>
    <n v="2"/>
    <n v="7"/>
    <x v="6"/>
    <s v="tOX82909543332"/>
    <s v="claytonjohnson@daniels.com"/>
    <d v="2019-09-18T00:00:00"/>
    <d v="2024-05-27T17:32:07"/>
    <x v="8"/>
    <x v="6"/>
    <n v="2024"/>
  </r>
  <r>
    <n v="3559"/>
    <s v="Peter Turner"/>
    <x v="1"/>
    <x v="8"/>
    <n v="2006"/>
    <n v="12291.32"/>
    <n v="110545"/>
    <x v="1"/>
    <x v="0"/>
    <n v="2.8"/>
    <n v="655"/>
    <n v="172"/>
    <n v="4"/>
    <n v="2"/>
    <x v="3"/>
    <s v="nSo25484162779"/>
    <s v="harriskelly@yahoo.com"/>
    <d v="2016-05-25T00:00:00"/>
    <d v="2023-11-25T17:36:43"/>
    <x v="3"/>
    <x v="5"/>
    <n v="2023"/>
  </r>
  <r>
    <n v="3560"/>
    <s v="Jacqueline Jensen"/>
    <x v="1"/>
    <x v="1"/>
    <n v="2006"/>
    <n v="76590.44"/>
    <n v="179514"/>
    <x v="0"/>
    <x v="1"/>
    <n v="3.8"/>
    <n v="71"/>
    <n v="271"/>
    <n v="3"/>
    <n v="4"/>
    <x v="6"/>
    <s v="UQF45693459230"/>
    <s v="dustindavidson@weber.org"/>
    <d v="2022-12-26T00:00:00"/>
    <d v="2024-08-27T10:29:15"/>
    <x v="4"/>
    <x v="9"/>
    <n v="2024"/>
  </r>
  <r>
    <n v="3561"/>
    <s v="Richard Hall"/>
    <x v="1"/>
    <x v="2"/>
    <n v="2022"/>
    <n v="75642.87"/>
    <n v="65985"/>
    <x v="1"/>
    <x v="1"/>
    <n v="1.6"/>
    <n v="633"/>
    <n v="315"/>
    <n v="3"/>
    <n v="2"/>
    <x v="2"/>
    <s v="FcY73529003664"/>
    <s v="jcoffey@yahoo.com"/>
    <d v="2014-09-25T00:00:00"/>
    <d v="2024-07-18T20:42:48"/>
    <x v="8"/>
    <x v="8"/>
    <n v="2024"/>
  </r>
  <r>
    <n v="3562"/>
    <s v="Juan Johnson"/>
    <x v="2"/>
    <x v="8"/>
    <n v="2011"/>
    <n v="12113.16"/>
    <n v="242473"/>
    <x v="1"/>
    <x v="0"/>
    <n v="2.9"/>
    <n v="224"/>
    <n v="454"/>
    <n v="2"/>
    <n v="4"/>
    <x v="5"/>
    <s v="YZc79274989277"/>
    <s v="xhernandez@gmail.com"/>
    <d v="2015-12-14T00:00:00"/>
    <d v="2025-01-07T18:16:46"/>
    <x v="4"/>
    <x v="3"/>
    <n v="2025"/>
  </r>
  <r>
    <n v="3563"/>
    <s v="Jenna Coleman MD"/>
    <x v="5"/>
    <x v="0"/>
    <n v="2023"/>
    <n v="70675.490000000005"/>
    <n v="165030"/>
    <x v="2"/>
    <x v="1"/>
    <n v="3.3"/>
    <n v="321"/>
    <n v="330"/>
    <n v="5"/>
    <n v="7"/>
    <x v="0"/>
    <s v="nXv87073728598"/>
    <s v="melissa86@hotmail.com"/>
    <d v="2022-10-31T00:00:00"/>
    <d v="2024-03-13T19:37:25"/>
    <x v="0"/>
    <x v="9"/>
    <n v="2024"/>
  </r>
  <r>
    <n v="3564"/>
    <s v="Adrian Hansen"/>
    <x v="5"/>
    <x v="5"/>
    <n v="1994"/>
    <n v="27651.72"/>
    <n v="24670"/>
    <x v="3"/>
    <x v="1"/>
    <n v="1.6"/>
    <n v="122"/>
    <n v="727"/>
    <n v="3"/>
    <n v="7"/>
    <x v="7"/>
    <s v="rFT92463042111"/>
    <s v="cfrazier@yahoo.com"/>
    <d v="2021-04-30T00:00:00"/>
    <d v="2024-04-09T02:28:11"/>
    <x v="1"/>
    <x v="1"/>
    <n v="2024"/>
  </r>
  <r>
    <n v="3565"/>
    <s v="Kimberly Thornton"/>
    <x v="8"/>
    <x v="8"/>
    <n v="1992"/>
    <n v="65647.22"/>
    <n v="94967"/>
    <x v="2"/>
    <x v="1"/>
    <n v="3.6"/>
    <n v="158"/>
    <n v="173"/>
    <n v="5"/>
    <n v="7"/>
    <x v="1"/>
    <s v="SdA88617544968"/>
    <s v="caseyluis@santiago.org"/>
    <d v="2017-07-25T00:00:00"/>
    <d v="2024-04-29T02:36:50"/>
    <x v="10"/>
    <x v="2"/>
    <n v="2024"/>
  </r>
  <r>
    <n v="3566"/>
    <s v="Jon Baker"/>
    <x v="4"/>
    <x v="7"/>
    <n v="1999"/>
    <n v="15784.89"/>
    <n v="170436"/>
    <x v="0"/>
    <x v="1"/>
    <n v="1.8"/>
    <n v="398"/>
    <n v="493"/>
    <n v="4"/>
    <n v="7"/>
    <x v="5"/>
    <s v="SZp40580175375"/>
    <s v="mary90@buckley-perry.com"/>
    <d v="2024-04-09T00:00:00"/>
    <d v="2023-12-24T01:31:26"/>
    <x v="1"/>
    <x v="10"/>
    <n v="2023"/>
  </r>
  <r>
    <n v="3567"/>
    <s v="Michelle Lin DDS"/>
    <x v="5"/>
    <x v="1"/>
    <n v="2000"/>
    <n v="40763.24"/>
    <n v="298071"/>
    <x v="0"/>
    <x v="1"/>
    <n v="4.8"/>
    <n v="484"/>
    <n v="770"/>
    <n v="3"/>
    <n v="4"/>
    <x v="5"/>
    <s v="yZq22281232603"/>
    <s v="derek91@yahoo.com"/>
    <d v="2019-04-28T00:00:00"/>
    <d v="2025-06-11T23:46:35"/>
    <x v="1"/>
    <x v="6"/>
    <n v="2025"/>
  </r>
  <r>
    <n v="3568"/>
    <s v="Alyssa Lee"/>
    <x v="4"/>
    <x v="4"/>
    <n v="2009"/>
    <n v="33867.53"/>
    <n v="234496"/>
    <x v="3"/>
    <x v="1"/>
    <n v="6"/>
    <n v="359"/>
    <n v="262"/>
    <n v="5"/>
    <n v="2"/>
    <x v="2"/>
    <s v="zWI44854970227"/>
    <s v="lewislinda@gmail.com"/>
    <d v="2022-07-20T00:00:00"/>
    <d v="2024-03-06T05:22:45"/>
    <x v="10"/>
    <x v="9"/>
    <n v="2024"/>
  </r>
  <r>
    <n v="3569"/>
    <s v="Victoria Ross"/>
    <x v="5"/>
    <x v="0"/>
    <n v="2007"/>
    <n v="19819.5"/>
    <n v="255088"/>
    <x v="2"/>
    <x v="1"/>
    <n v="2.1"/>
    <n v="118"/>
    <n v="188"/>
    <n v="4"/>
    <n v="2"/>
    <x v="2"/>
    <s v="Gxv43912782104"/>
    <s v="jenniferallison@gmail.com"/>
    <d v="2016-05-03T00:00:00"/>
    <d v="2024-08-27T06:58:58"/>
    <x v="3"/>
    <x v="5"/>
    <n v="2024"/>
  </r>
  <r>
    <n v="3570"/>
    <s v="James Carlson"/>
    <x v="8"/>
    <x v="8"/>
    <n v="2001"/>
    <n v="12395.34"/>
    <n v="6145"/>
    <x v="0"/>
    <x v="0"/>
    <n v="3.7"/>
    <n v="232"/>
    <n v="284"/>
    <n v="5"/>
    <n v="2"/>
    <x v="2"/>
    <s v="rpe94692466799"/>
    <s v="miguelsmith@gmail.com"/>
    <d v="2018-04-29T00:00:00"/>
    <d v="2025-01-15T22:32:33"/>
    <x v="1"/>
    <x v="0"/>
    <n v="2025"/>
  </r>
  <r>
    <n v="3571"/>
    <s v="Emily Roberts"/>
    <x v="7"/>
    <x v="6"/>
    <n v="1993"/>
    <n v="36043.879999999997"/>
    <n v="173317"/>
    <x v="1"/>
    <x v="0"/>
    <n v="2.6"/>
    <n v="638"/>
    <n v="627"/>
    <n v="5"/>
    <n v="2"/>
    <x v="7"/>
    <s v="sUt01571698065"/>
    <s v="kgraham@thompson.info"/>
    <d v="2016-07-07T00:00:00"/>
    <d v="2025-05-28T23:19:31"/>
    <x v="10"/>
    <x v="5"/>
    <n v="2025"/>
  </r>
  <r>
    <n v="3572"/>
    <s v="Shawn Turner"/>
    <x v="8"/>
    <x v="6"/>
    <n v="1992"/>
    <n v="50193.81"/>
    <n v="106542"/>
    <x v="0"/>
    <x v="1"/>
    <n v="4.0999999999999996"/>
    <n v="393"/>
    <n v="517"/>
    <n v="2"/>
    <n v="4"/>
    <x v="0"/>
    <s v="bKY72469523541"/>
    <s v="ericgarrett@young.info"/>
    <d v="2021-06-25T00:00:00"/>
    <d v="2023-08-01T11:52:12"/>
    <x v="2"/>
    <x v="1"/>
    <n v="2023"/>
  </r>
  <r>
    <n v="3573"/>
    <s v="Christopher Clark"/>
    <x v="9"/>
    <x v="1"/>
    <n v="2008"/>
    <n v="36434.620000000003"/>
    <n v="223311"/>
    <x v="1"/>
    <x v="1"/>
    <n v="4.4000000000000004"/>
    <n v="383"/>
    <n v="534"/>
    <n v="2"/>
    <n v="5"/>
    <x v="6"/>
    <s v="vAx27379643453"/>
    <s v="martinezterri@hotmail.com"/>
    <d v="2020-08-30T00:00:00"/>
    <d v="2024-04-12T00:33:50"/>
    <x v="5"/>
    <x v="4"/>
    <n v="2024"/>
  </r>
  <r>
    <n v="3574"/>
    <s v="Jerome Lin"/>
    <x v="1"/>
    <x v="3"/>
    <n v="2010"/>
    <n v="9419.75"/>
    <n v="159627"/>
    <x v="1"/>
    <x v="1"/>
    <n v="4.3"/>
    <n v="72"/>
    <n v="421"/>
    <n v="4"/>
    <n v="5"/>
    <x v="3"/>
    <s v="KqF13643126280"/>
    <s v="usullivan@yahoo.com"/>
    <d v="2015-01-12T00:00:00"/>
    <d v="2024-04-28T19:36:16"/>
    <x v="7"/>
    <x v="3"/>
    <n v="2024"/>
  </r>
  <r>
    <n v="3575"/>
    <s v="Lindsay Atkins"/>
    <x v="9"/>
    <x v="9"/>
    <n v="2023"/>
    <n v="20572.53"/>
    <n v="111165"/>
    <x v="2"/>
    <x v="0"/>
    <n v="2.7"/>
    <n v="614"/>
    <n v="593"/>
    <n v="2"/>
    <n v="2"/>
    <x v="4"/>
    <s v="CBX80819336564"/>
    <s v="gregoryyoung@smith.com"/>
    <d v="2018-04-14T00:00:00"/>
    <d v="2024-06-25T11:57:41"/>
    <x v="1"/>
    <x v="0"/>
    <n v="2024"/>
  </r>
  <r>
    <n v="3576"/>
    <s v="Christopher Myers"/>
    <x v="6"/>
    <x v="6"/>
    <n v="2013"/>
    <n v="23957.27"/>
    <n v="130676"/>
    <x v="0"/>
    <x v="0"/>
    <n v="5.4"/>
    <n v="564"/>
    <n v="738"/>
    <n v="4"/>
    <n v="2"/>
    <x v="7"/>
    <s v="oya40385834909"/>
    <s v="elizabethyoung@yahoo.com"/>
    <d v="2016-08-21T00:00:00"/>
    <d v="2024-07-31T13:37:21"/>
    <x v="5"/>
    <x v="5"/>
    <n v="2024"/>
  </r>
  <r>
    <n v="3577"/>
    <s v="Frederick Hurst"/>
    <x v="0"/>
    <x v="5"/>
    <n v="2019"/>
    <n v="55737.26"/>
    <n v="138861"/>
    <x v="2"/>
    <x v="0"/>
    <n v="3.1"/>
    <n v="418"/>
    <n v="256"/>
    <n v="4"/>
    <n v="4"/>
    <x v="6"/>
    <s v="qBR10367709752"/>
    <s v="ihill@hotmail.com"/>
    <d v="2023-12-07T00:00:00"/>
    <d v="2024-09-05T15:17:01"/>
    <x v="4"/>
    <x v="7"/>
    <n v="2024"/>
  </r>
  <r>
    <n v="3578"/>
    <s v="Joshua Ruiz"/>
    <x v="6"/>
    <x v="8"/>
    <n v="2018"/>
    <n v="64582.85"/>
    <n v="8126"/>
    <x v="3"/>
    <x v="1"/>
    <n v="3.8"/>
    <n v="474"/>
    <n v="158"/>
    <n v="4"/>
    <n v="2"/>
    <x v="4"/>
    <s v="NHK63825957912"/>
    <s v="wlee@hotmail.com"/>
    <d v="2020-11-25T00:00:00"/>
    <d v="2025-03-12T10:19:44"/>
    <x v="11"/>
    <x v="4"/>
    <n v="2025"/>
  </r>
  <r>
    <n v="3579"/>
    <s v="Michael Mitchell"/>
    <x v="5"/>
    <x v="0"/>
    <n v="2008"/>
    <n v="45769.13"/>
    <n v="176362"/>
    <x v="0"/>
    <x v="0"/>
    <n v="4.3"/>
    <n v="369"/>
    <n v="247"/>
    <n v="2"/>
    <n v="2"/>
    <x v="0"/>
    <s v="Mui92008634945"/>
    <s v="daniel83@schmidt-mckinney.net"/>
    <d v="2020-09-06T00:00:00"/>
    <d v="2025-03-18T10:01:18"/>
    <x v="8"/>
    <x v="4"/>
    <n v="2025"/>
  </r>
  <r>
    <n v="3580"/>
    <s v="Michael Browning"/>
    <x v="8"/>
    <x v="5"/>
    <n v="2009"/>
    <n v="59540.25"/>
    <n v="135279"/>
    <x v="3"/>
    <x v="0"/>
    <n v="3"/>
    <n v="388"/>
    <n v="508"/>
    <n v="3"/>
    <n v="4"/>
    <x v="5"/>
    <s v="jjw80976570813"/>
    <s v="james59@boyd-west.net"/>
    <d v="2020-03-11T00:00:00"/>
    <d v="2023-11-22T01:59:40"/>
    <x v="6"/>
    <x v="4"/>
    <n v="2023"/>
  </r>
  <r>
    <n v="3581"/>
    <s v="Brandi Rogers"/>
    <x v="6"/>
    <x v="7"/>
    <n v="2023"/>
    <n v="7480.97"/>
    <n v="125561"/>
    <x v="2"/>
    <x v="1"/>
    <n v="2.6"/>
    <n v="243"/>
    <n v="505"/>
    <n v="3"/>
    <n v="4"/>
    <x v="7"/>
    <s v="aSa87410184042"/>
    <s v="idouglas@wolfe-thompson.com"/>
    <d v="2022-03-10T00:00:00"/>
    <d v="2025-06-14T21:52:14"/>
    <x v="6"/>
    <x v="9"/>
    <n v="2025"/>
  </r>
  <r>
    <n v="3582"/>
    <s v="Margaret Wood"/>
    <x v="3"/>
    <x v="4"/>
    <n v="2018"/>
    <n v="73841.77"/>
    <n v="259834"/>
    <x v="2"/>
    <x v="1"/>
    <n v="3.5"/>
    <n v="494"/>
    <n v="563"/>
    <n v="2"/>
    <n v="2"/>
    <x v="6"/>
    <s v="ZcP96884103101"/>
    <s v="kochcorey@snyder-taylor.com"/>
    <d v="2021-10-20T00:00:00"/>
    <d v="2024-10-30T20:03:38"/>
    <x v="0"/>
    <x v="1"/>
    <n v="2024"/>
  </r>
  <r>
    <n v="3583"/>
    <s v="Derrick Goodwin"/>
    <x v="8"/>
    <x v="7"/>
    <n v="2022"/>
    <n v="64568.38"/>
    <n v="270792"/>
    <x v="0"/>
    <x v="0"/>
    <n v="5.7"/>
    <n v="411"/>
    <n v="489"/>
    <n v="5"/>
    <n v="7"/>
    <x v="7"/>
    <s v="JnI94048966869"/>
    <s v="perezsteven@ball.org"/>
    <d v="2023-06-16T00:00:00"/>
    <d v="2024-12-02T09:36:32"/>
    <x v="2"/>
    <x v="7"/>
    <n v="2024"/>
  </r>
  <r>
    <n v="3584"/>
    <s v="Jonathan Brown"/>
    <x v="5"/>
    <x v="3"/>
    <n v="1993"/>
    <n v="46982.93"/>
    <n v="36369"/>
    <x v="1"/>
    <x v="1"/>
    <n v="5.2"/>
    <n v="474"/>
    <n v="349"/>
    <n v="4"/>
    <n v="4"/>
    <x v="3"/>
    <s v="pyS12264974812"/>
    <s v="watsonjeremy@hotmail.com"/>
    <d v="2022-09-14T00:00:00"/>
    <d v="2024-02-12T14:09:02"/>
    <x v="8"/>
    <x v="9"/>
    <n v="2024"/>
  </r>
  <r>
    <n v="3585"/>
    <s v="Dylan Martin"/>
    <x v="2"/>
    <x v="0"/>
    <n v="2010"/>
    <n v="60334.98"/>
    <n v="268366"/>
    <x v="2"/>
    <x v="0"/>
    <n v="1.3"/>
    <n v="85"/>
    <n v="256"/>
    <n v="4"/>
    <n v="2"/>
    <x v="0"/>
    <s v="etq66946884912"/>
    <s v="ptaylor@hotmail.com"/>
    <d v="2015-05-08T00:00:00"/>
    <d v="2024-12-26T04:52:30"/>
    <x v="3"/>
    <x v="3"/>
    <n v="2024"/>
  </r>
  <r>
    <n v="3586"/>
    <s v="Joshua Edwards"/>
    <x v="9"/>
    <x v="6"/>
    <n v="2012"/>
    <n v="11651.87"/>
    <n v="130374"/>
    <x v="0"/>
    <x v="0"/>
    <n v="3.3"/>
    <n v="467"/>
    <n v="360"/>
    <n v="5"/>
    <n v="2"/>
    <x v="7"/>
    <s v="KWM03791286549"/>
    <s v="kennedyanita@yahoo.com"/>
    <d v="2021-03-16T00:00:00"/>
    <d v="2025-07-05T19:02:34"/>
    <x v="6"/>
    <x v="1"/>
    <n v="2025"/>
  </r>
  <r>
    <n v="3587"/>
    <s v="Christopher Torres"/>
    <x v="0"/>
    <x v="2"/>
    <n v="2010"/>
    <n v="38828.15"/>
    <n v="47185"/>
    <x v="1"/>
    <x v="1"/>
    <n v="1.7"/>
    <n v="335"/>
    <n v="615"/>
    <n v="5"/>
    <n v="4"/>
    <x v="6"/>
    <s v="IXv24157105718"/>
    <s v="kcarter@elliott.info"/>
    <d v="2016-02-01T00:00:00"/>
    <d v="2023-11-30T20:16:36"/>
    <x v="9"/>
    <x v="5"/>
    <n v="2023"/>
  </r>
  <r>
    <n v="3588"/>
    <s v="Dana Lee"/>
    <x v="7"/>
    <x v="6"/>
    <n v="1999"/>
    <n v="19176.23"/>
    <n v="253484"/>
    <x v="1"/>
    <x v="1"/>
    <n v="1.8"/>
    <n v="271"/>
    <n v="360"/>
    <n v="3"/>
    <n v="5"/>
    <x v="3"/>
    <s v="fZB53973159178"/>
    <s v="angela09@hotmail.com"/>
    <d v="2017-01-23T00:00:00"/>
    <d v="2025-01-30T09:30:29"/>
    <x v="7"/>
    <x v="2"/>
    <n v="2025"/>
  </r>
  <r>
    <n v="3589"/>
    <s v="Elizabeth Smith"/>
    <x v="5"/>
    <x v="1"/>
    <n v="2011"/>
    <n v="20249.759999999998"/>
    <n v="161108"/>
    <x v="3"/>
    <x v="1"/>
    <n v="2.7"/>
    <n v="211"/>
    <n v="387"/>
    <n v="2"/>
    <n v="4"/>
    <x v="1"/>
    <s v="KLz20278408725"/>
    <s v="jbaker@lawrence-marshall.com"/>
    <d v="2024-01-14T00:00:00"/>
    <d v="2024-03-15T10:10:31"/>
    <x v="7"/>
    <x v="10"/>
    <n v="2024"/>
  </r>
  <r>
    <n v="3590"/>
    <s v="Kristin Ryan"/>
    <x v="0"/>
    <x v="3"/>
    <n v="2023"/>
    <n v="73216.63"/>
    <n v="31633"/>
    <x v="0"/>
    <x v="1"/>
    <n v="5.8"/>
    <n v="527"/>
    <n v="567"/>
    <n v="2"/>
    <n v="5"/>
    <x v="1"/>
    <s v="dmv62430246320"/>
    <s v="hannahhoward@perry.com"/>
    <d v="2018-02-04T00:00:00"/>
    <d v="2024-03-13T12:36:51"/>
    <x v="9"/>
    <x v="0"/>
    <n v="2024"/>
  </r>
  <r>
    <n v="3591"/>
    <s v="Mary Watson"/>
    <x v="4"/>
    <x v="2"/>
    <n v="1994"/>
    <n v="63335.44"/>
    <n v="271859"/>
    <x v="0"/>
    <x v="0"/>
    <n v="4.9000000000000004"/>
    <n v="261"/>
    <n v="103"/>
    <n v="5"/>
    <n v="4"/>
    <x v="6"/>
    <s v="Gzf65443455422"/>
    <s v="christine95@yahoo.com"/>
    <d v="2020-11-19T00:00:00"/>
    <d v="2023-11-14T08:14:43"/>
    <x v="11"/>
    <x v="4"/>
    <n v="2023"/>
  </r>
  <r>
    <n v="3592"/>
    <s v="Kelsey Morgan"/>
    <x v="2"/>
    <x v="5"/>
    <n v="2021"/>
    <n v="30160.44"/>
    <n v="34362"/>
    <x v="0"/>
    <x v="0"/>
    <n v="4"/>
    <n v="101"/>
    <n v="155"/>
    <n v="5"/>
    <n v="4"/>
    <x v="0"/>
    <s v="vLT81976499870"/>
    <s v="benjaminjames@taylor.com"/>
    <d v="2016-02-21T00:00:00"/>
    <d v="2024-08-09T00:53:42"/>
    <x v="9"/>
    <x v="5"/>
    <n v="2024"/>
  </r>
  <r>
    <n v="3593"/>
    <s v="Melissa Carroll"/>
    <x v="4"/>
    <x v="4"/>
    <n v="2005"/>
    <n v="20863.599999999999"/>
    <n v="49847"/>
    <x v="1"/>
    <x v="0"/>
    <n v="5.9"/>
    <n v="257"/>
    <n v="474"/>
    <n v="2"/>
    <n v="5"/>
    <x v="3"/>
    <s v="ZQd76465190566"/>
    <s v="hamiltonthomas@gmail.com"/>
    <d v="2019-05-31T00:00:00"/>
    <d v="2025-06-04T09:31:55"/>
    <x v="3"/>
    <x v="6"/>
    <n v="2025"/>
  </r>
  <r>
    <n v="3594"/>
    <s v="Brandon Richards"/>
    <x v="4"/>
    <x v="1"/>
    <n v="2010"/>
    <n v="73816.320000000007"/>
    <n v="216517"/>
    <x v="0"/>
    <x v="1"/>
    <n v="2.9"/>
    <n v="549"/>
    <n v="221"/>
    <n v="5"/>
    <n v="7"/>
    <x v="6"/>
    <s v="Wsf35414850017"/>
    <s v="gguzman@gmail.com"/>
    <d v="2024-06-15T00:00:00"/>
    <d v="2024-06-20T16:18:22"/>
    <x v="2"/>
    <x v="10"/>
    <n v="2024"/>
  </r>
  <r>
    <n v="3595"/>
    <s v="Craig Young"/>
    <x v="0"/>
    <x v="4"/>
    <n v="1998"/>
    <n v="67133.27"/>
    <n v="185594"/>
    <x v="1"/>
    <x v="1"/>
    <n v="1.6"/>
    <n v="71"/>
    <n v="425"/>
    <n v="3"/>
    <n v="7"/>
    <x v="1"/>
    <s v="TbX21543862872"/>
    <s v="levytracie@kennedy-kramer.org"/>
    <d v="2023-05-04T00:00:00"/>
    <d v="2024-04-22T12:54:08"/>
    <x v="3"/>
    <x v="7"/>
    <n v="2024"/>
  </r>
  <r>
    <n v="3596"/>
    <s v="Sean Brennan"/>
    <x v="9"/>
    <x v="6"/>
    <n v="1993"/>
    <n v="44998.12"/>
    <n v="70797"/>
    <x v="0"/>
    <x v="0"/>
    <n v="3.1"/>
    <n v="378"/>
    <n v="770"/>
    <n v="2"/>
    <n v="2"/>
    <x v="0"/>
    <s v="erM19721356788"/>
    <s v="margaret07@greene-gallegos.com"/>
    <d v="2024-02-01T00:00:00"/>
    <d v="2023-12-30T04:43:17"/>
    <x v="9"/>
    <x v="10"/>
    <n v="2023"/>
  </r>
  <r>
    <n v="3597"/>
    <s v="Maria Krause"/>
    <x v="2"/>
    <x v="9"/>
    <n v="2014"/>
    <n v="9359.4500000000007"/>
    <n v="242583"/>
    <x v="2"/>
    <x v="1"/>
    <n v="2.2999999999999998"/>
    <n v="458"/>
    <n v="416"/>
    <n v="4"/>
    <n v="2"/>
    <x v="0"/>
    <s v="LDo75847522730"/>
    <s v="chadlopez@hotmail.com"/>
    <d v="2020-06-16T00:00:00"/>
    <d v="2023-07-26T05:10:05"/>
    <x v="2"/>
    <x v="4"/>
    <n v="2023"/>
  </r>
  <r>
    <n v="3598"/>
    <s v="Mark Carlson"/>
    <x v="0"/>
    <x v="9"/>
    <n v="2017"/>
    <n v="66183.02"/>
    <n v="267626"/>
    <x v="1"/>
    <x v="0"/>
    <n v="4"/>
    <n v="360"/>
    <n v="773"/>
    <n v="3"/>
    <n v="4"/>
    <x v="5"/>
    <s v="WQD08465545335"/>
    <s v="patrickalicia@scott.com"/>
    <d v="2020-03-12T00:00:00"/>
    <d v="2025-01-02T01:35:46"/>
    <x v="6"/>
    <x v="4"/>
    <n v="2025"/>
  </r>
  <r>
    <n v="3599"/>
    <s v="Matthew Garcia"/>
    <x v="4"/>
    <x v="1"/>
    <n v="2003"/>
    <n v="78584.210000000006"/>
    <n v="34294"/>
    <x v="2"/>
    <x v="0"/>
    <n v="2.4"/>
    <n v="534"/>
    <n v="124"/>
    <n v="3"/>
    <n v="2"/>
    <x v="3"/>
    <s v="TZK56237764211"/>
    <s v="ctaylor@hotmail.com"/>
    <d v="2018-07-10T00:00:00"/>
    <d v="2024-02-03T05:50:59"/>
    <x v="10"/>
    <x v="0"/>
    <n v="2024"/>
  </r>
  <r>
    <n v="3600"/>
    <s v="David Roberts"/>
    <x v="1"/>
    <x v="2"/>
    <n v="2005"/>
    <n v="11997.43"/>
    <n v="90189"/>
    <x v="2"/>
    <x v="1"/>
    <n v="3.2"/>
    <n v="423"/>
    <n v="554"/>
    <n v="4"/>
    <n v="7"/>
    <x v="0"/>
    <s v="NVK04099851788"/>
    <s v="daniellucas@castillo.info"/>
    <d v="2014-10-29T00:00:00"/>
    <d v="2024-11-30T19:03:26"/>
    <x v="0"/>
    <x v="8"/>
    <n v="2024"/>
  </r>
  <r>
    <n v="3601"/>
    <s v="Anne Doyle"/>
    <x v="1"/>
    <x v="8"/>
    <n v="2018"/>
    <n v="68481.710000000006"/>
    <n v="222362"/>
    <x v="2"/>
    <x v="1"/>
    <n v="5.6"/>
    <n v="458"/>
    <n v="532"/>
    <n v="3"/>
    <n v="5"/>
    <x v="4"/>
    <s v="LCY52559872504"/>
    <s v="daviddean@hotmail.com"/>
    <d v="2016-03-29T00:00:00"/>
    <d v="2024-02-23T09:29:54"/>
    <x v="6"/>
    <x v="5"/>
    <n v="2024"/>
  </r>
  <r>
    <n v="3602"/>
    <s v="Rebecca Richardson"/>
    <x v="8"/>
    <x v="3"/>
    <n v="2017"/>
    <n v="55190.05"/>
    <n v="110613"/>
    <x v="1"/>
    <x v="1"/>
    <n v="1.9"/>
    <n v="297"/>
    <n v="251"/>
    <n v="2"/>
    <n v="5"/>
    <x v="1"/>
    <s v="lZg06369465994"/>
    <s v="xherring@reese.com"/>
    <d v="2015-03-20T00:00:00"/>
    <d v="2023-11-19T10:54:36"/>
    <x v="6"/>
    <x v="3"/>
    <n v="2023"/>
  </r>
  <r>
    <n v="3603"/>
    <s v="Derek Patel"/>
    <x v="5"/>
    <x v="2"/>
    <n v="2024"/>
    <n v="75625.81"/>
    <n v="199979"/>
    <x v="0"/>
    <x v="0"/>
    <n v="4.7"/>
    <n v="507"/>
    <n v="709"/>
    <n v="5"/>
    <n v="4"/>
    <x v="4"/>
    <s v="MqN23950154421"/>
    <s v="azhang@hotmail.com"/>
    <d v="2019-08-15T00:00:00"/>
    <d v="2025-04-06T20:08:49"/>
    <x v="5"/>
    <x v="6"/>
    <n v="2025"/>
  </r>
  <r>
    <n v="3604"/>
    <s v="Christina Marshall"/>
    <x v="5"/>
    <x v="3"/>
    <n v="1994"/>
    <n v="34349.129999999997"/>
    <n v="264052"/>
    <x v="3"/>
    <x v="0"/>
    <n v="5.0999999999999996"/>
    <n v="473"/>
    <n v="736"/>
    <n v="2"/>
    <n v="7"/>
    <x v="2"/>
    <s v="Dxd00156783267"/>
    <s v="troymcclain@sims.com"/>
    <d v="2019-02-17T00:00:00"/>
    <d v="2025-02-25T16:21:15"/>
    <x v="9"/>
    <x v="6"/>
    <n v="2025"/>
  </r>
  <r>
    <n v="3605"/>
    <s v="Casey Shannon"/>
    <x v="8"/>
    <x v="1"/>
    <n v="2002"/>
    <n v="75295.23"/>
    <n v="74411"/>
    <x v="3"/>
    <x v="0"/>
    <n v="1"/>
    <n v="584"/>
    <n v="672"/>
    <n v="2"/>
    <n v="4"/>
    <x v="6"/>
    <s v="ppu19259230101"/>
    <s v="jesus28@hotmail.com"/>
    <d v="2022-07-28T00:00:00"/>
    <d v="2025-01-25T10:20:53"/>
    <x v="10"/>
    <x v="9"/>
    <n v="2025"/>
  </r>
  <r>
    <n v="3606"/>
    <s v="Kayla May"/>
    <x v="4"/>
    <x v="3"/>
    <n v="2013"/>
    <n v="37571.5"/>
    <n v="67453"/>
    <x v="1"/>
    <x v="1"/>
    <n v="2.4"/>
    <n v="394"/>
    <n v="777"/>
    <n v="4"/>
    <n v="5"/>
    <x v="3"/>
    <s v="ksD86540961820"/>
    <s v="sierra56@king.com"/>
    <d v="2017-10-02T00:00:00"/>
    <d v="2024-05-27T14:01:50"/>
    <x v="0"/>
    <x v="2"/>
    <n v="2024"/>
  </r>
  <r>
    <n v="3607"/>
    <s v="Lauren Pena"/>
    <x v="1"/>
    <x v="1"/>
    <n v="2016"/>
    <n v="18052.150000000001"/>
    <n v="24962"/>
    <x v="1"/>
    <x v="1"/>
    <n v="5.8"/>
    <n v="522"/>
    <n v="765"/>
    <n v="3"/>
    <n v="7"/>
    <x v="0"/>
    <s v="BDL06396382811"/>
    <s v="zbrandt@gmail.com"/>
    <d v="2018-10-11T00:00:00"/>
    <d v="2025-04-03T04:31:46"/>
    <x v="0"/>
    <x v="0"/>
    <n v="2025"/>
  </r>
  <r>
    <n v="3608"/>
    <s v="Kelsey Warner"/>
    <x v="0"/>
    <x v="3"/>
    <n v="1992"/>
    <n v="23230.83"/>
    <n v="7126"/>
    <x v="2"/>
    <x v="0"/>
    <n v="1.1000000000000001"/>
    <n v="682"/>
    <n v="783"/>
    <n v="4"/>
    <n v="5"/>
    <x v="5"/>
    <s v="hqq04230391148"/>
    <s v="aprilparker@casey-murphy.com"/>
    <d v="2023-08-21T00:00:00"/>
    <d v="2025-07-17T11:25:08"/>
    <x v="5"/>
    <x v="7"/>
    <n v="2025"/>
  </r>
  <r>
    <n v="3609"/>
    <s v="Louis Roberts"/>
    <x v="9"/>
    <x v="0"/>
    <n v="2015"/>
    <n v="68310.78"/>
    <n v="225769"/>
    <x v="1"/>
    <x v="1"/>
    <n v="2"/>
    <n v="192"/>
    <n v="286"/>
    <n v="5"/>
    <n v="7"/>
    <x v="7"/>
    <s v="pFM01596132104"/>
    <s v="simsgary@gmail.com"/>
    <d v="2016-12-18T00:00:00"/>
    <d v="2024-06-14T23:37:22"/>
    <x v="4"/>
    <x v="5"/>
    <n v="2024"/>
  </r>
  <r>
    <n v="3610"/>
    <s v="Mark Clarke"/>
    <x v="8"/>
    <x v="2"/>
    <n v="2011"/>
    <n v="18585.349999999999"/>
    <n v="175038"/>
    <x v="0"/>
    <x v="1"/>
    <n v="5.0999999999999996"/>
    <n v="422"/>
    <n v="278"/>
    <n v="3"/>
    <n v="4"/>
    <x v="5"/>
    <s v="ElY08913025727"/>
    <s v="brenda46@yahoo.com"/>
    <d v="2022-10-23T00:00:00"/>
    <d v="2024-11-04T15:42:56"/>
    <x v="0"/>
    <x v="9"/>
    <n v="2024"/>
  </r>
  <r>
    <n v="3611"/>
    <s v="Andrew Proctor"/>
    <x v="1"/>
    <x v="7"/>
    <n v="1994"/>
    <n v="55748.46"/>
    <n v="214165"/>
    <x v="1"/>
    <x v="1"/>
    <n v="4"/>
    <n v="507"/>
    <n v="188"/>
    <n v="2"/>
    <n v="4"/>
    <x v="2"/>
    <s v="JaP20227052242"/>
    <s v="wsmith@yahoo.com"/>
    <d v="2023-07-12T00:00:00"/>
    <d v="2023-12-12T09:08:53"/>
    <x v="10"/>
    <x v="7"/>
    <n v="2023"/>
  </r>
  <r>
    <n v="3612"/>
    <s v="Darrell Lawrence"/>
    <x v="1"/>
    <x v="7"/>
    <n v="2007"/>
    <n v="55424.89"/>
    <n v="182896"/>
    <x v="2"/>
    <x v="1"/>
    <n v="2.9"/>
    <n v="77"/>
    <n v="333"/>
    <n v="5"/>
    <n v="7"/>
    <x v="4"/>
    <s v="YzH98603730917"/>
    <s v="jfisher@becker-smith.org"/>
    <d v="2018-02-23T00:00:00"/>
    <d v="2024-12-04T10:40:29"/>
    <x v="9"/>
    <x v="0"/>
    <n v="2024"/>
  </r>
  <r>
    <n v="3613"/>
    <s v="Kevin Ramirez"/>
    <x v="6"/>
    <x v="1"/>
    <n v="2008"/>
    <n v="5694.5"/>
    <n v="156002"/>
    <x v="2"/>
    <x v="0"/>
    <n v="4.5"/>
    <n v="557"/>
    <n v="397"/>
    <n v="4"/>
    <n v="4"/>
    <x v="4"/>
    <s v="Aoa65274685467"/>
    <s v="rebecca16@bowman.com"/>
    <d v="2015-07-11T00:00:00"/>
    <d v="2025-01-22T19:15:49"/>
    <x v="10"/>
    <x v="3"/>
    <n v="2025"/>
  </r>
  <r>
    <n v="3614"/>
    <s v="Jerry Young"/>
    <x v="3"/>
    <x v="7"/>
    <n v="1995"/>
    <n v="7226.95"/>
    <n v="19312"/>
    <x v="2"/>
    <x v="1"/>
    <n v="5.7"/>
    <n v="656"/>
    <n v="676"/>
    <n v="3"/>
    <n v="4"/>
    <x v="5"/>
    <s v="rJs41585372903"/>
    <s v="mgarrett@holmes.info"/>
    <d v="2017-12-26T00:00:00"/>
    <d v="2023-09-20T20:59:31"/>
    <x v="4"/>
    <x v="2"/>
    <n v="2023"/>
  </r>
  <r>
    <n v="3615"/>
    <s v="Sharon Mccarthy"/>
    <x v="7"/>
    <x v="1"/>
    <n v="2003"/>
    <n v="9899.9500000000007"/>
    <n v="46043"/>
    <x v="1"/>
    <x v="0"/>
    <n v="2.9"/>
    <n v="360"/>
    <n v="579"/>
    <n v="5"/>
    <n v="2"/>
    <x v="6"/>
    <s v="KyZ10805430040"/>
    <s v="christiancrystal@johnson.net"/>
    <d v="2022-03-03T00:00:00"/>
    <d v="2024-08-12T02:29:38"/>
    <x v="6"/>
    <x v="9"/>
    <n v="2024"/>
  </r>
  <r>
    <n v="3616"/>
    <s v="Fred Jordan"/>
    <x v="0"/>
    <x v="4"/>
    <n v="2001"/>
    <n v="17624.82"/>
    <n v="25175"/>
    <x v="3"/>
    <x v="0"/>
    <n v="2.1"/>
    <n v="463"/>
    <n v="483"/>
    <n v="4"/>
    <n v="7"/>
    <x v="7"/>
    <s v="stI46369587297"/>
    <s v="balljason@yahoo.com"/>
    <d v="2015-05-06T00:00:00"/>
    <d v="2025-07-02T03:25:31"/>
    <x v="3"/>
    <x v="3"/>
    <n v="2025"/>
  </r>
  <r>
    <n v="3617"/>
    <s v="Christine Cole"/>
    <x v="0"/>
    <x v="8"/>
    <n v="2013"/>
    <n v="71706.899999999994"/>
    <n v="212425"/>
    <x v="1"/>
    <x v="1"/>
    <n v="4.4000000000000004"/>
    <n v="445"/>
    <n v="680"/>
    <n v="5"/>
    <n v="2"/>
    <x v="1"/>
    <s v="Dnc31042952214"/>
    <s v="janet75@bray-hill.org"/>
    <d v="2018-04-21T00:00:00"/>
    <d v="2024-10-04T06:12:18"/>
    <x v="1"/>
    <x v="0"/>
    <n v="2024"/>
  </r>
  <r>
    <n v="3618"/>
    <s v="Jessica Page"/>
    <x v="5"/>
    <x v="7"/>
    <n v="2023"/>
    <n v="70054.539999999994"/>
    <n v="86869"/>
    <x v="1"/>
    <x v="1"/>
    <n v="2"/>
    <n v="146"/>
    <n v="378"/>
    <n v="4"/>
    <n v="4"/>
    <x v="0"/>
    <s v="YNc07372903737"/>
    <s v="thompsonjose@hotmail.com"/>
    <d v="2020-02-01T00:00:00"/>
    <d v="2023-11-04T13:25:49"/>
    <x v="9"/>
    <x v="4"/>
    <n v="2023"/>
  </r>
  <r>
    <n v="3619"/>
    <s v="Joanne Gregory MD"/>
    <x v="4"/>
    <x v="2"/>
    <n v="2006"/>
    <n v="72091.199999999997"/>
    <n v="282124"/>
    <x v="3"/>
    <x v="0"/>
    <n v="3.7"/>
    <n v="289"/>
    <n v="251"/>
    <n v="3"/>
    <n v="2"/>
    <x v="0"/>
    <s v="rIK93606950797"/>
    <s v="owilson@navarro-johnson.com"/>
    <d v="2016-05-24T00:00:00"/>
    <d v="2023-09-25T16:38:49"/>
    <x v="3"/>
    <x v="5"/>
    <n v="2023"/>
  </r>
  <r>
    <n v="3620"/>
    <s v="Michael Evans"/>
    <x v="4"/>
    <x v="6"/>
    <n v="1995"/>
    <n v="55643.65"/>
    <n v="200961"/>
    <x v="0"/>
    <x v="1"/>
    <n v="2.2000000000000002"/>
    <n v="186"/>
    <n v="251"/>
    <n v="5"/>
    <n v="5"/>
    <x v="3"/>
    <s v="fJG08752421374"/>
    <s v="alisonfranco@yahoo.com"/>
    <d v="2017-09-25T00:00:00"/>
    <d v="2023-09-05T09:29:37"/>
    <x v="8"/>
    <x v="2"/>
    <n v="2023"/>
  </r>
  <r>
    <n v="3621"/>
    <s v="David Ramirez"/>
    <x v="3"/>
    <x v="1"/>
    <n v="1996"/>
    <n v="49980.51"/>
    <n v="232782"/>
    <x v="1"/>
    <x v="0"/>
    <n v="4"/>
    <n v="495"/>
    <n v="358"/>
    <n v="2"/>
    <n v="5"/>
    <x v="0"/>
    <s v="Asc11072033448"/>
    <s v="erika06@gmail.com"/>
    <d v="2024-01-29T00:00:00"/>
    <d v="2025-07-04T11:30:01"/>
    <x v="7"/>
    <x v="10"/>
    <n v="2025"/>
  </r>
  <r>
    <n v="3622"/>
    <s v="Lisa Davis"/>
    <x v="0"/>
    <x v="7"/>
    <n v="2019"/>
    <n v="63414.93"/>
    <n v="236250"/>
    <x v="0"/>
    <x v="0"/>
    <n v="3.8"/>
    <n v="451"/>
    <n v="263"/>
    <n v="3"/>
    <n v="4"/>
    <x v="3"/>
    <s v="lBu45070887882"/>
    <s v="jamesross@hotmail.com"/>
    <d v="2016-03-06T00:00:00"/>
    <d v="2023-08-14T22:18:09"/>
    <x v="6"/>
    <x v="5"/>
    <n v="2023"/>
  </r>
  <r>
    <n v="3623"/>
    <s v="Emily Jennings"/>
    <x v="7"/>
    <x v="4"/>
    <n v="2017"/>
    <n v="63183.45"/>
    <n v="164500"/>
    <x v="0"/>
    <x v="1"/>
    <n v="4.9000000000000004"/>
    <n v="165"/>
    <n v="326"/>
    <n v="3"/>
    <n v="7"/>
    <x v="1"/>
    <s v="zcz03463909372"/>
    <s v="sarahochoa@smith.info"/>
    <d v="2020-03-02T00:00:00"/>
    <d v="2025-04-26T06:16:20"/>
    <x v="6"/>
    <x v="4"/>
    <n v="2025"/>
  </r>
  <r>
    <n v="3624"/>
    <s v="Thomas Brandt"/>
    <x v="8"/>
    <x v="1"/>
    <n v="2016"/>
    <n v="19699.34"/>
    <n v="61341"/>
    <x v="1"/>
    <x v="1"/>
    <n v="5.6"/>
    <n v="481"/>
    <n v="246"/>
    <n v="5"/>
    <n v="2"/>
    <x v="5"/>
    <s v="tll61865578717"/>
    <s v="francisjuan@hotmail.com"/>
    <d v="2021-06-24T00:00:00"/>
    <d v="2024-05-16T15:10:41"/>
    <x v="2"/>
    <x v="1"/>
    <n v="2024"/>
  </r>
  <r>
    <n v="3625"/>
    <s v="Benjamin Cohen"/>
    <x v="9"/>
    <x v="2"/>
    <n v="2020"/>
    <n v="55123"/>
    <n v="28577"/>
    <x v="1"/>
    <x v="1"/>
    <n v="4.2"/>
    <n v="232"/>
    <n v="769"/>
    <n v="3"/>
    <n v="2"/>
    <x v="1"/>
    <s v="Vlb88277684846"/>
    <s v="ovaldez@jenkins.com"/>
    <d v="2017-03-20T00:00:00"/>
    <d v="2025-04-10T04:45:18"/>
    <x v="6"/>
    <x v="2"/>
    <n v="2025"/>
  </r>
  <r>
    <n v="3626"/>
    <s v="Victoria Hall"/>
    <x v="5"/>
    <x v="9"/>
    <n v="1998"/>
    <n v="70394.960000000006"/>
    <n v="106617"/>
    <x v="0"/>
    <x v="1"/>
    <n v="2.5"/>
    <n v="194"/>
    <n v="475"/>
    <n v="5"/>
    <n v="4"/>
    <x v="0"/>
    <s v="put31001836615"/>
    <s v="kennedyariel@gmail.com"/>
    <d v="2016-09-01T00:00:00"/>
    <d v="2024-01-10T21:05:51"/>
    <x v="8"/>
    <x v="5"/>
    <n v="2024"/>
  </r>
  <r>
    <n v="3627"/>
    <s v="Paul Mitchell"/>
    <x v="3"/>
    <x v="3"/>
    <n v="1993"/>
    <n v="55134.23"/>
    <n v="187438"/>
    <x v="1"/>
    <x v="1"/>
    <n v="4.7"/>
    <n v="604"/>
    <n v="534"/>
    <n v="2"/>
    <n v="5"/>
    <x v="6"/>
    <s v="ffZ35434636321"/>
    <s v="karen10@hotmail.com"/>
    <d v="2014-11-03T00:00:00"/>
    <d v="2024-12-16T20:34:27"/>
    <x v="11"/>
    <x v="8"/>
    <n v="2024"/>
  </r>
  <r>
    <n v="3628"/>
    <s v="Vanessa Flores"/>
    <x v="7"/>
    <x v="7"/>
    <n v="2014"/>
    <n v="14266.53"/>
    <n v="128401"/>
    <x v="2"/>
    <x v="0"/>
    <n v="2.2999999999999998"/>
    <n v="595"/>
    <n v="533"/>
    <n v="2"/>
    <n v="4"/>
    <x v="4"/>
    <s v="Khw86882079963"/>
    <s v="vanessafields@price-todd.com"/>
    <d v="2017-05-07T00:00:00"/>
    <d v="2024-05-19T02:45:28"/>
    <x v="3"/>
    <x v="2"/>
    <n v="2024"/>
  </r>
  <r>
    <n v="3629"/>
    <s v="Chloe Horton"/>
    <x v="5"/>
    <x v="2"/>
    <n v="2013"/>
    <n v="30260.02"/>
    <n v="18311"/>
    <x v="3"/>
    <x v="1"/>
    <n v="1.9"/>
    <n v="277"/>
    <n v="768"/>
    <n v="2"/>
    <n v="5"/>
    <x v="0"/>
    <s v="EKI18053463333"/>
    <s v="matthewwalker@yahoo.com"/>
    <d v="2020-07-26T00:00:00"/>
    <d v="2024-08-10T22:27:22"/>
    <x v="10"/>
    <x v="4"/>
    <n v="2024"/>
  </r>
  <r>
    <n v="3630"/>
    <s v="Charles Gordon"/>
    <x v="0"/>
    <x v="4"/>
    <n v="1999"/>
    <n v="51887.92"/>
    <n v="204217"/>
    <x v="1"/>
    <x v="1"/>
    <n v="2.5"/>
    <n v="86"/>
    <n v="303"/>
    <n v="2"/>
    <n v="5"/>
    <x v="2"/>
    <s v="ENe45120707482"/>
    <s v="tammy52@thomas-carter.com"/>
    <d v="2017-10-04T00:00:00"/>
    <d v="2025-04-24T01:42:06"/>
    <x v="0"/>
    <x v="2"/>
    <n v="2025"/>
  </r>
  <r>
    <n v="3631"/>
    <s v="Lisa Burns"/>
    <x v="1"/>
    <x v="2"/>
    <n v="1994"/>
    <n v="12189.46"/>
    <n v="98323"/>
    <x v="3"/>
    <x v="0"/>
    <n v="3.4"/>
    <n v="549"/>
    <n v="385"/>
    <n v="2"/>
    <n v="7"/>
    <x v="7"/>
    <s v="yFV34395641465"/>
    <s v="michael78@yahoo.com"/>
    <d v="2018-09-14T00:00:00"/>
    <d v="2023-09-12T06:12:52"/>
    <x v="8"/>
    <x v="0"/>
    <n v="2023"/>
  </r>
  <r>
    <n v="3632"/>
    <s v="Fred Taylor"/>
    <x v="0"/>
    <x v="6"/>
    <n v="2022"/>
    <n v="32572.52"/>
    <n v="198308"/>
    <x v="3"/>
    <x v="1"/>
    <n v="4.5999999999999996"/>
    <n v="280"/>
    <n v="713"/>
    <n v="2"/>
    <n v="2"/>
    <x v="3"/>
    <s v="gaz07315067866"/>
    <s v="kevincurtis@yahoo.com"/>
    <d v="2021-05-02T00:00:00"/>
    <d v="2025-02-10T04:51:21"/>
    <x v="3"/>
    <x v="1"/>
    <n v="2025"/>
  </r>
  <r>
    <n v="3633"/>
    <s v="Courtney Zuniga"/>
    <x v="6"/>
    <x v="2"/>
    <n v="2002"/>
    <n v="24843.279999999999"/>
    <n v="70173"/>
    <x v="0"/>
    <x v="1"/>
    <n v="3.5"/>
    <n v="291"/>
    <n v="524"/>
    <n v="3"/>
    <n v="7"/>
    <x v="1"/>
    <s v="igo52965383044"/>
    <s v="aarongarcia@hotmail.com"/>
    <d v="2015-12-18T00:00:00"/>
    <d v="2025-05-31T03:53:44"/>
    <x v="4"/>
    <x v="3"/>
    <n v="2025"/>
  </r>
  <r>
    <n v="3634"/>
    <s v="Dana Fletcher"/>
    <x v="3"/>
    <x v="2"/>
    <n v="2005"/>
    <n v="57121.99"/>
    <n v="97157"/>
    <x v="0"/>
    <x v="0"/>
    <n v="2.7"/>
    <n v="211"/>
    <n v="225"/>
    <n v="3"/>
    <n v="7"/>
    <x v="7"/>
    <s v="KMF02947406628"/>
    <s v="chelseataylor@cabrera.com"/>
    <d v="2023-04-07T00:00:00"/>
    <d v="2024-09-30T21:35:49"/>
    <x v="1"/>
    <x v="7"/>
    <n v="2024"/>
  </r>
  <r>
    <n v="3635"/>
    <s v="Angela Romero"/>
    <x v="8"/>
    <x v="2"/>
    <n v="2010"/>
    <n v="25144.19"/>
    <n v="82079"/>
    <x v="3"/>
    <x v="0"/>
    <n v="1.1000000000000001"/>
    <n v="170"/>
    <n v="395"/>
    <n v="2"/>
    <n v="4"/>
    <x v="4"/>
    <s v="QJq54811060619"/>
    <s v="keith39@hotmail.com"/>
    <d v="2020-10-13T00:00:00"/>
    <d v="2023-09-01T10:52:00"/>
    <x v="0"/>
    <x v="4"/>
    <n v="2023"/>
  </r>
  <r>
    <n v="3636"/>
    <s v="Edwin Williams"/>
    <x v="4"/>
    <x v="7"/>
    <n v="2024"/>
    <n v="29900.77"/>
    <n v="211933"/>
    <x v="0"/>
    <x v="1"/>
    <n v="4.7"/>
    <n v="162"/>
    <n v="508"/>
    <n v="4"/>
    <n v="7"/>
    <x v="2"/>
    <s v="tBW48483731880"/>
    <s v="samuelhernandez@yahoo.com"/>
    <d v="2015-09-21T00:00:00"/>
    <d v="2024-07-12T17:30:58"/>
    <x v="8"/>
    <x v="3"/>
    <n v="2024"/>
  </r>
  <r>
    <n v="3637"/>
    <s v="David Baker"/>
    <x v="1"/>
    <x v="8"/>
    <n v="2015"/>
    <n v="53757.03"/>
    <n v="57205"/>
    <x v="2"/>
    <x v="0"/>
    <n v="3.8"/>
    <n v="308"/>
    <n v="565"/>
    <n v="5"/>
    <n v="4"/>
    <x v="4"/>
    <s v="raa98395427648"/>
    <s v="jacob81@yahoo.com"/>
    <d v="2021-06-06T00:00:00"/>
    <d v="2024-01-25T01:03:13"/>
    <x v="2"/>
    <x v="1"/>
    <n v="2024"/>
  </r>
  <r>
    <n v="3638"/>
    <s v="Tonya Johnson"/>
    <x v="9"/>
    <x v="4"/>
    <n v="2007"/>
    <n v="31385.55"/>
    <n v="220050"/>
    <x v="2"/>
    <x v="0"/>
    <n v="4"/>
    <n v="279"/>
    <n v="586"/>
    <n v="2"/>
    <n v="4"/>
    <x v="7"/>
    <s v="OMD74930381466"/>
    <s v="ronaldgonzalez@gmail.com"/>
    <d v="2016-12-17T00:00:00"/>
    <d v="2024-04-08T08:56:47"/>
    <x v="4"/>
    <x v="5"/>
    <n v="2024"/>
  </r>
  <r>
    <n v="3639"/>
    <s v="Lori Harris"/>
    <x v="1"/>
    <x v="4"/>
    <n v="2018"/>
    <n v="5719.81"/>
    <n v="147660"/>
    <x v="2"/>
    <x v="0"/>
    <n v="2.1"/>
    <n v="581"/>
    <n v="784"/>
    <n v="2"/>
    <n v="7"/>
    <x v="3"/>
    <s v="NTA57140291683"/>
    <s v="arroyomelissa@gmail.com"/>
    <d v="2023-07-05T00:00:00"/>
    <d v="2024-12-18T11:07:33"/>
    <x v="10"/>
    <x v="7"/>
    <n v="2024"/>
  </r>
  <r>
    <n v="3640"/>
    <s v="Justin Garcia MD"/>
    <x v="6"/>
    <x v="8"/>
    <n v="2019"/>
    <n v="23171.21"/>
    <n v="197965"/>
    <x v="1"/>
    <x v="0"/>
    <n v="5.4"/>
    <n v="468"/>
    <n v="679"/>
    <n v="2"/>
    <n v="7"/>
    <x v="4"/>
    <s v="kXS13377861044"/>
    <s v="debbie98@gmail.com"/>
    <d v="2017-08-10T00:00:00"/>
    <d v="2023-09-02T07:53:42"/>
    <x v="5"/>
    <x v="2"/>
    <n v="2023"/>
  </r>
  <r>
    <n v="3641"/>
    <s v="Heather Austin"/>
    <x v="9"/>
    <x v="0"/>
    <n v="2018"/>
    <n v="57717.120000000003"/>
    <n v="99390"/>
    <x v="0"/>
    <x v="1"/>
    <n v="1.9"/>
    <n v="77"/>
    <n v="758"/>
    <n v="4"/>
    <n v="4"/>
    <x v="4"/>
    <s v="JeS65876264339"/>
    <s v="traceylopez@gmail.com"/>
    <d v="2023-03-09T00:00:00"/>
    <d v="2023-11-03T09:23:34"/>
    <x v="6"/>
    <x v="7"/>
    <n v="2023"/>
  </r>
  <r>
    <n v="3642"/>
    <s v="Russell Lowery"/>
    <x v="4"/>
    <x v="4"/>
    <n v="1991"/>
    <n v="55874.02"/>
    <n v="138985"/>
    <x v="1"/>
    <x v="0"/>
    <n v="5.0999999999999996"/>
    <n v="431"/>
    <n v="201"/>
    <n v="4"/>
    <n v="5"/>
    <x v="2"/>
    <s v="NaL00177348034"/>
    <s v="garrettjohnathan@floyd-cook.com"/>
    <d v="2024-04-30T00:00:00"/>
    <d v="2023-11-10T20:07:57"/>
    <x v="1"/>
    <x v="10"/>
    <n v="2023"/>
  </r>
  <r>
    <n v="3643"/>
    <s v="Jason Hodges"/>
    <x v="2"/>
    <x v="9"/>
    <n v="2005"/>
    <n v="73827.320000000007"/>
    <n v="224217"/>
    <x v="2"/>
    <x v="0"/>
    <n v="4.8"/>
    <n v="130"/>
    <n v="679"/>
    <n v="5"/>
    <n v="4"/>
    <x v="6"/>
    <s v="YHh80898315936"/>
    <s v="leonkimberly@townsend.info"/>
    <d v="2014-09-19T00:00:00"/>
    <d v="2023-08-29T09:16:05"/>
    <x v="8"/>
    <x v="8"/>
    <n v="2023"/>
  </r>
  <r>
    <n v="3644"/>
    <s v="Lisa Arnold"/>
    <x v="1"/>
    <x v="6"/>
    <n v="1993"/>
    <n v="14074.42"/>
    <n v="191638"/>
    <x v="2"/>
    <x v="0"/>
    <n v="2.6"/>
    <n v="350"/>
    <n v="334"/>
    <n v="5"/>
    <n v="2"/>
    <x v="1"/>
    <s v="xde66942993604"/>
    <s v="bradleyhoffman@gmail.com"/>
    <d v="2017-01-15T00:00:00"/>
    <d v="2023-09-09T01:06:40"/>
    <x v="7"/>
    <x v="2"/>
    <n v="2023"/>
  </r>
  <r>
    <n v="3645"/>
    <s v="Rebecca Richard"/>
    <x v="3"/>
    <x v="1"/>
    <n v="1992"/>
    <n v="57827.74"/>
    <n v="75452"/>
    <x v="1"/>
    <x v="1"/>
    <n v="4.4000000000000004"/>
    <n v="203"/>
    <n v="198"/>
    <n v="2"/>
    <n v="4"/>
    <x v="5"/>
    <s v="Bnb37695184138"/>
    <s v="johnreyes@hotmail.com"/>
    <d v="2019-06-22T00:00:00"/>
    <d v="2023-10-02T06:21:31"/>
    <x v="2"/>
    <x v="6"/>
    <n v="2023"/>
  </r>
  <r>
    <n v="3646"/>
    <s v="Jessica Escobar"/>
    <x v="8"/>
    <x v="1"/>
    <n v="1999"/>
    <n v="23753.02"/>
    <n v="93831"/>
    <x v="1"/>
    <x v="1"/>
    <n v="1.9"/>
    <n v="90"/>
    <n v="365"/>
    <n v="5"/>
    <n v="2"/>
    <x v="2"/>
    <s v="zch32019727280"/>
    <s v="walkerashley@hotmail.com"/>
    <d v="2017-05-23T00:00:00"/>
    <d v="2024-05-16T11:40:24"/>
    <x v="3"/>
    <x v="2"/>
    <n v="2024"/>
  </r>
  <r>
    <n v="3647"/>
    <s v="John Watkins"/>
    <x v="7"/>
    <x v="4"/>
    <n v="1995"/>
    <n v="64985.46"/>
    <n v="34642"/>
    <x v="1"/>
    <x v="1"/>
    <n v="4.7"/>
    <n v="140"/>
    <n v="771"/>
    <n v="3"/>
    <n v="7"/>
    <x v="1"/>
    <s v="lWG38139984765"/>
    <s v="tamarahale@williams.com"/>
    <d v="2023-04-14T00:00:00"/>
    <d v="2023-12-11T12:07:11"/>
    <x v="1"/>
    <x v="7"/>
    <n v="2023"/>
  </r>
  <r>
    <n v="3648"/>
    <s v="Brandon Grant"/>
    <x v="5"/>
    <x v="9"/>
    <n v="2009"/>
    <n v="61205.39"/>
    <n v="131308"/>
    <x v="2"/>
    <x v="1"/>
    <n v="1.6"/>
    <n v="690"/>
    <n v="121"/>
    <n v="3"/>
    <n v="2"/>
    <x v="3"/>
    <s v="Zhl89638073346"/>
    <s v="yangtara@ingram.com"/>
    <d v="2022-04-09T00:00:00"/>
    <d v="2025-02-01T00:03:35"/>
    <x v="1"/>
    <x v="9"/>
    <n v="2025"/>
  </r>
  <r>
    <n v="3649"/>
    <s v="Christine Glenn"/>
    <x v="2"/>
    <x v="2"/>
    <n v="1992"/>
    <n v="65329.73"/>
    <n v="15463"/>
    <x v="2"/>
    <x v="1"/>
    <n v="3.3"/>
    <n v="607"/>
    <n v="520"/>
    <n v="3"/>
    <n v="4"/>
    <x v="3"/>
    <s v="FgG94502873257"/>
    <s v="william51@burke.com"/>
    <d v="2020-12-31T00:00:00"/>
    <d v="2023-11-20T11:26:34"/>
    <x v="4"/>
    <x v="4"/>
    <n v="2023"/>
  </r>
  <r>
    <n v="3650"/>
    <s v="Alisha Flores"/>
    <x v="2"/>
    <x v="3"/>
    <n v="1990"/>
    <n v="9421.8700000000008"/>
    <n v="196214"/>
    <x v="3"/>
    <x v="0"/>
    <n v="5.3"/>
    <n v="587"/>
    <n v="688"/>
    <n v="4"/>
    <n v="5"/>
    <x v="1"/>
    <s v="AEj65573785950"/>
    <s v="robert00@williams.info"/>
    <d v="2023-04-19T00:00:00"/>
    <d v="2025-05-16T13:25:32"/>
    <x v="1"/>
    <x v="7"/>
    <n v="2025"/>
  </r>
  <r>
    <n v="3651"/>
    <s v="Dennis Smith"/>
    <x v="9"/>
    <x v="8"/>
    <n v="2020"/>
    <n v="54971.55"/>
    <n v="148812"/>
    <x v="1"/>
    <x v="0"/>
    <n v="5.0999999999999996"/>
    <n v="420"/>
    <n v="644"/>
    <n v="2"/>
    <n v="7"/>
    <x v="0"/>
    <s v="cSN57599187906"/>
    <s v="trujilloashley@brewer.com"/>
    <d v="2018-09-26T00:00:00"/>
    <d v="2024-04-29T06:07:07"/>
    <x v="8"/>
    <x v="0"/>
    <n v="2024"/>
  </r>
  <r>
    <n v="3652"/>
    <s v="Patrick Wright"/>
    <x v="6"/>
    <x v="5"/>
    <n v="2019"/>
    <n v="25129.41"/>
    <n v="282774"/>
    <x v="1"/>
    <x v="0"/>
    <n v="1.2"/>
    <n v="453"/>
    <n v="596"/>
    <n v="2"/>
    <n v="5"/>
    <x v="6"/>
    <s v="TdA58018103852"/>
    <s v="baldwingary@yahoo.com"/>
    <d v="2017-09-21T00:00:00"/>
    <d v="2025-05-26T18:45:17"/>
    <x v="8"/>
    <x v="2"/>
    <n v="2025"/>
  </r>
  <r>
    <n v="3653"/>
    <s v="Elizabeth Moore"/>
    <x v="1"/>
    <x v="0"/>
    <n v="2019"/>
    <n v="72520.570000000007"/>
    <n v="111737"/>
    <x v="3"/>
    <x v="0"/>
    <n v="2.5"/>
    <n v="287"/>
    <n v="481"/>
    <n v="2"/>
    <n v="7"/>
    <x v="6"/>
    <s v="otT73088859187"/>
    <s v="nguyendebra@hotmail.com"/>
    <d v="2024-04-23T00:00:00"/>
    <d v="2024-12-14T23:00:47"/>
    <x v="1"/>
    <x v="10"/>
    <n v="2024"/>
  </r>
  <r>
    <n v="3654"/>
    <s v="Corey Green"/>
    <x v="4"/>
    <x v="2"/>
    <n v="1996"/>
    <n v="50319.83"/>
    <n v="110508"/>
    <x v="0"/>
    <x v="1"/>
    <n v="3.5"/>
    <n v="385"/>
    <n v="396"/>
    <n v="2"/>
    <n v="5"/>
    <x v="2"/>
    <s v="MeE46402614865"/>
    <s v="joseph46@hamilton.net"/>
    <d v="2023-06-30T00:00:00"/>
    <d v="2024-01-30T03:43:05"/>
    <x v="2"/>
    <x v="7"/>
    <n v="2024"/>
  </r>
  <r>
    <n v="3655"/>
    <s v="Michelle White"/>
    <x v="1"/>
    <x v="1"/>
    <n v="2009"/>
    <n v="18780.93"/>
    <n v="10740"/>
    <x v="2"/>
    <x v="0"/>
    <n v="5.3"/>
    <n v="455"/>
    <n v="524"/>
    <n v="4"/>
    <n v="2"/>
    <x v="2"/>
    <s v="JIC17018551471"/>
    <s v="coreygray@gmail.com"/>
    <d v="2020-03-03T00:00:00"/>
    <d v="2025-03-04T06:03:57"/>
    <x v="6"/>
    <x v="4"/>
    <n v="2025"/>
  </r>
  <r>
    <n v="3656"/>
    <s v="Tammy Davis"/>
    <x v="4"/>
    <x v="6"/>
    <n v="1990"/>
    <n v="33212.639999999999"/>
    <n v="70367"/>
    <x v="3"/>
    <x v="0"/>
    <n v="2.6"/>
    <n v="659"/>
    <n v="700"/>
    <n v="2"/>
    <n v="2"/>
    <x v="3"/>
    <s v="gZr44700078182"/>
    <s v="clarkkerri@hotmail.com"/>
    <d v="2016-06-10T00:00:00"/>
    <d v="2024-04-13T04:36:05"/>
    <x v="2"/>
    <x v="5"/>
    <n v="2024"/>
  </r>
  <r>
    <n v="3657"/>
    <s v="Joanne Rivera"/>
    <x v="6"/>
    <x v="5"/>
    <n v="2001"/>
    <n v="78761.429999999993"/>
    <n v="90579"/>
    <x v="0"/>
    <x v="1"/>
    <n v="4"/>
    <n v="133"/>
    <n v="254"/>
    <n v="5"/>
    <n v="4"/>
    <x v="1"/>
    <s v="piD64626932364"/>
    <s v="dmoses@gross.com"/>
    <d v="2024-01-02T00:00:00"/>
    <d v="2023-11-12T10:41:03"/>
    <x v="7"/>
    <x v="10"/>
    <n v="2023"/>
  </r>
  <r>
    <n v="3658"/>
    <s v="Robert Hall"/>
    <x v="6"/>
    <x v="7"/>
    <n v="2020"/>
    <n v="37956.699999999997"/>
    <n v="133437"/>
    <x v="2"/>
    <x v="1"/>
    <n v="5.8"/>
    <n v="257"/>
    <n v="786"/>
    <n v="4"/>
    <n v="2"/>
    <x v="1"/>
    <s v="TxD24023351072"/>
    <s v="ian63@green.com"/>
    <d v="2018-07-28T00:00:00"/>
    <d v="2023-08-30T06:17:46"/>
    <x v="10"/>
    <x v="0"/>
    <n v="2023"/>
  </r>
  <r>
    <n v="3659"/>
    <s v="Adam Hernandez"/>
    <x v="5"/>
    <x v="6"/>
    <n v="2018"/>
    <n v="71480.89"/>
    <n v="196561"/>
    <x v="2"/>
    <x v="1"/>
    <n v="1.4"/>
    <n v="117"/>
    <n v="456"/>
    <n v="2"/>
    <n v="4"/>
    <x v="2"/>
    <s v="zJD13241979279"/>
    <s v="imason@robertson.info"/>
    <d v="2016-12-08T00:00:00"/>
    <d v="2024-07-18T03:11:24"/>
    <x v="4"/>
    <x v="5"/>
    <n v="2024"/>
  </r>
  <r>
    <n v="3660"/>
    <s v="Geoffrey Dennis"/>
    <x v="0"/>
    <x v="0"/>
    <n v="2014"/>
    <n v="14231.77"/>
    <n v="255221"/>
    <x v="3"/>
    <x v="0"/>
    <n v="4.3"/>
    <n v="634"/>
    <n v="136"/>
    <n v="5"/>
    <n v="4"/>
    <x v="0"/>
    <s v="kcb76875306774"/>
    <s v="laura61@thompson.info"/>
    <d v="2015-04-20T00:00:00"/>
    <d v="2023-10-12T08:10:59"/>
    <x v="1"/>
    <x v="3"/>
    <n v="2023"/>
  </r>
  <r>
    <n v="3661"/>
    <s v="Joshua Pierce"/>
    <x v="5"/>
    <x v="5"/>
    <n v="1997"/>
    <n v="21703.040000000001"/>
    <n v="90428"/>
    <x v="3"/>
    <x v="0"/>
    <n v="4.7"/>
    <n v="306"/>
    <n v="293"/>
    <n v="5"/>
    <n v="5"/>
    <x v="1"/>
    <s v="Shs08032701441"/>
    <s v="melissa57@howard.com"/>
    <d v="2021-09-28T00:00:00"/>
    <d v="2024-11-09T00:51:24"/>
    <x v="8"/>
    <x v="1"/>
    <n v="2024"/>
  </r>
  <r>
    <n v="3662"/>
    <s v="Marie Knight"/>
    <x v="5"/>
    <x v="4"/>
    <n v="2018"/>
    <n v="24724.66"/>
    <n v="125847"/>
    <x v="3"/>
    <x v="0"/>
    <n v="3.9"/>
    <n v="685"/>
    <n v="630"/>
    <n v="4"/>
    <n v="2"/>
    <x v="6"/>
    <s v="oqs22855401954"/>
    <s v="fordgina@hotmail.com"/>
    <d v="2014-11-22T00:00:00"/>
    <d v="2023-11-09T12:35:25"/>
    <x v="11"/>
    <x v="8"/>
    <n v="2023"/>
  </r>
  <r>
    <n v="3663"/>
    <s v="Tiffany Ramirez"/>
    <x v="0"/>
    <x v="3"/>
    <n v="2003"/>
    <n v="48960.58"/>
    <n v="75837"/>
    <x v="0"/>
    <x v="1"/>
    <n v="3"/>
    <n v="216"/>
    <n v="439"/>
    <n v="3"/>
    <n v="5"/>
    <x v="6"/>
    <s v="rBQ61021092105"/>
    <s v="aaron64@copeland-simmons.com"/>
    <d v="2023-12-27T00:00:00"/>
    <d v="2023-09-08T00:34:42"/>
    <x v="4"/>
    <x v="7"/>
    <n v="2023"/>
  </r>
  <r>
    <n v="3664"/>
    <s v="Rachel Fisher"/>
    <x v="1"/>
    <x v="7"/>
    <n v="1991"/>
    <n v="7643.04"/>
    <n v="101076"/>
    <x v="3"/>
    <x v="1"/>
    <n v="5"/>
    <n v="79"/>
    <n v="519"/>
    <n v="3"/>
    <n v="7"/>
    <x v="5"/>
    <s v="dhP12551906335"/>
    <s v="william06@potts.com"/>
    <d v="2023-12-05T00:00:00"/>
    <d v="2025-01-26T17:53:26"/>
    <x v="4"/>
    <x v="7"/>
    <n v="2025"/>
  </r>
  <r>
    <n v="3665"/>
    <s v="Christian Smith"/>
    <x v="8"/>
    <x v="2"/>
    <n v="2019"/>
    <n v="24667.48"/>
    <n v="202158"/>
    <x v="2"/>
    <x v="0"/>
    <n v="5.2"/>
    <n v="534"/>
    <n v="721"/>
    <n v="4"/>
    <n v="4"/>
    <x v="7"/>
    <s v="SZQ28950860641"/>
    <s v="edward58@yahoo.com"/>
    <d v="2022-09-17T00:00:00"/>
    <d v="2024-09-26T05:26:47"/>
    <x v="8"/>
    <x v="9"/>
    <n v="2024"/>
  </r>
  <r>
    <n v="3666"/>
    <s v="Miguel Payne"/>
    <x v="1"/>
    <x v="4"/>
    <n v="1998"/>
    <n v="20556.11"/>
    <n v="264692"/>
    <x v="3"/>
    <x v="0"/>
    <n v="1.8"/>
    <n v="540"/>
    <n v="723"/>
    <n v="5"/>
    <n v="4"/>
    <x v="0"/>
    <s v="yDK82921920053"/>
    <s v="thomas21@hotmail.com"/>
    <d v="2015-05-28T00:00:00"/>
    <d v="2024-01-05T21:56:16"/>
    <x v="3"/>
    <x v="3"/>
    <n v="2024"/>
  </r>
  <r>
    <n v="3667"/>
    <s v="Christopher Patel"/>
    <x v="2"/>
    <x v="4"/>
    <n v="1992"/>
    <n v="49555.839999999997"/>
    <n v="170377"/>
    <x v="0"/>
    <x v="1"/>
    <n v="1.1000000000000001"/>
    <n v="421"/>
    <n v="630"/>
    <n v="4"/>
    <n v="5"/>
    <x v="2"/>
    <s v="IUU94571854193"/>
    <s v="beasleyjennifer@gmail.com"/>
    <d v="2018-12-10T00:00:00"/>
    <d v="2024-02-21T08:25:57"/>
    <x v="4"/>
    <x v="0"/>
    <n v="2024"/>
  </r>
  <r>
    <n v="3668"/>
    <s v="Diane Lang"/>
    <x v="4"/>
    <x v="3"/>
    <n v="1991"/>
    <n v="46193.9"/>
    <n v="257316"/>
    <x v="3"/>
    <x v="0"/>
    <n v="1.4"/>
    <n v="314"/>
    <n v="145"/>
    <n v="5"/>
    <n v="5"/>
    <x v="2"/>
    <s v="VVD63196983342"/>
    <s v="johnsonlaura@wheeler.com"/>
    <d v="2017-03-17T00:00:00"/>
    <d v="2025-07-12T01:44:41"/>
    <x v="6"/>
    <x v="2"/>
    <n v="2025"/>
  </r>
  <r>
    <n v="3669"/>
    <s v="Christopher Baker"/>
    <x v="7"/>
    <x v="2"/>
    <n v="2000"/>
    <n v="7089.69"/>
    <n v="133769"/>
    <x v="3"/>
    <x v="0"/>
    <n v="3.1"/>
    <n v="123"/>
    <n v="345"/>
    <n v="2"/>
    <n v="7"/>
    <x v="3"/>
    <s v="Dnw74591518694"/>
    <s v="abigail96@gmail.com"/>
    <d v="2018-03-10T00:00:00"/>
    <d v="2023-07-26T22:41:29"/>
    <x v="6"/>
    <x v="0"/>
    <n v="2023"/>
  </r>
  <r>
    <n v="3670"/>
    <s v="Barbara Maddox"/>
    <x v="7"/>
    <x v="0"/>
    <n v="2021"/>
    <n v="10519.9"/>
    <n v="30843"/>
    <x v="1"/>
    <x v="0"/>
    <n v="3.5"/>
    <n v="211"/>
    <n v="297"/>
    <n v="4"/>
    <n v="7"/>
    <x v="4"/>
    <s v="pEk71097633220"/>
    <s v="jessicaherring@brown-west.biz"/>
    <d v="2023-02-14T00:00:00"/>
    <d v="2024-11-07T17:18:52"/>
    <x v="9"/>
    <x v="7"/>
    <n v="2024"/>
  </r>
  <r>
    <n v="3671"/>
    <s v="Taylor Duke"/>
    <x v="8"/>
    <x v="1"/>
    <n v="1996"/>
    <n v="47715.21"/>
    <n v="228287"/>
    <x v="3"/>
    <x v="1"/>
    <n v="5.4"/>
    <n v="133"/>
    <n v="171"/>
    <n v="5"/>
    <n v="7"/>
    <x v="4"/>
    <s v="KMC49339147047"/>
    <s v="craigtroy@baker-ray.com"/>
    <d v="2021-08-17T00:00:00"/>
    <d v="2024-09-01T02:38:16"/>
    <x v="5"/>
    <x v="1"/>
    <n v="2024"/>
  </r>
  <r>
    <n v="3672"/>
    <s v="Kara Hester"/>
    <x v="6"/>
    <x v="2"/>
    <n v="2009"/>
    <n v="73500.73"/>
    <n v="80365"/>
    <x v="3"/>
    <x v="1"/>
    <n v="1.4"/>
    <n v="132"/>
    <n v="526"/>
    <n v="4"/>
    <n v="7"/>
    <x v="2"/>
    <s v="eML37541886340"/>
    <s v="brewerbradley@hogan.com"/>
    <d v="2023-06-08T00:00:00"/>
    <d v="2024-12-12T04:25:26"/>
    <x v="2"/>
    <x v="7"/>
    <n v="2024"/>
  </r>
  <r>
    <n v="3673"/>
    <s v="Victoria Wood"/>
    <x v="7"/>
    <x v="9"/>
    <n v="2024"/>
    <n v="67069.83"/>
    <n v="266061"/>
    <x v="0"/>
    <x v="0"/>
    <n v="5.2"/>
    <n v="128"/>
    <n v="710"/>
    <n v="3"/>
    <n v="2"/>
    <x v="7"/>
    <s v="klL61580209752"/>
    <s v="laurencrane@werner-shah.org"/>
    <d v="2022-05-08T00:00:00"/>
    <d v="2023-12-06T02:26:45"/>
    <x v="3"/>
    <x v="9"/>
    <n v="2023"/>
  </r>
  <r>
    <n v="3674"/>
    <s v="Robert Jones"/>
    <x v="7"/>
    <x v="6"/>
    <n v="2024"/>
    <n v="43855.81"/>
    <n v="125569"/>
    <x v="1"/>
    <x v="1"/>
    <n v="2.2000000000000002"/>
    <n v="484"/>
    <n v="397"/>
    <n v="2"/>
    <n v="5"/>
    <x v="5"/>
    <s v="EHK09741512445"/>
    <s v="pauldixon@henry.com"/>
    <d v="2016-05-30T00:00:00"/>
    <d v="2024-10-09T01:51:36"/>
    <x v="3"/>
    <x v="5"/>
    <n v="2024"/>
  </r>
  <r>
    <n v="3675"/>
    <s v="Jeffrey Jensen"/>
    <x v="4"/>
    <x v="6"/>
    <n v="2004"/>
    <n v="51621.36"/>
    <n v="205331"/>
    <x v="0"/>
    <x v="0"/>
    <n v="4.0999999999999996"/>
    <n v="482"/>
    <n v="187"/>
    <n v="2"/>
    <n v="4"/>
    <x v="7"/>
    <s v="InP55486550207"/>
    <s v="sherrywalter@henderson-wright.com"/>
    <d v="2016-05-03T00:00:00"/>
    <d v="2024-02-10T02:34:14"/>
    <x v="3"/>
    <x v="5"/>
    <n v="2024"/>
  </r>
  <r>
    <n v="3676"/>
    <s v="Megan Williams"/>
    <x v="9"/>
    <x v="7"/>
    <n v="2000"/>
    <n v="70737.7"/>
    <n v="69685"/>
    <x v="3"/>
    <x v="0"/>
    <n v="2"/>
    <n v="294"/>
    <n v="352"/>
    <n v="4"/>
    <n v="4"/>
    <x v="3"/>
    <s v="yly47859894554"/>
    <s v="kevin45@hotmail.com"/>
    <d v="2018-03-12T00:00:00"/>
    <d v="2024-12-29T13:28:59"/>
    <x v="6"/>
    <x v="0"/>
    <n v="2024"/>
  </r>
  <r>
    <n v="3677"/>
    <s v="Jonathan Perez"/>
    <x v="4"/>
    <x v="1"/>
    <n v="2018"/>
    <n v="43510.03"/>
    <n v="268337"/>
    <x v="3"/>
    <x v="1"/>
    <n v="1.2"/>
    <n v="164"/>
    <n v="422"/>
    <n v="4"/>
    <n v="7"/>
    <x v="7"/>
    <s v="msI64836128961"/>
    <s v="marcus65@hotmail.com"/>
    <d v="2022-09-18T00:00:00"/>
    <d v="2024-07-30T06:04:48"/>
    <x v="8"/>
    <x v="9"/>
    <n v="2024"/>
  </r>
  <r>
    <n v="3678"/>
    <s v="Ashley Gibson"/>
    <x v="9"/>
    <x v="7"/>
    <n v="2000"/>
    <n v="14760.37"/>
    <n v="98594"/>
    <x v="3"/>
    <x v="0"/>
    <n v="5.0999999999999996"/>
    <n v="117"/>
    <n v="666"/>
    <n v="4"/>
    <n v="5"/>
    <x v="2"/>
    <s v="saS63325634457"/>
    <s v="christianalexander@hart.net"/>
    <d v="2018-08-06T00:00:00"/>
    <d v="2024-12-31T04:02:06"/>
    <x v="5"/>
    <x v="0"/>
    <n v="2024"/>
  </r>
  <r>
    <n v="3679"/>
    <s v="Anna Myers"/>
    <x v="8"/>
    <x v="8"/>
    <n v="2020"/>
    <n v="70053.09"/>
    <n v="182369"/>
    <x v="2"/>
    <x v="0"/>
    <n v="2.2000000000000002"/>
    <n v="669"/>
    <n v="380"/>
    <n v="3"/>
    <n v="2"/>
    <x v="5"/>
    <s v="ZVf02485896828"/>
    <s v="nicoleduran@gmail.com"/>
    <d v="2020-01-17T00:00:00"/>
    <d v="2023-07-30T07:17:58"/>
    <x v="7"/>
    <x v="4"/>
    <n v="2023"/>
  </r>
  <r>
    <n v="3680"/>
    <s v="Donna Simmons"/>
    <x v="6"/>
    <x v="9"/>
    <n v="1992"/>
    <n v="50510.55"/>
    <n v="67297"/>
    <x v="3"/>
    <x v="0"/>
    <n v="3.8"/>
    <n v="131"/>
    <n v="455"/>
    <n v="3"/>
    <n v="4"/>
    <x v="4"/>
    <s v="HRO37039218433"/>
    <s v="keith14@gmail.com"/>
    <d v="2019-06-25T00:00:00"/>
    <d v="2023-09-15T18:19:38"/>
    <x v="2"/>
    <x v="6"/>
    <n v="2023"/>
  </r>
  <r>
    <n v="3681"/>
    <s v="Brian Crawford"/>
    <x v="0"/>
    <x v="9"/>
    <n v="2015"/>
    <n v="72843.899999999994"/>
    <n v="188250"/>
    <x v="1"/>
    <x v="0"/>
    <n v="2.2999999999999998"/>
    <n v="247"/>
    <n v="401"/>
    <n v="4"/>
    <n v="2"/>
    <x v="0"/>
    <s v="yrf34696761924"/>
    <s v="cynthiastafford@gmail.com"/>
    <d v="2016-12-04T00:00:00"/>
    <d v="2025-03-14T14:53:58"/>
    <x v="4"/>
    <x v="5"/>
    <n v="2025"/>
  </r>
  <r>
    <n v="3682"/>
    <s v="Rose Gallagher"/>
    <x v="6"/>
    <x v="4"/>
    <n v="2023"/>
    <n v="78966.8"/>
    <n v="201411"/>
    <x v="1"/>
    <x v="0"/>
    <n v="1"/>
    <n v="145"/>
    <n v="262"/>
    <n v="3"/>
    <n v="7"/>
    <x v="2"/>
    <s v="DbP62692347493"/>
    <s v="nicholasmason@hammond.biz"/>
    <d v="2021-04-03T00:00:00"/>
    <d v="2023-08-20T07:58:35"/>
    <x v="1"/>
    <x v="1"/>
    <n v="2023"/>
  </r>
  <r>
    <n v="3683"/>
    <s v="Francisco Buchanan"/>
    <x v="6"/>
    <x v="5"/>
    <n v="2022"/>
    <n v="73255.259999999995"/>
    <n v="289890"/>
    <x v="1"/>
    <x v="0"/>
    <n v="5.3"/>
    <n v="381"/>
    <n v="173"/>
    <n v="2"/>
    <n v="7"/>
    <x v="1"/>
    <s v="Ufb20427176950"/>
    <s v="ygreen@owens-griffin.com"/>
    <d v="2015-03-09T00:00:00"/>
    <d v="2024-10-09T15:52:44"/>
    <x v="6"/>
    <x v="3"/>
    <n v="2024"/>
  </r>
  <r>
    <n v="3684"/>
    <s v="Tiffany Ross"/>
    <x v="0"/>
    <x v="9"/>
    <n v="2004"/>
    <n v="65491.96"/>
    <n v="92087"/>
    <x v="3"/>
    <x v="0"/>
    <n v="4.2"/>
    <n v="100"/>
    <n v="246"/>
    <n v="5"/>
    <n v="5"/>
    <x v="7"/>
    <s v="wTu97364014823"/>
    <s v="rshepherd@simpson.net"/>
    <d v="2019-12-15T00:00:00"/>
    <d v="2024-10-02T08:38:38"/>
    <x v="4"/>
    <x v="6"/>
    <n v="2024"/>
  </r>
  <r>
    <n v="3685"/>
    <s v="Latasha Lane"/>
    <x v="9"/>
    <x v="1"/>
    <n v="2019"/>
    <n v="68214.23"/>
    <n v="195042"/>
    <x v="3"/>
    <x v="1"/>
    <n v="3.5"/>
    <n v="461"/>
    <n v="280"/>
    <n v="5"/>
    <n v="2"/>
    <x v="7"/>
    <s v="bvF49212519172"/>
    <s v="ryanstafford@gmail.com"/>
    <d v="2024-02-02T00:00:00"/>
    <d v="2024-01-15T02:44:02"/>
    <x v="9"/>
    <x v="10"/>
    <n v="2024"/>
  </r>
  <r>
    <n v="3686"/>
    <s v="Craig Martin"/>
    <x v="4"/>
    <x v="9"/>
    <n v="2003"/>
    <n v="46236.23"/>
    <n v="29721"/>
    <x v="2"/>
    <x v="0"/>
    <n v="5.2"/>
    <n v="565"/>
    <n v="765"/>
    <n v="3"/>
    <n v="5"/>
    <x v="0"/>
    <s v="qNP15494714581"/>
    <s v="misty30@gmail.com"/>
    <d v="2017-08-28T00:00:00"/>
    <d v="2024-09-13T05:31:41"/>
    <x v="5"/>
    <x v="2"/>
    <n v="2024"/>
  </r>
  <r>
    <n v="3687"/>
    <s v="Amy Garrett"/>
    <x v="4"/>
    <x v="1"/>
    <n v="2008"/>
    <n v="29913.64"/>
    <n v="90523"/>
    <x v="1"/>
    <x v="0"/>
    <n v="4.5999999999999996"/>
    <n v="495"/>
    <n v="689"/>
    <n v="2"/>
    <n v="2"/>
    <x v="3"/>
    <s v="tMO26609026521"/>
    <s v="wintersethan@gmail.com"/>
    <d v="2021-03-24T00:00:00"/>
    <d v="2025-05-18T00:28:21"/>
    <x v="6"/>
    <x v="1"/>
    <n v="2025"/>
  </r>
  <r>
    <n v="3688"/>
    <s v="Nicholas Pittman"/>
    <x v="2"/>
    <x v="6"/>
    <n v="2020"/>
    <n v="59443.32"/>
    <n v="87166"/>
    <x v="0"/>
    <x v="1"/>
    <n v="2.5"/>
    <n v="339"/>
    <n v="793"/>
    <n v="4"/>
    <n v="5"/>
    <x v="5"/>
    <s v="dpN88787833505"/>
    <s v="kevinschmidt@franklin.com"/>
    <d v="2018-12-29T00:00:00"/>
    <d v="2024-01-04T10:53:26"/>
    <x v="4"/>
    <x v="0"/>
    <n v="2024"/>
  </r>
  <r>
    <n v="3689"/>
    <s v="David Williams"/>
    <x v="3"/>
    <x v="9"/>
    <n v="2013"/>
    <n v="78867.570000000007"/>
    <n v="28611"/>
    <x v="2"/>
    <x v="0"/>
    <n v="4.0999999999999996"/>
    <n v="649"/>
    <n v="664"/>
    <n v="5"/>
    <n v="4"/>
    <x v="2"/>
    <s v="lEo77350778610"/>
    <s v="guerradaniel@gmail.com"/>
    <d v="2015-03-29T00:00:00"/>
    <d v="2024-06-15T03:07:39"/>
    <x v="6"/>
    <x v="3"/>
    <n v="2024"/>
  </r>
  <r>
    <n v="3690"/>
    <s v="Steven White"/>
    <x v="5"/>
    <x v="8"/>
    <n v="2001"/>
    <n v="26734.93"/>
    <n v="184902"/>
    <x v="0"/>
    <x v="0"/>
    <n v="5.7"/>
    <n v="505"/>
    <n v="654"/>
    <n v="2"/>
    <n v="5"/>
    <x v="4"/>
    <s v="fjV60572070160"/>
    <s v="tammycline@gomez.com"/>
    <d v="2019-08-06T00:00:00"/>
    <d v="2024-08-17T05:09:30"/>
    <x v="5"/>
    <x v="6"/>
    <n v="2024"/>
  </r>
  <r>
    <n v="3691"/>
    <s v="Julie Roberson"/>
    <x v="3"/>
    <x v="0"/>
    <n v="2022"/>
    <n v="48589.279999999999"/>
    <n v="120705"/>
    <x v="1"/>
    <x v="0"/>
    <n v="2.5"/>
    <n v="695"/>
    <n v="283"/>
    <n v="5"/>
    <n v="5"/>
    <x v="5"/>
    <s v="ZiY72028945945"/>
    <s v="moorestefanie@jackson-walker.com"/>
    <d v="2021-01-15T00:00:00"/>
    <d v="2025-01-14T22:00:35"/>
    <x v="7"/>
    <x v="1"/>
    <n v="2025"/>
  </r>
  <r>
    <n v="3692"/>
    <s v="Heather Marsh"/>
    <x v="8"/>
    <x v="5"/>
    <n v="2010"/>
    <n v="75807.25"/>
    <n v="180852"/>
    <x v="2"/>
    <x v="1"/>
    <n v="2.6"/>
    <n v="293"/>
    <n v="337"/>
    <n v="3"/>
    <n v="5"/>
    <x v="2"/>
    <s v="iEU20592557835"/>
    <s v="kara97@hotmail.com"/>
    <d v="2017-03-19T00:00:00"/>
    <d v="2024-11-06T09:46:19"/>
    <x v="6"/>
    <x v="2"/>
    <n v="2024"/>
  </r>
  <r>
    <n v="3693"/>
    <s v="Joel Bullock"/>
    <x v="2"/>
    <x v="4"/>
    <n v="1999"/>
    <n v="28917.89"/>
    <n v="87665"/>
    <x v="1"/>
    <x v="1"/>
    <n v="1.7"/>
    <n v="444"/>
    <n v="243"/>
    <n v="5"/>
    <n v="4"/>
    <x v="0"/>
    <s v="eXS12482555914"/>
    <s v="briangray@bentley-kennedy.org"/>
    <d v="2022-05-31T00:00:00"/>
    <d v="2024-01-13T08:40:39"/>
    <x v="3"/>
    <x v="9"/>
    <n v="2024"/>
  </r>
  <r>
    <n v="3694"/>
    <s v="Andrea Hull"/>
    <x v="6"/>
    <x v="1"/>
    <n v="2018"/>
    <n v="75102.13"/>
    <n v="99178"/>
    <x v="1"/>
    <x v="1"/>
    <n v="2.6"/>
    <n v="518"/>
    <n v="791"/>
    <n v="2"/>
    <n v="5"/>
    <x v="6"/>
    <s v="KDO23726161382"/>
    <s v="megan10@schultz.info"/>
    <d v="2021-04-18T00:00:00"/>
    <d v="2025-03-26T17:47:23"/>
    <x v="1"/>
    <x v="1"/>
    <n v="2025"/>
  </r>
  <r>
    <n v="3695"/>
    <s v="Donald Sims"/>
    <x v="8"/>
    <x v="3"/>
    <n v="2005"/>
    <n v="5118.5200000000004"/>
    <n v="254378"/>
    <x v="1"/>
    <x v="0"/>
    <n v="5.0999999999999996"/>
    <n v="82"/>
    <n v="245"/>
    <n v="4"/>
    <n v="7"/>
    <x v="4"/>
    <s v="HOS30977897826"/>
    <s v="andersoncarmen@gmail.com"/>
    <d v="2022-07-08T00:00:00"/>
    <d v="2025-04-11T15:48:07"/>
    <x v="10"/>
    <x v="9"/>
    <n v="2025"/>
  </r>
  <r>
    <n v="3696"/>
    <s v="Kelly Morse"/>
    <x v="5"/>
    <x v="6"/>
    <n v="2014"/>
    <n v="65402.54"/>
    <n v="101274"/>
    <x v="1"/>
    <x v="1"/>
    <n v="3.6"/>
    <n v="81"/>
    <n v="453"/>
    <n v="5"/>
    <n v="4"/>
    <x v="7"/>
    <s v="PFL84171921422"/>
    <s v="sarabuckley@hotmail.com"/>
    <d v="2016-10-26T00:00:00"/>
    <d v="2023-10-22T10:00:26"/>
    <x v="0"/>
    <x v="5"/>
    <n v="2023"/>
  </r>
  <r>
    <n v="3697"/>
    <s v="William Booth"/>
    <x v="5"/>
    <x v="8"/>
    <n v="2010"/>
    <n v="36795.06"/>
    <n v="278230"/>
    <x v="2"/>
    <x v="1"/>
    <n v="3.6"/>
    <n v="608"/>
    <n v="644"/>
    <n v="2"/>
    <n v="5"/>
    <x v="7"/>
    <s v="iAv99817291666"/>
    <s v="schmidttamara@hotmail.com"/>
    <d v="2016-12-28T00:00:00"/>
    <d v="2025-07-10T11:11:35"/>
    <x v="4"/>
    <x v="5"/>
    <n v="2025"/>
  </r>
  <r>
    <n v="3698"/>
    <s v="Shannon Webb"/>
    <x v="2"/>
    <x v="8"/>
    <n v="2011"/>
    <n v="69084.86"/>
    <n v="239461"/>
    <x v="3"/>
    <x v="1"/>
    <n v="5.9"/>
    <n v="86"/>
    <n v="244"/>
    <n v="5"/>
    <n v="7"/>
    <x v="4"/>
    <s v="AAi96154456499"/>
    <s v="donna17@cox.biz"/>
    <d v="2022-01-03T00:00:00"/>
    <d v="2024-02-23T20:00:45"/>
    <x v="7"/>
    <x v="9"/>
    <n v="2024"/>
  </r>
  <r>
    <n v="3699"/>
    <s v="Adam Martin"/>
    <x v="0"/>
    <x v="6"/>
    <n v="2018"/>
    <n v="62439.7"/>
    <n v="119386"/>
    <x v="3"/>
    <x v="1"/>
    <n v="2.5"/>
    <n v="686"/>
    <n v="549"/>
    <n v="4"/>
    <n v="4"/>
    <x v="4"/>
    <s v="xun17053345546"/>
    <s v="hallanthony@yahoo.com"/>
    <d v="2022-10-30T00:00:00"/>
    <d v="2023-09-21T07:30:22"/>
    <x v="0"/>
    <x v="9"/>
    <n v="2023"/>
  </r>
  <r>
    <n v="3700"/>
    <s v="Daniel Miller"/>
    <x v="0"/>
    <x v="5"/>
    <n v="2005"/>
    <n v="11652.18"/>
    <n v="40087"/>
    <x v="1"/>
    <x v="1"/>
    <n v="3.5"/>
    <n v="454"/>
    <n v="330"/>
    <n v="3"/>
    <n v="2"/>
    <x v="7"/>
    <s v="gjw32685772560"/>
    <s v="armstrongsara@schwartz-jarvis.info"/>
    <d v="2020-07-21T00:00:00"/>
    <d v="2024-10-10T23:25:16"/>
    <x v="10"/>
    <x v="4"/>
    <n v="2024"/>
  </r>
  <r>
    <n v="3701"/>
    <s v="Jonathan Gamble"/>
    <x v="0"/>
    <x v="3"/>
    <n v="2012"/>
    <n v="75810.759999999995"/>
    <n v="259066"/>
    <x v="3"/>
    <x v="1"/>
    <n v="4.5999999999999996"/>
    <n v="440"/>
    <n v="244"/>
    <n v="4"/>
    <n v="7"/>
    <x v="5"/>
    <s v="HcY92330405461"/>
    <s v="philip30@spencer.com"/>
    <d v="2015-07-01T00:00:00"/>
    <d v="2023-12-08T03:30:42"/>
    <x v="10"/>
    <x v="3"/>
    <n v="2023"/>
  </r>
  <r>
    <n v="3702"/>
    <s v="Jennifer Clark"/>
    <x v="0"/>
    <x v="9"/>
    <n v="2006"/>
    <n v="9782.19"/>
    <n v="70830"/>
    <x v="2"/>
    <x v="0"/>
    <n v="4.2"/>
    <n v="578"/>
    <n v="400"/>
    <n v="5"/>
    <n v="4"/>
    <x v="6"/>
    <s v="tix02097486091"/>
    <s v="ramireztodd@yahoo.com"/>
    <d v="2023-09-24T00:00:00"/>
    <d v="2024-07-11T23:59:33"/>
    <x v="8"/>
    <x v="7"/>
    <n v="2024"/>
  </r>
  <r>
    <n v="3703"/>
    <s v="Anthony Martin"/>
    <x v="2"/>
    <x v="3"/>
    <n v="2005"/>
    <n v="40913.99"/>
    <n v="76612"/>
    <x v="1"/>
    <x v="0"/>
    <n v="2.6"/>
    <n v="628"/>
    <n v="548"/>
    <n v="5"/>
    <n v="7"/>
    <x v="0"/>
    <s v="aYB24515412735"/>
    <s v="evance@bryan.org"/>
    <d v="2017-07-15T00:00:00"/>
    <d v="2025-07-03T10:58:03"/>
    <x v="10"/>
    <x v="2"/>
    <n v="2025"/>
  </r>
  <r>
    <n v="3704"/>
    <s v="Juan Hendrix"/>
    <x v="4"/>
    <x v="7"/>
    <n v="2012"/>
    <n v="5239.4799999999996"/>
    <n v="267224"/>
    <x v="3"/>
    <x v="1"/>
    <n v="4.5999999999999996"/>
    <n v="102"/>
    <n v="336"/>
    <n v="2"/>
    <n v="4"/>
    <x v="4"/>
    <s v="FNR11251665038"/>
    <s v="christophermarshall@hotmail.com"/>
    <d v="2015-12-22T00:00:00"/>
    <d v="2025-07-10T18:12:09"/>
    <x v="4"/>
    <x v="3"/>
    <n v="2025"/>
  </r>
  <r>
    <n v="3705"/>
    <s v="Ashley Guzman"/>
    <x v="8"/>
    <x v="3"/>
    <n v="2019"/>
    <n v="60682.42"/>
    <n v="132344"/>
    <x v="3"/>
    <x v="0"/>
    <n v="3"/>
    <n v="386"/>
    <n v="657"/>
    <n v="4"/>
    <n v="4"/>
    <x v="4"/>
    <s v="Xqy09227962504"/>
    <s v="aliciaboyd@hotmail.com"/>
    <d v="2021-04-30T00:00:00"/>
    <d v="2024-08-13T10:02:10"/>
    <x v="1"/>
    <x v="1"/>
    <n v="2024"/>
  </r>
  <r>
    <n v="3706"/>
    <s v="Charles Stevens"/>
    <x v="9"/>
    <x v="3"/>
    <n v="2016"/>
    <n v="29706.26"/>
    <n v="16022"/>
    <x v="0"/>
    <x v="1"/>
    <n v="2.2000000000000002"/>
    <n v="459"/>
    <n v="497"/>
    <n v="5"/>
    <n v="7"/>
    <x v="0"/>
    <s v="PPQ30179011108"/>
    <s v="dphillips@lewis.org"/>
    <d v="2016-07-09T00:00:00"/>
    <d v="2025-03-02T08:30:17"/>
    <x v="10"/>
    <x v="5"/>
    <n v="2025"/>
  </r>
  <r>
    <n v="3707"/>
    <s v="Tammy Huerta"/>
    <x v="9"/>
    <x v="5"/>
    <n v="2003"/>
    <n v="39664.269999999997"/>
    <n v="200495"/>
    <x v="2"/>
    <x v="1"/>
    <n v="5.7"/>
    <n v="564"/>
    <n v="149"/>
    <n v="3"/>
    <n v="7"/>
    <x v="0"/>
    <s v="zRa23896015446"/>
    <s v="jameschan@gillespie.com"/>
    <d v="2021-05-11T00:00:00"/>
    <d v="2023-11-07T18:32:02"/>
    <x v="3"/>
    <x v="1"/>
    <n v="2023"/>
  </r>
  <r>
    <n v="3708"/>
    <s v="Jeanette Duncan"/>
    <x v="8"/>
    <x v="5"/>
    <n v="2010"/>
    <n v="50074.99"/>
    <n v="293579"/>
    <x v="0"/>
    <x v="0"/>
    <n v="1.9"/>
    <n v="672"/>
    <n v="646"/>
    <n v="4"/>
    <n v="5"/>
    <x v="6"/>
    <s v="viZ22177632179"/>
    <s v="jhunter@hotmail.com"/>
    <d v="2024-04-28T00:00:00"/>
    <d v="2023-11-22T09:00:14"/>
    <x v="1"/>
    <x v="10"/>
    <n v="2023"/>
  </r>
  <r>
    <n v="3709"/>
    <s v="Anthony Estes"/>
    <x v="8"/>
    <x v="1"/>
    <n v="2002"/>
    <n v="70845.77"/>
    <n v="171369"/>
    <x v="2"/>
    <x v="1"/>
    <n v="4.9000000000000004"/>
    <n v="343"/>
    <n v="187"/>
    <n v="4"/>
    <n v="4"/>
    <x v="6"/>
    <s v="ITY26650404651"/>
    <s v="thopkins@gmail.com"/>
    <d v="2017-09-22T00:00:00"/>
    <d v="2024-03-02T20:46:16"/>
    <x v="8"/>
    <x v="2"/>
    <n v="2024"/>
  </r>
  <r>
    <n v="3710"/>
    <s v="Kimberly Johnson"/>
    <x v="3"/>
    <x v="9"/>
    <n v="2022"/>
    <n v="76061.31"/>
    <n v="125994"/>
    <x v="2"/>
    <x v="1"/>
    <n v="4.2"/>
    <n v="699"/>
    <n v="563"/>
    <n v="3"/>
    <n v="4"/>
    <x v="6"/>
    <s v="XDF43102721415"/>
    <s v="sotoivan@brewer.com"/>
    <d v="2016-08-10T00:00:00"/>
    <d v="2025-07-02T20:56:55"/>
    <x v="5"/>
    <x v="5"/>
    <n v="2025"/>
  </r>
  <r>
    <n v="3711"/>
    <s v="John Simmons"/>
    <x v="0"/>
    <x v="0"/>
    <n v="2020"/>
    <n v="52363.11"/>
    <n v="128653"/>
    <x v="2"/>
    <x v="1"/>
    <n v="3.6"/>
    <n v="175"/>
    <n v="380"/>
    <n v="3"/>
    <n v="4"/>
    <x v="3"/>
    <s v="JVz64393071875"/>
    <s v="sjohnson@hotmail.com"/>
    <d v="2015-08-01T00:00:00"/>
    <d v="2024-09-24T14:53:41"/>
    <x v="5"/>
    <x v="3"/>
    <n v="2024"/>
  </r>
  <r>
    <n v="3712"/>
    <s v="Carolyn Dalton DDS"/>
    <x v="4"/>
    <x v="6"/>
    <n v="1997"/>
    <n v="35661.46"/>
    <n v="200390"/>
    <x v="1"/>
    <x v="0"/>
    <n v="1.4"/>
    <n v="395"/>
    <n v="729"/>
    <n v="4"/>
    <n v="7"/>
    <x v="7"/>
    <s v="zGB38072448541"/>
    <s v="jillmoore@miller.biz"/>
    <d v="2016-06-05T00:00:00"/>
    <d v="2023-08-13T14:45:37"/>
    <x v="2"/>
    <x v="5"/>
    <n v="2023"/>
  </r>
  <r>
    <n v="3713"/>
    <s v="Charles Coffey"/>
    <x v="9"/>
    <x v="7"/>
    <n v="2007"/>
    <n v="63239.59"/>
    <n v="267842"/>
    <x v="1"/>
    <x v="0"/>
    <n v="2.2000000000000002"/>
    <n v="267"/>
    <n v="286"/>
    <n v="4"/>
    <n v="4"/>
    <x v="4"/>
    <s v="cvz54671020315"/>
    <s v="seancarter@anderson.com"/>
    <d v="2020-07-25T00:00:00"/>
    <d v="2024-12-29T23:59:50"/>
    <x v="10"/>
    <x v="4"/>
    <n v="2024"/>
  </r>
  <r>
    <n v="3714"/>
    <s v="Christine Watson"/>
    <x v="4"/>
    <x v="9"/>
    <n v="2005"/>
    <n v="37089.99"/>
    <n v="248392"/>
    <x v="2"/>
    <x v="1"/>
    <n v="3"/>
    <n v="375"/>
    <n v="638"/>
    <n v="2"/>
    <n v="5"/>
    <x v="2"/>
    <s v="iZL90759808377"/>
    <s v="tara19@burton.org"/>
    <d v="2021-03-23T00:00:00"/>
    <d v="2023-10-24T11:04:23"/>
    <x v="6"/>
    <x v="1"/>
    <n v="2023"/>
  </r>
  <r>
    <n v="3715"/>
    <s v="Ashley Dawson"/>
    <x v="7"/>
    <x v="4"/>
    <n v="2023"/>
    <n v="74605.8"/>
    <n v="280392"/>
    <x v="1"/>
    <x v="0"/>
    <n v="1.1000000000000001"/>
    <n v="228"/>
    <n v="630"/>
    <n v="4"/>
    <n v="5"/>
    <x v="2"/>
    <s v="KaP79827612603"/>
    <s v="matthew41@williams-cohen.com"/>
    <d v="2017-06-26T00:00:00"/>
    <d v="2023-09-11T12:41:28"/>
    <x v="2"/>
    <x v="2"/>
    <n v="2023"/>
  </r>
  <r>
    <n v="3716"/>
    <s v="Kayla Morse"/>
    <x v="0"/>
    <x v="0"/>
    <n v="2020"/>
    <n v="60657.59"/>
    <n v="130288"/>
    <x v="0"/>
    <x v="0"/>
    <n v="3.1"/>
    <n v="116"/>
    <n v="334"/>
    <n v="4"/>
    <n v="5"/>
    <x v="7"/>
    <s v="mvA04414433379"/>
    <s v="thomasvelez@yahoo.com"/>
    <d v="2015-01-19T00:00:00"/>
    <d v="2023-09-19T16:57:15"/>
    <x v="7"/>
    <x v="3"/>
    <n v="2023"/>
  </r>
  <r>
    <n v="3717"/>
    <s v="Andrea Vance"/>
    <x v="1"/>
    <x v="2"/>
    <n v="1999"/>
    <n v="25530.57"/>
    <n v="229059"/>
    <x v="2"/>
    <x v="1"/>
    <n v="3.6"/>
    <n v="537"/>
    <n v="668"/>
    <n v="5"/>
    <n v="5"/>
    <x v="6"/>
    <s v="zSB62572059002"/>
    <s v="nicoleharding@yahoo.com"/>
    <d v="2023-07-15T00:00:00"/>
    <d v="2025-04-25T09:14:38"/>
    <x v="10"/>
    <x v="7"/>
    <n v="2025"/>
  </r>
  <r>
    <n v="3718"/>
    <s v="Gary Wells"/>
    <x v="1"/>
    <x v="2"/>
    <n v="2014"/>
    <n v="28251.81"/>
    <n v="211520"/>
    <x v="2"/>
    <x v="1"/>
    <n v="5.7"/>
    <n v="293"/>
    <n v="141"/>
    <n v="2"/>
    <n v="7"/>
    <x v="7"/>
    <s v="QaR56236989266"/>
    <s v="browncarl@anderson.com"/>
    <d v="2020-10-25T00:00:00"/>
    <d v="2025-07-09T21:10:28"/>
    <x v="0"/>
    <x v="4"/>
    <n v="2025"/>
  </r>
  <r>
    <n v="3719"/>
    <s v="Andrea Evans"/>
    <x v="5"/>
    <x v="1"/>
    <n v="2002"/>
    <n v="69720.100000000006"/>
    <n v="65166"/>
    <x v="2"/>
    <x v="0"/>
    <n v="3"/>
    <n v="686"/>
    <n v="210"/>
    <n v="2"/>
    <n v="2"/>
    <x v="4"/>
    <s v="cuR74505680121"/>
    <s v="wfranco@mejia.org"/>
    <d v="2016-05-08T00:00:00"/>
    <d v="2025-02-03T08:08:06"/>
    <x v="3"/>
    <x v="5"/>
    <n v="2025"/>
  </r>
  <r>
    <n v="3720"/>
    <s v="Stephen Thomas"/>
    <x v="9"/>
    <x v="9"/>
    <n v="2001"/>
    <n v="18181.560000000001"/>
    <n v="162472"/>
    <x v="0"/>
    <x v="0"/>
    <n v="2.9"/>
    <n v="173"/>
    <n v="698"/>
    <n v="5"/>
    <n v="7"/>
    <x v="5"/>
    <s v="uoe77753444192"/>
    <s v="hcontreras@hotmail.com"/>
    <d v="2020-12-08T00:00:00"/>
    <d v="2024-04-15T02:09:45"/>
    <x v="4"/>
    <x v="4"/>
    <n v="2024"/>
  </r>
  <r>
    <n v="3721"/>
    <s v="Jamie Fletcher"/>
    <x v="8"/>
    <x v="0"/>
    <n v="2016"/>
    <n v="78156.710000000006"/>
    <n v="93733"/>
    <x v="0"/>
    <x v="1"/>
    <n v="1.1000000000000001"/>
    <n v="574"/>
    <n v="739"/>
    <n v="2"/>
    <n v="2"/>
    <x v="3"/>
    <s v="pRW09644034787"/>
    <s v="burnsrebecca@gmail.com"/>
    <d v="2017-07-23T00:00:00"/>
    <d v="2023-09-21T04:00:05"/>
    <x v="10"/>
    <x v="2"/>
    <n v="2023"/>
  </r>
  <r>
    <n v="3722"/>
    <s v="Denise Perry"/>
    <x v="2"/>
    <x v="6"/>
    <n v="1995"/>
    <n v="62297.06"/>
    <n v="3767"/>
    <x v="1"/>
    <x v="1"/>
    <n v="5.9"/>
    <n v="548"/>
    <n v="631"/>
    <n v="2"/>
    <n v="4"/>
    <x v="0"/>
    <s v="xZN06404738535"/>
    <s v="kleincharles@pacheco.com"/>
    <d v="2016-01-23T00:00:00"/>
    <d v="2023-11-05T10:27:31"/>
    <x v="7"/>
    <x v="5"/>
    <n v="2023"/>
  </r>
  <r>
    <n v="3723"/>
    <s v="Angela Williams"/>
    <x v="7"/>
    <x v="2"/>
    <n v="2008"/>
    <n v="30533.46"/>
    <n v="202398"/>
    <x v="2"/>
    <x v="1"/>
    <n v="3"/>
    <n v="101"/>
    <n v="771"/>
    <n v="4"/>
    <n v="7"/>
    <x v="7"/>
    <s v="qaj99723244449"/>
    <s v="andrewcobb@ferguson-oneill.net"/>
    <d v="2022-05-20T00:00:00"/>
    <d v="2023-12-23T11:30:19"/>
    <x v="3"/>
    <x v="9"/>
    <n v="2023"/>
  </r>
  <r>
    <n v="3724"/>
    <s v="Regina Palmer"/>
    <x v="2"/>
    <x v="4"/>
    <n v="1999"/>
    <n v="68165.42"/>
    <n v="208635"/>
    <x v="3"/>
    <x v="1"/>
    <n v="1.8"/>
    <n v="604"/>
    <n v="464"/>
    <n v="5"/>
    <n v="5"/>
    <x v="5"/>
    <s v="yET36475741811"/>
    <s v="michelle90@yahoo.com"/>
    <d v="2016-08-17T00:00:00"/>
    <d v="2025-02-26T06:22:23"/>
    <x v="5"/>
    <x v="5"/>
    <n v="2025"/>
  </r>
  <r>
    <n v="3725"/>
    <s v="Melanie Pratt"/>
    <x v="4"/>
    <x v="9"/>
    <n v="2016"/>
    <n v="10488.33"/>
    <n v="102099"/>
    <x v="2"/>
    <x v="1"/>
    <n v="3.9"/>
    <n v="349"/>
    <n v="433"/>
    <n v="2"/>
    <n v="2"/>
    <x v="2"/>
    <s v="vyT98890307655"/>
    <s v="gutierrezkrista@mercer.com"/>
    <d v="2022-12-29T00:00:00"/>
    <d v="2024-11-26T06:24:41"/>
    <x v="4"/>
    <x v="9"/>
    <n v="2024"/>
  </r>
  <r>
    <n v="3726"/>
    <s v="Shane Tran"/>
    <x v="9"/>
    <x v="4"/>
    <n v="2008"/>
    <n v="47892.75"/>
    <n v="160846"/>
    <x v="2"/>
    <x v="1"/>
    <n v="5.5"/>
    <n v="453"/>
    <n v="275"/>
    <n v="3"/>
    <n v="2"/>
    <x v="2"/>
    <s v="PHD88088219948"/>
    <s v="danielvelazquez@taylor-smith.biz"/>
    <d v="2023-11-11T00:00:00"/>
    <d v="2023-07-31T11:20:14"/>
    <x v="11"/>
    <x v="7"/>
    <n v="2023"/>
  </r>
  <r>
    <n v="3727"/>
    <s v="Rebecca Ramirez"/>
    <x v="9"/>
    <x v="5"/>
    <n v="1999"/>
    <n v="56571.7"/>
    <n v="250758"/>
    <x v="1"/>
    <x v="0"/>
    <n v="4.2"/>
    <n v="580"/>
    <n v="380"/>
    <n v="5"/>
    <n v="5"/>
    <x v="0"/>
    <s v="CIz96788729846"/>
    <s v="martinezgary@hotmail.com"/>
    <d v="2016-04-20T00:00:00"/>
    <d v="2024-03-08T16:57:33"/>
    <x v="1"/>
    <x v="5"/>
    <n v="2024"/>
  </r>
  <r>
    <n v="3728"/>
    <s v="Mark Johnson"/>
    <x v="0"/>
    <x v="5"/>
    <n v="2007"/>
    <n v="71814.990000000005"/>
    <n v="259621"/>
    <x v="3"/>
    <x v="1"/>
    <n v="3"/>
    <n v="607"/>
    <n v="292"/>
    <n v="4"/>
    <n v="7"/>
    <x v="5"/>
    <s v="ybJ07011383092"/>
    <s v="megan95@ward.com"/>
    <d v="2022-07-21T00:00:00"/>
    <d v="2025-06-24T13:10:51"/>
    <x v="10"/>
    <x v="9"/>
    <n v="2025"/>
  </r>
  <r>
    <n v="3729"/>
    <s v="Shirley Moore"/>
    <x v="6"/>
    <x v="4"/>
    <n v="2008"/>
    <n v="76436.67"/>
    <n v="163006"/>
    <x v="0"/>
    <x v="0"/>
    <n v="1.3"/>
    <n v="111"/>
    <n v="785"/>
    <n v="2"/>
    <n v="7"/>
    <x v="3"/>
    <s v="gSS52960541111"/>
    <s v="allison14@williams-fleming.com"/>
    <d v="2022-02-26T00:00:00"/>
    <d v="2025-01-06T14:14:30"/>
    <x v="9"/>
    <x v="9"/>
    <n v="2025"/>
  </r>
  <r>
    <n v="3730"/>
    <s v="Evelyn Ortiz"/>
    <x v="8"/>
    <x v="8"/>
    <n v="2023"/>
    <n v="49722.36"/>
    <n v="225170"/>
    <x v="3"/>
    <x v="1"/>
    <n v="5.5"/>
    <n v="600"/>
    <n v="157"/>
    <n v="2"/>
    <n v="7"/>
    <x v="1"/>
    <s v="pPM96486789520"/>
    <s v="cpena@brown.com"/>
    <d v="2022-02-06T00:00:00"/>
    <d v="2025-01-18T20:38:12"/>
    <x v="9"/>
    <x v="9"/>
    <n v="2025"/>
  </r>
  <r>
    <n v="3731"/>
    <s v="Brandy Doyle"/>
    <x v="8"/>
    <x v="8"/>
    <n v="2019"/>
    <n v="16870.32"/>
    <n v="222009"/>
    <x v="2"/>
    <x v="0"/>
    <n v="3.5"/>
    <n v="453"/>
    <n v="494"/>
    <n v="2"/>
    <n v="5"/>
    <x v="7"/>
    <s v="kFQ86538835446"/>
    <s v="robinsonjuan@curry-jones.com"/>
    <d v="2021-01-07T00:00:00"/>
    <d v="2025-07-21T06:32:28"/>
    <x v="7"/>
    <x v="1"/>
    <n v="2025"/>
  </r>
  <r>
    <n v="3732"/>
    <s v="Craig Mahoney"/>
    <x v="0"/>
    <x v="1"/>
    <n v="2021"/>
    <n v="15991.52"/>
    <n v="77703"/>
    <x v="2"/>
    <x v="0"/>
    <n v="5.3"/>
    <n v="213"/>
    <n v="309"/>
    <n v="5"/>
    <n v="4"/>
    <x v="6"/>
    <s v="sFs71620186616"/>
    <s v="miguelpowell@gmail.com"/>
    <d v="2018-02-21T00:00:00"/>
    <d v="2024-01-03T03:20:54"/>
    <x v="9"/>
    <x v="0"/>
    <n v="2024"/>
  </r>
  <r>
    <n v="3733"/>
    <s v="Carla Adams"/>
    <x v="7"/>
    <x v="9"/>
    <n v="1999"/>
    <n v="13561.99"/>
    <n v="202424"/>
    <x v="0"/>
    <x v="1"/>
    <n v="3"/>
    <n v="662"/>
    <n v="583"/>
    <n v="5"/>
    <n v="2"/>
    <x v="7"/>
    <s v="ypE93548774339"/>
    <s v="larastacy@miller-patterson.com"/>
    <d v="2015-02-12T00:00:00"/>
    <d v="2024-07-25T17:26:04"/>
    <x v="9"/>
    <x v="3"/>
    <n v="2024"/>
  </r>
  <r>
    <n v="3734"/>
    <s v="Bruce Jones"/>
    <x v="6"/>
    <x v="7"/>
    <n v="2018"/>
    <n v="47344.02"/>
    <n v="52781"/>
    <x v="1"/>
    <x v="1"/>
    <n v="5.4"/>
    <n v="408"/>
    <n v="251"/>
    <n v="4"/>
    <n v="4"/>
    <x v="3"/>
    <s v="yYr37825644520"/>
    <s v="laurencampos@yahoo.com"/>
    <d v="2023-10-20T00:00:00"/>
    <d v="2025-01-01T15:04:55"/>
    <x v="0"/>
    <x v="7"/>
    <n v="2025"/>
  </r>
  <r>
    <n v="3735"/>
    <s v="Charles Mcguire"/>
    <x v="0"/>
    <x v="1"/>
    <n v="1993"/>
    <n v="75971.14"/>
    <n v="76709"/>
    <x v="2"/>
    <x v="1"/>
    <n v="1.8"/>
    <n v="217"/>
    <n v="530"/>
    <n v="3"/>
    <n v="4"/>
    <x v="2"/>
    <s v="yCS46563804124"/>
    <s v="prios@gomez.biz"/>
    <d v="2014-08-09T00:00:00"/>
    <d v="2024-01-19T08:22:13"/>
    <x v="5"/>
    <x v="8"/>
    <n v="2024"/>
  </r>
  <r>
    <n v="3736"/>
    <s v="Diane Greene"/>
    <x v="1"/>
    <x v="9"/>
    <n v="2022"/>
    <n v="16258.39"/>
    <n v="241814"/>
    <x v="1"/>
    <x v="0"/>
    <n v="4.9000000000000004"/>
    <n v="247"/>
    <n v="776"/>
    <n v="2"/>
    <n v="2"/>
    <x v="5"/>
    <s v="uhZ84588246097"/>
    <s v="jamesyang@yahoo.com"/>
    <d v="2022-05-29T00:00:00"/>
    <d v="2025-03-08T15:12:24"/>
    <x v="3"/>
    <x v="9"/>
    <n v="2025"/>
  </r>
  <r>
    <n v="3737"/>
    <s v="Melanie Evans"/>
    <x v="9"/>
    <x v="8"/>
    <n v="2018"/>
    <n v="71043.42"/>
    <n v="4430"/>
    <x v="0"/>
    <x v="0"/>
    <n v="4"/>
    <n v="570"/>
    <n v="162"/>
    <n v="2"/>
    <n v="2"/>
    <x v="4"/>
    <s v="kdk58492767311"/>
    <s v="powersmario@cooper-johnson.com"/>
    <d v="2018-04-25T00:00:00"/>
    <d v="2024-10-08T04:49:55"/>
    <x v="1"/>
    <x v="0"/>
    <n v="2024"/>
  </r>
  <r>
    <n v="3738"/>
    <s v="Anthony Jensen"/>
    <x v="1"/>
    <x v="3"/>
    <n v="1997"/>
    <n v="10512.68"/>
    <n v="107278"/>
    <x v="3"/>
    <x v="1"/>
    <n v="2.1"/>
    <n v="202"/>
    <n v="145"/>
    <n v="3"/>
    <n v="7"/>
    <x v="5"/>
    <s v="WqP01194520562"/>
    <s v="gillkevin@chang.net"/>
    <d v="2024-01-16T00:00:00"/>
    <d v="2024-07-12T07:00:07"/>
    <x v="7"/>
    <x v="10"/>
    <n v="2024"/>
  </r>
  <r>
    <n v="3739"/>
    <s v="Renee Banks"/>
    <x v="9"/>
    <x v="7"/>
    <n v="2001"/>
    <n v="19622.52"/>
    <n v="271369"/>
    <x v="0"/>
    <x v="0"/>
    <n v="5.7"/>
    <n v="638"/>
    <n v="560"/>
    <n v="3"/>
    <n v="2"/>
    <x v="3"/>
    <s v="BUQ72034276311"/>
    <s v="valdezalicia@yahoo.com"/>
    <d v="2018-10-30T00:00:00"/>
    <d v="2024-02-29T23:12:36"/>
    <x v="0"/>
    <x v="0"/>
    <n v="2024"/>
  </r>
  <r>
    <n v="3740"/>
    <s v="Mitchell Smith"/>
    <x v="1"/>
    <x v="0"/>
    <n v="1994"/>
    <n v="10766.73"/>
    <n v="218786"/>
    <x v="1"/>
    <x v="0"/>
    <n v="1.3"/>
    <n v="604"/>
    <n v="191"/>
    <n v="4"/>
    <n v="5"/>
    <x v="3"/>
    <s v="lqp75679095300"/>
    <s v="brittanyoconnor@yahoo.com"/>
    <d v="2021-03-26T00:00:00"/>
    <d v="2024-04-05T07:20:51"/>
    <x v="6"/>
    <x v="1"/>
    <n v="2024"/>
  </r>
  <r>
    <n v="3741"/>
    <s v="Matthew Harrison"/>
    <x v="9"/>
    <x v="9"/>
    <n v="2006"/>
    <n v="46895.05"/>
    <n v="25412"/>
    <x v="3"/>
    <x v="0"/>
    <n v="5.5"/>
    <n v="458"/>
    <n v="768"/>
    <n v="4"/>
    <n v="5"/>
    <x v="7"/>
    <s v="hzk71694301762"/>
    <s v="aaron90@fuller.com"/>
    <d v="2020-03-02T00:00:00"/>
    <d v="2025-06-30T02:21:34"/>
    <x v="6"/>
    <x v="4"/>
    <n v="2025"/>
  </r>
  <r>
    <n v="3742"/>
    <s v="Amanda Williams"/>
    <x v="5"/>
    <x v="1"/>
    <n v="2003"/>
    <n v="61864.38"/>
    <n v="6630"/>
    <x v="0"/>
    <x v="1"/>
    <n v="4.3"/>
    <n v="149"/>
    <n v="229"/>
    <n v="2"/>
    <n v="4"/>
    <x v="1"/>
    <s v="PiE98993059187"/>
    <s v="cannonjohn@hotmail.com"/>
    <d v="2023-10-02T00:00:00"/>
    <d v="2025-03-13T21:22:33"/>
    <x v="0"/>
    <x v="7"/>
    <n v="2025"/>
  </r>
  <r>
    <n v="3743"/>
    <s v="Kimberly Phillips"/>
    <x v="4"/>
    <x v="9"/>
    <n v="2005"/>
    <n v="71388.42"/>
    <n v="66980"/>
    <x v="3"/>
    <x v="0"/>
    <n v="3.2"/>
    <n v="103"/>
    <n v="317"/>
    <n v="3"/>
    <n v="7"/>
    <x v="6"/>
    <s v="Gbj58772403147"/>
    <s v="evan27@yahoo.com"/>
    <d v="2023-08-22T00:00:00"/>
    <d v="2024-04-12T11:04:40"/>
    <x v="5"/>
    <x v="7"/>
    <n v="2024"/>
  </r>
  <r>
    <n v="3744"/>
    <s v="George Baldwin"/>
    <x v="2"/>
    <x v="7"/>
    <n v="2016"/>
    <n v="11895.72"/>
    <n v="62519"/>
    <x v="2"/>
    <x v="1"/>
    <n v="5.3"/>
    <n v="630"/>
    <n v="465"/>
    <n v="5"/>
    <n v="7"/>
    <x v="5"/>
    <s v="NEE94211818938"/>
    <s v="randy84@hotmail.com"/>
    <d v="2024-02-02T00:00:00"/>
    <d v="2023-09-12T02:42:35"/>
    <x v="9"/>
    <x v="10"/>
    <n v="2023"/>
  </r>
  <r>
    <n v="3745"/>
    <s v="Sara Nelson"/>
    <x v="5"/>
    <x v="4"/>
    <n v="2007"/>
    <n v="70297.83"/>
    <n v="258192"/>
    <x v="0"/>
    <x v="0"/>
    <n v="2.6"/>
    <n v="248"/>
    <n v="196"/>
    <n v="2"/>
    <n v="2"/>
    <x v="4"/>
    <s v="kac70403510586"/>
    <s v="dsmith@gmail.com"/>
    <d v="2020-03-11T00:00:00"/>
    <d v="2023-08-25T03:37:54"/>
    <x v="6"/>
    <x v="4"/>
    <n v="2023"/>
  </r>
  <r>
    <n v="3746"/>
    <s v="Michael Jensen"/>
    <x v="2"/>
    <x v="4"/>
    <n v="1990"/>
    <n v="19369.810000000001"/>
    <n v="250450"/>
    <x v="3"/>
    <x v="1"/>
    <n v="5.3"/>
    <n v="289"/>
    <n v="191"/>
    <n v="5"/>
    <n v="2"/>
    <x v="0"/>
    <s v="ESI03986487532"/>
    <s v="colinschultz@graham.info"/>
    <d v="2022-05-10T00:00:00"/>
    <d v="2025-01-09T15:50:26"/>
    <x v="3"/>
    <x v="9"/>
    <n v="2025"/>
  </r>
  <r>
    <n v="3747"/>
    <s v="Michael Wright"/>
    <x v="4"/>
    <x v="5"/>
    <n v="2004"/>
    <n v="47256.94"/>
    <n v="226401"/>
    <x v="1"/>
    <x v="1"/>
    <n v="3.1"/>
    <n v="604"/>
    <n v="336"/>
    <n v="4"/>
    <n v="5"/>
    <x v="6"/>
    <s v="QaH70497308841"/>
    <s v="malonesheryl@montgomery-young.com"/>
    <d v="2017-02-15T00:00:00"/>
    <d v="2024-02-05T13:55:30"/>
    <x v="9"/>
    <x v="2"/>
    <n v="2024"/>
  </r>
  <r>
    <n v="3748"/>
    <s v="David Edwards"/>
    <x v="2"/>
    <x v="8"/>
    <n v="2019"/>
    <n v="9628.86"/>
    <n v="283162"/>
    <x v="0"/>
    <x v="0"/>
    <n v="5"/>
    <n v="586"/>
    <n v="708"/>
    <n v="5"/>
    <n v="5"/>
    <x v="6"/>
    <s v="ocN95205634680"/>
    <s v="doris68@olsen-mccoy.info"/>
    <d v="2015-05-05T00:00:00"/>
    <d v="2023-07-26T08:40:21"/>
    <x v="3"/>
    <x v="3"/>
    <n v="2023"/>
  </r>
  <r>
    <n v="3749"/>
    <s v="Austin Bartlett DVM"/>
    <x v="8"/>
    <x v="2"/>
    <n v="1996"/>
    <n v="23074.41"/>
    <n v="215321"/>
    <x v="0"/>
    <x v="1"/>
    <n v="1.4"/>
    <n v="602"/>
    <n v="520"/>
    <n v="5"/>
    <n v="5"/>
    <x v="2"/>
    <s v="TbN50119113266"/>
    <s v="jason35@santana-goodwin.com"/>
    <d v="2021-06-14T00:00:00"/>
    <d v="2024-03-02T17:15:59"/>
    <x v="2"/>
    <x v="1"/>
    <n v="2024"/>
  </r>
  <r>
    <n v="3750"/>
    <s v="Jacob English"/>
    <x v="9"/>
    <x v="3"/>
    <n v="2007"/>
    <n v="75093.649999999994"/>
    <n v="17350"/>
    <x v="2"/>
    <x v="0"/>
    <n v="3.5"/>
    <n v="513"/>
    <n v="541"/>
    <n v="5"/>
    <n v="5"/>
    <x v="1"/>
    <s v="iKI29206175261"/>
    <s v="alfred92@hotmail.com"/>
    <d v="2018-10-16T00:00:00"/>
    <d v="2025-01-06T07:13:56"/>
    <x v="0"/>
    <x v="0"/>
    <n v="2025"/>
  </r>
  <r>
    <n v="3751"/>
    <s v="Chris Roberts"/>
    <x v="6"/>
    <x v="4"/>
    <n v="1998"/>
    <n v="68487.08"/>
    <n v="215954"/>
    <x v="2"/>
    <x v="0"/>
    <n v="3.2"/>
    <n v="166"/>
    <n v="519"/>
    <n v="2"/>
    <n v="4"/>
    <x v="5"/>
    <s v="Ahm84800244576"/>
    <s v="christopher97@gmail.com"/>
    <d v="2016-10-17T00:00:00"/>
    <d v="2025-02-18T16:07:43"/>
    <x v="0"/>
    <x v="5"/>
    <n v="2025"/>
  </r>
  <r>
    <n v="3752"/>
    <s v="Amy Grimes"/>
    <x v="0"/>
    <x v="7"/>
    <n v="2013"/>
    <n v="5944.87"/>
    <n v="270801"/>
    <x v="0"/>
    <x v="0"/>
    <n v="1.1000000000000001"/>
    <n v="644"/>
    <n v="638"/>
    <n v="3"/>
    <n v="2"/>
    <x v="0"/>
    <s v="VLf55352207095"/>
    <s v="darren76@williams-jackson.biz"/>
    <d v="2023-12-30T00:00:00"/>
    <d v="2025-05-01T05:25:55"/>
    <x v="4"/>
    <x v="7"/>
    <n v="2025"/>
  </r>
  <r>
    <n v="3753"/>
    <s v="Sara Duffy"/>
    <x v="6"/>
    <x v="5"/>
    <n v="2019"/>
    <n v="50178.78"/>
    <n v="276488"/>
    <x v="1"/>
    <x v="0"/>
    <n v="3.5"/>
    <n v="76"/>
    <n v="653"/>
    <n v="3"/>
    <n v="2"/>
    <x v="4"/>
    <s v="dEt73156129281"/>
    <s v="paynecathy@little.com"/>
    <d v="2023-11-13T00:00:00"/>
    <d v="2024-10-05T10:14:33"/>
    <x v="11"/>
    <x v="7"/>
    <n v="2024"/>
  </r>
  <r>
    <n v="3754"/>
    <s v="Franklin Mack"/>
    <x v="8"/>
    <x v="5"/>
    <n v="2012"/>
    <n v="65356"/>
    <n v="161438"/>
    <x v="0"/>
    <x v="1"/>
    <n v="5.6"/>
    <n v="692"/>
    <n v="517"/>
    <n v="3"/>
    <n v="2"/>
    <x v="6"/>
    <s v="uie22259819889"/>
    <s v="vpoole@saunders.org"/>
    <d v="2019-10-23T00:00:00"/>
    <d v="2024-09-14T23:35:04"/>
    <x v="0"/>
    <x v="6"/>
    <n v="2024"/>
  </r>
  <r>
    <n v="3755"/>
    <s v="Jacqueline Krueger"/>
    <x v="5"/>
    <x v="2"/>
    <n v="2010"/>
    <n v="57173.46"/>
    <n v="83929"/>
    <x v="3"/>
    <x v="0"/>
    <n v="1.9"/>
    <n v="131"/>
    <n v="563"/>
    <n v="5"/>
    <n v="7"/>
    <x v="5"/>
    <s v="AUg99929985177"/>
    <s v="ejohnson@petty.org"/>
    <d v="2015-02-25T00:00:00"/>
    <d v="2024-10-21T15:15:52"/>
    <x v="9"/>
    <x v="3"/>
    <n v="2024"/>
  </r>
  <r>
    <n v="3756"/>
    <s v="Jesse Garrison"/>
    <x v="9"/>
    <x v="0"/>
    <n v="2017"/>
    <n v="32897.230000000003"/>
    <n v="46246"/>
    <x v="2"/>
    <x v="0"/>
    <n v="4.3"/>
    <n v="96"/>
    <n v="150"/>
    <n v="5"/>
    <n v="7"/>
    <x v="6"/>
    <s v="vYR81961033471"/>
    <s v="dmelton@coffey.net"/>
    <d v="2023-07-24T00:00:00"/>
    <d v="2025-06-30T12:52:24"/>
    <x v="10"/>
    <x v="7"/>
    <n v="2025"/>
  </r>
  <r>
    <n v="3757"/>
    <s v="Susan Conner"/>
    <x v="5"/>
    <x v="8"/>
    <n v="2001"/>
    <n v="75042.720000000001"/>
    <n v="162693"/>
    <x v="2"/>
    <x v="1"/>
    <n v="5.9"/>
    <n v="149"/>
    <n v="688"/>
    <n v="3"/>
    <n v="2"/>
    <x v="4"/>
    <s v="LsF18397709169"/>
    <s v="douglas55@rodriguez-johnson.net"/>
    <d v="2019-08-19T00:00:00"/>
    <d v="2024-06-27T20:02:11"/>
    <x v="5"/>
    <x v="6"/>
    <n v="2024"/>
  </r>
  <r>
    <n v="3758"/>
    <s v="Susan Peters"/>
    <x v="3"/>
    <x v="3"/>
    <n v="1991"/>
    <n v="26856.23"/>
    <n v="267161"/>
    <x v="2"/>
    <x v="1"/>
    <n v="2.6"/>
    <n v="449"/>
    <n v="487"/>
    <n v="5"/>
    <n v="2"/>
    <x v="6"/>
    <s v="xtJ68638027508"/>
    <s v="rdean@wilson.org"/>
    <d v="2016-10-31T00:00:00"/>
    <d v="2024-08-03T04:42:25"/>
    <x v="0"/>
    <x v="5"/>
    <n v="2024"/>
  </r>
  <r>
    <n v="3759"/>
    <s v="Anthony Morgan"/>
    <x v="4"/>
    <x v="0"/>
    <n v="2018"/>
    <n v="77778.67"/>
    <n v="12629"/>
    <x v="0"/>
    <x v="0"/>
    <n v="4.4000000000000004"/>
    <n v="344"/>
    <n v="696"/>
    <n v="5"/>
    <n v="5"/>
    <x v="4"/>
    <s v="Jvl13352183115"/>
    <s v="ryangreen@hotmail.com"/>
    <d v="2021-10-27T00:00:00"/>
    <d v="2024-09-22T03:18:53"/>
    <x v="0"/>
    <x v="1"/>
    <n v="2024"/>
  </r>
  <r>
    <n v="3760"/>
    <s v="Megan Castro"/>
    <x v="2"/>
    <x v="8"/>
    <n v="2001"/>
    <n v="28017.64"/>
    <n v="13073"/>
    <x v="3"/>
    <x v="0"/>
    <n v="6"/>
    <n v="572"/>
    <n v="288"/>
    <n v="2"/>
    <n v="2"/>
    <x v="4"/>
    <s v="fsi39363584606"/>
    <s v="priscilla35@stewart.com"/>
    <d v="2018-05-02T00:00:00"/>
    <d v="2023-08-08T12:05:45"/>
    <x v="3"/>
    <x v="0"/>
    <n v="2023"/>
  </r>
  <r>
    <n v="3761"/>
    <s v="Christopher Medina"/>
    <x v="3"/>
    <x v="8"/>
    <n v="2023"/>
    <n v="57592.03"/>
    <n v="89833"/>
    <x v="3"/>
    <x v="0"/>
    <n v="2.9"/>
    <n v="124"/>
    <n v="386"/>
    <n v="3"/>
    <n v="5"/>
    <x v="4"/>
    <s v="hNG66835399056"/>
    <s v="joelkennedy@gomez-lambert.com"/>
    <d v="2016-01-25T00:00:00"/>
    <d v="2024-12-24T00:18:16"/>
    <x v="7"/>
    <x v="5"/>
    <n v="2024"/>
  </r>
  <r>
    <n v="3762"/>
    <s v="William Carter"/>
    <x v="9"/>
    <x v="3"/>
    <n v="1994"/>
    <n v="44680.08"/>
    <n v="285113"/>
    <x v="2"/>
    <x v="0"/>
    <n v="4.3"/>
    <n v="660"/>
    <n v="532"/>
    <n v="2"/>
    <n v="7"/>
    <x v="1"/>
    <s v="Bqq82170918521"/>
    <s v="bhudson@nelson-baker.com"/>
    <d v="2021-09-29T00:00:00"/>
    <d v="2024-02-22T15:58:30"/>
    <x v="8"/>
    <x v="1"/>
    <n v="2024"/>
  </r>
  <r>
    <n v="3763"/>
    <s v="Nicholas Morgan"/>
    <x v="4"/>
    <x v="9"/>
    <n v="2003"/>
    <n v="64035.38"/>
    <n v="47456"/>
    <x v="0"/>
    <x v="1"/>
    <n v="5.3"/>
    <n v="431"/>
    <n v="607"/>
    <n v="5"/>
    <n v="4"/>
    <x v="1"/>
    <s v="oZc87135447975"/>
    <s v="michaellewis@hotmail.com"/>
    <d v="2021-06-15T00:00:00"/>
    <d v="2023-08-18T17:25:29"/>
    <x v="2"/>
    <x v="1"/>
    <n v="2023"/>
  </r>
  <r>
    <n v="3764"/>
    <s v="Angel Hernandez"/>
    <x v="9"/>
    <x v="1"/>
    <n v="1993"/>
    <n v="23496.55"/>
    <n v="254319"/>
    <x v="2"/>
    <x v="1"/>
    <n v="1.2"/>
    <n v="525"/>
    <n v="569"/>
    <n v="2"/>
    <n v="7"/>
    <x v="4"/>
    <s v="tbe71507814838"/>
    <s v="hgibson@taylor.biz"/>
    <d v="2018-02-11T00:00:00"/>
    <d v="2023-08-09T09:07:26"/>
    <x v="9"/>
    <x v="0"/>
    <n v="2023"/>
  </r>
  <r>
    <n v="3765"/>
    <s v="Jason Price"/>
    <x v="1"/>
    <x v="4"/>
    <n v="1992"/>
    <n v="47767.88"/>
    <n v="295279"/>
    <x v="0"/>
    <x v="0"/>
    <n v="4.5999999999999996"/>
    <n v="403"/>
    <n v="362"/>
    <n v="5"/>
    <n v="5"/>
    <x v="3"/>
    <s v="wHn22548928925"/>
    <s v="melindasmith@hotmail.com"/>
    <d v="2019-07-28T00:00:00"/>
    <d v="2025-03-28T11:50:46"/>
    <x v="10"/>
    <x v="6"/>
    <n v="2025"/>
  </r>
  <r>
    <n v="3766"/>
    <s v="Kayla Payne"/>
    <x v="6"/>
    <x v="3"/>
    <n v="2021"/>
    <n v="17218.57"/>
    <n v="295599"/>
    <x v="2"/>
    <x v="0"/>
    <n v="1.7"/>
    <n v="290"/>
    <n v="322"/>
    <n v="4"/>
    <n v="4"/>
    <x v="3"/>
    <s v="NKb63814739625"/>
    <s v="zdorsey@ramirez.com"/>
    <d v="2019-10-04T00:00:00"/>
    <d v="2024-12-26T22:23:55"/>
    <x v="0"/>
    <x v="6"/>
    <n v="2024"/>
  </r>
  <r>
    <n v="3767"/>
    <s v="Mr, Christopher White PhD"/>
    <x v="7"/>
    <x v="4"/>
    <n v="1993"/>
    <n v="38383.160000000003"/>
    <n v="131212"/>
    <x v="1"/>
    <x v="1"/>
    <n v="2.9"/>
    <n v="122"/>
    <n v="435"/>
    <n v="2"/>
    <n v="7"/>
    <x v="6"/>
    <s v="jJF57860795063"/>
    <s v="ericmack@gmail.com"/>
    <d v="2024-05-30T00:00:00"/>
    <d v="2025-07-22T14:05:00"/>
    <x v="3"/>
    <x v="10"/>
    <n v="2025"/>
  </r>
  <r>
    <n v="3768"/>
    <s v="Monica Ortega"/>
    <x v="5"/>
    <x v="5"/>
    <n v="2020"/>
    <n v="21432.47"/>
    <n v="209659"/>
    <x v="0"/>
    <x v="1"/>
    <n v="3.4"/>
    <n v="120"/>
    <n v="693"/>
    <n v="5"/>
    <n v="7"/>
    <x v="4"/>
    <s v="Dlh72682682046"/>
    <s v="martinsydney@hotmail.com"/>
    <d v="2022-07-07T00:00:00"/>
    <d v="2025-04-11T22:48:41"/>
    <x v="10"/>
    <x v="9"/>
    <n v="2025"/>
  </r>
  <r>
    <n v="3769"/>
    <s v="Natalie Nelson"/>
    <x v="1"/>
    <x v="1"/>
    <n v="2009"/>
    <n v="33809.99"/>
    <n v="122502"/>
    <x v="1"/>
    <x v="1"/>
    <n v="5.6"/>
    <n v="567"/>
    <n v="294"/>
    <n v="5"/>
    <n v="2"/>
    <x v="4"/>
    <s v="zzs47883244938"/>
    <s v="jaguilar@hotmail.com"/>
    <d v="2018-07-28T00:00:00"/>
    <d v="2025-03-09T01:43:15"/>
    <x v="10"/>
    <x v="0"/>
    <n v="2025"/>
  </r>
  <r>
    <n v="3770"/>
    <s v="Emily Smith"/>
    <x v="1"/>
    <x v="7"/>
    <n v="2001"/>
    <n v="35737.769999999997"/>
    <n v="224599"/>
    <x v="2"/>
    <x v="1"/>
    <n v="4.5"/>
    <n v="630"/>
    <n v="483"/>
    <n v="3"/>
    <n v="5"/>
    <x v="4"/>
    <s v="Kfu54313633348"/>
    <s v="uharrison@crosby-franklin.org"/>
    <d v="2017-07-26T00:00:00"/>
    <d v="2025-02-07T13:46:16"/>
    <x v="10"/>
    <x v="2"/>
    <n v="2025"/>
  </r>
  <r>
    <n v="3771"/>
    <s v="Jack Stafford"/>
    <x v="2"/>
    <x v="6"/>
    <n v="1999"/>
    <n v="13342.85"/>
    <n v="287240"/>
    <x v="3"/>
    <x v="1"/>
    <n v="4"/>
    <n v="402"/>
    <n v="325"/>
    <n v="2"/>
    <n v="5"/>
    <x v="1"/>
    <s v="DuL27039219019"/>
    <s v="thompsonrebecca@willis.com"/>
    <d v="2016-12-13T00:00:00"/>
    <d v="2025-03-17T16:29:53"/>
    <x v="4"/>
    <x v="5"/>
    <n v="2025"/>
  </r>
  <r>
    <n v="3772"/>
    <s v="Jonathan Hughes"/>
    <x v="1"/>
    <x v="6"/>
    <n v="2012"/>
    <n v="69379.960000000006"/>
    <n v="128137"/>
    <x v="3"/>
    <x v="1"/>
    <n v="5.2"/>
    <n v="407"/>
    <n v="198"/>
    <n v="2"/>
    <n v="5"/>
    <x v="7"/>
    <s v="lZy16916750343"/>
    <s v="amanda79@hotmail.com"/>
    <d v="2022-11-15T00:00:00"/>
    <d v="2025-05-30T17:22:54"/>
    <x v="11"/>
    <x v="9"/>
    <n v="2025"/>
  </r>
  <r>
    <n v="3773"/>
    <s v="Devin Contreras"/>
    <x v="5"/>
    <x v="6"/>
    <n v="1996"/>
    <n v="39112.14"/>
    <n v="86150"/>
    <x v="3"/>
    <x v="0"/>
    <n v="1.1000000000000001"/>
    <n v="135"/>
    <n v="533"/>
    <n v="4"/>
    <n v="7"/>
    <x v="3"/>
    <s v="DeB22513827972"/>
    <s v="daniel25@hotmail.com"/>
    <d v="2019-12-08T00:00:00"/>
    <d v="2023-08-02T12:24:11"/>
    <x v="4"/>
    <x v="6"/>
    <n v="2023"/>
  </r>
  <r>
    <n v="3774"/>
    <s v="Jennifer Ramos"/>
    <x v="5"/>
    <x v="4"/>
    <n v="2019"/>
    <n v="7384.92"/>
    <n v="266167"/>
    <x v="2"/>
    <x v="0"/>
    <n v="1.3"/>
    <n v="698"/>
    <n v="139"/>
    <n v="3"/>
    <n v="5"/>
    <x v="4"/>
    <s v="zXh63868612625"/>
    <s v="marcia00@romero.biz"/>
    <d v="2018-05-22T00:00:00"/>
    <d v="2024-01-21T19:57:00"/>
    <x v="3"/>
    <x v="0"/>
    <n v="2024"/>
  </r>
  <r>
    <n v="3775"/>
    <s v="Daniel Willis"/>
    <x v="4"/>
    <x v="3"/>
    <n v="2024"/>
    <n v="5669.81"/>
    <n v="278988"/>
    <x v="1"/>
    <x v="1"/>
    <n v="4.8"/>
    <n v="492"/>
    <n v="303"/>
    <n v="2"/>
    <n v="7"/>
    <x v="5"/>
    <s v="kFr21351325749"/>
    <s v="jessica53@smith-smith.com"/>
    <d v="2021-06-15T00:00:00"/>
    <d v="2025-05-31T21:25:09"/>
    <x v="2"/>
    <x v="1"/>
    <n v="2025"/>
  </r>
  <r>
    <n v="3776"/>
    <s v="George Romero"/>
    <x v="7"/>
    <x v="7"/>
    <n v="2011"/>
    <n v="28353.09"/>
    <n v="46641"/>
    <x v="3"/>
    <x v="1"/>
    <n v="2.2999999999999998"/>
    <n v="152"/>
    <n v="753"/>
    <n v="2"/>
    <n v="4"/>
    <x v="1"/>
    <s v="ZmB57582652544"/>
    <s v="sheilahale@gmail.com"/>
    <d v="2023-01-11T00:00:00"/>
    <d v="2023-12-23T15:00:36"/>
    <x v="7"/>
    <x v="7"/>
    <n v="2023"/>
  </r>
  <r>
    <n v="3777"/>
    <s v="Benjamin Sanchez"/>
    <x v="6"/>
    <x v="9"/>
    <n v="1993"/>
    <n v="44785.55"/>
    <n v="80930"/>
    <x v="3"/>
    <x v="0"/>
    <n v="1.8"/>
    <n v="506"/>
    <n v="456"/>
    <n v="5"/>
    <n v="4"/>
    <x v="0"/>
    <s v="kuy57033576083"/>
    <s v="hardyjennifer@hotmail.com"/>
    <d v="2020-03-06T00:00:00"/>
    <d v="2025-03-27T04:18:13"/>
    <x v="6"/>
    <x v="4"/>
    <n v="2025"/>
  </r>
  <r>
    <n v="3778"/>
    <s v="Kristin Palmer"/>
    <x v="7"/>
    <x v="1"/>
    <n v="2020"/>
    <n v="43371.75"/>
    <n v="49821"/>
    <x v="3"/>
    <x v="1"/>
    <n v="1.6"/>
    <n v="264"/>
    <n v="654"/>
    <n v="2"/>
    <n v="2"/>
    <x v="6"/>
    <s v="zLR66552153431"/>
    <s v="alexander70@gmail.com"/>
    <d v="2019-05-18T00:00:00"/>
    <d v="2024-08-30T19:05:44"/>
    <x v="3"/>
    <x v="6"/>
    <n v="2024"/>
  </r>
  <r>
    <n v="3779"/>
    <s v="Kim Lopez"/>
    <x v="8"/>
    <x v="4"/>
    <n v="1993"/>
    <n v="71970.179999999993"/>
    <n v="67380"/>
    <x v="1"/>
    <x v="0"/>
    <n v="2.2000000000000002"/>
    <n v="618"/>
    <n v="108"/>
    <n v="2"/>
    <n v="2"/>
    <x v="6"/>
    <s v="Ttx39286277235"/>
    <s v="ispencer@gmail.com"/>
    <d v="2021-10-26T00:00:00"/>
    <d v="2024-05-29T08:05:13"/>
    <x v="0"/>
    <x v="1"/>
    <n v="2024"/>
  </r>
  <r>
    <n v="3780"/>
    <s v="Janice Larson"/>
    <x v="0"/>
    <x v="5"/>
    <n v="2024"/>
    <n v="13151.17"/>
    <n v="175906"/>
    <x v="1"/>
    <x v="1"/>
    <n v="4.8"/>
    <n v="381"/>
    <n v="531"/>
    <n v="3"/>
    <n v="5"/>
    <x v="5"/>
    <s v="RkX82772263804"/>
    <s v="zedwards@bell.com"/>
    <d v="2022-01-04T00:00:00"/>
    <d v="2024-03-03T07:17:07"/>
    <x v="7"/>
    <x v="9"/>
    <n v="2024"/>
  </r>
  <r>
    <n v="3781"/>
    <s v="Ms, Christine Mclaughlin"/>
    <x v="0"/>
    <x v="6"/>
    <n v="2018"/>
    <n v="19763.150000000001"/>
    <n v="40864"/>
    <x v="3"/>
    <x v="1"/>
    <n v="4.3"/>
    <n v="439"/>
    <n v="799"/>
    <n v="3"/>
    <n v="7"/>
    <x v="7"/>
    <s v="Ovp03292779105"/>
    <s v="perezscott@campbell-mcbride.com"/>
    <d v="2018-05-16T00:00:00"/>
    <d v="2024-12-19T22:10:23"/>
    <x v="3"/>
    <x v="0"/>
    <n v="2024"/>
  </r>
  <r>
    <n v="3782"/>
    <s v="Jacqueline Lawrence"/>
    <x v="3"/>
    <x v="7"/>
    <n v="2002"/>
    <n v="41849.440000000002"/>
    <n v="90905"/>
    <x v="3"/>
    <x v="0"/>
    <n v="5.0999999999999996"/>
    <n v="351"/>
    <n v="353"/>
    <n v="3"/>
    <n v="2"/>
    <x v="0"/>
    <s v="tJq48763767592"/>
    <s v="mjohnson@gonzales.net"/>
    <d v="2014-12-12T00:00:00"/>
    <d v="2023-08-16T02:20:25"/>
    <x v="4"/>
    <x v="8"/>
    <n v="2023"/>
  </r>
  <r>
    <n v="3783"/>
    <s v="Kent Stephens"/>
    <x v="7"/>
    <x v="7"/>
    <n v="1999"/>
    <n v="49550.53"/>
    <n v="290389"/>
    <x v="2"/>
    <x v="0"/>
    <n v="3.2"/>
    <n v="140"/>
    <n v="288"/>
    <n v="2"/>
    <n v="4"/>
    <x v="5"/>
    <s v="dVm51711696526"/>
    <s v="kevinlee@miller.com"/>
    <d v="2021-04-20T00:00:00"/>
    <d v="2024-06-17T00:41:19"/>
    <x v="1"/>
    <x v="1"/>
    <n v="2024"/>
  </r>
  <r>
    <n v="3784"/>
    <s v="Julie Arias"/>
    <x v="6"/>
    <x v="8"/>
    <n v="2018"/>
    <n v="32086.75"/>
    <n v="279784"/>
    <x v="2"/>
    <x v="1"/>
    <n v="2.2000000000000002"/>
    <n v="595"/>
    <n v="196"/>
    <n v="2"/>
    <n v="7"/>
    <x v="4"/>
    <s v="Yco05236434220"/>
    <s v="omarshall@gmail.com"/>
    <d v="2022-12-17T00:00:00"/>
    <d v="2023-10-02T23:52:55"/>
    <x v="4"/>
    <x v="9"/>
    <n v="2023"/>
  </r>
  <r>
    <n v="3785"/>
    <s v="Megan Huber"/>
    <x v="8"/>
    <x v="0"/>
    <n v="2015"/>
    <n v="45150.58"/>
    <n v="140931"/>
    <x v="1"/>
    <x v="1"/>
    <n v="3.8"/>
    <n v="518"/>
    <n v="604"/>
    <n v="3"/>
    <n v="4"/>
    <x v="0"/>
    <s v="rZy63615651301"/>
    <s v="stacy39@perkins.net"/>
    <d v="2015-06-16T00:00:00"/>
    <d v="2025-04-02T21:31:12"/>
    <x v="2"/>
    <x v="3"/>
    <n v="2025"/>
  </r>
  <r>
    <n v="3786"/>
    <s v="Anna Carter"/>
    <x v="6"/>
    <x v="0"/>
    <n v="2005"/>
    <n v="79574.25"/>
    <n v="293328"/>
    <x v="1"/>
    <x v="0"/>
    <n v="2.5"/>
    <n v="364"/>
    <n v="481"/>
    <n v="5"/>
    <n v="5"/>
    <x v="7"/>
    <s v="MBx28792122242"/>
    <s v="stevegeorge@johnson.com"/>
    <d v="2022-02-20T00:00:00"/>
    <d v="2025-04-13T09:51:30"/>
    <x v="9"/>
    <x v="9"/>
    <n v="2025"/>
  </r>
  <r>
    <n v="3787"/>
    <s v="Patrick Ponce"/>
    <x v="4"/>
    <x v="4"/>
    <n v="2006"/>
    <n v="55610.18"/>
    <n v="103852"/>
    <x v="2"/>
    <x v="0"/>
    <n v="3.8"/>
    <n v="688"/>
    <n v="652"/>
    <n v="2"/>
    <n v="4"/>
    <x v="7"/>
    <s v="AFe36737494246"/>
    <s v="justinarmstrong@yahoo.com"/>
    <d v="2021-12-11T00:00:00"/>
    <d v="2024-12-28T05:56:27"/>
    <x v="4"/>
    <x v="1"/>
    <n v="2024"/>
  </r>
  <r>
    <n v="3788"/>
    <s v="Derek Hill"/>
    <x v="5"/>
    <x v="4"/>
    <n v="2013"/>
    <n v="71372.34"/>
    <n v="114777"/>
    <x v="0"/>
    <x v="1"/>
    <n v="4.5999999999999996"/>
    <n v="546"/>
    <n v="408"/>
    <n v="2"/>
    <n v="5"/>
    <x v="6"/>
    <s v="SAm32442550290"/>
    <s v="hhays@gmail.com"/>
    <d v="2017-01-31T00:00:00"/>
    <d v="2025-03-18T03:00:44"/>
    <x v="7"/>
    <x v="2"/>
    <n v="2025"/>
  </r>
  <r>
    <n v="3789"/>
    <s v="Jennifer Medina"/>
    <x v="7"/>
    <x v="8"/>
    <n v="2001"/>
    <n v="67064.13"/>
    <n v="146741"/>
    <x v="1"/>
    <x v="0"/>
    <n v="3.8"/>
    <n v="686"/>
    <n v="538"/>
    <n v="2"/>
    <n v="7"/>
    <x v="4"/>
    <s v="ryH04686513836"/>
    <s v="yball@gmail.com"/>
    <d v="2019-07-02T00:00:00"/>
    <d v="2024-12-25T21:51:56"/>
    <x v="10"/>
    <x v="6"/>
    <n v="2024"/>
  </r>
  <r>
    <n v="3790"/>
    <s v="Michele Williams"/>
    <x v="8"/>
    <x v="5"/>
    <n v="2013"/>
    <n v="58999.6"/>
    <n v="268919"/>
    <x v="1"/>
    <x v="1"/>
    <n v="5.2"/>
    <n v="158"/>
    <n v="662"/>
    <n v="4"/>
    <n v="2"/>
    <x v="6"/>
    <s v="dIJ64270589391"/>
    <s v="robertwoods@hotmail.com"/>
    <d v="2021-01-18T00:00:00"/>
    <d v="2024-11-19T20:12:16"/>
    <x v="7"/>
    <x v="1"/>
    <n v="2024"/>
  </r>
  <r>
    <n v="3791"/>
    <s v="Daniel Phillips"/>
    <x v="3"/>
    <x v="0"/>
    <n v="2004"/>
    <n v="59025.599999999999"/>
    <n v="59331"/>
    <x v="3"/>
    <x v="1"/>
    <n v="1.2"/>
    <n v="576"/>
    <n v="358"/>
    <n v="4"/>
    <n v="7"/>
    <x v="2"/>
    <s v="ZpM02416215582"/>
    <s v="hsmith@gmail.com"/>
    <d v="2018-04-20T00:00:00"/>
    <d v="2024-04-07T01:24:14"/>
    <x v="1"/>
    <x v="0"/>
    <n v="2024"/>
  </r>
  <r>
    <n v="3792"/>
    <s v="Eric Sanders"/>
    <x v="1"/>
    <x v="8"/>
    <n v="2003"/>
    <n v="63292.39"/>
    <n v="141788"/>
    <x v="2"/>
    <x v="1"/>
    <n v="5.3"/>
    <n v="408"/>
    <n v="410"/>
    <n v="3"/>
    <n v="7"/>
    <x v="7"/>
    <s v="SOY15046693891"/>
    <s v="reeddawn@hotmail.com"/>
    <d v="2019-08-08T00:00:00"/>
    <d v="2024-12-22T09:45:10"/>
    <x v="5"/>
    <x v="6"/>
    <n v="2024"/>
  </r>
  <r>
    <n v="3793"/>
    <s v="Charles Johnson"/>
    <x v="1"/>
    <x v="2"/>
    <n v="2005"/>
    <n v="50501.84"/>
    <n v="36544"/>
    <x v="0"/>
    <x v="1"/>
    <n v="4.4000000000000004"/>
    <n v="158"/>
    <n v="413"/>
    <n v="4"/>
    <n v="5"/>
    <x v="0"/>
    <s v="Uum85425609319"/>
    <s v="richardsonjames@hotmail.com"/>
    <d v="2018-09-02T00:00:00"/>
    <d v="2025-06-25T03:11:58"/>
    <x v="8"/>
    <x v="0"/>
    <n v="2025"/>
  </r>
  <r>
    <n v="3794"/>
    <s v="Pamela Johnson"/>
    <x v="4"/>
    <x v="4"/>
    <n v="1994"/>
    <n v="5879.89"/>
    <n v="260343"/>
    <x v="1"/>
    <x v="0"/>
    <n v="1.6"/>
    <n v="251"/>
    <n v="791"/>
    <n v="2"/>
    <n v="5"/>
    <x v="5"/>
    <s v="FsA84681692936"/>
    <s v="pchristensen@hotmail.com"/>
    <d v="2017-02-07T00:00:00"/>
    <d v="2023-11-11T06:38:48"/>
    <x v="9"/>
    <x v="2"/>
    <n v="2023"/>
  </r>
  <r>
    <n v="3795"/>
    <s v="Michael Holland"/>
    <x v="3"/>
    <x v="4"/>
    <n v="1997"/>
    <n v="7079.47"/>
    <n v="203972"/>
    <x v="1"/>
    <x v="0"/>
    <n v="5"/>
    <n v="223"/>
    <n v="642"/>
    <n v="4"/>
    <n v="2"/>
    <x v="0"/>
    <s v="Lhf70174205132"/>
    <s v="rhodeswanda@gmail.com"/>
    <d v="2024-02-03T00:00:00"/>
    <d v="2025-01-03T05:38:01"/>
    <x v="9"/>
    <x v="10"/>
    <n v="2025"/>
  </r>
  <r>
    <n v="3796"/>
    <s v="Lisa Morris"/>
    <x v="2"/>
    <x v="6"/>
    <n v="2014"/>
    <n v="28299.24"/>
    <n v="42538"/>
    <x v="0"/>
    <x v="0"/>
    <n v="3"/>
    <n v="222"/>
    <n v="424"/>
    <n v="3"/>
    <n v="7"/>
    <x v="2"/>
    <s v="FXa20453044940"/>
    <s v="andrewcruz@haynes-adams.org"/>
    <d v="2020-03-13T00:00:00"/>
    <d v="2024-04-10T10:00:44"/>
    <x v="6"/>
    <x v="4"/>
    <n v="2024"/>
  </r>
  <r>
    <n v="3797"/>
    <s v="Lori Cook"/>
    <x v="9"/>
    <x v="9"/>
    <n v="2016"/>
    <n v="53286.21"/>
    <n v="202976"/>
    <x v="2"/>
    <x v="0"/>
    <n v="2"/>
    <n v="649"/>
    <n v="167"/>
    <n v="5"/>
    <n v="2"/>
    <x v="4"/>
    <s v="AwA63914103902"/>
    <s v="ddominguez@hotmail.com"/>
    <d v="2017-01-26T00:00:00"/>
    <d v="2025-04-08T07:11:38"/>
    <x v="7"/>
    <x v="2"/>
    <n v="2025"/>
  </r>
  <r>
    <n v="3798"/>
    <s v="Jacqueline Mckenzie"/>
    <x v="8"/>
    <x v="7"/>
    <n v="1990"/>
    <n v="57408.29"/>
    <n v="172694"/>
    <x v="1"/>
    <x v="1"/>
    <n v="1.3"/>
    <n v="154"/>
    <n v="391"/>
    <n v="3"/>
    <n v="2"/>
    <x v="6"/>
    <s v="PNW57390058976"/>
    <s v="boydmatthew@cowan.com"/>
    <d v="2021-09-16T00:00:00"/>
    <d v="2024-11-29T18:31:27"/>
    <x v="8"/>
    <x v="1"/>
    <n v="2024"/>
  </r>
  <r>
    <n v="3799"/>
    <s v="Jessica Mcneil"/>
    <x v="3"/>
    <x v="2"/>
    <n v="2020"/>
    <n v="29973.4"/>
    <n v="66095"/>
    <x v="3"/>
    <x v="0"/>
    <n v="4.3"/>
    <n v="139"/>
    <n v="217"/>
    <n v="3"/>
    <n v="4"/>
    <x v="1"/>
    <s v="NXY58602435960"/>
    <s v="uburton@gmail.com"/>
    <d v="2017-08-27T00:00:00"/>
    <d v="2025-04-19T16:33:38"/>
    <x v="5"/>
    <x v="2"/>
    <n v="2025"/>
  </r>
  <r>
    <n v="3800"/>
    <s v="Taylor Johnson"/>
    <x v="5"/>
    <x v="1"/>
    <n v="2024"/>
    <n v="38302.160000000003"/>
    <n v="210380"/>
    <x v="1"/>
    <x v="1"/>
    <n v="3.3"/>
    <n v="656"/>
    <n v="691"/>
    <n v="5"/>
    <n v="7"/>
    <x v="1"/>
    <s v="EGC86577599441"/>
    <s v="barkerdavid@hotmail.com"/>
    <d v="2024-07-04T00:00:00"/>
    <d v="2023-09-21T21:31:29"/>
    <x v="10"/>
    <x v="10"/>
    <n v="2023"/>
  </r>
  <r>
    <n v="3801"/>
    <s v="Melissa Morgan"/>
    <x v="7"/>
    <x v="7"/>
    <n v="1999"/>
    <n v="57525.2"/>
    <n v="169623"/>
    <x v="2"/>
    <x v="1"/>
    <n v="4.4000000000000004"/>
    <n v="409"/>
    <n v="274"/>
    <n v="3"/>
    <n v="4"/>
    <x v="4"/>
    <s v="VOO27144473264"/>
    <s v="kimberly09@gmail.com"/>
    <d v="2016-05-01T00:00:00"/>
    <d v="2023-11-12T07:10:46"/>
    <x v="3"/>
    <x v="5"/>
    <n v="2023"/>
  </r>
  <r>
    <n v="3802"/>
    <s v="Philip Becker"/>
    <x v="9"/>
    <x v="1"/>
    <n v="2016"/>
    <n v="75358"/>
    <n v="122178"/>
    <x v="0"/>
    <x v="1"/>
    <n v="2.1"/>
    <n v="652"/>
    <n v="280"/>
    <n v="2"/>
    <n v="7"/>
    <x v="1"/>
    <s v="bzV63842666083"/>
    <s v="marcomiller@gmail.com"/>
    <d v="2021-06-15T00:00:00"/>
    <d v="2024-08-23T15:21:55"/>
    <x v="2"/>
    <x v="1"/>
    <n v="2024"/>
  </r>
  <r>
    <n v="3803"/>
    <s v="Destiny Luna"/>
    <x v="1"/>
    <x v="9"/>
    <n v="2014"/>
    <n v="65519.93"/>
    <n v="252845"/>
    <x v="2"/>
    <x v="0"/>
    <n v="2.5"/>
    <n v="160"/>
    <n v="296"/>
    <n v="5"/>
    <n v="2"/>
    <x v="1"/>
    <s v="UvA57065213385"/>
    <s v="jeremy80@merritt-smith.info"/>
    <d v="2019-09-04T00:00:00"/>
    <d v="2024-08-17T15:40:21"/>
    <x v="8"/>
    <x v="6"/>
    <n v="2024"/>
  </r>
  <r>
    <n v="3804"/>
    <s v="Rebekah Lee"/>
    <x v="8"/>
    <x v="1"/>
    <n v="2024"/>
    <n v="55804.72"/>
    <n v="105445"/>
    <x v="2"/>
    <x v="1"/>
    <n v="3"/>
    <n v="162"/>
    <n v="584"/>
    <n v="2"/>
    <n v="5"/>
    <x v="1"/>
    <s v="HSs95245796943"/>
    <s v="sshepherd@patrick.com"/>
    <d v="2023-11-12T00:00:00"/>
    <d v="2025-02-25T09:20:41"/>
    <x v="11"/>
    <x v="7"/>
    <n v="2025"/>
  </r>
  <r>
    <n v="3805"/>
    <s v="Joseph Garcia"/>
    <x v="9"/>
    <x v="5"/>
    <n v="2003"/>
    <n v="15832.72"/>
    <n v="21983"/>
    <x v="1"/>
    <x v="0"/>
    <n v="2.9"/>
    <n v="488"/>
    <n v="434"/>
    <n v="2"/>
    <n v="5"/>
    <x v="1"/>
    <s v="tdc73679735224"/>
    <s v="jenniferjohnson@hotmail.com"/>
    <d v="2020-03-07T00:00:00"/>
    <d v="2023-08-07T22:04:37"/>
    <x v="6"/>
    <x v="4"/>
    <n v="2023"/>
  </r>
  <r>
    <n v="3806"/>
    <s v="Gary Johnson"/>
    <x v="0"/>
    <x v="7"/>
    <n v="1997"/>
    <n v="20880.86"/>
    <n v="137997"/>
    <x v="0"/>
    <x v="0"/>
    <n v="1.5"/>
    <n v="256"/>
    <n v="441"/>
    <n v="2"/>
    <n v="4"/>
    <x v="6"/>
    <s v="waK02291335886"/>
    <s v="rpham@yahoo.com"/>
    <d v="2018-12-29T00:00:00"/>
    <d v="2024-02-04T09:53:14"/>
    <x v="4"/>
    <x v="0"/>
    <n v="2024"/>
  </r>
  <r>
    <n v="3807"/>
    <s v="Nicole Miller"/>
    <x v="3"/>
    <x v="1"/>
    <n v="1993"/>
    <n v="34846.800000000003"/>
    <n v="83504"/>
    <x v="2"/>
    <x v="0"/>
    <n v="1.9"/>
    <n v="585"/>
    <n v="791"/>
    <n v="3"/>
    <n v="2"/>
    <x v="2"/>
    <s v="SRf90288107371"/>
    <s v="john45@higgins-payne.com"/>
    <d v="2015-12-26T00:00:00"/>
    <d v="2025-05-04T17:32:41"/>
    <x v="4"/>
    <x v="3"/>
    <n v="2025"/>
  </r>
  <r>
    <n v="3808"/>
    <s v="Michael Higgins"/>
    <x v="5"/>
    <x v="6"/>
    <n v="1991"/>
    <n v="15351.8"/>
    <n v="64360"/>
    <x v="3"/>
    <x v="0"/>
    <n v="5.3"/>
    <n v="698"/>
    <n v="707"/>
    <n v="4"/>
    <n v="7"/>
    <x v="3"/>
    <s v="laA96034328059"/>
    <s v="thompsonsharon@yahoo.com"/>
    <d v="2015-06-30T00:00:00"/>
    <d v="2024-09-04T07:44:28"/>
    <x v="2"/>
    <x v="3"/>
    <n v="2024"/>
  </r>
  <r>
    <n v="3809"/>
    <s v="Brandon Rodriguez"/>
    <x v="1"/>
    <x v="4"/>
    <n v="2023"/>
    <n v="65608.3"/>
    <n v="270278"/>
    <x v="1"/>
    <x v="0"/>
    <n v="5.7"/>
    <n v="338"/>
    <n v="438"/>
    <n v="4"/>
    <n v="5"/>
    <x v="6"/>
    <s v="Udu78253252098"/>
    <s v="ricejesse@hill.com"/>
    <d v="2015-06-18T00:00:00"/>
    <d v="2024-09-13T12:32:15"/>
    <x v="2"/>
    <x v="3"/>
    <n v="2024"/>
  </r>
  <r>
    <n v="3810"/>
    <s v="Adrian Romero"/>
    <x v="9"/>
    <x v="4"/>
    <n v="2002"/>
    <n v="30329.84"/>
    <n v="231788"/>
    <x v="0"/>
    <x v="0"/>
    <n v="1.1000000000000001"/>
    <n v="554"/>
    <n v="375"/>
    <n v="4"/>
    <n v="7"/>
    <x v="1"/>
    <s v="nFS50417959796"/>
    <s v="josewallace@yahoo.com"/>
    <d v="2021-06-20T00:00:00"/>
    <d v="2023-08-20T21:59:43"/>
    <x v="2"/>
    <x v="1"/>
    <n v="2023"/>
  </r>
  <r>
    <n v="3811"/>
    <s v="Todd Yu"/>
    <x v="0"/>
    <x v="8"/>
    <n v="1999"/>
    <n v="78051.97"/>
    <n v="83399"/>
    <x v="0"/>
    <x v="0"/>
    <n v="1.9"/>
    <n v="534"/>
    <n v="363"/>
    <n v="2"/>
    <n v="2"/>
    <x v="0"/>
    <s v="Zfp78013947055"/>
    <s v="jennifer66@estrada.com"/>
    <d v="2022-01-13T00:00:00"/>
    <d v="2025-02-28T07:26:20"/>
    <x v="7"/>
    <x v="9"/>
    <n v="2025"/>
  </r>
  <r>
    <n v="3812"/>
    <s v="Kenneth Day"/>
    <x v="2"/>
    <x v="0"/>
    <n v="2001"/>
    <n v="18305.09"/>
    <n v="190203"/>
    <x v="1"/>
    <x v="1"/>
    <n v="5.2"/>
    <n v="522"/>
    <n v="543"/>
    <n v="3"/>
    <n v="2"/>
    <x v="3"/>
    <s v="vJo34946770047"/>
    <s v="michaelkhan@reyes.com"/>
    <d v="2021-05-26T00:00:00"/>
    <d v="2024-08-25T09:25:18"/>
    <x v="3"/>
    <x v="1"/>
    <n v="2024"/>
  </r>
  <r>
    <n v="3813"/>
    <s v="Megan Jordan"/>
    <x v="5"/>
    <x v="2"/>
    <n v="1993"/>
    <n v="72374.62"/>
    <n v="289546"/>
    <x v="3"/>
    <x v="0"/>
    <n v="4.5"/>
    <n v="201"/>
    <n v="476"/>
    <n v="4"/>
    <n v="7"/>
    <x v="4"/>
    <s v="aIN19050564398"/>
    <s v="robert79@ward.com"/>
    <d v="2020-09-12T00:00:00"/>
    <d v="2024-12-28T23:27:52"/>
    <x v="8"/>
    <x v="4"/>
    <n v="2024"/>
  </r>
  <r>
    <n v="3814"/>
    <s v="Casey Sullivan"/>
    <x v="6"/>
    <x v="9"/>
    <n v="2012"/>
    <n v="11439.41"/>
    <n v="218494"/>
    <x v="0"/>
    <x v="0"/>
    <n v="1.8"/>
    <n v="403"/>
    <n v="582"/>
    <n v="3"/>
    <n v="5"/>
    <x v="3"/>
    <s v="Bcj58589970759"/>
    <s v="savannah47@townsend-ramirez.com"/>
    <d v="2016-11-13T00:00:00"/>
    <d v="2024-05-20T06:47:44"/>
    <x v="11"/>
    <x v="5"/>
    <n v="2024"/>
  </r>
  <r>
    <n v="3815"/>
    <s v="Michael Watson"/>
    <x v="9"/>
    <x v="3"/>
    <n v="1992"/>
    <n v="51313.95"/>
    <n v="1517"/>
    <x v="2"/>
    <x v="1"/>
    <n v="5.7"/>
    <n v="190"/>
    <n v="570"/>
    <n v="2"/>
    <n v="7"/>
    <x v="4"/>
    <s v="GVW87528844979"/>
    <s v="qwheeler@hotmail.com"/>
    <d v="2017-09-03T00:00:00"/>
    <d v="2024-02-02T08:49:17"/>
    <x v="8"/>
    <x v="2"/>
    <n v="2024"/>
  </r>
  <r>
    <n v="3816"/>
    <s v="Jeffrey Owen"/>
    <x v="8"/>
    <x v="9"/>
    <n v="1991"/>
    <n v="13586.81"/>
    <n v="283413"/>
    <x v="2"/>
    <x v="1"/>
    <n v="3.3"/>
    <n v="390"/>
    <n v="576"/>
    <n v="4"/>
    <n v="2"/>
    <x v="4"/>
    <s v="fij66728547731"/>
    <s v="lopezchristopher@gordon-fisher.net"/>
    <d v="2016-12-08T00:00:00"/>
    <d v="2023-08-15T08:49:00"/>
    <x v="4"/>
    <x v="5"/>
    <n v="2023"/>
  </r>
  <r>
    <n v="3817"/>
    <s v="Anna Miles"/>
    <x v="6"/>
    <x v="0"/>
    <n v="1996"/>
    <n v="68371.320000000007"/>
    <n v="70383"/>
    <x v="3"/>
    <x v="1"/>
    <n v="4.9000000000000004"/>
    <n v="622"/>
    <n v="432"/>
    <n v="2"/>
    <n v="2"/>
    <x v="5"/>
    <s v="clv86964241981"/>
    <s v="emiller@nelson.com"/>
    <d v="2018-10-16T00:00:00"/>
    <d v="2023-07-28T20:15:09"/>
    <x v="0"/>
    <x v="0"/>
    <n v="2023"/>
  </r>
  <r>
    <n v="3818"/>
    <s v="Jimmy Smith"/>
    <x v="0"/>
    <x v="7"/>
    <n v="2011"/>
    <n v="59617.46"/>
    <n v="160069"/>
    <x v="0"/>
    <x v="0"/>
    <n v="1.1000000000000001"/>
    <n v="360"/>
    <n v="313"/>
    <n v="3"/>
    <n v="7"/>
    <x v="2"/>
    <s v="eDX42638956810"/>
    <s v="christina80@gmail.com"/>
    <d v="2014-12-20T00:00:00"/>
    <d v="2025-03-20T07:34:58"/>
    <x v="4"/>
    <x v="8"/>
    <n v="2025"/>
  </r>
  <r>
    <n v="3819"/>
    <s v="Bryce Hill"/>
    <x v="0"/>
    <x v="8"/>
    <n v="2012"/>
    <n v="10162.219999999999"/>
    <n v="123503"/>
    <x v="0"/>
    <x v="1"/>
    <n v="5.6"/>
    <n v="264"/>
    <n v="101"/>
    <n v="5"/>
    <n v="7"/>
    <x v="0"/>
    <s v="IuV34801746624"/>
    <s v="brandiballard@yahoo.com"/>
    <d v="2021-04-07T00:00:00"/>
    <d v="2025-03-01T04:28:01"/>
    <x v="1"/>
    <x v="1"/>
    <n v="2025"/>
  </r>
  <r>
    <n v="3820"/>
    <s v="Devin Morrison"/>
    <x v="6"/>
    <x v="5"/>
    <n v="2007"/>
    <n v="75790.210000000006"/>
    <n v="95173"/>
    <x v="2"/>
    <x v="0"/>
    <n v="2.5"/>
    <n v="451"/>
    <n v="238"/>
    <n v="5"/>
    <n v="2"/>
    <x v="7"/>
    <s v="lIA80551591150"/>
    <s v="michael75@hotmail.com"/>
    <d v="2021-03-04T00:00:00"/>
    <d v="2024-11-26T20:25:49"/>
    <x v="6"/>
    <x v="1"/>
    <n v="2024"/>
  </r>
  <r>
    <n v="3821"/>
    <s v="Tony Baird II"/>
    <x v="4"/>
    <x v="6"/>
    <n v="2011"/>
    <n v="26952.76"/>
    <n v="226550"/>
    <x v="2"/>
    <x v="1"/>
    <n v="2.2999999999999998"/>
    <n v="384"/>
    <n v="200"/>
    <n v="2"/>
    <n v="2"/>
    <x v="6"/>
    <s v="SYT16204803763"/>
    <s v="ashleykrause@davis-carson.com"/>
    <d v="2022-07-22T00:00:00"/>
    <d v="2023-11-02T19:22:26"/>
    <x v="10"/>
    <x v="9"/>
    <n v="2023"/>
  </r>
  <r>
    <n v="3822"/>
    <s v="Tony Cook"/>
    <x v="8"/>
    <x v="1"/>
    <n v="1991"/>
    <n v="68925.47"/>
    <n v="240877"/>
    <x v="0"/>
    <x v="1"/>
    <n v="3"/>
    <n v="326"/>
    <n v="779"/>
    <n v="4"/>
    <n v="7"/>
    <x v="5"/>
    <s v="OBq94890445016"/>
    <s v="kirk52@hotmail.com"/>
    <d v="2024-05-12T00:00:00"/>
    <d v="2024-09-15T06:35:38"/>
    <x v="3"/>
    <x v="10"/>
    <n v="2024"/>
  </r>
  <r>
    <n v="3823"/>
    <s v="Heather Adams"/>
    <x v="8"/>
    <x v="9"/>
    <n v="2004"/>
    <n v="51294.49"/>
    <n v="193198"/>
    <x v="3"/>
    <x v="1"/>
    <n v="5.8"/>
    <n v="316"/>
    <n v="369"/>
    <n v="2"/>
    <n v="7"/>
    <x v="2"/>
    <s v="lAQ62382129719"/>
    <s v="leeryan@dillon-bowman.com"/>
    <d v="2016-08-29T00:00:00"/>
    <d v="2025-01-26T03:52:18"/>
    <x v="5"/>
    <x v="5"/>
    <n v="2025"/>
  </r>
  <r>
    <n v="3824"/>
    <s v="Kimberly Moore"/>
    <x v="0"/>
    <x v="0"/>
    <n v="2009"/>
    <n v="73061.759999999995"/>
    <n v="122939"/>
    <x v="1"/>
    <x v="0"/>
    <n v="5.6"/>
    <n v="628"/>
    <n v="626"/>
    <n v="5"/>
    <n v="5"/>
    <x v="4"/>
    <s v="BzU71094136118"/>
    <s v="kcampbell@hotmail.com"/>
    <d v="2019-07-02T00:00:00"/>
    <d v="2024-02-12T03:38:11"/>
    <x v="10"/>
    <x v="6"/>
    <n v="2024"/>
  </r>
  <r>
    <n v="3825"/>
    <s v="Brian Jones"/>
    <x v="4"/>
    <x v="2"/>
    <n v="1998"/>
    <n v="5259.05"/>
    <n v="14761"/>
    <x v="1"/>
    <x v="0"/>
    <n v="4"/>
    <n v="528"/>
    <n v="148"/>
    <n v="3"/>
    <n v="7"/>
    <x v="7"/>
    <s v="tHl19880475677"/>
    <s v="garcialisa@gmail.com"/>
    <d v="2024-05-03T00:00:00"/>
    <d v="2024-04-19T04:17:39"/>
    <x v="3"/>
    <x v="10"/>
    <n v="2024"/>
  </r>
  <r>
    <n v="3826"/>
    <s v="Ashley Parker DDS"/>
    <x v="8"/>
    <x v="1"/>
    <n v="2016"/>
    <n v="6701.22"/>
    <n v="228667"/>
    <x v="2"/>
    <x v="0"/>
    <n v="1.9"/>
    <n v="371"/>
    <n v="766"/>
    <n v="3"/>
    <n v="4"/>
    <x v="1"/>
    <s v="XCh08298203435"/>
    <s v="diazmichael@ibarra.com"/>
    <d v="2020-11-11T00:00:00"/>
    <d v="2025-06-14T11:21:23"/>
    <x v="11"/>
    <x v="4"/>
    <n v="2025"/>
  </r>
  <r>
    <n v="3827"/>
    <s v="Lisa Curry"/>
    <x v="3"/>
    <x v="7"/>
    <n v="2002"/>
    <n v="29362.59"/>
    <n v="155731"/>
    <x v="1"/>
    <x v="0"/>
    <n v="2.1"/>
    <n v="187"/>
    <n v="731"/>
    <n v="2"/>
    <n v="4"/>
    <x v="3"/>
    <s v="MBS50714198917"/>
    <s v="uperez@yahoo.com"/>
    <d v="2014-10-07T00:00:00"/>
    <d v="2023-08-12T14:13:38"/>
    <x v="0"/>
    <x v="8"/>
    <n v="2023"/>
  </r>
  <r>
    <n v="3828"/>
    <s v="Juan Kelley"/>
    <x v="7"/>
    <x v="0"/>
    <n v="1991"/>
    <n v="10053.34"/>
    <n v="84445"/>
    <x v="1"/>
    <x v="1"/>
    <n v="2.2999999999999998"/>
    <n v="382"/>
    <n v="673"/>
    <n v="4"/>
    <n v="5"/>
    <x v="3"/>
    <s v="gVe47217083840"/>
    <s v="jeremy76@scott.com"/>
    <d v="2015-12-18T00:00:00"/>
    <d v="2024-03-14T06:08:16"/>
    <x v="4"/>
    <x v="3"/>
    <n v="2024"/>
  </r>
  <r>
    <n v="3829"/>
    <s v="Joseph Jones"/>
    <x v="9"/>
    <x v="7"/>
    <n v="1994"/>
    <n v="77011.83"/>
    <n v="115797"/>
    <x v="0"/>
    <x v="0"/>
    <n v="1.6"/>
    <n v="364"/>
    <n v="193"/>
    <n v="2"/>
    <n v="7"/>
    <x v="5"/>
    <s v="qSJ63335442571"/>
    <s v="marktaylor@thompson.com"/>
    <d v="2017-11-16T00:00:00"/>
    <d v="2025-01-04T16:40:50"/>
    <x v="11"/>
    <x v="2"/>
    <n v="2025"/>
  </r>
  <r>
    <n v="3830"/>
    <s v="Paul Curtis"/>
    <x v="9"/>
    <x v="7"/>
    <n v="1998"/>
    <n v="76290.23"/>
    <n v="162884"/>
    <x v="3"/>
    <x v="0"/>
    <n v="1.9"/>
    <n v="325"/>
    <n v="300"/>
    <n v="5"/>
    <n v="2"/>
    <x v="0"/>
    <s v="Pkh84312740840"/>
    <s v="nwatkins@yahoo.com"/>
    <d v="2016-02-02T00:00:00"/>
    <d v="2025-05-12T07:47:21"/>
    <x v="9"/>
    <x v="5"/>
    <n v="2025"/>
  </r>
  <r>
    <n v="3831"/>
    <s v="Jeffrey Harper"/>
    <x v="0"/>
    <x v="7"/>
    <n v="2024"/>
    <n v="34679.01"/>
    <n v="271831"/>
    <x v="0"/>
    <x v="1"/>
    <n v="5"/>
    <n v="540"/>
    <n v="474"/>
    <n v="5"/>
    <n v="5"/>
    <x v="2"/>
    <s v="Cfl74368219113"/>
    <s v="diana59@hotmail.com"/>
    <d v="2016-03-30T00:00:00"/>
    <d v="2023-11-04T02:54:59"/>
    <x v="6"/>
    <x v="5"/>
    <n v="2023"/>
  </r>
  <r>
    <n v="3832"/>
    <s v="Taylor Baker"/>
    <x v="6"/>
    <x v="6"/>
    <n v="1991"/>
    <n v="75247.22"/>
    <n v="284869"/>
    <x v="1"/>
    <x v="1"/>
    <n v="1.8"/>
    <n v="147"/>
    <n v="284"/>
    <n v="5"/>
    <n v="2"/>
    <x v="0"/>
    <s v="bYs10786239933"/>
    <s v="wendyowens@yahoo.com"/>
    <d v="2023-06-07T00:00:00"/>
    <d v="2025-02-25T05:50:24"/>
    <x v="2"/>
    <x v="7"/>
    <n v="2025"/>
  </r>
  <r>
    <n v="3833"/>
    <s v="Sylvia Willis"/>
    <x v="1"/>
    <x v="4"/>
    <n v="2011"/>
    <n v="67665.47"/>
    <n v="71081"/>
    <x v="1"/>
    <x v="1"/>
    <n v="3.2"/>
    <n v="432"/>
    <n v="219"/>
    <n v="3"/>
    <n v="5"/>
    <x v="4"/>
    <s v="pHS12520377287"/>
    <s v="rebecca98@hotmail.com"/>
    <d v="2019-02-01T00:00:00"/>
    <d v="2024-10-08T22:21:19"/>
    <x v="9"/>
    <x v="6"/>
    <n v="2024"/>
  </r>
  <r>
    <n v="3834"/>
    <s v="Joseph Chen"/>
    <x v="8"/>
    <x v="2"/>
    <n v="2006"/>
    <n v="69744.639999999999"/>
    <n v="112052"/>
    <x v="0"/>
    <x v="1"/>
    <n v="4.7"/>
    <n v="601"/>
    <n v="550"/>
    <n v="5"/>
    <n v="4"/>
    <x v="7"/>
    <s v="TKa35350052171"/>
    <s v="estevenson@gmail.com"/>
    <d v="2023-01-09T00:00:00"/>
    <d v="2024-09-30T07:34:41"/>
    <x v="7"/>
    <x v="7"/>
    <n v="2024"/>
  </r>
  <r>
    <n v="3835"/>
    <s v="Isabella Watts"/>
    <x v="8"/>
    <x v="0"/>
    <n v="2021"/>
    <n v="79169.16"/>
    <n v="277332"/>
    <x v="3"/>
    <x v="1"/>
    <n v="5.7"/>
    <n v="305"/>
    <n v="549"/>
    <n v="2"/>
    <n v="2"/>
    <x v="2"/>
    <s v="SVL54917681162"/>
    <s v="stephen32@hotmail.com"/>
    <d v="2022-01-18T00:00:00"/>
    <d v="2025-04-20T20:35:54"/>
    <x v="7"/>
    <x v="9"/>
    <n v="2025"/>
  </r>
  <r>
    <n v="3836"/>
    <s v="Willie Clark"/>
    <x v="7"/>
    <x v="2"/>
    <n v="1999"/>
    <n v="36036.959999999999"/>
    <n v="140293"/>
    <x v="3"/>
    <x v="1"/>
    <n v="2.2000000000000002"/>
    <n v="246"/>
    <n v="706"/>
    <n v="3"/>
    <n v="2"/>
    <x v="0"/>
    <s v="BBu03894779119"/>
    <s v="npowell@grant.com"/>
    <d v="2016-07-06T00:00:00"/>
    <d v="2024-03-30T04:09:00"/>
    <x v="10"/>
    <x v="5"/>
    <n v="2024"/>
  </r>
  <r>
    <n v="3837"/>
    <s v="Kimberly Page"/>
    <x v="6"/>
    <x v="0"/>
    <n v="2000"/>
    <n v="26902.97"/>
    <n v="133549"/>
    <x v="1"/>
    <x v="0"/>
    <n v="3.1"/>
    <n v="407"/>
    <n v="517"/>
    <n v="2"/>
    <n v="2"/>
    <x v="2"/>
    <s v="aiE32057622024"/>
    <s v="angelasanchez@hotmail.com"/>
    <d v="2016-11-04T00:00:00"/>
    <d v="2024-09-27T23:30:10"/>
    <x v="11"/>
    <x v="5"/>
    <n v="2024"/>
  </r>
  <r>
    <n v="3838"/>
    <s v="Jennifer Underwood"/>
    <x v="2"/>
    <x v="6"/>
    <n v="1995"/>
    <n v="8955.91"/>
    <n v="20710"/>
    <x v="2"/>
    <x v="1"/>
    <n v="1.1000000000000001"/>
    <n v="434"/>
    <n v="652"/>
    <n v="5"/>
    <n v="5"/>
    <x v="5"/>
    <s v="xYb71566519276"/>
    <s v="wsmith@oconnor-ryan.info"/>
    <d v="2019-07-24T00:00:00"/>
    <d v="2023-09-29T01:15:19"/>
    <x v="10"/>
    <x v="6"/>
    <n v="2023"/>
  </r>
  <r>
    <n v="3839"/>
    <s v="Jacob Morris"/>
    <x v="7"/>
    <x v="6"/>
    <n v="2021"/>
    <n v="11512.73"/>
    <n v="12708"/>
    <x v="2"/>
    <x v="0"/>
    <n v="1.5"/>
    <n v="319"/>
    <n v="344"/>
    <n v="4"/>
    <n v="7"/>
    <x v="7"/>
    <s v="HHK96874965821"/>
    <s v="brobinson@yahoo.com"/>
    <d v="2017-04-04T00:00:00"/>
    <d v="2024-09-15T13:36:12"/>
    <x v="1"/>
    <x v="2"/>
    <n v="2024"/>
  </r>
  <r>
    <n v="3840"/>
    <s v="Jessica Esparza"/>
    <x v="3"/>
    <x v="5"/>
    <n v="1991"/>
    <n v="6716.66"/>
    <n v="187723"/>
    <x v="0"/>
    <x v="1"/>
    <n v="5.8"/>
    <n v="202"/>
    <n v="480"/>
    <n v="4"/>
    <n v="7"/>
    <x v="0"/>
    <s v="moP76431023583"/>
    <s v="anthonyanderson@yahoo.com"/>
    <d v="2023-11-05T00:00:00"/>
    <d v="2024-05-17T15:42:39"/>
    <x v="11"/>
    <x v="7"/>
    <n v="2024"/>
  </r>
  <r>
    <n v="3841"/>
    <s v="Kelsey Contreras"/>
    <x v="9"/>
    <x v="3"/>
    <n v="2008"/>
    <n v="15358.84"/>
    <n v="17243"/>
    <x v="1"/>
    <x v="0"/>
    <n v="3.1"/>
    <n v="347"/>
    <n v="667"/>
    <n v="3"/>
    <n v="7"/>
    <x v="6"/>
    <s v="Pru93665626591"/>
    <s v="gardnerjohn@lam-koch.com"/>
    <d v="2016-05-25T00:00:00"/>
    <d v="2024-04-08T12:27:04"/>
    <x v="3"/>
    <x v="5"/>
    <n v="2024"/>
  </r>
  <r>
    <n v="3842"/>
    <s v="David Phillips"/>
    <x v="7"/>
    <x v="2"/>
    <n v="1999"/>
    <n v="38162.94"/>
    <n v="244637"/>
    <x v="0"/>
    <x v="1"/>
    <n v="1.4"/>
    <n v="178"/>
    <n v="486"/>
    <n v="3"/>
    <n v="2"/>
    <x v="0"/>
    <s v="bzQ45426515543"/>
    <s v="shannoncochran@hickman-jones.com"/>
    <d v="2020-02-12T00:00:00"/>
    <d v="2024-06-26T19:30:13"/>
    <x v="9"/>
    <x v="4"/>
    <n v="2024"/>
  </r>
  <r>
    <n v="3843"/>
    <s v="Maria Torres"/>
    <x v="0"/>
    <x v="0"/>
    <n v="2017"/>
    <n v="57279.44"/>
    <n v="106706"/>
    <x v="0"/>
    <x v="0"/>
    <n v="1.4"/>
    <n v="177"/>
    <n v="716"/>
    <n v="2"/>
    <n v="7"/>
    <x v="7"/>
    <s v="bQz54897949539"/>
    <s v="tammyduarte@simpson.com"/>
    <d v="2019-07-03T00:00:00"/>
    <d v="2023-10-21T16:29:02"/>
    <x v="10"/>
    <x v="6"/>
    <n v="2023"/>
  </r>
  <r>
    <n v="3844"/>
    <s v="John Hoffman"/>
    <x v="3"/>
    <x v="5"/>
    <n v="1996"/>
    <n v="20290.37"/>
    <n v="240586"/>
    <x v="0"/>
    <x v="0"/>
    <n v="3.2"/>
    <n v="645"/>
    <n v="701"/>
    <n v="2"/>
    <n v="2"/>
    <x v="6"/>
    <s v="vve91412844588"/>
    <s v="edwardslaura@rasmussen.com"/>
    <d v="2018-03-04T00:00:00"/>
    <d v="2023-08-18T03:24:21"/>
    <x v="6"/>
    <x v="0"/>
    <n v="2023"/>
  </r>
  <r>
    <n v="3845"/>
    <s v="Angela Johnson"/>
    <x v="4"/>
    <x v="5"/>
    <n v="2004"/>
    <n v="52683.53"/>
    <n v="263179"/>
    <x v="2"/>
    <x v="0"/>
    <n v="4.0999999999999996"/>
    <n v="468"/>
    <n v="444"/>
    <n v="5"/>
    <n v="2"/>
    <x v="0"/>
    <s v="cDA09843421082"/>
    <s v="johnwerner@gmail.com"/>
    <d v="2015-11-21T00:00:00"/>
    <d v="2023-11-08T08:33:09"/>
    <x v="11"/>
    <x v="3"/>
    <n v="2023"/>
  </r>
  <r>
    <n v="3846"/>
    <s v="Kristine Lewis"/>
    <x v="1"/>
    <x v="5"/>
    <n v="1998"/>
    <n v="26487.16"/>
    <n v="99753"/>
    <x v="3"/>
    <x v="0"/>
    <n v="3.8"/>
    <n v="126"/>
    <n v="291"/>
    <n v="3"/>
    <n v="5"/>
    <x v="3"/>
    <s v="QQM09125813033"/>
    <s v="joneschristopher@yahoo.com"/>
    <d v="2016-09-27T00:00:00"/>
    <d v="2025-04-05T02:05:26"/>
    <x v="8"/>
    <x v="5"/>
    <n v="2025"/>
  </r>
  <r>
    <n v="3847"/>
    <s v="Jessica Doyle"/>
    <x v="1"/>
    <x v="9"/>
    <n v="1993"/>
    <n v="14728.33"/>
    <n v="278032"/>
    <x v="3"/>
    <x v="1"/>
    <n v="5.3"/>
    <n v="646"/>
    <n v="163"/>
    <n v="3"/>
    <n v="5"/>
    <x v="1"/>
    <s v="ruQ02098816528"/>
    <s v="christophermiller@hotmail.com"/>
    <d v="2023-08-16T00:00:00"/>
    <d v="2024-11-26T02:54:24"/>
    <x v="5"/>
    <x v="7"/>
    <n v="2024"/>
  </r>
  <r>
    <n v="3848"/>
    <s v="Jesse Duran"/>
    <x v="4"/>
    <x v="2"/>
    <n v="2015"/>
    <n v="21265.02"/>
    <n v="276806"/>
    <x v="3"/>
    <x v="0"/>
    <n v="3.6"/>
    <n v="333"/>
    <n v="327"/>
    <n v="2"/>
    <n v="4"/>
    <x v="6"/>
    <s v="ODh71576560292"/>
    <s v="fergusontyler@yahoo.com"/>
    <d v="2015-06-04T00:00:00"/>
    <d v="2024-05-22T14:52:14"/>
    <x v="2"/>
    <x v="3"/>
    <n v="2024"/>
  </r>
  <r>
    <n v="3849"/>
    <s v="Jennifer Cantu"/>
    <x v="1"/>
    <x v="1"/>
    <n v="2018"/>
    <n v="7681.75"/>
    <n v="78124"/>
    <x v="1"/>
    <x v="1"/>
    <n v="5.5"/>
    <n v="551"/>
    <n v="101"/>
    <n v="4"/>
    <n v="7"/>
    <x v="3"/>
    <s v="ser13385870296"/>
    <s v="jenniferalvarez@hotmail.com"/>
    <d v="2018-05-28T00:00:00"/>
    <d v="2025-03-05T13:36:29"/>
    <x v="3"/>
    <x v="0"/>
    <n v="2025"/>
  </r>
  <r>
    <n v="3850"/>
    <s v="Sharon Montgomery"/>
    <x v="5"/>
    <x v="8"/>
    <n v="2020"/>
    <n v="25533.62"/>
    <n v="188996"/>
    <x v="3"/>
    <x v="0"/>
    <n v="3.7"/>
    <n v="560"/>
    <n v="423"/>
    <n v="4"/>
    <n v="7"/>
    <x v="6"/>
    <s v="ZKW95325494803"/>
    <s v="matthewcarter@hotmail.com"/>
    <d v="2020-10-09T00:00:00"/>
    <d v="2025-01-15T01:30:52"/>
    <x v="0"/>
    <x v="4"/>
    <n v="2025"/>
  </r>
  <r>
    <n v="3851"/>
    <s v="Mr, Russell Chavez"/>
    <x v="1"/>
    <x v="8"/>
    <n v="1995"/>
    <n v="42802.98"/>
    <n v="103770"/>
    <x v="3"/>
    <x v="0"/>
    <n v="6"/>
    <n v="321"/>
    <n v="659"/>
    <n v="4"/>
    <n v="7"/>
    <x v="2"/>
    <s v="jIY16541433102"/>
    <s v="harrisjulie@jackson-roman.com"/>
    <d v="2019-04-17T00:00:00"/>
    <d v="2024-03-17T14:44:45"/>
    <x v="1"/>
    <x v="6"/>
    <n v="2024"/>
  </r>
  <r>
    <n v="3852"/>
    <s v="Christy Owen"/>
    <x v="5"/>
    <x v="4"/>
    <n v="2017"/>
    <n v="31667.26"/>
    <n v="205017"/>
    <x v="3"/>
    <x v="1"/>
    <n v="1.2"/>
    <n v="600"/>
    <n v="744"/>
    <n v="4"/>
    <n v="2"/>
    <x v="3"/>
    <s v="Dmf38944183113"/>
    <s v="tmccoy@dennis.biz"/>
    <d v="2022-12-17T00:00:00"/>
    <d v="2023-10-18T11:22:49"/>
    <x v="4"/>
    <x v="9"/>
    <n v="2023"/>
  </r>
  <r>
    <n v="3853"/>
    <s v="Gabrielle Kelly"/>
    <x v="7"/>
    <x v="9"/>
    <n v="2006"/>
    <n v="62962.99"/>
    <n v="131548"/>
    <x v="0"/>
    <x v="0"/>
    <n v="4.8"/>
    <n v="349"/>
    <n v="486"/>
    <n v="2"/>
    <n v="2"/>
    <x v="4"/>
    <s v="Ovx90840935882"/>
    <s v="michellemarquez@hotmail.com"/>
    <d v="2018-09-25T00:00:00"/>
    <d v="2024-02-14T08:12:25"/>
    <x v="8"/>
    <x v="0"/>
    <n v="2024"/>
  </r>
  <r>
    <n v="3854"/>
    <s v="Jane Mckinney"/>
    <x v="0"/>
    <x v="3"/>
    <n v="2010"/>
    <n v="74425.62"/>
    <n v="275739"/>
    <x v="0"/>
    <x v="0"/>
    <n v="3.5"/>
    <n v="567"/>
    <n v="273"/>
    <n v="2"/>
    <n v="2"/>
    <x v="4"/>
    <s v="XAe86827493821"/>
    <s v="hillkeith@yahoo.com"/>
    <d v="2021-02-19T00:00:00"/>
    <d v="2024-10-11T09:56:07"/>
    <x v="9"/>
    <x v="1"/>
    <n v="2024"/>
  </r>
  <r>
    <n v="3855"/>
    <s v="Carlos Riley"/>
    <x v="2"/>
    <x v="9"/>
    <n v="2001"/>
    <n v="50505.82"/>
    <n v="116193"/>
    <x v="1"/>
    <x v="0"/>
    <n v="5.6"/>
    <n v="346"/>
    <n v="730"/>
    <n v="4"/>
    <n v="4"/>
    <x v="1"/>
    <s v="lbv76629204511"/>
    <s v="tbyrd@hotmail.com"/>
    <d v="2015-11-24T00:00:00"/>
    <d v="2024-11-06T13:16:36"/>
    <x v="11"/>
    <x v="3"/>
    <n v="2024"/>
  </r>
  <r>
    <n v="3856"/>
    <s v="John Miller"/>
    <x v="4"/>
    <x v="6"/>
    <n v="2019"/>
    <n v="51922.17"/>
    <n v="131946"/>
    <x v="1"/>
    <x v="0"/>
    <n v="3.7"/>
    <n v="520"/>
    <n v="707"/>
    <n v="3"/>
    <n v="7"/>
    <x v="3"/>
    <s v="NoD16954987293"/>
    <s v="herringfelicia@sullivan.com"/>
    <d v="2016-02-20T00:00:00"/>
    <d v="2024-03-29T00:06:45"/>
    <x v="9"/>
    <x v="5"/>
    <n v="2024"/>
  </r>
  <r>
    <n v="3857"/>
    <s v="Luke Clark"/>
    <x v="5"/>
    <x v="7"/>
    <n v="2018"/>
    <n v="60010.96"/>
    <n v="193014"/>
    <x v="3"/>
    <x v="0"/>
    <n v="1.1000000000000001"/>
    <n v="634"/>
    <n v="109"/>
    <n v="5"/>
    <n v="2"/>
    <x v="7"/>
    <s v="MtD00597150319"/>
    <s v="dianepowell@yahoo.com"/>
    <d v="2021-12-22T00:00:00"/>
    <d v="2024-10-17T16:38:15"/>
    <x v="4"/>
    <x v="1"/>
    <n v="2024"/>
  </r>
  <r>
    <n v="3858"/>
    <s v="David Norton"/>
    <x v="0"/>
    <x v="1"/>
    <n v="1999"/>
    <n v="64462.48"/>
    <n v="287519"/>
    <x v="2"/>
    <x v="0"/>
    <n v="5.4"/>
    <n v="194"/>
    <n v="537"/>
    <n v="2"/>
    <n v="4"/>
    <x v="4"/>
    <s v="LIh17402217897"/>
    <s v="lramirez@snow.com"/>
    <d v="2017-03-15T00:00:00"/>
    <d v="2025-04-25T19:45:29"/>
    <x v="6"/>
    <x v="2"/>
    <n v="2025"/>
  </r>
  <r>
    <n v="3859"/>
    <s v="Jamie Cole"/>
    <x v="0"/>
    <x v="2"/>
    <n v="1996"/>
    <n v="55769.84"/>
    <n v="63680"/>
    <x v="1"/>
    <x v="1"/>
    <n v="1.9"/>
    <n v="637"/>
    <n v="647"/>
    <n v="2"/>
    <n v="5"/>
    <x v="2"/>
    <s v="IQn96467886806"/>
    <s v="qbullock@hotmail.com"/>
    <d v="2023-05-21T00:00:00"/>
    <d v="2024-10-02T01:38:04"/>
    <x v="3"/>
    <x v="7"/>
    <n v="2024"/>
  </r>
  <r>
    <n v="3860"/>
    <s v="Regina Mitchell"/>
    <x v="7"/>
    <x v="1"/>
    <n v="1994"/>
    <n v="19578.150000000001"/>
    <n v="133790"/>
    <x v="1"/>
    <x v="1"/>
    <n v="2.7"/>
    <n v="585"/>
    <n v="284"/>
    <n v="4"/>
    <n v="4"/>
    <x v="4"/>
    <s v="jfk59542240760"/>
    <s v="bmorrison@yahoo.com"/>
    <d v="2016-09-23T00:00:00"/>
    <d v="2023-07-30T14:18:32"/>
    <x v="8"/>
    <x v="5"/>
    <n v="2023"/>
  </r>
  <r>
    <n v="3861"/>
    <s v="Jeffrey Ferrell"/>
    <x v="6"/>
    <x v="9"/>
    <n v="2020"/>
    <n v="35911.129999999997"/>
    <n v="8480"/>
    <x v="3"/>
    <x v="0"/>
    <n v="5.9"/>
    <n v="165"/>
    <n v="242"/>
    <n v="2"/>
    <n v="7"/>
    <x v="1"/>
    <s v="NVj97507546183"/>
    <s v="bryangriffith@yahoo.com"/>
    <d v="2023-06-20T00:00:00"/>
    <d v="2024-02-11T03:06:13"/>
    <x v="2"/>
    <x v="7"/>
    <n v="2024"/>
  </r>
  <r>
    <n v="3862"/>
    <s v="Amanda Turner"/>
    <x v="7"/>
    <x v="7"/>
    <n v="2006"/>
    <n v="38182.589999999997"/>
    <n v="205705"/>
    <x v="0"/>
    <x v="1"/>
    <n v="1.1000000000000001"/>
    <n v="529"/>
    <n v="237"/>
    <n v="3"/>
    <n v="4"/>
    <x v="1"/>
    <s v="vRJ87427576438"/>
    <s v="taylorjones@yahoo.com"/>
    <d v="2018-02-14T00:00:00"/>
    <d v="2024-05-24T19:26:28"/>
    <x v="9"/>
    <x v="0"/>
    <n v="2024"/>
  </r>
  <r>
    <n v="3863"/>
    <s v="Jeanne Anderson"/>
    <x v="7"/>
    <x v="8"/>
    <n v="1993"/>
    <n v="34067.1"/>
    <n v="195469"/>
    <x v="1"/>
    <x v="0"/>
    <n v="3.4"/>
    <n v="152"/>
    <n v="348"/>
    <n v="2"/>
    <n v="7"/>
    <x v="4"/>
    <s v="HHn79792791000"/>
    <s v="brianna61@adams.com"/>
    <d v="2021-04-24T00:00:00"/>
    <d v="2024-06-06T08:50:44"/>
    <x v="1"/>
    <x v="1"/>
    <n v="2024"/>
  </r>
  <r>
    <n v="3864"/>
    <s v="Bryan Gaines"/>
    <x v="1"/>
    <x v="4"/>
    <n v="1996"/>
    <n v="28916.35"/>
    <n v="163546"/>
    <x v="3"/>
    <x v="1"/>
    <n v="4.8"/>
    <n v="487"/>
    <n v="638"/>
    <n v="5"/>
    <n v="2"/>
    <x v="7"/>
    <s v="fyY91558985925"/>
    <s v="tuckerlindsay@hotmail.com"/>
    <d v="2021-10-09T00:00:00"/>
    <d v="2024-11-05T12:44:38"/>
    <x v="0"/>
    <x v="1"/>
    <n v="2024"/>
  </r>
  <r>
    <n v="3865"/>
    <s v="Alicia Evans"/>
    <x v="0"/>
    <x v="8"/>
    <n v="1997"/>
    <n v="77676.92"/>
    <n v="263688"/>
    <x v="2"/>
    <x v="0"/>
    <n v="1.8"/>
    <n v="278"/>
    <n v="343"/>
    <n v="5"/>
    <n v="2"/>
    <x v="4"/>
    <s v="OKo99657293832"/>
    <s v="parkercarlson@yahoo.com"/>
    <d v="2019-09-21T00:00:00"/>
    <d v="2024-09-18T01:10:59"/>
    <x v="8"/>
    <x v="6"/>
    <n v="2024"/>
  </r>
  <r>
    <n v="3866"/>
    <s v="Andrea Wood"/>
    <x v="9"/>
    <x v="1"/>
    <n v="2013"/>
    <n v="24723.46"/>
    <n v="267689"/>
    <x v="1"/>
    <x v="0"/>
    <n v="5.5"/>
    <n v="534"/>
    <n v="674"/>
    <n v="3"/>
    <n v="5"/>
    <x v="7"/>
    <s v="upU29720986340"/>
    <s v="ctaylor@gmail.com"/>
    <d v="2017-12-27T00:00:00"/>
    <d v="2023-08-04T13:28:08"/>
    <x v="4"/>
    <x v="2"/>
    <n v="2023"/>
  </r>
  <r>
    <n v="3867"/>
    <s v="Cory Lawson"/>
    <x v="7"/>
    <x v="9"/>
    <n v="2024"/>
    <n v="60661.599999999999"/>
    <n v="150832"/>
    <x v="2"/>
    <x v="0"/>
    <n v="3.2"/>
    <n v="563"/>
    <n v="463"/>
    <n v="4"/>
    <n v="4"/>
    <x v="5"/>
    <s v="izF91790229270"/>
    <s v="josephbrown@hotmail.com"/>
    <d v="2021-09-27T00:00:00"/>
    <d v="2025-02-14T13:59:49"/>
    <x v="8"/>
    <x v="1"/>
    <n v="2025"/>
  </r>
  <r>
    <n v="3868"/>
    <s v="Kari Murray"/>
    <x v="5"/>
    <x v="2"/>
    <n v="1997"/>
    <n v="54544.05"/>
    <n v="284284"/>
    <x v="0"/>
    <x v="1"/>
    <n v="4.3"/>
    <n v="505"/>
    <n v="332"/>
    <n v="4"/>
    <n v="4"/>
    <x v="2"/>
    <s v="XZx60284700880"/>
    <s v="danielwilliam@gmail.com"/>
    <d v="2017-05-03T00:00:00"/>
    <d v="2025-07-18T15:27:23"/>
    <x v="3"/>
    <x v="2"/>
    <n v="2025"/>
  </r>
  <r>
    <n v="3869"/>
    <s v="Kimberly Collins"/>
    <x v="8"/>
    <x v="5"/>
    <n v="2010"/>
    <n v="61198.63"/>
    <n v="279892"/>
    <x v="2"/>
    <x v="0"/>
    <n v="2.2000000000000002"/>
    <n v="525"/>
    <n v="360"/>
    <n v="4"/>
    <n v="4"/>
    <x v="2"/>
    <s v="gSE38868392332"/>
    <s v="carmenruiz@spencer.com"/>
    <d v="2024-04-01T00:00:00"/>
    <d v="2024-08-15T18:06:41"/>
    <x v="1"/>
    <x v="10"/>
    <n v="2024"/>
  </r>
  <r>
    <n v="3870"/>
    <s v="Anthony Mccormick"/>
    <x v="9"/>
    <x v="9"/>
    <n v="2016"/>
    <n v="76906.539999999994"/>
    <n v="284249"/>
    <x v="0"/>
    <x v="0"/>
    <n v="2.9"/>
    <n v="517"/>
    <n v="157"/>
    <n v="5"/>
    <n v="2"/>
    <x v="5"/>
    <s v="Tlh46566990358"/>
    <s v="kwalker@hotmail.com"/>
    <d v="2023-04-16T00:00:00"/>
    <d v="2024-10-31T03:04:12"/>
    <x v="1"/>
    <x v="7"/>
    <n v="2024"/>
  </r>
  <r>
    <n v="3871"/>
    <s v="Tracey Mitchell"/>
    <x v="4"/>
    <x v="9"/>
    <n v="1997"/>
    <n v="34792.379999999997"/>
    <n v="262768"/>
    <x v="3"/>
    <x v="1"/>
    <n v="1.7"/>
    <n v="166"/>
    <n v="281"/>
    <n v="4"/>
    <n v="4"/>
    <x v="5"/>
    <s v="Azc58733387799"/>
    <s v="sullivanallen@martin.biz"/>
    <d v="2018-08-05T00:00:00"/>
    <d v="2024-05-22T21:52:48"/>
    <x v="5"/>
    <x v="0"/>
    <n v="2024"/>
  </r>
  <r>
    <n v="3872"/>
    <s v="Jerry White"/>
    <x v="9"/>
    <x v="0"/>
    <n v="2000"/>
    <n v="50225.61"/>
    <n v="9258"/>
    <x v="3"/>
    <x v="0"/>
    <n v="3.2"/>
    <n v="276"/>
    <n v="180"/>
    <n v="2"/>
    <n v="2"/>
    <x v="7"/>
    <s v="VFM62462336558"/>
    <s v="mcruz@lewis-simmons.biz"/>
    <d v="2014-10-26T00:00:00"/>
    <d v="2023-09-27T03:41:39"/>
    <x v="0"/>
    <x v="8"/>
    <n v="2023"/>
  </r>
  <r>
    <n v="3873"/>
    <s v="Michael Bolton"/>
    <x v="9"/>
    <x v="3"/>
    <n v="1996"/>
    <n v="56904.52"/>
    <n v="211572"/>
    <x v="1"/>
    <x v="1"/>
    <n v="1.7"/>
    <n v="150"/>
    <n v="191"/>
    <n v="4"/>
    <n v="2"/>
    <x v="5"/>
    <s v="YdK00823180629"/>
    <s v="allenbrendan@gmail.com"/>
    <d v="2018-08-31T00:00:00"/>
    <d v="2025-03-07T07:39:52"/>
    <x v="5"/>
    <x v="0"/>
    <n v="2025"/>
  </r>
  <r>
    <n v="3874"/>
    <s v="Ashley Pugh"/>
    <x v="1"/>
    <x v="0"/>
    <n v="1998"/>
    <n v="44917.1"/>
    <n v="229093"/>
    <x v="3"/>
    <x v="1"/>
    <n v="1.3"/>
    <n v="440"/>
    <n v="161"/>
    <n v="2"/>
    <n v="7"/>
    <x v="4"/>
    <s v="psA17855538487"/>
    <s v="andrew73@yahoo.com"/>
    <d v="2017-01-23T00:00:00"/>
    <d v="2024-05-19T06:15:45"/>
    <x v="7"/>
    <x v="2"/>
    <n v="2024"/>
  </r>
  <r>
    <n v="3875"/>
    <s v="Emily Mann MD"/>
    <x v="2"/>
    <x v="0"/>
    <n v="2024"/>
    <n v="18310.54"/>
    <n v="114093"/>
    <x v="1"/>
    <x v="0"/>
    <n v="6"/>
    <n v="281"/>
    <n v="618"/>
    <n v="4"/>
    <n v="5"/>
    <x v="1"/>
    <s v="NLs26139726855"/>
    <s v="christophermcclain@adams.com"/>
    <d v="2017-03-18T00:00:00"/>
    <d v="2024-07-29T19:33:58"/>
    <x v="6"/>
    <x v="2"/>
    <n v="2024"/>
  </r>
  <r>
    <n v="3876"/>
    <s v="Jason Case"/>
    <x v="4"/>
    <x v="0"/>
    <n v="1993"/>
    <n v="9146.6299999999992"/>
    <n v="5528"/>
    <x v="2"/>
    <x v="0"/>
    <n v="4.5"/>
    <n v="691"/>
    <n v="410"/>
    <n v="5"/>
    <n v="5"/>
    <x v="2"/>
    <s v="LNv31656372349"/>
    <s v="danielle37@hotmail.com"/>
    <d v="2015-10-09T00:00:00"/>
    <d v="2024-11-18T12:39:44"/>
    <x v="0"/>
    <x v="3"/>
    <n v="2024"/>
  </r>
  <r>
    <n v="3877"/>
    <s v="Heidi Weiss"/>
    <x v="3"/>
    <x v="1"/>
    <n v="1998"/>
    <n v="58663.28"/>
    <n v="169966"/>
    <x v="0"/>
    <x v="1"/>
    <n v="1"/>
    <n v="521"/>
    <n v="716"/>
    <n v="5"/>
    <n v="7"/>
    <x v="5"/>
    <s v="TfJ60015693328"/>
    <s v="pchang@yahoo.com"/>
    <d v="2020-09-20T00:00:00"/>
    <d v="2024-01-30T17:44:13"/>
    <x v="8"/>
    <x v="4"/>
    <n v="2024"/>
  </r>
  <r>
    <n v="3878"/>
    <s v="Jill Martin"/>
    <x v="5"/>
    <x v="4"/>
    <n v="2023"/>
    <n v="8935.65"/>
    <n v="42040"/>
    <x v="0"/>
    <x v="1"/>
    <n v="1.8"/>
    <n v="348"/>
    <n v="340"/>
    <n v="4"/>
    <n v="7"/>
    <x v="0"/>
    <s v="Zls06417044340"/>
    <s v="ewells@harris-glover.net"/>
    <d v="2017-01-23T00:00:00"/>
    <d v="2024-04-09T19:59:36"/>
    <x v="7"/>
    <x v="2"/>
    <n v="2024"/>
  </r>
  <r>
    <n v="3879"/>
    <s v="Justin Carroll"/>
    <x v="8"/>
    <x v="0"/>
    <n v="2006"/>
    <n v="47264.1"/>
    <n v="282930"/>
    <x v="0"/>
    <x v="0"/>
    <n v="2"/>
    <n v="373"/>
    <n v="542"/>
    <n v="5"/>
    <n v="2"/>
    <x v="6"/>
    <s v="WNc80448707070"/>
    <s v="timothythompson@yahoo.com"/>
    <d v="2021-12-11T00:00:00"/>
    <d v="2025-06-26T17:45:04"/>
    <x v="4"/>
    <x v="1"/>
    <n v="2025"/>
  </r>
  <r>
    <n v="3880"/>
    <s v="Brandy Jefferson"/>
    <x v="1"/>
    <x v="9"/>
    <n v="1991"/>
    <n v="17809.38"/>
    <n v="273243"/>
    <x v="3"/>
    <x v="1"/>
    <n v="2.4"/>
    <n v="439"/>
    <n v="758"/>
    <n v="3"/>
    <n v="2"/>
    <x v="0"/>
    <s v="CgF83471388963"/>
    <s v="michaelyang@pacheco.info"/>
    <d v="2022-11-03T00:00:00"/>
    <d v="2024-12-06T15:14:42"/>
    <x v="11"/>
    <x v="9"/>
    <n v="2024"/>
  </r>
  <r>
    <n v="3881"/>
    <s v="Stephanie Johnson"/>
    <x v="2"/>
    <x v="4"/>
    <n v="2014"/>
    <n v="46274.26"/>
    <n v="225743"/>
    <x v="0"/>
    <x v="1"/>
    <n v="5.4"/>
    <n v="613"/>
    <n v="706"/>
    <n v="4"/>
    <n v="4"/>
    <x v="4"/>
    <s v="SyC42948918891"/>
    <s v="christina38@smith.com"/>
    <d v="2023-05-01T00:00:00"/>
    <d v="2024-01-31T04:15:03"/>
    <x v="3"/>
    <x v="7"/>
    <n v="2024"/>
  </r>
  <r>
    <n v="3882"/>
    <s v="Jeffery Bird"/>
    <x v="4"/>
    <x v="3"/>
    <n v="2002"/>
    <n v="72651.94"/>
    <n v="272669"/>
    <x v="1"/>
    <x v="1"/>
    <n v="4.7"/>
    <n v="145"/>
    <n v="784"/>
    <n v="3"/>
    <n v="2"/>
    <x v="5"/>
    <s v="Npl78411508345"/>
    <s v="brandonharmon@yahoo.com"/>
    <d v="2022-04-21T00:00:00"/>
    <d v="2023-08-28T05:13:49"/>
    <x v="1"/>
    <x v="9"/>
    <n v="2023"/>
  </r>
  <r>
    <n v="3883"/>
    <s v="Keith Jones"/>
    <x v="5"/>
    <x v="1"/>
    <n v="2007"/>
    <n v="58176.35"/>
    <n v="75634"/>
    <x v="3"/>
    <x v="1"/>
    <n v="5"/>
    <n v="90"/>
    <n v="629"/>
    <n v="5"/>
    <n v="4"/>
    <x v="0"/>
    <s v="DoW22177529135"/>
    <s v="paulkirby@yahoo.com"/>
    <d v="2023-06-13T00:00:00"/>
    <d v="2024-08-07T06:50:19"/>
    <x v="2"/>
    <x v="7"/>
    <n v="2024"/>
  </r>
  <r>
    <n v="3884"/>
    <s v="Linda Ortiz"/>
    <x v="0"/>
    <x v="3"/>
    <n v="1996"/>
    <n v="6981"/>
    <n v="29094"/>
    <x v="2"/>
    <x v="1"/>
    <n v="3.6"/>
    <n v="298"/>
    <n v="799"/>
    <n v="5"/>
    <n v="7"/>
    <x v="6"/>
    <s v="miN65586802780"/>
    <s v="madeline38@hotmail.com"/>
    <d v="2023-11-21T00:00:00"/>
    <d v="2023-10-08T16:33:55"/>
    <x v="11"/>
    <x v="7"/>
    <n v="2023"/>
  </r>
  <r>
    <n v="3885"/>
    <s v="Michael Howard"/>
    <x v="1"/>
    <x v="7"/>
    <n v="2015"/>
    <n v="30492.89"/>
    <n v="41283"/>
    <x v="0"/>
    <x v="1"/>
    <n v="1.1000000000000001"/>
    <n v="442"/>
    <n v="398"/>
    <n v="5"/>
    <n v="2"/>
    <x v="7"/>
    <s v="sPI85591630840"/>
    <s v="kristin86@gmail.com"/>
    <d v="2019-02-14T00:00:00"/>
    <d v="2024-08-03T11:42:59"/>
    <x v="9"/>
    <x v="6"/>
    <n v="2024"/>
  </r>
  <r>
    <n v="3886"/>
    <s v="Sandy Villanueva"/>
    <x v="4"/>
    <x v="7"/>
    <n v="2013"/>
    <n v="75479.63"/>
    <n v="89452"/>
    <x v="0"/>
    <x v="1"/>
    <n v="1.2"/>
    <n v="367"/>
    <n v="737"/>
    <n v="4"/>
    <n v="4"/>
    <x v="1"/>
    <s v="dGE77205541260"/>
    <s v="cooperthomas@silva.com"/>
    <d v="2017-04-29T00:00:00"/>
    <d v="2024-11-14T17:32:24"/>
    <x v="1"/>
    <x v="2"/>
    <n v="2024"/>
  </r>
  <r>
    <n v="3887"/>
    <s v="Mark Flynn"/>
    <x v="7"/>
    <x v="4"/>
    <n v="2024"/>
    <n v="64826.89"/>
    <n v="44808"/>
    <x v="2"/>
    <x v="1"/>
    <n v="2.2000000000000002"/>
    <n v="591"/>
    <n v="630"/>
    <n v="4"/>
    <n v="4"/>
    <x v="5"/>
    <s v="how11097352504"/>
    <s v="michael76@gmail.com"/>
    <d v="2023-11-16T00:00:00"/>
    <d v="2024-11-01T00:05:53"/>
    <x v="11"/>
    <x v="7"/>
    <n v="2024"/>
  </r>
  <r>
    <n v="3888"/>
    <s v="Christopher Oneill"/>
    <x v="4"/>
    <x v="0"/>
    <n v="1997"/>
    <n v="40085.5"/>
    <n v="137864"/>
    <x v="3"/>
    <x v="0"/>
    <n v="5.0999999999999996"/>
    <n v="354"/>
    <n v="358"/>
    <n v="4"/>
    <n v="2"/>
    <x v="7"/>
    <s v="IZs67873966977"/>
    <s v="kennethallen@gmail.com"/>
    <d v="2017-02-14T00:00:00"/>
    <d v="2024-08-31T23:07:59"/>
    <x v="9"/>
    <x v="2"/>
    <n v="2024"/>
  </r>
  <r>
    <n v="3889"/>
    <s v="Henry Frost"/>
    <x v="1"/>
    <x v="2"/>
    <n v="2003"/>
    <n v="76790.509999999995"/>
    <n v="159432"/>
    <x v="3"/>
    <x v="1"/>
    <n v="4"/>
    <n v="379"/>
    <n v="466"/>
    <n v="2"/>
    <n v="7"/>
    <x v="4"/>
    <s v="NyN36272965472"/>
    <s v="browndawn@jones.com"/>
    <d v="2015-05-25T00:00:00"/>
    <d v="2023-11-09T02:04:34"/>
    <x v="3"/>
    <x v="3"/>
    <n v="2023"/>
  </r>
  <r>
    <n v="3890"/>
    <s v="Joshua Thomas"/>
    <x v="8"/>
    <x v="8"/>
    <n v="2007"/>
    <n v="25646.11"/>
    <n v="63702"/>
    <x v="1"/>
    <x v="0"/>
    <n v="3.3"/>
    <n v="514"/>
    <n v="477"/>
    <n v="2"/>
    <n v="7"/>
    <x v="0"/>
    <s v="xkk05128236147"/>
    <s v="thorntondaniel@gmail.com"/>
    <d v="2020-08-24T00:00:00"/>
    <d v="2025-06-10T12:43:46"/>
    <x v="5"/>
    <x v="4"/>
    <n v="2025"/>
  </r>
  <r>
    <n v="3891"/>
    <s v="Charles Fischer"/>
    <x v="4"/>
    <x v="8"/>
    <n v="2002"/>
    <n v="75305.66"/>
    <n v="53325"/>
    <x v="0"/>
    <x v="1"/>
    <n v="5.6"/>
    <n v="142"/>
    <n v="598"/>
    <n v="5"/>
    <n v="7"/>
    <x v="0"/>
    <s v="NpT78154513945"/>
    <s v="alexis78@hotmail.com"/>
    <d v="2015-03-25T00:00:00"/>
    <d v="2025-07-13T12:47:31"/>
    <x v="6"/>
    <x v="3"/>
    <n v="2025"/>
  </r>
  <r>
    <n v="3892"/>
    <s v="Mary Carroll"/>
    <x v="2"/>
    <x v="8"/>
    <n v="2001"/>
    <n v="67414.63"/>
    <n v="207590"/>
    <x v="3"/>
    <x v="1"/>
    <n v="3"/>
    <n v="214"/>
    <n v="500"/>
    <n v="5"/>
    <n v="2"/>
    <x v="2"/>
    <s v="cAY48086560568"/>
    <s v="hillabigail@hotmail.com"/>
    <d v="2016-06-10T00:00:00"/>
    <d v="2024-05-27T07:01:16"/>
    <x v="2"/>
    <x v="5"/>
    <n v="2024"/>
  </r>
  <r>
    <n v="3893"/>
    <s v="Richard Davis"/>
    <x v="4"/>
    <x v="7"/>
    <n v="2004"/>
    <n v="58739.01"/>
    <n v="58167"/>
    <x v="0"/>
    <x v="1"/>
    <n v="4.7"/>
    <n v="234"/>
    <n v="588"/>
    <n v="2"/>
    <n v="7"/>
    <x v="6"/>
    <s v="PuT69645382104"/>
    <s v="theresa77@torres.net"/>
    <d v="2020-08-22T00:00:00"/>
    <d v="2024-08-18T23:12:53"/>
    <x v="5"/>
    <x v="4"/>
    <n v="2024"/>
  </r>
  <r>
    <n v="3894"/>
    <s v="Mike Hooper"/>
    <x v="4"/>
    <x v="4"/>
    <n v="2000"/>
    <n v="63657.85"/>
    <n v="102991"/>
    <x v="0"/>
    <x v="1"/>
    <n v="1.6"/>
    <n v="650"/>
    <n v="774"/>
    <n v="4"/>
    <n v="4"/>
    <x v="5"/>
    <s v="ydw99564090105"/>
    <s v="ogoodman@yahoo.com"/>
    <d v="2020-02-01T00:00:00"/>
    <d v="2024-11-07T06:48:01"/>
    <x v="9"/>
    <x v="4"/>
    <n v="2024"/>
  </r>
  <r>
    <n v="3895"/>
    <s v="James Brown"/>
    <x v="3"/>
    <x v="8"/>
    <n v="2003"/>
    <n v="22232.47"/>
    <n v="124171"/>
    <x v="2"/>
    <x v="0"/>
    <n v="2"/>
    <n v="204"/>
    <n v="214"/>
    <n v="3"/>
    <n v="5"/>
    <x v="3"/>
    <s v="gAC00703184315"/>
    <s v="maryjohnson@hill.com"/>
    <d v="2021-03-29T00:00:00"/>
    <d v="2024-08-30T22:36:01"/>
    <x v="6"/>
    <x v="1"/>
    <n v="2024"/>
  </r>
  <r>
    <n v="3896"/>
    <s v="Michael Soto"/>
    <x v="1"/>
    <x v="9"/>
    <n v="2019"/>
    <n v="6187.5"/>
    <n v="97329"/>
    <x v="2"/>
    <x v="0"/>
    <n v="3.2"/>
    <n v="610"/>
    <n v="425"/>
    <n v="4"/>
    <n v="5"/>
    <x v="3"/>
    <s v="pBH89306459484"/>
    <s v="djohnson@wilson.com"/>
    <d v="2016-10-14T00:00:00"/>
    <d v="2023-10-19T04:54:14"/>
    <x v="0"/>
    <x v="5"/>
    <n v="2023"/>
  </r>
  <r>
    <n v="3897"/>
    <s v="Heather Anderson"/>
    <x v="4"/>
    <x v="5"/>
    <n v="2004"/>
    <n v="15220.26"/>
    <n v="241294"/>
    <x v="1"/>
    <x v="0"/>
    <n v="5.4"/>
    <n v="619"/>
    <n v="411"/>
    <n v="5"/>
    <n v="4"/>
    <x v="2"/>
    <s v="NpB52244414965"/>
    <s v="egonzalez@yahoo.com"/>
    <d v="2018-06-11T00:00:00"/>
    <d v="2024-01-31T00:44:46"/>
    <x v="2"/>
    <x v="0"/>
    <n v="2024"/>
  </r>
  <r>
    <n v="3898"/>
    <s v="Samantha Carter"/>
    <x v="7"/>
    <x v="2"/>
    <n v="2014"/>
    <n v="56597.84"/>
    <n v="21419"/>
    <x v="1"/>
    <x v="1"/>
    <n v="5.9"/>
    <n v="195"/>
    <n v="425"/>
    <n v="3"/>
    <n v="7"/>
    <x v="1"/>
    <s v="vtB04016002534"/>
    <s v="rachel65@yahoo.com"/>
    <d v="2018-09-14T00:00:00"/>
    <d v="2024-02-12T07:08:28"/>
    <x v="8"/>
    <x v="0"/>
    <n v="2024"/>
  </r>
  <r>
    <n v="3899"/>
    <s v="David Ray"/>
    <x v="9"/>
    <x v="9"/>
    <n v="1995"/>
    <n v="6496.59"/>
    <n v="226759"/>
    <x v="2"/>
    <x v="0"/>
    <n v="5.9"/>
    <n v="137"/>
    <n v="532"/>
    <n v="2"/>
    <n v="7"/>
    <x v="5"/>
    <s v="vuj73221151793"/>
    <s v="carolyncummings@gmail.com"/>
    <d v="2020-09-03T00:00:00"/>
    <d v="2025-06-09T08:41:31"/>
    <x v="8"/>
    <x v="4"/>
    <n v="2025"/>
  </r>
  <r>
    <n v="3900"/>
    <s v="Elizabeth Holloway"/>
    <x v="8"/>
    <x v="8"/>
    <n v="1992"/>
    <n v="36821.46"/>
    <n v="283564"/>
    <x v="3"/>
    <x v="1"/>
    <n v="3.6"/>
    <n v="420"/>
    <n v="622"/>
    <n v="4"/>
    <n v="2"/>
    <x v="4"/>
    <s v="wcv29810814806"/>
    <s v="cody98@gmail.com"/>
    <d v="2020-06-13T00:00:00"/>
    <d v="2025-05-15T16:23:51"/>
    <x v="2"/>
    <x v="4"/>
    <n v="2025"/>
  </r>
  <r>
    <n v="3901"/>
    <s v="Lisa Lyons"/>
    <x v="4"/>
    <x v="7"/>
    <n v="2022"/>
    <n v="14501.23"/>
    <n v="169169"/>
    <x v="1"/>
    <x v="0"/>
    <n v="1.5"/>
    <n v="422"/>
    <n v="654"/>
    <n v="2"/>
    <n v="5"/>
    <x v="7"/>
    <s v="OiD86873073551"/>
    <s v="ashleyharrell@torres-williams.org"/>
    <d v="2016-02-25T00:00:00"/>
    <d v="2025-02-20T03:10:32"/>
    <x v="9"/>
    <x v="5"/>
    <n v="2025"/>
  </r>
  <r>
    <n v="3902"/>
    <s v="Cameron Harrison"/>
    <x v="6"/>
    <x v="2"/>
    <n v="1993"/>
    <n v="77312.23"/>
    <n v="147834"/>
    <x v="2"/>
    <x v="0"/>
    <n v="1.7"/>
    <n v="459"/>
    <n v="554"/>
    <n v="5"/>
    <n v="4"/>
    <x v="0"/>
    <s v="mrg22679145059"/>
    <s v="stephenlewis@webb.com"/>
    <d v="2021-10-21T00:00:00"/>
    <d v="2024-04-25T18:00:20"/>
    <x v="0"/>
    <x v="1"/>
    <n v="2024"/>
  </r>
  <r>
    <n v="3903"/>
    <s v="Zachary Rodriguez"/>
    <x v="6"/>
    <x v="8"/>
    <n v="2005"/>
    <n v="37751.01"/>
    <n v="152532"/>
    <x v="1"/>
    <x v="1"/>
    <n v="3.3"/>
    <n v="253"/>
    <n v="409"/>
    <n v="2"/>
    <n v="5"/>
    <x v="0"/>
    <s v="Vgi80663275450"/>
    <s v="echristensen@gmail.com"/>
    <d v="2016-01-15T00:00:00"/>
    <d v="2024-10-02T22:39:45"/>
    <x v="7"/>
    <x v="5"/>
    <n v="2024"/>
  </r>
  <r>
    <n v="3904"/>
    <s v="Stephanie Thomas"/>
    <x v="2"/>
    <x v="5"/>
    <n v="2005"/>
    <n v="55402.01"/>
    <n v="148384"/>
    <x v="1"/>
    <x v="1"/>
    <n v="2"/>
    <n v="679"/>
    <n v="457"/>
    <n v="2"/>
    <n v="2"/>
    <x v="2"/>
    <s v="qym31716859304"/>
    <s v="potterheather@george.info"/>
    <d v="2023-06-05T00:00:00"/>
    <d v="2025-07-12T19:16:06"/>
    <x v="2"/>
    <x v="7"/>
    <n v="2025"/>
  </r>
  <r>
    <n v="3905"/>
    <s v="Rhonda Allen"/>
    <x v="5"/>
    <x v="2"/>
    <n v="2009"/>
    <n v="54968.72"/>
    <n v="228000"/>
    <x v="0"/>
    <x v="0"/>
    <n v="2.6"/>
    <n v="519"/>
    <n v="623"/>
    <n v="4"/>
    <n v="2"/>
    <x v="4"/>
    <s v="sja80510486972"/>
    <s v="burtonholly@gmail.com"/>
    <d v="2022-05-21T00:00:00"/>
    <d v="2024-11-17T05:07:12"/>
    <x v="3"/>
    <x v="9"/>
    <n v="2024"/>
  </r>
  <r>
    <n v="3906"/>
    <s v="Kyle Adams"/>
    <x v="1"/>
    <x v="5"/>
    <n v="2005"/>
    <n v="55859.77"/>
    <n v="111864"/>
    <x v="2"/>
    <x v="0"/>
    <n v="5.6"/>
    <n v="525"/>
    <n v="565"/>
    <n v="5"/>
    <n v="4"/>
    <x v="5"/>
    <s v="orx86301529262"/>
    <s v="stacie33@diaz.com"/>
    <d v="2015-01-09T00:00:00"/>
    <d v="2023-12-03T18:22:14"/>
    <x v="7"/>
    <x v="3"/>
    <n v="2023"/>
  </r>
  <r>
    <n v="3907"/>
    <s v="Jessica Arias"/>
    <x v="9"/>
    <x v="2"/>
    <n v="2013"/>
    <n v="22384.94"/>
    <n v="23608"/>
    <x v="3"/>
    <x v="1"/>
    <n v="5.2"/>
    <n v="140"/>
    <n v="184"/>
    <n v="2"/>
    <n v="5"/>
    <x v="2"/>
    <s v="Dxp28111652542"/>
    <s v="nicholschristopher@davidson.com"/>
    <d v="2015-07-06T00:00:00"/>
    <d v="2025-05-27T19:17:15"/>
    <x v="10"/>
    <x v="3"/>
    <n v="2025"/>
  </r>
  <r>
    <n v="3908"/>
    <s v="Bridget Walker"/>
    <x v="9"/>
    <x v="5"/>
    <n v="2006"/>
    <n v="10680"/>
    <n v="3599"/>
    <x v="1"/>
    <x v="0"/>
    <n v="3.4"/>
    <n v="567"/>
    <n v="692"/>
    <n v="3"/>
    <n v="7"/>
    <x v="3"/>
    <s v="vhe94632344967"/>
    <s v="lindarobinson@gmail.com"/>
    <d v="2020-12-01T00:00:00"/>
    <d v="2024-01-27T12:38:00"/>
    <x v="4"/>
    <x v="4"/>
    <n v="2024"/>
  </r>
  <r>
    <n v="3909"/>
    <s v="Daniel Flores"/>
    <x v="9"/>
    <x v="5"/>
    <n v="2020"/>
    <n v="5893.94"/>
    <n v="213887"/>
    <x v="1"/>
    <x v="1"/>
    <n v="2.6"/>
    <n v="601"/>
    <n v="705"/>
    <n v="3"/>
    <n v="4"/>
    <x v="3"/>
    <s v="koy04985305555"/>
    <s v="mario04@wong.com"/>
    <d v="2015-07-19T00:00:00"/>
    <d v="2023-12-08T00:00:25"/>
    <x v="10"/>
    <x v="3"/>
    <n v="2023"/>
  </r>
  <r>
    <n v="3910"/>
    <s v="John Barnes"/>
    <x v="1"/>
    <x v="0"/>
    <n v="2018"/>
    <n v="18185.419999999998"/>
    <n v="202195"/>
    <x v="3"/>
    <x v="0"/>
    <n v="5.6"/>
    <n v="425"/>
    <n v="266"/>
    <n v="5"/>
    <n v="4"/>
    <x v="2"/>
    <s v="IUW06250095542"/>
    <s v="thomaslamb@lewis.com"/>
    <d v="2017-01-10T00:00:00"/>
    <d v="2025-07-09T03:39:03"/>
    <x v="7"/>
    <x v="2"/>
    <n v="2025"/>
  </r>
  <r>
    <n v="3911"/>
    <s v="Laura Barry"/>
    <x v="1"/>
    <x v="3"/>
    <n v="1999"/>
    <n v="34543.449999999997"/>
    <n v="138511"/>
    <x v="0"/>
    <x v="1"/>
    <n v="5"/>
    <n v="334"/>
    <n v="732"/>
    <n v="2"/>
    <n v="5"/>
    <x v="0"/>
    <s v="AJW28154216976"/>
    <s v="vsmith@yahoo.com"/>
    <d v="2016-06-16T00:00:00"/>
    <d v="2024-06-25T18:58:14"/>
    <x v="2"/>
    <x v="5"/>
    <n v="2024"/>
  </r>
  <r>
    <n v="3912"/>
    <s v="Anne Rodriguez"/>
    <x v="2"/>
    <x v="4"/>
    <n v="2016"/>
    <n v="40790.25"/>
    <n v="186409"/>
    <x v="2"/>
    <x v="1"/>
    <n v="3"/>
    <n v="534"/>
    <n v="737"/>
    <n v="3"/>
    <n v="2"/>
    <x v="5"/>
    <s v="HhC06750549654"/>
    <s v="smithalexander@graves-benson.com"/>
    <d v="2014-09-17T00:00:00"/>
    <d v="2024-03-07T19:55:51"/>
    <x v="8"/>
    <x v="8"/>
    <n v="2024"/>
  </r>
  <r>
    <n v="3913"/>
    <s v="Cheryl Gardner"/>
    <x v="0"/>
    <x v="7"/>
    <n v="1993"/>
    <n v="68296.639999999999"/>
    <n v="266672"/>
    <x v="2"/>
    <x v="1"/>
    <n v="4.7"/>
    <n v="223"/>
    <n v="503"/>
    <n v="4"/>
    <n v="2"/>
    <x v="5"/>
    <s v="MgF27093929108"/>
    <s v="jennacastillo@yahoo.com"/>
    <d v="2022-02-07T00:00:00"/>
    <d v="2025-05-16T16:55:49"/>
    <x v="9"/>
    <x v="9"/>
    <n v="2025"/>
  </r>
  <r>
    <n v="3914"/>
    <s v="Andrew Long"/>
    <x v="2"/>
    <x v="4"/>
    <n v="2016"/>
    <n v="64264.54"/>
    <n v="288753"/>
    <x v="2"/>
    <x v="0"/>
    <n v="2.2000000000000002"/>
    <n v="677"/>
    <n v="236"/>
    <n v="5"/>
    <n v="4"/>
    <x v="6"/>
    <s v="QLz27932365907"/>
    <s v="katherine68@hotmail.com"/>
    <d v="2019-12-31T00:00:00"/>
    <d v="2024-11-01T14:07:01"/>
    <x v="4"/>
    <x v="6"/>
    <n v="2024"/>
  </r>
  <r>
    <n v="3915"/>
    <s v="Jose Key"/>
    <x v="2"/>
    <x v="7"/>
    <n v="2005"/>
    <n v="25452.34"/>
    <n v="98226"/>
    <x v="2"/>
    <x v="0"/>
    <n v="4.4000000000000004"/>
    <n v="438"/>
    <n v="406"/>
    <n v="3"/>
    <n v="5"/>
    <x v="5"/>
    <s v="Iff37762719350"/>
    <s v="ramireznicholas@hotmail.com"/>
    <d v="2019-10-22T00:00:00"/>
    <d v="2025-05-03T06:29:52"/>
    <x v="0"/>
    <x v="6"/>
    <n v="2025"/>
  </r>
  <r>
    <n v="3916"/>
    <s v="Ruben Snyder"/>
    <x v="6"/>
    <x v="9"/>
    <n v="2003"/>
    <n v="40452.81"/>
    <n v="190450"/>
    <x v="0"/>
    <x v="0"/>
    <n v="5.9"/>
    <n v="254"/>
    <n v="545"/>
    <n v="3"/>
    <n v="5"/>
    <x v="5"/>
    <s v="IUS42970537052"/>
    <s v="timothyfoster@sloan.com"/>
    <d v="2024-07-09T00:00:00"/>
    <d v="2023-11-04T20:26:23"/>
    <x v="10"/>
    <x v="10"/>
    <n v="2023"/>
  </r>
  <r>
    <n v="3917"/>
    <s v="Melissa Hughes"/>
    <x v="1"/>
    <x v="0"/>
    <n v="2015"/>
    <n v="8872.7900000000009"/>
    <n v="215390"/>
    <x v="1"/>
    <x v="1"/>
    <n v="4"/>
    <n v="425"/>
    <n v="154"/>
    <n v="3"/>
    <n v="5"/>
    <x v="2"/>
    <s v="vAQ09583764839"/>
    <s v="antoniomartinez@gmail.com"/>
    <d v="2023-03-29T00:00:00"/>
    <d v="2025-06-08T15:10:06"/>
    <x v="6"/>
    <x v="7"/>
    <n v="2025"/>
  </r>
  <r>
    <n v="3918"/>
    <s v="Dawn Peters"/>
    <x v="6"/>
    <x v="0"/>
    <n v="1999"/>
    <n v="67713.72"/>
    <n v="43439"/>
    <x v="1"/>
    <x v="0"/>
    <n v="4.7"/>
    <n v="100"/>
    <n v="273"/>
    <n v="2"/>
    <n v="5"/>
    <x v="0"/>
    <s v="wAA95664523257"/>
    <s v="julia36@chen-cantu.net"/>
    <d v="2022-05-01T00:00:00"/>
    <d v="2024-10-15T01:33:10"/>
    <x v="3"/>
    <x v="9"/>
    <n v="2024"/>
  </r>
  <r>
    <n v="3919"/>
    <s v="Erin Day"/>
    <x v="5"/>
    <x v="6"/>
    <n v="2022"/>
    <n v="15432.13"/>
    <n v="105220"/>
    <x v="0"/>
    <x v="0"/>
    <n v="3.2"/>
    <n v="208"/>
    <n v="514"/>
    <n v="2"/>
    <n v="2"/>
    <x v="5"/>
    <s v="xqV54699309846"/>
    <s v="gjones@hotmail.com"/>
    <d v="2023-05-07T00:00:00"/>
    <d v="2023-11-10T13:07:23"/>
    <x v="3"/>
    <x v="7"/>
    <n v="2023"/>
  </r>
  <r>
    <n v="3920"/>
    <s v="Manuel Wu"/>
    <x v="0"/>
    <x v="9"/>
    <n v="2004"/>
    <n v="18326"/>
    <n v="181046"/>
    <x v="1"/>
    <x v="0"/>
    <n v="5.8"/>
    <n v="556"/>
    <n v="774"/>
    <n v="3"/>
    <n v="5"/>
    <x v="2"/>
    <s v="Liy53755270070"/>
    <s v="afisher@gmail.com"/>
    <d v="2021-01-26T00:00:00"/>
    <d v="2024-12-30T14:00:58"/>
    <x v="7"/>
    <x v="1"/>
    <n v="2024"/>
  </r>
  <r>
    <n v="3921"/>
    <s v="Kevin Phillips"/>
    <x v="3"/>
    <x v="7"/>
    <n v="1998"/>
    <n v="55782.35"/>
    <n v="24987"/>
    <x v="2"/>
    <x v="1"/>
    <n v="4.9000000000000004"/>
    <n v="203"/>
    <n v="199"/>
    <n v="4"/>
    <n v="5"/>
    <x v="6"/>
    <s v="NdD96043220304"/>
    <s v="bross@hotmail.com"/>
    <d v="2024-04-27T00:00:00"/>
    <d v="2024-05-02T21:44:10"/>
    <x v="1"/>
    <x v="10"/>
    <n v="2024"/>
  </r>
  <r>
    <n v="3922"/>
    <s v="Brianna Brown"/>
    <x v="5"/>
    <x v="7"/>
    <n v="2022"/>
    <n v="15523.5"/>
    <n v="175276"/>
    <x v="0"/>
    <x v="1"/>
    <n v="1.4"/>
    <n v="596"/>
    <n v="508"/>
    <n v="3"/>
    <n v="5"/>
    <x v="2"/>
    <s v="WpB96608641706"/>
    <s v="anthonymarshall@yahoo.com"/>
    <d v="2016-01-19T00:00:00"/>
    <d v="2025-04-27T06:48:18"/>
    <x v="7"/>
    <x v="5"/>
    <n v="2025"/>
  </r>
  <r>
    <n v="3923"/>
    <s v="Samuel Miller"/>
    <x v="8"/>
    <x v="0"/>
    <n v="2020"/>
    <n v="63953.31"/>
    <n v="199286"/>
    <x v="2"/>
    <x v="0"/>
    <n v="5"/>
    <n v="295"/>
    <n v="108"/>
    <n v="2"/>
    <n v="5"/>
    <x v="6"/>
    <s v="kbH89147275049"/>
    <s v="morristhomas@bradshaw.net"/>
    <d v="2016-08-11T00:00:00"/>
    <d v="2024-09-14T16:34:30"/>
    <x v="5"/>
    <x v="5"/>
    <n v="2024"/>
  </r>
  <r>
    <n v="3924"/>
    <s v="Mrs, Alicia Nguyen"/>
    <x v="4"/>
    <x v="2"/>
    <n v="2010"/>
    <n v="53707.82"/>
    <n v="283584"/>
    <x v="0"/>
    <x v="0"/>
    <n v="2.8"/>
    <n v="416"/>
    <n v="556"/>
    <n v="4"/>
    <n v="2"/>
    <x v="3"/>
    <s v="bxd20982977647"/>
    <s v="cameron93@hotmail.com"/>
    <d v="2023-09-18T00:00:00"/>
    <d v="2025-02-27T06:54:21"/>
    <x v="8"/>
    <x v="7"/>
    <n v="2025"/>
  </r>
  <r>
    <n v="3925"/>
    <s v="Melvin Collins"/>
    <x v="4"/>
    <x v="7"/>
    <n v="1990"/>
    <n v="40405.370000000003"/>
    <n v="150723"/>
    <x v="2"/>
    <x v="0"/>
    <n v="2.2999999999999998"/>
    <n v="510"/>
    <n v="278"/>
    <n v="5"/>
    <n v="5"/>
    <x v="1"/>
    <s v="tpu66954855664"/>
    <s v="sanderslori@adams.com"/>
    <d v="2016-03-13T00:00:00"/>
    <d v="2023-10-07T16:01:57"/>
    <x v="6"/>
    <x v="5"/>
    <n v="2023"/>
  </r>
  <r>
    <n v="3926"/>
    <s v="Erin Black"/>
    <x v="9"/>
    <x v="9"/>
    <n v="2019"/>
    <n v="40320.800000000003"/>
    <n v="127122"/>
    <x v="1"/>
    <x v="0"/>
    <n v="3.4"/>
    <n v="302"/>
    <n v="672"/>
    <n v="3"/>
    <n v="2"/>
    <x v="5"/>
    <s v="pjj44428167497"/>
    <s v="lindacase@gmail.com"/>
    <d v="2024-03-10T00:00:00"/>
    <d v="2023-08-05T14:00:06"/>
    <x v="6"/>
    <x v="10"/>
    <n v="2023"/>
  </r>
  <r>
    <n v="3927"/>
    <s v="Suzanne Armstrong"/>
    <x v="0"/>
    <x v="7"/>
    <n v="2012"/>
    <n v="47760.45"/>
    <n v="40430"/>
    <x v="1"/>
    <x v="0"/>
    <n v="1.6"/>
    <n v="208"/>
    <n v="104"/>
    <n v="3"/>
    <n v="5"/>
    <x v="2"/>
    <s v="Qun03927314993"/>
    <s v="tsimpson@gmail.com"/>
    <d v="2021-08-03T00:00:00"/>
    <d v="2025-07-20T09:30:46"/>
    <x v="5"/>
    <x v="1"/>
    <n v="2025"/>
  </r>
  <r>
    <n v="3928"/>
    <s v="Dwayne Smith"/>
    <x v="1"/>
    <x v="4"/>
    <n v="1997"/>
    <n v="9605.7099999999991"/>
    <n v="278190"/>
    <x v="1"/>
    <x v="0"/>
    <n v="1.7"/>
    <n v="441"/>
    <n v="265"/>
    <n v="2"/>
    <n v="5"/>
    <x v="7"/>
    <s v="DED82078853051"/>
    <s v="eric04@hotmail.com"/>
    <d v="2023-02-09T00:00:00"/>
    <d v="2024-01-31T18:16:11"/>
    <x v="9"/>
    <x v="7"/>
    <n v="2024"/>
  </r>
  <r>
    <n v="3929"/>
    <s v="James Lee"/>
    <x v="2"/>
    <x v="5"/>
    <n v="2006"/>
    <n v="33769.379999999997"/>
    <n v="152782"/>
    <x v="3"/>
    <x v="0"/>
    <n v="2.6"/>
    <n v="602"/>
    <n v="523"/>
    <n v="5"/>
    <n v="4"/>
    <x v="5"/>
    <s v="JVB05764401519"/>
    <s v="marygonzalez@gmail.com"/>
    <d v="2021-06-12T00:00:00"/>
    <d v="2025-05-28T12:48:40"/>
    <x v="2"/>
    <x v="1"/>
    <n v="2025"/>
  </r>
  <r>
    <n v="3930"/>
    <s v="Christopher Kennedy"/>
    <x v="3"/>
    <x v="7"/>
    <n v="2001"/>
    <n v="79489.05"/>
    <n v="135647"/>
    <x v="3"/>
    <x v="0"/>
    <n v="5.0999999999999996"/>
    <n v="212"/>
    <n v="626"/>
    <n v="4"/>
    <n v="2"/>
    <x v="0"/>
    <s v="uur11548981277"/>
    <s v="robersonannette@cowan.net"/>
    <d v="2017-07-02T00:00:00"/>
    <d v="2023-12-05T05:25:03"/>
    <x v="10"/>
    <x v="2"/>
    <n v="2023"/>
  </r>
  <r>
    <n v="3931"/>
    <s v="Lisa Harvey"/>
    <x v="7"/>
    <x v="6"/>
    <n v="2023"/>
    <n v="13430.5"/>
    <n v="147494"/>
    <x v="3"/>
    <x v="0"/>
    <n v="5.4"/>
    <n v="129"/>
    <n v="281"/>
    <n v="2"/>
    <n v="5"/>
    <x v="5"/>
    <s v="aLH20428566254"/>
    <s v="kimberlysullivan@yahoo.com"/>
    <d v="2023-09-12T00:00:00"/>
    <d v="2024-12-09T20:20:55"/>
    <x v="8"/>
    <x v="7"/>
    <n v="2024"/>
  </r>
  <r>
    <n v="3932"/>
    <s v="Alison Brady"/>
    <x v="6"/>
    <x v="0"/>
    <n v="1997"/>
    <n v="36893.160000000003"/>
    <n v="148462"/>
    <x v="1"/>
    <x v="0"/>
    <n v="2.8"/>
    <n v="417"/>
    <n v="184"/>
    <n v="2"/>
    <n v="5"/>
    <x v="3"/>
    <s v="chC23964323264"/>
    <s v="jimmyroberts@hotmail.com"/>
    <d v="2020-10-31T00:00:00"/>
    <d v="2025-01-14T07:59:27"/>
    <x v="0"/>
    <x v="4"/>
    <n v="2025"/>
  </r>
  <r>
    <n v="3933"/>
    <s v="Robert Jackson"/>
    <x v="9"/>
    <x v="6"/>
    <n v="1997"/>
    <n v="71251.28"/>
    <n v="201785"/>
    <x v="0"/>
    <x v="0"/>
    <n v="1.6"/>
    <n v="609"/>
    <n v="469"/>
    <n v="5"/>
    <n v="2"/>
    <x v="2"/>
    <s v="ZkV00479580119"/>
    <s v="psavage@lee-rojas.info"/>
    <d v="2016-01-13T00:00:00"/>
    <d v="2025-06-25T06:42:15"/>
    <x v="7"/>
    <x v="5"/>
    <n v="2025"/>
  </r>
  <r>
    <n v="3934"/>
    <s v="John Walker"/>
    <x v="8"/>
    <x v="7"/>
    <n v="1996"/>
    <n v="72772.31"/>
    <n v="4837"/>
    <x v="0"/>
    <x v="1"/>
    <n v="5.5"/>
    <n v="652"/>
    <n v="304"/>
    <n v="3"/>
    <n v="7"/>
    <x v="2"/>
    <s v="yEu13066920444"/>
    <s v="mooremichael@crawford-bailey.org"/>
    <d v="2019-05-20T00:00:00"/>
    <d v="2024-10-27T14:57:25"/>
    <x v="3"/>
    <x v="6"/>
    <n v="2024"/>
  </r>
  <r>
    <n v="3935"/>
    <s v="Gina Ruiz"/>
    <x v="7"/>
    <x v="3"/>
    <n v="2003"/>
    <n v="5382.62"/>
    <n v="55173"/>
    <x v="0"/>
    <x v="1"/>
    <n v="1.8"/>
    <n v="266"/>
    <n v="663"/>
    <n v="3"/>
    <n v="2"/>
    <x v="3"/>
    <s v="GYp92223172261"/>
    <s v="pmccoy@abbott.com"/>
    <d v="2017-01-10T00:00:00"/>
    <d v="2024-06-09T17:27:13"/>
    <x v="7"/>
    <x v="2"/>
    <n v="2024"/>
  </r>
  <r>
    <n v="3936"/>
    <s v="Daniel Wise"/>
    <x v="0"/>
    <x v="5"/>
    <n v="2023"/>
    <n v="64218.99"/>
    <n v="278359"/>
    <x v="1"/>
    <x v="1"/>
    <n v="1.1000000000000001"/>
    <n v="359"/>
    <n v="617"/>
    <n v="4"/>
    <n v="2"/>
    <x v="1"/>
    <s v="LLm86281172437"/>
    <s v="hburns@hotmail.com"/>
    <d v="2023-06-08T00:00:00"/>
    <d v="2025-04-02T18:00:55"/>
    <x v="2"/>
    <x v="7"/>
    <n v="2025"/>
  </r>
  <r>
    <n v="3937"/>
    <s v="Diana Miller"/>
    <x v="5"/>
    <x v="4"/>
    <n v="2019"/>
    <n v="62825.94"/>
    <n v="94224"/>
    <x v="0"/>
    <x v="0"/>
    <n v="2.7"/>
    <n v="183"/>
    <n v="632"/>
    <n v="2"/>
    <n v="5"/>
    <x v="0"/>
    <s v="FvW34024899003"/>
    <s v="jennifer94@hotmail.com"/>
    <d v="2018-11-09T00:00:00"/>
    <d v="2023-11-14T18:45:34"/>
    <x v="11"/>
    <x v="0"/>
    <n v="2023"/>
  </r>
  <r>
    <n v="3938"/>
    <s v="Rachel Gonzales PhD"/>
    <x v="6"/>
    <x v="4"/>
    <n v="2011"/>
    <n v="46766.2"/>
    <n v="67373"/>
    <x v="1"/>
    <x v="1"/>
    <n v="1.7"/>
    <n v="518"/>
    <n v="754"/>
    <n v="4"/>
    <n v="7"/>
    <x v="0"/>
    <s v="kVr53775125831"/>
    <s v="velasqueznancy@hotmail.com"/>
    <d v="2016-04-04T00:00:00"/>
    <d v="2023-09-10T19:10:03"/>
    <x v="1"/>
    <x v="5"/>
    <n v="2023"/>
  </r>
  <r>
    <n v="3939"/>
    <s v="Tyler Williams"/>
    <x v="9"/>
    <x v="4"/>
    <n v="2004"/>
    <n v="12174.2"/>
    <n v="171832"/>
    <x v="2"/>
    <x v="0"/>
    <n v="1.4"/>
    <n v="361"/>
    <n v="229"/>
    <n v="2"/>
    <n v="5"/>
    <x v="3"/>
    <s v="NvL48551597143"/>
    <s v="jasonjohnson@shelton.com"/>
    <d v="2023-03-09T00:00:00"/>
    <d v="2024-05-19T16:46:36"/>
    <x v="6"/>
    <x v="7"/>
    <n v="2024"/>
  </r>
  <r>
    <n v="3940"/>
    <s v="Shane Reynolds"/>
    <x v="0"/>
    <x v="6"/>
    <n v="1996"/>
    <n v="20389.79"/>
    <n v="162600"/>
    <x v="2"/>
    <x v="0"/>
    <n v="1.3"/>
    <n v="410"/>
    <n v="508"/>
    <n v="2"/>
    <n v="7"/>
    <x v="6"/>
    <s v="BPq91755543913"/>
    <s v="hunterrobert@calhoun.biz"/>
    <d v="2016-06-06T00:00:00"/>
    <d v="2024-05-11T23:01:39"/>
    <x v="2"/>
    <x v="5"/>
    <n v="2024"/>
  </r>
  <r>
    <n v="3941"/>
    <s v="Madeline Marshall"/>
    <x v="6"/>
    <x v="3"/>
    <n v="2012"/>
    <n v="62285.73"/>
    <n v="68725"/>
    <x v="3"/>
    <x v="0"/>
    <n v="5.6"/>
    <n v="632"/>
    <n v="277"/>
    <n v="2"/>
    <n v="4"/>
    <x v="5"/>
    <s v="zMC07679529234"/>
    <s v="michael35@myers.com"/>
    <d v="2018-08-14T00:00:00"/>
    <d v="2023-12-09T11:03:14"/>
    <x v="5"/>
    <x v="0"/>
    <n v="2023"/>
  </r>
  <r>
    <n v="3942"/>
    <s v="Adam Rodriguez"/>
    <x v="1"/>
    <x v="2"/>
    <n v="2018"/>
    <n v="35622"/>
    <n v="298514"/>
    <x v="0"/>
    <x v="1"/>
    <n v="2.5"/>
    <n v="309"/>
    <n v="353"/>
    <n v="5"/>
    <n v="2"/>
    <x v="2"/>
    <s v="vqO84985497932"/>
    <s v="ewalker@johnson.org"/>
    <d v="2016-01-21T00:00:00"/>
    <d v="2023-11-21T18:59:06"/>
    <x v="7"/>
    <x v="5"/>
    <n v="2023"/>
  </r>
  <r>
    <n v="3943"/>
    <s v="Ronald Anderson"/>
    <x v="6"/>
    <x v="4"/>
    <n v="1995"/>
    <n v="26728.19"/>
    <n v="33812"/>
    <x v="0"/>
    <x v="1"/>
    <n v="3.3"/>
    <n v="558"/>
    <n v="733"/>
    <n v="5"/>
    <n v="5"/>
    <x v="0"/>
    <s v="ooC46532520441"/>
    <s v="nicholas28@yahoo.com"/>
    <d v="2019-03-12T00:00:00"/>
    <d v="2025-05-15T19:54:07"/>
    <x v="6"/>
    <x v="6"/>
    <n v="2025"/>
  </r>
  <r>
    <n v="3944"/>
    <s v="Shannon Contreras"/>
    <x v="5"/>
    <x v="6"/>
    <n v="2009"/>
    <n v="5668.38"/>
    <n v="283977"/>
    <x v="0"/>
    <x v="0"/>
    <n v="5.2"/>
    <n v="692"/>
    <n v="589"/>
    <n v="2"/>
    <n v="4"/>
    <x v="7"/>
    <s v="YfR91768532214"/>
    <s v="brittanyhayes@nguyen-trevino.org"/>
    <d v="2022-07-02T00:00:00"/>
    <d v="2023-12-04T11:53:39"/>
    <x v="10"/>
    <x v="9"/>
    <n v="2023"/>
  </r>
  <r>
    <n v="3945"/>
    <s v="Lance Curry"/>
    <x v="4"/>
    <x v="1"/>
    <n v="2019"/>
    <n v="18662.84"/>
    <n v="147614"/>
    <x v="3"/>
    <x v="1"/>
    <n v="3.7"/>
    <n v="469"/>
    <n v="202"/>
    <n v="5"/>
    <n v="5"/>
    <x v="4"/>
    <s v="uwi17237220246"/>
    <s v="alicechristensen@lopez.com"/>
    <d v="2014-12-08T00:00:00"/>
    <d v="2024-07-26T03:56:55"/>
    <x v="4"/>
    <x v="8"/>
    <n v="2024"/>
  </r>
  <r>
    <n v="3946"/>
    <s v="Mr, Steve Moore"/>
    <x v="1"/>
    <x v="3"/>
    <n v="2008"/>
    <n v="8644.17"/>
    <n v="167689"/>
    <x v="0"/>
    <x v="0"/>
    <n v="3.7"/>
    <n v="130"/>
    <n v="118"/>
    <n v="2"/>
    <n v="4"/>
    <x v="4"/>
    <s v="ray58143989696"/>
    <s v="michaelcarpenter@yahoo.com"/>
    <d v="2019-04-08T00:00:00"/>
    <d v="2023-08-20T04:28:18"/>
    <x v="1"/>
    <x v="6"/>
    <n v="2023"/>
  </r>
  <r>
    <n v="3947"/>
    <s v="Denise Montoya"/>
    <x v="8"/>
    <x v="1"/>
    <n v="2020"/>
    <n v="8370.58"/>
    <n v="269045"/>
    <x v="0"/>
    <x v="0"/>
    <n v="1.6"/>
    <n v="569"/>
    <n v="486"/>
    <n v="2"/>
    <n v="7"/>
    <x v="0"/>
    <s v="xyg71161390774"/>
    <s v="alexanderlauren@hotmail.com"/>
    <d v="2020-03-22T00:00:00"/>
    <d v="2023-08-17T16:53:31"/>
    <x v="6"/>
    <x v="4"/>
    <n v="2023"/>
  </r>
  <r>
    <n v="3948"/>
    <s v="Tracy Decker"/>
    <x v="6"/>
    <x v="4"/>
    <n v="2007"/>
    <n v="46657.85"/>
    <n v="111907"/>
    <x v="2"/>
    <x v="1"/>
    <n v="3.6"/>
    <n v="315"/>
    <n v="704"/>
    <n v="2"/>
    <n v="7"/>
    <x v="6"/>
    <s v="Rux27868690058"/>
    <s v="tiffany22@hotmail.com"/>
    <d v="2020-05-05T00:00:00"/>
    <d v="2024-03-03T03:46:50"/>
    <x v="3"/>
    <x v="4"/>
    <n v="2024"/>
  </r>
  <r>
    <n v="3949"/>
    <s v="Katherine Gomez"/>
    <x v="4"/>
    <x v="5"/>
    <n v="2017"/>
    <n v="58185"/>
    <n v="33707"/>
    <x v="1"/>
    <x v="1"/>
    <n v="2.2000000000000002"/>
    <n v="74"/>
    <n v="768"/>
    <n v="5"/>
    <n v="7"/>
    <x v="6"/>
    <s v="ekp65014711373"/>
    <s v="mosesshaun@gmail.com"/>
    <d v="2019-06-16T00:00:00"/>
    <d v="2023-09-28T14:44:28"/>
    <x v="2"/>
    <x v="6"/>
    <n v="2023"/>
  </r>
  <r>
    <n v="3950"/>
    <s v="Holly Anderson"/>
    <x v="3"/>
    <x v="4"/>
    <n v="2000"/>
    <n v="54097.95"/>
    <n v="215080"/>
    <x v="3"/>
    <x v="0"/>
    <n v="3.4"/>
    <n v="455"/>
    <n v="388"/>
    <n v="3"/>
    <n v="2"/>
    <x v="0"/>
    <s v="mEI35974388455"/>
    <s v="tracey80@yahoo.com"/>
    <d v="2019-10-10T00:00:00"/>
    <d v="2024-07-29T09:03:07"/>
    <x v="0"/>
    <x v="6"/>
    <n v="2024"/>
  </r>
  <r>
    <n v="3951"/>
    <s v="Randall Neal"/>
    <x v="0"/>
    <x v="7"/>
    <n v="1991"/>
    <n v="24520.11"/>
    <n v="162796"/>
    <x v="3"/>
    <x v="0"/>
    <n v="4.5999999999999996"/>
    <n v="186"/>
    <n v="304"/>
    <n v="5"/>
    <n v="4"/>
    <x v="5"/>
    <s v="KUP15265093225"/>
    <s v="lkoch@gmail.com"/>
    <d v="2019-07-04T00:00:00"/>
    <d v="2025-03-19T21:04:07"/>
    <x v="10"/>
    <x v="6"/>
    <n v="2025"/>
  </r>
  <r>
    <n v="3952"/>
    <s v="Gina Hernandez"/>
    <x v="0"/>
    <x v="3"/>
    <n v="2021"/>
    <n v="48804.45"/>
    <n v="197016"/>
    <x v="0"/>
    <x v="1"/>
    <n v="5.8"/>
    <n v="354"/>
    <n v="734"/>
    <n v="4"/>
    <n v="5"/>
    <x v="5"/>
    <s v="lPh80484008197"/>
    <s v="paulchristopher@gmail.com"/>
    <d v="2016-07-17T00:00:00"/>
    <d v="2025-06-21T01:04:04"/>
    <x v="10"/>
    <x v="5"/>
    <n v="2025"/>
  </r>
  <r>
    <n v="3953"/>
    <s v="Stacey Parker"/>
    <x v="8"/>
    <x v="0"/>
    <n v="1999"/>
    <n v="63027.31"/>
    <n v="11351"/>
    <x v="0"/>
    <x v="1"/>
    <n v="4.2"/>
    <n v="221"/>
    <n v="717"/>
    <n v="5"/>
    <n v="5"/>
    <x v="3"/>
    <s v="GmF98138137913"/>
    <s v="kerrycarter@hernandez-ortega.net"/>
    <d v="2019-07-04T00:00:00"/>
    <d v="2024-02-01T04:47:02"/>
    <x v="10"/>
    <x v="6"/>
    <n v="2024"/>
  </r>
  <r>
    <n v="3954"/>
    <s v="Theresa Price"/>
    <x v="5"/>
    <x v="6"/>
    <n v="1995"/>
    <n v="76433.539999999994"/>
    <n v="23927"/>
    <x v="2"/>
    <x v="1"/>
    <n v="5.4"/>
    <n v="632"/>
    <n v="401"/>
    <n v="5"/>
    <n v="5"/>
    <x v="6"/>
    <s v="WJS20702996267"/>
    <s v="sanchezmark@gmail.com"/>
    <d v="2016-04-22T00:00:00"/>
    <d v="2024-10-26T14:25:27"/>
    <x v="1"/>
    <x v="5"/>
    <n v="2024"/>
  </r>
  <r>
    <n v="3955"/>
    <s v="Mr, Shane Terry Jr,"/>
    <x v="4"/>
    <x v="3"/>
    <n v="2015"/>
    <n v="79806.039999999994"/>
    <n v="202794"/>
    <x v="2"/>
    <x v="0"/>
    <n v="5.9"/>
    <n v="559"/>
    <n v="178"/>
    <n v="2"/>
    <n v="4"/>
    <x v="1"/>
    <s v="wmU50315999904"/>
    <s v="ehoffman@brown.info"/>
    <d v="2018-04-29T00:00:00"/>
    <d v="2024-01-02T23:50:37"/>
    <x v="1"/>
    <x v="0"/>
    <n v="2024"/>
  </r>
  <r>
    <n v="3956"/>
    <s v="Megan Gregory"/>
    <x v="6"/>
    <x v="4"/>
    <n v="1994"/>
    <n v="35203.800000000003"/>
    <n v="110900"/>
    <x v="1"/>
    <x v="0"/>
    <n v="4.4000000000000004"/>
    <n v="445"/>
    <n v="439"/>
    <n v="5"/>
    <n v="4"/>
    <x v="6"/>
    <s v="GVU02793174267"/>
    <s v="kennethwalters@gmail.com"/>
    <d v="2023-03-04T00:00:00"/>
    <d v="2025-05-18T17:59:46"/>
    <x v="6"/>
    <x v="7"/>
    <n v="2025"/>
  </r>
  <r>
    <n v="3957"/>
    <s v="Jeff Solomon"/>
    <x v="6"/>
    <x v="7"/>
    <n v="2001"/>
    <n v="15191.2"/>
    <n v="106536"/>
    <x v="0"/>
    <x v="1"/>
    <n v="5.5"/>
    <n v="152"/>
    <n v="141"/>
    <n v="4"/>
    <n v="4"/>
    <x v="2"/>
    <s v="VJf13631467081"/>
    <s v="cynthia18@cook.biz"/>
    <d v="2016-11-19T00:00:00"/>
    <d v="2025-03-12T06:49:27"/>
    <x v="11"/>
    <x v="5"/>
    <n v="2025"/>
  </r>
  <r>
    <n v="3958"/>
    <s v="Glen Bradshaw"/>
    <x v="2"/>
    <x v="6"/>
    <n v="2022"/>
    <n v="43396.86"/>
    <n v="212723"/>
    <x v="0"/>
    <x v="0"/>
    <n v="3.8"/>
    <n v="638"/>
    <n v="630"/>
    <n v="5"/>
    <n v="5"/>
    <x v="7"/>
    <s v="tCq78815288628"/>
    <s v="martinyates@yahoo.com"/>
    <d v="2014-12-17T00:00:00"/>
    <d v="2024-12-15T06:01:21"/>
    <x v="4"/>
    <x v="8"/>
    <n v="2024"/>
  </r>
  <r>
    <n v="3959"/>
    <s v="Jared Washington"/>
    <x v="1"/>
    <x v="9"/>
    <n v="2005"/>
    <n v="21314.37"/>
    <n v="227511"/>
    <x v="0"/>
    <x v="1"/>
    <n v="2.1"/>
    <n v="188"/>
    <n v="147"/>
    <n v="2"/>
    <n v="4"/>
    <x v="7"/>
    <s v="Hgi94903128155"/>
    <s v="rogerschristopher@lawrence.biz"/>
    <d v="2014-07-30T00:00:00"/>
    <d v="2024-01-28T16:40:16"/>
    <x v="10"/>
    <x v="8"/>
    <n v="2024"/>
  </r>
  <r>
    <n v="3960"/>
    <s v="Amanda Carrillo"/>
    <x v="7"/>
    <x v="2"/>
    <n v="2024"/>
    <n v="75059.839999999997"/>
    <n v="244977"/>
    <x v="2"/>
    <x v="0"/>
    <n v="1.9"/>
    <n v="504"/>
    <n v="491"/>
    <n v="4"/>
    <n v="7"/>
    <x v="6"/>
    <s v="GbV06291036165"/>
    <s v="bowerskara@wolf.com"/>
    <d v="2014-10-01T00:00:00"/>
    <d v="2025-03-25T17:15:24"/>
    <x v="0"/>
    <x v="8"/>
    <n v="2025"/>
  </r>
  <r>
    <n v="3961"/>
    <s v="Richard Powell"/>
    <x v="2"/>
    <x v="7"/>
    <n v="2023"/>
    <n v="21787.37"/>
    <n v="184018"/>
    <x v="1"/>
    <x v="1"/>
    <n v="5"/>
    <n v="219"/>
    <n v="265"/>
    <n v="4"/>
    <n v="2"/>
    <x v="1"/>
    <s v="pLW70478201120"/>
    <s v="monique34@yahoo.com"/>
    <d v="2017-11-07T00:00:00"/>
    <d v="2025-06-02T01:27:24"/>
    <x v="11"/>
    <x v="2"/>
    <n v="2025"/>
  </r>
  <r>
    <n v="3962"/>
    <s v="Jillian Giles"/>
    <x v="5"/>
    <x v="4"/>
    <n v="2015"/>
    <n v="10198.24"/>
    <n v="222990"/>
    <x v="0"/>
    <x v="0"/>
    <n v="4.7"/>
    <n v="292"/>
    <n v="504"/>
    <n v="4"/>
    <n v="2"/>
    <x v="0"/>
    <s v="tqx58450586238"/>
    <s v="brian40@yahoo.com"/>
    <d v="2022-12-25T00:00:00"/>
    <d v="2025-01-12T03:25:13"/>
    <x v="4"/>
    <x v="9"/>
    <n v="2025"/>
  </r>
  <r>
    <n v="3963"/>
    <s v="Gregory Brown"/>
    <x v="9"/>
    <x v="1"/>
    <n v="1996"/>
    <n v="63839.16"/>
    <n v="245894"/>
    <x v="3"/>
    <x v="0"/>
    <n v="4.2"/>
    <n v="226"/>
    <n v="388"/>
    <n v="2"/>
    <n v="5"/>
    <x v="5"/>
    <s v="uuw47266152048"/>
    <s v="yoderronnie@yahoo.com"/>
    <d v="2017-01-12T00:00:00"/>
    <d v="2025-05-13T11:49:37"/>
    <x v="7"/>
    <x v="2"/>
    <n v="2025"/>
  </r>
  <r>
    <n v="3964"/>
    <s v="Darlene Brady"/>
    <x v="1"/>
    <x v="1"/>
    <n v="2012"/>
    <n v="73001.429999999993"/>
    <n v="240912"/>
    <x v="0"/>
    <x v="1"/>
    <n v="1.5"/>
    <n v="511"/>
    <n v="720"/>
    <n v="4"/>
    <n v="4"/>
    <x v="0"/>
    <s v="Iwr00417531473"/>
    <s v="brianna99@cook.org"/>
    <d v="2020-05-04T00:00:00"/>
    <d v="2025-03-24T09:42:52"/>
    <x v="3"/>
    <x v="4"/>
    <n v="2025"/>
  </r>
  <r>
    <n v="3965"/>
    <s v="David Brown"/>
    <x v="5"/>
    <x v="6"/>
    <n v="1996"/>
    <n v="74646.23"/>
    <n v="121450"/>
    <x v="1"/>
    <x v="0"/>
    <n v="4.7"/>
    <n v="97"/>
    <n v="538"/>
    <n v="5"/>
    <n v="7"/>
    <x v="1"/>
    <s v="tqH83526079832"/>
    <s v="sabrina05@hotmail.com"/>
    <d v="2021-11-24T00:00:00"/>
    <d v="2024-11-17T15:38:02"/>
    <x v="11"/>
    <x v="1"/>
    <n v="2024"/>
  </r>
  <r>
    <n v="3966"/>
    <s v="Brenda Cummings"/>
    <x v="5"/>
    <x v="9"/>
    <n v="2000"/>
    <n v="47073.27"/>
    <n v="290567"/>
    <x v="3"/>
    <x v="0"/>
    <n v="4.3"/>
    <n v="407"/>
    <n v="380"/>
    <n v="3"/>
    <n v="7"/>
    <x v="7"/>
    <s v="IKV95356315334"/>
    <s v="lucerorachel@robinson.com"/>
    <d v="2014-12-05T00:00:00"/>
    <d v="2024-11-19T02:40:52"/>
    <x v="4"/>
    <x v="8"/>
    <n v="2024"/>
  </r>
  <r>
    <n v="3967"/>
    <s v="Christopher Strickland"/>
    <x v="7"/>
    <x v="7"/>
    <n v="2012"/>
    <n v="24339.68"/>
    <n v="39578"/>
    <x v="2"/>
    <x v="0"/>
    <n v="3.7"/>
    <n v="624"/>
    <n v="125"/>
    <n v="5"/>
    <n v="4"/>
    <x v="7"/>
    <s v="ESf93755628873"/>
    <s v="molly78@hotmail.com"/>
    <d v="2015-02-19T00:00:00"/>
    <d v="2025-05-20T01:32:18"/>
    <x v="9"/>
    <x v="3"/>
    <n v="2025"/>
  </r>
  <r>
    <n v="3968"/>
    <s v="David Anderson"/>
    <x v="5"/>
    <x v="5"/>
    <n v="1992"/>
    <n v="35105.42"/>
    <n v="83220"/>
    <x v="1"/>
    <x v="1"/>
    <n v="1.4"/>
    <n v="523"/>
    <n v="455"/>
    <n v="3"/>
    <n v="4"/>
    <x v="6"/>
    <s v="ufo26580771439"/>
    <s v="torresrichard@gmail.com"/>
    <d v="2014-12-04T00:00:00"/>
    <d v="2024-10-23T02:18:41"/>
    <x v="4"/>
    <x v="8"/>
    <n v="2024"/>
  </r>
  <r>
    <n v="3969"/>
    <s v="Jane Lopez"/>
    <x v="9"/>
    <x v="1"/>
    <n v="2009"/>
    <n v="50980.47"/>
    <n v="99262"/>
    <x v="2"/>
    <x v="0"/>
    <n v="1.7"/>
    <n v="174"/>
    <n v="477"/>
    <n v="4"/>
    <n v="5"/>
    <x v="0"/>
    <s v="Zcx89759171173"/>
    <s v="nreed@yahoo.com"/>
    <d v="2017-07-04T00:00:00"/>
    <d v="2023-09-10T12:09:29"/>
    <x v="10"/>
    <x v="2"/>
    <n v="2023"/>
  </r>
  <r>
    <n v="3970"/>
    <s v="Mrs, Catherine Thomas MD"/>
    <x v="0"/>
    <x v="7"/>
    <n v="2006"/>
    <n v="36972.080000000002"/>
    <n v="34602"/>
    <x v="0"/>
    <x v="0"/>
    <n v="4.5999999999999996"/>
    <n v="490"/>
    <n v="679"/>
    <n v="5"/>
    <n v="7"/>
    <x v="6"/>
    <s v="OyE80065646380"/>
    <s v="xgardner@hotmail.com"/>
    <d v="2022-09-18T00:00:00"/>
    <d v="2024-04-11T03:32:08"/>
    <x v="8"/>
    <x v="9"/>
    <n v="2024"/>
  </r>
  <r>
    <n v="3971"/>
    <s v="Jennifer Blake"/>
    <x v="1"/>
    <x v="7"/>
    <n v="2015"/>
    <n v="37681.589999999997"/>
    <n v="46195"/>
    <x v="0"/>
    <x v="0"/>
    <n v="1.9"/>
    <n v="672"/>
    <n v="319"/>
    <n v="3"/>
    <n v="7"/>
    <x v="3"/>
    <s v="hJU15645336115"/>
    <s v="dliu@stewart-powell.com"/>
    <d v="2019-08-07T00:00:00"/>
    <d v="2024-07-22T08:49:35"/>
    <x v="5"/>
    <x v="6"/>
    <n v="2024"/>
  </r>
  <r>
    <n v="3972"/>
    <s v="Mary Roy"/>
    <x v="1"/>
    <x v="5"/>
    <n v="2005"/>
    <n v="74842.070000000007"/>
    <n v="45043"/>
    <x v="3"/>
    <x v="1"/>
    <n v="4.5999999999999996"/>
    <n v="354"/>
    <n v="644"/>
    <n v="3"/>
    <n v="4"/>
    <x v="5"/>
    <s v="oPE72140730538"/>
    <s v="marshallleah@payne-riddle.com"/>
    <d v="2017-07-13T00:00:00"/>
    <d v="2024-05-12T16:33:04"/>
    <x v="10"/>
    <x v="2"/>
    <n v="2024"/>
  </r>
  <r>
    <n v="3973"/>
    <s v="Miranda Kelly"/>
    <x v="9"/>
    <x v="0"/>
    <n v="1990"/>
    <n v="69514.289999999994"/>
    <n v="227697"/>
    <x v="0"/>
    <x v="0"/>
    <n v="5.2"/>
    <n v="188"/>
    <n v="751"/>
    <n v="3"/>
    <n v="4"/>
    <x v="7"/>
    <s v="JTr66508093301"/>
    <s v="schmidtjohn@gmail.com"/>
    <d v="2017-01-03T00:00:00"/>
    <d v="2024-05-12T20:03:21"/>
    <x v="7"/>
    <x v="2"/>
    <n v="2024"/>
  </r>
  <r>
    <n v="3974"/>
    <s v="Amanda Hicks"/>
    <x v="4"/>
    <x v="9"/>
    <n v="1992"/>
    <n v="72537.73"/>
    <n v="224736"/>
    <x v="3"/>
    <x v="1"/>
    <n v="5.8"/>
    <n v="115"/>
    <n v="178"/>
    <n v="4"/>
    <n v="5"/>
    <x v="6"/>
    <s v="wkp45233589151"/>
    <s v="jdean@chavez.org"/>
    <d v="2015-08-29T00:00:00"/>
    <d v="2024-04-21T01:51:19"/>
    <x v="5"/>
    <x v="3"/>
    <n v="2024"/>
  </r>
  <r>
    <n v="3975"/>
    <s v="Gloria Whitaker"/>
    <x v="3"/>
    <x v="7"/>
    <n v="2009"/>
    <n v="48339.16"/>
    <n v="46064"/>
    <x v="3"/>
    <x v="1"/>
    <n v="3.6"/>
    <n v="526"/>
    <n v="657"/>
    <n v="3"/>
    <n v="5"/>
    <x v="6"/>
    <s v="rRb55835421527"/>
    <s v="ymedina@farrell.biz"/>
    <d v="2017-02-22T00:00:00"/>
    <d v="2025-06-07T21:38:41"/>
    <x v="9"/>
    <x v="2"/>
    <n v="2025"/>
  </r>
  <r>
    <n v="3976"/>
    <s v="Connie Snyder"/>
    <x v="4"/>
    <x v="3"/>
    <n v="1990"/>
    <n v="39076.239999999998"/>
    <n v="117756"/>
    <x v="2"/>
    <x v="1"/>
    <n v="2.2000000000000002"/>
    <n v="407"/>
    <n v="309"/>
    <n v="4"/>
    <n v="4"/>
    <x v="1"/>
    <s v="aJk55707676250"/>
    <s v="brandonroberts@mcdaniel.com"/>
    <d v="2015-04-26T00:00:00"/>
    <d v="2023-09-08T07:35:15"/>
    <x v="1"/>
    <x v="3"/>
    <n v="2023"/>
  </r>
  <r>
    <n v="3977"/>
    <s v="Carol Harris"/>
    <x v="5"/>
    <x v="1"/>
    <n v="2006"/>
    <n v="22910.6"/>
    <n v="95225"/>
    <x v="1"/>
    <x v="1"/>
    <n v="2.5"/>
    <n v="339"/>
    <n v="587"/>
    <n v="3"/>
    <n v="2"/>
    <x v="5"/>
    <s v="CIP79182970801"/>
    <s v="sbaker@yahoo.com"/>
    <d v="2020-10-17T00:00:00"/>
    <d v="2023-11-23T06:01:56"/>
    <x v="0"/>
    <x v="4"/>
    <n v="2023"/>
  </r>
  <r>
    <n v="3978"/>
    <s v="Francisco Bates"/>
    <x v="9"/>
    <x v="1"/>
    <n v="2002"/>
    <n v="63920.959999999999"/>
    <n v="194743"/>
    <x v="3"/>
    <x v="1"/>
    <n v="3.5"/>
    <n v="353"/>
    <n v="390"/>
    <n v="4"/>
    <n v="5"/>
    <x v="7"/>
    <s v="Rcl27547511338"/>
    <s v="rebeccaosborne@yahoo.com"/>
    <d v="2023-01-17T00:00:00"/>
    <d v="2024-10-16T09:05:42"/>
    <x v="7"/>
    <x v="7"/>
    <n v="2024"/>
  </r>
  <r>
    <n v="3979"/>
    <s v="Nicholas Turner"/>
    <x v="4"/>
    <x v="8"/>
    <n v="2019"/>
    <n v="29841.88"/>
    <n v="154865"/>
    <x v="3"/>
    <x v="0"/>
    <n v="5.2"/>
    <n v="271"/>
    <n v="780"/>
    <n v="2"/>
    <n v="7"/>
    <x v="7"/>
    <s v="AUj27620931517"/>
    <s v="ortizcalvin@yahoo.com"/>
    <d v="2017-10-13T00:00:00"/>
    <d v="2025-06-12T13:47:43"/>
    <x v="0"/>
    <x v="2"/>
    <n v="2025"/>
  </r>
  <r>
    <n v="3980"/>
    <s v="Mitchell Ramirez"/>
    <x v="7"/>
    <x v="4"/>
    <n v="2016"/>
    <n v="8225.75"/>
    <n v="140850"/>
    <x v="3"/>
    <x v="0"/>
    <n v="1.7"/>
    <n v="548"/>
    <n v="758"/>
    <n v="2"/>
    <n v="5"/>
    <x v="0"/>
    <s v="Mfe64346114553"/>
    <s v="terri38@fowler-barnes.biz"/>
    <d v="2016-05-13T00:00:00"/>
    <d v="2024-12-11T07:23:44"/>
    <x v="3"/>
    <x v="5"/>
    <n v="2024"/>
  </r>
  <r>
    <n v="3981"/>
    <s v="Dawn Phillips"/>
    <x v="8"/>
    <x v="2"/>
    <n v="2017"/>
    <n v="10410.01"/>
    <n v="23050"/>
    <x v="0"/>
    <x v="0"/>
    <n v="2.4"/>
    <n v="215"/>
    <n v="377"/>
    <n v="3"/>
    <n v="2"/>
    <x v="2"/>
    <s v="tMW85906419491"/>
    <s v="edwardsdaniel@miles.net"/>
    <d v="2016-05-20T00:00:00"/>
    <d v="2024-01-16T03:16:00"/>
    <x v="3"/>
    <x v="5"/>
    <n v="2024"/>
  </r>
  <r>
    <n v="3982"/>
    <s v="Nicole Thompson"/>
    <x v="7"/>
    <x v="5"/>
    <n v="1991"/>
    <n v="17627.05"/>
    <n v="96764"/>
    <x v="1"/>
    <x v="1"/>
    <n v="4.7"/>
    <n v="106"/>
    <n v="356"/>
    <n v="4"/>
    <n v="2"/>
    <x v="1"/>
    <s v="evz92995834712"/>
    <s v="robertbyrd@warner.com"/>
    <d v="2019-06-28T00:00:00"/>
    <d v="2025-04-25T23:15:46"/>
    <x v="2"/>
    <x v="6"/>
    <n v="2025"/>
  </r>
  <r>
    <n v="3983"/>
    <s v="Jennifer Rodriguez"/>
    <x v="3"/>
    <x v="1"/>
    <n v="2021"/>
    <n v="38413.160000000003"/>
    <n v="26216"/>
    <x v="0"/>
    <x v="1"/>
    <n v="4.5"/>
    <n v="678"/>
    <n v="400"/>
    <n v="2"/>
    <n v="2"/>
    <x v="3"/>
    <s v="bNW40066892367"/>
    <s v="jonathancarey@boyd.com"/>
    <d v="2022-03-19T00:00:00"/>
    <d v="2024-12-23T17:17:43"/>
    <x v="6"/>
    <x v="9"/>
    <n v="2024"/>
  </r>
  <r>
    <n v="3984"/>
    <s v="Rebecca Nelson"/>
    <x v="5"/>
    <x v="0"/>
    <n v="2006"/>
    <n v="55040.67"/>
    <n v="76510"/>
    <x v="1"/>
    <x v="0"/>
    <n v="2.9"/>
    <n v="401"/>
    <n v="452"/>
    <n v="4"/>
    <n v="2"/>
    <x v="2"/>
    <s v="RIe28313845753"/>
    <s v="david95@gmail.com"/>
    <d v="2021-06-29T00:00:00"/>
    <d v="2025-07-12T12:15:32"/>
    <x v="2"/>
    <x v="1"/>
    <n v="2025"/>
  </r>
  <r>
    <n v="3985"/>
    <s v="Corey Steele"/>
    <x v="4"/>
    <x v="3"/>
    <n v="2021"/>
    <n v="79319.05"/>
    <n v="18966"/>
    <x v="2"/>
    <x v="0"/>
    <n v="2.8"/>
    <n v="395"/>
    <n v="397"/>
    <n v="2"/>
    <n v="4"/>
    <x v="2"/>
    <s v="CnL55568134887"/>
    <s v="bdonovan@carlson.net"/>
    <d v="2020-07-29T00:00:00"/>
    <d v="2024-05-31T09:09:10"/>
    <x v="10"/>
    <x v="4"/>
    <n v="2024"/>
  </r>
  <r>
    <n v="3986"/>
    <s v="Angela Norton"/>
    <x v="1"/>
    <x v="4"/>
    <n v="1995"/>
    <n v="55172.28"/>
    <n v="13113"/>
    <x v="1"/>
    <x v="1"/>
    <n v="5.9"/>
    <n v="644"/>
    <n v="347"/>
    <n v="5"/>
    <n v="7"/>
    <x v="2"/>
    <s v="ZQp67074748212"/>
    <s v="bturner@yoder.org"/>
    <d v="2022-09-24T00:00:00"/>
    <d v="2024-12-09T16:50:38"/>
    <x v="8"/>
    <x v="9"/>
    <n v="2024"/>
  </r>
  <r>
    <n v="3987"/>
    <s v="Theresa Woodward"/>
    <x v="2"/>
    <x v="0"/>
    <n v="1995"/>
    <n v="28819"/>
    <n v="110356"/>
    <x v="3"/>
    <x v="1"/>
    <n v="5"/>
    <n v="596"/>
    <n v="380"/>
    <n v="4"/>
    <n v="4"/>
    <x v="3"/>
    <s v="UPA61716154892"/>
    <s v="gsloan@yahoo.com"/>
    <d v="2019-09-17T00:00:00"/>
    <d v="2024-06-11T08:00:19"/>
    <x v="8"/>
    <x v="6"/>
    <n v="2024"/>
  </r>
  <r>
    <n v="3988"/>
    <s v="Aaron Moore"/>
    <x v="1"/>
    <x v="5"/>
    <n v="2004"/>
    <n v="57272.49"/>
    <n v="220262"/>
    <x v="0"/>
    <x v="0"/>
    <n v="4.5999999999999996"/>
    <n v="379"/>
    <n v="778"/>
    <n v="5"/>
    <n v="4"/>
    <x v="0"/>
    <s v="tCW00199335893"/>
    <s v="mary88@bryant-miller.biz"/>
    <d v="2018-10-09T00:00:00"/>
    <d v="2024-04-27T08:33:27"/>
    <x v="0"/>
    <x v="0"/>
    <n v="2024"/>
  </r>
  <r>
    <n v="3989"/>
    <s v="David Wilson"/>
    <x v="8"/>
    <x v="6"/>
    <n v="2004"/>
    <n v="11520.95"/>
    <n v="76786"/>
    <x v="3"/>
    <x v="0"/>
    <n v="3.2"/>
    <n v="310"/>
    <n v="438"/>
    <n v="2"/>
    <n v="5"/>
    <x v="7"/>
    <s v="kIB22114417167"/>
    <s v="jacquelinegross@ross.com"/>
    <d v="2015-10-31T00:00:00"/>
    <d v="2024-02-26T00:34:59"/>
    <x v="0"/>
    <x v="3"/>
    <n v="2024"/>
  </r>
  <r>
    <n v="3990"/>
    <s v="Casey Hanson"/>
    <x v="5"/>
    <x v="9"/>
    <n v="1996"/>
    <n v="46695.81"/>
    <n v="188326"/>
    <x v="0"/>
    <x v="0"/>
    <n v="5.7"/>
    <n v="415"/>
    <n v="582"/>
    <n v="5"/>
    <n v="7"/>
    <x v="1"/>
    <s v="ktd32621152947"/>
    <s v="tammywilson@thomas.biz"/>
    <d v="2020-11-07T00:00:00"/>
    <d v="2023-11-15T05:16:25"/>
    <x v="11"/>
    <x v="4"/>
    <n v="2023"/>
  </r>
  <r>
    <n v="3991"/>
    <s v="William Vega"/>
    <x v="4"/>
    <x v="2"/>
    <n v="2002"/>
    <n v="44758.66"/>
    <n v="68229"/>
    <x v="0"/>
    <x v="1"/>
    <n v="4.4000000000000004"/>
    <n v="279"/>
    <n v="347"/>
    <n v="5"/>
    <n v="2"/>
    <x v="7"/>
    <s v="NSK25785645800"/>
    <s v="jonesholly@hotmail.com"/>
    <d v="2019-03-27T00:00:00"/>
    <d v="2023-11-18T10:22:37"/>
    <x v="6"/>
    <x v="6"/>
    <n v="2023"/>
  </r>
  <r>
    <n v="3992"/>
    <s v="Traci Graves"/>
    <x v="2"/>
    <x v="2"/>
    <n v="2009"/>
    <n v="16386.990000000002"/>
    <n v="258823"/>
    <x v="1"/>
    <x v="1"/>
    <n v="2.2000000000000002"/>
    <n v="261"/>
    <n v="113"/>
    <n v="2"/>
    <n v="7"/>
    <x v="0"/>
    <s v="EtA13117530435"/>
    <s v="smithjennifer@hotmail.com"/>
    <d v="2023-08-26T00:00:00"/>
    <d v="2025-01-17T02:34:49"/>
    <x v="5"/>
    <x v="7"/>
    <n v="2025"/>
  </r>
  <r>
    <n v="3993"/>
    <s v="Herbert Morales"/>
    <x v="5"/>
    <x v="7"/>
    <n v="1993"/>
    <n v="57934.03"/>
    <n v="82003"/>
    <x v="3"/>
    <x v="1"/>
    <n v="1"/>
    <n v="431"/>
    <n v="565"/>
    <n v="5"/>
    <n v="4"/>
    <x v="5"/>
    <s v="QzL28918072718"/>
    <s v="aperez@hotmail.com"/>
    <d v="2020-11-22T00:00:00"/>
    <d v="2025-02-19T09:39:07"/>
    <x v="11"/>
    <x v="4"/>
    <n v="2025"/>
  </r>
  <r>
    <n v="3994"/>
    <s v="Randy Jones"/>
    <x v="1"/>
    <x v="9"/>
    <n v="2002"/>
    <n v="19835.43"/>
    <n v="40514"/>
    <x v="3"/>
    <x v="0"/>
    <n v="4.8"/>
    <n v="556"/>
    <n v="393"/>
    <n v="4"/>
    <n v="5"/>
    <x v="4"/>
    <s v="Log49542164865"/>
    <s v="howardroy@gmail.com"/>
    <d v="2024-05-20T00:00:00"/>
    <d v="2023-08-01T15:22:29"/>
    <x v="3"/>
    <x v="10"/>
    <n v="2023"/>
  </r>
  <r>
    <n v="3995"/>
    <s v="Rodney Middleton"/>
    <x v="0"/>
    <x v="5"/>
    <n v="1991"/>
    <n v="21703.89"/>
    <n v="185633"/>
    <x v="1"/>
    <x v="0"/>
    <n v="3.3"/>
    <n v="83"/>
    <n v="315"/>
    <n v="4"/>
    <n v="4"/>
    <x v="2"/>
    <s v="lNl79598689571"/>
    <s v="samanthafowler@mitchell.com"/>
    <d v="2020-08-26T00:00:00"/>
    <d v="2024-09-30T18:05:32"/>
    <x v="5"/>
    <x v="4"/>
    <n v="2024"/>
  </r>
  <r>
    <n v="3996"/>
    <s v="Nichole Alvarez"/>
    <x v="1"/>
    <x v="8"/>
    <n v="2004"/>
    <n v="40142.49"/>
    <n v="216920"/>
    <x v="0"/>
    <x v="1"/>
    <n v="4"/>
    <n v="647"/>
    <n v="414"/>
    <n v="3"/>
    <n v="7"/>
    <x v="6"/>
    <s v="KoS17182927733"/>
    <s v="nathan51@strickland.com"/>
    <d v="2014-08-29T00:00:00"/>
    <d v="2024-11-22T18:17:55"/>
    <x v="5"/>
    <x v="8"/>
    <n v="2024"/>
  </r>
  <r>
    <n v="3997"/>
    <s v="Jacqueline Lewis"/>
    <x v="0"/>
    <x v="2"/>
    <n v="2008"/>
    <n v="49453.25"/>
    <n v="47836"/>
    <x v="0"/>
    <x v="1"/>
    <n v="5.7"/>
    <n v="332"/>
    <n v="634"/>
    <n v="3"/>
    <n v="5"/>
    <x v="6"/>
    <s v="RrF29525804431"/>
    <s v="troyhaney@short.org"/>
    <d v="2014-09-02T00:00:00"/>
    <d v="2024-04-30T03:08:48"/>
    <x v="8"/>
    <x v="8"/>
    <n v="2024"/>
  </r>
  <r>
    <n v="3998"/>
    <s v="Christopher Gordon"/>
    <x v="0"/>
    <x v="3"/>
    <n v="2002"/>
    <n v="15791.54"/>
    <n v="150315"/>
    <x v="1"/>
    <x v="1"/>
    <n v="3.5"/>
    <n v="404"/>
    <n v="236"/>
    <n v="4"/>
    <n v="7"/>
    <x v="4"/>
    <s v="CMC25956231409"/>
    <s v="russellphillip@diaz.com"/>
    <d v="2021-08-09T00:00:00"/>
    <d v="2025-01-17T06:05:06"/>
    <x v="5"/>
    <x v="1"/>
    <n v="2025"/>
  </r>
  <r>
    <n v="3999"/>
    <s v="Travis Smith"/>
    <x v="0"/>
    <x v="9"/>
    <n v="2009"/>
    <n v="37992.25"/>
    <n v="208911"/>
    <x v="3"/>
    <x v="1"/>
    <n v="4.3"/>
    <n v="70"/>
    <n v="684"/>
    <n v="3"/>
    <n v="2"/>
    <x v="4"/>
    <s v="faN60227645549"/>
    <s v="franklindonald@rivera.com"/>
    <d v="2022-12-04T00:00:00"/>
    <d v="2025-06-02T04:57:41"/>
    <x v="4"/>
    <x v="9"/>
    <n v="2025"/>
  </r>
  <r>
    <n v="4000"/>
    <s v="Alyssa Gomez"/>
    <x v="4"/>
    <x v="8"/>
    <n v="2023"/>
    <n v="20256.64"/>
    <n v="184743"/>
    <x v="1"/>
    <x v="0"/>
    <n v="3.5"/>
    <n v="127"/>
    <n v="370"/>
    <n v="5"/>
    <n v="7"/>
    <x v="3"/>
    <s v="oVw97737758963"/>
    <s v="marymartinez@franklin.biz"/>
    <d v="2020-07-25T00:00:00"/>
    <d v="2023-12-09T21:34:05"/>
    <x v="10"/>
    <x v="4"/>
    <n v="2023"/>
  </r>
  <r>
    <n v="4001"/>
    <s v="Sarah Pace"/>
    <x v="7"/>
    <x v="5"/>
    <n v="2002"/>
    <n v="42895.87"/>
    <n v="54832"/>
    <x v="2"/>
    <x v="1"/>
    <n v="3.9"/>
    <n v="696"/>
    <n v="602"/>
    <n v="4"/>
    <n v="5"/>
    <x v="2"/>
    <s v="OrF68700858770"/>
    <s v="kmartin@yahoo.com"/>
    <d v="2024-02-17T00:00:00"/>
    <d v="2024-03-29T03:37:02"/>
    <x v="9"/>
    <x v="10"/>
    <n v="2024"/>
  </r>
  <r>
    <n v="4002"/>
    <s v="Kelli Richardson"/>
    <x v="5"/>
    <x v="7"/>
    <n v="2001"/>
    <n v="69119.53"/>
    <n v="240464"/>
    <x v="1"/>
    <x v="1"/>
    <n v="2.8"/>
    <n v="425"/>
    <n v="323"/>
    <n v="5"/>
    <n v="4"/>
    <x v="2"/>
    <s v="Oer19361252626"/>
    <s v="nmaynard@gmail.com"/>
    <d v="2016-06-05T00:00:00"/>
    <d v="2024-11-16T15:06:04"/>
    <x v="2"/>
    <x v="5"/>
    <n v="2024"/>
  </r>
  <r>
    <n v="4003"/>
    <s v="Amber Escobar"/>
    <x v="6"/>
    <x v="3"/>
    <n v="2001"/>
    <n v="13078.09"/>
    <n v="101977"/>
    <x v="0"/>
    <x v="0"/>
    <n v="5.6"/>
    <n v="206"/>
    <n v="586"/>
    <n v="2"/>
    <n v="4"/>
    <x v="0"/>
    <s v="AXg06044480355"/>
    <s v="davidrobinson@sanchez.com"/>
    <d v="2021-07-09T00:00:00"/>
    <d v="2024-06-04T07:46:47"/>
    <x v="10"/>
    <x v="1"/>
    <n v="2024"/>
  </r>
  <r>
    <n v="4004"/>
    <s v="Jeremy Lawson"/>
    <x v="0"/>
    <x v="5"/>
    <n v="2004"/>
    <n v="61297"/>
    <n v="284248"/>
    <x v="3"/>
    <x v="0"/>
    <n v="2.9"/>
    <n v="155"/>
    <n v="744"/>
    <n v="5"/>
    <n v="7"/>
    <x v="3"/>
    <s v="qpd63448186924"/>
    <s v="samantha70@gmail.com"/>
    <d v="2019-07-18T00:00:00"/>
    <d v="2024-01-06T15:27:40"/>
    <x v="10"/>
    <x v="6"/>
    <n v="2024"/>
  </r>
  <r>
    <n v="4005"/>
    <s v="Kevin Russell"/>
    <x v="1"/>
    <x v="7"/>
    <n v="1990"/>
    <n v="55301.31"/>
    <n v="158950"/>
    <x v="0"/>
    <x v="0"/>
    <n v="3.7"/>
    <n v="592"/>
    <n v="279"/>
    <n v="2"/>
    <n v="5"/>
    <x v="7"/>
    <s v="HZS65177050578"/>
    <s v="brendamartin@hotmail.com"/>
    <d v="2016-12-13T00:00:00"/>
    <d v="2023-12-15T21:15:39"/>
    <x v="4"/>
    <x v="5"/>
    <n v="2023"/>
  </r>
  <r>
    <n v="4006"/>
    <s v="Yvonne Peterson"/>
    <x v="7"/>
    <x v="0"/>
    <n v="2020"/>
    <n v="50761.31"/>
    <n v="200968"/>
    <x v="2"/>
    <x v="1"/>
    <n v="4.5"/>
    <n v="157"/>
    <n v="180"/>
    <n v="2"/>
    <n v="2"/>
    <x v="4"/>
    <s v="nHA57614963487"/>
    <s v="jamesadkins@miller.com"/>
    <d v="2023-06-21T00:00:00"/>
    <d v="2024-07-30T23:36:13"/>
    <x v="2"/>
    <x v="7"/>
    <n v="2024"/>
  </r>
  <r>
    <n v="4007"/>
    <s v="Thomas Campbell"/>
    <x v="5"/>
    <x v="4"/>
    <n v="2021"/>
    <n v="6012.41"/>
    <n v="94004"/>
    <x v="2"/>
    <x v="1"/>
    <n v="3"/>
    <n v="579"/>
    <n v="444"/>
    <n v="5"/>
    <n v="4"/>
    <x v="7"/>
    <s v="SAB39536418395"/>
    <s v="gfrederick@gardner.com"/>
    <d v="2019-09-07T00:00:00"/>
    <d v="2023-08-21T22:31:42"/>
    <x v="8"/>
    <x v="6"/>
    <n v="2023"/>
  </r>
  <r>
    <n v="4008"/>
    <s v="Virginia Bradley"/>
    <x v="8"/>
    <x v="2"/>
    <n v="2008"/>
    <n v="39917.629999999997"/>
    <n v="59612"/>
    <x v="2"/>
    <x v="1"/>
    <n v="1.9"/>
    <n v="442"/>
    <n v="331"/>
    <n v="2"/>
    <n v="4"/>
    <x v="7"/>
    <s v="QGK75278078957"/>
    <s v="brittany97@george.biz"/>
    <d v="2015-09-26T00:00:00"/>
    <d v="2024-10-13T03:59:30"/>
    <x v="8"/>
    <x v="3"/>
    <n v="2024"/>
  </r>
  <r>
    <n v="4009"/>
    <s v="Todd Evans"/>
    <x v="2"/>
    <x v="3"/>
    <n v="2013"/>
    <n v="44239.21"/>
    <n v="118836"/>
    <x v="3"/>
    <x v="1"/>
    <n v="1.6"/>
    <n v="71"/>
    <n v="459"/>
    <n v="4"/>
    <n v="2"/>
    <x v="0"/>
    <s v="MCL45132967207"/>
    <s v="asmith@gmail.com"/>
    <d v="2016-11-12T00:00:00"/>
    <d v="2024-11-09T18:22:49"/>
    <x v="11"/>
    <x v="5"/>
    <n v="2024"/>
  </r>
  <r>
    <n v="4010"/>
    <s v="Theresa Alvarez"/>
    <x v="2"/>
    <x v="0"/>
    <n v="1995"/>
    <n v="47324.4"/>
    <n v="187231"/>
    <x v="3"/>
    <x v="1"/>
    <n v="4.9000000000000004"/>
    <n v="237"/>
    <n v="173"/>
    <n v="2"/>
    <n v="7"/>
    <x v="5"/>
    <s v="cey38281745306"/>
    <s v="tayloranthony@yahoo.com"/>
    <d v="2023-04-10T00:00:00"/>
    <d v="2024-02-13T07:40:26"/>
    <x v="1"/>
    <x v="7"/>
    <n v="2024"/>
  </r>
  <r>
    <n v="4011"/>
    <s v="Kyle Hampton"/>
    <x v="9"/>
    <x v="6"/>
    <n v="1998"/>
    <n v="78497.31"/>
    <n v="68048"/>
    <x v="1"/>
    <x v="0"/>
    <n v="1.1000000000000001"/>
    <n v="367"/>
    <n v="691"/>
    <n v="2"/>
    <n v="7"/>
    <x v="3"/>
    <s v="gLG47667448062"/>
    <s v="danielbullock@suarez.com"/>
    <d v="2022-12-17T00:00:00"/>
    <d v="2024-08-12T20:01:02"/>
    <x v="4"/>
    <x v="9"/>
    <n v="2024"/>
  </r>
  <r>
    <n v="4012"/>
    <s v="Amy Stewart"/>
    <x v="1"/>
    <x v="6"/>
    <n v="2020"/>
    <n v="49771.61"/>
    <n v="138759"/>
    <x v="1"/>
    <x v="0"/>
    <n v="3.8"/>
    <n v="522"/>
    <n v="699"/>
    <n v="4"/>
    <n v="7"/>
    <x v="0"/>
    <s v="AdB20509094746"/>
    <s v="mcastillo@cole.org"/>
    <d v="2023-01-23T00:00:00"/>
    <d v="2023-11-13T21:43:52"/>
    <x v="7"/>
    <x v="7"/>
    <n v="2023"/>
  </r>
  <r>
    <n v="4013"/>
    <s v="Joshua Lyons"/>
    <x v="8"/>
    <x v="8"/>
    <n v="1998"/>
    <n v="69602.759999999995"/>
    <n v="110421"/>
    <x v="3"/>
    <x v="1"/>
    <n v="4.2"/>
    <n v="357"/>
    <n v="191"/>
    <n v="2"/>
    <n v="2"/>
    <x v="7"/>
    <s v="Igb47311847775"/>
    <s v="howarddenise@hotmail.com"/>
    <d v="2021-08-02T00:00:00"/>
    <d v="2025-06-10T09:13:29"/>
    <x v="5"/>
    <x v="1"/>
    <n v="2025"/>
  </r>
  <r>
    <n v="4014"/>
    <s v="Juan Hancock"/>
    <x v="3"/>
    <x v="5"/>
    <n v="1992"/>
    <n v="59557.47"/>
    <n v="260657"/>
    <x v="3"/>
    <x v="1"/>
    <n v="1.7"/>
    <n v="100"/>
    <n v="636"/>
    <n v="3"/>
    <n v="7"/>
    <x v="4"/>
    <s v="PMW69474091357"/>
    <s v="btorres@mccall.info"/>
    <d v="2021-01-22T00:00:00"/>
    <d v="2024-10-17T23:38:49"/>
    <x v="7"/>
    <x v="1"/>
    <n v="2024"/>
  </r>
  <r>
    <n v="4015"/>
    <s v="Anthony Brown"/>
    <x v="4"/>
    <x v="6"/>
    <n v="2001"/>
    <n v="65807.64"/>
    <n v="10693"/>
    <x v="0"/>
    <x v="0"/>
    <n v="5.5"/>
    <n v="342"/>
    <n v="684"/>
    <n v="5"/>
    <n v="7"/>
    <x v="2"/>
    <s v="BaS69009166518"/>
    <s v="foxmark@coleman.com"/>
    <d v="2021-10-12T00:00:00"/>
    <d v="2024-12-16T03:03:03"/>
    <x v="0"/>
    <x v="1"/>
    <n v="2024"/>
  </r>
  <r>
    <n v="4016"/>
    <s v="Carmen Yang"/>
    <x v="7"/>
    <x v="7"/>
    <n v="2016"/>
    <n v="66537.41"/>
    <n v="64237"/>
    <x v="1"/>
    <x v="1"/>
    <n v="1.9"/>
    <n v="152"/>
    <n v="245"/>
    <n v="5"/>
    <n v="7"/>
    <x v="6"/>
    <s v="qIi17312112852"/>
    <s v="nathan48@hotmail.com"/>
    <d v="2016-10-29T00:00:00"/>
    <d v="2024-11-05T05:44:04"/>
    <x v="0"/>
    <x v="5"/>
    <n v="2024"/>
  </r>
  <r>
    <n v="4017"/>
    <s v="Susan Williams"/>
    <x v="3"/>
    <x v="5"/>
    <n v="2011"/>
    <n v="29923.49"/>
    <n v="144673"/>
    <x v="2"/>
    <x v="1"/>
    <n v="1.6"/>
    <n v="90"/>
    <n v="447"/>
    <n v="4"/>
    <n v="4"/>
    <x v="5"/>
    <s v="GMQ57478504213"/>
    <s v="rossbrooke@horton.info"/>
    <d v="2022-06-08T00:00:00"/>
    <d v="2023-09-04T08:57:38"/>
    <x v="2"/>
    <x v="9"/>
    <n v="2023"/>
  </r>
  <r>
    <n v="4018"/>
    <s v="Mrs, Tammy Brooks"/>
    <x v="5"/>
    <x v="6"/>
    <n v="1997"/>
    <n v="68831.28"/>
    <n v="91193"/>
    <x v="1"/>
    <x v="0"/>
    <n v="2.1"/>
    <n v="458"/>
    <n v="208"/>
    <n v="2"/>
    <n v="2"/>
    <x v="7"/>
    <s v="cUi68538448847"/>
    <s v="kimberlyhale@hotmail.com"/>
    <d v="2018-06-12T00:00:00"/>
    <d v="2025-07-14T20:20:03"/>
    <x v="2"/>
    <x v="0"/>
    <n v="2025"/>
  </r>
  <r>
    <n v="4019"/>
    <s v="Brooke Wilson"/>
    <x v="1"/>
    <x v="0"/>
    <n v="2020"/>
    <n v="78594.67"/>
    <n v="51740"/>
    <x v="3"/>
    <x v="1"/>
    <n v="3"/>
    <n v="347"/>
    <n v="674"/>
    <n v="5"/>
    <n v="4"/>
    <x v="3"/>
    <s v="YXl14113936050"/>
    <s v="cody15@hotmail.com"/>
    <d v="2019-07-13T00:00:00"/>
    <d v="2023-09-25T06:07:58"/>
    <x v="10"/>
    <x v="6"/>
    <n v="2023"/>
  </r>
  <r>
    <n v="4020"/>
    <s v="Tiffany Harrison"/>
    <x v="0"/>
    <x v="7"/>
    <n v="2012"/>
    <n v="78004.23"/>
    <n v="25926"/>
    <x v="2"/>
    <x v="0"/>
    <n v="5.3"/>
    <n v="586"/>
    <n v="465"/>
    <n v="5"/>
    <n v="7"/>
    <x v="6"/>
    <s v="Ccg90261521663"/>
    <s v="dominguezjohn@gmail.com"/>
    <d v="2021-03-24T00:00:00"/>
    <d v="2025-05-04T07:01:51"/>
    <x v="6"/>
    <x v="1"/>
    <n v="2025"/>
  </r>
  <r>
    <n v="4021"/>
    <s v="Thomas Solis"/>
    <x v="7"/>
    <x v="0"/>
    <n v="1992"/>
    <n v="52443.82"/>
    <n v="220099"/>
    <x v="2"/>
    <x v="0"/>
    <n v="2.4"/>
    <n v="387"/>
    <n v="655"/>
    <n v="5"/>
    <n v="5"/>
    <x v="2"/>
    <s v="ouL74194679684"/>
    <s v="karen30@hotmail.com"/>
    <d v="2021-01-28T00:00:00"/>
    <d v="2024-06-29T07:05:01"/>
    <x v="7"/>
    <x v="1"/>
    <n v="2024"/>
  </r>
  <r>
    <n v="4022"/>
    <s v="Tara Calhoun"/>
    <x v="3"/>
    <x v="7"/>
    <n v="1997"/>
    <n v="57232.78"/>
    <n v="232385"/>
    <x v="3"/>
    <x v="0"/>
    <n v="5.9"/>
    <n v="470"/>
    <n v="785"/>
    <n v="5"/>
    <n v="5"/>
    <x v="7"/>
    <s v="qPD40060588996"/>
    <s v="twilson@hotmail.com"/>
    <d v="2014-12-15T00:00:00"/>
    <d v="2024-08-24T12:23:36"/>
    <x v="4"/>
    <x v="8"/>
    <n v="2024"/>
  </r>
  <r>
    <n v="4023"/>
    <s v="Jennifer Martinez"/>
    <x v="6"/>
    <x v="5"/>
    <n v="1996"/>
    <n v="25911.55"/>
    <n v="197736"/>
    <x v="2"/>
    <x v="0"/>
    <n v="2.4"/>
    <n v="176"/>
    <n v="123"/>
    <n v="4"/>
    <n v="2"/>
    <x v="0"/>
    <s v="OAo09530450858"/>
    <s v="arroyodana@gmail.com"/>
    <d v="2022-07-11T00:00:00"/>
    <d v="2024-05-23T08:23:39"/>
    <x v="10"/>
    <x v="9"/>
    <n v="2024"/>
  </r>
  <r>
    <n v="4024"/>
    <s v="Tyler Salazar"/>
    <x v="3"/>
    <x v="6"/>
    <n v="2000"/>
    <n v="68876.7"/>
    <n v="141879"/>
    <x v="0"/>
    <x v="0"/>
    <n v="3"/>
    <n v="394"/>
    <n v="151"/>
    <n v="2"/>
    <n v="5"/>
    <x v="2"/>
    <s v="GuT00790060226"/>
    <s v="wdavis@yahoo.com"/>
    <d v="2020-05-25T00:00:00"/>
    <d v="2024-11-30T15:33:09"/>
    <x v="3"/>
    <x v="4"/>
    <n v="2024"/>
  </r>
  <r>
    <n v="4025"/>
    <s v="Kevin Richards"/>
    <x v="8"/>
    <x v="5"/>
    <n v="2021"/>
    <n v="23303.98"/>
    <n v="15548"/>
    <x v="2"/>
    <x v="0"/>
    <n v="2.2000000000000002"/>
    <n v="498"/>
    <n v="199"/>
    <n v="3"/>
    <n v="4"/>
    <x v="6"/>
    <s v="PEi78809239129"/>
    <s v="iellison@miller.biz"/>
    <d v="2014-10-25T00:00:00"/>
    <d v="2023-11-07T04:30:54"/>
    <x v="0"/>
    <x v="8"/>
    <n v="2023"/>
  </r>
  <r>
    <n v="4026"/>
    <s v="William Johnson"/>
    <x v="5"/>
    <x v="9"/>
    <n v="2011"/>
    <n v="54038.5"/>
    <n v="31074"/>
    <x v="2"/>
    <x v="1"/>
    <n v="4.4000000000000004"/>
    <n v="669"/>
    <n v="337"/>
    <n v="4"/>
    <n v="4"/>
    <x v="4"/>
    <s v="Snf53446531923"/>
    <s v="roger74@yahoo.com"/>
    <d v="2022-12-16T00:00:00"/>
    <d v="2023-12-10T15:05:29"/>
    <x v="4"/>
    <x v="9"/>
    <n v="2023"/>
  </r>
  <r>
    <n v="4027"/>
    <s v="Deborah Cooper"/>
    <x v="0"/>
    <x v="6"/>
    <n v="2019"/>
    <n v="60489.06"/>
    <n v="6597"/>
    <x v="1"/>
    <x v="0"/>
    <n v="2.1"/>
    <n v="316"/>
    <n v="573"/>
    <n v="2"/>
    <n v="4"/>
    <x v="0"/>
    <s v="jmo97750783561"/>
    <s v="xgraham@morton.com"/>
    <d v="2022-07-29T00:00:00"/>
    <d v="2025-04-24T19:13:30"/>
    <x v="10"/>
    <x v="9"/>
    <n v="2025"/>
  </r>
  <r>
    <n v="4028"/>
    <s v="Clayton Ross"/>
    <x v="5"/>
    <x v="0"/>
    <n v="1993"/>
    <n v="65093.7"/>
    <n v="55297"/>
    <x v="1"/>
    <x v="0"/>
    <n v="4.7"/>
    <n v="205"/>
    <n v="544"/>
    <n v="5"/>
    <n v="4"/>
    <x v="2"/>
    <s v="lcf08601185200"/>
    <s v="travisdalton@smith.net"/>
    <d v="2020-08-27T00:00:00"/>
    <d v="2025-04-22T07:38:43"/>
    <x v="5"/>
    <x v="4"/>
    <n v="2025"/>
  </r>
  <r>
    <n v="4029"/>
    <s v="Kimberly Harris"/>
    <x v="2"/>
    <x v="9"/>
    <n v="2012"/>
    <n v="69817.94"/>
    <n v="268447"/>
    <x v="3"/>
    <x v="1"/>
    <n v="2.4"/>
    <n v="109"/>
    <n v="286"/>
    <n v="5"/>
    <n v="4"/>
    <x v="7"/>
    <s v="szL16058769786"/>
    <s v="montesdavid@hotmail.com"/>
    <d v="2021-01-09T00:00:00"/>
    <d v="2024-06-19T01:45:16"/>
    <x v="7"/>
    <x v="1"/>
    <n v="2024"/>
  </r>
  <r>
    <n v="4030"/>
    <s v="Natasha Simon"/>
    <x v="8"/>
    <x v="1"/>
    <n v="2001"/>
    <n v="55633.62"/>
    <n v="232555"/>
    <x v="0"/>
    <x v="0"/>
    <n v="4"/>
    <n v="667"/>
    <n v="149"/>
    <n v="2"/>
    <n v="7"/>
    <x v="0"/>
    <s v="Hsc74821203247"/>
    <s v="wilkersongeorge@hood.org"/>
    <d v="2016-10-21T00:00:00"/>
    <d v="2023-12-16T04:16:13"/>
    <x v="0"/>
    <x v="5"/>
    <n v="2023"/>
  </r>
  <r>
    <n v="4031"/>
    <s v="Chelsea Castillo"/>
    <x v="5"/>
    <x v="3"/>
    <n v="2012"/>
    <n v="66862.14"/>
    <n v="13228"/>
    <x v="2"/>
    <x v="0"/>
    <n v="1.7"/>
    <n v="691"/>
    <n v="742"/>
    <n v="3"/>
    <n v="5"/>
    <x v="2"/>
    <s v="zrf56963913873"/>
    <s v="fordtodd@hotmail.com"/>
    <d v="2022-10-25T00:00:00"/>
    <d v="2024-11-04T19:13:13"/>
    <x v="0"/>
    <x v="9"/>
    <n v="2024"/>
  </r>
  <r>
    <n v="4032"/>
    <s v="Mary Green"/>
    <x v="8"/>
    <x v="4"/>
    <n v="1991"/>
    <n v="15909.36"/>
    <n v="170115"/>
    <x v="2"/>
    <x v="0"/>
    <n v="4.0999999999999996"/>
    <n v="109"/>
    <n v="107"/>
    <n v="4"/>
    <n v="4"/>
    <x v="7"/>
    <s v="KVT31386154153"/>
    <s v="olsenmichael@porter.com"/>
    <d v="2022-04-19T00:00:00"/>
    <d v="2024-04-06T14:53:24"/>
    <x v="1"/>
    <x v="9"/>
    <n v="2024"/>
  </r>
  <r>
    <n v="4033"/>
    <s v="Mrs, Brittany Lopez"/>
    <x v="1"/>
    <x v="8"/>
    <n v="2010"/>
    <n v="70978.62"/>
    <n v="17566"/>
    <x v="1"/>
    <x v="1"/>
    <n v="1.3"/>
    <n v="182"/>
    <n v="600"/>
    <n v="3"/>
    <n v="7"/>
    <x v="2"/>
    <s v="rFB01270622831"/>
    <s v="alexandrareid@gmail.com"/>
    <d v="2017-10-01T00:00:00"/>
    <d v="2025-05-23T10:08:47"/>
    <x v="0"/>
    <x v="2"/>
    <n v="2025"/>
  </r>
  <r>
    <n v="4034"/>
    <s v="Mr, Luke Hunt"/>
    <x v="5"/>
    <x v="4"/>
    <n v="1997"/>
    <n v="22302.3"/>
    <n v="257011"/>
    <x v="1"/>
    <x v="1"/>
    <n v="5.5"/>
    <n v="494"/>
    <n v="494"/>
    <n v="4"/>
    <n v="7"/>
    <x v="6"/>
    <s v="aAX53660420149"/>
    <s v="christopherpruitt@gmail.com"/>
    <d v="2017-04-03T00:00:00"/>
    <d v="2023-09-10T08:39:12"/>
    <x v="1"/>
    <x v="2"/>
    <n v="2023"/>
  </r>
  <r>
    <n v="4035"/>
    <s v="Kathryn Daugherty"/>
    <x v="2"/>
    <x v="2"/>
    <n v="2022"/>
    <n v="20568.91"/>
    <n v="270796"/>
    <x v="0"/>
    <x v="0"/>
    <n v="4.4000000000000004"/>
    <n v="433"/>
    <n v="359"/>
    <n v="4"/>
    <n v="5"/>
    <x v="4"/>
    <s v="TJo59599926441"/>
    <s v="ocarr@steele-mitchell.com"/>
    <d v="2023-03-19T00:00:00"/>
    <d v="2024-08-08T14:22:51"/>
    <x v="6"/>
    <x v="7"/>
    <n v="2024"/>
  </r>
  <r>
    <n v="4036"/>
    <s v="Douglas Patterson"/>
    <x v="8"/>
    <x v="1"/>
    <n v="1997"/>
    <n v="33044.78"/>
    <n v="96797"/>
    <x v="3"/>
    <x v="1"/>
    <n v="2.1"/>
    <n v="210"/>
    <n v="112"/>
    <n v="2"/>
    <n v="5"/>
    <x v="2"/>
    <s v="wZf01684943034"/>
    <s v="nolson@miller.org"/>
    <d v="2023-03-26T00:00:00"/>
    <d v="2024-02-11T17:07:20"/>
    <x v="6"/>
    <x v="7"/>
    <n v="2024"/>
  </r>
  <r>
    <n v="4037"/>
    <s v="Susan Larson"/>
    <x v="4"/>
    <x v="7"/>
    <n v="2021"/>
    <n v="49487.55"/>
    <n v="285724"/>
    <x v="2"/>
    <x v="1"/>
    <n v="6"/>
    <n v="272"/>
    <n v="168"/>
    <n v="4"/>
    <n v="4"/>
    <x v="5"/>
    <s v="DJq07804558690"/>
    <s v="heidi19@ray-long.com"/>
    <d v="2015-02-23T00:00:00"/>
    <d v="2024-04-01T12:13:31"/>
    <x v="9"/>
    <x v="3"/>
    <n v="2024"/>
  </r>
  <r>
    <n v="4038"/>
    <s v="Scott Moses"/>
    <x v="5"/>
    <x v="3"/>
    <n v="2007"/>
    <n v="60148.21"/>
    <n v="99423"/>
    <x v="0"/>
    <x v="0"/>
    <n v="4.0999999999999996"/>
    <n v="139"/>
    <n v="613"/>
    <n v="2"/>
    <n v="7"/>
    <x v="3"/>
    <s v="yYn30670615691"/>
    <s v="catherine68@gould.com"/>
    <d v="2016-01-05T00:00:00"/>
    <d v="2023-12-30T08:13:34"/>
    <x v="7"/>
    <x v="5"/>
    <n v="2023"/>
  </r>
  <r>
    <n v="4039"/>
    <s v="David Smith"/>
    <x v="0"/>
    <x v="0"/>
    <n v="1993"/>
    <n v="52777.56"/>
    <n v="172931"/>
    <x v="0"/>
    <x v="0"/>
    <n v="5.8"/>
    <n v="676"/>
    <n v="600"/>
    <n v="5"/>
    <n v="7"/>
    <x v="0"/>
    <s v="SZG24097376740"/>
    <s v="wreyes@gmail.com"/>
    <d v="2022-04-20T00:00:00"/>
    <d v="2024-07-27T04:28:53"/>
    <x v="1"/>
    <x v="9"/>
    <n v="2024"/>
  </r>
  <r>
    <n v="4040"/>
    <s v="Paul Walker"/>
    <x v="6"/>
    <x v="9"/>
    <n v="2005"/>
    <n v="68285.679999999993"/>
    <n v="231536"/>
    <x v="3"/>
    <x v="0"/>
    <n v="3.2"/>
    <n v="177"/>
    <n v="252"/>
    <n v="5"/>
    <n v="2"/>
    <x v="6"/>
    <s v="YSQ94580121849"/>
    <s v="meaganhughes@gmail.com"/>
    <d v="2022-11-03T00:00:00"/>
    <d v="2023-09-12T13:13:26"/>
    <x v="11"/>
    <x v="9"/>
    <n v="2023"/>
  </r>
  <r>
    <n v="4041"/>
    <s v="Jessica Barber"/>
    <x v="9"/>
    <x v="9"/>
    <n v="2001"/>
    <n v="78079.63"/>
    <n v="289874"/>
    <x v="3"/>
    <x v="1"/>
    <n v="1.6"/>
    <n v="423"/>
    <n v="509"/>
    <n v="5"/>
    <n v="5"/>
    <x v="5"/>
    <s v="IeP35207245807"/>
    <s v="sally53@gmail.com"/>
    <d v="2015-04-29T00:00:00"/>
    <d v="2025-01-15T05:01:09"/>
    <x v="1"/>
    <x v="3"/>
    <n v="2025"/>
  </r>
  <r>
    <n v="4042"/>
    <s v="Martin Hinton"/>
    <x v="5"/>
    <x v="7"/>
    <n v="2018"/>
    <n v="44005.68"/>
    <n v="282515"/>
    <x v="2"/>
    <x v="1"/>
    <n v="4.8"/>
    <n v="467"/>
    <n v="351"/>
    <n v="5"/>
    <n v="2"/>
    <x v="1"/>
    <s v="SwC20774146107"/>
    <s v="darryl20@scott.net"/>
    <d v="2017-01-18T00:00:00"/>
    <d v="2023-08-15T05:18:43"/>
    <x v="7"/>
    <x v="2"/>
    <n v="2023"/>
  </r>
  <r>
    <n v="4043"/>
    <s v="Jay Holland"/>
    <x v="9"/>
    <x v="7"/>
    <n v="1999"/>
    <n v="47307.47"/>
    <n v="218258"/>
    <x v="1"/>
    <x v="0"/>
    <n v="2.4"/>
    <n v="130"/>
    <n v="650"/>
    <n v="4"/>
    <n v="5"/>
    <x v="4"/>
    <s v="nnt86985077144"/>
    <s v="rglover@alvarez.com"/>
    <d v="2020-06-03T00:00:00"/>
    <d v="2023-11-02T05:21:19"/>
    <x v="2"/>
    <x v="4"/>
    <n v="2023"/>
  </r>
  <r>
    <n v="4044"/>
    <s v="Austin Anderson"/>
    <x v="0"/>
    <x v="8"/>
    <n v="2002"/>
    <n v="13602.72"/>
    <n v="97852"/>
    <x v="0"/>
    <x v="0"/>
    <n v="5.3"/>
    <n v="433"/>
    <n v="271"/>
    <n v="3"/>
    <n v="7"/>
    <x v="6"/>
    <s v="ipI26512284701"/>
    <s v="bsimmons@scott.org"/>
    <d v="2019-05-11T00:00:00"/>
    <d v="2024-12-06T22:15:16"/>
    <x v="3"/>
    <x v="6"/>
    <n v="2024"/>
  </r>
  <r>
    <n v="4045"/>
    <s v="Jose York"/>
    <x v="3"/>
    <x v="8"/>
    <n v="2021"/>
    <n v="40587.72"/>
    <n v="13035"/>
    <x v="1"/>
    <x v="0"/>
    <n v="6"/>
    <n v="78"/>
    <n v="351"/>
    <n v="4"/>
    <n v="4"/>
    <x v="3"/>
    <s v="geP54014585676"/>
    <s v="jason31@hudson.com"/>
    <d v="2021-03-11T00:00:00"/>
    <d v="2024-01-02T09:49:29"/>
    <x v="6"/>
    <x v="1"/>
    <n v="2024"/>
  </r>
  <r>
    <n v="4046"/>
    <s v="Lauren Bell"/>
    <x v="1"/>
    <x v="1"/>
    <n v="2022"/>
    <n v="60850.58"/>
    <n v="121998"/>
    <x v="1"/>
    <x v="1"/>
    <n v="2.4"/>
    <n v="265"/>
    <n v="256"/>
    <n v="3"/>
    <n v="5"/>
    <x v="1"/>
    <s v="Yvc91653743391"/>
    <s v="neallaurie@boyd-yang.com"/>
    <d v="2018-11-20T00:00:00"/>
    <d v="2023-11-25T14:06:26"/>
    <x v="11"/>
    <x v="0"/>
    <n v="2023"/>
  </r>
  <r>
    <n v="4047"/>
    <s v="Ryan White"/>
    <x v="6"/>
    <x v="6"/>
    <n v="2019"/>
    <n v="34939.57"/>
    <n v="183369"/>
    <x v="1"/>
    <x v="1"/>
    <n v="1.7"/>
    <n v="326"/>
    <n v="333"/>
    <n v="5"/>
    <n v="4"/>
    <x v="5"/>
    <s v="ecG98927211368"/>
    <s v="brianwilliams@ross.net"/>
    <d v="2018-08-06T00:00:00"/>
    <d v="2023-12-12T19:39:43"/>
    <x v="5"/>
    <x v="0"/>
    <n v="2023"/>
  </r>
  <r>
    <n v="4048"/>
    <s v="Carrie Edwards"/>
    <x v="5"/>
    <x v="8"/>
    <n v="1990"/>
    <n v="70198.490000000005"/>
    <n v="138468"/>
    <x v="1"/>
    <x v="1"/>
    <n v="5.7"/>
    <n v="323"/>
    <n v="769"/>
    <n v="2"/>
    <n v="7"/>
    <x v="7"/>
    <s v="jpe75212145136"/>
    <s v="rebecca05@hotmail.com"/>
    <d v="2023-08-26T00:00:00"/>
    <d v="2025-06-14T00:50:32"/>
    <x v="5"/>
    <x v="7"/>
    <n v="2025"/>
  </r>
  <r>
    <n v="4049"/>
    <s v="Ryan Garcia"/>
    <x v="6"/>
    <x v="9"/>
    <n v="1998"/>
    <n v="73723.11"/>
    <n v="179316"/>
    <x v="1"/>
    <x v="1"/>
    <n v="4.5"/>
    <n v="616"/>
    <n v="372"/>
    <n v="4"/>
    <n v="4"/>
    <x v="1"/>
    <s v="xBT26805266868"/>
    <s v="ucastillo@hodge.com"/>
    <d v="2019-12-28T00:00:00"/>
    <d v="2024-02-27T15:08:05"/>
    <x v="4"/>
    <x v="6"/>
    <n v="2024"/>
  </r>
  <r>
    <n v="4050"/>
    <s v="Judy Ware"/>
    <x v="0"/>
    <x v="7"/>
    <n v="2023"/>
    <n v="73842.16"/>
    <n v="281067"/>
    <x v="3"/>
    <x v="1"/>
    <n v="3.5"/>
    <n v="553"/>
    <n v="208"/>
    <n v="5"/>
    <n v="2"/>
    <x v="2"/>
    <s v="vud65685261005"/>
    <s v="shannondavis@anderson.net"/>
    <d v="2015-06-15T00:00:00"/>
    <d v="2025-02-21T00:12:13"/>
    <x v="2"/>
    <x v="3"/>
    <n v="2025"/>
  </r>
  <r>
    <n v="4051"/>
    <s v="Caitlyn Maldonado"/>
    <x v="8"/>
    <x v="0"/>
    <n v="1993"/>
    <n v="43190.14"/>
    <n v="145679"/>
    <x v="0"/>
    <x v="1"/>
    <n v="3.4"/>
    <n v="121"/>
    <n v="315"/>
    <n v="2"/>
    <n v="4"/>
    <x v="2"/>
    <s v="vlM80882549805"/>
    <s v="shannon89@perez-bell.com"/>
    <d v="2023-07-18T00:00:00"/>
    <d v="2024-06-10T10:58:38"/>
    <x v="10"/>
    <x v="7"/>
    <n v="2024"/>
  </r>
  <r>
    <n v="4052"/>
    <s v="Luis Garrett DVM"/>
    <x v="4"/>
    <x v="8"/>
    <n v="2008"/>
    <n v="21846.83"/>
    <n v="8176"/>
    <x v="0"/>
    <x v="0"/>
    <n v="1.3"/>
    <n v="561"/>
    <n v="315"/>
    <n v="2"/>
    <n v="2"/>
    <x v="7"/>
    <s v="mdv55439841556"/>
    <s v="nicholas15@yahoo.com"/>
    <d v="2018-12-24T00:00:00"/>
    <d v="2024-08-23T22:22:28"/>
    <x v="4"/>
    <x v="0"/>
    <n v="2024"/>
  </r>
  <r>
    <n v="4053"/>
    <s v="Susan Harper"/>
    <x v="5"/>
    <x v="8"/>
    <n v="2008"/>
    <n v="21564.46"/>
    <n v="259393"/>
    <x v="1"/>
    <x v="0"/>
    <n v="4.2"/>
    <n v="466"/>
    <n v="155"/>
    <n v="5"/>
    <n v="2"/>
    <x v="5"/>
    <s v="CTi30516289144"/>
    <s v="gonzalezwanda@foster-cox.info"/>
    <d v="2017-07-31T00:00:00"/>
    <d v="2023-10-29T06:43:42"/>
    <x v="10"/>
    <x v="2"/>
    <n v="2023"/>
  </r>
  <r>
    <n v="4054"/>
    <s v="Jason Brown"/>
    <x v="3"/>
    <x v="8"/>
    <n v="2008"/>
    <n v="29577.11"/>
    <n v="17690"/>
    <x v="3"/>
    <x v="0"/>
    <n v="1.8"/>
    <n v="243"/>
    <n v="139"/>
    <n v="4"/>
    <n v="5"/>
    <x v="4"/>
    <s v="fQA73552075704"/>
    <s v="jenkinschristine@rasmussen.com"/>
    <d v="2017-09-20T00:00:00"/>
    <d v="2023-12-18T01:49:53"/>
    <x v="8"/>
    <x v="2"/>
    <n v="2023"/>
  </r>
  <r>
    <n v="4055"/>
    <s v="Stephanie Lee"/>
    <x v="2"/>
    <x v="9"/>
    <n v="2008"/>
    <n v="62584.74"/>
    <n v="148492"/>
    <x v="3"/>
    <x v="0"/>
    <n v="2.2000000000000002"/>
    <n v="288"/>
    <n v="221"/>
    <n v="5"/>
    <n v="5"/>
    <x v="1"/>
    <s v="pAL39354744857"/>
    <s v="ramirezerin@hill.com"/>
    <d v="2023-07-12T00:00:00"/>
    <d v="2023-08-02T19:24:45"/>
    <x v="10"/>
    <x v="7"/>
    <n v="2023"/>
  </r>
  <r>
    <n v="4056"/>
    <s v="Christopher Rodriguez"/>
    <x v="2"/>
    <x v="3"/>
    <n v="2003"/>
    <n v="67924.67"/>
    <n v="58715"/>
    <x v="2"/>
    <x v="1"/>
    <n v="4.9000000000000004"/>
    <n v="405"/>
    <n v="550"/>
    <n v="4"/>
    <n v="4"/>
    <x v="2"/>
    <s v="rZH54580669979"/>
    <s v="brian35@duncan.org"/>
    <d v="2018-09-19T00:00:00"/>
    <d v="2023-09-04T05:27:22"/>
    <x v="8"/>
    <x v="0"/>
    <n v="2023"/>
  </r>
  <r>
    <n v="4057"/>
    <s v="Tina Carter"/>
    <x v="5"/>
    <x v="6"/>
    <n v="2002"/>
    <n v="41772.32"/>
    <n v="31413"/>
    <x v="1"/>
    <x v="1"/>
    <n v="4.7"/>
    <n v="222"/>
    <n v="584"/>
    <n v="5"/>
    <n v="7"/>
    <x v="1"/>
    <s v="VjB06905809390"/>
    <s v="yfisher@matthews-foster.com"/>
    <d v="2024-07-02T00:00:00"/>
    <d v="2024-06-13T12:34:33"/>
    <x v="10"/>
    <x v="10"/>
    <n v="2024"/>
  </r>
  <r>
    <n v="4058"/>
    <s v="Erin Moore"/>
    <x v="8"/>
    <x v="7"/>
    <n v="1995"/>
    <n v="57530.17"/>
    <n v="21656"/>
    <x v="3"/>
    <x v="0"/>
    <n v="3.3"/>
    <n v="684"/>
    <n v="745"/>
    <n v="5"/>
    <n v="5"/>
    <x v="4"/>
    <s v="wXG20791165629"/>
    <s v="millercatherine@lawrence.info"/>
    <d v="2019-05-07T00:00:00"/>
    <d v="2025-06-10T23:14:37"/>
    <x v="3"/>
    <x v="6"/>
    <n v="2025"/>
  </r>
  <r>
    <n v="4059"/>
    <s v="Tanner Spencer"/>
    <x v="6"/>
    <x v="7"/>
    <n v="1993"/>
    <n v="60041.1"/>
    <n v="28117"/>
    <x v="2"/>
    <x v="0"/>
    <n v="1.7"/>
    <n v="562"/>
    <n v="728"/>
    <n v="2"/>
    <n v="4"/>
    <x v="3"/>
    <s v="mCy20749577554"/>
    <s v="tinaelliott@yahoo.com"/>
    <d v="2017-02-08T00:00:00"/>
    <d v="2024-04-24T03:27:14"/>
    <x v="9"/>
    <x v="2"/>
    <n v="2024"/>
  </r>
  <r>
    <n v="4060"/>
    <s v="Kelsey Andrews"/>
    <x v="8"/>
    <x v="6"/>
    <n v="1999"/>
    <n v="27432.81"/>
    <n v="247845"/>
    <x v="2"/>
    <x v="0"/>
    <n v="1.5"/>
    <n v="485"/>
    <n v="701"/>
    <n v="2"/>
    <n v="2"/>
    <x v="2"/>
    <s v="HoP47433073822"/>
    <s v="lisa31@gmail.com"/>
    <d v="2023-09-08T00:00:00"/>
    <d v="2024-12-27T08:54:46"/>
    <x v="8"/>
    <x v="7"/>
    <n v="2024"/>
  </r>
  <r>
    <n v="4061"/>
    <s v="Wesley Beck"/>
    <x v="3"/>
    <x v="1"/>
    <n v="1994"/>
    <n v="42235.99"/>
    <n v="56520"/>
    <x v="3"/>
    <x v="0"/>
    <n v="4.5999999999999996"/>
    <n v="179"/>
    <n v="189"/>
    <n v="2"/>
    <n v="2"/>
    <x v="7"/>
    <s v="HvR24894804368"/>
    <s v="nbrown@yahoo.com"/>
    <d v="2023-04-16T00:00:00"/>
    <d v="2025-07-03T00:27:12"/>
    <x v="1"/>
    <x v="7"/>
    <n v="2025"/>
  </r>
  <r>
    <n v="4062"/>
    <s v="Jeffrey Oneal"/>
    <x v="5"/>
    <x v="4"/>
    <n v="2014"/>
    <n v="41940.879999999997"/>
    <n v="230490"/>
    <x v="3"/>
    <x v="1"/>
    <n v="1.7"/>
    <n v="461"/>
    <n v="533"/>
    <n v="2"/>
    <n v="4"/>
    <x v="2"/>
    <s v="XlF93388127856"/>
    <s v="ann49@yahoo.com"/>
    <d v="2015-09-21T00:00:00"/>
    <d v="2024-01-16T10:16:34"/>
    <x v="8"/>
    <x v="3"/>
    <n v="2024"/>
  </r>
  <r>
    <n v="4063"/>
    <s v="Bryan Hill"/>
    <x v="5"/>
    <x v="1"/>
    <n v="2021"/>
    <n v="77247.23"/>
    <n v="34493"/>
    <x v="1"/>
    <x v="0"/>
    <n v="2.5"/>
    <n v="83"/>
    <n v="174"/>
    <n v="4"/>
    <n v="5"/>
    <x v="5"/>
    <s v="TbJ43004551796"/>
    <s v="kingkelly@gmail.com"/>
    <d v="2017-06-02T00:00:00"/>
    <d v="2024-05-10T08:28:33"/>
    <x v="2"/>
    <x v="2"/>
    <n v="2024"/>
  </r>
  <r>
    <n v="4064"/>
    <s v="Timothy Spencer"/>
    <x v="9"/>
    <x v="3"/>
    <n v="2002"/>
    <n v="63110.32"/>
    <n v="293687"/>
    <x v="3"/>
    <x v="1"/>
    <n v="6"/>
    <n v="116"/>
    <n v="735"/>
    <n v="4"/>
    <n v="2"/>
    <x v="7"/>
    <s v="QtS56687831791"/>
    <s v="barbarawilson@yahoo.com"/>
    <d v="2015-02-08T00:00:00"/>
    <d v="2023-07-28T06:14:01"/>
    <x v="9"/>
    <x v="3"/>
    <n v="2023"/>
  </r>
  <r>
    <n v="4065"/>
    <s v="Robert Alexander"/>
    <x v="0"/>
    <x v="0"/>
    <n v="2001"/>
    <n v="28380.99"/>
    <n v="247253"/>
    <x v="3"/>
    <x v="0"/>
    <n v="4.0999999999999996"/>
    <n v="155"/>
    <n v="270"/>
    <n v="5"/>
    <n v="5"/>
    <x v="1"/>
    <s v="amf74418292020"/>
    <s v="amandawood@fisher.com"/>
    <d v="2016-04-30T00:00:00"/>
    <d v="2025-07-02T06:55:48"/>
    <x v="1"/>
    <x v="5"/>
    <n v="2025"/>
  </r>
  <r>
    <n v="4066"/>
    <s v="Carolyn Reeves"/>
    <x v="8"/>
    <x v="2"/>
    <n v="2006"/>
    <n v="11642.3"/>
    <n v="204339"/>
    <x v="0"/>
    <x v="1"/>
    <n v="2.5"/>
    <n v="565"/>
    <n v="794"/>
    <n v="4"/>
    <n v="7"/>
    <x v="2"/>
    <s v="erZ26370462135"/>
    <s v="scottgonzalez@hancock.com"/>
    <d v="2020-10-09T00:00:00"/>
    <d v="2025-03-14T18:24:15"/>
    <x v="0"/>
    <x v="4"/>
    <n v="2025"/>
  </r>
  <r>
    <n v="4067"/>
    <s v="Bobby Vang"/>
    <x v="4"/>
    <x v="2"/>
    <n v="2013"/>
    <n v="22459.17"/>
    <n v="33435"/>
    <x v="3"/>
    <x v="1"/>
    <n v="2.9"/>
    <n v="126"/>
    <n v="349"/>
    <n v="3"/>
    <n v="2"/>
    <x v="3"/>
    <s v="UDy46322341196"/>
    <s v="john79@yahoo.com"/>
    <d v="2015-11-19T00:00:00"/>
    <d v="2025-03-24T06:12:35"/>
    <x v="11"/>
    <x v="3"/>
    <n v="2025"/>
  </r>
  <r>
    <n v="4068"/>
    <s v="Robert Wood"/>
    <x v="8"/>
    <x v="1"/>
    <n v="1992"/>
    <n v="31999.42"/>
    <n v="231521"/>
    <x v="1"/>
    <x v="1"/>
    <n v="4.9000000000000004"/>
    <n v="625"/>
    <n v="536"/>
    <n v="3"/>
    <n v="5"/>
    <x v="6"/>
    <s v="Lef48565912961"/>
    <s v="navarrojoseph@yahoo.com"/>
    <d v="2021-05-08T00:00:00"/>
    <d v="2023-11-13T00:42:11"/>
    <x v="3"/>
    <x v="1"/>
    <n v="2023"/>
  </r>
  <r>
    <n v="4069"/>
    <s v="Donna Williamson"/>
    <x v="8"/>
    <x v="7"/>
    <n v="2017"/>
    <n v="62620.160000000003"/>
    <n v="148186"/>
    <x v="3"/>
    <x v="0"/>
    <n v="4.5999999999999996"/>
    <n v="380"/>
    <n v="754"/>
    <n v="2"/>
    <n v="7"/>
    <x v="3"/>
    <s v="QkO97329414349"/>
    <s v="emartinez@hotmail.com"/>
    <d v="2020-04-23T00:00:00"/>
    <d v="2023-11-29T12:44:03"/>
    <x v="1"/>
    <x v="4"/>
    <n v="2023"/>
  </r>
  <r>
    <n v="4070"/>
    <s v="Dominique Wong"/>
    <x v="2"/>
    <x v="9"/>
    <n v="2019"/>
    <n v="59710.41"/>
    <n v="276251"/>
    <x v="3"/>
    <x v="1"/>
    <n v="2.8"/>
    <n v="323"/>
    <n v="541"/>
    <n v="4"/>
    <n v="2"/>
    <x v="1"/>
    <s v="lFg87713966468"/>
    <s v="laura23@hotmail.com"/>
    <d v="2019-04-28T00:00:00"/>
    <d v="2025-06-16T05:24:46"/>
    <x v="1"/>
    <x v="6"/>
    <n v="2025"/>
  </r>
  <r>
    <n v="4071"/>
    <s v="Sara Jimenez"/>
    <x v="1"/>
    <x v="7"/>
    <n v="2017"/>
    <n v="53276.32"/>
    <n v="276404"/>
    <x v="1"/>
    <x v="0"/>
    <n v="1"/>
    <n v="451"/>
    <n v="357"/>
    <n v="4"/>
    <n v="7"/>
    <x v="2"/>
    <s v="djL72180205390"/>
    <s v="cruzwilliam@medina-reyes.com"/>
    <d v="2017-10-01T00:00:00"/>
    <d v="2023-12-08T17:31:49"/>
    <x v="0"/>
    <x v="2"/>
    <n v="2023"/>
  </r>
  <r>
    <n v="4072"/>
    <s v="Lindsay Smith"/>
    <x v="6"/>
    <x v="6"/>
    <n v="2014"/>
    <n v="62701.07"/>
    <n v="16347"/>
    <x v="0"/>
    <x v="0"/>
    <n v="2.5"/>
    <n v="537"/>
    <n v="543"/>
    <n v="5"/>
    <n v="2"/>
    <x v="2"/>
    <s v="RrI37646149268"/>
    <s v="orozcokaren@hotmail.com"/>
    <d v="2017-02-12T00:00:00"/>
    <d v="2024-08-20T03:15:08"/>
    <x v="9"/>
    <x v="2"/>
    <n v="2024"/>
  </r>
  <r>
    <n v="4073"/>
    <s v="Amanda Gray"/>
    <x v="5"/>
    <x v="0"/>
    <n v="2000"/>
    <n v="62878.35"/>
    <n v="264230"/>
    <x v="3"/>
    <x v="1"/>
    <n v="1.7"/>
    <n v="223"/>
    <n v="647"/>
    <n v="4"/>
    <n v="7"/>
    <x v="3"/>
    <s v="iCT43097241889"/>
    <s v="kenneth19@hotmail.com"/>
    <d v="2019-02-12T00:00:00"/>
    <d v="2024-12-31T11:02:39"/>
    <x v="9"/>
    <x v="6"/>
    <n v="2024"/>
  </r>
  <r>
    <n v="4074"/>
    <s v="Matthew Evans"/>
    <x v="0"/>
    <x v="3"/>
    <n v="2010"/>
    <n v="60819"/>
    <n v="75707"/>
    <x v="3"/>
    <x v="0"/>
    <n v="5.0999999999999996"/>
    <n v="429"/>
    <n v="550"/>
    <n v="3"/>
    <n v="7"/>
    <x v="6"/>
    <s v="vVh49078921488"/>
    <s v="elizabeth87@gmail.com"/>
    <d v="2016-12-23T00:00:00"/>
    <d v="2024-07-08T08:22:30"/>
    <x v="4"/>
    <x v="5"/>
    <n v="2024"/>
  </r>
  <r>
    <n v="4075"/>
    <s v="Julie Pena"/>
    <x v="6"/>
    <x v="0"/>
    <n v="2016"/>
    <n v="71403.03"/>
    <n v="297414"/>
    <x v="0"/>
    <x v="1"/>
    <n v="2.2999999999999998"/>
    <n v="174"/>
    <n v="360"/>
    <n v="5"/>
    <n v="5"/>
    <x v="3"/>
    <s v="BSW76249980824"/>
    <s v="bakerbradley@hotmail.com"/>
    <d v="2022-03-13T00:00:00"/>
    <d v="2025-05-21T16:05:24"/>
    <x v="6"/>
    <x v="9"/>
    <n v="2025"/>
  </r>
  <r>
    <n v="4076"/>
    <s v="Andrea Williams"/>
    <x v="1"/>
    <x v="3"/>
    <n v="1994"/>
    <n v="42577.62"/>
    <n v="272202"/>
    <x v="2"/>
    <x v="1"/>
    <n v="4"/>
    <n v="373"/>
    <n v="317"/>
    <n v="4"/>
    <n v="2"/>
    <x v="1"/>
    <s v="nAE85940732335"/>
    <s v="hwade@gmail.com"/>
    <d v="2015-10-12T00:00:00"/>
    <d v="2025-07-20T23:31:54"/>
    <x v="0"/>
    <x v="3"/>
    <n v="2025"/>
  </r>
  <r>
    <n v="4077"/>
    <s v="David Anthony"/>
    <x v="3"/>
    <x v="1"/>
    <n v="2024"/>
    <n v="39743.269999999997"/>
    <n v="104325"/>
    <x v="2"/>
    <x v="1"/>
    <n v="5.3"/>
    <n v="348"/>
    <n v="346"/>
    <n v="4"/>
    <n v="7"/>
    <x v="6"/>
    <s v="MPc57412347550"/>
    <s v="harrymoody@melton.com"/>
    <d v="2020-02-14T00:00:00"/>
    <d v="2025-03-17T23:30:27"/>
    <x v="9"/>
    <x v="4"/>
    <n v="2025"/>
  </r>
  <r>
    <n v="4078"/>
    <s v="Spencer Mccarty"/>
    <x v="8"/>
    <x v="8"/>
    <n v="1995"/>
    <n v="19878.259999999998"/>
    <n v="283614"/>
    <x v="2"/>
    <x v="0"/>
    <n v="4.5"/>
    <n v="470"/>
    <n v="257"/>
    <n v="2"/>
    <n v="5"/>
    <x v="6"/>
    <s v="Gok96785627297"/>
    <s v="echavez@lee.net"/>
    <d v="2021-11-21T00:00:00"/>
    <d v="2025-05-21T05:34:34"/>
    <x v="11"/>
    <x v="1"/>
    <n v="2025"/>
  </r>
  <r>
    <n v="4079"/>
    <s v="Austin Davis"/>
    <x v="2"/>
    <x v="6"/>
    <n v="2004"/>
    <n v="75019.820000000007"/>
    <n v="181227"/>
    <x v="1"/>
    <x v="0"/>
    <n v="4.8"/>
    <n v="203"/>
    <n v="590"/>
    <n v="2"/>
    <n v="5"/>
    <x v="3"/>
    <s v="KRE03598935202"/>
    <s v="russell62@long-macdonald.com"/>
    <d v="2015-03-27T00:00:00"/>
    <d v="2023-09-18T23:25:51"/>
    <x v="6"/>
    <x v="3"/>
    <n v="2023"/>
  </r>
  <r>
    <n v="4080"/>
    <s v="Victoria Morales"/>
    <x v="8"/>
    <x v="5"/>
    <n v="1991"/>
    <n v="59634.14"/>
    <n v="105429"/>
    <x v="0"/>
    <x v="0"/>
    <n v="5.6"/>
    <n v="131"/>
    <n v="681"/>
    <n v="2"/>
    <n v="2"/>
    <x v="7"/>
    <s v="UEi18441765274"/>
    <s v="lreynolds@yahoo.com"/>
    <d v="2021-12-14T00:00:00"/>
    <d v="2025-02-09T21:50:47"/>
    <x v="4"/>
    <x v="1"/>
    <n v="2025"/>
  </r>
  <r>
    <n v="4081"/>
    <s v="Danielle Wilson"/>
    <x v="8"/>
    <x v="9"/>
    <n v="2005"/>
    <n v="43282.14"/>
    <n v="152380"/>
    <x v="0"/>
    <x v="0"/>
    <n v="1.4"/>
    <n v="189"/>
    <n v="451"/>
    <n v="4"/>
    <n v="7"/>
    <x v="1"/>
    <s v="rTb34941595075"/>
    <s v="alyssamartinez@hunter.net"/>
    <d v="2023-08-10T00:00:00"/>
    <d v="2025-04-22T21:39:50"/>
    <x v="5"/>
    <x v="7"/>
    <n v="2025"/>
  </r>
  <r>
    <n v="4082"/>
    <s v="Lindsey Wright"/>
    <x v="7"/>
    <x v="2"/>
    <n v="2005"/>
    <n v="13464.74"/>
    <n v="96005"/>
    <x v="3"/>
    <x v="1"/>
    <n v="3.8"/>
    <n v="121"/>
    <n v="203"/>
    <n v="2"/>
    <n v="4"/>
    <x v="6"/>
    <s v="Kup52572949831"/>
    <s v="grosstheodore@hotmail.com"/>
    <d v="2016-11-05T00:00:00"/>
    <d v="2025-05-21T23:05:58"/>
    <x v="11"/>
    <x v="5"/>
    <n v="2025"/>
  </r>
  <r>
    <n v="4083"/>
    <s v="Teresa Jones"/>
    <x v="9"/>
    <x v="9"/>
    <n v="1993"/>
    <n v="41808.94"/>
    <n v="42780"/>
    <x v="3"/>
    <x v="1"/>
    <n v="1.6"/>
    <n v="363"/>
    <n v="293"/>
    <n v="5"/>
    <n v="7"/>
    <x v="2"/>
    <s v="rcA11888140472"/>
    <s v="xodonnell@maddox.com"/>
    <d v="2022-05-08T00:00:00"/>
    <d v="2023-10-11T00:38:26"/>
    <x v="3"/>
    <x v="9"/>
    <n v="2023"/>
  </r>
  <r>
    <n v="4084"/>
    <s v="Christopher French"/>
    <x v="9"/>
    <x v="8"/>
    <n v="1998"/>
    <n v="50065.45"/>
    <n v="9324"/>
    <x v="0"/>
    <x v="1"/>
    <n v="5.2"/>
    <n v="350"/>
    <n v="628"/>
    <n v="4"/>
    <n v="2"/>
    <x v="7"/>
    <s v="rYX06588073528"/>
    <s v="kathy36@bradford-carey.com"/>
    <d v="2016-10-08T00:00:00"/>
    <d v="2024-06-23T07:23:27"/>
    <x v="0"/>
    <x v="5"/>
    <n v="2024"/>
  </r>
  <r>
    <n v="4085"/>
    <s v="Jessica Allen"/>
    <x v="5"/>
    <x v="5"/>
    <n v="2014"/>
    <n v="8393.44"/>
    <n v="289680"/>
    <x v="1"/>
    <x v="0"/>
    <n v="4.8"/>
    <n v="272"/>
    <n v="139"/>
    <n v="3"/>
    <n v="5"/>
    <x v="5"/>
    <s v="fqk94175477173"/>
    <s v="randall73@hotmail.com"/>
    <d v="2017-01-20T00:00:00"/>
    <d v="2025-06-04T23:33:03"/>
    <x v="7"/>
    <x v="2"/>
    <n v="2025"/>
  </r>
  <r>
    <n v="4086"/>
    <s v="Elizabeth Thomas"/>
    <x v="3"/>
    <x v="6"/>
    <n v="2014"/>
    <n v="5784.36"/>
    <n v="182465"/>
    <x v="3"/>
    <x v="1"/>
    <n v="1.4"/>
    <n v="392"/>
    <n v="166"/>
    <n v="5"/>
    <n v="4"/>
    <x v="1"/>
    <s v="Vfa19988054057"/>
    <s v="bondpamela@jenkins.info"/>
    <d v="2022-12-04T00:00:00"/>
    <d v="2025-02-09T11:19:56"/>
    <x v="4"/>
    <x v="9"/>
    <n v="2025"/>
  </r>
  <r>
    <n v="4087"/>
    <s v="Ashley York"/>
    <x v="3"/>
    <x v="3"/>
    <n v="1993"/>
    <n v="67678.320000000007"/>
    <n v="251224"/>
    <x v="1"/>
    <x v="1"/>
    <n v="2.5"/>
    <n v="486"/>
    <n v="727"/>
    <n v="3"/>
    <n v="2"/>
    <x v="6"/>
    <s v="KCk50588223888"/>
    <s v="michelemyers@simpson.com"/>
    <d v="2019-08-31T00:00:00"/>
    <d v="2023-12-08T10:31:16"/>
    <x v="5"/>
    <x v="6"/>
    <n v="2023"/>
  </r>
  <r>
    <n v="4088"/>
    <s v="Caroline Washington"/>
    <x v="2"/>
    <x v="9"/>
    <n v="2006"/>
    <n v="51799.69"/>
    <n v="275759"/>
    <x v="3"/>
    <x v="0"/>
    <n v="1.6"/>
    <n v="469"/>
    <n v="610"/>
    <n v="3"/>
    <n v="4"/>
    <x v="5"/>
    <s v="FAB58782985640"/>
    <s v="durhamjason@wallace-hickman.org"/>
    <d v="2021-07-29T00:00:00"/>
    <d v="2025-01-20T11:11:18"/>
    <x v="10"/>
    <x v="1"/>
    <n v="2025"/>
  </r>
  <r>
    <n v="4089"/>
    <s v="Jason Anderson"/>
    <x v="3"/>
    <x v="7"/>
    <n v="1992"/>
    <n v="72647.58"/>
    <n v="229284"/>
    <x v="2"/>
    <x v="0"/>
    <n v="5.6"/>
    <n v="233"/>
    <n v="102"/>
    <n v="2"/>
    <n v="2"/>
    <x v="5"/>
    <s v="QlF26998943263"/>
    <s v="gambleelizabeth@hotmail.com"/>
    <d v="2022-01-10T00:00:00"/>
    <d v="2025-06-14T04:20:49"/>
    <x v="7"/>
    <x v="9"/>
    <n v="2025"/>
  </r>
  <r>
    <n v="4090"/>
    <s v="Devin Garcia"/>
    <x v="1"/>
    <x v="6"/>
    <n v="2009"/>
    <n v="46719.199999999997"/>
    <n v="90289"/>
    <x v="2"/>
    <x v="0"/>
    <n v="1.1000000000000001"/>
    <n v="375"/>
    <n v="195"/>
    <n v="3"/>
    <n v="7"/>
    <x v="6"/>
    <s v="fJg90074876949"/>
    <s v="robert07@yahoo.com"/>
    <d v="2022-04-29T00:00:00"/>
    <d v="2024-07-03T09:12:54"/>
    <x v="1"/>
    <x v="9"/>
    <n v="2024"/>
  </r>
  <r>
    <n v="4091"/>
    <s v="Amber Stewart"/>
    <x v="4"/>
    <x v="0"/>
    <n v="2022"/>
    <n v="30734.31"/>
    <n v="211641"/>
    <x v="1"/>
    <x v="0"/>
    <n v="3.4"/>
    <n v="507"/>
    <n v="386"/>
    <n v="4"/>
    <n v="7"/>
    <x v="2"/>
    <s v="TxX88362156245"/>
    <s v="fowlerbrianna@yahoo.com"/>
    <d v="2020-11-14T00:00:00"/>
    <d v="2024-12-17T21:06:26"/>
    <x v="11"/>
    <x v="4"/>
    <n v="2024"/>
  </r>
  <r>
    <n v="4092"/>
    <s v="Anthony Moran"/>
    <x v="5"/>
    <x v="0"/>
    <n v="1998"/>
    <n v="58568.04"/>
    <n v="213695"/>
    <x v="3"/>
    <x v="1"/>
    <n v="5.7"/>
    <n v="350"/>
    <n v="497"/>
    <n v="5"/>
    <n v="7"/>
    <x v="6"/>
    <s v="kRv90698065572"/>
    <s v="christopherfranklin@martinez-howe.com"/>
    <d v="2016-03-26T00:00:00"/>
    <d v="2023-08-23T02:33:57"/>
    <x v="6"/>
    <x v="5"/>
    <n v="2023"/>
  </r>
  <r>
    <n v="4093"/>
    <s v="Hunter Edwards"/>
    <x v="2"/>
    <x v="3"/>
    <n v="2011"/>
    <n v="57991.14"/>
    <n v="297736"/>
    <x v="0"/>
    <x v="1"/>
    <n v="1.8"/>
    <n v="91"/>
    <n v="715"/>
    <n v="4"/>
    <n v="4"/>
    <x v="4"/>
    <s v="ieL49302730357"/>
    <s v="angela85@gmail.com"/>
    <d v="2022-12-23T00:00:00"/>
    <d v="2024-11-04T05:12:06"/>
    <x v="4"/>
    <x v="9"/>
    <n v="2024"/>
  </r>
  <r>
    <n v="4094"/>
    <s v="Devin Archer"/>
    <x v="7"/>
    <x v="4"/>
    <n v="1999"/>
    <n v="31276.7"/>
    <n v="14809"/>
    <x v="1"/>
    <x v="0"/>
    <n v="2.1"/>
    <n v="88"/>
    <n v="701"/>
    <n v="2"/>
    <n v="5"/>
    <x v="2"/>
    <s v="vYg43057171675"/>
    <s v="smithrachael@esparza.com"/>
    <d v="2022-04-01T00:00:00"/>
    <d v="2024-02-04T06:22:57"/>
    <x v="1"/>
    <x v="9"/>
    <n v="2024"/>
  </r>
  <r>
    <n v="4095"/>
    <s v="Amy Bates"/>
    <x v="4"/>
    <x v="0"/>
    <n v="2023"/>
    <n v="11077.99"/>
    <n v="127535"/>
    <x v="0"/>
    <x v="1"/>
    <n v="5.0999999999999996"/>
    <n v="657"/>
    <n v="318"/>
    <n v="5"/>
    <n v="5"/>
    <x v="4"/>
    <s v="jHI00567836595"/>
    <s v="bsparks@woods-briggs.com"/>
    <d v="2020-02-02T00:00:00"/>
    <d v="2024-10-07T04:17:56"/>
    <x v="9"/>
    <x v="4"/>
    <n v="2024"/>
  </r>
  <r>
    <n v="4096"/>
    <s v="Dale Jones"/>
    <x v="8"/>
    <x v="3"/>
    <n v="2008"/>
    <n v="64154.92"/>
    <n v="178974"/>
    <x v="3"/>
    <x v="0"/>
    <n v="4.5999999999999996"/>
    <n v="84"/>
    <n v="416"/>
    <n v="4"/>
    <n v="2"/>
    <x v="0"/>
    <s v="mZM64914082643"/>
    <s v="gregory26@gmail.com"/>
    <d v="2015-12-04T00:00:00"/>
    <d v="2024-12-17T03:35:01"/>
    <x v="4"/>
    <x v="3"/>
    <n v="2024"/>
  </r>
  <r>
    <n v="4097"/>
    <s v="Michael Hernandez"/>
    <x v="0"/>
    <x v="5"/>
    <n v="1990"/>
    <n v="18352.189999999999"/>
    <n v="147627"/>
    <x v="2"/>
    <x v="1"/>
    <n v="4.4000000000000004"/>
    <n v="449"/>
    <n v="475"/>
    <n v="5"/>
    <n v="2"/>
    <x v="4"/>
    <s v="Krp32438699496"/>
    <s v="evanscorey@bass-sawyer.com"/>
    <d v="2023-10-11T00:00:00"/>
    <d v="2024-08-23T04:51:04"/>
    <x v="0"/>
    <x v="7"/>
    <n v="2024"/>
  </r>
  <r>
    <n v="4098"/>
    <s v="Anne Brown"/>
    <x v="2"/>
    <x v="1"/>
    <n v="2004"/>
    <n v="23240.99"/>
    <n v="222529"/>
    <x v="2"/>
    <x v="1"/>
    <n v="4.9000000000000004"/>
    <n v="553"/>
    <n v="305"/>
    <n v="5"/>
    <n v="7"/>
    <x v="3"/>
    <s v="xEM15264289857"/>
    <s v="sherry79@gmail.com"/>
    <d v="2020-10-15T00:00:00"/>
    <d v="2025-03-02T22:31:24"/>
    <x v="0"/>
    <x v="4"/>
    <n v="2025"/>
  </r>
  <r>
    <n v="4099"/>
    <s v="Stephanie Wallace"/>
    <x v="1"/>
    <x v="5"/>
    <n v="2016"/>
    <n v="61896.44"/>
    <n v="160120"/>
    <x v="3"/>
    <x v="0"/>
    <n v="3.1"/>
    <n v="122"/>
    <n v="641"/>
    <n v="3"/>
    <n v="4"/>
    <x v="1"/>
    <s v="hKW69778941652"/>
    <s v="crosbydennis@hotmail.com"/>
    <d v="2024-05-09T00:00:00"/>
    <d v="2024-04-20T11:50:11"/>
    <x v="3"/>
    <x v="10"/>
    <n v="2024"/>
  </r>
  <r>
    <n v="4100"/>
    <s v="Holly Clark"/>
    <x v="2"/>
    <x v="7"/>
    <n v="1992"/>
    <n v="58876.37"/>
    <n v="293238"/>
    <x v="3"/>
    <x v="0"/>
    <n v="3.1"/>
    <n v="499"/>
    <n v="164"/>
    <n v="4"/>
    <n v="4"/>
    <x v="0"/>
    <s v="Tna94625407876"/>
    <s v="simpsontimothy@reese-boyd.net"/>
    <d v="2016-03-24T00:00:00"/>
    <d v="2025-05-07T08:37:46"/>
    <x v="6"/>
    <x v="5"/>
    <n v="2025"/>
  </r>
  <r>
    <n v="4101"/>
    <s v="Todd Lawrence"/>
    <x v="8"/>
    <x v="8"/>
    <n v="2018"/>
    <n v="27980.42"/>
    <n v="4157"/>
    <x v="2"/>
    <x v="0"/>
    <n v="1.4"/>
    <n v="484"/>
    <n v="583"/>
    <n v="4"/>
    <n v="4"/>
    <x v="6"/>
    <s v="vqv77424328081"/>
    <s v="jennifer82@gmail.com"/>
    <d v="2020-03-03T00:00:00"/>
    <d v="2024-09-16T03:37:19"/>
    <x v="6"/>
    <x v="4"/>
    <n v="2024"/>
  </r>
  <r>
    <n v="4102"/>
    <s v="Lucas Mckinney"/>
    <x v="5"/>
    <x v="6"/>
    <n v="2007"/>
    <n v="48218.36"/>
    <n v="172358"/>
    <x v="2"/>
    <x v="0"/>
    <n v="4.5"/>
    <n v="195"/>
    <n v="690"/>
    <n v="2"/>
    <n v="5"/>
    <x v="7"/>
    <s v="Fas90440528067"/>
    <s v="pamelaglover@yahoo.com"/>
    <d v="2021-12-12T00:00:00"/>
    <d v="2024-10-09T05:21:53"/>
    <x v="4"/>
    <x v="1"/>
    <n v="2024"/>
  </r>
  <r>
    <n v="4103"/>
    <s v="Christopher Vaughn"/>
    <x v="3"/>
    <x v="7"/>
    <n v="2022"/>
    <n v="24651.26"/>
    <n v="286545"/>
    <x v="0"/>
    <x v="0"/>
    <n v="4.3"/>
    <n v="556"/>
    <n v="630"/>
    <n v="4"/>
    <n v="4"/>
    <x v="1"/>
    <s v="nck61212689919"/>
    <s v="timothytaylor@gallagher.net"/>
    <d v="2016-07-02T00:00:00"/>
    <d v="2024-01-16T17:17:08"/>
    <x v="10"/>
    <x v="5"/>
    <n v="2024"/>
  </r>
  <r>
    <n v="4104"/>
    <s v="Brenda Moore"/>
    <x v="8"/>
    <x v="1"/>
    <n v="2024"/>
    <n v="72595.47"/>
    <n v="170854"/>
    <x v="0"/>
    <x v="0"/>
    <n v="1.3"/>
    <n v="260"/>
    <n v="620"/>
    <n v="2"/>
    <n v="4"/>
    <x v="5"/>
    <s v="TxR22518474730"/>
    <s v="russellgary@hotmail.com"/>
    <d v="2016-06-28T00:00:00"/>
    <d v="2024-03-20T23:21:14"/>
    <x v="2"/>
    <x v="5"/>
    <n v="2024"/>
  </r>
  <r>
    <n v="4105"/>
    <s v="Crystal Mckee"/>
    <x v="8"/>
    <x v="8"/>
    <n v="2008"/>
    <n v="78800.37"/>
    <n v="65190"/>
    <x v="2"/>
    <x v="1"/>
    <n v="5.5"/>
    <n v="230"/>
    <n v="668"/>
    <n v="4"/>
    <n v="5"/>
    <x v="2"/>
    <s v="KNk16791216853"/>
    <s v="fordmichael@gmail.com"/>
    <d v="2023-01-05T00:00:00"/>
    <d v="2024-12-04T17:41:02"/>
    <x v="7"/>
    <x v="7"/>
    <n v="2024"/>
  </r>
  <r>
    <n v="4106"/>
    <s v="Sheri Woodward"/>
    <x v="4"/>
    <x v="2"/>
    <n v="2007"/>
    <n v="42816.75"/>
    <n v="226490"/>
    <x v="2"/>
    <x v="1"/>
    <n v="1.6"/>
    <n v="193"/>
    <n v="781"/>
    <n v="2"/>
    <n v="5"/>
    <x v="2"/>
    <s v="fKU21270762742"/>
    <s v="caitlinchang@yahoo.com"/>
    <d v="2017-09-30T00:00:00"/>
    <d v="2024-12-13T08:27:41"/>
    <x v="8"/>
    <x v="2"/>
    <n v="2024"/>
  </r>
  <r>
    <n v="4107"/>
    <s v="Timothy Walters"/>
    <x v="7"/>
    <x v="2"/>
    <n v="2011"/>
    <n v="58688.38"/>
    <n v="213698"/>
    <x v="2"/>
    <x v="1"/>
    <n v="3.8"/>
    <n v="608"/>
    <n v="183"/>
    <n v="3"/>
    <n v="4"/>
    <x v="3"/>
    <s v="RKM07776319974"/>
    <s v="derrickortega@yahoo.com"/>
    <d v="2021-10-13T00:00:00"/>
    <d v="2024-09-14T13:04:13"/>
    <x v="0"/>
    <x v="1"/>
    <n v="2024"/>
  </r>
  <r>
    <n v="4108"/>
    <s v="Timothy Nelson"/>
    <x v="6"/>
    <x v="6"/>
    <n v="1996"/>
    <n v="15192.9"/>
    <n v="278689"/>
    <x v="2"/>
    <x v="0"/>
    <n v="1.4"/>
    <n v="540"/>
    <n v="596"/>
    <n v="2"/>
    <n v="7"/>
    <x v="7"/>
    <s v="xLx33898895573"/>
    <s v="jjuarez@yahoo.com"/>
    <d v="2021-05-03T00:00:00"/>
    <d v="2024-04-11T10:32:42"/>
    <x v="3"/>
    <x v="1"/>
    <n v="2024"/>
  </r>
  <r>
    <n v="4109"/>
    <s v="Savannah Suarez"/>
    <x v="5"/>
    <x v="4"/>
    <n v="2011"/>
    <n v="41052.75"/>
    <n v="116865"/>
    <x v="0"/>
    <x v="0"/>
    <n v="1.5"/>
    <n v="120"/>
    <n v="644"/>
    <n v="4"/>
    <n v="7"/>
    <x v="0"/>
    <s v="Yex43995908454"/>
    <s v="thomasyoder@colon.com"/>
    <d v="2015-11-29T00:00:00"/>
    <d v="2025-01-29T05:28:13"/>
    <x v="11"/>
    <x v="3"/>
    <n v="2025"/>
  </r>
  <r>
    <n v="4110"/>
    <s v="Jasmine Butler"/>
    <x v="8"/>
    <x v="8"/>
    <n v="2009"/>
    <n v="10220.89"/>
    <n v="155685"/>
    <x v="3"/>
    <x v="0"/>
    <n v="4.5999999999999996"/>
    <n v="613"/>
    <n v="339"/>
    <n v="4"/>
    <n v="4"/>
    <x v="2"/>
    <s v="cdl72461709987"/>
    <s v="tabitha45@mcintyre-moon.com"/>
    <d v="2020-09-05T00:00:00"/>
    <d v="2024-11-27T13:57:13"/>
    <x v="8"/>
    <x v="4"/>
    <n v="2024"/>
  </r>
  <r>
    <n v="4111"/>
    <s v="Katherine Perry"/>
    <x v="6"/>
    <x v="0"/>
    <n v="2003"/>
    <n v="53946.96"/>
    <n v="251765"/>
    <x v="3"/>
    <x v="1"/>
    <n v="4.3"/>
    <n v="116"/>
    <n v="728"/>
    <n v="5"/>
    <n v="5"/>
    <x v="0"/>
    <s v="xfU24180094135"/>
    <s v="matthewelliott@yahoo.com"/>
    <d v="2021-03-25T00:00:00"/>
    <d v="2024-11-27T10:26:56"/>
    <x v="6"/>
    <x v="1"/>
    <n v="2024"/>
  </r>
  <r>
    <n v="4112"/>
    <s v="Paul Miller"/>
    <x v="0"/>
    <x v="9"/>
    <n v="1999"/>
    <n v="62860.37"/>
    <n v="148847"/>
    <x v="2"/>
    <x v="0"/>
    <n v="1.7"/>
    <n v="232"/>
    <n v="656"/>
    <n v="4"/>
    <n v="4"/>
    <x v="4"/>
    <s v="jVH02888664224"/>
    <s v="keithgrant@rodriguez.com"/>
    <d v="2022-03-06T00:00:00"/>
    <d v="2024-12-21T16:13:46"/>
    <x v="6"/>
    <x v="9"/>
    <n v="2024"/>
  </r>
  <r>
    <n v="4113"/>
    <s v="Susan Riley"/>
    <x v="3"/>
    <x v="9"/>
    <n v="2013"/>
    <n v="37719.67"/>
    <n v="131682"/>
    <x v="3"/>
    <x v="1"/>
    <n v="3.4"/>
    <n v="352"/>
    <n v="715"/>
    <n v="4"/>
    <n v="4"/>
    <x v="7"/>
    <s v="sRh37924088782"/>
    <s v="xjuarez@mann-tyler.biz"/>
    <d v="2020-02-03T00:00:00"/>
    <d v="2024-12-09T09:50:04"/>
    <x v="9"/>
    <x v="4"/>
    <n v="2024"/>
  </r>
  <r>
    <n v="4114"/>
    <s v="Elizabeth Smith"/>
    <x v="7"/>
    <x v="1"/>
    <n v="2000"/>
    <n v="6918.03"/>
    <n v="179697"/>
    <x v="2"/>
    <x v="0"/>
    <n v="5.7"/>
    <n v="384"/>
    <n v="112"/>
    <n v="3"/>
    <n v="5"/>
    <x v="6"/>
    <s v="DSG83753209509"/>
    <s v="jrodriguez@hotmail.com"/>
    <d v="2019-09-16T00:00:00"/>
    <d v="2023-10-20T19:27:20"/>
    <x v="8"/>
    <x v="6"/>
    <n v="2023"/>
  </r>
  <r>
    <n v="4115"/>
    <s v="Sean Powell"/>
    <x v="7"/>
    <x v="8"/>
    <n v="2003"/>
    <n v="11558.94"/>
    <n v="286670"/>
    <x v="3"/>
    <x v="0"/>
    <n v="1.2"/>
    <n v="246"/>
    <n v="718"/>
    <n v="5"/>
    <n v="5"/>
    <x v="4"/>
    <s v="zum24780679567"/>
    <s v="christopherdavis@green.org"/>
    <d v="2019-01-31T00:00:00"/>
    <d v="2024-10-13T00:29:13"/>
    <x v="7"/>
    <x v="6"/>
    <n v="2024"/>
  </r>
  <r>
    <n v="4116"/>
    <s v="Jamie Martinez"/>
    <x v="9"/>
    <x v="2"/>
    <n v="2003"/>
    <n v="47677.51"/>
    <n v="242087"/>
    <x v="3"/>
    <x v="1"/>
    <n v="4"/>
    <n v="519"/>
    <n v="542"/>
    <n v="3"/>
    <n v="5"/>
    <x v="2"/>
    <s v="dnP93898437715"/>
    <s v="stephanie52@mahoney.com"/>
    <d v="2018-07-03T00:00:00"/>
    <d v="2025-05-16T09:55:15"/>
    <x v="10"/>
    <x v="0"/>
    <n v="2025"/>
  </r>
  <r>
    <n v="4117"/>
    <s v="Cindy Brock"/>
    <x v="7"/>
    <x v="5"/>
    <n v="2022"/>
    <n v="50597.33"/>
    <n v="287454"/>
    <x v="3"/>
    <x v="1"/>
    <n v="3.7"/>
    <n v="482"/>
    <n v="205"/>
    <n v="5"/>
    <n v="2"/>
    <x v="5"/>
    <s v="UKc71890885241"/>
    <s v="joshuaponce@gmail.com"/>
    <d v="2015-03-23T00:00:00"/>
    <d v="2023-08-12T03:42:48"/>
    <x v="6"/>
    <x v="3"/>
    <n v="2023"/>
  </r>
  <r>
    <n v="4118"/>
    <s v="Kayla Crawford"/>
    <x v="4"/>
    <x v="7"/>
    <n v="1998"/>
    <n v="41860.769999999997"/>
    <n v="280740"/>
    <x v="1"/>
    <x v="0"/>
    <n v="2.8"/>
    <n v="232"/>
    <n v="379"/>
    <n v="5"/>
    <n v="5"/>
    <x v="1"/>
    <s v="MRQ77231328549"/>
    <s v="psanford@ramirez.com"/>
    <d v="2021-01-20T00:00:00"/>
    <d v="2025-02-09T18:20:30"/>
    <x v="7"/>
    <x v="1"/>
    <n v="2025"/>
  </r>
  <r>
    <n v="4119"/>
    <s v="Patrick Rogers"/>
    <x v="7"/>
    <x v="9"/>
    <n v="2023"/>
    <n v="26998.86"/>
    <n v="116242"/>
    <x v="2"/>
    <x v="0"/>
    <n v="1.8"/>
    <n v="301"/>
    <n v="124"/>
    <n v="4"/>
    <n v="7"/>
    <x v="4"/>
    <s v="BCQ95638257677"/>
    <s v="mullentina@hotmail.com"/>
    <d v="2023-02-08T00:00:00"/>
    <d v="2024-09-25T08:25:05"/>
    <x v="9"/>
    <x v="7"/>
    <n v="2024"/>
  </r>
  <r>
    <n v="4120"/>
    <s v="Andrew Li"/>
    <x v="8"/>
    <x v="8"/>
    <n v="2000"/>
    <n v="78981.33"/>
    <n v="271263"/>
    <x v="1"/>
    <x v="0"/>
    <n v="5.8"/>
    <n v="353"/>
    <n v="797"/>
    <n v="2"/>
    <n v="4"/>
    <x v="1"/>
    <s v="ZiQ34274971569"/>
    <s v="palmerryan@miller.com"/>
    <d v="2022-01-27T00:00:00"/>
    <d v="2024-12-21T09:13:12"/>
    <x v="7"/>
    <x v="9"/>
    <n v="2024"/>
  </r>
  <r>
    <n v="4121"/>
    <s v="Haley Taylor MD"/>
    <x v="8"/>
    <x v="6"/>
    <n v="2010"/>
    <n v="68790.820000000007"/>
    <n v="284783"/>
    <x v="2"/>
    <x v="0"/>
    <n v="5.7"/>
    <n v="607"/>
    <n v="526"/>
    <n v="3"/>
    <n v="5"/>
    <x v="0"/>
    <s v="UVf07181527943"/>
    <s v="robin82@gmail.com"/>
    <d v="2015-02-20T00:00:00"/>
    <d v="2024-08-26T09:57:16"/>
    <x v="9"/>
    <x v="3"/>
    <n v="2024"/>
  </r>
  <r>
    <n v="4122"/>
    <s v="Dr, Nathaniel Johnson"/>
    <x v="6"/>
    <x v="0"/>
    <n v="2003"/>
    <n v="39324.32"/>
    <n v="168557"/>
    <x v="2"/>
    <x v="1"/>
    <n v="2.7"/>
    <n v="176"/>
    <n v="111"/>
    <n v="2"/>
    <n v="4"/>
    <x v="4"/>
    <s v="jkk24492466061"/>
    <s v="nelsonmichael@mcdaniel.com"/>
    <d v="2020-02-17T00:00:00"/>
    <d v="2023-11-22T12:30:31"/>
    <x v="9"/>
    <x v="4"/>
    <n v="2023"/>
  </r>
  <r>
    <n v="4123"/>
    <s v="Tammy Harper"/>
    <x v="2"/>
    <x v="1"/>
    <n v="2003"/>
    <n v="30883.3"/>
    <n v="229959"/>
    <x v="1"/>
    <x v="1"/>
    <n v="3.1"/>
    <n v="260"/>
    <n v="792"/>
    <n v="2"/>
    <n v="2"/>
    <x v="1"/>
    <s v="Khw74847193971"/>
    <s v="kimamy@yahoo.com"/>
    <d v="2017-11-10T00:00:00"/>
    <d v="2024-03-20T02:19:33"/>
    <x v="11"/>
    <x v="2"/>
    <n v="2024"/>
  </r>
  <r>
    <n v="4124"/>
    <s v="Michael Kim"/>
    <x v="8"/>
    <x v="7"/>
    <n v="2000"/>
    <n v="78962.34"/>
    <n v="806"/>
    <x v="2"/>
    <x v="1"/>
    <n v="4.4000000000000004"/>
    <n v="507"/>
    <n v="750"/>
    <n v="3"/>
    <n v="7"/>
    <x v="2"/>
    <s v="GhY58774098421"/>
    <s v="cooperdavid@flores.com"/>
    <d v="2016-02-17T00:00:00"/>
    <d v="2023-12-15T10:44:48"/>
    <x v="9"/>
    <x v="5"/>
    <n v="2023"/>
  </r>
  <r>
    <n v="4125"/>
    <s v="Donald Wilson"/>
    <x v="0"/>
    <x v="3"/>
    <n v="2006"/>
    <n v="42280.75"/>
    <n v="131404"/>
    <x v="0"/>
    <x v="1"/>
    <n v="5"/>
    <n v="617"/>
    <n v="508"/>
    <n v="2"/>
    <n v="4"/>
    <x v="1"/>
    <s v="nSX62526936419"/>
    <s v="hansonjohn@yahoo.com"/>
    <d v="2018-01-18T00:00:00"/>
    <d v="2024-11-14T21:02:41"/>
    <x v="7"/>
    <x v="0"/>
    <n v="2024"/>
  </r>
  <r>
    <n v="4126"/>
    <s v="William Clements MD"/>
    <x v="2"/>
    <x v="2"/>
    <n v="2017"/>
    <n v="16479.84"/>
    <n v="31055"/>
    <x v="0"/>
    <x v="0"/>
    <n v="1.2"/>
    <n v="74"/>
    <n v="174"/>
    <n v="3"/>
    <n v="5"/>
    <x v="2"/>
    <s v="cGh37492096097"/>
    <s v="tmatthews@young-romero.org"/>
    <d v="2023-08-22T00:00:00"/>
    <d v="2025-07-19T15:59:21"/>
    <x v="5"/>
    <x v="7"/>
    <n v="2025"/>
  </r>
  <r>
    <n v="4127"/>
    <s v="Jesus Allen"/>
    <x v="6"/>
    <x v="1"/>
    <n v="2010"/>
    <n v="31710.92"/>
    <n v="51358"/>
    <x v="3"/>
    <x v="1"/>
    <n v="3"/>
    <n v="584"/>
    <n v="738"/>
    <n v="3"/>
    <n v="2"/>
    <x v="6"/>
    <s v="oBV63770511228"/>
    <s v="justinfrazier@watson.net"/>
    <d v="2017-03-01T00:00:00"/>
    <d v="2024-06-08T06:24:24"/>
    <x v="6"/>
    <x v="2"/>
    <n v="2024"/>
  </r>
  <r>
    <n v="4128"/>
    <s v="Marie Wu"/>
    <x v="1"/>
    <x v="8"/>
    <n v="1997"/>
    <n v="18564.37"/>
    <n v="212167"/>
    <x v="1"/>
    <x v="1"/>
    <n v="5.8"/>
    <n v="375"/>
    <n v="487"/>
    <n v="5"/>
    <n v="2"/>
    <x v="5"/>
    <s v="RvE35806274611"/>
    <s v="aliu@yahoo.com"/>
    <d v="2024-01-14T00:00:00"/>
    <d v="2025-05-28T05:48:06"/>
    <x v="7"/>
    <x v="10"/>
    <n v="2025"/>
  </r>
  <r>
    <n v="4129"/>
    <s v="Victoria Brooks"/>
    <x v="4"/>
    <x v="8"/>
    <n v="2024"/>
    <n v="66074.69"/>
    <n v="15929"/>
    <x v="3"/>
    <x v="1"/>
    <n v="1.8"/>
    <n v="468"/>
    <n v="424"/>
    <n v="3"/>
    <n v="7"/>
    <x v="0"/>
    <s v="ckZ60582552369"/>
    <s v="benjaminrodriguez@williams-bell.com"/>
    <d v="2020-10-13T00:00:00"/>
    <d v="2024-07-15T12:06:19"/>
    <x v="0"/>
    <x v="4"/>
    <n v="2024"/>
  </r>
  <r>
    <n v="4130"/>
    <s v="Judith Cervantes"/>
    <x v="7"/>
    <x v="8"/>
    <n v="2019"/>
    <n v="34893.74"/>
    <n v="125149"/>
    <x v="1"/>
    <x v="1"/>
    <n v="1"/>
    <n v="394"/>
    <n v="332"/>
    <n v="4"/>
    <n v="2"/>
    <x v="6"/>
    <s v="llb63116632506"/>
    <s v="mli@stephens.info"/>
    <d v="2017-10-19T00:00:00"/>
    <d v="2023-09-15T14:49:22"/>
    <x v="0"/>
    <x v="2"/>
    <n v="2023"/>
  </r>
  <r>
    <n v="4131"/>
    <s v="Caleb Diaz"/>
    <x v="2"/>
    <x v="8"/>
    <n v="2004"/>
    <n v="16649.11"/>
    <n v="109429"/>
    <x v="2"/>
    <x v="0"/>
    <n v="5.5"/>
    <n v="130"/>
    <n v="317"/>
    <n v="4"/>
    <n v="7"/>
    <x v="7"/>
    <s v="nHp40935977490"/>
    <s v="matthew32@bush-howard.com"/>
    <d v="2016-05-14T00:00:00"/>
    <d v="2024-07-01T18:39:48"/>
    <x v="3"/>
    <x v="5"/>
    <n v="2024"/>
  </r>
  <r>
    <n v="4132"/>
    <s v="Todd Martin"/>
    <x v="9"/>
    <x v="0"/>
    <n v="2022"/>
    <n v="25654.55"/>
    <n v="271836"/>
    <x v="2"/>
    <x v="1"/>
    <n v="3.2"/>
    <n v="625"/>
    <n v="612"/>
    <n v="4"/>
    <n v="4"/>
    <x v="2"/>
    <s v="grp16969781306"/>
    <s v="jhuff@mcdaniel.org"/>
    <d v="2023-04-17T00:00:00"/>
    <d v="2023-09-13T03:14:34"/>
    <x v="1"/>
    <x v="7"/>
    <n v="2023"/>
  </r>
  <r>
    <n v="4133"/>
    <s v="John Mcgee"/>
    <x v="7"/>
    <x v="4"/>
    <n v="2007"/>
    <n v="47841.9"/>
    <n v="38380"/>
    <x v="0"/>
    <x v="0"/>
    <n v="5.0999999999999996"/>
    <n v="145"/>
    <n v="269"/>
    <n v="2"/>
    <n v="7"/>
    <x v="6"/>
    <s v="lAD56096008322"/>
    <s v="rebecca61@yahoo.com"/>
    <d v="2017-12-30T00:00:00"/>
    <d v="2023-11-20T14:56:51"/>
    <x v="4"/>
    <x v="2"/>
    <n v="2023"/>
  </r>
  <r>
    <n v="4134"/>
    <s v="Steven Price"/>
    <x v="6"/>
    <x v="2"/>
    <n v="2010"/>
    <n v="50743.33"/>
    <n v="210541"/>
    <x v="2"/>
    <x v="0"/>
    <n v="5.6"/>
    <n v="692"/>
    <n v="614"/>
    <n v="5"/>
    <n v="2"/>
    <x v="1"/>
    <s v="tRe70280433347"/>
    <s v="asuarez@yahoo.com"/>
    <d v="2020-07-22T00:00:00"/>
    <d v="2024-11-03T18:41:15"/>
    <x v="10"/>
    <x v="4"/>
    <n v="2024"/>
  </r>
  <r>
    <n v="4135"/>
    <s v="Brooke Diaz"/>
    <x v="7"/>
    <x v="3"/>
    <n v="2012"/>
    <n v="22784.3"/>
    <n v="107428"/>
    <x v="1"/>
    <x v="0"/>
    <n v="3.2"/>
    <n v="217"/>
    <n v="103"/>
    <n v="5"/>
    <n v="4"/>
    <x v="1"/>
    <s v="CyE51549481421"/>
    <s v="deborah68@price.com"/>
    <d v="2015-03-31T00:00:00"/>
    <d v="2025-03-23T05:40:37"/>
    <x v="6"/>
    <x v="3"/>
    <n v="2025"/>
  </r>
  <r>
    <n v="4136"/>
    <s v="Michelle Riggs"/>
    <x v="5"/>
    <x v="8"/>
    <n v="2003"/>
    <n v="43061.71"/>
    <n v="173567"/>
    <x v="1"/>
    <x v="0"/>
    <n v="1.7"/>
    <n v="335"/>
    <n v="571"/>
    <n v="3"/>
    <n v="2"/>
    <x v="0"/>
    <s v="tYb13294704361"/>
    <s v="gilbertoscar@hotmail.com"/>
    <d v="2019-07-12T00:00:00"/>
    <d v="2025-06-23T23:09:43"/>
    <x v="10"/>
    <x v="6"/>
    <n v="2025"/>
  </r>
  <r>
    <n v="4137"/>
    <s v="Richard Vargas"/>
    <x v="2"/>
    <x v="4"/>
    <n v="1999"/>
    <n v="14893.4"/>
    <n v="45536"/>
    <x v="1"/>
    <x v="1"/>
    <n v="2.2999999999999998"/>
    <n v="161"/>
    <n v="785"/>
    <n v="2"/>
    <n v="4"/>
    <x v="7"/>
    <s v="vdC60557371101"/>
    <s v="roger36@reyes.com"/>
    <d v="2020-01-25T00:00:00"/>
    <d v="2024-11-21T07:15:06"/>
    <x v="7"/>
    <x v="4"/>
    <n v="2024"/>
  </r>
  <r>
    <n v="4138"/>
    <s v="Colleen Irwin"/>
    <x v="2"/>
    <x v="3"/>
    <n v="2019"/>
    <n v="73899.7"/>
    <n v="55140"/>
    <x v="0"/>
    <x v="1"/>
    <n v="4.3"/>
    <n v="408"/>
    <n v="741"/>
    <n v="2"/>
    <n v="2"/>
    <x v="4"/>
    <s v="IJB23029995144"/>
    <s v="michele50@ramsey.org"/>
    <d v="2015-08-14T00:00:00"/>
    <d v="2025-03-15T08:25:23"/>
    <x v="5"/>
    <x v="3"/>
    <n v="2025"/>
  </r>
  <r>
    <n v="4139"/>
    <s v="Roberta Marks"/>
    <x v="3"/>
    <x v="4"/>
    <n v="2007"/>
    <n v="12279.9"/>
    <n v="116774"/>
    <x v="3"/>
    <x v="1"/>
    <n v="2"/>
    <n v="631"/>
    <n v="585"/>
    <n v="4"/>
    <n v="2"/>
    <x v="3"/>
    <s v="asH85091148537"/>
    <s v="robertdixon@gmail.com"/>
    <d v="2015-06-19T00:00:00"/>
    <d v="2024-05-28T18:04:05"/>
    <x v="2"/>
    <x v="3"/>
    <n v="2024"/>
  </r>
  <r>
    <n v="4140"/>
    <s v="Dustin Turner"/>
    <x v="6"/>
    <x v="4"/>
    <n v="2008"/>
    <n v="77308.87"/>
    <n v="235603"/>
    <x v="3"/>
    <x v="1"/>
    <n v="3.2"/>
    <n v="291"/>
    <n v="131"/>
    <n v="3"/>
    <n v="5"/>
    <x v="6"/>
    <s v="KQn96286008316"/>
    <s v="walkervanessa@gmail.com"/>
    <d v="2019-07-08T00:00:00"/>
    <d v="2024-04-17T13:44:33"/>
    <x v="10"/>
    <x v="6"/>
    <n v="2024"/>
  </r>
  <r>
    <n v="4141"/>
    <s v="Colin Brown MD"/>
    <x v="3"/>
    <x v="0"/>
    <n v="2017"/>
    <n v="51172.01"/>
    <n v="27065"/>
    <x v="1"/>
    <x v="0"/>
    <n v="1.8"/>
    <n v="424"/>
    <n v="206"/>
    <n v="2"/>
    <n v="7"/>
    <x v="1"/>
    <s v="GxK32926214956"/>
    <s v="laura57@hotmail.com"/>
    <d v="2023-06-01T00:00:00"/>
    <d v="2023-11-17T13:20:56"/>
    <x v="2"/>
    <x v="7"/>
    <n v="2023"/>
  </r>
  <r>
    <n v="4142"/>
    <s v="Angel Chaney"/>
    <x v="5"/>
    <x v="3"/>
    <n v="1999"/>
    <n v="74861.67"/>
    <n v="53591"/>
    <x v="2"/>
    <x v="0"/>
    <n v="5.6"/>
    <n v="536"/>
    <n v="263"/>
    <n v="2"/>
    <n v="7"/>
    <x v="6"/>
    <s v="IDz19128722732"/>
    <s v="oliverlawrence@gmail.com"/>
    <d v="2024-02-16T00:00:00"/>
    <d v="2025-07-16T00:22:18"/>
    <x v="9"/>
    <x v="10"/>
    <n v="2025"/>
  </r>
  <r>
    <n v="4143"/>
    <s v="Ashley Rodriguez"/>
    <x v="3"/>
    <x v="4"/>
    <n v="1999"/>
    <n v="9184.0499999999993"/>
    <n v="161410"/>
    <x v="3"/>
    <x v="1"/>
    <n v="4.2"/>
    <n v="569"/>
    <n v="261"/>
    <n v="2"/>
    <n v="7"/>
    <x v="0"/>
    <s v="gtQ96710285713"/>
    <s v="ucarter@gmail.com"/>
    <d v="2023-08-14T00:00:00"/>
    <d v="2024-08-18T05:41:28"/>
    <x v="5"/>
    <x v="7"/>
    <n v="2024"/>
  </r>
  <r>
    <n v="4144"/>
    <s v="John Adams"/>
    <x v="9"/>
    <x v="5"/>
    <n v="2016"/>
    <n v="39121.17"/>
    <n v="117080"/>
    <x v="1"/>
    <x v="1"/>
    <n v="2.1"/>
    <n v="227"/>
    <n v="361"/>
    <n v="2"/>
    <n v="4"/>
    <x v="2"/>
    <s v="TXB17140020400"/>
    <s v="jessicasmith@martin.com"/>
    <d v="2015-05-30T00:00:00"/>
    <d v="2023-08-07T11:33:46"/>
    <x v="3"/>
    <x v="3"/>
    <n v="2023"/>
  </r>
  <r>
    <n v="4145"/>
    <s v="Christina Rodriguez"/>
    <x v="7"/>
    <x v="3"/>
    <n v="2017"/>
    <n v="52497.2"/>
    <n v="164630"/>
    <x v="3"/>
    <x v="0"/>
    <n v="2.2999999999999998"/>
    <n v="419"/>
    <n v="690"/>
    <n v="5"/>
    <n v="5"/>
    <x v="0"/>
    <s v="tXT51791342261"/>
    <s v="hnorman@jackson.com"/>
    <d v="2014-12-23T00:00:00"/>
    <d v="2025-01-23T05:46:40"/>
    <x v="4"/>
    <x v="8"/>
    <n v="2025"/>
  </r>
  <r>
    <n v="4146"/>
    <s v="Brent Brown"/>
    <x v="5"/>
    <x v="8"/>
    <n v="2001"/>
    <n v="9889.94"/>
    <n v="79666"/>
    <x v="0"/>
    <x v="0"/>
    <n v="2.6"/>
    <n v="537"/>
    <n v="125"/>
    <n v="5"/>
    <n v="2"/>
    <x v="5"/>
    <s v="gWC44469887075"/>
    <s v="zpope@copeland.com"/>
    <d v="2023-06-22T00:00:00"/>
    <d v="2024-09-18T22:12:41"/>
    <x v="2"/>
    <x v="7"/>
    <n v="2024"/>
  </r>
  <r>
    <n v="4147"/>
    <s v="Jennifer Faulkner"/>
    <x v="4"/>
    <x v="2"/>
    <n v="2014"/>
    <n v="42824.43"/>
    <n v="264757"/>
    <x v="3"/>
    <x v="1"/>
    <n v="1.6"/>
    <n v="569"/>
    <n v="135"/>
    <n v="3"/>
    <n v="2"/>
    <x v="5"/>
    <s v="vKh98345476974"/>
    <s v="maxwelltaylor@hotmail.com"/>
    <d v="2022-03-23T00:00:00"/>
    <d v="2024-07-04T23:46:01"/>
    <x v="6"/>
    <x v="9"/>
    <n v="2024"/>
  </r>
  <r>
    <n v="4148"/>
    <s v="Christina Koch"/>
    <x v="4"/>
    <x v="6"/>
    <n v="1990"/>
    <n v="53705.05"/>
    <n v="109645"/>
    <x v="2"/>
    <x v="1"/>
    <n v="1.6"/>
    <n v="468"/>
    <n v="545"/>
    <n v="2"/>
    <n v="2"/>
    <x v="6"/>
    <s v="ddg07973920414"/>
    <s v="ipowell@hotmail.com"/>
    <d v="2024-03-04T00:00:00"/>
    <d v="2025-03-21T15:07:30"/>
    <x v="6"/>
    <x v="10"/>
    <n v="2025"/>
  </r>
  <r>
    <n v="4149"/>
    <s v="Jose Washington"/>
    <x v="3"/>
    <x v="4"/>
    <n v="2001"/>
    <n v="77234.320000000007"/>
    <n v="89310"/>
    <x v="3"/>
    <x v="0"/>
    <n v="4.7"/>
    <n v="634"/>
    <n v="137"/>
    <n v="5"/>
    <n v="5"/>
    <x v="2"/>
    <s v="FCs13428057168"/>
    <s v="ricardohughes@gmail.com"/>
    <d v="2019-07-10T00:00:00"/>
    <d v="2025-05-01T22:57:20"/>
    <x v="10"/>
    <x v="6"/>
    <n v="2025"/>
  </r>
  <r>
    <n v="4150"/>
    <s v="Bethany Padilla"/>
    <x v="8"/>
    <x v="5"/>
    <n v="2021"/>
    <n v="24569.81"/>
    <n v="261474"/>
    <x v="0"/>
    <x v="0"/>
    <n v="5.3"/>
    <n v="517"/>
    <n v="253"/>
    <n v="4"/>
    <n v="4"/>
    <x v="7"/>
    <s v="XYm82455649448"/>
    <s v="tgordon@boone.com"/>
    <d v="2020-09-05T00:00:00"/>
    <d v="2024-11-07T03:17:44"/>
    <x v="8"/>
    <x v="4"/>
    <n v="2024"/>
  </r>
  <r>
    <n v="4151"/>
    <s v="James Hardy"/>
    <x v="0"/>
    <x v="4"/>
    <n v="2015"/>
    <n v="5061.57"/>
    <n v="90502"/>
    <x v="2"/>
    <x v="0"/>
    <n v="5.8"/>
    <n v="371"/>
    <n v="765"/>
    <n v="2"/>
    <n v="7"/>
    <x v="2"/>
    <s v="FQZ78029457030"/>
    <s v="eringreen@hotmail.com"/>
    <d v="2023-03-21T00:00:00"/>
    <d v="2024-09-13T09:01:58"/>
    <x v="6"/>
    <x v="7"/>
    <n v="2024"/>
  </r>
  <r>
    <n v="4152"/>
    <s v="Bobby Smith"/>
    <x v="9"/>
    <x v="9"/>
    <n v="2003"/>
    <n v="68404.83"/>
    <n v="259070"/>
    <x v="2"/>
    <x v="0"/>
    <n v="3.4"/>
    <n v="441"/>
    <n v="509"/>
    <n v="5"/>
    <n v="2"/>
    <x v="6"/>
    <s v="AUl67470254377"/>
    <s v="alyssa72@yahoo.com"/>
    <d v="2020-01-09T00:00:00"/>
    <d v="2024-09-21T23:48:36"/>
    <x v="7"/>
    <x v="4"/>
    <n v="2024"/>
  </r>
  <r>
    <n v="4153"/>
    <s v="Luis Williams"/>
    <x v="2"/>
    <x v="0"/>
    <n v="2013"/>
    <n v="48723.12"/>
    <n v="50195"/>
    <x v="2"/>
    <x v="1"/>
    <n v="4.0999999999999996"/>
    <n v="503"/>
    <n v="265"/>
    <n v="3"/>
    <n v="2"/>
    <x v="6"/>
    <s v="OXt95974902799"/>
    <s v="mariomiller@murphy-lin.com"/>
    <d v="2015-01-18T00:00:00"/>
    <d v="2024-04-22T02:23:17"/>
    <x v="7"/>
    <x v="3"/>
    <n v="2024"/>
  </r>
  <r>
    <n v="4154"/>
    <s v="Joshua Logan II"/>
    <x v="9"/>
    <x v="5"/>
    <n v="2005"/>
    <n v="66294.17"/>
    <n v="255523"/>
    <x v="1"/>
    <x v="0"/>
    <n v="2.2000000000000002"/>
    <n v="551"/>
    <n v="591"/>
    <n v="5"/>
    <n v="5"/>
    <x v="1"/>
    <s v="rzw66339723729"/>
    <s v="karen34@fitzgerald.com"/>
    <d v="2016-03-26T00:00:00"/>
    <d v="2024-04-20T22:21:02"/>
    <x v="6"/>
    <x v="5"/>
    <n v="2024"/>
  </r>
  <r>
    <n v="4155"/>
    <s v="Kristen Carpenter MD"/>
    <x v="6"/>
    <x v="8"/>
    <n v="2004"/>
    <n v="13222.05"/>
    <n v="127299"/>
    <x v="2"/>
    <x v="0"/>
    <n v="3.8"/>
    <n v="308"/>
    <n v="710"/>
    <n v="2"/>
    <n v="7"/>
    <x v="7"/>
    <s v="XbW88617055704"/>
    <s v="tammyshah@hotmail.com"/>
    <d v="2023-01-21T00:00:00"/>
    <d v="2024-08-14T00:03:18"/>
    <x v="7"/>
    <x v="7"/>
    <n v="2024"/>
  </r>
  <r>
    <n v="4156"/>
    <s v="Penny Armstrong"/>
    <x v="0"/>
    <x v="0"/>
    <n v="2008"/>
    <n v="36442.86"/>
    <n v="269364"/>
    <x v="0"/>
    <x v="1"/>
    <n v="4.3"/>
    <n v="297"/>
    <n v="686"/>
    <n v="3"/>
    <n v="2"/>
    <x v="5"/>
    <s v="kCY52454900719"/>
    <s v="thomasmiller@edwards.biz"/>
    <d v="2019-06-14T00:00:00"/>
    <d v="2024-06-16T07:09:54"/>
    <x v="2"/>
    <x v="6"/>
    <n v="2024"/>
  </r>
  <r>
    <n v="4157"/>
    <s v="Shawn Jackson MD"/>
    <x v="1"/>
    <x v="8"/>
    <n v="2015"/>
    <n v="46427.66"/>
    <n v="241405"/>
    <x v="1"/>
    <x v="1"/>
    <n v="3.1"/>
    <n v="607"/>
    <n v="430"/>
    <n v="2"/>
    <n v="7"/>
    <x v="2"/>
    <s v="adB91181929078"/>
    <s v="kevinbell@gmail.com"/>
    <d v="2019-07-31T00:00:00"/>
    <d v="2024-06-29T21:06:08"/>
    <x v="10"/>
    <x v="6"/>
    <n v="2024"/>
  </r>
  <r>
    <n v="4158"/>
    <s v="Mrs, Stephanie Guzman"/>
    <x v="3"/>
    <x v="9"/>
    <n v="2006"/>
    <n v="39979.949999999997"/>
    <n v="119165"/>
    <x v="1"/>
    <x v="0"/>
    <n v="2.1"/>
    <n v="567"/>
    <n v="720"/>
    <n v="2"/>
    <n v="2"/>
    <x v="5"/>
    <s v="Mgf47878825956"/>
    <s v="vreyes@yahoo.com"/>
    <d v="2020-07-31T00:00:00"/>
    <d v="2023-12-10T11:35:13"/>
    <x v="10"/>
    <x v="4"/>
    <n v="2023"/>
  </r>
  <r>
    <n v="4159"/>
    <s v="Kimberly Harrison"/>
    <x v="2"/>
    <x v="3"/>
    <n v="1990"/>
    <n v="66219.11"/>
    <n v="81500"/>
    <x v="2"/>
    <x v="0"/>
    <n v="1.3"/>
    <n v="301"/>
    <n v="308"/>
    <n v="3"/>
    <n v="5"/>
    <x v="3"/>
    <s v="YKt83499849081"/>
    <s v="gdavis@gmail.com"/>
    <d v="2018-08-25T00:00:00"/>
    <d v="2024-10-14T18:32:36"/>
    <x v="5"/>
    <x v="0"/>
    <n v="2024"/>
  </r>
  <r>
    <n v="4160"/>
    <s v="Steven Gutierrez"/>
    <x v="3"/>
    <x v="5"/>
    <n v="1990"/>
    <n v="15323.71"/>
    <n v="23335"/>
    <x v="3"/>
    <x v="1"/>
    <n v="1.1000000000000001"/>
    <n v="553"/>
    <n v="526"/>
    <n v="4"/>
    <n v="4"/>
    <x v="4"/>
    <s v="XHd92244538663"/>
    <s v="tyler16@yahoo.com"/>
    <d v="2018-04-24T00:00:00"/>
    <d v="2024-01-04T07:23:09"/>
    <x v="1"/>
    <x v="0"/>
    <n v="2024"/>
  </r>
  <r>
    <n v="4161"/>
    <s v="Jennifer Pennington"/>
    <x v="4"/>
    <x v="2"/>
    <n v="2016"/>
    <n v="47730.11"/>
    <n v="3082"/>
    <x v="1"/>
    <x v="1"/>
    <n v="1.9"/>
    <n v="193"/>
    <n v="711"/>
    <n v="4"/>
    <n v="5"/>
    <x v="1"/>
    <s v="QIK94664234928"/>
    <s v="davidwilliams@yahoo.com"/>
    <d v="2015-12-18T00:00:00"/>
    <d v="2024-08-06T23:49:45"/>
    <x v="4"/>
    <x v="3"/>
    <n v="2024"/>
  </r>
  <r>
    <n v="4162"/>
    <s v="Ryan Pitts"/>
    <x v="2"/>
    <x v="7"/>
    <n v="2016"/>
    <n v="46396.58"/>
    <n v="207059"/>
    <x v="2"/>
    <x v="1"/>
    <n v="4.0999999999999996"/>
    <n v="447"/>
    <n v="580"/>
    <n v="5"/>
    <n v="5"/>
    <x v="5"/>
    <s v="QtT33480745709"/>
    <s v="collinslaura@gmail.com"/>
    <d v="2016-04-01T00:00:00"/>
    <d v="2024-06-10T14:28:54"/>
    <x v="1"/>
    <x v="5"/>
    <n v="2024"/>
  </r>
  <r>
    <n v="4163"/>
    <s v="Mrs, Emily Tyler"/>
    <x v="0"/>
    <x v="0"/>
    <n v="1995"/>
    <n v="65194.99"/>
    <n v="269754"/>
    <x v="3"/>
    <x v="0"/>
    <n v="5.3"/>
    <n v="244"/>
    <n v="351"/>
    <n v="5"/>
    <n v="4"/>
    <x v="3"/>
    <s v="fVZ57042449216"/>
    <s v="benjaminward@gmail.com"/>
    <d v="2019-05-11T00:00:00"/>
    <d v="2023-09-23T22:35:26"/>
    <x v="3"/>
    <x v="6"/>
    <n v="2023"/>
  </r>
  <r>
    <n v="4164"/>
    <s v="Holly Lynch"/>
    <x v="9"/>
    <x v="1"/>
    <n v="2012"/>
    <n v="6809.42"/>
    <n v="278798"/>
    <x v="1"/>
    <x v="0"/>
    <n v="2.2000000000000002"/>
    <n v="374"/>
    <n v="740"/>
    <n v="4"/>
    <n v="4"/>
    <x v="7"/>
    <s v="DEv94415976938"/>
    <s v="gerald58@chapman.com"/>
    <d v="2020-04-07T00:00:00"/>
    <d v="2023-12-06T09:27:19"/>
    <x v="1"/>
    <x v="4"/>
    <n v="2023"/>
  </r>
  <r>
    <n v="4165"/>
    <s v="Karen Sanchez"/>
    <x v="7"/>
    <x v="1"/>
    <n v="1996"/>
    <n v="61307.66"/>
    <n v="284957"/>
    <x v="2"/>
    <x v="1"/>
    <n v="1.9"/>
    <n v="447"/>
    <n v="238"/>
    <n v="5"/>
    <n v="2"/>
    <x v="6"/>
    <s v="sLD63442314303"/>
    <s v="dianewillis@hotmail.com"/>
    <d v="2014-09-02T00:00:00"/>
    <d v="2024-01-23T21:00:57"/>
    <x v="8"/>
    <x v="8"/>
    <n v="2024"/>
  </r>
  <r>
    <n v="4166"/>
    <s v="Thomas Watson"/>
    <x v="3"/>
    <x v="0"/>
    <n v="2013"/>
    <n v="8468.4599999999991"/>
    <n v="145786"/>
    <x v="0"/>
    <x v="0"/>
    <n v="2.6"/>
    <n v="594"/>
    <n v="208"/>
    <n v="2"/>
    <n v="4"/>
    <x v="0"/>
    <s v="ggF47219938927"/>
    <s v="zscott@yahoo.com"/>
    <d v="2020-01-11T00:00:00"/>
    <d v="2023-10-02T09:51:48"/>
    <x v="7"/>
    <x v="4"/>
    <n v="2023"/>
  </r>
  <r>
    <n v="4167"/>
    <s v="Karen Pearson"/>
    <x v="1"/>
    <x v="4"/>
    <n v="1997"/>
    <n v="60311.58"/>
    <n v="117695"/>
    <x v="0"/>
    <x v="1"/>
    <n v="2.7"/>
    <n v="571"/>
    <n v="792"/>
    <n v="4"/>
    <n v="5"/>
    <x v="1"/>
    <s v="XLa56502880983"/>
    <s v="jeffrey11@gmail.com"/>
    <d v="2020-08-23T00:00:00"/>
    <d v="2024-05-16T22:11:14"/>
    <x v="5"/>
    <x v="4"/>
    <n v="2024"/>
  </r>
  <r>
    <n v="4168"/>
    <s v="Kimberly Merritt"/>
    <x v="3"/>
    <x v="8"/>
    <n v="2019"/>
    <n v="56183.37"/>
    <n v="292912"/>
    <x v="1"/>
    <x v="1"/>
    <n v="5.9"/>
    <n v="403"/>
    <n v="412"/>
    <n v="2"/>
    <n v="5"/>
    <x v="4"/>
    <s v="xHQ05719921728"/>
    <s v="atkinsjeff@hotmail.com"/>
    <d v="2024-03-02T00:00:00"/>
    <d v="2024-01-16T06:46:17"/>
    <x v="6"/>
    <x v="10"/>
    <n v="2024"/>
  </r>
  <r>
    <n v="4169"/>
    <s v="Zachary Hayes"/>
    <x v="6"/>
    <x v="1"/>
    <n v="2002"/>
    <n v="7389"/>
    <n v="102801"/>
    <x v="1"/>
    <x v="1"/>
    <n v="2.7"/>
    <n v="115"/>
    <n v="381"/>
    <n v="4"/>
    <n v="7"/>
    <x v="0"/>
    <s v="uiz28488873482"/>
    <s v="mcochran@foster.com"/>
    <d v="2019-08-28T00:00:00"/>
    <d v="2024-08-11T05:27:56"/>
    <x v="5"/>
    <x v="6"/>
    <n v="2024"/>
  </r>
  <r>
    <n v="4170"/>
    <s v="Jose Rose"/>
    <x v="3"/>
    <x v="0"/>
    <n v="1990"/>
    <n v="21498.13"/>
    <n v="229631"/>
    <x v="1"/>
    <x v="0"/>
    <n v="5.4"/>
    <n v="302"/>
    <n v="571"/>
    <n v="5"/>
    <n v="2"/>
    <x v="3"/>
    <s v="rpu64137667196"/>
    <s v="william00@freeman.org"/>
    <d v="2019-07-17T00:00:00"/>
    <d v="2025-06-27T07:46:12"/>
    <x v="10"/>
    <x v="6"/>
    <n v="2025"/>
  </r>
  <r>
    <n v="4171"/>
    <s v="Hayley Savage"/>
    <x v="8"/>
    <x v="6"/>
    <n v="2011"/>
    <n v="42146.3"/>
    <n v="143308"/>
    <x v="2"/>
    <x v="0"/>
    <n v="4.9000000000000004"/>
    <n v="302"/>
    <n v="588"/>
    <n v="3"/>
    <n v="7"/>
    <x v="5"/>
    <s v="Rnm50602893099"/>
    <s v="philipwolfe@yahoo.com"/>
    <d v="2019-11-30T00:00:00"/>
    <d v="2024-05-07T10:22:54"/>
    <x v="11"/>
    <x v="6"/>
    <n v="2024"/>
  </r>
  <r>
    <n v="4172"/>
    <s v="Steve Jackson"/>
    <x v="1"/>
    <x v="0"/>
    <n v="2016"/>
    <n v="31620.47"/>
    <n v="243907"/>
    <x v="0"/>
    <x v="0"/>
    <n v="1.6"/>
    <n v="328"/>
    <n v="587"/>
    <n v="3"/>
    <n v="2"/>
    <x v="2"/>
    <s v="pOA57420364067"/>
    <s v="colleen28@hale.com"/>
    <d v="2018-09-15T00:00:00"/>
    <d v="2024-10-20T21:44:27"/>
    <x v="8"/>
    <x v="0"/>
    <n v="2024"/>
  </r>
  <r>
    <n v="4173"/>
    <s v="George Jackson"/>
    <x v="9"/>
    <x v="8"/>
    <n v="1994"/>
    <n v="25836.83"/>
    <n v="69278"/>
    <x v="1"/>
    <x v="1"/>
    <n v="3.1"/>
    <n v="288"/>
    <n v="387"/>
    <n v="4"/>
    <n v="4"/>
    <x v="2"/>
    <s v="pxQ00665996880"/>
    <s v="scott81@garcia.com"/>
    <d v="2022-09-24T00:00:00"/>
    <d v="2025-03-02T12:00:33"/>
    <x v="8"/>
    <x v="9"/>
    <n v="2025"/>
  </r>
  <r>
    <n v="4174"/>
    <s v="Mark Thomas"/>
    <x v="3"/>
    <x v="9"/>
    <n v="2024"/>
    <n v="53210.23"/>
    <n v="7533"/>
    <x v="0"/>
    <x v="0"/>
    <n v="4.9000000000000004"/>
    <n v="123"/>
    <n v="406"/>
    <n v="3"/>
    <n v="5"/>
    <x v="1"/>
    <s v="FlI97251130804"/>
    <s v="xschroeder@yahoo.com"/>
    <d v="2020-06-19T00:00:00"/>
    <d v="2024-06-02T20:43:57"/>
    <x v="2"/>
    <x v="4"/>
    <n v="2024"/>
  </r>
  <r>
    <n v="4175"/>
    <s v="Thomas Tran"/>
    <x v="5"/>
    <x v="8"/>
    <n v="2011"/>
    <n v="35162.949999999997"/>
    <n v="61000"/>
    <x v="1"/>
    <x v="0"/>
    <n v="3.6"/>
    <n v="184"/>
    <n v="570"/>
    <n v="4"/>
    <n v="7"/>
    <x v="5"/>
    <s v="JFv98587035646"/>
    <s v="michael11@davis-lynch.biz"/>
    <d v="2024-04-06T00:00:00"/>
    <d v="2025-01-13T03:57:12"/>
    <x v="1"/>
    <x v="10"/>
    <n v="2025"/>
  </r>
  <r>
    <n v="4176"/>
    <s v="Raymond Cook DDS"/>
    <x v="0"/>
    <x v="2"/>
    <n v="2013"/>
    <n v="52648.65"/>
    <n v="226087"/>
    <x v="1"/>
    <x v="0"/>
    <n v="1.2"/>
    <n v="628"/>
    <n v="611"/>
    <n v="5"/>
    <n v="2"/>
    <x v="1"/>
    <s v="BiR61137899828"/>
    <s v="bhawkins@murphy.com"/>
    <d v="2015-11-30T00:00:00"/>
    <d v="2024-05-11T09:00:31"/>
    <x v="11"/>
    <x v="3"/>
    <n v="2024"/>
  </r>
  <r>
    <n v="4177"/>
    <s v="Susan Brown"/>
    <x v="1"/>
    <x v="9"/>
    <n v="1999"/>
    <n v="12815.06"/>
    <n v="167613"/>
    <x v="1"/>
    <x v="1"/>
    <n v="5.8"/>
    <n v="675"/>
    <n v="474"/>
    <n v="5"/>
    <n v="7"/>
    <x v="4"/>
    <s v="sUa09510685794"/>
    <s v="dvega@hotmail.com"/>
    <d v="2022-01-28T00:00:00"/>
    <d v="2025-03-04T16:34:47"/>
    <x v="7"/>
    <x v="9"/>
    <n v="2025"/>
  </r>
  <r>
    <n v="4178"/>
    <s v="Rickey Shaffer"/>
    <x v="9"/>
    <x v="7"/>
    <n v="2022"/>
    <n v="13487.03"/>
    <n v="167393"/>
    <x v="2"/>
    <x v="1"/>
    <n v="1.6"/>
    <n v="226"/>
    <n v="698"/>
    <n v="5"/>
    <n v="4"/>
    <x v="2"/>
    <s v="LvI02834331315"/>
    <s v="ucampbell@scott-watkins.org"/>
    <d v="2021-04-23T00:00:00"/>
    <d v="2024-10-12T17:28:39"/>
    <x v="1"/>
    <x v="1"/>
    <n v="2024"/>
  </r>
  <r>
    <n v="4179"/>
    <s v="Paul West"/>
    <x v="0"/>
    <x v="0"/>
    <n v="2023"/>
    <n v="54398.39"/>
    <n v="118240"/>
    <x v="2"/>
    <x v="0"/>
    <n v="5.5"/>
    <n v="487"/>
    <n v="180"/>
    <n v="5"/>
    <n v="4"/>
    <x v="3"/>
    <s v="HFS19209523957"/>
    <s v="juanperez@hotmail.com"/>
    <d v="2020-09-06T00:00:00"/>
    <d v="2024-01-22T23:59:16"/>
    <x v="8"/>
    <x v="4"/>
    <n v="2024"/>
  </r>
  <r>
    <n v="4180"/>
    <s v="Mrs, Amanda Hamilton"/>
    <x v="0"/>
    <x v="4"/>
    <n v="2015"/>
    <n v="70800.850000000006"/>
    <n v="257060"/>
    <x v="2"/>
    <x v="0"/>
    <n v="1.9"/>
    <n v="414"/>
    <n v="273"/>
    <n v="5"/>
    <n v="4"/>
    <x v="6"/>
    <s v="ZGH64991633585"/>
    <s v="wferrell@gmail.com"/>
    <d v="2014-08-04T00:00:00"/>
    <d v="2024-06-08T20:25:31"/>
    <x v="5"/>
    <x v="8"/>
    <n v="2024"/>
  </r>
  <r>
    <n v="4181"/>
    <s v="Cynthia Weiss"/>
    <x v="1"/>
    <x v="9"/>
    <n v="2000"/>
    <n v="34906.910000000003"/>
    <n v="169548"/>
    <x v="2"/>
    <x v="0"/>
    <n v="1.5"/>
    <n v="242"/>
    <n v="372"/>
    <n v="4"/>
    <n v="2"/>
    <x v="6"/>
    <s v="fYT42238679890"/>
    <s v="clementsrachel@hotmail.com"/>
    <d v="2023-01-04T00:00:00"/>
    <d v="2024-08-23T18:52:12"/>
    <x v="7"/>
    <x v="7"/>
    <n v="2024"/>
  </r>
  <r>
    <n v="4182"/>
    <s v="Anthony Jackson"/>
    <x v="1"/>
    <x v="7"/>
    <n v="1996"/>
    <n v="50615.61"/>
    <n v="176237"/>
    <x v="0"/>
    <x v="1"/>
    <n v="3"/>
    <n v="677"/>
    <n v="157"/>
    <n v="5"/>
    <n v="5"/>
    <x v="7"/>
    <s v="eqG60014081410"/>
    <s v="kirbyjulie@harrington.com"/>
    <d v="2020-03-20T00:00:00"/>
    <d v="2023-12-16T14:47:03"/>
    <x v="6"/>
    <x v="4"/>
    <n v="2023"/>
  </r>
  <r>
    <n v="4183"/>
    <s v="Stephen Foster"/>
    <x v="8"/>
    <x v="2"/>
    <n v="2003"/>
    <n v="45133.27"/>
    <n v="157451"/>
    <x v="1"/>
    <x v="0"/>
    <n v="1.1000000000000001"/>
    <n v="144"/>
    <n v="455"/>
    <n v="2"/>
    <n v="4"/>
    <x v="5"/>
    <s v="KKO99101842585"/>
    <s v="christopher47@hotmail.com"/>
    <d v="2019-06-04T00:00:00"/>
    <d v="2024-06-08T13:24:58"/>
    <x v="2"/>
    <x v="6"/>
    <n v="2024"/>
  </r>
  <r>
    <n v="4184"/>
    <s v="Joshua Lewis"/>
    <x v="6"/>
    <x v="3"/>
    <n v="1998"/>
    <n v="60016.24"/>
    <n v="108112"/>
    <x v="0"/>
    <x v="1"/>
    <n v="5.5"/>
    <n v="634"/>
    <n v="712"/>
    <n v="4"/>
    <n v="5"/>
    <x v="2"/>
    <s v="lVG13231123938"/>
    <s v="woconnor@stephens.com"/>
    <d v="2018-07-28T00:00:00"/>
    <d v="2025-01-24T02:48:21"/>
    <x v="10"/>
    <x v="0"/>
    <n v="2025"/>
  </r>
  <r>
    <n v="4185"/>
    <s v="Joel Brown"/>
    <x v="2"/>
    <x v="4"/>
    <n v="2013"/>
    <n v="79076.53"/>
    <n v="15773"/>
    <x v="2"/>
    <x v="1"/>
    <n v="4"/>
    <n v="168"/>
    <n v="584"/>
    <n v="4"/>
    <n v="2"/>
    <x v="3"/>
    <s v="PVN33051224991"/>
    <s v="brookskyle@gmail.com"/>
    <d v="2023-06-21T00:00:00"/>
    <d v="2024-12-31T00:31:49"/>
    <x v="2"/>
    <x v="7"/>
    <n v="2024"/>
  </r>
  <r>
    <n v="4186"/>
    <s v="Richard Schaefer"/>
    <x v="7"/>
    <x v="3"/>
    <n v="2022"/>
    <n v="49694.17"/>
    <n v="222488"/>
    <x v="1"/>
    <x v="0"/>
    <n v="2.4"/>
    <n v="670"/>
    <n v="709"/>
    <n v="5"/>
    <n v="7"/>
    <x v="6"/>
    <s v="amg74133591020"/>
    <s v="robertselizabeth@roberts-simmons.com"/>
    <d v="2022-12-14T00:00:00"/>
    <d v="2024-02-02T05:19:00"/>
    <x v="4"/>
    <x v="9"/>
    <n v="2024"/>
  </r>
  <r>
    <n v="4187"/>
    <s v="Colton Jackson"/>
    <x v="0"/>
    <x v="6"/>
    <n v="2012"/>
    <n v="8228.98"/>
    <n v="120825"/>
    <x v="0"/>
    <x v="1"/>
    <n v="5.2"/>
    <n v="366"/>
    <n v="386"/>
    <n v="5"/>
    <n v="7"/>
    <x v="3"/>
    <s v="YHW63433159791"/>
    <s v="kristencook@brown-russell.com"/>
    <d v="2016-08-11T00:00:00"/>
    <d v="2024-04-21T19:22:44"/>
    <x v="5"/>
    <x v="5"/>
    <n v="2024"/>
  </r>
  <r>
    <n v="4188"/>
    <s v="Lindsey Taylor"/>
    <x v="4"/>
    <x v="8"/>
    <n v="2002"/>
    <n v="79791.39"/>
    <n v="112791"/>
    <x v="2"/>
    <x v="0"/>
    <n v="1.3"/>
    <n v="419"/>
    <n v="707"/>
    <n v="4"/>
    <n v="2"/>
    <x v="0"/>
    <s v="ePF87670540802"/>
    <s v="jessicaatkinson@yahoo.com"/>
    <d v="2023-10-25T00:00:00"/>
    <d v="2024-06-30T21:38:07"/>
    <x v="0"/>
    <x v="7"/>
    <n v="2024"/>
  </r>
  <r>
    <n v="4189"/>
    <s v="Brian Ramos"/>
    <x v="6"/>
    <x v="6"/>
    <n v="2020"/>
    <n v="34530.239999999998"/>
    <n v="73752"/>
    <x v="2"/>
    <x v="0"/>
    <n v="5.2"/>
    <n v="550"/>
    <n v="700"/>
    <n v="4"/>
    <n v="2"/>
    <x v="4"/>
    <s v="ljq68032576111"/>
    <s v="amy87@yahoo.com"/>
    <d v="2016-07-29T00:00:00"/>
    <d v="2024-07-16T09:08:01"/>
    <x v="10"/>
    <x v="5"/>
    <n v="2024"/>
  </r>
  <r>
    <n v="4190"/>
    <s v="Mallory Richardson"/>
    <x v="8"/>
    <x v="3"/>
    <n v="2012"/>
    <n v="25972.57"/>
    <n v="52318"/>
    <x v="3"/>
    <x v="0"/>
    <n v="4.3"/>
    <n v="456"/>
    <n v="739"/>
    <n v="3"/>
    <n v="4"/>
    <x v="7"/>
    <s v="sMr07607273185"/>
    <s v="choijade@ray.org"/>
    <d v="2017-09-14T00:00:00"/>
    <d v="2024-05-31T16:09:44"/>
    <x v="8"/>
    <x v="2"/>
    <n v="2024"/>
  </r>
  <r>
    <n v="4191"/>
    <s v="Kim Walsh"/>
    <x v="5"/>
    <x v="2"/>
    <n v="1998"/>
    <n v="14921.23"/>
    <n v="146671"/>
    <x v="3"/>
    <x v="0"/>
    <n v="2"/>
    <n v="199"/>
    <n v="667"/>
    <n v="2"/>
    <n v="5"/>
    <x v="4"/>
    <s v="HlG26813035340"/>
    <s v="steven93@hotmail.com"/>
    <d v="2024-05-18T00:00:00"/>
    <d v="2023-12-27T06:37:39"/>
    <x v="3"/>
    <x v="10"/>
    <n v="2023"/>
  </r>
  <r>
    <n v="4192"/>
    <s v="Michael Short"/>
    <x v="9"/>
    <x v="5"/>
    <n v="2003"/>
    <n v="62263.95"/>
    <n v="146267"/>
    <x v="1"/>
    <x v="1"/>
    <n v="4.5999999999999996"/>
    <n v="685"/>
    <n v="773"/>
    <n v="2"/>
    <n v="5"/>
    <x v="0"/>
    <s v="qKQ15593952693"/>
    <s v="davidtate@yahoo.com"/>
    <d v="2018-08-25T00:00:00"/>
    <d v="2025-07-18T01:26:15"/>
    <x v="5"/>
    <x v="0"/>
    <n v="2025"/>
  </r>
  <r>
    <n v="4193"/>
    <s v="Gabriel Jimenez"/>
    <x v="3"/>
    <x v="9"/>
    <n v="2018"/>
    <n v="12234.15"/>
    <n v="133122"/>
    <x v="1"/>
    <x v="1"/>
    <n v="3.5"/>
    <n v="537"/>
    <n v="543"/>
    <n v="4"/>
    <n v="5"/>
    <x v="5"/>
    <s v="ctx49452981720"/>
    <s v="aburke@gmail.com"/>
    <d v="2022-08-28T00:00:00"/>
    <d v="2024-08-10T11:56:31"/>
    <x v="5"/>
    <x v="9"/>
    <n v="2024"/>
  </r>
  <r>
    <n v="4194"/>
    <s v="Tracy Mitchell"/>
    <x v="5"/>
    <x v="5"/>
    <n v="2012"/>
    <n v="35347.35"/>
    <n v="59287"/>
    <x v="3"/>
    <x v="1"/>
    <n v="2.5"/>
    <n v="676"/>
    <n v="614"/>
    <n v="4"/>
    <n v="4"/>
    <x v="3"/>
    <s v="nBF77388361591"/>
    <s v="samuelmontgomery@chapman-alexander.net"/>
    <d v="2017-03-18T00:00:00"/>
    <d v="2023-08-04T23:58:58"/>
    <x v="6"/>
    <x v="2"/>
    <n v="2023"/>
  </r>
  <r>
    <n v="4195"/>
    <s v="Wendy White"/>
    <x v="0"/>
    <x v="3"/>
    <n v="2011"/>
    <n v="69521.820000000007"/>
    <n v="19656"/>
    <x v="0"/>
    <x v="1"/>
    <n v="4.5"/>
    <n v="407"/>
    <n v="508"/>
    <n v="5"/>
    <n v="5"/>
    <x v="3"/>
    <s v="HVp80793731231"/>
    <s v="kellyhunter@martinez.com"/>
    <d v="2016-09-23T00:00:00"/>
    <d v="2024-09-19T22:44:39"/>
    <x v="8"/>
    <x v="5"/>
    <n v="2024"/>
  </r>
  <r>
    <n v="4196"/>
    <s v="Jill Powell"/>
    <x v="2"/>
    <x v="6"/>
    <n v="2010"/>
    <n v="72002.52"/>
    <n v="217737"/>
    <x v="2"/>
    <x v="0"/>
    <n v="2.6"/>
    <n v="228"/>
    <n v="348"/>
    <n v="3"/>
    <n v="2"/>
    <x v="1"/>
    <s v="bYT98564359128"/>
    <s v="ronaldhill@nelson-edwards.info"/>
    <d v="2021-10-20T00:00:00"/>
    <d v="2024-02-01T15:17:53"/>
    <x v="0"/>
    <x v="1"/>
    <n v="2024"/>
  </r>
  <r>
    <n v="4197"/>
    <s v="Danielle Jackson"/>
    <x v="3"/>
    <x v="9"/>
    <n v="2013"/>
    <n v="74035.12"/>
    <n v="185539"/>
    <x v="0"/>
    <x v="0"/>
    <n v="4.0999999999999996"/>
    <n v="90"/>
    <n v="524"/>
    <n v="3"/>
    <n v="2"/>
    <x v="3"/>
    <s v="KXS12592871972"/>
    <s v="john18@hanson.com"/>
    <d v="2023-08-21T00:00:00"/>
    <d v="2025-04-23T04:40:24"/>
    <x v="5"/>
    <x v="7"/>
    <n v="2025"/>
  </r>
  <r>
    <n v="4198"/>
    <s v="Keith Lee"/>
    <x v="5"/>
    <x v="2"/>
    <n v="2016"/>
    <n v="19771.82"/>
    <n v="278536"/>
    <x v="1"/>
    <x v="1"/>
    <n v="2.4"/>
    <n v="116"/>
    <n v="252"/>
    <n v="2"/>
    <n v="7"/>
    <x v="6"/>
    <s v="lGH50465116913"/>
    <s v="moniquewallace@tate.org"/>
    <d v="2017-01-09T00:00:00"/>
    <d v="2023-11-29T02:13:12"/>
    <x v="7"/>
    <x v="2"/>
    <n v="2023"/>
  </r>
  <r>
    <n v="4199"/>
    <s v="Jeremiah Garza"/>
    <x v="9"/>
    <x v="8"/>
    <n v="2012"/>
    <n v="70020.72"/>
    <n v="17090"/>
    <x v="1"/>
    <x v="1"/>
    <n v="5.5"/>
    <n v="643"/>
    <n v="677"/>
    <n v="4"/>
    <n v="5"/>
    <x v="6"/>
    <s v="LHk72492221307"/>
    <s v="tgarcia@hotmail.com"/>
    <d v="2022-11-20T00:00:00"/>
    <d v="2025-02-05T23:13:10"/>
    <x v="11"/>
    <x v="9"/>
    <n v="2025"/>
  </r>
  <r>
    <n v="4200"/>
    <s v="Patrick Taylor"/>
    <x v="6"/>
    <x v="7"/>
    <n v="2014"/>
    <n v="7577.94"/>
    <n v="215809"/>
    <x v="2"/>
    <x v="1"/>
    <n v="2.2999999999999998"/>
    <n v="328"/>
    <n v="567"/>
    <n v="5"/>
    <n v="2"/>
    <x v="5"/>
    <s v="gsz39349168848"/>
    <s v="yzhang@green.info"/>
    <d v="2016-04-18T00:00:00"/>
    <d v="2025-06-22T19:07:28"/>
    <x v="1"/>
    <x v="5"/>
    <n v="2025"/>
  </r>
  <r>
    <n v="4201"/>
    <s v="Christopher Gibson"/>
    <x v="6"/>
    <x v="4"/>
    <n v="2009"/>
    <n v="13631.3"/>
    <n v="163558"/>
    <x v="2"/>
    <x v="1"/>
    <n v="3.1"/>
    <n v="564"/>
    <n v="192"/>
    <n v="4"/>
    <n v="5"/>
    <x v="2"/>
    <s v="Axn63712448055"/>
    <s v="heather58@valdez.com"/>
    <d v="2020-04-22T00:00:00"/>
    <d v="2024-09-29T17:33:33"/>
    <x v="1"/>
    <x v="4"/>
    <n v="2024"/>
  </r>
  <r>
    <n v="4202"/>
    <s v="Robert Clements"/>
    <x v="0"/>
    <x v="0"/>
    <n v="2006"/>
    <n v="59193.39"/>
    <n v="262811"/>
    <x v="1"/>
    <x v="0"/>
    <n v="2.6"/>
    <n v="450"/>
    <n v="346"/>
    <n v="3"/>
    <n v="4"/>
    <x v="3"/>
    <s v="fsm25769979568"/>
    <s v="fosteroscar@bruce.com"/>
    <d v="2020-11-23T00:00:00"/>
    <d v="2024-11-30T22:33:42"/>
    <x v="11"/>
    <x v="4"/>
    <n v="2024"/>
  </r>
  <r>
    <n v="4203"/>
    <s v="Sandra Martin"/>
    <x v="7"/>
    <x v="5"/>
    <n v="2019"/>
    <n v="26335.119999999999"/>
    <n v="53843"/>
    <x v="0"/>
    <x v="0"/>
    <n v="1.2"/>
    <n v="528"/>
    <n v="521"/>
    <n v="2"/>
    <n v="7"/>
    <x v="3"/>
    <s v="Iup23874519751"/>
    <s v="jeffery26@fowler-gomez.com"/>
    <d v="2024-04-19T00:00:00"/>
    <d v="2024-08-01T14:09:19"/>
    <x v="1"/>
    <x v="10"/>
    <n v="2024"/>
  </r>
  <r>
    <n v="4204"/>
    <s v="James Cooke"/>
    <x v="7"/>
    <x v="2"/>
    <n v="2020"/>
    <n v="70087.45"/>
    <n v="58705"/>
    <x v="2"/>
    <x v="1"/>
    <n v="1.1000000000000001"/>
    <n v="175"/>
    <n v="160"/>
    <n v="4"/>
    <n v="4"/>
    <x v="1"/>
    <s v="pye86198730058"/>
    <s v="amy65@hall-vaughn.biz"/>
    <d v="2024-01-28T00:00:00"/>
    <d v="2025-07-08T17:08:12"/>
    <x v="7"/>
    <x v="10"/>
    <n v="2025"/>
  </r>
  <r>
    <n v="4205"/>
    <s v="Jeremiah Davis"/>
    <x v="6"/>
    <x v="6"/>
    <n v="2023"/>
    <n v="40075.22"/>
    <n v="165444"/>
    <x v="3"/>
    <x v="0"/>
    <n v="3.8"/>
    <n v="405"/>
    <n v="638"/>
    <n v="2"/>
    <n v="4"/>
    <x v="6"/>
    <s v="lSD66119371612"/>
    <s v="ifisher@gmail.com"/>
    <d v="2015-06-08T00:00:00"/>
    <d v="2024-08-12T13:00:28"/>
    <x v="2"/>
    <x v="3"/>
    <n v="2024"/>
  </r>
  <r>
    <n v="4206"/>
    <s v="Joan Austin"/>
    <x v="9"/>
    <x v="1"/>
    <n v="2014"/>
    <n v="28519.71"/>
    <n v="178217"/>
    <x v="0"/>
    <x v="0"/>
    <n v="5.0999999999999996"/>
    <n v="257"/>
    <n v="472"/>
    <n v="4"/>
    <n v="7"/>
    <x v="0"/>
    <s v="iGH62239128401"/>
    <s v="jenniferbradley@yahoo.com"/>
    <d v="2017-12-27T00:00:00"/>
    <d v="2024-12-21T05:42:55"/>
    <x v="4"/>
    <x v="2"/>
    <n v="2024"/>
  </r>
  <r>
    <n v="4207"/>
    <s v="Heather Stephens"/>
    <x v="5"/>
    <x v="0"/>
    <n v="2006"/>
    <n v="24408.81"/>
    <n v="105025"/>
    <x v="3"/>
    <x v="1"/>
    <n v="3.1"/>
    <n v="414"/>
    <n v="795"/>
    <n v="4"/>
    <n v="4"/>
    <x v="5"/>
    <s v="bja94905288214"/>
    <s v="bwallace@butler-taylor.com"/>
    <d v="2019-04-17T00:00:00"/>
    <d v="2023-09-17T12:23:02"/>
    <x v="1"/>
    <x v="6"/>
    <n v="2023"/>
  </r>
  <r>
    <n v="4208"/>
    <s v="Brian Evans"/>
    <x v="7"/>
    <x v="6"/>
    <n v="1997"/>
    <n v="30066.89"/>
    <n v="131746"/>
    <x v="1"/>
    <x v="0"/>
    <n v="4.2"/>
    <n v="469"/>
    <n v="797"/>
    <n v="4"/>
    <n v="7"/>
    <x v="1"/>
    <s v="Hea61655933054"/>
    <s v="todd46@gmail.com"/>
    <d v="2022-12-06T00:00:00"/>
    <d v="2024-04-28T09:05:25"/>
    <x v="4"/>
    <x v="9"/>
    <n v="2024"/>
  </r>
  <r>
    <n v="4209"/>
    <s v="Sheila Smith"/>
    <x v="2"/>
    <x v="2"/>
    <n v="2003"/>
    <n v="65662.880000000005"/>
    <n v="136503"/>
    <x v="1"/>
    <x v="1"/>
    <n v="3.1"/>
    <n v="679"/>
    <n v="347"/>
    <n v="3"/>
    <n v="4"/>
    <x v="1"/>
    <s v="ige93621861375"/>
    <s v="crystal56@yahoo.com"/>
    <d v="2016-02-02T00:00:00"/>
    <d v="2025-04-17T08:29:07"/>
    <x v="9"/>
    <x v="5"/>
    <n v="2025"/>
  </r>
  <r>
    <n v="4210"/>
    <s v="Taylor Butler"/>
    <x v="5"/>
    <x v="0"/>
    <n v="2003"/>
    <n v="79606.259999999995"/>
    <n v="241049"/>
    <x v="1"/>
    <x v="0"/>
    <n v="1.1000000000000001"/>
    <n v="507"/>
    <n v="300"/>
    <n v="3"/>
    <n v="2"/>
    <x v="5"/>
    <s v="SMZ65105043016"/>
    <s v="chase28@ortiz.com"/>
    <d v="2022-05-21T00:00:00"/>
    <d v="2025-04-24T05:12:23"/>
    <x v="3"/>
    <x v="9"/>
    <n v="2025"/>
  </r>
  <r>
    <n v="4211"/>
    <s v="Courtney Peterson"/>
    <x v="1"/>
    <x v="6"/>
    <n v="2015"/>
    <n v="6504.1"/>
    <n v="54470"/>
    <x v="3"/>
    <x v="1"/>
    <n v="5.6"/>
    <n v="73"/>
    <n v="537"/>
    <n v="4"/>
    <n v="2"/>
    <x v="3"/>
    <s v="Dvz83811696249"/>
    <s v="anita54@clarke-collins.info"/>
    <d v="2019-05-01T00:00:00"/>
    <d v="2025-03-03T19:33:06"/>
    <x v="3"/>
    <x v="6"/>
    <n v="2025"/>
  </r>
  <r>
    <n v="4212"/>
    <s v="Michael Ortiz"/>
    <x v="9"/>
    <x v="6"/>
    <n v="2012"/>
    <n v="53428.43"/>
    <n v="230329"/>
    <x v="0"/>
    <x v="0"/>
    <n v="6"/>
    <n v="205"/>
    <n v="187"/>
    <n v="4"/>
    <n v="7"/>
    <x v="4"/>
    <s v="JFc18440281591"/>
    <s v="debra45@hotmail.com"/>
    <d v="2015-08-10T00:00:00"/>
    <d v="2024-03-14T23:39:40"/>
    <x v="5"/>
    <x v="3"/>
    <n v="2024"/>
  </r>
  <r>
    <n v="4213"/>
    <s v="Brian Elliott"/>
    <x v="0"/>
    <x v="7"/>
    <n v="2011"/>
    <n v="14521.99"/>
    <n v="212027"/>
    <x v="0"/>
    <x v="0"/>
    <n v="1.8"/>
    <n v="539"/>
    <n v="735"/>
    <n v="2"/>
    <n v="5"/>
    <x v="7"/>
    <s v="AQw30481547789"/>
    <s v="georgevega@hotmail.com"/>
    <d v="2018-03-18T00:00:00"/>
    <d v="2024-01-04T00:22:36"/>
    <x v="6"/>
    <x v="0"/>
    <n v="2024"/>
  </r>
  <r>
    <n v="4214"/>
    <s v="Maria May"/>
    <x v="1"/>
    <x v="9"/>
    <n v="2008"/>
    <n v="21434.639999999999"/>
    <n v="21570"/>
    <x v="3"/>
    <x v="0"/>
    <n v="4.0999999999999996"/>
    <n v="142"/>
    <n v="725"/>
    <n v="2"/>
    <n v="7"/>
    <x v="6"/>
    <s v="KpZ25130927938"/>
    <s v="joneskatherine@gmail.com"/>
    <d v="2017-07-28T00:00:00"/>
    <d v="2025-01-11T16:54:23"/>
    <x v="10"/>
    <x v="2"/>
    <n v="2025"/>
  </r>
  <r>
    <n v="4215"/>
    <s v="Valerie Phillips"/>
    <x v="9"/>
    <x v="3"/>
    <n v="1996"/>
    <n v="20211.46"/>
    <n v="25885"/>
    <x v="3"/>
    <x v="1"/>
    <n v="1.9"/>
    <n v="180"/>
    <n v="541"/>
    <n v="4"/>
    <n v="7"/>
    <x v="7"/>
    <s v="SEZ01456971244"/>
    <s v="jasoncoleman@yahoo.com"/>
    <d v="2022-12-24T00:00:00"/>
    <d v="2024-12-15T09:31:38"/>
    <x v="4"/>
    <x v="9"/>
    <n v="2024"/>
  </r>
  <r>
    <n v="4216"/>
    <s v="Maria Sullivan"/>
    <x v="0"/>
    <x v="9"/>
    <n v="1991"/>
    <n v="78441.89"/>
    <n v="220171"/>
    <x v="3"/>
    <x v="1"/>
    <n v="3.9"/>
    <n v="279"/>
    <n v="412"/>
    <n v="3"/>
    <n v="7"/>
    <x v="2"/>
    <s v="OGU30729986512"/>
    <s v="qphillips@yahoo.com"/>
    <d v="2020-12-29T00:00:00"/>
    <d v="2025-07-04T00:59:11"/>
    <x v="4"/>
    <x v="4"/>
    <n v="2025"/>
  </r>
  <r>
    <n v="4217"/>
    <s v="Tiffany Smith"/>
    <x v="5"/>
    <x v="8"/>
    <n v="2023"/>
    <n v="16838.07"/>
    <n v="128881"/>
    <x v="0"/>
    <x v="1"/>
    <n v="4.4000000000000004"/>
    <n v="380"/>
    <n v="603"/>
    <n v="3"/>
    <n v="7"/>
    <x v="0"/>
    <s v="DOI74810866501"/>
    <s v="boothcynthia@cross-wells.net"/>
    <d v="2023-01-20T00:00:00"/>
    <d v="2024-09-28T17:01:35"/>
    <x v="7"/>
    <x v="7"/>
    <n v="2024"/>
  </r>
  <r>
    <n v="4218"/>
    <s v="Barbara Carter"/>
    <x v="2"/>
    <x v="3"/>
    <n v="2019"/>
    <n v="27093.59"/>
    <n v="161151"/>
    <x v="0"/>
    <x v="0"/>
    <n v="2.9"/>
    <n v="194"/>
    <n v="257"/>
    <n v="3"/>
    <n v="4"/>
    <x v="6"/>
    <s v="YyY15445703353"/>
    <s v="stephanie62@gmail.com"/>
    <d v="2020-01-25T00:00:00"/>
    <d v="2024-05-10T22:29:41"/>
    <x v="7"/>
    <x v="4"/>
    <n v="2024"/>
  </r>
  <r>
    <n v="4219"/>
    <s v="Tonya Thomas"/>
    <x v="2"/>
    <x v="0"/>
    <n v="2008"/>
    <n v="47155.23"/>
    <n v="151006"/>
    <x v="3"/>
    <x v="0"/>
    <n v="3.7"/>
    <n v="556"/>
    <n v="653"/>
    <n v="2"/>
    <n v="7"/>
    <x v="0"/>
    <s v="vDx57946293457"/>
    <s v="gillkaren@thomas.biz"/>
    <d v="2020-02-23T00:00:00"/>
    <d v="2025-07-17T07:54:51"/>
    <x v="9"/>
    <x v="4"/>
    <n v="2025"/>
  </r>
  <r>
    <n v="4220"/>
    <s v="Julie Lee"/>
    <x v="7"/>
    <x v="1"/>
    <n v="1997"/>
    <n v="15233.91"/>
    <n v="262555"/>
    <x v="3"/>
    <x v="1"/>
    <n v="2.5"/>
    <n v="524"/>
    <n v="770"/>
    <n v="4"/>
    <n v="7"/>
    <x v="3"/>
    <s v="rPx75421652432"/>
    <s v="tmorales@ryan.org"/>
    <d v="2019-05-22T00:00:00"/>
    <d v="2025-04-20T17:05:37"/>
    <x v="3"/>
    <x v="6"/>
    <n v="2025"/>
  </r>
  <r>
    <n v="4221"/>
    <s v="Amy Sullivan"/>
    <x v="8"/>
    <x v="1"/>
    <n v="1995"/>
    <n v="39436.71"/>
    <n v="120188"/>
    <x v="3"/>
    <x v="0"/>
    <n v="2.7"/>
    <n v="378"/>
    <n v="213"/>
    <n v="3"/>
    <n v="2"/>
    <x v="5"/>
    <s v="etg51800141465"/>
    <s v="nbrown@yahoo.com"/>
    <d v="2022-07-08T00:00:00"/>
    <d v="2024-07-05T17:17:25"/>
    <x v="10"/>
    <x v="9"/>
    <n v="2024"/>
  </r>
  <r>
    <n v="4222"/>
    <s v="Billy Davis"/>
    <x v="8"/>
    <x v="9"/>
    <n v="2003"/>
    <n v="49092.67"/>
    <n v="108047"/>
    <x v="0"/>
    <x v="0"/>
    <n v="4"/>
    <n v="508"/>
    <n v="249"/>
    <n v="2"/>
    <n v="2"/>
    <x v="5"/>
    <s v="FNp46462362088"/>
    <s v="kelly05@yahoo.com"/>
    <d v="2017-07-06T00:00:00"/>
    <d v="2024-02-05T17:25:46"/>
    <x v="10"/>
    <x v="2"/>
    <n v="2024"/>
  </r>
  <r>
    <n v="4223"/>
    <s v="Jennifer Moore"/>
    <x v="0"/>
    <x v="2"/>
    <n v="1992"/>
    <n v="72295.94"/>
    <n v="286597"/>
    <x v="1"/>
    <x v="1"/>
    <n v="3"/>
    <n v="560"/>
    <n v="489"/>
    <n v="4"/>
    <n v="2"/>
    <x v="2"/>
    <s v="DLc45732396299"/>
    <s v="carrollbrittany@gmail.com"/>
    <d v="2021-11-26T00:00:00"/>
    <d v="2023-09-09T11:37:31"/>
    <x v="11"/>
    <x v="1"/>
    <n v="2023"/>
  </r>
  <r>
    <n v="4224"/>
    <s v="Alex Ramirez"/>
    <x v="9"/>
    <x v="3"/>
    <n v="1991"/>
    <n v="35581.14"/>
    <n v="185515"/>
    <x v="2"/>
    <x v="1"/>
    <n v="4.4000000000000004"/>
    <n v="257"/>
    <n v="162"/>
    <n v="3"/>
    <n v="5"/>
    <x v="2"/>
    <s v="BXX70666944296"/>
    <s v="bethany19@barnes-webster.org"/>
    <d v="2023-09-30T00:00:00"/>
    <d v="2024-03-17T04:13:54"/>
    <x v="8"/>
    <x v="7"/>
    <n v="2024"/>
  </r>
  <r>
    <n v="4225"/>
    <s v="Stephen Gomez"/>
    <x v="9"/>
    <x v="4"/>
    <n v="2021"/>
    <n v="68455.850000000006"/>
    <n v="148483"/>
    <x v="0"/>
    <x v="1"/>
    <n v="4.2"/>
    <n v="639"/>
    <n v="273"/>
    <n v="2"/>
    <n v="4"/>
    <x v="3"/>
    <s v="EAr64621891979"/>
    <s v="morgandanielle@hotmail.com"/>
    <d v="2022-11-06T00:00:00"/>
    <d v="2025-01-16T23:04:32"/>
    <x v="11"/>
    <x v="9"/>
    <n v="2025"/>
  </r>
  <r>
    <n v="4226"/>
    <s v="Teresa Chavez MD"/>
    <x v="0"/>
    <x v="5"/>
    <n v="2004"/>
    <n v="62219.6"/>
    <n v="53316"/>
    <x v="2"/>
    <x v="0"/>
    <n v="5.7"/>
    <n v="136"/>
    <n v="510"/>
    <n v="3"/>
    <n v="2"/>
    <x v="2"/>
    <s v="nvt59949240893"/>
    <s v="williamsjillian@hotmail.com"/>
    <d v="2022-12-06T00:00:00"/>
    <d v="2024-05-20T13:48:17"/>
    <x v="4"/>
    <x v="9"/>
    <n v="2024"/>
  </r>
  <r>
    <n v="4227"/>
    <s v="Eric Perez"/>
    <x v="3"/>
    <x v="0"/>
    <n v="2006"/>
    <n v="49327.71"/>
    <n v="99129"/>
    <x v="1"/>
    <x v="0"/>
    <n v="4.5"/>
    <n v="549"/>
    <n v="586"/>
    <n v="3"/>
    <n v="7"/>
    <x v="7"/>
    <s v="ZdN99428572484"/>
    <s v="nicholas33@allen-stewart.com"/>
    <d v="2018-01-15T00:00:00"/>
    <d v="2024-06-12T19:03:08"/>
    <x v="7"/>
    <x v="0"/>
    <n v="2024"/>
  </r>
  <r>
    <n v="4228"/>
    <s v="Stephanie Martinez"/>
    <x v="7"/>
    <x v="1"/>
    <n v="2000"/>
    <n v="32024.84"/>
    <n v="165436"/>
    <x v="1"/>
    <x v="1"/>
    <n v="2.5"/>
    <n v="266"/>
    <n v="685"/>
    <n v="4"/>
    <n v="4"/>
    <x v="4"/>
    <s v="HkO68273197845"/>
    <s v="flynch@gmail.com"/>
    <d v="2018-04-07T00:00:00"/>
    <d v="2024-03-25T01:29:08"/>
    <x v="1"/>
    <x v="0"/>
    <n v="2024"/>
  </r>
  <r>
    <n v="4229"/>
    <s v="Michelle Ortiz"/>
    <x v="1"/>
    <x v="3"/>
    <n v="2003"/>
    <n v="14878.95"/>
    <n v="231268"/>
    <x v="0"/>
    <x v="1"/>
    <n v="2"/>
    <n v="613"/>
    <n v="423"/>
    <n v="5"/>
    <n v="2"/>
    <x v="2"/>
    <s v="hWV55962295280"/>
    <s v="brendan37@gmail.com"/>
    <d v="2018-06-26T00:00:00"/>
    <d v="2023-08-31T17:20:35"/>
    <x v="2"/>
    <x v="0"/>
    <n v="2023"/>
  </r>
  <r>
    <n v="4230"/>
    <s v="Leslie Duran"/>
    <x v="0"/>
    <x v="8"/>
    <n v="2008"/>
    <n v="22106.27"/>
    <n v="201999"/>
    <x v="1"/>
    <x v="0"/>
    <n v="5.5"/>
    <n v="219"/>
    <n v="754"/>
    <n v="4"/>
    <n v="2"/>
    <x v="2"/>
    <s v="ZEr57414269720"/>
    <s v="pamelajohnson@nelson-berry.com"/>
    <d v="2018-12-24T00:00:00"/>
    <d v="2025-04-29T18:23:06"/>
    <x v="4"/>
    <x v="0"/>
    <n v="2025"/>
  </r>
  <r>
    <n v="4231"/>
    <s v="Bernard Soto"/>
    <x v="1"/>
    <x v="2"/>
    <n v="2024"/>
    <n v="14699.04"/>
    <n v="105132"/>
    <x v="3"/>
    <x v="0"/>
    <n v="1.3"/>
    <n v="419"/>
    <n v="682"/>
    <n v="3"/>
    <n v="7"/>
    <x v="4"/>
    <s v="pek82733084888"/>
    <s v="anthony18@johnson-williams.net"/>
    <d v="2019-03-04T00:00:00"/>
    <d v="2024-05-17T12:12:22"/>
    <x v="6"/>
    <x v="6"/>
    <n v="2024"/>
  </r>
  <r>
    <n v="4232"/>
    <s v="Jonathan Smith"/>
    <x v="4"/>
    <x v="1"/>
    <n v="2024"/>
    <n v="66934.36"/>
    <n v="179860"/>
    <x v="0"/>
    <x v="1"/>
    <n v="5.5"/>
    <n v="523"/>
    <n v="346"/>
    <n v="3"/>
    <n v="4"/>
    <x v="3"/>
    <s v="wlr02123870309"/>
    <s v="kevin21@yahoo.com"/>
    <d v="2019-07-09T00:00:00"/>
    <d v="2023-12-03T07:51:23"/>
    <x v="10"/>
    <x v="6"/>
    <n v="2023"/>
  </r>
  <r>
    <n v="4233"/>
    <s v="Leslie Ali"/>
    <x v="2"/>
    <x v="4"/>
    <n v="2024"/>
    <n v="71891.98"/>
    <n v="7296"/>
    <x v="0"/>
    <x v="0"/>
    <n v="4.5999999999999996"/>
    <n v="672"/>
    <n v="789"/>
    <n v="3"/>
    <n v="4"/>
    <x v="0"/>
    <s v="gOS13796458175"/>
    <s v="rebeccabriggs@yahoo.com"/>
    <d v="2015-10-20T00:00:00"/>
    <d v="2025-01-21T11:43:16"/>
    <x v="0"/>
    <x v="3"/>
    <n v="2025"/>
  </r>
  <r>
    <n v="4234"/>
    <s v="Kevin Combs"/>
    <x v="4"/>
    <x v="4"/>
    <n v="2014"/>
    <n v="54389.7"/>
    <n v="114465"/>
    <x v="0"/>
    <x v="0"/>
    <n v="2.8"/>
    <n v="181"/>
    <n v="130"/>
    <n v="2"/>
    <n v="5"/>
    <x v="0"/>
    <s v="dMn10281583281"/>
    <s v="ocollier@swanson.com"/>
    <d v="2024-03-24T00:00:00"/>
    <d v="2024-05-15T14:38:42"/>
    <x v="6"/>
    <x v="10"/>
    <n v="2024"/>
  </r>
  <r>
    <n v="4235"/>
    <s v="Molly Washington"/>
    <x v="9"/>
    <x v="9"/>
    <n v="2023"/>
    <n v="75860.08"/>
    <n v="180757"/>
    <x v="0"/>
    <x v="1"/>
    <n v="1.6"/>
    <n v="151"/>
    <n v="709"/>
    <n v="3"/>
    <n v="4"/>
    <x v="7"/>
    <s v="PKO12132656523"/>
    <s v="newmanwilliam@farrell.org"/>
    <d v="2018-02-13T00:00:00"/>
    <d v="2024-04-29T16:37:57"/>
    <x v="9"/>
    <x v="0"/>
    <n v="2024"/>
  </r>
  <r>
    <n v="4236"/>
    <s v="Robert Huerta"/>
    <x v="9"/>
    <x v="7"/>
    <n v="1995"/>
    <n v="32609.14"/>
    <n v="28599"/>
    <x v="0"/>
    <x v="0"/>
    <n v="5.0999999999999996"/>
    <n v="561"/>
    <n v="263"/>
    <n v="5"/>
    <n v="7"/>
    <x v="4"/>
    <s v="uLE18554217102"/>
    <s v="brownjennifer@watson.com"/>
    <d v="2014-10-21T00:00:00"/>
    <d v="2024-04-16T16:42:51"/>
    <x v="0"/>
    <x v="8"/>
    <n v="2024"/>
  </r>
  <r>
    <n v="4237"/>
    <s v="Sabrina Walters"/>
    <x v="3"/>
    <x v="6"/>
    <n v="2015"/>
    <n v="50639.32"/>
    <n v="154359"/>
    <x v="0"/>
    <x v="1"/>
    <n v="3.7"/>
    <n v="668"/>
    <n v="708"/>
    <n v="5"/>
    <n v="5"/>
    <x v="5"/>
    <s v="cMU82753220350"/>
    <s v="brittany73@hotmail.com"/>
    <d v="2021-04-15T00:00:00"/>
    <d v="2024-03-10T11:00:56"/>
    <x v="1"/>
    <x v="1"/>
    <n v="2024"/>
  </r>
  <r>
    <n v="4238"/>
    <s v="Amber Brown"/>
    <x v="9"/>
    <x v="5"/>
    <n v="1999"/>
    <n v="12794.22"/>
    <n v="276758"/>
    <x v="3"/>
    <x v="0"/>
    <n v="3.6"/>
    <n v="356"/>
    <n v="505"/>
    <n v="3"/>
    <n v="4"/>
    <x v="6"/>
    <s v="XLO58863359066"/>
    <s v="michael39@hotmail.com"/>
    <d v="2016-05-18T00:00:00"/>
    <d v="2025-04-26T09:46:37"/>
    <x v="3"/>
    <x v="5"/>
    <n v="2025"/>
  </r>
  <r>
    <n v="4239"/>
    <s v="John Horton"/>
    <x v="1"/>
    <x v="0"/>
    <n v="2006"/>
    <n v="33883.18"/>
    <n v="48615"/>
    <x v="0"/>
    <x v="1"/>
    <n v="3.7"/>
    <n v="491"/>
    <n v="206"/>
    <n v="2"/>
    <n v="4"/>
    <x v="3"/>
    <s v="AIi34547876050"/>
    <s v="ylee@yahoo.com"/>
    <d v="2022-02-28T00:00:00"/>
    <d v="2025-03-30T05:54:09"/>
    <x v="9"/>
    <x v="9"/>
    <n v="2025"/>
  </r>
  <r>
    <n v="4240"/>
    <s v="Matthew Day"/>
    <x v="8"/>
    <x v="3"/>
    <n v="2012"/>
    <n v="51999.76"/>
    <n v="10892"/>
    <x v="3"/>
    <x v="0"/>
    <n v="4.2"/>
    <n v="294"/>
    <n v="156"/>
    <n v="5"/>
    <n v="5"/>
    <x v="7"/>
    <s v="DMV59712624321"/>
    <s v="marysmith@clements.com"/>
    <d v="2016-10-06T00:00:00"/>
    <d v="2023-08-26T11:10:26"/>
    <x v="0"/>
    <x v="5"/>
    <n v="2023"/>
  </r>
  <r>
    <n v="4241"/>
    <s v="Diana Johnson"/>
    <x v="4"/>
    <x v="8"/>
    <n v="1999"/>
    <n v="69253.08"/>
    <n v="268707"/>
    <x v="2"/>
    <x v="0"/>
    <n v="5.9"/>
    <n v="352"/>
    <n v="465"/>
    <n v="4"/>
    <n v="5"/>
    <x v="4"/>
    <s v="Ded04074212883"/>
    <s v="timothy14@anderson.com"/>
    <d v="2021-09-08T00:00:00"/>
    <d v="2023-11-07T08:01:11"/>
    <x v="8"/>
    <x v="1"/>
    <n v="2023"/>
  </r>
  <r>
    <n v="4242"/>
    <s v="Ryan Young"/>
    <x v="3"/>
    <x v="0"/>
    <n v="2014"/>
    <n v="19296.43"/>
    <n v="206996"/>
    <x v="3"/>
    <x v="1"/>
    <n v="1"/>
    <n v="648"/>
    <n v="652"/>
    <n v="2"/>
    <n v="4"/>
    <x v="4"/>
    <s v="Usn55223809193"/>
    <s v="dennisfernandez@berg.com"/>
    <d v="2024-07-01T00:00:00"/>
    <d v="2025-05-09T16:42:17"/>
    <x v="10"/>
    <x v="10"/>
    <n v="2025"/>
  </r>
  <r>
    <n v="4243"/>
    <s v="Nicholas Stokes"/>
    <x v="8"/>
    <x v="8"/>
    <n v="1990"/>
    <n v="14980.43"/>
    <n v="33634"/>
    <x v="3"/>
    <x v="0"/>
    <n v="2.4"/>
    <n v="589"/>
    <n v="211"/>
    <n v="3"/>
    <n v="4"/>
    <x v="7"/>
    <s v="wMm13508318107"/>
    <s v="andreaharrison@yahoo.com"/>
    <d v="2023-08-19T00:00:00"/>
    <d v="2024-01-07T08:59:05"/>
    <x v="5"/>
    <x v="7"/>
    <n v="2024"/>
  </r>
  <r>
    <n v="4244"/>
    <s v="Brooke Bass"/>
    <x v="4"/>
    <x v="5"/>
    <n v="1992"/>
    <n v="42924.25"/>
    <n v="127347"/>
    <x v="0"/>
    <x v="1"/>
    <n v="3.3"/>
    <n v="185"/>
    <n v="783"/>
    <n v="3"/>
    <n v="7"/>
    <x v="1"/>
    <s v="TNR82769472610"/>
    <s v="jamesbrown@peters.info"/>
    <d v="2018-08-26T00:00:00"/>
    <d v="2024-08-31T02:06:18"/>
    <x v="5"/>
    <x v="0"/>
    <n v="2024"/>
  </r>
  <r>
    <n v="4245"/>
    <s v="Rebecca Scott"/>
    <x v="2"/>
    <x v="8"/>
    <n v="1994"/>
    <n v="11318.05"/>
    <n v="155722"/>
    <x v="0"/>
    <x v="1"/>
    <n v="5.6"/>
    <n v="697"/>
    <n v="664"/>
    <n v="5"/>
    <n v="5"/>
    <x v="6"/>
    <s v="rNN40022079252"/>
    <s v="jharrison@hanson.com"/>
    <d v="2019-01-09T00:00:00"/>
    <d v="2023-11-25T07:05:52"/>
    <x v="7"/>
    <x v="6"/>
    <n v="2023"/>
  </r>
  <r>
    <n v="4246"/>
    <s v="Donna Hernandez"/>
    <x v="9"/>
    <x v="6"/>
    <n v="2010"/>
    <n v="13200.15"/>
    <n v="77050"/>
    <x v="1"/>
    <x v="0"/>
    <n v="2.8"/>
    <n v="73"/>
    <n v="602"/>
    <n v="5"/>
    <n v="2"/>
    <x v="1"/>
    <s v="rfZ40716260587"/>
    <s v="pamelabuckley@martin.org"/>
    <d v="2023-06-08T00:00:00"/>
    <d v="2024-07-31T06:36:47"/>
    <x v="2"/>
    <x v="7"/>
    <n v="2024"/>
  </r>
  <r>
    <n v="4247"/>
    <s v="Betty Payne"/>
    <x v="9"/>
    <x v="6"/>
    <n v="2021"/>
    <n v="6793.27"/>
    <n v="159669"/>
    <x v="1"/>
    <x v="0"/>
    <n v="1.2"/>
    <n v="240"/>
    <n v="655"/>
    <n v="2"/>
    <n v="4"/>
    <x v="2"/>
    <s v="HPu42408219831"/>
    <s v="qmack@collins.org"/>
    <d v="2019-03-08T00:00:00"/>
    <d v="2024-09-24T07:53:07"/>
    <x v="6"/>
    <x v="6"/>
    <n v="2024"/>
  </r>
  <r>
    <n v="4248"/>
    <s v="Craig Massey"/>
    <x v="3"/>
    <x v="7"/>
    <n v="1998"/>
    <n v="18864.8"/>
    <n v="196743"/>
    <x v="1"/>
    <x v="0"/>
    <n v="3.3"/>
    <n v="573"/>
    <n v="276"/>
    <n v="4"/>
    <n v="4"/>
    <x v="4"/>
    <s v="EMA23612468283"/>
    <s v="fbird@gmail.com"/>
    <d v="2015-05-31T00:00:00"/>
    <d v="2023-08-10T20:10:15"/>
    <x v="3"/>
    <x v="3"/>
    <n v="2023"/>
  </r>
  <r>
    <n v="4249"/>
    <s v="Katherine Brady"/>
    <x v="7"/>
    <x v="4"/>
    <n v="2017"/>
    <n v="52428.639999999999"/>
    <n v="77779"/>
    <x v="0"/>
    <x v="0"/>
    <n v="3.6"/>
    <n v="257"/>
    <n v="640"/>
    <n v="3"/>
    <n v="7"/>
    <x v="3"/>
    <s v="ezF38640053155"/>
    <s v="christopher79@yahoo.com"/>
    <d v="2020-03-03T00:00:00"/>
    <d v="2023-10-26T22:39:11"/>
    <x v="6"/>
    <x v="4"/>
    <n v="2023"/>
  </r>
  <r>
    <n v="4250"/>
    <s v="Heather Ingram"/>
    <x v="0"/>
    <x v="7"/>
    <n v="1994"/>
    <n v="70082.28"/>
    <n v="112328"/>
    <x v="1"/>
    <x v="0"/>
    <n v="3.2"/>
    <n v="79"/>
    <n v="575"/>
    <n v="3"/>
    <n v="7"/>
    <x v="4"/>
    <s v="pAG77942011740"/>
    <s v="zburns@hotmail.com"/>
    <d v="2019-06-24T00:00:00"/>
    <d v="2023-07-25T04:38:06"/>
    <x v="2"/>
    <x v="6"/>
    <n v="2023"/>
  </r>
  <r>
    <n v="4251"/>
    <s v="Richard Hamilton"/>
    <x v="5"/>
    <x v="2"/>
    <n v="2020"/>
    <n v="55956.28"/>
    <n v="81713"/>
    <x v="2"/>
    <x v="1"/>
    <n v="2.5"/>
    <n v="540"/>
    <n v="275"/>
    <n v="3"/>
    <n v="7"/>
    <x v="4"/>
    <s v="DoZ91033704662"/>
    <s v="markalexander@wilson-hayden.com"/>
    <d v="2019-03-23T00:00:00"/>
    <d v="2025-03-24T16:43:26"/>
    <x v="6"/>
    <x v="6"/>
    <n v="2025"/>
  </r>
  <r>
    <n v="4252"/>
    <s v="Jessica King"/>
    <x v="6"/>
    <x v="0"/>
    <n v="1993"/>
    <n v="41212.71"/>
    <n v="106325"/>
    <x v="2"/>
    <x v="1"/>
    <n v="5.3"/>
    <n v="586"/>
    <n v="632"/>
    <n v="3"/>
    <n v="5"/>
    <x v="4"/>
    <s v="dOs53312425127"/>
    <s v="xoliver@townsend.com"/>
    <d v="2024-03-02T00:00:00"/>
    <d v="2023-09-30T22:48:59"/>
    <x v="6"/>
    <x v="10"/>
    <n v="2023"/>
  </r>
  <r>
    <n v="4253"/>
    <s v="Michael Hernandez"/>
    <x v="7"/>
    <x v="6"/>
    <n v="2019"/>
    <n v="75141.33"/>
    <n v="279677"/>
    <x v="3"/>
    <x v="1"/>
    <n v="2.2999999999999998"/>
    <n v="168"/>
    <n v="790"/>
    <n v="5"/>
    <n v="2"/>
    <x v="3"/>
    <s v="UiP17332094980"/>
    <s v="nicholasroy@yahoo.com"/>
    <d v="2018-05-06T00:00:00"/>
    <d v="2023-07-25T11:38:40"/>
    <x v="3"/>
    <x v="0"/>
    <n v="2023"/>
  </r>
  <r>
    <n v="4254"/>
    <s v="Lauren Payne"/>
    <x v="3"/>
    <x v="1"/>
    <n v="1997"/>
    <n v="39778.22"/>
    <n v="99775"/>
    <x v="0"/>
    <x v="1"/>
    <n v="4.5"/>
    <n v="677"/>
    <n v="642"/>
    <n v="2"/>
    <n v="7"/>
    <x v="6"/>
    <s v="Rxj59865408020"/>
    <s v="angelawilson@gmail.com"/>
    <d v="2021-03-26T00:00:00"/>
    <d v="2023-12-05T22:56:28"/>
    <x v="6"/>
    <x v="1"/>
    <n v="2023"/>
  </r>
  <r>
    <n v="4255"/>
    <s v="Steven Finley"/>
    <x v="7"/>
    <x v="2"/>
    <n v="2022"/>
    <n v="72866.02"/>
    <n v="165513"/>
    <x v="2"/>
    <x v="0"/>
    <n v="3.4"/>
    <n v="601"/>
    <n v="265"/>
    <n v="5"/>
    <n v="4"/>
    <x v="0"/>
    <s v="Eap02021220548"/>
    <s v="tarastewart@ford-gibbs.org"/>
    <d v="2021-06-13T00:00:00"/>
    <d v="2024-08-06T16:49:11"/>
    <x v="2"/>
    <x v="1"/>
    <n v="2024"/>
  </r>
  <r>
    <n v="4256"/>
    <s v="Paige Brown MD"/>
    <x v="9"/>
    <x v="8"/>
    <n v="2009"/>
    <n v="8332.43"/>
    <n v="91358"/>
    <x v="1"/>
    <x v="1"/>
    <n v="2.2000000000000002"/>
    <n v="670"/>
    <n v="793"/>
    <n v="5"/>
    <n v="5"/>
    <x v="5"/>
    <s v="TeK57669624427"/>
    <s v="alvaradodavid@miller-rocha.com"/>
    <d v="2017-07-23T00:00:00"/>
    <d v="2023-12-26T23:37:05"/>
    <x v="10"/>
    <x v="2"/>
    <n v="2023"/>
  </r>
  <r>
    <n v="4257"/>
    <s v="Richard Cox"/>
    <x v="2"/>
    <x v="9"/>
    <n v="1994"/>
    <n v="71822.539999999994"/>
    <n v="22330"/>
    <x v="1"/>
    <x v="1"/>
    <n v="1.5"/>
    <n v="178"/>
    <n v="517"/>
    <n v="4"/>
    <n v="2"/>
    <x v="1"/>
    <s v="koO44166311018"/>
    <s v="avance@bates-andrews.com"/>
    <d v="2019-04-06T00:00:00"/>
    <d v="2024-08-05T23:17:47"/>
    <x v="1"/>
    <x v="6"/>
    <n v="2024"/>
  </r>
  <r>
    <n v="4258"/>
    <s v="Leah Rogers"/>
    <x v="5"/>
    <x v="8"/>
    <n v="2018"/>
    <n v="48399.59"/>
    <n v="290533"/>
    <x v="0"/>
    <x v="0"/>
    <n v="5.3"/>
    <n v="248"/>
    <n v="547"/>
    <n v="5"/>
    <n v="5"/>
    <x v="5"/>
    <s v="uSh52365129044"/>
    <s v="kevin74@allen-hammond.com"/>
    <d v="2021-05-09T00:00:00"/>
    <d v="2023-08-29T02:15:31"/>
    <x v="3"/>
    <x v="1"/>
    <n v="2023"/>
  </r>
  <r>
    <n v="4259"/>
    <s v="Ellen Knox"/>
    <x v="0"/>
    <x v="0"/>
    <n v="2017"/>
    <n v="14695.77"/>
    <n v="166044"/>
    <x v="2"/>
    <x v="1"/>
    <n v="5.3"/>
    <n v="674"/>
    <n v="212"/>
    <n v="4"/>
    <n v="2"/>
    <x v="3"/>
    <s v="gYE64512257817"/>
    <s v="kennedysherry@hotmail.com"/>
    <d v="2023-05-02T00:00:00"/>
    <d v="2024-01-10T03:34:26"/>
    <x v="3"/>
    <x v="7"/>
    <n v="2024"/>
  </r>
  <r>
    <n v="4260"/>
    <s v="Bianca Ross"/>
    <x v="1"/>
    <x v="4"/>
    <n v="1992"/>
    <n v="67603.3"/>
    <n v="32215"/>
    <x v="0"/>
    <x v="0"/>
    <n v="5.2"/>
    <n v="364"/>
    <n v="484"/>
    <n v="3"/>
    <n v="4"/>
    <x v="4"/>
    <s v="Lvm68722645958"/>
    <s v="madisonyu@riley-jenkins.com"/>
    <d v="2018-10-06T00:00:00"/>
    <d v="2024-09-15T20:36:45"/>
    <x v="0"/>
    <x v="0"/>
    <n v="2024"/>
  </r>
  <r>
    <n v="4261"/>
    <s v="Alison Combs"/>
    <x v="9"/>
    <x v="2"/>
    <n v="1998"/>
    <n v="51187.35"/>
    <n v="149755"/>
    <x v="2"/>
    <x v="1"/>
    <n v="3.6"/>
    <n v="685"/>
    <n v="520"/>
    <n v="4"/>
    <n v="7"/>
    <x v="2"/>
    <s v="aAD75272766411"/>
    <s v="jeffery65@hotmail.com"/>
    <d v="2023-02-28T00:00:00"/>
    <d v="2025-01-20T04:10:44"/>
    <x v="9"/>
    <x v="7"/>
    <n v="2025"/>
  </r>
  <r>
    <n v="4262"/>
    <s v="Jesse Cowan"/>
    <x v="7"/>
    <x v="0"/>
    <n v="1997"/>
    <n v="25552.66"/>
    <n v="128680"/>
    <x v="3"/>
    <x v="1"/>
    <n v="5.5"/>
    <n v="668"/>
    <n v="447"/>
    <n v="5"/>
    <n v="7"/>
    <x v="4"/>
    <s v="mgt62475860553"/>
    <s v="grace53@yahoo.com"/>
    <d v="2017-12-20T00:00:00"/>
    <d v="2024-07-08T18:53:21"/>
    <x v="4"/>
    <x v="2"/>
    <n v="2024"/>
  </r>
  <r>
    <n v="4263"/>
    <s v="Brian Smith"/>
    <x v="6"/>
    <x v="5"/>
    <n v="1998"/>
    <n v="37415.660000000003"/>
    <n v="100516"/>
    <x v="1"/>
    <x v="1"/>
    <n v="4.8"/>
    <n v="568"/>
    <n v="655"/>
    <n v="4"/>
    <n v="4"/>
    <x v="1"/>
    <s v="pOk96319647557"/>
    <s v="kimkrystal@gmail.com"/>
    <d v="2015-08-11T00:00:00"/>
    <d v="2024-12-19T08:09:15"/>
    <x v="5"/>
    <x v="3"/>
    <n v="2024"/>
  </r>
  <r>
    <n v="4264"/>
    <s v="Sheri Johnson"/>
    <x v="8"/>
    <x v="1"/>
    <n v="2018"/>
    <n v="33674.44"/>
    <n v="214749"/>
    <x v="1"/>
    <x v="0"/>
    <n v="1.4"/>
    <n v="231"/>
    <n v="165"/>
    <n v="2"/>
    <n v="5"/>
    <x v="4"/>
    <s v="LIQ26760347780"/>
    <s v="rachelsmith@payne-barnes.biz"/>
    <d v="2015-06-06T00:00:00"/>
    <d v="2024-12-05T07:42:10"/>
    <x v="2"/>
    <x v="3"/>
    <n v="2024"/>
  </r>
  <r>
    <n v="4265"/>
    <s v="Amy Smith"/>
    <x v="4"/>
    <x v="0"/>
    <n v="2017"/>
    <n v="8786.3799999999992"/>
    <n v="201905"/>
    <x v="3"/>
    <x v="0"/>
    <n v="2.4"/>
    <n v="540"/>
    <n v="165"/>
    <n v="2"/>
    <n v="2"/>
    <x v="1"/>
    <s v="TZD48282710708"/>
    <s v="berryrick@gentry-austin.biz"/>
    <d v="2022-10-13T00:00:00"/>
    <d v="2024-08-02T00:40:10"/>
    <x v="0"/>
    <x v="9"/>
    <n v="2024"/>
  </r>
  <r>
    <n v="4266"/>
    <s v="Reginald Thompson"/>
    <x v="5"/>
    <x v="2"/>
    <n v="1992"/>
    <n v="25964.46"/>
    <n v="66373"/>
    <x v="1"/>
    <x v="0"/>
    <n v="3.6"/>
    <n v="564"/>
    <n v="224"/>
    <n v="2"/>
    <n v="7"/>
    <x v="3"/>
    <s v="PbJ21800085302"/>
    <s v="castrodebra@davis.net"/>
    <d v="2015-12-04T00:00:00"/>
    <d v="2024-03-15T03:09:57"/>
    <x v="4"/>
    <x v="3"/>
    <n v="2024"/>
  </r>
  <r>
    <n v="4267"/>
    <s v="Michael Bridges"/>
    <x v="4"/>
    <x v="7"/>
    <n v="2010"/>
    <n v="73523.06"/>
    <n v="88819"/>
    <x v="1"/>
    <x v="0"/>
    <n v="1.5"/>
    <n v="101"/>
    <n v="295"/>
    <n v="2"/>
    <n v="2"/>
    <x v="6"/>
    <s v="UDj20672952916"/>
    <s v="christophersoto@keith.com"/>
    <d v="2015-04-15T00:00:00"/>
    <d v="2025-06-28T18:49:01"/>
    <x v="1"/>
    <x v="3"/>
    <n v="2025"/>
  </r>
  <r>
    <n v="4268"/>
    <s v="Joel Lawrence"/>
    <x v="7"/>
    <x v="3"/>
    <n v="2005"/>
    <n v="56103.41"/>
    <n v="183657"/>
    <x v="3"/>
    <x v="0"/>
    <n v="4.5999999999999996"/>
    <n v="109"/>
    <n v="526"/>
    <n v="3"/>
    <n v="5"/>
    <x v="1"/>
    <s v="NRs52607993975"/>
    <s v="douglasangela@gmail.com"/>
    <d v="2022-05-15T00:00:00"/>
    <d v="2024-06-28T03:02:45"/>
    <x v="3"/>
    <x v="9"/>
    <n v="2024"/>
  </r>
  <r>
    <n v="4269"/>
    <s v="Austin Perez"/>
    <x v="2"/>
    <x v="5"/>
    <n v="2017"/>
    <n v="7845.72"/>
    <n v="8279"/>
    <x v="3"/>
    <x v="0"/>
    <n v="3.2"/>
    <n v="460"/>
    <n v="325"/>
    <n v="2"/>
    <n v="2"/>
    <x v="0"/>
    <s v="YlA54210346443"/>
    <s v="wilsonmarissa@gmail.com"/>
    <d v="2021-02-20T00:00:00"/>
    <d v="2024-08-23T08:21:21"/>
    <x v="9"/>
    <x v="1"/>
    <n v="2024"/>
  </r>
  <r>
    <n v="4270"/>
    <s v="Jeffrey Beck"/>
    <x v="0"/>
    <x v="9"/>
    <n v="2015"/>
    <n v="65264.05"/>
    <n v="23480"/>
    <x v="3"/>
    <x v="0"/>
    <n v="2.4"/>
    <n v="502"/>
    <n v="159"/>
    <n v="5"/>
    <n v="7"/>
    <x v="2"/>
    <s v="fFi04901666806"/>
    <s v="belinda13@hotmail.com"/>
    <d v="2017-10-09T00:00:00"/>
    <d v="2025-04-26T23:47:44"/>
    <x v="0"/>
    <x v="2"/>
    <n v="2025"/>
  </r>
  <r>
    <n v="4271"/>
    <s v="Todd Nicholson"/>
    <x v="1"/>
    <x v="2"/>
    <n v="2016"/>
    <n v="66991.23"/>
    <n v="90228"/>
    <x v="0"/>
    <x v="0"/>
    <n v="2.2999999999999998"/>
    <n v="594"/>
    <n v="674"/>
    <n v="4"/>
    <n v="2"/>
    <x v="2"/>
    <s v="aiS76880365005"/>
    <s v="joseph33@lawrence.org"/>
    <d v="2019-11-17T00:00:00"/>
    <d v="2024-02-01T08:17:19"/>
    <x v="11"/>
    <x v="6"/>
    <n v="2024"/>
  </r>
  <r>
    <n v="4272"/>
    <s v="David Conner"/>
    <x v="7"/>
    <x v="9"/>
    <n v="1992"/>
    <n v="30463.94"/>
    <n v="22870"/>
    <x v="2"/>
    <x v="0"/>
    <n v="4.4000000000000004"/>
    <n v="553"/>
    <n v="454"/>
    <n v="5"/>
    <n v="5"/>
    <x v="4"/>
    <s v="Kwm20176445343"/>
    <s v="nvelazquez@gmail.com"/>
    <d v="2019-05-02T00:00:00"/>
    <d v="2024-12-09T06:19:47"/>
    <x v="3"/>
    <x v="6"/>
    <n v="2024"/>
  </r>
  <r>
    <n v="4273"/>
    <s v="Robert Williams"/>
    <x v="6"/>
    <x v="1"/>
    <n v="1997"/>
    <n v="22213.05"/>
    <n v="233293"/>
    <x v="2"/>
    <x v="0"/>
    <n v="5.8"/>
    <n v="384"/>
    <n v="773"/>
    <n v="5"/>
    <n v="7"/>
    <x v="7"/>
    <s v="gKv10877797774"/>
    <s v="moraleskelsey@gmail.com"/>
    <d v="2017-05-13T00:00:00"/>
    <d v="2025-01-31T10:02:27"/>
    <x v="3"/>
    <x v="2"/>
    <n v="2025"/>
  </r>
  <r>
    <n v="4274"/>
    <s v="Edward Carter"/>
    <x v="5"/>
    <x v="5"/>
    <n v="1990"/>
    <n v="40950.46"/>
    <n v="67523"/>
    <x v="2"/>
    <x v="1"/>
    <n v="3"/>
    <n v="576"/>
    <n v="764"/>
    <n v="5"/>
    <n v="4"/>
    <x v="4"/>
    <s v="mWW01937842807"/>
    <s v="estone@hotmail.com"/>
    <d v="2017-10-22T00:00:00"/>
    <d v="2025-06-03T12:30:14"/>
    <x v="0"/>
    <x v="2"/>
    <n v="2025"/>
  </r>
  <r>
    <n v="4275"/>
    <s v="Peggy Hill"/>
    <x v="9"/>
    <x v="9"/>
    <n v="2018"/>
    <n v="30105.37"/>
    <n v="118153"/>
    <x v="3"/>
    <x v="0"/>
    <n v="5.3"/>
    <n v="424"/>
    <n v="413"/>
    <n v="2"/>
    <n v="5"/>
    <x v="5"/>
    <s v="qlU54900902539"/>
    <s v="kentjessica@yahoo.com"/>
    <d v="2014-09-26T00:00:00"/>
    <d v="2024-07-03T16:13:28"/>
    <x v="8"/>
    <x v="8"/>
    <n v="2024"/>
  </r>
  <r>
    <n v="4276"/>
    <s v="Daniel Crawford"/>
    <x v="3"/>
    <x v="1"/>
    <n v="1991"/>
    <n v="36431.519999999997"/>
    <n v="244166"/>
    <x v="0"/>
    <x v="0"/>
    <n v="2.2999999999999998"/>
    <n v="449"/>
    <n v="175"/>
    <n v="3"/>
    <n v="5"/>
    <x v="5"/>
    <s v="bxZ72661960069"/>
    <s v="sanderscody@hotmail.com"/>
    <d v="2015-07-03T00:00:00"/>
    <d v="2024-05-08T03:54:19"/>
    <x v="10"/>
    <x v="3"/>
    <n v="2024"/>
  </r>
  <r>
    <n v="4277"/>
    <s v="Darlene Snyder"/>
    <x v="2"/>
    <x v="4"/>
    <n v="2012"/>
    <n v="53866.77"/>
    <n v="264312"/>
    <x v="2"/>
    <x v="1"/>
    <n v="5.2"/>
    <n v="564"/>
    <n v="693"/>
    <n v="4"/>
    <n v="7"/>
    <x v="7"/>
    <s v="sWG45091559385"/>
    <s v="bradley17@anderson.info"/>
    <d v="2021-08-25T00:00:00"/>
    <d v="2024-12-18T21:38:24"/>
    <x v="5"/>
    <x v="1"/>
    <n v="2024"/>
  </r>
  <r>
    <n v="4278"/>
    <s v="Mr, John Ford"/>
    <x v="2"/>
    <x v="8"/>
    <n v="2019"/>
    <n v="76868.570000000007"/>
    <n v="244923"/>
    <x v="3"/>
    <x v="0"/>
    <n v="4"/>
    <n v="693"/>
    <n v="540"/>
    <n v="4"/>
    <n v="5"/>
    <x v="5"/>
    <s v="OWL32877525954"/>
    <s v="hroberts@cole.info"/>
    <d v="2016-09-29T00:00:00"/>
    <d v="2024-04-06T21:53:57"/>
    <x v="8"/>
    <x v="5"/>
    <n v="2024"/>
  </r>
  <r>
    <n v="4279"/>
    <s v="Samantha Waters"/>
    <x v="3"/>
    <x v="5"/>
    <n v="2022"/>
    <n v="73986.880000000005"/>
    <n v="211200"/>
    <x v="2"/>
    <x v="1"/>
    <n v="4.9000000000000004"/>
    <n v="390"/>
    <n v="162"/>
    <n v="2"/>
    <n v="7"/>
    <x v="3"/>
    <s v="KTH19455158751"/>
    <s v="zwilkins@schwartz-oconnor.com"/>
    <d v="2014-08-31T00:00:00"/>
    <d v="2024-08-27T17:29:48"/>
    <x v="5"/>
    <x v="8"/>
    <n v="2024"/>
  </r>
  <r>
    <n v="4280"/>
    <s v="David Washington"/>
    <x v="9"/>
    <x v="1"/>
    <n v="2005"/>
    <n v="44782.18"/>
    <n v="14082"/>
    <x v="3"/>
    <x v="1"/>
    <n v="3.9"/>
    <n v="248"/>
    <n v="334"/>
    <n v="4"/>
    <n v="2"/>
    <x v="4"/>
    <s v="NdJ89622809563"/>
    <s v="ywebb@rios.com"/>
    <d v="2023-10-24T00:00:00"/>
    <d v="2025-07-01T02:53:32"/>
    <x v="0"/>
    <x v="7"/>
    <n v="2025"/>
  </r>
  <r>
    <n v="4281"/>
    <s v="Jennifer Curry"/>
    <x v="7"/>
    <x v="0"/>
    <n v="2000"/>
    <n v="23922.91"/>
    <n v="24412"/>
    <x v="3"/>
    <x v="0"/>
    <n v="4.5999999999999996"/>
    <n v="531"/>
    <n v="388"/>
    <n v="2"/>
    <n v="5"/>
    <x v="1"/>
    <s v="FDS57800237524"/>
    <s v="kylie22@harris.net"/>
    <d v="2021-05-02T00:00:00"/>
    <d v="2024-07-19T17:44:30"/>
    <x v="3"/>
    <x v="1"/>
    <n v="2024"/>
  </r>
  <r>
    <n v="4282"/>
    <s v="Donald Castro"/>
    <x v="0"/>
    <x v="2"/>
    <n v="2009"/>
    <n v="40244.980000000003"/>
    <n v="148177"/>
    <x v="0"/>
    <x v="0"/>
    <n v="5.9"/>
    <n v="599"/>
    <n v="643"/>
    <n v="2"/>
    <n v="2"/>
    <x v="0"/>
    <s v="XEM35065982290"/>
    <s v="ttaylor@yahoo.com"/>
    <d v="2020-06-09T00:00:00"/>
    <d v="2025-02-28T21:27:27"/>
    <x v="2"/>
    <x v="4"/>
    <n v="2025"/>
  </r>
  <r>
    <n v="4283"/>
    <s v="Mindy Ballard DVM"/>
    <x v="3"/>
    <x v="1"/>
    <n v="2005"/>
    <n v="10532.23"/>
    <n v="31447"/>
    <x v="3"/>
    <x v="1"/>
    <n v="4.5999999999999996"/>
    <n v="616"/>
    <n v="233"/>
    <n v="3"/>
    <n v="7"/>
    <x v="2"/>
    <s v="lRI13154044028"/>
    <s v="andrew85@gmail.com"/>
    <d v="2022-05-15T00:00:00"/>
    <d v="2024-02-27T18:38:22"/>
    <x v="3"/>
    <x v="9"/>
    <n v="2024"/>
  </r>
  <r>
    <n v="4284"/>
    <s v="Jacob Goodman"/>
    <x v="2"/>
    <x v="5"/>
    <n v="2017"/>
    <n v="75395.789999999994"/>
    <n v="32705"/>
    <x v="2"/>
    <x v="0"/>
    <n v="5.2"/>
    <n v="647"/>
    <n v="786"/>
    <n v="3"/>
    <n v="5"/>
    <x v="1"/>
    <s v="DBw35120830426"/>
    <s v="christinetaylor@mitchell.biz"/>
    <d v="2014-11-16T00:00:00"/>
    <d v="2025-03-29T22:53:35"/>
    <x v="11"/>
    <x v="8"/>
    <n v="2025"/>
  </r>
  <r>
    <n v="4285"/>
    <s v="Mrs, Alison Zhang"/>
    <x v="9"/>
    <x v="3"/>
    <n v="2016"/>
    <n v="8552.02"/>
    <n v="186568"/>
    <x v="0"/>
    <x v="1"/>
    <n v="5.7"/>
    <n v="314"/>
    <n v="205"/>
    <n v="4"/>
    <n v="5"/>
    <x v="0"/>
    <s v="OPW23969358057"/>
    <s v="adam09@gibson-bell.biz"/>
    <d v="2021-10-22T00:00:00"/>
    <d v="2024-06-03T21:15:56"/>
    <x v="0"/>
    <x v="1"/>
    <n v="2024"/>
  </r>
  <r>
    <n v="4286"/>
    <s v="Sheila Benson"/>
    <x v="2"/>
    <x v="5"/>
    <n v="2015"/>
    <n v="22130.2"/>
    <n v="123767"/>
    <x v="1"/>
    <x v="0"/>
    <n v="1.2"/>
    <n v="592"/>
    <n v="418"/>
    <n v="3"/>
    <n v="5"/>
    <x v="2"/>
    <s v="Hxb50265923816"/>
    <s v="mpeters@tapia.org"/>
    <d v="2018-04-13T00:00:00"/>
    <d v="2024-01-11T11:06:59"/>
    <x v="1"/>
    <x v="0"/>
    <n v="2024"/>
  </r>
  <r>
    <n v="4287"/>
    <s v="Caitlin Sanders"/>
    <x v="9"/>
    <x v="8"/>
    <n v="1991"/>
    <n v="37802.65"/>
    <n v="31007"/>
    <x v="0"/>
    <x v="0"/>
    <n v="1"/>
    <n v="449"/>
    <n v="677"/>
    <n v="4"/>
    <n v="7"/>
    <x v="5"/>
    <s v="liI78717684590"/>
    <s v="fernandomorrow@powell.com"/>
    <d v="2017-03-28T00:00:00"/>
    <d v="2025-05-14T05:21:01"/>
    <x v="6"/>
    <x v="2"/>
    <n v="2025"/>
  </r>
  <r>
    <n v="4288"/>
    <s v="David Vaughan"/>
    <x v="2"/>
    <x v="6"/>
    <n v="1997"/>
    <n v="29392.47"/>
    <n v="157643"/>
    <x v="0"/>
    <x v="0"/>
    <n v="4.5999999999999996"/>
    <n v="405"/>
    <n v="247"/>
    <n v="4"/>
    <n v="2"/>
    <x v="7"/>
    <s v="mIV12082842504"/>
    <s v="brandywright@gmail.com"/>
    <d v="2016-06-09T00:00:00"/>
    <d v="2023-08-27T15:12:42"/>
    <x v="2"/>
    <x v="5"/>
    <n v="2023"/>
  </r>
  <r>
    <n v="4289"/>
    <s v="Shelby Murphy"/>
    <x v="0"/>
    <x v="9"/>
    <n v="2011"/>
    <n v="42151.75"/>
    <n v="147014"/>
    <x v="1"/>
    <x v="1"/>
    <n v="4"/>
    <n v="134"/>
    <n v="523"/>
    <n v="2"/>
    <n v="2"/>
    <x v="7"/>
    <s v="UeI78070840923"/>
    <s v="jonesmichael@gmail.com"/>
    <d v="2020-05-25T00:00:00"/>
    <d v="2023-08-03T09:25:52"/>
    <x v="3"/>
    <x v="4"/>
    <n v="2023"/>
  </r>
  <r>
    <n v="4290"/>
    <s v="Thomas Roach"/>
    <x v="4"/>
    <x v="5"/>
    <n v="1991"/>
    <n v="49643.22"/>
    <n v="68804"/>
    <x v="1"/>
    <x v="1"/>
    <n v="5.9"/>
    <n v="145"/>
    <n v="711"/>
    <n v="2"/>
    <n v="5"/>
    <x v="5"/>
    <s v="yId19867445118"/>
    <s v="samantha61@williams.com"/>
    <d v="2019-12-15T00:00:00"/>
    <d v="2024-03-14T20:09:23"/>
    <x v="4"/>
    <x v="6"/>
    <n v="2024"/>
  </r>
  <r>
    <n v="4291"/>
    <s v="Jeremy Boone"/>
    <x v="3"/>
    <x v="8"/>
    <n v="1995"/>
    <n v="62270.76"/>
    <n v="75252"/>
    <x v="0"/>
    <x v="1"/>
    <n v="3.7"/>
    <n v="102"/>
    <n v="221"/>
    <n v="2"/>
    <n v="5"/>
    <x v="0"/>
    <s v="Arb38725943959"/>
    <s v="sandra17@aguilar.info"/>
    <d v="2022-12-02T00:00:00"/>
    <d v="2024-11-15T04:03:15"/>
    <x v="4"/>
    <x v="9"/>
    <n v="2024"/>
  </r>
  <r>
    <n v="4292"/>
    <s v="Mary Mcintyre"/>
    <x v="3"/>
    <x v="4"/>
    <n v="2011"/>
    <n v="30180.33"/>
    <n v="92261"/>
    <x v="2"/>
    <x v="1"/>
    <n v="5.2"/>
    <n v="448"/>
    <n v="511"/>
    <n v="5"/>
    <n v="7"/>
    <x v="6"/>
    <s v="zEB90873662469"/>
    <s v="diazryan@hernandez.com"/>
    <d v="2014-08-15T00:00:00"/>
    <d v="2024-12-30T21:01:32"/>
    <x v="5"/>
    <x v="8"/>
    <n v="2024"/>
  </r>
  <r>
    <n v="4293"/>
    <s v="Chase Vaughn"/>
    <x v="7"/>
    <x v="9"/>
    <n v="1996"/>
    <n v="61778.27"/>
    <n v="21126"/>
    <x v="0"/>
    <x v="0"/>
    <n v="3.5"/>
    <n v="286"/>
    <n v="682"/>
    <n v="5"/>
    <n v="5"/>
    <x v="7"/>
    <s v="Avc07650354588"/>
    <s v="davidramirez@hotmail.com"/>
    <d v="2024-01-07T00:00:00"/>
    <d v="2023-08-12T00:12:31"/>
    <x v="7"/>
    <x v="10"/>
    <n v="2023"/>
  </r>
  <r>
    <n v="4294"/>
    <s v="Olivia Harris"/>
    <x v="4"/>
    <x v="3"/>
    <n v="2012"/>
    <n v="8324.57"/>
    <n v="84773"/>
    <x v="2"/>
    <x v="0"/>
    <n v="4.5999999999999996"/>
    <n v="400"/>
    <n v="168"/>
    <n v="3"/>
    <n v="7"/>
    <x v="6"/>
    <s v="DGK41889870234"/>
    <s v="hughesstacey@hotmail.com"/>
    <d v="2019-08-31T00:00:00"/>
    <d v="2024-01-30T00:12:48"/>
    <x v="5"/>
    <x v="6"/>
    <n v="2024"/>
  </r>
  <r>
    <n v="4295"/>
    <s v="Samantha Mccoy"/>
    <x v="9"/>
    <x v="6"/>
    <n v="2021"/>
    <n v="16222.76"/>
    <n v="108949"/>
    <x v="3"/>
    <x v="1"/>
    <n v="1.8"/>
    <n v="280"/>
    <n v="322"/>
    <n v="5"/>
    <n v="4"/>
    <x v="3"/>
    <s v="PcP36920935382"/>
    <s v="hchen@reynolds.net"/>
    <d v="2017-10-25T00:00:00"/>
    <d v="2024-05-08T07:24:36"/>
    <x v="0"/>
    <x v="2"/>
    <n v="2024"/>
  </r>
  <r>
    <n v="4296"/>
    <s v="Timothy Rodriguez"/>
    <x v="9"/>
    <x v="3"/>
    <n v="2003"/>
    <n v="19953.91"/>
    <n v="290187"/>
    <x v="1"/>
    <x v="1"/>
    <n v="2.9"/>
    <n v="512"/>
    <n v="668"/>
    <n v="4"/>
    <n v="7"/>
    <x v="0"/>
    <s v="Rry08862807867"/>
    <s v="brycemccormick@yahoo.com"/>
    <d v="2022-10-30T00:00:00"/>
    <d v="2025-05-14T08:51:18"/>
    <x v="0"/>
    <x v="9"/>
    <n v="2025"/>
  </r>
  <r>
    <n v="4297"/>
    <s v="Colin Miller"/>
    <x v="4"/>
    <x v="9"/>
    <n v="2001"/>
    <n v="26814.91"/>
    <n v="179258"/>
    <x v="0"/>
    <x v="1"/>
    <n v="3.4"/>
    <n v="501"/>
    <n v="634"/>
    <n v="3"/>
    <n v="7"/>
    <x v="7"/>
    <s v="ppQ23839628119"/>
    <s v="alyssalindsey@sparks-martinez.info"/>
    <d v="2019-11-22T00:00:00"/>
    <d v="2025-05-09T02:41:09"/>
    <x v="11"/>
    <x v="6"/>
    <n v="2025"/>
  </r>
  <r>
    <n v="4298"/>
    <s v="Jerome Brady"/>
    <x v="5"/>
    <x v="9"/>
    <n v="1991"/>
    <n v="54756.84"/>
    <n v="51225"/>
    <x v="3"/>
    <x v="1"/>
    <n v="4"/>
    <n v="303"/>
    <n v="699"/>
    <n v="2"/>
    <n v="4"/>
    <x v="7"/>
    <s v="zEo29289336875"/>
    <s v="martinlinda@taylor.info"/>
    <d v="2022-02-23T00:00:00"/>
    <d v="2024-05-22T18:22:31"/>
    <x v="9"/>
    <x v="9"/>
    <n v="2024"/>
  </r>
  <r>
    <n v="4299"/>
    <s v="Leslie Mckay"/>
    <x v="6"/>
    <x v="6"/>
    <n v="2004"/>
    <n v="60587.64"/>
    <n v="35490"/>
    <x v="0"/>
    <x v="1"/>
    <n v="5.7"/>
    <n v="496"/>
    <n v="748"/>
    <n v="5"/>
    <n v="2"/>
    <x v="4"/>
    <s v="kGB65440208751"/>
    <s v="youngkathleen@hotmail.com"/>
    <d v="2020-07-24T00:00:00"/>
    <d v="2024-10-17T09:37:41"/>
    <x v="10"/>
    <x v="4"/>
    <n v="2024"/>
  </r>
  <r>
    <n v="4300"/>
    <s v="Megan Harrison"/>
    <x v="0"/>
    <x v="0"/>
    <n v="2013"/>
    <n v="68680.05"/>
    <n v="97240"/>
    <x v="2"/>
    <x v="1"/>
    <n v="2.4"/>
    <n v="612"/>
    <n v="147"/>
    <n v="3"/>
    <n v="5"/>
    <x v="7"/>
    <s v="zxa60227628247"/>
    <s v="collierglenda@hotmail.com"/>
    <d v="2017-12-28T00:00:00"/>
    <d v="2025-04-19T06:02:47"/>
    <x v="4"/>
    <x v="2"/>
    <n v="2025"/>
  </r>
  <r>
    <n v="4301"/>
    <s v="Eric Barton"/>
    <x v="7"/>
    <x v="2"/>
    <n v="2021"/>
    <n v="10908.18"/>
    <n v="104232"/>
    <x v="3"/>
    <x v="1"/>
    <n v="1.8"/>
    <n v="404"/>
    <n v="403"/>
    <n v="2"/>
    <n v="5"/>
    <x v="4"/>
    <s v="VPI92518782343"/>
    <s v="grahamdavid@hotmail.com"/>
    <d v="2015-01-10T00:00:00"/>
    <d v="2024-11-24T05:20:44"/>
    <x v="7"/>
    <x v="3"/>
    <n v="2024"/>
  </r>
  <r>
    <n v="4302"/>
    <s v="Kelly Smith"/>
    <x v="8"/>
    <x v="6"/>
    <n v="1998"/>
    <n v="33720.29"/>
    <n v="179765"/>
    <x v="2"/>
    <x v="0"/>
    <n v="5.3"/>
    <n v="518"/>
    <n v="730"/>
    <n v="4"/>
    <n v="4"/>
    <x v="7"/>
    <s v="qWE94376539206"/>
    <s v="orozcoterri@rogers.com"/>
    <d v="2022-11-22T00:00:00"/>
    <d v="2025-05-06T15:06:21"/>
    <x v="11"/>
    <x v="9"/>
    <n v="2025"/>
  </r>
  <r>
    <n v="4303"/>
    <s v="Phillip Tate"/>
    <x v="1"/>
    <x v="1"/>
    <n v="2011"/>
    <n v="69552.100000000006"/>
    <n v="147404"/>
    <x v="0"/>
    <x v="0"/>
    <n v="4.9000000000000004"/>
    <n v="530"/>
    <n v="261"/>
    <n v="3"/>
    <n v="7"/>
    <x v="5"/>
    <s v="ptu13739633253"/>
    <s v="mariewilson@yahoo.com"/>
    <d v="2019-08-05T00:00:00"/>
    <d v="2024-09-05T04:46:10"/>
    <x v="5"/>
    <x v="6"/>
    <n v="2024"/>
  </r>
  <r>
    <n v="4304"/>
    <s v="Elizabeth Mcintosh"/>
    <x v="2"/>
    <x v="4"/>
    <n v="2001"/>
    <n v="74979.070000000007"/>
    <n v="69858"/>
    <x v="2"/>
    <x v="0"/>
    <n v="5.7"/>
    <n v="212"/>
    <n v="178"/>
    <n v="2"/>
    <n v="7"/>
    <x v="7"/>
    <s v="zRs17603669153"/>
    <s v="ncooper@yahoo.com"/>
    <d v="2022-10-31T00:00:00"/>
    <d v="2023-12-05T19:26:11"/>
    <x v="0"/>
    <x v="9"/>
    <n v="2023"/>
  </r>
  <r>
    <n v="4305"/>
    <s v="Karen Howard"/>
    <x v="0"/>
    <x v="5"/>
    <n v="1998"/>
    <n v="78801.5"/>
    <n v="3219"/>
    <x v="0"/>
    <x v="1"/>
    <n v="5.7"/>
    <n v="380"/>
    <n v="375"/>
    <n v="3"/>
    <n v="4"/>
    <x v="7"/>
    <s v="oFE86284466294"/>
    <s v="thomasmartinez@morris.net"/>
    <d v="2019-02-11T00:00:00"/>
    <d v="2024-03-21T02:51:31"/>
    <x v="9"/>
    <x v="6"/>
    <n v="2024"/>
  </r>
  <r>
    <n v="4306"/>
    <s v="Jeffrey Chandler"/>
    <x v="0"/>
    <x v="2"/>
    <n v="2020"/>
    <n v="54460.36"/>
    <n v="18659"/>
    <x v="0"/>
    <x v="0"/>
    <n v="1.9"/>
    <n v="328"/>
    <n v="375"/>
    <n v="2"/>
    <n v="2"/>
    <x v="5"/>
    <s v="chu07902321392"/>
    <s v="woodskatherine@gmail.com"/>
    <d v="2023-07-28T00:00:00"/>
    <d v="2023-09-15T21:49:55"/>
    <x v="10"/>
    <x v="7"/>
    <n v="2023"/>
  </r>
  <r>
    <n v="4307"/>
    <s v="Deanna Lopez"/>
    <x v="0"/>
    <x v="1"/>
    <n v="2005"/>
    <n v="30432.560000000001"/>
    <n v="213438"/>
    <x v="0"/>
    <x v="1"/>
    <n v="2.6"/>
    <n v="470"/>
    <n v="496"/>
    <n v="2"/>
    <n v="4"/>
    <x v="2"/>
    <s v="Kei30554113908"/>
    <s v="bowerssteven@gmail.com"/>
    <d v="2015-05-03T00:00:00"/>
    <d v="2024-11-15T18:04:22"/>
    <x v="3"/>
    <x v="3"/>
    <n v="2024"/>
  </r>
  <r>
    <n v="4308"/>
    <s v="Mr, Jeffrey Carter"/>
    <x v="1"/>
    <x v="8"/>
    <n v="2020"/>
    <n v="47003.519999999997"/>
    <n v="50053"/>
    <x v="1"/>
    <x v="0"/>
    <n v="3.5"/>
    <n v="258"/>
    <n v="541"/>
    <n v="2"/>
    <n v="5"/>
    <x v="5"/>
    <s v="SCf98337927503"/>
    <s v="jonesjessica@martin.biz"/>
    <d v="2018-10-03T00:00:00"/>
    <d v="2024-05-30T01:36:37"/>
    <x v="0"/>
    <x v="0"/>
    <n v="2024"/>
  </r>
  <r>
    <n v="4309"/>
    <s v="Shawn Williams"/>
    <x v="5"/>
    <x v="3"/>
    <n v="1990"/>
    <n v="28508.34"/>
    <n v="126369"/>
    <x v="0"/>
    <x v="1"/>
    <n v="1.9"/>
    <n v="532"/>
    <n v="386"/>
    <n v="2"/>
    <n v="4"/>
    <x v="6"/>
    <s v="Fuj86914191915"/>
    <s v="marygutierrez@gmail.com"/>
    <d v="2015-01-28T00:00:00"/>
    <d v="2025-03-17T20:00:10"/>
    <x v="7"/>
    <x v="3"/>
    <n v="2025"/>
  </r>
  <r>
    <n v="4310"/>
    <s v="Sabrina Lane"/>
    <x v="7"/>
    <x v="1"/>
    <n v="2013"/>
    <n v="34255.42"/>
    <n v="233125"/>
    <x v="3"/>
    <x v="1"/>
    <n v="1.6"/>
    <n v="134"/>
    <n v="551"/>
    <n v="2"/>
    <n v="2"/>
    <x v="2"/>
    <s v="BWE59578873235"/>
    <s v="kentwillis@gmail.com"/>
    <d v="2021-08-22T00:00:00"/>
    <d v="2023-10-09T10:05:20"/>
    <x v="5"/>
    <x v="1"/>
    <n v="2023"/>
  </r>
  <r>
    <n v="4311"/>
    <s v="Phillip Morgan"/>
    <x v="3"/>
    <x v="7"/>
    <n v="2006"/>
    <n v="29275.17"/>
    <n v="277276"/>
    <x v="2"/>
    <x v="0"/>
    <n v="2.5"/>
    <n v="432"/>
    <n v="121"/>
    <n v="4"/>
    <n v="7"/>
    <x v="5"/>
    <s v="TlY78943171746"/>
    <s v="dnelson@gmail.com"/>
    <d v="2018-01-18T00:00:00"/>
    <d v="2023-08-01T18:52:46"/>
    <x v="7"/>
    <x v="0"/>
    <n v="2023"/>
  </r>
  <r>
    <n v="4312"/>
    <s v="Christopher Jones"/>
    <x v="1"/>
    <x v="9"/>
    <n v="2004"/>
    <n v="30787.53"/>
    <n v="102912"/>
    <x v="1"/>
    <x v="0"/>
    <n v="2.8"/>
    <n v="290"/>
    <n v="771"/>
    <n v="3"/>
    <n v="4"/>
    <x v="0"/>
    <s v="cPk64246842494"/>
    <s v="vtaylor@hotmail.com"/>
    <d v="2020-08-16T00:00:00"/>
    <d v="2023-10-25T22:07:12"/>
    <x v="5"/>
    <x v="4"/>
    <n v="2023"/>
  </r>
  <r>
    <n v="4313"/>
    <s v="John Salazar"/>
    <x v="8"/>
    <x v="3"/>
    <n v="1995"/>
    <n v="47777.2"/>
    <n v="16863"/>
    <x v="1"/>
    <x v="1"/>
    <n v="3.7"/>
    <n v="255"/>
    <n v="114"/>
    <n v="2"/>
    <n v="4"/>
    <x v="5"/>
    <s v="nLs82699815623"/>
    <s v="herrerachristopher@williams.org"/>
    <d v="2021-07-23T00:00:00"/>
    <d v="2023-09-06T20:32:26"/>
    <x v="10"/>
    <x v="1"/>
    <n v="2023"/>
  </r>
  <r>
    <n v="4314"/>
    <s v="Brian Lewis"/>
    <x v="7"/>
    <x v="5"/>
    <n v="2021"/>
    <n v="8379.67"/>
    <n v="76846"/>
    <x v="0"/>
    <x v="1"/>
    <n v="1.5"/>
    <n v="371"/>
    <n v="716"/>
    <n v="4"/>
    <n v="4"/>
    <x v="2"/>
    <s v="hsT75632319767"/>
    <s v="treyes@dunn.com"/>
    <d v="2024-06-24T00:00:00"/>
    <d v="2024-08-31T16:07:25"/>
    <x v="2"/>
    <x v="10"/>
    <n v="2024"/>
  </r>
  <r>
    <n v="4315"/>
    <s v="Susan Burnett"/>
    <x v="6"/>
    <x v="6"/>
    <n v="2011"/>
    <n v="31163.599999999999"/>
    <n v="110367"/>
    <x v="0"/>
    <x v="0"/>
    <n v="3.1"/>
    <n v="564"/>
    <n v="752"/>
    <n v="5"/>
    <n v="2"/>
    <x v="1"/>
    <s v="Fkr07723047633"/>
    <s v="ruizcharles@yahoo.com"/>
    <d v="2015-01-21T00:00:00"/>
    <d v="2024-01-27T02:07:10"/>
    <x v="7"/>
    <x v="3"/>
    <n v="2024"/>
  </r>
  <r>
    <n v="4316"/>
    <s v="Jermaine Mitchell"/>
    <x v="5"/>
    <x v="7"/>
    <n v="2015"/>
    <n v="42762.51"/>
    <n v="54665"/>
    <x v="0"/>
    <x v="1"/>
    <n v="4.3"/>
    <n v="344"/>
    <n v="494"/>
    <n v="4"/>
    <n v="7"/>
    <x v="4"/>
    <s v="nkd07876040954"/>
    <s v="parkerjessica@yahoo.com"/>
    <d v="2014-10-10T00:00:00"/>
    <d v="2024-05-19T20:16:53"/>
    <x v="0"/>
    <x v="8"/>
    <n v="2024"/>
  </r>
  <r>
    <n v="4317"/>
    <s v="Ashley Lee"/>
    <x v="5"/>
    <x v="1"/>
    <n v="2012"/>
    <n v="51361.18"/>
    <n v="278529"/>
    <x v="2"/>
    <x v="1"/>
    <n v="4.2"/>
    <n v="212"/>
    <n v="509"/>
    <n v="4"/>
    <n v="7"/>
    <x v="3"/>
    <s v="NkB91463591266"/>
    <s v="brianstein@quinn.com"/>
    <d v="2016-12-03T00:00:00"/>
    <d v="2025-01-06T21:15:04"/>
    <x v="4"/>
    <x v="5"/>
    <n v="2025"/>
  </r>
  <r>
    <n v="4318"/>
    <s v="James Martinez"/>
    <x v="1"/>
    <x v="2"/>
    <n v="2013"/>
    <n v="52700.94"/>
    <n v="103309"/>
    <x v="1"/>
    <x v="1"/>
    <n v="4.8"/>
    <n v="684"/>
    <n v="526"/>
    <n v="4"/>
    <n v="7"/>
    <x v="2"/>
    <s v="GHQ55485075329"/>
    <s v="josephlisa@martin.net"/>
    <d v="2021-04-02T00:00:00"/>
    <d v="2025-03-20T18:05:49"/>
    <x v="1"/>
    <x v="1"/>
    <n v="2025"/>
  </r>
  <r>
    <n v="4319"/>
    <s v="William Rodriguez"/>
    <x v="6"/>
    <x v="0"/>
    <n v="2013"/>
    <n v="63742.03"/>
    <n v="76840"/>
    <x v="0"/>
    <x v="1"/>
    <n v="4.7"/>
    <n v="413"/>
    <n v="138"/>
    <n v="4"/>
    <n v="5"/>
    <x v="6"/>
    <s v="Avw17700286576"/>
    <s v="frederick66@hotmail.com"/>
    <d v="2021-07-12T00:00:00"/>
    <d v="2024-09-17T00:39:01"/>
    <x v="10"/>
    <x v="1"/>
    <n v="2024"/>
  </r>
  <r>
    <n v="4320"/>
    <s v="Mitchell Baker"/>
    <x v="9"/>
    <x v="5"/>
    <n v="2019"/>
    <n v="14477.48"/>
    <n v="286018"/>
    <x v="1"/>
    <x v="0"/>
    <n v="2.4"/>
    <n v="539"/>
    <n v="548"/>
    <n v="3"/>
    <n v="5"/>
    <x v="3"/>
    <s v="jef35996848104"/>
    <s v="xleon@rodriguez-hawkins.com"/>
    <d v="2024-03-23T00:00:00"/>
    <d v="2025-03-29T08:52:27"/>
    <x v="6"/>
    <x v="10"/>
    <n v="2025"/>
  </r>
  <r>
    <n v="4321"/>
    <s v="Wayne Fields"/>
    <x v="1"/>
    <x v="6"/>
    <n v="2018"/>
    <n v="21377.21"/>
    <n v="289910"/>
    <x v="0"/>
    <x v="0"/>
    <n v="4.3"/>
    <n v="630"/>
    <n v="713"/>
    <n v="3"/>
    <n v="4"/>
    <x v="1"/>
    <s v="Xjp52516775378"/>
    <s v="ysmith@hotmail.com"/>
    <d v="2016-02-01T00:00:00"/>
    <d v="2024-06-22T13:52:02"/>
    <x v="9"/>
    <x v="5"/>
    <n v="2024"/>
  </r>
  <r>
    <n v="4322"/>
    <s v="Zachary Richards"/>
    <x v="5"/>
    <x v="2"/>
    <n v="1993"/>
    <n v="42225.02"/>
    <n v="248175"/>
    <x v="1"/>
    <x v="1"/>
    <n v="2.8"/>
    <n v="461"/>
    <n v="529"/>
    <n v="4"/>
    <n v="4"/>
    <x v="5"/>
    <s v="JQS38345231781"/>
    <s v="lawrence63@gmail.com"/>
    <d v="2019-05-21T00:00:00"/>
    <d v="2024-06-18T22:14:59"/>
    <x v="3"/>
    <x v="6"/>
    <n v="2024"/>
  </r>
  <r>
    <n v="4323"/>
    <s v="Stephen Morgan"/>
    <x v="1"/>
    <x v="1"/>
    <n v="2006"/>
    <n v="73568.289999999994"/>
    <n v="62635"/>
    <x v="2"/>
    <x v="0"/>
    <n v="2.6"/>
    <n v="597"/>
    <n v="484"/>
    <n v="5"/>
    <n v="4"/>
    <x v="5"/>
    <s v="vnf98764346418"/>
    <s v="rsantos@hotmail.com"/>
    <d v="2016-09-14T00:00:00"/>
    <d v="2024-06-24T00:54:51"/>
    <x v="8"/>
    <x v="5"/>
    <n v="2024"/>
  </r>
  <r>
    <n v="4324"/>
    <s v="Isaac Ryan"/>
    <x v="4"/>
    <x v="8"/>
    <n v="2013"/>
    <n v="43038.89"/>
    <n v="153567"/>
    <x v="2"/>
    <x v="0"/>
    <n v="1.5"/>
    <n v="360"/>
    <n v="467"/>
    <n v="5"/>
    <n v="7"/>
    <x v="1"/>
    <s v="trm79121317076"/>
    <s v="sross@yoder.biz"/>
    <d v="2016-02-02T00:00:00"/>
    <d v="2024-04-05T17:51:42"/>
    <x v="9"/>
    <x v="5"/>
    <n v="2024"/>
  </r>
  <r>
    <n v="4325"/>
    <s v="William Owens"/>
    <x v="7"/>
    <x v="3"/>
    <n v="1993"/>
    <n v="46384.38"/>
    <n v="257716"/>
    <x v="1"/>
    <x v="1"/>
    <n v="1.7"/>
    <n v="600"/>
    <n v="784"/>
    <n v="4"/>
    <n v="5"/>
    <x v="6"/>
    <s v="YfG62049089224"/>
    <s v="anitajohnson@gmail.com"/>
    <d v="2021-01-24T00:00:00"/>
    <d v="2024-05-07T03:22:21"/>
    <x v="7"/>
    <x v="1"/>
    <n v="2024"/>
  </r>
  <r>
    <n v="4326"/>
    <s v="Vincent Walker"/>
    <x v="8"/>
    <x v="5"/>
    <n v="2003"/>
    <n v="38628.660000000003"/>
    <n v="182977"/>
    <x v="1"/>
    <x v="1"/>
    <n v="1.4"/>
    <n v="587"/>
    <n v="422"/>
    <n v="3"/>
    <n v="5"/>
    <x v="4"/>
    <s v="KAD50832277395"/>
    <s v="gcook@chaney-gordon.net"/>
    <d v="2021-08-10T00:00:00"/>
    <d v="2025-04-20T03:04:29"/>
    <x v="5"/>
    <x v="1"/>
    <n v="2025"/>
  </r>
  <r>
    <n v="4327"/>
    <s v="Joshua Graham"/>
    <x v="9"/>
    <x v="8"/>
    <n v="2010"/>
    <n v="23560.45"/>
    <n v="10298"/>
    <x v="2"/>
    <x v="0"/>
    <n v="6"/>
    <n v="163"/>
    <n v="662"/>
    <n v="3"/>
    <n v="2"/>
    <x v="2"/>
    <s v="gUN71271657828"/>
    <s v="nmay@hotmail.com"/>
    <d v="2015-12-06T00:00:00"/>
    <d v="2024-10-21T22:16:25"/>
    <x v="4"/>
    <x v="3"/>
    <n v="2024"/>
  </r>
  <r>
    <n v="4328"/>
    <s v="Erica King"/>
    <x v="9"/>
    <x v="8"/>
    <n v="2015"/>
    <n v="35163.019999999997"/>
    <n v="238285"/>
    <x v="3"/>
    <x v="1"/>
    <n v="1.6"/>
    <n v="252"/>
    <n v="129"/>
    <n v="5"/>
    <n v="7"/>
    <x v="2"/>
    <s v="nJO98928826943"/>
    <s v="daviscourtney@sanchez-schwartz.com"/>
    <d v="2018-03-23T00:00:00"/>
    <d v="2024-07-08T04:52:13"/>
    <x v="6"/>
    <x v="0"/>
    <n v="2024"/>
  </r>
  <r>
    <n v="4329"/>
    <s v="Robert Reid"/>
    <x v="6"/>
    <x v="7"/>
    <n v="2004"/>
    <n v="25838.92"/>
    <n v="69175"/>
    <x v="1"/>
    <x v="1"/>
    <n v="4.3"/>
    <n v="97"/>
    <n v="702"/>
    <n v="5"/>
    <n v="4"/>
    <x v="4"/>
    <s v="XSr61259345800"/>
    <s v="dawnwilliams@gmail.com"/>
    <d v="2017-03-21T00:00:00"/>
    <d v="2023-10-09T03:04:46"/>
    <x v="6"/>
    <x v="2"/>
    <n v="2023"/>
  </r>
  <r>
    <n v="4330"/>
    <s v="Thomas Brown"/>
    <x v="7"/>
    <x v="4"/>
    <n v="2019"/>
    <n v="34481.99"/>
    <n v="73680"/>
    <x v="0"/>
    <x v="0"/>
    <n v="3.6"/>
    <n v="462"/>
    <n v="208"/>
    <n v="3"/>
    <n v="7"/>
    <x v="0"/>
    <s v="KEm11951637556"/>
    <s v="ruthflores@yahoo.com"/>
    <d v="2024-03-31T00:00:00"/>
    <d v="2025-02-13T06:27:16"/>
    <x v="6"/>
    <x v="10"/>
    <n v="2025"/>
  </r>
  <r>
    <n v="4331"/>
    <s v="Christopher Marquez"/>
    <x v="4"/>
    <x v="8"/>
    <n v="2013"/>
    <n v="71011.94"/>
    <n v="167639"/>
    <x v="1"/>
    <x v="1"/>
    <n v="5.3"/>
    <n v="281"/>
    <n v="282"/>
    <n v="5"/>
    <n v="5"/>
    <x v="4"/>
    <s v="xQO68580595913"/>
    <s v="wholmes@yahoo.com"/>
    <d v="2017-05-31T00:00:00"/>
    <d v="2024-10-22T15:47:50"/>
    <x v="3"/>
    <x v="2"/>
    <n v="2024"/>
  </r>
  <r>
    <n v="4332"/>
    <s v="Michael Evans"/>
    <x v="3"/>
    <x v="3"/>
    <n v="1999"/>
    <n v="57999.12"/>
    <n v="25785"/>
    <x v="2"/>
    <x v="0"/>
    <n v="1.1000000000000001"/>
    <n v="146"/>
    <n v="312"/>
    <n v="2"/>
    <n v="2"/>
    <x v="5"/>
    <s v="YoK94358552176"/>
    <s v="jacobsjessica@gmail.com"/>
    <d v="2019-11-27T00:00:00"/>
    <d v="2025-03-22T15:39:29"/>
    <x v="11"/>
    <x v="6"/>
    <n v="2025"/>
  </r>
  <r>
    <n v="4333"/>
    <s v="Shannon Mathews"/>
    <x v="2"/>
    <x v="3"/>
    <n v="2002"/>
    <n v="60625.52"/>
    <n v="227576"/>
    <x v="0"/>
    <x v="0"/>
    <n v="4.5999999999999996"/>
    <n v="696"/>
    <n v="638"/>
    <n v="3"/>
    <n v="2"/>
    <x v="6"/>
    <s v="cru64724716434"/>
    <s v="ryanwhite@mcconnell-brown.com"/>
    <d v="2015-04-02T00:00:00"/>
    <d v="2024-05-07T06:52:37"/>
    <x v="1"/>
    <x v="3"/>
    <n v="2024"/>
  </r>
  <r>
    <n v="4334"/>
    <s v="Melissa Smith"/>
    <x v="8"/>
    <x v="7"/>
    <n v="1990"/>
    <n v="72699.39"/>
    <n v="252844"/>
    <x v="2"/>
    <x v="1"/>
    <n v="1.5"/>
    <n v="368"/>
    <n v="739"/>
    <n v="3"/>
    <n v="7"/>
    <x v="5"/>
    <s v="ukF19017202137"/>
    <s v="alexandrapalmer@yahoo.com"/>
    <d v="2019-06-18T00:00:00"/>
    <d v="2023-10-30T17:46:31"/>
    <x v="2"/>
    <x v="6"/>
    <n v="2023"/>
  </r>
  <r>
    <n v="4335"/>
    <s v="Penny Tran"/>
    <x v="3"/>
    <x v="7"/>
    <n v="2016"/>
    <n v="78792.72"/>
    <n v="293177"/>
    <x v="0"/>
    <x v="1"/>
    <n v="4.4000000000000004"/>
    <n v="189"/>
    <n v="723"/>
    <n v="2"/>
    <n v="5"/>
    <x v="5"/>
    <s v="isG06513305096"/>
    <s v="xsmith@howard.com"/>
    <d v="2022-02-28T00:00:00"/>
    <d v="2025-03-27T07:48:30"/>
    <x v="9"/>
    <x v="9"/>
    <n v="2025"/>
  </r>
  <r>
    <n v="4336"/>
    <s v="Ashley Hunt"/>
    <x v="8"/>
    <x v="7"/>
    <n v="2006"/>
    <n v="32103.94"/>
    <n v="77758"/>
    <x v="0"/>
    <x v="0"/>
    <n v="5.9"/>
    <n v="89"/>
    <n v="462"/>
    <n v="3"/>
    <n v="4"/>
    <x v="1"/>
    <s v="rWy16677444073"/>
    <s v="bmartin@richardson-white.com"/>
    <d v="2017-04-22T00:00:00"/>
    <d v="2023-10-30T00:15:06"/>
    <x v="1"/>
    <x v="2"/>
    <n v="2023"/>
  </r>
  <r>
    <n v="4337"/>
    <s v="Joy Bonilla"/>
    <x v="4"/>
    <x v="0"/>
    <n v="2003"/>
    <n v="69737.36"/>
    <n v="207998"/>
    <x v="3"/>
    <x v="1"/>
    <n v="2.6"/>
    <n v="506"/>
    <n v="419"/>
    <n v="4"/>
    <n v="7"/>
    <x v="7"/>
    <s v="WkR76669705386"/>
    <s v="amanda62@yahoo.com"/>
    <d v="2017-09-10T00:00:00"/>
    <d v="2025-04-18T05:30:49"/>
    <x v="8"/>
    <x v="2"/>
    <n v="2025"/>
  </r>
  <r>
    <n v="4338"/>
    <s v="Nicholas Hill"/>
    <x v="4"/>
    <x v="2"/>
    <n v="1993"/>
    <n v="64723.08"/>
    <n v="172601"/>
    <x v="3"/>
    <x v="0"/>
    <n v="5.7"/>
    <n v="338"/>
    <n v="102"/>
    <n v="3"/>
    <n v="4"/>
    <x v="1"/>
    <s v="PpY04232789679"/>
    <s v="karacobb@hotmail.com"/>
    <d v="2019-02-03T00:00:00"/>
    <d v="2024-04-25T07:29:30"/>
    <x v="9"/>
    <x v="6"/>
    <n v="2024"/>
  </r>
  <r>
    <n v="4339"/>
    <s v="Fernando Stone"/>
    <x v="9"/>
    <x v="4"/>
    <n v="2023"/>
    <n v="68569.539999999994"/>
    <n v="4293"/>
    <x v="0"/>
    <x v="1"/>
    <n v="5"/>
    <n v="575"/>
    <n v="459"/>
    <n v="2"/>
    <n v="5"/>
    <x v="7"/>
    <s v="Ehy79164831110"/>
    <s v="pswanson@lewis-anderson.biz"/>
    <d v="2016-01-31T00:00:00"/>
    <d v="2024-11-12T16:28:27"/>
    <x v="7"/>
    <x v="5"/>
    <n v="2024"/>
  </r>
  <r>
    <n v="4340"/>
    <s v="William Fernandez Jr,"/>
    <x v="1"/>
    <x v="4"/>
    <n v="2019"/>
    <n v="36539.1"/>
    <n v="93996"/>
    <x v="0"/>
    <x v="1"/>
    <n v="2.7"/>
    <n v="313"/>
    <n v="332"/>
    <n v="5"/>
    <n v="5"/>
    <x v="3"/>
    <s v="xsC40155922686"/>
    <s v="christianadam@rice.org"/>
    <d v="2024-03-03T00:00:00"/>
    <d v="2023-09-03T15:26:14"/>
    <x v="6"/>
    <x v="10"/>
    <n v="2023"/>
  </r>
  <r>
    <n v="4341"/>
    <s v="Emma Jones"/>
    <x v="3"/>
    <x v="1"/>
    <n v="2019"/>
    <n v="33074.06"/>
    <n v="29898"/>
    <x v="3"/>
    <x v="1"/>
    <n v="4.7"/>
    <n v="549"/>
    <n v="694"/>
    <n v="3"/>
    <n v="7"/>
    <x v="5"/>
    <s v="tNG43479448684"/>
    <s v="abarrett@hotmail.com"/>
    <d v="2015-07-27T00:00:00"/>
    <d v="2024-03-31T18:42:07"/>
    <x v="10"/>
    <x v="3"/>
    <n v="2024"/>
  </r>
  <r>
    <n v="4342"/>
    <s v="Angela Combs"/>
    <x v="4"/>
    <x v="1"/>
    <n v="2021"/>
    <n v="36601.449999999997"/>
    <n v="135767"/>
    <x v="2"/>
    <x v="0"/>
    <n v="4.8"/>
    <n v="496"/>
    <n v="470"/>
    <n v="3"/>
    <n v="5"/>
    <x v="0"/>
    <s v="iwW64590435235"/>
    <s v="ndiaz@hotmail.com"/>
    <d v="2020-11-21T00:00:00"/>
    <d v="2024-09-27T02:28:29"/>
    <x v="11"/>
    <x v="4"/>
    <n v="2024"/>
  </r>
  <r>
    <n v="4343"/>
    <s v="Richard Mcdonald"/>
    <x v="8"/>
    <x v="3"/>
    <n v="1995"/>
    <n v="37881.279999999999"/>
    <n v="87535"/>
    <x v="0"/>
    <x v="0"/>
    <n v="1.4"/>
    <n v="537"/>
    <n v="787"/>
    <n v="2"/>
    <n v="4"/>
    <x v="2"/>
    <s v="fMU70983173849"/>
    <s v="amymurphy@gmail.com"/>
    <d v="2016-01-29T00:00:00"/>
    <d v="2023-12-03T00:50:49"/>
    <x v="7"/>
    <x v="5"/>
    <n v="2023"/>
  </r>
  <r>
    <n v="4344"/>
    <s v="James Williams"/>
    <x v="0"/>
    <x v="6"/>
    <n v="2000"/>
    <n v="79116.820000000007"/>
    <n v="172064"/>
    <x v="2"/>
    <x v="0"/>
    <n v="4.0999999999999996"/>
    <n v="237"/>
    <n v="764"/>
    <n v="2"/>
    <n v="5"/>
    <x v="5"/>
    <s v="xYR62774826120"/>
    <s v="elizabethdonovan@hotmail.com"/>
    <d v="2017-10-08T00:00:00"/>
    <d v="2025-07-01T23:55:14"/>
    <x v="0"/>
    <x v="2"/>
    <n v="2025"/>
  </r>
  <r>
    <n v="4345"/>
    <s v="David Evans"/>
    <x v="8"/>
    <x v="8"/>
    <n v="2004"/>
    <n v="57969.15"/>
    <n v="119303"/>
    <x v="1"/>
    <x v="1"/>
    <n v="3.9"/>
    <n v="663"/>
    <n v="546"/>
    <n v="4"/>
    <n v="2"/>
    <x v="0"/>
    <s v="WWf06248461336"/>
    <s v="teresa02@gmail.com"/>
    <d v="2015-03-22T00:00:00"/>
    <d v="2023-11-12T17:41:37"/>
    <x v="6"/>
    <x v="3"/>
    <n v="2023"/>
  </r>
  <r>
    <n v="4346"/>
    <s v="Sarah Cruz"/>
    <x v="1"/>
    <x v="5"/>
    <n v="2005"/>
    <n v="71992.289999999994"/>
    <n v="204037"/>
    <x v="2"/>
    <x v="1"/>
    <n v="1.3"/>
    <n v="159"/>
    <n v="649"/>
    <n v="5"/>
    <n v="4"/>
    <x v="2"/>
    <s v="zUB33305102836"/>
    <s v="melissaparks@yahoo.com"/>
    <d v="2023-12-27T00:00:00"/>
    <d v="2024-04-28T02:04:51"/>
    <x v="4"/>
    <x v="7"/>
    <n v="2024"/>
  </r>
  <r>
    <n v="4347"/>
    <s v="Patricia Arellano"/>
    <x v="3"/>
    <x v="8"/>
    <n v="2015"/>
    <n v="78401.7"/>
    <n v="234693"/>
    <x v="1"/>
    <x v="0"/>
    <n v="3.6"/>
    <n v="487"/>
    <n v="228"/>
    <n v="4"/>
    <n v="7"/>
    <x v="0"/>
    <s v="OJr76305257111"/>
    <s v="lopezjason@andrews.com"/>
    <d v="2016-11-30T00:00:00"/>
    <d v="2025-03-06T00:07:20"/>
    <x v="11"/>
    <x v="5"/>
    <n v="2025"/>
  </r>
  <r>
    <n v="4348"/>
    <s v="Samantha Hays"/>
    <x v="3"/>
    <x v="5"/>
    <n v="1995"/>
    <n v="21084.44"/>
    <n v="194114"/>
    <x v="0"/>
    <x v="0"/>
    <n v="4.3"/>
    <n v="302"/>
    <n v="177"/>
    <n v="2"/>
    <n v="2"/>
    <x v="0"/>
    <s v="AeT35228319825"/>
    <s v="dan73@gmail.com"/>
    <d v="2023-01-29T00:00:00"/>
    <d v="2025-02-02T00:35:33"/>
    <x v="7"/>
    <x v="7"/>
    <n v="2025"/>
  </r>
  <r>
    <n v="4349"/>
    <s v="Kenneth Rogers"/>
    <x v="5"/>
    <x v="2"/>
    <n v="2011"/>
    <n v="47681.23"/>
    <n v="57696"/>
    <x v="3"/>
    <x v="0"/>
    <n v="2.7"/>
    <n v="482"/>
    <n v="510"/>
    <n v="3"/>
    <n v="5"/>
    <x v="5"/>
    <s v="StU48017620248"/>
    <s v="robert16@robinson-west.biz"/>
    <d v="2020-02-12T00:00:00"/>
    <d v="2025-03-20T00:34:24"/>
    <x v="9"/>
    <x v="4"/>
    <n v="2025"/>
  </r>
  <r>
    <n v="4350"/>
    <s v="Tammy Logan"/>
    <x v="8"/>
    <x v="6"/>
    <n v="1991"/>
    <n v="27705.919999999998"/>
    <n v="299305"/>
    <x v="3"/>
    <x v="0"/>
    <n v="3.7"/>
    <n v="408"/>
    <n v="129"/>
    <n v="2"/>
    <n v="7"/>
    <x v="7"/>
    <s v="ITo29714400278"/>
    <s v="gail18@lee.biz"/>
    <d v="2021-01-03T00:00:00"/>
    <d v="2025-02-01T07:04:09"/>
    <x v="7"/>
    <x v="1"/>
    <n v="2025"/>
  </r>
  <r>
    <n v="4351"/>
    <s v="Kenneth Green"/>
    <x v="9"/>
    <x v="5"/>
    <n v="2010"/>
    <n v="36947.11"/>
    <n v="294362"/>
    <x v="0"/>
    <x v="1"/>
    <n v="3"/>
    <n v="106"/>
    <n v="638"/>
    <n v="2"/>
    <n v="5"/>
    <x v="3"/>
    <s v="wMA24428398290"/>
    <s v="joanking@gmail.com"/>
    <d v="2017-01-08T00:00:00"/>
    <d v="2025-04-12T16:20:06"/>
    <x v="7"/>
    <x v="2"/>
    <n v="2025"/>
  </r>
  <r>
    <n v="4352"/>
    <s v="Charles Joseph"/>
    <x v="0"/>
    <x v="5"/>
    <n v="2007"/>
    <n v="78884.289999999994"/>
    <n v="95547"/>
    <x v="1"/>
    <x v="0"/>
    <n v="2.9"/>
    <n v="543"/>
    <n v="345"/>
    <n v="4"/>
    <n v="7"/>
    <x v="6"/>
    <s v="mVE02351962387"/>
    <s v="cochranmarie@gmail.com"/>
    <d v="2021-02-22T00:00:00"/>
    <d v="2024-08-06T09:48:38"/>
    <x v="9"/>
    <x v="1"/>
    <n v="2024"/>
  </r>
  <r>
    <n v="4353"/>
    <s v="Christopher Mcdonald"/>
    <x v="9"/>
    <x v="3"/>
    <n v="2022"/>
    <n v="20795.78"/>
    <n v="71470"/>
    <x v="2"/>
    <x v="0"/>
    <n v="4"/>
    <n v="346"/>
    <n v="799"/>
    <n v="5"/>
    <n v="7"/>
    <x v="0"/>
    <s v="Ilb76689792955"/>
    <s v="jeffreygilmore@kaufman.info"/>
    <d v="2022-08-13T00:00:00"/>
    <d v="2025-03-23T19:41:44"/>
    <x v="5"/>
    <x v="9"/>
    <n v="2025"/>
  </r>
  <r>
    <n v="4354"/>
    <s v="John Klein"/>
    <x v="2"/>
    <x v="2"/>
    <n v="1997"/>
    <n v="19955.77"/>
    <n v="247572"/>
    <x v="0"/>
    <x v="0"/>
    <n v="3.5"/>
    <n v="88"/>
    <n v="737"/>
    <n v="2"/>
    <n v="2"/>
    <x v="6"/>
    <s v="IZa91482054824"/>
    <s v="michaelgarcia@lane-scott.com"/>
    <d v="2015-08-31T00:00:00"/>
    <d v="2024-10-09T08:52:10"/>
    <x v="5"/>
    <x v="3"/>
    <n v="2024"/>
  </r>
  <r>
    <n v="4355"/>
    <s v="Melissa Beasley"/>
    <x v="9"/>
    <x v="1"/>
    <n v="2005"/>
    <n v="46480.42"/>
    <n v="95513"/>
    <x v="1"/>
    <x v="1"/>
    <n v="1.8"/>
    <n v="155"/>
    <n v="700"/>
    <n v="2"/>
    <n v="5"/>
    <x v="2"/>
    <s v="IKz41184639495"/>
    <s v="john61@brown-johnson.com"/>
    <d v="2021-11-07T00:00:00"/>
    <d v="2024-12-28T09:26:44"/>
    <x v="11"/>
    <x v="1"/>
    <n v="2024"/>
  </r>
  <r>
    <n v="4356"/>
    <s v="Kimberly Buchanan"/>
    <x v="6"/>
    <x v="0"/>
    <n v="2005"/>
    <n v="27860.06"/>
    <n v="55203"/>
    <x v="1"/>
    <x v="1"/>
    <n v="2.4"/>
    <n v="372"/>
    <n v="476"/>
    <n v="5"/>
    <n v="2"/>
    <x v="2"/>
    <s v="SOo07938403205"/>
    <s v="kennethweaver@swanson-barrera.com"/>
    <d v="2020-10-25T00:00:00"/>
    <d v="2024-09-10T07:26:02"/>
    <x v="0"/>
    <x v="4"/>
    <n v="2024"/>
  </r>
  <r>
    <n v="4357"/>
    <s v="Jonathan Nielsen"/>
    <x v="2"/>
    <x v="1"/>
    <n v="2013"/>
    <n v="57595.34"/>
    <n v="175586"/>
    <x v="1"/>
    <x v="1"/>
    <n v="3.9"/>
    <n v="88"/>
    <n v="346"/>
    <n v="2"/>
    <n v="7"/>
    <x v="0"/>
    <s v="zAe65517446977"/>
    <s v="npotter@hotmail.com"/>
    <d v="2021-07-12T00:00:00"/>
    <d v="2024-12-12T18:26:33"/>
    <x v="10"/>
    <x v="1"/>
    <n v="2024"/>
  </r>
  <r>
    <n v="4358"/>
    <s v="Holly Butler"/>
    <x v="6"/>
    <x v="0"/>
    <n v="2002"/>
    <n v="24770.67"/>
    <n v="152854"/>
    <x v="2"/>
    <x v="1"/>
    <n v="5.4"/>
    <n v="346"/>
    <n v="267"/>
    <n v="4"/>
    <n v="7"/>
    <x v="6"/>
    <s v="VfI27665174423"/>
    <s v="joymitchell@yahoo.com"/>
    <d v="2019-04-17T00:00:00"/>
    <d v="2023-08-13T18:15:54"/>
    <x v="1"/>
    <x v="6"/>
    <n v="2023"/>
  </r>
  <r>
    <n v="4359"/>
    <s v="Miguel Wright"/>
    <x v="5"/>
    <x v="8"/>
    <n v="2022"/>
    <n v="11072.87"/>
    <n v="1706"/>
    <x v="2"/>
    <x v="0"/>
    <n v="1.9"/>
    <n v="532"/>
    <n v="308"/>
    <n v="2"/>
    <n v="4"/>
    <x v="5"/>
    <s v="nMY89745674285"/>
    <s v="stephanie32@yahoo.com"/>
    <d v="2018-07-13T00:00:00"/>
    <d v="2024-06-07T02:22:08"/>
    <x v="10"/>
    <x v="0"/>
    <n v="2024"/>
  </r>
  <r>
    <n v="4360"/>
    <s v="Tanya Maynard"/>
    <x v="3"/>
    <x v="7"/>
    <n v="2005"/>
    <n v="10978.75"/>
    <n v="128101"/>
    <x v="1"/>
    <x v="0"/>
    <n v="4.5"/>
    <n v="352"/>
    <n v="505"/>
    <n v="2"/>
    <n v="2"/>
    <x v="1"/>
    <s v="Bgr22925247677"/>
    <s v="billyrocha@hotmail.com"/>
    <d v="2021-09-10T00:00:00"/>
    <d v="2024-05-30T12:07:28"/>
    <x v="8"/>
    <x v="1"/>
    <n v="2024"/>
  </r>
  <r>
    <n v="4361"/>
    <s v="John Smith"/>
    <x v="2"/>
    <x v="7"/>
    <n v="2019"/>
    <n v="28687.4"/>
    <n v="201496"/>
    <x v="2"/>
    <x v="1"/>
    <n v="1.4"/>
    <n v="327"/>
    <n v="788"/>
    <n v="3"/>
    <n v="2"/>
    <x v="0"/>
    <s v="nvC64306579393"/>
    <s v="smithtroy@keller-perry.com"/>
    <d v="2024-05-12T00:00:00"/>
    <d v="2024-10-30T16:33:21"/>
    <x v="3"/>
    <x v="10"/>
    <n v="2024"/>
  </r>
  <r>
    <n v="4362"/>
    <s v="Perry Rosario"/>
    <x v="2"/>
    <x v="8"/>
    <n v="1998"/>
    <n v="18528.3"/>
    <n v="288201"/>
    <x v="2"/>
    <x v="0"/>
    <n v="4.5999999999999996"/>
    <n v="92"/>
    <n v="227"/>
    <n v="5"/>
    <n v="7"/>
    <x v="1"/>
    <s v="gRO04993314847"/>
    <s v="timothyharmon@yahoo.com"/>
    <d v="2021-04-02T00:00:00"/>
    <d v="2025-04-22T11:09:00"/>
    <x v="1"/>
    <x v="1"/>
    <n v="2025"/>
  </r>
  <r>
    <n v="4363"/>
    <s v="Mrs, Kim Perry"/>
    <x v="0"/>
    <x v="3"/>
    <n v="1993"/>
    <n v="50116.11"/>
    <n v="175004"/>
    <x v="0"/>
    <x v="0"/>
    <n v="2"/>
    <n v="345"/>
    <n v="732"/>
    <n v="3"/>
    <n v="2"/>
    <x v="2"/>
    <s v="gdW27411814207"/>
    <s v="gvargas@boyd-brown.com"/>
    <d v="2022-02-08T00:00:00"/>
    <d v="2025-04-06T23:39:06"/>
    <x v="9"/>
    <x v="9"/>
    <n v="2025"/>
  </r>
  <r>
    <n v="4364"/>
    <s v="Jeffrey Neal"/>
    <x v="4"/>
    <x v="2"/>
    <n v="1992"/>
    <n v="44817.84"/>
    <n v="112425"/>
    <x v="2"/>
    <x v="1"/>
    <n v="4.5"/>
    <n v="363"/>
    <n v="784"/>
    <n v="4"/>
    <n v="5"/>
    <x v="0"/>
    <s v="Ntd27730235893"/>
    <s v="keithmarks@weaver.com"/>
    <d v="2018-02-09T00:00:00"/>
    <d v="2025-04-19T02:32:30"/>
    <x v="9"/>
    <x v="0"/>
    <n v="2025"/>
  </r>
  <r>
    <n v="4365"/>
    <s v="David Vaughan"/>
    <x v="7"/>
    <x v="0"/>
    <n v="2023"/>
    <n v="71161.27"/>
    <n v="291938"/>
    <x v="1"/>
    <x v="1"/>
    <n v="3.1"/>
    <n v="584"/>
    <n v="197"/>
    <n v="5"/>
    <n v="2"/>
    <x v="3"/>
    <s v="rZf05882386705"/>
    <s v="charlesmartin@gmail.com"/>
    <d v="2019-08-09T00:00:00"/>
    <d v="2024-02-04T02:52:40"/>
    <x v="5"/>
    <x v="6"/>
    <n v="2024"/>
  </r>
  <r>
    <n v="4366"/>
    <s v="Garrett Fleming"/>
    <x v="8"/>
    <x v="3"/>
    <n v="2005"/>
    <n v="55285.21"/>
    <n v="15376"/>
    <x v="2"/>
    <x v="1"/>
    <n v="2.2999999999999998"/>
    <n v="604"/>
    <n v="745"/>
    <n v="5"/>
    <n v="4"/>
    <x v="7"/>
    <s v="gSr89468379079"/>
    <s v="christopherpark@weiss.com"/>
    <d v="2021-09-21T00:00:00"/>
    <d v="2024-05-14T07:06:10"/>
    <x v="8"/>
    <x v="1"/>
    <n v="2024"/>
  </r>
  <r>
    <n v="4367"/>
    <s v="Michele Murray"/>
    <x v="1"/>
    <x v="3"/>
    <n v="1993"/>
    <n v="8998.16"/>
    <n v="29488"/>
    <x v="1"/>
    <x v="1"/>
    <n v="3.1"/>
    <n v="439"/>
    <n v="797"/>
    <n v="3"/>
    <n v="2"/>
    <x v="1"/>
    <s v="gxY02381363663"/>
    <s v="washingtongrace@benson-ellis.com"/>
    <d v="2023-10-23T00:00:00"/>
    <d v="2024-07-21T04:47:19"/>
    <x v="0"/>
    <x v="7"/>
    <n v="2024"/>
  </r>
  <r>
    <n v="4368"/>
    <s v="Sara Lee"/>
    <x v="3"/>
    <x v="4"/>
    <n v="2014"/>
    <n v="73137.179999999993"/>
    <n v="163954"/>
    <x v="2"/>
    <x v="1"/>
    <n v="5.7"/>
    <n v="459"/>
    <n v="176"/>
    <n v="2"/>
    <n v="5"/>
    <x v="2"/>
    <s v="CFp36358625530"/>
    <s v="andrewsellers@gmail.com"/>
    <d v="2022-12-21T00:00:00"/>
    <d v="2024-02-08T01:30:17"/>
    <x v="4"/>
    <x v="9"/>
    <n v="2024"/>
  </r>
  <r>
    <n v="4369"/>
    <s v="Sean Woods"/>
    <x v="8"/>
    <x v="6"/>
    <n v="2021"/>
    <n v="77023.95"/>
    <n v="234633"/>
    <x v="0"/>
    <x v="1"/>
    <n v="1.1000000000000001"/>
    <n v="103"/>
    <n v="618"/>
    <n v="4"/>
    <n v="7"/>
    <x v="4"/>
    <s v="YoQ98176365013"/>
    <s v="robertwhitney@gmail.com"/>
    <d v="2022-11-04T00:00:00"/>
    <d v="2024-02-03T19:52:06"/>
    <x v="11"/>
    <x v="9"/>
    <n v="2024"/>
  </r>
  <r>
    <n v="4370"/>
    <s v="Dr, Nathan Wagner"/>
    <x v="5"/>
    <x v="2"/>
    <n v="2015"/>
    <n v="56015.839999999997"/>
    <n v="108277"/>
    <x v="3"/>
    <x v="0"/>
    <n v="4.0999999999999996"/>
    <n v="248"/>
    <n v="256"/>
    <n v="2"/>
    <n v="4"/>
    <x v="5"/>
    <s v="QFq29034712819"/>
    <s v="robinsmith@gmail.com"/>
    <d v="2022-01-22T00:00:00"/>
    <d v="2024-06-02T17:13:41"/>
    <x v="7"/>
    <x v="9"/>
    <n v="2024"/>
  </r>
  <r>
    <n v="4371"/>
    <s v="Terri Thomas"/>
    <x v="0"/>
    <x v="5"/>
    <n v="2019"/>
    <n v="31633.16"/>
    <n v="98923"/>
    <x v="1"/>
    <x v="0"/>
    <n v="3"/>
    <n v="214"/>
    <n v="244"/>
    <n v="3"/>
    <n v="4"/>
    <x v="0"/>
    <s v="Xuz85716332754"/>
    <s v="qthomas@gordon.info"/>
    <d v="2017-08-13T00:00:00"/>
    <d v="2024-05-29T15:05:47"/>
    <x v="5"/>
    <x v="2"/>
    <n v="2024"/>
  </r>
  <r>
    <n v="4372"/>
    <s v="Amanda Gaines"/>
    <x v="4"/>
    <x v="0"/>
    <n v="1991"/>
    <n v="40630.78"/>
    <n v="160905"/>
    <x v="1"/>
    <x v="1"/>
    <n v="3.2"/>
    <n v="354"/>
    <n v="251"/>
    <n v="5"/>
    <n v="7"/>
    <x v="5"/>
    <s v="dmW54073028868"/>
    <s v="espinozaheather@hotmail.com"/>
    <d v="2023-11-29T00:00:00"/>
    <d v="2025-02-25T02:20:07"/>
    <x v="11"/>
    <x v="7"/>
    <n v="2025"/>
  </r>
  <r>
    <n v="4373"/>
    <s v="William Melendez Jr,"/>
    <x v="7"/>
    <x v="5"/>
    <n v="2019"/>
    <n v="67846.880000000005"/>
    <n v="199247"/>
    <x v="1"/>
    <x v="1"/>
    <n v="5.0999999999999996"/>
    <n v="498"/>
    <n v="363"/>
    <n v="5"/>
    <n v="7"/>
    <x v="5"/>
    <s v="AIm48396658341"/>
    <s v="sean71@chambers-carter.net"/>
    <d v="2021-11-14T00:00:00"/>
    <d v="2024-01-23T14:00:23"/>
    <x v="11"/>
    <x v="1"/>
    <n v="2024"/>
  </r>
  <r>
    <n v="4374"/>
    <s v="Vicki Stevenson"/>
    <x v="2"/>
    <x v="6"/>
    <n v="1996"/>
    <n v="37381.82"/>
    <n v="60491"/>
    <x v="2"/>
    <x v="1"/>
    <n v="1.8"/>
    <n v="580"/>
    <n v="172"/>
    <n v="5"/>
    <n v="2"/>
    <x v="4"/>
    <s v="qdB23621166978"/>
    <s v="sara61@king-frey.com"/>
    <d v="2023-10-03T00:00:00"/>
    <d v="2024-11-14T10:31:50"/>
    <x v="0"/>
    <x v="7"/>
    <n v="2024"/>
  </r>
  <r>
    <n v="4375"/>
    <s v="Jonathan Diaz"/>
    <x v="5"/>
    <x v="2"/>
    <n v="2008"/>
    <n v="43667.23"/>
    <n v="286378"/>
    <x v="3"/>
    <x v="1"/>
    <n v="1.5"/>
    <n v="117"/>
    <n v="725"/>
    <n v="3"/>
    <n v="5"/>
    <x v="1"/>
    <s v="oXX95434175467"/>
    <s v="tanderson@hotmail.com"/>
    <d v="2014-08-30T00:00:00"/>
    <d v="2024-11-28T10:58:55"/>
    <x v="5"/>
    <x v="8"/>
    <n v="2024"/>
  </r>
  <r>
    <n v="4376"/>
    <s v="Sandy Stevens"/>
    <x v="7"/>
    <x v="3"/>
    <n v="1994"/>
    <n v="49496.84"/>
    <n v="28981"/>
    <x v="3"/>
    <x v="0"/>
    <n v="4.3"/>
    <n v="488"/>
    <n v="539"/>
    <n v="4"/>
    <n v="5"/>
    <x v="0"/>
    <s v="BIu68906116297"/>
    <s v="fnewton@hotmail.com"/>
    <d v="2023-10-13T00:00:00"/>
    <d v="2024-09-07T16:20:58"/>
    <x v="0"/>
    <x v="7"/>
    <n v="2024"/>
  </r>
  <r>
    <n v="4377"/>
    <s v="Thomas Madden"/>
    <x v="7"/>
    <x v="7"/>
    <n v="2023"/>
    <n v="22965.18"/>
    <n v="17237"/>
    <x v="1"/>
    <x v="0"/>
    <n v="3.8"/>
    <n v="527"/>
    <n v="496"/>
    <n v="2"/>
    <n v="5"/>
    <x v="0"/>
    <s v="RwI18816074895"/>
    <s v="janet17@gmail.com"/>
    <d v="2019-06-01T00:00:00"/>
    <d v="2024-04-19T14:48:30"/>
    <x v="2"/>
    <x v="6"/>
    <n v="2024"/>
  </r>
  <r>
    <n v="4378"/>
    <s v="Sarah Brown"/>
    <x v="2"/>
    <x v="3"/>
    <n v="2008"/>
    <n v="19518.2"/>
    <n v="96140"/>
    <x v="0"/>
    <x v="1"/>
    <n v="3"/>
    <n v="430"/>
    <n v="469"/>
    <n v="2"/>
    <n v="5"/>
    <x v="0"/>
    <s v="Hnz26830123903"/>
    <s v="mooresean@fischer.com"/>
    <d v="2017-12-19T00:00:00"/>
    <d v="2024-10-10T05:53:52"/>
    <x v="4"/>
    <x v="2"/>
    <n v="2024"/>
  </r>
  <r>
    <n v="4379"/>
    <s v="Sherry Peterson"/>
    <x v="3"/>
    <x v="2"/>
    <n v="2002"/>
    <n v="30436.44"/>
    <n v="159427"/>
    <x v="1"/>
    <x v="0"/>
    <n v="5.4"/>
    <n v="300"/>
    <n v="639"/>
    <n v="2"/>
    <n v="2"/>
    <x v="7"/>
    <s v="vaE06386343007"/>
    <s v="jonathan14@johnson-rodgers.net"/>
    <d v="2024-01-27T00:00:00"/>
    <d v="2023-09-19T09:56:42"/>
    <x v="7"/>
    <x v="10"/>
    <n v="2023"/>
  </r>
  <r>
    <n v="4380"/>
    <s v="Kelly Brown"/>
    <x v="6"/>
    <x v="8"/>
    <n v="1994"/>
    <n v="56300.29"/>
    <n v="241897"/>
    <x v="1"/>
    <x v="1"/>
    <n v="4.9000000000000004"/>
    <n v="139"/>
    <n v="277"/>
    <n v="5"/>
    <n v="5"/>
    <x v="7"/>
    <s v="Ixo06253168437"/>
    <s v="tfernandez@hotmail.com"/>
    <d v="2016-04-09T00:00:00"/>
    <d v="2023-08-28T01:43:32"/>
    <x v="1"/>
    <x v="5"/>
    <n v="2023"/>
  </r>
  <r>
    <n v="4381"/>
    <s v="Evan Arroyo"/>
    <x v="2"/>
    <x v="5"/>
    <n v="2006"/>
    <n v="57769.45"/>
    <n v="241476"/>
    <x v="3"/>
    <x v="0"/>
    <n v="4.2"/>
    <n v="561"/>
    <n v="671"/>
    <n v="4"/>
    <n v="7"/>
    <x v="1"/>
    <s v="EWp08581521957"/>
    <s v="christina67@hotmail.com"/>
    <d v="2016-05-26T00:00:00"/>
    <d v="2023-12-29T00:41:02"/>
    <x v="3"/>
    <x v="5"/>
    <n v="2023"/>
  </r>
  <r>
    <n v="4382"/>
    <s v="Amy Ramirez"/>
    <x v="7"/>
    <x v="0"/>
    <n v="2009"/>
    <n v="47990.6"/>
    <n v="25317"/>
    <x v="3"/>
    <x v="0"/>
    <n v="3.7"/>
    <n v="90"/>
    <n v="258"/>
    <n v="2"/>
    <n v="2"/>
    <x v="2"/>
    <s v="qbp32617458876"/>
    <s v="susanvega@bowman.biz"/>
    <d v="2021-08-23T00:00:00"/>
    <d v="2024-05-09T11:26:51"/>
    <x v="5"/>
    <x v="1"/>
    <n v="2024"/>
  </r>
  <r>
    <n v="4383"/>
    <s v="Robert Chase"/>
    <x v="3"/>
    <x v="2"/>
    <n v="1991"/>
    <n v="35871.57"/>
    <n v="52447"/>
    <x v="0"/>
    <x v="0"/>
    <n v="3.1"/>
    <n v="214"/>
    <n v="468"/>
    <n v="4"/>
    <n v="2"/>
    <x v="7"/>
    <s v="JmD33782475998"/>
    <s v="nguyenjohn@phillips-carter.com"/>
    <d v="2014-11-23T00:00:00"/>
    <d v="2025-04-21T21:07:52"/>
    <x v="11"/>
    <x v="8"/>
    <n v="2025"/>
  </r>
  <r>
    <n v="4384"/>
    <s v="Brian Bishop"/>
    <x v="6"/>
    <x v="1"/>
    <n v="2024"/>
    <n v="10541.62"/>
    <n v="56826"/>
    <x v="0"/>
    <x v="0"/>
    <n v="5.8"/>
    <n v="127"/>
    <n v="733"/>
    <n v="2"/>
    <n v="5"/>
    <x v="1"/>
    <s v="gjG92796633339"/>
    <s v="cathy06@gmail.com"/>
    <d v="2023-10-06T00:00:00"/>
    <d v="2025-02-22T07:44:46"/>
    <x v="0"/>
    <x v="7"/>
    <n v="2025"/>
  </r>
  <r>
    <n v="4385"/>
    <s v="Shelley Davidson"/>
    <x v="0"/>
    <x v="8"/>
    <n v="2015"/>
    <n v="56401.99"/>
    <n v="140504"/>
    <x v="2"/>
    <x v="0"/>
    <n v="1.9"/>
    <n v="398"/>
    <n v="714"/>
    <n v="4"/>
    <n v="7"/>
    <x v="3"/>
    <s v="mUJ48472090199"/>
    <s v="jennysimmons@gibson.com"/>
    <d v="2019-02-23T00:00:00"/>
    <d v="2023-11-14T04:44:26"/>
    <x v="9"/>
    <x v="6"/>
    <n v="2023"/>
  </r>
  <r>
    <n v="4386"/>
    <s v="Matthew Ramos"/>
    <x v="2"/>
    <x v="2"/>
    <n v="2014"/>
    <n v="25494.14"/>
    <n v="113530"/>
    <x v="1"/>
    <x v="1"/>
    <n v="5.3"/>
    <n v="208"/>
    <n v="154"/>
    <n v="3"/>
    <n v="5"/>
    <x v="1"/>
    <s v="NIZ92781720057"/>
    <s v="bendererin@hotmail.com"/>
    <d v="2014-10-28T00:00:00"/>
    <d v="2024-06-04T21:47:54"/>
    <x v="0"/>
    <x v="8"/>
    <n v="2024"/>
  </r>
  <r>
    <n v="4387"/>
    <s v="Jimmy Bryan"/>
    <x v="7"/>
    <x v="8"/>
    <n v="2007"/>
    <n v="39763.18"/>
    <n v="266165"/>
    <x v="1"/>
    <x v="0"/>
    <n v="3.2"/>
    <n v="94"/>
    <n v="323"/>
    <n v="2"/>
    <n v="7"/>
    <x v="5"/>
    <s v="YRa40734243429"/>
    <s v="justingarrison@yahoo.com"/>
    <d v="2021-06-02T00:00:00"/>
    <d v="2023-10-31T00:47:05"/>
    <x v="2"/>
    <x v="1"/>
    <n v="2023"/>
  </r>
  <r>
    <n v="4388"/>
    <s v="Jeffrey Willis"/>
    <x v="9"/>
    <x v="8"/>
    <n v="1999"/>
    <n v="14913.17"/>
    <n v="150942"/>
    <x v="2"/>
    <x v="1"/>
    <n v="4.8"/>
    <n v="604"/>
    <n v="359"/>
    <n v="4"/>
    <n v="4"/>
    <x v="6"/>
    <s v="QxZ28382472778"/>
    <s v="paulthomas@gutierrez-shaw.info"/>
    <d v="2017-07-13T00:00:00"/>
    <d v="2023-08-30T02:47:29"/>
    <x v="10"/>
    <x v="2"/>
    <n v="2023"/>
  </r>
  <r>
    <n v="4389"/>
    <s v="Nicole Kerr"/>
    <x v="2"/>
    <x v="9"/>
    <n v="2005"/>
    <n v="31056.34"/>
    <n v="90698"/>
    <x v="2"/>
    <x v="0"/>
    <n v="2.6"/>
    <n v="516"/>
    <n v="661"/>
    <n v="3"/>
    <n v="5"/>
    <x v="7"/>
    <s v="Ejp62470317810"/>
    <s v="zking@moore.info"/>
    <d v="2016-04-07T00:00:00"/>
    <d v="2024-03-10T14:31:13"/>
    <x v="1"/>
    <x v="5"/>
    <n v="2024"/>
  </r>
  <r>
    <n v="4390"/>
    <s v="Brendan Hamilton"/>
    <x v="4"/>
    <x v="2"/>
    <n v="1992"/>
    <n v="21748.04"/>
    <n v="50866"/>
    <x v="1"/>
    <x v="1"/>
    <n v="2.5"/>
    <n v="646"/>
    <n v="394"/>
    <n v="3"/>
    <n v="4"/>
    <x v="4"/>
    <s v="BKy91088913562"/>
    <s v="walkerjulie@le-farley.com"/>
    <d v="2015-05-14T00:00:00"/>
    <d v="2024-12-05T00:41:36"/>
    <x v="3"/>
    <x v="3"/>
    <n v="2024"/>
  </r>
  <r>
    <n v="4391"/>
    <s v="Amy Davis"/>
    <x v="2"/>
    <x v="1"/>
    <n v="2000"/>
    <n v="49009.42"/>
    <n v="235324"/>
    <x v="0"/>
    <x v="0"/>
    <n v="4"/>
    <n v="136"/>
    <n v="473"/>
    <n v="2"/>
    <n v="2"/>
    <x v="6"/>
    <s v="uBt40081460355"/>
    <s v="sydneywilliams@gomez-harrison.com"/>
    <d v="2018-04-30T00:00:00"/>
    <d v="2024-05-23T15:24:13"/>
    <x v="1"/>
    <x v="0"/>
    <n v="2024"/>
  </r>
  <r>
    <n v="4392"/>
    <s v="Ann Glover"/>
    <x v="3"/>
    <x v="5"/>
    <n v="1991"/>
    <n v="37805.269999999997"/>
    <n v="97883"/>
    <x v="0"/>
    <x v="1"/>
    <n v="2.6"/>
    <n v="236"/>
    <n v="744"/>
    <n v="5"/>
    <n v="4"/>
    <x v="3"/>
    <s v="QyY34477916537"/>
    <s v="nrosario@yahoo.com"/>
    <d v="2018-01-16T00:00:00"/>
    <d v="2024-04-15T23:11:27"/>
    <x v="7"/>
    <x v="0"/>
    <n v="2024"/>
  </r>
  <r>
    <n v="4393"/>
    <s v="Jermaine Young"/>
    <x v="7"/>
    <x v="3"/>
    <n v="2017"/>
    <n v="23215.040000000001"/>
    <n v="241649"/>
    <x v="1"/>
    <x v="0"/>
    <n v="4.8"/>
    <n v="449"/>
    <n v="226"/>
    <n v="4"/>
    <n v="5"/>
    <x v="4"/>
    <s v="PGz32987386611"/>
    <s v="marcuswiley@yahoo.com"/>
    <d v="2017-03-26T00:00:00"/>
    <d v="2023-11-06T07:29:12"/>
    <x v="6"/>
    <x v="2"/>
    <n v="2023"/>
  </r>
  <r>
    <n v="4394"/>
    <s v="Linda Rios"/>
    <x v="2"/>
    <x v="8"/>
    <n v="2018"/>
    <n v="74224.990000000005"/>
    <n v="285287"/>
    <x v="0"/>
    <x v="0"/>
    <n v="2.4"/>
    <n v="162"/>
    <n v="682"/>
    <n v="5"/>
    <n v="5"/>
    <x v="5"/>
    <s v="SPt58063609202"/>
    <s v="jamesaudrey@gmail.com"/>
    <d v="2023-06-01T00:00:00"/>
    <d v="2025-06-05T10:03:54"/>
    <x v="2"/>
    <x v="7"/>
    <n v="2025"/>
  </r>
  <r>
    <n v="4395"/>
    <s v="Thomas Ross"/>
    <x v="2"/>
    <x v="9"/>
    <n v="2021"/>
    <n v="63460.61"/>
    <n v="180167"/>
    <x v="1"/>
    <x v="0"/>
    <n v="4"/>
    <n v="548"/>
    <n v="499"/>
    <n v="4"/>
    <n v="7"/>
    <x v="4"/>
    <s v="SJB03334929857"/>
    <s v="david90@mitchell.com"/>
    <d v="2022-03-03T00:00:00"/>
    <d v="2024-05-18T19:44:54"/>
    <x v="6"/>
    <x v="9"/>
    <n v="2024"/>
  </r>
  <r>
    <n v="4396"/>
    <s v="Nicholas Owens"/>
    <x v="7"/>
    <x v="1"/>
    <n v="2005"/>
    <n v="67404.39"/>
    <n v="98862"/>
    <x v="1"/>
    <x v="0"/>
    <n v="1.3"/>
    <n v="261"/>
    <n v="261"/>
    <n v="3"/>
    <n v="7"/>
    <x v="5"/>
    <s v="jgl47063989763"/>
    <s v="cesarchavez@hunt-davis.com"/>
    <d v="2017-12-12T00:00:00"/>
    <d v="2025-03-25T20:45:41"/>
    <x v="4"/>
    <x v="2"/>
    <n v="2025"/>
  </r>
  <r>
    <n v="4397"/>
    <s v="Summer Rogers"/>
    <x v="3"/>
    <x v="6"/>
    <n v="2020"/>
    <n v="70745.789999999994"/>
    <n v="192556"/>
    <x v="0"/>
    <x v="0"/>
    <n v="5.9"/>
    <n v="630"/>
    <n v="255"/>
    <n v="2"/>
    <n v="5"/>
    <x v="1"/>
    <s v="UJP15369451897"/>
    <s v="farleylaurie@yahoo.com"/>
    <d v="2022-09-16T00:00:00"/>
    <d v="2024-08-25T12:55:35"/>
    <x v="8"/>
    <x v="9"/>
    <n v="2024"/>
  </r>
  <r>
    <n v="4398"/>
    <s v="Cassandra Evans"/>
    <x v="9"/>
    <x v="3"/>
    <n v="2005"/>
    <n v="50092.06"/>
    <n v="78958"/>
    <x v="2"/>
    <x v="0"/>
    <n v="4.7"/>
    <n v="678"/>
    <n v="302"/>
    <n v="2"/>
    <n v="7"/>
    <x v="2"/>
    <s v="efg52629675180"/>
    <s v="valenzuelakrista@moon-mcdonald.biz"/>
    <d v="2020-09-21T00:00:00"/>
    <d v="2025-05-14T22:52:26"/>
    <x v="8"/>
    <x v="4"/>
    <n v="2025"/>
  </r>
  <r>
    <n v="4399"/>
    <s v="Claudia Mcintosh"/>
    <x v="4"/>
    <x v="2"/>
    <n v="1994"/>
    <n v="38485.18"/>
    <n v="76697"/>
    <x v="0"/>
    <x v="1"/>
    <n v="3.2"/>
    <n v="107"/>
    <n v="528"/>
    <n v="4"/>
    <n v="7"/>
    <x v="0"/>
    <s v="QuD13193256123"/>
    <s v="katherine05@martinez.org"/>
    <d v="2017-01-18T00:00:00"/>
    <d v="2024-02-22T22:59:03"/>
    <x v="7"/>
    <x v="2"/>
    <n v="2024"/>
  </r>
  <r>
    <n v="4400"/>
    <s v="Mark Goodman"/>
    <x v="6"/>
    <x v="8"/>
    <n v="1992"/>
    <n v="63756.3"/>
    <n v="184531"/>
    <x v="3"/>
    <x v="0"/>
    <n v="5.0999999999999996"/>
    <n v="321"/>
    <n v="741"/>
    <n v="2"/>
    <n v="4"/>
    <x v="5"/>
    <s v="IYK37394526564"/>
    <s v="ujohnson@hotmail.com"/>
    <d v="2019-03-28T00:00:00"/>
    <d v="2024-03-24T07:57:43"/>
    <x v="6"/>
    <x v="6"/>
    <n v="2024"/>
  </r>
  <r>
    <n v="4401"/>
    <s v="Denise Rubio"/>
    <x v="5"/>
    <x v="3"/>
    <n v="1993"/>
    <n v="43871.32"/>
    <n v="190002"/>
    <x v="3"/>
    <x v="0"/>
    <n v="4.3"/>
    <n v="407"/>
    <n v="171"/>
    <n v="5"/>
    <n v="7"/>
    <x v="0"/>
    <s v="UtR15428423489"/>
    <s v="danny41@gmail.com"/>
    <d v="2024-02-21T00:00:00"/>
    <d v="2024-08-30T05:04:36"/>
    <x v="9"/>
    <x v="10"/>
    <n v="2024"/>
  </r>
  <r>
    <n v="4402"/>
    <s v="Crystal Johnson"/>
    <x v="1"/>
    <x v="5"/>
    <n v="1999"/>
    <n v="42585.83"/>
    <n v="220150"/>
    <x v="3"/>
    <x v="1"/>
    <n v="5.7"/>
    <n v="167"/>
    <n v="227"/>
    <n v="4"/>
    <n v="2"/>
    <x v="0"/>
    <s v="aQV07163121022"/>
    <s v="ywatkins@gmail.com"/>
    <d v="2023-05-24T00:00:00"/>
    <d v="2024-05-11T19:31:22"/>
    <x v="3"/>
    <x v="7"/>
    <n v="2024"/>
  </r>
  <r>
    <n v="4403"/>
    <s v="Gabrielle Tyler"/>
    <x v="0"/>
    <x v="2"/>
    <n v="2013"/>
    <n v="36005.040000000001"/>
    <n v="238700"/>
    <x v="2"/>
    <x v="1"/>
    <n v="6"/>
    <n v="158"/>
    <n v="542"/>
    <n v="3"/>
    <n v="4"/>
    <x v="4"/>
    <s v="mKo60578618510"/>
    <s v="vanessadunn@hotmail.com"/>
    <d v="2024-03-20T00:00:00"/>
    <d v="2023-09-21T18:01:12"/>
    <x v="6"/>
    <x v="10"/>
    <n v="2023"/>
  </r>
  <r>
    <n v="4404"/>
    <s v="Richard Taylor"/>
    <x v="3"/>
    <x v="7"/>
    <n v="2013"/>
    <n v="60464.74"/>
    <n v="140419"/>
    <x v="0"/>
    <x v="1"/>
    <n v="1.2"/>
    <n v="300"/>
    <n v="301"/>
    <n v="2"/>
    <n v="4"/>
    <x v="4"/>
    <s v="VQS88691087747"/>
    <s v="rcarter@gmail.com"/>
    <d v="2014-08-23T00:00:00"/>
    <d v="2023-09-18T19:55:34"/>
    <x v="5"/>
    <x v="8"/>
    <n v="2023"/>
  </r>
  <r>
    <n v="4405"/>
    <s v="David Turner"/>
    <x v="8"/>
    <x v="0"/>
    <n v="2008"/>
    <n v="51369.83"/>
    <n v="84373"/>
    <x v="1"/>
    <x v="0"/>
    <n v="3.5"/>
    <n v="290"/>
    <n v="432"/>
    <n v="5"/>
    <n v="2"/>
    <x v="7"/>
    <s v="KXM47545734377"/>
    <s v="sean61@hartman-harrison.org"/>
    <d v="2020-10-11T00:00:00"/>
    <d v="2025-05-16T23:56:23"/>
    <x v="0"/>
    <x v="4"/>
    <n v="2025"/>
  </r>
  <r>
    <n v="4406"/>
    <s v="Robin Powers"/>
    <x v="6"/>
    <x v="3"/>
    <n v="1991"/>
    <n v="15404.34"/>
    <n v="183409"/>
    <x v="1"/>
    <x v="0"/>
    <n v="2.9"/>
    <n v="159"/>
    <n v="723"/>
    <n v="3"/>
    <n v="7"/>
    <x v="1"/>
    <s v="mZq40262852974"/>
    <s v="moralesstephanie@hotmail.com"/>
    <d v="2014-09-21T00:00:00"/>
    <d v="2024-06-03T00:14:14"/>
    <x v="8"/>
    <x v="8"/>
    <n v="2024"/>
  </r>
  <r>
    <n v="4407"/>
    <s v="Leslie Vang"/>
    <x v="9"/>
    <x v="7"/>
    <n v="2012"/>
    <n v="11589.37"/>
    <n v="198806"/>
    <x v="0"/>
    <x v="1"/>
    <n v="3.2"/>
    <n v="306"/>
    <n v="549"/>
    <n v="4"/>
    <n v="2"/>
    <x v="2"/>
    <s v="OoQ64506227377"/>
    <s v="twhite@holland.com"/>
    <d v="2018-02-26T00:00:00"/>
    <d v="2024-03-19T05:17:51"/>
    <x v="9"/>
    <x v="0"/>
    <n v="2024"/>
  </r>
  <r>
    <n v="4408"/>
    <s v="Ronald Mata"/>
    <x v="3"/>
    <x v="1"/>
    <n v="2023"/>
    <n v="71978.41"/>
    <n v="225146"/>
    <x v="1"/>
    <x v="1"/>
    <n v="2.1"/>
    <n v="404"/>
    <n v="326"/>
    <n v="4"/>
    <n v="4"/>
    <x v="6"/>
    <s v="ZUj80396688464"/>
    <s v="patrickvincent@hotmail.com"/>
    <d v="2023-11-06T00:00:00"/>
    <d v="2025-05-24T10:40:46"/>
    <x v="11"/>
    <x v="7"/>
    <n v="2025"/>
  </r>
  <r>
    <n v="4409"/>
    <s v="Olivia Pittman"/>
    <x v="0"/>
    <x v="4"/>
    <n v="2003"/>
    <n v="53705.14"/>
    <n v="299273"/>
    <x v="3"/>
    <x v="0"/>
    <n v="3.2"/>
    <n v="614"/>
    <n v="413"/>
    <n v="4"/>
    <n v="5"/>
    <x v="2"/>
    <s v="IWR06678189733"/>
    <s v="yhiggins@yahoo.com"/>
    <d v="2024-03-06T00:00:00"/>
    <d v="2025-02-16T22:04:20"/>
    <x v="6"/>
    <x v="10"/>
    <n v="2025"/>
  </r>
  <r>
    <n v="4410"/>
    <s v="Isaac Long"/>
    <x v="0"/>
    <x v="8"/>
    <n v="1998"/>
    <n v="24294.65"/>
    <n v="133065"/>
    <x v="0"/>
    <x v="1"/>
    <n v="5.3"/>
    <n v="279"/>
    <n v="272"/>
    <n v="4"/>
    <n v="2"/>
    <x v="7"/>
    <s v="qlo56093706797"/>
    <s v="shelby07@williams.org"/>
    <d v="2022-06-20T00:00:00"/>
    <d v="2025-03-22T22:40:03"/>
    <x v="2"/>
    <x v="9"/>
    <n v="2025"/>
  </r>
  <r>
    <n v="4411"/>
    <s v="Matthew Moore"/>
    <x v="1"/>
    <x v="7"/>
    <n v="2008"/>
    <n v="55300.67"/>
    <n v="26665"/>
    <x v="1"/>
    <x v="1"/>
    <n v="4.8"/>
    <n v="399"/>
    <n v="341"/>
    <n v="3"/>
    <n v="5"/>
    <x v="3"/>
    <s v="QFq33034804142"/>
    <s v="stephen79@little.biz"/>
    <d v="2021-05-12T00:00:00"/>
    <d v="2023-08-26T07:40:09"/>
    <x v="3"/>
    <x v="1"/>
    <n v="2023"/>
  </r>
  <r>
    <n v="4412"/>
    <s v="Anthony Morgan"/>
    <x v="7"/>
    <x v="8"/>
    <n v="2016"/>
    <n v="49631.18"/>
    <n v="59914"/>
    <x v="3"/>
    <x v="0"/>
    <n v="1.8"/>
    <n v="614"/>
    <n v="204"/>
    <n v="2"/>
    <n v="7"/>
    <x v="1"/>
    <s v="wkv89794960845"/>
    <s v="gonzalezdaniel@gmail.com"/>
    <d v="2021-03-08T00:00:00"/>
    <d v="2024-06-08T23:55:48"/>
    <x v="6"/>
    <x v="1"/>
    <n v="2024"/>
  </r>
  <r>
    <n v="4413"/>
    <s v="Rachel Reed"/>
    <x v="3"/>
    <x v="7"/>
    <n v="2001"/>
    <n v="40259.879999999997"/>
    <n v="236544"/>
    <x v="1"/>
    <x v="1"/>
    <n v="3.1"/>
    <n v="493"/>
    <n v="456"/>
    <n v="4"/>
    <n v="4"/>
    <x v="1"/>
    <s v="YkI89381311995"/>
    <s v="icook@alvarado.org"/>
    <d v="2018-08-19T00:00:00"/>
    <d v="2024-10-24T16:51:47"/>
    <x v="5"/>
    <x v="0"/>
    <n v="2024"/>
  </r>
  <r>
    <n v="4414"/>
    <s v="Elizabeth Richards"/>
    <x v="7"/>
    <x v="5"/>
    <n v="2007"/>
    <n v="73513.95"/>
    <n v="1276"/>
    <x v="3"/>
    <x v="1"/>
    <n v="5.7"/>
    <n v="287"/>
    <n v="489"/>
    <n v="3"/>
    <n v="5"/>
    <x v="0"/>
    <s v="URq46012099354"/>
    <s v="stephaniegonzalez@flores.info"/>
    <d v="2016-10-28T00:00:00"/>
    <d v="2024-04-16T02:41:44"/>
    <x v="0"/>
    <x v="5"/>
    <n v="2024"/>
  </r>
  <r>
    <n v="4415"/>
    <s v="Brian Giles"/>
    <x v="9"/>
    <x v="7"/>
    <n v="2004"/>
    <n v="15353.69"/>
    <n v="110436"/>
    <x v="2"/>
    <x v="1"/>
    <n v="5.9"/>
    <n v="297"/>
    <n v="213"/>
    <n v="3"/>
    <n v="4"/>
    <x v="6"/>
    <s v="zFO16689005642"/>
    <s v="griffindenise@gmail.com"/>
    <d v="2015-06-16T00:00:00"/>
    <d v="2025-05-26T11:44:43"/>
    <x v="2"/>
    <x v="3"/>
    <n v="2025"/>
  </r>
  <r>
    <n v="4416"/>
    <s v="Joseph Mckinney"/>
    <x v="0"/>
    <x v="1"/>
    <n v="1998"/>
    <n v="55786.97"/>
    <n v="289044"/>
    <x v="3"/>
    <x v="0"/>
    <n v="2.2000000000000002"/>
    <n v="150"/>
    <n v="251"/>
    <n v="3"/>
    <n v="7"/>
    <x v="6"/>
    <s v="zmM29989175859"/>
    <s v="crogers@watson.com"/>
    <d v="2015-05-30T00:00:00"/>
    <d v="2023-11-18T03:22:03"/>
    <x v="3"/>
    <x v="3"/>
    <n v="2023"/>
  </r>
  <r>
    <n v="4417"/>
    <s v="Sherry Jenkins"/>
    <x v="9"/>
    <x v="3"/>
    <n v="1997"/>
    <n v="60811.48"/>
    <n v="121086"/>
    <x v="3"/>
    <x v="1"/>
    <n v="2.2999999999999998"/>
    <n v="315"/>
    <n v="203"/>
    <n v="3"/>
    <n v="2"/>
    <x v="0"/>
    <s v="tLP03107114567"/>
    <s v="wendy81@hotmail.com"/>
    <d v="2022-04-28T00:00:00"/>
    <d v="2024-09-16T00:07:02"/>
    <x v="1"/>
    <x v="9"/>
    <n v="2024"/>
  </r>
  <r>
    <n v="4418"/>
    <s v="Nicolas Andrews"/>
    <x v="2"/>
    <x v="4"/>
    <n v="2013"/>
    <n v="60743.81"/>
    <n v="122677"/>
    <x v="1"/>
    <x v="0"/>
    <n v="4.5"/>
    <n v="146"/>
    <n v="729"/>
    <n v="3"/>
    <n v="4"/>
    <x v="6"/>
    <s v="KnP45056107601"/>
    <s v="lsmith@yahoo.com"/>
    <d v="2015-10-26T00:00:00"/>
    <d v="2023-07-26T01:39:48"/>
    <x v="0"/>
    <x v="3"/>
    <n v="2023"/>
  </r>
  <r>
    <n v="4419"/>
    <s v="Catherine Williams"/>
    <x v="2"/>
    <x v="0"/>
    <n v="2020"/>
    <n v="59360.959999999999"/>
    <n v="256745"/>
    <x v="3"/>
    <x v="0"/>
    <n v="5.2"/>
    <n v="321"/>
    <n v="194"/>
    <n v="3"/>
    <n v="5"/>
    <x v="3"/>
    <s v="kww52760598486"/>
    <s v="turnertimothy@garcia-baxter.com"/>
    <d v="2016-02-09T00:00:00"/>
    <d v="2024-05-03T15:15:34"/>
    <x v="9"/>
    <x v="5"/>
    <n v="2024"/>
  </r>
  <r>
    <n v="4420"/>
    <s v="Jennifer Huff"/>
    <x v="8"/>
    <x v="3"/>
    <n v="2019"/>
    <n v="58157.16"/>
    <n v="125960"/>
    <x v="3"/>
    <x v="1"/>
    <n v="3.4"/>
    <n v="609"/>
    <n v="193"/>
    <n v="4"/>
    <n v="4"/>
    <x v="7"/>
    <s v="SRt94853491538"/>
    <s v="julieharris@yahoo.com"/>
    <d v="2015-12-01T00:00:00"/>
    <d v="2024-04-18T03:45:40"/>
    <x v="4"/>
    <x v="3"/>
    <n v="2024"/>
  </r>
  <r>
    <n v="4421"/>
    <s v="Angela Sanchez"/>
    <x v="0"/>
    <x v="5"/>
    <n v="2008"/>
    <n v="59843"/>
    <n v="208913"/>
    <x v="1"/>
    <x v="0"/>
    <n v="2.9"/>
    <n v="231"/>
    <n v="587"/>
    <n v="2"/>
    <n v="7"/>
    <x v="7"/>
    <s v="ueN46294724019"/>
    <s v="lisa83@gmail.com"/>
    <d v="2016-06-10T00:00:00"/>
    <d v="2023-08-30T23:49:11"/>
    <x v="2"/>
    <x v="5"/>
    <n v="2023"/>
  </r>
  <r>
    <n v="4422"/>
    <s v="Larry Davis"/>
    <x v="4"/>
    <x v="0"/>
    <n v="2021"/>
    <n v="30395.3"/>
    <n v="165409"/>
    <x v="1"/>
    <x v="0"/>
    <n v="2.5"/>
    <n v="99"/>
    <n v="274"/>
    <n v="5"/>
    <n v="7"/>
    <x v="2"/>
    <s v="wZM58007618020"/>
    <s v="walkerfernando@hernandez.biz"/>
    <d v="2022-05-11T00:00:00"/>
    <d v="2025-05-13T01:18:46"/>
    <x v="3"/>
    <x v="9"/>
    <n v="2025"/>
  </r>
  <r>
    <n v="4423"/>
    <s v="Lisa Guerrero"/>
    <x v="4"/>
    <x v="1"/>
    <n v="2000"/>
    <n v="64455.62"/>
    <n v="255482"/>
    <x v="1"/>
    <x v="1"/>
    <n v="3.5"/>
    <n v="121"/>
    <n v="746"/>
    <n v="5"/>
    <n v="2"/>
    <x v="3"/>
    <s v="jtr61946572004"/>
    <s v="rowecassandra@williams.com"/>
    <d v="2020-05-13T00:00:00"/>
    <d v="2024-03-11T15:03:11"/>
    <x v="3"/>
    <x v="4"/>
    <n v="2024"/>
  </r>
  <r>
    <n v="4424"/>
    <s v="Cathy Mitchell"/>
    <x v="3"/>
    <x v="7"/>
    <n v="1991"/>
    <n v="65309.56"/>
    <n v="66332"/>
    <x v="0"/>
    <x v="1"/>
    <n v="1.3"/>
    <n v="295"/>
    <n v="378"/>
    <n v="3"/>
    <n v="2"/>
    <x v="2"/>
    <s v="JYW17946391899"/>
    <s v="fwoods@martin.com"/>
    <d v="2019-11-01T00:00:00"/>
    <d v="2024-09-28T10:01:01"/>
    <x v="11"/>
    <x v="6"/>
    <n v="2024"/>
  </r>
  <r>
    <n v="4425"/>
    <s v="Taylor Daugherty"/>
    <x v="2"/>
    <x v="1"/>
    <n v="1998"/>
    <n v="71889.94"/>
    <n v="283762"/>
    <x v="2"/>
    <x v="0"/>
    <n v="1.3"/>
    <n v="541"/>
    <n v="718"/>
    <n v="4"/>
    <n v="7"/>
    <x v="1"/>
    <s v="QXD86088118891"/>
    <s v="kenneth51@gmail.com"/>
    <d v="2015-09-05T00:00:00"/>
    <d v="2023-12-06T16:27:52"/>
    <x v="8"/>
    <x v="3"/>
    <n v="2023"/>
  </r>
  <r>
    <n v="4426"/>
    <s v="Emily Garcia"/>
    <x v="0"/>
    <x v="0"/>
    <n v="1993"/>
    <n v="35881.33"/>
    <n v="71413"/>
    <x v="2"/>
    <x v="0"/>
    <n v="5.5"/>
    <n v="313"/>
    <n v="466"/>
    <n v="4"/>
    <n v="5"/>
    <x v="1"/>
    <s v="ESh09544665327"/>
    <s v="troy13@hotmail.com"/>
    <d v="2022-01-29T00:00:00"/>
    <d v="2025-05-01T12:26:29"/>
    <x v="7"/>
    <x v="9"/>
    <n v="2025"/>
  </r>
  <r>
    <n v="4427"/>
    <s v="Shaun Smith"/>
    <x v="3"/>
    <x v="0"/>
    <n v="2005"/>
    <n v="14255.41"/>
    <n v="45873"/>
    <x v="1"/>
    <x v="1"/>
    <n v="4.0999999999999996"/>
    <n v="371"/>
    <n v="498"/>
    <n v="2"/>
    <n v="2"/>
    <x v="1"/>
    <s v="cjR87770417751"/>
    <s v="susannguyen@jimenez.biz"/>
    <d v="2016-08-09T00:00:00"/>
    <d v="2024-07-24T23:54:39"/>
    <x v="5"/>
    <x v="5"/>
    <n v="2024"/>
  </r>
  <r>
    <n v="4428"/>
    <s v="Ms, Madison Hanson PhD"/>
    <x v="5"/>
    <x v="3"/>
    <n v="1995"/>
    <n v="21397.52"/>
    <n v="213716"/>
    <x v="2"/>
    <x v="0"/>
    <n v="3.8"/>
    <n v="305"/>
    <n v="575"/>
    <n v="5"/>
    <n v="5"/>
    <x v="7"/>
    <s v="ziv44826153579"/>
    <s v="christopher26@lopez.com"/>
    <d v="2023-04-04T00:00:00"/>
    <d v="2025-01-26T00:22:01"/>
    <x v="1"/>
    <x v="7"/>
    <n v="2025"/>
  </r>
  <r>
    <n v="4429"/>
    <s v="Jodi Santos"/>
    <x v="9"/>
    <x v="3"/>
    <n v="2019"/>
    <n v="60372.09"/>
    <n v="5873"/>
    <x v="2"/>
    <x v="1"/>
    <n v="3.2"/>
    <n v="405"/>
    <n v="557"/>
    <n v="3"/>
    <n v="7"/>
    <x v="1"/>
    <s v="qgO68499895775"/>
    <s v="christinaavila@yahoo.com"/>
    <d v="2020-09-12T00:00:00"/>
    <d v="2025-03-19T17:33:50"/>
    <x v="8"/>
    <x v="4"/>
    <n v="2025"/>
  </r>
  <r>
    <n v="4430"/>
    <s v="Bryan Reynolds"/>
    <x v="7"/>
    <x v="0"/>
    <n v="2012"/>
    <n v="31370.76"/>
    <n v="207436"/>
    <x v="2"/>
    <x v="1"/>
    <n v="4.5"/>
    <n v="395"/>
    <n v="323"/>
    <n v="2"/>
    <n v="4"/>
    <x v="1"/>
    <s v="Ioa51817927139"/>
    <s v="dmorgan@robbins.biz"/>
    <d v="2014-08-20T00:00:00"/>
    <d v="2024-09-02T13:41:05"/>
    <x v="5"/>
    <x v="8"/>
    <n v="2024"/>
  </r>
  <r>
    <n v="4431"/>
    <s v="Eddie House"/>
    <x v="9"/>
    <x v="6"/>
    <n v="2019"/>
    <n v="24529.47"/>
    <n v="89960"/>
    <x v="0"/>
    <x v="1"/>
    <n v="1.4"/>
    <n v="613"/>
    <n v="126"/>
    <n v="4"/>
    <n v="4"/>
    <x v="0"/>
    <s v="mHG03165952772"/>
    <s v="bsteele@cummings.info"/>
    <d v="2018-06-10T00:00:00"/>
    <d v="2023-10-11T11:09:17"/>
    <x v="2"/>
    <x v="0"/>
    <n v="2023"/>
  </r>
  <r>
    <n v="4432"/>
    <s v="Shirley Barnett"/>
    <x v="0"/>
    <x v="8"/>
    <n v="2018"/>
    <n v="36106.910000000003"/>
    <n v="193168"/>
    <x v="2"/>
    <x v="0"/>
    <n v="1.9"/>
    <n v="272"/>
    <n v="297"/>
    <n v="5"/>
    <n v="4"/>
    <x v="0"/>
    <s v="bgT26488830381"/>
    <s v="usmith@yahoo.com"/>
    <d v="2018-11-14T00:00:00"/>
    <d v="2024-08-28T14:31:30"/>
    <x v="11"/>
    <x v="0"/>
    <n v="2024"/>
  </r>
  <r>
    <n v="4433"/>
    <s v="April Long"/>
    <x v="9"/>
    <x v="7"/>
    <n v="1990"/>
    <n v="43062.27"/>
    <n v="58978"/>
    <x v="3"/>
    <x v="0"/>
    <n v="1.1000000000000001"/>
    <n v="525"/>
    <n v="760"/>
    <n v="3"/>
    <n v="2"/>
    <x v="3"/>
    <s v="NnG81510254837"/>
    <s v="davidmiller@carter.biz"/>
    <d v="2020-06-19T00:00:00"/>
    <d v="2025-05-11T14:15:57"/>
    <x v="2"/>
    <x v="4"/>
    <n v="2025"/>
  </r>
  <r>
    <n v="4434"/>
    <s v="Bruce Warren"/>
    <x v="7"/>
    <x v="4"/>
    <n v="2018"/>
    <n v="26371.02"/>
    <n v="247309"/>
    <x v="2"/>
    <x v="1"/>
    <n v="3.9"/>
    <n v="324"/>
    <n v="599"/>
    <n v="2"/>
    <n v="2"/>
    <x v="5"/>
    <s v="QKH99757501581"/>
    <s v="paulwu@morgan-patel.com"/>
    <d v="2014-10-02T00:00:00"/>
    <d v="2025-05-22T06:06:32"/>
    <x v="0"/>
    <x v="8"/>
    <n v="2025"/>
  </r>
  <r>
    <n v="4435"/>
    <s v="Gregory Bird"/>
    <x v="2"/>
    <x v="3"/>
    <n v="1997"/>
    <n v="10298.69"/>
    <n v="69434"/>
    <x v="1"/>
    <x v="1"/>
    <n v="5.5"/>
    <n v="441"/>
    <n v="284"/>
    <n v="2"/>
    <n v="4"/>
    <x v="3"/>
    <s v="OUS72751828145"/>
    <s v="torresmatthew@farmer.biz"/>
    <d v="2018-06-15T00:00:00"/>
    <d v="2024-01-07T23:00:13"/>
    <x v="2"/>
    <x v="0"/>
    <n v="2024"/>
  </r>
  <r>
    <n v="4436"/>
    <s v="Randall Carter"/>
    <x v="8"/>
    <x v="3"/>
    <n v="1991"/>
    <n v="53146.9"/>
    <n v="77735"/>
    <x v="1"/>
    <x v="1"/>
    <n v="1.3"/>
    <n v="621"/>
    <n v="141"/>
    <n v="2"/>
    <n v="2"/>
    <x v="5"/>
    <s v="Sxx54487867971"/>
    <s v="osandoval@hotmail.com"/>
    <d v="2015-07-18T00:00:00"/>
    <d v="2023-10-30T03:45:23"/>
    <x v="10"/>
    <x v="3"/>
    <n v="2023"/>
  </r>
  <r>
    <n v="4437"/>
    <s v="Stephanie Morrow"/>
    <x v="4"/>
    <x v="9"/>
    <n v="1990"/>
    <n v="15938.16"/>
    <n v="79510"/>
    <x v="0"/>
    <x v="1"/>
    <n v="1.3"/>
    <n v="441"/>
    <n v="136"/>
    <n v="5"/>
    <n v="5"/>
    <x v="0"/>
    <s v="dld06551295321"/>
    <s v="justinhenderson@brown.biz"/>
    <d v="2019-08-27T00:00:00"/>
    <d v="2024-10-07T14:48:47"/>
    <x v="5"/>
    <x v="6"/>
    <n v="2024"/>
  </r>
  <r>
    <n v="4438"/>
    <s v="Jason Smith"/>
    <x v="9"/>
    <x v="9"/>
    <n v="2007"/>
    <n v="67301.95"/>
    <n v="85662"/>
    <x v="0"/>
    <x v="1"/>
    <n v="4.7"/>
    <n v="548"/>
    <n v="695"/>
    <n v="2"/>
    <n v="7"/>
    <x v="1"/>
    <s v="kyH36303313282"/>
    <s v="ndavis@gmail.com"/>
    <d v="2021-08-19T00:00:00"/>
    <d v="2023-09-14T21:17:57"/>
    <x v="5"/>
    <x v="1"/>
    <n v="2023"/>
  </r>
  <r>
    <n v="4439"/>
    <s v="Dr, Aaron Johnson"/>
    <x v="8"/>
    <x v="6"/>
    <n v="2014"/>
    <n v="24931.99"/>
    <n v="112081"/>
    <x v="2"/>
    <x v="1"/>
    <n v="3.7"/>
    <n v="109"/>
    <n v="468"/>
    <n v="5"/>
    <n v="2"/>
    <x v="4"/>
    <s v="gPF86972360045"/>
    <s v="teresasalazar@burns.com"/>
    <d v="2022-08-19T00:00:00"/>
    <d v="2024-09-10T03:55:45"/>
    <x v="5"/>
    <x v="9"/>
    <n v="2024"/>
  </r>
  <r>
    <n v="4440"/>
    <s v="Timothy Diaz"/>
    <x v="8"/>
    <x v="8"/>
    <n v="2009"/>
    <n v="8031.09"/>
    <n v="64128"/>
    <x v="1"/>
    <x v="0"/>
    <n v="1.3"/>
    <n v="111"/>
    <n v="762"/>
    <n v="3"/>
    <n v="2"/>
    <x v="1"/>
    <s v="mAf96026868998"/>
    <s v="boyerdiane@phillips.info"/>
    <d v="2020-09-19T00:00:00"/>
    <d v="2024-09-03T03:42:13"/>
    <x v="8"/>
    <x v="4"/>
    <n v="2024"/>
  </r>
  <r>
    <n v="4441"/>
    <s v="Alexander Smith"/>
    <x v="6"/>
    <x v="9"/>
    <n v="2019"/>
    <n v="39093.800000000003"/>
    <n v="29511"/>
    <x v="2"/>
    <x v="0"/>
    <n v="3.2"/>
    <n v="111"/>
    <n v="183"/>
    <n v="2"/>
    <n v="7"/>
    <x v="6"/>
    <s v="sxC73345057712"/>
    <s v="richard12@russell-george.com"/>
    <d v="2024-05-27T00:00:00"/>
    <d v="2024-02-07T07:58:53"/>
    <x v="3"/>
    <x v="10"/>
    <n v="2024"/>
  </r>
  <r>
    <n v="4442"/>
    <s v="Laura Lutz"/>
    <x v="6"/>
    <x v="1"/>
    <n v="2001"/>
    <n v="37502.17"/>
    <n v="84112"/>
    <x v="0"/>
    <x v="1"/>
    <n v="1.5"/>
    <n v="547"/>
    <n v="296"/>
    <n v="2"/>
    <n v="5"/>
    <x v="1"/>
    <s v="qNn98914244875"/>
    <s v="timothyalvarez@gmail.com"/>
    <d v="2021-08-05T00:00:00"/>
    <d v="2023-10-01T09:19:49"/>
    <x v="5"/>
    <x v="1"/>
    <n v="2023"/>
  </r>
  <r>
    <n v="4443"/>
    <s v="Joel Campbell"/>
    <x v="5"/>
    <x v="1"/>
    <n v="2019"/>
    <n v="79691.960000000006"/>
    <n v="37243"/>
    <x v="0"/>
    <x v="1"/>
    <n v="1.5"/>
    <n v="570"/>
    <n v="507"/>
    <n v="5"/>
    <n v="5"/>
    <x v="3"/>
    <s v="sGi11060152045"/>
    <s v="allisondavis@simon-cohen.net"/>
    <d v="2022-08-08T00:00:00"/>
    <d v="2024-08-22T11:19:39"/>
    <x v="5"/>
    <x v="9"/>
    <n v="2024"/>
  </r>
  <r>
    <n v="4444"/>
    <s v="Cynthia Edwards"/>
    <x v="8"/>
    <x v="1"/>
    <n v="2002"/>
    <n v="75779.53"/>
    <n v="141199"/>
    <x v="1"/>
    <x v="0"/>
    <n v="1.9"/>
    <n v="289"/>
    <n v="102"/>
    <n v="4"/>
    <n v="5"/>
    <x v="7"/>
    <s v="mne40362563529"/>
    <s v="simpsonamy@elliott.com"/>
    <d v="2022-02-03T00:00:00"/>
    <d v="2024-11-22T00:46:30"/>
    <x v="9"/>
    <x v="9"/>
    <n v="2024"/>
  </r>
  <r>
    <n v="4445"/>
    <s v="Ricky Anderson"/>
    <x v="9"/>
    <x v="5"/>
    <n v="2014"/>
    <n v="78953.02"/>
    <n v="242977"/>
    <x v="1"/>
    <x v="0"/>
    <n v="1.1000000000000001"/>
    <n v="186"/>
    <n v="539"/>
    <n v="5"/>
    <n v="7"/>
    <x v="7"/>
    <s v="YMA54785616228"/>
    <s v="matthew89@mcdaniel.biz"/>
    <d v="2017-08-05T00:00:00"/>
    <d v="2025-01-05T20:43:06"/>
    <x v="5"/>
    <x v="2"/>
    <n v="2025"/>
  </r>
  <r>
    <n v="4446"/>
    <s v="Kimberly Thompson"/>
    <x v="7"/>
    <x v="6"/>
    <n v="2019"/>
    <n v="23068.25"/>
    <n v="204054"/>
    <x v="3"/>
    <x v="0"/>
    <n v="1.2"/>
    <n v="323"/>
    <n v="778"/>
    <n v="5"/>
    <n v="5"/>
    <x v="3"/>
    <s v="uOH17868944327"/>
    <s v="robert98@yahoo.com"/>
    <d v="2016-03-04T00:00:00"/>
    <d v="2024-02-13T14:41:00"/>
    <x v="6"/>
    <x v="5"/>
    <n v="2024"/>
  </r>
  <r>
    <n v="4447"/>
    <s v="Lisa Parker"/>
    <x v="9"/>
    <x v="3"/>
    <n v="1991"/>
    <n v="69454.179999999993"/>
    <n v="294299"/>
    <x v="2"/>
    <x v="1"/>
    <n v="2.7"/>
    <n v="678"/>
    <n v="405"/>
    <n v="5"/>
    <n v="7"/>
    <x v="4"/>
    <s v="XIr22665782994"/>
    <s v="tannerdeleon@chapman.com"/>
    <d v="2018-08-25T00:00:00"/>
    <d v="2024-12-29T02:58:09"/>
    <x v="5"/>
    <x v="0"/>
    <n v="2024"/>
  </r>
  <r>
    <n v="4448"/>
    <s v="Mikayla Kennedy"/>
    <x v="4"/>
    <x v="1"/>
    <n v="2007"/>
    <n v="31365.49"/>
    <n v="124221"/>
    <x v="0"/>
    <x v="1"/>
    <n v="4.3"/>
    <n v="607"/>
    <n v="336"/>
    <n v="4"/>
    <n v="2"/>
    <x v="3"/>
    <s v="xTt66983829878"/>
    <s v="eadkins@hotmail.com"/>
    <d v="2019-09-20T00:00:00"/>
    <d v="2025-05-09T20:12:34"/>
    <x v="8"/>
    <x v="6"/>
    <n v="2025"/>
  </r>
  <r>
    <n v="4449"/>
    <s v="Mark Bailey"/>
    <x v="1"/>
    <x v="3"/>
    <n v="2012"/>
    <n v="5778.34"/>
    <n v="148398"/>
    <x v="0"/>
    <x v="0"/>
    <n v="4.9000000000000004"/>
    <n v="596"/>
    <n v="470"/>
    <n v="5"/>
    <n v="2"/>
    <x v="1"/>
    <s v="qcl65831762814"/>
    <s v="robinsonkenneth@marshall-jones.biz"/>
    <d v="2018-04-07T00:00:00"/>
    <d v="2024-11-28T17:59:29"/>
    <x v="1"/>
    <x v="0"/>
    <n v="2024"/>
  </r>
  <r>
    <n v="4450"/>
    <s v="Jessica Gregory"/>
    <x v="3"/>
    <x v="7"/>
    <n v="2014"/>
    <n v="9626.7800000000007"/>
    <n v="102915"/>
    <x v="2"/>
    <x v="1"/>
    <n v="2.7"/>
    <n v="212"/>
    <n v="610"/>
    <n v="4"/>
    <n v="5"/>
    <x v="6"/>
    <s v="AtY32223688664"/>
    <s v="sharon28@jackson.com"/>
    <d v="2023-10-25T00:00:00"/>
    <d v="2024-01-24T04:01:31"/>
    <x v="0"/>
    <x v="7"/>
    <n v="2024"/>
  </r>
  <r>
    <n v="4451"/>
    <s v="Amanda Brown"/>
    <x v="9"/>
    <x v="9"/>
    <n v="1991"/>
    <n v="63393.120000000003"/>
    <n v="88187"/>
    <x v="2"/>
    <x v="0"/>
    <n v="2.1"/>
    <n v="378"/>
    <n v="456"/>
    <n v="3"/>
    <n v="4"/>
    <x v="6"/>
    <s v="plu75059534737"/>
    <s v="emilyhunter@yahoo.com"/>
    <d v="2017-04-19T00:00:00"/>
    <d v="2024-12-18T14:37:50"/>
    <x v="1"/>
    <x v="2"/>
    <n v="2024"/>
  </r>
  <r>
    <n v="4452"/>
    <s v="James Alexander"/>
    <x v="7"/>
    <x v="5"/>
    <n v="2012"/>
    <n v="27500.06"/>
    <n v="5052"/>
    <x v="2"/>
    <x v="0"/>
    <n v="5.5"/>
    <n v="463"/>
    <n v="736"/>
    <n v="4"/>
    <n v="5"/>
    <x v="6"/>
    <s v="sdB38976368028"/>
    <s v="jasongaines@hotmail.com"/>
    <d v="2022-06-18T00:00:00"/>
    <d v="2024-01-23T06:59:50"/>
    <x v="2"/>
    <x v="9"/>
    <n v="2024"/>
  </r>
  <r>
    <n v="4453"/>
    <s v="Michael Brown"/>
    <x v="9"/>
    <x v="2"/>
    <n v="2023"/>
    <n v="65966.53"/>
    <n v="270642"/>
    <x v="1"/>
    <x v="1"/>
    <n v="5.0999999999999996"/>
    <n v="162"/>
    <n v="453"/>
    <n v="3"/>
    <n v="7"/>
    <x v="4"/>
    <s v="JIn09278648195"/>
    <s v="sanchezshannon@fox.info"/>
    <d v="2018-04-19T00:00:00"/>
    <d v="2025-06-25T17:13:06"/>
    <x v="1"/>
    <x v="0"/>
    <n v="2025"/>
  </r>
  <r>
    <n v="4454"/>
    <s v="Paige Jones"/>
    <x v="5"/>
    <x v="3"/>
    <n v="2011"/>
    <n v="16664.919999999998"/>
    <n v="65601"/>
    <x v="0"/>
    <x v="1"/>
    <n v="5.9"/>
    <n v="117"/>
    <n v="582"/>
    <n v="5"/>
    <n v="7"/>
    <x v="4"/>
    <s v="lSL39773181816"/>
    <s v="anthony49@hotmail.com"/>
    <d v="2019-05-31T00:00:00"/>
    <d v="2025-04-12T09:19:32"/>
    <x v="3"/>
    <x v="6"/>
    <n v="2025"/>
  </r>
  <r>
    <n v="4455"/>
    <s v="Janet Yu"/>
    <x v="7"/>
    <x v="6"/>
    <n v="2019"/>
    <n v="13026.35"/>
    <n v="114123"/>
    <x v="2"/>
    <x v="0"/>
    <n v="2.8"/>
    <n v="265"/>
    <n v="676"/>
    <n v="3"/>
    <n v="5"/>
    <x v="3"/>
    <s v="mZv12384749419"/>
    <s v="smithjanet@gmail.com"/>
    <d v="2022-06-28T00:00:00"/>
    <d v="2024-11-15T07:33:32"/>
    <x v="2"/>
    <x v="9"/>
    <n v="2024"/>
  </r>
  <r>
    <n v="4456"/>
    <s v="Cory Vazquez"/>
    <x v="6"/>
    <x v="8"/>
    <n v="1999"/>
    <n v="35354.83"/>
    <n v="100134"/>
    <x v="0"/>
    <x v="0"/>
    <n v="2"/>
    <n v="111"/>
    <n v="607"/>
    <n v="5"/>
    <n v="5"/>
    <x v="6"/>
    <s v="GzA71267721260"/>
    <s v="longmolly@lewis.net"/>
    <d v="2014-10-28T00:00:00"/>
    <d v="2024-09-25T01:24:32"/>
    <x v="0"/>
    <x v="8"/>
    <n v="2024"/>
  </r>
  <r>
    <n v="4457"/>
    <s v="Robert Wallace"/>
    <x v="6"/>
    <x v="6"/>
    <n v="1996"/>
    <n v="54566.52"/>
    <n v="207535"/>
    <x v="0"/>
    <x v="0"/>
    <n v="2.9"/>
    <n v="207"/>
    <n v="238"/>
    <n v="5"/>
    <n v="2"/>
    <x v="6"/>
    <s v="vYi46839250490"/>
    <s v="amanda33@yahoo.com"/>
    <d v="2021-02-16T00:00:00"/>
    <d v="2025-03-25T10:14:50"/>
    <x v="9"/>
    <x v="1"/>
    <n v="2025"/>
  </r>
  <r>
    <n v="4458"/>
    <s v="Judy Franklin"/>
    <x v="5"/>
    <x v="8"/>
    <n v="2024"/>
    <n v="60541.9"/>
    <n v="5950"/>
    <x v="2"/>
    <x v="0"/>
    <n v="4.4000000000000004"/>
    <n v="231"/>
    <n v="304"/>
    <n v="2"/>
    <n v="7"/>
    <x v="4"/>
    <s v="bpV42637426790"/>
    <s v="martinjohn@hernandez.org"/>
    <d v="2019-03-03T00:00:00"/>
    <d v="2024-04-20T04:49:37"/>
    <x v="6"/>
    <x v="6"/>
    <n v="2024"/>
  </r>
  <r>
    <n v="4459"/>
    <s v="Mary Shaw"/>
    <x v="6"/>
    <x v="4"/>
    <n v="2009"/>
    <n v="35951.480000000003"/>
    <n v="153776"/>
    <x v="0"/>
    <x v="0"/>
    <n v="5.0999999999999996"/>
    <n v="134"/>
    <n v="206"/>
    <n v="5"/>
    <n v="4"/>
    <x v="7"/>
    <s v="BNc13355356336"/>
    <s v="hblair@yahoo.com"/>
    <d v="2021-05-01T00:00:00"/>
    <d v="2025-07-04T18:30:35"/>
    <x v="3"/>
    <x v="1"/>
    <n v="2025"/>
  </r>
  <r>
    <n v="4460"/>
    <s v="Lisa Wood"/>
    <x v="7"/>
    <x v="3"/>
    <n v="2006"/>
    <n v="63248.5"/>
    <n v="52792"/>
    <x v="2"/>
    <x v="1"/>
    <n v="3.1"/>
    <n v="465"/>
    <n v="199"/>
    <n v="3"/>
    <n v="4"/>
    <x v="7"/>
    <s v="XjO53784308987"/>
    <s v="diazalice@yahoo.com"/>
    <d v="2016-02-08T00:00:00"/>
    <d v="2024-05-27T03:30:59"/>
    <x v="9"/>
    <x v="5"/>
    <n v="2024"/>
  </r>
  <r>
    <n v="4461"/>
    <s v="Lee Rodriguez"/>
    <x v="6"/>
    <x v="6"/>
    <n v="2015"/>
    <n v="20899.75"/>
    <n v="175045"/>
    <x v="0"/>
    <x v="0"/>
    <n v="4.4000000000000004"/>
    <n v="300"/>
    <n v="760"/>
    <n v="2"/>
    <n v="2"/>
    <x v="4"/>
    <s v="Ljy40187710341"/>
    <s v="bruceholmes@hart.com"/>
    <d v="2015-06-20T00:00:00"/>
    <d v="2023-08-13T04:14:46"/>
    <x v="2"/>
    <x v="3"/>
    <n v="2023"/>
  </r>
  <r>
    <n v="4462"/>
    <s v="Ryan Perez"/>
    <x v="9"/>
    <x v="9"/>
    <n v="2009"/>
    <n v="15163.12"/>
    <n v="208504"/>
    <x v="3"/>
    <x v="0"/>
    <n v="5.7"/>
    <n v="616"/>
    <n v="419"/>
    <n v="2"/>
    <n v="7"/>
    <x v="6"/>
    <s v="zDC88540638172"/>
    <s v="rodriguezjoseph@yahoo.com"/>
    <d v="2019-02-01T00:00:00"/>
    <d v="2023-12-07T06:29:00"/>
    <x v="9"/>
    <x v="6"/>
    <n v="2023"/>
  </r>
  <r>
    <n v="4463"/>
    <s v="Michael Rollins"/>
    <x v="7"/>
    <x v="6"/>
    <n v="1999"/>
    <n v="12454.04"/>
    <n v="56622"/>
    <x v="0"/>
    <x v="0"/>
    <n v="2.7"/>
    <n v="493"/>
    <n v="697"/>
    <n v="3"/>
    <n v="4"/>
    <x v="4"/>
    <s v="lqT20676132708"/>
    <s v="lramirez@gmail.com"/>
    <d v="2023-10-03T00:00:00"/>
    <d v="2023-11-21T22:29:23"/>
    <x v="0"/>
    <x v="7"/>
    <n v="2023"/>
  </r>
  <r>
    <n v="4464"/>
    <s v="William Newton"/>
    <x v="6"/>
    <x v="2"/>
    <n v="1995"/>
    <n v="42045.95"/>
    <n v="184523"/>
    <x v="3"/>
    <x v="1"/>
    <n v="2.8"/>
    <n v="178"/>
    <n v="118"/>
    <n v="2"/>
    <n v="2"/>
    <x v="4"/>
    <s v="fsl24695756139"/>
    <s v="fischerantonio@hotmail.com"/>
    <d v="2015-08-04T00:00:00"/>
    <d v="2025-05-18T03:58:38"/>
    <x v="5"/>
    <x v="3"/>
    <n v="2025"/>
  </r>
  <r>
    <n v="4465"/>
    <s v="Kelly Mitchell"/>
    <x v="1"/>
    <x v="4"/>
    <n v="2002"/>
    <n v="44431.56"/>
    <n v="3139"/>
    <x v="0"/>
    <x v="0"/>
    <n v="4.4000000000000004"/>
    <n v="506"/>
    <n v="228"/>
    <n v="4"/>
    <n v="5"/>
    <x v="2"/>
    <s v="kfg43036139260"/>
    <s v="aboyd@gmail.com"/>
    <d v="2015-08-28T00:00:00"/>
    <d v="2024-03-04T07:49:05"/>
    <x v="5"/>
    <x v="3"/>
    <n v="2024"/>
  </r>
  <r>
    <n v="4466"/>
    <s v="Bryan Zamora"/>
    <x v="0"/>
    <x v="2"/>
    <n v="2019"/>
    <n v="39437.040000000001"/>
    <n v="165427"/>
    <x v="1"/>
    <x v="0"/>
    <n v="4.0999999999999996"/>
    <n v="248"/>
    <n v="291"/>
    <n v="4"/>
    <n v="4"/>
    <x v="4"/>
    <s v="oLf48708567888"/>
    <s v="kcampbell@hotmail.com"/>
    <d v="2018-02-08T00:00:00"/>
    <d v="2024-01-18T00:49:40"/>
    <x v="9"/>
    <x v="0"/>
    <n v="2024"/>
  </r>
  <r>
    <n v="4467"/>
    <s v="Aaron Harris"/>
    <x v="1"/>
    <x v="1"/>
    <n v="2006"/>
    <n v="9114.82"/>
    <n v="179698"/>
    <x v="1"/>
    <x v="1"/>
    <n v="2.2000000000000002"/>
    <n v="205"/>
    <n v="159"/>
    <n v="5"/>
    <n v="2"/>
    <x v="7"/>
    <s v="ipu22448159755"/>
    <s v="michaelbrown@yahoo.com"/>
    <d v="2014-09-21T00:00:00"/>
    <d v="2023-10-06T08:29:25"/>
    <x v="8"/>
    <x v="8"/>
    <n v="2023"/>
  </r>
  <r>
    <n v="4468"/>
    <s v="Dawn Ward"/>
    <x v="7"/>
    <x v="8"/>
    <n v="1990"/>
    <n v="52150.31"/>
    <n v="219704"/>
    <x v="2"/>
    <x v="0"/>
    <n v="4.5999999999999996"/>
    <n v="542"/>
    <n v="589"/>
    <n v="4"/>
    <n v="4"/>
    <x v="2"/>
    <s v="EZx16772858031"/>
    <s v="johnstewart@gmail.com"/>
    <d v="2017-03-18T00:00:00"/>
    <d v="2025-04-10T11:45:52"/>
    <x v="6"/>
    <x v="2"/>
    <n v="2025"/>
  </r>
  <r>
    <n v="4469"/>
    <s v="Daniel Gonzalez"/>
    <x v="0"/>
    <x v="1"/>
    <n v="1992"/>
    <n v="21911.06"/>
    <n v="256372"/>
    <x v="2"/>
    <x v="0"/>
    <n v="3.2"/>
    <n v="151"/>
    <n v="415"/>
    <n v="4"/>
    <n v="7"/>
    <x v="3"/>
    <s v="mTl83558923172"/>
    <s v="connie67@saunders-guerrero.net"/>
    <d v="2023-01-02T00:00:00"/>
    <d v="2024-05-11T05:30:14"/>
    <x v="7"/>
    <x v="7"/>
    <n v="2024"/>
  </r>
  <r>
    <n v="4470"/>
    <s v="Amy Clark"/>
    <x v="8"/>
    <x v="3"/>
    <n v="1999"/>
    <n v="19360.82"/>
    <n v="192120"/>
    <x v="3"/>
    <x v="0"/>
    <n v="5.9"/>
    <n v="115"/>
    <n v="125"/>
    <n v="2"/>
    <n v="7"/>
    <x v="0"/>
    <s v="JPk68136484843"/>
    <s v="whitneylee@hotmail.com"/>
    <d v="2017-08-08T00:00:00"/>
    <d v="2024-10-15T08:33:44"/>
    <x v="5"/>
    <x v="2"/>
    <n v="2024"/>
  </r>
  <r>
    <n v="4471"/>
    <s v="John Moore"/>
    <x v="5"/>
    <x v="0"/>
    <n v="1995"/>
    <n v="19188.95"/>
    <n v="147918"/>
    <x v="3"/>
    <x v="0"/>
    <n v="4.5"/>
    <n v="240"/>
    <n v="133"/>
    <n v="2"/>
    <n v="7"/>
    <x v="4"/>
    <s v="bNg23384322501"/>
    <s v="mmoon@schmidt.com"/>
    <d v="2018-03-28T00:00:00"/>
    <d v="2024-05-05T16:19:31"/>
    <x v="6"/>
    <x v="0"/>
    <n v="2024"/>
  </r>
  <r>
    <n v="4472"/>
    <s v="Daniel Cook"/>
    <x v="7"/>
    <x v="8"/>
    <n v="2020"/>
    <n v="43585.07"/>
    <n v="194223"/>
    <x v="3"/>
    <x v="0"/>
    <n v="5.5"/>
    <n v="284"/>
    <n v="775"/>
    <n v="3"/>
    <n v="5"/>
    <x v="4"/>
    <s v="fws41831172774"/>
    <s v="jennifergibson@yahoo.com"/>
    <d v="2017-12-20T00:00:00"/>
    <d v="2024-02-11T20:37:37"/>
    <x v="4"/>
    <x v="2"/>
    <n v="2024"/>
  </r>
  <r>
    <n v="4473"/>
    <s v="Christie Taylor"/>
    <x v="8"/>
    <x v="4"/>
    <n v="2012"/>
    <n v="28104.03"/>
    <n v="216852"/>
    <x v="1"/>
    <x v="1"/>
    <n v="5.2"/>
    <n v="511"/>
    <n v="331"/>
    <n v="5"/>
    <n v="5"/>
    <x v="6"/>
    <s v="Bar68900039503"/>
    <s v="mccarthymolly@gmail.com"/>
    <d v="2015-01-26T00:00:00"/>
    <d v="2023-12-02T07:19:25"/>
    <x v="7"/>
    <x v="3"/>
    <n v="2023"/>
  </r>
  <r>
    <n v="4474"/>
    <s v="Rhonda Davis"/>
    <x v="8"/>
    <x v="5"/>
    <n v="2018"/>
    <n v="11693.21"/>
    <n v="196773"/>
    <x v="2"/>
    <x v="0"/>
    <n v="3.3"/>
    <n v="86"/>
    <n v="252"/>
    <n v="3"/>
    <n v="4"/>
    <x v="0"/>
    <s v="ToP82917852795"/>
    <s v="jshields@flowers.biz"/>
    <d v="2021-07-13T00:00:00"/>
    <d v="2023-09-29T04:45:35"/>
    <x v="10"/>
    <x v="1"/>
    <n v="2023"/>
  </r>
  <r>
    <n v="4475"/>
    <s v="Laura Carter"/>
    <x v="3"/>
    <x v="9"/>
    <n v="2021"/>
    <n v="69034.86"/>
    <n v="97776"/>
    <x v="2"/>
    <x v="0"/>
    <n v="2.5"/>
    <n v="141"/>
    <n v="518"/>
    <n v="3"/>
    <n v="5"/>
    <x v="4"/>
    <s v="cGr64440623060"/>
    <s v="kellyzachary@pearson.net"/>
    <d v="2022-05-27T00:00:00"/>
    <d v="2025-07-06T05:33:24"/>
    <x v="3"/>
    <x v="9"/>
    <n v="2025"/>
  </r>
  <r>
    <n v="4476"/>
    <s v="Thomas Rose"/>
    <x v="7"/>
    <x v="4"/>
    <n v="2020"/>
    <n v="13994.52"/>
    <n v="148008"/>
    <x v="1"/>
    <x v="0"/>
    <n v="3.7"/>
    <n v="633"/>
    <n v="567"/>
    <n v="2"/>
    <n v="4"/>
    <x v="7"/>
    <s v="qmE65966869598"/>
    <s v="andrewrichardson@graham.com"/>
    <d v="2019-02-24T00:00:00"/>
    <d v="2025-01-16T09:03:24"/>
    <x v="9"/>
    <x v="6"/>
    <n v="2025"/>
  </r>
  <r>
    <n v="4477"/>
    <s v="Dean Griffith"/>
    <x v="5"/>
    <x v="6"/>
    <n v="2001"/>
    <n v="69080.960000000006"/>
    <n v="184905"/>
    <x v="1"/>
    <x v="0"/>
    <n v="2.2000000000000002"/>
    <n v="91"/>
    <n v="548"/>
    <n v="2"/>
    <n v="2"/>
    <x v="7"/>
    <s v="nRm02477095065"/>
    <s v="lisagates@kim-shaffer.com"/>
    <d v="2017-05-14T00:00:00"/>
    <d v="2025-05-29T02:49:47"/>
    <x v="3"/>
    <x v="2"/>
    <n v="2025"/>
  </r>
  <r>
    <n v="4478"/>
    <s v="Allison King"/>
    <x v="4"/>
    <x v="6"/>
    <n v="2007"/>
    <n v="27355.78"/>
    <n v="240078"/>
    <x v="1"/>
    <x v="0"/>
    <n v="5.4"/>
    <n v="236"/>
    <n v="326"/>
    <n v="2"/>
    <n v="5"/>
    <x v="1"/>
    <s v="QLz13655715422"/>
    <s v="veronicahall@harrell-hernandez.com"/>
    <d v="2023-10-14T00:00:00"/>
    <d v="2025-04-08T00:11:04"/>
    <x v="0"/>
    <x v="7"/>
    <n v="2025"/>
  </r>
  <r>
    <n v="4479"/>
    <s v="Veronica Compton"/>
    <x v="3"/>
    <x v="6"/>
    <n v="2008"/>
    <n v="43731.14"/>
    <n v="36910"/>
    <x v="2"/>
    <x v="0"/>
    <n v="2.7"/>
    <n v="468"/>
    <n v="648"/>
    <n v="2"/>
    <n v="2"/>
    <x v="6"/>
    <s v="NuL39905148838"/>
    <s v="pwebster@rowe-johnson.com"/>
    <d v="2019-03-03T00:00:00"/>
    <d v="2024-12-20T01:40:39"/>
    <x v="6"/>
    <x v="6"/>
    <n v="2024"/>
  </r>
  <r>
    <n v="4480"/>
    <s v="Vanessa Ellis"/>
    <x v="8"/>
    <x v="4"/>
    <n v="1997"/>
    <n v="79581.039999999994"/>
    <n v="152051"/>
    <x v="2"/>
    <x v="0"/>
    <n v="1.7"/>
    <n v="98"/>
    <n v="212"/>
    <n v="3"/>
    <n v="5"/>
    <x v="6"/>
    <s v="Lwe68604880020"/>
    <s v="imoore@yahoo.com"/>
    <d v="2024-05-13T00:00:00"/>
    <d v="2025-03-19T10:33:17"/>
    <x v="3"/>
    <x v="10"/>
    <n v="2025"/>
  </r>
  <r>
    <n v="4481"/>
    <s v="Erica Cortez"/>
    <x v="2"/>
    <x v="6"/>
    <n v="2023"/>
    <n v="36914.089999999997"/>
    <n v="139096"/>
    <x v="1"/>
    <x v="0"/>
    <n v="4.3"/>
    <n v="86"/>
    <n v="316"/>
    <n v="4"/>
    <n v="5"/>
    <x v="6"/>
    <s v="AJL20014843157"/>
    <s v="djordan@gmail.com"/>
    <d v="2016-04-01T00:00:00"/>
    <d v="2024-12-31T18:03:13"/>
    <x v="1"/>
    <x v="5"/>
    <n v="2024"/>
  </r>
  <r>
    <n v="4482"/>
    <s v="Carrie Ballard"/>
    <x v="0"/>
    <x v="1"/>
    <n v="2001"/>
    <n v="64596.23"/>
    <n v="164960"/>
    <x v="3"/>
    <x v="1"/>
    <n v="4.7"/>
    <n v="448"/>
    <n v="734"/>
    <n v="5"/>
    <n v="4"/>
    <x v="1"/>
    <s v="WxE43536356758"/>
    <s v="kurt93@blair.com"/>
    <d v="2020-04-06T00:00:00"/>
    <d v="2023-11-05T20:58:22"/>
    <x v="1"/>
    <x v="4"/>
    <n v="2023"/>
  </r>
  <r>
    <n v="4483"/>
    <s v="Kimberly Craig"/>
    <x v="3"/>
    <x v="7"/>
    <n v="2014"/>
    <n v="7579.06"/>
    <n v="232459"/>
    <x v="1"/>
    <x v="0"/>
    <n v="3.6"/>
    <n v="225"/>
    <n v="233"/>
    <n v="3"/>
    <n v="2"/>
    <x v="7"/>
    <s v="dxK97274046967"/>
    <s v="collinspatricia@hotmail.com"/>
    <d v="2020-09-20T00:00:00"/>
    <d v="2025-03-27T00:47:57"/>
    <x v="8"/>
    <x v="4"/>
    <n v="2025"/>
  </r>
  <r>
    <n v="4484"/>
    <s v="Elizabeth Khan"/>
    <x v="5"/>
    <x v="1"/>
    <n v="2017"/>
    <n v="61254.92"/>
    <n v="267856"/>
    <x v="1"/>
    <x v="1"/>
    <n v="3"/>
    <n v="559"/>
    <n v="450"/>
    <n v="2"/>
    <n v="5"/>
    <x v="4"/>
    <s v="tss57542159051"/>
    <s v="davismichaela@yahoo.com"/>
    <d v="2019-06-01T00:00:00"/>
    <d v="2024-06-12T01:31:44"/>
    <x v="2"/>
    <x v="6"/>
    <n v="2024"/>
  </r>
  <r>
    <n v="4485"/>
    <s v="Adriana Neal"/>
    <x v="9"/>
    <x v="2"/>
    <n v="2015"/>
    <n v="15675.41"/>
    <n v="171511"/>
    <x v="3"/>
    <x v="1"/>
    <n v="2.2000000000000002"/>
    <n v="89"/>
    <n v="483"/>
    <n v="4"/>
    <n v="4"/>
    <x v="1"/>
    <s v="WyZ35936196684"/>
    <s v="alexandra14@tucker-clayton.com"/>
    <d v="2022-12-06T00:00:00"/>
    <d v="2024-09-23T14:21:42"/>
    <x v="4"/>
    <x v="9"/>
    <n v="2024"/>
  </r>
  <r>
    <n v="4486"/>
    <s v="Mandy Watson"/>
    <x v="0"/>
    <x v="0"/>
    <n v="2001"/>
    <n v="19951.560000000001"/>
    <n v="210028"/>
    <x v="1"/>
    <x v="1"/>
    <n v="2.9"/>
    <n v="584"/>
    <n v="270"/>
    <n v="2"/>
    <n v="2"/>
    <x v="2"/>
    <s v="HQT12435931466"/>
    <s v="hamiltonjoseph@daniels.com"/>
    <d v="2022-03-03T00:00:00"/>
    <d v="2024-04-14T01:37:47"/>
    <x v="6"/>
    <x v="9"/>
    <n v="2024"/>
  </r>
  <r>
    <n v="4487"/>
    <s v="Jeffrey Vasquez"/>
    <x v="3"/>
    <x v="4"/>
    <n v="2000"/>
    <n v="25333.74"/>
    <n v="204957"/>
    <x v="0"/>
    <x v="1"/>
    <n v="2.4"/>
    <n v="436"/>
    <n v="502"/>
    <n v="2"/>
    <n v="5"/>
    <x v="7"/>
    <s v="vat39176381224"/>
    <s v="kaylawong@gmail.com"/>
    <d v="2014-07-18T00:00:00"/>
    <d v="2024-12-14T19:30:30"/>
    <x v="10"/>
    <x v="8"/>
    <n v="2024"/>
  </r>
  <r>
    <n v="4488"/>
    <s v="Jennifer Williams MD"/>
    <x v="1"/>
    <x v="3"/>
    <n v="2010"/>
    <n v="25472.21"/>
    <n v="270243"/>
    <x v="3"/>
    <x v="1"/>
    <n v="5.3"/>
    <n v="514"/>
    <n v="355"/>
    <n v="3"/>
    <n v="5"/>
    <x v="7"/>
    <s v="LLu75680367506"/>
    <s v="matthew01@hotmail.com"/>
    <d v="2021-07-07T00:00:00"/>
    <d v="2024-10-25T10:23:12"/>
    <x v="10"/>
    <x v="1"/>
    <n v="2024"/>
  </r>
  <r>
    <n v="4489"/>
    <s v="Michele Mcdaniel"/>
    <x v="5"/>
    <x v="7"/>
    <n v="1997"/>
    <n v="10246.39"/>
    <n v="55774"/>
    <x v="3"/>
    <x v="0"/>
    <n v="3.1"/>
    <n v="540"/>
    <n v="107"/>
    <n v="2"/>
    <n v="2"/>
    <x v="3"/>
    <s v="eDC94280011743"/>
    <s v="hardymichael@gmail.com"/>
    <d v="2015-01-24T00:00:00"/>
    <d v="2024-04-16T13:12:34"/>
    <x v="7"/>
    <x v="3"/>
    <n v="2024"/>
  </r>
  <r>
    <n v="4490"/>
    <s v="Alicia Davis"/>
    <x v="1"/>
    <x v="5"/>
    <n v="2003"/>
    <n v="67221.5"/>
    <n v="225441"/>
    <x v="0"/>
    <x v="1"/>
    <n v="4.4000000000000004"/>
    <n v="293"/>
    <n v="426"/>
    <n v="4"/>
    <n v="2"/>
    <x v="2"/>
    <s v="gbJ27878645215"/>
    <s v="michaelpotter@robinson.net"/>
    <d v="2022-08-13T00:00:00"/>
    <d v="2024-01-09T10:03:02"/>
    <x v="5"/>
    <x v="9"/>
    <n v="2024"/>
  </r>
  <r>
    <n v="4491"/>
    <s v="Donna Flores"/>
    <x v="9"/>
    <x v="6"/>
    <n v="2023"/>
    <n v="69459.34"/>
    <n v="43342"/>
    <x v="0"/>
    <x v="1"/>
    <n v="3.2"/>
    <n v="158"/>
    <n v="654"/>
    <n v="5"/>
    <n v="4"/>
    <x v="2"/>
    <s v="FVs95203827317"/>
    <s v="ingramwilliam@gmail.com"/>
    <d v="2021-01-25T00:00:00"/>
    <d v="2024-02-03T02:20:42"/>
    <x v="7"/>
    <x v="1"/>
    <n v="2024"/>
  </r>
  <r>
    <n v="4492"/>
    <s v="Jasmine Baker"/>
    <x v="4"/>
    <x v="5"/>
    <n v="2021"/>
    <n v="70467.8"/>
    <n v="129305"/>
    <x v="3"/>
    <x v="1"/>
    <n v="3.9"/>
    <n v="192"/>
    <n v="349"/>
    <n v="5"/>
    <n v="2"/>
    <x v="5"/>
    <s v="GSw03296265325"/>
    <s v="aaustin@gmail.com"/>
    <d v="2021-12-31T00:00:00"/>
    <d v="2025-04-14T10:23:29"/>
    <x v="4"/>
    <x v="1"/>
    <n v="2025"/>
  </r>
  <r>
    <n v="4493"/>
    <s v="Jennifer Taylor"/>
    <x v="4"/>
    <x v="2"/>
    <n v="1991"/>
    <n v="38387.279999999999"/>
    <n v="81422"/>
    <x v="1"/>
    <x v="0"/>
    <n v="3.6"/>
    <n v="534"/>
    <n v="262"/>
    <n v="4"/>
    <n v="7"/>
    <x v="2"/>
    <s v="qBU84683848329"/>
    <s v="dmartin@yahoo.com"/>
    <d v="2018-09-27T00:00:00"/>
    <d v="2023-10-07T05:31:06"/>
    <x v="8"/>
    <x v="0"/>
    <n v="2023"/>
  </r>
  <r>
    <n v="4494"/>
    <s v="Jason Landry"/>
    <x v="7"/>
    <x v="2"/>
    <n v="2020"/>
    <n v="32125.38"/>
    <n v="264528"/>
    <x v="1"/>
    <x v="1"/>
    <n v="2.8"/>
    <n v="642"/>
    <n v="541"/>
    <n v="3"/>
    <n v="7"/>
    <x v="5"/>
    <s v="VvG81827084646"/>
    <s v="william85@yahoo.com"/>
    <d v="2019-02-06T00:00:00"/>
    <d v="2024-03-26T02:01:07"/>
    <x v="9"/>
    <x v="6"/>
    <n v="2024"/>
  </r>
  <r>
    <n v="4495"/>
    <s v="Diana Mcgrath"/>
    <x v="0"/>
    <x v="9"/>
    <n v="1994"/>
    <n v="48573.04"/>
    <n v="66981"/>
    <x v="2"/>
    <x v="0"/>
    <n v="3.8"/>
    <n v="101"/>
    <n v="598"/>
    <n v="2"/>
    <n v="2"/>
    <x v="0"/>
    <s v="zgI34711351703"/>
    <s v="melissa74@hart.com"/>
    <d v="2015-03-31T00:00:00"/>
    <d v="2023-10-05T14:58:00"/>
    <x v="6"/>
    <x v="3"/>
    <n v="2023"/>
  </r>
  <r>
    <n v="4496"/>
    <s v="Lauren Villa"/>
    <x v="9"/>
    <x v="9"/>
    <n v="2016"/>
    <n v="62851.85"/>
    <n v="193028"/>
    <x v="0"/>
    <x v="0"/>
    <n v="2.7"/>
    <n v="281"/>
    <n v="141"/>
    <n v="3"/>
    <n v="5"/>
    <x v="4"/>
    <s v="zht30213564136"/>
    <s v="davisrhonda@yahoo.com"/>
    <d v="2023-06-19T00:00:00"/>
    <d v="2025-05-17T03:26:40"/>
    <x v="2"/>
    <x v="7"/>
    <n v="2025"/>
  </r>
  <r>
    <n v="4497"/>
    <s v="Terri Hunt"/>
    <x v="5"/>
    <x v="8"/>
    <n v="2005"/>
    <n v="14905.6"/>
    <n v="54562"/>
    <x v="3"/>
    <x v="1"/>
    <n v="1.1000000000000001"/>
    <n v="636"/>
    <n v="544"/>
    <n v="4"/>
    <n v="2"/>
    <x v="7"/>
    <s v="yVk57143679974"/>
    <s v="linda11@hotmail.com"/>
    <d v="2020-12-22T00:00:00"/>
    <d v="2024-04-20T18:50:45"/>
    <x v="4"/>
    <x v="4"/>
    <n v="2024"/>
  </r>
  <r>
    <n v="4498"/>
    <s v="Andrew Prince"/>
    <x v="3"/>
    <x v="5"/>
    <n v="2017"/>
    <n v="19150.169999999998"/>
    <n v="50509"/>
    <x v="3"/>
    <x v="0"/>
    <n v="2.2000000000000002"/>
    <n v="630"/>
    <n v="611"/>
    <n v="5"/>
    <n v="4"/>
    <x v="1"/>
    <s v="NtM97864492972"/>
    <s v="wendyburke@gmail.com"/>
    <d v="2022-09-23T00:00:00"/>
    <d v="2024-02-12T10:38:45"/>
    <x v="8"/>
    <x v="9"/>
    <n v="2024"/>
  </r>
  <r>
    <n v="4499"/>
    <s v="Melanie Lane"/>
    <x v="3"/>
    <x v="5"/>
    <n v="2015"/>
    <n v="36597.39"/>
    <n v="229403"/>
    <x v="1"/>
    <x v="1"/>
    <n v="1"/>
    <n v="179"/>
    <n v="270"/>
    <n v="3"/>
    <n v="5"/>
    <x v="5"/>
    <s v="mmK05116474993"/>
    <s v="spencersherry@robertson.info"/>
    <d v="2017-02-07T00:00:00"/>
    <d v="2025-01-17T20:06:13"/>
    <x v="9"/>
    <x v="2"/>
    <n v="2025"/>
  </r>
  <r>
    <n v="4500"/>
    <s v="Kevin Scott"/>
    <x v="9"/>
    <x v="9"/>
    <n v="2016"/>
    <n v="13514.52"/>
    <n v="96614"/>
    <x v="0"/>
    <x v="1"/>
    <n v="5.6"/>
    <n v="256"/>
    <n v="712"/>
    <n v="5"/>
    <n v="4"/>
    <x v="0"/>
    <s v="LXw68657080447"/>
    <s v="timothybrown@chen.com"/>
    <d v="2022-04-30T00:00:00"/>
    <d v="2024-07-07T04:20:14"/>
    <x v="1"/>
    <x v="9"/>
    <n v="2024"/>
  </r>
  <r>
    <n v="4501"/>
    <s v="Matthew Parker"/>
    <x v="5"/>
    <x v="7"/>
    <n v="2016"/>
    <n v="50284.88"/>
    <n v="172693"/>
    <x v="3"/>
    <x v="1"/>
    <n v="3"/>
    <n v="150"/>
    <n v="643"/>
    <n v="2"/>
    <n v="7"/>
    <x v="7"/>
    <s v="IMk36354342847"/>
    <s v="kylesawyer@hotmail.com"/>
    <d v="2014-10-31T00:00:00"/>
    <d v="2024-11-08T07:19:59"/>
    <x v="0"/>
    <x v="8"/>
    <n v="2024"/>
  </r>
  <r>
    <n v="4502"/>
    <s v="Rebecca Meyer"/>
    <x v="0"/>
    <x v="9"/>
    <n v="2017"/>
    <n v="54439.56"/>
    <n v="76750"/>
    <x v="1"/>
    <x v="1"/>
    <n v="4.4000000000000004"/>
    <n v="118"/>
    <n v="118"/>
    <n v="3"/>
    <n v="4"/>
    <x v="3"/>
    <s v="EuC26276259728"/>
    <s v="susangalloway@grimes.com"/>
    <d v="2018-05-22T00:00:00"/>
    <d v="2024-03-05T15:21:37"/>
    <x v="3"/>
    <x v="0"/>
    <n v="2024"/>
  </r>
  <r>
    <n v="4503"/>
    <s v="Shari Myers"/>
    <x v="5"/>
    <x v="7"/>
    <n v="2016"/>
    <n v="18657.45"/>
    <n v="14672"/>
    <x v="0"/>
    <x v="1"/>
    <n v="1.8"/>
    <n v="493"/>
    <n v="500"/>
    <n v="2"/>
    <n v="4"/>
    <x v="4"/>
    <s v="beJ34853031573"/>
    <s v="ylopez@ramirez.net"/>
    <d v="2016-05-12T00:00:00"/>
    <d v="2024-01-18T11:20:31"/>
    <x v="3"/>
    <x v="5"/>
    <n v="2024"/>
  </r>
  <r>
    <n v="4504"/>
    <s v="Justin Taylor"/>
    <x v="5"/>
    <x v="1"/>
    <n v="2018"/>
    <n v="46400.23"/>
    <n v="160351"/>
    <x v="3"/>
    <x v="0"/>
    <n v="4.2"/>
    <n v="258"/>
    <n v="205"/>
    <n v="2"/>
    <n v="7"/>
    <x v="3"/>
    <s v="wRR49684387299"/>
    <s v="masseytina@hotmail.com"/>
    <d v="2018-05-12T00:00:00"/>
    <d v="2024-08-19T06:13:27"/>
    <x v="3"/>
    <x v="0"/>
    <n v="2024"/>
  </r>
  <r>
    <n v="4505"/>
    <s v="Nancy Coffey"/>
    <x v="5"/>
    <x v="0"/>
    <n v="1999"/>
    <n v="5438.08"/>
    <n v="222032"/>
    <x v="0"/>
    <x v="1"/>
    <n v="2"/>
    <n v="372"/>
    <n v="358"/>
    <n v="3"/>
    <n v="5"/>
    <x v="3"/>
    <s v="Slw32523853342"/>
    <s v="jason47@gmail.com"/>
    <d v="2016-01-02T00:00:00"/>
    <d v="2024-10-03T19:41:27"/>
    <x v="7"/>
    <x v="5"/>
    <n v="2024"/>
  </r>
  <r>
    <n v="4506"/>
    <s v="Glenn Gentry"/>
    <x v="7"/>
    <x v="8"/>
    <n v="2019"/>
    <n v="37390.9"/>
    <n v="104312"/>
    <x v="1"/>
    <x v="0"/>
    <n v="4.2"/>
    <n v="444"/>
    <n v="330"/>
    <n v="3"/>
    <n v="5"/>
    <x v="5"/>
    <s v="oaN97413517181"/>
    <s v="gbrown@yahoo.com"/>
    <d v="2016-10-23T00:00:00"/>
    <d v="2024-01-14T16:13:11"/>
    <x v="0"/>
    <x v="5"/>
    <n v="2024"/>
  </r>
  <r>
    <n v="4507"/>
    <s v="Zachary Levine"/>
    <x v="0"/>
    <x v="3"/>
    <n v="2008"/>
    <n v="12970.31"/>
    <n v="40588"/>
    <x v="3"/>
    <x v="1"/>
    <n v="4.3"/>
    <n v="382"/>
    <n v="213"/>
    <n v="5"/>
    <n v="2"/>
    <x v="7"/>
    <s v="aNE40556520499"/>
    <s v="diamondmeyers@anthony.biz"/>
    <d v="2017-07-24T00:00:00"/>
    <d v="2024-03-05T22:22:11"/>
    <x v="10"/>
    <x v="2"/>
    <n v="2024"/>
  </r>
  <r>
    <n v="4508"/>
    <s v="Mrs, Deanna Collins"/>
    <x v="6"/>
    <x v="4"/>
    <n v="1996"/>
    <n v="41733.269999999997"/>
    <n v="55266"/>
    <x v="3"/>
    <x v="0"/>
    <n v="5.3"/>
    <n v="614"/>
    <n v="524"/>
    <n v="2"/>
    <n v="2"/>
    <x v="5"/>
    <s v="OSe14147623067"/>
    <s v="greentracy@yahoo.com"/>
    <d v="2014-08-04T00:00:00"/>
    <d v="2024-11-17T19:08:19"/>
    <x v="5"/>
    <x v="8"/>
    <n v="2024"/>
  </r>
  <r>
    <n v="4509"/>
    <s v="Michelle Greene"/>
    <x v="5"/>
    <x v="2"/>
    <n v="2017"/>
    <n v="69814.63"/>
    <n v="13426"/>
    <x v="2"/>
    <x v="0"/>
    <n v="2.4"/>
    <n v="324"/>
    <n v="654"/>
    <n v="4"/>
    <n v="7"/>
    <x v="6"/>
    <s v="AOV70959038934"/>
    <s v="wpearson@hotmail.com"/>
    <d v="2019-02-12T00:00:00"/>
    <d v="2024-11-21T03:44:49"/>
    <x v="9"/>
    <x v="6"/>
    <n v="2024"/>
  </r>
  <r>
    <n v="4510"/>
    <s v="Barbara Jacobs"/>
    <x v="6"/>
    <x v="0"/>
    <n v="2006"/>
    <n v="32272.77"/>
    <n v="120405"/>
    <x v="0"/>
    <x v="0"/>
    <n v="2.5"/>
    <n v="582"/>
    <n v="271"/>
    <n v="2"/>
    <n v="4"/>
    <x v="3"/>
    <s v="bVA77454006911"/>
    <s v="griffinmark@erickson.com"/>
    <d v="2018-11-19T00:00:00"/>
    <d v="2024-07-29T12:33:24"/>
    <x v="11"/>
    <x v="0"/>
    <n v="2024"/>
  </r>
  <r>
    <n v="4511"/>
    <s v="Brian Boone"/>
    <x v="7"/>
    <x v="5"/>
    <n v="1997"/>
    <n v="64619.18"/>
    <n v="51846"/>
    <x v="3"/>
    <x v="1"/>
    <n v="1.7"/>
    <n v="422"/>
    <n v="265"/>
    <n v="5"/>
    <n v="7"/>
    <x v="2"/>
    <s v="cAw31423691673"/>
    <s v="yflores@yahoo.com"/>
    <d v="2022-10-08T00:00:00"/>
    <d v="2023-12-10T22:06:03"/>
    <x v="0"/>
    <x v="9"/>
    <n v="2023"/>
  </r>
  <r>
    <n v="4512"/>
    <s v="Patrick Gregory"/>
    <x v="4"/>
    <x v="5"/>
    <n v="1993"/>
    <n v="39018.99"/>
    <n v="159636"/>
    <x v="3"/>
    <x v="1"/>
    <n v="2"/>
    <n v="433"/>
    <n v="391"/>
    <n v="3"/>
    <n v="7"/>
    <x v="4"/>
    <s v="tGW30453000337"/>
    <s v="rlittle@gmail.com"/>
    <d v="2018-06-05T00:00:00"/>
    <d v="2025-04-17T01:28:34"/>
    <x v="2"/>
    <x v="0"/>
    <n v="2025"/>
  </r>
  <r>
    <n v="4513"/>
    <s v="Kimberly Wagner"/>
    <x v="6"/>
    <x v="1"/>
    <n v="1995"/>
    <n v="44013.04"/>
    <n v="251075"/>
    <x v="2"/>
    <x v="1"/>
    <n v="4.8"/>
    <n v="343"/>
    <n v="141"/>
    <n v="3"/>
    <n v="7"/>
    <x v="6"/>
    <s v="dqC82159505775"/>
    <s v="ronald03@yahoo.com"/>
    <d v="2019-10-23T00:00:00"/>
    <d v="2023-11-08T15:33:43"/>
    <x v="0"/>
    <x v="6"/>
    <n v="2023"/>
  </r>
  <r>
    <n v="4514"/>
    <s v="Jeffrey Barry"/>
    <x v="2"/>
    <x v="4"/>
    <n v="2005"/>
    <n v="57762.45"/>
    <n v="114503"/>
    <x v="3"/>
    <x v="1"/>
    <n v="1.7"/>
    <n v="222"/>
    <n v="356"/>
    <n v="2"/>
    <n v="5"/>
    <x v="6"/>
    <s v="zkD59084550982"/>
    <s v="tatkins@riley.org"/>
    <d v="2023-02-23T00:00:00"/>
    <d v="2024-01-09T13:33:19"/>
    <x v="9"/>
    <x v="7"/>
    <n v="2024"/>
  </r>
  <r>
    <n v="4515"/>
    <s v="Tamara Tate"/>
    <x v="0"/>
    <x v="9"/>
    <n v="2001"/>
    <n v="34274.959999999999"/>
    <n v="51299"/>
    <x v="1"/>
    <x v="0"/>
    <n v="5.4"/>
    <n v="381"/>
    <n v="709"/>
    <n v="2"/>
    <n v="4"/>
    <x v="1"/>
    <s v="uUJ01929181010"/>
    <s v="matthewsmichael@gmail.com"/>
    <d v="2019-10-20T00:00:00"/>
    <d v="2024-11-16T18:36:21"/>
    <x v="0"/>
    <x v="6"/>
    <n v="2024"/>
  </r>
  <r>
    <n v="4516"/>
    <s v="Jaclyn Ramos"/>
    <x v="3"/>
    <x v="3"/>
    <n v="2023"/>
    <n v="12529.08"/>
    <n v="229270"/>
    <x v="2"/>
    <x v="1"/>
    <n v="1.7"/>
    <n v="233"/>
    <n v="393"/>
    <n v="3"/>
    <n v="7"/>
    <x v="5"/>
    <s v="fuc07579149152"/>
    <s v="nbenton@hotmail.com"/>
    <d v="2016-01-15T00:00:00"/>
    <d v="2024-10-02T05:08:21"/>
    <x v="7"/>
    <x v="5"/>
    <n v="2024"/>
  </r>
  <r>
    <n v="4517"/>
    <s v="Kevin Wright"/>
    <x v="2"/>
    <x v="5"/>
    <n v="2023"/>
    <n v="26952.5"/>
    <n v="218912"/>
    <x v="1"/>
    <x v="1"/>
    <n v="4.7"/>
    <n v="294"/>
    <n v="456"/>
    <n v="2"/>
    <n v="4"/>
    <x v="5"/>
    <s v="iBH34053883311"/>
    <s v="gjones@hotmail.com"/>
    <d v="2015-05-08T00:00:00"/>
    <d v="2024-06-03T14:15:22"/>
    <x v="3"/>
    <x v="3"/>
    <n v="2024"/>
  </r>
  <r>
    <n v="4518"/>
    <s v="Jillian Graham"/>
    <x v="0"/>
    <x v="7"/>
    <n v="2000"/>
    <n v="27735.95"/>
    <n v="255534"/>
    <x v="3"/>
    <x v="0"/>
    <n v="3.1"/>
    <n v="339"/>
    <n v="404"/>
    <n v="2"/>
    <n v="2"/>
    <x v="0"/>
    <s v="BCq77604165027"/>
    <s v="reidstacy@bradley.com"/>
    <d v="2018-07-07T00:00:00"/>
    <d v="2023-12-26T20:06:48"/>
    <x v="10"/>
    <x v="0"/>
    <n v="2023"/>
  </r>
  <r>
    <n v="4519"/>
    <s v="Jessica Cisneros"/>
    <x v="7"/>
    <x v="8"/>
    <n v="1998"/>
    <n v="22993.37"/>
    <n v="19486"/>
    <x v="2"/>
    <x v="0"/>
    <n v="5.2"/>
    <n v="657"/>
    <n v="607"/>
    <n v="2"/>
    <n v="2"/>
    <x v="5"/>
    <s v="FaU10407391105"/>
    <s v="washingtonpeter@gmail.com"/>
    <d v="2023-11-14T00:00:00"/>
    <d v="2024-08-09T18:25:07"/>
    <x v="11"/>
    <x v="7"/>
    <n v="2024"/>
  </r>
  <r>
    <n v="4520"/>
    <s v="Jason Hernandez"/>
    <x v="3"/>
    <x v="2"/>
    <n v="2022"/>
    <n v="54020.99"/>
    <n v="195055"/>
    <x v="0"/>
    <x v="0"/>
    <n v="5.2"/>
    <n v="355"/>
    <n v="645"/>
    <n v="5"/>
    <n v="4"/>
    <x v="1"/>
    <s v="SJJ93106041423"/>
    <s v="michaelmurillo@hotmail.com"/>
    <d v="2023-05-31T00:00:00"/>
    <d v="2024-01-11T04:06:25"/>
    <x v="3"/>
    <x v="7"/>
    <n v="2024"/>
  </r>
  <r>
    <n v="4521"/>
    <s v="Lisa Rubio"/>
    <x v="4"/>
    <x v="6"/>
    <n v="2001"/>
    <n v="76695.64"/>
    <n v="292035"/>
    <x v="2"/>
    <x v="1"/>
    <n v="4.3"/>
    <n v="632"/>
    <n v="673"/>
    <n v="2"/>
    <n v="4"/>
    <x v="0"/>
    <s v="uyF58867445021"/>
    <s v="curtis02@reed.com"/>
    <d v="2020-08-17T00:00:00"/>
    <d v="2024-11-06T06:16:02"/>
    <x v="5"/>
    <x v="4"/>
    <n v="2024"/>
  </r>
  <r>
    <n v="4522"/>
    <s v="Jason Buck"/>
    <x v="6"/>
    <x v="7"/>
    <n v="2021"/>
    <n v="36627.69"/>
    <n v="237967"/>
    <x v="1"/>
    <x v="0"/>
    <n v="2.8"/>
    <n v="238"/>
    <n v="206"/>
    <n v="2"/>
    <n v="4"/>
    <x v="1"/>
    <s v="FhX98390957626"/>
    <s v="amills@yahoo.com"/>
    <d v="2022-06-12T00:00:00"/>
    <d v="2025-01-05T17:12:49"/>
    <x v="2"/>
    <x v="9"/>
    <n v="2025"/>
  </r>
  <r>
    <n v="4523"/>
    <s v="Alicia Jimenez"/>
    <x v="6"/>
    <x v="2"/>
    <n v="2013"/>
    <n v="50458.81"/>
    <n v="167788"/>
    <x v="0"/>
    <x v="1"/>
    <n v="4.2"/>
    <n v="446"/>
    <n v="651"/>
    <n v="4"/>
    <n v="5"/>
    <x v="1"/>
    <s v="Qbq43291998378"/>
    <s v="danielstara@yahoo.com"/>
    <d v="2020-04-17T00:00:00"/>
    <d v="2024-09-25T18:55:56"/>
    <x v="1"/>
    <x v="4"/>
    <n v="2024"/>
  </r>
  <r>
    <n v="4524"/>
    <s v="Justin Barrett"/>
    <x v="1"/>
    <x v="4"/>
    <n v="2011"/>
    <n v="11538.51"/>
    <n v="112950"/>
    <x v="2"/>
    <x v="0"/>
    <n v="1.2"/>
    <n v="690"/>
    <n v="432"/>
    <n v="3"/>
    <n v="7"/>
    <x v="4"/>
    <s v="DKM15492885494"/>
    <s v="davidfrost@hotmail.com"/>
    <d v="2015-10-08T00:00:00"/>
    <d v="2025-05-10T13:43:58"/>
    <x v="0"/>
    <x v="3"/>
    <n v="2025"/>
  </r>
  <r>
    <n v="4525"/>
    <s v="Elizabeth Graves"/>
    <x v="0"/>
    <x v="9"/>
    <n v="1998"/>
    <n v="71644.89"/>
    <n v="20330"/>
    <x v="2"/>
    <x v="0"/>
    <n v="3.5"/>
    <n v="481"/>
    <n v="449"/>
    <n v="4"/>
    <n v="2"/>
    <x v="5"/>
    <s v="ubf01515191065"/>
    <s v="langdeborah@hotmail.com"/>
    <d v="2018-03-13T00:00:00"/>
    <d v="2024-10-25T06:52:55"/>
    <x v="6"/>
    <x v="0"/>
    <n v="2024"/>
  </r>
  <r>
    <n v="4526"/>
    <s v="Olivia Wilson"/>
    <x v="7"/>
    <x v="0"/>
    <n v="2015"/>
    <n v="18007.96"/>
    <n v="287587"/>
    <x v="2"/>
    <x v="0"/>
    <n v="2.1"/>
    <n v="231"/>
    <n v="593"/>
    <n v="5"/>
    <n v="5"/>
    <x v="5"/>
    <s v="fFn07822336817"/>
    <s v="lhanson@keller.com"/>
    <d v="2020-01-23T00:00:00"/>
    <d v="2023-08-14T15:17:35"/>
    <x v="7"/>
    <x v="4"/>
    <n v="2023"/>
  </r>
  <r>
    <n v="4527"/>
    <s v="Alex Smith"/>
    <x v="6"/>
    <x v="1"/>
    <n v="2012"/>
    <n v="43121.99"/>
    <n v="231340"/>
    <x v="3"/>
    <x v="0"/>
    <n v="4.7"/>
    <n v="503"/>
    <n v="679"/>
    <n v="4"/>
    <n v="7"/>
    <x v="0"/>
    <s v="Uur08567828295"/>
    <s v="ycarrillo@yahoo.com"/>
    <d v="2015-11-21T00:00:00"/>
    <d v="2024-12-28T02:26:10"/>
    <x v="11"/>
    <x v="3"/>
    <n v="2024"/>
  </r>
  <r>
    <n v="4528"/>
    <s v="William Vega"/>
    <x v="1"/>
    <x v="2"/>
    <n v="2006"/>
    <n v="17608.740000000002"/>
    <n v="91415"/>
    <x v="1"/>
    <x v="0"/>
    <n v="1.1000000000000001"/>
    <n v="426"/>
    <n v="131"/>
    <n v="2"/>
    <n v="7"/>
    <x v="1"/>
    <s v="TYc74753697815"/>
    <s v="miranda50@yahoo.com"/>
    <d v="2023-10-20T00:00:00"/>
    <d v="2024-09-03T00:11:56"/>
    <x v="0"/>
    <x v="7"/>
    <n v="2024"/>
  </r>
  <r>
    <n v="4529"/>
    <s v="Ryan Patrick"/>
    <x v="7"/>
    <x v="5"/>
    <n v="2014"/>
    <n v="78660.45"/>
    <n v="62862"/>
    <x v="3"/>
    <x v="1"/>
    <n v="5.6"/>
    <n v="547"/>
    <n v="365"/>
    <n v="5"/>
    <n v="2"/>
    <x v="4"/>
    <s v="AqU50659007141"/>
    <s v="diane57@hotmail.com"/>
    <d v="2021-07-16T00:00:00"/>
    <d v="2023-11-06T10:59:29"/>
    <x v="10"/>
    <x v="1"/>
    <n v="2023"/>
  </r>
  <r>
    <n v="4530"/>
    <s v="Donald Harrison"/>
    <x v="6"/>
    <x v="6"/>
    <n v="2016"/>
    <n v="77399.820000000007"/>
    <n v="255821"/>
    <x v="1"/>
    <x v="0"/>
    <n v="4.2"/>
    <n v="252"/>
    <n v="217"/>
    <n v="3"/>
    <n v="2"/>
    <x v="3"/>
    <s v="xnm54549523272"/>
    <s v="robinsoncaitlin@gmail.com"/>
    <d v="2020-09-26T00:00:00"/>
    <d v="2024-04-15T09:10:19"/>
    <x v="8"/>
    <x v="4"/>
    <n v="2024"/>
  </r>
  <r>
    <n v="4531"/>
    <s v="James Moran"/>
    <x v="7"/>
    <x v="4"/>
    <n v="2016"/>
    <n v="40184.129999999997"/>
    <n v="54953"/>
    <x v="2"/>
    <x v="0"/>
    <n v="2.1"/>
    <n v="645"/>
    <n v="650"/>
    <n v="3"/>
    <n v="4"/>
    <x v="4"/>
    <s v="YDP67786307034"/>
    <s v="njohnson@gmail.com"/>
    <d v="2015-05-07T00:00:00"/>
    <d v="2024-07-24T02:52:58"/>
    <x v="3"/>
    <x v="3"/>
    <n v="2024"/>
  </r>
  <r>
    <n v="4532"/>
    <s v="Christine Torres"/>
    <x v="8"/>
    <x v="8"/>
    <n v="2016"/>
    <n v="24184.7"/>
    <n v="7767"/>
    <x v="2"/>
    <x v="1"/>
    <n v="1.5"/>
    <n v="112"/>
    <n v="410"/>
    <n v="2"/>
    <n v="7"/>
    <x v="7"/>
    <s v="nsw18972057453"/>
    <s v="harold17@brown-gonzales.com"/>
    <d v="2022-11-24T00:00:00"/>
    <d v="2025-04-21T10:37:01"/>
    <x v="11"/>
    <x v="9"/>
    <n v="2025"/>
  </r>
  <r>
    <n v="4533"/>
    <s v="John Boone"/>
    <x v="8"/>
    <x v="5"/>
    <n v="2011"/>
    <n v="60444.52"/>
    <n v="33277"/>
    <x v="0"/>
    <x v="0"/>
    <n v="4.3"/>
    <n v="580"/>
    <n v="331"/>
    <n v="2"/>
    <n v="2"/>
    <x v="0"/>
    <s v="wXP32425027794"/>
    <s v="jeffreynguyen@gmail.com"/>
    <d v="2023-06-04T00:00:00"/>
    <d v="2025-03-24T20:13:43"/>
    <x v="2"/>
    <x v="7"/>
    <n v="2025"/>
  </r>
  <r>
    <n v="4534"/>
    <s v="Stephen Walker"/>
    <x v="0"/>
    <x v="2"/>
    <n v="2001"/>
    <n v="67912.05"/>
    <n v="277813"/>
    <x v="3"/>
    <x v="0"/>
    <n v="4.0999999999999996"/>
    <n v="504"/>
    <n v="304"/>
    <n v="4"/>
    <n v="7"/>
    <x v="3"/>
    <s v="IzU96853783487"/>
    <s v="qingram@riggs.com"/>
    <d v="2018-05-27T00:00:00"/>
    <d v="2023-09-20T10:28:40"/>
    <x v="3"/>
    <x v="0"/>
    <n v="2023"/>
  </r>
  <r>
    <n v="4535"/>
    <s v="Russell Meyers"/>
    <x v="4"/>
    <x v="8"/>
    <n v="1991"/>
    <n v="20362.77"/>
    <n v="15383"/>
    <x v="0"/>
    <x v="1"/>
    <n v="5.3"/>
    <n v="382"/>
    <n v="484"/>
    <n v="3"/>
    <n v="7"/>
    <x v="5"/>
    <s v="Mgx02874563168"/>
    <s v="ujohns@gmail.com"/>
    <d v="2024-01-17T00:00:00"/>
    <d v="2025-06-29T22:51:17"/>
    <x v="7"/>
    <x v="10"/>
    <n v="2025"/>
  </r>
  <r>
    <n v="4536"/>
    <s v="Dana Jones"/>
    <x v="1"/>
    <x v="2"/>
    <n v="2021"/>
    <n v="55912.22"/>
    <n v="93100"/>
    <x v="0"/>
    <x v="0"/>
    <n v="5.0999999999999996"/>
    <n v="537"/>
    <n v="551"/>
    <n v="5"/>
    <n v="2"/>
    <x v="3"/>
    <s v="KJY92990136693"/>
    <s v="howedavid@chapman-pena.com"/>
    <d v="2020-08-07T00:00:00"/>
    <d v="2025-05-10T17:14:15"/>
    <x v="5"/>
    <x v="4"/>
    <n v="2025"/>
  </r>
  <r>
    <n v="4537"/>
    <s v="Allen Gibson"/>
    <x v="5"/>
    <x v="2"/>
    <n v="2014"/>
    <n v="78074.81"/>
    <n v="224441"/>
    <x v="0"/>
    <x v="0"/>
    <n v="2.2999999999999998"/>
    <n v="81"/>
    <n v="315"/>
    <n v="4"/>
    <n v="5"/>
    <x v="3"/>
    <s v="xUO75406432416"/>
    <s v="victoriadavies@yahoo.com"/>
    <d v="2015-06-12T00:00:00"/>
    <d v="2024-02-09T02:02:16"/>
    <x v="2"/>
    <x v="3"/>
    <n v="2024"/>
  </r>
  <r>
    <n v="4538"/>
    <s v="Lindsey Snow"/>
    <x v="2"/>
    <x v="1"/>
    <n v="2016"/>
    <n v="61272"/>
    <n v="57778"/>
    <x v="3"/>
    <x v="1"/>
    <n v="3.5"/>
    <n v="342"/>
    <n v="645"/>
    <n v="5"/>
    <n v="7"/>
    <x v="1"/>
    <s v="UJq40522375764"/>
    <s v="proctornathan@richard-johnson.info"/>
    <d v="2023-04-16T00:00:00"/>
    <d v="2025-05-20T08:32:52"/>
    <x v="1"/>
    <x v="7"/>
    <n v="2025"/>
  </r>
  <r>
    <n v="4539"/>
    <s v="David Johnson"/>
    <x v="3"/>
    <x v="6"/>
    <n v="1991"/>
    <n v="35609.449999999997"/>
    <n v="219552"/>
    <x v="2"/>
    <x v="1"/>
    <n v="3.6"/>
    <n v="444"/>
    <n v="358"/>
    <n v="2"/>
    <n v="4"/>
    <x v="6"/>
    <s v="kAA82457228706"/>
    <s v="ilopez@hotmail.com"/>
    <d v="2024-01-02T00:00:00"/>
    <d v="2023-10-19T15:25:05"/>
    <x v="7"/>
    <x v="10"/>
    <n v="2023"/>
  </r>
  <r>
    <n v="4540"/>
    <s v="David Carpenter"/>
    <x v="7"/>
    <x v="4"/>
    <n v="1991"/>
    <n v="61166.3"/>
    <n v="117070"/>
    <x v="0"/>
    <x v="0"/>
    <n v="4.7"/>
    <n v="164"/>
    <n v="613"/>
    <n v="2"/>
    <n v="2"/>
    <x v="1"/>
    <s v="kAC32086330101"/>
    <s v="vsmith@hotmail.com"/>
    <d v="2017-04-08T00:00:00"/>
    <d v="2025-02-20T20:41:57"/>
    <x v="1"/>
    <x v="2"/>
    <n v="2025"/>
  </r>
  <r>
    <n v="4541"/>
    <s v="Charles Martin"/>
    <x v="7"/>
    <x v="8"/>
    <n v="1991"/>
    <n v="5795.02"/>
    <n v="150202"/>
    <x v="3"/>
    <x v="0"/>
    <n v="4.5999999999999996"/>
    <n v="445"/>
    <n v="263"/>
    <n v="2"/>
    <n v="4"/>
    <x v="1"/>
    <s v="vzM71841407717"/>
    <s v="acollins@gmail.com"/>
    <d v="2023-10-20T00:00:00"/>
    <d v="2024-09-22T06:49:10"/>
    <x v="0"/>
    <x v="7"/>
    <n v="2024"/>
  </r>
  <r>
    <n v="4542"/>
    <s v="Renee Kennedy"/>
    <x v="5"/>
    <x v="7"/>
    <n v="2005"/>
    <n v="27322.55"/>
    <n v="243089"/>
    <x v="0"/>
    <x v="0"/>
    <n v="4.3"/>
    <n v="510"/>
    <n v="686"/>
    <n v="3"/>
    <n v="4"/>
    <x v="1"/>
    <s v="Fgr47671293855"/>
    <s v="ureid@watkins.biz"/>
    <d v="2014-08-14T00:00:00"/>
    <d v="2024-06-28T10:03:19"/>
    <x v="5"/>
    <x v="8"/>
    <n v="2024"/>
  </r>
  <r>
    <n v="4543"/>
    <s v="Kimberly Mason"/>
    <x v="9"/>
    <x v="5"/>
    <n v="2003"/>
    <n v="75247.5"/>
    <n v="148052"/>
    <x v="1"/>
    <x v="0"/>
    <n v="4.0999999999999996"/>
    <n v="431"/>
    <n v="393"/>
    <n v="4"/>
    <n v="2"/>
    <x v="3"/>
    <s v="tOs98709696974"/>
    <s v="foxkayla@sims-kennedy.net"/>
    <d v="2024-06-28T00:00:00"/>
    <d v="2025-01-24T16:49:29"/>
    <x v="2"/>
    <x v="10"/>
    <n v="2025"/>
  </r>
  <r>
    <n v="4544"/>
    <s v="Krystal Lopez"/>
    <x v="4"/>
    <x v="5"/>
    <n v="2023"/>
    <n v="73605.73"/>
    <n v="38531"/>
    <x v="3"/>
    <x v="1"/>
    <n v="1.4"/>
    <n v="519"/>
    <n v="547"/>
    <n v="3"/>
    <n v="4"/>
    <x v="5"/>
    <s v="xCq24051249893"/>
    <s v="wesley14@potter.com"/>
    <d v="2017-07-20T00:00:00"/>
    <d v="2024-12-08T02:17:32"/>
    <x v="10"/>
    <x v="2"/>
    <n v="2024"/>
  </r>
  <r>
    <n v="4545"/>
    <s v="Anita White"/>
    <x v="3"/>
    <x v="3"/>
    <n v="2015"/>
    <n v="76645.87"/>
    <n v="20282"/>
    <x v="2"/>
    <x v="0"/>
    <n v="4.5999999999999996"/>
    <n v="632"/>
    <n v="553"/>
    <n v="4"/>
    <n v="2"/>
    <x v="3"/>
    <s v="Vxq60931500187"/>
    <s v="lschroeder@gmail.com"/>
    <d v="2024-07-14T00:00:00"/>
    <d v="2025-02-06T02:43:27"/>
    <x v="10"/>
    <x v="10"/>
    <n v="2025"/>
  </r>
  <r>
    <n v="4546"/>
    <s v="Tiffany Edwards"/>
    <x v="3"/>
    <x v="6"/>
    <n v="2017"/>
    <n v="75036.179999999993"/>
    <n v="154786"/>
    <x v="0"/>
    <x v="0"/>
    <n v="2.6"/>
    <n v="237"/>
    <n v="381"/>
    <n v="4"/>
    <n v="7"/>
    <x v="6"/>
    <s v="GuB55681636032"/>
    <s v="powersdeanna@knight.com"/>
    <d v="2018-12-10T00:00:00"/>
    <d v="2025-03-19T03:32:43"/>
    <x v="4"/>
    <x v="0"/>
    <n v="2025"/>
  </r>
  <r>
    <n v="4547"/>
    <s v="Jason Duncan"/>
    <x v="1"/>
    <x v="4"/>
    <n v="2007"/>
    <n v="7405.78"/>
    <n v="277423"/>
    <x v="3"/>
    <x v="1"/>
    <n v="3.6"/>
    <n v="611"/>
    <n v="352"/>
    <n v="3"/>
    <n v="2"/>
    <x v="2"/>
    <s v="Hxg51538025137"/>
    <s v="robertbruce@kane-blair.com"/>
    <d v="2016-04-12T00:00:00"/>
    <d v="2025-05-25T04:12:11"/>
    <x v="1"/>
    <x v="5"/>
    <n v="2025"/>
  </r>
  <r>
    <n v="4548"/>
    <s v="Linda Burke"/>
    <x v="4"/>
    <x v="7"/>
    <n v="2013"/>
    <n v="7645.69"/>
    <n v="210942"/>
    <x v="2"/>
    <x v="1"/>
    <n v="6"/>
    <n v="545"/>
    <n v="265"/>
    <n v="2"/>
    <n v="5"/>
    <x v="7"/>
    <s v="JkJ27070205491"/>
    <s v="jgarcia@gmail.com"/>
    <d v="2015-10-08T00:00:00"/>
    <d v="2024-06-01T16:41:42"/>
    <x v="0"/>
    <x v="3"/>
    <n v="2024"/>
  </r>
  <r>
    <n v="4549"/>
    <s v="Elizabeth Nelson"/>
    <x v="9"/>
    <x v="6"/>
    <n v="2020"/>
    <n v="70583.73"/>
    <n v="3305"/>
    <x v="3"/>
    <x v="0"/>
    <n v="2.1"/>
    <n v="700"/>
    <n v="186"/>
    <n v="2"/>
    <n v="4"/>
    <x v="0"/>
    <s v="jPf54729677661"/>
    <s v="janicemarsh@gmail.com"/>
    <d v="2020-11-29T00:00:00"/>
    <d v="2024-03-10T04:00:22"/>
    <x v="11"/>
    <x v="4"/>
    <n v="2024"/>
  </r>
  <r>
    <n v="4550"/>
    <s v="Erin Davis"/>
    <x v="6"/>
    <x v="7"/>
    <n v="1996"/>
    <n v="9111.5"/>
    <n v="199858"/>
    <x v="1"/>
    <x v="0"/>
    <n v="1.1000000000000001"/>
    <n v="573"/>
    <n v="462"/>
    <n v="4"/>
    <n v="2"/>
    <x v="2"/>
    <s v="uqA94912500014"/>
    <s v="martinezjames@flynn-gonzalez.info"/>
    <d v="2020-03-07T00:00:00"/>
    <d v="2025-03-11T09:47:46"/>
    <x v="6"/>
    <x v="4"/>
    <n v="2025"/>
  </r>
  <r>
    <n v="4551"/>
    <s v="Jennifer Carter"/>
    <x v="7"/>
    <x v="5"/>
    <n v="2007"/>
    <n v="11878.98"/>
    <n v="188170"/>
    <x v="3"/>
    <x v="0"/>
    <n v="2.9"/>
    <n v="157"/>
    <n v="800"/>
    <n v="2"/>
    <n v="7"/>
    <x v="4"/>
    <s v="AhL16850063228"/>
    <s v="griffinbrenda@gmail.com"/>
    <d v="2018-12-03T00:00:00"/>
    <d v="2024-01-04T14:23:43"/>
    <x v="4"/>
    <x v="0"/>
    <n v="2024"/>
  </r>
  <r>
    <n v="4552"/>
    <s v="Deanna Wilson"/>
    <x v="4"/>
    <x v="2"/>
    <n v="2023"/>
    <n v="68859.899999999994"/>
    <n v="158151"/>
    <x v="2"/>
    <x v="1"/>
    <n v="2"/>
    <n v="189"/>
    <n v="620"/>
    <n v="5"/>
    <n v="2"/>
    <x v="1"/>
    <s v="aEF21866013805"/>
    <s v="charlesmyers@gmail.com"/>
    <d v="2015-12-16T00:00:00"/>
    <d v="2024-09-03T14:13:04"/>
    <x v="4"/>
    <x v="3"/>
    <n v="2024"/>
  </r>
  <r>
    <n v="4553"/>
    <s v="Jonathan Solomon"/>
    <x v="8"/>
    <x v="8"/>
    <n v="2008"/>
    <n v="17788.8"/>
    <n v="40706"/>
    <x v="0"/>
    <x v="0"/>
    <n v="5.9"/>
    <n v="164"/>
    <n v="407"/>
    <n v="5"/>
    <n v="7"/>
    <x v="4"/>
    <s v="ShP45247894230"/>
    <s v="gtaylor@gmail.com"/>
    <d v="2022-01-12T00:00:00"/>
    <d v="2024-09-30T00:34:07"/>
    <x v="7"/>
    <x v="9"/>
    <n v="2024"/>
  </r>
  <r>
    <n v="4554"/>
    <s v="Andrea Walker"/>
    <x v="8"/>
    <x v="0"/>
    <n v="2016"/>
    <n v="32894.26"/>
    <n v="102234"/>
    <x v="0"/>
    <x v="0"/>
    <n v="3"/>
    <n v="375"/>
    <n v="509"/>
    <n v="5"/>
    <n v="4"/>
    <x v="2"/>
    <s v="dpv50957168232"/>
    <s v="shannon38@sheppard.com"/>
    <d v="2019-08-14T00:00:00"/>
    <d v="2024-07-24T09:53:31"/>
    <x v="5"/>
    <x v="6"/>
    <n v="2024"/>
  </r>
  <r>
    <n v="4555"/>
    <s v="Robert Mcconnell"/>
    <x v="4"/>
    <x v="7"/>
    <n v="1998"/>
    <n v="74636.84"/>
    <n v="62164"/>
    <x v="1"/>
    <x v="1"/>
    <n v="2.2000000000000002"/>
    <n v="507"/>
    <n v="598"/>
    <n v="2"/>
    <n v="5"/>
    <x v="3"/>
    <s v="NAR65850984438"/>
    <s v="douglasweaver@yahoo.com"/>
    <d v="2023-02-03T00:00:00"/>
    <d v="2024-12-11T17:54:35"/>
    <x v="9"/>
    <x v="7"/>
    <n v="2024"/>
  </r>
  <r>
    <n v="4556"/>
    <s v="Christopher Fitzgerald"/>
    <x v="8"/>
    <x v="3"/>
    <n v="2023"/>
    <n v="27683.35"/>
    <n v="208178"/>
    <x v="0"/>
    <x v="0"/>
    <n v="2.4"/>
    <n v="617"/>
    <n v="118"/>
    <n v="5"/>
    <n v="7"/>
    <x v="6"/>
    <s v="XWD13581906660"/>
    <s v="jesse53@barry.com"/>
    <d v="2022-03-25T00:00:00"/>
    <d v="2023-10-31T07:47:39"/>
    <x v="6"/>
    <x v="9"/>
    <n v="2023"/>
  </r>
  <r>
    <n v="4557"/>
    <s v="Caitlyn Brewer"/>
    <x v="3"/>
    <x v="0"/>
    <n v="2007"/>
    <n v="76651.08"/>
    <n v="45869"/>
    <x v="1"/>
    <x v="1"/>
    <n v="3.5"/>
    <n v="324"/>
    <n v="379"/>
    <n v="2"/>
    <n v="4"/>
    <x v="3"/>
    <s v="EQw79382964652"/>
    <s v="lisawoods@hotmail.com"/>
    <d v="2015-04-15T00:00:00"/>
    <d v="2024-09-06T19:19:16"/>
    <x v="1"/>
    <x v="3"/>
    <n v="2024"/>
  </r>
  <r>
    <n v="4558"/>
    <s v="Elizabeth Stewart"/>
    <x v="8"/>
    <x v="7"/>
    <n v="2017"/>
    <n v="77462.960000000006"/>
    <n v="179421"/>
    <x v="2"/>
    <x v="0"/>
    <n v="5.9"/>
    <n v="578"/>
    <n v="670"/>
    <n v="5"/>
    <n v="7"/>
    <x v="2"/>
    <s v="zdB73069452507"/>
    <s v="psanchez@miles.com"/>
    <d v="2018-01-24T00:00:00"/>
    <d v="2024-11-24T15:51:35"/>
    <x v="7"/>
    <x v="0"/>
    <n v="2024"/>
  </r>
  <r>
    <n v="4559"/>
    <s v="Meagan Bowen"/>
    <x v="1"/>
    <x v="6"/>
    <n v="1998"/>
    <n v="21941.7"/>
    <n v="140582"/>
    <x v="3"/>
    <x v="1"/>
    <n v="3.4"/>
    <n v="308"/>
    <n v="473"/>
    <n v="5"/>
    <n v="4"/>
    <x v="6"/>
    <s v="JyF12360564666"/>
    <s v="kmedina@gmail.com"/>
    <d v="2023-01-18T00:00:00"/>
    <d v="2023-11-08T01:32:36"/>
    <x v="7"/>
    <x v="7"/>
    <n v="2023"/>
  </r>
  <r>
    <n v="4560"/>
    <s v="Wendy Snyder"/>
    <x v="5"/>
    <x v="9"/>
    <n v="2001"/>
    <n v="52803.77"/>
    <n v="236857"/>
    <x v="1"/>
    <x v="1"/>
    <n v="2.9"/>
    <n v="380"/>
    <n v="626"/>
    <n v="3"/>
    <n v="2"/>
    <x v="4"/>
    <s v="uqe45050383457"/>
    <s v="billy69@hotmail.com"/>
    <d v="2019-05-23T00:00:00"/>
    <d v="2023-09-22T22:03:28"/>
    <x v="3"/>
    <x v="6"/>
    <n v="2023"/>
  </r>
  <r>
    <n v="4561"/>
    <s v="Kristen Horton"/>
    <x v="9"/>
    <x v="1"/>
    <n v="1996"/>
    <n v="6923.09"/>
    <n v="185047"/>
    <x v="2"/>
    <x v="1"/>
    <n v="1.1000000000000001"/>
    <n v="537"/>
    <n v="501"/>
    <n v="4"/>
    <n v="5"/>
    <x v="5"/>
    <s v="Alr30703851305"/>
    <s v="coxallison@gmail.com"/>
    <d v="2016-08-24T00:00:00"/>
    <d v="2024-10-26T03:54:36"/>
    <x v="5"/>
    <x v="5"/>
    <n v="2024"/>
  </r>
  <r>
    <n v="4562"/>
    <s v="Michael Morris"/>
    <x v="7"/>
    <x v="0"/>
    <n v="1997"/>
    <n v="65836.479999999996"/>
    <n v="234329"/>
    <x v="3"/>
    <x v="1"/>
    <n v="5.0999999999999996"/>
    <n v="619"/>
    <n v="559"/>
    <n v="4"/>
    <n v="7"/>
    <x v="1"/>
    <s v="yWC30818027680"/>
    <s v="lovemonica@hotmail.com"/>
    <d v="2019-08-12T00:00:00"/>
    <d v="2024-03-02T03:14:51"/>
    <x v="5"/>
    <x v="6"/>
    <n v="2024"/>
  </r>
  <r>
    <n v="4563"/>
    <s v="Richard Fisher"/>
    <x v="1"/>
    <x v="3"/>
    <n v="1994"/>
    <n v="43982.97"/>
    <n v="217865"/>
    <x v="0"/>
    <x v="0"/>
    <n v="1"/>
    <n v="563"/>
    <n v="769"/>
    <n v="2"/>
    <n v="5"/>
    <x v="5"/>
    <s v="yOS38500190848"/>
    <s v="susanholland@hernandez.net"/>
    <d v="2019-02-21T00:00:00"/>
    <d v="2023-11-22T05:29:57"/>
    <x v="9"/>
    <x v="6"/>
    <n v="2023"/>
  </r>
  <r>
    <n v="4564"/>
    <s v="Christian Meyers"/>
    <x v="9"/>
    <x v="0"/>
    <n v="1994"/>
    <n v="11645.22"/>
    <n v="24316"/>
    <x v="3"/>
    <x v="1"/>
    <n v="5.6"/>
    <n v="666"/>
    <n v="158"/>
    <n v="3"/>
    <n v="4"/>
    <x v="2"/>
    <s v="LHC49161358291"/>
    <s v="elizabeth71@miller.com"/>
    <d v="2018-04-26T00:00:00"/>
    <d v="2024-11-12T19:58:44"/>
    <x v="1"/>
    <x v="0"/>
    <n v="2024"/>
  </r>
  <r>
    <n v="4565"/>
    <s v="William Pollard"/>
    <x v="2"/>
    <x v="3"/>
    <n v="2020"/>
    <n v="58673.82"/>
    <n v="271799"/>
    <x v="0"/>
    <x v="1"/>
    <n v="1.9"/>
    <n v="696"/>
    <n v="616"/>
    <n v="2"/>
    <n v="2"/>
    <x v="6"/>
    <s v="wJf42977993403"/>
    <s v="joycerivera@frederick-ashley.com"/>
    <d v="2023-05-18T00:00:00"/>
    <d v="2025-02-24T01:48:09"/>
    <x v="3"/>
    <x v="7"/>
    <n v="2025"/>
  </r>
  <r>
    <n v="4566"/>
    <s v="John Norris"/>
    <x v="2"/>
    <x v="3"/>
    <n v="1995"/>
    <n v="17596.259999999998"/>
    <n v="64514"/>
    <x v="1"/>
    <x v="0"/>
    <n v="3.4"/>
    <n v="137"/>
    <n v="708"/>
    <n v="4"/>
    <n v="5"/>
    <x v="0"/>
    <s v="Pgl74518105352"/>
    <s v="curtis87@gmail.com"/>
    <d v="2020-04-29T00:00:00"/>
    <d v="2023-10-22T17:01:00"/>
    <x v="1"/>
    <x v="4"/>
    <n v="2023"/>
  </r>
  <r>
    <n v="4567"/>
    <s v="Allison Gentry MD"/>
    <x v="1"/>
    <x v="6"/>
    <n v="2012"/>
    <n v="49768.68"/>
    <n v="222985"/>
    <x v="3"/>
    <x v="0"/>
    <n v="1.6"/>
    <n v="550"/>
    <n v="770"/>
    <n v="4"/>
    <n v="2"/>
    <x v="3"/>
    <s v="eTr47336053617"/>
    <s v="johnsonautumn@mccarthy.com"/>
    <d v="2021-05-18T00:00:00"/>
    <d v="2023-08-10T09:39:25"/>
    <x v="3"/>
    <x v="1"/>
    <n v="2023"/>
  </r>
  <r>
    <n v="4568"/>
    <s v="Joshua Keith"/>
    <x v="8"/>
    <x v="0"/>
    <n v="2017"/>
    <n v="52599"/>
    <n v="112141"/>
    <x v="2"/>
    <x v="0"/>
    <n v="2.1"/>
    <n v="234"/>
    <n v="602"/>
    <n v="2"/>
    <n v="7"/>
    <x v="0"/>
    <s v="dSc49251386235"/>
    <s v="joseph99@yahoo.com"/>
    <d v="2016-05-27T00:00:00"/>
    <d v="2023-09-23T15:34:52"/>
    <x v="3"/>
    <x v="5"/>
    <n v="2023"/>
  </r>
  <r>
    <n v="4569"/>
    <s v="Robert Diaz"/>
    <x v="8"/>
    <x v="1"/>
    <n v="2015"/>
    <n v="41021.230000000003"/>
    <n v="281308"/>
    <x v="2"/>
    <x v="1"/>
    <n v="4.9000000000000004"/>
    <n v="343"/>
    <n v="423"/>
    <n v="5"/>
    <n v="7"/>
    <x v="3"/>
    <s v="eXh06041949138"/>
    <s v="kimberlymartin@randall.com"/>
    <d v="2023-10-12T00:00:00"/>
    <d v="2024-10-14T22:02:53"/>
    <x v="0"/>
    <x v="7"/>
    <n v="2024"/>
  </r>
  <r>
    <n v="4570"/>
    <s v="Deanna Mccann"/>
    <x v="1"/>
    <x v="9"/>
    <n v="2000"/>
    <n v="62927.9"/>
    <n v="10095"/>
    <x v="3"/>
    <x v="0"/>
    <n v="1.8"/>
    <n v="239"/>
    <n v="448"/>
    <n v="2"/>
    <n v="5"/>
    <x v="2"/>
    <s v="xWT39175586259"/>
    <s v="natalie17@gmail.com"/>
    <d v="2014-11-22T00:00:00"/>
    <d v="2024-03-18T01:15:36"/>
    <x v="11"/>
    <x v="8"/>
    <n v="2024"/>
  </r>
  <r>
    <n v="4571"/>
    <s v="James Leblanc"/>
    <x v="7"/>
    <x v="6"/>
    <n v="2007"/>
    <n v="63273.919999999998"/>
    <n v="66390"/>
    <x v="3"/>
    <x v="1"/>
    <n v="5.5"/>
    <n v="202"/>
    <n v="463"/>
    <n v="3"/>
    <n v="7"/>
    <x v="2"/>
    <s v="Djj52110173615"/>
    <s v="troy09@martin-lucas.com"/>
    <d v="2020-05-08T00:00:00"/>
    <d v="2025-07-16T14:23:26"/>
    <x v="3"/>
    <x v="4"/>
    <n v="2025"/>
  </r>
  <r>
    <n v="4572"/>
    <s v="Mary Gutierrez"/>
    <x v="0"/>
    <x v="7"/>
    <n v="1996"/>
    <n v="46640.03"/>
    <n v="150641"/>
    <x v="3"/>
    <x v="1"/>
    <n v="3.2"/>
    <n v="359"/>
    <n v="597"/>
    <n v="2"/>
    <n v="4"/>
    <x v="0"/>
    <s v="rLA50743141776"/>
    <s v="silvaautumn@sutton.com"/>
    <d v="2015-12-17T00:00:00"/>
    <d v="2025-03-26T21:17:40"/>
    <x v="4"/>
    <x v="3"/>
    <n v="2025"/>
  </r>
  <r>
    <n v="4573"/>
    <s v="Joel Guerra"/>
    <x v="0"/>
    <x v="3"/>
    <n v="2023"/>
    <n v="65168.53"/>
    <n v="287645"/>
    <x v="3"/>
    <x v="1"/>
    <n v="4.5999999999999996"/>
    <n v="311"/>
    <n v="174"/>
    <n v="4"/>
    <n v="2"/>
    <x v="5"/>
    <s v="rOs73267829205"/>
    <s v="robert98@glover.biz"/>
    <d v="2017-01-12T00:00:00"/>
    <d v="2024-09-19T15:44:05"/>
    <x v="7"/>
    <x v="2"/>
    <n v="2024"/>
  </r>
  <r>
    <n v="4574"/>
    <s v="Jody Schultz"/>
    <x v="4"/>
    <x v="9"/>
    <n v="2017"/>
    <n v="17162.77"/>
    <n v="204848"/>
    <x v="2"/>
    <x v="1"/>
    <n v="5.9"/>
    <n v="178"/>
    <n v="757"/>
    <n v="5"/>
    <n v="5"/>
    <x v="6"/>
    <s v="tAS21307765891"/>
    <s v="ericwalters@gmail.com"/>
    <d v="2023-04-29T00:00:00"/>
    <d v="2025-06-05T20:34:44"/>
    <x v="1"/>
    <x v="7"/>
    <n v="2025"/>
  </r>
  <r>
    <n v="4575"/>
    <s v="Ashley Stewart"/>
    <x v="7"/>
    <x v="6"/>
    <n v="1992"/>
    <n v="21349.279999999999"/>
    <n v="99915"/>
    <x v="2"/>
    <x v="1"/>
    <n v="2.4"/>
    <n v="582"/>
    <n v="587"/>
    <n v="2"/>
    <n v="7"/>
    <x v="6"/>
    <s v="Sah70997661385"/>
    <s v="lisaray@erickson.com"/>
    <d v="2022-06-28T00:00:00"/>
    <d v="2024-05-23T18:54:30"/>
    <x v="2"/>
    <x v="9"/>
    <n v="2024"/>
  </r>
  <r>
    <n v="4576"/>
    <s v="Melissa Thomas"/>
    <x v="9"/>
    <x v="1"/>
    <n v="2013"/>
    <n v="39389.879999999997"/>
    <n v="195781"/>
    <x v="3"/>
    <x v="0"/>
    <n v="2.4"/>
    <n v="457"/>
    <n v="655"/>
    <n v="3"/>
    <n v="4"/>
    <x v="3"/>
    <s v="rIb44341613594"/>
    <s v="julieprice@white.com"/>
    <d v="2022-05-11T00:00:00"/>
    <d v="2023-11-11T17:09:39"/>
    <x v="3"/>
    <x v="9"/>
    <n v="2023"/>
  </r>
  <r>
    <n v="4577"/>
    <s v="Robert Lee"/>
    <x v="1"/>
    <x v="6"/>
    <n v="2019"/>
    <n v="39363.550000000003"/>
    <n v="176547"/>
    <x v="0"/>
    <x v="0"/>
    <n v="3.1"/>
    <n v="323"/>
    <n v="418"/>
    <n v="2"/>
    <n v="5"/>
    <x v="1"/>
    <s v="WpW94814614855"/>
    <s v="jedwards@pierce.org"/>
    <d v="2017-11-16T00:00:00"/>
    <d v="2024-07-30T13:05:22"/>
    <x v="11"/>
    <x v="2"/>
    <n v="2024"/>
  </r>
  <r>
    <n v="4578"/>
    <s v="Donald Rivera"/>
    <x v="9"/>
    <x v="6"/>
    <n v="2007"/>
    <n v="35673.86"/>
    <n v="65363"/>
    <x v="3"/>
    <x v="1"/>
    <n v="5.2"/>
    <n v="614"/>
    <n v="440"/>
    <n v="3"/>
    <n v="5"/>
    <x v="0"/>
    <s v="WYE02890720168"/>
    <s v="andersendarryl@gmail.com"/>
    <d v="2016-03-16T00:00:00"/>
    <d v="2025-02-23T08:16:44"/>
    <x v="6"/>
    <x v="5"/>
    <n v="2025"/>
  </r>
  <r>
    <n v="4579"/>
    <s v="Ronnie Ortiz"/>
    <x v="7"/>
    <x v="0"/>
    <n v="2018"/>
    <n v="59106.86"/>
    <n v="40955"/>
    <x v="2"/>
    <x v="1"/>
    <n v="6"/>
    <n v="170"/>
    <n v="708"/>
    <n v="2"/>
    <n v="5"/>
    <x v="4"/>
    <s v="Upi86727851907"/>
    <s v="arichards@mcintyre-smith.com"/>
    <d v="2017-11-21T00:00:00"/>
    <d v="2024-11-28T07:28:38"/>
    <x v="11"/>
    <x v="2"/>
    <n v="2024"/>
  </r>
  <r>
    <n v="4580"/>
    <s v="Alan Wilson"/>
    <x v="5"/>
    <x v="4"/>
    <n v="2023"/>
    <n v="26868.02"/>
    <n v="61197"/>
    <x v="0"/>
    <x v="0"/>
    <n v="5.8"/>
    <n v="407"/>
    <n v="771"/>
    <n v="4"/>
    <n v="4"/>
    <x v="3"/>
    <s v="IwD01916520602"/>
    <s v="harrisevan@gmail.com"/>
    <d v="2016-10-13T00:00:00"/>
    <d v="2025-03-15T11:55:40"/>
    <x v="0"/>
    <x v="5"/>
    <n v="2025"/>
  </r>
  <r>
    <n v="4581"/>
    <s v="Michael Moore"/>
    <x v="8"/>
    <x v="1"/>
    <n v="2004"/>
    <n v="50519.75"/>
    <n v="206218"/>
    <x v="0"/>
    <x v="0"/>
    <n v="2.2999999999999998"/>
    <n v="591"/>
    <n v="764"/>
    <n v="3"/>
    <n v="5"/>
    <x v="4"/>
    <s v="pMd44771722880"/>
    <s v="karenyoung@humphrey-hall.net"/>
    <d v="2017-03-30T00:00:00"/>
    <d v="2024-07-15T15:36:36"/>
    <x v="6"/>
    <x v="2"/>
    <n v="2024"/>
  </r>
  <r>
    <n v="4582"/>
    <s v="Jorge Duffy"/>
    <x v="9"/>
    <x v="2"/>
    <n v="2018"/>
    <n v="40711.81"/>
    <n v="186139"/>
    <x v="2"/>
    <x v="1"/>
    <n v="1.2"/>
    <n v="665"/>
    <n v="617"/>
    <n v="4"/>
    <n v="2"/>
    <x v="4"/>
    <s v="uev04321537149"/>
    <s v="michaelstewart@hotmail.com"/>
    <d v="2023-08-21T00:00:00"/>
    <d v="2025-04-24T08:42:40"/>
    <x v="5"/>
    <x v="7"/>
    <n v="2025"/>
  </r>
  <r>
    <n v="4583"/>
    <s v="Brittany Anderson"/>
    <x v="7"/>
    <x v="5"/>
    <n v="2000"/>
    <n v="38000.04"/>
    <n v="157531"/>
    <x v="1"/>
    <x v="1"/>
    <n v="5.8"/>
    <n v="479"/>
    <n v="800"/>
    <n v="4"/>
    <n v="5"/>
    <x v="7"/>
    <s v="dKZ76565818097"/>
    <s v="brittanyjohnson@rodriguez.com"/>
    <d v="2020-05-05T00:00:00"/>
    <d v="2023-12-27T10:07:56"/>
    <x v="3"/>
    <x v="4"/>
    <n v="2023"/>
  </r>
  <r>
    <n v="4584"/>
    <s v="Jessica Cherry"/>
    <x v="2"/>
    <x v="7"/>
    <n v="2022"/>
    <n v="62258.26"/>
    <n v="95499"/>
    <x v="0"/>
    <x v="0"/>
    <n v="5.9"/>
    <n v="207"/>
    <n v="340"/>
    <n v="4"/>
    <n v="4"/>
    <x v="5"/>
    <s v="ahb52203546333"/>
    <s v="murphycrystal@porter.com"/>
    <d v="2016-09-02T00:00:00"/>
    <d v="2025-02-15T04:00:56"/>
    <x v="8"/>
    <x v="5"/>
    <n v="2025"/>
  </r>
  <r>
    <n v="4585"/>
    <s v="Justin French"/>
    <x v="5"/>
    <x v="1"/>
    <n v="2021"/>
    <n v="22145.95"/>
    <n v="151952"/>
    <x v="3"/>
    <x v="1"/>
    <n v="2.6"/>
    <n v="384"/>
    <n v="756"/>
    <n v="3"/>
    <n v="5"/>
    <x v="7"/>
    <s v="Ewy57987319702"/>
    <s v="lboone@alexander.info"/>
    <d v="2021-12-09T00:00:00"/>
    <d v="2024-12-16T13:33:53"/>
    <x v="4"/>
    <x v="1"/>
    <n v="2024"/>
  </r>
  <r>
    <n v="4586"/>
    <s v="Jeffrey Malone"/>
    <x v="1"/>
    <x v="8"/>
    <n v="2013"/>
    <n v="51291.57"/>
    <n v="58336"/>
    <x v="1"/>
    <x v="1"/>
    <n v="3.9"/>
    <n v="313"/>
    <n v="655"/>
    <n v="2"/>
    <n v="4"/>
    <x v="4"/>
    <s v="fVv31034822454"/>
    <s v="andrewsdavid@yahoo.com"/>
    <d v="2022-02-06T00:00:00"/>
    <d v="2024-08-27T13:59:32"/>
    <x v="9"/>
    <x v="9"/>
    <n v="2024"/>
  </r>
  <r>
    <n v="4587"/>
    <s v="Kevin Wilson"/>
    <x v="5"/>
    <x v="4"/>
    <n v="1991"/>
    <n v="15238.72"/>
    <n v="224815"/>
    <x v="2"/>
    <x v="1"/>
    <n v="2.8"/>
    <n v="183"/>
    <n v="703"/>
    <n v="5"/>
    <n v="2"/>
    <x v="1"/>
    <s v="iVV87820044299"/>
    <s v="christopher12@hotmail.com"/>
    <d v="2022-01-21T00:00:00"/>
    <d v="2025-02-27T20:55:29"/>
    <x v="7"/>
    <x v="9"/>
    <n v="2025"/>
  </r>
  <r>
    <n v="4588"/>
    <s v="Rebecca Snyder"/>
    <x v="4"/>
    <x v="8"/>
    <n v="1990"/>
    <n v="9242.48"/>
    <n v="113181"/>
    <x v="3"/>
    <x v="1"/>
    <n v="2.5"/>
    <n v="676"/>
    <n v="243"/>
    <n v="3"/>
    <n v="2"/>
    <x v="5"/>
    <s v="WIp49815262952"/>
    <s v="gmontoya@white.net"/>
    <d v="2018-02-13T00:00:00"/>
    <d v="2024-03-09T17:29:31"/>
    <x v="9"/>
    <x v="0"/>
    <n v="2024"/>
  </r>
  <r>
    <n v="4589"/>
    <s v="Samantha Hart"/>
    <x v="0"/>
    <x v="5"/>
    <n v="1998"/>
    <n v="60488.71"/>
    <n v="262861"/>
    <x v="3"/>
    <x v="0"/>
    <n v="4.2"/>
    <n v="537"/>
    <n v="428"/>
    <n v="4"/>
    <n v="5"/>
    <x v="5"/>
    <s v="CGK74018344099"/>
    <s v="rogersjudy@gmail.com"/>
    <d v="2018-02-21T00:00:00"/>
    <d v="2024-07-13T04:01:48"/>
    <x v="9"/>
    <x v="0"/>
    <n v="2024"/>
  </r>
  <r>
    <n v="4590"/>
    <s v="Sandy Hardin"/>
    <x v="2"/>
    <x v="1"/>
    <n v="2011"/>
    <n v="13516.4"/>
    <n v="168204"/>
    <x v="1"/>
    <x v="0"/>
    <n v="1.3"/>
    <n v="363"/>
    <n v="262"/>
    <n v="5"/>
    <n v="7"/>
    <x v="1"/>
    <s v="ebJ59367332589"/>
    <s v="carlholmes@patel-rodriguez.com"/>
    <d v="2016-08-04T00:00:00"/>
    <d v="2025-01-21T18:43:50"/>
    <x v="5"/>
    <x v="5"/>
    <n v="2025"/>
  </r>
  <r>
    <n v="4591"/>
    <s v="Annette Romero"/>
    <x v="0"/>
    <x v="3"/>
    <n v="2006"/>
    <n v="60447.47"/>
    <n v="14313"/>
    <x v="1"/>
    <x v="1"/>
    <n v="5.6"/>
    <n v="212"/>
    <n v="414"/>
    <n v="5"/>
    <n v="7"/>
    <x v="2"/>
    <s v="hSY66311167731"/>
    <s v="donnasmith@dickson-williams.com"/>
    <d v="2024-07-14T00:00:00"/>
    <d v="2025-06-01T04:25:43"/>
    <x v="10"/>
    <x v="10"/>
    <n v="2025"/>
  </r>
  <r>
    <n v="4592"/>
    <s v="Catherine Jones"/>
    <x v="2"/>
    <x v="0"/>
    <n v="1995"/>
    <n v="39337.279999999999"/>
    <n v="121324"/>
    <x v="0"/>
    <x v="0"/>
    <n v="4.8"/>
    <n v="690"/>
    <n v="486"/>
    <n v="2"/>
    <n v="5"/>
    <x v="6"/>
    <s v="zty98582209431"/>
    <s v="amandavasquez@jones-adams.com"/>
    <d v="2022-06-12T00:00:00"/>
    <d v="2024-03-27T02:33:05"/>
    <x v="2"/>
    <x v="9"/>
    <n v="2024"/>
  </r>
  <r>
    <n v="4593"/>
    <s v="Mrs, Lauren Kim"/>
    <x v="6"/>
    <x v="5"/>
    <n v="2018"/>
    <n v="57964.2"/>
    <n v="247604"/>
    <x v="3"/>
    <x v="0"/>
    <n v="5.4"/>
    <n v="618"/>
    <n v="744"/>
    <n v="5"/>
    <n v="4"/>
    <x v="6"/>
    <s v="OGk20636558705"/>
    <s v="rodriguezbruce@macias.info"/>
    <d v="2016-07-23T00:00:00"/>
    <d v="2023-11-26T00:37:17"/>
    <x v="10"/>
    <x v="5"/>
    <n v="2023"/>
  </r>
  <r>
    <n v="4594"/>
    <s v="James Ryan"/>
    <x v="1"/>
    <x v="3"/>
    <n v="2018"/>
    <n v="44371.1"/>
    <n v="283352"/>
    <x v="1"/>
    <x v="1"/>
    <n v="5.7"/>
    <n v="465"/>
    <n v="780"/>
    <n v="4"/>
    <n v="7"/>
    <x v="7"/>
    <s v="Ron01520900572"/>
    <s v="fwaller@gordon-morales.com"/>
    <d v="2024-03-14T00:00:00"/>
    <d v="2024-12-23T13:47:26"/>
    <x v="6"/>
    <x v="10"/>
    <n v="2024"/>
  </r>
  <r>
    <n v="4595"/>
    <s v="Randall Knapp"/>
    <x v="8"/>
    <x v="4"/>
    <n v="1994"/>
    <n v="46938.13"/>
    <n v="287221"/>
    <x v="3"/>
    <x v="0"/>
    <n v="4.5"/>
    <n v="349"/>
    <n v="782"/>
    <n v="2"/>
    <n v="7"/>
    <x v="0"/>
    <s v="EoF57638774983"/>
    <s v="cpreston@calhoun-morrison.info"/>
    <d v="2017-12-02T00:00:00"/>
    <d v="2023-12-02T10:49:42"/>
    <x v="4"/>
    <x v="2"/>
    <n v="2023"/>
  </r>
  <r>
    <n v="4596"/>
    <s v="Seth Howard"/>
    <x v="8"/>
    <x v="2"/>
    <n v="2018"/>
    <n v="51252.93"/>
    <n v="257155"/>
    <x v="1"/>
    <x v="0"/>
    <n v="4.2"/>
    <n v="283"/>
    <n v="497"/>
    <n v="4"/>
    <n v="5"/>
    <x v="1"/>
    <s v="CEB91084283150"/>
    <s v="alejandromorgan@hotmail.com"/>
    <d v="2020-07-03T00:00:00"/>
    <d v="2025-05-25T07:42:27"/>
    <x v="10"/>
    <x v="4"/>
    <n v="2025"/>
  </r>
  <r>
    <n v="4597"/>
    <s v="Sarah Peterson"/>
    <x v="3"/>
    <x v="8"/>
    <n v="2010"/>
    <n v="45782.18"/>
    <n v="94262"/>
    <x v="3"/>
    <x v="1"/>
    <n v="3.8"/>
    <n v="518"/>
    <n v="257"/>
    <n v="3"/>
    <n v="4"/>
    <x v="4"/>
    <s v="skc68158243069"/>
    <s v="juliecordova@pham-mendoza.org"/>
    <d v="2014-11-29T00:00:00"/>
    <d v="2023-09-11T16:11:45"/>
    <x v="11"/>
    <x v="8"/>
    <n v="2023"/>
  </r>
  <r>
    <n v="4598"/>
    <s v="Taylor Scott"/>
    <x v="4"/>
    <x v="4"/>
    <n v="2011"/>
    <n v="44618.42"/>
    <n v="47189"/>
    <x v="1"/>
    <x v="0"/>
    <n v="1.6"/>
    <n v="538"/>
    <n v="738"/>
    <n v="4"/>
    <n v="5"/>
    <x v="3"/>
    <s v="rMI44155795220"/>
    <s v="david69@mcdaniel.net"/>
    <d v="2018-09-06T00:00:00"/>
    <d v="2024-09-11T07:58:01"/>
    <x v="8"/>
    <x v="0"/>
    <n v="2024"/>
  </r>
  <r>
    <n v="4599"/>
    <s v="Tina Reid"/>
    <x v="9"/>
    <x v="0"/>
    <n v="2017"/>
    <n v="41295.160000000003"/>
    <n v="42890"/>
    <x v="2"/>
    <x v="1"/>
    <n v="1.7"/>
    <n v="663"/>
    <n v="454"/>
    <n v="3"/>
    <n v="7"/>
    <x v="4"/>
    <s v="iIz37732350842"/>
    <s v="tammyhuang@hotmail.com"/>
    <d v="2020-11-21T00:00:00"/>
    <d v="2024-10-17T13:07:58"/>
    <x v="11"/>
    <x v="4"/>
    <n v="2024"/>
  </r>
  <r>
    <n v="4600"/>
    <s v="Anna Lee"/>
    <x v="2"/>
    <x v="4"/>
    <n v="1992"/>
    <n v="74625.59"/>
    <n v="159777"/>
    <x v="1"/>
    <x v="0"/>
    <n v="2.8"/>
    <n v="505"/>
    <n v="350"/>
    <n v="5"/>
    <n v="4"/>
    <x v="0"/>
    <s v="uOS93281033726"/>
    <s v="rachel91@gmail.com"/>
    <d v="2016-01-03T00:00:00"/>
    <d v="2024-02-06T14:27:28"/>
    <x v="7"/>
    <x v="5"/>
    <n v="2024"/>
  </r>
  <r>
    <n v="4601"/>
    <s v="Riley Young"/>
    <x v="2"/>
    <x v="7"/>
    <n v="2024"/>
    <n v="72082.350000000006"/>
    <n v="210724"/>
    <x v="3"/>
    <x v="0"/>
    <n v="5.5"/>
    <n v="274"/>
    <n v="153"/>
    <n v="2"/>
    <n v="7"/>
    <x v="4"/>
    <s v="GPK44938935150"/>
    <s v="holly39@thompson.com"/>
    <d v="2019-10-15T00:00:00"/>
    <d v="2023-12-19T23:23:33"/>
    <x v="0"/>
    <x v="6"/>
    <n v="2023"/>
  </r>
  <r>
    <n v="4602"/>
    <s v="Corey Brown"/>
    <x v="0"/>
    <x v="0"/>
    <n v="1994"/>
    <n v="51440.66"/>
    <n v="80248"/>
    <x v="1"/>
    <x v="1"/>
    <n v="2.1"/>
    <n v="262"/>
    <n v="130"/>
    <n v="4"/>
    <n v="4"/>
    <x v="6"/>
    <s v="kPp10642643698"/>
    <s v="michael18@hopkins.com"/>
    <d v="2022-01-10T00:00:00"/>
    <d v="2024-09-07T23:21:32"/>
    <x v="7"/>
    <x v="9"/>
    <n v="2024"/>
  </r>
  <r>
    <n v="4603"/>
    <s v="Jose Gillespie"/>
    <x v="8"/>
    <x v="5"/>
    <n v="2012"/>
    <n v="78783.02"/>
    <n v="22850"/>
    <x v="2"/>
    <x v="0"/>
    <n v="2.1"/>
    <n v="208"/>
    <n v="357"/>
    <n v="2"/>
    <n v="2"/>
    <x v="4"/>
    <s v="QsF20984534932"/>
    <s v="rvaughn@roberson.com"/>
    <d v="2015-07-18T00:00:00"/>
    <d v="2024-03-18T22:17:17"/>
    <x v="10"/>
    <x v="3"/>
    <n v="2024"/>
  </r>
  <r>
    <n v="4604"/>
    <s v="Robert Vargas"/>
    <x v="8"/>
    <x v="8"/>
    <n v="2011"/>
    <n v="61400"/>
    <n v="213544"/>
    <x v="2"/>
    <x v="0"/>
    <n v="2.2000000000000002"/>
    <n v="401"/>
    <n v="654"/>
    <n v="2"/>
    <n v="2"/>
    <x v="3"/>
    <s v="bWY61363680693"/>
    <s v="wrightmike@moore.com"/>
    <d v="2022-07-12T00:00:00"/>
    <d v="2024-07-22T05:19:18"/>
    <x v="10"/>
    <x v="9"/>
    <n v="2024"/>
  </r>
  <r>
    <n v="4605"/>
    <s v="Nicole Harris"/>
    <x v="2"/>
    <x v="7"/>
    <n v="2011"/>
    <n v="41159.449999999997"/>
    <n v="75250"/>
    <x v="1"/>
    <x v="1"/>
    <n v="1.4"/>
    <n v="392"/>
    <n v="181"/>
    <n v="3"/>
    <n v="2"/>
    <x v="7"/>
    <s v="Ish82915725275"/>
    <s v="moorenancy@anderson.com"/>
    <d v="2020-03-21T00:00:00"/>
    <d v="2025-01-19T10:39:20"/>
    <x v="6"/>
    <x v="4"/>
    <n v="2025"/>
  </r>
  <r>
    <n v="4606"/>
    <s v="Heather Lin"/>
    <x v="9"/>
    <x v="1"/>
    <n v="2022"/>
    <n v="21052.46"/>
    <n v="267880"/>
    <x v="0"/>
    <x v="1"/>
    <n v="5"/>
    <n v="347"/>
    <n v="539"/>
    <n v="3"/>
    <n v="5"/>
    <x v="5"/>
    <s v="bia46782881167"/>
    <s v="dowen@gmail.com"/>
    <d v="2016-11-28T00:00:00"/>
    <d v="2024-11-10T11:54:13"/>
    <x v="11"/>
    <x v="5"/>
    <n v="2024"/>
  </r>
  <r>
    <n v="4607"/>
    <s v="Gregory Mcbride"/>
    <x v="4"/>
    <x v="5"/>
    <n v="2002"/>
    <n v="58669.440000000002"/>
    <n v="253946"/>
    <x v="3"/>
    <x v="0"/>
    <n v="5.2"/>
    <n v="262"/>
    <n v="184"/>
    <n v="4"/>
    <n v="7"/>
    <x v="1"/>
    <s v="BTA65497647229"/>
    <s v="ashleyperez@jackson.biz"/>
    <d v="2021-06-07T00:00:00"/>
    <d v="2025-05-31T10:54:18"/>
    <x v="2"/>
    <x v="1"/>
    <n v="2025"/>
  </r>
  <r>
    <n v="4608"/>
    <s v="Carrie Blair"/>
    <x v="4"/>
    <x v="3"/>
    <n v="2010"/>
    <n v="51961.15"/>
    <n v="12228"/>
    <x v="3"/>
    <x v="1"/>
    <n v="4"/>
    <n v="302"/>
    <n v="587"/>
    <n v="4"/>
    <n v="5"/>
    <x v="7"/>
    <s v="jmJ47520298077"/>
    <s v="evansjacob@ward-blackburn.com"/>
    <d v="2020-07-02T00:00:00"/>
    <d v="2024-05-22T00:51:07"/>
    <x v="10"/>
    <x v="4"/>
    <n v="2024"/>
  </r>
  <r>
    <n v="4609"/>
    <s v="Tracy Diaz"/>
    <x v="3"/>
    <x v="1"/>
    <n v="2005"/>
    <n v="59627.35"/>
    <n v="62537"/>
    <x v="3"/>
    <x v="0"/>
    <n v="4.2"/>
    <n v="169"/>
    <n v="240"/>
    <n v="5"/>
    <n v="5"/>
    <x v="7"/>
    <s v="AYU14510250413"/>
    <s v="edward77@gmail.com"/>
    <d v="2021-02-08T00:00:00"/>
    <d v="2025-05-04T21:02:58"/>
    <x v="9"/>
    <x v="1"/>
    <n v="2025"/>
  </r>
  <r>
    <n v="4610"/>
    <s v="Samantha Dillon"/>
    <x v="9"/>
    <x v="7"/>
    <n v="2008"/>
    <n v="41360.1"/>
    <n v="213507"/>
    <x v="0"/>
    <x v="1"/>
    <n v="1.1000000000000001"/>
    <n v="607"/>
    <n v="226"/>
    <n v="4"/>
    <n v="2"/>
    <x v="6"/>
    <s v="WAk22597481333"/>
    <s v="osmith@gmail.com"/>
    <d v="2017-11-29T00:00:00"/>
    <d v="2025-07-06T16:04:15"/>
    <x v="11"/>
    <x v="2"/>
    <n v="2025"/>
  </r>
  <r>
    <n v="4611"/>
    <s v="Elizabeth Douglas"/>
    <x v="5"/>
    <x v="2"/>
    <n v="2009"/>
    <n v="63356.77"/>
    <n v="67760"/>
    <x v="1"/>
    <x v="1"/>
    <n v="3.8"/>
    <n v="198"/>
    <n v="387"/>
    <n v="3"/>
    <n v="5"/>
    <x v="5"/>
    <s v="eHx93423673947"/>
    <s v="aaronellis@cook-reese.biz"/>
    <d v="2017-07-03T00:00:00"/>
    <d v="2024-03-19T12:18:25"/>
    <x v="10"/>
    <x v="2"/>
    <n v="2024"/>
  </r>
  <r>
    <n v="4612"/>
    <s v="Crystal Weaver"/>
    <x v="2"/>
    <x v="4"/>
    <n v="2010"/>
    <n v="76557.759999999995"/>
    <n v="109067"/>
    <x v="3"/>
    <x v="1"/>
    <n v="4.5"/>
    <n v="696"/>
    <n v="364"/>
    <n v="2"/>
    <n v="7"/>
    <x v="2"/>
    <s v="nTO33643890004"/>
    <s v="frank69@hotmail.com"/>
    <d v="2020-05-20T00:00:00"/>
    <d v="2024-07-20T18:16:28"/>
    <x v="3"/>
    <x v="4"/>
    <n v="2024"/>
  </r>
  <r>
    <n v="4613"/>
    <s v="Ms, Kathryn Green"/>
    <x v="5"/>
    <x v="9"/>
    <n v="1994"/>
    <n v="71193.17"/>
    <n v="188650"/>
    <x v="0"/>
    <x v="0"/>
    <n v="3.3"/>
    <n v="353"/>
    <n v="355"/>
    <n v="5"/>
    <n v="5"/>
    <x v="5"/>
    <s v="eUP79207867846"/>
    <s v="ksantana@gomez-lopez.com"/>
    <d v="2023-12-31T00:00:00"/>
    <d v="2024-06-19T12:16:07"/>
    <x v="4"/>
    <x v="7"/>
    <n v="2024"/>
  </r>
  <r>
    <n v="4614"/>
    <s v="Jason Powell"/>
    <x v="6"/>
    <x v="9"/>
    <n v="2009"/>
    <n v="22931.98"/>
    <n v="22297"/>
    <x v="1"/>
    <x v="1"/>
    <n v="3.5"/>
    <n v="215"/>
    <n v="575"/>
    <n v="4"/>
    <n v="5"/>
    <x v="0"/>
    <s v="Niu89073236362"/>
    <s v="james50@hotmail.com"/>
    <d v="2015-09-13T00:00:00"/>
    <d v="2024-09-28T20:31:52"/>
    <x v="8"/>
    <x v="3"/>
    <n v="2024"/>
  </r>
  <r>
    <n v="4615"/>
    <s v="Courtney Bush"/>
    <x v="2"/>
    <x v="7"/>
    <n v="2007"/>
    <n v="40094.49"/>
    <n v="268578"/>
    <x v="2"/>
    <x v="1"/>
    <n v="4.8"/>
    <n v="568"/>
    <n v="405"/>
    <n v="3"/>
    <n v="2"/>
    <x v="3"/>
    <s v="XQJ31388810078"/>
    <s v="wgarcia@smith.org"/>
    <d v="2015-06-01T00:00:00"/>
    <d v="2025-06-14T14:51:40"/>
    <x v="2"/>
    <x v="3"/>
    <n v="2025"/>
  </r>
  <r>
    <n v="4616"/>
    <s v="Charles Russell"/>
    <x v="9"/>
    <x v="7"/>
    <n v="2023"/>
    <n v="6242.81"/>
    <n v="16380"/>
    <x v="3"/>
    <x v="1"/>
    <n v="2.1"/>
    <n v="658"/>
    <n v="753"/>
    <n v="2"/>
    <n v="7"/>
    <x v="5"/>
    <s v="eLD54129501948"/>
    <s v="joshuawright@simmons-hooper.com"/>
    <d v="2022-06-13T00:00:00"/>
    <d v="2024-10-13T11:00:04"/>
    <x v="2"/>
    <x v="9"/>
    <n v="2024"/>
  </r>
  <r>
    <n v="4617"/>
    <s v="Alexander Gallagher"/>
    <x v="7"/>
    <x v="4"/>
    <n v="1991"/>
    <n v="43758.879999999997"/>
    <n v="206864"/>
    <x v="0"/>
    <x v="1"/>
    <n v="2.7"/>
    <n v="76"/>
    <n v="598"/>
    <n v="2"/>
    <n v="5"/>
    <x v="0"/>
    <s v="zji11190553848"/>
    <s v="brian93@brown.info"/>
    <d v="2018-01-05T00:00:00"/>
    <d v="2024-06-01T09:41:08"/>
    <x v="7"/>
    <x v="0"/>
    <n v="2024"/>
  </r>
  <r>
    <n v="4618"/>
    <s v="Erik Clark"/>
    <x v="8"/>
    <x v="3"/>
    <n v="2013"/>
    <n v="41240.54"/>
    <n v="76545"/>
    <x v="1"/>
    <x v="0"/>
    <n v="5.2"/>
    <n v="289"/>
    <n v="753"/>
    <n v="2"/>
    <n v="4"/>
    <x v="1"/>
    <s v="OuY20201210526"/>
    <s v="gonzalesjulie@mcbride-wilson.biz"/>
    <d v="2020-05-03T00:00:00"/>
    <d v="2024-10-22T01:46:42"/>
    <x v="3"/>
    <x v="4"/>
    <n v="2024"/>
  </r>
  <r>
    <n v="4619"/>
    <s v="Andrea Calderon"/>
    <x v="0"/>
    <x v="5"/>
    <n v="2002"/>
    <n v="62370.32"/>
    <n v="47890"/>
    <x v="2"/>
    <x v="1"/>
    <n v="2.1"/>
    <n v="290"/>
    <n v="543"/>
    <n v="2"/>
    <n v="5"/>
    <x v="5"/>
    <s v="FUS67588796037"/>
    <s v="miranda67@green.biz"/>
    <d v="2018-02-26T00:00:00"/>
    <d v="2025-06-13T17:49:58"/>
    <x v="9"/>
    <x v="0"/>
    <n v="2025"/>
  </r>
  <r>
    <n v="4620"/>
    <s v="Charles Owens"/>
    <x v="5"/>
    <x v="5"/>
    <n v="2020"/>
    <n v="56927.66"/>
    <n v="146986"/>
    <x v="0"/>
    <x v="0"/>
    <n v="2.2000000000000002"/>
    <n v="362"/>
    <n v="377"/>
    <n v="2"/>
    <n v="7"/>
    <x v="7"/>
    <s v="wfk79747864179"/>
    <s v="smithdiana@oneal.org"/>
    <d v="2024-02-16T00:00:00"/>
    <d v="2025-03-06T10:38:10"/>
    <x v="9"/>
    <x v="10"/>
    <n v="2025"/>
  </r>
  <r>
    <n v="4621"/>
    <s v="Dr, Meghan Crosby"/>
    <x v="9"/>
    <x v="1"/>
    <n v="2004"/>
    <n v="35649.46"/>
    <n v="178844"/>
    <x v="3"/>
    <x v="1"/>
    <n v="2.2999999999999998"/>
    <n v="331"/>
    <n v="279"/>
    <n v="2"/>
    <n v="2"/>
    <x v="1"/>
    <s v="iVA19430394253"/>
    <s v="brewerbrian@gmail.com"/>
    <d v="2023-12-07T00:00:00"/>
    <d v="2024-11-25T19:53:50"/>
    <x v="4"/>
    <x v="7"/>
    <n v="2024"/>
  </r>
  <r>
    <n v="4622"/>
    <s v="Jessica Dixon"/>
    <x v="7"/>
    <x v="8"/>
    <n v="2008"/>
    <n v="9936.15"/>
    <n v="127352"/>
    <x v="2"/>
    <x v="0"/>
    <n v="2.9"/>
    <n v="298"/>
    <n v="546"/>
    <n v="5"/>
    <n v="5"/>
    <x v="5"/>
    <s v="HHJ93991547979"/>
    <s v="xmason@ortega.org"/>
    <d v="2020-01-01T00:00:00"/>
    <d v="2024-08-28T11:01:13"/>
    <x v="7"/>
    <x v="4"/>
    <n v="2024"/>
  </r>
  <r>
    <n v="4623"/>
    <s v="Linda Lewis"/>
    <x v="4"/>
    <x v="7"/>
    <n v="2004"/>
    <n v="28682.26"/>
    <n v="147768"/>
    <x v="3"/>
    <x v="1"/>
    <n v="2.4"/>
    <n v="550"/>
    <n v="437"/>
    <n v="2"/>
    <n v="2"/>
    <x v="7"/>
    <s v="qwh48708439988"/>
    <s v="sarah39@ray-campos.com"/>
    <d v="2016-09-01T00:00:00"/>
    <d v="2024-12-17T17:36:09"/>
    <x v="8"/>
    <x v="5"/>
    <n v="2024"/>
  </r>
  <r>
    <n v="4624"/>
    <s v="Nicholas Sanders"/>
    <x v="3"/>
    <x v="9"/>
    <n v="2024"/>
    <n v="63558.51"/>
    <n v="196013"/>
    <x v="2"/>
    <x v="1"/>
    <n v="5.0999999999999996"/>
    <n v="276"/>
    <n v="663"/>
    <n v="3"/>
    <n v="5"/>
    <x v="0"/>
    <s v="MqP56785256368"/>
    <s v="hhayes@nelson-sullivan.com"/>
    <d v="2022-05-15T00:00:00"/>
    <d v="2024-03-25T22:30:50"/>
    <x v="3"/>
    <x v="9"/>
    <n v="2024"/>
  </r>
  <r>
    <n v="4625"/>
    <s v="Kathleen Cobb"/>
    <x v="7"/>
    <x v="1"/>
    <n v="2003"/>
    <n v="71050.75"/>
    <n v="282355"/>
    <x v="2"/>
    <x v="1"/>
    <n v="2.2000000000000002"/>
    <n v="72"/>
    <n v="266"/>
    <n v="5"/>
    <n v="4"/>
    <x v="5"/>
    <s v="OZw15099894281"/>
    <s v="renee36@moore-york.info"/>
    <d v="2017-03-14T00:00:00"/>
    <d v="2025-04-05T05:35:43"/>
    <x v="6"/>
    <x v="2"/>
    <n v="2025"/>
  </r>
  <r>
    <n v="4626"/>
    <s v="Sherri Willis"/>
    <x v="9"/>
    <x v="7"/>
    <n v="2016"/>
    <n v="45268.95"/>
    <n v="150539"/>
    <x v="1"/>
    <x v="0"/>
    <n v="1.3"/>
    <n v="107"/>
    <n v="778"/>
    <n v="2"/>
    <n v="4"/>
    <x v="7"/>
    <s v="xVC76813690820"/>
    <s v="ericcontreras@gmail.com"/>
    <d v="2019-01-05T00:00:00"/>
    <d v="2024-10-26T07:24:53"/>
    <x v="7"/>
    <x v="6"/>
    <n v="2024"/>
  </r>
  <r>
    <n v="4627"/>
    <s v="Mr, Raymond Dixon"/>
    <x v="5"/>
    <x v="0"/>
    <n v="2019"/>
    <n v="19425.830000000002"/>
    <n v="57148"/>
    <x v="2"/>
    <x v="0"/>
    <n v="5.7"/>
    <n v="468"/>
    <n v="631"/>
    <n v="3"/>
    <n v="7"/>
    <x v="6"/>
    <s v="mbZ39918312160"/>
    <s v="elizabethhernandez@hernandez-miller.com"/>
    <d v="2016-08-05T00:00:00"/>
    <d v="2024-06-23T17:54:18"/>
    <x v="5"/>
    <x v="5"/>
    <n v="2024"/>
  </r>
  <r>
    <n v="4628"/>
    <s v="Jacob Rogers"/>
    <x v="8"/>
    <x v="1"/>
    <n v="2019"/>
    <n v="21565.17"/>
    <n v="267580"/>
    <x v="1"/>
    <x v="0"/>
    <n v="3.7"/>
    <n v="164"/>
    <n v="716"/>
    <n v="5"/>
    <n v="4"/>
    <x v="2"/>
    <s v="qRF72237197134"/>
    <s v="parkercynthia@hartman.com"/>
    <d v="2020-12-15T00:00:00"/>
    <d v="2023-10-17T10:50:51"/>
    <x v="4"/>
    <x v="4"/>
    <n v="2023"/>
  </r>
  <r>
    <n v="4629"/>
    <s v="Kari Sanchez"/>
    <x v="9"/>
    <x v="7"/>
    <n v="2022"/>
    <n v="20214.03"/>
    <n v="197956"/>
    <x v="3"/>
    <x v="0"/>
    <n v="1.7"/>
    <n v="219"/>
    <n v="611"/>
    <n v="4"/>
    <n v="4"/>
    <x v="1"/>
    <s v="Hbm61487542523"/>
    <s v="austin04@lynch.org"/>
    <d v="2017-02-18T00:00:00"/>
    <d v="2024-02-24T10:01:53"/>
    <x v="9"/>
    <x v="2"/>
    <n v="2024"/>
  </r>
  <r>
    <n v="4630"/>
    <s v="Heather Riley"/>
    <x v="6"/>
    <x v="6"/>
    <n v="2021"/>
    <n v="40265.82"/>
    <n v="140039"/>
    <x v="3"/>
    <x v="0"/>
    <n v="1.9"/>
    <n v="601"/>
    <n v="156"/>
    <n v="4"/>
    <n v="2"/>
    <x v="6"/>
    <s v="Gyy89652594693"/>
    <s v="opearson@martinez-barnett.com"/>
    <d v="2015-12-05T00:00:00"/>
    <d v="2025-03-10T02:15:13"/>
    <x v="4"/>
    <x v="3"/>
    <n v="2025"/>
  </r>
  <r>
    <n v="4631"/>
    <s v="Ronald Baker"/>
    <x v="9"/>
    <x v="0"/>
    <n v="2017"/>
    <n v="19155.41"/>
    <n v="64984"/>
    <x v="0"/>
    <x v="0"/>
    <n v="1.7"/>
    <n v="676"/>
    <n v="598"/>
    <n v="5"/>
    <n v="7"/>
    <x v="3"/>
    <s v="NpQ44771708938"/>
    <s v="stewartmichael@flores-marshall.com"/>
    <d v="2017-07-29T00:00:00"/>
    <d v="2024-11-23T22:20:10"/>
    <x v="10"/>
    <x v="2"/>
    <n v="2024"/>
  </r>
  <r>
    <n v="4632"/>
    <s v="Jennifer Farmer"/>
    <x v="1"/>
    <x v="0"/>
    <n v="2009"/>
    <n v="46463.25"/>
    <n v="56562"/>
    <x v="1"/>
    <x v="0"/>
    <n v="3.5"/>
    <n v="494"/>
    <n v="234"/>
    <n v="5"/>
    <n v="4"/>
    <x v="5"/>
    <s v="Rdj24568777280"/>
    <s v="john35@gmail.com"/>
    <d v="2019-08-18T00:00:00"/>
    <d v="2025-05-24T00:09:55"/>
    <x v="5"/>
    <x v="6"/>
    <n v="2025"/>
  </r>
  <r>
    <n v="4633"/>
    <s v="Kathleen Dunn"/>
    <x v="4"/>
    <x v="0"/>
    <n v="2018"/>
    <n v="57304"/>
    <n v="80275"/>
    <x v="1"/>
    <x v="0"/>
    <n v="1.1000000000000001"/>
    <n v="78"/>
    <n v="690"/>
    <n v="5"/>
    <n v="4"/>
    <x v="7"/>
    <s v="Zfm19951675210"/>
    <s v="gomezjennifer@robinson.com"/>
    <d v="2023-06-11T00:00:00"/>
    <d v="2025-01-10T23:22:58"/>
    <x v="2"/>
    <x v="7"/>
    <n v="2025"/>
  </r>
  <r>
    <n v="4634"/>
    <s v="John Cox"/>
    <x v="1"/>
    <x v="7"/>
    <n v="2021"/>
    <n v="7766.06"/>
    <n v="227836"/>
    <x v="3"/>
    <x v="0"/>
    <n v="3"/>
    <n v="596"/>
    <n v="194"/>
    <n v="3"/>
    <n v="5"/>
    <x v="5"/>
    <s v="nDk37827231821"/>
    <s v="scottdavis@kemp-marquez.org"/>
    <d v="2021-12-26T00:00:00"/>
    <d v="2023-10-14T09:14:55"/>
    <x v="4"/>
    <x v="1"/>
    <n v="2023"/>
  </r>
  <r>
    <n v="4635"/>
    <s v="Derek Taylor"/>
    <x v="8"/>
    <x v="6"/>
    <n v="1993"/>
    <n v="7638.8"/>
    <n v="198390"/>
    <x v="1"/>
    <x v="1"/>
    <n v="4.7"/>
    <n v="483"/>
    <n v="438"/>
    <n v="3"/>
    <n v="4"/>
    <x v="7"/>
    <s v="oUZ52109036887"/>
    <s v="margaret63@hotmail.com"/>
    <d v="2022-09-27T00:00:00"/>
    <d v="2024-09-12T19:00:50"/>
    <x v="8"/>
    <x v="9"/>
    <n v="2024"/>
  </r>
  <r>
    <n v="4636"/>
    <s v="Carl Ross"/>
    <x v="9"/>
    <x v="6"/>
    <n v="2022"/>
    <n v="70413.69"/>
    <n v="128224"/>
    <x v="0"/>
    <x v="1"/>
    <n v="2.8"/>
    <n v="351"/>
    <n v="311"/>
    <n v="4"/>
    <n v="7"/>
    <x v="2"/>
    <s v="cIr54291039728"/>
    <s v="zachary17@hotmail.com"/>
    <d v="2020-02-19T00:00:00"/>
    <d v="2023-10-07T12:31:40"/>
    <x v="9"/>
    <x v="4"/>
    <n v="2023"/>
  </r>
  <r>
    <n v="4637"/>
    <s v="Michelle Hoffman"/>
    <x v="2"/>
    <x v="9"/>
    <n v="2002"/>
    <n v="30347.42"/>
    <n v="239417"/>
    <x v="2"/>
    <x v="1"/>
    <n v="5.4"/>
    <n v="544"/>
    <n v="127"/>
    <n v="3"/>
    <n v="5"/>
    <x v="3"/>
    <s v="VfQ91576092999"/>
    <s v="robert55@fleming-walker.net"/>
    <d v="2018-05-25T00:00:00"/>
    <d v="2023-12-29T14:42:09"/>
    <x v="3"/>
    <x v="0"/>
    <n v="2023"/>
  </r>
  <r>
    <n v="4638"/>
    <s v="Deborah Shah"/>
    <x v="7"/>
    <x v="4"/>
    <n v="2022"/>
    <n v="71768.929999999993"/>
    <n v="201888"/>
    <x v="1"/>
    <x v="0"/>
    <n v="5"/>
    <n v="103"/>
    <n v="707"/>
    <n v="4"/>
    <n v="2"/>
    <x v="7"/>
    <s v="NyN57864358441"/>
    <s v="cmeza@dunn.com"/>
    <d v="2015-05-15T00:00:00"/>
    <d v="2024-03-23T17:56:36"/>
    <x v="3"/>
    <x v="3"/>
    <n v="2024"/>
  </r>
  <r>
    <n v="4639"/>
    <s v="Jerry Watts"/>
    <x v="3"/>
    <x v="0"/>
    <n v="1993"/>
    <n v="52499.03"/>
    <n v="295490"/>
    <x v="1"/>
    <x v="1"/>
    <n v="2.9"/>
    <n v="590"/>
    <n v="478"/>
    <n v="5"/>
    <n v="2"/>
    <x v="1"/>
    <s v="AuI55011876612"/>
    <s v="millspreston@bishop.com"/>
    <d v="2016-12-08T00:00:00"/>
    <d v="2023-12-19T12:52:42"/>
    <x v="4"/>
    <x v="5"/>
    <n v="2023"/>
  </r>
  <r>
    <n v="4640"/>
    <s v="Brian Meyer"/>
    <x v="0"/>
    <x v="3"/>
    <n v="1994"/>
    <n v="77477.100000000006"/>
    <n v="170279"/>
    <x v="3"/>
    <x v="1"/>
    <n v="4.9000000000000004"/>
    <n v="472"/>
    <n v="464"/>
    <n v="3"/>
    <n v="2"/>
    <x v="0"/>
    <s v="Jiu08709053416"/>
    <s v="michaelyoung@nelson.com"/>
    <d v="2017-08-07T00:00:00"/>
    <d v="2024-05-01T17:41:54"/>
    <x v="5"/>
    <x v="2"/>
    <n v="2024"/>
  </r>
  <r>
    <n v="4641"/>
    <s v="Maria Callahan"/>
    <x v="0"/>
    <x v="8"/>
    <n v="2004"/>
    <n v="73909.55"/>
    <n v="22101"/>
    <x v="1"/>
    <x v="1"/>
    <n v="4.9000000000000004"/>
    <n v="477"/>
    <n v="435"/>
    <n v="3"/>
    <n v="2"/>
    <x v="2"/>
    <s v="wwN05650256210"/>
    <s v="pittscameron@fields.com"/>
    <d v="2016-10-29T00:00:00"/>
    <d v="2024-01-08T16:31:37"/>
    <x v="0"/>
    <x v="5"/>
    <n v="2024"/>
  </r>
  <r>
    <n v="4642"/>
    <s v="Anita Barnett"/>
    <x v="1"/>
    <x v="2"/>
    <n v="2006"/>
    <n v="60903.94"/>
    <n v="147155"/>
    <x v="1"/>
    <x v="1"/>
    <n v="4.9000000000000004"/>
    <n v="279"/>
    <n v="752"/>
    <n v="3"/>
    <n v="4"/>
    <x v="4"/>
    <s v="BJX54755188358"/>
    <s v="ubarnes@gmail.com"/>
    <d v="2021-09-08T00:00:00"/>
    <d v="2024-09-11T04:27:44"/>
    <x v="8"/>
    <x v="1"/>
    <n v="2024"/>
  </r>
  <r>
    <n v="4643"/>
    <s v="Mrs, Jenna Porter"/>
    <x v="6"/>
    <x v="3"/>
    <n v="1997"/>
    <n v="72671.509999999995"/>
    <n v="62965"/>
    <x v="0"/>
    <x v="1"/>
    <n v="1.2"/>
    <n v="314"/>
    <n v="138"/>
    <n v="5"/>
    <n v="5"/>
    <x v="7"/>
    <s v="HZk74401967608"/>
    <s v="cabreramatthew@kennedy.info"/>
    <d v="2019-11-07T00:00:00"/>
    <d v="2023-08-10T16:39:58"/>
    <x v="11"/>
    <x v="6"/>
    <n v="2023"/>
  </r>
  <r>
    <n v="4644"/>
    <s v="Joshua Curtis"/>
    <x v="2"/>
    <x v="1"/>
    <n v="2012"/>
    <n v="34372.33"/>
    <n v="87212"/>
    <x v="0"/>
    <x v="1"/>
    <n v="1.6"/>
    <n v="447"/>
    <n v="767"/>
    <n v="2"/>
    <n v="5"/>
    <x v="0"/>
    <s v="tlu73508345322"/>
    <s v="matkins@gmail.com"/>
    <d v="2016-08-13T00:00:00"/>
    <d v="2023-11-09T19:35:59"/>
    <x v="5"/>
    <x v="5"/>
    <n v="2023"/>
  </r>
  <r>
    <n v="4645"/>
    <s v="Derek Perry"/>
    <x v="8"/>
    <x v="1"/>
    <n v="2024"/>
    <n v="42879.16"/>
    <n v="236172"/>
    <x v="0"/>
    <x v="1"/>
    <n v="4.5"/>
    <n v="260"/>
    <n v="177"/>
    <n v="3"/>
    <n v="2"/>
    <x v="6"/>
    <s v="HiH71586223552"/>
    <s v="zacharyyoung@gmail.com"/>
    <d v="2021-04-13T00:00:00"/>
    <d v="2025-06-25T13:42:49"/>
    <x v="1"/>
    <x v="1"/>
    <n v="2025"/>
  </r>
  <r>
    <n v="4646"/>
    <s v="Mary Preston"/>
    <x v="9"/>
    <x v="7"/>
    <n v="1998"/>
    <n v="26841.38"/>
    <n v="151576"/>
    <x v="0"/>
    <x v="0"/>
    <n v="1.2"/>
    <n v="337"/>
    <n v="183"/>
    <n v="2"/>
    <n v="4"/>
    <x v="4"/>
    <s v="IEv80112526450"/>
    <s v="chris79@fox.org"/>
    <d v="2018-12-22T00:00:00"/>
    <d v="2025-01-11T09:53:49"/>
    <x v="4"/>
    <x v="0"/>
    <n v="2025"/>
  </r>
  <r>
    <n v="4647"/>
    <s v="Billy Allen"/>
    <x v="4"/>
    <x v="0"/>
    <n v="2009"/>
    <n v="57362.39"/>
    <n v="97554"/>
    <x v="2"/>
    <x v="0"/>
    <n v="2.2000000000000002"/>
    <n v="175"/>
    <n v="654"/>
    <n v="4"/>
    <n v="2"/>
    <x v="2"/>
    <s v="hJD01311288836"/>
    <s v="odavis@hotmail.com"/>
    <d v="2016-02-26T00:00:00"/>
    <d v="2023-11-22T23:01:22"/>
    <x v="9"/>
    <x v="5"/>
    <n v="2023"/>
  </r>
  <r>
    <n v="4648"/>
    <s v="Angela Patel"/>
    <x v="5"/>
    <x v="3"/>
    <n v="1990"/>
    <n v="52700.55"/>
    <n v="144219"/>
    <x v="0"/>
    <x v="1"/>
    <n v="2.5"/>
    <n v="501"/>
    <n v="146"/>
    <n v="4"/>
    <n v="7"/>
    <x v="0"/>
    <s v="ryE65197175961"/>
    <s v="emolina@gmail.com"/>
    <d v="2017-04-02T00:00:00"/>
    <d v="2023-08-11T03:10:49"/>
    <x v="1"/>
    <x v="2"/>
    <n v="2023"/>
  </r>
  <r>
    <n v="4649"/>
    <s v="Jerry Espinoza"/>
    <x v="0"/>
    <x v="1"/>
    <n v="2022"/>
    <n v="53651.5"/>
    <n v="220887"/>
    <x v="0"/>
    <x v="1"/>
    <n v="2.4"/>
    <n v="150"/>
    <n v="531"/>
    <n v="2"/>
    <n v="7"/>
    <x v="1"/>
    <s v="CNy36233665457"/>
    <s v="juliebennett@gmail.com"/>
    <d v="2022-01-27T00:00:00"/>
    <d v="2025-07-02T10:26:04"/>
    <x v="7"/>
    <x v="9"/>
    <n v="2025"/>
  </r>
  <r>
    <n v="4650"/>
    <s v="Nancy Duran"/>
    <x v="5"/>
    <x v="1"/>
    <n v="2022"/>
    <n v="78722.350000000006"/>
    <n v="252906"/>
    <x v="1"/>
    <x v="0"/>
    <n v="3.4"/>
    <n v="352"/>
    <n v="708"/>
    <n v="4"/>
    <n v="4"/>
    <x v="6"/>
    <s v="jIs56894115847"/>
    <s v="hdrake@ruiz.net"/>
    <d v="2022-05-27T00:00:00"/>
    <d v="2025-06-15T15:23:38"/>
    <x v="3"/>
    <x v="9"/>
    <n v="2025"/>
  </r>
  <r>
    <n v="4651"/>
    <s v="Dr, Colleen Sanchez DVM"/>
    <x v="5"/>
    <x v="3"/>
    <n v="1995"/>
    <n v="49461.919999999998"/>
    <n v="184644"/>
    <x v="3"/>
    <x v="1"/>
    <n v="3.2"/>
    <n v="189"/>
    <n v="466"/>
    <n v="3"/>
    <n v="7"/>
    <x v="0"/>
    <s v="NMe44808755824"/>
    <s v="timothylee@gmail.com"/>
    <d v="2019-10-21T00:00:00"/>
    <d v="2023-10-25T11:36:22"/>
    <x v="0"/>
    <x v="6"/>
    <n v="2023"/>
  </r>
  <r>
    <n v="4652"/>
    <s v="Amanda Smith"/>
    <x v="8"/>
    <x v="6"/>
    <n v="2003"/>
    <n v="69465.98"/>
    <n v="111372"/>
    <x v="2"/>
    <x v="1"/>
    <n v="5.3"/>
    <n v="134"/>
    <n v="232"/>
    <n v="3"/>
    <n v="2"/>
    <x v="7"/>
    <s v="lCC11652214457"/>
    <s v="cummingsmonica@summers.biz"/>
    <d v="2022-05-12T00:00:00"/>
    <d v="2025-05-06T18:36:38"/>
    <x v="3"/>
    <x v="9"/>
    <n v="2025"/>
  </r>
  <r>
    <n v="4653"/>
    <s v="Mr, Matthew Jackson"/>
    <x v="4"/>
    <x v="6"/>
    <n v="2014"/>
    <n v="21010.11"/>
    <n v="166738"/>
    <x v="3"/>
    <x v="0"/>
    <n v="3.5"/>
    <n v="326"/>
    <n v="765"/>
    <n v="5"/>
    <n v="2"/>
    <x v="4"/>
    <s v="Xpq65442698020"/>
    <s v="rholder@leach.com"/>
    <d v="2016-01-12T00:00:00"/>
    <d v="2025-04-22T00:38:09"/>
    <x v="7"/>
    <x v="5"/>
    <n v="2025"/>
  </r>
  <r>
    <n v="4654"/>
    <s v="Derrick Yates"/>
    <x v="8"/>
    <x v="2"/>
    <n v="1992"/>
    <n v="62327.03"/>
    <n v="177730"/>
    <x v="1"/>
    <x v="1"/>
    <n v="5.3"/>
    <n v="652"/>
    <n v="671"/>
    <n v="4"/>
    <n v="5"/>
    <x v="6"/>
    <s v="bar94691225832"/>
    <s v="lhudson@hampton.info"/>
    <d v="2022-01-10T00:00:00"/>
    <d v="2025-03-20T14:35:32"/>
    <x v="7"/>
    <x v="9"/>
    <n v="2025"/>
  </r>
  <r>
    <n v="4655"/>
    <s v="Nathan Patrick"/>
    <x v="2"/>
    <x v="6"/>
    <n v="2011"/>
    <n v="17628.43"/>
    <n v="285380"/>
    <x v="2"/>
    <x v="1"/>
    <n v="5.6"/>
    <n v="674"/>
    <n v="675"/>
    <n v="2"/>
    <n v="4"/>
    <x v="4"/>
    <s v="BGa12970483629"/>
    <s v="gmcdowell@finley-barnett.org"/>
    <d v="2022-10-21T00:00:00"/>
    <d v="2023-12-16T11:16:46"/>
    <x v="0"/>
    <x v="9"/>
    <n v="2023"/>
  </r>
  <r>
    <n v="4656"/>
    <s v="Kathy Sanchez"/>
    <x v="1"/>
    <x v="7"/>
    <n v="2000"/>
    <n v="44678.53"/>
    <n v="107794"/>
    <x v="0"/>
    <x v="0"/>
    <n v="3"/>
    <n v="587"/>
    <n v="175"/>
    <n v="5"/>
    <n v="5"/>
    <x v="3"/>
    <s v="irQ30373566131"/>
    <s v="randyjackson@yahoo.com"/>
    <d v="2016-02-11T00:00:00"/>
    <d v="2023-11-29T16:14:20"/>
    <x v="9"/>
    <x v="5"/>
    <n v="2023"/>
  </r>
  <r>
    <n v="4657"/>
    <s v="Emily Macdonald"/>
    <x v="0"/>
    <x v="6"/>
    <n v="1990"/>
    <n v="74608.460000000006"/>
    <n v="132725"/>
    <x v="1"/>
    <x v="0"/>
    <n v="2.2000000000000002"/>
    <n v="675"/>
    <n v="117"/>
    <n v="4"/>
    <n v="4"/>
    <x v="5"/>
    <s v="HSa54935738689"/>
    <s v="shawncervantes@elliott.com"/>
    <d v="2015-02-22T00:00:00"/>
    <d v="2023-07-25T08:08:23"/>
    <x v="9"/>
    <x v="3"/>
    <n v="2023"/>
  </r>
  <r>
    <n v="4658"/>
    <s v="Matthew Roberts"/>
    <x v="5"/>
    <x v="1"/>
    <n v="2020"/>
    <n v="53949.440000000002"/>
    <n v="221292"/>
    <x v="2"/>
    <x v="0"/>
    <n v="5.4"/>
    <n v="506"/>
    <n v="147"/>
    <n v="5"/>
    <n v="7"/>
    <x v="1"/>
    <s v="IOD70623766130"/>
    <s v="teresa59@caldwell.com"/>
    <d v="2019-03-25T00:00:00"/>
    <d v="2024-10-12T06:57:49"/>
    <x v="6"/>
    <x v="6"/>
    <n v="2024"/>
  </r>
  <r>
    <n v="4659"/>
    <s v="Jared Villarreal"/>
    <x v="1"/>
    <x v="8"/>
    <n v="1995"/>
    <n v="79164.53"/>
    <n v="202187"/>
    <x v="3"/>
    <x v="0"/>
    <n v="3"/>
    <n v="426"/>
    <n v="389"/>
    <n v="3"/>
    <n v="7"/>
    <x v="5"/>
    <s v="fxG83248715003"/>
    <s v="brendawhite@goodman.net"/>
    <d v="2014-10-01T00:00:00"/>
    <d v="2024-10-22T22:48:24"/>
    <x v="0"/>
    <x v="8"/>
    <n v="2024"/>
  </r>
  <r>
    <n v="4660"/>
    <s v="Mark Davis"/>
    <x v="5"/>
    <x v="2"/>
    <n v="2018"/>
    <n v="79190.490000000005"/>
    <n v="79936"/>
    <x v="1"/>
    <x v="1"/>
    <n v="5.9"/>
    <n v="624"/>
    <n v="679"/>
    <n v="3"/>
    <n v="2"/>
    <x v="7"/>
    <s v="IDy44784254310"/>
    <s v="christinemedina@clark.com"/>
    <d v="2016-02-18T00:00:00"/>
    <d v="2024-08-16T04:37:31"/>
    <x v="9"/>
    <x v="5"/>
    <n v="2024"/>
  </r>
  <r>
    <n v="4661"/>
    <s v="Lauren Rodriguez"/>
    <x v="9"/>
    <x v="8"/>
    <n v="2021"/>
    <n v="65577.78"/>
    <n v="69745"/>
    <x v="1"/>
    <x v="0"/>
    <n v="2.7"/>
    <n v="122"/>
    <n v="579"/>
    <n v="5"/>
    <n v="2"/>
    <x v="3"/>
    <s v="uLU70382416671"/>
    <s v="marksmith@gmail.com"/>
    <d v="2019-12-21T00:00:00"/>
    <d v="2024-07-22T12:19:51"/>
    <x v="4"/>
    <x v="6"/>
    <n v="2024"/>
  </r>
  <r>
    <n v="4662"/>
    <s v="Antonio Guerrero"/>
    <x v="7"/>
    <x v="0"/>
    <n v="2009"/>
    <n v="18794.93"/>
    <n v="200238"/>
    <x v="0"/>
    <x v="1"/>
    <n v="2.1"/>
    <n v="283"/>
    <n v="717"/>
    <n v="3"/>
    <n v="4"/>
    <x v="1"/>
    <s v="Bnk95939871656"/>
    <s v="hobbstammy@hotmail.com"/>
    <d v="2023-02-16T00:00:00"/>
    <d v="2025-02-06T13:14:18"/>
    <x v="9"/>
    <x v="7"/>
    <n v="2025"/>
  </r>
  <r>
    <n v="4663"/>
    <s v="Samantha Mays"/>
    <x v="3"/>
    <x v="0"/>
    <n v="1992"/>
    <n v="61030.67"/>
    <n v="260105"/>
    <x v="3"/>
    <x v="0"/>
    <n v="1.5"/>
    <n v="499"/>
    <n v="347"/>
    <n v="5"/>
    <n v="7"/>
    <x v="4"/>
    <s v="uky18199686645"/>
    <s v="rebecca50@gmail.com"/>
    <d v="2014-08-11T00:00:00"/>
    <d v="2024-03-31T04:40:59"/>
    <x v="5"/>
    <x v="8"/>
    <n v="2024"/>
  </r>
  <r>
    <n v="4664"/>
    <s v="Marc Kelly"/>
    <x v="5"/>
    <x v="1"/>
    <n v="2002"/>
    <n v="26378.720000000001"/>
    <n v="293879"/>
    <x v="2"/>
    <x v="0"/>
    <n v="1.8"/>
    <n v="510"/>
    <n v="770"/>
    <n v="3"/>
    <n v="2"/>
    <x v="4"/>
    <s v="RaL74951697250"/>
    <s v="wattsdaniel@yahoo.com"/>
    <d v="2024-06-13T00:00:00"/>
    <d v="2024-01-08T09:31:03"/>
    <x v="2"/>
    <x v="10"/>
    <n v="2024"/>
  </r>
  <r>
    <n v="4665"/>
    <s v="David Brown"/>
    <x v="5"/>
    <x v="1"/>
    <n v="1992"/>
    <n v="58028.08"/>
    <n v="144727"/>
    <x v="0"/>
    <x v="1"/>
    <n v="3.1"/>
    <n v="534"/>
    <n v="280"/>
    <n v="2"/>
    <n v="4"/>
    <x v="7"/>
    <s v="ayq78039494091"/>
    <s v="jblack@aguilar.com"/>
    <d v="2023-01-11T00:00:00"/>
    <d v="2024-11-11T22:57:02"/>
    <x v="7"/>
    <x v="7"/>
    <n v="2024"/>
  </r>
  <r>
    <n v="4666"/>
    <s v="Charles Greene"/>
    <x v="7"/>
    <x v="7"/>
    <n v="2010"/>
    <n v="24959.54"/>
    <n v="57786"/>
    <x v="2"/>
    <x v="0"/>
    <n v="2.8"/>
    <n v="381"/>
    <n v="379"/>
    <n v="3"/>
    <n v="2"/>
    <x v="0"/>
    <s v="GXi82643455912"/>
    <s v="teresaturner@hall-stout.org"/>
    <d v="2017-12-10T00:00:00"/>
    <d v="2023-10-16T13:49:09"/>
    <x v="4"/>
    <x v="2"/>
    <n v="2023"/>
  </r>
  <r>
    <n v="4667"/>
    <s v="Ronald Nichols"/>
    <x v="3"/>
    <x v="8"/>
    <n v="2015"/>
    <n v="58548.61"/>
    <n v="41099"/>
    <x v="3"/>
    <x v="0"/>
    <n v="4.2"/>
    <n v="486"/>
    <n v="347"/>
    <n v="4"/>
    <n v="7"/>
    <x v="2"/>
    <s v="Bnj97786127758"/>
    <s v="perezcharles@burns.biz"/>
    <d v="2021-09-13T00:00:00"/>
    <d v="2025-01-25T03:20:20"/>
    <x v="8"/>
    <x v="1"/>
    <n v="2025"/>
  </r>
  <r>
    <n v="4668"/>
    <s v="Melanie White"/>
    <x v="4"/>
    <x v="9"/>
    <n v="2020"/>
    <n v="67776.27"/>
    <n v="45424"/>
    <x v="2"/>
    <x v="1"/>
    <n v="1.8"/>
    <n v="166"/>
    <n v="576"/>
    <n v="4"/>
    <n v="5"/>
    <x v="7"/>
    <s v="zIN61696392831"/>
    <s v="david06@gmail.com"/>
    <d v="2019-07-30T00:00:00"/>
    <d v="2025-01-20T07:41:01"/>
    <x v="10"/>
    <x v="6"/>
    <n v="2025"/>
  </r>
  <r>
    <n v="4669"/>
    <s v="Paul White"/>
    <x v="0"/>
    <x v="9"/>
    <n v="2002"/>
    <n v="50929.18"/>
    <n v="62058"/>
    <x v="3"/>
    <x v="1"/>
    <n v="2.5"/>
    <n v="193"/>
    <n v="385"/>
    <n v="2"/>
    <n v="4"/>
    <x v="0"/>
    <s v="SlF96872961701"/>
    <s v="derek46@cole.com"/>
    <d v="2017-04-09T00:00:00"/>
    <d v="2025-03-21T04:36:40"/>
    <x v="1"/>
    <x v="2"/>
    <n v="2025"/>
  </r>
  <r>
    <n v="4670"/>
    <s v="Daniel Holland"/>
    <x v="5"/>
    <x v="0"/>
    <n v="2008"/>
    <n v="43337.120000000003"/>
    <n v="105997"/>
    <x v="3"/>
    <x v="1"/>
    <n v="3.6"/>
    <n v="302"/>
    <n v="319"/>
    <n v="2"/>
    <n v="5"/>
    <x v="2"/>
    <s v="BlT81909630546"/>
    <s v="kennethweber@payne.net"/>
    <d v="2022-01-18T00:00:00"/>
    <d v="2023-11-26T07:37:51"/>
    <x v="7"/>
    <x v="9"/>
    <n v="2023"/>
  </r>
  <r>
    <n v="4671"/>
    <s v="Michael Horn"/>
    <x v="8"/>
    <x v="8"/>
    <n v="2013"/>
    <n v="55980.32"/>
    <n v="174010"/>
    <x v="0"/>
    <x v="1"/>
    <n v="3.5"/>
    <n v="210"/>
    <n v="285"/>
    <n v="4"/>
    <n v="7"/>
    <x v="5"/>
    <s v="wzI13932997527"/>
    <s v="keith66@yahoo.com"/>
    <d v="2020-04-20T00:00:00"/>
    <d v="2024-05-09T04:26:17"/>
    <x v="1"/>
    <x v="4"/>
    <n v="2024"/>
  </r>
  <r>
    <n v="4672"/>
    <s v="Laura Rice"/>
    <x v="4"/>
    <x v="6"/>
    <n v="2007"/>
    <n v="75643.12"/>
    <n v="265654"/>
    <x v="1"/>
    <x v="1"/>
    <n v="3.2"/>
    <n v="469"/>
    <n v="380"/>
    <n v="5"/>
    <n v="4"/>
    <x v="7"/>
    <s v="EOe92706737781"/>
    <s v="jessicaclark@yahoo.com"/>
    <d v="2017-07-02T00:00:00"/>
    <d v="2024-09-01T20:09:41"/>
    <x v="10"/>
    <x v="2"/>
    <n v="2024"/>
  </r>
  <r>
    <n v="4673"/>
    <s v="Valerie Medina"/>
    <x v="7"/>
    <x v="4"/>
    <n v="2018"/>
    <n v="20059.62"/>
    <n v="36800"/>
    <x v="1"/>
    <x v="1"/>
    <n v="1.8"/>
    <n v="578"/>
    <n v="499"/>
    <n v="4"/>
    <n v="2"/>
    <x v="2"/>
    <s v="Vom46016383928"/>
    <s v="orrmichelle@gmail.com"/>
    <d v="2016-04-02T00:00:00"/>
    <d v="2024-01-11T00:36:08"/>
    <x v="1"/>
    <x v="5"/>
    <n v="2024"/>
  </r>
  <r>
    <n v="4674"/>
    <s v="Kayla Phillips"/>
    <x v="4"/>
    <x v="7"/>
    <n v="1993"/>
    <n v="20582.650000000001"/>
    <n v="90922"/>
    <x v="0"/>
    <x v="1"/>
    <n v="2.7"/>
    <n v="291"/>
    <n v="690"/>
    <n v="3"/>
    <n v="7"/>
    <x v="0"/>
    <s v="EaQ69148675818"/>
    <s v="coryhendrix@rivera.com"/>
    <d v="2024-04-19T00:00:00"/>
    <d v="2023-12-13T13:11:08"/>
    <x v="1"/>
    <x v="10"/>
    <n v="2023"/>
  </r>
  <r>
    <n v="4675"/>
    <s v="Sandra Schmidt"/>
    <x v="4"/>
    <x v="6"/>
    <n v="1999"/>
    <n v="77638.27"/>
    <n v="193563"/>
    <x v="3"/>
    <x v="0"/>
    <n v="2.2999999999999998"/>
    <n v="213"/>
    <n v="789"/>
    <n v="5"/>
    <n v="7"/>
    <x v="5"/>
    <s v="EIo99742116911"/>
    <s v="charlesjohnson@yahoo.com"/>
    <d v="2018-03-12T00:00:00"/>
    <d v="2024-08-22T04:19:05"/>
    <x v="6"/>
    <x v="0"/>
    <n v="2024"/>
  </r>
  <r>
    <n v="4676"/>
    <s v="Sean Small"/>
    <x v="3"/>
    <x v="3"/>
    <n v="1996"/>
    <n v="67727.259999999995"/>
    <n v="54279"/>
    <x v="2"/>
    <x v="0"/>
    <n v="4.8"/>
    <n v="436"/>
    <n v="744"/>
    <n v="3"/>
    <n v="4"/>
    <x v="6"/>
    <s v="vQy66835100334"/>
    <s v="katiecrane@acevedo.com"/>
    <d v="2024-02-18T00:00:00"/>
    <d v="2025-05-11T03:45:06"/>
    <x v="9"/>
    <x v="10"/>
    <n v="2025"/>
  </r>
  <r>
    <n v="4677"/>
    <s v="Robert Ayala"/>
    <x v="0"/>
    <x v="4"/>
    <n v="2001"/>
    <n v="19384.11"/>
    <n v="29909"/>
    <x v="1"/>
    <x v="1"/>
    <n v="5.2"/>
    <n v="224"/>
    <n v="681"/>
    <n v="4"/>
    <n v="5"/>
    <x v="7"/>
    <s v="iEI68967824831"/>
    <s v="kimberly67@white.com"/>
    <d v="2019-12-20T00:00:00"/>
    <d v="2025-02-05T12:42:20"/>
    <x v="4"/>
    <x v="6"/>
    <n v="2025"/>
  </r>
  <r>
    <n v="4678"/>
    <s v="Katherine Gentry"/>
    <x v="1"/>
    <x v="1"/>
    <n v="1993"/>
    <n v="40081.01"/>
    <n v="30987"/>
    <x v="1"/>
    <x v="0"/>
    <n v="1.1000000000000001"/>
    <n v="125"/>
    <n v="631"/>
    <n v="2"/>
    <n v="2"/>
    <x v="1"/>
    <s v="ooC31085663769"/>
    <s v="hcastillo@gmail.com"/>
    <d v="2021-05-14T00:00:00"/>
    <d v="2024-07-04T13:15:10"/>
    <x v="3"/>
    <x v="1"/>
    <n v="2024"/>
  </r>
  <r>
    <n v="4679"/>
    <s v="Joshua Johnson"/>
    <x v="8"/>
    <x v="9"/>
    <n v="2013"/>
    <n v="59641.81"/>
    <n v="150680"/>
    <x v="0"/>
    <x v="0"/>
    <n v="3.9"/>
    <n v="489"/>
    <n v="351"/>
    <n v="4"/>
    <n v="7"/>
    <x v="4"/>
    <s v="eRE27141731782"/>
    <s v="alexis24@palmer-ramos.com"/>
    <d v="2023-07-15T00:00:00"/>
    <d v="2025-03-16T15:57:55"/>
    <x v="10"/>
    <x v="7"/>
    <n v="2025"/>
  </r>
  <r>
    <n v="4680"/>
    <s v="Tina Rodriguez"/>
    <x v="4"/>
    <x v="0"/>
    <n v="2008"/>
    <n v="11963.13"/>
    <n v="295905"/>
    <x v="0"/>
    <x v="0"/>
    <n v="4.8"/>
    <n v="137"/>
    <n v="226"/>
    <n v="4"/>
    <n v="4"/>
    <x v="7"/>
    <s v="dMe24564810947"/>
    <s v="williefleming@ruiz.biz"/>
    <d v="2018-01-29T00:00:00"/>
    <d v="2025-03-19T00:02:26"/>
    <x v="7"/>
    <x v="0"/>
    <n v="2025"/>
  </r>
  <r>
    <n v="4681"/>
    <s v="Scott Giles"/>
    <x v="3"/>
    <x v="3"/>
    <n v="1990"/>
    <n v="40321.19"/>
    <n v="289904"/>
    <x v="3"/>
    <x v="1"/>
    <n v="1.6"/>
    <n v="237"/>
    <n v="712"/>
    <n v="2"/>
    <n v="5"/>
    <x v="3"/>
    <s v="Jua41056657467"/>
    <s v="mcoleman@gmail.com"/>
    <d v="2022-01-05T00:00:00"/>
    <d v="2024-09-27T12:59:19"/>
    <x v="7"/>
    <x v="9"/>
    <n v="2024"/>
  </r>
  <r>
    <n v="4682"/>
    <s v="Kristen Gibson"/>
    <x v="0"/>
    <x v="0"/>
    <n v="1993"/>
    <n v="31547.58"/>
    <n v="104160"/>
    <x v="0"/>
    <x v="0"/>
    <n v="4.9000000000000004"/>
    <n v="652"/>
    <n v="581"/>
    <n v="5"/>
    <n v="2"/>
    <x v="1"/>
    <s v="fyW23118598757"/>
    <s v="bradley54@gmail.com"/>
    <d v="2022-11-20T00:00:00"/>
    <d v="2023-10-09T06:35:03"/>
    <x v="11"/>
    <x v="9"/>
    <n v="2023"/>
  </r>
  <r>
    <n v="4683"/>
    <s v="Terri Lynch"/>
    <x v="0"/>
    <x v="8"/>
    <n v="1991"/>
    <n v="61230.080000000002"/>
    <n v="22268"/>
    <x v="3"/>
    <x v="0"/>
    <n v="5.9"/>
    <n v="454"/>
    <n v="644"/>
    <n v="2"/>
    <n v="5"/>
    <x v="2"/>
    <s v="Dwj88693326832"/>
    <s v="samuelharper@kane.net"/>
    <d v="2020-01-07T00:00:00"/>
    <d v="2024-07-17T06:09:42"/>
    <x v="7"/>
    <x v="4"/>
    <n v="2024"/>
  </r>
  <r>
    <n v="4684"/>
    <s v="Veronica Chambers"/>
    <x v="9"/>
    <x v="4"/>
    <n v="2010"/>
    <n v="54837.74"/>
    <n v="229534"/>
    <x v="2"/>
    <x v="1"/>
    <n v="5.3"/>
    <n v="466"/>
    <n v="462"/>
    <n v="4"/>
    <n v="5"/>
    <x v="3"/>
    <s v="RCi58861760409"/>
    <s v="tphelps@hotmail.com"/>
    <d v="2022-08-22T00:00:00"/>
    <d v="2024-04-18T14:16:31"/>
    <x v="5"/>
    <x v="9"/>
    <n v="2024"/>
  </r>
  <r>
    <n v="4685"/>
    <s v="Lisa Andrews"/>
    <x v="4"/>
    <x v="2"/>
    <n v="2016"/>
    <n v="44288.17"/>
    <n v="70333"/>
    <x v="3"/>
    <x v="1"/>
    <n v="6"/>
    <n v="471"/>
    <n v="591"/>
    <n v="4"/>
    <n v="2"/>
    <x v="3"/>
    <s v="WTN35517734529"/>
    <s v="daniel40@yahoo.com"/>
    <d v="2016-02-07T00:00:00"/>
    <d v="2023-10-11T04:08:43"/>
    <x v="9"/>
    <x v="5"/>
    <n v="2023"/>
  </r>
  <r>
    <n v="4686"/>
    <s v="Erika Brown"/>
    <x v="6"/>
    <x v="6"/>
    <n v="2020"/>
    <n v="62643.73"/>
    <n v="58823"/>
    <x v="0"/>
    <x v="1"/>
    <n v="2.2000000000000002"/>
    <n v="637"/>
    <n v="376"/>
    <n v="5"/>
    <n v="4"/>
    <x v="1"/>
    <s v="Djq92054140115"/>
    <s v="omitchell@gmail.com"/>
    <d v="2021-04-17T00:00:00"/>
    <d v="2024-09-06T12:18:42"/>
    <x v="1"/>
    <x v="1"/>
    <n v="2024"/>
  </r>
  <r>
    <n v="4687"/>
    <s v="Monique Daniel"/>
    <x v="7"/>
    <x v="2"/>
    <n v="2009"/>
    <n v="25678.68"/>
    <n v="41682"/>
    <x v="3"/>
    <x v="0"/>
    <n v="4.9000000000000004"/>
    <n v="370"/>
    <n v="499"/>
    <n v="5"/>
    <n v="4"/>
    <x v="0"/>
    <s v="JmE18286049590"/>
    <s v="jenkinsmichele@woods.biz"/>
    <d v="2024-04-01T00:00:00"/>
    <d v="2025-04-18T16:01:40"/>
    <x v="1"/>
    <x v="10"/>
    <n v="2025"/>
  </r>
  <r>
    <n v="4688"/>
    <s v="Eric Rollins"/>
    <x v="0"/>
    <x v="9"/>
    <n v="1998"/>
    <n v="10535.61"/>
    <n v="17754"/>
    <x v="2"/>
    <x v="0"/>
    <n v="1"/>
    <n v="400"/>
    <n v="701"/>
    <n v="5"/>
    <n v="4"/>
    <x v="5"/>
    <s v="HOW99855233345"/>
    <s v="wrightstephanie@yahoo.com"/>
    <d v="2021-06-16T00:00:00"/>
    <d v="2024-10-30T09:32:47"/>
    <x v="2"/>
    <x v="1"/>
    <n v="2024"/>
  </r>
  <r>
    <n v="4689"/>
    <s v="Angela Simpson"/>
    <x v="8"/>
    <x v="8"/>
    <n v="2006"/>
    <n v="58019.12"/>
    <n v="26481"/>
    <x v="3"/>
    <x v="0"/>
    <n v="1.4"/>
    <n v="222"/>
    <n v="564"/>
    <n v="4"/>
    <n v="2"/>
    <x v="0"/>
    <s v="owG30420656595"/>
    <s v="cookdeborah@gmail.com"/>
    <d v="2015-08-01T00:00:00"/>
    <d v="2023-11-16T05:48:23"/>
    <x v="5"/>
    <x v="3"/>
    <n v="2023"/>
  </r>
  <r>
    <n v="4690"/>
    <s v="Ann Patterson"/>
    <x v="8"/>
    <x v="0"/>
    <n v="2002"/>
    <n v="62520.99"/>
    <n v="152150"/>
    <x v="3"/>
    <x v="1"/>
    <n v="5"/>
    <n v="136"/>
    <n v="230"/>
    <n v="5"/>
    <n v="7"/>
    <x v="3"/>
    <s v="nFU01081011843"/>
    <s v="michael11@yahoo.com"/>
    <d v="2023-11-03T00:00:00"/>
    <d v="2025-03-08T04:41:33"/>
    <x v="11"/>
    <x v="7"/>
    <n v="2025"/>
  </r>
  <r>
    <n v="4691"/>
    <s v="Peter Perez"/>
    <x v="1"/>
    <x v="1"/>
    <n v="2002"/>
    <n v="67011.070000000007"/>
    <n v="28527"/>
    <x v="1"/>
    <x v="0"/>
    <n v="5.7"/>
    <n v="675"/>
    <n v="273"/>
    <n v="3"/>
    <n v="4"/>
    <x v="0"/>
    <s v="xNd56372721790"/>
    <s v="mcconnelldavid@hotmail.com"/>
    <d v="2017-05-12T00:00:00"/>
    <d v="2024-02-15T12:14:40"/>
    <x v="3"/>
    <x v="2"/>
    <n v="2024"/>
  </r>
  <r>
    <n v="4692"/>
    <s v="Brett Williamson"/>
    <x v="0"/>
    <x v="6"/>
    <n v="2003"/>
    <n v="69652.63"/>
    <n v="66791"/>
    <x v="3"/>
    <x v="0"/>
    <n v="2.1"/>
    <n v="624"/>
    <n v="534"/>
    <n v="4"/>
    <n v="4"/>
    <x v="1"/>
    <s v="Ulj75031711522"/>
    <s v="dmcclain@lee.com"/>
    <d v="2014-07-29T00:00:00"/>
    <d v="2024-07-29T05:32:50"/>
    <x v="10"/>
    <x v="8"/>
    <n v="2024"/>
  </r>
  <r>
    <n v="4693"/>
    <s v="Kristen Walsh"/>
    <x v="3"/>
    <x v="2"/>
    <n v="1992"/>
    <n v="7077.38"/>
    <n v="47522"/>
    <x v="2"/>
    <x v="1"/>
    <n v="2.5"/>
    <n v="236"/>
    <n v="456"/>
    <n v="5"/>
    <n v="4"/>
    <x v="0"/>
    <s v="YOr53488289908"/>
    <s v="dtaylor@gmail.com"/>
    <d v="2021-10-12T00:00:00"/>
    <d v="2023-08-16T05:50:41"/>
    <x v="0"/>
    <x v="1"/>
    <n v="2023"/>
  </r>
  <r>
    <n v="4694"/>
    <s v="John Austin"/>
    <x v="5"/>
    <x v="8"/>
    <n v="2014"/>
    <n v="41569.360000000001"/>
    <n v="170915"/>
    <x v="1"/>
    <x v="1"/>
    <n v="5.2"/>
    <n v="161"/>
    <n v="333"/>
    <n v="2"/>
    <n v="7"/>
    <x v="1"/>
    <s v="CgD80782074537"/>
    <s v="kimberlyhess@garcia.com"/>
    <d v="2014-10-08T00:00:00"/>
    <d v="2024-10-06T03:45:58"/>
    <x v="0"/>
    <x v="8"/>
    <n v="2024"/>
  </r>
  <r>
    <n v="4695"/>
    <s v="Jose Herrera"/>
    <x v="1"/>
    <x v="0"/>
    <n v="2017"/>
    <n v="73270.87"/>
    <n v="51040"/>
    <x v="2"/>
    <x v="1"/>
    <n v="2.4"/>
    <n v="633"/>
    <n v="628"/>
    <n v="3"/>
    <n v="5"/>
    <x v="1"/>
    <s v="EPI32533574427"/>
    <s v="rjones@gmail.com"/>
    <d v="2021-05-07T00:00:00"/>
    <d v="2024-03-26T23:02:48"/>
    <x v="3"/>
    <x v="1"/>
    <n v="2024"/>
  </r>
  <r>
    <n v="4696"/>
    <s v="Beth Washington"/>
    <x v="5"/>
    <x v="9"/>
    <n v="2017"/>
    <n v="52025.78"/>
    <n v="230269"/>
    <x v="2"/>
    <x v="1"/>
    <n v="5.8"/>
    <n v="661"/>
    <n v="648"/>
    <n v="3"/>
    <n v="4"/>
    <x v="4"/>
    <s v="xgr40503666557"/>
    <s v="stacy83@yahoo.com"/>
    <d v="2017-09-15T00:00:00"/>
    <d v="2024-09-20T09:15:30"/>
    <x v="8"/>
    <x v="2"/>
    <n v="2024"/>
  </r>
  <r>
    <n v="4697"/>
    <s v="Mary Allen"/>
    <x v="1"/>
    <x v="7"/>
    <n v="2024"/>
    <n v="53082.45"/>
    <n v="123768"/>
    <x v="1"/>
    <x v="0"/>
    <n v="3.6"/>
    <n v="353"/>
    <n v="505"/>
    <n v="4"/>
    <n v="5"/>
    <x v="4"/>
    <s v="FEV91043790788"/>
    <s v="gregorypatterson@young-sims.com"/>
    <d v="2014-10-18T00:00:00"/>
    <d v="2025-07-16T10:53:09"/>
    <x v="0"/>
    <x v="8"/>
    <n v="2025"/>
  </r>
  <r>
    <n v="4698"/>
    <s v="Michael Clark"/>
    <x v="2"/>
    <x v="9"/>
    <n v="2006"/>
    <n v="18714.12"/>
    <n v="219337"/>
    <x v="2"/>
    <x v="0"/>
    <n v="5.0999999999999996"/>
    <n v="364"/>
    <n v="295"/>
    <n v="5"/>
    <n v="5"/>
    <x v="1"/>
    <s v="WOI59701164214"/>
    <s v="tuckerclayton@williams.com"/>
    <d v="2022-04-30T00:00:00"/>
    <d v="2025-02-07T20:46:50"/>
    <x v="1"/>
    <x v="9"/>
    <n v="2025"/>
  </r>
  <r>
    <n v="4699"/>
    <s v="Timothy Lane"/>
    <x v="1"/>
    <x v="5"/>
    <n v="2023"/>
    <n v="52445.34"/>
    <n v="259610"/>
    <x v="2"/>
    <x v="0"/>
    <n v="2.4"/>
    <n v="303"/>
    <n v="568"/>
    <n v="3"/>
    <n v="2"/>
    <x v="0"/>
    <s v="sou24933515771"/>
    <s v="paige18@adams.org"/>
    <d v="2024-04-29T00:00:00"/>
    <d v="2024-08-26T20:28:07"/>
    <x v="1"/>
    <x v="10"/>
    <n v="2024"/>
  </r>
  <r>
    <n v="4700"/>
    <s v="Kyle Johnson"/>
    <x v="9"/>
    <x v="2"/>
    <n v="2000"/>
    <n v="64673.64"/>
    <n v="243572"/>
    <x v="2"/>
    <x v="0"/>
    <n v="3.3"/>
    <n v="656"/>
    <n v="468"/>
    <n v="2"/>
    <n v="7"/>
    <x v="6"/>
    <s v="Ygu26502784321"/>
    <s v="thomas01@wilkins.com"/>
    <d v="2017-02-20T00:00:00"/>
    <d v="2024-04-26T11:31:45"/>
    <x v="9"/>
    <x v="2"/>
    <n v="2024"/>
  </r>
  <r>
    <n v="4701"/>
    <s v="Jason White"/>
    <x v="5"/>
    <x v="8"/>
    <n v="2009"/>
    <n v="11352.22"/>
    <n v="236068"/>
    <x v="3"/>
    <x v="1"/>
    <n v="3.7"/>
    <n v="426"/>
    <n v="688"/>
    <n v="3"/>
    <n v="7"/>
    <x v="3"/>
    <s v="NWY44736422880"/>
    <s v="samuelcollins@soto.com"/>
    <d v="2021-02-23T00:00:00"/>
    <d v="2023-10-15T20:17:45"/>
    <x v="9"/>
    <x v="1"/>
    <n v="2023"/>
  </r>
  <r>
    <n v="4702"/>
    <s v="Ryan Fisher"/>
    <x v="5"/>
    <x v="0"/>
    <n v="2018"/>
    <n v="7232.32"/>
    <n v="237869"/>
    <x v="2"/>
    <x v="1"/>
    <n v="1.6"/>
    <n v="319"/>
    <n v="703"/>
    <n v="4"/>
    <n v="4"/>
    <x v="4"/>
    <s v="zvI01789655400"/>
    <s v="sarahcardenas@carter.org"/>
    <d v="2015-11-12T00:00:00"/>
    <d v="2024-04-14T22:39:28"/>
    <x v="11"/>
    <x v="3"/>
    <n v="2024"/>
  </r>
  <r>
    <n v="4703"/>
    <s v="Ronald Murphy"/>
    <x v="8"/>
    <x v="7"/>
    <n v="2023"/>
    <n v="46650.43"/>
    <n v="289104"/>
    <x v="2"/>
    <x v="1"/>
    <n v="2.2999999999999998"/>
    <n v="669"/>
    <n v="788"/>
    <n v="2"/>
    <n v="7"/>
    <x v="3"/>
    <s v="cgE82954256639"/>
    <s v="smithjenny@hotmail.com"/>
    <d v="2024-04-10T00:00:00"/>
    <d v="2024-05-21T07:19:42"/>
    <x v="1"/>
    <x v="10"/>
    <n v="2024"/>
  </r>
  <r>
    <n v="4704"/>
    <s v="Mr, Nicholas Logan"/>
    <x v="1"/>
    <x v="1"/>
    <n v="2020"/>
    <n v="7629.43"/>
    <n v="203989"/>
    <x v="3"/>
    <x v="1"/>
    <n v="3.5"/>
    <n v="471"/>
    <n v="297"/>
    <n v="3"/>
    <n v="5"/>
    <x v="3"/>
    <s v="Rbl90750347521"/>
    <s v="mariahbell@hotmail.com"/>
    <d v="2020-08-02T00:00:00"/>
    <d v="2023-08-12T07:13:05"/>
    <x v="5"/>
    <x v="4"/>
    <n v="2023"/>
  </r>
  <r>
    <n v="4705"/>
    <s v="Debra Carpenter"/>
    <x v="6"/>
    <x v="0"/>
    <n v="1991"/>
    <n v="74332.36"/>
    <n v="75352"/>
    <x v="2"/>
    <x v="1"/>
    <n v="4.5"/>
    <n v="673"/>
    <n v="307"/>
    <n v="3"/>
    <n v="5"/>
    <x v="4"/>
    <s v="bas15704232085"/>
    <s v="pdiaz@yahoo.com"/>
    <d v="2017-07-23T00:00:00"/>
    <d v="2024-12-01T09:04:33"/>
    <x v="10"/>
    <x v="2"/>
    <n v="2024"/>
  </r>
  <r>
    <n v="4706"/>
    <s v="Rachel Smith"/>
    <x v="6"/>
    <x v="3"/>
    <n v="2017"/>
    <n v="30687.919999999998"/>
    <n v="106370"/>
    <x v="0"/>
    <x v="0"/>
    <n v="4.8"/>
    <n v="341"/>
    <n v="733"/>
    <n v="3"/>
    <n v="4"/>
    <x v="4"/>
    <s v="VgC40220373088"/>
    <s v="charlesodonnell@berry.info"/>
    <d v="2022-08-23T00:00:00"/>
    <d v="2024-11-21T14:15:39"/>
    <x v="5"/>
    <x v="9"/>
    <n v="2024"/>
  </r>
  <r>
    <n v="4707"/>
    <s v="Larry Thompson"/>
    <x v="7"/>
    <x v="1"/>
    <n v="1999"/>
    <n v="14927.17"/>
    <n v="165719"/>
    <x v="1"/>
    <x v="1"/>
    <n v="4"/>
    <n v="187"/>
    <n v="547"/>
    <n v="3"/>
    <n v="5"/>
    <x v="1"/>
    <s v="eMQ75846042362"/>
    <s v="hunter99@yahoo.com"/>
    <d v="2022-09-22T00:00:00"/>
    <d v="2025-07-21T20:33:35"/>
    <x v="8"/>
    <x v="9"/>
    <n v="2025"/>
  </r>
  <r>
    <n v="4708"/>
    <s v="Sandra Bailey"/>
    <x v="2"/>
    <x v="8"/>
    <n v="2019"/>
    <n v="57540.52"/>
    <n v="117820"/>
    <x v="1"/>
    <x v="1"/>
    <n v="1"/>
    <n v="203"/>
    <n v="589"/>
    <n v="5"/>
    <n v="7"/>
    <x v="2"/>
    <s v="Eis72502945376"/>
    <s v="francisco83@baker-peterson.biz"/>
    <d v="2021-10-25T00:00:00"/>
    <d v="2024-10-01T04:36:22"/>
    <x v="0"/>
    <x v="1"/>
    <n v="2024"/>
  </r>
  <r>
    <n v="4709"/>
    <s v="Rachael Avila"/>
    <x v="2"/>
    <x v="6"/>
    <n v="2002"/>
    <n v="5392.95"/>
    <n v="76481"/>
    <x v="0"/>
    <x v="0"/>
    <n v="3.5"/>
    <n v="424"/>
    <n v="750"/>
    <n v="5"/>
    <n v="2"/>
    <x v="2"/>
    <s v="MAw14983731506"/>
    <s v="amypearson@king.biz"/>
    <d v="2016-06-09T00:00:00"/>
    <d v="2023-12-14T20:43:40"/>
    <x v="2"/>
    <x v="5"/>
    <n v="2023"/>
  </r>
  <r>
    <n v="4710"/>
    <s v="Brian Peterson"/>
    <x v="7"/>
    <x v="9"/>
    <n v="2012"/>
    <n v="37784.29"/>
    <n v="38058"/>
    <x v="3"/>
    <x v="0"/>
    <n v="3.5"/>
    <n v="83"/>
    <n v="775"/>
    <n v="3"/>
    <n v="7"/>
    <x v="5"/>
    <s v="WYn82270270012"/>
    <s v="cgriffin@frazier.com"/>
    <d v="2017-01-21T00:00:00"/>
    <d v="2024-06-24T14:55:59"/>
    <x v="7"/>
    <x v="2"/>
    <n v="2024"/>
  </r>
  <r>
    <n v="4711"/>
    <s v="Tricia Lee"/>
    <x v="6"/>
    <x v="7"/>
    <n v="2011"/>
    <n v="11312.44"/>
    <n v="128749"/>
    <x v="0"/>
    <x v="0"/>
    <n v="5.7"/>
    <n v="617"/>
    <n v="223"/>
    <n v="4"/>
    <n v="4"/>
    <x v="0"/>
    <s v="CCV74046872148"/>
    <s v="meganburch@rodriguez.biz"/>
    <d v="2023-03-26T00:00:00"/>
    <d v="2023-08-21T12:00:51"/>
    <x v="6"/>
    <x v="7"/>
    <n v="2023"/>
  </r>
  <r>
    <n v="4712"/>
    <s v="Meredith Robinson"/>
    <x v="4"/>
    <x v="1"/>
    <n v="2011"/>
    <n v="77490.27"/>
    <n v="174889"/>
    <x v="1"/>
    <x v="1"/>
    <n v="1.8"/>
    <n v="537"/>
    <n v="203"/>
    <n v="4"/>
    <n v="4"/>
    <x v="0"/>
    <s v="ULk04652825610"/>
    <s v="ronnie56@hotmail.com"/>
    <d v="2021-04-01T00:00:00"/>
    <d v="2024-01-07T01:58:31"/>
    <x v="1"/>
    <x v="1"/>
    <n v="2024"/>
  </r>
  <r>
    <n v="4713"/>
    <s v="Erin Sexton"/>
    <x v="0"/>
    <x v="5"/>
    <n v="2001"/>
    <n v="38269.040000000001"/>
    <n v="246980"/>
    <x v="0"/>
    <x v="1"/>
    <n v="3.3"/>
    <n v="285"/>
    <n v="737"/>
    <n v="5"/>
    <n v="5"/>
    <x v="7"/>
    <s v="UGd06716577478"/>
    <s v="johnjohnson@cruz.com"/>
    <d v="2020-03-06T00:00:00"/>
    <d v="2023-11-03T19:54:25"/>
    <x v="6"/>
    <x v="4"/>
    <n v="2023"/>
  </r>
  <r>
    <n v="4714"/>
    <s v="Madison Doyle"/>
    <x v="2"/>
    <x v="4"/>
    <n v="2017"/>
    <n v="45755.49"/>
    <n v="70213"/>
    <x v="1"/>
    <x v="0"/>
    <n v="2.6"/>
    <n v="649"/>
    <n v="178"/>
    <n v="2"/>
    <n v="2"/>
    <x v="3"/>
    <s v="XsX16226911039"/>
    <s v="miguel26@johnson.com"/>
    <d v="2024-06-16T00:00:00"/>
    <d v="2025-06-21T18:35:29"/>
    <x v="2"/>
    <x v="10"/>
    <n v="2025"/>
  </r>
  <r>
    <n v="4715"/>
    <s v="Carlos Keith"/>
    <x v="8"/>
    <x v="2"/>
    <n v="1996"/>
    <n v="45911.51"/>
    <n v="269379"/>
    <x v="0"/>
    <x v="0"/>
    <n v="6"/>
    <n v="581"/>
    <n v="195"/>
    <n v="2"/>
    <n v="5"/>
    <x v="6"/>
    <s v="yZm96347223560"/>
    <s v="allen29@frederick.net"/>
    <d v="2021-02-07T00:00:00"/>
    <d v="2023-10-21T05:58:11"/>
    <x v="9"/>
    <x v="1"/>
    <n v="2023"/>
  </r>
  <r>
    <n v="4716"/>
    <s v="Deborah Carey"/>
    <x v="1"/>
    <x v="8"/>
    <n v="2018"/>
    <n v="50201.55"/>
    <n v="13267"/>
    <x v="2"/>
    <x v="1"/>
    <n v="1.9"/>
    <n v="590"/>
    <n v="157"/>
    <n v="4"/>
    <n v="7"/>
    <x v="2"/>
    <s v="WAu33175080885"/>
    <s v="robertcampbell@gmail.com"/>
    <d v="2022-12-17T00:00:00"/>
    <d v="2025-04-09T04:13:20"/>
    <x v="4"/>
    <x v="9"/>
    <n v="2025"/>
  </r>
  <r>
    <n v="4717"/>
    <s v="Nicole Williams"/>
    <x v="4"/>
    <x v="4"/>
    <n v="2022"/>
    <n v="47023.6"/>
    <n v="291016"/>
    <x v="0"/>
    <x v="1"/>
    <n v="4"/>
    <n v="662"/>
    <n v="540"/>
    <n v="4"/>
    <n v="4"/>
    <x v="1"/>
    <s v="Bvz55017695872"/>
    <s v="tchapman@hotmail.com"/>
    <d v="2020-10-29T00:00:00"/>
    <d v="2023-09-06T17:02:09"/>
    <x v="0"/>
    <x v="4"/>
    <n v="2023"/>
  </r>
  <r>
    <n v="4718"/>
    <s v="Mr, Jeffrey Hayes"/>
    <x v="5"/>
    <x v="5"/>
    <n v="2007"/>
    <n v="45665.42"/>
    <n v="104556"/>
    <x v="1"/>
    <x v="0"/>
    <n v="4.0999999999999996"/>
    <n v="418"/>
    <n v="766"/>
    <n v="5"/>
    <n v="4"/>
    <x v="6"/>
    <s v="SxJ65881525930"/>
    <s v="matthew71@sanders-davidson.com"/>
    <d v="2019-02-22T00:00:00"/>
    <d v="2024-12-05T04:11:53"/>
    <x v="9"/>
    <x v="6"/>
    <n v="2024"/>
  </r>
  <r>
    <n v="4719"/>
    <s v="Michelle Andrews"/>
    <x v="0"/>
    <x v="9"/>
    <n v="2018"/>
    <n v="41713.870000000003"/>
    <n v="189389"/>
    <x v="1"/>
    <x v="1"/>
    <n v="5.6"/>
    <n v="331"/>
    <n v="562"/>
    <n v="2"/>
    <n v="7"/>
    <x v="6"/>
    <s v="ebl12002329512"/>
    <s v="nguyenlauren@jones.com"/>
    <d v="2023-01-10T00:00:00"/>
    <d v="2025-06-27T14:46:46"/>
    <x v="7"/>
    <x v="7"/>
    <n v="2025"/>
  </r>
  <r>
    <n v="4720"/>
    <s v="Shawn Smith"/>
    <x v="0"/>
    <x v="0"/>
    <n v="2014"/>
    <n v="68599.399999999994"/>
    <n v="86880"/>
    <x v="0"/>
    <x v="1"/>
    <n v="2.6"/>
    <n v="471"/>
    <n v="495"/>
    <n v="4"/>
    <n v="5"/>
    <x v="6"/>
    <s v="NHK02261157772"/>
    <s v="sthompson@gmail.com"/>
    <d v="2023-05-18T00:00:00"/>
    <d v="2023-12-26T13:06:14"/>
    <x v="3"/>
    <x v="7"/>
    <n v="2023"/>
  </r>
  <r>
    <n v="4721"/>
    <s v="Joshua Walker"/>
    <x v="4"/>
    <x v="7"/>
    <n v="2020"/>
    <n v="44681.71"/>
    <n v="108949"/>
    <x v="2"/>
    <x v="1"/>
    <n v="5.6"/>
    <n v="75"/>
    <n v="126"/>
    <n v="5"/>
    <n v="5"/>
    <x v="6"/>
    <s v="YII55721744673"/>
    <s v="ramirezjohn@yahoo.com"/>
    <d v="2020-12-14T00:00:00"/>
    <d v="2024-08-02T07:40:44"/>
    <x v="4"/>
    <x v="4"/>
    <n v="2024"/>
  </r>
  <r>
    <n v="4722"/>
    <s v="Donald Gross"/>
    <x v="7"/>
    <x v="3"/>
    <n v="2000"/>
    <n v="22285.98"/>
    <n v="95242"/>
    <x v="0"/>
    <x v="1"/>
    <n v="5.2"/>
    <n v="216"/>
    <n v="705"/>
    <n v="2"/>
    <n v="5"/>
    <x v="7"/>
    <s v="Eef16230256252"/>
    <s v="kathryn22@mcgee-smith.com"/>
    <d v="2022-02-01T00:00:00"/>
    <d v="2025-07-23T00:35:51"/>
    <x v="9"/>
    <x v="9"/>
    <n v="2025"/>
  </r>
  <r>
    <n v="4723"/>
    <s v="Nicole Johnson"/>
    <x v="9"/>
    <x v="0"/>
    <n v="2015"/>
    <n v="14116.64"/>
    <n v="91211"/>
    <x v="1"/>
    <x v="1"/>
    <n v="2.4"/>
    <n v="196"/>
    <n v="698"/>
    <n v="3"/>
    <n v="7"/>
    <x v="4"/>
    <s v="tgO80272270807"/>
    <s v="johnsoneric@bowen.com"/>
    <d v="2018-08-28T00:00:00"/>
    <d v="2023-12-27T20:38:46"/>
    <x v="5"/>
    <x v="0"/>
    <n v="2023"/>
  </r>
  <r>
    <n v="4724"/>
    <s v="Katie Ward"/>
    <x v="6"/>
    <x v="9"/>
    <n v="1996"/>
    <n v="12568.64"/>
    <n v="168821"/>
    <x v="3"/>
    <x v="1"/>
    <n v="1.7"/>
    <n v="658"/>
    <n v="537"/>
    <n v="4"/>
    <n v="7"/>
    <x v="6"/>
    <s v="FRa65870045873"/>
    <s v="tammy69@henson.info"/>
    <d v="2018-10-06T00:00:00"/>
    <d v="2024-07-27T07:59:10"/>
    <x v="0"/>
    <x v="0"/>
    <n v="2024"/>
  </r>
  <r>
    <n v="4725"/>
    <s v="Mary Santana"/>
    <x v="3"/>
    <x v="5"/>
    <n v="2012"/>
    <n v="27471.21"/>
    <n v="51747"/>
    <x v="2"/>
    <x v="1"/>
    <n v="4.2"/>
    <n v="244"/>
    <n v="181"/>
    <n v="4"/>
    <n v="4"/>
    <x v="3"/>
    <s v="SLV85431432912"/>
    <s v="tracyturner@gmail.com"/>
    <d v="2015-11-16T00:00:00"/>
    <d v="2024-06-10T17:59:11"/>
    <x v="11"/>
    <x v="3"/>
    <n v="2024"/>
  </r>
  <r>
    <n v="4726"/>
    <s v="Brian Huffman"/>
    <x v="5"/>
    <x v="6"/>
    <n v="2000"/>
    <n v="36733.919999999998"/>
    <n v="138539"/>
    <x v="2"/>
    <x v="0"/>
    <n v="3"/>
    <n v="264"/>
    <n v="395"/>
    <n v="5"/>
    <n v="2"/>
    <x v="7"/>
    <s v="Vfi03876380133"/>
    <s v="jamesmoore@gmail.com"/>
    <d v="2015-01-19T00:00:00"/>
    <d v="2024-01-22T06:27:51"/>
    <x v="7"/>
    <x v="3"/>
    <n v="2024"/>
  </r>
  <r>
    <n v="4727"/>
    <s v="Lisa Johnston"/>
    <x v="5"/>
    <x v="9"/>
    <n v="2007"/>
    <n v="28043.17"/>
    <n v="170717"/>
    <x v="0"/>
    <x v="1"/>
    <n v="3.4"/>
    <n v="227"/>
    <n v="209"/>
    <n v="3"/>
    <n v="4"/>
    <x v="0"/>
    <s v="bIa65779590937"/>
    <s v="christopherperez@yahoo.com"/>
    <d v="2018-02-09T00:00:00"/>
    <d v="2023-07-27T02:11:46"/>
    <x v="9"/>
    <x v="0"/>
    <n v="2023"/>
  </r>
  <r>
    <n v="4728"/>
    <s v="Jeffrey Powell"/>
    <x v="5"/>
    <x v="4"/>
    <n v="1996"/>
    <n v="19866.8"/>
    <n v="199814"/>
    <x v="0"/>
    <x v="1"/>
    <n v="5.9"/>
    <n v="286"/>
    <n v="405"/>
    <n v="3"/>
    <n v="5"/>
    <x v="0"/>
    <s v="trN76603316189"/>
    <s v="campbelljoseph@gmail.com"/>
    <d v="2018-06-05T00:00:00"/>
    <d v="2024-10-22T08:47:16"/>
    <x v="2"/>
    <x v="0"/>
    <n v="2024"/>
  </r>
  <r>
    <n v="4729"/>
    <s v="Paul Reyes"/>
    <x v="4"/>
    <x v="1"/>
    <n v="2017"/>
    <n v="45516.77"/>
    <n v="166614"/>
    <x v="0"/>
    <x v="1"/>
    <n v="5.7"/>
    <n v="668"/>
    <n v="425"/>
    <n v="3"/>
    <n v="7"/>
    <x v="0"/>
    <s v="Rzw33590866495"/>
    <s v="kayla31@gmail.com"/>
    <d v="2017-04-16T00:00:00"/>
    <d v="2025-06-01T14:56:34"/>
    <x v="1"/>
    <x v="2"/>
    <n v="2025"/>
  </r>
  <r>
    <n v="4730"/>
    <s v="David Reyes"/>
    <x v="0"/>
    <x v="5"/>
    <n v="2001"/>
    <n v="41299.760000000002"/>
    <n v="245168"/>
    <x v="1"/>
    <x v="0"/>
    <n v="4.9000000000000004"/>
    <n v="133"/>
    <n v="250"/>
    <n v="2"/>
    <n v="5"/>
    <x v="5"/>
    <s v="LZk72150862881"/>
    <s v="holly57@bryant.com"/>
    <d v="2018-12-08T00:00:00"/>
    <d v="2023-11-20T18:27:08"/>
    <x v="4"/>
    <x v="0"/>
    <n v="2023"/>
  </r>
  <r>
    <n v="4731"/>
    <s v="Alyssa Matthews"/>
    <x v="9"/>
    <x v="3"/>
    <n v="2019"/>
    <n v="62564.27"/>
    <n v="148398"/>
    <x v="3"/>
    <x v="1"/>
    <n v="4.7"/>
    <n v="215"/>
    <n v="359"/>
    <n v="2"/>
    <n v="7"/>
    <x v="7"/>
    <s v="iZc71681288261"/>
    <s v="kellyhunter@gmail.com"/>
    <d v="2020-04-24T00:00:00"/>
    <d v="2024-10-14T15:02:19"/>
    <x v="1"/>
    <x v="4"/>
    <n v="2024"/>
  </r>
  <r>
    <n v="4732"/>
    <s v="Troy Bishop"/>
    <x v="7"/>
    <x v="4"/>
    <n v="2018"/>
    <n v="13089.35"/>
    <n v="4616"/>
    <x v="2"/>
    <x v="1"/>
    <n v="5.4"/>
    <n v="271"/>
    <n v="373"/>
    <n v="3"/>
    <n v="2"/>
    <x v="0"/>
    <s v="FeO87263174328"/>
    <s v="adambrown@yahoo.com"/>
    <d v="2014-10-27T00:00:00"/>
    <d v="2025-06-22T08:36:37"/>
    <x v="0"/>
    <x v="8"/>
    <n v="2025"/>
  </r>
  <r>
    <n v="4733"/>
    <s v="Amanda Brooks"/>
    <x v="4"/>
    <x v="3"/>
    <n v="2001"/>
    <n v="12802.06"/>
    <n v="136746"/>
    <x v="1"/>
    <x v="1"/>
    <n v="5.4"/>
    <n v="118"/>
    <n v="239"/>
    <n v="4"/>
    <n v="4"/>
    <x v="2"/>
    <s v="UGe75421761773"/>
    <s v="yvonne38@berry.com"/>
    <d v="2019-10-21T00:00:00"/>
    <d v="2023-12-11T19:07:45"/>
    <x v="0"/>
    <x v="6"/>
    <n v="2023"/>
  </r>
  <r>
    <n v="4734"/>
    <s v="Justin Hartman"/>
    <x v="1"/>
    <x v="8"/>
    <n v="2016"/>
    <n v="60636.41"/>
    <n v="104993"/>
    <x v="2"/>
    <x v="1"/>
    <n v="5"/>
    <n v="72"/>
    <n v="383"/>
    <n v="3"/>
    <n v="7"/>
    <x v="0"/>
    <s v="uwC24553592640"/>
    <s v="samanthawood@hotmail.com"/>
    <d v="2022-08-05T00:00:00"/>
    <d v="2023-08-26T14:40:43"/>
    <x v="5"/>
    <x v="9"/>
    <n v="2023"/>
  </r>
  <r>
    <n v="4735"/>
    <s v="David Khan"/>
    <x v="9"/>
    <x v="0"/>
    <n v="2022"/>
    <n v="14206.6"/>
    <n v="13470"/>
    <x v="0"/>
    <x v="0"/>
    <n v="2.2000000000000002"/>
    <n v="580"/>
    <n v="570"/>
    <n v="5"/>
    <n v="5"/>
    <x v="6"/>
    <s v="VnG67549974690"/>
    <s v="millermichelle@sanchez.com"/>
    <d v="2019-06-13T00:00:00"/>
    <d v="2024-11-25T12:53:16"/>
    <x v="2"/>
    <x v="6"/>
    <n v="2024"/>
  </r>
  <r>
    <n v="4736"/>
    <s v="Rachel Anderson"/>
    <x v="2"/>
    <x v="9"/>
    <n v="1999"/>
    <n v="68941.31"/>
    <n v="185874"/>
    <x v="2"/>
    <x v="1"/>
    <n v="1.8"/>
    <n v="75"/>
    <n v="328"/>
    <n v="5"/>
    <n v="7"/>
    <x v="4"/>
    <s v="xoi05373201371"/>
    <s v="arthur01@sanchez.net"/>
    <d v="2017-06-10T00:00:00"/>
    <d v="2024-07-21T15:18:10"/>
    <x v="2"/>
    <x v="2"/>
    <n v="2024"/>
  </r>
  <r>
    <n v="4737"/>
    <s v="Jennifer Gonzalez"/>
    <x v="1"/>
    <x v="4"/>
    <n v="2022"/>
    <n v="47146.81"/>
    <n v="20304"/>
    <x v="1"/>
    <x v="1"/>
    <n v="1.9"/>
    <n v="301"/>
    <n v="701"/>
    <n v="5"/>
    <n v="5"/>
    <x v="6"/>
    <s v="uEM13525883004"/>
    <s v="cynthiamartinez@gmail.com"/>
    <d v="2018-08-09T00:00:00"/>
    <d v="2023-10-14T19:45:46"/>
    <x v="5"/>
    <x v="0"/>
    <n v="2023"/>
  </r>
  <r>
    <n v="4738"/>
    <s v="Renee Martinez"/>
    <x v="8"/>
    <x v="7"/>
    <n v="2013"/>
    <n v="68660.41"/>
    <n v="277352"/>
    <x v="2"/>
    <x v="0"/>
    <n v="5.7"/>
    <n v="348"/>
    <n v="146"/>
    <n v="2"/>
    <n v="4"/>
    <x v="3"/>
    <s v="duM99982868160"/>
    <s v="brenda60@yahoo.com"/>
    <d v="2022-09-04T00:00:00"/>
    <d v="2024-12-07T12:16:24"/>
    <x v="8"/>
    <x v="9"/>
    <n v="2024"/>
  </r>
  <r>
    <n v="4739"/>
    <s v="Karen Wilson"/>
    <x v="4"/>
    <x v="0"/>
    <n v="1994"/>
    <n v="49224.34"/>
    <n v="193167"/>
    <x v="3"/>
    <x v="1"/>
    <n v="1.6"/>
    <n v="478"/>
    <n v="115"/>
    <n v="2"/>
    <n v="5"/>
    <x v="4"/>
    <s v="BhG54349590486"/>
    <s v="gloverjeanette@martinez.com"/>
    <d v="2021-05-17T00:00:00"/>
    <d v="2024-03-27T23:34:47"/>
    <x v="3"/>
    <x v="1"/>
    <n v="2024"/>
  </r>
  <r>
    <n v="4740"/>
    <s v="Christopher Byrd"/>
    <x v="6"/>
    <x v="9"/>
    <n v="2017"/>
    <n v="9726.43"/>
    <n v="123576"/>
    <x v="1"/>
    <x v="1"/>
    <n v="5"/>
    <n v="457"/>
    <n v="209"/>
    <n v="2"/>
    <n v="4"/>
    <x v="6"/>
    <s v="FSz27602011150"/>
    <s v="brittneygonzalez@gmail.com"/>
    <d v="2015-08-25T00:00:00"/>
    <d v="2023-12-24T08:32:00"/>
    <x v="5"/>
    <x v="3"/>
    <n v="2023"/>
  </r>
  <r>
    <n v="4741"/>
    <s v="Michael Patterson"/>
    <x v="1"/>
    <x v="6"/>
    <n v="1997"/>
    <n v="78226.02"/>
    <n v="6287"/>
    <x v="2"/>
    <x v="0"/>
    <n v="3"/>
    <n v="240"/>
    <n v="514"/>
    <n v="2"/>
    <n v="5"/>
    <x v="2"/>
    <s v="Gly13030351988"/>
    <s v="bcook@butler.info"/>
    <d v="2014-07-30T00:00:00"/>
    <d v="2024-12-08T23:19:13"/>
    <x v="10"/>
    <x v="8"/>
    <n v="2024"/>
  </r>
  <r>
    <n v="4742"/>
    <s v="Mary Brown"/>
    <x v="5"/>
    <x v="0"/>
    <n v="2018"/>
    <n v="6433.59"/>
    <n v="20623"/>
    <x v="2"/>
    <x v="1"/>
    <n v="2"/>
    <n v="529"/>
    <n v="428"/>
    <n v="4"/>
    <n v="7"/>
    <x v="1"/>
    <s v="kNJ23603822854"/>
    <s v="jamesvalenzuela@hotmail.com"/>
    <d v="2018-03-18T00:00:00"/>
    <d v="2025-05-21T09:04:51"/>
    <x v="6"/>
    <x v="0"/>
    <n v="2025"/>
  </r>
  <r>
    <n v="4743"/>
    <s v="Stacey Hall"/>
    <x v="1"/>
    <x v="1"/>
    <n v="1991"/>
    <n v="9227.16"/>
    <n v="268552"/>
    <x v="0"/>
    <x v="1"/>
    <n v="5.0999999999999996"/>
    <n v="80"/>
    <n v="282"/>
    <n v="5"/>
    <n v="7"/>
    <x v="3"/>
    <s v="bHj86549675272"/>
    <s v="wjames@gmail.com"/>
    <d v="2015-10-07T00:00:00"/>
    <d v="2023-12-11T01:36:20"/>
    <x v="0"/>
    <x v="3"/>
    <n v="2023"/>
  </r>
  <r>
    <n v="4744"/>
    <s v="Ian Allen"/>
    <x v="6"/>
    <x v="3"/>
    <n v="2008"/>
    <n v="10699.96"/>
    <n v="53905"/>
    <x v="3"/>
    <x v="0"/>
    <n v="1.9"/>
    <n v="260"/>
    <n v="529"/>
    <n v="5"/>
    <n v="2"/>
    <x v="5"/>
    <s v="bUf24414842302"/>
    <s v="william77@bell.com"/>
    <d v="2015-05-21T00:00:00"/>
    <d v="2025-07-21T17:03:18"/>
    <x v="3"/>
    <x v="3"/>
    <n v="2025"/>
  </r>
  <r>
    <n v="4745"/>
    <s v="Brian Tran"/>
    <x v="1"/>
    <x v="1"/>
    <n v="1996"/>
    <n v="7982.02"/>
    <n v="273256"/>
    <x v="2"/>
    <x v="0"/>
    <n v="1.9"/>
    <n v="229"/>
    <n v="107"/>
    <n v="5"/>
    <n v="4"/>
    <x v="1"/>
    <s v="Keo74783587533"/>
    <s v="christine78@yahoo.com"/>
    <d v="2015-08-05T00:00:00"/>
    <d v="2024-08-27T03:28:41"/>
    <x v="5"/>
    <x v="3"/>
    <n v="2024"/>
  </r>
  <r>
    <n v="4746"/>
    <s v="Samantha Riley"/>
    <x v="6"/>
    <x v="7"/>
    <n v="2020"/>
    <n v="21739.66"/>
    <n v="183894"/>
    <x v="0"/>
    <x v="0"/>
    <n v="2.7"/>
    <n v="596"/>
    <n v="141"/>
    <n v="4"/>
    <n v="4"/>
    <x v="4"/>
    <s v="OGU65455919851"/>
    <s v="uhenderson@yahoo.com"/>
    <d v="2024-06-24T00:00:00"/>
    <d v="2025-07-09T17:40:11"/>
    <x v="2"/>
    <x v="10"/>
    <n v="2025"/>
  </r>
  <r>
    <n v="4747"/>
    <s v="Jorge Myers"/>
    <x v="6"/>
    <x v="7"/>
    <n v="2013"/>
    <n v="31071.48"/>
    <n v="292005"/>
    <x v="1"/>
    <x v="1"/>
    <n v="1.3"/>
    <n v="460"/>
    <n v="268"/>
    <n v="2"/>
    <n v="7"/>
    <x v="6"/>
    <s v="AtO81315876801"/>
    <s v="lisamckinney@yahoo.com"/>
    <d v="2016-01-22T00:00:00"/>
    <d v="2025-06-15T04:52:48"/>
    <x v="7"/>
    <x v="5"/>
    <n v="2025"/>
  </r>
  <r>
    <n v="4748"/>
    <s v="Angela Perez"/>
    <x v="7"/>
    <x v="2"/>
    <n v="2020"/>
    <n v="47454.47"/>
    <n v="60172"/>
    <x v="1"/>
    <x v="1"/>
    <n v="2.1"/>
    <n v="432"/>
    <n v="499"/>
    <n v="5"/>
    <n v="4"/>
    <x v="3"/>
    <s v="haF11671463836"/>
    <s v="amygarrett@williams.org"/>
    <d v="2022-03-21T00:00:00"/>
    <d v="2025-06-28T01:17:37"/>
    <x v="6"/>
    <x v="9"/>
    <n v="2025"/>
  </r>
  <r>
    <n v="4749"/>
    <s v="James Smith"/>
    <x v="7"/>
    <x v="1"/>
    <n v="1999"/>
    <n v="51854.7"/>
    <n v="1221"/>
    <x v="0"/>
    <x v="0"/>
    <n v="5.0999999999999996"/>
    <n v="664"/>
    <n v="782"/>
    <n v="5"/>
    <n v="7"/>
    <x v="3"/>
    <s v="pxm47567716323"/>
    <s v="shelleywade@estrada-stone.net"/>
    <d v="2018-08-05T00:00:00"/>
    <d v="2024-01-18T14:50:48"/>
    <x v="5"/>
    <x v="0"/>
    <n v="2024"/>
  </r>
  <r>
    <n v="4750"/>
    <s v="John Flowers"/>
    <x v="6"/>
    <x v="4"/>
    <n v="1994"/>
    <n v="44854.400000000001"/>
    <n v="120445"/>
    <x v="0"/>
    <x v="0"/>
    <n v="4.0999999999999996"/>
    <n v="607"/>
    <n v="598"/>
    <n v="5"/>
    <n v="2"/>
    <x v="5"/>
    <s v="ifb12083142737"/>
    <s v="isaacanderson@hotmail.com"/>
    <d v="2019-06-08T00:00:00"/>
    <d v="2024-03-03T17:47:57"/>
    <x v="2"/>
    <x v="6"/>
    <n v="2024"/>
  </r>
  <r>
    <n v="4751"/>
    <s v="Steven Snyder"/>
    <x v="5"/>
    <x v="4"/>
    <n v="2002"/>
    <n v="23624.25"/>
    <n v="226262"/>
    <x v="3"/>
    <x v="1"/>
    <n v="3.7"/>
    <n v="165"/>
    <n v="729"/>
    <n v="3"/>
    <n v="2"/>
    <x v="4"/>
    <s v="VWg13609616479"/>
    <s v="hallen@yahoo.com"/>
    <d v="2015-02-08T00:00:00"/>
    <d v="2025-02-25T23:21:49"/>
    <x v="9"/>
    <x v="3"/>
    <n v="2025"/>
  </r>
  <r>
    <n v="4752"/>
    <s v="Rebekah Jones"/>
    <x v="4"/>
    <x v="1"/>
    <n v="1996"/>
    <n v="47772.41"/>
    <n v="27955"/>
    <x v="2"/>
    <x v="0"/>
    <n v="4.0999999999999996"/>
    <n v="368"/>
    <n v="474"/>
    <n v="2"/>
    <n v="4"/>
    <x v="6"/>
    <s v="mZs42029365927"/>
    <s v="seandiaz@miller-phelps.biz"/>
    <d v="2017-03-16T00:00:00"/>
    <d v="2024-01-30T14:13:56"/>
    <x v="6"/>
    <x v="2"/>
    <n v="2024"/>
  </r>
  <r>
    <n v="4753"/>
    <s v="Jacqueline Rios"/>
    <x v="8"/>
    <x v="6"/>
    <n v="2008"/>
    <n v="30499.63"/>
    <n v="287332"/>
    <x v="0"/>
    <x v="1"/>
    <n v="4.3"/>
    <n v="596"/>
    <n v="592"/>
    <n v="2"/>
    <n v="2"/>
    <x v="0"/>
    <s v="UGY66551229802"/>
    <s v="jessemclaughlin@clark.biz"/>
    <d v="2016-04-24T00:00:00"/>
    <d v="2025-07-07T23:36:48"/>
    <x v="1"/>
    <x v="5"/>
    <n v="2025"/>
  </r>
  <r>
    <n v="4754"/>
    <s v="Diane Malone"/>
    <x v="6"/>
    <x v="7"/>
    <n v="1996"/>
    <n v="41317.74"/>
    <n v="169770"/>
    <x v="2"/>
    <x v="0"/>
    <n v="2.6"/>
    <n v="647"/>
    <n v="171"/>
    <n v="4"/>
    <n v="2"/>
    <x v="2"/>
    <s v="pOj09952565894"/>
    <s v="waltersedward@yahoo.com"/>
    <d v="2016-06-19T00:00:00"/>
    <d v="2023-08-17T02:52:23"/>
    <x v="2"/>
    <x v="5"/>
    <n v="2023"/>
  </r>
  <r>
    <n v="4755"/>
    <s v="Chad Jacobs"/>
    <x v="1"/>
    <x v="7"/>
    <n v="1997"/>
    <n v="38460.14"/>
    <n v="86561"/>
    <x v="2"/>
    <x v="0"/>
    <n v="4.5999999999999996"/>
    <n v="80"/>
    <n v="411"/>
    <n v="3"/>
    <n v="2"/>
    <x v="1"/>
    <s v="VBH79767435045"/>
    <s v="qjohnson@hotmail.com"/>
    <d v="2018-04-01T00:00:00"/>
    <d v="2025-03-09T15:44:23"/>
    <x v="1"/>
    <x v="0"/>
    <n v="2025"/>
  </r>
  <r>
    <n v="4756"/>
    <s v="Marissa Lawson"/>
    <x v="5"/>
    <x v="0"/>
    <n v="1995"/>
    <n v="24628.9"/>
    <n v="227738"/>
    <x v="1"/>
    <x v="1"/>
    <n v="4.5"/>
    <n v="277"/>
    <n v="376"/>
    <n v="2"/>
    <n v="7"/>
    <x v="4"/>
    <s v="lQY51698758028"/>
    <s v="theresa65@hotmail.com"/>
    <d v="2015-10-13T00:00:00"/>
    <d v="2023-12-11T08:36:54"/>
    <x v="0"/>
    <x v="3"/>
    <n v="2023"/>
  </r>
  <r>
    <n v="4757"/>
    <s v="Gerald Baldwin"/>
    <x v="4"/>
    <x v="7"/>
    <n v="1998"/>
    <n v="32909.65"/>
    <n v="140560"/>
    <x v="3"/>
    <x v="1"/>
    <n v="1.4"/>
    <n v="480"/>
    <n v="774"/>
    <n v="2"/>
    <n v="2"/>
    <x v="4"/>
    <s v="fJq23996996819"/>
    <s v="dalematthews@gmail.com"/>
    <d v="2021-12-04T00:00:00"/>
    <d v="2025-01-28T08:26:32"/>
    <x v="4"/>
    <x v="1"/>
    <n v="2025"/>
  </r>
  <r>
    <n v="4758"/>
    <s v="Daniel Smith"/>
    <x v="8"/>
    <x v="7"/>
    <n v="2009"/>
    <n v="23354.98"/>
    <n v="49053"/>
    <x v="0"/>
    <x v="0"/>
    <n v="2.4"/>
    <n v="453"/>
    <n v="306"/>
    <n v="2"/>
    <n v="7"/>
    <x v="2"/>
    <s v="vfT12888696709"/>
    <s v="john92@bolton.info"/>
    <d v="2019-04-19T00:00:00"/>
    <d v="2024-11-08T00:19:26"/>
    <x v="1"/>
    <x v="6"/>
    <n v="2024"/>
  </r>
  <r>
    <n v="4759"/>
    <s v="Evan Barnes"/>
    <x v="6"/>
    <x v="9"/>
    <n v="2001"/>
    <n v="25866.58"/>
    <n v="132486"/>
    <x v="3"/>
    <x v="0"/>
    <n v="5.3"/>
    <n v="374"/>
    <n v="107"/>
    <n v="5"/>
    <n v="5"/>
    <x v="7"/>
    <s v="KkY17615485376"/>
    <s v="kennedyerin@yahoo.com"/>
    <d v="2017-05-20T00:00:00"/>
    <d v="2024-09-15T17:06:28"/>
    <x v="3"/>
    <x v="2"/>
    <n v="2024"/>
  </r>
  <r>
    <n v="4760"/>
    <s v="Crystal Matthews"/>
    <x v="2"/>
    <x v="1"/>
    <n v="2010"/>
    <n v="12237.52"/>
    <n v="224919"/>
    <x v="3"/>
    <x v="0"/>
    <n v="5.4"/>
    <n v="229"/>
    <n v="281"/>
    <n v="2"/>
    <n v="4"/>
    <x v="2"/>
    <s v="PnJ84155181381"/>
    <s v="tranbrett@cook.com"/>
    <d v="2015-08-25T00:00:00"/>
    <d v="2025-01-26T07:22:35"/>
    <x v="5"/>
    <x v="3"/>
    <n v="2025"/>
  </r>
  <r>
    <n v="4761"/>
    <s v="Morgan Cooper"/>
    <x v="0"/>
    <x v="9"/>
    <n v="2009"/>
    <n v="68256.06"/>
    <n v="196841"/>
    <x v="0"/>
    <x v="0"/>
    <n v="5.7"/>
    <n v="532"/>
    <n v="470"/>
    <n v="5"/>
    <n v="7"/>
    <x v="4"/>
    <s v="CwU52034031407"/>
    <s v="jeffreystone@matthews.com"/>
    <d v="2016-11-22T00:00:00"/>
    <d v="2025-05-02T02:27:37"/>
    <x v="11"/>
    <x v="5"/>
    <n v="2025"/>
  </r>
  <r>
    <n v="4762"/>
    <s v="Theresa Robinson"/>
    <x v="2"/>
    <x v="3"/>
    <n v="2001"/>
    <n v="31524.21"/>
    <n v="226662"/>
    <x v="1"/>
    <x v="0"/>
    <n v="4.5999999999999996"/>
    <n v="345"/>
    <n v="462"/>
    <n v="2"/>
    <n v="2"/>
    <x v="2"/>
    <s v="eoi30103906670"/>
    <s v="rferguson@cox-garrett.com"/>
    <d v="2016-06-22T00:00:00"/>
    <d v="2024-09-29T03:32:25"/>
    <x v="2"/>
    <x v="5"/>
    <n v="2024"/>
  </r>
  <r>
    <n v="4763"/>
    <s v="Vanessa Murphy"/>
    <x v="0"/>
    <x v="4"/>
    <n v="2000"/>
    <n v="45821.96"/>
    <n v="220991"/>
    <x v="0"/>
    <x v="0"/>
    <n v="2.2000000000000002"/>
    <n v="599"/>
    <n v="391"/>
    <n v="4"/>
    <n v="7"/>
    <x v="3"/>
    <s v="vkG70069001231"/>
    <s v="charles24@gmail.com"/>
    <d v="2023-07-07T00:00:00"/>
    <d v="2024-06-10T00:27:47"/>
    <x v="10"/>
    <x v="7"/>
    <n v="2024"/>
  </r>
  <r>
    <n v="4764"/>
    <s v="Larry Grant"/>
    <x v="2"/>
    <x v="4"/>
    <n v="2005"/>
    <n v="74732.649999999994"/>
    <n v="166335"/>
    <x v="1"/>
    <x v="0"/>
    <n v="3.6"/>
    <n v="144"/>
    <n v="179"/>
    <n v="3"/>
    <n v="7"/>
    <x v="5"/>
    <s v="TAi29924838546"/>
    <s v="wandabenson@collins-king.biz"/>
    <d v="2021-04-09T00:00:00"/>
    <d v="2023-08-08T01:34:54"/>
    <x v="1"/>
    <x v="1"/>
    <n v="2023"/>
  </r>
  <r>
    <n v="4765"/>
    <s v="Jonathan Simpson"/>
    <x v="9"/>
    <x v="3"/>
    <n v="2001"/>
    <n v="24753.759999999998"/>
    <n v="190647"/>
    <x v="2"/>
    <x v="0"/>
    <n v="1.7"/>
    <n v="620"/>
    <n v="162"/>
    <n v="2"/>
    <n v="7"/>
    <x v="4"/>
    <s v="tXS77269330308"/>
    <s v="christopher46@yahoo.com"/>
    <d v="2016-06-18T00:00:00"/>
    <d v="2024-08-01T03:38:28"/>
    <x v="2"/>
    <x v="5"/>
    <n v="2024"/>
  </r>
  <r>
    <n v="4766"/>
    <s v="Javier Anderson"/>
    <x v="2"/>
    <x v="6"/>
    <n v="2018"/>
    <n v="58729.83"/>
    <n v="80453"/>
    <x v="3"/>
    <x v="0"/>
    <n v="2.1"/>
    <n v="514"/>
    <n v="507"/>
    <n v="3"/>
    <n v="4"/>
    <x v="5"/>
    <s v="HHu32810401662"/>
    <s v="cvega@hotmail.com"/>
    <d v="2020-09-16T00:00:00"/>
    <d v="2024-10-31T13:35:02"/>
    <x v="8"/>
    <x v="4"/>
    <n v="2024"/>
  </r>
  <r>
    <n v="4767"/>
    <s v="Jillian Schaefer"/>
    <x v="0"/>
    <x v="9"/>
    <n v="2008"/>
    <n v="68845.990000000005"/>
    <n v="133059"/>
    <x v="3"/>
    <x v="0"/>
    <n v="5.8"/>
    <n v="514"/>
    <n v="115"/>
    <n v="3"/>
    <n v="2"/>
    <x v="4"/>
    <s v="pvH35081750599"/>
    <s v="troy07@gmail.com"/>
    <d v="2016-05-01T00:00:00"/>
    <d v="2023-08-30T16:48:37"/>
    <x v="3"/>
    <x v="5"/>
    <n v="2023"/>
  </r>
  <r>
    <n v="4768"/>
    <s v="Samuel Mills"/>
    <x v="6"/>
    <x v="7"/>
    <n v="1993"/>
    <n v="58584.58"/>
    <n v="223134"/>
    <x v="1"/>
    <x v="0"/>
    <n v="5.6"/>
    <n v="588"/>
    <n v="559"/>
    <n v="5"/>
    <n v="2"/>
    <x v="6"/>
    <s v="gqS25980734079"/>
    <s v="ochoajohn@padilla.com"/>
    <d v="2021-07-29T00:00:00"/>
    <d v="2025-02-16T15:03:46"/>
    <x v="10"/>
    <x v="1"/>
    <n v="2025"/>
  </r>
  <r>
    <n v="4769"/>
    <s v="Carl Hester"/>
    <x v="3"/>
    <x v="5"/>
    <n v="2004"/>
    <n v="24889.97"/>
    <n v="23601"/>
    <x v="0"/>
    <x v="0"/>
    <n v="1.4"/>
    <n v="600"/>
    <n v="461"/>
    <n v="3"/>
    <n v="7"/>
    <x v="2"/>
    <s v="SAi46470824917"/>
    <s v="madison64@morgan.com"/>
    <d v="2024-06-17T00:00:00"/>
    <d v="2025-03-28T22:21:37"/>
    <x v="2"/>
    <x v="10"/>
    <n v="2025"/>
  </r>
  <r>
    <n v="4770"/>
    <s v="John Adams"/>
    <x v="0"/>
    <x v="1"/>
    <n v="1992"/>
    <n v="63337.38"/>
    <n v="204486"/>
    <x v="2"/>
    <x v="1"/>
    <n v="3.2"/>
    <n v="369"/>
    <n v="622"/>
    <n v="3"/>
    <n v="2"/>
    <x v="1"/>
    <s v="ovk28914081102"/>
    <s v="cscott@roth.com"/>
    <d v="2018-03-30T00:00:00"/>
    <d v="2024-02-20T18:24:50"/>
    <x v="6"/>
    <x v="0"/>
    <n v="2024"/>
  </r>
  <r>
    <n v="4771"/>
    <s v="Sean Gilmore"/>
    <x v="1"/>
    <x v="7"/>
    <n v="2023"/>
    <n v="33011.910000000003"/>
    <n v="225721"/>
    <x v="2"/>
    <x v="0"/>
    <n v="1.8"/>
    <n v="602"/>
    <n v="122"/>
    <n v="4"/>
    <n v="5"/>
    <x v="4"/>
    <s v="PFF06124081136"/>
    <s v="kristina28@yahoo.com"/>
    <d v="2022-04-18T00:00:00"/>
    <d v="2024-03-21T09:52:05"/>
    <x v="1"/>
    <x v="9"/>
    <n v="2024"/>
  </r>
  <r>
    <n v="4772"/>
    <s v="Fred Greene"/>
    <x v="0"/>
    <x v="0"/>
    <n v="1990"/>
    <n v="70040.78"/>
    <n v="165284"/>
    <x v="0"/>
    <x v="1"/>
    <n v="4.9000000000000004"/>
    <n v="71"/>
    <n v="510"/>
    <n v="2"/>
    <n v="4"/>
    <x v="7"/>
    <s v="bbs19997626862"/>
    <s v="coltonallen@jacobs.net"/>
    <d v="2017-01-14T00:00:00"/>
    <d v="2025-06-07T11:07:51"/>
    <x v="7"/>
    <x v="2"/>
    <n v="2025"/>
  </r>
  <r>
    <n v="4773"/>
    <s v="Robert Norman"/>
    <x v="5"/>
    <x v="2"/>
    <n v="2005"/>
    <n v="58120.92"/>
    <n v="249515"/>
    <x v="3"/>
    <x v="1"/>
    <n v="5.7"/>
    <n v="214"/>
    <n v="713"/>
    <n v="2"/>
    <n v="7"/>
    <x v="3"/>
    <s v="twP70957578477"/>
    <s v="carpenterpatrick@farmer-taylor.com"/>
    <d v="2020-09-06T00:00:00"/>
    <d v="2025-06-13T10:49:24"/>
    <x v="8"/>
    <x v="4"/>
    <n v="2025"/>
  </r>
  <r>
    <n v="4774"/>
    <s v="Lacey Perry"/>
    <x v="9"/>
    <x v="3"/>
    <n v="2012"/>
    <n v="30062.41"/>
    <n v="53144"/>
    <x v="0"/>
    <x v="1"/>
    <n v="4.8"/>
    <n v="113"/>
    <n v="137"/>
    <n v="5"/>
    <n v="2"/>
    <x v="1"/>
    <s v="YnT04268380616"/>
    <s v="williamreid@hotmail.com"/>
    <d v="2017-05-13T00:00:00"/>
    <d v="2025-02-26T13:22:57"/>
    <x v="3"/>
    <x v="2"/>
    <n v="2025"/>
  </r>
  <r>
    <n v="4775"/>
    <s v="Yolanda Miles"/>
    <x v="6"/>
    <x v="4"/>
    <n v="2007"/>
    <n v="65139.28"/>
    <n v="278218"/>
    <x v="2"/>
    <x v="0"/>
    <n v="5.6"/>
    <n v="638"/>
    <n v="304"/>
    <n v="3"/>
    <n v="5"/>
    <x v="6"/>
    <s v="psv72483417903"/>
    <s v="wcordova@yahoo.com"/>
    <d v="2020-07-07T00:00:00"/>
    <d v="2024-03-28T10:05:37"/>
    <x v="10"/>
    <x v="4"/>
    <n v="2024"/>
  </r>
  <r>
    <n v="4776"/>
    <s v="Jacqueline Stewart"/>
    <x v="7"/>
    <x v="9"/>
    <n v="2020"/>
    <n v="41531.82"/>
    <n v="109929"/>
    <x v="2"/>
    <x v="0"/>
    <n v="5.0999999999999996"/>
    <n v="347"/>
    <n v="613"/>
    <n v="4"/>
    <n v="4"/>
    <x v="3"/>
    <s v="vPU77157990206"/>
    <s v="iharmon@hotmail.com"/>
    <d v="2015-06-26T00:00:00"/>
    <d v="2024-11-01T17:37:18"/>
    <x v="2"/>
    <x v="3"/>
    <n v="2024"/>
  </r>
  <r>
    <n v="4777"/>
    <s v="Dana Brown"/>
    <x v="7"/>
    <x v="6"/>
    <n v="1996"/>
    <n v="65185.599999999999"/>
    <n v="155767"/>
    <x v="1"/>
    <x v="0"/>
    <n v="2.8"/>
    <n v="526"/>
    <n v="172"/>
    <n v="3"/>
    <n v="2"/>
    <x v="6"/>
    <s v="wpR57192058477"/>
    <s v="charlesdelgado@gmail.com"/>
    <d v="2015-09-08T00:00:00"/>
    <d v="2025-05-11T17:46:14"/>
    <x v="8"/>
    <x v="3"/>
    <n v="2025"/>
  </r>
  <r>
    <n v="4778"/>
    <s v="James Ruiz"/>
    <x v="8"/>
    <x v="6"/>
    <n v="1998"/>
    <n v="73858.2"/>
    <n v="206169"/>
    <x v="3"/>
    <x v="0"/>
    <n v="4.2"/>
    <n v="662"/>
    <n v="376"/>
    <n v="3"/>
    <n v="4"/>
    <x v="5"/>
    <s v="LLc29860088730"/>
    <s v="banksjasmine@gomez-glover.com"/>
    <d v="2020-05-10T00:00:00"/>
    <d v="2024-01-09T06:32:45"/>
    <x v="3"/>
    <x v="4"/>
    <n v="2024"/>
  </r>
  <r>
    <n v="4779"/>
    <s v="Gina Wang"/>
    <x v="0"/>
    <x v="1"/>
    <n v="2014"/>
    <n v="63960.160000000003"/>
    <n v="156427"/>
    <x v="0"/>
    <x v="0"/>
    <n v="2.6"/>
    <n v="483"/>
    <n v="543"/>
    <n v="3"/>
    <n v="4"/>
    <x v="7"/>
    <s v="ggy43545088102"/>
    <s v="yjones@gmail.com"/>
    <d v="2020-12-09T00:00:00"/>
    <d v="2024-06-18T01:13:18"/>
    <x v="4"/>
    <x v="4"/>
    <n v="2024"/>
  </r>
  <r>
    <n v="4780"/>
    <s v="Jessica Shepherd"/>
    <x v="9"/>
    <x v="7"/>
    <n v="2004"/>
    <n v="37703.01"/>
    <n v="201946"/>
    <x v="3"/>
    <x v="0"/>
    <n v="3.1"/>
    <n v="413"/>
    <n v="684"/>
    <n v="5"/>
    <n v="7"/>
    <x v="6"/>
    <s v="PuB45574473793"/>
    <s v="mike32@bell-carter.com"/>
    <d v="2022-05-29T00:00:00"/>
    <d v="2024-03-26T09:01:40"/>
    <x v="3"/>
    <x v="9"/>
    <n v="2024"/>
  </r>
  <r>
    <n v="4781"/>
    <s v="Charles Ewing"/>
    <x v="6"/>
    <x v="6"/>
    <n v="2011"/>
    <n v="5395.8"/>
    <n v="22956"/>
    <x v="1"/>
    <x v="1"/>
    <n v="3.1"/>
    <n v="238"/>
    <n v="639"/>
    <n v="2"/>
    <n v="7"/>
    <x v="5"/>
    <s v="WeT28722722418"/>
    <s v="joseph06@hotmail.com"/>
    <d v="2022-05-23T00:00:00"/>
    <d v="2024-10-29T16:01:22"/>
    <x v="3"/>
    <x v="9"/>
    <n v="2024"/>
  </r>
  <r>
    <n v="4782"/>
    <s v="Christopher Smith"/>
    <x v="2"/>
    <x v="7"/>
    <n v="1996"/>
    <n v="66641.740000000005"/>
    <n v="45001"/>
    <x v="0"/>
    <x v="1"/>
    <n v="6"/>
    <n v="641"/>
    <n v="686"/>
    <n v="2"/>
    <n v="2"/>
    <x v="5"/>
    <s v="ynW64216111409"/>
    <s v="davisryan@hotmail.com"/>
    <d v="2021-12-25T00:00:00"/>
    <d v="2024-05-19T23:47:10"/>
    <x v="4"/>
    <x v="1"/>
    <n v="2024"/>
  </r>
  <r>
    <n v="4783"/>
    <s v="Daniel Jones"/>
    <x v="2"/>
    <x v="3"/>
    <n v="2008"/>
    <n v="54613.62"/>
    <n v="184250"/>
    <x v="3"/>
    <x v="0"/>
    <n v="4.0999999999999996"/>
    <n v="355"/>
    <n v="137"/>
    <n v="2"/>
    <n v="7"/>
    <x v="7"/>
    <s v="ZRp16014310980"/>
    <s v="kristen27@gmail.com"/>
    <d v="2015-01-12T00:00:00"/>
    <d v="2025-03-13T00:20:52"/>
    <x v="7"/>
    <x v="3"/>
    <n v="2025"/>
  </r>
  <r>
    <n v="4784"/>
    <s v="Kimberly Lucero"/>
    <x v="2"/>
    <x v="6"/>
    <n v="2021"/>
    <n v="13606.28"/>
    <n v="33854"/>
    <x v="1"/>
    <x v="1"/>
    <n v="1.8"/>
    <n v="315"/>
    <n v="273"/>
    <n v="3"/>
    <n v="2"/>
    <x v="5"/>
    <s v="Okh78268173910"/>
    <s v="christinasalazar@gmail.com"/>
    <d v="2018-02-26T00:00:00"/>
    <d v="2024-10-20T14:43:53"/>
    <x v="9"/>
    <x v="0"/>
    <n v="2024"/>
  </r>
  <r>
    <n v="4785"/>
    <s v="Haley Lewis"/>
    <x v="5"/>
    <x v="2"/>
    <n v="2020"/>
    <n v="71784.55"/>
    <n v="201891"/>
    <x v="0"/>
    <x v="0"/>
    <n v="4.0999999999999996"/>
    <n v="276"/>
    <n v="559"/>
    <n v="4"/>
    <n v="7"/>
    <x v="3"/>
    <s v="VLz75084395732"/>
    <s v="jblack@yahoo.com"/>
    <d v="2018-06-08T00:00:00"/>
    <d v="2025-05-18T21:30:03"/>
    <x v="2"/>
    <x v="0"/>
    <n v="2025"/>
  </r>
  <r>
    <n v="4786"/>
    <s v="Amy Stevens"/>
    <x v="5"/>
    <x v="5"/>
    <n v="2008"/>
    <n v="28359.06"/>
    <n v="283716"/>
    <x v="2"/>
    <x v="0"/>
    <n v="4.9000000000000004"/>
    <n v="144"/>
    <n v="531"/>
    <n v="4"/>
    <n v="2"/>
    <x v="7"/>
    <s v="znC02467012195"/>
    <s v="alyssanelson@jones.com"/>
    <d v="2018-11-25T00:00:00"/>
    <d v="2025-01-18T10:07:21"/>
    <x v="11"/>
    <x v="0"/>
    <n v="2025"/>
  </r>
  <r>
    <n v="4787"/>
    <s v="Jordan Houston"/>
    <x v="9"/>
    <x v="8"/>
    <n v="1990"/>
    <n v="55630.5"/>
    <n v="26234"/>
    <x v="1"/>
    <x v="0"/>
    <n v="3.7"/>
    <n v="122"/>
    <n v="359"/>
    <n v="4"/>
    <n v="4"/>
    <x v="0"/>
    <s v="wRf64450753352"/>
    <s v="alvarezjames@lynn.info"/>
    <d v="2015-05-05T00:00:00"/>
    <d v="2024-05-18T23:15:11"/>
    <x v="3"/>
    <x v="3"/>
    <n v="2024"/>
  </r>
  <r>
    <n v="4788"/>
    <s v="Edward Ellis"/>
    <x v="4"/>
    <x v="2"/>
    <n v="2001"/>
    <n v="24247.16"/>
    <n v="29321"/>
    <x v="2"/>
    <x v="1"/>
    <n v="2"/>
    <n v="170"/>
    <n v="431"/>
    <n v="2"/>
    <n v="2"/>
    <x v="4"/>
    <s v="sBI31980631126"/>
    <s v="pamelabest@leach.org"/>
    <d v="2017-02-05T00:00:00"/>
    <d v="2025-01-06T17:44:47"/>
    <x v="9"/>
    <x v="2"/>
    <n v="2025"/>
  </r>
  <r>
    <n v="4789"/>
    <s v="Jeffrey Nguyen"/>
    <x v="6"/>
    <x v="6"/>
    <n v="2020"/>
    <n v="29713.78"/>
    <n v="138598"/>
    <x v="2"/>
    <x v="0"/>
    <n v="2.2000000000000002"/>
    <n v="499"/>
    <n v="256"/>
    <n v="3"/>
    <n v="4"/>
    <x v="3"/>
    <s v="Cxz34871496522"/>
    <s v="thomascarolyn@collins.com"/>
    <d v="2017-07-20T00:00:00"/>
    <d v="2025-07-13T05:46:57"/>
    <x v="10"/>
    <x v="2"/>
    <n v="2025"/>
  </r>
  <r>
    <n v="4790"/>
    <s v="Tina Hunter"/>
    <x v="6"/>
    <x v="6"/>
    <n v="1990"/>
    <n v="71159.100000000006"/>
    <n v="9406"/>
    <x v="0"/>
    <x v="0"/>
    <n v="5.8"/>
    <n v="228"/>
    <n v="524"/>
    <n v="4"/>
    <n v="2"/>
    <x v="6"/>
    <s v="fCl63281134076"/>
    <s v="baldwinjonathan@gordon.com"/>
    <d v="2022-09-01T00:00:00"/>
    <d v="2023-10-23T17:32:59"/>
    <x v="8"/>
    <x v="9"/>
    <n v="2023"/>
  </r>
  <r>
    <n v="4791"/>
    <s v="Lindsey Andrews"/>
    <x v="4"/>
    <x v="0"/>
    <n v="2011"/>
    <n v="70555.45"/>
    <n v="126903"/>
    <x v="0"/>
    <x v="0"/>
    <n v="1.2"/>
    <n v="503"/>
    <n v="464"/>
    <n v="5"/>
    <n v="2"/>
    <x v="6"/>
    <s v="jYy42609430882"/>
    <s v="david29@johnson.com"/>
    <d v="2014-08-02T00:00:00"/>
    <d v="2023-09-01T00:21:09"/>
    <x v="5"/>
    <x v="8"/>
    <n v="2023"/>
  </r>
  <r>
    <n v="4792"/>
    <s v="Maria Boyd"/>
    <x v="7"/>
    <x v="0"/>
    <n v="2011"/>
    <n v="55736.92"/>
    <n v="245912"/>
    <x v="2"/>
    <x v="0"/>
    <n v="5.0999999999999996"/>
    <n v="280"/>
    <n v="291"/>
    <n v="3"/>
    <n v="5"/>
    <x v="4"/>
    <s v="RkT92255616557"/>
    <s v="brian21@weaver-dennis.net"/>
    <d v="2018-12-24T00:00:00"/>
    <d v="2024-11-27T17:27:30"/>
    <x v="4"/>
    <x v="0"/>
    <n v="2024"/>
  </r>
  <r>
    <n v="4793"/>
    <s v="Michelle Berry"/>
    <x v="9"/>
    <x v="3"/>
    <n v="1990"/>
    <n v="26622.86"/>
    <n v="47165"/>
    <x v="1"/>
    <x v="0"/>
    <n v="3.1"/>
    <n v="191"/>
    <n v="607"/>
    <n v="5"/>
    <n v="2"/>
    <x v="4"/>
    <s v="Uui60754816545"/>
    <s v="washingtonsusan@morris.com"/>
    <d v="2017-08-10T00:00:00"/>
    <d v="2025-03-08T18:42:41"/>
    <x v="5"/>
    <x v="2"/>
    <n v="2025"/>
  </r>
  <r>
    <n v="4794"/>
    <s v="Charles Owen"/>
    <x v="3"/>
    <x v="9"/>
    <n v="2019"/>
    <n v="71265.69"/>
    <n v="10471"/>
    <x v="3"/>
    <x v="1"/>
    <n v="4.3"/>
    <n v="485"/>
    <n v="427"/>
    <n v="2"/>
    <n v="2"/>
    <x v="3"/>
    <s v="gYO23136047596"/>
    <s v="yvelasquez@gmail.com"/>
    <d v="2020-04-11T00:00:00"/>
    <d v="2024-04-12T21:35:31"/>
    <x v="1"/>
    <x v="4"/>
    <n v="2024"/>
  </r>
  <r>
    <n v="4795"/>
    <s v="Michele Green"/>
    <x v="5"/>
    <x v="0"/>
    <n v="2005"/>
    <n v="43770.77"/>
    <n v="170724"/>
    <x v="3"/>
    <x v="1"/>
    <n v="5.0999999999999996"/>
    <n v="148"/>
    <n v="748"/>
    <n v="4"/>
    <n v="2"/>
    <x v="2"/>
    <s v="xjl31027247050"/>
    <s v="welchcraig@payne.com"/>
    <d v="2023-02-10T00:00:00"/>
    <d v="2025-06-15T08:23:04"/>
    <x v="9"/>
    <x v="7"/>
    <n v="2025"/>
  </r>
  <r>
    <n v="4796"/>
    <s v="Joel Klein"/>
    <x v="7"/>
    <x v="0"/>
    <n v="2013"/>
    <n v="59664.32"/>
    <n v="26011"/>
    <x v="1"/>
    <x v="0"/>
    <n v="5.9"/>
    <n v="562"/>
    <n v="250"/>
    <n v="5"/>
    <n v="7"/>
    <x v="5"/>
    <s v="Jbp64874489393"/>
    <s v="devans@hotmail.com"/>
    <d v="2022-07-07T00:00:00"/>
    <d v="2025-07-22T17:35:17"/>
    <x v="10"/>
    <x v="9"/>
    <n v="2025"/>
  </r>
  <r>
    <n v="4797"/>
    <s v="Kurt Martinez"/>
    <x v="8"/>
    <x v="8"/>
    <n v="1995"/>
    <n v="47665.120000000003"/>
    <n v="233926"/>
    <x v="0"/>
    <x v="0"/>
    <n v="4.5999999999999996"/>
    <n v="139"/>
    <n v="428"/>
    <n v="4"/>
    <n v="2"/>
    <x v="0"/>
    <s v="QYw32655106530"/>
    <s v="bday@gmail.com"/>
    <d v="2017-07-23T00:00:00"/>
    <d v="2024-07-07T00:49:58"/>
    <x v="10"/>
    <x v="2"/>
    <n v="2024"/>
  </r>
  <r>
    <n v="4798"/>
    <s v="Crystal Collins"/>
    <x v="7"/>
    <x v="7"/>
    <n v="1994"/>
    <n v="24538.34"/>
    <n v="165014"/>
    <x v="1"/>
    <x v="0"/>
    <n v="4.4000000000000004"/>
    <n v="586"/>
    <n v="254"/>
    <n v="5"/>
    <n v="4"/>
    <x v="0"/>
    <s v="kPW38731346821"/>
    <s v="amanda21@sanchez-ryan.org"/>
    <d v="2023-07-05T00:00:00"/>
    <d v="2024-05-05T19:49:48"/>
    <x v="10"/>
    <x v="7"/>
    <n v="2024"/>
  </r>
  <r>
    <n v="4799"/>
    <s v="Adam Chavez"/>
    <x v="6"/>
    <x v="2"/>
    <n v="1998"/>
    <n v="36344.44"/>
    <n v="52880"/>
    <x v="3"/>
    <x v="0"/>
    <n v="4.5"/>
    <n v="543"/>
    <n v="778"/>
    <n v="5"/>
    <n v="4"/>
    <x v="4"/>
    <s v="bui33648833490"/>
    <s v="zacharyleon@hahn-hart.biz"/>
    <d v="2017-08-30T00:00:00"/>
    <d v="2024-10-01T08:06:39"/>
    <x v="5"/>
    <x v="2"/>
    <n v="2024"/>
  </r>
  <r>
    <n v="4800"/>
    <s v="Bryan Pacheco"/>
    <x v="3"/>
    <x v="2"/>
    <n v="1993"/>
    <n v="54306.58"/>
    <n v="245824"/>
    <x v="2"/>
    <x v="1"/>
    <n v="3"/>
    <n v="620"/>
    <n v="637"/>
    <n v="2"/>
    <n v="4"/>
    <x v="4"/>
    <s v="aSS91523812647"/>
    <s v="watkinsjessica@hotmail.com"/>
    <d v="2015-03-03T00:00:00"/>
    <d v="2023-10-04T00:24:54"/>
    <x v="6"/>
    <x v="3"/>
    <n v="2023"/>
  </r>
  <r>
    <n v="4801"/>
    <s v="Stacey Williams"/>
    <x v="0"/>
    <x v="5"/>
    <n v="1995"/>
    <n v="48209.29"/>
    <n v="263438"/>
    <x v="3"/>
    <x v="0"/>
    <n v="1.6"/>
    <n v="475"/>
    <n v="693"/>
    <n v="2"/>
    <n v="5"/>
    <x v="2"/>
    <s v="BKt51054962743"/>
    <s v="russelljames@gmail.com"/>
    <d v="2023-09-06T00:00:00"/>
    <d v="2024-04-18T21:17:05"/>
    <x v="8"/>
    <x v="7"/>
    <n v="2024"/>
  </r>
  <r>
    <n v="4802"/>
    <s v="John Johnson"/>
    <x v="0"/>
    <x v="7"/>
    <n v="1991"/>
    <n v="27304.85"/>
    <n v="299013"/>
    <x v="2"/>
    <x v="0"/>
    <n v="1.3"/>
    <n v="100"/>
    <n v="663"/>
    <n v="2"/>
    <n v="5"/>
    <x v="7"/>
    <s v="cVy39181944351"/>
    <s v="ricegabriel@smith-marshall.com"/>
    <d v="2023-05-25T00:00:00"/>
    <d v="2024-04-02T23:16:20"/>
    <x v="3"/>
    <x v="7"/>
    <n v="2024"/>
  </r>
  <r>
    <n v="4803"/>
    <s v="Robert Harvey"/>
    <x v="8"/>
    <x v="6"/>
    <n v="1997"/>
    <n v="11765.36"/>
    <n v="187795"/>
    <x v="0"/>
    <x v="0"/>
    <n v="1.8"/>
    <n v="566"/>
    <n v="116"/>
    <n v="4"/>
    <n v="4"/>
    <x v="4"/>
    <s v="kOG33196161656"/>
    <s v="conniewang@ramos.com"/>
    <d v="2018-07-22T00:00:00"/>
    <d v="2024-09-21T20:18:19"/>
    <x v="10"/>
    <x v="0"/>
    <n v="2024"/>
  </r>
  <r>
    <n v="4804"/>
    <s v="Tammie Green"/>
    <x v="2"/>
    <x v="2"/>
    <n v="2017"/>
    <n v="44130.19"/>
    <n v="212329"/>
    <x v="3"/>
    <x v="1"/>
    <n v="4.3"/>
    <n v="537"/>
    <n v="206"/>
    <n v="4"/>
    <n v="7"/>
    <x v="6"/>
    <s v="bvp66550142993"/>
    <s v="sara16@madden.com"/>
    <d v="2019-10-16T00:00:00"/>
    <d v="2024-11-05T19:45:12"/>
    <x v="0"/>
    <x v="6"/>
    <n v="2024"/>
  </r>
  <r>
    <n v="4805"/>
    <s v="Joseph Leblanc"/>
    <x v="8"/>
    <x v="7"/>
    <n v="2017"/>
    <n v="72580.210000000006"/>
    <n v="135472"/>
    <x v="0"/>
    <x v="1"/>
    <n v="3.2"/>
    <n v="657"/>
    <n v="178"/>
    <n v="4"/>
    <n v="7"/>
    <x v="7"/>
    <s v="Mxu38074735289"/>
    <s v="ldorsey@murphy.com"/>
    <d v="2023-10-30T00:00:00"/>
    <d v="2023-08-15T01:48:26"/>
    <x v="0"/>
    <x v="7"/>
    <n v="2023"/>
  </r>
  <r>
    <n v="4806"/>
    <s v="Jessica Valenzuela"/>
    <x v="7"/>
    <x v="1"/>
    <n v="1997"/>
    <n v="34940.61"/>
    <n v="257388"/>
    <x v="1"/>
    <x v="0"/>
    <n v="2.2000000000000002"/>
    <n v="678"/>
    <n v="317"/>
    <n v="3"/>
    <n v="7"/>
    <x v="5"/>
    <s v="aZf12904072155"/>
    <s v="morrismichelle@yahoo.com"/>
    <d v="2024-02-10T00:00:00"/>
    <d v="2024-05-09T18:27:25"/>
    <x v="9"/>
    <x v="10"/>
    <n v="2024"/>
  </r>
  <r>
    <n v="4807"/>
    <s v="Andrea Davidson DDS"/>
    <x v="4"/>
    <x v="0"/>
    <n v="2006"/>
    <n v="29353.82"/>
    <n v="172953"/>
    <x v="1"/>
    <x v="1"/>
    <n v="5.8"/>
    <n v="463"/>
    <n v="206"/>
    <n v="2"/>
    <n v="2"/>
    <x v="0"/>
    <s v="ceF55605976450"/>
    <s v="shernandez@hotmail.com"/>
    <d v="2015-04-13T00:00:00"/>
    <d v="2024-02-09T16:03:23"/>
    <x v="1"/>
    <x v="3"/>
    <n v="2024"/>
  </r>
  <r>
    <n v="4808"/>
    <s v="Steven Martin"/>
    <x v="2"/>
    <x v="1"/>
    <n v="1999"/>
    <n v="59576.3"/>
    <n v="143003"/>
    <x v="2"/>
    <x v="1"/>
    <n v="5.5"/>
    <n v="556"/>
    <n v="229"/>
    <n v="2"/>
    <n v="5"/>
    <x v="7"/>
    <s v="zQn01468950415"/>
    <s v="whitestephen@gmail.com"/>
    <d v="2017-02-07T00:00:00"/>
    <d v="2024-09-07T05:50:07"/>
    <x v="9"/>
    <x v="2"/>
    <n v="2024"/>
  </r>
  <r>
    <n v="4809"/>
    <s v="Peter Gilbert"/>
    <x v="5"/>
    <x v="6"/>
    <n v="2002"/>
    <n v="19997.45"/>
    <n v="294258"/>
    <x v="2"/>
    <x v="1"/>
    <n v="2"/>
    <n v="682"/>
    <n v="677"/>
    <n v="3"/>
    <n v="4"/>
    <x v="2"/>
    <s v="Rlr14521480692"/>
    <s v="kgray@yahoo.com"/>
    <d v="2023-12-14T00:00:00"/>
    <d v="2023-10-28T23:43:08"/>
    <x v="4"/>
    <x v="7"/>
    <n v="2023"/>
  </r>
  <r>
    <n v="4810"/>
    <s v="Christopher Price"/>
    <x v="9"/>
    <x v="5"/>
    <n v="2016"/>
    <n v="74496.179999999993"/>
    <n v="130232"/>
    <x v="3"/>
    <x v="1"/>
    <n v="1.6"/>
    <n v="433"/>
    <n v="514"/>
    <n v="2"/>
    <n v="4"/>
    <x v="3"/>
    <s v="Bke26341661715"/>
    <s v="jsmall@yahoo.com"/>
    <d v="2024-07-04T00:00:00"/>
    <d v="2024-04-11T17:33:16"/>
    <x v="10"/>
    <x v="10"/>
    <n v="2024"/>
  </r>
  <r>
    <n v="4811"/>
    <s v="Felicia Montes"/>
    <x v="3"/>
    <x v="5"/>
    <n v="2013"/>
    <n v="10312.14"/>
    <n v="190192"/>
    <x v="3"/>
    <x v="1"/>
    <n v="1.2"/>
    <n v="662"/>
    <n v="473"/>
    <n v="5"/>
    <n v="5"/>
    <x v="3"/>
    <s v="eRU95176205844"/>
    <s v="josephperez@mcdaniel.com"/>
    <d v="2017-09-22T00:00:00"/>
    <d v="2024-07-25T10:25:30"/>
    <x v="8"/>
    <x v="2"/>
    <n v="2024"/>
  </r>
  <r>
    <n v="4812"/>
    <s v="Jared Vazquez"/>
    <x v="9"/>
    <x v="9"/>
    <n v="2016"/>
    <n v="10394.65"/>
    <n v="219064"/>
    <x v="3"/>
    <x v="0"/>
    <n v="3.3"/>
    <n v="276"/>
    <n v="125"/>
    <n v="5"/>
    <n v="5"/>
    <x v="3"/>
    <s v="Fas53131171456"/>
    <s v="kevindeleon@dunn.org"/>
    <d v="2016-10-02T00:00:00"/>
    <d v="2024-12-01T19:35:24"/>
    <x v="0"/>
    <x v="5"/>
    <n v="2024"/>
  </r>
  <r>
    <n v="4813"/>
    <s v="Brian Brown"/>
    <x v="9"/>
    <x v="7"/>
    <n v="2005"/>
    <n v="20659.060000000001"/>
    <n v="201142"/>
    <x v="1"/>
    <x v="0"/>
    <n v="3.8"/>
    <n v="361"/>
    <n v="148"/>
    <n v="2"/>
    <n v="7"/>
    <x v="3"/>
    <s v="wrp00466539818"/>
    <s v="abarnes@hotmail.com"/>
    <d v="2022-05-20T00:00:00"/>
    <d v="2025-04-10T01:15:01"/>
    <x v="3"/>
    <x v="9"/>
    <n v="2025"/>
  </r>
  <r>
    <n v="4814"/>
    <s v="Michael Tucker"/>
    <x v="3"/>
    <x v="1"/>
    <n v="2020"/>
    <n v="23556.58"/>
    <n v="266930"/>
    <x v="0"/>
    <x v="0"/>
    <n v="1.3"/>
    <n v="162"/>
    <n v="147"/>
    <n v="2"/>
    <n v="4"/>
    <x v="5"/>
    <s v="Xdq47015469207"/>
    <s v="alvarezandrew@anderson.org"/>
    <d v="2021-09-27T00:00:00"/>
    <d v="2024-01-08T06:00:46"/>
    <x v="8"/>
    <x v="1"/>
    <n v="2024"/>
  </r>
  <r>
    <n v="4815"/>
    <s v="Henry Ruiz"/>
    <x v="6"/>
    <x v="4"/>
    <n v="2010"/>
    <n v="50444.05"/>
    <n v="238520"/>
    <x v="3"/>
    <x v="1"/>
    <n v="3.4"/>
    <n v="72"/>
    <n v="471"/>
    <n v="2"/>
    <n v="4"/>
    <x v="3"/>
    <s v="cua94422779617"/>
    <s v="thomas45@hotmail.com"/>
    <d v="2016-10-31T00:00:00"/>
    <d v="2024-11-13T13:30:09"/>
    <x v="0"/>
    <x v="5"/>
    <n v="2024"/>
  </r>
  <r>
    <n v="4816"/>
    <s v="Sandra Warner"/>
    <x v="8"/>
    <x v="5"/>
    <n v="1992"/>
    <n v="15610.03"/>
    <n v="21329"/>
    <x v="3"/>
    <x v="0"/>
    <n v="2.7"/>
    <n v="520"/>
    <n v="770"/>
    <n v="3"/>
    <n v="4"/>
    <x v="0"/>
    <s v="skK16752558675"/>
    <s v="davidsanchez@hunt.com"/>
    <d v="2022-05-05T00:00:00"/>
    <d v="2023-10-21T12:58:45"/>
    <x v="3"/>
    <x v="9"/>
    <n v="2023"/>
  </r>
  <r>
    <n v="4817"/>
    <s v="Edward Johnson II"/>
    <x v="2"/>
    <x v="7"/>
    <n v="2021"/>
    <n v="26252.65"/>
    <n v="152027"/>
    <x v="3"/>
    <x v="1"/>
    <n v="2.2999999999999998"/>
    <n v="110"/>
    <n v="697"/>
    <n v="4"/>
    <n v="5"/>
    <x v="5"/>
    <s v="iqa81566088081"/>
    <s v="curtisjustin@edwards.com"/>
    <d v="2021-06-24T00:00:00"/>
    <d v="2024-12-28T19:57:35"/>
    <x v="2"/>
    <x v="1"/>
    <n v="2024"/>
  </r>
  <r>
    <n v="4818"/>
    <s v="Wendy Montoya"/>
    <x v="1"/>
    <x v="2"/>
    <n v="1990"/>
    <n v="26468.61"/>
    <n v="148645"/>
    <x v="3"/>
    <x v="0"/>
    <n v="4.7"/>
    <n v="148"/>
    <n v="573"/>
    <n v="2"/>
    <n v="4"/>
    <x v="5"/>
    <s v="lvH67859510055"/>
    <s v="tyronemoyer@hotmail.com"/>
    <d v="2022-04-19T00:00:00"/>
    <d v="2024-05-01T14:11:37"/>
    <x v="1"/>
    <x v="9"/>
    <n v="2024"/>
  </r>
  <r>
    <n v="4819"/>
    <s v="Sara Baker"/>
    <x v="7"/>
    <x v="9"/>
    <n v="2009"/>
    <n v="29391.7"/>
    <n v="9124"/>
    <x v="1"/>
    <x v="1"/>
    <n v="3.5"/>
    <n v="556"/>
    <n v="160"/>
    <n v="4"/>
    <n v="7"/>
    <x v="3"/>
    <s v="tZu68024640776"/>
    <s v="owenslawrence@stuart.com"/>
    <d v="2019-08-15T00:00:00"/>
    <d v="2023-08-22T12:32:49"/>
    <x v="5"/>
    <x v="6"/>
    <n v="2023"/>
  </r>
  <r>
    <n v="4820"/>
    <s v="William Jones"/>
    <x v="2"/>
    <x v="8"/>
    <n v="2002"/>
    <n v="27195.9"/>
    <n v="185222"/>
    <x v="1"/>
    <x v="0"/>
    <n v="4.9000000000000004"/>
    <n v="209"/>
    <n v="420"/>
    <n v="5"/>
    <n v="2"/>
    <x v="5"/>
    <s v="MII38846260804"/>
    <s v="maria86@gmail.com"/>
    <d v="2015-07-08T00:00:00"/>
    <d v="2024-09-24T18:23:58"/>
    <x v="10"/>
    <x v="3"/>
    <n v="2024"/>
  </r>
  <r>
    <n v="4821"/>
    <s v="Julie Walters"/>
    <x v="3"/>
    <x v="5"/>
    <n v="1994"/>
    <n v="75625.91"/>
    <n v="174352"/>
    <x v="0"/>
    <x v="0"/>
    <n v="2.5"/>
    <n v="678"/>
    <n v="163"/>
    <n v="2"/>
    <n v="5"/>
    <x v="5"/>
    <s v="KeT47781009015"/>
    <s v="stephanielynch@long-reeves.info"/>
    <d v="2019-07-02T00:00:00"/>
    <d v="2024-06-28T13:33:36"/>
    <x v="10"/>
    <x v="6"/>
    <n v="2024"/>
  </r>
  <r>
    <n v="4822"/>
    <s v="Teresa Barton"/>
    <x v="2"/>
    <x v="7"/>
    <n v="2021"/>
    <n v="38423.910000000003"/>
    <n v="166811"/>
    <x v="1"/>
    <x v="0"/>
    <n v="3.6"/>
    <n v="457"/>
    <n v="223"/>
    <n v="5"/>
    <n v="4"/>
    <x v="6"/>
    <s v="hZn43182644930"/>
    <s v="tanya38@yahoo.com"/>
    <d v="2020-01-26T00:00:00"/>
    <d v="2025-04-25T16:15:12"/>
    <x v="7"/>
    <x v="4"/>
    <n v="2025"/>
  </r>
  <r>
    <n v="4823"/>
    <s v="Nichole Aguirre"/>
    <x v="9"/>
    <x v="5"/>
    <n v="2006"/>
    <n v="24505.21"/>
    <n v="47852"/>
    <x v="3"/>
    <x v="1"/>
    <n v="4.9000000000000004"/>
    <n v="80"/>
    <n v="687"/>
    <n v="2"/>
    <n v="7"/>
    <x v="5"/>
    <s v="qMp81890946087"/>
    <s v="graythomas@yahoo.com"/>
    <d v="2020-11-16T00:00:00"/>
    <d v="2023-11-13T14:43:19"/>
    <x v="11"/>
    <x v="4"/>
    <n v="2023"/>
  </r>
  <r>
    <n v="4824"/>
    <s v="Terry Vaughn"/>
    <x v="1"/>
    <x v="6"/>
    <n v="1996"/>
    <n v="30309.06"/>
    <n v="24108"/>
    <x v="0"/>
    <x v="1"/>
    <n v="2"/>
    <n v="189"/>
    <n v="745"/>
    <n v="2"/>
    <n v="7"/>
    <x v="5"/>
    <s v="Ubv29219393491"/>
    <s v="josewilson@conway.com"/>
    <d v="2019-10-23T00:00:00"/>
    <d v="2025-05-11T07:15:23"/>
    <x v="0"/>
    <x v="6"/>
    <n v="2025"/>
  </r>
  <r>
    <n v="4825"/>
    <s v="James Rodriguez"/>
    <x v="2"/>
    <x v="0"/>
    <n v="1996"/>
    <n v="19225.95"/>
    <n v="280857"/>
    <x v="2"/>
    <x v="0"/>
    <n v="1.2"/>
    <n v="630"/>
    <n v="211"/>
    <n v="4"/>
    <n v="4"/>
    <x v="2"/>
    <s v="qOM76418559989"/>
    <s v="housemichael@yahoo.com"/>
    <d v="2020-06-20T00:00:00"/>
    <d v="2025-03-31T16:56:58"/>
    <x v="2"/>
    <x v="4"/>
    <n v="2025"/>
  </r>
  <r>
    <n v="4826"/>
    <s v="Kenneth Flowers"/>
    <x v="1"/>
    <x v="5"/>
    <n v="1998"/>
    <n v="18201.14"/>
    <n v="185454"/>
    <x v="3"/>
    <x v="1"/>
    <n v="3.5"/>
    <n v="278"/>
    <n v="780"/>
    <n v="4"/>
    <n v="7"/>
    <x v="2"/>
    <s v="vcI38613974647"/>
    <s v="cwilkins@hotmail.com"/>
    <d v="2017-04-11T00:00:00"/>
    <d v="2024-11-11T01:55:21"/>
    <x v="1"/>
    <x v="2"/>
    <n v="2024"/>
  </r>
  <r>
    <n v="4827"/>
    <s v="Paula Andersen"/>
    <x v="9"/>
    <x v="8"/>
    <n v="2013"/>
    <n v="20772.22"/>
    <n v="274137"/>
    <x v="3"/>
    <x v="1"/>
    <n v="5.7"/>
    <n v="586"/>
    <n v="243"/>
    <n v="2"/>
    <n v="5"/>
    <x v="1"/>
    <s v="nSk17525831934"/>
    <s v="kschultz@hotmail.com"/>
    <d v="2016-08-22T00:00:00"/>
    <d v="2023-08-23T06:04:14"/>
    <x v="5"/>
    <x v="5"/>
    <n v="2023"/>
  </r>
  <r>
    <n v="4828"/>
    <s v="Laura Clark"/>
    <x v="4"/>
    <x v="5"/>
    <n v="2022"/>
    <n v="59072.91"/>
    <n v="151603"/>
    <x v="0"/>
    <x v="1"/>
    <n v="2.6"/>
    <n v="593"/>
    <n v="145"/>
    <n v="3"/>
    <n v="7"/>
    <x v="6"/>
    <s v="KEr89592880976"/>
    <s v="williamsdavid@cohen.com"/>
    <d v="2018-07-09T00:00:00"/>
    <d v="2024-12-18T07:37:16"/>
    <x v="10"/>
    <x v="0"/>
    <n v="2024"/>
  </r>
  <r>
    <n v="4829"/>
    <s v="Nicole Young"/>
    <x v="8"/>
    <x v="6"/>
    <n v="1991"/>
    <n v="54034.239999999998"/>
    <n v="153833"/>
    <x v="2"/>
    <x v="1"/>
    <n v="3.3"/>
    <n v="577"/>
    <n v="282"/>
    <n v="5"/>
    <n v="4"/>
    <x v="7"/>
    <s v="yix90618225082"/>
    <s v="eric51@gmail.com"/>
    <d v="2018-11-20T00:00:00"/>
    <d v="2024-04-02T19:46:04"/>
    <x v="11"/>
    <x v="0"/>
    <n v="2024"/>
  </r>
  <r>
    <n v="4830"/>
    <s v="Jeffrey Garner"/>
    <x v="1"/>
    <x v="3"/>
    <n v="2019"/>
    <n v="42733.07"/>
    <n v="276199"/>
    <x v="2"/>
    <x v="1"/>
    <n v="1.3"/>
    <n v="216"/>
    <n v="779"/>
    <n v="4"/>
    <n v="4"/>
    <x v="1"/>
    <s v="RtH21704864403"/>
    <s v="ashley46@hernandez-rice.com"/>
    <d v="2021-11-22T00:00:00"/>
    <d v="2024-09-02T06:40:32"/>
    <x v="11"/>
    <x v="1"/>
    <n v="2024"/>
  </r>
  <r>
    <n v="4831"/>
    <s v="Ashley Smith"/>
    <x v="9"/>
    <x v="3"/>
    <n v="2018"/>
    <n v="62829.45"/>
    <n v="248282"/>
    <x v="3"/>
    <x v="0"/>
    <n v="5.5"/>
    <n v="469"/>
    <n v="711"/>
    <n v="2"/>
    <n v="4"/>
    <x v="3"/>
    <s v="bEx13976892505"/>
    <s v="sadams@gmail.com"/>
    <d v="2015-11-18T00:00:00"/>
    <d v="2024-03-30T00:38:44"/>
    <x v="11"/>
    <x v="3"/>
    <n v="2024"/>
  </r>
  <r>
    <n v="4832"/>
    <s v="Alexis Taylor"/>
    <x v="1"/>
    <x v="6"/>
    <n v="2000"/>
    <n v="67424.320000000007"/>
    <n v="119072"/>
    <x v="3"/>
    <x v="1"/>
    <n v="5.2"/>
    <n v="337"/>
    <n v="403"/>
    <n v="5"/>
    <n v="2"/>
    <x v="0"/>
    <s v="xyc57741157065"/>
    <s v="kevinrodriguez@gmail.com"/>
    <d v="2021-08-29T00:00:00"/>
    <d v="2024-12-13T01:27:07"/>
    <x v="5"/>
    <x v="1"/>
    <n v="2024"/>
  </r>
  <r>
    <n v="4833"/>
    <s v="Mary Floyd"/>
    <x v="7"/>
    <x v="3"/>
    <n v="1990"/>
    <n v="51734.91"/>
    <n v="266016"/>
    <x v="2"/>
    <x v="1"/>
    <n v="5.7"/>
    <n v="147"/>
    <n v="686"/>
    <n v="3"/>
    <n v="7"/>
    <x v="5"/>
    <s v="uyp02118512920"/>
    <s v="shannon49@hill.com"/>
    <d v="2023-04-12T00:00:00"/>
    <d v="2023-11-26T11:08:08"/>
    <x v="1"/>
    <x v="7"/>
    <n v="2023"/>
  </r>
  <r>
    <n v="4834"/>
    <s v="Robin White"/>
    <x v="5"/>
    <x v="5"/>
    <n v="2003"/>
    <n v="34608.42"/>
    <n v="114570"/>
    <x v="1"/>
    <x v="0"/>
    <n v="5"/>
    <n v="493"/>
    <n v="469"/>
    <n v="2"/>
    <n v="2"/>
    <x v="6"/>
    <s v="yKJ81124628059"/>
    <s v="ochavez@hotmail.com"/>
    <d v="2019-02-07T00:00:00"/>
    <d v="2025-06-15T11:53:21"/>
    <x v="9"/>
    <x v="6"/>
    <n v="2025"/>
  </r>
  <r>
    <n v="4835"/>
    <s v="Frederick Johnson"/>
    <x v="2"/>
    <x v="0"/>
    <n v="1996"/>
    <n v="12622.58"/>
    <n v="208706"/>
    <x v="2"/>
    <x v="1"/>
    <n v="4.5999999999999996"/>
    <n v="413"/>
    <n v="479"/>
    <n v="3"/>
    <n v="4"/>
    <x v="3"/>
    <s v="DkY00701802399"/>
    <s v="iross@martin.com"/>
    <d v="2017-09-23T00:00:00"/>
    <d v="2025-03-14T00:52:50"/>
    <x v="8"/>
    <x v="2"/>
    <n v="2025"/>
  </r>
  <r>
    <n v="4836"/>
    <s v="Anthony Roth"/>
    <x v="3"/>
    <x v="6"/>
    <n v="2011"/>
    <n v="43926.54"/>
    <n v="88303"/>
    <x v="2"/>
    <x v="0"/>
    <n v="5.9"/>
    <n v="603"/>
    <n v="441"/>
    <n v="3"/>
    <n v="4"/>
    <x v="2"/>
    <s v="AHB01665794820"/>
    <s v="nguyenemily@martinez-mcclain.biz"/>
    <d v="2018-07-05T00:00:00"/>
    <d v="2024-06-04T04:16:30"/>
    <x v="10"/>
    <x v="0"/>
    <n v="2024"/>
  </r>
  <r>
    <n v="4837"/>
    <s v="Marcus Thompson"/>
    <x v="1"/>
    <x v="3"/>
    <n v="2005"/>
    <n v="22873.14"/>
    <n v="175504"/>
    <x v="2"/>
    <x v="0"/>
    <n v="4.4000000000000004"/>
    <n v="523"/>
    <n v="127"/>
    <n v="5"/>
    <n v="5"/>
    <x v="1"/>
    <s v="meO89750065954"/>
    <s v="weaverdavid@bailey-hunter.net"/>
    <d v="2023-01-11T00:00:00"/>
    <d v="2023-11-03T16:24:08"/>
    <x v="7"/>
    <x v="7"/>
    <n v="2023"/>
  </r>
  <r>
    <n v="4838"/>
    <s v="Robert Lee"/>
    <x v="5"/>
    <x v="3"/>
    <n v="2016"/>
    <n v="11753.32"/>
    <n v="215055"/>
    <x v="1"/>
    <x v="1"/>
    <n v="3.1"/>
    <n v="95"/>
    <n v="141"/>
    <n v="2"/>
    <n v="4"/>
    <x v="4"/>
    <s v="qzY24603271387"/>
    <s v="smithronald@hotmail.com"/>
    <d v="2018-11-30T00:00:00"/>
    <d v="2025-07-16T03:52:35"/>
    <x v="11"/>
    <x v="0"/>
    <n v="2025"/>
  </r>
  <r>
    <n v="4839"/>
    <s v="Ruben Phillips"/>
    <x v="7"/>
    <x v="9"/>
    <n v="2001"/>
    <n v="24501.57"/>
    <n v="37508"/>
    <x v="3"/>
    <x v="0"/>
    <n v="4.8"/>
    <n v="177"/>
    <n v="372"/>
    <n v="2"/>
    <n v="5"/>
    <x v="7"/>
    <s v="inc05761158132"/>
    <s v="mcleandaniel@gmail.com"/>
    <d v="2019-09-13T00:00:00"/>
    <d v="2024-10-04T16:43:09"/>
    <x v="8"/>
    <x v="6"/>
    <n v="2024"/>
  </r>
  <r>
    <n v="4840"/>
    <s v="Terri Acosta"/>
    <x v="4"/>
    <x v="9"/>
    <n v="2011"/>
    <n v="23589.81"/>
    <n v="33005"/>
    <x v="3"/>
    <x v="1"/>
    <n v="2"/>
    <n v="650"/>
    <n v="377"/>
    <n v="2"/>
    <n v="2"/>
    <x v="5"/>
    <s v="Vgj10569196254"/>
    <s v="warnergregory@carr.com"/>
    <d v="2017-12-26T00:00:00"/>
    <d v="2025-01-14T11:29:44"/>
    <x v="4"/>
    <x v="2"/>
    <n v="2025"/>
  </r>
  <r>
    <n v="4841"/>
    <s v="Renee Mason"/>
    <x v="8"/>
    <x v="9"/>
    <n v="2000"/>
    <n v="28584.34"/>
    <n v="280483"/>
    <x v="1"/>
    <x v="0"/>
    <n v="5.2"/>
    <n v="422"/>
    <n v="648"/>
    <n v="5"/>
    <n v="4"/>
    <x v="2"/>
    <s v="roW81287297085"/>
    <s v="joshua16@hotmail.com"/>
    <d v="2014-08-16T00:00:00"/>
    <d v="2024-03-19T15:48:42"/>
    <x v="5"/>
    <x v="8"/>
    <n v="2024"/>
  </r>
  <r>
    <n v="4842"/>
    <s v="Mandy Thompson"/>
    <x v="5"/>
    <x v="8"/>
    <n v="1994"/>
    <n v="23228.1"/>
    <n v="289054"/>
    <x v="2"/>
    <x v="1"/>
    <n v="1"/>
    <n v="298"/>
    <n v="276"/>
    <n v="4"/>
    <n v="5"/>
    <x v="0"/>
    <s v="Nsz69999707006"/>
    <s v="cookvictoria@graves.com"/>
    <d v="2019-10-22T00:00:00"/>
    <d v="2024-12-10T13:52:19"/>
    <x v="0"/>
    <x v="6"/>
    <n v="2024"/>
  </r>
  <r>
    <n v="4843"/>
    <s v="Theresa Cook"/>
    <x v="4"/>
    <x v="2"/>
    <n v="2015"/>
    <n v="79104.100000000006"/>
    <n v="69194"/>
    <x v="2"/>
    <x v="0"/>
    <n v="1.8"/>
    <n v="409"/>
    <n v="176"/>
    <n v="5"/>
    <n v="2"/>
    <x v="2"/>
    <s v="INH74862965936"/>
    <s v="chadmendoza@warren.com"/>
    <d v="2021-12-26T00:00:00"/>
    <d v="2024-12-28T16:27:18"/>
    <x v="4"/>
    <x v="1"/>
    <n v="2024"/>
  </r>
  <r>
    <n v="4844"/>
    <s v="George Guerrero"/>
    <x v="3"/>
    <x v="1"/>
    <n v="1995"/>
    <n v="78757.289999999994"/>
    <n v="194820"/>
    <x v="3"/>
    <x v="0"/>
    <n v="5.8"/>
    <n v="514"/>
    <n v="341"/>
    <n v="4"/>
    <n v="5"/>
    <x v="4"/>
    <s v="oNG82629584006"/>
    <s v="daniel47@hotmail.com"/>
    <d v="2020-02-05T00:00:00"/>
    <d v="2024-01-29T06:41:23"/>
    <x v="9"/>
    <x v="4"/>
    <n v="2024"/>
  </r>
  <r>
    <n v="4845"/>
    <s v="Sherri Dodson MD"/>
    <x v="6"/>
    <x v="2"/>
    <n v="2021"/>
    <n v="28893.59"/>
    <n v="168067"/>
    <x v="0"/>
    <x v="1"/>
    <n v="2.5"/>
    <n v="510"/>
    <n v="722"/>
    <n v="5"/>
    <n v="4"/>
    <x v="3"/>
    <s v="pue06988286478"/>
    <s v="huntwayne@gmail.com"/>
    <d v="2017-11-13T00:00:00"/>
    <d v="2025-06-04T02:31:21"/>
    <x v="11"/>
    <x v="2"/>
    <n v="2025"/>
  </r>
  <r>
    <n v="4846"/>
    <s v="Daniel Hill"/>
    <x v="4"/>
    <x v="4"/>
    <n v="1994"/>
    <n v="42270.26"/>
    <n v="48531"/>
    <x v="1"/>
    <x v="0"/>
    <n v="5.4"/>
    <n v="260"/>
    <n v="512"/>
    <n v="5"/>
    <n v="7"/>
    <x v="4"/>
    <s v="Zmt15335432470"/>
    <s v="heather78@spencer-becker.info"/>
    <d v="2015-11-09T00:00:00"/>
    <d v="2024-04-20T08:19:54"/>
    <x v="11"/>
    <x v="3"/>
    <n v="2024"/>
  </r>
  <r>
    <n v="4847"/>
    <s v="Melissa Johnston"/>
    <x v="9"/>
    <x v="2"/>
    <n v="2023"/>
    <n v="62834.21"/>
    <n v="46010"/>
    <x v="0"/>
    <x v="0"/>
    <n v="5.9"/>
    <n v="297"/>
    <n v="772"/>
    <n v="2"/>
    <n v="5"/>
    <x v="3"/>
    <s v="KTv21749583544"/>
    <s v="adam57@yahoo.com"/>
    <d v="2023-11-25T00:00:00"/>
    <d v="2025-01-24T06:18:38"/>
    <x v="11"/>
    <x v="7"/>
    <n v="2025"/>
  </r>
  <r>
    <n v="4848"/>
    <s v="Daniel Houston"/>
    <x v="1"/>
    <x v="4"/>
    <n v="2009"/>
    <n v="30755.79"/>
    <n v="162708"/>
    <x v="3"/>
    <x v="0"/>
    <n v="1.9"/>
    <n v="565"/>
    <n v="192"/>
    <n v="3"/>
    <n v="5"/>
    <x v="0"/>
    <s v="eHY71239131033"/>
    <s v="lalvarado@yahoo.com"/>
    <d v="2017-11-06T00:00:00"/>
    <d v="2024-11-18T05:39:10"/>
    <x v="11"/>
    <x v="2"/>
    <n v="2024"/>
  </r>
  <r>
    <n v="4849"/>
    <s v="Sharon Richmond"/>
    <x v="4"/>
    <x v="1"/>
    <n v="1992"/>
    <n v="50492.79"/>
    <n v="121949"/>
    <x v="1"/>
    <x v="0"/>
    <n v="2.7"/>
    <n v="149"/>
    <n v="551"/>
    <n v="4"/>
    <n v="7"/>
    <x v="2"/>
    <s v="CLC43235958776"/>
    <s v="austin10@luna.com"/>
    <d v="2016-11-11T00:00:00"/>
    <d v="2025-07-11T01:12:43"/>
    <x v="11"/>
    <x v="5"/>
    <n v="2025"/>
  </r>
  <r>
    <n v="4850"/>
    <s v="Derrick Zhang"/>
    <x v="4"/>
    <x v="1"/>
    <n v="2008"/>
    <n v="29302.35"/>
    <n v="74850"/>
    <x v="1"/>
    <x v="0"/>
    <n v="1.6"/>
    <n v="241"/>
    <n v="502"/>
    <n v="5"/>
    <n v="2"/>
    <x v="6"/>
    <s v="oFc96310884006"/>
    <s v="jacqueline75@freeman.org"/>
    <d v="2018-05-01T00:00:00"/>
    <d v="2025-01-21T08:13:00"/>
    <x v="3"/>
    <x v="0"/>
    <n v="2025"/>
  </r>
  <r>
    <n v="4851"/>
    <s v="Chad Romero"/>
    <x v="3"/>
    <x v="7"/>
    <n v="2001"/>
    <n v="52577.97"/>
    <n v="226210"/>
    <x v="1"/>
    <x v="1"/>
    <n v="4.8"/>
    <n v="618"/>
    <n v="338"/>
    <n v="3"/>
    <n v="7"/>
    <x v="3"/>
    <s v="fWO39766584270"/>
    <s v="ejones@gmail.com"/>
    <d v="2022-02-14T00:00:00"/>
    <d v="2024-12-08T19:48:56"/>
    <x v="9"/>
    <x v="9"/>
    <n v="2024"/>
  </r>
  <r>
    <n v="4852"/>
    <s v="Holly Avila"/>
    <x v="6"/>
    <x v="0"/>
    <n v="2005"/>
    <n v="39835.440000000002"/>
    <n v="15677"/>
    <x v="0"/>
    <x v="1"/>
    <n v="4.7"/>
    <n v="70"/>
    <n v="198"/>
    <n v="2"/>
    <n v="4"/>
    <x v="3"/>
    <s v="zll18894898251"/>
    <s v="paceamanda@brooks.com"/>
    <d v="2023-09-08T00:00:00"/>
    <d v="2024-05-11T12:30:48"/>
    <x v="8"/>
    <x v="7"/>
    <n v="2024"/>
  </r>
  <r>
    <n v="4853"/>
    <s v="Amy Collier"/>
    <x v="6"/>
    <x v="8"/>
    <n v="2015"/>
    <n v="44955.25"/>
    <n v="52857"/>
    <x v="0"/>
    <x v="1"/>
    <n v="4.5"/>
    <n v="517"/>
    <n v="532"/>
    <n v="3"/>
    <n v="7"/>
    <x v="2"/>
    <s v="cBh09860878749"/>
    <s v="lopezroger@yahoo.com"/>
    <d v="2023-05-11T00:00:00"/>
    <d v="2023-10-29T13:44:15"/>
    <x v="3"/>
    <x v="7"/>
    <n v="2023"/>
  </r>
  <r>
    <n v="4854"/>
    <s v="Karen Santana"/>
    <x v="7"/>
    <x v="1"/>
    <n v="2004"/>
    <n v="34742.300000000003"/>
    <n v="240849"/>
    <x v="3"/>
    <x v="0"/>
    <n v="3.4"/>
    <n v="603"/>
    <n v="674"/>
    <n v="5"/>
    <n v="2"/>
    <x v="7"/>
    <s v="FOc92411805813"/>
    <s v="mathew20@campbell.com"/>
    <d v="2018-03-13T00:00:00"/>
    <d v="2025-06-21T15:05:12"/>
    <x v="6"/>
    <x v="0"/>
    <n v="2025"/>
  </r>
  <r>
    <n v="4855"/>
    <s v="Caleb Sanders"/>
    <x v="1"/>
    <x v="6"/>
    <n v="2012"/>
    <n v="40140.6"/>
    <n v="54438"/>
    <x v="1"/>
    <x v="0"/>
    <n v="2.6"/>
    <n v="84"/>
    <n v="690"/>
    <n v="3"/>
    <n v="5"/>
    <x v="1"/>
    <s v="pPb15550953382"/>
    <s v="cynthiapark@smith.com"/>
    <d v="2021-03-16T00:00:00"/>
    <d v="2025-01-22T01:44:24"/>
    <x v="6"/>
    <x v="1"/>
    <n v="2025"/>
  </r>
  <r>
    <n v="4856"/>
    <s v="Mr, Matthew Huff DVM"/>
    <x v="0"/>
    <x v="5"/>
    <n v="2007"/>
    <n v="16526.47"/>
    <n v="166107"/>
    <x v="1"/>
    <x v="1"/>
    <n v="2.5"/>
    <n v="178"/>
    <n v="113"/>
    <n v="3"/>
    <n v="4"/>
    <x v="6"/>
    <s v="atW90498425504"/>
    <s v="bestes@taylor-brown.com"/>
    <d v="2019-04-30T00:00:00"/>
    <d v="2025-04-29T04:21:58"/>
    <x v="1"/>
    <x v="6"/>
    <n v="2025"/>
  </r>
  <r>
    <n v="4857"/>
    <s v="John Smith"/>
    <x v="8"/>
    <x v="6"/>
    <n v="2007"/>
    <n v="24982.79"/>
    <n v="125752"/>
    <x v="2"/>
    <x v="0"/>
    <n v="1.5"/>
    <n v="694"/>
    <n v="638"/>
    <n v="4"/>
    <n v="5"/>
    <x v="0"/>
    <s v="cdb64859855553"/>
    <s v="william24@castro.com"/>
    <d v="2023-05-19T00:00:00"/>
    <d v="2025-06-16T12:25:20"/>
    <x v="3"/>
    <x v="7"/>
    <n v="2025"/>
  </r>
  <r>
    <n v="4858"/>
    <s v="Sarah Reyes"/>
    <x v="6"/>
    <x v="6"/>
    <n v="2022"/>
    <n v="61734.75"/>
    <n v="61514"/>
    <x v="3"/>
    <x v="1"/>
    <n v="4.2"/>
    <n v="250"/>
    <n v="394"/>
    <n v="4"/>
    <n v="7"/>
    <x v="3"/>
    <s v="oik19572869347"/>
    <s v="ejuarez@frye-hill.com"/>
    <d v="2021-10-26T00:00:00"/>
    <d v="2023-11-05T06:57:14"/>
    <x v="0"/>
    <x v="1"/>
    <n v="2023"/>
  </r>
  <r>
    <n v="4859"/>
    <s v="Jessica Smith"/>
    <x v="9"/>
    <x v="6"/>
    <n v="2016"/>
    <n v="57587.24"/>
    <n v="69617"/>
    <x v="3"/>
    <x v="0"/>
    <n v="1.6"/>
    <n v="565"/>
    <n v="759"/>
    <n v="4"/>
    <n v="4"/>
    <x v="7"/>
    <s v="vNx80280448926"/>
    <s v="xmarsh@hotmail.com"/>
    <d v="2023-06-14T00:00:00"/>
    <d v="2024-01-27T23:08:51"/>
    <x v="2"/>
    <x v="7"/>
    <n v="2024"/>
  </r>
  <r>
    <n v="4860"/>
    <s v="Hannah Castro"/>
    <x v="1"/>
    <x v="2"/>
    <n v="2016"/>
    <n v="12499.32"/>
    <n v="94746"/>
    <x v="3"/>
    <x v="1"/>
    <n v="4.5"/>
    <n v="676"/>
    <n v="604"/>
    <n v="5"/>
    <n v="2"/>
    <x v="6"/>
    <s v="Gcb82489751560"/>
    <s v="johnsmith@fuller.com"/>
    <d v="2023-08-07T00:00:00"/>
    <d v="2024-08-18T09:11:45"/>
    <x v="5"/>
    <x v="7"/>
    <n v="2024"/>
  </r>
  <r>
    <n v="4861"/>
    <s v="Jennifer Lewis"/>
    <x v="9"/>
    <x v="8"/>
    <n v="2023"/>
    <n v="35436.6"/>
    <n v="133485"/>
    <x v="0"/>
    <x v="1"/>
    <n v="4"/>
    <n v="626"/>
    <n v="348"/>
    <n v="3"/>
    <n v="5"/>
    <x v="2"/>
    <s v="GIV56977439932"/>
    <s v="sharon48@robinson.org"/>
    <d v="2024-06-16T00:00:00"/>
    <d v="2025-03-04T02:33:40"/>
    <x v="2"/>
    <x v="10"/>
    <n v="2025"/>
  </r>
  <r>
    <n v="4862"/>
    <s v="Michael Compton"/>
    <x v="5"/>
    <x v="1"/>
    <n v="2003"/>
    <n v="47034.22"/>
    <n v="114974"/>
    <x v="0"/>
    <x v="0"/>
    <n v="2.2999999999999998"/>
    <n v="219"/>
    <n v="500"/>
    <n v="5"/>
    <n v="5"/>
    <x v="5"/>
    <s v="tkk42914296934"/>
    <s v="carrillojames@gmail.com"/>
    <d v="2022-01-11T00:00:00"/>
    <d v="2024-01-31T11:15:37"/>
    <x v="7"/>
    <x v="9"/>
    <n v="2024"/>
  </r>
  <r>
    <n v="4863"/>
    <s v="Charles Ray"/>
    <x v="9"/>
    <x v="0"/>
    <n v="1998"/>
    <n v="39909.040000000001"/>
    <n v="19708"/>
    <x v="0"/>
    <x v="0"/>
    <n v="5.3"/>
    <n v="531"/>
    <n v="331"/>
    <n v="4"/>
    <n v="4"/>
    <x v="7"/>
    <s v="mvE03244110373"/>
    <s v="vjackson@holmes.com"/>
    <d v="2023-03-26T00:00:00"/>
    <d v="2024-06-15T10:08:13"/>
    <x v="6"/>
    <x v="7"/>
    <n v="2024"/>
  </r>
  <r>
    <n v="4864"/>
    <s v="Sarah Bell"/>
    <x v="6"/>
    <x v="4"/>
    <n v="2000"/>
    <n v="23004.29"/>
    <n v="271411"/>
    <x v="3"/>
    <x v="1"/>
    <n v="3.9"/>
    <n v="163"/>
    <n v="641"/>
    <n v="2"/>
    <n v="4"/>
    <x v="5"/>
    <s v="RFC66557425525"/>
    <s v="farmerjohn@king.com"/>
    <d v="2016-06-14T00:00:00"/>
    <d v="2024-11-17T22:38:36"/>
    <x v="2"/>
    <x v="5"/>
    <n v="2024"/>
  </r>
  <r>
    <n v="4865"/>
    <s v="Miss Claire Wells"/>
    <x v="3"/>
    <x v="9"/>
    <n v="2000"/>
    <n v="29014.81"/>
    <n v="187483"/>
    <x v="2"/>
    <x v="0"/>
    <n v="2.4"/>
    <n v="150"/>
    <n v="110"/>
    <n v="3"/>
    <n v="7"/>
    <x v="7"/>
    <s v="srS28328827130"/>
    <s v="christophergraham@gmail.com"/>
    <d v="2022-05-10T00:00:00"/>
    <d v="2024-05-17T08:42:05"/>
    <x v="3"/>
    <x v="9"/>
    <n v="2024"/>
  </r>
  <r>
    <n v="4866"/>
    <s v="Ellen Mccullough"/>
    <x v="3"/>
    <x v="7"/>
    <n v="2022"/>
    <n v="29675.13"/>
    <n v="154697"/>
    <x v="0"/>
    <x v="1"/>
    <n v="4.0999999999999996"/>
    <n v="489"/>
    <n v="380"/>
    <n v="3"/>
    <n v="7"/>
    <x v="7"/>
    <s v="ghz13367051374"/>
    <s v="debbiegreene@murphy.com"/>
    <d v="2021-08-10T00:00:00"/>
    <d v="2024-03-04T00:48:31"/>
    <x v="5"/>
    <x v="1"/>
    <n v="2024"/>
  </r>
  <r>
    <n v="4867"/>
    <s v="Cody Massey"/>
    <x v="9"/>
    <x v="0"/>
    <n v="2016"/>
    <n v="52023.92"/>
    <n v="156844"/>
    <x v="2"/>
    <x v="1"/>
    <n v="4.9000000000000004"/>
    <n v="411"/>
    <n v="299"/>
    <n v="4"/>
    <n v="7"/>
    <x v="1"/>
    <s v="vdq09143491041"/>
    <s v="wheelermonica@holland.info"/>
    <d v="2024-06-11T00:00:00"/>
    <d v="2024-03-23T14:26:19"/>
    <x v="2"/>
    <x v="10"/>
    <n v="2024"/>
  </r>
  <r>
    <n v="4868"/>
    <s v="Danielle Banks"/>
    <x v="2"/>
    <x v="8"/>
    <n v="2013"/>
    <n v="41602.800000000003"/>
    <n v="227020"/>
    <x v="0"/>
    <x v="1"/>
    <n v="4.3"/>
    <n v="663"/>
    <n v="392"/>
    <n v="5"/>
    <n v="2"/>
    <x v="4"/>
    <s v="fpJ22723009565"/>
    <s v="jenniferadkins@cole.net"/>
    <d v="2020-01-17T00:00:00"/>
    <d v="2025-07-14T06:18:55"/>
    <x v="7"/>
    <x v="4"/>
    <n v="2025"/>
  </r>
  <r>
    <n v="4869"/>
    <s v="Jessica Taylor"/>
    <x v="1"/>
    <x v="4"/>
    <n v="1996"/>
    <n v="54620.2"/>
    <n v="105647"/>
    <x v="0"/>
    <x v="0"/>
    <n v="3.4"/>
    <n v="622"/>
    <n v="568"/>
    <n v="4"/>
    <n v="7"/>
    <x v="3"/>
    <s v="fJG23644732590"/>
    <s v="barneswilliam@hotmail.com"/>
    <d v="2015-03-24T00:00:00"/>
    <d v="2025-07-17T00:54:17"/>
    <x v="6"/>
    <x v="3"/>
    <n v="2025"/>
  </r>
  <r>
    <n v="4870"/>
    <s v="John Flores"/>
    <x v="3"/>
    <x v="0"/>
    <n v="1999"/>
    <n v="36977.69"/>
    <n v="251480"/>
    <x v="2"/>
    <x v="0"/>
    <n v="1.5"/>
    <n v="296"/>
    <n v="799"/>
    <n v="5"/>
    <n v="2"/>
    <x v="5"/>
    <s v="cLz60168701902"/>
    <s v="wrightjennifer@charles.biz"/>
    <d v="2019-08-30T00:00:00"/>
    <d v="2025-01-04T09:40:16"/>
    <x v="5"/>
    <x v="6"/>
    <n v="2025"/>
  </r>
  <r>
    <n v="4871"/>
    <s v="Jermaine Brooks"/>
    <x v="1"/>
    <x v="9"/>
    <n v="1997"/>
    <n v="17687.95"/>
    <n v="64339"/>
    <x v="0"/>
    <x v="1"/>
    <n v="2.9"/>
    <n v="558"/>
    <n v="103"/>
    <n v="3"/>
    <n v="5"/>
    <x v="6"/>
    <s v="zTy09667128653"/>
    <s v="hensonjeremy@johnson.info"/>
    <d v="2022-07-26T00:00:00"/>
    <d v="2024-08-21T00:16:50"/>
    <x v="10"/>
    <x v="9"/>
    <n v="2024"/>
  </r>
  <r>
    <n v="4872"/>
    <s v="Jason Pierce"/>
    <x v="8"/>
    <x v="4"/>
    <n v="1994"/>
    <n v="70695"/>
    <n v="44012"/>
    <x v="1"/>
    <x v="1"/>
    <n v="2.8"/>
    <n v="206"/>
    <n v="543"/>
    <n v="4"/>
    <n v="2"/>
    <x v="2"/>
    <s v="EaZ57685759941"/>
    <s v="tylerle@gmail.com"/>
    <d v="2022-03-17T00:00:00"/>
    <d v="2024-10-13T14:30:21"/>
    <x v="6"/>
    <x v="9"/>
    <n v="2024"/>
  </r>
  <r>
    <n v="4873"/>
    <s v="Tracy Robinson"/>
    <x v="9"/>
    <x v="9"/>
    <n v="1992"/>
    <n v="34039.279999999999"/>
    <n v="288620"/>
    <x v="3"/>
    <x v="1"/>
    <n v="4.0999999999999996"/>
    <n v="535"/>
    <n v="565"/>
    <n v="3"/>
    <n v="4"/>
    <x v="5"/>
    <s v="aqf18640260987"/>
    <s v="destiny95@yahoo.com"/>
    <d v="2020-10-07T00:00:00"/>
    <d v="2024-03-13T23:07:42"/>
    <x v="0"/>
    <x v="4"/>
    <n v="2024"/>
  </r>
  <r>
    <n v="4874"/>
    <s v="Cheryl Williams"/>
    <x v="4"/>
    <x v="6"/>
    <n v="1991"/>
    <n v="19795.61"/>
    <n v="229443"/>
    <x v="0"/>
    <x v="1"/>
    <n v="1.9"/>
    <n v="496"/>
    <n v="625"/>
    <n v="3"/>
    <n v="7"/>
    <x v="3"/>
    <s v="ijj76195826541"/>
    <s v="mjones@hotmail.com"/>
    <d v="2022-12-02T00:00:00"/>
    <d v="2024-08-26T06:26:59"/>
    <x v="4"/>
    <x v="9"/>
    <n v="2024"/>
  </r>
  <r>
    <n v="4875"/>
    <s v="Michael Lewis"/>
    <x v="3"/>
    <x v="0"/>
    <n v="2014"/>
    <n v="75547.460000000006"/>
    <n v="154214"/>
    <x v="3"/>
    <x v="1"/>
    <n v="2.1"/>
    <n v="118"/>
    <n v="521"/>
    <n v="3"/>
    <n v="4"/>
    <x v="1"/>
    <s v="vMq12486991342"/>
    <s v="shawnbell@mcdonald.com"/>
    <d v="2017-09-06T00:00:00"/>
    <d v="2024-08-11T01:57:39"/>
    <x v="8"/>
    <x v="2"/>
    <n v="2024"/>
  </r>
  <r>
    <n v="4876"/>
    <s v="Emily Gutierrez"/>
    <x v="3"/>
    <x v="4"/>
    <n v="2016"/>
    <n v="29625.1"/>
    <n v="253647"/>
    <x v="2"/>
    <x v="1"/>
    <n v="2.6"/>
    <n v="462"/>
    <n v="257"/>
    <n v="3"/>
    <n v="4"/>
    <x v="0"/>
    <s v="vUj58432506061"/>
    <s v="lee71@yahoo.com"/>
    <d v="2019-02-11T00:00:00"/>
    <d v="2024-10-27T18:27:42"/>
    <x v="9"/>
    <x v="6"/>
    <n v="2024"/>
  </r>
  <r>
    <n v="4877"/>
    <s v="Dr, Gregory Richardson"/>
    <x v="8"/>
    <x v="4"/>
    <n v="2006"/>
    <n v="16181.19"/>
    <n v="202392"/>
    <x v="0"/>
    <x v="0"/>
    <n v="3.3"/>
    <n v="594"/>
    <n v="148"/>
    <n v="4"/>
    <n v="5"/>
    <x v="7"/>
    <s v="TiU37721168949"/>
    <s v="lauriebowman@yahoo.com"/>
    <d v="2022-06-27T00:00:00"/>
    <d v="2024-11-19T16:41:59"/>
    <x v="2"/>
    <x v="9"/>
    <n v="2024"/>
  </r>
  <r>
    <n v="4878"/>
    <s v="Amber Nunez"/>
    <x v="3"/>
    <x v="5"/>
    <n v="2004"/>
    <n v="64327.87"/>
    <n v="98919"/>
    <x v="1"/>
    <x v="0"/>
    <n v="3.6"/>
    <n v="659"/>
    <n v="483"/>
    <n v="2"/>
    <n v="2"/>
    <x v="5"/>
    <s v="lnj58850714242"/>
    <s v="mwatson@avery-kim.com"/>
    <d v="2023-02-08T00:00:00"/>
    <d v="2024-04-01T05:12:57"/>
    <x v="9"/>
    <x v="7"/>
    <n v="2024"/>
  </r>
  <r>
    <n v="4879"/>
    <s v="Frances Holloway"/>
    <x v="2"/>
    <x v="5"/>
    <n v="2024"/>
    <n v="58576.480000000003"/>
    <n v="270080"/>
    <x v="1"/>
    <x v="1"/>
    <n v="4.9000000000000004"/>
    <n v="366"/>
    <n v="393"/>
    <n v="4"/>
    <n v="7"/>
    <x v="5"/>
    <s v="okN07914790361"/>
    <s v="scottmartin@goodman.com"/>
    <d v="2021-06-14T00:00:00"/>
    <d v="2023-12-26T09:35:57"/>
    <x v="2"/>
    <x v="1"/>
    <n v="2023"/>
  </r>
  <r>
    <n v="4880"/>
    <s v="Nicholas Green"/>
    <x v="7"/>
    <x v="7"/>
    <n v="1997"/>
    <n v="27344.63"/>
    <n v="33553"/>
    <x v="2"/>
    <x v="1"/>
    <n v="2.2000000000000002"/>
    <n v="699"/>
    <n v="562"/>
    <n v="3"/>
    <n v="4"/>
    <x v="6"/>
    <s v="KOd70274452475"/>
    <s v="umartin@hotmail.com"/>
    <d v="2023-11-06T00:00:00"/>
    <d v="2025-05-31T17:54:52"/>
    <x v="11"/>
    <x v="7"/>
    <n v="2025"/>
  </r>
  <r>
    <n v="4881"/>
    <s v="James Martinez"/>
    <x v="0"/>
    <x v="4"/>
    <n v="2008"/>
    <n v="27485.25"/>
    <n v="43250"/>
    <x v="3"/>
    <x v="0"/>
    <n v="2"/>
    <n v="317"/>
    <n v="401"/>
    <n v="3"/>
    <n v="7"/>
    <x v="4"/>
    <s v="peC86959338122"/>
    <s v="wpadilla@hurst-stephens.com"/>
    <d v="2021-10-24T00:00:00"/>
    <d v="2024-11-09T04:21:41"/>
    <x v="0"/>
    <x v="1"/>
    <n v="2024"/>
  </r>
  <r>
    <n v="4882"/>
    <s v="Cindy Munoz"/>
    <x v="7"/>
    <x v="7"/>
    <n v="2015"/>
    <n v="67349.52"/>
    <n v="279897"/>
    <x v="3"/>
    <x v="1"/>
    <n v="5.4"/>
    <n v="658"/>
    <n v="600"/>
    <n v="5"/>
    <n v="2"/>
    <x v="7"/>
    <s v="mPZ47385452154"/>
    <s v="ncook@wheeler.biz"/>
    <d v="2014-11-22T00:00:00"/>
    <d v="2024-03-25T19:00:33"/>
    <x v="11"/>
    <x v="8"/>
    <n v="2024"/>
  </r>
  <r>
    <n v="4883"/>
    <s v="Jason Moore"/>
    <x v="1"/>
    <x v="7"/>
    <n v="2011"/>
    <n v="56141.94"/>
    <n v="248001"/>
    <x v="2"/>
    <x v="1"/>
    <n v="5.6"/>
    <n v="333"/>
    <n v="790"/>
    <n v="4"/>
    <n v="2"/>
    <x v="7"/>
    <s v="EEb62005570911"/>
    <s v="hughesantonio@allen-foley.org"/>
    <d v="2024-01-25T00:00:00"/>
    <d v="2024-04-06T07:52:50"/>
    <x v="7"/>
    <x v="10"/>
    <n v="2024"/>
  </r>
  <r>
    <n v="4884"/>
    <s v="Richard Singh"/>
    <x v="2"/>
    <x v="7"/>
    <n v="2001"/>
    <n v="43610.67"/>
    <n v="56394"/>
    <x v="1"/>
    <x v="0"/>
    <n v="4.2"/>
    <n v="362"/>
    <n v="568"/>
    <n v="5"/>
    <n v="7"/>
    <x v="6"/>
    <s v="vVn92124805273"/>
    <s v="tmarquez@yahoo.com"/>
    <d v="2022-04-10T00:00:00"/>
    <d v="2025-03-27T18:19:21"/>
    <x v="1"/>
    <x v="9"/>
    <n v="2025"/>
  </r>
  <r>
    <n v="4885"/>
    <s v="Bethany Reed"/>
    <x v="3"/>
    <x v="0"/>
    <n v="2001"/>
    <n v="68396.789999999994"/>
    <n v="177089"/>
    <x v="0"/>
    <x v="1"/>
    <n v="3.6"/>
    <n v="326"/>
    <n v="579"/>
    <n v="4"/>
    <n v="5"/>
    <x v="3"/>
    <s v="roL55458144180"/>
    <s v="tcarter@rodriguez.com"/>
    <d v="2023-03-21T00:00:00"/>
    <d v="2023-10-14T23:16:03"/>
    <x v="6"/>
    <x v="7"/>
    <n v="2023"/>
  </r>
  <r>
    <n v="4886"/>
    <s v="Mike Phillips"/>
    <x v="3"/>
    <x v="9"/>
    <n v="2022"/>
    <n v="37188.32"/>
    <n v="132754"/>
    <x v="2"/>
    <x v="0"/>
    <n v="5.3"/>
    <n v="329"/>
    <n v="262"/>
    <n v="4"/>
    <n v="7"/>
    <x v="5"/>
    <s v="ECc04273548951"/>
    <s v="william63@murray.info"/>
    <d v="2020-04-22T00:00:00"/>
    <d v="2024-09-04T04:14:12"/>
    <x v="1"/>
    <x v="4"/>
    <n v="2024"/>
  </r>
  <r>
    <n v="4887"/>
    <s v="Jessica Tran"/>
    <x v="2"/>
    <x v="1"/>
    <n v="2008"/>
    <n v="24073.1"/>
    <n v="210841"/>
    <x v="0"/>
    <x v="0"/>
    <n v="5.2"/>
    <n v="291"/>
    <n v="360"/>
    <n v="2"/>
    <n v="4"/>
    <x v="6"/>
    <s v="Wgt78270439254"/>
    <s v="davidsmith@hotmail.com"/>
    <d v="2022-08-22T00:00:00"/>
    <d v="2023-11-27T18:40:40"/>
    <x v="5"/>
    <x v="9"/>
    <n v="2023"/>
  </r>
  <r>
    <n v="4888"/>
    <s v="Patrick Garcia"/>
    <x v="0"/>
    <x v="6"/>
    <n v="1999"/>
    <n v="39379.949999999997"/>
    <n v="205764"/>
    <x v="1"/>
    <x v="1"/>
    <n v="4.5"/>
    <n v="461"/>
    <n v="506"/>
    <n v="5"/>
    <n v="5"/>
    <x v="0"/>
    <s v="blD47748020752"/>
    <s v="emily87@yahoo.com"/>
    <d v="2019-10-24T00:00:00"/>
    <d v="2024-02-26T11:05:50"/>
    <x v="0"/>
    <x v="6"/>
    <n v="2024"/>
  </r>
  <r>
    <n v="4889"/>
    <s v="Kayla White"/>
    <x v="1"/>
    <x v="7"/>
    <n v="2018"/>
    <n v="18285.419999999998"/>
    <n v="169507"/>
    <x v="2"/>
    <x v="1"/>
    <n v="1.2"/>
    <n v="488"/>
    <n v="644"/>
    <n v="3"/>
    <n v="7"/>
    <x v="0"/>
    <s v="gFA06317935907"/>
    <s v="kathleen78@gonzalez.net"/>
    <d v="2015-07-24T00:00:00"/>
    <d v="2023-08-23T20:05:22"/>
    <x v="10"/>
    <x v="3"/>
    <n v="2023"/>
  </r>
  <r>
    <n v="4890"/>
    <s v="Tara Buchanan"/>
    <x v="2"/>
    <x v="0"/>
    <n v="2020"/>
    <n v="44185.49"/>
    <n v="1215"/>
    <x v="1"/>
    <x v="1"/>
    <n v="2.1"/>
    <n v="217"/>
    <n v="586"/>
    <n v="3"/>
    <n v="7"/>
    <x v="0"/>
    <s v="wLP99382762818"/>
    <s v="brianswanson@jones.com"/>
    <d v="2016-09-16T00:00:00"/>
    <d v="2025-05-10T03:13:07"/>
    <x v="8"/>
    <x v="5"/>
    <n v="2025"/>
  </r>
  <r>
    <n v="4891"/>
    <s v="Patricia Huber"/>
    <x v="3"/>
    <x v="2"/>
    <n v="2013"/>
    <n v="67214.149999999994"/>
    <n v="222253"/>
    <x v="1"/>
    <x v="0"/>
    <n v="1.7"/>
    <n v="271"/>
    <n v="657"/>
    <n v="4"/>
    <n v="5"/>
    <x v="0"/>
    <s v="LJw79204450650"/>
    <s v="lopezlinda@hotmail.com"/>
    <d v="2021-03-17T00:00:00"/>
    <d v="2023-11-28T19:12:39"/>
    <x v="6"/>
    <x v="1"/>
    <n v="2023"/>
  </r>
  <r>
    <n v="4892"/>
    <s v="Terry Jones"/>
    <x v="0"/>
    <x v="5"/>
    <n v="2004"/>
    <n v="59192.99"/>
    <n v="39268"/>
    <x v="2"/>
    <x v="1"/>
    <n v="3.3"/>
    <n v="373"/>
    <n v="625"/>
    <n v="3"/>
    <n v="2"/>
    <x v="7"/>
    <s v="WjO21173653436"/>
    <s v="parkersusan@anderson.org"/>
    <d v="2021-04-01T00:00:00"/>
    <d v="2025-05-10T20:44:32"/>
    <x v="1"/>
    <x v="1"/>
    <n v="2025"/>
  </r>
  <r>
    <n v="4893"/>
    <s v="Holly Perez"/>
    <x v="5"/>
    <x v="1"/>
    <n v="2009"/>
    <n v="9350.2999999999993"/>
    <n v="132910"/>
    <x v="2"/>
    <x v="1"/>
    <n v="1.2"/>
    <n v="236"/>
    <n v="617"/>
    <n v="2"/>
    <n v="2"/>
    <x v="7"/>
    <s v="hvV39471911639"/>
    <s v="tbrown@patel.com"/>
    <d v="2024-01-25T00:00:00"/>
    <d v="2023-10-06T01:28:51"/>
    <x v="7"/>
    <x v="10"/>
    <n v="2023"/>
  </r>
  <r>
    <n v="4894"/>
    <s v="Ryan Hansen"/>
    <x v="0"/>
    <x v="0"/>
    <n v="2010"/>
    <n v="16146.48"/>
    <n v="110309"/>
    <x v="1"/>
    <x v="0"/>
    <n v="2.5"/>
    <n v="524"/>
    <n v="103"/>
    <n v="2"/>
    <n v="5"/>
    <x v="2"/>
    <s v="iin18801842400"/>
    <s v="edward90@gmail.com"/>
    <d v="2017-11-10T00:00:00"/>
    <d v="2023-12-21T20:57:13"/>
    <x v="11"/>
    <x v="2"/>
    <n v="2023"/>
  </r>
  <r>
    <n v="4895"/>
    <s v="Seth Carter"/>
    <x v="9"/>
    <x v="2"/>
    <n v="1993"/>
    <n v="37775.75"/>
    <n v="54677"/>
    <x v="2"/>
    <x v="1"/>
    <n v="5.7"/>
    <n v="639"/>
    <n v="724"/>
    <n v="2"/>
    <n v="5"/>
    <x v="7"/>
    <s v="Sbx28559679970"/>
    <s v="bethvega@hotmail.com"/>
    <d v="2023-06-19T00:00:00"/>
    <d v="2025-02-04T12:10:21"/>
    <x v="2"/>
    <x v="7"/>
    <n v="2025"/>
  </r>
  <r>
    <n v="4896"/>
    <s v="Justin Ortiz MD"/>
    <x v="5"/>
    <x v="2"/>
    <n v="1999"/>
    <n v="10613.74"/>
    <n v="181908"/>
    <x v="0"/>
    <x v="0"/>
    <n v="3.4"/>
    <n v="197"/>
    <n v="504"/>
    <n v="5"/>
    <n v="2"/>
    <x v="4"/>
    <s v="JyK60344404989"/>
    <s v="josephstevens@yahoo.com"/>
    <d v="2023-04-12T00:00:00"/>
    <d v="2024-08-20T13:45:59"/>
    <x v="1"/>
    <x v="7"/>
    <n v="2024"/>
  </r>
  <r>
    <n v="4897"/>
    <s v="Danielle Booth"/>
    <x v="6"/>
    <x v="3"/>
    <n v="2003"/>
    <n v="66710.59"/>
    <n v="110242"/>
    <x v="2"/>
    <x v="0"/>
    <n v="5.3"/>
    <n v="434"/>
    <n v="335"/>
    <n v="3"/>
    <n v="4"/>
    <x v="0"/>
    <s v="Fuq64337351634"/>
    <s v="hernandezwilliam@hotmail.com"/>
    <d v="2022-01-27T00:00:00"/>
    <d v="2024-03-10T00:30:05"/>
    <x v="7"/>
    <x v="9"/>
    <n v="2024"/>
  </r>
  <r>
    <n v="4898"/>
    <s v="Brian Erickson"/>
    <x v="5"/>
    <x v="3"/>
    <n v="2003"/>
    <n v="73340.990000000005"/>
    <n v="100544"/>
    <x v="0"/>
    <x v="0"/>
    <n v="3.6"/>
    <n v="566"/>
    <n v="365"/>
    <n v="5"/>
    <n v="4"/>
    <x v="7"/>
    <s v="GSx10189743620"/>
    <s v="aparker@gmail.com"/>
    <d v="2023-02-19T00:00:00"/>
    <d v="2024-09-01T16:39:24"/>
    <x v="9"/>
    <x v="7"/>
    <n v="2024"/>
  </r>
  <r>
    <n v="4899"/>
    <s v="Jason Rodriguez"/>
    <x v="8"/>
    <x v="7"/>
    <n v="2017"/>
    <n v="42826.02"/>
    <n v="203047"/>
    <x v="1"/>
    <x v="1"/>
    <n v="5.2"/>
    <n v="130"/>
    <n v="322"/>
    <n v="5"/>
    <n v="5"/>
    <x v="7"/>
    <s v="Rcr10814225231"/>
    <s v="jeanetteguzman@knight-alexander.biz"/>
    <d v="2024-04-04T00:00:00"/>
    <d v="2024-08-26T13:27:33"/>
    <x v="1"/>
    <x v="10"/>
    <n v="2024"/>
  </r>
  <r>
    <n v="4900"/>
    <s v="Thomas Gibson"/>
    <x v="4"/>
    <x v="0"/>
    <n v="1996"/>
    <n v="46348.800000000003"/>
    <n v="172234"/>
    <x v="3"/>
    <x v="0"/>
    <n v="2.2000000000000002"/>
    <n v="517"/>
    <n v="249"/>
    <n v="5"/>
    <n v="2"/>
    <x v="0"/>
    <s v="yuV67444045266"/>
    <s v="mary11@yahoo.com"/>
    <d v="2017-10-05T00:00:00"/>
    <d v="2023-11-19T03:54:02"/>
    <x v="0"/>
    <x v="2"/>
    <n v="2023"/>
  </r>
  <r>
    <n v="4901"/>
    <s v="Frederick Ramsey"/>
    <x v="5"/>
    <x v="1"/>
    <n v="2018"/>
    <n v="35440.910000000003"/>
    <n v="245442"/>
    <x v="3"/>
    <x v="0"/>
    <n v="1.6"/>
    <n v="554"/>
    <n v="279"/>
    <n v="2"/>
    <n v="2"/>
    <x v="3"/>
    <s v="nzC58723584995"/>
    <s v="stephaniemcdaniel@yahoo.com"/>
    <d v="2022-06-12T00:00:00"/>
    <d v="2025-01-07T00:45:21"/>
    <x v="2"/>
    <x v="9"/>
    <n v="2025"/>
  </r>
  <r>
    <n v="4902"/>
    <s v="Pamela Gibbs"/>
    <x v="0"/>
    <x v="4"/>
    <n v="2006"/>
    <n v="66316.77"/>
    <n v="140301"/>
    <x v="1"/>
    <x v="1"/>
    <n v="4.2"/>
    <n v="357"/>
    <n v="264"/>
    <n v="3"/>
    <n v="4"/>
    <x v="2"/>
    <s v="nvU86404849423"/>
    <s v="jasonriddle@hotmail.com"/>
    <d v="2022-01-06T00:00:00"/>
    <d v="2024-07-17T02:39:25"/>
    <x v="7"/>
    <x v="9"/>
    <n v="2024"/>
  </r>
  <r>
    <n v="4903"/>
    <s v="Sara Bailey"/>
    <x v="5"/>
    <x v="4"/>
    <n v="2008"/>
    <n v="55875.56"/>
    <n v="183090"/>
    <x v="1"/>
    <x v="0"/>
    <n v="4.9000000000000004"/>
    <n v="691"/>
    <n v="224"/>
    <n v="2"/>
    <n v="4"/>
    <x v="7"/>
    <s v="yAd55057523848"/>
    <s v="macdonaldroy@cortez-wyatt.com"/>
    <d v="2015-12-02T00:00:00"/>
    <d v="2025-05-26T04:44:09"/>
    <x v="4"/>
    <x v="3"/>
    <n v="2025"/>
  </r>
  <r>
    <n v="4904"/>
    <s v="Jenna Cook"/>
    <x v="2"/>
    <x v="5"/>
    <n v="1991"/>
    <n v="77884.25"/>
    <n v="119741"/>
    <x v="2"/>
    <x v="1"/>
    <n v="2.8"/>
    <n v="192"/>
    <n v="233"/>
    <n v="5"/>
    <n v="7"/>
    <x v="5"/>
    <s v="mNE62477850668"/>
    <s v="xsmith@gmail.com"/>
    <d v="2020-12-20T00:00:00"/>
    <d v="2024-10-20T00:42:45"/>
    <x v="4"/>
    <x v="4"/>
    <n v="2024"/>
  </r>
  <r>
    <n v="4905"/>
    <s v="Michelle Hunter"/>
    <x v="8"/>
    <x v="1"/>
    <n v="2017"/>
    <n v="47277.47"/>
    <n v="159269"/>
    <x v="0"/>
    <x v="0"/>
    <n v="2.1"/>
    <n v="659"/>
    <n v="502"/>
    <n v="4"/>
    <n v="5"/>
    <x v="6"/>
    <s v="qwQ57854660625"/>
    <s v="josephchambers@gmail.com"/>
    <d v="2022-05-12T00:00:00"/>
    <d v="2025-07-05T15:32:17"/>
    <x v="3"/>
    <x v="9"/>
    <n v="2025"/>
  </r>
  <r>
    <n v="4906"/>
    <s v="Gabriel Jones"/>
    <x v="3"/>
    <x v="7"/>
    <n v="2013"/>
    <n v="77091.95"/>
    <n v="6514"/>
    <x v="3"/>
    <x v="0"/>
    <n v="4.2"/>
    <n v="259"/>
    <n v="617"/>
    <n v="5"/>
    <n v="4"/>
    <x v="1"/>
    <s v="lzm94862293857"/>
    <s v="brenda86@yahoo.com"/>
    <d v="2022-08-04T00:00:00"/>
    <d v="2023-08-22T23:03:40"/>
    <x v="5"/>
    <x v="9"/>
    <n v="2023"/>
  </r>
  <r>
    <n v="4907"/>
    <s v="Victor Patel"/>
    <x v="4"/>
    <x v="1"/>
    <n v="2009"/>
    <n v="19027.07"/>
    <n v="2307"/>
    <x v="3"/>
    <x v="1"/>
    <n v="1.5"/>
    <n v="678"/>
    <n v="767"/>
    <n v="5"/>
    <n v="4"/>
    <x v="4"/>
    <s v="cFe67270512263"/>
    <s v="margaretanderson@gmail.com"/>
    <d v="2016-06-07T00:00:00"/>
    <d v="2024-10-19T07:11:21"/>
    <x v="2"/>
    <x v="5"/>
    <n v="2024"/>
  </r>
  <r>
    <n v="4908"/>
    <s v="Anthony Butler"/>
    <x v="0"/>
    <x v="7"/>
    <n v="2016"/>
    <n v="23370.82"/>
    <n v="107064"/>
    <x v="3"/>
    <x v="1"/>
    <n v="1.6"/>
    <n v="471"/>
    <n v="420"/>
    <n v="3"/>
    <n v="4"/>
    <x v="6"/>
    <s v="gWF53493227863"/>
    <s v="thomasnathan@gmail.com"/>
    <d v="2018-12-25T00:00:00"/>
    <d v="2024-06-21T09:49:47"/>
    <x v="4"/>
    <x v="0"/>
    <n v="2024"/>
  </r>
  <r>
    <n v="4909"/>
    <s v="Brenda Hines"/>
    <x v="6"/>
    <x v="9"/>
    <n v="1997"/>
    <n v="53912.49"/>
    <n v="285906"/>
    <x v="3"/>
    <x v="1"/>
    <n v="5.4"/>
    <n v="342"/>
    <n v="789"/>
    <n v="4"/>
    <n v="7"/>
    <x v="0"/>
    <s v="uXz58191743055"/>
    <s v="laura83@smith-robinson.com"/>
    <d v="2016-08-30T00:00:00"/>
    <d v="2024-12-25T18:21:39"/>
    <x v="5"/>
    <x v="5"/>
    <n v="2024"/>
  </r>
  <r>
    <n v="4910"/>
    <s v="Angela Williams"/>
    <x v="6"/>
    <x v="8"/>
    <n v="1997"/>
    <n v="51236.24"/>
    <n v="32151"/>
    <x v="1"/>
    <x v="0"/>
    <n v="5.0999999999999996"/>
    <n v="680"/>
    <n v="281"/>
    <n v="5"/>
    <n v="2"/>
    <x v="2"/>
    <s v="MYX69278379647"/>
    <s v="stephaniegibson@daniel-dawson.net"/>
    <d v="2024-03-16T00:00:00"/>
    <d v="2025-05-08T02:09:11"/>
    <x v="6"/>
    <x v="10"/>
    <n v="2025"/>
  </r>
  <r>
    <n v="4911"/>
    <s v="Gregory Campbell"/>
    <x v="8"/>
    <x v="9"/>
    <n v="2001"/>
    <n v="64358.77"/>
    <n v="177471"/>
    <x v="3"/>
    <x v="1"/>
    <n v="4.5999999999999996"/>
    <n v="529"/>
    <n v="754"/>
    <n v="3"/>
    <n v="4"/>
    <x v="6"/>
    <s v="Tqn50994092101"/>
    <s v="annette17@yahoo.com"/>
    <d v="2019-08-28T00:00:00"/>
    <d v="2025-05-13T22:20:27"/>
    <x v="5"/>
    <x v="6"/>
    <n v="2025"/>
  </r>
  <r>
    <n v="4912"/>
    <s v="Kimberly Baker"/>
    <x v="9"/>
    <x v="0"/>
    <n v="2021"/>
    <n v="42904.47"/>
    <n v="25296"/>
    <x v="3"/>
    <x v="0"/>
    <n v="4.7"/>
    <n v="697"/>
    <n v="357"/>
    <n v="4"/>
    <n v="4"/>
    <x v="2"/>
    <s v="wAM94962483739"/>
    <s v="ijennings@thornton-williams.com"/>
    <d v="2017-08-15T00:00:00"/>
    <d v="2023-09-19T20:27:32"/>
    <x v="5"/>
    <x v="2"/>
    <n v="2023"/>
  </r>
  <r>
    <n v="4913"/>
    <s v="Angela Contreras"/>
    <x v="2"/>
    <x v="8"/>
    <n v="2002"/>
    <n v="38693.769999999997"/>
    <n v="3260"/>
    <x v="0"/>
    <x v="0"/>
    <n v="2.8"/>
    <n v="525"/>
    <n v="167"/>
    <n v="4"/>
    <n v="5"/>
    <x v="5"/>
    <s v="SVq99625440003"/>
    <s v="justin50@gmail.com"/>
    <d v="2014-11-26T00:00:00"/>
    <d v="2024-02-28T01:38:56"/>
    <x v="11"/>
    <x v="8"/>
    <n v="2024"/>
  </r>
  <r>
    <n v="4914"/>
    <s v="Nicholas Fernandez"/>
    <x v="6"/>
    <x v="2"/>
    <n v="1994"/>
    <n v="56309.919999999998"/>
    <n v="68467"/>
    <x v="1"/>
    <x v="0"/>
    <n v="1.1000000000000001"/>
    <n v="84"/>
    <n v="294"/>
    <n v="5"/>
    <n v="7"/>
    <x v="6"/>
    <s v="zyr38862898000"/>
    <s v="randymendoza@gmail.com"/>
    <d v="2017-02-19T00:00:00"/>
    <d v="2024-08-21T07:17:24"/>
    <x v="9"/>
    <x v="2"/>
    <n v="2024"/>
  </r>
  <r>
    <n v="4915"/>
    <s v="Adam Walker"/>
    <x v="4"/>
    <x v="5"/>
    <n v="1994"/>
    <n v="40699.75"/>
    <n v="191878"/>
    <x v="0"/>
    <x v="1"/>
    <n v="5.6"/>
    <n v="253"/>
    <n v="376"/>
    <n v="5"/>
    <n v="2"/>
    <x v="3"/>
    <s v="tIv06537516136"/>
    <s v="opeterson@yahoo.com"/>
    <d v="2015-03-22T00:00:00"/>
    <d v="2024-05-15T18:08:59"/>
    <x v="6"/>
    <x v="3"/>
    <n v="2024"/>
  </r>
  <r>
    <n v="4916"/>
    <s v="Jodi Watts"/>
    <x v="9"/>
    <x v="6"/>
    <n v="2003"/>
    <n v="43403.09"/>
    <n v="200703"/>
    <x v="3"/>
    <x v="0"/>
    <n v="5.5"/>
    <n v="163"/>
    <n v="207"/>
    <n v="4"/>
    <n v="7"/>
    <x v="0"/>
    <s v="inK40932477218"/>
    <s v="homichael@gmail.com"/>
    <d v="2022-07-05T00:00:00"/>
    <d v="2024-08-02T18:11:35"/>
    <x v="10"/>
    <x v="9"/>
    <n v="2024"/>
  </r>
  <r>
    <n v="4917"/>
    <s v="James Glover"/>
    <x v="3"/>
    <x v="2"/>
    <n v="2007"/>
    <n v="57072.76"/>
    <n v="108482"/>
    <x v="0"/>
    <x v="1"/>
    <n v="4.5"/>
    <n v="671"/>
    <n v="493"/>
    <n v="3"/>
    <n v="2"/>
    <x v="6"/>
    <s v="nfE80621571207"/>
    <s v="allen77@kelley.net"/>
    <d v="2020-10-05T00:00:00"/>
    <d v="2023-08-03T02:25:18"/>
    <x v="0"/>
    <x v="4"/>
    <n v="2023"/>
  </r>
  <r>
    <n v="4918"/>
    <s v="Jennifer Bowman"/>
    <x v="8"/>
    <x v="1"/>
    <n v="2011"/>
    <n v="74413.27"/>
    <n v="157709"/>
    <x v="2"/>
    <x v="0"/>
    <n v="2.8"/>
    <n v="108"/>
    <n v="652"/>
    <n v="2"/>
    <n v="7"/>
    <x v="0"/>
    <s v="ClN75685291870"/>
    <s v="zsmith@turner.com"/>
    <d v="2016-05-28T00:00:00"/>
    <d v="2025-02-10T22:22:46"/>
    <x v="3"/>
    <x v="5"/>
    <n v="2025"/>
  </r>
  <r>
    <n v="4919"/>
    <s v="Jerry Allison"/>
    <x v="3"/>
    <x v="5"/>
    <n v="1999"/>
    <n v="11314.69"/>
    <n v="71454"/>
    <x v="1"/>
    <x v="0"/>
    <n v="5.0999999999999996"/>
    <n v="225"/>
    <n v="206"/>
    <n v="3"/>
    <n v="2"/>
    <x v="6"/>
    <s v="hCe92758484673"/>
    <s v="dianemorris@diaz.info"/>
    <d v="2023-08-02T00:00:00"/>
    <d v="2024-05-20T20:48:51"/>
    <x v="5"/>
    <x v="7"/>
    <n v="2024"/>
  </r>
  <r>
    <n v="4920"/>
    <s v="James Dennis"/>
    <x v="3"/>
    <x v="2"/>
    <n v="2023"/>
    <n v="15470.46"/>
    <n v="127036"/>
    <x v="0"/>
    <x v="0"/>
    <n v="4.5999999999999996"/>
    <n v="361"/>
    <n v="399"/>
    <n v="3"/>
    <n v="7"/>
    <x v="4"/>
    <s v="KYR60906303782"/>
    <s v="mullinsadam@taylor-bernard.com"/>
    <d v="2019-02-22T00:00:00"/>
    <d v="2023-10-04T14:26:02"/>
    <x v="9"/>
    <x v="6"/>
    <n v="2023"/>
  </r>
  <r>
    <n v="4921"/>
    <s v="Natasha Giles"/>
    <x v="6"/>
    <x v="6"/>
    <n v="1991"/>
    <n v="19538.13"/>
    <n v="281114"/>
    <x v="0"/>
    <x v="0"/>
    <n v="1.7"/>
    <n v="522"/>
    <n v="582"/>
    <n v="5"/>
    <n v="7"/>
    <x v="7"/>
    <s v="ULH78168095633"/>
    <s v="jimenezjoseph@brown-harper.com"/>
    <d v="2016-08-19T00:00:00"/>
    <d v="2023-09-18T02:24:09"/>
    <x v="5"/>
    <x v="5"/>
    <n v="2023"/>
  </r>
  <r>
    <n v="4922"/>
    <s v="Trevor Collins"/>
    <x v="3"/>
    <x v="4"/>
    <n v="1994"/>
    <n v="73774.09"/>
    <n v="20133"/>
    <x v="1"/>
    <x v="0"/>
    <n v="2"/>
    <n v="486"/>
    <n v="430"/>
    <n v="2"/>
    <n v="2"/>
    <x v="7"/>
    <s v="pUn50209199989"/>
    <s v="christopher58@gmail.com"/>
    <d v="2022-09-17T00:00:00"/>
    <d v="2025-07-03T07:27:46"/>
    <x v="8"/>
    <x v="9"/>
    <n v="2025"/>
  </r>
  <r>
    <n v="4923"/>
    <s v="Russell Archer"/>
    <x v="4"/>
    <x v="8"/>
    <n v="2006"/>
    <n v="69295.61"/>
    <n v="43001"/>
    <x v="3"/>
    <x v="0"/>
    <n v="3.9"/>
    <n v="668"/>
    <n v="220"/>
    <n v="3"/>
    <n v="5"/>
    <x v="7"/>
    <s v="RzA64662781792"/>
    <s v="williamtucker@hotmail.com"/>
    <d v="2021-04-03T00:00:00"/>
    <d v="2025-02-26T20:23:30"/>
    <x v="1"/>
    <x v="1"/>
    <n v="2025"/>
  </r>
  <r>
    <n v="4924"/>
    <s v="Colleen Kim"/>
    <x v="2"/>
    <x v="2"/>
    <n v="2015"/>
    <n v="70799.19"/>
    <n v="181131"/>
    <x v="3"/>
    <x v="0"/>
    <n v="2.6"/>
    <n v="370"/>
    <n v="557"/>
    <n v="2"/>
    <n v="2"/>
    <x v="7"/>
    <s v="vbL47637110822"/>
    <s v="tbrown@farmer.com"/>
    <d v="2024-06-09T00:00:00"/>
    <d v="2025-07-07T09:35:40"/>
    <x v="2"/>
    <x v="10"/>
    <n v="2025"/>
  </r>
  <r>
    <n v="4925"/>
    <s v="Jennifer Lowe"/>
    <x v="1"/>
    <x v="6"/>
    <n v="2007"/>
    <n v="56680.56"/>
    <n v="95198"/>
    <x v="0"/>
    <x v="1"/>
    <n v="3.4"/>
    <n v="457"/>
    <n v="608"/>
    <n v="2"/>
    <n v="4"/>
    <x v="2"/>
    <s v="Jkl48225315159"/>
    <s v="lauren21@mcmillan.com"/>
    <d v="2023-09-28T00:00:00"/>
    <d v="2023-12-28T21:10:45"/>
    <x v="8"/>
    <x v="7"/>
    <n v="2023"/>
  </r>
  <r>
    <n v="4926"/>
    <s v="Kaitlyn Grant"/>
    <x v="9"/>
    <x v="3"/>
    <n v="2023"/>
    <n v="43769.46"/>
    <n v="62154"/>
    <x v="0"/>
    <x v="1"/>
    <n v="2"/>
    <n v="452"/>
    <n v="144"/>
    <n v="4"/>
    <n v="5"/>
    <x v="3"/>
    <s v="fIc11176618924"/>
    <s v="georgehughes@garcia.com"/>
    <d v="2020-06-30T00:00:00"/>
    <d v="2023-11-29T23:14:54"/>
    <x v="2"/>
    <x v="4"/>
    <n v="2023"/>
  </r>
  <r>
    <n v="4927"/>
    <s v="Anna Shah"/>
    <x v="8"/>
    <x v="2"/>
    <n v="2024"/>
    <n v="43866.82"/>
    <n v="222449"/>
    <x v="2"/>
    <x v="1"/>
    <n v="3.4"/>
    <n v="550"/>
    <n v="424"/>
    <n v="2"/>
    <n v="5"/>
    <x v="5"/>
    <s v="QlH25696552043"/>
    <s v="therring@campbell.com"/>
    <d v="2023-12-28T00:00:00"/>
    <d v="2023-09-11T23:12:18"/>
    <x v="4"/>
    <x v="7"/>
    <n v="2023"/>
  </r>
  <r>
    <n v="4928"/>
    <s v="Christopher Jones"/>
    <x v="2"/>
    <x v="4"/>
    <n v="2012"/>
    <n v="11362.39"/>
    <n v="174928"/>
    <x v="2"/>
    <x v="1"/>
    <n v="5.8"/>
    <n v="82"/>
    <n v="343"/>
    <n v="3"/>
    <n v="7"/>
    <x v="0"/>
    <s v="ynm81953505478"/>
    <s v="pamelacollins@gmail.com"/>
    <d v="2019-09-18T00:00:00"/>
    <d v="2023-12-20T02:53:49"/>
    <x v="8"/>
    <x v="6"/>
    <n v="2023"/>
  </r>
  <r>
    <n v="4929"/>
    <s v="Derrick Martinez"/>
    <x v="4"/>
    <x v="2"/>
    <n v="2017"/>
    <n v="62725.47"/>
    <n v="275199"/>
    <x v="1"/>
    <x v="1"/>
    <n v="2.4"/>
    <n v="529"/>
    <n v="784"/>
    <n v="5"/>
    <n v="5"/>
    <x v="1"/>
    <s v="GLW39265474698"/>
    <s v="aaron02@yahoo.com"/>
    <d v="2016-08-29T00:00:00"/>
    <d v="2024-01-26T22:36:53"/>
    <x v="5"/>
    <x v="5"/>
    <n v="2024"/>
  </r>
  <r>
    <n v="4930"/>
    <s v="Michelle Jones"/>
    <x v="2"/>
    <x v="1"/>
    <n v="2021"/>
    <n v="49331.13"/>
    <n v="186247"/>
    <x v="1"/>
    <x v="1"/>
    <n v="3.7"/>
    <n v="696"/>
    <n v="557"/>
    <n v="2"/>
    <n v="7"/>
    <x v="7"/>
    <s v="vbb21396413187"/>
    <s v="charlottehayes@hotmail.com"/>
    <d v="2020-07-08T00:00:00"/>
    <d v="2025-01-29T08:58:30"/>
    <x v="10"/>
    <x v="4"/>
    <n v="2025"/>
  </r>
  <r>
    <n v="4931"/>
    <s v="Michael Reynolds"/>
    <x v="8"/>
    <x v="0"/>
    <n v="2018"/>
    <n v="68146.23"/>
    <n v="275282"/>
    <x v="1"/>
    <x v="1"/>
    <n v="1.7"/>
    <n v="345"/>
    <n v="563"/>
    <n v="4"/>
    <n v="7"/>
    <x v="3"/>
    <s v="FqN21368133386"/>
    <s v="thernandez@yahoo.com"/>
    <d v="2018-11-20T00:00:00"/>
    <d v="2025-05-19T08:00:54"/>
    <x v="11"/>
    <x v="0"/>
    <n v="2025"/>
  </r>
  <r>
    <n v="4932"/>
    <s v="William Rivas"/>
    <x v="3"/>
    <x v="1"/>
    <n v="2016"/>
    <n v="21111.29"/>
    <n v="85502"/>
    <x v="3"/>
    <x v="0"/>
    <n v="3.5"/>
    <n v="388"/>
    <n v="443"/>
    <n v="4"/>
    <n v="5"/>
    <x v="4"/>
    <s v="fVx97302205875"/>
    <s v="robertdawson@bailey-lewis.com"/>
    <d v="2017-08-16T00:00:00"/>
    <d v="2024-11-23T18:49:53"/>
    <x v="5"/>
    <x v="2"/>
    <n v="2024"/>
  </r>
  <r>
    <n v="4933"/>
    <s v="Maurice Walker"/>
    <x v="9"/>
    <x v="8"/>
    <n v="1990"/>
    <n v="27965.49"/>
    <n v="286932"/>
    <x v="0"/>
    <x v="0"/>
    <n v="2.8"/>
    <n v="248"/>
    <n v="564"/>
    <n v="2"/>
    <n v="4"/>
    <x v="3"/>
    <s v="xXs05724183101"/>
    <s v="kimberlymahoney@yahoo.com"/>
    <d v="2016-02-05T00:00:00"/>
    <d v="2025-07-10T21:42:26"/>
    <x v="9"/>
    <x v="5"/>
    <n v="2025"/>
  </r>
  <r>
    <n v="4934"/>
    <s v="Shannon Bush"/>
    <x v="5"/>
    <x v="0"/>
    <n v="1999"/>
    <n v="15735.79"/>
    <n v="281117"/>
    <x v="0"/>
    <x v="1"/>
    <n v="5.0999999999999996"/>
    <n v="356"/>
    <n v="461"/>
    <n v="4"/>
    <n v="2"/>
    <x v="4"/>
    <s v="oUv80001062346"/>
    <s v="rgriffin@riley.com"/>
    <d v="2022-09-07T00:00:00"/>
    <d v="2023-12-17T01:17:54"/>
    <x v="8"/>
    <x v="9"/>
    <n v="2023"/>
  </r>
  <r>
    <n v="4935"/>
    <s v="Jessica Rodriguez"/>
    <x v="1"/>
    <x v="3"/>
    <n v="1998"/>
    <n v="79928.039999999994"/>
    <n v="11917"/>
    <x v="2"/>
    <x v="1"/>
    <n v="4.5"/>
    <n v="116"/>
    <n v="780"/>
    <n v="4"/>
    <n v="4"/>
    <x v="2"/>
    <s v="Tmf30820943779"/>
    <s v="snowmichael@robinson-thompson.net"/>
    <d v="2018-06-27T00:00:00"/>
    <d v="2024-05-09T00:56:01"/>
    <x v="2"/>
    <x v="0"/>
    <n v="2024"/>
  </r>
  <r>
    <n v="4936"/>
    <s v="Ashley Padilla"/>
    <x v="2"/>
    <x v="4"/>
    <n v="2014"/>
    <n v="60963.21"/>
    <n v="156072"/>
    <x v="3"/>
    <x v="0"/>
    <n v="4.3"/>
    <n v="522"/>
    <n v="767"/>
    <n v="4"/>
    <n v="5"/>
    <x v="7"/>
    <s v="suP50977998724"/>
    <s v="lisaparsons@hotmail.com"/>
    <d v="2015-01-14T00:00:00"/>
    <d v="2025-04-12T05:49:15"/>
    <x v="7"/>
    <x v="3"/>
    <n v="2025"/>
  </r>
  <r>
    <n v="4937"/>
    <s v="Matthew Sloan"/>
    <x v="4"/>
    <x v="3"/>
    <n v="2017"/>
    <n v="54925.37"/>
    <n v="4202"/>
    <x v="0"/>
    <x v="1"/>
    <n v="5.5"/>
    <n v="572"/>
    <n v="711"/>
    <n v="5"/>
    <n v="2"/>
    <x v="2"/>
    <s v="RYY79941502372"/>
    <s v="gibsonjeffery@yahoo.com"/>
    <d v="2019-03-25T00:00:00"/>
    <d v="2023-08-17T06:22:40"/>
    <x v="6"/>
    <x v="6"/>
    <n v="2023"/>
  </r>
  <r>
    <n v="4938"/>
    <s v="Joshua Oliver"/>
    <x v="0"/>
    <x v="2"/>
    <n v="1995"/>
    <n v="27184.560000000001"/>
    <n v="275256"/>
    <x v="0"/>
    <x v="1"/>
    <n v="2.2000000000000002"/>
    <n v="296"/>
    <n v="490"/>
    <n v="2"/>
    <n v="4"/>
    <x v="7"/>
    <s v="pjD97205477389"/>
    <s v="mgarner@lloyd-mitchell.info"/>
    <d v="2016-10-23T00:00:00"/>
    <d v="2025-06-24T09:40:34"/>
    <x v="0"/>
    <x v="5"/>
    <n v="2025"/>
  </r>
  <r>
    <n v="4939"/>
    <s v="Kari Gomez"/>
    <x v="6"/>
    <x v="0"/>
    <n v="2018"/>
    <n v="21792.31"/>
    <n v="98162"/>
    <x v="0"/>
    <x v="0"/>
    <n v="4.9000000000000004"/>
    <n v="153"/>
    <n v="362"/>
    <n v="2"/>
    <n v="4"/>
    <x v="7"/>
    <s v="BRW96186259318"/>
    <s v="munozdavid@hotmail.com"/>
    <d v="2019-08-06T00:00:00"/>
    <d v="2024-02-28T19:10:20"/>
    <x v="5"/>
    <x v="6"/>
    <n v="2024"/>
  </r>
  <r>
    <n v="4940"/>
    <s v="Kathy Clark"/>
    <x v="9"/>
    <x v="2"/>
    <n v="2012"/>
    <n v="5675.17"/>
    <n v="232916"/>
    <x v="1"/>
    <x v="1"/>
    <n v="1.1000000000000001"/>
    <n v="600"/>
    <n v="157"/>
    <n v="4"/>
    <n v="2"/>
    <x v="7"/>
    <s v="TbQ61029824497"/>
    <s v="amymartin@stanley-contreras.com"/>
    <d v="2022-03-02T00:00:00"/>
    <d v="2025-02-04T22:41:12"/>
    <x v="6"/>
    <x v="9"/>
    <n v="2025"/>
  </r>
  <r>
    <n v="4941"/>
    <s v="Nicholas Williamson"/>
    <x v="7"/>
    <x v="1"/>
    <n v="2020"/>
    <n v="72296.509999999995"/>
    <n v="286037"/>
    <x v="3"/>
    <x v="1"/>
    <n v="1.5"/>
    <n v="101"/>
    <n v="512"/>
    <n v="4"/>
    <n v="7"/>
    <x v="6"/>
    <s v="kXB32920990003"/>
    <s v="thomas33@watson.com"/>
    <d v="2022-01-08T00:00:00"/>
    <d v="2024-08-09T07:54:16"/>
    <x v="7"/>
    <x v="9"/>
    <n v="2024"/>
  </r>
  <r>
    <n v="4942"/>
    <s v="Corey Lee"/>
    <x v="1"/>
    <x v="9"/>
    <n v="2017"/>
    <n v="39079.129999999997"/>
    <n v="166451"/>
    <x v="2"/>
    <x v="0"/>
    <n v="3.7"/>
    <n v="144"/>
    <n v="347"/>
    <n v="5"/>
    <n v="7"/>
    <x v="4"/>
    <s v="LwZ59632164986"/>
    <s v="wanda98@krause.com"/>
    <d v="2019-05-26T00:00:00"/>
    <d v="2024-12-11T03:53:27"/>
    <x v="3"/>
    <x v="6"/>
    <n v="2024"/>
  </r>
  <r>
    <n v="4943"/>
    <s v="Stacy Brown"/>
    <x v="6"/>
    <x v="6"/>
    <n v="1990"/>
    <n v="51648.12"/>
    <n v="208948"/>
    <x v="0"/>
    <x v="0"/>
    <n v="5.9"/>
    <n v="100"/>
    <n v="708"/>
    <n v="3"/>
    <n v="5"/>
    <x v="0"/>
    <s v="oLZ97098053150"/>
    <s v="michael82@taylor.com"/>
    <d v="2018-05-17T00:00:00"/>
    <d v="2023-12-20T20:25:14"/>
    <x v="3"/>
    <x v="0"/>
    <n v="2023"/>
  </r>
  <r>
    <n v="4944"/>
    <s v="Ashley Anderson"/>
    <x v="5"/>
    <x v="1"/>
    <n v="2007"/>
    <n v="69198.759999999995"/>
    <n v="4967"/>
    <x v="2"/>
    <x v="1"/>
    <n v="4.0999999999999996"/>
    <n v="664"/>
    <n v="272"/>
    <n v="3"/>
    <n v="2"/>
    <x v="6"/>
    <s v="qMs67657505562"/>
    <s v="jasonsalazar@hotmail.com"/>
    <d v="2020-08-14T00:00:00"/>
    <d v="2024-10-15T12:04:01"/>
    <x v="5"/>
    <x v="4"/>
    <n v="2024"/>
  </r>
  <r>
    <n v="4945"/>
    <s v="Frances Sweeney"/>
    <x v="5"/>
    <x v="2"/>
    <n v="2019"/>
    <n v="71730.06"/>
    <n v="176638"/>
    <x v="1"/>
    <x v="1"/>
    <n v="2.5"/>
    <n v="122"/>
    <n v="616"/>
    <n v="3"/>
    <n v="5"/>
    <x v="7"/>
    <s v="yZz93648997226"/>
    <s v="pmiller@gmail.com"/>
    <d v="2023-04-07T00:00:00"/>
    <d v="2025-02-19T13:09:24"/>
    <x v="1"/>
    <x v="7"/>
    <n v="2025"/>
  </r>
  <r>
    <n v="4946"/>
    <s v="Timothy Perez"/>
    <x v="2"/>
    <x v="6"/>
    <n v="1990"/>
    <n v="72805.5"/>
    <n v="229347"/>
    <x v="2"/>
    <x v="0"/>
    <n v="4.7"/>
    <n v="265"/>
    <n v="591"/>
    <n v="2"/>
    <n v="7"/>
    <x v="0"/>
    <s v="mXH11008363221"/>
    <s v="lisalane@hensley.com"/>
    <d v="2021-02-17T00:00:00"/>
    <d v="2024-03-12T05:04:19"/>
    <x v="9"/>
    <x v="1"/>
    <n v="2024"/>
  </r>
  <r>
    <n v="4947"/>
    <s v="Andrew Bates"/>
    <x v="4"/>
    <x v="5"/>
    <n v="2009"/>
    <n v="64274.92"/>
    <n v="125697"/>
    <x v="1"/>
    <x v="0"/>
    <n v="5.5"/>
    <n v="626"/>
    <n v="534"/>
    <n v="2"/>
    <n v="4"/>
    <x v="0"/>
    <s v="mdQ84883419714"/>
    <s v="warejillian@beasley.net"/>
    <d v="2017-11-08T00:00:00"/>
    <d v="2024-05-05T05:48:41"/>
    <x v="11"/>
    <x v="2"/>
    <n v="2024"/>
  </r>
  <r>
    <n v="4948"/>
    <s v="Barbara Stephens"/>
    <x v="4"/>
    <x v="8"/>
    <n v="2013"/>
    <n v="5679.01"/>
    <n v="266351"/>
    <x v="2"/>
    <x v="0"/>
    <n v="2.7"/>
    <n v="524"/>
    <n v="234"/>
    <n v="2"/>
    <n v="5"/>
    <x v="2"/>
    <s v="cod96794507349"/>
    <s v="charles94@harrison-davis.com"/>
    <d v="2020-03-19T00:00:00"/>
    <d v="2024-10-27T00:56:18"/>
    <x v="6"/>
    <x v="4"/>
    <n v="2024"/>
  </r>
  <r>
    <n v="4949"/>
    <s v="Kathleen Smith"/>
    <x v="5"/>
    <x v="6"/>
    <n v="2020"/>
    <n v="17768.07"/>
    <n v="180771"/>
    <x v="0"/>
    <x v="1"/>
    <n v="2"/>
    <n v="218"/>
    <n v="781"/>
    <n v="5"/>
    <n v="4"/>
    <x v="4"/>
    <s v="qtx77964244080"/>
    <s v="reesesteven@brown-mcmahon.com"/>
    <d v="2020-12-16T00:00:00"/>
    <d v="2023-07-29T17:16:51"/>
    <x v="4"/>
    <x v="4"/>
    <n v="2023"/>
  </r>
  <r>
    <n v="4950"/>
    <s v="Travis Kennedy"/>
    <x v="0"/>
    <x v="8"/>
    <n v="2005"/>
    <n v="13146.1"/>
    <n v="288608"/>
    <x v="0"/>
    <x v="0"/>
    <n v="5.7"/>
    <n v="559"/>
    <n v="205"/>
    <n v="3"/>
    <n v="5"/>
    <x v="1"/>
    <s v="mdk11754955173"/>
    <s v="pmolina@hotmail.com"/>
    <d v="2017-11-27T00:00:00"/>
    <d v="2025-03-01T21:59:26"/>
    <x v="11"/>
    <x v="2"/>
    <n v="2025"/>
  </r>
  <r>
    <n v="4951"/>
    <s v="Kimberly Cummings"/>
    <x v="3"/>
    <x v="2"/>
    <n v="1999"/>
    <n v="24363.599999999999"/>
    <n v="139487"/>
    <x v="2"/>
    <x v="1"/>
    <n v="3.8"/>
    <n v="518"/>
    <n v="683"/>
    <n v="5"/>
    <n v="4"/>
    <x v="0"/>
    <s v="ekd59467276240"/>
    <s v="russellmegan@yahoo.com"/>
    <d v="2018-05-19T00:00:00"/>
    <d v="2023-11-14T22:15:51"/>
    <x v="3"/>
    <x v="0"/>
    <n v="2023"/>
  </r>
  <r>
    <n v="4952"/>
    <s v="Jesus Perkins"/>
    <x v="6"/>
    <x v="1"/>
    <n v="2021"/>
    <n v="79082.880000000005"/>
    <n v="170759"/>
    <x v="0"/>
    <x v="0"/>
    <n v="5.8"/>
    <n v="129"/>
    <n v="304"/>
    <n v="4"/>
    <n v="5"/>
    <x v="5"/>
    <s v="Pdh01497537521"/>
    <s v="joshua56@smith-williams.info"/>
    <d v="2019-04-14T00:00:00"/>
    <d v="2024-08-01T00:08:11"/>
    <x v="1"/>
    <x v="6"/>
    <n v="2024"/>
  </r>
  <r>
    <n v="4953"/>
    <s v="Lori Jones"/>
    <x v="1"/>
    <x v="7"/>
    <n v="1991"/>
    <n v="23809.77"/>
    <n v="74138"/>
    <x v="2"/>
    <x v="1"/>
    <n v="3"/>
    <n v="637"/>
    <n v="183"/>
    <n v="2"/>
    <n v="5"/>
    <x v="0"/>
    <s v="PmE24237281268"/>
    <s v="woodsusan@hotmail.com"/>
    <d v="2021-06-09T00:00:00"/>
    <d v="2024-02-25T14:04:08"/>
    <x v="2"/>
    <x v="1"/>
    <n v="2024"/>
  </r>
  <r>
    <n v="4954"/>
    <s v="Earl Turner"/>
    <x v="8"/>
    <x v="8"/>
    <n v="2014"/>
    <n v="12942.37"/>
    <n v="139402"/>
    <x v="2"/>
    <x v="0"/>
    <n v="1.5"/>
    <n v="299"/>
    <n v="430"/>
    <n v="4"/>
    <n v="2"/>
    <x v="2"/>
    <s v="dfU20838382762"/>
    <s v="buckleyaaron@scott.com"/>
    <d v="2024-01-24T00:00:00"/>
    <d v="2024-02-08T19:01:42"/>
    <x v="7"/>
    <x v="10"/>
    <n v="2024"/>
  </r>
  <r>
    <n v="4955"/>
    <s v="Larry Clayton"/>
    <x v="5"/>
    <x v="9"/>
    <n v="2020"/>
    <n v="46554.26"/>
    <n v="264060"/>
    <x v="0"/>
    <x v="0"/>
    <n v="1.9"/>
    <n v="227"/>
    <n v="201"/>
    <n v="4"/>
    <n v="2"/>
    <x v="5"/>
    <s v="fva65155170998"/>
    <s v="jacob92@yahoo.com"/>
    <d v="2021-11-26T00:00:00"/>
    <d v="2024-08-09T04:23:59"/>
    <x v="11"/>
    <x v="1"/>
    <n v="2024"/>
  </r>
  <r>
    <n v="4956"/>
    <s v="Sarah Murphy"/>
    <x v="8"/>
    <x v="6"/>
    <n v="2018"/>
    <n v="59667.360000000001"/>
    <n v="245775"/>
    <x v="3"/>
    <x v="0"/>
    <n v="1.5"/>
    <n v="367"/>
    <n v="159"/>
    <n v="2"/>
    <n v="5"/>
    <x v="7"/>
    <s v="bTt68405155478"/>
    <s v="vcox@schaefer.info"/>
    <d v="2023-10-12T00:00:00"/>
    <d v="2024-09-09T03:23:47"/>
    <x v="0"/>
    <x v="7"/>
    <n v="2024"/>
  </r>
  <r>
    <n v="4957"/>
    <s v="Laura Randall"/>
    <x v="1"/>
    <x v="3"/>
    <n v="1998"/>
    <n v="24535.97"/>
    <n v="134964"/>
    <x v="0"/>
    <x v="1"/>
    <n v="6"/>
    <n v="229"/>
    <n v="770"/>
    <n v="2"/>
    <n v="7"/>
    <x v="4"/>
    <s v="DNq51199635552"/>
    <s v="davisdavid@hotmail.com"/>
    <d v="2020-06-07T00:00:00"/>
    <d v="2024-05-17T19:12:56"/>
    <x v="2"/>
    <x v="4"/>
    <n v="2024"/>
  </r>
  <r>
    <n v="4958"/>
    <s v="Brooke Mendoza"/>
    <x v="3"/>
    <x v="7"/>
    <n v="2011"/>
    <n v="29291.93"/>
    <n v="56601"/>
    <x v="0"/>
    <x v="1"/>
    <n v="3.9"/>
    <n v="529"/>
    <n v="201"/>
    <n v="3"/>
    <n v="2"/>
    <x v="4"/>
    <s v="vHG49765667401"/>
    <s v="johnsonbryan@hoffman-gonzalez.biz"/>
    <d v="2023-02-22T00:00:00"/>
    <d v="2023-08-28T22:45:14"/>
    <x v="9"/>
    <x v="7"/>
    <n v="2023"/>
  </r>
  <r>
    <n v="4959"/>
    <s v="Angela Cole"/>
    <x v="1"/>
    <x v="0"/>
    <n v="2006"/>
    <n v="30453.65"/>
    <n v="16173"/>
    <x v="3"/>
    <x v="0"/>
    <n v="5.0999999999999996"/>
    <n v="692"/>
    <n v="238"/>
    <n v="5"/>
    <n v="2"/>
    <x v="2"/>
    <s v="tSr18149902236"/>
    <s v="lbrooks@moss.com"/>
    <d v="2020-02-16T00:00:00"/>
    <d v="2024-05-20T17:18:34"/>
    <x v="9"/>
    <x v="4"/>
    <n v="2024"/>
  </r>
  <r>
    <n v="4960"/>
    <s v="Samantha Gonzalez"/>
    <x v="3"/>
    <x v="2"/>
    <n v="1998"/>
    <n v="39017.58"/>
    <n v="203105"/>
    <x v="0"/>
    <x v="0"/>
    <n v="4.3"/>
    <n v="688"/>
    <n v="599"/>
    <n v="2"/>
    <n v="4"/>
    <x v="0"/>
    <s v="ZQV97438682360"/>
    <s v="jacob32@hess.com"/>
    <d v="2019-10-06T00:00:00"/>
    <d v="2024-07-03T19:43:45"/>
    <x v="0"/>
    <x v="6"/>
    <n v="2024"/>
  </r>
  <r>
    <n v="4961"/>
    <s v="Anna Jackson"/>
    <x v="7"/>
    <x v="1"/>
    <n v="2018"/>
    <n v="24738.61"/>
    <n v="290769"/>
    <x v="3"/>
    <x v="1"/>
    <n v="2.9"/>
    <n v="664"/>
    <n v="201"/>
    <n v="5"/>
    <n v="5"/>
    <x v="1"/>
    <s v="Jip80932562879"/>
    <s v="robertswillie@peterson-lewis.net"/>
    <d v="2020-06-20T00:00:00"/>
    <d v="2023-10-20T08:56:29"/>
    <x v="2"/>
    <x v="4"/>
    <n v="2023"/>
  </r>
  <r>
    <n v="4962"/>
    <s v="Andrea Garrett"/>
    <x v="1"/>
    <x v="4"/>
    <n v="2018"/>
    <n v="46458.080000000002"/>
    <n v="42107"/>
    <x v="0"/>
    <x v="1"/>
    <n v="5"/>
    <n v="442"/>
    <n v="730"/>
    <n v="4"/>
    <n v="7"/>
    <x v="4"/>
    <s v="iQg04119805013"/>
    <s v="scottrichardson@hotmail.com"/>
    <d v="2020-04-19T00:00:00"/>
    <d v="2024-07-14T08:04:04"/>
    <x v="1"/>
    <x v="4"/>
    <n v="2024"/>
  </r>
  <r>
    <n v="4963"/>
    <s v="Anthony Waller"/>
    <x v="0"/>
    <x v="9"/>
    <n v="1993"/>
    <n v="37514.879999999997"/>
    <n v="199413"/>
    <x v="2"/>
    <x v="1"/>
    <n v="5.8"/>
    <n v="688"/>
    <n v="538"/>
    <n v="3"/>
    <n v="2"/>
    <x v="5"/>
    <s v="PLh05350429773"/>
    <s v="williampatrick@yahoo.com"/>
    <d v="2023-10-03T00:00:00"/>
    <d v="2024-09-18T11:41:50"/>
    <x v="0"/>
    <x v="7"/>
    <n v="2024"/>
  </r>
  <r>
    <n v="4964"/>
    <s v="Jose Brown Jr,"/>
    <x v="6"/>
    <x v="6"/>
    <n v="2006"/>
    <n v="61170.07"/>
    <n v="181707"/>
    <x v="0"/>
    <x v="0"/>
    <n v="5.8"/>
    <n v="501"/>
    <n v="625"/>
    <n v="5"/>
    <n v="5"/>
    <x v="0"/>
    <s v="dVC82740976900"/>
    <s v="nguyenjulia@williams.com"/>
    <d v="2020-03-13T00:00:00"/>
    <d v="2023-10-27T02:09:28"/>
    <x v="6"/>
    <x v="4"/>
    <n v="2023"/>
  </r>
  <r>
    <n v="4965"/>
    <s v="Gregory Moore"/>
    <x v="9"/>
    <x v="8"/>
    <n v="2014"/>
    <n v="24341.439999999999"/>
    <n v="35893"/>
    <x v="0"/>
    <x v="1"/>
    <n v="4.5999999999999996"/>
    <n v="320"/>
    <n v="636"/>
    <n v="2"/>
    <n v="2"/>
    <x v="5"/>
    <s v="luH72036266778"/>
    <s v="grayaaron@gmail.com"/>
    <d v="2016-06-30T00:00:00"/>
    <d v="2025-02-11T19:24:27"/>
    <x v="2"/>
    <x v="5"/>
    <n v="2025"/>
  </r>
  <r>
    <n v="4966"/>
    <s v="Morgan Brooks"/>
    <x v="5"/>
    <x v="7"/>
    <n v="1996"/>
    <n v="51052.49"/>
    <n v="169787"/>
    <x v="2"/>
    <x v="0"/>
    <n v="5.2"/>
    <n v="87"/>
    <n v="794"/>
    <n v="5"/>
    <n v="5"/>
    <x v="4"/>
    <s v="EwX80903627338"/>
    <s v="wardtravis@gmail.com"/>
    <d v="2024-05-15T00:00:00"/>
    <d v="2024-12-25T00:50:15"/>
    <x v="3"/>
    <x v="10"/>
    <n v="2024"/>
  </r>
  <r>
    <n v="4967"/>
    <s v="Edward King"/>
    <x v="5"/>
    <x v="8"/>
    <n v="2013"/>
    <n v="13915.3"/>
    <n v="177109"/>
    <x v="2"/>
    <x v="0"/>
    <n v="4.9000000000000004"/>
    <n v="106"/>
    <n v="429"/>
    <n v="3"/>
    <n v="4"/>
    <x v="5"/>
    <s v="Jbl84113564834"/>
    <s v="melissa38@gmail.com"/>
    <d v="2020-09-28T00:00:00"/>
    <d v="2024-11-03T08:10:24"/>
    <x v="8"/>
    <x v="4"/>
    <n v="2024"/>
  </r>
  <r>
    <n v="4968"/>
    <s v="Jennifer Reed"/>
    <x v="1"/>
    <x v="8"/>
    <n v="2007"/>
    <n v="45503.02"/>
    <n v="162182"/>
    <x v="3"/>
    <x v="0"/>
    <n v="1.5"/>
    <n v="378"/>
    <n v="588"/>
    <n v="4"/>
    <n v="7"/>
    <x v="2"/>
    <s v="DnE48906180420"/>
    <s v="charles51@gmail.com"/>
    <d v="2015-09-03T00:00:00"/>
    <d v="2024-03-03T21:18:14"/>
    <x v="8"/>
    <x v="3"/>
    <n v="2024"/>
  </r>
  <r>
    <n v="4969"/>
    <s v="Zachary Parsons"/>
    <x v="3"/>
    <x v="2"/>
    <n v="1991"/>
    <n v="9443.17"/>
    <n v="70512"/>
    <x v="1"/>
    <x v="0"/>
    <n v="4"/>
    <n v="421"/>
    <n v="110"/>
    <n v="5"/>
    <n v="2"/>
    <x v="5"/>
    <s v="JXJ98988423665"/>
    <s v="mcclurecassandra@yahoo.com"/>
    <d v="2018-09-03T00:00:00"/>
    <d v="2024-01-25T18:34:37"/>
    <x v="8"/>
    <x v="0"/>
    <n v="2024"/>
  </r>
  <r>
    <n v="4970"/>
    <s v="Michelle Taylor"/>
    <x v="0"/>
    <x v="6"/>
    <n v="2012"/>
    <n v="27804.51"/>
    <n v="123423"/>
    <x v="3"/>
    <x v="1"/>
    <n v="1.4"/>
    <n v="274"/>
    <n v="399"/>
    <n v="3"/>
    <n v="2"/>
    <x v="5"/>
    <s v="ABt36049378769"/>
    <s v="bfoster@burns-robinson.com"/>
    <d v="2016-04-22T00:00:00"/>
    <d v="2024-04-27T01:32:53"/>
    <x v="1"/>
    <x v="5"/>
    <n v="2024"/>
  </r>
  <r>
    <n v="4971"/>
    <s v="Mitchell Miller"/>
    <x v="6"/>
    <x v="7"/>
    <n v="1992"/>
    <n v="54581.4"/>
    <n v="97572"/>
    <x v="1"/>
    <x v="1"/>
    <n v="3.9"/>
    <n v="533"/>
    <n v="507"/>
    <n v="4"/>
    <n v="2"/>
    <x v="5"/>
    <s v="CKx33210214417"/>
    <s v="richardcollins@henderson.org"/>
    <d v="2015-10-22T00:00:00"/>
    <d v="2025-06-03T23:01:04"/>
    <x v="0"/>
    <x v="3"/>
    <n v="2025"/>
  </r>
  <r>
    <n v="4972"/>
    <s v="George Quinn"/>
    <x v="4"/>
    <x v="0"/>
    <n v="1996"/>
    <n v="23100.49"/>
    <n v="79950"/>
    <x v="3"/>
    <x v="1"/>
    <n v="4.4000000000000004"/>
    <n v="542"/>
    <n v="373"/>
    <n v="3"/>
    <n v="7"/>
    <x v="4"/>
    <s v="nAr16309809962"/>
    <s v="jessicarichardson@hotmail.com"/>
    <d v="2024-02-08T00:00:00"/>
    <d v="2024-10-05T13:44:50"/>
    <x v="9"/>
    <x v="10"/>
    <n v="2024"/>
  </r>
  <r>
    <n v="4973"/>
    <s v="Ashley Estrada"/>
    <x v="1"/>
    <x v="8"/>
    <n v="1996"/>
    <n v="28682.34"/>
    <n v="231364"/>
    <x v="1"/>
    <x v="0"/>
    <n v="4.3"/>
    <n v="326"/>
    <n v="187"/>
    <n v="4"/>
    <n v="2"/>
    <x v="5"/>
    <s v="vVA61868633059"/>
    <s v="franklindonald@pearson.com"/>
    <d v="2020-07-04T00:00:00"/>
    <d v="2024-08-26T23:58:24"/>
    <x v="10"/>
    <x v="4"/>
    <n v="2024"/>
  </r>
  <r>
    <n v="4974"/>
    <s v="Isaac Michael"/>
    <x v="5"/>
    <x v="5"/>
    <n v="2023"/>
    <n v="9145.91"/>
    <n v="203421"/>
    <x v="1"/>
    <x v="1"/>
    <n v="4.5"/>
    <n v="129"/>
    <n v="517"/>
    <n v="5"/>
    <n v="7"/>
    <x v="6"/>
    <s v="fwX11440290158"/>
    <s v="pattersonnicholas@alvarez-anderson.org"/>
    <d v="2018-07-21T00:00:00"/>
    <d v="2023-08-21T08:30:34"/>
    <x v="10"/>
    <x v="0"/>
    <n v="2023"/>
  </r>
  <r>
    <n v="4975"/>
    <s v="Jorge Moore"/>
    <x v="8"/>
    <x v="9"/>
    <n v="1998"/>
    <n v="52449.88"/>
    <n v="288062"/>
    <x v="1"/>
    <x v="1"/>
    <n v="1.7"/>
    <n v="116"/>
    <n v="599"/>
    <n v="2"/>
    <n v="4"/>
    <x v="4"/>
    <s v="Xdw35995326224"/>
    <s v="robertsjerry@gonzalez.com"/>
    <d v="2021-12-10T00:00:00"/>
    <d v="2024-04-13T11:36:39"/>
    <x v="4"/>
    <x v="1"/>
    <n v="2024"/>
  </r>
  <r>
    <n v="4976"/>
    <s v="Gary Gross"/>
    <x v="0"/>
    <x v="9"/>
    <n v="1990"/>
    <n v="77124.25"/>
    <n v="75591"/>
    <x v="1"/>
    <x v="0"/>
    <n v="2.5"/>
    <n v="442"/>
    <n v="372"/>
    <n v="4"/>
    <n v="2"/>
    <x v="4"/>
    <s v="SuV28683141737"/>
    <s v="reneekelly@burton.org"/>
    <d v="2022-05-28T00:00:00"/>
    <d v="2023-12-14T03:12:16"/>
    <x v="3"/>
    <x v="9"/>
    <n v="2023"/>
  </r>
  <r>
    <n v="4977"/>
    <s v="Jacob Rodriguez"/>
    <x v="1"/>
    <x v="6"/>
    <n v="2022"/>
    <n v="67600.2"/>
    <n v="21857"/>
    <x v="0"/>
    <x v="1"/>
    <n v="4.5999999999999996"/>
    <n v="85"/>
    <n v="308"/>
    <n v="2"/>
    <n v="2"/>
    <x v="4"/>
    <s v="KrE01642697277"/>
    <s v="timothy92@gmail.com"/>
    <d v="2017-06-24T00:00:00"/>
    <d v="2024-08-28T21:32:04"/>
    <x v="2"/>
    <x v="2"/>
    <n v="2024"/>
  </r>
  <r>
    <n v="4978"/>
    <s v="Martin Roberts"/>
    <x v="4"/>
    <x v="4"/>
    <n v="1997"/>
    <n v="17216.95"/>
    <n v="199475"/>
    <x v="0"/>
    <x v="1"/>
    <n v="3.5"/>
    <n v="200"/>
    <n v="505"/>
    <n v="3"/>
    <n v="2"/>
    <x v="2"/>
    <s v="Isq15008597241"/>
    <s v="shansen@hotmail.com"/>
    <d v="2023-08-02T00:00:00"/>
    <d v="2024-05-18T16:14:37"/>
    <x v="5"/>
    <x v="7"/>
    <n v="2024"/>
  </r>
  <r>
    <n v="4979"/>
    <s v="Brandon Flores"/>
    <x v="2"/>
    <x v="9"/>
    <n v="2001"/>
    <n v="19536.830000000002"/>
    <n v="105591"/>
    <x v="1"/>
    <x v="0"/>
    <n v="2.4"/>
    <n v="182"/>
    <n v="351"/>
    <n v="4"/>
    <n v="7"/>
    <x v="3"/>
    <s v="kiV11488194285"/>
    <s v="jaimemora@gmail.com"/>
    <d v="2021-02-01T00:00:00"/>
    <d v="2024-08-01T07:08:45"/>
    <x v="9"/>
    <x v="1"/>
    <n v="2024"/>
  </r>
  <r>
    <n v="4980"/>
    <s v="Todd Blevins"/>
    <x v="5"/>
    <x v="2"/>
    <n v="2005"/>
    <n v="43364.800000000003"/>
    <n v="215047"/>
    <x v="2"/>
    <x v="1"/>
    <n v="5.9"/>
    <n v="549"/>
    <n v="365"/>
    <n v="2"/>
    <n v="2"/>
    <x v="0"/>
    <s v="Ovn30792337574"/>
    <s v="mmorton@gmail.com"/>
    <d v="2021-01-11T00:00:00"/>
    <d v="2023-12-29T18:12:26"/>
    <x v="7"/>
    <x v="1"/>
    <n v="2023"/>
  </r>
  <r>
    <n v="4981"/>
    <s v="Craig Warren"/>
    <x v="3"/>
    <x v="3"/>
    <n v="2000"/>
    <n v="65336.06"/>
    <n v="162592"/>
    <x v="0"/>
    <x v="1"/>
    <n v="4"/>
    <n v="401"/>
    <n v="417"/>
    <n v="2"/>
    <n v="4"/>
    <x v="1"/>
    <s v="Qyg98160661306"/>
    <s v="nathanielcameron@gmail.com"/>
    <d v="2015-05-31T00:00:00"/>
    <d v="2023-10-01T23:20:57"/>
    <x v="3"/>
    <x v="3"/>
    <n v="2023"/>
  </r>
  <r>
    <n v="4982"/>
    <s v="Richard Dyer"/>
    <x v="7"/>
    <x v="6"/>
    <n v="2005"/>
    <n v="16869.259999999998"/>
    <n v="136809"/>
    <x v="2"/>
    <x v="1"/>
    <n v="1.1000000000000001"/>
    <n v="519"/>
    <n v="363"/>
    <n v="5"/>
    <n v="4"/>
    <x v="6"/>
    <s v="Rny03865591878"/>
    <s v="mestrada@reyes.com"/>
    <d v="2019-11-24T00:00:00"/>
    <d v="2024-09-20T19:46:21"/>
    <x v="11"/>
    <x v="6"/>
    <n v="2024"/>
  </r>
  <r>
    <n v="4983"/>
    <s v="Eric Russell"/>
    <x v="4"/>
    <x v="9"/>
    <n v="2007"/>
    <n v="8457.15"/>
    <n v="73728"/>
    <x v="2"/>
    <x v="0"/>
    <n v="3.5"/>
    <n v="318"/>
    <n v="342"/>
    <n v="4"/>
    <n v="4"/>
    <x v="1"/>
    <s v="EmX57877809630"/>
    <s v="gregorykelly@leonard.biz"/>
    <d v="2021-01-01T00:00:00"/>
    <d v="2025-06-30T23:23:15"/>
    <x v="7"/>
    <x v="1"/>
    <n v="2025"/>
  </r>
  <r>
    <n v="4984"/>
    <s v="Kim Mcclain"/>
    <x v="1"/>
    <x v="4"/>
    <n v="2023"/>
    <n v="58133.36"/>
    <n v="238610"/>
    <x v="1"/>
    <x v="1"/>
    <n v="2.7"/>
    <n v="258"/>
    <n v="555"/>
    <n v="4"/>
    <n v="2"/>
    <x v="4"/>
    <s v="uDc21040457898"/>
    <s v="bclark@gmail.com"/>
    <d v="2014-08-19T00:00:00"/>
    <d v="2025-03-16T22:58:29"/>
    <x v="5"/>
    <x v="8"/>
    <n v="2025"/>
  </r>
  <r>
    <n v="4985"/>
    <s v="Thomas Frazier"/>
    <x v="9"/>
    <x v="3"/>
    <n v="1994"/>
    <n v="29394.84"/>
    <n v="78427"/>
    <x v="0"/>
    <x v="0"/>
    <n v="1.9"/>
    <n v="161"/>
    <n v="394"/>
    <n v="5"/>
    <n v="7"/>
    <x v="5"/>
    <s v="Vdv09908765608"/>
    <s v="nicole96@greer.com"/>
    <d v="2023-07-12T00:00:00"/>
    <d v="2024-11-30T01:32:01"/>
    <x v="10"/>
    <x v="7"/>
    <n v="2024"/>
  </r>
  <r>
    <n v="4986"/>
    <s v="Douglas Richmond"/>
    <x v="0"/>
    <x v="5"/>
    <n v="1991"/>
    <n v="32944.42"/>
    <n v="293417"/>
    <x v="0"/>
    <x v="0"/>
    <n v="1.6"/>
    <n v="347"/>
    <n v="798"/>
    <n v="4"/>
    <n v="7"/>
    <x v="5"/>
    <s v="FXx75565264253"/>
    <s v="kaitlynesparza@hotmail.com"/>
    <d v="2020-09-27T00:00:00"/>
    <d v="2025-05-19T22:02:01"/>
    <x v="8"/>
    <x v="4"/>
    <n v="2025"/>
  </r>
  <r>
    <n v="4987"/>
    <s v="Jordan Hill"/>
    <x v="3"/>
    <x v="8"/>
    <n v="2008"/>
    <n v="27479.58"/>
    <n v="139809"/>
    <x v="0"/>
    <x v="0"/>
    <n v="4.9000000000000004"/>
    <n v="319"/>
    <n v="798"/>
    <n v="2"/>
    <n v="2"/>
    <x v="6"/>
    <s v="eBG97270288725"/>
    <s v="rcummings@mahoney-fox.biz"/>
    <d v="2021-06-19T00:00:00"/>
    <d v="2024-01-13T15:41:13"/>
    <x v="2"/>
    <x v="1"/>
    <n v="2024"/>
  </r>
  <r>
    <n v="4988"/>
    <s v="Jimmy Mathews"/>
    <x v="3"/>
    <x v="2"/>
    <n v="1994"/>
    <n v="39556.85"/>
    <n v="74735"/>
    <x v="1"/>
    <x v="1"/>
    <n v="4"/>
    <n v="225"/>
    <n v="775"/>
    <n v="4"/>
    <n v="2"/>
    <x v="7"/>
    <s v="YhK77458482730"/>
    <s v="smithgina@wright-thompson.com"/>
    <d v="2022-06-26T00:00:00"/>
    <d v="2024-07-14T01:03:30"/>
    <x v="2"/>
    <x v="9"/>
    <n v="2024"/>
  </r>
  <r>
    <n v="4989"/>
    <s v="Andrew Burke"/>
    <x v="5"/>
    <x v="1"/>
    <n v="1992"/>
    <n v="48734.98"/>
    <n v="131949"/>
    <x v="2"/>
    <x v="0"/>
    <n v="4.5999999999999996"/>
    <n v="258"/>
    <n v="397"/>
    <n v="4"/>
    <n v="7"/>
    <x v="2"/>
    <s v="RMB98464199250"/>
    <s v="zjohnson@gmail.com"/>
    <d v="2018-07-16T00:00:00"/>
    <d v="2024-07-07T21:51:39"/>
    <x v="10"/>
    <x v="0"/>
    <n v="2024"/>
  </r>
  <r>
    <n v="4990"/>
    <s v="John Washington"/>
    <x v="9"/>
    <x v="6"/>
    <n v="2024"/>
    <n v="17741.64"/>
    <n v="221187"/>
    <x v="3"/>
    <x v="1"/>
    <n v="4.5999999999999996"/>
    <n v="462"/>
    <n v="432"/>
    <n v="2"/>
    <n v="2"/>
    <x v="4"/>
    <s v="zoo52551420127"/>
    <s v="hknight@moore.com"/>
    <d v="2016-08-24T00:00:00"/>
    <d v="2023-11-14T01:14:09"/>
    <x v="5"/>
    <x v="5"/>
    <n v="2023"/>
  </r>
  <r>
    <n v="4991"/>
    <s v="Barbara Snow"/>
    <x v="9"/>
    <x v="4"/>
    <n v="1992"/>
    <n v="47482.6"/>
    <n v="168684"/>
    <x v="0"/>
    <x v="1"/>
    <n v="2.9"/>
    <n v="84"/>
    <n v="256"/>
    <n v="2"/>
    <n v="4"/>
    <x v="5"/>
    <s v="eFX61373464057"/>
    <s v="teresamartin@velez.com"/>
    <d v="2017-12-01T00:00:00"/>
    <d v="2024-03-26T19:32:31"/>
    <x v="4"/>
    <x v="2"/>
    <n v="2024"/>
  </r>
  <r>
    <n v="4992"/>
    <s v="Steven Edwards"/>
    <x v="2"/>
    <x v="4"/>
    <n v="2003"/>
    <n v="58279.07"/>
    <n v="254232"/>
    <x v="0"/>
    <x v="0"/>
    <n v="1.9"/>
    <n v="487"/>
    <n v="317"/>
    <n v="2"/>
    <n v="2"/>
    <x v="7"/>
    <s v="UuJ13583335384"/>
    <s v="jeremy31@baker.com"/>
    <d v="2015-10-20T00:00:00"/>
    <d v="2023-08-12T17:43:55"/>
    <x v="0"/>
    <x v="3"/>
    <n v="2023"/>
  </r>
  <r>
    <n v="4993"/>
    <s v="Linda Fields"/>
    <x v="8"/>
    <x v="4"/>
    <n v="2010"/>
    <n v="28763.82"/>
    <n v="181646"/>
    <x v="1"/>
    <x v="1"/>
    <n v="5"/>
    <n v="291"/>
    <n v="290"/>
    <n v="4"/>
    <n v="5"/>
    <x v="3"/>
    <s v="wRv58611991098"/>
    <s v="orozcomargaret@hotmail.com"/>
    <d v="2017-07-18T00:00:00"/>
    <d v="2024-09-23T00:20:35"/>
    <x v="10"/>
    <x v="2"/>
    <n v="2024"/>
  </r>
  <r>
    <n v="4994"/>
    <s v="Gregory Martin"/>
    <x v="5"/>
    <x v="7"/>
    <n v="2017"/>
    <n v="31344.09"/>
    <n v="28992"/>
    <x v="3"/>
    <x v="1"/>
    <n v="4.5"/>
    <n v="209"/>
    <n v="483"/>
    <n v="5"/>
    <n v="4"/>
    <x v="4"/>
    <s v="DLA18919805861"/>
    <s v="thomashale@gmail.com"/>
    <d v="2017-05-13T00:00:00"/>
    <d v="2024-10-29T19:31:39"/>
    <x v="3"/>
    <x v="2"/>
    <n v="2024"/>
  </r>
  <r>
    <n v="4995"/>
    <s v="Nancy Le"/>
    <x v="9"/>
    <x v="4"/>
    <n v="2011"/>
    <n v="44955.76"/>
    <n v="231339"/>
    <x v="3"/>
    <x v="0"/>
    <n v="3.3"/>
    <n v="299"/>
    <n v="243"/>
    <n v="3"/>
    <n v="4"/>
    <x v="3"/>
    <s v="AbC24491982483"/>
    <s v="natasha94@rodriguez.com"/>
    <d v="2018-09-08T00:00:00"/>
    <d v="2024-12-08T16:18:39"/>
    <x v="8"/>
    <x v="0"/>
    <n v="2024"/>
  </r>
  <r>
    <n v="4996"/>
    <s v="Erica Gonzalez MD"/>
    <x v="7"/>
    <x v="3"/>
    <n v="2024"/>
    <n v="40616.400000000001"/>
    <n v="23158"/>
    <x v="2"/>
    <x v="0"/>
    <n v="2.4"/>
    <n v="326"/>
    <n v="634"/>
    <n v="4"/>
    <n v="4"/>
    <x v="4"/>
    <s v="KOv72027089882"/>
    <s v="christine10@jones-edwards.biz"/>
    <d v="2019-02-14T00:00:00"/>
    <d v="2025-05-01T01:55:38"/>
    <x v="9"/>
    <x v="6"/>
    <n v="2025"/>
  </r>
  <r>
    <n v="4997"/>
    <s v="Michael Camacho"/>
    <x v="1"/>
    <x v="1"/>
    <n v="2005"/>
    <n v="8685.84"/>
    <n v="238197"/>
    <x v="3"/>
    <x v="0"/>
    <n v="4.3"/>
    <n v="348"/>
    <n v="402"/>
    <n v="5"/>
    <n v="2"/>
    <x v="0"/>
    <s v="LzM92081407556"/>
    <s v="aliciarussell@cannon.org"/>
    <d v="2016-07-21T00:00:00"/>
    <d v="2023-09-30T19:18:42"/>
    <x v="10"/>
    <x v="5"/>
    <n v="2023"/>
  </r>
  <r>
    <n v="4998"/>
    <s v="Daniel Rodriguez"/>
    <x v="6"/>
    <x v="7"/>
    <n v="1992"/>
    <n v="22748.36"/>
    <n v="182205"/>
    <x v="2"/>
    <x v="1"/>
    <n v="4.8"/>
    <n v="396"/>
    <n v="637"/>
    <n v="3"/>
    <n v="2"/>
    <x v="4"/>
    <s v="Lfa78638221077"/>
    <s v="apriladams@lewis-foster.com"/>
    <d v="2019-03-28T00:00:00"/>
    <d v="2024-10-18T06:39:22"/>
    <x v="6"/>
    <x v="6"/>
    <n v="2024"/>
  </r>
  <r>
    <n v="4999"/>
    <s v="Christopher Black"/>
    <x v="1"/>
    <x v="6"/>
    <n v="2019"/>
    <n v="71973.88"/>
    <n v="279168"/>
    <x v="1"/>
    <x v="0"/>
    <n v="5"/>
    <n v="464"/>
    <n v="190"/>
    <n v="2"/>
    <n v="2"/>
    <x v="2"/>
    <s v="BKg68065019488"/>
    <s v="csanchez@mendoza.com"/>
    <d v="2017-05-06T00:00:00"/>
    <d v="2025-01-25T13:51:10"/>
    <x v="3"/>
    <x v="2"/>
    <n v="2025"/>
  </r>
  <r>
    <n v="5000"/>
    <s v="Diane Vargas"/>
    <x v="7"/>
    <x v="3"/>
    <n v="1999"/>
    <n v="64384.65"/>
    <n v="35711"/>
    <x v="1"/>
    <x v="1"/>
    <n v="5.7"/>
    <n v="586"/>
    <n v="800"/>
    <n v="3"/>
    <n v="5"/>
    <x v="2"/>
    <s v="YdH00230530891"/>
    <s v="reginadelgado@jackson.com"/>
    <d v="2015-05-15T00:00:00"/>
    <d v="2023-11-27T08:09:49"/>
    <x v="3"/>
    <x v="3"/>
    <n v="2023"/>
  </r>
  <r>
    <n v="5001"/>
    <s v="Deyvid Joseph"/>
    <x v="3"/>
    <x v="2"/>
    <n v="1988"/>
    <n v="19888.240000000002"/>
    <n v="18855.2"/>
    <x v="2"/>
    <x v="1"/>
    <n v="4.3"/>
    <n v="455"/>
    <n v="488"/>
    <n v="2"/>
    <n v="3"/>
    <x v="5"/>
    <s v="a4a4s5d22a"/>
    <s v="deyvidjosephg@gmail.com"/>
    <s v="01/08/2024"/>
    <s v="22/08/2024"/>
    <x v="5"/>
    <x v="10"/>
    <n v="2024"/>
  </r>
  <r>
    <n v="5002"/>
    <s v="Gonzalo Pingo"/>
    <x v="3"/>
    <x v="5"/>
    <n v="1688"/>
    <n v="18555.2"/>
    <n v="18547"/>
    <x v="0"/>
    <x v="1"/>
    <n v="3.5"/>
    <n v="258"/>
    <n v="4.2"/>
    <n v="2"/>
    <n v="3"/>
    <x v="6"/>
    <s v="da4sd255a"/>
    <s v="gonzalopingo@gmail.com"/>
    <s v="12/08/2022"/>
    <s v="10/08/2024"/>
    <x v="5"/>
    <x v="10"/>
    <n v="20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A82DC5-D49D-486F-98B1-5444ADAEFD9C}" name="Mejores_5_modelos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B117:C123" firstHeaderRow="1" firstDataRow="1" firstDataCol="1"/>
  <pivotFields count="23">
    <pivotField numFmtId="1" showAll="0"/>
    <pivotField showAll="0"/>
    <pivotField showAll="0" measureFilter="1"/>
    <pivotField axis="axisRow" showAll="0" measureFilter="1" sortType="descending">
      <items count="11">
        <item x="9"/>
        <item x="8"/>
        <item x="7"/>
        <item x="3"/>
        <item x="5"/>
        <item x="2"/>
        <item x="1"/>
        <item x="0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" showAll="0"/>
    <pivotField dataField="1" numFmtId="164" showAll="0"/>
    <pivotField numFmtId="168" showAll="0"/>
    <pivotField showAll="0"/>
    <pivotField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showAll="0"/>
    <pivotField showAll="0"/>
    <pivotField showAll="0"/>
    <pivotField numFmtId="14" showAll="0"/>
    <pivotField numFmtId="14" showAll="0"/>
    <pivotField showAll="0">
      <items count="25">
        <item x="7"/>
        <item x="9"/>
        <item x="6"/>
        <item x="1"/>
        <item m="1" x="19"/>
        <item x="3"/>
        <item x="2"/>
        <item m="1" x="21"/>
        <item m="1" x="18"/>
        <item m="1" x="13"/>
        <item m="1" x="15"/>
        <item m="1" x="14"/>
        <item m="1" x="22"/>
        <item m="1" x="17"/>
        <item m="1" x="20"/>
        <item m="1" x="12"/>
        <item x="10"/>
        <item x="5"/>
        <item x="8"/>
        <item m="1" x="23"/>
        <item m="1" x="16"/>
        <item x="0"/>
        <item x="11"/>
        <item x="4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3"/>
  </rowFields>
  <rowItems count="6">
    <i>
      <x v="5"/>
    </i>
    <i>
      <x v="7"/>
    </i>
    <i>
      <x v="2"/>
    </i>
    <i>
      <x v="8"/>
    </i>
    <i>
      <x v="3"/>
    </i>
    <i t="grand">
      <x/>
    </i>
  </rowItems>
  <colItems count="1">
    <i/>
  </colItems>
  <dataFields count="1">
    <dataField name="Suma de Price" fld="5" baseField="0" baseItem="0"/>
  </dataFields>
  <pivotTableStyleInfo name="PivotStyleLight16" showRowHeaders="1" showColHeaders="1" showRowStripes="0" showColStripes="0" showLastColumn="1"/>
  <filters count="2">
    <filter fld="2" type="count" evalOrder="-1" id="1" iMeasureFld="0">
      <autoFilter ref="A1">
        <filterColumn colId="0">
          <top10 val="5" filterVal="5"/>
        </filterColumn>
      </autoFilter>
    </filter>
    <filter fld="3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42AA2A-7316-40E2-AF72-4B948BF76341}" name="Fuel_Type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B100:C105" firstHeaderRow="1" firstDataRow="1" firstDataCol="1"/>
  <pivotFields count="23">
    <pivotField numFmtId="1" showAll="0"/>
    <pivotField showAll="0"/>
    <pivotField showAll="0"/>
    <pivotField showAll="0">
      <items count="11">
        <item x="9"/>
        <item x="8"/>
        <item x="7"/>
        <item x="3"/>
        <item x="5"/>
        <item x="2"/>
        <item x="1"/>
        <item x="0"/>
        <item x="4"/>
        <item x="6"/>
        <item t="default"/>
      </items>
    </pivotField>
    <pivotField numFmtId="1" showAll="0"/>
    <pivotField dataField="1" numFmtId="164" showAll="0"/>
    <pivotField numFmtId="168" showAll="0"/>
    <pivotField axis="axisRow" showAll="0">
      <items count="5">
        <item x="3"/>
        <item x="1"/>
        <item x="0"/>
        <item x="2"/>
        <item t="default"/>
      </items>
    </pivotField>
    <pivotField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showAll="0"/>
    <pivotField showAll="0"/>
    <pivotField showAll="0"/>
    <pivotField numFmtId="14" showAll="0"/>
    <pivotField numFmtId="14" showAll="0"/>
    <pivotField showAll="0">
      <items count="25">
        <item x="7"/>
        <item x="9"/>
        <item x="6"/>
        <item x="1"/>
        <item m="1" x="19"/>
        <item x="3"/>
        <item x="2"/>
        <item m="1" x="21"/>
        <item m="1" x="18"/>
        <item m="1" x="13"/>
        <item m="1" x="15"/>
        <item m="1" x="14"/>
        <item m="1" x="22"/>
        <item m="1" x="17"/>
        <item m="1" x="20"/>
        <item m="1" x="12"/>
        <item x="10"/>
        <item x="5"/>
        <item x="8"/>
        <item m="1" x="23"/>
        <item m="1" x="16"/>
        <item x="0"/>
        <item x="11"/>
        <item x="4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Price" fld="5" showDataAs="percentOfTotal" baseField="7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E29F60-97DF-46DE-A58E-5DDC098EEE78}" name="Marca_Cantidad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85:C96" firstHeaderRow="1" firstDataRow="1" firstDataCol="1"/>
  <pivotFields count="23">
    <pivotField dataField="1" numFmtId="1" showAll="0"/>
    <pivotField showAll="0"/>
    <pivotField axis="axisRow" showAll="0">
      <items count="11">
        <item x="1"/>
        <item x="3"/>
        <item x="7"/>
        <item x="2"/>
        <item x="4"/>
        <item x="9"/>
        <item x="0"/>
        <item x="6"/>
        <item x="5"/>
        <item x="8"/>
        <item t="default"/>
      </items>
    </pivotField>
    <pivotField showAll="0"/>
    <pivotField numFmtId="1" showAll="0"/>
    <pivotField numFmtId="164" showAll="0"/>
    <pivotField numFmtId="168" showAll="0"/>
    <pivotField showAll="0"/>
    <pivotField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showAll="0"/>
    <pivotField showAll="0"/>
    <pivotField showAll="0"/>
    <pivotField numFmtId="14" showAll="0"/>
    <pivotField numFmtId="14" showAll="0"/>
    <pivotField showAll="0">
      <items count="25">
        <item x="7"/>
        <item x="9"/>
        <item x="6"/>
        <item x="1"/>
        <item m="1" x="19"/>
        <item x="3"/>
        <item x="2"/>
        <item m="1" x="21"/>
        <item m="1" x="18"/>
        <item m="1" x="13"/>
        <item m="1" x="15"/>
        <item m="1" x="14"/>
        <item m="1" x="22"/>
        <item m="1" x="17"/>
        <item m="1" x="20"/>
        <item m="1" x="12"/>
        <item x="10"/>
        <item x="5"/>
        <item x="8"/>
        <item m="1" x="23"/>
        <item m="1" x="16"/>
        <item x="0"/>
        <item x="11"/>
        <item x="4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uenta de Vehicle_ID" fld="0" subtotal="count" baseField="2" baseItem="3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4C5AE-B5A5-4B3B-938B-3ED4A829D731}" name="Porcentaje_Colores" cacheId="10" applyNumberFormats="0" applyBorderFormats="0" applyFontFormats="0" applyPatternFormats="0" applyAlignmentFormats="0" applyWidthHeightFormats="1" dataCaption="Valores" updatedVersion="8" minRefreshableVersion="3" itemPrintTitles="1" mergeItem="1" createdVersion="8" indent="0" outline="1" outlineData="1" multipleFieldFilters="0" chartFormat="10">
  <location ref="B67:C76" firstHeaderRow="1" firstDataRow="1" firstDataCol="1"/>
  <pivotFields count="23">
    <pivotField dataField="1" numFmtId="1" showAll="0"/>
    <pivotField showAll="0"/>
    <pivotField showAll="0"/>
    <pivotField showAll="0">
      <items count="11">
        <item x="9"/>
        <item x="8"/>
        <item x="7"/>
        <item x="3"/>
        <item x="5"/>
        <item x="2"/>
        <item x="1"/>
        <item x="0"/>
        <item x="4"/>
        <item x="6"/>
        <item t="default"/>
      </items>
    </pivotField>
    <pivotField numFmtId="1" showAll="0"/>
    <pivotField numFmtId="164" showAll="0"/>
    <pivotField numFmtId="168" showAll="0"/>
    <pivotField showAll="0"/>
    <pivotField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axis="axisRow" showAll="0">
      <items count="9">
        <item x="3"/>
        <item x="5"/>
        <item x="7"/>
        <item x="6"/>
        <item x="4"/>
        <item x="1"/>
        <item x="2"/>
        <item x="0"/>
        <item t="default"/>
      </items>
    </pivotField>
    <pivotField showAll="0"/>
    <pivotField showAll="0"/>
    <pivotField numFmtId="14" showAll="0"/>
    <pivotField numFmtId="14" showAll="0"/>
    <pivotField showAll="0">
      <items count="25">
        <item x="7"/>
        <item x="9"/>
        <item x="6"/>
        <item x="1"/>
        <item m="1" x="19"/>
        <item x="3"/>
        <item x="2"/>
        <item m="1" x="21"/>
        <item m="1" x="18"/>
        <item m="1" x="13"/>
        <item m="1" x="15"/>
        <item m="1" x="14"/>
        <item m="1" x="22"/>
        <item m="1" x="17"/>
        <item m="1" x="20"/>
        <item m="1" x="12"/>
        <item x="10"/>
        <item x="5"/>
        <item x="8"/>
        <item m="1" x="23"/>
        <item m="1" x="16"/>
        <item x="0"/>
        <item x="11"/>
        <item x="4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1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uenta de Vehicle_ID" fld="0" subtotal="count" showDataAs="percentOfTotal" baseField="14" baseItem="0" numFmtId="1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25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26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7F4E76-6BF6-4A3A-9289-31E4F3D36407}" name="Marca_tipo_vehiculos" cacheId="1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0">
  <location ref="B50:E62" firstHeaderRow="1" firstDataRow="2" firstDataCol="1"/>
  <pivotFields count="23">
    <pivotField dataField="1" numFmtId="1" showAll="0"/>
    <pivotField showAll="0"/>
    <pivotField axis="axisRow" showAll="0">
      <items count="11">
        <item x="1"/>
        <item x="3"/>
        <item x="7"/>
        <item x="2"/>
        <item x="4"/>
        <item x="9"/>
        <item x="6"/>
        <item x="5"/>
        <item x="8"/>
        <item x="0"/>
        <item t="default"/>
      </items>
    </pivotField>
    <pivotField showAll="0">
      <items count="11">
        <item x="9"/>
        <item x="8"/>
        <item x="7"/>
        <item x="3"/>
        <item x="5"/>
        <item x="2"/>
        <item x="1"/>
        <item x="0"/>
        <item x="4"/>
        <item x="6"/>
        <item t="default"/>
      </items>
    </pivotField>
    <pivotField numFmtId="1" showAll="0"/>
    <pivotField numFmtId="164" showAll="0"/>
    <pivotField numFmtId="168" showAll="0"/>
    <pivotField showAll="0"/>
    <pivotField axis="axisCol"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showAll="0"/>
    <pivotField showAll="0"/>
    <pivotField showAll="0"/>
    <pivotField numFmtId="14" showAll="0"/>
    <pivotField numFmtId="14" showAll="0"/>
    <pivotField showAll="0">
      <items count="25">
        <item x="7"/>
        <item x="9"/>
        <item x="6"/>
        <item x="1"/>
        <item m="1" x="19"/>
        <item x="3"/>
        <item x="2"/>
        <item m="1" x="21"/>
        <item m="1" x="18"/>
        <item m="1" x="13"/>
        <item m="1" x="15"/>
        <item m="1" x="14"/>
        <item m="1" x="22"/>
        <item m="1" x="17"/>
        <item m="1" x="20"/>
        <item m="1" x="12"/>
        <item x="10"/>
        <item x="5"/>
        <item x="8"/>
        <item m="1" x="23"/>
        <item m="1" x="16"/>
        <item x="0"/>
        <item x="11"/>
        <item x="4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8"/>
  </colFields>
  <colItems count="3">
    <i>
      <x/>
    </i>
    <i>
      <x v="1"/>
    </i>
    <i t="grand">
      <x/>
    </i>
  </colItems>
  <dataFields count="1">
    <dataField name="Cuenta de Vehicle_ID" fld="0" subtotal="count" baseField="2" baseItem="0"/>
  </dataFields>
  <chartFormats count="6">
    <chartFormat chart="0" format="58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59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5" format="6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5" format="6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ED2AD-75FE-4606-BEA1-88E5177571F6}" name="Ganancias_por_Mes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B19:D32" firstHeaderRow="0" firstDataRow="1" firstDataCol="1"/>
  <pivotFields count="23">
    <pivotField numFmtId="1" showAll="0"/>
    <pivotField showAll="0"/>
    <pivotField showAll="0"/>
    <pivotField showAll="0">
      <items count="11">
        <item x="9"/>
        <item x="8"/>
        <item x="7"/>
        <item x="3"/>
        <item x="5"/>
        <item x="2"/>
        <item x="1"/>
        <item x="0"/>
        <item x="4"/>
        <item x="6"/>
        <item t="default"/>
      </items>
    </pivotField>
    <pivotField numFmtId="1" showAll="0"/>
    <pivotField dataField="1" numFmtId="164" showAll="0"/>
    <pivotField numFmtId="168" showAll="0"/>
    <pivotField showAll="0"/>
    <pivotField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showAll="0"/>
    <pivotField showAll="0"/>
    <pivotField showAll="0"/>
    <pivotField numFmtId="14" showAll="0"/>
    <pivotField numFmtId="14" showAll="0"/>
    <pivotField axis="axisRow" showAll="0" sortType="ascending">
      <items count="25">
        <item x="7"/>
        <item x="9"/>
        <item x="6"/>
        <item x="1"/>
        <item x="3"/>
        <item x="2"/>
        <item x="10"/>
        <item x="5"/>
        <item x="8"/>
        <item x="0"/>
        <item x="11"/>
        <item x="4"/>
        <item m="1" x="19"/>
        <item m="1" x="21"/>
        <item m="1" x="18"/>
        <item m="1" x="13"/>
        <item m="1" x="15"/>
        <item m="1" x="14"/>
        <item m="1" x="22"/>
        <item m="1" x="17"/>
        <item m="1" x="20"/>
        <item m="1" x="12"/>
        <item m="1" x="23"/>
        <item m="1" x="16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1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Price" fld="5" baseField="0" baseItem="0"/>
    <dataField name="Suma de Price2" fld="5" baseField="0" baseItem="0"/>
  </dataFields>
  <formats count="1">
    <format dxfId="34">
      <pivotArea collapsedLevelsAreSubtotals="1" fieldPosition="0">
        <references count="1">
          <reference field="19" count="0"/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E855B-68DF-4B7E-8D31-DBE5A227BDA0}" name="Ganancias_Modelo" cacheId="1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1">
  <location ref="B2:C13" firstHeaderRow="1" firstDataRow="1" firstDataCol="1"/>
  <pivotFields count="23">
    <pivotField numFmtId="1" showAll="0"/>
    <pivotField showAll="0"/>
    <pivotField showAll="0"/>
    <pivotField axis="axisRow" showAll="0">
      <items count="11">
        <item x="9"/>
        <item x="8"/>
        <item x="7"/>
        <item x="3"/>
        <item x="5"/>
        <item x="2"/>
        <item x="1"/>
        <item x="0"/>
        <item x="4"/>
        <item x="6"/>
        <item t="default"/>
      </items>
    </pivotField>
    <pivotField numFmtId="1" showAll="0"/>
    <pivotField dataField="1" numFmtId="164" showAll="0"/>
    <pivotField numFmtId="168" showAll="0"/>
    <pivotField showAll="0"/>
    <pivotField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showAll="0"/>
    <pivotField showAll="0"/>
    <pivotField showAll="0"/>
    <pivotField numFmtId="14" showAll="0"/>
    <pivotField numFmtId="14" showAll="0"/>
    <pivotField showAll="0">
      <items count="25">
        <item m="1" x="19"/>
        <item m="1" x="21"/>
        <item m="1" x="18"/>
        <item m="1" x="13"/>
        <item m="1" x="15"/>
        <item m="1" x="14"/>
        <item m="1" x="22"/>
        <item m="1" x="17"/>
        <item m="1" x="20"/>
        <item m="1" x="12"/>
        <item m="1" x="23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a de Price" fld="5" baseField="0" baseItem="0"/>
  </dataFields>
  <formats count="22">
    <format dxfId="56">
      <pivotArea type="all" dataOnly="0" outline="0" fieldPosition="0"/>
    </format>
    <format dxfId="55">
      <pivotArea outline="0" collapsedLevelsAreSubtotals="1" fieldPosition="0"/>
    </format>
    <format dxfId="54">
      <pivotArea field="3" type="button" dataOnly="0" labelOnly="1" outline="0" axis="axisRow" fieldPosition="0"/>
    </format>
    <format dxfId="53">
      <pivotArea dataOnly="0" labelOnly="1" fieldPosition="0">
        <references count="1">
          <reference field="3" count="0"/>
        </references>
      </pivotArea>
    </format>
    <format dxfId="52">
      <pivotArea dataOnly="0" labelOnly="1" grandRow="1" outline="0" fieldPosition="0"/>
    </format>
    <format dxfId="51">
      <pivotArea dataOnly="0" labelOnly="1" outline="0" axis="axisValues" fieldPosition="0"/>
    </format>
    <format dxfId="50">
      <pivotArea type="all" dataOnly="0" outline="0" fieldPosition="0"/>
    </format>
    <format dxfId="49">
      <pivotArea field="3" type="button" dataOnly="0" labelOnly="1" outline="0" axis="axisRow" fieldPosition="0"/>
    </format>
    <format dxfId="48">
      <pivotArea dataOnly="0" labelOnly="1" fieldPosition="0">
        <references count="1">
          <reference field="3" count="0"/>
        </references>
      </pivotArea>
    </format>
    <format dxfId="47">
      <pivotArea dataOnly="0" labelOnly="1" outline="0" axis="axisValues" fieldPosition="0"/>
    </format>
    <format dxfId="46">
      <pivotArea field="3" type="button" dataOnly="0" labelOnly="1" outline="0" axis="axisRow" fieldPosition="0"/>
    </format>
    <format dxfId="45">
      <pivotArea dataOnly="0" labelOnly="1" outline="0" axis="axisValues" fieldPosition="0"/>
    </format>
    <format dxfId="44">
      <pivotArea dataOnly="0" labelOnly="1" fieldPosition="0">
        <references count="1">
          <reference field="3" count="1">
            <x v="0"/>
          </reference>
        </references>
      </pivotArea>
    </format>
    <format dxfId="43">
      <pivotArea dataOnly="0" labelOnly="1" fieldPosition="0">
        <references count="1">
          <reference field="3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42">
      <pivotArea collapsedLevelsAreSubtotals="1" fieldPosition="0">
        <references count="1">
          <reference field="3" count="0"/>
        </references>
      </pivotArea>
    </format>
    <format dxfId="41">
      <pivotArea collapsedLevelsAreSubtotals="1" fieldPosition="0">
        <references count="1">
          <reference field="3" count="0"/>
        </references>
      </pivotArea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3" type="button" dataOnly="0" labelOnly="1" outline="0" axis="axisRow" fieldPosition="0"/>
    </format>
    <format dxfId="37">
      <pivotArea dataOnly="0" labelOnly="1" fieldPosition="0">
        <references count="1">
          <reference field="3" count="0"/>
        </references>
      </pivotArea>
    </format>
    <format dxfId="36">
      <pivotArea dataOnly="0" labelOnly="1" grandRow="1" outline="0" fieldPosition="0"/>
    </format>
    <format dxfId="35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el" xr10:uid="{D91DBDFB-4D91-4B36-BA99-CD5386CC6443}" sourceName="Model">
  <pivotTables>
    <pivotTable tabId="11" name="Ganancias_por_Mes"/>
    <pivotTable tabId="11" name="Marca_tipo_vehiculos"/>
    <pivotTable tabId="11" name="Porcentaje_Colores"/>
    <pivotTable tabId="11" name="Fuel_Type"/>
  </pivotTables>
  <data>
    <tabular pivotCacheId="1436459297">
      <items count="10">
        <i x="9" s="1"/>
        <i x="8" s="1"/>
        <i x="7" s="1"/>
        <i x="3" s="1"/>
        <i x="5" s="1"/>
        <i x="2" s="1"/>
        <i x="1" s="1"/>
        <i x="0" s="1"/>
        <i x="4" s="1"/>
        <i x="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uy_Year" xr10:uid="{CDFDB511-2CFD-407A-993D-A7E64CA35A18}" sourceName="Buy_Year">
  <pivotTables>
    <pivotTable tabId="11" name="Ganancias_Modelo"/>
    <pivotTable tabId="11" name="Ganancias_por_Mes"/>
    <pivotTable tabId="11" name="Marca_tipo_vehiculos"/>
    <pivotTable tabId="11" name="Porcentaje_Colores"/>
    <pivotTable tabId="11" name="Marca_Cantidad"/>
    <pivotTable tabId="11" name="Fuel_Type"/>
    <pivotTable tabId="11" name="Mejores_5_modelos"/>
  </pivotTables>
  <data>
    <tabular pivotCacheId="1436459297">
      <items count="11">
        <i x="8" s="1"/>
        <i x="3" s="1"/>
        <i x="5" s="1"/>
        <i x="2" s="1"/>
        <i x="0" s="1"/>
        <i x="6" s="1"/>
        <i x="4" s="1"/>
        <i x="1" s="1"/>
        <i x="9" s="1"/>
        <i x="7" s="1"/>
        <i x="1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ansmission" xr10:uid="{A72FC439-81BC-433F-BE83-B75ED2262008}" sourceName="Transmission">
  <pivotTables>
    <pivotTable tabId="11" name="Marca_Cantidad"/>
    <pivotTable tabId="11" name="Ganancias_Modelo"/>
    <pivotTable tabId="11" name="Ganancias_por_Mes"/>
    <pivotTable tabId="11" name="Porcentaje_Colores"/>
    <pivotTable tabId="11" name="Fuel_Type"/>
    <pivotTable tabId="11" name="Mejores_5_modelos"/>
  </pivotTables>
  <data>
    <tabular pivotCacheId="1436459297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 2" xr10:uid="{87F5E89F-EC00-4025-BCF5-81E4D2E322E4}" cache="SegmentaciónDeDatos_Model" columnCount="2" rowHeight="270000"/>
  <slicer name="Buy_Year 2" xr10:uid="{E89C0EFE-01C2-4761-8672-F58E75E298D5}" cache="SegmentaciónDeDatos_Buy_Year" rowHeight="247650"/>
  <slicer name="Transmission" xr10:uid="{67BE72B3-41AE-4C84-863C-A687E26C9E50}" cache="SegmentaciónDeDatos_Transmission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15297B-DA7A-4AF8-BD6D-DBA787438FF3}" name="DataSet_Vehicle" displayName="DataSet_Vehicle" ref="A1:V5003" totalsRowShown="0" headerRowDxfId="26" dataDxfId="25" tableBorderDxfId="24">
  <autoFilter ref="A1:V5003" xr:uid="{C4931D7C-DFEF-42AC-A6B4-CEC58A0832DB}"/>
  <tableColumns count="22">
    <tableColumn id="1" xr3:uid="{2E9117B7-688E-4C6D-A501-14105D1468AA}" name="Vehicle_ID" dataDxfId="23"/>
    <tableColumn id="2" xr3:uid="{40277C68-3F3A-43AD-B2BD-F2BE2BE94991}" name="Owner_Name" dataDxfId="22"/>
    <tableColumn id="3" xr3:uid="{4273CE16-B1A8-4439-8A2B-EE8CD7A04BDE}" name="Make" dataDxfId="21"/>
    <tableColumn id="4" xr3:uid="{B9130782-2C03-411B-9B7B-2C7110B8EC85}" name="Model" dataDxfId="20"/>
    <tableColumn id="5" xr3:uid="{2C21C837-3028-4EB1-90DE-24C93AF00479}" name="Year" dataDxfId="19"/>
    <tableColumn id="6" xr3:uid="{B24A0D7F-32CB-4B61-8104-FB0FBDC48677}" name="Price" dataDxfId="18" dataCellStyle="Moneda"/>
    <tableColumn id="7" xr3:uid="{E75FD94B-31D4-4B66-9845-6A9375999B69}" name="Mileage" dataDxfId="17"/>
    <tableColumn id="8" xr3:uid="{B6869A28-5809-407F-A272-45BCDEC17D90}" name="Fuel_Type" dataDxfId="16"/>
    <tableColumn id="9" xr3:uid="{8C50B9A4-EA42-4ECA-BAFD-D9DB1AFFA89D}" name="Transmission" dataDxfId="15"/>
    <tableColumn id="10" xr3:uid="{24D379B8-9D9C-4F3D-8A6C-92B2BC24C4D6}" name="Engine_Size" dataDxfId="14"/>
    <tableColumn id="11" xr3:uid="{7A3C252E-B78B-47A2-8CA1-52AA681A57F3}" name="Horsepower" dataDxfId="13"/>
    <tableColumn id="12" xr3:uid="{4C03DE3C-D908-432B-8F5E-145F2BB7185E}" name="Torque" dataDxfId="12"/>
    <tableColumn id="13" xr3:uid="{9D0E5D7E-89E9-4C71-99AE-5BE835F02E53}" name="Number_of_Doors" dataDxfId="11"/>
    <tableColumn id="14" xr3:uid="{17A437AF-E455-4CAD-9C09-AE64D7ECC07B}" name="Number_of_Seats" dataDxfId="10"/>
    <tableColumn id="15" xr3:uid="{8F045EBE-38AB-4FEC-B8DE-668B4762A147}" name="Color" dataDxfId="9"/>
    <tableColumn id="16" xr3:uid="{5CEC72EA-A1E5-41F4-8B92-509598FCA80A}" name="VIN" dataDxfId="8"/>
    <tableColumn id="17" xr3:uid="{A616A3FE-BBCB-41FD-8E27-96D68BDB8DF0}" name="Owner_Email" dataDxfId="7"/>
    <tableColumn id="18" xr3:uid="{58C123AC-9559-4D05-A04B-3F357EDAF273}" name="Purchase_Date" dataDxfId="6"/>
    <tableColumn id="20" xr3:uid="{05188DCF-DBA1-47BB-A90B-BDCC30A5AEC3}" name="Insurance_Expiry_Date" dataDxfId="5"/>
    <tableColumn id="19" xr3:uid="{53141B7F-69D0-4A63-9A53-4427AEC78FA3}" name="Buy_Month" dataDxfId="4"/>
    <tableColumn id="25" xr3:uid="{6D4112FA-5989-4FA3-8CB5-972396708C12}" name="Buy_Year" dataDxfId="3"/>
    <tableColumn id="26" xr3:uid="{E737E71B-6509-43D8-9C2D-1AE5C22834B7}" name="Insure_Expiry_Year" dataDxfId="2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FD6E77-9E69-4021-BCB3-80F7975C6A91}" name="Tabla6" displayName="Tabla6" ref="A3:E13" totalsRowShown="0" headerRowDxfId="33" dataDxfId="32">
  <autoFilter ref="A3:E13" xr:uid="{C0FD6E77-9E69-4021-BCB3-80F7975C6A91}"/>
  <tableColumns count="5">
    <tableColumn id="1" xr3:uid="{120BC814-575B-4F63-B3AF-35F5D1859AF8}" name="Modelo" dataDxfId="31"/>
    <tableColumn id="2" xr3:uid="{CB7A960F-8233-4886-A173-63A86B201CE4}" name="Marke" dataDxfId="30"/>
    <tableColumn id="3" xr3:uid="{AB4C544B-864A-4553-A7ED-712F1DEF21E7}" name="Color" dataDxfId="29"/>
    <tableColumn id="4" xr3:uid="{B6003AD3-8F7D-4BCD-8A00-0D3E95A959E2}" name="Fuel_Type" dataDxfId="28"/>
    <tableColumn id="5" xr3:uid="{2F4B6730-F7E0-4DC1-83D5-909B13A936F7}" name="Transmission" dataDxfId="27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shawnbell@mcdonald,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9C65-3CE0-4F3B-AEFB-68E2AE97686C}">
  <sheetPr codeName="Hoja9">
    <tabColor rgb="FF002060"/>
  </sheetPr>
  <dimension ref="A1:U52"/>
  <sheetViews>
    <sheetView showGridLines="0" showRowColHeaders="0" view="pageLayout" zoomScale="60" zoomScaleNormal="100" zoomScalePageLayoutView="60" workbookViewId="0">
      <selection activeCell="R38" sqref="R38"/>
    </sheetView>
  </sheetViews>
  <sheetFormatPr baseColWidth="10" defaultRowHeight="14.4" x14ac:dyDescent="0.3"/>
  <sheetData>
    <row r="1" spans="1:21" ht="14.4" customHeight="1" x14ac:dyDescent="0.3">
      <c r="A1" s="129" t="s">
        <v>19944</v>
      </c>
      <c r="B1" s="129"/>
      <c r="C1" s="129"/>
      <c r="D1" s="129"/>
      <c r="E1" s="129"/>
      <c r="F1" s="129"/>
      <c r="G1" s="129"/>
      <c r="H1" s="110"/>
      <c r="I1" s="110"/>
      <c r="J1" s="110"/>
      <c r="K1" s="110"/>
      <c r="L1" s="110"/>
      <c r="M1" s="110"/>
      <c r="N1" s="110"/>
      <c r="O1" s="117" t="s">
        <v>19971</v>
      </c>
      <c r="P1" s="117"/>
      <c r="Q1" s="117"/>
      <c r="R1" s="117"/>
      <c r="S1" s="117"/>
      <c r="T1" s="117"/>
      <c r="U1" s="117"/>
    </row>
    <row r="2" spans="1:21" ht="15.6" x14ac:dyDescent="0.3">
      <c r="A2" s="110"/>
      <c r="B2" s="110"/>
      <c r="C2" s="110"/>
      <c r="D2" s="110"/>
      <c r="E2" s="110"/>
      <c r="F2" s="110"/>
      <c r="G2" s="110"/>
      <c r="H2" s="118" t="s">
        <v>19996</v>
      </c>
      <c r="I2" s="118"/>
      <c r="J2" s="118"/>
      <c r="K2" s="118"/>
      <c r="L2" s="118"/>
      <c r="M2" s="118"/>
      <c r="N2" s="118"/>
      <c r="O2" s="117"/>
      <c r="P2" s="117"/>
      <c r="Q2" s="117"/>
      <c r="R2" s="117"/>
      <c r="S2" s="117"/>
      <c r="T2" s="117"/>
      <c r="U2" s="117"/>
    </row>
    <row r="3" spans="1:21" ht="15.6" x14ac:dyDescent="0.3">
      <c r="A3" s="126" t="s">
        <v>19962</v>
      </c>
      <c r="B3" s="110"/>
      <c r="C3" s="110"/>
      <c r="D3" s="110"/>
      <c r="E3" s="110"/>
      <c r="F3" s="110"/>
      <c r="G3" s="110"/>
      <c r="H3" s="118"/>
      <c r="I3" s="118"/>
      <c r="J3" s="118"/>
      <c r="K3" s="118"/>
      <c r="L3" s="118"/>
      <c r="M3" s="118"/>
      <c r="N3" s="118"/>
      <c r="O3" s="125" t="s">
        <v>19972</v>
      </c>
      <c r="P3" s="125"/>
      <c r="Q3" s="125"/>
      <c r="R3" s="125"/>
      <c r="S3" s="125"/>
      <c r="T3" s="125"/>
      <c r="U3" s="125"/>
    </row>
    <row r="4" spans="1:21" ht="15.6" x14ac:dyDescent="0.3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25"/>
      <c r="P4" s="125"/>
      <c r="Q4" s="125"/>
      <c r="R4" s="125"/>
      <c r="S4" s="125"/>
      <c r="T4" s="125"/>
      <c r="U4" s="125"/>
    </row>
    <row r="5" spans="1:21" ht="14.4" customHeight="1" x14ac:dyDescent="0.3">
      <c r="A5" s="111" t="s">
        <v>19945</v>
      </c>
      <c r="B5" s="111"/>
      <c r="C5" s="111"/>
      <c r="D5" s="111"/>
      <c r="E5" s="111"/>
      <c r="F5" s="111"/>
      <c r="G5" s="111"/>
      <c r="H5" s="126" t="s">
        <v>19960</v>
      </c>
      <c r="I5" s="110"/>
      <c r="J5" s="110"/>
      <c r="K5" s="110"/>
      <c r="L5" s="110"/>
      <c r="M5" s="110"/>
      <c r="N5" s="110"/>
      <c r="O5" s="117"/>
      <c r="P5" s="117"/>
      <c r="Q5" s="117"/>
      <c r="R5" s="117"/>
      <c r="S5" s="117"/>
      <c r="T5" s="117"/>
      <c r="U5" s="117"/>
    </row>
    <row r="6" spans="1:21" ht="15.6" x14ac:dyDescent="0.3">
      <c r="A6" s="111"/>
      <c r="B6" s="111"/>
      <c r="C6" s="111"/>
      <c r="D6" s="111"/>
      <c r="E6" s="111"/>
      <c r="F6" s="111"/>
      <c r="G6" s="111"/>
      <c r="H6" s="110"/>
      <c r="I6" s="110"/>
      <c r="J6" s="110"/>
      <c r="K6" s="110"/>
      <c r="L6" s="110"/>
      <c r="M6" s="110"/>
      <c r="N6" s="110"/>
      <c r="O6" s="125" t="s">
        <v>19973</v>
      </c>
      <c r="P6" s="125"/>
      <c r="Q6" s="125"/>
      <c r="R6" s="125"/>
      <c r="S6" s="125"/>
      <c r="T6" s="125"/>
      <c r="U6" s="125"/>
    </row>
    <row r="7" spans="1:21" ht="15.6" customHeight="1" x14ac:dyDescent="0.3">
      <c r="A7" s="116"/>
      <c r="B7" s="116"/>
      <c r="C7" s="116"/>
      <c r="D7" s="116"/>
      <c r="E7" s="116"/>
      <c r="F7" s="116"/>
      <c r="G7" s="116"/>
      <c r="H7" s="118" t="s">
        <v>19988</v>
      </c>
      <c r="I7" s="118"/>
      <c r="J7" s="118"/>
      <c r="K7" s="118"/>
      <c r="L7" s="118"/>
      <c r="M7" s="118"/>
      <c r="N7" s="118"/>
      <c r="O7" s="125"/>
      <c r="P7" s="125"/>
      <c r="Q7" s="125"/>
      <c r="R7" s="125"/>
      <c r="S7" s="125"/>
      <c r="T7" s="125"/>
      <c r="U7" s="125"/>
    </row>
    <row r="8" spans="1:21" ht="15.6" x14ac:dyDescent="0.3">
      <c r="A8" s="126" t="s">
        <v>19961</v>
      </c>
      <c r="B8" s="110"/>
      <c r="C8" s="110"/>
      <c r="D8" s="110"/>
      <c r="E8" s="110"/>
      <c r="F8" s="110"/>
      <c r="G8" s="110"/>
      <c r="H8" s="118"/>
      <c r="I8" s="118"/>
      <c r="J8" s="118"/>
      <c r="K8" s="118"/>
      <c r="L8" s="118"/>
      <c r="M8" s="118"/>
      <c r="N8" s="118"/>
      <c r="O8" s="117"/>
      <c r="P8" s="117"/>
      <c r="Q8" s="117"/>
      <c r="R8" s="117"/>
      <c r="S8" s="117"/>
      <c r="T8" s="117"/>
      <c r="U8" s="117"/>
    </row>
    <row r="9" spans="1:21" ht="15.6" x14ac:dyDescent="0.3">
      <c r="A9" s="110"/>
      <c r="B9" s="110"/>
      <c r="C9" s="110"/>
      <c r="D9" s="110"/>
      <c r="E9" s="110"/>
      <c r="F9" s="110"/>
      <c r="G9" s="110"/>
      <c r="H9" s="118"/>
      <c r="I9" s="118"/>
      <c r="J9" s="118"/>
      <c r="K9" s="118"/>
      <c r="L9" s="118"/>
      <c r="M9" s="118"/>
      <c r="N9" s="118"/>
      <c r="O9" s="117" t="s">
        <v>19974</v>
      </c>
      <c r="P9" s="117"/>
      <c r="Q9" s="117"/>
      <c r="R9" s="117"/>
      <c r="S9" s="117"/>
      <c r="T9" s="117"/>
      <c r="U9" s="117"/>
    </row>
    <row r="10" spans="1:21" ht="15.6" x14ac:dyDescent="0.3">
      <c r="A10" s="113" t="s">
        <v>19948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7"/>
      <c r="P10" s="117"/>
      <c r="Q10" s="117"/>
      <c r="R10" s="117"/>
      <c r="S10" s="117"/>
      <c r="T10" s="117"/>
      <c r="U10" s="117"/>
    </row>
    <row r="11" spans="1:21" ht="15.6" customHeight="1" x14ac:dyDescent="0.3">
      <c r="A11" s="110"/>
      <c r="B11" s="110"/>
      <c r="C11" s="110"/>
      <c r="D11" s="110"/>
      <c r="E11" s="110"/>
      <c r="F11" s="110"/>
      <c r="G11" s="110"/>
      <c r="H11" s="127" t="s">
        <v>19989</v>
      </c>
      <c r="I11" s="127"/>
      <c r="J11" s="127"/>
      <c r="K11" s="127"/>
      <c r="L11" s="127"/>
      <c r="M11" s="127"/>
      <c r="N11" s="127"/>
      <c r="O11" s="117" t="s">
        <v>19975</v>
      </c>
      <c r="P11" s="117"/>
      <c r="Q11" s="117"/>
      <c r="R11" s="117"/>
      <c r="S11" s="117"/>
      <c r="T11" s="117"/>
      <c r="U11" s="117"/>
    </row>
    <row r="12" spans="1:21" ht="15.6" x14ac:dyDescent="0.3">
      <c r="A12" s="114" t="s">
        <v>19949</v>
      </c>
      <c r="B12" s="110"/>
      <c r="C12" s="110"/>
      <c r="D12" s="110"/>
      <c r="E12" s="110"/>
      <c r="F12" s="110"/>
      <c r="G12" s="110"/>
      <c r="H12" s="127"/>
      <c r="I12" s="127"/>
      <c r="J12" s="127"/>
      <c r="K12" s="127"/>
      <c r="L12" s="127"/>
      <c r="M12" s="127"/>
      <c r="N12" s="127"/>
      <c r="O12" s="117"/>
      <c r="P12" s="117"/>
      <c r="Q12" s="117"/>
      <c r="R12" s="117"/>
      <c r="S12" s="117"/>
      <c r="T12" s="117"/>
      <c r="U12" s="117"/>
    </row>
    <row r="13" spans="1:21" ht="15.6" x14ac:dyDescent="0.3">
      <c r="A13" s="110"/>
      <c r="B13" s="110"/>
      <c r="C13" s="110"/>
      <c r="D13" s="110"/>
      <c r="E13" s="110"/>
      <c r="F13" s="110"/>
      <c r="G13" s="110"/>
      <c r="H13" s="127"/>
      <c r="I13" s="127"/>
      <c r="J13" s="127"/>
      <c r="K13" s="127"/>
      <c r="L13" s="127"/>
      <c r="M13" s="127"/>
      <c r="N13" s="127"/>
      <c r="O13" s="117" t="s">
        <v>19976</v>
      </c>
      <c r="P13" s="117"/>
      <c r="Q13" s="117"/>
      <c r="R13" s="117"/>
      <c r="S13" s="117"/>
      <c r="T13" s="117"/>
      <c r="U13" s="117"/>
    </row>
    <row r="14" spans="1:21" ht="15.6" customHeight="1" x14ac:dyDescent="0.3">
      <c r="A14" s="114" t="s">
        <v>19950</v>
      </c>
      <c r="B14" s="110"/>
      <c r="C14" s="110"/>
      <c r="D14" s="110"/>
      <c r="E14" s="110"/>
      <c r="F14" s="110"/>
      <c r="G14" s="110"/>
      <c r="H14" s="118" t="s">
        <v>19990</v>
      </c>
      <c r="I14" s="118"/>
      <c r="J14" s="118"/>
      <c r="K14" s="118"/>
      <c r="L14" s="118"/>
      <c r="M14" s="118"/>
      <c r="N14" s="118"/>
      <c r="O14" s="117"/>
      <c r="P14" s="117"/>
      <c r="Q14" s="117"/>
      <c r="R14" s="117"/>
      <c r="S14" s="117"/>
      <c r="T14" s="117"/>
      <c r="U14" s="117"/>
    </row>
    <row r="15" spans="1:21" ht="15.6" x14ac:dyDescent="0.3">
      <c r="A15" s="110"/>
      <c r="B15" s="110"/>
      <c r="C15" s="110"/>
      <c r="D15" s="110"/>
      <c r="E15" s="110"/>
      <c r="F15" s="110"/>
      <c r="G15" s="110"/>
      <c r="H15" s="118"/>
      <c r="I15" s="118"/>
      <c r="J15" s="118"/>
      <c r="K15" s="118"/>
      <c r="L15" s="118"/>
      <c r="M15" s="118"/>
      <c r="N15" s="118"/>
      <c r="O15" s="117" t="s">
        <v>19977</v>
      </c>
      <c r="P15" s="117"/>
      <c r="Q15" s="117"/>
      <c r="R15" s="117"/>
      <c r="S15" s="117"/>
      <c r="T15" s="117"/>
      <c r="U15" s="117"/>
    </row>
    <row r="16" spans="1:21" ht="15.6" x14ac:dyDescent="0.3">
      <c r="A16" s="114" t="s">
        <v>19951</v>
      </c>
      <c r="B16" s="110"/>
      <c r="C16" s="110"/>
      <c r="D16" s="110"/>
      <c r="E16" s="110"/>
      <c r="F16" s="110"/>
      <c r="G16" s="110"/>
      <c r="H16" s="118"/>
      <c r="I16" s="118"/>
      <c r="J16" s="118"/>
      <c r="K16" s="118"/>
      <c r="L16" s="118"/>
      <c r="M16" s="118"/>
      <c r="N16" s="118"/>
      <c r="O16" s="117"/>
      <c r="P16" s="117"/>
      <c r="Q16" s="117"/>
      <c r="R16" s="117"/>
      <c r="S16" s="117"/>
      <c r="T16" s="117"/>
      <c r="U16" s="117"/>
    </row>
    <row r="17" spans="1:21" ht="15.6" x14ac:dyDescent="0.3">
      <c r="A17" s="110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7" t="s">
        <v>19978</v>
      </c>
      <c r="P17" s="117"/>
      <c r="Q17" s="117"/>
      <c r="R17" s="117"/>
      <c r="S17" s="117"/>
      <c r="T17" s="117"/>
      <c r="U17" s="117"/>
    </row>
    <row r="18" spans="1:21" ht="15.6" x14ac:dyDescent="0.3">
      <c r="A18" s="126" t="s">
        <v>19959</v>
      </c>
      <c r="B18" s="110"/>
      <c r="C18" s="110"/>
      <c r="D18" s="110"/>
      <c r="E18" s="110"/>
      <c r="F18" s="110"/>
      <c r="G18" s="110"/>
      <c r="H18" s="118" t="s">
        <v>19991</v>
      </c>
      <c r="I18" s="118"/>
      <c r="J18" s="118"/>
      <c r="K18" s="118"/>
      <c r="L18" s="118"/>
      <c r="M18" s="118"/>
      <c r="N18" s="118"/>
      <c r="O18" s="117"/>
      <c r="P18" s="117"/>
      <c r="Q18" s="117"/>
      <c r="R18" s="117"/>
      <c r="S18" s="117"/>
      <c r="T18" s="117"/>
      <c r="U18" s="117"/>
    </row>
    <row r="19" spans="1:21" ht="14.4" customHeight="1" x14ac:dyDescent="0.3">
      <c r="A19" s="110"/>
      <c r="B19" s="110"/>
      <c r="C19" s="110"/>
      <c r="D19" s="110"/>
      <c r="E19" s="110"/>
      <c r="F19" s="110"/>
      <c r="G19" s="110"/>
      <c r="H19" s="118"/>
      <c r="I19" s="118"/>
      <c r="J19" s="118"/>
      <c r="K19" s="118"/>
      <c r="L19" s="118"/>
      <c r="M19" s="118"/>
      <c r="N19" s="118"/>
      <c r="O19" s="117" t="s">
        <v>19979</v>
      </c>
      <c r="P19" s="117"/>
      <c r="Q19" s="117"/>
      <c r="R19" s="117"/>
      <c r="S19" s="117"/>
      <c r="T19" s="117"/>
      <c r="U19" s="117"/>
    </row>
    <row r="20" spans="1:21" ht="14.4" customHeight="1" x14ac:dyDescent="0.3">
      <c r="A20" s="111" t="s">
        <v>19946</v>
      </c>
      <c r="B20" s="111"/>
      <c r="C20" s="111"/>
      <c r="D20" s="111"/>
      <c r="E20" s="111"/>
      <c r="F20" s="111"/>
      <c r="G20" s="111"/>
      <c r="H20" s="110"/>
      <c r="I20" s="110"/>
      <c r="J20" s="110"/>
      <c r="K20" s="110"/>
      <c r="L20" s="110"/>
      <c r="M20" s="110"/>
      <c r="N20" s="110"/>
      <c r="O20" s="117"/>
      <c r="P20" s="117"/>
      <c r="Q20" s="117"/>
      <c r="R20" s="117"/>
      <c r="S20" s="117"/>
      <c r="T20" s="117"/>
      <c r="U20" s="117"/>
    </row>
    <row r="21" spans="1:21" ht="14.4" customHeight="1" x14ac:dyDescent="0.3">
      <c r="A21" s="111"/>
      <c r="B21" s="111"/>
      <c r="C21" s="111"/>
      <c r="D21" s="111"/>
      <c r="E21" s="111"/>
      <c r="F21" s="111"/>
      <c r="G21" s="111"/>
      <c r="H21" s="118" t="s">
        <v>19992</v>
      </c>
      <c r="I21" s="118"/>
      <c r="J21" s="118"/>
      <c r="K21" s="118"/>
      <c r="L21" s="118"/>
      <c r="M21" s="118"/>
      <c r="N21" s="118"/>
      <c r="O21" s="125" t="s">
        <v>19980</v>
      </c>
      <c r="P21" s="125"/>
      <c r="Q21" s="125"/>
      <c r="R21" s="125"/>
      <c r="S21" s="125"/>
      <c r="T21" s="125"/>
      <c r="U21" s="125"/>
    </row>
    <row r="22" spans="1:21" x14ac:dyDescent="0.3">
      <c r="A22" s="111"/>
      <c r="B22" s="111"/>
      <c r="C22" s="111"/>
      <c r="D22" s="111"/>
      <c r="E22" s="111"/>
      <c r="F22" s="111"/>
      <c r="G22" s="111"/>
      <c r="H22" s="118"/>
      <c r="I22" s="118"/>
      <c r="J22" s="118"/>
      <c r="K22" s="118"/>
      <c r="L22" s="118"/>
      <c r="M22" s="118"/>
      <c r="N22" s="118"/>
      <c r="O22" s="125"/>
      <c r="P22" s="125"/>
      <c r="Q22" s="125"/>
      <c r="R22" s="125"/>
      <c r="S22" s="125"/>
      <c r="T22" s="125"/>
      <c r="U22" s="125"/>
    </row>
    <row r="23" spans="1:21" ht="15.6" x14ac:dyDescent="0.3">
      <c r="A23" s="112"/>
      <c r="B23" s="112"/>
      <c r="C23" s="112"/>
      <c r="D23" s="112"/>
      <c r="E23" s="112"/>
      <c r="F23" s="112"/>
      <c r="G23" s="112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</row>
    <row r="24" spans="1:21" ht="15.6" customHeight="1" x14ac:dyDescent="0.3">
      <c r="A24" s="126" t="s">
        <v>19947</v>
      </c>
      <c r="B24" s="110"/>
      <c r="C24" s="110"/>
      <c r="D24" s="110"/>
      <c r="E24" s="110"/>
      <c r="F24" s="110"/>
      <c r="G24" s="110"/>
      <c r="H24" s="126" t="s">
        <v>19963</v>
      </c>
      <c r="I24" s="110"/>
      <c r="J24" s="110"/>
      <c r="K24" s="110"/>
      <c r="L24" s="110"/>
      <c r="M24" s="110"/>
      <c r="N24" s="110"/>
      <c r="O24" s="115" t="s">
        <v>19981</v>
      </c>
      <c r="P24" s="115"/>
      <c r="Q24" s="115"/>
      <c r="R24" s="115"/>
      <c r="S24" s="115"/>
      <c r="T24" s="115"/>
      <c r="U24" s="115"/>
    </row>
    <row r="25" spans="1:21" ht="14.4" customHeight="1" x14ac:dyDescent="0.3">
      <c r="A25" s="110"/>
      <c r="B25" s="110"/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</row>
    <row r="26" spans="1:21" ht="14.4" customHeight="1" x14ac:dyDescent="0.3">
      <c r="A26" s="118" t="s">
        <v>19952</v>
      </c>
      <c r="B26" s="118"/>
      <c r="C26" s="118"/>
      <c r="D26" s="118"/>
      <c r="E26" s="118"/>
      <c r="F26" s="118"/>
      <c r="G26" s="118"/>
      <c r="H26" s="114" t="s">
        <v>19993</v>
      </c>
      <c r="I26" s="110"/>
      <c r="J26" s="110"/>
      <c r="K26" s="110"/>
      <c r="L26" s="110"/>
      <c r="M26" s="110"/>
      <c r="N26" s="110"/>
      <c r="O26" s="117" t="s">
        <v>19982</v>
      </c>
      <c r="P26" s="110"/>
      <c r="Q26" s="110"/>
      <c r="R26" s="110"/>
      <c r="S26" s="110"/>
      <c r="T26" s="110"/>
      <c r="U26" s="110"/>
    </row>
    <row r="27" spans="1:21" ht="15.6" x14ac:dyDescent="0.3">
      <c r="A27" s="118"/>
      <c r="B27" s="118"/>
      <c r="C27" s="118"/>
      <c r="D27" s="118"/>
      <c r="E27" s="118"/>
      <c r="F27" s="118"/>
      <c r="G27" s="118"/>
      <c r="H27" s="114" t="s">
        <v>19994</v>
      </c>
      <c r="I27" s="110"/>
      <c r="J27" s="110"/>
      <c r="K27" s="110"/>
      <c r="L27" s="110"/>
      <c r="M27" s="110"/>
      <c r="N27" s="110"/>
      <c r="O27" s="117"/>
      <c r="P27" s="110"/>
      <c r="Q27" s="110"/>
      <c r="R27" s="110"/>
      <c r="S27" s="110"/>
      <c r="T27" s="110"/>
      <c r="U27" s="110"/>
    </row>
    <row r="28" spans="1:21" ht="14.4" customHeight="1" x14ac:dyDescent="0.3">
      <c r="A28" s="119"/>
      <c r="B28" s="119"/>
      <c r="C28" s="119"/>
      <c r="D28" s="119"/>
      <c r="E28" s="119"/>
      <c r="F28" s="119"/>
      <c r="G28" s="119"/>
      <c r="H28" s="114" t="s">
        <v>19995</v>
      </c>
      <c r="I28" s="110"/>
      <c r="J28" s="110"/>
      <c r="K28" s="110"/>
      <c r="L28" s="110"/>
      <c r="M28" s="110"/>
      <c r="N28" s="110"/>
      <c r="O28" s="117" t="s">
        <v>19983</v>
      </c>
      <c r="P28" s="110"/>
      <c r="Q28" s="110"/>
      <c r="R28" s="110"/>
      <c r="S28" s="110"/>
      <c r="T28" s="110"/>
      <c r="U28" s="110"/>
    </row>
    <row r="29" spans="1:21" ht="14.4" customHeight="1" x14ac:dyDescent="0.3">
      <c r="A29" s="118" t="s">
        <v>19953</v>
      </c>
      <c r="B29" s="118"/>
      <c r="C29" s="118"/>
      <c r="D29" s="118"/>
      <c r="E29" s="118"/>
      <c r="F29" s="118"/>
      <c r="G29" s="118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</row>
    <row r="30" spans="1:21" ht="15.6" x14ac:dyDescent="0.3">
      <c r="A30" s="118"/>
      <c r="B30" s="118"/>
      <c r="C30" s="118"/>
      <c r="D30" s="118"/>
      <c r="E30" s="118"/>
      <c r="F30" s="118"/>
      <c r="G30" s="118"/>
      <c r="H30" s="128" t="s">
        <v>19987</v>
      </c>
      <c r="I30" s="110"/>
      <c r="J30" s="110"/>
      <c r="K30" s="110"/>
      <c r="L30" s="110"/>
      <c r="M30" s="110"/>
      <c r="N30" s="110"/>
      <c r="O30" s="126" t="s">
        <v>19984</v>
      </c>
      <c r="P30" s="110"/>
      <c r="Q30" s="110"/>
      <c r="R30" s="110"/>
      <c r="S30" s="110"/>
      <c r="T30" s="110"/>
      <c r="U30" s="110"/>
    </row>
    <row r="31" spans="1:21" ht="14.4" customHeight="1" x14ac:dyDescent="0.3">
      <c r="A31" s="119"/>
      <c r="B31" s="119"/>
      <c r="C31" s="119"/>
      <c r="D31" s="119"/>
      <c r="E31" s="119"/>
      <c r="F31" s="119"/>
      <c r="G31" s="119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</row>
    <row r="32" spans="1:21" ht="14.4" customHeight="1" x14ac:dyDescent="0.3">
      <c r="A32" s="118" t="s">
        <v>19954</v>
      </c>
      <c r="B32" s="118"/>
      <c r="C32" s="118"/>
      <c r="D32" s="118"/>
      <c r="E32" s="118"/>
      <c r="F32" s="118"/>
      <c r="G32" s="118"/>
      <c r="H32" s="110" t="s">
        <v>19964</v>
      </c>
      <c r="I32" s="110"/>
      <c r="J32" s="110"/>
      <c r="K32" s="110"/>
      <c r="L32" s="110"/>
      <c r="M32" s="110"/>
      <c r="N32" s="110"/>
      <c r="O32" s="117" t="s">
        <v>19985</v>
      </c>
      <c r="P32" s="110"/>
      <c r="Q32" s="110"/>
      <c r="R32" s="110"/>
      <c r="S32" s="110"/>
      <c r="T32" s="110"/>
      <c r="U32" s="110"/>
    </row>
    <row r="33" spans="1:21" ht="15.6" x14ac:dyDescent="0.3">
      <c r="A33" s="118"/>
      <c r="B33" s="118"/>
      <c r="C33" s="118"/>
      <c r="D33" s="118"/>
      <c r="E33" s="118"/>
      <c r="F33" s="118"/>
      <c r="G33" s="118"/>
      <c r="H33" s="122"/>
      <c r="I33" s="110"/>
      <c r="J33" s="110"/>
      <c r="K33" s="110"/>
      <c r="L33" s="110"/>
      <c r="M33" s="110"/>
      <c r="N33" s="110"/>
      <c r="O33" s="117" t="s">
        <v>19986</v>
      </c>
      <c r="P33" s="110"/>
      <c r="Q33" s="110"/>
      <c r="R33" s="110"/>
      <c r="S33" s="110"/>
      <c r="T33" s="110"/>
      <c r="U33" s="110"/>
    </row>
    <row r="34" spans="1:21" ht="14.4" customHeight="1" x14ac:dyDescent="0.3">
      <c r="A34" s="119"/>
      <c r="B34" s="119"/>
      <c r="C34" s="119"/>
      <c r="D34" s="119"/>
      <c r="E34" s="119"/>
      <c r="F34" s="119"/>
      <c r="G34" s="119"/>
      <c r="H34" s="124" t="s">
        <v>19965</v>
      </c>
      <c r="I34" s="124"/>
      <c r="J34" s="124"/>
      <c r="K34" s="124"/>
      <c r="L34" s="124"/>
      <c r="M34" s="124"/>
      <c r="N34" s="124"/>
      <c r="O34" s="110" t="s">
        <v>19912</v>
      </c>
      <c r="P34" s="110"/>
      <c r="Q34" s="110"/>
      <c r="R34" s="110"/>
      <c r="S34" s="110"/>
      <c r="T34" s="110"/>
      <c r="U34" s="110"/>
    </row>
    <row r="35" spans="1:21" ht="14.4" customHeight="1" x14ac:dyDescent="0.3">
      <c r="A35" s="118" t="s">
        <v>19955</v>
      </c>
      <c r="B35" s="118"/>
      <c r="C35" s="118"/>
      <c r="D35" s="118"/>
      <c r="E35" s="118"/>
      <c r="F35" s="118"/>
      <c r="G35" s="118"/>
      <c r="H35" s="124"/>
      <c r="I35" s="124"/>
      <c r="J35" s="124"/>
      <c r="K35" s="124"/>
      <c r="L35" s="124"/>
      <c r="M35" s="124"/>
      <c r="N35" s="124"/>
      <c r="O35" s="110"/>
      <c r="P35" s="110"/>
      <c r="Q35" s="110"/>
      <c r="R35" s="110"/>
      <c r="S35" s="110"/>
      <c r="T35" s="110"/>
      <c r="U35" s="110"/>
    </row>
    <row r="36" spans="1:21" ht="15.6" x14ac:dyDescent="0.3">
      <c r="A36" s="118"/>
      <c r="B36" s="118"/>
      <c r="C36" s="118"/>
      <c r="D36" s="118"/>
      <c r="E36" s="118"/>
      <c r="F36" s="118"/>
      <c r="G36" s="118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</row>
    <row r="37" spans="1:21" ht="14.4" customHeight="1" x14ac:dyDescent="0.3">
      <c r="A37" s="119"/>
      <c r="B37" s="119"/>
      <c r="C37" s="119"/>
      <c r="D37" s="119"/>
      <c r="E37" s="119"/>
      <c r="F37" s="119"/>
      <c r="G37" s="119"/>
      <c r="H37" s="123" t="s">
        <v>19966</v>
      </c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</row>
    <row r="38" spans="1:21" ht="14.4" customHeight="1" x14ac:dyDescent="0.3">
      <c r="A38" s="118" t="s">
        <v>19956</v>
      </c>
      <c r="B38" s="118"/>
      <c r="C38" s="118"/>
      <c r="D38" s="118"/>
      <c r="E38" s="118"/>
      <c r="F38" s="118"/>
      <c r="G38" s="118"/>
      <c r="H38" s="123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</row>
    <row r="39" spans="1:21" ht="15.6" x14ac:dyDescent="0.3">
      <c r="A39" s="118"/>
      <c r="B39" s="118"/>
      <c r="C39" s="118"/>
      <c r="D39" s="118"/>
      <c r="E39" s="118"/>
      <c r="F39" s="118"/>
      <c r="G39" s="118"/>
      <c r="H39" s="117" t="s">
        <v>19967</v>
      </c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</row>
    <row r="40" spans="1:21" ht="14.4" customHeight="1" x14ac:dyDescent="0.3">
      <c r="A40" s="119"/>
      <c r="B40" s="119"/>
      <c r="C40" s="119"/>
      <c r="D40" s="119"/>
      <c r="E40" s="119"/>
      <c r="F40" s="119"/>
      <c r="G40" s="119"/>
      <c r="H40" s="123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</row>
    <row r="41" spans="1:21" ht="14.4" customHeight="1" x14ac:dyDescent="0.3">
      <c r="A41" s="118" t="s">
        <v>19957</v>
      </c>
      <c r="B41" s="118"/>
      <c r="C41" s="118"/>
      <c r="D41" s="118"/>
      <c r="E41" s="118"/>
      <c r="F41" s="118"/>
      <c r="G41" s="118"/>
      <c r="H41" s="123" t="s">
        <v>19968</v>
      </c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</row>
    <row r="42" spans="1:21" ht="15.6" x14ac:dyDescent="0.3">
      <c r="A42" s="118"/>
      <c r="B42" s="118"/>
      <c r="C42" s="118"/>
      <c r="D42" s="118"/>
      <c r="E42" s="118"/>
      <c r="F42" s="118"/>
      <c r="G42" s="118"/>
      <c r="H42" s="123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</row>
    <row r="43" spans="1:21" ht="14.4" customHeight="1" x14ac:dyDescent="0.3">
      <c r="A43" s="119"/>
      <c r="B43" s="119"/>
      <c r="C43" s="119"/>
      <c r="D43" s="119"/>
      <c r="E43" s="119"/>
      <c r="F43" s="119"/>
      <c r="G43" s="119"/>
      <c r="H43" s="117" t="s">
        <v>19969</v>
      </c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</row>
    <row r="44" spans="1:21" ht="14.4" customHeight="1" x14ac:dyDescent="0.3">
      <c r="A44" s="118" t="s">
        <v>19958</v>
      </c>
      <c r="B44" s="118"/>
      <c r="C44" s="118"/>
      <c r="D44" s="118"/>
      <c r="E44" s="118"/>
      <c r="F44" s="118"/>
      <c r="G44" s="118"/>
      <c r="H44" s="123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</row>
    <row r="45" spans="1:21" ht="14.4" customHeight="1" x14ac:dyDescent="0.3">
      <c r="A45" s="118"/>
      <c r="B45" s="118"/>
      <c r="C45" s="118"/>
      <c r="D45" s="118"/>
      <c r="E45" s="118"/>
      <c r="F45" s="118"/>
      <c r="G45" s="118"/>
      <c r="H45" s="123" t="s">
        <v>19970</v>
      </c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</row>
    <row r="46" spans="1:21" ht="15.6" x14ac:dyDescent="0.3">
      <c r="A46" s="118"/>
      <c r="B46" s="118"/>
      <c r="C46" s="118"/>
      <c r="D46" s="118"/>
      <c r="E46" s="118"/>
      <c r="F46" s="118"/>
      <c r="G46" s="118"/>
      <c r="H46" s="123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</row>
    <row r="47" spans="1:21" x14ac:dyDescent="0.3">
      <c r="A47" s="120"/>
      <c r="B47" s="120"/>
      <c r="C47" s="120"/>
      <c r="D47" s="120"/>
      <c r="E47" s="120"/>
      <c r="F47" s="120"/>
      <c r="G47" s="120"/>
      <c r="H47" s="121"/>
    </row>
    <row r="48" spans="1:21" x14ac:dyDescent="0.3">
      <c r="H48" s="121"/>
    </row>
    <row r="49" spans="8:8" x14ac:dyDescent="0.3">
      <c r="H49" s="121"/>
    </row>
    <row r="50" spans="8:8" x14ac:dyDescent="0.3">
      <c r="H50" s="121"/>
    </row>
    <row r="51" spans="8:8" x14ac:dyDescent="0.3">
      <c r="H51" s="121"/>
    </row>
    <row r="52" spans="8:8" x14ac:dyDescent="0.3">
      <c r="H52" s="121"/>
    </row>
  </sheetData>
  <mergeCells count="21">
    <mergeCell ref="H34:N35"/>
    <mergeCell ref="O3:U4"/>
    <mergeCell ref="O6:U7"/>
    <mergeCell ref="O21:U22"/>
    <mergeCell ref="O24:U24"/>
    <mergeCell ref="H11:N13"/>
    <mergeCell ref="H7:N9"/>
    <mergeCell ref="H14:N16"/>
    <mergeCell ref="H18:N19"/>
    <mergeCell ref="H21:N22"/>
    <mergeCell ref="A44:G46"/>
    <mergeCell ref="H2:N3"/>
    <mergeCell ref="A26:G27"/>
    <mergeCell ref="A20:G22"/>
    <mergeCell ref="A29:G30"/>
    <mergeCell ref="A32:G33"/>
    <mergeCell ref="A35:G36"/>
    <mergeCell ref="A38:G39"/>
    <mergeCell ref="A41:G42"/>
    <mergeCell ref="A1:G1"/>
    <mergeCell ref="A5:G6"/>
  </mergeCells>
  <pageMargins left="0.70866141732283461" right="0.70866141732283461" top="0.74803149606299213" bottom="0.74803149606299213" header="0.31496062992125984" footer="0.31496062992125984"/>
  <pageSetup paperSize="9" orientation="portrait" r:id="rId1"/>
  <headerFooter>
    <oddHeader>&amp;L&amp;K00-025Deyvid Joseph Guevara Cueva&amp;C&amp;"-,Negrita"&amp;K03+049AutoSelect&amp;R&amp;K00-02616/05/2024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A7662-97CA-4599-8786-77379A545BF7}">
  <sheetPr codeName="Hoja6"/>
  <dimension ref="C3:O38"/>
  <sheetViews>
    <sheetView showGridLines="0" showRowColHeaders="0" tabSelected="1" zoomScaleNormal="100" workbookViewId="0">
      <selection activeCell="C38" sqref="C38"/>
    </sheetView>
  </sheetViews>
  <sheetFormatPr baseColWidth="10" defaultRowHeight="14.4" x14ac:dyDescent="0.3"/>
  <sheetData>
    <row r="3" spans="5:14" x14ac:dyDescent="0.3">
      <c r="E3" s="108"/>
      <c r="F3" s="108"/>
      <c r="G3" s="108"/>
      <c r="H3" s="108"/>
      <c r="I3" s="108"/>
      <c r="J3" s="108"/>
      <c r="K3" s="108"/>
      <c r="L3" s="108"/>
      <c r="M3" s="108"/>
      <c r="N3" s="108"/>
    </row>
    <row r="4" spans="5:14" x14ac:dyDescent="0.3">
      <c r="E4" s="108"/>
      <c r="F4" s="108"/>
      <c r="G4" s="108"/>
      <c r="H4" s="108"/>
      <c r="I4" s="108"/>
      <c r="J4" s="108"/>
      <c r="K4" s="108"/>
      <c r="L4" s="108"/>
      <c r="M4" s="108"/>
      <c r="N4" s="108"/>
    </row>
    <row r="5" spans="5:14" x14ac:dyDescent="0.3">
      <c r="E5" s="108"/>
      <c r="F5" s="108"/>
      <c r="G5" s="108"/>
      <c r="H5" s="108"/>
      <c r="I5" s="108"/>
      <c r="J5" s="108"/>
      <c r="K5" s="108"/>
      <c r="L5" s="108"/>
      <c r="M5" s="108"/>
      <c r="N5" s="108"/>
    </row>
    <row r="6" spans="5:14" x14ac:dyDescent="0.3">
      <c r="E6" s="108"/>
      <c r="F6" s="108"/>
      <c r="G6" s="108"/>
      <c r="H6" s="108"/>
      <c r="I6" s="108"/>
      <c r="J6" s="108"/>
      <c r="K6" s="108"/>
      <c r="L6" s="108"/>
      <c r="M6" s="108"/>
      <c r="N6" s="108"/>
    </row>
    <row r="7" spans="5:14" x14ac:dyDescent="0.3">
      <c r="E7" s="108"/>
      <c r="F7" s="108"/>
      <c r="G7" s="108"/>
      <c r="H7" s="108"/>
      <c r="I7" s="108"/>
      <c r="J7" s="108"/>
      <c r="K7" s="108"/>
      <c r="L7" s="108"/>
      <c r="M7" s="108"/>
      <c r="N7" s="108"/>
    </row>
    <row r="8" spans="5:14" x14ac:dyDescent="0.3">
      <c r="E8" s="108"/>
      <c r="F8" s="108"/>
      <c r="G8" s="108"/>
      <c r="H8" s="108"/>
      <c r="I8" s="108"/>
      <c r="J8" s="108"/>
      <c r="K8" s="108"/>
      <c r="L8" s="108"/>
      <c r="M8" s="108"/>
      <c r="N8" s="108"/>
    </row>
    <row r="9" spans="5:14" x14ac:dyDescent="0.3">
      <c r="E9" s="108"/>
      <c r="F9" s="108"/>
      <c r="G9" s="108"/>
      <c r="H9" s="108"/>
      <c r="I9" s="108"/>
      <c r="J9" s="108"/>
      <c r="K9" s="108"/>
      <c r="L9" s="108"/>
      <c r="M9" s="108"/>
      <c r="N9" s="108"/>
    </row>
    <row r="10" spans="5:14" x14ac:dyDescent="0.3">
      <c r="E10" s="108"/>
      <c r="F10" s="108"/>
      <c r="G10" s="108"/>
      <c r="H10" s="108"/>
      <c r="I10" s="108"/>
      <c r="J10" s="108"/>
      <c r="K10" s="108"/>
      <c r="L10" s="108"/>
      <c r="M10" s="108"/>
      <c r="N10" s="108"/>
    </row>
    <row r="11" spans="5:14" x14ac:dyDescent="0.3">
      <c r="E11" s="108"/>
      <c r="F11" s="108"/>
      <c r="G11" s="108"/>
      <c r="H11" s="108"/>
      <c r="I11" s="108"/>
      <c r="J11" s="108"/>
      <c r="K11" s="108"/>
      <c r="L11" s="108"/>
      <c r="M11" s="108"/>
      <c r="N11" s="108"/>
    </row>
    <row r="12" spans="5:14" x14ac:dyDescent="0.3">
      <c r="E12" s="108"/>
      <c r="F12" s="108"/>
      <c r="G12" s="108"/>
      <c r="H12" s="108"/>
      <c r="I12" s="108"/>
      <c r="J12" s="108"/>
      <c r="K12" s="108"/>
      <c r="L12" s="108"/>
      <c r="M12" s="108"/>
      <c r="N12" s="108"/>
    </row>
    <row r="13" spans="5:14" x14ac:dyDescent="0.3">
      <c r="E13" s="108"/>
      <c r="F13" s="108"/>
      <c r="G13" s="108"/>
      <c r="H13" s="108"/>
      <c r="I13" s="108"/>
      <c r="J13" s="108"/>
      <c r="K13" s="108"/>
      <c r="L13" s="108"/>
      <c r="N13" s="108"/>
    </row>
    <row r="14" spans="5:14" x14ac:dyDescent="0.3">
      <c r="E14" s="108"/>
      <c r="F14" s="108"/>
      <c r="G14" s="108"/>
      <c r="H14" s="108"/>
      <c r="I14" s="108"/>
      <c r="J14" s="108"/>
      <c r="K14" s="108"/>
      <c r="L14" s="108"/>
      <c r="M14" s="108"/>
      <c r="N14" s="108"/>
    </row>
    <row r="15" spans="5:14" x14ac:dyDescent="0.3">
      <c r="E15" s="108"/>
      <c r="F15" s="108"/>
      <c r="G15" s="108"/>
      <c r="H15" s="108"/>
      <c r="I15" s="108"/>
      <c r="J15" s="108"/>
      <c r="K15" s="108"/>
      <c r="L15" s="108"/>
      <c r="M15" s="108"/>
      <c r="N15" s="108"/>
    </row>
    <row r="16" spans="5:14" x14ac:dyDescent="0.3">
      <c r="E16" s="108"/>
      <c r="F16" s="108"/>
      <c r="G16" s="108"/>
      <c r="H16" s="108"/>
      <c r="I16" s="108"/>
      <c r="J16" s="108"/>
      <c r="K16" s="108"/>
      <c r="L16" s="108"/>
      <c r="M16" s="108"/>
      <c r="N16" s="108"/>
    </row>
    <row r="17" spans="3:15" x14ac:dyDescent="0.3">
      <c r="E17" s="108"/>
      <c r="F17" s="108"/>
      <c r="G17" s="108"/>
      <c r="H17" s="108"/>
      <c r="I17" s="108"/>
      <c r="J17" s="108"/>
      <c r="K17" s="108"/>
      <c r="L17" s="108"/>
      <c r="M17" s="108"/>
      <c r="N17" s="108"/>
    </row>
    <row r="18" spans="3:15" x14ac:dyDescent="0.3"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71"/>
    </row>
    <row r="19" spans="3:15" x14ac:dyDescent="0.3">
      <c r="E19" s="108"/>
      <c r="F19" s="108"/>
      <c r="G19" s="108"/>
      <c r="H19" s="108"/>
      <c r="I19" s="108"/>
      <c r="J19" s="108"/>
      <c r="K19" s="108"/>
      <c r="L19" s="108"/>
      <c r="M19" s="108"/>
      <c r="N19" s="108"/>
    </row>
    <row r="20" spans="3:15" x14ac:dyDescent="0.3">
      <c r="E20" s="108"/>
      <c r="F20" s="108"/>
      <c r="G20" s="108"/>
      <c r="H20" s="108"/>
      <c r="I20" s="108"/>
      <c r="J20" s="108"/>
      <c r="K20" s="108"/>
      <c r="L20" s="108"/>
      <c r="M20" s="108"/>
      <c r="N20" s="108"/>
    </row>
    <row r="21" spans="3:15" x14ac:dyDescent="0.3">
      <c r="E21" s="108"/>
      <c r="F21" s="108"/>
      <c r="G21" s="108"/>
      <c r="H21" s="108"/>
      <c r="I21" s="108"/>
      <c r="J21" s="108"/>
      <c r="K21" s="108"/>
      <c r="L21" s="108"/>
      <c r="M21" s="108"/>
      <c r="N21" s="108"/>
    </row>
    <row r="22" spans="3:15" x14ac:dyDescent="0.3">
      <c r="E22" s="108"/>
      <c r="F22" s="108"/>
      <c r="G22" s="108"/>
      <c r="H22" s="108"/>
      <c r="I22" s="108"/>
      <c r="J22" s="108"/>
      <c r="K22" s="108"/>
      <c r="L22" s="108"/>
      <c r="M22" s="108"/>
      <c r="N22" s="108"/>
    </row>
    <row r="23" spans="3:15" x14ac:dyDescent="0.3">
      <c r="E23" s="108"/>
      <c r="F23" s="108"/>
      <c r="G23" s="108"/>
      <c r="H23" s="108"/>
      <c r="I23" s="108"/>
      <c r="J23" s="108"/>
      <c r="K23" s="108"/>
      <c r="L23" s="108"/>
      <c r="M23" s="108"/>
      <c r="N23" s="108"/>
    </row>
    <row r="24" spans="3:15" x14ac:dyDescent="0.3">
      <c r="E24" s="108"/>
      <c r="F24" s="108"/>
      <c r="G24" s="108"/>
      <c r="H24" s="108"/>
      <c r="I24" s="108"/>
      <c r="J24" s="108"/>
      <c r="K24" s="108"/>
      <c r="L24" s="108"/>
      <c r="M24" s="108"/>
      <c r="N24" s="108"/>
    </row>
    <row r="25" spans="3:15" x14ac:dyDescent="0.3">
      <c r="E25" s="108"/>
      <c r="F25" s="108"/>
      <c r="G25" s="108"/>
      <c r="H25" s="108"/>
      <c r="I25" s="108"/>
      <c r="J25" s="108"/>
      <c r="K25" s="108"/>
      <c r="L25" s="108"/>
      <c r="M25" s="108"/>
      <c r="N25" s="108"/>
    </row>
    <row r="26" spans="3:15" x14ac:dyDescent="0.3"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71"/>
    </row>
    <row r="27" spans="3:15" x14ac:dyDescent="0.3">
      <c r="E27" s="108"/>
      <c r="F27" s="108"/>
      <c r="G27" s="108"/>
      <c r="H27" s="108"/>
      <c r="I27" s="108"/>
      <c r="J27" s="108"/>
      <c r="K27" s="108"/>
      <c r="L27" s="108"/>
      <c r="M27" s="108"/>
      <c r="N27" s="108"/>
    </row>
    <row r="28" spans="3:15" x14ac:dyDescent="0.3">
      <c r="E28" s="108"/>
      <c r="F28" s="108"/>
      <c r="G28" s="108"/>
      <c r="H28" s="108"/>
      <c r="I28" s="108"/>
      <c r="J28" s="108"/>
      <c r="K28" s="108"/>
      <c r="L28" s="108"/>
      <c r="M28" s="108"/>
      <c r="N28" s="108"/>
    </row>
    <row r="29" spans="3:15" x14ac:dyDescent="0.3">
      <c r="E29" s="108"/>
      <c r="F29" s="108"/>
      <c r="G29" s="108"/>
      <c r="H29" s="108"/>
      <c r="I29" s="108"/>
      <c r="J29" s="108"/>
      <c r="K29" s="108"/>
      <c r="L29" s="108"/>
      <c r="M29" s="108"/>
      <c r="N29" s="108"/>
    </row>
    <row r="30" spans="3:15" x14ac:dyDescent="0.3">
      <c r="E30" s="108"/>
      <c r="F30" s="108"/>
      <c r="G30" s="108"/>
      <c r="H30" s="108"/>
      <c r="I30" s="108"/>
      <c r="J30" s="108"/>
      <c r="K30" s="108"/>
      <c r="L30" s="108"/>
      <c r="M30" s="108"/>
      <c r="N30" s="108"/>
    </row>
    <row r="31" spans="3:15" x14ac:dyDescent="0.3">
      <c r="E31" s="108"/>
      <c r="F31" s="108"/>
      <c r="G31" s="108"/>
      <c r="H31" s="108"/>
      <c r="I31" s="108"/>
      <c r="J31" s="108"/>
      <c r="K31" s="108"/>
      <c r="L31" s="108"/>
      <c r="M31" s="108"/>
      <c r="N31" s="108"/>
    </row>
    <row r="32" spans="3:15" x14ac:dyDescent="0.3">
      <c r="C32" s="71"/>
      <c r="E32" s="108"/>
      <c r="F32" s="108"/>
      <c r="G32" s="108"/>
      <c r="H32" s="108"/>
      <c r="I32" s="108"/>
      <c r="J32" s="108"/>
      <c r="K32" s="108"/>
      <c r="L32" s="108"/>
      <c r="M32" s="108"/>
      <c r="N32" s="108"/>
    </row>
    <row r="33" spans="3:14" x14ac:dyDescent="0.3">
      <c r="E33" s="108"/>
      <c r="F33" s="108"/>
      <c r="G33" s="108"/>
      <c r="H33" s="108"/>
      <c r="I33" s="108"/>
      <c r="J33" s="108"/>
      <c r="K33" s="108"/>
      <c r="L33" s="108"/>
      <c r="M33" s="108"/>
      <c r="N33" s="108"/>
    </row>
    <row r="34" spans="3:14" x14ac:dyDescent="0.3">
      <c r="E34" s="108"/>
      <c r="F34" s="108"/>
      <c r="G34" s="108"/>
      <c r="H34" s="108"/>
      <c r="I34" s="108"/>
      <c r="J34" s="108"/>
      <c r="K34" s="108"/>
      <c r="L34" s="108"/>
      <c r="M34" s="108"/>
      <c r="N34" s="108"/>
    </row>
    <row r="35" spans="3:14" x14ac:dyDescent="0.3">
      <c r="E35" s="108"/>
      <c r="F35" s="108"/>
      <c r="G35" s="108"/>
      <c r="H35" s="108"/>
      <c r="I35" s="108"/>
      <c r="J35" s="108"/>
      <c r="K35" s="108"/>
      <c r="L35" s="108"/>
      <c r="M35" s="108"/>
      <c r="N35" s="108"/>
    </row>
    <row r="38" spans="3:14" x14ac:dyDescent="0.3">
      <c r="C38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B065B-3A31-4190-9E75-F929B016CDEF}">
  <sheetPr codeName="Hoja7">
    <tabColor rgb="FFFFFF00"/>
  </sheetPr>
  <dimension ref="A1:S38"/>
  <sheetViews>
    <sheetView showGridLines="0" showRowColHeaders="0" zoomScaleNormal="100" workbookViewId="0">
      <selection activeCell="K39" sqref="K39"/>
    </sheetView>
  </sheetViews>
  <sheetFormatPr baseColWidth="10" defaultRowHeight="14.4" x14ac:dyDescent="0.3"/>
  <sheetData>
    <row r="1" spans="1:19" x14ac:dyDescent="0.3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</row>
    <row r="2" spans="1:19" x14ac:dyDescent="0.3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</row>
    <row r="3" spans="1:19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</row>
    <row r="4" spans="1:19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</row>
    <row r="5" spans="1:19" x14ac:dyDescent="0.3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</row>
    <row r="6" spans="1:19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</row>
    <row r="7" spans="1:19" x14ac:dyDescent="0.3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</row>
    <row r="8" spans="1:19" x14ac:dyDescent="0.3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</row>
    <row r="9" spans="1:19" x14ac:dyDescent="0.3">
      <c r="A9" s="59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</row>
    <row r="10" spans="1:19" x14ac:dyDescent="0.3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</row>
    <row r="11" spans="1:19" x14ac:dyDescent="0.3">
      <c r="A11" s="59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</row>
    <row r="12" spans="1:19" x14ac:dyDescent="0.3">
      <c r="A12" s="59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60"/>
    </row>
    <row r="13" spans="1:19" x14ac:dyDescent="0.3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19" x14ac:dyDescent="0.3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19" x14ac:dyDescent="0.3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19" x14ac:dyDescent="0.3">
      <c r="A16" s="59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1:19" x14ac:dyDescent="0.3">
      <c r="A17" s="59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1:19" x14ac:dyDescent="0.3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  <row r="19" spans="1:19" x14ac:dyDescent="0.3">
      <c r="A19" s="59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</row>
    <row r="20" spans="1:19" x14ac:dyDescent="0.3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</row>
    <row r="21" spans="1:19" x14ac:dyDescent="0.3">
      <c r="A21" s="59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</row>
    <row r="22" spans="1:19" x14ac:dyDescent="0.3">
      <c r="A22" s="59"/>
      <c r="B22" s="59"/>
      <c r="C22" s="59"/>
      <c r="D22" s="59"/>
      <c r="E22" s="59"/>
      <c r="F22" s="59"/>
      <c r="G22" s="59"/>
      <c r="H22" s="59"/>
      <c r="I22" s="59"/>
      <c r="J22" s="59"/>
      <c r="L22" s="59"/>
      <c r="M22" s="59"/>
      <c r="N22" s="59"/>
      <c r="O22" s="59"/>
      <c r="P22" s="59"/>
      <c r="Q22" s="59"/>
      <c r="R22" s="59"/>
      <c r="S22" s="59"/>
    </row>
    <row r="23" spans="1:19" x14ac:dyDescent="0.3">
      <c r="A23" s="59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</row>
    <row r="24" spans="1:19" x14ac:dyDescent="0.3">
      <c r="A24" s="59"/>
      <c r="B24" s="59"/>
      <c r="C24" s="59"/>
      <c r="D24" s="59"/>
      <c r="E24" s="59"/>
      <c r="F24" s="59"/>
      <c r="G24" s="59"/>
      <c r="H24" s="59"/>
      <c r="I24" s="59"/>
      <c r="K24" s="59"/>
      <c r="L24" s="59"/>
      <c r="M24" s="59"/>
      <c r="N24" s="59"/>
      <c r="O24" s="59"/>
      <c r="P24" s="59"/>
      <c r="Q24" s="59"/>
      <c r="R24" s="59"/>
      <c r="S24" s="59"/>
    </row>
    <row r="25" spans="1:19" x14ac:dyDescent="0.3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Q25" s="59"/>
      <c r="R25" s="59"/>
      <c r="S25" s="59"/>
    </row>
    <row r="26" spans="1:19" x14ac:dyDescent="0.3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</row>
    <row r="27" spans="1:19" x14ac:dyDescent="0.3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</row>
    <row r="28" spans="1:19" x14ac:dyDescent="0.3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</row>
    <row r="29" spans="1:19" x14ac:dyDescent="0.3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</row>
    <row r="30" spans="1:19" x14ac:dyDescent="0.3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</row>
    <row r="31" spans="1:19" x14ac:dyDescent="0.3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</row>
    <row r="32" spans="1:19" x14ac:dyDescent="0.3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</row>
    <row r="33" spans="1:19" x14ac:dyDescent="0.3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</row>
    <row r="34" spans="1:19" x14ac:dyDescent="0.3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</row>
    <row r="35" spans="1:19" x14ac:dyDescent="0.3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</row>
    <row r="36" spans="1:19" x14ac:dyDescent="0.3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</row>
    <row r="37" spans="1:19" x14ac:dyDescent="0.3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</row>
    <row r="38" spans="1:19" x14ac:dyDescent="0.3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</row>
  </sheetData>
  <sheetProtection sheet="1" formatCells="0" formatColumns="0" formatRows="0" deleteColumns="0" deleteRows="0" sort="0"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42FC1-EFCC-4A48-8B6C-6FEDF7917584}">
  <sheetPr codeName="Hoja8">
    <tabColor theme="7"/>
  </sheetPr>
  <dimension ref="A1:Q123"/>
  <sheetViews>
    <sheetView showGridLines="0" workbookViewId="0">
      <selection activeCell="C1" sqref="C1:C1048576"/>
    </sheetView>
  </sheetViews>
  <sheetFormatPr baseColWidth="10" defaultRowHeight="14.4" x14ac:dyDescent="0.3"/>
  <cols>
    <col min="2" max="2" width="16.5546875" bestFit="1" customWidth="1"/>
    <col min="3" max="3" width="19" customWidth="1"/>
    <col min="4" max="4" width="14.6640625" bestFit="1" customWidth="1"/>
    <col min="5" max="5" width="11.5546875" bestFit="1" customWidth="1"/>
    <col min="6" max="6" width="20.44140625" customWidth="1"/>
    <col min="7" max="7" width="17.6640625" customWidth="1"/>
    <col min="8" max="8" width="3.6640625" bestFit="1" customWidth="1"/>
    <col min="9" max="9" width="3.21875" bestFit="1" customWidth="1"/>
    <col min="10" max="10" width="4" bestFit="1" customWidth="1"/>
    <col min="11" max="11" width="4.21875" bestFit="1" customWidth="1"/>
    <col min="12" max="12" width="14.88671875" customWidth="1"/>
    <col min="13" max="13" width="15" customWidth="1"/>
    <col min="14" max="14" width="3.77734375" bestFit="1" customWidth="1"/>
    <col min="15" max="15" width="11.5546875" bestFit="1" customWidth="1"/>
    <col min="16" max="16" width="5" bestFit="1" customWidth="1"/>
    <col min="17" max="17" width="8.5546875" bestFit="1" customWidth="1"/>
    <col min="18" max="37" width="5" bestFit="1" customWidth="1"/>
  </cols>
  <sheetData>
    <row r="1" spans="1:17" x14ac:dyDescent="0.3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</row>
    <row r="2" spans="1:17" x14ac:dyDescent="0.3">
      <c r="A2" s="59"/>
      <c r="B2" s="77" t="s">
        <v>19909</v>
      </c>
      <c r="C2" s="77" t="s">
        <v>19913</v>
      </c>
      <c r="D2" s="81" t="str">
        <f>B2</f>
        <v>Etiquetas de fila</v>
      </c>
      <c r="E2" s="81" t="str">
        <f>C2</f>
        <v>Suma de Price</v>
      </c>
      <c r="F2" s="59"/>
      <c r="G2" s="59"/>
      <c r="H2" s="59"/>
      <c r="I2" s="59"/>
      <c r="J2" s="59"/>
      <c r="K2" s="59"/>
      <c r="L2" s="59"/>
    </row>
    <row r="3" spans="1:17" x14ac:dyDescent="0.3">
      <c r="A3" s="59"/>
      <c r="B3" s="78" t="s">
        <v>92</v>
      </c>
      <c r="C3" s="74">
        <v>19955355.989999998</v>
      </c>
      <c r="D3" s="79" t="str">
        <f>B3</f>
        <v>Accord</v>
      </c>
      <c r="E3" s="80">
        <f>GETPIVOTDATA("Price",$B$2,"Model",D3)</f>
        <v>19955355.989999998</v>
      </c>
      <c r="F3" s="59"/>
      <c r="G3" s="59"/>
      <c r="H3" s="59"/>
      <c r="I3" s="59"/>
      <c r="J3" s="59"/>
      <c r="K3" s="59"/>
      <c r="L3" s="59"/>
    </row>
    <row r="4" spans="1:17" x14ac:dyDescent="0.3">
      <c r="A4" s="59"/>
      <c r="B4" s="78" t="s">
        <v>79</v>
      </c>
      <c r="C4" s="74">
        <v>20664534.629999999</v>
      </c>
      <c r="D4" s="79" t="str">
        <f t="shared" ref="D4:D12" si="0">B4</f>
        <v>Camry</v>
      </c>
      <c r="E4" s="80">
        <f t="shared" ref="E4:E12" si="1">GETPIVOTDATA("Price",$B$2,"Model",D4)</f>
        <v>20664534.629999999</v>
      </c>
      <c r="F4" s="59"/>
      <c r="G4" s="59"/>
      <c r="H4" s="59"/>
      <c r="I4" s="59"/>
      <c r="J4" s="59"/>
      <c r="K4" s="59"/>
      <c r="L4" s="59"/>
      <c r="O4" s="88" t="s">
        <v>19933</v>
      </c>
      <c r="P4" s="88"/>
      <c r="Q4" s="109">
        <f>COUNTA(DataSet_Vehicle[Vehicle_ID])</f>
        <v>5002</v>
      </c>
    </row>
    <row r="5" spans="1:17" x14ac:dyDescent="0.3">
      <c r="A5" s="59"/>
      <c r="B5" s="78" t="s">
        <v>64</v>
      </c>
      <c r="C5" s="74">
        <v>21632417.699999996</v>
      </c>
      <c r="D5" s="79" t="str">
        <f t="shared" si="0"/>
        <v>Civic</v>
      </c>
      <c r="E5" s="80">
        <f t="shared" si="1"/>
        <v>21632417.699999996</v>
      </c>
      <c r="F5" s="59"/>
      <c r="G5" s="59"/>
      <c r="H5" s="59"/>
      <c r="I5" s="59"/>
      <c r="J5" s="59"/>
      <c r="K5" s="59"/>
      <c r="L5" s="59"/>
    </row>
    <row r="6" spans="1:17" x14ac:dyDescent="0.3">
      <c r="A6" s="59"/>
      <c r="B6" s="78" t="s">
        <v>40</v>
      </c>
      <c r="C6" s="74">
        <v>21175005.360000022</v>
      </c>
      <c r="D6" s="79" t="str">
        <f t="shared" si="0"/>
        <v>Corolla</v>
      </c>
      <c r="E6" s="80">
        <f t="shared" si="1"/>
        <v>21175005.360000022</v>
      </c>
      <c r="F6" s="59"/>
      <c r="G6" s="59"/>
      <c r="H6" s="59"/>
      <c r="I6" s="59"/>
      <c r="J6" s="59"/>
      <c r="K6" s="59"/>
      <c r="L6" s="59"/>
    </row>
    <row r="7" spans="1:17" x14ac:dyDescent="0.3">
      <c r="A7" s="59"/>
      <c r="B7" s="78" t="s">
        <v>50</v>
      </c>
      <c r="C7" s="74">
        <v>20637804.730000008</v>
      </c>
      <c r="D7" s="79" t="str">
        <f t="shared" si="0"/>
        <v>F-150</v>
      </c>
      <c r="E7" s="80">
        <f t="shared" si="1"/>
        <v>20637804.730000008</v>
      </c>
      <c r="F7" s="59"/>
      <c r="G7" s="59"/>
      <c r="H7" s="59"/>
      <c r="I7" s="59"/>
      <c r="J7" s="59"/>
      <c r="K7" s="59"/>
      <c r="L7" s="59"/>
    </row>
    <row r="8" spans="1:17" x14ac:dyDescent="0.3">
      <c r="A8" s="59"/>
      <c r="B8" s="78" t="s">
        <v>34</v>
      </c>
      <c r="C8" s="74">
        <v>22351717.159999996</v>
      </c>
      <c r="D8" s="79" t="str">
        <f t="shared" si="0"/>
        <v>Model 3</v>
      </c>
      <c r="E8" s="80">
        <f t="shared" si="1"/>
        <v>22351717.159999996</v>
      </c>
      <c r="F8" s="59"/>
      <c r="G8" s="59"/>
      <c r="H8" s="59"/>
      <c r="I8" s="59"/>
      <c r="J8" s="59"/>
      <c r="K8" s="59"/>
      <c r="L8" s="59"/>
    </row>
    <row r="9" spans="1:17" x14ac:dyDescent="0.3">
      <c r="A9" s="59"/>
      <c r="B9" s="78" t="s">
        <v>27</v>
      </c>
      <c r="C9" s="74">
        <v>20826023.000000019</v>
      </c>
      <c r="D9" s="79" t="str">
        <f t="shared" si="0"/>
        <v>Model S</v>
      </c>
      <c r="E9" s="80">
        <f t="shared" si="1"/>
        <v>20826023.000000019</v>
      </c>
      <c r="F9" s="59"/>
      <c r="G9" s="59"/>
      <c r="H9" s="59"/>
      <c r="I9" s="59"/>
      <c r="J9" s="59"/>
      <c r="K9" s="59"/>
      <c r="L9" s="59"/>
    </row>
    <row r="10" spans="1:17" x14ac:dyDescent="0.3">
      <c r="A10" s="59"/>
      <c r="B10" s="78" t="s">
        <v>20</v>
      </c>
      <c r="C10" s="74">
        <v>22101590.789999984</v>
      </c>
      <c r="D10" s="79" t="str">
        <f t="shared" si="0"/>
        <v>Model X</v>
      </c>
      <c r="E10" s="80">
        <f t="shared" si="1"/>
        <v>22101590.789999984</v>
      </c>
      <c r="F10" s="59"/>
      <c r="G10" s="59"/>
      <c r="H10" s="59"/>
      <c r="I10" s="59"/>
      <c r="J10" s="59"/>
      <c r="K10" s="59"/>
      <c r="L10" s="67"/>
    </row>
    <row r="11" spans="1:17" x14ac:dyDescent="0.3">
      <c r="A11" s="59"/>
      <c r="B11" s="78" t="s">
        <v>46</v>
      </c>
      <c r="C11" s="74">
        <v>21416540.73</v>
      </c>
      <c r="D11" s="79" t="str">
        <f t="shared" si="0"/>
        <v>Model Y</v>
      </c>
      <c r="E11" s="80">
        <f t="shared" si="1"/>
        <v>21416540.73</v>
      </c>
      <c r="F11" s="59"/>
      <c r="G11" s="59"/>
      <c r="H11" s="59"/>
      <c r="I11" s="59"/>
      <c r="J11" s="59"/>
      <c r="K11" s="59"/>
      <c r="L11" s="59"/>
    </row>
    <row r="12" spans="1:17" x14ac:dyDescent="0.3">
      <c r="A12" s="59"/>
      <c r="B12" s="78" t="s">
        <v>56</v>
      </c>
      <c r="C12" s="74">
        <v>20832184.840000011</v>
      </c>
      <c r="D12" s="79" t="str">
        <f t="shared" si="0"/>
        <v>Mustang</v>
      </c>
      <c r="E12" s="80">
        <f t="shared" si="1"/>
        <v>20832184.840000011</v>
      </c>
      <c r="F12" s="59"/>
      <c r="G12" s="59"/>
      <c r="H12" s="59"/>
      <c r="I12" s="59"/>
      <c r="J12" s="59"/>
      <c r="K12" s="59"/>
      <c r="L12" s="59"/>
    </row>
    <row r="13" spans="1:17" x14ac:dyDescent="0.3">
      <c r="A13" s="59"/>
      <c r="B13" s="75" t="s">
        <v>19910</v>
      </c>
      <c r="C13" s="76">
        <v>211593174.93000001</v>
      </c>
      <c r="D13" s="81" t="str">
        <f>B13</f>
        <v>Total general</v>
      </c>
      <c r="E13" s="81">
        <f>GETPIVOTDATA("Price",$B$2)</f>
        <v>211593174.93000001</v>
      </c>
      <c r="F13" s="59"/>
      <c r="G13" s="59"/>
      <c r="H13" s="59"/>
      <c r="I13" s="59"/>
      <c r="J13" s="59"/>
      <c r="K13" s="59"/>
      <c r="L13" s="59"/>
    </row>
    <row r="14" spans="1:17" x14ac:dyDescent="0.3">
      <c r="A14" s="59"/>
      <c r="B14" s="59"/>
      <c r="C14" s="59"/>
      <c r="D14" s="70" t="s">
        <v>19931</v>
      </c>
      <c r="E14" s="82" t="str">
        <f>_xlfn.XLOOKUP(MAX($E$3:$E$12),$E$3:$E$12,$D$3:$D$12,,0)</f>
        <v>Model 3</v>
      </c>
      <c r="F14" s="83">
        <f>_xlfn.XLOOKUP(MAX($E$3:$E$12),$E$3:$E$12,E3:E12,,0)</f>
        <v>22351717.159999996</v>
      </c>
      <c r="G14" s="59"/>
      <c r="H14" s="59"/>
      <c r="I14" s="59"/>
      <c r="J14" s="59"/>
      <c r="K14" s="59"/>
      <c r="L14" s="59"/>
    </row>
    <row r="15" spans="1:17" x14ac:dyDescent="0.3">
      <c r="A15" s="59"/>
      <c r="B15" s="59"/>
      <c r="C15" s="59"/>
      <c r="D15" s="70" t="s">
        <v>19932</v>
      </c>
      <c r="E15" s="84" t="str">
        <f>_xlfn.XLOOKUP(MIN($E$3:$E$12),$E$3:$E$12,$D$3:$D$12,,0)</f>
        <v>Accord</v>
      </c>
      <c r="F15" s="85">
        <f>_xlfn.XLOOKUP(MIN($E$3:$E$12),$E$3:$E$12,$E$3:$E$12,,0)</f>
        <v>19955355.989999998</v>
      </c>
      <c r="G15" s="59"/>
      <c r="H15" s="59"/>
      <c r="I15" s="59"/>
      <c r="J15" s="59"/>
      <c r="K15" s="59"/>
      <c r="L15" s="59"/>
    </row>
    <row r="19" spans="2:15" x14ac:dyDescent="0.3">
      <c r="B19" s="56" t="s">
        <v>19909</v>
      </c>
      <c r="C19" t="s">
        <v>19913</v>
      </c>
      <c r="D19" t="s">
        <v>19914</v>
      </c>
    </row>
    <row r="20" spans="2:15" x14ac:dyDescent="0.3">
      <c r="B20" s="57" t="s">
        <v>19926</v>
      </c>
      <c r="C20" s="62">
        <v>17124612.029999997</v>
      </c>
      <c r="D20" s="62">
        <v>17124612.029999997</v>
      </c>
    </row>
    <row r="21" spans="2:15" x14ac:dyDescent="0.3">
      <c r="B21" s="57" t="s">
        <v>19915</v>
      </c>
      <c r="C21" s="62">
        <v>18378710.060000014</v>
      </c>
      <c r="D21" s="62">
        <v>18378710.060000014</v>
      </c>
    </row>
    <row r="22" spans="2:15" x14ac:dyDescent="0.3">
      <c r="B22" s="57" t="s">
        <v>19916</v>
      </c>
      <c r="C22" s="62">
        <v>16606709.109999998</v>
      </c>
      <c r="D22" s="62">
        <v>16606709.109999998</v>
      </c>
    </row>
    <row r="23" spans="2:15" x14ac:dyDescent="0.3">
      <c r="B23" s="57" t="s">
        <v>19917</v>
      </c>
      <c r="C23" s="62">
        <v>17116110.719999995</v>
      </c>
      <c r="D23" s="62">
        <v>17116110.719999995</v>
      </c>
    </row>
    <row r="24" spans="2:15" x14ac:dyDescent="0.3">
      <c r="B24" s="57" t="s">
        <v>19918</v>
      </c>
      <c r="C24" s="62">
        <v>17994088.119999997</v>
      </c>
      <c r="D24" s="62">
        <v>17994088.119999997</v>
      </c>
    </row>
    <row r="25" spans="2:15" x14ac:dyDescent="0.3">
      <c r="B25" s="57" t="s">
        <v>19919</v>
      </c>
      <c r="C25" s="62">
        <v>20120630.500000004</v>
      </c>
      <c r="D25" s="62">
        <v>20120630.500000004</v>
      </c>
    </row>
    <row r="26" spans="2:15" x14ac:dyDescent="0.3">
      <c r="B26" s="57" t="s">
        <v>19920</v>
      </c>
      <c r="C26" s="62">
        <v>18076341.849999994</v>
      </c>
      <c r="D26" s="62">
        <v>18076341.849999994</v>
      </c>
    </row>
    <row r="27" spans="2:15" x14ac:dyDescent="0.3">
      <c r="B27" s="57" t="s">
        <v>19921</v>
      </c>
      <c r="C27" s="62">
        <v>17369274.929999996</v>
      </c>
      <c r="D27" s="62">
        <v>17369274.929999996</v>
      </c>
      <c r="O27" s="63"/>
    </row>
    <row r="28" spans="2:15" x14ac:dyDescent="0.3">
      <c r="B28" s="57" t="s">
        <v>19922</v>
      </c>
      <c r="C28" s="62">
        <v>16812425.199999996</v>
      </c>
      <c r="D28" s="62">
        <v>16812425.199999996</v>
      </c>
      <c r="O28" s="64"/>
    </row>
    <row r="29" spans="2:15" x14ac:dyDescent="0.3">
      <c r="B29" s="57" t="s">
        <v>19923</v>
      </c>
      <c r="C29" s="62">
        <v>18202385.599999994</v>
      </c>
      <c r="D29" s="62">
        <v>18202385.599999994</v>
      </c>
      <c r="M29" s="66"/>
      <c r="O29" s="65"/>
    </row>
    <row r="30" spans="2:15" x14ac:dyDescent="0.3">
      <c r="B30" s="57" t="s">
        <v>19924</v>
      </c>
      <c r="C30" s="62">
        <v>16831985.370000005</v>
      </c>
      <c r="D30" s="62">
        <v>16831985.370000005</v>
      </c>
    </row>
    <row r="31" spans="2:15" x14ac:dyDescent="0.3">
      <c r="B31" s="57" t="s">
        <v>19925</v>
      </c>
      <c r="C31" s="62">
        <v>16959901.440000005</v>
      </c>
      <c r="D31" s="62">
        <v>16959901.440000005</v>
      </c>
    </row>
    <row r="32" spans="2:15" x14ac:dyDescent="0.3">
      <c r="B32" s="57" t="s">
        <v>19910</v>
      </c>
      <c r="C32" s="73">
        <v>211593174.92999998</v>
      </c>
      <c r="D32" s="73">
        <v>211593174.92999998</v>
      </c>
    </row>
    <row r="33" spans="2:13" x14ac:dyDescent="0.3">
      <c r="I33" s="93" t="s">
        <v>19927</v>
      </c>
      <c r="J33" s="93"/>
      <c r="K33" s="82"/>
      <c r="L33" s="82"/>
      <c r="M33" s="82"/>
    </row>
    <row r="34" spans="2:13" ht="14.4" customHeight="1" x14ac:dyDescent="0.3">
      <c r="B34" s="86" t="s">
        <v>19926</v>
      </c>
      <c r="C34" s="87">
        <f>IFERROR(GETPIVOTDATA("Suma de Price",$B$19,"Buy_Month",B34),0)</f>
        <v>17124612.029999997</v>
      </c>
      <c r="D34" s="62"/>
      <c r="E34" s="88" t="str" cm="1">
        <f t="array" ref="E34:E45">_xlfn._xlws.FILTER(B34:B45,C34:C45&lt;&gt;0)</f>
        <v>Ene</v>
      </c>
      <c r="F34" s="87" cm="1">
        <f t="array" ref="F34:F45">_xlfn._xlws.FILTER(C34:C45,C34:C45&lt;&gt;0)</f>
        <v>17124612.029999997</v>
      </c>
      <c r="G34" t="s">
        <v>19912</v>
      </c>
      <c r="I34" s="93"/>
      <c r="J34" s="93"/>
      <c r="K34" s="82" t="str">
        <f>INDEX(_xlfn.ANCHORARRAY(E34),MATCH(MIN(_xlfn.ANCHORARRAY(F34)),_xlfn.ANCHORARRAY(F34),0))</f>
        <v>Mar</v>
      </c>
      <c r="L34" s="82"/>
      <c r="M34" s="83">
        <f>INDEX(_xlfn.ANCHORARRAY($F$34),MATCH(MIN(_xlfn.ANCHORARRAY($F$34)),_xlfn.ANCHORARRAY($F$34),0))</f>
        <v>16606709.109999998</v>
      </c>
    </row>
    <row r="35" spans="2:13" x14ac:dyDescent="0.3">
      <c r="B35" s="86" t="s">
        <v>19915</v>
      </c>
      <c r="C35" s="87">
        <f t="shared" ref="C35:C45" si="2">IFERROR(GETPIVOTDATA("Suma de Price",$B$19,"Buy_Month",B35),0)</f>
        <v>18378710.060000014</v>
      </c>
      <c r="D35" s="62"/>
      <c r="E35" s="88" t="str">
        <v>Feb</v>
      </c>
      <c r="F35" s="87">
        <v>18378710.060000014</v>
      </c>
      <c r="I35" s="93"/>
      <c r="J35" s="93"/>
      <c r="K35" s="82"/>
      <c r="L35" s="82"/>
      <c r="M35" s="83"/>
    </row>
    <row r="36" spans="2:13" x14ac:dyDescent="0.3">
      <c r="B36" s="86" t="s">
        <v>19916</v>
      </c>
      <c r="C36" s="87">
        <f t="shared" si="2"/>
        <v>16606709.109999998</v>
      </c>
      <c r="D36" s="62"/>
      <c r="E36" s="88" t="str">
        <v>Mar</v>
      </c>
      <c r="F36" s="87">
        <v>16606709.109999998</v>
      </c>
      <c r="I36" s="94" t="s">
        <v>19928</v>
      </c>
      <c r="J36" s="94"/>
      <c r="K36" s="89"/>
      <c r="L36" s="84"/>
      <c r="M36" s="85"/>
    </row>
    <row r="37" spans="2:13" x14ac:dyDescent="0.3">
      <c r="B37" s="86" t="s">
        <v>19917</v>
      </c>
      <c r="C37" s="87">
        <f t="shared" si="2"/>
        <v>17116110.719999995</v>
      </c>
      <c r="D37" s="62"/>
      <c r="E37" s="88" t="str">
        <v>Abr</v>
      </c>
      <c r="F37" s="87">
        <v>17116110.719999995</v>
      </c>
      <c r="I37" s="94"/>
      <c r="J37" s="94"/>
      <c r="K37" s="84" t="str">
        <f>INDEX(_xlfn.ANCHORARRAY(E34),MATCH(MAX(_xlfn.ANCHORARRAY(F34)),_xlfn.ANCHORARRAY(F34),0))</f>
        <v>Jun</v>
      </c>
      <c r="L37" s="84"/>
      <c r="M37" s="85">
        <f>INDEX(_xlfn.ANCHORARRAY($F$34),MATCH(MAX(_xlfn.ANCHORARRAY($F$34)),_xlfn.ANCHORARRAY($F$34),0))</f>
        <v>20120630.500000004</v>
      </c>
    </row>
    <row r="38" spans="2:13" x14ac:dyDescent="0.3">
      <c r="B38" s="86" t="s">
        <v>19918</v>
      </c>
      <c r="C38" s="87">
        <f t="shared" si="2"/>
        <v>17994088.119999997</v>
      </c>
      <c r="D38" s="62"/>
      <c r="E38" s="88" t="str">
        <v>May</v>
      </c>
      <c r="F38" s="87">
        <v>17994088.119999997</v>
      </c>
      <c r="I38" s="94"/>
      <c r="J38" s="94"/>
      <c r="K38" s="84"/>
      <c r="L38" s="84"/>
      <c r="M38" s="85"/>
    </row>
    <row r="39" spans="2:13" x14ac:dyDescent="0.3">
      <c r="B39" s="86" t="s">
        <v>19919</v>
      </c>
      <c r="C39" s="87">
        <f t="shared" si="2"/>
        <v>20120630.500000004</v>
      </c>
      <c r="D39" s="62"/>
      <c r="E39" s="88" t="str">
        <v>Jun</v>
      </c>
      <c r="F39" s="87">
        <v>20120630.500000004</v>
      </c>
      <c r="I39" s="95" t="s">
        <v>19929</v>
      </c>
      <c r="J39" s="95"/>
      <c r="K39" s="90"/>
      <c r="L39" s="90"/>
      <c r="M39" s="91">
        <f>AVERAGE(_xlfn.ANCHORARRAY($F$34))</f>
        <v>17632764.577499997</v>
      </c>
    </row>
    <row r="40" spans="2:13" x14ac:dyDescent="0.3">
      <c r="B40" s="86" t="s">
        <v>19920</v>
      </c>
      <c r="C40" s="87">
        <f t="shared" si="2"/>
        <v>18076341.849999994</v>
      </c>
      <c r="D40" s="62"/>
      <c r="E40" s="88" t="str">
        <v>Jul</v>
      </c>
      <c r="F40" s="87">
        <v>18076341.849999994</v>
      </c>
      <c r="I40" s="95">
        <f>COUNTA(_xlfn.ANCHORARRAY($E$34))</f>
        <v>12</v>
      </c>
      <c r="J40" s="95"/>
      <c r="K40" s="90"/>
      <c r="L40" s="90"/>
      <c r="M40" s="92" t="str">
        <f>"En "&amp;I40&amp; " meses"</f>
        <v>En 12 meses</v>
      </c>
    </row>
    <row r="41" spans="2:13" x14ac:dyDescent="0.3">
      <c r="B41" s="86" t="s">
        <v>19921</v>
      </c>
      <c r="C41" s="87">
        <f t="shared" si="2"/>
        <v>17369274.929999996</v>
      </c>
      <c r="D41" s="62"/>
      <c r="E41" s="88" t="str">
        <v>Ago</v>
      </c>
      <c r="F41" s="87">
        <v>17369274.929999996</v>
      </c>
    </row>
    <row r="42" spans="2:13" x14ac:dyDescent="0.3">
      <c r="B42" s="86" t="s">
        <v>19922</v>
      </c>
      <c r="C42" s="87">
        <f t="shared" si="2"/>
        <v>16812425.199999996</v>
      </c>
      <c r="D42" s="62"/>
      <c r="E42" s="88" t="str">
        <v>Sep</v>
      </c>
      <c r="F42" s="87">
        <v>16812425.199999996</v>
      </c>
    </row>
    <row r="43" spans="2:13" x14ac:dyDescent="0.3">
      <c r="B43" s="86" t="s">
        <v>19923</v>
      </c>
      <c r="C43" s="87">
        <f t="shared" si="2"/>
        <v>18202385.599999994</v>
      </c>
      <c r="D43" s="62"/>
      <c r="E43" s="88" t="str">
        <v>Oct</v>
      </c>
      <c r="F43" s="87">
        <v>18202385.599999994</v>
      </c>
    </row>
    <row r="44" spans="2:13" x14ac:dyDescent="0.3">
      <c r="B44" s="86" t="s">
        <v>19924</v>
      </c>
      <c r="C44" s="87">
        <f t="shared" si="2"/>
        <v>16831985.370000005</v>
      </c>
      <c r="D44" s="62"/>
      <c r="E44" s="88" t="str">
        <v>Nov</v>
      </c>
      <c r="F44" s="87">
        <v>16831985.370000005</v>
      </c>
    </row>
    <row r="45" spans="2:13" x14ac:dyDescent="0.3">
      <c r="B45" s="86" t="s">
        <v>19925</v>
      </c>
      <c r="C45" s="87">
        <f t="shared" si="2"/>
        <v>16959901.440000005</v>
      </c>
      <c r="D45" s="62"/>
      <c r="E45" s="88" t="str">
        <v>Dic</v>
      </c>
      <c r="F45" s="87">
        <v>16959901.440000005</v>
      </c>
    </row>
    <row r="50" spans="2:5" x14ac:dyDescent="0.3">
      <c r="B50" s="56" t="s">
        <v>19911</v>
      </c>
      <c r="C50" s="56" t="s">
        <v>19930</v>
      </c>
    </row>
    <row r="51" spans="2:5" x14ac:dyDescent="0.3">
      <c r="B51" s="56" t="s">
        <v>19909</v>
      </c>
      <c r="C51" t="s">
        <v>29</v>
      </c>
      <c r="D51" t="s">
        <v>22</v>
      </c>
      <c r="E51" t="s">
        <v>19910</v>
      </c>
    </row>
    <row r="52" spans="2:5" x14ac:dyDescent="0.3">
      <c r="B52" s="57" t="s">
        <v>26</v>
      </c>
      <c r="C52" s="73">
        <v>257</v>
      </c>
      <c r="D52" s="73">
        <v>266</v>
      </c>
      <c r="E52" s="73">
        <v>523</v>
      </c>
    </row>
    <row r="53" spans="2:5" x14ac:dyDescent="0.3">
      <c r="B53" s="57" t="s">
        <v>39</v>
      </c>
      <c r="C53" s="73">
        <v>265</v>
      </c>
      <c r="D53" s="73">
        <v>233</v>
      </c>
      <c r="E53" s="73">
        <v>498</v>
      </c>
    </row>
    <row r="54" spans="2:5" x14ac:dyDescent="0.3">
      <c r="B54" s="57" t="s">
        <v>74</v>
      </c>
      <c r="C54" s="73">
        <v>221</v>
      </c>
      <c r="D54" s="73">
        <v>258</v>
      </c>
      <c r="E54" s="73">
        <v>479</v>
      </c>
    </row>
    <row r="55" spans="2:5" x14ac:dyDescent="0.3">
      <c r="B55" s="57" t="s">
        <v>33</v>
      </c>
      <c r="C55" s="73">
        <v>252</v>
      </c>
      <c r="D55" s="73">
        <v>236</v>
      </c>
      <c r="E55" s="73">
        <v>488</v>
      </c>
    </row>
    <row r="56" spans="2:5" x14ac:dyDescent="0.3">
      <c r="B56" s="57" t="s">
        <v>45</v>
      </c>
      <c r="C56" s="73">
        <v>266</v>
      </c>
      <c r="D56" s="73">
        <v>239</v>
      </c>
      <c r="E56" s="73">
        <v>505</v>
      </c>
    </row>
    <row r="57" spans="2:5" x14ac:dyDescent="0.3">
      <c r="B57" s="57" t="s">
        <v>118</v>
      </c>
      <c r="C57" s="73">
        <v>252</v>
      </c>
      <c r="D57" s="73">
        <v>247</v>
      </c>
      <c r="E57" s="73">
        <v>499</v>
      </c>
    </row>
    <row r="58" spans="2:5" x14ac:dyDescent="0.3">
      <c r="B58" s="57" t="s">
        <v>63</v>
      </c>
      <c r="C58" s="73">
        <v>206</v>
      </c>
      <c r="D58" s="73">
        <v>245</v>
      </c>
      <c r="E58" s="73">
        <v>451</v>
      </c>
    </row>
    <row r="59" spans="2:5" x14ac:dyDescent="0.3">
      <c r="B59" s="57" t="s">
        <v>49</v>
      </c>
      <c r="C59" s="73">
        <v>274</v>
      </c>
      <c r="D59" s="73">
        <v>239</v>
      </c>
      <c r="E59" s="73">
        <v>513</v>
      </c>
    </row>
    <row r="60" spans="2:5" x14ac:dyDescent="0.3">
      <c r="B60" s="57" t="s">
        <v>107</v>
      </c>
      <c r="C60" s="73">
        <v>251</v>
      </c>
      <c r="D60" s="73">
        <v>268</v>
      </c>
      <c r="E60" s="73">
        <v>519</v>
      </c>
    </row>
    <row r="61" spans="2:5" x14ac:dyDescent="0.3">
      <c r="B61" s="57" t="s">
        <v>19</v>
      </c>
      <c r="C61" s="73">
        <v>257</v>
      </c>
      <c r="D61" s="73">
        <v>270</v>
      </c>
      <c r="E61" s="73">
        <v>527</v>
      </c>
    </row>
    <row r="62" spans="2:5" x14ac:dyDescent="0.3">
      <c r="B62" s="57" t="s">
        <v>19910</v>
      </c>
      <c r="C62" s="73">
        <v>2501</v>
      </c>
      <c r="D62" s="73">
        <v>2501</v>
      </c>
      <c r="E62" s="73">
        <v>5002</v>
      </c>
    </row>
    <row r="67" spans="2:9" x14ac:dyDescent="0.3">
      <c r="B67" s="61" t="s">
        <v>19909</v>
      </c>
      <c r="C67" s="1" t="s">
        <v>19911</v>
      </c>
      <c r="E67" s="81" t="str">
        <f>B67</f>
        <v>Etiquetas de fila</v>
      </c>
      <c r="F67" s="81" t="str">
        <f>C67</f>
        <v>Cuenta de Vehicle_ID</v>
      </c>
    </row>
    <row r="68" spans="2:9" x14ac:dyDescent="0.3">
      <c r="B68" s="57" t="s">
        <v>42</v>
      </c>
      <c r="C68" s="58">
        <v>0.12255097960815674</v>
      </c>
      <c r="E68" s="88" t="str">
        <f>B68</f>
        <v>Black</v>
      </c>
      <c r="F68" s="100">
        <f>GETPIVOTDATA("Vehicle_ID",$B$67,"Color",E68)</f>
        <v>0.12255097960815674</v>
      </c>
      <c r="G68" s="98" t="s">
        <v>19931</v>
      </c>
      <c r="H68" s="99" t="str">
        <f>_xlfn.XLOOKUP(MAX($F$68:$F$75),$F$68:$F$75,E68:E75,,0)</f>
        <v>White</v>
      </c>
      <c r="I68" s="99"/>
    </row>
    <row r="69" spans="2:9" x14ac:dyDescent="0.3">
      <c r="B69" s="57" t="s">
        <v>65</v>
      </c>
      <c r="C69" s="58">
        <v>0.12295081967213115</v>
      </c>
      <c r="E69" s="88" t="str">
        <f t="shared" ref="E69:E75" si="3">B69</f>
        <v>Blue</v>
      </c>
      <c r="F69" s="100">
        <f t="shared" ref="F69:F76" si="4">GETPIVOTDATA("Vehicle_ID",$B$67,"Color",E69)</f>
        <v>0.12295081967213115</v>
      </c>
      <c r="G69" s="96" t="s">
        <v>19932</v>
      </c>
      <c r="H69" s="97" t="str">
        <f>_xlfn.XLOOKUP(MIN($F$68:$F$75),$F$68:$F$75,$E$68:$E$75,,0)</f>
        <v>Grey</v>
      </c>
      <c r="I69" s="97"/>
    </row>
    <row r="70" spans="2:9" x14ac:dyDescent="0.3">
      <c r="B70" s="57" t="s">
        <v>85</v>
      </c>
      <c r="C70" s="58">
        <v>0.12594962015193922</v>
      </c>
      <c r="E70" s="88" t="str">
        <f t="shared" si="3"/>
        <v>Green</v>
      </c>
      <c r="F70" s="100">
        <f t="shared" si="4"/>
        <v>0.12594962015193922</v>
      </c>
    </row>
    <row r="71" spans="2:9" x14ac:dyDescent="0.3">
      <c r="B71" s="57" t="s">
        <v>80</v>
      </c>
      <c r="C71" s="58">
        <v>0.12195121951219512</v>
      </c>
      <c r="E71" s="88" t="str">
        <f t="shared" si="3"/>
        <v>Grey</v>
      </c>
      <c r="F71" s="100">
        <f t="shared" si="4"/>
        <v>0.12195121951219512</v>
      </c>
    </row>
    <row r="72" spans="2:9" x14ac:dyDescent="0.3">
      <c r="B72" s="57" t="s">
        <v>51</v>
      </c>
      <c r="C72" s="58">
        <v>0.12415033986405438</v>
      </c>
      <c r="E72" s="88" t="str">
        <f t="shared" si="3"/>
        <v>Red</v>
      </c>
      <c r="F72" s="100">
        <f t="shared" si="4"/>
        <v>0.12415033986405438</v>
      </c>
    </row>
    <row r="73" spans="2:9" x14ac:dyDescent="0.3">
      <c r="B73" s="57" t="s">
        <v>30</v>
      </c>
      <c r="C73" s="58">
        <v>0.12774890043982406</v>
      </c>
      <c r="E73" s="88" t="str">
        <f t="shared" si="3"/>
        <v>Silver</v>
      </c>
      <c r="F73" s="100">
        <f t="shared" si="4"/>
        <v>0.12774890043982406</v>
      </c>
    </row>
    <row r="74" spans="2:9" x14ac:dyDescent="0.3">
      <c r="B74" s="57" t="s">
        <v>36</v>
      </c>
      <c r="C74" s="58">
        <v>0.13054778088764493</v>
      </c>
      <c r="E74" s="88" t="str">
        <f t="shared" si="3"/>
        <v>White</v>
      </c>
      <c r="F74" s="100">
        <f t="shared" si="4"/>
        <v>0.13054778088764493</v>
      </c>
    </row>
    <row r="75" spans="2:9" x14ac:dyDescent="0.3">
      <c r="B75" s="57" t="s">
        <v>23</v>
      </c>
      <c r="C75" s="58">
        <v>0.12415033986405438</v>
      </c>
      <c r="E75" s="88" t="str">
        <f t="shared" si="3"/>
        <v>Yellow</v>
      </c>
      <c r="F75" s="100">
        <f t="shared" si="4"/>
        <v>0.12415033986405438</v>
      </c>
    </row>
    <row r="76" spans="2:9" x14ac:dyDescent="0.3">
      <c r="B76" s="57" t="s">
        <v>19910</v>
      </c>
      <c r="C76" s="58">
        <v>1</v>
      </c>
      <c r="E76" s="81" t="str">
        <f>B76</f>
        <v>Total general</v>
      </c>
      <c r="F76" s="101">
        <f>GETPIVOTDATA("Vehicle_ID",$B$67)</f>
        <v>1</v>
      </c>
    </row>
    <row r="85" spans="2:11" x14ac:dyDescent="0.3">
      <c r="B85" s="56" t="s">
        <v>19909</v>
      </c>
      <c r="C85" t="s">
        <v>19911</v>
      </c>
      <c r="E85" s="81" t="str">
        <f>B85</f>
        <v>Etiquetas de fila</v>
      </c>
      <c r="F85" s="81" t="str">
        <f>C85</f>
        <v>Cuenta de Vehicle_ID</v>
      </c>
    </row>
    <row r="86" spans="2:11" x14ac:dyDescent="0.3">
      <c r="B86" s="57" t="s">
        <v>26</v>
      </c>
      <c r="C86" s="73">
        <v>523</v>
      </c>
      <c r="E86" s="88" t="str">
        <f>B86</f>
        <v>Audi</v>
      </c>
      <c r="F86" s="88">
        <f>GETPIVOTDATA("Vehicle_ID",$B$85,"Make",E86)</f>
        <v>523</v>
      </c>
      <c r="G86" s="102" t="s">
        <v>19931</v>
      </c>
      <c r="H86" s="103"/>
      <c r="I86" s="103" t="str">
        <f>_xlfn.XLOOKUP(MAX($F$86:$F$95),F$86:F$95,$E$86:$E$95,,0)</f>
        <v>Mercedes</v>
      </c>
      <c r="J86" s="103"/>
      <c r="K86" s="103"/>
    </row>
    <row r="87" spans="2:11" x14ac:dyDescent="0.3">
      <c r="B87" s="57" t="s">
        <v>39</v>
      </c>
      <c r="C87" s="73">
        <v>498</v>
      </c>
      <c r="E87" s="88" t="str">
        <f t="shared" ref="E87:E95" si="5">B87</f>
        <v>BMW</v>
      </c>
      <c r="F87" s="88">
        <f t="shared" ref="F87:F96" si="6">GETPIVOTDATA("Vehicle_ID",$B$85,"Make",E87)</f>
        <v>498</v>
      </c>
      <c r="G87" s="96" t="s">
        <v>19932</v>
      </c>
      <c r="H87" s="97"/>
      <c r="I87" s="97" t="str">
        <f>_xlfn.XLOOKUP(MIN($F$86:$F$95),F$86:F$95,$E$86:$E$95,,0)</f>
        <v>Nissan</v>
      </c>
      <c r="J87" s="97"/>
    </row>
    <row r="88" spans="2:11" x14ac:dyDescent="0.3">
      <c r="B88" s="57" t="s">
        <v>74</v>
      </c>
      <c r="C88" s="73">
        <v>479</v>
      </c>
      <c r="E88" s="88" t="str">
        <f t="shared" si="5"/>
        <v>Chevrolet</v>
      </c>
      <c r="F88" s="88">
        <f t="shared" si="6"/>
        <v>479</v>
      </c>
    </row>
    <row r="89" spans="2:11" x14ac:dyDescent="0.3">
      <c r="B89" s="57" t="s">
        <v>33</v>
      </c>
      <c r="C89" s="73">
        <v>488</v>
      </c>
      <c r="E89" s="88" t="str">
        <f t="shared" si="5"/>
        <v>Ford</v>
      </c>
      <c r="F89" s="88">
        <f t="shared" si="6"/>
        <v>488</v>
      </c>
    </row>
    <row r="90" spans="2:11" x14ac:dyDescent="0.3">
      <c r="B90" s="57" t="s">
        <v>45</v>
      </c>
      <c r="C90" s="73">
        <v>505</v>
      </c>
      <c r="E90" s="88" t="str">
        <f t="shared" si="5"/>
        <v>Honda</v>
      </c>
      <c r="F90" s="88">
        <f t="shared" si="6"/>
        <v>505</v>
      </c>
    </row>
    <row r="91" spans="2:11" x14ac:dyDescent="0.3">
      <c r="B91" s="57" t="s">
        <v>118</v>
      </c>
      <c r="C91" s="73">
        <v>499</v>
      </c>
      <c r="E91" s="88" t="str">
        <f t="shared" si="5"/>
        <v>Hyundai</v>
      </c>
      <c r="F91" s="88">
        <f t="shared" si="6"/>
        <v>499</v>
      </c>
    </row>
    <row r="92" spans="2:11" x14ac:dyDescent="0.3">
      <c r="B92" s="57" t="s">
        <v>19</v>
      </c>
      <c r="C92" s="73">
        <v>527</v>
      </c>
      <c r="E92" s="88" t="str">
        <f t="shared" si="5"/>
        <v>Mercedes</v>
      </c>
      <c r="F92" s="88">
        <f t="shared" si="6"/>
        <v>527</v>
      </c>
    </row>
    <row r="93" spans="2:11" x14ac:dyDescent="0.3">
      <c r="B93" s="57" t="s">
        <v>63</v>
      </c>
      <c r="C93" s="73">
        <v>451</v>
      </c>
      <c r="E93" s="88" t="str">
        <f t="shared" si="5"/>
        <v>Nissan</v>
      </c>
      <c r="F93" s="88">
        <f t="shared" si="6"/>
        <v>451</v>
      </c>
    </row>
    <row r="94" spans="2:11" x14ac:dyDescent="0.3">
      <c r="B94" s="57" t="s">
        <v>49</v>
      </c>
      <c r="C94" s="73">
        <v>513</v>
      </c>
      <c r="E94" s="88" t="str">
        <f t="shared" si="5"/>
        <v>Toyota</v>
      </c>
      <c r="F94" s="88">
        <f t="shared" si="6"/>
        <v>513</v>
      </c>
    </row>
    <row r="95" spans="2:11" x14ac:dyDescent="0.3">
      <c r="B95" s="57" t="s">
        <v>107</v>
      </c>
      <c r="C95" s="73">
        <v>519</v>
      </c>
      <c r="E95" s="88" t="str">
        <f t="shared" si="5"/>
        <v>Volkswagen</v>
      </c>
      <c r="F95" s="88">
        <f t="shared" si="6"/>
        <v>519</v>
      </c>
    </row>
    <row r="96" spans="2:11" x14ac:dyDescent="0.3">
      <c r="B96" s="57" t="s">
        <v>19910</v>
      </c>
      <c r="C96" s="73">
        <v>5002</v>
      </c>
      <c r="E96" s="81" t="str">
        <f>B96</f>
        <v>Total general</v>
      </c>
      <c r="F96" s="81">
        <f>GETPIVOTDATA("Vehicle_ID",$B$85)</f>
        <v>5002</v>
      </c>
    </row>
    <row r="100" spans="2:7" x14ac:dyDescent="0.3">
      <c r="B100" s="56" t="s">
        <v>19909</v>
      </c>
      <c r="C100" t="s">
        <v>19913</v>
      </c>
      <c r="E100" s="81" t="str">
        <f>B100</f>
        <v>Etiquetas de fila</v>
      </c>
      <c r="F100" s="81" t="str">
        <f>C100</f>
        <v>Suma de Price</v>
      </c>
    </row>
    <row r="101" spans="2:7" x14ac:dyDescent="0.3">
      <c r="B101" s="57" t="s">
        <v>41</v>
      </c>
      <c r="C101" s="58">
        <v>0.24721899875695555</v>
      </c>
      <c r="E101" s="104" t="str">
        <f>B101</f>
        <v>Diesel</v>
      </c>
      <c r="F101" s="105">
        <f>GETPIVOTDATA("Price",$B$100,"Fuel_Type",E101)</f>
        <v>0.24721899875695555</v>
      </c>
      <c r="G101" s="58">
        <f>$F$105-F101</f>
        <v>0.75278100124304448</v>
      </c>
    </row>
    <row r="102" spans="2:7" x14ac:dyDescent="0.3">
      <c r="B102" s="57" t="s">
        <v>28</v>
      </c>
      <c r="C102" s="58">
        <v>0.24800579086428662</v>
      </c>
      <c r="E102" s="104" t="str">
        <f t="shared" ref="E102:E104" si="7">B102</f>
        <v>Electric</v>
      </c>
      <c r="F102" s="105">
        <f t="shared" ref="F102:F104" si="8">GETPIVOTDATA("Price",$B$100,"Fuel_Type",E102)</f>
        <v>0.24800579086428662</v>
      </c>
      <c r="G102" s="58">
        <f t="shared" ref="G102:G104" si="9">$F$105-F102</f>
        <v>0.75199420913571335</v>
      </c>
    </row>
    <row r="103" spans="2:7" x14ac:dyDescent="0.3">
      <c r="B103" s="57" t="s">
        <v>21</v>
      </c>
      <c r="C103" s="58">
        <v>0.24904272246698422</v>
      </c>
      <c r="E103" s="104" t="str">
        <f t="shared" si="7"/>
        <v>Hybrid</v>
      </c>
      <c r="F103" s="105">
        <f t="shared" si="8"/>
        <v>0.24904272246698422</v>
      </c>
      <c r="G103" s="58">
        <f t="shared" si="9"/>
        <v>0.75095727753301578</v>
      </c>
    </row>
    <row r="104" spans="2:7" x14ac:dyDescent="0.3">
      <c r="B104" s="57" t="s">
        <v>35</v>
      </c>
      <c r="C104" s="58">
        <v>0.25573248791177355</v>
      </c>
      <c r="E104" s="104" t="str">
        <f t="shared" si="7"/>
        <v>Petrol</v>
      </c>
      <c r="F104" s="105">
        <f t="shared" si="8"/>
        <v>0.25573248791177355</v>
      </c>
      <c r="G104" s="58">
        <f t="shared" si="9"/>
        <v>0.7442675120882265</v>
      </c>
    </row>
    <row r="105" spans="2:7" x14ac:dyDescent="0.3">
      <c r="B105" s="57" t="s">
        <v>19910</v>
      </c>
      <c r="C105" s="58">
        <v>1</v>
      </c>
      <c r="E105" s="106"/>
      <c r="F105" s="107">
        <f>GETPIVOTDATA("Price",$B$100)</f>
        <v>1</v>
      </c>
    </row>
    <row r="117" spans="2:6" x14ac:dyDescent="0.3">
      <c r="B117" s="56" t="s">
        <v>19909</v>
      </c>
      <c r="C117" t="s">
        <v>19913</v>
      </c>
      <c r="E117" s="81" t="str">
        <f>B117</f>
        <v>Etiquetas de fila</v>
      </c>
      <c r="F117" s="81" t="str">
        <f>C117</f>
        <v>Suma de Price</v>
      </c>
    </row>
    <row r="118" spans="2:6" x14ac:dyDescent="0.3">
      <c r="B118" s="57" t="s">
        <v>34</v>
      </c>
      <c r="C118" s="73">
        <v>22351717.159999996</v>
      </c>
      <c r="E118" s="88" t="str">
        <f>B118</f>
        <v>Model 3</v>
      </c>
      <c r="F118" s="87">
        <f>GETPIVOTDATA("Price",$B$117,"Model",E118)</f>
        <v>22351717.159999996</v>
      </c>
    </row>
    <row r="119" spans="2:6" x14ac:dyDescent="0.3">
      <c r="B119" s="57" t="s">
        <v>20</v>
      </c>
      <c r="C119" s="73">
        <v>22101590.789999984</v>
      </c>
      <c r="E119" s="88" t="str">
        <f t="shared" ref="E119:E122" si="10">B119</f>
        <v>Model X</v>
      </c>
      <c r="F119" s="87">
        <f t="shared" ref="F119:F123" si="11">GETPIVOTDATA("Price",$B$117,"Model",E119)</f>
        <v>22101590.789999984</v>
      </c>
    </row>
    <row r="120" spans="2:6" x14ac:dyDescent="0.3">
      <c r="B120" s="57" t="s">
        <v>64</v>
      </c>
      <c r="C120" s="73">
        <v>21632417.699999996</v>
      </c>
      <c r="E120" s="88" t="str">
        <f t="shared" si="10"/>
        <v>Civic</v>
      </c>
      <c r="F120" s="87">
        <f t="shared" si="11"/>
        <v>21632417.699999996</v>
      </c>
    </row>
    <row r="121" spans="2:6" x14ac:dyDescent="0.3">
      <c r="B121" s="57" t="s">
        <v>46</v>
      </c>
      <c r="C121" s="73">
        <v>21416540.73</v>
      </c>
      <c r="E121" s="88" t="str">
        <f t="shared" si="10"/>
        <v>Model Y</v>
      </c>
      <c r="F121" s="87">
        <f t="shared" si="11"/>
        <v>21416540.73</v>
      </c>
    </row>
    <row r="122" spans="2:6" x14ac:dyDescent="0.3">
      <c r="B122" s="57" t="s">
        <v>40</v>
      </c>
      <c r="C122" s="73">
        <v>21175005.360000022</v>
      </c>
      <c r="E122" s="88" t="str">
        <f t="shared" si="10"/>
        <v>Corolla</v>
      </c>
      <c r="F122" s="87">
        <f t="shared" si="11"/>
        <v>21175005.360000022</v>
      </c>
    </row>
    <row r="123" spans="2:6" x14ac:dyDescent="0.3">
      <c r="B123" s="57" t="s">
        <v>19910</v>
      </c>
      <c r="C123" s="73">
        <v>108677271.73999999</v>
      </c>
      <c r="E123" s="81" t="str">
        <f>B123</f>
        <v>Total general</v>
      </c>
      <c r="F123" s="81">
        <f>GETPIVOTDATA("Price",$B$117)</f>
        <v>108677271.73999999</v>
      </c>
    </row>
  </sheetData>
  <mergeCells count="2">
    <mergeCell ref="I33:J35"/>
    <mergeCell ref="I36:J38"/>
  </mergeCells>
  <pageMargins left="0.7" right="0.7" top="0.75" bottom="0.75" header="0.3" footer="0.3"/>
  <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6CD6-C001-4D96-A071-5333E7D17595}">
  <sheetPr codeName="Hoja2">
    <tabColor theme="7" tint="0.39997558519241921"/>
  </sheetPr>
  <dimension ref="A1:Z501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5018" sqref="J5018"/>
    </sheetView>
  </sheetViews>
  <sheetFormatPr baseColWidth="10" defaultRowHeight="14.4" x14ac:dyDescent="0.3"/>
  <cols>
    <col min="1" max="1" width="12.44140625" customWidth="1"/>
    <col min="2" max="2" width="24.33203125" bestFit="1" customWidth="1"/>
    <col min="6" max="6" width="14.44140625" customWidth="1"/>
    <col min="9" max="9" width="13.88671875" customWidth="1"/>
    <col min="10" max="10" width="12.6640625" customWidth="1"/>
    <col min="11" max="11" width="12.88671875" customWidth="1"/>
    <col min="13" max="13" width="17.5546875" customWidth="1"/>
    <col min="14" max="14" width="17.44140625" customWidth="1"/>
    <col min="16" max="16" width="17" bestFit="1" customWidth="1"/>
    <col min="17" max="17" width="38.33203125" bestFit="1" customWidth="1"/>
    <col min="18" max="18" width="15.21875" customWidth="1"/>
    <col min="19" max="19" width="24.21875" bestFit="1" customWidth="1"/>
    <col min="20" max="20" width="11.5546875" style="1"/>
    <col min="22" max="22" width="19.33203125" customWidth="1"/>
  </cols>
  <sheetData>
    <row r="1" spans="1:26" x14ac:dyDescent="0.3">
      <c r="A1" s="13" t="s">
        <v>0</v>
      </c>
      <c r="B1" s="13" t="s">
        <v>15</v>
      </c>
      <c r="C1" s="13" t="s">
        <v>1</v>
      </c>
      <c r="D1" s="13" t="s">
        <v>2</v>
      </c>
      <c r="E1" s="13" t="s">
        <v>3</v>
      </c>
      <c r="F1" s="13" t="s">
        <v>4</v>
      </c>
      <c r="G1" s="13" t="s">
        <v>5</v>
      </c>
      <c r="H1" s="13" t="s">
        <v>6</v>
      </c>
      <c r="I1" s="13" t="s">
        <v>7</v>
      </c>
      <c r="J1" s="13" t="s">
        <v>8</v>
      </c>
      <c r="K1" s="13" t="s">
        <v>9</v>
      </c>
      <c r="L1" s="13" t="s">
        <v>10</v>
      </c>
      <c r="M1" s="13" t="s">
        <v>11</v>
      </c>
      <c r="N1" s="13" t="s">
        <v>12</v>
      </c>
      <c r="O1" s="13" t="s">
        <v>13</v>
      </c>
      <c r="P1" s="13" t="s">
        <v>14</v>
      </c>
      <c r="Q1" s="13" t="s">
        <v>16</v>
      </c>
      <c r="R1" s="13" t="s">
        <v>17</v>
      </c>
      <c r="S1" s="13" t="s">
        <v>18</v>
      </c>
      <c r="T1" s="12" t="s">
        <v>19888</v>
      </c>
      <c r="U1" s="12" t="s">
        <v>19889</v>
      </c>
      <c r="V1" s="12" t="s">
        <v>19896</v>
      </c>
    </row>
    <row r="2" spans="1:26" x14ac:dyDescent="0.3">
      <c r="A2" s="3">
        <v>1</v>
      </c>
      <c r="B2" s="2" t="s">
        <v>25</v>
      </c>
      <c r="C2" s="2" t="s">
        <v>19</v>
      </c>
      <c r="D2" s="2" t="s">
        <v>20</v>
      </c>
      <c r="E2" s="3">
        <v>1993</v>
      </c>
      <c r="F2" s="4">
        <v>52278.69</v>
      </c>
      <c r="G2" s="5">
        <v>186726</v>
      </c>
      <c r="H2" s="2" t="s">
        <v>21</v>
      </c>
      <c r="I2" s="2" t="s">
        <v>22</v>
      </c>
      <c r="J2" s="6">
        <v>2</v>
      </c>
      <c r="K2" s="7">
        <v>600</v>
      </c>
      <c r="L2" s="8">
        <v>208</v>
      </c>
      <c r="M2" s="3">
        <v>3</v>
      </c>
      <c r="N2" s="3">
        <v>2</v>
      </c>
      <c r="O2" s="2" t="s">
        <v>23</v>
      </c>
      <c r="P2" s="9" t="s">
        <v>24</v>
      </c>
      <c r="Q2" s="9" t="s">
        <v>14889</v>
      </c>
      <c r="R2" s="10">
        <v>43380</v>
      </c>
      <c r="S2" s="16">
        <v>45350.944876020927</v>
      </c>
      <c r="T2" s="1" t="s">
        <v>19923</v>
      </c>
      <c r="U2" s="46">
        <v>2018</v>
      </c>
      <c r="V2" s="46">
        <v>2024</v>
      </c>
    </row>
    <row r="3" spans="1:26" x14ac:dyDescent="0.3">
      <c r="A3" s="3">
        <v>2</v>
      </c>
      <c r="B3" s="2" t="s">
        <v>32</v>
      </c>
      <c r="C3" s="2" t="s">
        <v>26</v>
      </c>
      <c r="D3" s="2" t="s">
        <v>27</v>
      </c>
      <c r="E3" s="3">
        <v>2009</v>
      </c>
      <c r="F3" s="4">
        <v>35380.47</v>
      </c>
      <c r="G3" s="5">
        <v>187887</v>
      </c>
      <c r="H3" s="2" t="s">
        <v>28</v>
      </c>
      <c r="I3" s="2" t="s">
        <v>29</v>
      </c>
      <c r="J3" s="6">
        <v>3.7</v>
      </c>
      <c r="K3" s="7">
        <v>359</v>
      </c>
      <c r="L3" s="8">
        <v>271</v>
      </c>
      <c r="M3" s="3">
        <v>3</v>
      </c>
      <c r="N3" s="3">
        <v>5</v>
      </c>
      <c r="O3" s="2" t="s">
        <v>30</v>
      </c>
      <c r="P3" s="9" t="s">
        <v>31</v>
      </c>
      <c r="Q3" s="9" t="s">
        <v>14890</v>
      </c>
      <c r="R3" s="10">
        <v>43203</v>
      </c>
      <c r="S3" s="16">
        <v>45509.386564358589</v>
      </c>
      <c r="T3" s="1" t="s">
        <v>19917</v>
      </c>
      <c r="U3" s="46">
        <v>2018</v>
      </c>
      <c r="V3" s="46">
        <v>2024</v>
      </c>
    </row>
    <row r="4" spans="1:26" x14ac:dyDescent="0.3">
      <c r="A4" s="3">
        <v>3</v>
      </c>
      <c r="B4" s="2" t="s">
        <v>38</v>
      </c>
      <c r="C4" s="2" t="s">
        <v>33</v>
      </c>
      <c r="D4" s="2" t="s">
        <v>34</v>
      </c>
      <c r="E4" s="3">
        <v>2020</v>
      </c>
      <c r="F4" s="4">
        <v>14898.03</v>
      </c>
      <c r="G4" s="5">
        <v>193796</v>
      </c>
      <c r="H4" s="2" t="s">
        <v>35</v>
      </c>
      <c r="I4" s="2" t="s">
        <v>22</v>
      </c>
      <c r="J4" s="6">
        <v>4.2</v>
      </c>
      <c r="K4" s="7">
        <v>252</v>
      </c>
      <c r="L4" s="8">
        <v>627</v>
      </c>
      <c r="M4" s="3">
        <v>3</v>
      </c>
      <c r="N4" s="3">
        <v>5</v>
      </c>
      <c r="O4" s="2" t="s">
        <v>36</v>
      </c>
      <c r="P4" s="9" t="s">
        <v>37</v>
      </c>
      <c r="Q4" s="9" t="s">
        <v>14891</v>
      </c>
      <c r="R4" s="10">
        <v>44309</v>
      </c>
      <c r="S4" s="16">
        <v>45519.170521149943</v>
      </c>
      <c r="T4" s="1" t="s">
        <v>19917</v>
      </c>
      <c r="U4" s="46">
        <v>2021</v>
      </c>
      <c r="V4" s="46">
        <v>2024</v>
      </c>
      <c r="W4" s="1"/>
      <c r="X4" s="1"/>
    </row>
    <row r="5" spans="1:26" x14ac:dyDescent="0.3">
      <c r="A5" s="3">
        <v>4</v>
      </c>
      <c r="B5" s="2" t="s">
        <v>44</v>
      </c>
      <c r="C5" s="2" t="s">
        <v>39</v>
      </c>
      <c r="D5" s="2" t="s">
        <v>40</v>
      </c>
      <c r="E5" s="3">
        <v>1996</v>
      </c>
      <c r="F5" s="4">
        <v>49809.72</v>
      </c>
      <c r="G5" s="5">
        <v>53308</v>
      </c>
      <c r="H5" s="2" t="s">
        <v>41</v>
      </c>
      <c r="I5" s="2" t="s">
        <v>29</v>
      </c>
      <c r="J5" s="6">
        <v>5.7</v>
      </c>
      <c r="K5" s="7">
        <v>183</v>
      </c>
      <c r="L5" s="8">
        <v>126</v>
      </c>
      <c r="M5" s="3">
        <v>3</v>
      </c>
      <c r="N5" s="3">
        <v>2</v>
      </c>
      <c r="O5" s="2" t="s">
        <v>42</v>
      </c>
      <c r="P5" s="9" t="s">
        <v>43</v>
      </c>
      <c r="Q5" s="9" t="s">
        <v>14892</v>
      </c>
      <c r="R5" s="10">
        <v>42910</v>
      </c>
      <c r="S5" s="16">
        <v>45285.81585021576</v>
      </c>
      <c r="T5" s="1" t="s">
        <v>19919</v>
      </c>
      <c r="U5" s="46">
        <v>2017</v>
      </c>
      <c r="V5" s="46">
        <v>2023</v>
      </c>
      <c r="W5" s="69"/>
    </row>
    <row r="6" spans="1:26" x14ac:dyDescent="0.3">
      <c r="A6" s="3">
        <v>5</v>
      </c>
      <c r="B6" s="2" t="s">
        <v>48</v>
      </c>
      <c r="C6" s="2" t="s">
        <v>45</v>
      </c>
      <c r="D6" s="2" t="s">
        <v>46</v>
      </c>
      <c r="E6" s="3">
        <v>2004</v>
      </c>
      <c r="F6" s="4">
        <v>9298.66</v>
      </c>
      <c r="G6" s="5">
        <v>261515</v>
      </c>
      <c r="H6" s="2" t="s">
        <v>41</v>
      </c>
      <c r="I6" s="2" t="s">
        <v>29</v>
      </c>
      <c r="J6" s="6">
        <v>5.5</v>
      </c>
      <c r="K6" s="7">
        <v>642</v>
      </c>
      <c r="L6" s="8">
        <v>185</v>
      </c>
      <c r="M6" s="3">
        <v>4</v>
      </c>
      <c r="N6" s="3">
        <v>7</v>
      </c>
      <c r="O6" s="2" t="s">
        <v>36</v>
      </c>
      <c r="P6" s="9" t="s">
        <v>47</v>
      </c>
      <c r="Q6" s="9" t="s">
        <v>14893</v>
      </c>
      <c r="R6" s="10">
        <v>42133</v>
      </c>
      <c r="S6" s="16">
        <v>45234.705628171352</v>
      </c>
      <c r="T6" s="1" t="s">
        <v>19918</v>
      </c>
      <c r="U6" s="46">
        <v>2015</v>
      </c>
      <c r="V6" s="46">
        <v>2023</v>
      </c>
      <c r="W6" s="69"/>
    </row>
    <row r="7" spans="1:26" x14ac:dyDescent="0.3">
      <c r="A7" s="3">
        <v>6</v>
      </c>
      <c r="B7" s="2" t="s">
        <v>53</v>
      </c>
      <c r="C7" s="2" t="s">
        <v>49</v>
      </c>
      <c r="D7" s="2" t="s">
        <v>50</v>
      </c>
      <c r="E7" s="3">
        <v>1998</v>
      </c>
      <c r="F7" s="4">
        <v>13127.72</v>
      </c>
      <c r="G7" s="5">
        <v>110017</v>
      </c>
      <c r="H7" s="2" t="s">
        <v>35</v>
      </c>
      <c r="I7" s="2" t="s">
        <v>22</v>
      </c>
      <c r="J7" s="6">
        <v>5.7</v>
      </c>
      <c r="K7" s="7">
        <v>177</v>
      </c>
      <c r="L7" s="8">
        <v>715</v>
      </c>
      <c r="M7" s="3">
        <v>3</v>
      </c>
      <c r="N7" s="3">
        <v>5</v>
      </c>
      <c r="O7" s="2" t="s">
        <v>51</v>
      </c>
      <c r="P7" s="9" t="s">
        <v>52</v>
      </c>
      <c r="Q7" s="9" t="s">
        <v>14894</v>
      </c>
      <c r="R7" s="10">
        <v>43093</v>
      </c>
      <c r="S7" s="16">
        <v>45147.234133872487</v>
      </c>
      <c r="T7" s="1" t="s">
        <v>19925</v>
      </c>
      <c r="U7" s="46">
        <v>2017</v>
      </c>
      <c r="V7" s="46">
        <v>2023</v>
      </c>
      <c r="W7" s="69"/>
    </row>
    <row r="8" spans="1:26" x14ac:dyDescent="0.3">
      <c r="A8" s="3">
        <v>7</v>
      </c>
      <c r="B8" s="2" t="s">
        <v>55</v>
      </c>
      <c r="C8" s="2" t="s">
        <v>19</v>
      </c>
      <c r="D8" s="2" t="s">
        <v>50</v>
      </c>
      <c r="E8" s="3">
        <v>1997</v>
      </c>
      <c r="F8" s="4">
        <v>23911.8</v>
      </c>
      <c r="G8" s="5">
        <v>64183</v>
      </c>
      <c r="H8" s="2" t="s">
        <v>21</v>
      </c>
      <c r="I8" s="2" t="s">
        <v>29</v>
      </c>
      <c r="J8" s="6">
        <v>1.9</v>
      </c>
      <c r="K8" s="7">
        <v>476</v>
      </c>
      <c r="L8" s="8">
        <v>122</v>
      </c>
      <c r="M8" s="3">
        <v>2</v>
      </c>
      <c r="N8" s="3">
        <v>4</v>
      </c>
      <c r="O8" s="2" t="s">
        <v>36</v>
      </c>
      <c r="P8" s="9" t="s">
        <v>54</v>
      </c>
      <c r="Q8" s="9" t="s">
        <v>14895</v>
      </c>
      <c r="R8" s="10">
        <v>44058</v>
      </c>
      <c r="S8" s="16">
        <v>45217.766240293771</v>
      </c>
      <c r="T8" s="1" t="s">
        <v>19921</v>
      </c>
      <c r="U8" s="46">
        <v>2020</v>
      </c>
      <c r="V8" s="46">
        <v>2023</v>
      </c>
      <c r="W8" s="69"/>
    </row>
    <row r="9" spans="1:26" x14ac:dyDescent="0.3">
      <c r="A9" s="3">
        <v>8</v>
      </c>
      <c r="B9" s="2" t="s">
        <v>58</v>
      </c>
      <c r="C9" s="2" t="s">
        <v>45</v>
      </c>
      <c r="D9" s="2" t="s">
        <v>56</v>
      </c>
      <c r="E9" s="3">
        <v>2022</v>
      </c>
      <c r="F9" s="4">
        <v>19040.2</v>
      </c>
      <c r="G9" s="5">
        <v>159981</v>
      </c>
      <c r="H9" s="2" t="s">
        <v>21</v>
      </c>
      <c r="I9" s="2" t="s">
        <v>22</v>
      </c>
      <c r="J9" s="6">
        <v>2.2999999999999998</v>
      </c>
      <c r="K9" s="7">
        <v>371</v>
      </c>
      <c r="L9" s="8">
        <v>743</v>
      </c>
      <c r="M9" s="3">
        <v>4</v>
      </c>
      <c r="N9" s="3">
        <v>4</v>
      </c>
      <c r="O9" s="2" t="s">
        <v>36</v>
      </c>
      <c r="P9" s="9" t="s">
        <v>57</v>
      </c>
      <c r="Q9" s="9" t="s">
        <v>18867</v>
      </c>
      <c r="R9" s="10">
        <v>43899</v>
      </c>
      <c r="S9" s="16">
        <v>45492.155118069328</v>
      </c>
      <c r="T9" s="1" t="s">
        <v>19916</v>
      </c>
      <c r="U9" s="46">
        <v>2020</v>
      </c>
      <c r="V9" s="46">
        <v>2024</v>
      </c>
      <c r="W9" s="69"/>
    </row>
    <row r="10" spans="1:26" x14ac:dyDescent="0.3">
      <c r="A10" s="3">
        <v>9</v>
      </c>
      <c r="B10" s="2" t="s">
        <v>60</v>
      </c>
      <c r="C10" s="2" t="s">
        <v>19</v>
      </c>
      <c r="D10" s="2" t="s">
        <v>20</v>
      </c>
      <c r="E10" s="3">
        <v>2022</v>
      </c>
      <c r="F10" s="4">
        <v>11315.36</v>
      </c>
      <c r="G10" s="5">
        <v>275838</v>
      </c>
      <c r="H10" s="2" t="s">
        <v>28</v>
      </c>
      <c r="I10" s="2" t="s">
        <v>29</v>
      </c>
      <c r="J10" s="6">
        <v>4.9000000000000004</v>
      </c>
      <c r="K10" s="7">
        <v>100</v>
      </c>
      <c r="L10" s="8">
        <v>298</v>
      </c>
      <c r="M10" s="3">
        <v>2</v>
      </c>
      <c r="N10" s="3">
        <v>2</v>
      </c>
      <c r="O10" s="2" t="s">
        <v>30</v>
      </c>
      <c r="P10" s="9" t="s">
        <v>59</v>
      </c>
      <c r="Q10" s="9" t="s">
        <v>14896</v>
      </c>
      <c r="R10" s="10">
        <v>42382</v>
      </c>
      <c r="S10" s="16">
        <v>45484.123511748068</v>
      </c>
      <c r="T10" s="1" t="s">
        <v>19926</v>
      </c>
      <c r="U10" s="46">
        <v>2016</v>
      </c>
      <c r="V10" s="46">
        <v>2024</v>
      </c>
    </row>
    <row r="11" spans="1:26" x14ac:dyDescent="0.3">
      <c r="A11" s="3">
        <v>10</v>
      </c>
      <c r="B11" s="2" t="s">
        <v>62</v>
      </c>
      <c r="C11" s="2" t="s">
        <v>33</v>
      </c>
      <c r="D11" s="2" t="s">
        <v>50</v>
      </c>
      <c r="E11" s="3">
        <v>2009</v>
      </c>
      <c r="F11" s="4">
        <v>31963.96</v>
      </c>
      <c r="G11" s="5">
        <v>106980</v>
      </c>
      <c r="H11" s="2" t="s">
        <v>21</v>
      </c>
      <c r="I11" s="2" t="s">
        <v>22</v>
      </c>
      <c r="J11" s="6">
        <v>4.0999999999999996</v>
      </c>
      <c r="K11" s="7">
        <v>552</v>
      </c>
      <c r="L11" s="8">
        <v>161</v>
      </c>
      <c r="M11" s="3">
        <v>2</v>
      </c>
      <c r="N11" s="3">
        <v>4</v>
      </c>
      <c r="O11" s="2" t="s">
        <v>36</v>
      </c>
      <c r="P11" s="9" t="s">
        <v>61</v>
      </c>
      <c r="Q11" s="9" t="s">
        <v>14897</v>
      </c>
      <c r="R11" s="10">
        <v>43728</v>
      </c>
      <c r="S11" s="16">
        <v>45365.401767399198</v>
      </c>
      <c r="T11" s="1" t="s">
        <v>19922</v>
      </c>
      <c r="U11" s="46">
        <v>2019</v>
      </c>
      <c r="V11" s="46">
        <v>2024</v>
      </c>
    </row>
    <row r="12" spans="1:26" x14ac:dyDescent="0.3">
      <c r="A12" s="3">
        <v>11</v>
      </c>
      <c r="B12" s="2" t="s">
        <v>67</v>
      </c>
      <c r="C12" s="2" t="s">
        <v>63</v>
      </c>
      <c r="D12" s="2" t="s">
        <v>64</v>
      </c>
      <c r="E12" s="3">
        <v>2024</v>
      </c>
      <c r="F12" s="4">
        <v>6603.45</v>
      </c>
      <c r="G12" s="5">
        <v>47909</v>
      </c>
      <c r="H12" s="2" t="s">
        <v>35</v>
      </c>
      <c r="I12" s="2" t="s">
        <v>22</v>
      </c>
      <c r="J12" s="6">
        <v>5.9</v>
      </c>
      <c r="K12" s="7">
        <v>214</v>
      </c>
      <c r="L12" s="8">
        <v>107</v>
      </c>
      <c r="M12" s="3">
        <v>4</v>
      </c>
      <c r="N12" s="3">
        <v>2</v>
      </c>
      <c r="O12" s="2" t="s">
        <v>65</v>
      </c>
      <c r="P12" s="9" t="s">
        <v>66</v>
      </c>
      <c r="Q12" s="9" t="s">
        <v>14898</v>
      </c>
      <c r="R12" s="10">
        <v>44449</v>
      </c>
      <c r="S12" s="16">
        <v>45491.57100124596</v>
      </c>
      <c r="T12" s="1" t="s">
        <v>19922</v>
      </c>
      <c r="U12" s="46">
        <v>2021</v>
      </c>
      <c r="V12" s="46">
        <v>2024</v>
      </c>
    </row>
    <row r="13" spans="1:26" x14ac:dyDescent="0.3">
      <c r="A13" s="3">
        <v>12</v>
      </c>
      <c r="B13" s="2" t="s">
        <v>69</v>
      </c>
      <c r="C13" s="2" t="s">
        <v>26</v>
      </c>
      <c r="D13" s="2" t="s">
        <v>64</v>
      </c>
      <c r="E13" s="3">
        <v>1991</v>
      </c>
      <c r="F13" s="4">
        <v>25650.04</v>
      </c>
      <c r="G13" s="5">
        <v>273209</v>
      </c>
      <c r="H13" s="2" t="s">
        <v>41</v>
      </c>
      <c r="I13" s="2" t="s">
        <v>22</v>
      </c>
      <c r="J13" s="6">
        <v>2</v>
      </c>
      <c r="K13" s="7">
        <v>81</v>
      </c>
      <c r="L13" s="8">
        <v>535</v>
      </c>
      <c r="M13" s="3">
        <v>3</v>
      </c>
      <c r="N13" s="3">
        <v>5</v>
      </c>
      <c r="O13" s="2" t="s">
        <v>30</v>
      </c>
      <c r="P13" s="9" t="s">
        <v>68</v>
      </c>
      <c r="Q13" s="9" t="s">
        <v>14899</v>
      </c>
      <c r="R13" s="10">
        <v>43190</v>
      </c>
      <c r="S13" s="16">
        <v>45165.049696985123</v>
      </c>
      <c r="T13" s="1" t="s">
        <v>19916</v>
      </c>
      <c r="U13" s="46">
        <v>2018</v>
      </c>
      <c r="V13" s="46">
        <v>2023</v>
      </c>
      <c r="Z13" s="68"/>
    </row>
    <row r="14" spans="1:26" x14ac:dyDescent="0.3">
      <c r="A14" s="3">
        <v>13</v>
      </c>
      <c r="B14" s="2" t="s">
        <v>71</v>
      </c>
      <c r="C14" s="2" t="s">
        <v>19</v>
      </c>
      <c r="D14" s="2" t="s">
        <v>27</v>
      </c>
      <c r="E14" s="3">
        <v>2013</v>
      </c>
      <c r="F14" s="4">
        <v>38335.360000000001</v>
      </c>
      <c r="G14" s="5">
        <v>129563</v>
      </c>
      <c r="H14" s="2" t="s">
        <v>35</v>
      </c>
      <c r="I14" s="2" t="s">
        <v>29</v>
      </c>
      <c r="J14" s="6">
        <v>5.9</v>
      </c>
      <c r="K14" s="7">
        <v>266</v>
      </c>
      <c r="L14" s="8">
        <v>321</v>
      </c>
      <c r="M14" s="3">
        <v>5</v>
      </c>
      <c r="N14" s="3">
        <v>4</v>
      </c>
      <c r="O14" s="2" t="s">
        <v>51</v>
      </c>
      <c r="P14" s="9" t="s">
        <v>70</v>
      </c>
      <c r="Q14" s="9" t="s">
        <v>14900</v>
      </c>
      <c r="R14" s="10">
        <v>43972</v>
      </c>
      <c r="S14" s="16">
        <v>45265.371761397997</v>
      </c>
      <c r="T14" s="1" t="s">
        <v>19918</v>
      </c>
      <c r="U14" s="46">
        <v>2020</v>
      </c>
      <c r="V14" s="46">
        <v>2023</v>
      </c>
    </row>
    <row r="15" spans="1:26" x14ac:dyDescent="0.3">
      <c r="A15" s="3">
        <v>14</v>
      </c>
      <c r="B15" s="2" t="s">
        <v>73</v>
      </c>
      <c r="C15" s="2" t="s">
        <v>45</v>
      </c>
      <c r="D15" s="2" t="s">
        <v>64</v>
      </c>
      <c r="E15" s="3">
        <v>2001</v>
      </c>
      <c r="F15" s="4">
        <v>7797.17</v>
      </c>
      <c r="G15" s="5">
        <v>294741</v>
      </c>
      <c r="H15" s="2" t="s">
        <v>21</v>
      </c>
      <c r="I15" s="2" t="s">
        <v>29</v>
      </c>
      <c r="J15" s="6">
        <v>1.6</v>
      </c>
      <c r="K15" s="7">
        <v>280</v>
      </c>
      <c r="L15" s="8">
        <v>335</v>
      </c>
      <c r="M15" s="3">
        <v>4</v>
      </c>
      <c r="N15" s="3">
        <v>5</v>
      </c>
      <c r="O15" s="2" t="s">
        <v>42</v>
      </c>
      <c r="P15" s="9" t="s">
        <v>72</v>
      </c>
      <c r="Q15" s="9" t="s">
        <v>14901</v>
      </c>
      <c r="R15" s="10">
        <v>43159</v>
      </c>
      <c r="S15" s="16">
        <v>45247.702227491223</v>
      </c>
      <c r="T15" s="1" t="s">
        <v>19915</v>
      </c>
      <c r="U15" s="46">
        <v>2018</v>
      </c>
      <c r="V15" s="46">
        <v>2023</v>
      </c>
    </row>
    <row r="16" spans="1:26" x14ac:dyDescent="0.3">
      <c r="A16" s="3">
        <v>15</v>
      </c>
      <c r="B16" s="2" t="s">
        <v>76</v>
      </c>
      <c r="C16" s="2" t="s">
        <v>74</v>
      </c>
      <c r="D16" s="2" t="s">
        <v>50</v>
      </c>
      <c r="E16" s="3">
        <v>2010</v>
      </c>
      <c r="F16" s="4">
        <v>75688.429999999993</v>
      </c>
      <c r="G16" s="5">
        <v>71338</v>
      </c>
      <c r="H16" s="2" t="s">
        <v>28</v>
      </c>
      <c r="I16" s="2" t="s">
        <v>22</v>
      </c>
      <c r="J16" s="6">
        <v>4.3</v>
      </c>
      <c r="K16" s="7">
        <v>217</v>
      </c>
      <c r="L16" s="8">
        <v>608</v>
      </c>
      <c r="M16" s="3">
        <v>2</v>
      </c>
      <c r="N16" s="3">
        <v>4</v>
      </c>
      <c r="O16" s="2" t="s">
        <v>36</v>
      </c>
      <c r="P16" s="9" t="s">
        <v>75</v>
      </c>
      <c r="Q16" s="9" t="s">
        <v>14902</v>
      </c>
      <c r="R16" s="10">
        <v>43633</v>
      </c>
      <c r="S16" s="16">
        <v>45572.909268899501</v>
      </c>
      <c r="T16" s="1" t="s">
        <v>19919</v>
      </c>
      <c r="U16" s="46">
        <v>2019</v>
      </c>
      <c r="V16" s="46">
        <v>2024</v>
      </c>
    </row>
    <row r="17" spans="1:22" x14ac:dyDescent="0.3">
      <c r="A17" s="3">
        <v>16</v>
      </c>
      <c r="B17" s="2" t="s">
        <v>78</v>
      </c>
      <c r="C17" s="2" t="s">
        <v>39</v>
      </c>
      <c r="D17" s="2" t="s">
        <v>50</v>
      </c>
      <c r="E17" s="3">
        <v>2000</v>
      </c>
      <c r="F17" s="4">
        <v>19095.87</v>
      </c>
      <c r="G17" s="5">
        <v>52488</v>
      </c>
      <c r="H17" s="2" t="s">
        <v>21</v>
      </c>
      <c r="I17" s="2" t="s">
        <v>29</v>
      </c>
      <c r="J17" s="6">
        <v>1.2</v>
      </c>
      <c r="K17" s="7">
        <v>173</v>
      </c>
      <c r="L17" s="8">
        <v>138</v>
      </c>
      <c r="M17" s="3">
        <v>4</v>
      </c>
      <c r="N17" s="3">
        <v>5</v>
      </c>
      <c r="O17" s="2" t="s">
        <v>51</v>
      </c>
      <c r="P17" s="9" t="s">
        <v>77</v>
      </c>
      <c r="Q17" s="9" t="s">
        <v>14903</v>
      </c>
      <c r="R17" s="10">
        <v>42923</v>
      </c>
      <c r="S17" s="16">
        <v>45649.136514348589</v>
      </c>
      <c r="T17" s="1" t="s">
        <v>19920</v>
      </c>
      <c r="U17" s="46">
        <v>2017</v>
      </c>
      <c r="V17" s="46">
        <v>2024</v>
      </c>
    </row>
    <row r="18" spans="1:22" x14ac:dyDescent="0.3">
      <c r="A18" s="3">
        <v>17</v>
      </c>
      <c r="B18" s="2" t="s">
        <v>82</v>
      </c>
      <c r="C18" s="2" t="s">
        <v>39</v>
      </c>
      <c r="D18" s="2" t="s">
        <v>79</v>
      </c>
      <c r="E18" s="3">
        <v>1998</v>
      </c>
      <c r="F18" s="4">
        <v>64710.35</v>
      </c>
      <c r="G18" s="5">
        <v>29564</v>
      </c>
      <c r="H18" s="2" t="s">
        <v>41</v>
      </c>
      <c r="I18" s="2" t="s">
        <v>29</v>
      </c>
      <c r="J18" s="6">
        <v>3.7</v>
      </c>
      <c r="K18" s="7">
        <v>320</v>
      </c>
      <c r="L18" s="8">
        <v>253</v>
      </c>
      <c r="M18" s="3">
        <v>3</v>
      </c>
      <c r="N18" s="3">
        <v>5</v>
      </c>
      <c r="O18" s="2" t="s">
        <v>80</v>
      </c>
      <c r="P18" s="9" t="s">
        <v>81</v>
      </c>
      <c r="Q18" s="9" t="s">
        <v>14904</v>
      </c>
      <c r="R18" s="10">
        <v>44958</v>
      </c>
      <c r="S18" s="16">
        <v>45288.444375920903</v>
      </c>
      <c r="T18" s="1" t="s">
        <v>19915</v>
      </c>
      <c r="U18" s="46">
        <v>2023</v>
      </c>
      <c r="V18" s="46">
        <v>2023</v>
      </c>
    </row>
    <row r="19" spans="1:22" x14ac:dyDescent="0.3">
      <c r="A19" s="3">
        <v>18</v>
      </c>
      <c r="B19" s="2" t="s">
        <v>84</v>
      </c>
      <c r="C19" s="2" t="s">
        <v>45</v>
      </c>
      <c r="D19" s="2" t="s">
        <v>56</v>
      </c>
      <c r="E19" s="3">
        <v>2009</v>
      </c>
      <c r="F19" s="4">
        <v>53334.62</v>
      </c>
      <c r="G19" s="5">
        <v>20892</v>
      </c>
      <c r="H19" s="2" t="s">
        <v>41</v>
      </c>
      <c r="I19" s="2" t="s">
        <v>22</v>
      </c>
      <c r="J19" s="6">
        <v>5.2</v>
      </c>
      <c r="K19" s="7">
        <v>450</v>
      </c>
      <c r="L19" s="8">
        <v>595</v>
      </c>
      <c r="M19" s="3">
        <v>2</v>
      </c>
      <c r="N19" s="3">
        <v>4</v>
      </c>
      <c r="O19" s="2" t="s">
        <v>42</v>
      </c>
      <c r="P19" s="9" t="s">
        <v>83</v>
      </c>
      <c r="Q19" s="9" t="s">
        <v>14905</v>
      </c>
      <c r="R19" s="10">
        <v>42137</v>
      </c>
      <c r="S19" s="16">
        <v>45621.098906827086</v>
      </c>
      <c r="T19" s="1" t="s">
        <v>19918</v>
      </c>
      <c r="U19" s="46">
        <v>2015</v>
      </c>
      <c r="V19" s="46">
        <v>2024</v>
      </c>
    </row>
    <row r="20" spans="1:22" x14ac:dyDescent="0.3">
      <c r="A20" s="3">
        <v>19</v>
      </c>
      <c r="B20" s="2" t="s">
        <v>87</v>
      </c>
      <c r="C20" s="2" t="s">
        <v>45</v>
      </c>
      <c r="D20" s="2" t="s">
        <v>79</v>
      </c>
      <c r="E20" s="3">
        <v>2011</v>
      </c>
      <c r="F20" s="4">
        <v>22108.5</v>
      </c>
      <c r="G20" s="5">
        <v>19330</v>
      </c>
      <c r="H20" s="2" t="s">
        <v>21</v>
      </c>
      <c r="I20" s="2" t="s">
        <v>22</v>
      </c>
      <c r="J20" s="6">
        <v>3.2</v>
      </c>
      <c r="K20" s="7">
        <v>547</v>
      </c>
      <c r="L20" s="8">
        <v>534</v>
      </c>
      <c r="M20" s="3">
        <v>4</v>
      </c>
      <c r="N20" s="3">
        <v>7</v>
      </c>
      <c r="O20" s="2" t="s">
        <v>85</v>
      </c>
      <c r="P20" s="9" t="s">
        <v>86</v>
      </c>
      <c r="Q20" s="9" t="s">
        <v>14906</v>
      </c>
      <c r="R20" s="10">
        <v>44092</v>
      </c>
      <c r="S20" s="16">
        <v>45386.429973040322</v>
      </c>
      <c r="T20" s="1" t="s">
        <v>19922</v>
      </c>
      <c r="U20" s="46">
        <v>2020</v>
      </c>
      <c r="V20" s="46">
        <v>2024</v>
      </c>
    </row>
    <row r="21" spans="1:22" x14ac:dyDescent="0.3">
      <c r="A21" s="3">
        <v>20</v>
      </c>
      <c r="B21" s="2" t="s">
        <v>89</v>
      </c>
      <c r="C21" s="2" t="s">
        <v>33</v>
      </c>
      <c r="D21" s="2" t="s">
        <v>79</v>
      </c>
      <c r="E21" s="3">
        <v>2013</v>
      </c>
      <c r="F21" s="4">
        <v>38551.46</v>
      </c>
      <c r="G21" s="5">
        <v>176660</v>
      </c>
      <c r="H21" s="2" t="s">
        <v>28</v>
      </c>
      <c r="I21" s="2" t="s">
        <v>29</v>
      </c>
      <c r="J21" s="6">
        <v>3</v>
      </c>
      <c r="K21" s="7">
        <v>550</v>
      </c>
      <c r="L21" s="8">
        <v>792</v>
      </c>
      <c r="M21" s="3">
        <v>4</v>
      </c>
      <c r="N21" s="3">
        <v>2</v>
      </c>
      <c r="O21" s="2" t="s">
        <v>80</v>
      </c>
      <c r="P21" s="9" t="s">
        <v>88</v>
      </c>
      <c r="Q21" s="9" t="s">
        <v>14907</v>
      </c>
      <c r="R21" s="10">
        <v>44236</v>
      </c>
      <c r="S21" s="16">
        <v>45290.05069718515</v>
      </c>
      <c r="T21" s="1" t="s">
        <v>19915</v>
      </c>
      <c r="U21" s="46">
        <v>2021</v>
      </c>
      <c r="V21" s="46">
        <v>2023</v>
      </c>
    </row>
    <row r="22" spans="1:22" x14ac:dyDescent="0.3">
      <c r="A22" s="3">
        <v>21</v>
      </c>
      <c r="B22" s="2" t="s">
        <v>91</v>
      </c>
      <c r="C22" s="2" t="s">
        <v>33</v>
      </c>
      <c r="D22" s="2" t="s">
        <v>79</v>
      </c>
      <c r="E22" s="3">
        <v>2017</v>
      </c>
      <c r="F22" s="4">
        <v>57966.33</v>
      </c>
      <c r="G22" s="5">
        <v>118867</v>
      </c>
      <c r="H22" s="2" t="s">
        <v>41</v>
      </c>
      <c r="I22" s="2" t="s">
        <v>29</v>
      </c>
      <c r="J22" s="6">
        <v>3.7</v>
      </c>
      <c r="K22" s="7">
        <v>575</v>
      </c>
      <c r="L22" s="8">
        <v>607</v>
      </c>
      <c r="M22" s="3">
        <v>2</v>
      </c>
      <c r="N22" s="3">
        <v>4</v>
      </c>
      <c r="O22" s="2" t="s">
        <v>30</v>
      </c>
      <c r="P22" s="9" t="s">
        <v>90</v>
      </c>
      <c r="Q22" s="9" t="s">
        <v>14908</v>
      </c>
      <c r="R22" s="10">
        <v>45132</v>
      </c>
      <c r="S22" s="16">
        <v>45266.978082662237</v>
      </c>
      <c r="T22" s="1" t="s">
        <v>19920</v>
      </c>
      <c r="U22" s="46">
        <v>2023</v>
      </c>
      <c r="V22" s="46">
        <v>2023</v>
      </c>
    </row>
    <row r="23" spans="1:22" x14ac:dyDescent="0.3">
      <c r="A23" s="3">
        <v>22</v>
      </c>
      <c r="B23" s="2" t="s">
        <v>94</v>
      </c>
      <c r="C23" s="2" t="s">
        <v>45</v>
      </c>
      <c r="D23" s="2" t="s">
        <v>92</v>
      </c>
      <c r="E23" s="3">
        <v>2011</v>
      </c>
      <c r="F23" s="4">
        <v>39995.72</v>
      </c>
      <c r="G23" s="5">
        <v>175488</v>
      </c>
      <c r="H23" s="2" t="s">
        <v>28</v>
      </c>
      <c r="I23" s="2" t="s">
        <v>29</v>
      </c>
      <c r="J23" s="6">
        <v>3.8</v>
      </c>
      <c r="K23" s="7">
        <v>100</v>
      </c>
      <c r="L23" s="8">
        <v>553</v>
      </c>
      <c r="M23" s="3">
        <v>2</v>
      </c>
      <c r="N23" s="3">
        <v>7</v>
      </c>
      <c r="O23" s="2" t="s">
        <v>85</v>
      </c>
      <c r="P23" s="9" t="s">
        <v>93</v>
      </c>
      <c r="Q23" s="9" t="s">
        <v>14909</v>
      </c>
      <c r="R23" s="10">
        <v>42949</v>
      </c>
      <c r="S23" s="16">
        <v>45576.998086663043</v>
      </c>
      <c r="T23" s="1" t="s">
        <v>19921</v>
      </c>
      <c r="U23" s="46">
        <v>2017</v>
      </c>
      <c r="V23" s="46">
        <v>2024</v>
      </c>
    </row>
    <row r="24" spans="1:22" x14ac:dyDescent="0.3">
      <c r="A24" s="3">
        <v>23</v>
      </c>
      <c r="B24" s="2" t="s">
        <v>96</v>
      </c>
      <c r="C24" s="2" t="s">
        <v>39</v>
      </c>
      <c r="D24" s="2" t="s">
        <v>40</v>
      </c>
      <c r="E24" s="3">
        <v>2019</v>
      </c>
      <c r="F24" s="4">
        <v>71212.649999999994</v>
      </c>
      <c r="G24" s="5">
        <v>183052</v>
      </c>
      <c r="H24" s="2" t="s">
        <v>28</v>
      </c>
      <c r="I24" s="2" t="s">
        <v>29</v>
      </c>
      <c r="J24" s="6">
        <v>3.4</v>
      </c>
      <c r="K24" s="7">
        <v>406</v>
      </c>
      <c r="L24" s="8">
        <v>111</v>
      </c>
      <c r="M24" s="3">
        <v>4</v>
      </c>
      <c r="N24" s="3">
        <v>4</v>
      </c>
      <c r="O24" s="2" t="s">
        <v>36</v>
      </c>
      <c r="P24" s="9" t="s">
        <v>95</v>
      </c>
      <c r="Q24" s="9" t="s">
        <v>14910</v>
      </c>
      <c r="R24" s="10">
        <v>41870</v>
      </c>
      <c r="S24" s="16">
        <v>45294.869660977907</v>
      </c>
      <c r="T24" s="1" t="s">
        <v>19921</v>
      </c>
      <c r="U24" s="46">
        <v>2014</v>
      </c>
      <c r="V24" s="46">
        <v>2024</v>
      </c>
    </row>
    <row r="25" spans="1:22" x14ac:dyDescent="0.3">
      <c r="A25" s="3">
        <v>24</v>
      </c>
      <c r="B25" s="2" t="s">
        <v>98</v>
      </c>
      <c r="C25" s="2" t="s">
        <v>19</v>
      </c>
      <c r="D25" s="2" t="s">
        <v>50</v>
      </c>
      <c r="E25" s="3">
        <v>1992</v>
      </c>
      <c r="F25" s="4">
        <v>58156.46</v>
      </c>
      <c r="G25" s="5">
        <v>186383</v>
      </c>
      <c r="H25" s="2" t="s">
        <v>41</v>
      </c>
      <c r="I25" s="2" t="s">
        <v>22</v>
      </c>
      <c r="J25" s="6">
        <v>5.3</v>
      </c>
      <c r="K25" s="7">
        <v>570</v>
      </c>
      <c r="L25" s="8">
        <v>500</v>
      </c>
      <c r="M25" s="3">
        <v>5</v>
      </c>
      <c r="N25" s="3">
        <v>4</v>
      </c>
      <c r="O25" s="2" t="s">
        <v>36</v>
      </c>
      <c r="P25" s="9" t="s">
        <v>97</v>
      </c>
      <c r="Q25" s="9" t="s">
        <v>14911</v>
      </c>
      <c r="R25" s="10">
        <v>43398</v>
      </c>
      <c r="S25" s="16">
        <v>45225.505788203358</v>
      </c>
      <c r="T25" s="1" t="s">
        <v>19923</v>
      </c>
      <c r="U25" s="46">
        <v>2018</v>
      </c>
      <c r="V25" s="46">
        <v>2023</v>
      </c>
    </row>
    <row r="26" spans="1:22" x14ac:dyDescent="0.3">
      <c r="A26" s="3">
        <v>25</v>
      </c>
      <c r="B26" s="2" t="s">
        <v>100</v>
      </c>
      <c r="C26" s="2" t="s">
        <v>63</v>
      </c>
      <c r="D26" s="2" t="s">
        <v>46</v>
      </c>
      <c r="E26" s="3">
        <v>2004</v>
      </c>
      <c r="F26" s="4">
        <v>27885.32</v>
      </c>
      <c r="G26" s="5">
        <v>149127</v>
      </c>
      <c r="H26" s="2" t="s">
        <v>21</v>
      </c>
      <c r="I26" s="2" t="s">
        <v>22</v>
      </c>
      <c r="J26" s="6">
        <v>5.2</v>
      </c>
      <c r="K26" s="7">
        <v>581</v>
      </c>
      <c r="L26" s="8">
        <v>218</v>
      </c>
      <c r="M26" s="3">
        <v>5</v>
      </c>
      <c r="N26" s="3">
        <v>4</v>
      </c>
      <c r="O26" s="2" t="s">
        <v>80</v>
      </c>
      <c r="P26" s="9" t="s">
        <v>99</v>
      </c>
      <c r="Q26" s="9" t="s">
        <v>14912</v>
      </c>
      <c r="R26" s="10">
        <v>44703</v>
      </c>
      <c r="S26" s="16">
        <v>45827.876262298167</v>
      </c>
      <c r="T26" s="1" t="s">
        <v>19918</v>
      </c>
      <c r="U26" s="46">
        <v>2022</v>
      </c>
      <c r="V26" s="46">
        <v>2025</v>
      </c>
    </row>
    <row r="27" spans="1:22" x14ac:dyDescent="0.3">
      <c r="A27" s="3">
        <v>26</v>
      </c>
      <c r="B27" s="2" t="s">
        <v>102</v>
      </c>
      <c r="C27" s="2" t="s">
        <v>33</v>
      </c>
      <c r="D27" s="2" t="s">
        <v>50</v>
      </c>
      <c r="E27" s="3">
        <v>2008</v>
      </c>
      <c r="F27" s="4">
        <v>47325.26</v>
      </c>
      <c r="G27" s="5">
        <v>164125</v>
      </c>
      <c r="H27" s="2" t="s">
        <v>28</v>
      </c>
      <c r="I27" s="2" t="s">
        <v>22</v>
      </c>
      <c r="J27" s="6">
        <v>3.8</v>
      </c>
      <c r="K27" s="7">
        <v>106</v>
      </c>
      <c r="L27" s="8">
        <v>135</v>
      </c>
      <c r="M27" s="3">
        <v>4</v>
      </c>
      <c r="N27" s="3">
        <v>4</v>
      </c>
      <c r="O27" s="2" t="s">
        <v>42</v>
      </c>
      <c r="P27" s="9" t="s">
        <v>101</v>
      </c>
      <c r="Q27" s="9" t="s">
        <v>14913</v>
      </c>
      <c r="R27" s="10">
        <v>42245</v>
      </c>
      <c r="S27" s="16">
        <v>45204.915670179747</v>
      </c>
      <c r="T27" s="1" t="s">
        <v>19921</v>
      </c>
      <c r="U27" s="46">
        <v>2015</v>
      </c>
      <c r="V27" s="46">
        <v>2023</v>
      </c>
    </row>
    <row r="28" spans="1:22" x14ac:dyDescent="0.3">
      <c r="A28" s="3">
        <v>27</v>
      </c>
      <c r="B28" s="2" t="s">
        <v>104</v>
      </c>
      <c r="C28" s="2" t="s">
        <v>19</v>
      </c>
      <c r="D28" s="2" t="s">
        <v>34</v>
      </c>
      <c r="E28" s="3">
        <v>2024</v>
      </c>
      <c r="F28" s="4">
        <v>76003.740000000005</v>
      </c>
      <c r="G28" s="5">
        <v>35706</v>
      </c>
      <c r="H28" s="2" t="s">
        <v>35</v>
      </c>
      <c r="I28" s="2" t="s">
        <v>29</v>
      </c>
      <c r="J28" s="6">
        <v>5.8</v>
      </c>
      <c r="K28" s="7">
        <v>574</v>
      </c>
      <c r="L28" s="8">
        <v>221</v>
      </c>
      <c r="M28" s="3">
        <v>2</v>
      </c>
      <c r="N28" s="3">
        <v>7</v>
      </c>
      <c r="O28" s="2" t="s">
        <v>30</v>
      </c>
      <c r="P28" s="9" t="s">
        <v>103</v>
      </c>
      <c r="Q28" s="9" t="s">
        <v>14914</v>
      </c>
      <c r="R28" s="10">
        <v>43217</v>
      </c>
      <c r="S28" s="16">
        <v>45725.509789003518</v>
      </c>
      <c r="T28" s="1" t="s">
        <v>19917</v>
      </c>
      <c r="U28" s="46">
        <v>2018</v>
      </c>
      <c r="V28" s="46">
        <v>2025</v>
      </c>
    </row>
    <row r="29" spans="1:22" x14ac:dyDescent="0.3">
      <c r="A29" s="3">
        <v>28</v>
      </c>
      <c r="B29" s="2" t="s">
        <v>106</v>
      </c>
      <c r="C29" s="2" t="s">
        <v>39</v>
      </c>
      <c r="D29" s="2" t="s">
        <v>56</v>
      </c>
      <c r="E29" s="3">
        <v>2019</v>
      </c>
      <c r="F29" s="4">
        <v>52951.73</v>
      </c>
      <c r="G29" s="5">
        <v>132238</v>
      </c>
      <c r="H29" s="2" t="s">
        <v>21</v>
      </c>
      <c r="I29" s="2" t="s">
        <v>22</v>
      </c>
      <c r="J29" s="6">
        <v>5.0999999999999996</v>
      </c>
      <c r="K29" s="7">
        <v>369</v>
      </c>
      <c r="L29" s="8">
        <v>539</v>
      </c>
      <c r="M29" s="3">
        <v>2</v>
      </c>
      <c r="N29" s="3">
        <v>2</v>
      </c>
      <c r="O29" s="2" t="s">
        <v>85</v>
      </c>
      <c r="P29" s="9" t="s">
        <v>105</v>
      </c>
      <c r="Q29" s="9" t="s">
        <v>14915</v>
      </c>
      <c r="R29" s="10">
        <v>43340</v>
      </c>
      <c r="S29" s="16">
        <v>45180.382763598427</v>
      </c>
      <c r="T29" s="1" t="s">
        <v>19921</v>
      </c>
      <c r="U29" s="46">
        <v>2018</v>
      </c>
      <c r="V29" s="46">
        <v>2023</v>
      </c>
    </row>
    <row r="30" spans="1:22" x14ac:dyDescent="0.3">
      <c r="A30" s="3">
        <v>29</v>
      </c>
      <c r="B30" s="2" t="s">
        <v>109</v>
      </c>
      <c r="C30" s="2" t="s">
        <v>107</v>
      </c>
      <c r="D30" s="2" t="s">
        <v>27</v>
      </c>
      <c r="E30" s="3">
        <v>2013</v>
      </c>
      <c r="F30" s="4">
        <v>28348.33</v>
      </c>
      <c r="G30" s="5">
        <v>77593</v>
      </c>
      <c r="H30" s="2" t="s">
        <v>28</v>
      </c>
      <c r="I30" s="2" t="s">
        <v>29</v>
      </c>
      <c r="J30" s="6">
        <v>1.4</v>
      </c>
      <c r="K30" s="7">
        <v>555</v>
      </c>
      <c r="L30" s="8">
        <v>156</v>
      </c>
      <c r="M30" s="3">
        <v>3</v>
      </c>
      <c r="N30" s="3">
        <v>2</v>
      </c>
      <c r="O30" s="2" t="s">
        <v>51</v>
      </c>
      <c r="P30" s="9" t="s">
        <v>108</v>
      </c>
      <c r="Q30" s="9" t="s">
        <v>14916</v>
      </c>
      <c r="R30" s="10">
        <v>43295</v>
      </c>
      <c r="S30" s="16">
        <v>45815.755838213357</v>
      </c>
      <c r="T30" s="1" t="s">
        <v>19920</v>
      </c>
      <c r="U30" s="46">
        <v>2018</v>
      </c>
      <c r="V30" s="46">
        <v>2025</v>
      </c>
    </row>
    <row r="31" spans="1:22" x14ac:dyDescent="0.3">
      <c r="A31" s="3">
        <v>30</v>
      </c>
      <c r="B31" s="2" t="s">
        <v>111</v>
      </c>
      <c r="C31" s="2" t="s">
        <v>45</v>
      </c>
      <c r="D31" s="2" t="s">
        <v>20</v>
      </c>
      <c r="E31" s="3">
        <v>2022</v>
      </c>
      <c r="F31" s="4">
        <v>54358.89</v>
      </c>
      <c r="G31" s="5">
        <v>130362</v>
      </c>
      <c r="H31" s="2" t="s">
        <v>28</v>
      </c>
      <c r="I31" s="2" t="s">
        <v>29</v>
      </c>
      <c r="J31" s="6">
        <v>4.3</v>
      </c>
      <c r="K31" s="7">
        <v>533</v>
      </c>
      <c r="L31" s="8">
        <v>328</v>
      </c>
      <c r="M31" s="3">
        <v>5</v>
      </c>
      <c r="N31" s="3">
        <v>4</v>
      </c>
      <c r="O31" s="2" t="s">
        <v>42</v>
      </c>
      <c r="P31" s="9" t="s">
        <v>110</v>
      </c>
      <c r="Q31" s="9" t="s">
        <v>14917</v>
      </c>
      <c r="R31" s="10">
        <v>44049</v>
      </c>
      <c r="S31" s="16">
        <v>45202.725232092133</v>
      </c>
      <c r="T31" s="1" t="s">
        <v>19921</v>
      </c>
      <c r="U31" s="46">
        <v>2020</v>
      </c>
      <c r="V31" s="46">
        <v>2023</v>
      </c>
    </row>
    <row r="32" spans="1:22" x14ac:dyDescent="0.3">
      <c r="A32" s="3">
        <v>31</v>
      </c>
      <c r="B32" s="2" t="s">
        <v>113</v>
      </c>
      <c r="C32" s="2" t="s">
        <v>33</v>
      </c>
      <c r="D32" s="2" t="s">
        <v>79</v>
      </c>
      <c r="E32" s="3">
        <v>2009</v>
      </c>
      <c r="F32" s="4">
        <v>10283.85</v>
      </c>
      <c r="G32" s="5">
        <v>186263</v>
      </c>
      <c r="H32" s="2" t="s">
        <v>41</v>
      </c>
      <c r="I32" s="2" t="s">
        <v>29</v>
      </c>
      <c r="J32" s="6">
        <v>1.3</v>
      </c>
      <c r="K32" s="7">
        <v>581</v>
      </c>
      <c r="L32" s="8">
        <v>318</v>
      </c>
      <c r="M32" s="3">
        <v>2</v>
      </c>
      <c r="N32" s="3">
        <v>4</v>
      </c>
      <c r="O32" s="2" t="s">
        <v>85</v>
      </c>
      <c r="P32" s="9" t="s">
        <v>112</v>
      </c>
      <c r="Q32" s="9" t="s">
        <v>14918</v>
      </c>
      <c r="R32" s="10">
        <v>45114</v>
      </c>
      <c r="S32" s="16">
        <v>45418.264339913701</v>
      </c>
      <c r="T32" s="1" t="s">
        <v>19920</v>
      </c>
      <c r="U32" s="46">
        <v>2023</v>
      </c>
      <c r="V32" s="46">
        <v>2024</v>
      </c>
    </row>
    <row r="33" spans="1:22" x14ac:dyDescent="0.3">
      <c r="A33" s="3">
        <v>32</v>
      </c>
      <c r="B33" s="2" t="s">
        <v>115</v>
      </c>
      <c r="C33" s="2" t="s">
        <v>74</v>
      </c>
      <c r="D33" s="2" t="s">
        <v>27</v>
      </c>
      <c r="E33" s="3">
        <v>1997</v>
      </c>
      <c r="F33" s="4">
        <v>35948.99</v>
      </c>
      <c r="G33" s="5">
        <v>215381</v>
      </c>
      <c r="H33" s="2" t="s">
        <v>21</v>
      </c>
      <c r="I33" s="2" t="s">
        <v>22</v>
      </c>
      <c r="J33" s="6">
        <v>4.8</v>
      </c>
      <c r="K33" s="7">
        <v>441</v>
      </c>
      <c r="L33" s="8">
        <v>350</v>
      </c>
      <c r="M33" s="3">
        <v>4</v>
      </c>
      <c r="N33" s="3">
        <v>5</v>
      </c>
      <c r="O33" s="2" t="s">
        <v>23</v>
      </c>
      <c r="P33" s="9" t="s">
        <v>114</v>
      </c>
      <c r="Q33" s="9" t="s">
        <v>14919</v>
      </c>
      <c r="R33" s="10">
        <v>42058</v>
      </c>
      <c r="S33" s="16">
        <v>45189.144515948909</v>
      </c>
      <c r="T33" s="1" t="s">
        <v>19915</v>
      </c>
      <c r="U33" s="46">
        <v>2015</v>
      </c>
      <c r="V33" s="46">
        <v>2023</v>
      </c>
    </row>
    <row r="34" spans="1:22" x14ac:dyDescent="0.3">
      <c r="A34" s="3">
        <v>33</v>
      </c>
      <c r="B34" s="2" t="s">
        <v>117</v>
      </c>
      <c r="C34" s="2" t="s">
        <v>45</v>
      </c>
      <c r="D34" s="2" t="s">
        <v>34</v>
      </c>
      <c r="E34" s="3">
        <v>2010</v>
      </c>
      <c r="F34" s="4">
        <v>14259.99</v>
      </c>
      <c r="G34" s="5">
        <v>256813</v>
      </c>
      <c r="H34" s="2" t="s">
        <v>28</v>
      </c>
      <c r="I34" s="2" t="s">
        <v>22</v>
      </c>
      <c r="J34" s="6">
        <v>5.8</v>
      </c>
      <c r="K34" s="7">
        <v>228</v>
      </c>
      <c r="L34" s="8">
        <v>658</v>
      </c>
      <c r="M34" s="3">
        <v>5</v>
      </c>
      <c r="N34" s="3">
        <v>2</v>
      </c>
      <c r="O34" s="2" t="s">
        <v>42</v>
      </c>
      <c r="P34" s="9" t="s">
        <v>116</v>
      </c>
      <c r="Q34" s="9" t="s">
        <v>19618</v>
      </c>
      <c r="R34" s="10">
        <v>42712</v>
      </c>
      <c r="S34" s="16">
        <v>45838.828452736263</v>
      </c>
      <c r="T34" s="1" t="s">
        <v>19925</v>
      </c>
      <c r="U34" s="46">
        <v>2016</v>
      </c>
      <c r="V34" s="46">
        <v>2025</v>
      </c>
    </row>
    <row r="35" spans="1:22" x14ac:dyDescent="0.3">
      <c r="A35" s="3">
        <v>34</v>
      </c>
      <c r="B35" s="2" t="s">
        <v>120</v>
      </c>
      <c r="C35" s="2" t="s">
        <v>118</v>
      </c>
      <c r="D35" s="2" t="s">
        <v>20</v>
      </c>
      <c r="E35" s="3">
        <v>2018</v>
      </c>
      <c r="F35" s="4">
        <v>58942.54</v>
      </c>
      <c r="G35" s="5">
        <v>192467</v>
      </c>
      <c r="H35" s="2" t="s">
        <v>35</v>
      </c>
      <c r="I35" s="2" t="s">
        <v>29</v>
      </c>
      <c r="J35" s="6">
        <v>2.2000000000000002</v>
      </c>
      <c r="K35" s="7">
        <v>229</v>
      </c>
      <c r="L35" s="8">
        <v>192</v>
      </c>
      <c r="M35" s="3">
        <v>3</v>
      </c>
      <c r="N35" s="3">
        <v>2</v>
      </c>
      <c r="O35" s="2" t="s">
        <v>30</v>
      </c>
      <c r="P35" s="9" t="s">
        <v>119</v>
      </c>
      <c r="Q35" s="9" t="s">
        <v>14920</v>
      </c>
      <c r="R35" s="10">
        <v>42649</v>
      </c>
      <c r="S35" s="16">
        <v>45842.333153676453</v>
      </c>
      <c r="T35" s="1" t="s">
        <v>19923</v>
      </c>
      <c r="U35" s="46">
        <v>2016</v>
      </c>
      <c r="V35" s="46">
        <v>2025</v>
      </c>
    </row>
    <row r="36" spans="1:22" x14ac:dyDescent="0.3">
      <c r="A36" s="3">
        <v>35</v>
      </c>
      <c r="B36" s="2" t="s">
        <v>122</v>
      </c>
      <c r="C36" s="2" t="s">
        <v>74</v>
      </c>
      <c r="D36" s="2" t="s">
        <v>27</v>
      </c>
      <c r="E36" s="3">
        <v>2006</v>
      </c>
      <c r="F36" s="4">
        <v>29322.71</v>
      </c>
      <c r="G36" s="5">
        <v>177239</v>
      </c>
      <c r="H36" s="2" t="s">
        <v>21</v>
      </c>
      <c r="I36" s="2" t="s">
        <v>22</v>
      </c>
      <c r="J36" s="6">
        <v>5.7</v>
      </c>
      <c r="K36" s="7">
        <v>217</v>
      </c>
      <c r="L36" s="8">
        <v>209</v>
      </c>
      <c r="M36" s="3">
        <v>3</v>
      </c>
      <c r="N36" s="3">
        <v>7</v>
      </c>
      <c r="O36" s="2" t="s">
        <v>36</v>
      </c>
      <c r="P36" s="9" t="s">
        <v>121</v>
      </c>
      <c r="Q36" s="9" t="s">
        <v>14921</v>
      </c>
      <c r="R36" s="10">
        <v>41901</v>
      </c>
      <c r="S36" s="16">
        <v>45388.036294304577</v>
      </c>
      <c r="T36" s="1" t="s">
        <v>19922</v>
      </c>
      <c r="U36" s="46">
        <v>2014</v>
      </c>
      <c r="V36" s="46">
        <v>2024</v>
      </c>
    </row>
    <row r="37" spans="1:22" x14ac:dyDescent="0.3">
      <c r="A37" s="3">
        <v>36</v>
      </c>
      <c r="B37" s="2" t="s">
        <v>124</v>
      </c>
      <c r="C37" s="2" t="s">
        <v>45</v>
      </c>
      <c r="D37" s="2" t="s">
        <v>79</v>
      </c>
      <c r="E37" s="3">
        <v>2012</v>
      </c>
      <c r="F37" s="4">
        <v>24541.78</v>
      </c>
      <c r="G37" s="5">
        <v>259615</v>
      </c>
      <c r="H37" s="2" t="s">
        <v>28</v>
      </c>
      <c r="I37" s="2" t="s">
        <v>22</v>
      </c>
      <c r="J37" s="6">
        <v>1.8</v>
      </c>
      <c r="K37" s="7">
        <v>542</v>
      </c>
      <c r="L37" s="8">
        <v>232</v>
      </c>
      <c r="M37" s="3">
        <v>2</v>
      </c>
      <c r="N37" s="3">
        <v>4</v>
      </c>
      <c r="O37" s="2" t="s">
        <v>85</v>
      </c>
      <c r="P37" s="9" t="s">
        <v>123</v>
      </c>
      <c r="Q37" s="9" t="s">
        <v>14922</v>
      </c>
      <c r="R37" s="10">
        <v>45464</v>
      </c>
      <c r="S37" s="16">
        <v>45499.018490743867</v>
      </c>
      <c r="T37" s="1" t="s">
        <v>19919</v>
      </c>
      <c r="U37" s="46">
        <v>2024</v>
      </c>
      <c r="V37" s="46">
        <v>2024</v>
      </c>
    </row>
    <row r="38" spans="1:22" x14ac:dyDescent="0.3">
      <c r="A38" s="3">
        <v>37</v>
      </c>
      <c r="B38" s="2" t="s">
        <v>126</v>
      </c>
      <c r="C38" s="2" t="s">
        <v>107</v>
      </c>
      <c r="D38" s="2" t="s">
        <v>46</v>
      </c>
      <c r="E38" s="3">
        <v>1994</v>
      </c>
      <c r="F38" s="4">
        <v>51469.16</v>
      </c>
      <c r="G38" s="5">
        <v>212830</v>
      </c>
      <c r="H38" s="2" t="s">
        <v>35</v>
      </c>
      <c r="I38" s="2" t="s">
        <v>22</v>
      </c>
      <c r="J38" s="6">
        <v>5.9</v>
      </c>
      <c r="K38" s="7">
        <v>497</v>
      </c>
      <c r="L38" s="8">
        <v>207</v>
      </c>
      <c r="M38" s="3">
        <v>4</v>
      </c>
      <c r="N38" s="3">
        <v>7</v>
      </c>
      <c r="O38" s="2" t="s">
        <v>30</v>
      </c>
      <c r="P38" s="9" t="s">
        <v>125</v>
      </c>
      <c r="Q38" s="9" t="s">
        <v>14923</v>
      </c>
      <c r="R38" s="10">
        <v>44335</v>
      </c>
      <c r="S38" s="16">
        <v>45655.269740993906</v>
      </c>
      <c r="T38" s="1" t="s">
        <v>19918</v>
      </c>
      <c r="U38" s="46">
        <v>2021</v>
      </c>
      <c r="V38" s="46">
        <v>2024</v>
      </c>
    </row>
    <row r="39" spans="1:22" x14ac:dyDescent="0.3">
      <c r="A39" s="3">
        <v>38</v>
      </c>
      <c r="B39" s="2" t="s">
        <v>128</v>
      </c>
      <c r="C39" s="2" t="s">
        <v>118</v>
      </c>
      <c r="D39" s="2" t="s">
        <v>20</v>
      </c>
      <c r="E39" s="3">
        <v>2019</v>
      </c>
      <c r="F39" s="4">
        <v>42302.04</v>
      </c>
      <c r="G39" s="5">
        <v>70224</v>
      </c>
      <c r="H39" s="2" t="s">
        <v>41</v>
      </c>
      <c r="I39" s="2" t="s">
        <v>22</v>
      </c>
      <c r="J39" s="6">
        <v>1.1000000000000001</v>
      </c>
      <c r="K39" s="7">
        <v>500</v>
      </c>
      <c r="L39" s="8">
        <v>276</v>
      </c>
      <c r="M39" s="3">
        <v>5</v>
      </c>
      <c r="N39" s="3">
        <v>4</v>
      </c>
      <c r="O39" s="2" t="s">
        <v>36</v>
      </c>
      <c r="P39" s="9" t="s">
        <v>127</v>
      </c>
      <c r="Q39" s="9" t="s">
        <v>19379</v>
      </c>
      <c r="R39" s="10">
        <v>42936</v>
      </c>
      <c r="S39" s="16">
        <v>45761.87106125796</v>
      </c>
      <c r="T39" s="1" t="s">
        <v>19920</v>
      </c>
      <c r="U39" s="46">
        <v>2017</v>
      </c>
      <c r="V39" s="46">
        <v>2025</v>
      </c>
    </row>
    <row r="40" spans="1:22" x14ac:dyDescent="0.3">
      <c r="A40" s="3">
        <v>39</v>
      </c>
      <c r="B40" s="2" t="s">
        <v>130</v>
      </c>
      <c r="C40" s="2" t="s">
        <v>26</v>
      </c>
      <c r="D40" s="2" t="s">
        <v>40</v>
      </c>
      <c r="E40" s="3">
        <v>2013</v>
      </c>
      <c r="F40" s="4">
        <v>19544.27</v>
      </c>
      <c r="G40" s="5">
        <v>98560</v>
      </c>
      <c r="H40" s="2" t="s">
        <v>41</v>
      </c>
      <c r="I40" s="2" t="s">
        <v>29</v>
      </c>
      <c r="J40" s="6">
        <v>4.5999999999999996</v>
      </c>
      <c r="K40" s="7">
        <v>439</v>
      </c>
      <c r="L40" s="8">
        <v>146</v>
      </c>
      <c r="M40" s="3">
        <v>5</v>
      </c>
      <c r="N40" s="3">
        <v>5</v>
      </c>
      <c r="O40" s="2" t="s">
        <v>23</v>
      </c>
      <c r="P40" s="9" t="s">
        <v>129</v>
      </c>
      <c r="Q40" s="9" t="s">
        <v>19380</v>
      </c>
      <c r="R40" s="10">
        <v>42045</v>
      </c>
      <c r="S40" s="16">
        <v>45856.936074260557</v>
      </c>
      <c r="T40" s="1" t="s">
        <v>19915</v>
      </c>
      <c r="U40" s="46">
        <v>2015</v>
      </c>
      <c r="V40" s="46">
        <v>2025</v>
      </c>
    </row>
    <row r="41" spans="1:22" x14ac:dyDescent="0.3">
      <c r="A41" s="3">
        <v>40</v>
      </c>
      <c r="B41" s="2" t="s">
        <v>132</v>
      </c>
      <c r="C41" s="2" t="s">
        <v>74</v>
      </c>
      <c r="D41" s="2" t="s">
        <v>79</v>
      </c>
      <c r="E41" s="3">
        <v>1998</v>
      </c>
      <c r="F41" s="4">
        <v>57534.65</v>
      </c>
      <c r="G41" s="5">
        <v>192014</v>
      </c>
      <c r="H41" s="2" t="s">
        <v>41</v>
      </c>
      <c r="I41" s="2" t="s">
        <v>22</v>
      </c>
      <c r="J41" s="6">
        <v>2.4</v>
      </c>
      <c r="K41" s="7">
        <v>110</v>
      </c>
      <c r="L41" s="8">
        <v>427</v>
      </c>
      <c r="M41" s="3">
        <v>2</v>
      </c>
      <c r="N41" s="3">
        <v>4</v>
      </c>
      <c r="O41" s="2" t="s">
        <v>65</v>
      </c>
      <c r="P41" s="9" t="s">
        <v>131</v>
      </c>
      <c r="Q41" s="9" t="s">
        <v>19619</v>
      </c>
      <c r="R41" s="10">
        <v>43510</v>
      </c>
      <c r="S41" s="16">
        <v>45438.270341113937</v>
      </c>
      <c r="T41" s="1" t="s">
        <v>19915</v>
      </c>
      <c r="U41" s="46">
        <v>2019</v>
      </c>
      <c r="V41" s="46">
        <v>2024</v>
      </c>
    </row>
    <row r="42" spans="1:22" x14ac:dyDescent="0.3">
      <c r="A42" s="3">
        <v>41</v>
      </c>
      <c r="B42" s="2" t="s">
        <v>134</v>
      </c>
      <c r="C42" s="2" t="s">
        <v>39</v>
      </c>
      <c r="D42" s="2" t="s">
        <v>92</v>
      </c>
      <c r="E42" s="3">
        <v>2013</v>
      </c>
      <c r="F42" s="4">
        <v>47918.18</v>
      </c>
      <c r="G42" s="5">
        <v>102783</v>
      </c>
      <c r="H42" s="2" t="s">
        <v>35</v>
      </c>
      <c r="I42" s="2" t="s">
        <v>29</v>
      </c>
      <c r="J42" s="6">
        <v>5.7</v>
      </c>
      <c r="K42" s="7">
        <v>199</v>
      </c>
      <c r="L42" s="8">
        <v>286</v>
      </c>
      <c r="M42" s="3">
        <v>4</v>
      </c>
      <c r="N42" s="3">
        <v>5</v>
      </c>
      <c r="O42" s="2" t="s">
        <v>42</v>
      </c>
      <c r="P42" s="9" t="s">
        <v>133</v>
      </c>
      <c r="Q42" s="9" t="s">
        <v>14924</v>
      </c>
      <c r="R42" s="10">
        <v>42583</v>
      </c>
      <c r="S42" s="16">
        <v>45657.314149875703</v>
      </c>
      <c r="T42" s="1" t="s">
        <v>19921</v>
      </c>
      <c r="U42" s="46">
        <v>2016</v>
      </c>
      <c r="V42" s="46">
        <v>2024</v>
      </c>
    </row>
    <row r="43" spans="1:22" x14ac:dyDescent="0.3">
      <c r="A43" s="3">
        <v>42</v>
      </c>
      <c r="B43" s="2" t="s">
        <v>136</v>
      </c>
      <c r="C43" s="2" t="s">
        <v>118</v>
      </c>
      <c r="D43" s="2" t="s">
        <v>34</v>
      </c>
      <c r="E43" s="3">
        <v>2007</v>
      </c>
      <c r="F43" s="4">
        <v>53512.31</v>
      </c>
      <c r="G43" s="5">
        <v>90660</v>
      </c>
      <c r="H43" s="2" t="s">
        <v>21</v>
      </c>
      <c r="I43" s="2" t="s">
        <v>22</v>
      </c>
      <c r="J43" s="6">
        <v>3.2</v>
      </c>
      <c r="K43" s="7">
        <v>244</v>
      </c>
      <c r="L43" s="8">
        <v>554</v>
      </c>
      <c r="M43" s="3">
        <v>2</v>
      </c>
      <c r="N43" s="3">
        <v>7</v>
      </c>
      <c r="O43" s="2" t="s">
        <v>65</v>
      </c>
      <c r="P43" s="9" t="s">
        <v>135</v>
      </c>
      <c r="Q43" s="9" t="s">
        <v>14925</v>
      </c>
      <c r="R43" s="10">
        <v>42773</v>
      </c>
      <c r="S43" s="16">
        <v>45733.541395324777</v>
      </c>
      <c r="T43" s="1" t="s">
        <v>19915</v>
      </c>
      <c r="U43" s="46">
        <v>2017</v>
      </c>
      <c r="V43" s="46">
        <v>2025</v>
      </c>
    </row>
    <row r="44" spans="1:22" x14ac:dyDescent="0.3">
      <c r="A44" s="3">
        <v>43</v>
      </c>
      <c r="B44" s="2" t="s">
        <v>138</v>
      </c>
      <c r="C44" s="2" t="s">
        <v>26</v>
      </c>
      <c r="D44" s="2" t="s">
        <v>79</v>
      </c>
      <c r="E44" s="3">
        <v>1994</v>
      </c>
      <c r="F44" s="4">
        <v>32748.37</v>
      </c>
      <c r="G44" s="5">
        <v>227365</v>
      </c>
      <c r="H44" s="2" t="s">
        <v>35</v>
      </c>
      <c r="I44" s="2" t="s">
        <v>22</v>
      </c>
      <c r="J44" s="6">
        <v>3.1</v>
      </c>
      <c r="K44" s="7">
        <v>700</v>
      </c>
      <c r="L44" s="8">
        <v>333</v>
      </c>
      <c r="M44" s="3">
        <v>5</v>
      </c>
      <c r="N44" s="3">
        <v>2</v>
      </c>
      <c r="O44" s="2" t="s">
        <v>51</v>
      </c>
      <c r="P44" s="9" t="s">
        <v>137</v>
      </c>
      <c r="Q44" s="9" t="s">
        <v>14926</v>
      </c>
      <c r="R44" s="10">
        <v>44155</v>
      </c>
      <c r="S44" s="16">
        <v>45135.989885022718</v>
      </c>
      <c r="T44" s="1" t="s">
        <v>19924</v>
      </c>
      <c r="U44" s="46">
        <v>2020</v>
      </c>
      <c r="V44" s="46">
        <v>2023</v>
      </c>
    </row>
    <row r="45" spans="1:22" x14ac:dyDescent="0.3">
      <c r="A45" s="3">
        <v>44</v>
      </c>
      <c r="B45" s="2" t="s">
        <v>140</v>
      </c>
      <c r="C45" s="2" t="s">
        <v>118</v>
      </c>
      <c r="D45" s="2" t="s">
        <v>20</v>
      </c>
      <c r="E45" s="3">
        <v>1996</v>
      </c>
      <c r="F45" s="4">
        <v>58532.4</v>
      </c>
      <c r="G45" s="5">
        <v>256813</v>
      </c>
      <c r="H45" s="2" t="s">
        <v>41</v>
      </c>
      <c r="I45" s="2" t="s">
        <v>29</v>
      </c>
      <c r="J45" s="6">
        <v>2.2999999999999998</v>
      </c>
      <c r="K45" s="7">
        <v>219</v>
      </c>
      <c r="L45" s="8">
        <v>478</v>
      </c>
      <c r="M45" s="3">
        <v>3</v>
      </c>
      <c r="N45" s="3">
        <v>5</v>
      </c>
      <c r="O45" s="2" t="s">
        <v>51</v>
      </c>
      <c r="P45" s="9" t="s">
        <v>139</v>
      </c>
      <c r="Q45" s="9" t="s">
        <v>19620</v>
      </c>
      <c r="R45" s="10">
        <v>43368</v>
      </c>
      <c r="S45" s="16">
        <v>45141.24693643301</v>
      </c>
      <c r="T45" s="1" t="s">
        <v>19922</v>
      </c>
      <c r="U45" s="46">
        <v>2018</v>
      </c>
      <c r="V45" s="46">
        <v>2023</v>
      </c>
    </row>
    <row r="46" spans="1:22" x14ac:dyDescent="0.3">
      <c r="A46" s="3">
        <v>45</v>
      </c>
      <c r="B46" s="2" t="s">
        <v>142</v>
      </c>
      <c r="C46" s="2" t="s">
        <v>118</v>
      </c>
      <c r="D46" s="2" t="s">
        <v>34</v>
      </c>
      <c r="E46" s="3">
        <v>2013</v>
      </c>
      <c r="F46" s="4">
        <v>46075.13</v>
      </c>
      <c r="G46" s="5">
        <v>88330</v>
      </c>
      <c r="H46" s="2" t="s">
        <v>35</v>
      </c>
      <c r="I46" s="2" t="s">
        <v>29</v>
      </c>
      <c r="J46" s="6">
        <v>3.7</v>
      </c>
      <c r="K46" s="7">
        <v>455</v>
      </c>
      <c r="L46" s="8">
        <v>674</v>
      </c>
      <c r="M46" s="3">
        <v>4</v>
      </c>
      <c r="N46" s="3">
        <v>4</v>
      </c>
      <c r="O46" s="2" t="s">
        <v>42</v>
      </c>
      <c r="P46" s="9" t="s">
        <v>141</v>
      </c>
      <c r="Q46" s="9" t="s">
        <v>19381</v>
      </c>
      <c r="R46" s="10">
        <v>45134</v>
      </c>
      <c r="S46" s="16">
        <v>45254.127512548228</v>
      </c>
      <c r="T46" s="1" t="s">
        <v>19920</v>
      </c>
      <c r="U46" s="46">
        <v>2023</v>
      </c>
      <c r="V46" s="46">
        <v>2023</v>
      </c>
    </row>
    <row r="47" spans="1:22" x14ac:dyDescent="0.3">
      <c r="A47" s="3">
        <v>46</v>
      </c>
      <c r="B47" s="2" t="s">
        <v>144</v>
      </c>
      <c r="C47" s="2" t="s">
        <v>19</v>
      </c>
      <c r="D47" s="2" t="s">
        <v>92</v>
      </c>
      <c r="E47" s="3">
        <v>2018</v>
      </c>
      <c r="F47" s="4">
        <v>12341.96</v>
      </c>
      <c r="G47" s="5">
        <v>26075</v>
      </c>
      <c r="H47" s="2" t="s">
        <v>21</v>
      </c>
      <c r="I47" s="2" t="s">
        <v>29</v>
      </c>
      <c r="J47" s="6">
        <v>1.6</v>
      </c>
      <c r="K47" s="7">
        <v>664</v>
      </c>
      <c r="L47" s="8">
        <v>300</v>
      </c>
      <c r="M47" s="3">
        <v>4</v>
      </c>
      <c r="N47" s="3">
        <v>7</v>
      </c>
      <c r="O47" s="2" t="s">
        <v>85</v>
      </c>
      <c r="P47" s="9" t="s">
        <v>143</v>
      </c>
      <c r="Q47" s="9" t="s">
        <v>14927</v>
      </c>
      <c r="R47" s="10">
        <v>45412</v>
      </c>
      <c r="S47" s="16">
        <v>45702.145116068932</v>
      </c>
      <c r="T47" s="1" t="s">
        <v>19917</v>
      </c>
      <c r="U47" s="46">
        <v>2024</v>
      </c>
      <c r="V47" s="46">
        <v>2025</v>
      </c>
    </row>
    <row r="48" spans="1:22" x14ac:dyDescent="0.3">
      <c r="A48" s="3">
        <v>47</v>
      </c>
      <c r="B48" s="2" t="s">
        <v>146</v>
      </c>
      <c r="C48" s="2" t="s">
        <v>107</v>
      </c>
      <c r="D48" s="2" t="s">
        <v>64</v>
      </c>
      <c r="E48" s="3">
        <v>1992</v>
      </c>
      <c r="F48" s="4">
        <v>61151.02</v>
      </c>
      <c r="G48" s="5">
        <v>234157</v>
      </c>
      <c r="H48" s="2" t="s">
        <v>21</v>
      </c>
      <c r="I48" s="2" t="s">
        <v>29</v>
      </c>
      <c r="J48" s="6">
        <v>4.5</v>
      </c>
      <c r="K48" s="7">
        <v>680</v>
      </c>
      <c r="L48" s="8">
        <v>367</v>
      </c>
      <c r="M48" s="3">
        <v>3</v>
      </c>
      <c r="N48" s="3">
        <v>2</v>
      </c>
      <c r="O48" s="2" t="s">
        <v>36</v>
      </c>
      <c r="P48" s="9" t="s">
        <v>145</v>
      </c>
      <c r="Q48" s="9" t="s">
        <v>14928</v>
      </c>
      <c r="R48" s="10">
        <v>43860</v>
      </c>
      <c r="S48" s="16">
        <v>45682.723231692064</v>
      </c>
      <c r="T48" s="1" t="s">
        <v>19926</v>
      </c>
      <c r="U48" s="46">
        <v>2020</v>
      </c>
      <c r="V48" s="46">
        <v>2025</v>
      </c>
    </row>
    <row r="49" spans="1:22" x14ac:dyDescent="0.3">
      <c r="A49" s="3">
        <v>48</v>
      </c>
      <c r="B49" s="2" t="s">
        <v>148</v>
      </c>
      <c r="C49" s="2" t="s">
        <v>33</v>
      </c>
      <c r="D49" s="2" t="s">
        <v>92</v>
      </c>
      <c r="E49" s="3">
        <v>1992</v>
      </c>
      <c r="F49" s="4">
        <v>22606.49</v>
      </c>
      <c r="G49" s="5">
        <v>177437</v>
      </c>
      <c r="H49" s="2" t="s">
        <v>41</v>
      </c>
      <c r="I49" s="2" t="s">
        <v>29</v>
      </c>
      <c r="J49" s="6">
        <v>2.6</v>
      </c>
      <c r="K49" s="7">
        <v>645</v>
      </c>
      <c r="L49" s="8">
        <v>396</v>
      </c>
      <c r="M49" s="3">
        <v>4</v>
      </c>
      <c r="N49" s="3">
        <v>4</v>
      </c>
      <c r="O49" s="2" t="s">
        <v>80</v>
      </c>
      <c r="P49" s="9" t="s">
        <v>147</v>
      </c>
      <c r="Q49" s="9" t="s">
        <v>14929</v>
      </c>
      <c r="R49" s="10">
        <v>42849</v>
      </c>
      <c r="S49" s="16">
        <v>45808.600407127138</v>
      </c>
      <c r="T49" s="1" t="s">
        <v>19917</v>
      </c>
      <c r="U49" s="46">
        <v>2017</v>
      </c>
      <c r="V49" s="46">
        <v>2025</v>
      </c>
    </row>
    <row r="50" spans="1:22" x14ac:dyDescent="0.3">
      <c r="A50" s="3">
        <v>49</v>
      </c>
      <c r="B50" s="2" t="s">
        <v>150</v>
      </c>
      <c r="C50" s="2" t="s">
        <v>118</v>
      </c>
      <c r="D50" s="2" t="s">
        <v>46</v>
      </c>
      <c r="E50" s="3">
        <v>2007</v>
      </c>
      <c r="F50" s="4">
        <v>49811.81</v>
      </c>
      <c r="G50" s="5">
        <v>159270</v>
      </c>
      <c r="H50" s="2" t="s">
        <v>35</v>
      </c>
      <c r="I50" s="2" t="s">
        <v>29</v>
      </c>
      <c r="J50" s="6">
        <v>4.0999999999999996</v>
      </c>
      <c r="K50" s="7">
        <v>233</v>
      </c>
      <c r="L50" s="8">
        <v>141</v>
      </c>
      <c r="M50" s="3">
        <v>5</v>
      </c>
      <c r="N50" s="3">
        <v>5</v>
      </c>
      <c r="O50" s="2" t="s">
        <v>23</v>
      </c>
      <c r="P50" s="9" t="s">
        <v>149</v>
      </c>
      <c r="Q50" s="9" t="s">
        <v>14930</v>
      </c>
      <c r="R50" s="10">
        <v>43254</v>
      </c>
      <c r="S50" s="16">
        <v>45593.353357717257</v>
      </c>
      <c r="T50" s="1" t="s">
        <v>19919</v>
      </c>
      <c r="U50" s="46">
        <v>2018</v>
      </c>
      <c r="V50" s="46">
        <v>2024</v>
      </c>
    </row>
    <row r="51" spans="1:22" x14ac:dyDescent="0.3">
      <c r="A51" s="3">
        <v>50</v>
      </c>
      <c r="B51" s="2" t="s">
        <v>152</v>
      </c>
      <c r="C51" s="2" t="s">
        <v>45</v>
      </c>
      <c r="D51" s="2" t="s">
        <v>50</v>
      </c>
      <c r="E51" s="3">
        <v>1998</v>
      </c>
      <c r="F51" s="4">
        <v>66304.59</v>
      </c>
      <c r="G51" s="5">
        <v>214517</v>
      </c>
      <c r="H51" s="2" t="s">
        <v>28</v>
      </c>
      <c r="I51" s="2" t="s">
        <v>22</v>
      </c>
      <c r="J51" s="6">
        <v>3.3</v>
      </c>
      <c r="K51" s="7">
        <v>273</v>
      </c>
      <c r="L51" s="8">
        <v>750</v>
      </c>
      <c r="M51" s="3">
        <v>2</v>
      </c>
      <c r="N51" s="3">
        <v>7</v>
      </c>
      <c r="O51" s="2" t="s">
        <v>85</v>
      </c>
      <c r="P51" s="9" t="s">
        <v>151</v>
      </c>
      <c r="Q51" s="9" t="s">
        <v>14931</v>
      </c>
      <c r="R51" s="10">
        <v>44813</v>
      </c>
      <c r="S51" s="16">
        <v>45520.04669638499</v>
      </c>
      <c r="T51" s="1" t="s">
        <v>19922</v>
      </c>
      <c r="U51" s="46">
        <v>2022</v>
      </c>
      <c r="V51" s="46">
        <v>2024</v>
      </c>
    </row>
    <row r="52" spans="1:22" x14ac:dyDescent="0.3">
      <c r="A52" s="3">
        <v>51</v>
      </c>
      <c r="B52" s="2" t="s">
        <v>154</v>
      </c>
      <c r="C52" s="2" t="s">
        <v>45</v>
      </c>
      <c r="D52" s="2" t="s">
        <v>34</v>
      </c>
      <c r="E52" s="3">
        <v>2017</v>
      </c>
      <c r="F52" s="4">
        <v>79129.11</v>
      </c>
      <c r="G52" s="5">
        <v>99192</v>
      </c>
      <c r="H52" s="2" t="s">
        <v>35</v>
      </c>
      <c r="I52" s="2" t="s">
        <v>29</v>
      </c>
      <c r="J52" s="6">
        <v>2.1</v>
      </c>
      <c r="K52" s="7">
        <v>165</v>
      </c>
      <c r="L52" s="8">
        <v>570</v>
      </c>
      <c r="M52" s="3">
        <v>3</v>
      </c>
      <c r="N52" s="3">
        <v>4</v>
      </c>
      <c r="O52" s="2" t="s">
        <v>36</v>
      </c>
      <c r="P52" s="9" t="s">
        <v>153</v>
      </c>
      <c r="Q52" s="9" t="s">
        <v>14932</v>
      </c>
      <c r="R52" s="10">
        <v>43287</v>
      </c>
      <c r="S52" s="16">
        <v>45805.679823010323</v>
      </c>
      <c r="T52" s="1" t="s">
        <v>19920</v>
      </c>
      <c r="U52" s="46">
        <v>2018</v>
      </c>
      <c r="V52" s="46">
        <v>2025</v>
      </c>
    </row>
    <row r="53" spans="1:22" x14ac:dyDescent="0.3">
      <c r="A53" s="3">
        <v>52</v>
      </c>
      <c r="B53" s="2" t="s">
        <v>156</v>
      </c>
      <c r="C53" s="2" t="s">
        <v>45</v>
      </c>
      <c r="D53" s="2" t="s">
        <v>27</v>
      </c>
      <c r="E53" s="3">
        <v>2020</v>
      </c>
      <c r="F53" s="4">
        <v>46751.71</v>
      </c>
      <c r="G53" s="5">
        <v>3935</v>
      </c>
      <c r="H53" s="2" t="s">
        <v>41</v>
      </c>
      <c r="I53" s="2" t="s">
        <v>22</v>
      </c>
      <c r="J53" s="6">
        <v>3.3</v>
      </c>
      <c r="K53" s="7">
        <v>540</v>
      </c>
      <c r="L53" s="8">
        <v>363</v>
      </c>
      <c r="M53" s="3">
        <v>4</v>
      </c>
      <c r="N53" s="3">
        <v>2</v>
      </c>
      <c r="O53" s="2" t="s">
        <v>30</v>
      </c>
      <c r="P53" s="9" t="s">
        <v>155</v>
      </c>
      <c r="Q53" s="9" t="s">
        <v>14933</v>
      </c>
      <c r="R53" s="10">
        <v>44351</v>
      </c>
      <c r="S53" s="16">
        <v>45807.578202686251</v>
      </c>
      <c r="T53" s="1" t="s">
        <v>19919</v>
      </c>
      <c r="U53" s="46">
        <v>2021</v>
      </c>
      <c r="V53" s="46">
        <v>2025</v>
      </c>
    </row>
    <row r="54" spans="1:22" x14ac:dyDescent="0.3">
      <c r="A54" s="3">
        <v>53</v>
      </c>
      <c r="B54" s="2" t="s">
        <v>158</v>
      </c>
      <c r="C54" s="2" t="s">
        <v>26</v>
      </c>
      <c r="D54" s="2" t="s">
        <v>40</v>
      </c>
      <c r="E54" s="3">
        <v>2012</v>
      </c>
      <c r="F54" s="4">
        <v>57746.75</v>
      </c>
      <c r="G54" s="5">
        <v>126562</v>
      </c>
      <c r="H54" s="2" t="s">
        <v>28</v>
      </c>
      <c r="I54" s="2" t="s">
        <v>22</v>
      </c>
      <c r="J54" s="6">
        <v>4</v>
      </c>
      <c r="K54" s="7">
        <v>600</v>
      </c>
      <c r="L54" s="8">
        <v>525</v>
      </c>
      <c r="M54" s="3">
        <v>2</v>
      </c>
      <c r="N54" s="3">
        <v>4</v>
      </c>
      <c r="O54" s="2" t="s">
        <v>65</v>
      </c>
      <c r="P54" s="9" t="s">
        <v>157</v>
      </c>
      <c r="Q54" s="9" t="s">
        <v>14934</v>
      </c>
      <c r="R54" s="10">
        <v>42918</v>
      </c>
      <c r="S54" s="16">
        <v>45489.672621570033</v>
      </c>
      <c r="T54" s="1" t="s">
        <v>19920</v>
      </c>
      <c r="U54" s="46">
        <v>2017</v>
      </c>
      <c r="V54" s="46">
        <v>2024</v>
      </c>
    </row>
    <row r="55" spans="1:22" x14ac:dyDescent="0.3">
      <c r="A55" s="3">
        <v>54</v>
      </c>
      <c r="B55" s="2" t="s">
        <v>160</v>
      </c>
      <c r="C55" s="2" t="s">
        <v>63</v>
      </c>
      <c r="D55" s="2" t="s">
        <v>92</v>
      </c>
      <c r="E55" s="3">
        <v>2008</v>
      </c>
      <c r="F55" s="4">
        <v>67147.259999999995</v>
      </c>
      <c r="G55" s="5">
        <v>221269</v>
      </c>
      <c r="H55" s="2" t="s">
        <v>28</v>
      </c>
      <c r="I55" s="2" t="s">
        <v>29</v>
      </c>
      <c r="J55" s="6">
        <v>1.6</v>
      </c>
      <c r="K55" s="7">
        <v>492</v>
      </c>
      <c r="L55" s="8">
        <v>145</v>
      </c>
      <c r="M55" s="3">
        <v>2</v>
      </c>
      <c r="N55" s="3">
        <v>7</v>
      </c>
      <c r="O55" s="2" t="s">
        <v>65</v>
      </c>
      <c r="P55" s="9" t="s">
        <v>159</v>
      </c>
      <c r="Q55" s="9" t="s">
        <v>14935</v>
      </c>
      <c r="R55" s="10">
        <v>43242</v>
      </c>
      <c r="S55" s="16">
        <v>45547.354157877293</v>
      </c>
      <c r="T55" s="1" t="s">
        <v>19918</v>
      </c>
      <c r="U55" s="46">
        <v>2018</v>
      </c>
      <c r="V55" s="46">
        <v>2024</v>
      </c>
    </row>
    <row r="56" spans="1:22" x14ac:dyDescent="0.3">
      <c r="A56" s="3">
        <v>55</v>
      </c>
      <c r="B56" s="2" t="s">
        <v>162</v>
      </c>
      <c r="C56" s="2" t="s">
        <v>26</v>
      </c>
      <c r="D56" s="2" t="s">
        <v>34</v>
      </c>
      <c r="E56" s="3">
        <v>2022</v>
      </c>
      <c r="F56" s="4">
        <v>38063.089999999997</v>
      </c>
      <c r="G56" s="5">
        <v>46</v>
      </c>
      <c r="H56" s="2" t="s">
        <v>41</v>
      </c>
      <c r="I56" s="2" t="s">
        <v>22</v>
      </c>
      <c r="J56" s="6">
        <v>2.1</v>
      </c>
      <c r="K56" s="7">
        <v>561</v>
      </c>
      <c r="L56" s="8">
        <v>488</v>
      </c>
      <c r="M56" s="3">
        <v>4</v>
      </c>
      <c r="N56" s="3">
        <v>4</v>
      </c>
      <c r="O56" s="2" t="s">
        <v>23</v>
      </c>
      <c r="P56" s="9" t="s">
        <v>161</v>
      </c>
      <c r="Q56" s="9" t="s">
        <v>14936</v>
      </c>
      <c r="R56" s="10">
        <v>42500</v>
      </c>
      <c r="S56" s="16">
        <v>45298.812449535617</v>
      </c>
      <c r="T56" s="1" t="s">
        <v>19918</v>
      </c>
      <c r="U56" s="46">
        <v>2016</v>
      </c>
      <c r="V56" s="46">
        <v>2024</v>
      </c>
    </row>
    <row r="57" spans="1:22" x14ac:dyDescent="0.3">
      <c r="A57" s="3">
        <v>56</v>
      </c>
      <c r="B57" s="2" t="s">
        <v>164</v>
      </c>
      <c r="C57" s="2" t="s">
        <v>45</v>
      </c>
      <c r="D57" s="2" t="s">
        <v>79</v>
      </c>
      <c r="E57" s="3">
        <v>2004</v>
      </c>
      <c r="F57" s="4">
        <v>46335.18</v>
      </c>
      <c r="G57" s="5">
        <v>270490</v>
      </c>
      <c r="H57" s="2" t="s">
        <v>41</v>
      </c>
      <c r="I57" s="2" t="s">
        <v>22</v>
      </c>
      <c r="J57" s="6">
        <v>4.9000000000000004</v>
      </c>
      <c r="K57" s="7">
        <v>573</v>
      </c>
      <c r="L57" s="8">
        <v>128</v>
      </c>
      <c r="M57" s="3">
        <v>4</v>
      </c>
      <c r="N57" s="3">
        <v>7</v>
      </c>
      <c r="O57" s="2" t="s">
        <v>30</v>
      </c>
      <c r="P57" s="9" t="s">
        <v>163</v>
      </c>
      <c r="Q57" s="9" t="s">
        <v>14937</v>
      </c>
      <c r="R57" s="10">
        <v>43883</v>
      </c>
      <c r="S57" s="16">
        <v>45581.23293363244</v>
      </c>
      <c r="T57" s="1" t="s">
        <v>19915</v>
      </c>
      <c r="U57" s="46">
        <v>2020</v>
      </c>
      <c r="V57" s="46">
        <v>2024</v>
      </c>
    </row>
    <row r="58" spans="1:22" x14ac:dyDescent="0.3">
      <c r="A58" s="3">
        <v>57</v>
      </c>
      <c r="B58" s="2" t="s">
        <v>166</v>
      </c>
      <c r="C58" s="2" t="s">
        <v>74</v>
      </c>
      <c r="D58" s="2" t="s">
        <v>27</v>
      </c>
      <c r="E58" s="3">
        <v>1996</v>
      </c>
      <c r="F58" s="4">
        <v>64844.33</v>
      </c>
      <c r="G58" s="5">
        <v>218125</v>
      </c>
      <c r="H58" s="2" t="s">
        <v>35</v>
      </c>
      <c r="I58" s="2" t="s">
        <v>22</v>
      </c>
      <c r="J58" s="6">
        <v>4.9000000000000004</v>
      </c>
      <c r="K58" s="7">
        <v>75</v>
      </c>
      <c r="L58" s="8">
        <v>722</v>
      </c>
      <c r="M58" s="3">
        <v>5</v>
      </c>
      <c r="N58" s="3">
        <v>7</v>
      </c>
      <c r="O58" s="2" t="s">
        <v>36</v>
      </c>
      <c r="P58" s="9" t="s">
        <v>165</v>
      </c>
      <c r="Q58" s="9" t="s">
        <v>14938</v>
      </c>
      <c r="R58" s="10">
        <v>42450</v>
      </c>
      <c r="S58" s="16">
        <v>45292.825252096132</v>
      </c>
      <c r="T58" s="1" t="s">
        <v>19916</v>
      </c>
      <c r="U58" s="46">
        <v>2016</v>
      </c>
      <c r="V58" s="46">
        <v>2024</v>
      </c>
    </row>
    <row r="59" spans="1:22" x14ac:dyDescent="0.3">
      <c r="A59" s="3">
        <v>58</v>
      </c>
      <c r="B59" s="2" t="s">
        <v>168</v>
      </c>
      <c r="C59" s="2" t="s">
        <v>63</v>
      </c>
      <c r="D59" s="2" t="s">
        <v>20</v>
      </c>
      <c r="E59" s="3">
        <v>1996</v>
      </c>
      <c r="F59" s="4">
        <v>37777.01</v>
      </c>
      <c r="G59" s="5">
        <v>205131</v>
      </c>
      <c r="H59" s="2" t="s">
        <v>41</v>
      </c>
      <c r="I59" s="2" t="s">
        <v>29</v>
      </c>
      <c r="J59" s="6">
        <v>2.1</v>
      </c>
      <c r="K59" s="7">
        <v>243</v>
      </c>
      <c r="L59" s="8">
        <v>747</v>
      </c>
      <c r="M59" s="3">
        <v>4</v>
      </c>
      <c r="N59" s="3">
        <v>4</v>
      </c>
      <c r="O59" s="2" t="s">
        <v>65</v>
      </c>
      <c r="P59" s="9" t="s">
        <v>167</v>
      </c>
      <c r="Q59" s="9" t="s">
        <v>14939</v>
      </c>
      <c r="R59" s="10">
        <v>44218</v>
      </c>
      <c r="S59" s="16">
        <v>45156.287944634641</v>
      </c>
      <c r="T59" s="1" t="s">
        <v>19926</v>
      </c>
      <c r="U59" s="46">
        <v>2021</v>
      </c>
      <c r="V59" s="46">
        <v>2023</v>
      </c>
    </row>
    <row r="60" spans="1:22" x14ac:dyDescent="0.3">
      <c r="A60" s="3">
        <v>59</v>
      </c>
      <c r="B60" s="2" t="s">
        <v>170</v>
      </c>
      <c r="C60" s="2" t="s">
        <v>19</v>
      </c>
      <c r="D60" s="2" t="s">
        <v>79</v>
      </c>
      <c r="E60" s="3">
        <v>2004</v>
      </c>
      <c r="F60" s="4">
        <v>16331.75</v>
      </c>
      <c r="G60" s="5">
        <v>28023</v>
      </c>
      <c r="H60" s="2" t="s">
        <v>28</v>
      </c>
      <c r="I60" s="2" t="s">
        <v>29</v>
      </c>
      <c r="J60" s="6">
        <v>5</v>
      </c>
      <c r="K60" s="7">
        <v>176</v>
      </c>
      <c r="L60" s="8">
        <v>517</v>
      </c>
      <c r="M60" s="3">
        <v>2</v>
      </c>
      <c r="N60" s="3">
        <v>7</v>
      </c>
      <c r="O60" s="2" t="s">
        <v>23</v>
      </c>
      <c r="P60" s="9" t="s">
        <v>169</v>
      </c>
      <c r="Q60" s="9" t="s">
        <v>14940</v>
      </c>
      <c r="R60" s="10">
        <v>44312</v>
      </c>
      <c r="S60" s="16">
        <v>45375.62381180808</v>
      </c>
      <c r="T60" s="1" t="s">
        <v>19917</v>
      </c>
      <c r="U60" s="46">
        <v>2021</v>
      </c>
      <c r="V60" s="46">
        <v>2024</v>
      </c>
    </row>
    <row r="61" spans="1:22" x14ac:dyDescent="0.3">
      <c r="A61" s="3">
        <v>60</v>
      </c>
      <c r="B61" s="2" t="s">
        <v>172</v>
      </c>
      <c r="C61" s="2" t="s">
        <v>45</v>
      </c>
      <c r="D61" s="2" t="s">
        <v>20</v>
      </c>
      <c r="E61" s="3">
        <v>2019</v>
      </c>
      <c r="F61" s="4">
        <v>20218.740000000002</v>
      </c>
      <c r="G61" s="5">
        <v>142</v>
      </c>
      <c r="H61" s="2" t="s">
        <v>28</v>
      </c>
      <c r="I61" s="2" t="s">
        <v>29</v>
      </c>
      <c r="J61" s="6">
        <v>4.5</v>
      </c>
      <c r="K61" s="7">
        <v>328</v>
      </c>
      <c r="L61" s="8">
        <v>338</v>
      </c>
      <c r="M61" s="3">
        <v>3</v>
      </c>
      <c r="N61" s="3">
        <v>4</v>
      </c>
      <c r="O61" s="2" t="s">
        <v>30</v>
      </c>
      <c r="P61" s="9" t="s">
        <v>171</v>
      </c>
      <c r="Q61" s="9" t="s">
        <v>14941</v>
      </c>
      <c r="R61" s="10">
        <v>44027</v>
      </c>
      <c r="S61" s="16">
        <v>45507.050097065126</v>
      </c>
      <c r="T61" s="1" t="s">
        <v>19920</v>
      </c>
      <c r="U61" s="46">
        <v>2020</v>
      </c>
      <c r="V61" s="46">
        <v>2024</v>
      </c>
    </row>
    <row r="62" spans="1:22" x14ac:dyDescent="0.3">
      <c r="A62" s="3">
        <v>61</v>
      </c>
      <c r="B62" s="2" t="s">
        <v>174</v>
      </c>
      <c r="C62" s="2" t="s">
        <v>118</v>
      </c>
      <c r="D62" s="2" t="s">
        <v>34</v>
      </c>
      <c r="E62" s="3">
        <v>1994</v>
      </c>
      <c r="F62" s="4">
        <v>64022.74</v>
      </c>
      <c r="G62" s="5">
        <v>40201</v>
      </c>
      <c r="H62" s="2" t="s">
        <v>21</v>
      </c>
      <c r="I62" s="2" t="s">
        <v>29</v>
      </c>
      <c r="J62" s="6">
        <v>2.8</v>
      </c>
      <c r="K62" s="7">
        <v>211</v>
      </c>
      <c r="L62" s="8">
        <v>482</v>
      </c>
      <c r="M62" s="3">
        <v>3</v>
      </c>
      <c r="N62" s="3">
        <v>4</v>
      </c>
      <c r="O62" s="2" t="s">
        <v>85</v>
      </c>
      <c r="P62" s="9" t="s">
        <v>173</v>
      </c>
      <c r="Q62" s="9" t="s">
        <v>14942</v>
      </c>
      <c r="R62" s="10">
        <v>43168</v>
      </c>
      <c r="S62" s="16">
        <v>45478.866460337791</v>
      </c>
      <c r="T62" s="1" t="s">
        <v>19916</v>
      </c>
      <c r="U62" s="46">
        <v>2018</v>
      </c>
      <c r="V62" s="46">
        <v>2024</v>
      </c>
    </row>
    <row r="63" spans="1:22" x14ac:dyDescent="0.3">
      <c r="A63" s="3">
        <v>62</v>
      </c>
      <c r="B63" s="2" t="s">
        <v>176</v>
      </c>
      <c r="C63" s="2" t="s">
        <v>26</v>
      </c>
      <c r="D63" s="2" t="s">
        <v>34</v>
      </c>
      <c r="E63" s="3">
        <v>2007</v>
      </c>
      <c r="F63" s="4">
        <v>62474.080000000002</v>
      </c>
      <c r="G63" s="5">
        <v>222015</v>
      </c>
      <c r="H63" s="2" t="s">
        <v>28</v>
      </c>
      <c r="I63" s="2" t="s">
        <v>22</v>
      </c>
      <c r="J63" s="6">
        <v>1.6</v>
      </c>
      <c r="K63" s="7">
        <v>365</v>
      </c>
      <c r="L63" s="8">
        <v>475</v>
      </c>
      <c r="M63" s="3">
        <v>2</v>
      </c>
      <c r="N63" s="3">
        <v>5</v>
      </c>
      <c r="O63" s="2" t="s">
        <v>85</v>
      </c>
      <c r="P63" s="9" t="s">
        <v>175</v>
      </c>
      <c r="Q63" s="9" t="s">
        <v>14943</v>
      </c>
      <c r="R63" s="10">
        <v>41980</v>
      </c>
      <c r="S63" s="16">
        <v>45773.553397725263</v>
      </c>
      <c r="T63" s="1" t="s">
        <v>19925</v>
      </c>
      <c r="U63" s="46">
        <v>2014</v>
      </c>
      <c r="V63" s="46">
        <v>2025</v>
      </c>
    </row>
    <row r="64" spans="1:22" x14ac:dyDescent="0.3">
      <c r="A64" s="3">
        <v>63</v>
      </c>
      <c r="B64" s="2" t="s">
        <v>178</v>
      </c>
      <c r="C64" s="2" t="s">
        <v>45</v>
      </c>
      <c r="D64" s="2" t="s">
        <v>64</v>
      </c>
      <c r="E64" s="3">
        <v>2012</v>
      </c>
      <c r="F64" s="4">
        <v>29287.52</v>
      </c>
      <c r="G64" s="5">
        <v>224144</v>
      </c>
      <c r="H64" s="2" t="s">
        <v>35</v>
      </c>
      <c r="I64" s="2" t="s">
        <v>22</v>
      </c>
      <c r="J64" s="6">
        <v>4.5</v>
      </c>
      <c r="K64" s="7">
        <v>327</v>
      </c>
      <c r="L64" s="8">
        <v>170</v>
      </c>
      <c r="M64" s="3">
        <v>2</v>
      </c>
      <c r="N64" s="3">
        <v>7</v>
      </c>
      <c r="O64" s="2" t="s">
        <v>80</v>
      </c>
      <c r="P64" s="9" t="s">
        <v>177</v>
      </c>
      <c r="Q64" s="9" t="s">
        <v>18868</v>
      </c>
      <c r="R64" s="10">
        <v>44791</v>
      </c>
      <c r="S64" s="16">
        <v>45753.40136731918</v>
      </c>
      <c r="T64" s="1" t="s">
        <v>19921</v>
      </c>
      <c r="U64" s="46">
        <v>2022</v>
      </c>
      <c r="V64" s="46">
        <v>2025</v>
      </c>
    </row>
    <row r="65" spans="1:22" x14ac:dyDescent="0.3">
      <c r="A65" s="3">
        <v>64</v>
      </c>
      <c r="B65" s="2" t="s">
        <v>180</v>
      </c>
      <c r="C65" s="2" t="s">
        <v>63</v>
      </c>
      <c r="D65" s="2" t="s">
        <v>50</v>
      </c>
      <c r="E65" s="3">
        <v>2022</v>
      </c>
      <c r="F65" s="4">
        <v>50265.47</v>
      </c>
      <c r="G65" s="5">
        <v>226413</v>
      </c>
      <c r="H65" s="2" t="s">
        <v>35</v>
      </c>
      <c r="I65" s="2" t="s">
        <v>22</v>
      </c>
      <c r="J65" s="6">
        <v>1.1000000000000001</v>
      </c>
      <c r="K65" s="7">
        <v>181</v>
      </c>
      <c r="L65" s="8">
        <v>271</v>
      </c>
      <c r="M65" s="3">
        <v>3</v>
      </c>
      <c r="N65" s="3">
        <v>5</v>
      </c>
      <c r="O65" s="2" t="s">
        <v>23</v>
      </c>
      <c r="P65" s="9" t="s">
        <v>179</v>
      </c>
      <c r="Q65" s="9" t="s">
        <v>14944</v>
      </c>
      <c r="R65" s="10">
        <v>45295</v>
      </c>
      <c r="S65" s="16">
        <v>45695.71983101192</v>
      </c>
      <c r="T65" s="1" t="s">
        <v>19926</v>
      </c>
      <c r="U65" s="46">
        <v>2024</v>
      </c>
      <c r="V65" s="46">
        <v>2025</v>
      </c>
    </row>
    <row r="66" spans="1:22" x14ac:dyDescent="0.3">
      <c r="A66" s="3">
        <v>65</v>
      </c>
      <c r="B66" s="2" t="s">
        <v>182</v>
      </c>
      <c r="C66" s="2" t="s">
        <v>26</v>
      </c>
      <c r="D66" s="2" t="s">
        <v>50</v>
      </c>
      <c r="E66" s="3">
        <v>2015</v>
      </c>
      <c r="F66" s="4">
        <v>13974.75</v>
      </c>
      <c r="G66" s="5">
        <v>254678</v>
      </c>
      <c r="H66" s="2" t="s">
        <v>41</v>
      </c>
      <c r="I66" s="2" t="s">
        <v>22</v>
      </c>
      <c r="J66" s="6">
        <v>4.9000000000000004</v>
      </c>
      <c r="K66" s="7">
        <v>479</v>
      </c>
      <c r="L66" s="8">
        <v>466</v>
      </c>
      <c r="M66" s="3">
        <v>4</v>
      </c>
      <c r="N66" s="3">
        <v>4</v>
      </c>
      <c r="O66" s="2" t="s">
        <v>42</v>
      </c>
      <c r="P66" s="9" t="s">
        <v>181</v>
      </c>
      <c r="Q66" s="9" t="s">
        <v>19113</v>
      </c>
      <c r="R66" s="10">
        <v>43388</v>
      </c>
      <c r="S66" s="16">
        <v>45135.113709787671</v>
      </c>
      <c r="T66" s="1" t="s">
        <v>19923</v>
      </c>
      <c r="U66" s="46">
        <v>2018</v>
      </c>
      <c r="V66" s="46">
        <v>2023</v>
      </c>
    </row>
    <row r="67" spans="1:22" x14ac:dyDescent="0.3">
      <c r="A67" s="3">
        <v>66</v>
      </c>
      <c r="B67" s="2" t="s">
        <v>184</v>
      </c>
      <c r="C67" s="2" t="s">
        <v>39</v>
      </c>
      <c r="D67" s="2" t="s">
        <v>46</v>
      </c>
      <c r="E67" s="3">
        <v>2005</v>
      </c>
      <c r="F67" s="4">
        <v>27063.27</v>
      </c>
      <c r="G67" s="5">
        <v>6896</v>
      </c>
      <c r="H67" s="2" t="s">
        <v>35</v>
      </c>
      <c r="I67" s="2" t="s">
        <v>29</v>
      </c>
      <c r="J67" s="6">
        <v>2.1</v>
      </c>
      <c r="K67" s="7">
        <v>349</v>
      </c>
      <c r="L67" s="8">
        <v>603</v>
      </c>
      <c r="M67" s="3">
        <v>2</v>
      </c>
      <c r="N67" s="3">
        <v>5</v>
      </c>
      <c r="O67" s="2" t="s">
        <v>30</v>
      </c>
      <c r="P67" s="9" t="s">
        <v>183</v>
      </c>
      <c r="Q67" s="9" t="s">
        <v>14945</v>
      </c>
      <c r="R67" s="10">
        <v>43958</v>
      </c>
      <c r="S67" s="16">
        <v>45516.249937033128</v>
      </c>
      <c r="T67" s="1" t="s">
        <v>19918</v>
      </c>
      <c r="U67" s="46">
        <v>2020</v>
      </c>
      <c r="V67" s="46">
        <v>2024</v>
      </c>
    </row>
    <row r="68" spans="1:22" x14ac:dyDescent="0.3">
      <c r="A68" s="3">
        <v>67</v>
      </c>
      <c r="B68" s="2" t="s">
        <v>9861</v>
      </c>
      <c r="C68" s="2" t="s">
        <v>26</v>
      </c>
      <c r="D68" s="2" t="s">
        <v>50</v>
      </c>
      <c r="E68" s="3">
        <v>2006</v>
      </c>
      <c r="F68" s="4">
        <v>21706.93</v>
      </c>
      <c r="G68" s="5">
        <v>23778</v>
      </c>
      <c r="H68" s="2" t="s">
        <v>35</v>
      </c>
      <c r="I68" s="2" t="s">
        <v>29</v>
      </c>
      <c r="J68" s="6">
        <v>1.1000000000000001</v>
      </c>
      <c r="K68" s="7">
        <v>575</v>
      </c>
      <c r="L68" s="8">
        <v>375</v>
      </c>
      <c r="M68" s="3">
        <v>4</v>
      </c>
      <c r="N68" s="3">
        <v>2</v>
      </c>
      <c r="O68" s="2" t="s">
        <v>36</v>
      </c>
      <c r="P68" s="9" t="s">
        <v>185</v>
      </c>
      <c r="Q68" s="9" t="s">
        <v>19114</v>
      </c>
      <c r="R68" s="10">
        <v>44948</v>
      </c>
      <c r="S68" s="16">
        <v>45619.492585562817</v>
      </c>
      <c r="T68" s="1" t="s">
        <v>19926</v>
      </c>
      <c r="U68" s="46">
        <v>2023</v>
      </c>
      <c r="V68" s="46">
        <v>2024</v>
      </c>
    </row>
    <row r="69" spans="1:22" x14ac:dyDescent="0.3">
      <c r="A69" s="3">
        <v>68</v>
      </c>
      <c r="B69" s="2" t="s">
        <v>187</v>
      </c>
      <c r="C69" s="2" t="s">
        <v>39</v>
      </c>
      <c r="D69" s="2" t="s">
        <v>27</v>
      </c>
      <c r="E69" s="3">
        <v>2002</v>
      </c>
      <c r="F69" s="4">
        <v>77381.08</v>
      </c>
      <c r="G69" s="5">
        <v>139177</v>
      </c>
      <c r="H69" s="2" t="s">
        <v>21</v>
      </c>
      <c r="I69" s="2" t="s">
        <v>22</v>
      </c>
      <c r="J69" s="6">
        <v>3</v>
      </c>
      <c r="K69" s="7">
        <v>292</v>
      </c>
      <c r="L69" s="8">
        <v>153</v>
      </c>
      <c r="M69" s="3">
        <v>2</v>
      </c>
      <c r="N69" s="3">
        <v>7</v>
      </c>
      <c r="O69" s="2" t="s">
        <v>85</v>
      </c>
      <c r="P69" s="9" t="s">
        <v>186</v>
      </c>
      <c r="Q69" s="9" t="s">
        <v>14946</v>
      </c>
      <c r="R69" s="10">
        <v>42264</v>
      </c>
      <c r="S69" s="16">
        <v>45455.209728991518</v>
      </c>
      <c r="T69" s="1" t="s">
        <v>19922</v>
      </c>
      <c r="U69" s="46">
        <v>2015</v>
      </c>
      <c r="V69" s="46">
        <v>2024</v>
      </c>
    </row>
    <row r="70" spans="1:22" x14ac:dyDescent="0.3">
      <c r="A70" s="3">
        <v>69</v>
      </c>
      <c r="B70" s="2" t="s">
        <v>189</v>
      </c>
      <c r="C70" s="2" t="s">
        <v>107</v>
      </c>
      <c r="D70" s="2" t="s">
        <v>46</v>
      </c>
      <c r="E70" s="3">
        <v>2011</v>
      </c>
      <c r="F70" s="4">
        <v>78450.259999999995</v>
      </c>
      <c r="G70" s="5">
        <v>200994</v>
      </c>
      <c r="H70" s="2" t="s">
        <v>21</v>
      </c>
      <c r="I70" s="2" t="s">
        <v>22</v>
      </c>
      <c r="J70" s="6">
        <v>2.2999999999999998</v>
      </c>
      <c r="K70" s="7">
        <v>422</v>
      </c>
      <c r="L70" s="8">
        <v>573</v>
      </c>
      <c r="M70" s="3">
        <v>5</v>
      </c>
      <c r="N70" s="3">
        <v>7</v>
      </c>
      <c r="O70" s="2" t="s">
        <v>51</v>
      </c>
      <c r="P70" s="9" t="s">
        <v>188</v>
      </c>
      <c r="Q70" s="9" t="s">
        <v>18869</v>
      </c>
      <c r="R70" s="10">
        <v>42216</v>
      </c>
      <c r="S70" s="16">
        <v>45669.434573960512</v>
      </c>
      <c r="T70" s="1" t="s">
        <v>19920</v>
      </c>
      <c r="U70" s="46">
        <v>2015</v>
      </c>
      <c r="V70" s="46">
        <v>2025</v>
      </c>
    </row>
    <row r="71" spans="1:22" x14ac:dyDescent="0.3">
      <c r="A71" s="3">
        <v>70</v>
      </c>
      <c r="B71" s="2" t="s">
        <v>191</v>
      </c>
      <c r="C71" s="2" t="s">
        <v>19</v>
      </c>
      <c r="D71" s="2" t="s">
        <v>64</v>
      </c>
      <c r="E71" s="3">
        <v>2021</v>
      </c>
      <c r="F71" s="4">
        <v>16681.3</v>
      </c>
      <c r="G71" s="5">
        <v>222504</v>
      </c>
      <c r="H71" s="2" t="s">
        <v>28</v>
      </c>
      <c r="I71" s="2" t="s">
        <v>29</v>
      </c>
      <c r="J71" s="6">
        <v>5.3</v>
      </c>
      <c r="K71" s="7">
        <v>196</v>
      </c>
      <c r="L71" s="8">
        <v>207</v>
      </c>
      <c r="M71" s="3">
        <v>4</v>
      </c>
      <c r="N71" s="3">
        <v>7</v>
      </c>
      <c r="O71" s="2" t="s">
        <v>65</v>
      </c>
      <c r="P71" s="9" t="s">
        <v>190</v>
      </c>
      <c r="Q71" s="9" t="s">
        <v>14947</v>
      </c>
      <c r="R71" s="10">
        <v>42025</v>
      </c>
      <c r="S71" s="16">
        <v>45821.597006447002</v>
      </c>
      <c r="T71" s="1" t="s">
        <v>19926</v>
      </c>
      <c r="U71" s="46">
        <v>2015</v>
      </c>
      <c r="V71" s="46">
        <v>2025</v>
      </c>
    </row>
    <row r="72" spans="1:22" x14ac:dyDescent="0.3">
      <c r="A72" s="3">
        <v>71</v>
      </c>
      <c r="B72" s="2" t="s">
        <v>193</v>
      </c>
      <c r="C72" s="2" t="s">
        <v>33</v>
      </c>
      <c r="D72" s="2" t="s">
        <v>64</v>
      </c>
      <c r="E72" s="3">
        <v>2021</v>
      </c>
      <c r="F72" s="4">
        <v>13478.71</v>
      </c>
      <c r="G72" s="5">
        <v>201688</v>
      </c>
      <c r="H72" s="2" t="s">
        <v>35</v>
      </c>
      <c r="I72" s="2" t="s">
        <v>29</v>
      </c>
      <c r="J72" s="6">
        <v>3.2</v>
      </c>
      <c r="K72" s="7">
        <v>699</v>
      </c>
      <c r="L72" s="8">
        <v>222</v>
      </c>
      <c r="M72" s="3">
        <v>4</v>
      </c>
      <c r="N72" s="3">
        <v>4</v>
      </c>
      <c r="O72" s="2" t="s">
        <v>85</v>
      </c>
      <c r="P72" s="9" t="s">
        <v>192</v>
      </c>
      <c r="Q72" s="9" t="s">
        <v>18870</v>
      </c>
      <c r="R72" s="10">
        <v>42504</v>
      </c>
      <c r="S72" s="16">
        <v>45410.232733592427</v>
      </c>
      <c r="T72" s="1" t="s">
        <v>19918</v>
      </c>
      <c r="U72" s="46">
        <v>2016</v>
      </c>
      <c r="V72" s="46">
        <v>2024</v>
      </c>
    </row>
    <row r="73" spans="1:22" x14ac:dyDescent="0.3">
      <c r="A73" s="3">
        <v>72</v>
      </c>
      <c r="B73" s="2" t="s">
        <v>195</v>
      </c>
      <c r="C73" s="2" t="s">
        <v>33</v>
      </c>
      <c r="D73" s="2" t="s">
        <v>92</v>
      </c>
      <c r="E73" s="3">
        <v>2022</v>
      </c>
      <c r="F73" s="4">
        <v>17234.919999999998</v>
      </c>
      <c r="G73" s="5">
        <v>108223</v>
      </c>
      <c r="H73" s="2" t="s">
        <v>28</v>
      </c>
      <c r="I73" s="2" t="s">
        <v>29</v>
      </c>
      <c r="J73" s="6">
        <v>3.6</v>
      </c>
      <c r="K73" s="7">
        <v>608</v>
      </c>
      <c r="L73" s="8">
        <v>687</v>
      </c>
      <c r="M73" s="3">
        <v>2</v>
      </c>
      <c r="N73" s="3">
        <v>2</v>
      </c>
      <c r="O73" s="2" t="s">
        <v>36</v>
      </c>
      <c r="P73" s="9" t="s">
        <v>194</v>
      </c>
      <c r="Q73" s="9" t="s">
        <v>14948</v>
      </c>
      <c r="R73" s="10">
        <v>41896</v>
      </c>
      <c r="S73" s="16">
        <v>45144.021491343978</v>
      </c>
      <c r="T73" s="1" t="s">
        <v>19922</v>
      </c>
      <c r="U73" s="46">
        <v>2014</v>
      </c>
      <c r="V73" s="46">
        <v>2023</v>
      </c>
    </row>
    <row r="74" spans="1:22" x14ac:dyDescent="0.3">
      <c r="A74" s="3">
        <v>73</v>
      </c>
      <c r="B74" s="2" t="s">
        <v>197</v>
      </c>
      <c r="C74" s="2" t="s">
        <v>49</v>
      </c>
      <c r="D74" s="2" t="s">
        <v>79</v>
      </c>
      <c r="E74" s="3">
        <v>2019</v>
      </c>
      <c r="F74" s="4">
        <v>52598.12</v>
      </c>
      <c r="G74" s="5">
        <v>102695</v>
      </c>
      <c r="H74" s="2" t="s">
        <v>35</v>
      </c>
      <c r="I74" s="2" t="s">
        <v>29</v>
      </c>
      <c r="J74" s="6">
        <v>5</v>
      </c>
      <c r="K74" s="7">
        <v>184</v>
      </c>
      <c r="L74" s="8">
        <v>544</v>
      </c>
      <c r="M74" s="3">
        <v>5</v>
      </c>
      <c r="N74" s="3">
        <v>5</v>
      </c>
      <c r="O74" s="2" t="s">
        <v>80</v>
      </c>
      <c r="P74" s="9" t="s">
        <v>196</v>
      </c>
      <c r="Q74" s="9" t="s">
        <v>14949</v>
      </c>
      <c r="R74" s="10">
        <v>43934</v>
      </c>
      <c r="S74" s="16">
        <v>45164.903667779268</v>
      </c>
      <c r="T74" s="1" t="s">
        <v>19917</v>
      </c>
      <c r="U74" s="46">
        <v>2020</v>
      </c>
      <c r="V74" s="46">
        <v>2023</v>
      </c>
    </row>
    <row r="75" spans="1:22" x14ac:dyDescent="0.3">
      <c r="A75" s="3">
        <v>74</v>
      </c>
      <c r="B75" s="2" t="s">
        <v>199</v>
      </c>
      <c r="C75" s="2" t="s">
        <v>26</v>
      </c>
      <c r="D75" s="2" t="s">
        <v>92</v>
      </c>
      <c r="E75" s="3">
        <v>2017</v>
      </c>
      <c r="F75" s="4">
        <v>14814.31</v>
      </c>
      <c r="G75" s="5">
        <v>68368</v>
      </c>
      <c r="H75" s="2" t="s">
        <v>41</v>
      </c>
      <c r="I75" s="2" t="s">
        <v>29</v>
      </c>
      <c r="J75" s="6">
        <v>4.9000000000000004</v>
      </c>
      <c r="K75" s="7">
        <v>159</v>
      </c>
      <c r="L75" s="8">
        <v>632</v>
      </c>
      <c r="M75" s="3">
        <v>4</v>
      </c>
      <c r="N75" s="3">
        <v>7</v>
      </c>
      <c r="O75" s="2" t="s">
        <v>36</v>
      </c>
      <c r="P75" s="9" t="s">
        <v>198</v>
      </c>
      <c r="Q75" s="9" t="s">
        <v>14950</v>
      </c>
      <c r="R75" s="10">
        <v>45014</v>
      </c>
      <c r="S75" s="16">
        <v>45174.979682982317</v>
      </c>
      <c r="T75" s="1" t="s">
        <v>19916</v>
      </c>
      <c r="U75" s="46">
        <v>2023</v>
      </c>
      <c r="V75" s="46">
        <v>2023</v>
      </c>
    </row>
    <row r="76" spans="1:22" x14ac:dyDescent="0.3">
      <c r="A76" s="3">
        <v>75</v>
      </c>
      <c r="B76" s="2" t="s">
        <v>201</v>
      </c>
      <c r="C76" s="2" t="s">
        <v>107</v>
      </c>
      <c r="D76" s="2" t="s">
        <v>92</v>
      </c>
      <c r="E76" s="3">
        <v>2015</v>
      </c>
      <c r="F76" s="4">
        <v>35970.54</v>
      </c>
      <c r="G76" s="5">
        <v>18337</v>
      </c>
      <c r="H76" s="2" t="s">
        <v>35</v>
      </c>
      <c r="I76" s="2" t="s">
        <v>22</v>
      </c>
      <c r="J76" s="6">
        <v>4.0999999999999996</v>
      </c>
      <c r="K76" s="7">
        <v>212</v>
      </c>
      <c r="L76" s="8">
        <v>543</v>
      </c>
      <c r="M76" s="3">
        <v>5</v>
      </c>
      <c r="N76" s="3">
        <v>5</v>
      </c>
      <c r="O76" s="2" t="s">
        <v>30</v>
      </c>
      <c r="P76" s="9" t="s">
        <v>200</v>
      </c>
      <c r="Q76" s="9" t="s">
        <v>14951</v>
      </c>
      <c r="R76" s="10">
        <v>43503</v>
      </c>
      <c r="S76" s="16">
        <v>45277.930273100334</v>
      </c>
      <c r="T76" s="1" t="s">
        <v>19915</v>
      </c>
      <c r="U76" s="46">
        <v>2019</v>
      </c>
      <c r="V76" s="46">
        <v>2023</v>
      </c>
    </row>
    <row r="77" spans="1:22" x14ac:dyDescent="0.3">
      <c r="A77" s="3">
        <v>76</v>
      </c>
      <c r="B77" s="2" t="s">
        <v>203</v>
      </c>
      <c r="C77" s="2" t="s">
        <v>39</v>
      </c>
      <c r="D77" s="2" t="s">
        <v>56</v>
      </c>
      <c r="E77" s="3">
        <v>2020</v>
      </c>
      <c r="F77" s="4">
        <v>79581.88</v>
      </c>
      <c r="G77" s="5">
        <v>103042</v>
      </c>
      <c r="H77" s="2" t="s">
        <v>35</v>
      </c>
      <c r="I77" s="2" t="s">
        <v>29</v>
      </c>
      <c r="J77" s="6">
        <v>2.2000000000000002</v>
      </c>
      <c r="K77" s="7">
        <v>293</v>
      </c>
      <c r="L77" s="8">
        <v>175</v>
      </c>
      <c r="M77" s="3">
        <v>3</v>
      </c>
      <c r="N77" s="3">
        <v>5</v>
      </c>
      <c r="O77" s="2" t="s">
        <v>30</v>
      </c>
      <c r="P77" s="9" t="s">
        <v>202</v>
      </c>
      <c r="Q77" s="9" t="s">
        <v>19115</v>
      </c>
      <c r="R77" s="10">
        <v>41899</v>
      </c>
      <c r="S77" s="16">
        <v>45443.965480141749</v>
      </c>
      <c r="T77" s="1" t="s">
        <v>19922</v>
      </c>
      <c r="U77" s="46">
        <v>2014</v>
      </c>
      <c r="V77" s="46">
        <v>2024</v>
      </c>
    </row>
    <row r="78" spans="1:22" x14ac:dyDescent="0.3">
      <c r="A78" s="3">
        <v>77</v>
      </c>
      <c r="B78" s="2" t="s">
        <v>205</v>
      </c>
      <c r="C78" s="2" t="s">
        <v>49</v>
      </c>
      <c r="D78" s="2" t="s">
        <v>40</v>
      </c>
      <c r="E78" s="3">
        <v>1997</v>
      </c>
      <c r="F78" s="4">
        <v>68447.039999999994</v>
      </c>
      <c r="G78" s="5">
        <v>288984</v>
      </c>
      <c r="H78" s="2" t="s">
        <v>41</v>
      </c>
      <c r="I78" s="2" t="s">
        <v>29</v>
      </c>
      <c r="J78" s="6">
        <v>2.2000000000000002</v>
      </c>
      <c r="K78" s="7">
        <v>373</v>
      </c>
      <c r="L78" s="8">
        <v>145</v>
      </c>
      <c r="M78" s="3">
        <v>2</v>
      </c>
      <c r="N78" s="3">
        <v>7</v>
      </c>
      <c r="O78" s="2" t="s">
        <v>85</v>
      </c>
      <c r="P78" s="9" t="s">
        <v>204</v>
      </c>
      <c r="Q78" s="9" t="s">
        <v>14952</v>
      </c>
      <c r="R78" s="10">
        <v>44986</v>
      </c>
      <c r="S78" s="16">
        <v>45235.5818034064</v>
      </c>
      <c r="T78" s="1" t="s">
        <v>19916</v>
      </c>
      <c r="U78" s="46">
        <v>2023</v>
      </c>
      <c r="V78" s="46">
        <v>2023</v>
      </c>
    </row>
    <row r="79" spans="1:22" x14ac:dyDescent="0.3">
      <c r="A79" s="3">
        <v>78</v>
      </c>
      <c r="B79" s="2" t="s">
        <v>207</v>
      </c>
      <c r="C79" s="2" t="s">
        <v>19</v>
      </c>
      <c r="D79" s="2" t="s">
        <v>27</v>
      </c>
      <c r="E79" s="3">
        <v>1993</v>
      </c>
      <c r="F79" s="4">
        <v>28414.5</v>
      </c>
      <c r="G79" s="5">
        <v>176333</v>
      </c>
      <c r="H79" s="2" t="s">
        <v>21</v>
      </c>
      <c r="I79" s="2" t="s">
        <v>22</v>
      </c>
      <c r="J79" s="6">
        <v>2.5</v>
      </c>
      <c r="K79" s="7">
        <v>668</v>
      </c>
      <c r="L79" s="8">
        <v>329</v>
      </c>
      <c r="M79" s="3">
        <v>5</v>
      </c>
      <c r="N79" s="3">
        <v>5</v>
      </c>
      <c r="O79" s="2" t="s">
        <v>42</v>
      </c>
      <c r="P79" s="9" t="s">
        <v>206</v>
      </c>
      <c r="Q79" s="9" t="s">
        <v>14953</v>
      </c>
      <c r="R79" s="10">
        <v>42973</v>
      </c>
      <c r="S79" s="16">
        <v>45540.782843614441</v>
      </c>
      <c r="T79" s="1" t="s">
        <v>19921</v>
      </c>
      <c r="U79" s="46">
        <v>2017</v>
      </c>
      <c r="V79" s="46">
        <v>2024</v>
      </c>
    </row>
    <row r="80" spans="1:22" x14ac:dyDescent="0.3">
      <c r="A80" s="3">
        <v>79</v>
      </c>
      <c r="B80" s="2" t="s">
        <v>209</v>
      </c>
      <c r="C80" s="2" t="s">
        <v>26</v>
      </c>
      <c r="D80" s="2" t="s">
        <v>40</v>
      </c>
      <c r="E80" s="3">
        <v>1991</v>
      </c>
      <c r="F80" s="4">
        <v>42327.76</v>
      </c>
      <c r="G80" s="5">
        <v>169777</v>
      </c>
      <c r="H80" s="2" t="s">
        <v>41</v>
      </c>
      <c r="I80" s="2" t="s">
        <v>29</v>
      </c>
      <c r="J80" s="6">
        <v>1.8</v>
      </c>
      <c r="K80" s="7">
        <v>550</v>
      </c>
      <c r="L80" s="8">
        <v>645</v>
      </c>
      <c r="M80" s="3">
        <v>3</v>
      </c>
      <c r="N80" s="3">
        <v>5</v>
      </c>
      <c r="O80" s="2" t="s">
        <v>36</v>
      </c>
      <c r="P80" s="9" t="s">
        <v>208</v>
      </c>
      <c r="Q80" s="9" t="s">
        <v>14954</v>
      </c>
      <c r="R80" s="10">
        <v>44372</v>
      </c>
      <c r="S80" s="16">
        <v>45500.770841213962</v>
      </c>
      <c r="T80" s="1" t="s">
        <v>19919</v>
      </c>
      <c r="U80" s="46">
        <v>2021</v>
      </c>
      <c r="V80" s="46">
        <v>2024</v>
      </c>
    </row>
    <row r="81" spans="1:22" x14ac:dyDescent="0.3">
      <c r="A81" s="3">
        <v>80</v>
      </c>
      <c r="B81" s="2" t="s">
        <v>211</v>
      </c>
      <c r="C81" s="2" t="s">
        <v>107</v>
      </c>
      <c r="D81" s="2" t="s">
        <v>40</v>
      </c>
      <c r="E81" s="3">
        <v>1991</v>
      </c>
      <c r="F81" s="4">
        <v>63079.65</v>
      </c>
      <c r="G81" s="5">
        <v>82050</v>
      </c>
      <c r="H81" s="2" t="s">
        <v>21</v>
      </c>
      <c r="I81" s="2" t="s">
        <v>22</v>
      </c>
      <c r="J81" s="6">
        <v>1.7</v>
      </c>
      <c r="K81" s="7">
        <v>627</v>
      </c>
      <c r="L81" s="8">
        <v>163</v>
      </c>
      <c r="M81" s="3">
        <v>2</v>
      </c>
      <c r="N81" s="3">
        <v>2</v>
      </c>
      <c r="O81" s="2" t="s">
        <v>36</v>
      </c>
      <c r="P81" s="9" t="s">
        <v>210</v>
      </c>
      <c r="Q81" s="9" t="s">
        <v>14955</v>
      </c>
      <c r="R81" s="10">
        <v>44287</v>
      </c>
      <c r="S81" s="16">
        <v>45679.656618369387</v>
      </c>
      <c r="T81" s="1" t="s">
        <v>19917</v>
      </c>
      <c r="U81" s="46">
        <v>2021</v>
      </c>
      <c r="V81" s="46">
        <v>2025</v>
      </c>
    </row>
    <row r="82" spans="1:22" x14ac:dyDescent="0.3">
      <c r="A82" s="3">
        <v>81</v>
      </c>
      <c r="B82" s="2" t="s">
        <v>213</v>
      </c>
      <c r="C82" s="2" t="s">
        <v>39</v>
      </c>
      <c r="D82" s="2" t="s">
        <v>27</v>
      </c>
      <c r="E82" s="3">
        <v>1996</v>
      </c>
      <c r="F82" s="4">
        <v>33094.879999999997</v>
      </c>
      <c r="G82" s="5">
        <v>150885</v>
      </c>
      <c r="H82" s="2" t="s">
        <v>21</v>
      </c>
      <c r="I82" s="2" t="s">
        <v>29</v>
      </c>
      <c r="J82" s="6">
        <v>5.4</v>
      </c>
      <c r="K82" s="7">
        <v>379</v>
      </c>
      <c r="L82" s="8">
        <v>620</v>
      </c>
      <c r="M82" s="3">
        <v>2</v>
      </c>
      <c r="N82" s="3">
        <v>2</v>
      </c>
      <c r="O82" s="2" t="s">
        <v>85</v>
      </c>
      <c r="P82" s="9" t="s">
        <v>212</v>
      </c>
      <c r="Q82" s="9" t="s">
        <v>19382</v>
      </c>
      <c r="R82" s="10">
        <v>44835</v>
      </c>
      <c r="S82" s="16">
        <v>45616.718030651849</v>
      </c>
      <c r="T82" s="1" t="s">
        <v>19923</v>
      </c>
      <c r="U82" s="46">
        <v>2022</v>
      </c>
      <c r="V82" s="46">
        <v>2024</v>
      </c>
    </row>
    <row r="83" spans="1:22" x14ac:dyDescent="0.3">
      <c r="A83" s="3">
        <v>82</v>
      </c>
      <c r="B83" s="2" t="s">
        <v>215</v>
      </c>
      <c r="C83" s="2" t="s">
        <v>107</v>
      </c>
      <c r="D83" s="2" t="s">
        <v>27</v>
      </c>
      <c r="E83" s="3">
        <v>1997</v>
      </c>
      <c r="F83" s="4">
        <v>68873.73</v>
      </c>
      <c r="G83" s="5">
        <v>162540</v>
      </c>
      <c r="H83" s="2" t="s">
        <v>41</v>
      </c>
      <c r="I83" s="2" t="s">
        <v>29</v>
      </c>
      <c r="J83" s="6">
        <v>2.7</v>
      </c>
      <c r="K83" s="7">
        <v>251</v>
      </c>
      <c r="L83" s="8">
        <v>565</v>
      </c>
      <c r="M83" s="3">
        <v>2</v>
      </c>
      <c r="N83" s="3">
        <v>2</v>
      </c>
      <c r="O83" s="2" t="s">
        <v>80</v>
      </c>
      <c r="P83" s="9" t="s">
        <v>214</v>
      </c>
      <c r="Q83" s="9" t="s">
        <v>14956</v>
      </c>
      <c r="R83" s="10">
        <v>44827</v>
      </c>
      <c r="S83" s="16">
        <v>45596.273941834093</v>
      </c>
      <c r="T83" s="1" t="s">
        <v>19922</v>
      </c>
      <c r="U83" s="46">
        <v>2022</v>
      </c>
      <c r="V83" s="46">
        <v>2024</v>
      </c>
    </row>
    <row r="84" spans="1:22" x14ac:dyDescent="0.3">
      <c r="A84" s="3">
        <v>83</v>
      </c>
      <c r="B84" s="2" t="s">
        <v>217</v>
      </c>
      <c r="C84" s="2" t="s">
        <v>74</v>
      </c>
      <c r="D84" s="2" t="s">
        <v>34</v>
      </c>
      <c r="E84" s="3">
        <v>1992</v>
      </c>
      <c r="F84" s="4">
        <v>39184.35</v>
      </c>
      <c r="G84" s="5">
        <v>93220</v>
      </c>
      <c r="H84" s="2" t="s">
        <v>35</v>
      </c>
      <c r="I84" s="2" t="s">
        <v>22</v>
      </c>
      <c r="J84" s="6">
        <v>3.2</v>
      </c>
      <c r="K84" s="7">
        <v>181</v>
      </c>
      <c r="L84" s="8">
        <v>672</v>
      </c>
      <c r="M84" s="3">
        <v>4</v>
      </c>
      <c r="N84" s="3">
        <v>5</v>
      </c>
      <c r="O84" s="2" t="s">
        <v>85</v>
      </c>
      <c r="P84" s="9" t="s">
        <v>216</v>
      </c>
      <c r="Q84" s="9" t="s">
        <v>14957</v>
      </c>
      <c r="R84" s="10">
        <v>45378</v>
      </c>
      <c r="S84" s="16">
        <v>45742.595206086931</v>
      </c>
      <c r="T84" s="1" t="s">
        <v>19916</v>
      </c>
      <c r="U84" s="46">
        <v>2024</v>
      </c>
      <c r="V84" s="46">
        <v>2025</v>
      </c>
    </row>
    <row r="85" spans="1:22" x14ac:dyDescent="0.3">
      <c r="A85" s="3">
        <v>84</v>
      </c>
      <c r="B85" s="2" t="s">
        <v>219</v>
      </c>
      <c r="C85" s="2" t="s">
        <v>26</v>
      </c>
      <c r="D85" s="2" t="s">
        <v>56</v>
      </c>
      <c r="E85" s="3">
        <v>2016</v>
      </c>
      <c r="F85" s="4">
        <v>45835.4</v>
      </c>
      <c r="G85" s="5">
        <v>174124</v>
      </c>
      <c r="H85" s="2" t="s">
        <v>28</v>
      </c>
      <c r="I85" s="2" t="s">
        <v>29</v>
      </c>
      <c r="J85" s="6">
        <v>2.6</v>
      </c>
      <c r="K85" s="7">
        <v>262</v>
      </c>
      <c r="L85" s="8">
        <v>437</v>
      </c>
      <c r="M85" s="3">
        <v>2</v>
      </c>
      <c r="N85" s="3">
        <v>5</v>
      </c>
      <c r="O85" s="2" t="s">
        <v>51</v>
      </c>
      <c r="P85" s="9" t="s">
        <v>218</v>
      </c>
      <c r="Q85" s="9" t="s">
        <v>18871</v>
      </c>
      <c r="R85" s="10">
        <v>45180</v>
      </c>
      <c r="S85" s="16">
        <v>45367.592205486821</v>
      </c>
      <c r="T85" s="1" t="s">
        <v>19922</v>
      </c>
      <c r="U85" s="46">
        <v>2023</v>
      </c>
      <c r="V85" s="46">
        <v>2024</v>
      </c>
    </row>
    <row r="86" spans="1:22" x14ac:dyDescent="0.3">
      <c r="A86" s="3">
        <v>85</v>
      </c>
      <c r="B86" s="2" t="s">
        <v>221</v>
      </c>
      <c r="C86" s="2" t="s">
        <v>49</v>
      </c>
      <c r="D86" s="2" t="s">
        <v>92</v>
      </c>
      <c r="E86" s="3">
        <v>2008</v>
      </c>
      <c r="F86" s="4">
        <v>9327.86</v>
      </c>
      <c r="G86" s="5">
        <v>106814</v>
      </c>
      <c r="H86" s="2" t="s">
        <v>35</v>
      </c>
      <c r="I86" s="2" t="s">
        <v>29</v>
      </c>
      <c r="J86" s="6">
        <v>3.9</v>
      </c>
      <c r="K86" s="7">
        <v>400</v>
      </c>
      <c r="L86" s="8">
        <v>226</v>
      </c>
      <c r="M86" s="3">
        <v>2</v>
      </c>
      <c r="N86" s="3">
        <v>5</v>
      </c>
      <c r="O86" s="2" t="s">
        <v>42</v>
      </c>
      <c r="P86" s="9" t="s">
        <v>220</v>
      </c>
      <c r="Q86" s="9" t="s">
        <v>14958</v>
      </c>
      <c r="R86" s="10">
        <v>43512</v>
      </c>
      <c r="S86" s="16">
        <v>45573.347356517028</v>
      </c>
      <c r="T86" s="1" t="s">
        <v>19915</v>
      </c>
      <c r="U86" s="46">
        <v>2019</v>
      </c>
      <c r="V86" s="46">
        <v>2024</v>
      </c>
    </row>
    <row r="87" spans="1:22" x14ac:dyDescent="0.3">
      <c r="A87" s="3">
        <v>86</v>
      </c>
      <c r="B87" s="2" t="s">
        <v>223</v>
      </c>
      <c r="C87" s="2" t="s">
        <v>107</v>
      </c>
      <c r="D87" s="2" t="s">
        <v>50</v>
      </c>
      <c r="E87" s="3">
        <v>2015</v>
      </c>
      <c r="F87" s="4">
        <v>52228.480000000003</v>
      </c>
      <c r="G87" s="5">
        <v>38885</v>
      </c>
      <c r="H87" s="2" t="s">
        <v>41</v>
      </c>
      <c r="I87" s="2" t="s">
        <v>22</v>
      </c>
      <c r="J87" s="6">
        <v>5.5</v>
      </c>
      <c r="K87" s="7">
        <v>298</v>
      </c>
      <c r="L87" s="8">
        <v>262</v>
      </c>
      <c r="M87" s="3">
        <v>2</v>
      </c>
      <c r="N87" s="3">
        <v>2</v>
      </c>
      <c r="O87" s="2" t="s">
        <v>85</v>
      </c>
      <c r="P87" s="9" t="s">
        <v>222</v>
      </c>
      <c r="Q87" s="9" t="s">
        <v>19116</v>
      </c>
      <c r="R87" s="10">
        <v>43020</v>
      </c>
      <c r="S87" s="16">
        <v>45338.094305906903</v>
      </c>
      <c r="T87" s="1" t="s">
        <v>19923</v>
      </c>
      <c r="U87" s="46">
        <v>2017</v>
      </c>
      <c r="V87" s="46">
        <v>2024</v>
      </c>
    </row>
    <row r="88" spans="1:22" x14ac:dyDescent="0.3">
      <c r="A88" s="3">
        <v>87</v>
      </c>
      <c r="B88" s="2" t="s">
        <v>225</v>
      </c>
      <c r="C88" s="2" t="s">
        <v>39</v>
      </c>
      <c r="D88" s="2" t="s">
        <v>56</v>
      </c>
      <c r="E88" s="3">
        <v>2018</v>
      </c>
      <c r="F88" s="4">
        <v>43998.98</v>
      </c>
      <c r="G88" s="5">
        <v>89281</v>
      </c>
      <c r="H88" s="2" t="s">
        <v>28</v>
      </c>
      <c r="I88" s="2" t="s">
        <v>29</v>
      </c>
      <c r="J88" s="6">
        <v>2.1</v>
      </c>
      <c r="K88" s="7">
        <v>300</v>
      </c>
      <c r="L88" s="8">
        <v>230</v>
      </c>
      <c r="M88" s="3">
        <v>2</v>
      </c>
      <c r="N88" s="3">
        <v>5</v>
      </c>
      <c r="O88" s="2" t="s">
        <v>23</v>
      </c>
      <c r="P88" s="9" t="s">
        <v>224</v>
      </c>
      <c r="Q88" s="9" t="s">
        <v>14959</v>
      </c>
      <c r="R88" s="10">
        <v>44236</v>
      </c>
      <c r="S88" s="16">
        <v>45243.175322110139</v>
      </c>
      <c r="T88" s="1" t="s">
        <v>19915</v>
      </c>
      <c r="U88" s="46">
        <v>2021</v>
      </c>
      <c r="V88" s="46">
        <v>2023</v>
      </c>
    </row>
    <row r="89" spans="1:22" x14ac:dyDescent="0.3">
      <c r="A89" s="3">
        <v>88</v>
      </c>
      <c r="B89" s="2" t="s">
        <v>227</v>
      </c>
      <c r="C89" s="2" t="s">
        <v>107</v>
      </c>
      <c r="D89" s="2" t="s">
        <v>79</v>
      </c>
      <c r="E89" s="3">
        <v>2011</v>
      </c>
      <c r="F89" s="4">
        <v>10070.18</v>
      </c>
      <c r="G89" s="5">
        <v>233857</v>
      </c>
      <c r="H89" s="2" t="s">
        <v>35</v>
      </c>
      <c r="I89" s="2" t="s">
        <v>29</v>
      </c>
      <c r="J89" s="6">
        <v>2.9</v>
      </c>
      <c r="K89" s="7">
        <v>432</v>
      </c>
      <c r="L89" s="8">
        <v>473</v>
      </c>
      <c r="M89" s="3">
        <v>3</v>
      </c>
      <c r="N89" s="3">
        <v>7</v>
      </c>
      <c r="O89" s="2" t="s">
        <v>42</v>
      </c>
      <c r="P89" s="9" t="s">
        <v>226</v>
      </c>
      <c r="Q89" s="9" t="s">
        <v>19117</v>
      </c>
      <c r="R89" s="10">
        <v>44227</v>
      </c>
      <c r="S89" s="16">
        <v>45227.404167879293</v>
      </c>
      <c r="T89" s="1" t="s">
        <v>19926</v>
      </c>
      <c r="U89" s="46">
        <v>2021</v>
      </c>
      <c r="V89" s="46">
        <v>2023</v>
      </c>
    </row>
    <row r="90" spans="1:22" x14ac:dyDescent="0.3">
      <c r="A90" s="3">
        <v>89</v>
      </c>
      <c r="B90" s="2" t="s">
        <v>229</v>
      </c>
      <c r="C90" s="2" t="s">
        <v>33</v>
      </c>
      <c r="D90" s="2" t="s">
        <v>34</v>
      </c>
      <c r="E90" s="3">
        <v>2007</v>
      </c>
      <c r="F90" s="4">
        <v>76148.740000000005</v>
      </c>
      <c r="G90" s="5">
        <v>119559</v>
      </c>
      <c r="H90" s="2" t="s">
        <v>35</v>
      </c>
      <c r="I90" s="2" t="s">
        <v>22</v>
      </c>
      <c r="J90" s="6">
        <v>3.6</v>
      </c>
      <c r="K90" s="7">
        <v>611</v>
      </c>
      <c r="L90" s="8">
        <v>282</v>
      </c>
      <c r="M90" s="3">
        <v>5</v>
      </c>
      <c r="N90" s="3">
        <v>4</v>
      </c>
      <c r="O90" s="2" t="s">
        <v>65</v>
      </c>
      <c r="P90" s="9" t="s">
        <v>228</v>
      </c>
      <c r="Q90" s="9" t="s">
        <v>14960</v>
      </c>
      <c r="R90" s="10">
        <v>42758</v>
      </c>
      <c r="S90" s="16">
        <v>45832.257138473411</v>
      </c>
      <c r="T90" s="1" t="s">
        <v>19926</v>
      </c>
      <c r="U90" s="46">
        <v>2017</v>
      </c>
      <c r="V90" s="46">
        <v>2025</v>
      </c>
    </row>
    <row r="91" spans="1:22" x14ac:dyDescent="0.3">
      <c r="A91" s="3">
        <v>90</v>
      </c>
      <c r="B91" s="2" t="s">
        <v>231</v>
      </c>
      <c r="C91" s="2" t="s">
        <v>118</v>
      </c>
      <c r="D91" s="2" t="s">
        <v>40</v>
      </c>
      <c r="E91" s="3">
        <v>2022</v>
      </c>
      <c r="F91" s="4">
        <v>61055.12</v>
      </c>
      <c r="G91" s="5">
        <v>167439</v>
      </c>
      <c r="H91" s="2" t="s">
        <v>28</v>
      </c>
      <c r="I91" s="2" t="s">
        <v>29</v>
      </c>
      <c r="J91" s="6">
        <v>4</v>
      </c>
      <c r="K91" s="7">
        <v>321</v>
      </c>
      <c r="L91" s="8">
        <v>268</v>
      </c>
      <c r="M91" s="3">
        <v>2</v>
      </c>
      <c r="N91" s="3">
        <v>7</v>
      </c>
      <c r="O91" s="2" t="s">
        <v>80</v>
      </c>
      <c r="P91" s="9" t="s">
        <v>230</v>
      </c>
      <c r="Q91" s="9" t="s">
        <v>14961</v>
      </c>
      <c r="R91" s="10">
        <v>42919</v>
      </c>
      <c r="S91" s="16">
        <v>45693.821451335993</v>
      </c>
      <c r="T91" s="1" t="s">
        <v>19920</v>
      </c>
      <c r="U91" s="46">
        <v>2017</v>
      </c>
      <c r="V91" s="46">
        <v>2025</v>
      </c>
    </row>
    <row r="92" spans="1:22" x14ac:dyDescent="0.3">
      <c r="A92" s="3">
        <v>91</v>
      </c>
      <c r="B92" s="2" t="s">
        <v>233</v>
      </c>
      <c r="C92" s="2" t="s">
        <v>33</v>
      </c>
      <c r="D92" s="2" t="s">
        <v>64</v>
      </c>
      <c r="E92" s="3">
        <v>2001</v>
      </c>
      <c r="F92" s="4">
        <v>25290.9</v>
      </c>
      <c r="G92" s="5">
        <v>244401</v>
      </c>
      <c r="H92" s="2" t="s">
        <v>35</v>
      </c>
      <c r="I92" s="2" t="s">
        <v>29</v>
      </c>
      <c r="J92" s="6">
        <v>4.7</v>
      </c>
      <c r="K92" s="7">
        <v>237</v>
      </c>
      <c r="L92" s="8">
        <v>419</v>
      </c>
      <c r="M92" s="3">
        <v>3</v>
      </c>
      <c r="N92" s="3">
        <v>2</v>
      </c>
      <c r="O92" s="2" t="s">
        <v>36</v>
      </c>
      <c r="P92" s="9" t="s">
        <v>232</v>
      </c>
      <c r="Q92" s="9" t="s">
        <v>14962</v>
      </c>
      <c r="R92" s="10">
        <v>45125</v>
      </c>
      <c r="S92" s="16">
        <v>45738.214329911701</v>
      </c>
      <c r="T92" s="1" t="s">
        <v>19920</v>
      </c>
      <c r="U92" s="46">
        <v>2023</v>
      </c>
      <c r="V92" s="46">
        <v>2025</v>
      </c>
    </row>
    <row r="93" spans="1:22" x14ac:dyDescent="0.3">
      <c r="A93" s="3">
        <v>92</v>
      </c>
      <c r="B93" s="2" t="s">
        <v>235</v>
      </c>
      <c r="C93" s="2" t="s">
        <v>63</v>
      </c>
      <c r="D93" s="2" t="s">
        <v>92</v>
      </c>
      <c r="E93" s="3">
        <v>2012</v>
      </c>
      <c r="F93" s="4">
        <v>14007.51</v>
      </c>
      <c r="G93" s="5">
        <v>240675</v>
      </c>
      <c r="H93" s="2" t="s">
        <v>21</v>
      </c>
      <c r="I93" s="2" t="s">
        <v>22</v>
      </c>
      <c r="J93" s="6">
        <v>4.2</v>
      </c>
      <c r="K93" s="7">
        <v>80</v>
      </c>
      <c r="L93" s="8">
        <v>748</v>
      </c>
      <c r="M93" s="3">
        <v>2</v>
      </c>
      <c r="N93" s="3">
        <v>7</v>
      </c>
      <c r="O93" s="2" t="s">
        <v>85</v>
      </c>
      <c r="P93" s="9" t="s">
        <v>234</v>
      </c>
      <c r="Q93" s="9" t="s">
        <v>19621</v>
      </c>
      <c r="R93" s="10">
        <v>43844</v>
      </c>
      <c r="S93" s="16">
        <v>45200.09670638699</v>
      </c>
      <c r="T93" s="1" t="s">
        <v>19926</v>
      </c>
      <c r="U93" s="46">
        <v>2020</v>
      </c>
      <c r="V93" s="46">
        <v>2023</v>
      </c>
    </row>
    <row r="94" spans="1:22" x14ac:dyDescent="0.3">
      <c r="A94" s="3">
        <v>93</v>
      </c>
      <c r="B94" s="2" t="s">
        <v>237</v>
      </c>
      <c r="C94" s="2" t="s">
        <v>118</v>
      </c>
      <c r="D94" s="2" t="s">
        <v>34</v>
      </c>
      <c r="E94" s="3">
        <v>2020</v>
      </c>
      <c r="F94" s="4">
        <v>52728.79</v>
      </c>
      <c r="G94" s="5">
        <v>295689</v>
      </c>
      <c r="H94" s="2" t="s">
        <v>41</v>
      </c>
      <c r="I94" s="2" t="s">
        <v>22</v>
      </c>
      <c r="J94" s="6">
        <v>1.6</v>
      </c>
      <c r="K94" s="7">
        <v>156</v>
      </c>
      <c r="L94" s="8">
        <v>355</v>
      </c>
      <c r="M94" s="3">
        <v>2</v>
      </c>
      <c r="N94" s="3">
        <v>5</v>
      </c>
      <c r="O94" s="2" t="s">
        <v>65</v>
      </c>
      <c r="P94" s="9" t="s">
        <v>236</v>
      </c>
      <c r="Q94" s="9" t="s">
        <v>14963</v>
      </c>
      <c r="R94" s="10">
        <v>42651</v>
      </c>
      <c r="S94" s="16">
        <v>45154.681623370387</v>
      </c>
      <c r="T94" s="1" t="s">
        <v>19923</v>
      </c>
      <c r="U94" s="46">
        <v>2016</v>
      </c>
      <c r="V94" s="46">
        <v>2023</v>
      </c>
    </row>
    <row r="95" spans="1:22" x14ac:dyDescent="0.3">
      <c r="A95" s="3">
        <v>94</v>
      </c>
      <c r="B95" s="2" t="s">
        <v>239</v>
      </c>
      <c r="C95" s="2" t="s">
        <v>118</v>
      </c>
      <c r="D95" s="2" t="s">
        <v>20</v>
      </c>
      <c r="E95" s="3">
        <v>2006</v>
      </c>
      <c r="F95" s="4">
        <v>70218.820000000007</v>
      </c>
      <c r="G95" s="5">
        <v>277250</v>
      </c>
      <c r="H95" s="2" t="s">
        <v>21</v>
      </c>
      <c r="I95" s="2" t="s">
        <v>22</v>
      </c>
      <c r="J95" s="6">
        <v>3.3</v>
      </c>
      <c r="K95" s="7">
        <v>218</v>
      </c>
      <c r="L95" s="8">
        <v>396</v>
      </c>
      <c r="M95" s="3">
        <v>4</v>
      </c>
      <c r="N95" s="3">
        <v>5</v>
      </c>
      <c r="O95" s="2" t="s">
        <v>30</v>
      </c>
      <c r="P95" s="9" t="s">
        <v>238</v>
      </c>
      <c r="Q95" s="9" t="s">
        <v>14964</v>
      </c>
      <c r="R95" s="10">
        <v>42684</v>
      </c>
      <c r="S95" s="16">
        <v>45320.862859617642</v>
      </c>
      <c r="T95" s="1" t="s">
        <v>19924</v>
      </c>
      <c r="U95" s="46">
        <v>2016</v>
      </c>
      <c r="V95" s="46">
        <v>2024</v>
      </c>
    </row>
    <row r="96" spans="1:22" x14ac:dyDescent="0.3">
      <c r="A96" s="3">
        <v>95</v>
      </c>
      <c r="B96" s="2" t="s">
        <v>241</v>
      </c>
      <c r="C96" s="2" t="s">
        <v>49</v>
      </c>
      <c r="D96" s="2" t="s">
        <v>56</v>
      </c>
      <c r="E96" s="3">
        <v>1993</v>
      </c>
      <c r="F96" s="4">
        <v>52647.09</v>
      </c>
      <c r="G96" s="5">
        <v>43280</v>
      </c>
      <c r="H96" s="2" t="s">
        <v>35</v>
      </c>
      <c r="I96" s="2" t="s">
        <v>22</v>
      </c>
      <c r="J96" s="6">
        <v>1.8</v>
      </c>
      <c r="K96" s="7">
        <v>343</v>
      </c>
      <c r="L96" s="8">
        <v>700</v>
      </c>
      <c r="M96" s="3">
        <v>4</v>
      </c>
      <c r="N96" s="3">
        <v>7</v>
      </c>
      <c r="O96" s="2" t="s">
        <v>30</v>
      </c>
      <c r="P96" s="9" t="s">
        <v>240</v>
      </c>
      <c r="Q96" s="9" t="s">
        <v>19118</v>
      </c>
      <c r="R96" s="10">
        <v>44702</v>
      </c>
      <c r="S96" s="16">
        <v>45204.331553356387</v>
      </c>
      <c r="T96" s="1" t="s">
        <v>19918</v>
      </c>
      <c r="U96" s="46">
        <v>2022</v>
      </c>
      <c r="V96" s="46">
        <v>2023</v>
      </c>
    </row>
    <row r="97" spans="1:22" x14ac:dyDescent="0.3">
      <c r="A97" s="3">
        <v>96</v>
      </c>
      <c r="B97" s="2" t="s">
        <v>243</v>
      </c>
      <c r="C97" s="2" t="s">
        <v>26</v>
      </c>
      <c r="D97" s="2" t="s">
        <v>34</v>
      </c>
      <c r="E97" s="3">
        <v>2006</v>
      </c>
      <c r="F97" s="4">
        <v>66096.28</v>
      </c>
      <c r="G97" s="5">
        <v>127904</v>
      </c>
      <c r="H97" s="2" t="s">
        <v>28</v>
      </c>
      <c r="I97" s="2" t="s">
        <v>22</v>
      </c>
      <c r="J97" s="6">
        <v>4.0999999999999996</v>
      </c>
      <c r="K97" s="7">
        <v>93</v>
      </c>
      <c r="L97" s="8">
        <v>269</v>
      </c>
      <c r="M97" s="3">
        <v>3</v>
      </c>
      <c r="N97" s="3">
        <v>4</v>
      </c>
      <c r="O97" s="2" t="s">
        <v>85</v>
      </c>
      <c r="P97" s="9" t="s">
        <v>242</v>
      </c>
      <c r="Q97" s="9" t="s">
        <v>14965</v>
      </c>
      <c r="R97" s="10">
        <v>43067</v>
      </c>
      <c r="S97" s="16">
        <v>45823.933473740457</v>
      </c>
      <c r="T97" s="1" t="s">
        <v>19924</v>
      </c>
      <c r="U97" s="46">
        <v>2017</v>
      </c>
      <c r="V97" s="46">
        <v>2025</v>
      </c>
    </row>
    <row r="98" spans="1:22" x14ac:dyDescent="0.3">
      <c r="A98" s="3">
        <v>97</v>
      </c>
      <c r="B98" s="2" t="s">
        <v>245</v>
      </c>
      <c r="C98" s="2" t="s">
        <v>107</v>
      </c>
      <c r="D98" s="2" t="s">
        <v>64</v>
      </c>
      <c r="E98" s="3">
        <v>2015</v>
      </c>
      <c r="F98" s="4">
        <v>11406.26</v>
      </c>
      <c r="G98" s="5">
        <v>109519</v>
      </c>
      <c r="H98" s="2" t="s">
        <v>41</v>
      </c>
      <c r="I98" s="2" t="s">
        <v>22</v>
      </c>
      <c r="J98" s="6">
        <v>5.5</v>
      </c>
      <c r="K98" s="7">
        <v>387</v>
      </c>
      <c r="L98" s="8">
        <v>328</v>
      </c>
      <c r="M98" s="3">
        <v>5</v>
      </c>
      <c r="N98" s="3">
        <v>7</v>
      </c>
      <c r="O98" s="2" t="s">
        <v>23</v>
      </c>
      <c r="P98" s="9" t="s">
        <v>244</v>
      </c>
      <c r="Q98" s="9" t="s">
        <v>14966</v>
      </c>
      <c r="R98" s="10">
        <v>44192</v>
      </c>
      <c r="S98" s="16">
        <v>45561.080903226357</v>
      </c>
      <c r="T98" s="1" t="s">
        <v>19925</v>
      </c>
      <c r="U98" s="46">
        <v>2020</v>
      </c>
      <c r="V98" s="46">
        <v>2024</v>
      </c>
    </row>
    <row r="99" spans="1:22" x14ac:dyDescent="0.3">
      <c r="A99" s="3">
        <v>98</v>
      </c>
      <c r="B99" s="2" t="s">
        <v>247</v>
      </c>
      <c r="C99" s="2" t="s">
        <v>74</v>
      </c>
      <c r="D99" s="2" t="s">
        <v>40</v>
      </c>
      <c r="E99" s="3">
        <v>2012</v>
      </c>
      <c r="F99" s="4">
        <v>60611.87</v>
      </c>
      <c r="G99" s="5">
        <v>244888</v>
      </c>
      <c r="H99" s="2" t="s">
        <v>35</v>
      </c>
      <c r="I99" s="2" t="s">
        <v>29</v>
      </c>
      <c r="J99" s="6">
        <v>5.8</v>
      </c>
      <c r="K99" s="7">
        <v>412</v>
      </c>
      <c r="L99" s="8">
        <v>242</v>
      </c>
      <c r="M99" s="3">
        <v>2</v>
      </c>
      <c r="N99" s="3">
        <v>7</v>
      </c>
      <c r="O99" s="2" t="s">
        <v>80</v>
      </c>
      <c r="P99" s="9" t="s">
        <v>246</v>
      </c>
      <c r="Q99" s="9" t="s">
        <v>14967</v>
      </c>
      <c r="R99" s="10">
        <v>42049</v>
      </c>
      <c r="S99" s="16">
        <v>45636.431973440413</v>
      </c>
      <c r="T99" s="1" t="s">
        <v>19915</v>
      </c>
      <c r="U99" s="46">
        <v>2015</v>
      </c>
      <c r="V99" s="46">
        <v>2024</v>
      </c>
    </row>
    <row r="100" spans="1:22" x14ac:dyDescent="0.3">
      <c r="A100" s="3">
        <v>99</v>
      </c>
      <c r="B100" s="2" t="s">
        <v>249</v>
      </c>
      <c r="C100" s="2" t="s">
        <v>49</v>
      </c>
      <c r="D100" s="2" t="s">
        <v>64</v>
      </c>
      <c r="E100" s="3">
        <v>1993</v>
      </c>
      <c r="F100" s="4">
        <v>38261.22</v>
      </c>
      <c r="G100" s="5">
        <v>190085</v>
      </c>
      <c r="H100" s="2" t="s">
        <v>28</v>
      </c>
      <c r="I100" s="2" t="s">
        <v>29</v>
      </c>
      <c r="J100" s="6">
        <v>5.8</v>
      </c>
      <c r="K100" s="7">
        <v>227</v>
      </c>
      <c r="L100" s="8">
        <v>144</v>
      </c>
      <c r="M100" s="3">
        <v>3</v>
      </c>
      <c r="N100" s="3">
        <v>4</v>
      </c>
      <c r="O100" s="2" t="s">
        <v>30</v>
      </c>
      <c r="P100" s="9" t="s">
        <v>248</v>
      </c>
      <c r="Q100" s="9" t="s">
        <v>14968</v>
      </c>
      <c r="R100" s="10">
        <v>42263</v>
      </c>
      <c r="S100" s="16">
        <v>45186.223931832094</v>
      </c>
      <c r="T100" s="1" t="s">
        <v>19922</v>
      </c>
      <c r="U100" s="46">
        <v>2015</v>
      </c>
      <c r="V100" s="46">
        <v>2023</v>
      </c>
    </row>
    <row r="101" spans="1:22" x14ac:dyDescent="0.3">
      <c r="A101" s="3">
        <v>100</v>
      </c>
      <c r="B101" s="2" t="s">
        <v>251</v>
      </c>
      <c r="C101" s="2" t="s">
        <v>63</v>
      </c>
      <c r="D101" s="2" t="s">
        <v>50</v>
      </c>
      <c r="E101" s="3">
        <v>2014</v>
      </c>
      <c r="F101" s="4">
        <v>58370.720000000001</v>
      </c>
      <c r="G101" s="5">
        <v>279359</v>
      </c>
      <c r="H101" s="2" t="s">
        <v>41</v>
      </c>
      <c r="I101" s="2" t="s">
        <v>29</v>
      </c>
      <c r="J101" s="6">
        <v>1.3</v>
      </c>
      <c r="K101" s="7">
        <v>113</v>
      </c>
      <c r="L101" s="8">
        <v>198</v>
      </c>
      <c r="M101" s="3">
        <v>2</v>
      </c>
      <c r="N101" s="3">
        <v>2</v>
      </c>
      <c r="O101" s="2" t="s">
        <v>23</v>
      </c>
      <c r="P101" s="9" t="s">
        <v>250</v>
      </c>
      <c r="Q101" s="9" t="s">
        <v>14969</v>
      </c>
      <c r="R101" s="10">
        <v>43430</v>
      </c>
      <c r="S101" s="16">
        <v>45143.291345314778</v>
      </c>
      <c r="T101" s="1" t="s">
        <v>19924</v>
      </c>
      <c r="U101" s="46">
        <v>2018</v>
      </c>
      <c r="V101" s="46">
        <v>2023</v>
      </c>
    </row>
    <row r="102" spans="1:22" x14ac:dyDescent="0.3">
      <c r="A102" s="3">
        <v>101</v>
      </c>
      <c r="B102" s="2" t="s">
        <v>253</v>
      </c>
      <c r="C102" s="2" t="s">
        <v>74</v>
      </c>
      <c r="D102" s="2" t="s">
        <v>40</v>
      </c>
      <c r="E102" s="3">
        <v>1996</v>
      </c>
      <c r="F102" s="4">
        <v>66956.05</v>
      </c>
      <c r="G102" s="5">
        <v>299022</v>
      </c>
      <c r="H102" s="2" t="s">
        <v>41</v>
      </c>
      <c r="I102" s="2" t="s">
        <v>22</v>
      </c>
      <c r="J102" s="6">
        <v>1.2</v>
      </c>
      <c r="K102" s="7">
        <v>652</v>
      </c>
      <c r="L102" s="8">
        <v>228</v>
      </c>
      <c r="M102" s="3">
        <v>3</v>
      </c>
      <c r="N102" s="3">
        <v>4</v>
      </c>
      <c r="O102" s="2" t="s">
        <v>36</v>
      </c>
      <c r="P102" s="9" t="s">
        <v>252</v>
      </c>
      <c r="Q102" s="9" t="s">
        <v>18872</v>
      </c>
      <c r="R102" s="10">
        <v>42609</v>
      </c>
      <c r="S102" s="16">
        <v>45358.538394724666</v>
      </c>
      <c r="T102" s="1" t="s">
        <v>19921</v>
      </c>
      <c r="U102" s="46">
        <v>2016</v>
      </c>
      <c r="V102" s="46">
        <v>2024</v>
      </c>
    </row>
    <row r="103" spans="1:22" x14ac:dyDescent="0.3">
      <c r="A103" s="3">
        <v>102</v>
      </c>
      <c r="B103" s="2" t="s">
        <v>255</v>
      </c>
      <c r="C103" s="2" t="s">
        <v>33</v>
      </c>
      <c r="D103" s="2" t="s">
        <v>34</v>
      </c>
      <c r="E103" s="3">
        <v>2016</v>
      </c>
      <c r="F103" s="4">
        <v>74125.960000000006</v>
      </c>
      <c r="G103" s="5">
        <v>105745</v>
      </c>
      <c r="H103" s="2" t="s">
        <v>21</v>
      </c>
      <c r="I103" s="2" t="s">
        <v>22</v>
      </c>
      <c r="J103" s="6">
        <v>2.2000000000000002</v>
      </c>
      <c r="K103" s="7">
        <v>522</v>
      </c>
      <c r="L103" s="8">
        <v>550</v>
      </c>
      <c r="M103" s="3">
        <v>4</v>
      </c>
      <c r="N103" s="3">
        <v>5</v>
      </c>
      <c r="O103" s="2" t="s">
        <v>51</v>
      </c>
      <c r="P103" s="9" t="s">
        <v>254</v>
      </c>
      <c r="Q103" s="9" t="s">
        <v>18873</v>
      </c>
      <c r="R103" s="10">
        <v>44995</v>
      </c>
      <c r="S103" s="16">
        <v>45375.477782602233</v>
      </c>
      <c r="T103" s="1" t="s">
        <v>19916</v>
      </c>
      <c r="U103" s="46">
        <v>2023</v>
      </c>
      <c r="V103" s="46">
        <v>2024</v>
      </c>
    </row>
    <row r="104" spans="1:22" x14ac:dyDescent="0.3">
      <c r="A104" s="3">
        <v>103</v>
      </c>
      <c r="B104" s="2" t="s">
        <v>257</v>
      </c>
      <c r="C104" s="2" t="s">
        <v>63</v>
      </c>
      <c r="D104" s="2" t="s">
        <v>56</v>
      </c>
      <c r="E104" s="3">
        <v>1990</v>
      </c>
      <c r="F104" s="4">
        <v>35779.519999999997</v>
      </c>
      <c r="G104" s="5">
        <v>279169</v>
      </c>
      <c r="H104" s="2" t="s">
        <v>41</v>
      </c>
      <c r="I104" s="2" t="s">
        <v>29</v>
      </c>
      <c r="J104" s="6">
        <v>3.3</v>
      </c>
      <c r="K104" s="7">
        <v>230</v>
      </c>
      <c r="L104" s="8">
        <v>107</v>
      </c>
      <c r="M104" s="3">
        <v>2</v>
      </c>
      <c r="N104" s="3">
        <v>5</v>
      </c>
      <c r="O104" s="2" t="s">
        <v>42</v>
      </c>
      <c r="P104" s="9" t="s">
        <v>256</v>
      </c>
      <c r="Q104" s="9" t="s">
        <v>14970</v>
      </c>
      <c r="R104" s="10">
        <v>43119</v>
      </c>
      <c r="S104" s="16">
        <v>45442.943275700847</v>
      </c>
      <c r="T104" s="1" t="s">
        <v>19926</v>
      </c>
      <c r="U104" s="46">
        <v>2018</v>
      </c>
      <c r="V104" s="46">
        <v>2024</v>
      </c>
    </row>
    <row r="105" spans="1:22" x14ac:dyDescent="0.3">
      <c r="A105" s="3">
        <v>104</v>
      </c>
      <c r="B105" s="2" t="s">
        <v>259</v>
      </c>
      <c r="C105" s="2" t="s">
        <v>118</v>
      </c>
      <c r="D105" s="2" t="s">
        <v>46</v>
      </c>
      <c r="E105" s="3">
        <v>2014</v>
      </c>
      <c r="F105" s="4">
        <v>8731.23</v>
      </c>
      <c r="G105" s="5">
        <v>289318</v>
      </c>
      <c r="H105" s="2" t="s">
        <v>35</v>
      </c>
      <c r="I105" s="2" t="s">
        <v>22</v>
      </c>
      <c r="J105" s="6">
        <v>4.7</v>
      </c>
      <c r="K105" s="7">
        <v>192</v>
      </c>
      <c r="L105" s="8">
        <v>241</v>
      </c>
      <c r="M105" s="3">
        <v>3</v>
      </c>
      <c r="N105" s="3">
        <v>2</v>
      </c>
      <c r="O105" s="2" t="s">
        <v>65</v>
      </c>
      <c r="P105" s="9" t="s">
        <v>258</v>
      </c>
      <c r="Q105" s="9" t="s">
        <v>14971</v>
      </c>
      <c r="R105" s="10">
        <v>41894</v>
      </c>
      <c r="S105" s="16">
        <v>45779.978682782268</v>
      </c>
      <c r="T105" s="1" t="s">
        <v>19922</v>
      </c>
      <c r="U105" s="46">
        <v>2014</v>
      </c>
      <c r="V105" s="46">
        <v>2025</v>
      </c>
    </row>
    <row r="106" spans="1:22" x14ac:dyDescent="0.3">
      <c r="A106" s="3">
        <v>105</v>
      </c>
      <c r="B106" s="2" t="s">
        <v>261</v>
      </c>
      <c r="C106" s="2" t="s">
        <v>45</v>
      </c>
      <c r="D106" s="2" t="s">
        <v>92</v>
      </c>
      <c r="E106" s="3">
        <v>2013</v>
      </c>
      <c r="F106" s="4">
        <v>46738.62</v>
      </c>
      <c r="G106" s="5">
        <v>150858</v>
      </c>
      <c r="H106" s="2" t="s">
        <v>35</v>
      </c>
      <c r="I106" s="2" t="s">
        <v>22</v>
      </c>
      <c r="J106" s="6">
        <v>1.6</v>
      </c>
      <c r="K106" s="7">
        <v>235</v>
      </c>
      <c r="L106" s="8">
        <v>551</v>
      </c>
      <c r="M106" s="3">
        <v>5</v>
      </c>
      <c r="N106" s="3">
        <v>7</v>
      </c>
      <c r="O106" s="2" t="s">
        <v>80</v>
      </c>
      <c r="P106" s="9" t="s">
        <v>260</v>
      </c>
      <c r="Q106" s="9" t="s">
        <v>14972</v>
      </c>
      <c r="R106" s="10">
        <v>43570</v>
      </c>
      <c r="S106" s="16">
        <v>45199.65861876947</v>
      </c>
      <c r="T106" s="1" t="s">
        <v>19917</v>
      </c>
      <c r="U106" s="46">
        <v>2019</v>
      </c>
      <c r="V106" s="46">
        <v>2023</v>
      </c>
    </row>
    <row r="107" spans="1:22" x14ac:dyDescent="0.3">
      <c r="A107" s="3">
        <v>106</v>
      </c>
      <c r="B107" s="2" t="s">
        <v>263</v>
      </c>
      <c r="C107" s="2" t="s">
        <v>49</v>
      </c>
      <c r="D107" s="2" t="s">
        <v>40</v>
      </c>
      <c r="E107" s="3">
        <v>2010</v>
      </c>
      <c r="F107" s="4">
        <v>30471.07</v>
      </c>
      <c r="G107" s="5">
        <v>175108</v>
      </c>
      <c r="H107" s="2" t="s">
        <v>28</v>
      </c>
      <c r="I107" s="2" t="s">
        <v>29</v>
      </c>
      <c r="J107" s="6">
        <v>3.7</v>
      </c>
      <c r="K107" s="7">
        <v>172</v>
      </c>
      <c r="L107" s="8">
        <v>625</v>
      </c>
      <c r="M107" s="3">
        <v>4</v>
      </c>
      <c r="N107" s="3">
        <v>4</v>
      </c>
      <c r="O107" s="2" t="s">
        <v>36</v>
      </c>
      <c r="P107" s="9" t="s">
        <v>262</v>
      </c>
      <c r="Q107" s="9" t="s">
        <v>14973</v>
      </c>
      <c r="R107" s="10">
        <v>43857</v>
      </c>
      <c r="S107" s="16">
        <v>45167.970281101931</v>
      </c>
      <c r="T107" s="1" t="s">
        <v>19926</v>
      </c>
      <c r="U107" s="46">
        <v>2020</v>
      </c>
      <c r="V107" s="46">
        <v>2023</v>
      </c>
    </row>
    <row r="108" spans="1:22" x14ac:dyDescent="0.3">
      <c r="A108" s="3">
        <v>107</v>
      </c>
      <c r="B108" s="2" t="s">
        <v>265</v>
      </c>
      <c r="C108" s="2" t="s">
        <v>74</v>
      </c>
      <c r="D108" s="2" t="s">
        <v>40</v>
      </c>
      <c r="E108" s="3">
        <v>2023</v>
      </c>
      <c r="F108" s="4">
        <v>50297.27</v>
      </c>
      <c r="G108" s="5">
        <v>147832</v>
      </c>
      <c r="H108" s="2" t="s">
        <v>35</v>
      </c>
      <c r="I108" s="2" t="s">
        <v>29</v>
      </c>
      <c r="J108" s="6">
        <v>2.2000000000000002</v>
      </c>
      <c r="K108" s="7">
        <v>464</v>
      </c>
      <c r="L108" s="8">
        <v>293</v>
      </c>
      <c r="M108" s="3">
        <v>2</v>
      </c>
      <c r="N108" s="3">
        <v>2</v>
      </c>
      <c r="O108" s="2" t="s">
        <v>80</v>
      </c>
      <c r="P108" s="9" t="s">
        <v>264</v>
      </c>
      <c r="Q108" s="9" t="s">
        <v>14974</v>
      </c>
      <c r="R108" s="10">
        <v>44457</v>
      </c>
      <c r="S108" s="16">
        <v>45267.708228691459</v>
      </c>
      <c r="T108" s="1" t="s">
        <v>19922</v>
      </c>
      <c r="U108" s="46">
        <v>2021</v>
      </c>
      <c r="V108" s="46">
        <v>2023</v>
      </c>
    </row>
    <row r="109" spans="1:22" x14ac:dyDescent="0.3">
      <c r="A109" s="3">
        <v>108</v>
      </c>
      <c r="B109" s="2" t="s">
        <v>267</v>
      </c>
      <c r="C109" s="2" t="s">
        <v>33</v>
      </c>
      <c r="D109" s="2" t="s">
        <v>64</v>
      </c>
      <c r="E109" s="3">
        <v>2012</v>
      </c>
      <c r="F109" s="4">
        <v>46998.3</v>
      </c>
      <c r="G109" s="5">
        <v>287786</v>
      </c>
      <c r="H109" s="2" t="s">
        <v>28</v>
      </c>
      <c r="I109" s="2" t="s">
        <v>29</v>
      </c>
      <c r="J109" s="6">
        <v>2.1</v>
      </c>
      <c r="K109" s="7">
        <v>284</v>
      </c>
      <c r="L109" s="8">
        <v>560</v>
      </c>
      <c r="M109" s="3">
        <v>2</v>
      </c>
      <c r="N109" s="3">
        <v>4</v>
      </c>
      <c r="O109" s="2" t="s">
        <v>42</v>
      </c>
      <c r="P109" s="9" t="s">
        <v>266</v>
      </c>
      <c r="Q109" s="9" t="s">
        <v>19622</v>
      </c>
      <c r="R109" s="10">
        <v>45124</v>
      </c>
      <c r="S109" s="16">
        <v>45326.704027851287</v>
      </c>
      <c r="T109" s="1" t="s">
        <v>19920</v>
      </c>
      <c r="U109" s="46">
        <v>2023</v>
      </c>
      <c r="V109" s="46">
        <v>2024</v>
      </c>
    </row>
    <row r="110" spans="1:22" x14ac:dyDescent="0.3">
      <c r="A110" s="3">
        <v>109</v>
      </c>
      <c r="B110" s="2" t="s">
        <v>269</v>
      </c>
      <c r="C110" s="2" t="s">
        <v>26</v>
      </c>
      <c r="D110" s="2" t="s">
        <v>92</v>
      </c>
      <c r="E110" s="3">
        <v>2015</v>
      </c>
      <c r="F110" s="4">
        <v>10169.07</v>
      </c>
      <c r="G110" s="5">
        <v>208832</v>
      </c>
      <c r="H110" s="2" t="s">
        <v>21</v>
      </c>
      <c r="I110" s="2" t="s">
        <v>22</v>
      </c>
      <c r="J110" s="6">
        <v>3.2</v>
      </c>
      <c r="K110" s="7">
        <v>353</v>
      </c>
      <c r="L110" s="8">
        <v>219</v>
      </c>
      <c r="M110" s="3">
        <v>4</v>
      </c>
      <c r="N110" s="3">
        <v>4</v>
      </c>
      <c r="O110" s="2" t="s">
        <v>51</v>
      </c>
      <c r="P110" s="9" t="s">
        <v>268</v>
      </c>
      <c r="Q110" s="9" t="s">
        <v>19383</v>
      </c>
      <c r="R110" s="10">
        <v>45464</v>
      </c>
      <c r="S110" s="16">
        <v>45792.391165278772</v>
      </c>
      <c r="T110" s="1" t="s">
        <v>19919</v>
      </c>
      <c r="U110" s="46">
        <v>2024</v>
      </c>
      <c r="V110" s="46">
        <v>2025</v>
      </c>
    </row>
    <row r="111" spans="1:22" x14ac:dyDescent="0.3">
      <c r="A111" s="3">
        <v>110</v>
      </c>
      <c r="B111" s="2" t="s">
        <v>9905</v>
      </c>
      <c r="C111" s="2" t="s">
        <v>19</v>
      </c>
      <c r="D111" s="2" t="s">
        <v>64</v>
      </c>
      <c r="E111" s="3">
        <v>2002</v>
      </c>
      <c r="F111" s="4">
        <v>8621.2099999999991</v>
      </c>
      <c r="G111" s="5">
        <v>204500</v>
      </c>
      <c r="H111" s="2" t="s">
        <v>41</v>
      </c>
      <c r="I111" s="2" t="s">
        <v>22</v>
      </c>
      <c r="J111" s="6">
        <v>2.5</v>
      </c>
      <c r="K111" s="7">
        <v>435</v>
      </c>
      <c r="L111" s="8">
        <v>563</v>
      </c>
      <c r="M111" s="3">
        <v>2</v>
      </c>
      <c r="N111" s="3">
        <v>7</v>
      </c>
      <c r="O111" s="2" t="s">
        <v>80</v>
      </c>
      <c r="P111" s="9" t="s">
        <v>270</v>
      </c>
      <c r="Q111" s="9" t="s">
        <v>14975</v>
      </c>
      <c r="R111" s="10">
        <v>43354</v>
      </c>
      <c r="S111" s="16">
        <v>45327.142115468807</v>
      </c>
      <c r="T111" s="1" t="s">
        <v>19922</v>
      </c>
      <c r="U111" s="46">
        <v>2018</v>
      </c>
      <c r="V111" s="46">
        <v>2024</v>
      </c>
    </row>
    <row r="112" spans="1:22" x14ac:dyDescent="0.3">
      <c r="A112" s="3">
        <v>111</v>
      </c>
      <c r="B112" s="2" t="s">
        <v>272</v>
      </c>
      <c r="C112" s="2" t="s">
        <v>74</v>
      </c>
      <c r="D112" s="2" t="s">
        <v>64</v>
      </c>
      <c r="E112" s="3">
        <v>2016</v>
      </c>
      <c r="F112" s="4">
        <v>10477.23</v>
      </c>
      <c r="G112" s="5">
        <v>170913</v>
      </c>
      <c r="H112" s="2" t="s">
        <v>28</v>
      </c>
      <c r="I112" s="2" t="s">
        <v>22</v>
      </c>
      <c r="J112" s="6">
        <v>2.1</v>
      </c>
      <c r="K112" s="7">
        <v>402</v>
      </c>
      <c r="L112" s="8">
        <v>315</v>
      </c>
      <c r="M112" s="3">
        <v>4</v>
      </c>
      <c r="N112" s="3">
        <v>4</v>
      </c>
      <c r="O112" s="2" t="s">
        <v>85</v>
      </c>
      <c r="P112" s="9" t="s">
        <v>271</v>
      </c>
      <c r="Q112" s="9" t="s">
        <v>14976</v>
      </c>
      <c r="R112" s="10">
        <v>44827</v>
      </c>
      <c r="S112" s="16">
        <v>45337.072101466008</v>
      </c>
      <c r="T112" s="1" t="s">
        <v>19922</v>
      </c>
      <c r="U112" s="46">
        <v>2022</v>
      </c>
      <c r="V112" s="46">
        <v>2024</v>
      </c>
    </row>
    <row r="113" spans="1:22" x14ac:dyDescent="0.3">
      <c r="A113" s="3">
        <v>112</v>
      </c>
      <c r="B113" s="2" t="s">
        <v>274</v>
      </c>
      <c r="C113" s="2" t="s">
        <v>49</v>
      </c>
      <c r="D113" s="2" t="s">
        <v>34</v>
      </c>
      <c r="E113" s="3">
        <v>2024</v>
      </c>
      <c r="F113" s="4">
        <v>60869.74</v>
      </c>
      <c r="G113" s="5">
        <v>52734</v>
      </c>
      <c r="H113" s="2" t="s">
        <v>28</v>
      </c>
      <c r="I113" s="2" t="s">
        <v>22</v>
      </c>
      <c r="J113" s="6">
        <v>4.5</v>
      </c>
      <c r="K113" s="7">
        <v>146</v>
      </c>
      <c r="L113" s="8">
        <v>137</v>
      </c>
      <c r="M113" s="3">
        <v>5</v>
      </c>
      <c r="N113" s="3">
        <v>4</v>
      </c>
      <c r="O113" s="2" t="s">
        <v>51</v>
      </c>
      <c r="P113" s="9" t="s">
        <v>273</v>
      </c>
      <c r="Q113" s="9" t="s">
        <v>14977</v>
      </c>
      <c r="R113" s="10">
        <v>45377</v>
      </c>
      <c r="S113" s="16">
        <v>45290.926872420197</v>
      </c>
      <c r="T113" s="1" t="s">
        <v>19916</v>
      </c>
      <c r="U113" s="46">
        <v>2024</v>
      </c>
      <c r="V113" s="46">
        <v>2023</v>
      </c>
    </row>
    <row r="114" spans="1:22" x14ac:dyDescent="0.3">
      <c r="A114" s="3">
        <v>113</v>
      </c>
      <c r="B114" s="2" t="s">
        <v>276</v>
      </c>
      <c r="C114" s="2" t="s">
        <v>45</v>
      </c>
      <c r="D114" s="2" t="s">
        <v>46</v>
      </c>
      <c r="E114" s="3">
        <v>2018</v>
      </c>
      <c r="F114" s="4">
        <v>36501.449999999997</v>
      </c>
      <c r="G114" s="5">
        <v>9624</v>
      </c>
      <c r="H114" s="2" t="s">
        <v>21</v>
      </c>
      <c r="I114" s="2" t="s">
        <v>29</v>
      </c>
      <c r="J114" s="6">
        <v>2.6</v>
      </c>
      <c r="K114" s="7">
        <v>367</v>
      </c>
      <c r="L114" s="8">
        <v>175</v>
      </c>
      <c r="M114" s="3">
        <v>4</v>
      </c>
      <c r="N114" s="3">
        <v>2</v>
      </c>
      <c r="O114" s="2" t="s">
        <v>85</v>
      </c>
      <c r="P114" s="9" t="s">
        <v>275</v>
      </c>
      <c r="Q114" s="9" t="s">
        <v>14978</v>
      </c>
      <c r="R114" s="10">
        <v>43849</v>
      </c>
      <c r="S114" s="16">
        <v>45746.391965438808</v>
      </c>
      <c r="T114" s="1" t="s">
        <v>19926</v>
      </c>
      <c r="U114" s="46">
        <v>2020</v>
      </c>
      <c r="V114" s="46">
        <v>2025</v>
      </c>
    </row>
    <row r="115" spans="1:22" x14ac:dyDescent="0.3">
      <c r="A115" s="3">
        <v>114</v>
      </c>
      <c r="B115" s="2" t="s">
        <v>278</v>
      </c>
      <c r="C115" s="2" t="s">
        <v>118</v>
      </c>
      <c r="D115" s="2" t="s">
        <v>64</v>
      </c>
      <c r="E115" s="3">
        <v>2016</v>
      </c>
      <c r="F115" s="4">
        <v>26238.46</v>
      </c>
      <c r="G115" s="5">
        <v>156141</v>
      </c>
      <c r="H115" s="2" t="s">
        <v>21</v>
      </c>
      <c r="I115" s="2" t="s">
        <v>22</v>
      </c>
      <c r="J115" s="6">
        <v>3.4</v>
      </c>
      <c r="K115" s="7">
        <v>162</v>
      </c>
      <c r="L115" s="8">
        <v>698</v>
      </c>
      <c r="M115" s="3">
        <v>4</v>
      </c>
      <c r="N115" s="3">
        <v>2</v>
      </c>
      <c r="O115" s="2" t="s">
        <v>80</v>
      </c>
      <c r="P115" s="9" t="s">
        <v>277</v>
      </c>
      <c r="Q115" s="9" t="s">
        <v>14979</v>
      </c>
      <c r="R115" s="10">
        <v>44972</v>
      </c>
      <c r="S115" s="16">
        <v>45240.108708787477</v>
      </c>
      <c r="T115" s="1" t="s">
        <v>19915</v>
      </c>
      <c r="U115" s="46">
        <v>2023</v>
      </c>
      <c r="V115" s="46">
        <v>2023</v>
      </c>
    </row>
    <row r="116" spans="1:22" x14ac:dyDescent="0.3">
      <c r="A116" s="3">
        <v>115</v>
      </c>
      <c r="B116" s="2" t="s">
        <v>280</v>
      </c>
      <c r="C116" s="2" t="s">
        <v>63</v>
      </c>
      <c r="D116" s="2" t="s">
        <v>64</v>
      </c>
      <c r="E116" s="3">
        <v>2009</v>
      </c>
      <c r="F116" s="4">
        <v>7337.69</v>
      </c>
      <c r="G116" s="5">
        <v>214340</v>
      </c>
      <c r="H116" s="2" t="s">
        <v>35</v>
      </c>
      <c r="I116" s="2" t="s">
        <v>22</v>
      </c>
      <c r="J116" s="6">
        <v>1.2</v>
      </c>
      <c r="K116" s="7">
        <v>372</v>
      </c>
      <c r="L116" s="8">
        <v>237</v>
      </c>
      <c r="M116" s="3">
        <v>3</v>
      </c>
      <c r="N116" s="3">
        <v>7</v>
      </c>
      <c r="O116" s="2" t="s">
        <v>36</v>
      </c>
      <c r="P116" s="9" t="s">
        <v>279</v>
      </c>
      <c r="Q116" s="9" t="s">
        <v>14980</v>
      </c>
      <c r="R116" s="10">
        <v>41875</v>
      </c>
      <c r="S116" s="16">
        <v>45470.980883222357</v>
      </c>
      <c r="T116" s="1" t="s">
        <v>19921</v>
      </c>
      <c r="U116" s="46">
        <v>2014</v>
      </c>
      <c r="V116" s="46">
        <v>2024</v>
      </c>
    </row>
    <row r="117" spans="1:22" x14ac:dyDescent="0.3">
      <c r="A117" s="3">
        <v>116</v>
      </c>
      <c r="B117" s="2" t="s">
        <v>282</v>
      </c>
      <c r="C117" s="2" t="s">
        <v>118</v>
      </c>
      <c r="D117" s="2" t="s">
        <v>92</v>
      </c>
      <c r="E117" s="3">
        <v>1992</v>
      </c>
      <c r="F117" s="4">
        <v>20701.78</v>
      </c>
      <c r="G117" s="5">
        <v>31070</v>
      </c>
      <c r="H117" s="2" t="s">
        <v>28</v>
      </c>
      <c r="I117" s="2" t="s">
        <v>22</v>
      </c>
      <c r="J117" s="6">
        <v>5.6</v>
      </c>
      <c r="K117" s="7">
        <v>460</v>
      </c>
      <c r="L117" s="8">
        <v>371</v>
      </c>
      <c r="M117" s="3">
        <v>5</v>
      </c>
      <c r="N117" s="3">
        <v>5</v>
      </c>
      <c r="O117" s="2" t="s">
        <v>42</v>
      </c>
      <c r="P117" s="9" t="s">
        <v>281</v>
      </c>
      <c r="Q117" s="9" t="s">
        <v>14981</v>
      </c>
      <c r="R117" s="10">
        <v>45005</v>
      </c>
      <c r="S117" s="16">
        <v>45657.606208287383</v>
      </c>
      <c r="T117" s="1" t="s">
        <v>19916</v>
      </c>
      <c r="U117" s="46">
        <v>2023</v>
      </c>
      <c r="V117" s="46">
        <v>2024</v>
      </c>
    </row>
    <row r="118" spans="1:22" x14ac:dyDescent="0.3">
      <c r="A118" s="3">
        <v>117</v>
      </c>
      <c r="B118" s="2" t="s">
        <v>284</v>
      </c>
      <c r="C118" s="2" t="s">
        <v>74</v>
      </c>
      <c r="D118" s="2" t="s">
        <v>92</v>
      </c>
      <c r="E118" s="3">
        <v>2000</v>
      </c>
      <c r="F118" s="4">
        <v>29264.69</v>
      </c>
      <c r="G118" s="5">
        <v>174245</v>
      </c>
      <c r="H118" s="2" t="s">
        <v>28</v>
      </c>
      <c r="I118" s="2" t="s">
        <v>29</v>
      </c>
      <c r="J118" s="6">
        <v>3.8</v>
      </c>
      <c r="K118" s="7">
        <v>350</v>
      </c>
      <c r="L118" s="8">
        <v>483</v>
      </c>
      <c r="M118" s="3">
        <v>2</v>
      </c>
      <c r="N118" s="3">
        <v>2</v>
      </c>
      <c r="O118" s="2" t="s">
        <v>65</v>
      </c>
      <c r="P118" s="9" t="s">
        <v>283</v>
      </c>
      <c r="Q118" s="9" t="s">
        <v>14982</v>
      </c>
      <c r="R118" s="10">
        <v>44450</v>
      </c>
      <c r="S118" s="16">
        <v>45441.775042054127</v>
      </c>
      <c r="T118" s="1" t="s">
        <v>19922</v>
      </c>
      <c r="U118" s="46">
        <v>2021</v>
      </c>
      <c r="V118" s="46">
        <v>2024</v>
      </c>
    </row>
    <row r="119" spans="1:22" x14ac:dyDescent="0.3">
      <c r="A119" s="3">
        <v>118</v>
      </c>
      <c r="B119" s="2" t="s">
        <v>286</v>
      </c>
      <c r="C119" s="2" t="s">
        <v>45</v>
      </c>
      <c r="D119" s="2" t="s">
        <v>40</v>
      </c>
      <c r="E119" s="3">
        <v>2004</v>
      </c>
      <c r="F119" s="4">
        <v>10471.07</v>
      </c>
      <c r="G119" s="5">
        <v>50121</v>
      </c>
      <c r="H119" s="2" t="s">
        <v>41</v>
      </c>
      <c r="I119" s="2" t="s">
        <v>29</v>
      </c>
      <c r="J119" s="6">
        <v>2.1</v>
      </c>
      <c r="K119" s="7">
        <v>404</v>
      </c>
      <c r="L119" s="8">
        <v>115</v>
      </c>
      <c r="M119" s="3">
        <v>2</v>
      </c>
      <c r="N119" s="3">
        <v>4</v>
      </c>
      <c r="O119" s="2" t="s">
        <v>30</v>
      </c>
      <c r="P119" s="9" t="s">
        <v>285</v>
      </c>
      <c r="Q119" s="9" t="s">
        <v>14983</v>
      </c>
      <c r="R119" s="10">
        <v>43002</v>
      </c>
      <c r="S119" s="16">
        <v>45437.540195084737</v>
      </c>
      <c r="T119" s="1" t="s">
        <v>19922</v>
      </c>
      <c r="U119" s="46">
        <v>2017</v>
      </c>
      <c r="V119" s="46">
        <v>2024</v>
      </c>
    </row>
    <row r="120" spans="1:22" x14ac:dyDescent="0.3">
      <c r="A120" s="3">
        <v>119</v>
      </c>
      <c r="B120" s="2" t="s">
        <v>288</v>
      </c>
      <c r="C120" s="2" t="s">
        <v>118</v>
      </c>
      <c r="D120" s="2" t="s">
        <v>27</v>
      </c>
      <c r="E120" s="3">
        <v>2007</v>
      </c>
      <c r="F120" s="4">
        <v>10573.51</v>
      </c>
      <c r="G120" s="5">
        <v>122238</v>
      </c>
      <c r="H120" s="2" t="s">
        <v>41</v>
      </c>
      <c r="I120" s="2" t="s">
        <v>29</v>
      </c>
      <c r="J120" s="6">
        <v>1.4</v>
      </c>
      <c r="K120" s="7">
        <v>412</v>
      </c>
      <c r="L120" s="8">
        <v>568</v>
      </c>
      <c r="M120" s="3">
        <v>5</v>
      </c>
      <c r="N120" s="3">
        <v>4</v>
      </c>
      <c r="O120" s="2" t="s">
        <v>65</v>
      </c>
      <c r="P120" s="9" t="s">
        <v>287</v>
      </c>
      <c r="Q120" s="9" t="s">
        <v>14984</v>
      </c>
      <c r="R120" s="10">
        <v>42616</v>
      </c>
      <c r="S120" s="16">
        <v>45166.80204745521</v>
      </c>
      <c r="T120" s="1" t="s">
        <v>19922</v>
      </c>
      <c r="U120" s="46">
        <v>2016</v>
      </c>
      <c r="V120" s="46">
        <v>2023</v>
      </c>
    </row>
    <row r="121" spans="1:22" x14ac:dyDescent="0.3">
      <c r="A121" s="3">
        <v>120</v>
      </c>
      <c r="B121" s="2" t="s">
        <v>290</v>
      </c>
      <c r="C121" s="2" t="s">
        <v>45</v>
      </c>
      <c r="D121" s="2" t="s">
        <v>92</v>
      </c>
      <c r="E121" s="3">
        <v>1999</v>
      </c>
      <c r="F121" s="4">
        <v>53822.61</v>
      </c>
      <c r="G121" s="5">
        <v>28808</v>
      </c>
      <c r="H121" s="2" t="s">
        <v>21</v>
      </c>
      <c r="I121" s="2" t="s">
        <v>22</v>
      </c>
      <c r="J121" s="6">
        <v>3</v>
      </c>
      <c r="K121" s="7">
        <v>265</v>
      </c>
      <c r="L121" s="8">
        <v>765</v>
      </c>
      <c r="M121" s="3">
        <v>4</v>
      </c>
      <c r="N121" s="3">
        <v>2</v>
      </c>
      <c r="O121" s="2" t="s">
        <v>23</v>
      </c>
      <c r="P121" s="9" t="s">
        <v>289</v>
      </c>
      <c r="Q121" s="9" t="s">
        <v>14985</v>
      </c>
      <c r="R121" s="10">
        <v>44197</v>
      </c>
      <c r="S121" s="16">
        <v>45475.069700985907</v>
      </c>
      <c r="T121" s="1" t="s">
        <v>19926</v>
      </c>
      <c r="U121" s="46">
        <v>2021</v>
      </c>
      <c r="V121" s="46">
        <v>2024</v>
      </c>
    </row>
    <row r="122" spans="1:22" x14ac:dyDescent="0.3">
      <c r="A122" s="3">
        <v>121</v>
      </c>
      <c r="B122" s="2" t="s">
        <v>292</v>
      </c>
      <c r="C122" s="2" t="s">
        <v>45</v>
      </c>
      <c r="D122" s="2" t="s">
        <v>64</v>
      </c>
      <c r="E122" s="3">
        <v>2004</v>
      </c>
      <c r="F122" s="4">
        <v>24962.47</v>
      </c>
      <c r="G122" s="5">
        <v>96386</v>
      </c>
      <c r="H122" s="2" t="s">
        <v>21</v>
      </c>
      <c r="I122" s="2" t="s">
        <v>29</v>
      </c>
      <c r="J122" s="6">
        <v>2.6</v>
      </c>
      <c r="K122" s="7">
        <v>681</v>
      </c>
      <c r="L122" s="8">
        <v>237</v>
      </c>
      <c r="M122" s="3">
        <v>2</v>
      </c>
      <c r="N122" s="3">
        <v>7</v>
      </c>
      <c r="O122" s="2" t="s">
        <v>80</v>
      </c>
      <c r="P122" s="9" t="s">
        <v>291</v>
      </c>
      <c r="Q122" s="9" t="s">
        <v>14986</v>
      </c>
      <c r="R122" s="10">
        <v>42704</v>
      </c>
      <c r="S122" s="16">
        <v>45331.815050055731</v>
      </c>
      <c r="T122" s="1" t="s">
        <v>19924</v>
      </c>
      <c r="U122" s="46">
        <v>2016</v>
      </c>
      <c r="V122" s="46">
        <v>2024</v>
      </c>
    </row>
    <row r="123" spans="1:22" x14ac:dyDescent="0.3">
      <c r="A123" s="3">
        <v>122</v>
      </c>
      <c r="B123" s="2" t="s">
        <v>294</v>
      </c>
      <c r="C123" s="2" t="s">
        <v>74</v>
      </c>
      <c r="D123" s="2" t="s">
        <v>64</v>
      </c>
      <c r="E123" s="3">
        <v>2007</v>
      </c>
      <c r="F123" s="4">
        <v>66597.899999999994</v>
      </c>
      <c r="G123" s="5">
        <v>230341</v>
      </c>
      <c r="H123" s="2" t="s">
        <v>21</v>
      </c>
      <c r="I123" s="2" t="s">
        <v>29</v>
      </c>
      <c r="J123" s="6">
        <v>2.6</v>
      </c>
      <c r="K123" s="7">
        <v>473</v>
      </c>
      <c r="L123" s="8">
        <v>213</v>
      </c>
      <c r="M123" s="3">
        <v>4</v>
      </c>
      <c r="N123" s="3">
        <v>2</v>
      </c>
      <c r="O123" s="2" t="s">
        <v>65</v>
      </c>
      <c r="P123" s="9" t="s">
        <v>293</v>
      </c>
      <c r="Q123" s="9" t="s">
        <v>14987</v>
      </c>
      <c r="R123" s="10">
        <v>42254</v>
      </c>
      <c r="S123" s="16">
        <v>45286.10790862744</v>
      </c>
      <c r="T123" s="1" t="s">
        <v>19922</v>
      </c>
      <c r="U123" s="46">
        <v>2015</v>
      </c>
      <c r="V123" s="46">
        <v>2023</v>
      </c>
    </row>
    <row r="124" spans="1:22" x14ac:dyDescent="0.3">
      <c r="A124" s="3">
        <v>123</v>
      </c>
      <c r="B124" s="2" t="s">
        <v>296</v>
      </c>
      <c r="C124" s="2" t="s">
        <v>107</v>
      </c>
      <c r="D124" s="2" t="s">
        <v>92</v>
      </c>
      <c r="E124" s="3">
        <v>2006</v>
      </c>
      <c r="F124" s="4">
        <v>77529.460000000006</v>
      </c>
      <c r="G124" s="5">
        <v>8536</v>
      </c>
      <c r="H124" s="2" t="s">
        <v>35</v>
      </c>
      <c r="I124" s="2" t="s">
        <v>22</v>
      </c>
      <c r="J124" s="6">
        <v>2.7</v>
      </c>
      <c r="K124" s="7">
        <v>591</v>
      </c>
      <c r="L124" s="8">
        <v>787</v>
      </c>
      <c r="M124" s="3">
        <v>3</v>
      </c>
      <c r="N124" s="3">
        <v>7</v>
      </c>
      <c r="O124" s="2" t="s">
        <v>42</v>
      </c>
      <c r="P124" s="9" t="s">
        <v>295</v>
      </c>
      <c r="Q124" s="9" t="s">
        <v>14988</v>
      </c>
      <c r="R124" s="10">
        <v>44549</v>
      </c>
      <c r="S124" s="16">
        <v>45835.031693384401</v>
      </c>
      <c r="T124" s="1" t="s">
        <v>19925</v>
      </c>
      <c r="U124" s="46">
        <v>2021</v>
      </c>
      <c r="V124" s="46">
        <v>2025</v>
      </c>
    </row>
    <row r="125" spans="1:22" x14ac:dyDescent="0.3">
      <c r="A125" s="3">
        <v>124</v>
      </c>
      <c r="B125" s="2" t="s">
        <v>298</v>
      </c>
      <c r="C125" s="2" t="s">
        <v>33</v>
      </c>
      <c r="D125" s="2" t="s">
        <v>92</v>
      </c>
      <c r="E125" s="3">
        <v>2013</v>
      </c>
      <c r="F125" s="4">
        <v>16148.22</v>
      </c>
      <c r="G125" s="5">
        <v>268118</v>
      </c>
      <c r="H125" s="2" t="s">
        <v>21</v>
      </c>
      <c r="I125" s="2" t="s">
        <v>29</v>
      </c>
      <c r="J125" s="6">
        <v>3.3</v>
      </c>
      <c r="K125" s="7">
        <v>117</v>
      </c>
      <c r="L125" s="8">
        <v>425</v>
      </c>
      <c r="M125" s="3">
        <v>3</v>
      </c>
      <c r="N125" s="3">
        <v>4</v>
      </c>
      <c r="O125" s="2" t="s">
        <v>65</v>
      </c>
      <c r="P125" s="9" t="s">
        <v>297</v>
      </c>
      <c r="Q125" s="9" t="s">
        <v>14989</v>
      </c>
      <c r="R125" s="10">
        <v>44896</v>
      </c>
      <c r="S125" s="16">
        <v>45160.814850015719</v>
      </c>
      <c r="T125" s="1" t="s">
        <v>19925</v>
      </c>
      <c r="U125" s="46">
        <v>2022</v>
      </c>
      <c r="V125" s="46">
        <v>2023</v>
      </c>
    </row>
    <row r="126" spans="1:22" x14ac:dyDescent="0.3">
      <c r="A126" s="3">
        <v>125</v>
      </c>
      <c r="B126" s="2" t="s">
        <v>300</v>
      </c>
      <c r="C126" s="2" t="s">
        <v>33</v>
      </c>
      <c r="D126" s="2" t="s">
        <v>79</v>
      </c>
      <c r="E126" s="3">
        <v>2019</v>
      </c>
      <c r="F126" s="4">
        <v>19237.13</v>
      </c>
      <c r="G126" s="5">
        <v>230042</v>
      </c>
      <c r="H126" s="2" t="s">
        <v>41</v>
      </c>
      <c r="I126" s="2" t="s">
        <v>29</v>
      </c>
      <c r="J126" s="6">
        <v>5.2</v>
      </c>
      <c r="K126" s="7">
        <v>578</v>
      </c>
      <c r="L126" s="8">
        <v>526</v>
      </c>
      <c r="M126" s="3">
        <v>3</v>
      </c>
      <c r="N126" s="3">
        <v>2</v>
      </c>
      <c r="O126" s="2" t="s">
        <v>85</v>
      </c>
      <c r="P126" s="9" t="s">
        <v>299</v>
      </c>
      <c r="Q126" s="9" t="s">
        <v>19119</v>
      </c>
      <c r="R126" s="10">
        <v>44884</v>
      </c>
      <c r="S126" s="16">
        <v>45464.701627371192</v>
      </c>
      <c r="T126" s="1" t="s">
        <v>19924</v>
      </c>
      <c r="U126" s="46">
        <v>2022</v>
      </c>
      <c r="V126" s="46">
        <v>2024</v>
      </c>
    </row>
    <row r="127" spans="1:22" x14ac:dyDescent="0.3">
      <c r="A127" s="3">
        <v>126</v>
      </c>
      <c r="B127" s="2" t="s">
        <v>302</v>
      </c>
      <c r="C127" s="2" t="s">
        <v>19</v>
      </c>
      <c r="D127" s="2" t="s">
        <v>46</v>
      </c>
      <c r="E127" s="3">
        <v>2006</v>
      </c>
      <c r="F127" s="4">
        <v>29489.37</v>
      </c>
      <c r="G127" s="5">
        <v>58536</v>
      </c>
      <c r="H127" s="2" t="s">
        <v>28</v>
      </c>
      <c r="I127" s="2" t="s">
        <v>29</v>
      </c>
      <c r="J127" s="6">
        <v>5.5</v>
      </c>
      <c r="K127" s="7">
        <v>229</v>
      </c>
      <c r="L127" s="8">
        <v>110</v>
      </c>
      <c r="M127" s="3">
        <v>4</v>
      </c>
      <c r="N127" s="3">
        <v>7</v>
      </c>
      <c r="O127" s="2" t="s">
        <v>85</v>
      </c>
      <c r="P127" s="9" t="s">
        <v>301</v>
      </c>
      <c r="Q127" s="9" t="s">
        <v>14990</v>
      </c>
      <c r="R127" s="10">
        <v>41958</v>
      </c>
      <c r="S127" s="16">
        <v>45825.247736593032</v>
      </c>
      <c r="T127" s="1" t="s">
        <v>19924</v>
      </c>
      <c r="U127" s="46">
        <v>2014</v>
      </c>
      <c r="V127" s="46">
        <v>2025</v>
      </c>
    </row>
    <row r="128" spans="1:22" x14ac:dyDescent="0.3">
      <c r="A128" s="3">
        <v>127</v>
      </c>
      <c r="B128" s="2" t="s">
        <v>304</v>
      </c>
      <c r="C128" s="2" t="s">
        <v>39</v>
      </c>
      <c r="D128" s="2" t="s">
        <v>27</v>
      </c>
      <c r="E128" s="3">
        <v>2006</v>
      </c>
      <c r="F128" s="4">
        <v>75057.19</v>
      </c>
      <c r="G128" s="5">
        <v>170611</v>
      </c>
      <c r="H128" s="2" t="s">
        <v>21</v>
      </c>
      <c r="I128" s="2" t="s">
        <v>22</v>
      </c>
      <c r="J128" s="6">
        <v>1.1000000000000001</v>
      </c>
      <c r="K128" s="7">
        <v>688</v>
      </c>
      <c r="L128" s="8">
        <v>455</v>
      </c>
      <c r="M128" s="3">
        <v>5</v>
      </c>
      <c r="N128" s="3">
        <v>2</v>
      </c>
      <c r="O128" s="2" t="s">
        <v>65</v>
      </c>
      <c r="P128" s="9" t="s">
        <v>303</v>
      </c>
      <c r="Q128" s="9" t="s">
        <v>14991</v>
      </c>
      <c r="R128" s="10">
        <v>44287</v>
      </c>
      <c r="S128" s="16">
        <v>45455.939875020718</v>
      </c>
      <c r="T128" s="1" t="s">
        <v>19917</v>
      </c>
      <c r="U128" s="46">
        <v>2021</v>
      </c>
      <c r="V128" s="46">
        <v>2024</v>
      </c>
    </row>
    <row r="129" spans="1:22" x14ac:dyDescent="0.3">
      <c r="A129" s="3">
        <v>128</v>
      </c>
      <c r="B129" s="2" t="s">
        <v>306</v>
      </c>
      <c r="C129" s="2" t="s">
        <v>118</v>
      </c>
      <c r="D129" s="2" t="s">
        <v>50</v>
      </c>
      <c r="E129" s="3">
        <v>1996</v>
      </c>
      <c r="F129" s="4">
        <v>35199.94</v>
      </c>
      <c r="G129" s="5">
        <v>112588</v>
      </c>
      <c r="H129" s="2" t="s">
        <v>21</v>
      </c>
      <c r="I129" s="2" t="s">
        <v>29</v>
      </c>
      <c r="J129" s="6">
        <v>2.8</v>
      </c>
      <c r="K129" s="7">
        <v>296</v>
      </c>
      <c r="L129" s="8">
        <v>367</v>
      </c>
      <c r="M129" s="3">
        <v>2</v>
      </c>
      <c r="N129" s="3">
        <v>5</v>
      </c>
      <c r="O129" s="2" t="s">
        <v>51</v>
      </c>
      <c r="P129" s="9" t="s">
        <v>305</v>
      </c>
      <c r="Q129" s="9" t="s">
        <v>14992</v>
      </c>
      <c r="R129" s="10">
        <v>44180</v>
      </c>
      <c r="S129" s="16">
        <v>45828.460379121541</v>
      </c>
      <c r="T129" s="1" t="s">
        <v>19925</v>
      </c>
      <c r="U129" s="46">
        <v>2020</v>
      </c>
      <c r="V129" s="46">
        <v>2025</v>
      </c>
    </row>
    <row r="130" spans="1:22" x14ac:dyDescent="0.3">
      <c r="A130" s="3">
        <v>129</v>
      </c>
      <c r="B130" s="2" t="s">
        <v>308</v>
      </c>
      <c r="C130" s="2" t="s">
        <v>39</v>
      </c>
      <c r="D130" s="2" t="s">
        <v>50</v>
      </c>
      <c r="E130" s="3">
        <v>2019</v>
      </c>
      <c r="F130" s="4">
        <v>39393.43</v>
      </c>
      <c r="G130" s="5">
        <v>212646</v>
      </c>
      <c r="H130" s="2" t="s">
        <v>41</v>
      </c>
      <c r="I130" s="2" t="s">
        <v>22</v>
      </c>
      <c r="J130" s="6">
        <v>1.6</v>
      </c>
      <c r="K130" s="7">
        <v>522</v>
      </c>
      <c r="L130" s="8">
        <v>494</v>
      </c>
      <c r="M130" s="3">
        <v>2</v>
      </c>
      <c r="N130" s="3">
        <v>2</v>
      </c>
      <c r="O130" s="2" t="s">
        <v>85</v>
      </c>
      <c r="P130" s="9" t="s">
        <v>307</v>
      </c>
      <c r="Q130" s="9" t="s">
        <v>18874</v>
      </c>
      <c r="R130" s="10">
        <v>43689</v>
      </c>
      <c r="S130" s="16">
        <v>45543.411369319583</v>
      </c>
      <c r="T130" s="1" t="s">
        <v>19921</v>
      </c>
      <c r="U130" s="46">
        <v>2019</v>
      </c>
      <c r="V130" s="46">
        <v>2024</v>
      </c>
    </row>
    <row r="131" spans="1:22" x14ac:dyDescent="0.3">
      <c r="A131" s="3">
        <v>130</v>
      </c>
      <c r="B131" s="2" t="s">
        <v>310</v>
      </c>
      <c r="C131" s="2" t="s">
        <v>74</v>
      </c>
      <c r="D131" s="2" t="s">
        <v>27</v>
      </c>
      <c r="E131" s="3">
        <v>2002</v>
      </c>
      <c r="F131" s="4">
        <v>54910.37</v>
      </c>
      <c r="G131" s="5">
        <v>17112</v>
      </c>
      <c r="H131" s="2" t="s">
        <v>28</v>
      </c>
      <c r="I131" s="2" t="s">
        <v>29</v>
      </c>
      <c r="J131" s="6">
        <v>5.2</v>
      </c>
      <c r="K131" s="7">
        <v>109</v>
      </c>
      <c r="L131" s="8">
        <v>287</v>
      </c>
      <c r="M131" s="3">
        <v>2</v>
      </c>
      <c r="N131" s="3">
        <v>5</v>
      </c>
      <c r="O131" s="2" t="s">
        <v>85</v>
      </c>
      <c r="P131" s="9" t="s">
        <v>309</v>
      </c>
      <c r="Q131" s="9" t="s">
        <v>14993</v>
      </c>
      <c r="R131" s="10">
        <v>42128</v>
      </c>
      <c r="S131" s="16">
        <v>45591.747036453009</v>
      </c>
      <c r="T131" s="1" t="s">
        <v>19918</v>
      </c>
      <c r="U131" s="46">
        <v>2015</v>
      </c>
      <c r="V131" s="46">
        <v>2024</v>
      </c>
    </row>
    <row r="132" spans="1:22" x14ac:dyDescent="0.3">
      <c r="A132" s="3">
        <v>131</v>
      </c>
      <c r="B132" s="2" t="s">
        <v>312</v>
      </c>
      <c r="C132" s="2" t="s">
        <v>19</v>
      </c>
      <c r="D132" s="2" t="s">
        <v>46</v>
      </c>
      <c r="E132" s="3">
        <v>1992</v>
      </c>
      <c r="F132" s="4">
        <v>51013.41</v>
      </c>
      <c r="G132" s="5">
        <v>92265</v>
      </c>
      <c r="H132" s="2" t="s">
        <v>35</v>
      </c>
      <c r="I132" s="2" t="s">
        <v>29</v>
      </c>
      <c r="J132" s="6">
        <v>4.9000000000000004</v>
      </c>
      <c r="K132" s="7">
        <v>449</v>
      </c>
      <c r="L132" s="8">
        <v>273</v>
      </c>
      <c r="M132" s="3">
        <v>2</v>
      </c>
      <c r="N132" s="3">
        <v>5</v>
      </c>
      <c r="O132" s="2" t="s">
        <v>85</v>
      </c>
      <c r="P132" s="9" t="s">
        <v>311</v>
      </c>
      <c r="Q132" s="9" t="s">
        <v>14994</v>
      </c>
      <c r="R132" s="10">
        <v>44599</v>
      </c>
      <c r="S132" s="16">
        <v>45753.255338113348</v>
      </c>
      <c r="T132" s="1" t="s">
        <v>19915</v>
      </c>
      <c r="U132" s="46">
        <v>2022</v>
      </c>
      <c r="V132" s="46">
        <v>2025</v>
      </c>
    </row>
    <row r="133" spans="1:22" x14ac:dyDescent="0.3">
      <c r="A133" s="3">
        <v>132</v>
      </c>
      <c r="B133" s="2" t="s">
        <v>314</v>
      </c>
      <c r="C133" s="2" t="s">
        <v>107</v>
      </c>
      <c r="D133" s="2" t="s">
        <v>79</v>
      </c>
      <c r="E133" s="3">
        <v>2001</v>
      </c>
      <c r="F133" s="4">
        <v>69066.45</v>
      </c>
      <c r="G133" s="5">
        <v>236064</v>
      </c>
      <c r="H133" s="2" t="s">
        <v>41</v>
      </c>
      <c r="I133" s="2" t="s">
        <v>22</v>
      </c>
      <c r="J133" s="6">
        <v>1.6</v>
      </c>
      <c r="K133" s="7">
        <v>247</v>
      </c>
      <c r="L133" s="8">
        <v>100</v>
      </c>
      <c r="M133" s="3">
        <v>3</v>
      </c>
      <c r="N133" s="3">
        <v>7</v>
      </c>
      <c r="O133" s="2" t="s">
        <v>36</v>
      </c>
      <c r="P133" s="9" t="s">
        <v>313</v>
      </c>
      <c r="Q133" s="9" t="s">
        <v>14995</v>
      </c>
      <c r="R133" s="10">
        <v>43755</v>
      </c>
      <c r="S133" s="16">
        <v>45585.467780601837</v>
      </c>
      <c r="T133" s="1" t="s">
        <v>19923</v>
      </c>
      <c r="U133" s="46">
        <v>2019</v>
      </c>
      <c r="V133" s="46">
        <v>2024</v>
      </c>
    </row>
    <row r="134" spans="1:22" x14ac:dyDescent="0.3">
      <c r="A134" s="3">
        <v>133</v>
      </c>
      <c r="B134" s="2" t="s">
        <v>316</v>
      </c>
      <c r="C134" s="2" t="s">
        <v>19</v>
      </c>
      <c r="D134" s="2" t="s">
        <v>64</v>
      </c>
      <c r="E134" s="3">
        <v>2011</v>
      </c>
      <c r="F134" s="4">
        <v>62010.59</v>
      </c>
      <c r="G134" s="5">
        <v>203900</v>
      </c>
      <c r="H134" s="2" t="s">
        <v>21</v>
      </c>
      <c r="I134" s="2" t="s">
        <v>22</v>
      </c>
      <c r="J134" s="6">
        <v>3.3</v>
      </c>
      <c r="K134" s="7">
        <v>392</v>
      </c>
      <c r="L134" s="8">
        <v>722</v>
      </c>
      <c r="M134" s="3">
        <v>4</v>
      </c>
      <c r="N134" s="3">
        <v>2</v>
      </c>
      <c r="O134" s="2" t="s">
        <v>80</v>
      </c>
      <c r="P134" s="9" t="s">
        <v>315</v>
      </c>
      <c r="Q134" s="9" t="s">
        <v>14996</v>
      </c>
      <c r="R134" s="10">
        <v>45485</v>
      </c>
      <c r="S134" s="16">
        <v>45419.870661177949</v>
      </c>
      <c r="T134" s="1" t="s">
        <v>19920</v>
      </c>
      <c r="U134" s="46">
        <v>2024</v>
      </c>
      <c r="V134" s="46">
        <v>2024</v>
      </c>
    </row>
    <row r="135" spans="1:22" x14ac:dyDescent="0.3">
      <c r="A135" s="3">
        <v>134</v>
      </c>
      <c r="B135" s="2" t="s">
        <v>318</v>
      </c>
      <c r="C135" s="2" t="s">
        <v>26</v>
      </c>
      <c r="D135" s="2" t="s">
        <v>92</v>
      </c>
      <c r="E135" s="3">
        <v>1990</v>
      </c>
      <c r="F135" s="4">
        <v>59129.81</v>
      </c>
      <c r="G135" s="5">
        <v>223378</v>
      </c>
      <c r="H135" s="2" t="s">
        <v>28</v>
      </c>
      <c r="I135" s="2" t="s">
        <v>22</v>
      </c>
      <c r="J135" s="6">
        <v>3.1</v>
      </c>
      <c r="K135" s="7">
        <v>484</v>
      </c>
      <c r="L135" s="8">
        <v>138</v>
      </c>
      <c r="M135" s="3">
        <v>3</v>
      </c>
      <c r="N135" s="3">
        <v>5</v>
      </c>
      <c r="O135" s="2" t="s">
        <v>36</v>
      </c>
      <c r="P135" s="9" t="s">
        <v>317</v>
      </c>
      <c r="Q135" s="9" t="s">
        <v>14997</v>
      </c>
      <c r="R135" s="10">
        <v>42416</v>
      </c>
      <c r="S135" s="16">
        <v>45332.545196084931</v>
      </c>
      <c r="T135" s="1" t="s">
        <v>19915</v>
      </c>
      <c r="U135" s="46">
        <v>2016</v>
      </c>
      <c r="V135" s="46">
        <v>2024</v>
      </c>
    </row>
    <row r="136" spans="1:22" x14ac:dyDescent="0.3">
      <c r="A136" s="3">
        <v>135</v>
      </c>
      <c r="B136" s="2" t="s">
        <v>320</v>
      </c>
      <c r="C136" s="2" t="s">
        <v>74</v>
      </c>
      <c r="D136" s="2" t="s">
        <v>79</v>
      </c>
      <c r="E136" s="3">
        <v>1991</v>
      </c>
      <c r="F136" s="4">
        <v>23727.38</v>
      </c>
      <c r="G136" s="5">
        <v>279801</v>
      </c>
      <c r="H136" s="2" t="s">
        <v>41</v>
      </c>
      <c r="I136" s="2" t="s">
        <v>22</v>
      </c>
      <c r="J136" s="6">
        <v>3.6</v>
      </c>
      <c r="K136" s="7">
        <v>603</v>
      </c>
      <c r="L136" s="8">
        <v>215</v>
      </c>
      <c r="M136" s="3">
        <v>4</v>
      </c>
      <c r="N136" s="3">
        <v>7</v>
      </c>
      <c r="O136" s="2" t="s">
        <v>36</v>
      </c>
      <c r="P136" s="9" t="s">
        <v>319</v>
      </c>
      <c r="Q136" s="9" t="s">
        <v>14998</v>
      </c>
      <c r="R136" s="10">
        <v>44186</v>
      </c>
      <c r="S136" s="16">
        <v>45711.198926831094</v>
      </c>
      <c r="T136" s="1" t="s">
        <v>19925</v>
      </c>
      <c r="U136" s="46">
        <v>2020</v>
      </c>
      <c r="V136" s="46">
        <v>2025</v>
      </c>
    </row>
    <row r="137" spans="1:22" x14ac:dyDescent="0.3">
      <c r="A137" s="3">
        <v>136</v>
      </c>
      <c r="B137" s="2" t="s">
        <v>322</v>
      </c>
      <c r="C137" s="2" t="s">
        <v>107</v>
      </c>
      <c r="D137" s="2" t="s">
        <v>34</v>
      </c>
      <c r="E137" s="3">
        <v>2002</v>
      </c>
      <c r="F137" s="4">
        <v>5263.75</v>
      </c>
      <c r="G137" s="5">
        <v>206031</v>
      </c>
      <c r="H137" s="2" t="s">
        <v>35</v>
      </c>
      <c r="I137" s="2" t="s">
        <v>29</v>
      </c>
      <c r="J137" s="6">
        <v>4.5</v>
      </c>
      <c r="K137" s="7">
        <v>119</v>
      </c>
      <c r="L137" s="8">
        <v>102</v>
      </c>
      <c r="M137" s="3">
        <v>2</v>
      </c>
      <c r="N137" s="3">
        <v>5</v>
      </c>
      <c r="O137" s="2" t="s">
        <v>65</v>
      </c>
      <c r="P137" s="9" t="s">
        <v>321</v>
      </c>
      <c r="Q137" s="9" t="s">
        <v>14999</v>
      </c>
      <c r="R137" s="10">
        <v>42924</v>
      </c>
      <c r="S137" s="16">
        <v>45724.92567218015</v>
      </c>
      <c r="T137" s="1" t="s">
        <v>19920</v>
      </c>
      <c r="U137" s="46">
        <v>2017</v>
      </c>
      <c r="V137" s="46">
        <v>2025</v>
      </c>
    </row>
    <row r="138" spans="1:22" x14ac:dyDescent="0.3">
      <c r="A138" s="3">
        <v>137</v>
      </c>
      <c r="B138" s="2" t="s">
        <v>324</v>
      </c>
      <c r="C138" s="2" t="s">
        <v>63</v>
      </c>
      <c r="D138" s="2" t="s">
        <v>27</v>
      </c>
      <c r="E138" s="3">
        <v>2001</v>
      </c>
      <c r="F138" s="4">
        <v>76969.740000000005</v>
      </c>
      <c r="G138" s="5">
        <v>273399</v>
      </c>
      <c r="H138" s="2" t="s">
        <v>41</v>
      </c>
      <c r="I138" s="2" t="s">
        <v>29</v>
      </c>
      <c r="J138" s="6">
        <v>3.6</v>
      </c>
      <c r="K138" s="7">
        <v>252</v>
      </c>
      <c r="L138" s="8">
        <v>327</v>
      </c>
      <c r="M138" s="3">
        <v>4</v>
      </c>
      <c r="N138" s="3">
        <v>5</v>
      </c>
      <c r="O138" s="2" t="s">
        <v>30</v>
      </c>
      <c r="P138" s="9" t="s">
        <v>323</v>
      </c>
      <c r="Q138" s="9" t="s">
        <v>15000</v>
      </c>
      <c r="R138" s="10">
        <v>44001</v>
      </c>
      <c r="S138" s="16">
        <v>45780.854858017323</v>
      </c>
      <c r="T138" s="1" t="s">
        <v>19919</v>
      </c>
      <c r="U138" s="46">
        <v>2020</v>
      </c>
      <c r="V138" s="46">
        <v>2025</v>
      </c>
    </row>
    <row r="139" spans="1:22" x14ac:dyDescent="0.3">
      <c r="A139" s="3">
        <v>138</v>
      </c>
      <c r="B139" s="2" t="s">
        <v>326</v>
      </c>
      <c r="C139" s="2" t="s">
        <v>49</v>
      </c>
      <c r="D139" s="2" t="s">
        <v>64</v>
      </c>
      <c r="E139" s="3">
        <v>2006</v>
      </c>
      <c r="F139" s="4">
        <v>60185.32</v>
      </c>
      <c r="G139" s="5">
        <v>114227</v>
      </c>
      <c r="H139" s="2" t="s">
        <v>21</v>
      </c>
      <c r="I139" s="2" t="s">
        <v>22</v>
      </c>
      <c r="J139" s="6">
        <v>2.5</v>
      </c>
      <c r="K139" s="7">
        <v>84</v>
      </c>
      <c r="L139" s="8">
        <v>365</v>
      </c>
      <c r="M139" s="3">
        <v>2</v>
      </c>
      <c r="N139" s="3">
        <v>7</v>
      </c>
      <c r="O139" s="2" t="s">
        <v>23</v>
      </c>
      <c r="P139" s="9" t="s">
        <v>325</v>
      </c>
      <c r="Q139" s="9" t="s">
        <v>15001</v>
      </c>
      <c r="R139" s="10">
        <v>43788</v>
      </c>
      <c r="S139" s="16">
        <v>45651.180923230357</v>
      </c>
      <c r="T139" s="1" t="s">
        <v>19924</v>
      </c>
      <c r="U139" s="46">
        <v>2019</v>
      </c>
      <c r="V139" s="46">
        <v>2024</v>
      </c>
    </row>
    <row r="140" spans="1:22" x14ac:dyDescent="0.3">
      <c r="A140" s="3">
        <v>139</v>
      </c>
      <c r="B140" s="2" t="s">
        <v>328</v>
      </c>
      <c r="C140" s="2" t="s">
        <v>39</v>
      </c>
      <c r="D140" s="2" t="s">
        <v>27</v>
      </c>
      <c r="E140" s="3">
        <v>1997</v>
      </c>
      <c r="F140" s="4">
        <v>11840.43</v>
      </c>
      <c r="G140" s="5">
        <v>288114</v>
      </c>
      <c r="H140" s="2" t="s">
        <v>41</v>
      </c>
      <c r="I140" s="2" t="s">
        <v>29</v>
      </c>
      <c r="J140" s="6">
        <v>3</v>
      </c>
      <c r="K140" s="7">
        <v>264</v>
      </c>
      <c r="L140" s="8">
        <v>763</v>
      </c>
      <c r="M140" s="3">
        <v>2</v>
      </c>
      <c r="N140" s="3">
        <v>7</v>
      </c>
      <c r="O140" s="2" t="s">
        <v>65</v>
      </c>
      <c r="P140" s="9" t="s">
        <v>327</v>
      </c>
      <c r="Q140" s="9" t="s">
        <v>15002</v>
      </c>
      <c r="R140" s="10">
        <v>44664</v>
      </c>
      <c r="S140" s="16">
        <v>45272.527192484224</v>
      </c>
      <c r="T140" s="1" t="s">
        <v>19917</v>
      </c>
      <c r="U140" s="46">
        <v>2022</v>
      </c>
      <c r="V140" s="46">
        <v>2023</v>
      </c>
    </row>
    <row r="141" spans="1:22" x14ac:dyDescent="0.3">
      <c r="A141" s="3">
        <v>140</v>
      </c>
      <c r="B141" s="2" t="s">
        <v>330</v>
      </c>
      <c r="C141" s="2" t="s">
        <v>45</v>
      </c>
      <c r="D141" s="2" t="s">
        <v>92</v>
      </c>
      <c r="E141" s="3">
        <v>2016</v>
      </c>
      <c r="F141" s="4">
        <v>48141.06</v>
      </c>
      <c r="G141" s="5">
        <v>272189</v>
      </c>
      <c r="H141" s="2" t="s">
        <v>41</v>
      </c>
      <c r="I141" s="2" t="s">
        <v>29</v>
      </c>
      <c r="J141" s="6">
        <v>3.8</v>
      </c>
      <c r="K141" s="7">
        <v>320</v>
      </c>
      <c r="L141" s="8">
        <v>246</v>
      </c>
      <c r="M141" s="3">
        <v>4</v>
      </c>
      <c r="N141" s="3">
        <v>7</v>
      </c>
      <c r="O141" s="2" t="s">
        <v>30</v>
      </c>
      <c r="P141" s="9" t="s">
        <v>329</v>
      </c>
      <c r="Q141" s="9" t="s">
        <v>15003</v>
      </c>
      <c r="R141" s="10">
        <v>44795</v>
      </c>
      <c r="S141" s="16">
        <v>45157.894265898904</v>
      </c>
      <c r="T141" s="1" t="s">
        <v>19921</v>
      </c>
      <c r="U141" s="46">
        <v>2022</v>
      </c>
      <c r="V141" s="46">
        <v>2023</v>
      </c>
    </row>
    <row r="142" spans="1:22" x14ac:dyDescent="0.3">
      <c r="A142" s="3">
        <v>141</v>
      </c>
      <c r="B142" s="2" t="s">
        <v>332</v>
      </c>
      <c r="C142" s="2" t="s">
        <v>107</v>
      </c>
      <c r="D142" s="2" t="s">
        <v>27</v>
      </c>
      <c r="E142" s="3">
        <v>2001</v>
      </c>
      <c r="F142" s="4">
        <v>24315.08</v>
      </c>
      <c r="G142" s="5">
        <v>256813</v>
      </c>
      <c r="H142" s="2" t="s">
        <v>28</v>
      </c>
      <c r="I142" s="2" t="s">
        <v>29</v>
      </c>
      <c r="J142" s="6">
        <v>5.0999999999999996</v>
      </c>
      <c r="K142" s="7">
        <v>78</v>
      </c>
      <c r="L142" s="8">
        <v>383</v>
      </c>
      <c r="M142" s="3">
        <v>3</v>
      </c>
      <c r="N142" s="3">
        <v>5</v>
      </c>
      <c r="O142" s="2" t="s">
        <v>80</v>
      </c>
      <c r="P142" s="9" t="s">
        <v>331</v>
      </c>
      <c r="Q142" s="9" t="s">
        <v>15004</v>
      </c>
      <c r="R142" s="10">
        <v>43096</v>
      </c>
      <c r="S142" s="16">
        <v>45671.771041253967</v>
      </c>
      <c r="T142" s="1" t="s">
        <v>19925</v>
      </c>
      <c r="U142" s="46">
        <v>2017</v>
      </c>
      <c r="V142" s="46">
        <v>2025</v>
      </c>
    </row>
    <row r="143" spans="1:22" x14ac:dyDescent="0.3">
      <c r="A143" s="3">
        <v>142</v>
      </c>
      <c r="B143" s="2" t="s">
        <v>334</v>
      </c>
      <c r="C143" s="2" t="s">
        <v>19</v>
      </c>
      <c r="D143" s="2" t="s">
        <v>50</v>
      </c>
      <c r="E143" s="3">
        <v>2004</v>
      </c>
      <c r="F143" s="4">
        <v>73623.31</v>
      </c>
      <c r="G143" s="5">
        <v>65251</v>
      </c>
      <c r="H143" s="2" t="s">
        <v>41</v>
      </c>
      <c r="I143" s="2" t="s">
        <v>29</v>
      </c>
      <c r="J143" s="6">
        <v>4.0999999999999996</v>
      </c>
      <c r="K143" s="7">
        <v>376</v>
      </c>
      <c r="L143" s="8">
        <v>654</v>
      </c>
      <c r="M143" s="3">
        <v>3</v>
      </c>
      <c r="N143" s="3">
        <v>2</v>
      </c>
      <c r="O143" s="2" t="s">
        <v>65</v>
      </c>
      <c r="P143" s="9" t="s">
        <v>333</v>
      </c>
      <c r="Q143" s="9" t="s">
        <v>15005</v>
      </c>
      <c r="R143" s="10">
        <v>43210</v>
      </c>
      <c r="S143" s="16">
        <v>45689.732633572428</v>
      </c>
      <c r="T143" s="1" t="s">
        <v>19917</v>
      </c>
      <c r="U143" s="46">
        <v>2018</v>
      </c>
      <c r="V143" s="46">
        <v>2025</v>
      </c>
    </row>
    <row r="144" spans="1:22" x14ac:dyDescent="0.3">
      <c r="A144" s="3">
        <v>143</v>
      </c>
      <c r="B144" s="2" t="s">
        <v>336</v>
      </c>
      <c r="C144" s="2" t="s">
        <v>63</v>
      </c>
      <c r="D144" s="2" t="s">
        <v>20</v>
      </c>
      <c r="E144" s="3">
        <v>2001</v>
      </c>
      <c r="F144" s="4">
        <v>70360.98</v>
      </c>
      <c r="G144" s="5">
        <v>91106</v>
      </c>
      <c r="H144" s="2" t="s">
        <v>35</v>
      </c>
      <c r="I144" s="2" t="s">
        <v>29</v>
      </c>
      <c r="J144" s="6">
        <v>3.5</v>
      </c>
      <c r="K144" s="7">
        <v>607</v>
      </c>
      <c r="L144" s="8">
        <v>681</v>
      </c>
      <c r="M144" s="3">
        <v>5</v>
      </c>
      <c r="N144" s="3">
        <v>2</v>
      </c>
      <c r="O144" s="2" t="s">
        <v>85</v>
      </c>
      <c r="P144" s="9" t="s">
        <v>335</v>
      </c>
      <c r="Q144" s="9" t="s">
        <v>15006</v>
      </c>
      <c r="R144" s="10">
        <v>45065</v>
      </c>
      <c r="S144" s="16">
        <v>45844.085504146547</v>
      </c>
      <c r="T144" s="1" t="s">
        <v>19918</v>
      </c>
      <c r="U144" s="46">
        <v>2023</v>
      </c>
      <c r="V144" s="46">
        <v>2025</v>
      </c>
    </row>
    <row r="145" spans="1:22" x14ac:dyDescent="0.3">
      <c r="A145" s="3">
        <v>144</v>
      </c>
      <c r="B145" s="2" t="s">
        <v>338</v>
      </c>
      <c r="C145" s="2" t="s">
        <v>107</v>
      </c>
      <c r="D145" s="2" t="s">
        <v>34</v>
      </c>
      <c r="E145" s="3">
        <v>1990</v>
      </c>
      <c r="F145" s="4">
        <v>33992.82</v>
      </c>
      <c r="G145" s="5">
        <v>252169</v>
      </c>
      <c r="H145" s="2" t="s">
        <v>35</v>
      </c>
      <c r="I145" s="2" t="s">
        <v>29</v>
      </c>
      <c r="J145" s="6">
        <v>3.8</v>
      </c>
      <c r="K145" s="7">
        <v>197</v>
      </c>
      <c r="L145" s="8">
        <v>361</v>
      </c>
      <c r="M145" s="3">
        <v>2</v>
      </c>
      <c r="N145" s="3">
        <v>2</v>
      </c>
      <c r="O145" s="2" t="s">
        <v>51</v>
      </c>
      <c r="P145" s="9" t="s">
        <v>337</v>
      </c>
      <c r="Q145" s="9" t="s">
        <v>15007</v>
      </c>
      <c r="R145" s="10">
        <v>42955</v>
      </c>
      <c r="S145" s="16">
        <v>45701.122911628037</v>
      </c>
      <c r="T145" s="1" t="s">
        <v>19921</v>
      </c>
      <c r="U145" s="46">
        <v>2017</v>
      </c>
      <c r="V145" s="46">
        <v>2025</v>
      </c>
    </row>
    <row r="146" spans="1:22" x14ac:dyDescent="0.3">
      <c r="A146" s="3">
        <v>145</v>
      </c>
      <c r="B146" s="2" t="s">
        <v>340</v>
      </c>
      <c r="C146" s="2" t="s">
        <v>107</v>
      </c>
      <c r="D146" s="2" t="s">
        <v>27</v>
      </c>
      <c r="E146" s="3">
        <v>2015</v>
      </c>
      <c r="F146" s="4">
        <v>30486.73</v>
      </c>
      <c r="G146" s="5">
        <v>393</v>
      </c>
      <c r="H146" s="2" t="s">
        <v>21</v>
      </c>
      <c r="I146" s="2" t="s">
        <v>29</v>
      </c>
      <c r="J146" s="6">
        <v>1.1000000000000001</v>
      </c>
      <c r="K146" s="7">
        <v>138</v>
      </c>
      <c r="L146" s="8">
        <v>153</v>
      </c>
      <c r="M146" s="3">
        <v>5</v>
      </c>
      <c r="N146" s="3">
        <v>7</v>
      </c>
      <c r="O146" s="2" t="s">
        <v>42</v>
      </c>
      <c r="P146" s="9" t="s">
        <v>339</v>
      </c>
      <c r="Q146" s="9" t="s">
        <v>15008</v>
      </c>
      <c r="R146" s="10">
        <v>43962</v>
      </c>
      <c r="S146" s="16">
        <v>45786.988084662647</v>
      </c>
      <c r="T146" s="1" t="s">
        <v>19918</v>
      </c>
      <c r="U146" s="46">
        <v>2020</v>
      </c>
      <c r="V146" s="46">
        <v>2025</v>
      </c>
    </row>
    <row r="147" spans="1:22" x14ac:dyDescent="0.3">
      <c r="A147" s="3">
        <v>146</v>
      </c>
      <c r="B147" s="2" t="s">
        <v>342</v>
      </c>
      <c r="C147" s="2" t="s">
        <v>118</v>
      </c>
      <c r="D147" s="2" t="s">
        <v>27</v>
      </c>
      <c r="E147" s="3">
        <v>1996</v>
      </c>
      <c r="F147" s="4">
        <v>59216.23</v>
      </c>
      <c r="G147" s="5">
        <v>170383</v>
      </c>
      <c r="H147" s="2" t="s">
        <v>35</v>
      </c>
      <c r="I147" s="2" t="s">
        <v>29</v>
      </c>
      <c r="J147" s="6">
        <v>5.2</v>
      </c>
      <c r="K147" s="7">
        <v>670</v>
      </c>
      <c r="L147" s="8">
        <v>103</v>
      </c>
      <c r="M147" s="3">
        <v>2</v>
      </c>
      <c r="N147" s="3">
        <v>5</v>
      </c>
      <c r="O147" s="2" t="s">
        <v>36</v>
      </c>
      <c r="P147" s="9" t="s">
        <v>341</v>
      </c>
      <c r="Q147" s="9" t="s">
        <v>15009</v>
      </c>
      <c r="R147" s="10">
        <v>44505</v>
      </c>
      <c r="S147" s="16">
        <v>45604.597606567033</v>
      </c>
      <c r="T147" s="1" t="s">
        <v>19924</v>
      </c>
      <c r="U147" s="46">
        <v>2021</v>
      </c>
      <c r="V147" s="46">
        <v>2024</v>
      </c>
    </row>
    <row r="148" spans="1:22" x14ac:dyDescent="0.3">
      <c r="A148" s="3">
        <v>147</v>
      </c>
      <c r="B148" s="2" t="s">
        <v>344</v>
      </c>
      <c r="C148" s="2" t="s">
        <v>63</v>
      </c>
      <c r="D148" s="2" t="s">
        <v>79</v>
      </c>
      <c r="E148" s="3">
        <v>2009</v>
      </c>
      <c r="F148" s="4">
        <v>12740.69</v>
      </c>
      <c r="G148" s="5">
        <v>226496</v>
      </c>
      <c r="H148" s="2" t="s">
        <v>21</v>
      </c>
      <c r="I148" s="2" t="s">
        <v>22</v>
      </c>
      <c r="J148" s="6">
        <v>3.6</v>
      </c>
      <c r="K148" s="7">
        <v>522</v>
      </c>
      <c r="L148" s="8">
        <v>570</v>
      </c>
      <c r="M148" s="3">
        <v>5</v>
      </c>
      <c r="N148" s="3">
        <v>7</v>
      </c>
      <c r="O148" s="2" t="s">
        <v>65</v>
      </c>
      <c r="P148" s="9" t="s">
        <v>343</v>
      </c>
      <c r="Q148" s="9" t="s">
        <v>15010</v>
      </c>
      <c r="R148" s="10">
        <v>44995</v>
      </c>
      <c r="S148" s="16">
        <v>45566.045896224969</v>
      </c>
      <c r="T148" s="1" t="s">
        <v>19916</v>
      </c>
      <c r="U148" s="46">
        <v>2023</v>
      </c>
      <c r="V148" s="46">
        <v>2024</v>
      </c>
    </row>
    <row r="149" spans="1:22" x14ac:dyDescent="0.3">
      <c r="A149" s="3">
        <v>148</v>
      </c>
      <c r="B149" s="2" t="s">
        <v>346</v>
      </c>
      <c r="C149" s="2" t="s">
        <v>39</v>
      </c>
      <c r="D149" s="2" t="s">
        <v>27</v>
      </c>
      <c r="E149" s="3">
        <v>1998</v>
      </c>
      <c r="F149" s="4">
        <v>26538.44</v>
      </c>
      <c r="G149" s="5">
        <v>250524</v>
      </c>
      <c r="H149" s="2" t="s">
        <v>21</v>
      </c>
      <c r="I149" s="2" t="s">
        <v>22</v>
      </c>
      <c r="J149" s="6">
        <v>5</v>
      </c>
      <c r="K149" s="7">
        <v>360</v>
      </c>
      <c r="L149" s="8">
        <v>337</v>
      </c>
      <c r="M149" s="3">
        <v>3</v>
      </c>
      <c r="N149" s="3">
        <v>4</v>
      </c>
      <c r="O149" s="2" t="s">
        <v>36</v>
      </c>
      <c r="P149" s="9" t="s">
        <v>345</v>
      </c>
      <c r="Q149" s="9" t="s">
        <v>15011</v>
      </c>
      <c r="R149" s="10">
        <v>42119</v>
      </c>
      <c r="S149" s="16">
        <v>45654.539594964714</v>
      </c>
      <c r="T149" s="1" t="s">
        <v>19917</v>
      </c>
      <c r="U149" s="46">
        <v>2015</v>
      </c>
      <c r="V149" s="46">
        <v>2024</v>
      </c>
    </row>
    <row r="150" spans="1:22" x14ac:dyDescent="0.3">
      <c r="A150" s="3">
        <v>149</v>
      </c>
      <c r="B150" s="2" t="s">
        <v>348</v>
      </c>
      <c r="C150" s="2" t="s">
        <v>45</v>
      </c>
      <c r="D150" s="2" t="s">
        <v>27</v>
      </c>
      <c r="E150" s="3">
        <v>2004</v>
      </c>
      <c r="F150" s="4">
        <v>16202.38</v>
      </c>
      <c r="G150" s="5">
        <v>291009</v>
      </c>
      <c r="H150" s="2" t="s">
        <v>35</v>
      </c>
      <c r="I150" s="2" t="s">
        <v>29</v>
      </c>
      <c r="J150" s="6">
        <v>1.9</v>
      </c>
      <c r="K150" s="7">
        <v>562</v>
      </c>
      <c r="L150" s="8">
        <v>379</v>
      </c>
      <c r="M150" s="3">
        <v>3</v>
      </c>
      <c r="N150" s="3">
        <v>2</v>
      </c>
      <c r="O150" s="2" t="s">
        <v>51</v>
      </c>
      <c r="P150" s="9" t="s">
        <v>347</v>
      </c>
      <c r="Q150" s="9" t="s">
        <v>15012</v>
      </c>
      <c r="R150" s="10">
        <v>42350</v>
      </c>
      <c r="S150" s="16">
        <v>45553.341355316777</v>
      </c>
      <c r="T150" s="1" t="s">
        <v>19925</v>
      </c>
      <c r="U150" s="46">
        <v>2015</v>
      </c>
      <c r="V150" s="46">
        <v>2024</v>
      </c>
    </row>
    <row r="151" spans="1:22" x14ac:dyDescent="0.3">
      <c r="A151" s="3">
        <v>150</v>
      </c>
      <c r="B151" s="2" t="s">
        <v>350</v>
      </c>
      <c r="C151" s="2" t="s">
        <v>118</v>
      </c>
      <c r="D151" s="2" t="s">
        <v>92</v>
      </c>
      <c r="E151" s="3">
        <v>1991</v>
      </c>
      <c r="F151" s="4">
        <v>37788.019999999997</v>
      </c>
      <c r="G151" s="5">
        <v>148074</v>
      </c>
      <c r="H151" s="2" t="s">
        <v>35</v>
      </c>
      <c r="I151" s="2" t="s">
        <v>29</v>
      </c>
      <c r="J151" s="6">
        <v>2.7</v>
      </c>
      <c r="K151" s="7">
        <v>597</v>
      </c>
      <c r="L151" s="8">
        <v>441</v>
      </c>
      <c r="M151" s="3">
        <v>2</v>
      </c>
      <c r="N151" s="3">
        <v>7</v>
      </c>
      <c r="O151" s="2" t="s">
        <v>36</v>
      </c>
      <c r="P151" s="9" t="s">
        <v>349</v>
      </c>
      <c r="Q151" s="9" t="s">
        <v>15013</v>
      </c>
      <c r="R151" s="10">
        <v>42815</v>
      </c>
      <c r="S151" s="16">
        <v>45507.780243094341</v>
      </c>
      <c r="T151" s="1" t="s">
        <v>19916</v>
      </c>
      <c r="U151" s="46">
        <v>2017</v>
      </c>
      <c r="V151" s="46">
        <v>2024</v>
      </c>
    </row>
    <row r="152" spans="1:22" x14ac:dyDescent="0.3">
      <c r="A152" s="3">
        <v>151</v>
      </c>
      <c r="B152" s="2" t="s">
        <v>352</v>
      </c>
      <c r="C152" s="2" t="s">
        <v>118</v>
      </c>
      <c r="D152" s="2" t="s">
        <v>92</v>
      </c>
      <c r="E152" s="3">
        <v>2019</v>
      </c>
      <c r="F152" s="4">
        <v>26535.78</v>
      </c>
      <c r="G152" s="5">
        <v>148278</v>
      </c>
      <c r="H152" s="2" t="s">
        <v>28</v>
      </c>
      <c r="I152" s="2" t="s">
        <v>22</v>
      </c>
      <c r="J152" s="6">
        <v>5.0999999999999996</v>
      </c>
      <c r="K152" s="7">
        <v>248</v>
      </c>
      <c r="L152" s="8">
        <v>314</v>
      </c>
      <c r="M152" s="3">
        <v>3</v>
      </c>
      <c r="N152" s="3">
        <v>7</v>
      </c>
      <c r="O152" s="2" t="s">
        <v>36</v>
      </c>
      <c r="P152" s="9" t="s">
        <v>351</v>
      </c>
      <c r="Q152" s="9" t="s">
        <v>15014</v>
      </c>
      <c r="R152" s="10">
        <v>42511</v>
      </c>
      <c r="S152" s="16">
        <v>45338.970481141943</v>
      </c>
      <c r="T152" s="1" t="s">
        <v>19918</v>
      </c>
      <c r="U152" s="46">
        <v>2016</v>
      </c>
      <c r="V152" s="46">
        <v>2024</v>
      </c>
    </row>
    <row r="153" spans="1:22" x14ac:dyDescent="0.3">
      <c r="A153" s="3">
        <v>152</v>
      </c>
      <c r="B153" s="2" t="s">
        <v>354</v>
      </c>
      <c r="C153" s="2" t="s">
        <v>26</v>
      </c>
      <c r="D153" s="2" t="s">
        <v>79</v>
      </c>
      <c r="E153" s="3">
        <v>2017</v>
      </c>
      <c r="F153" s="4">
        <v>13694.45</v>
      </c>
      <c r="G153" s="5">
        <v>123348</v>
      </c>
      <c r="H153" s="2" t="s">
        <v>21</v>
      </c>
      <c r="I153" s="2" t="s">
        <v>22</v>
      </c>
      <c r="J153" s="6">
        <v>5.9</v>
      </c>
      <c r="K153" s="7">
        <v>673</v>
      </c>
      <c r="L153" s="8">
        <v>766</v>
      </c>
      <c r="M153" s="3">
        <v>4</v>
      </c>
      <c r="N153" s="3">
        <v>7</v>
      </c>
      <c r="O153" s="2" t="s">
        <v>65</v>
      </c>
      <c r="P153" s="9" t="s">
        <v>353</v>
      </c>
      <c r="Q153" s="9" t="s">
        <v>15015</v>
      </c>
      <c r="R153" s="10">
        <v>43295</v>
      </c>
      <c r="S153" s="16">
        <v>45702.291145274772</v>
      </c>
      <c r="T153" s="1" t="s">
        <v>19920</v>
      </c>
      <c r="U153" s="46">
        <v>2018</v>
      </c>
      <c r="V153" s="46">
        <v>2025</v>
      </c>
    </row>
    <row r="154" spans="1:22" x14ac:dyDescent="0.3">
      <c r="A154" s="3">
        <v>153</v>
      </c>
      <c r="B154" s="2" t="s">
        <v>356</v>
      </c>
      <c r="C154" s="2" t="s">
        <v>19</v>
      </c>
      <c r="D154" s="2" t="s">
        <v>79</v>
      </c>
      <c r="E154" s="3">
        <v>1994</v>
      </c>
      <c r="F154" s="4">
        <v>9776.5300000000007</v>
      </c>
      <c r="G154" s="5">
        <v>123143</v>
      </c>
      <c r="H154" s="2" t="s">
        <v>21</v>
      </c>
      <c r="I154" s="2" t="s">
        <v>29</v>
      </c>
      <c r="J154" s="6">
        <v>5.5</v>
      </c>
      <c r="K154" s="7">
        <v>238</v>
      </c>
      <c r="L154" s="8">
        <v>256</v>
      </c>
      <c r="M154" s="3">
        <v>4</v>
      </c>
      <c r="N154" s="3">
        <v>5</v>
      </c>
      <c r="O154" s="2" t="s">
        <v>51</v>
      </c>
      <c r="P154" s="9" t="s">
        <v>355</v>
      </c>
      <c r="Q154" s="9" t="s">
        <v>19384</v>
      </c>
      <c r="R154" s="10">
        <v>43533</v>
      </c>
      <c r="S154" s="16">
        <v>45814.14951694911</v>
      </c>
      <c r="T154" s="1" t="s">
        <v>19916</v>
      </c>
      <c r="U154" s="46">
        <v>2019</v>
      </c>
      <c r="V154" s="46">
        <v>2025</v>
      </c>
    </row>
    <row r="155" spans="1:22" x14ac:dyDescent="0.3">
      <c r="A155" s="3">
        <v>154</v>
      </c>
      <c r="B155" s="2" t="s">
        <v>358</v>
      </c>
      <c r="C155" s="2" t="s">
        <v>74</v>
      </c>
      <c r="D155" s="2" t="s">
        <v>64</v>
      </c>
      <c r="E155" s="3">
        <v>2009</v>
      </c>
      <c r="F155" s="4">
        <v>55169.64</v>
      </c>
      <c r="G155" s="5">
        <v>227460</v>
      </c>
      <c r="H155" s="2" t="s">
        <v>41</v>
      </c>
      <c r="I155" s="2" t="s">
        <v>29</v>
      </c>
      <c r="J155" s="6">
        <v>1.4</v>
      </c>
      <c r="K155" s="7">
        <v>388</v>
      </c>
      <c r="L155" s="8">
        <v>230</v>
      </c>
      <c r="M155" s="3">
        <v>3</v>
      </c>
      <c r="N155" s="3">
        <v>5</v>
      </c>
      <c r="O155" s="2" t="s">
        <v>85</v>
      </c>
      <c r="P155" s="9" t="s">
        <v>357</v>
      </c>
      <c r="Q155" s="9" t="s">
        <v>15016</v>
      </c>
      <c r="R155" s="10">
        <v>44679</v>
      </c>
      <c r="S155" s="16">
        <v>45847.590205086737</v>
      </c>
      <c r="T155" s="1" t="s">
        <v>19917</v>
      </c>
      <c r="U155" s="46">
        <v>2022</v>
      </c>
      <c r="V155" s="46">
        <v>2025</v>
      </c>
    </row>
    <row r="156" spans="1:22" x14ac:dyDescent="0.3">
      <c r="A156" s="3">
        <v>155</v>
      </c>
      <c r="B156" s="2" t="s">
        <v>360</v>
      </c>
      <c r="C156" s="2" t="s">
        <v>39</v>
      </c>
      <c r="D156" s="2" t="s">
        <v>64</v>
      </c>
      <c r="E156" s="3">
        <v>1999</v>
      </c>
      <c r="F156" s="4">
        <v>38105.17</v>
      </c>
      <c r="G156" s="5">
        <v>267771</v>
      </c>
      <c r="H156" s="2" t="s">
        <v>41</v>
      </c>
      <c r="I156" s="2" t="s">
        <v>29</v>
      </c>
      <c r="J156" s="6">
        <v>2.4</v>
      </c>
      <c r="K156" s="7">
        <v>385</v>
      </c>
      <c r="L156" s="8">
        <v>494</v>
      </c>
      <c r="M156" s="3">
        <v>4</v>
      </c>
      <c r="N156" s="3">
        <v>7</v>
      </c>
      <c r="O156" s="2" t="s">
        <v>80</v>
      </c>
      <c r="P156" s="9" t="s">
        <v>359</v>
      </c>
      <c r="Q156" s="9" t="s">
        <v>18875</v>
      </c>
      <c r="R156" s="10">
        <v>44597</v>
      </c>
      <c r="S156" s="16">
        <v>45403.369360917903</v>
      </c>
      <c r="T156" s="1" t="s">
        <v>19915</v>
      </c>
      <c r="U156" s="46">
        <v>2022</v>
      </c>
      <c r="V156" s="46">
        <v>2024</v>
      </c>
    </row>
    <row r="157" spans="1:22" x14ac:dyDescent="0.3">
      <c r="A157" s="3">
        <v>156</v>
      </c>
      <c r="B157" s="2" t="s">
        <v>362</v>
      </c>
      <c r="C157" s="2" t="s">
        <v>49</v>
      </c>
      <c r="D157" s="2" t="s">
        <v>56</v>
      </c>
      <c r="E157" s="3">
        <v>2003</v>
      </c>
      <c r="F157" s="4">
        <v>43088.31</v>
      </c>
      <c r="G157" s="5">
        <v>132027</v>
      </c>
      <c r="H157" s="2" t="s">
        <v>41</v>
      </c>
      <c r="I157" s="2" t="s">
        <v>22</v>
      </c>
      <c r="J157" s="6">
        <v>2.2999999999999998</v>
      </c>
      <c r="K157" s="7">
        <v>97</v>
      </c>
      <c r="L157" s="8">
        <v>535</v>
      </c>
      <c r="M157" s="3">
        <v>3</v>
      </c>
      <c r="N157" s="3">
        <v>4</v>
      </c>
      <c r="O157" s="2" t="s">
        <v>65</v>
      </c>
      <c r="P157" s="9" t="s">
        <v>361</v>
      </c>
      <c r="Q157" s="9" t="s">
        <v>15017</v>
      </c>
      <c r="R157" s="10">
        <v>45111</v>
      </c>
      <c r="S157" s="16">
        <v>45132.923271700063</v>
      </c>
      <c r="T157" s="1" t="s">
        <v>19920</v>
      </c>
      <c r="U157" s="46">
        <v>2023</v>
      </c>
      <c r="V157" s="46">
        <v>2023</v>
      </c>
    </row>
    <row r="158" spans="1:22" x14ac:dyDescent="0.3">
      <c r="A158" s="3">
        <v>157</v>
      </c>
      <c r="B158" s="2" t="s">
        <v>364</v>
      </c>
      <c r="C158" s="2" t="s">
        <v>33</v>
      </c>
      <c r="D158" s="2" t="s">
        <v>40</v>
      </c>
      <c r="E158" s="3">
        <v>1991</v>
      </c>
      <c r="F158" s="4">
        <v>47559.95</v>
      </c>
      <c r="G158" s="5">
        <v>160683</v>
      </c>
      <c r="H158" s="2" t="s">
        <v>21</v>
      </c>
      <c r="I158" s="2" t="s">
        <v>22</v>
      </c>
      <c r="J158" s="6">
        <v>3.8</v>
      </c>
      <c r="K158" s="7">
        <v>420</v>
      </c>
      <c r="L158" s="8">
        <v>633</v>
      </c>
      <c r="M158" s="3">
        <v>3</v>
      </c>
      <c r="N158" s="3">
        <v>4</v>
      </c>
      <c r="O158" s="2" t="s">
        <v>36</v>
      </c>
      <c r="P158" s="9" t="s">
        <v>363</v>
      </c>
      <c r="Q158" s="9" t="s">
        <v>15018</v>
      </c>
      <c r="R158" s="10">
        <v>44622</v>
      </c>
      <c r="S158" s="16">
        <v>45554.363559757672</v>
      </c>
      <c r="T158" s="1" t="s">
        <v>19916</v>
      </c>
      <c r="U158" s="46">
        <v>2022</v>
      </c>
      <c r="V158" s="46">
        <v>2024</v>
      </c>
    </row>
    <row r="159" spans="1:22" x14ac:dyDescent="0.3">
      <c r="A159" s="3">
        <v>158</v>
      </c>
      <c r="B159" s="2" t="s">
        <v>366</v>
      </c>
      <c r="C159" s="2" t="s">
        <v>26</v>
      </c>
      <c r="D159" s="2" t="s">
        <v>20</v>
      </c>
      <c r="E159" s="3">
        <v>2002</v>
      </c>
      <c r="F159" s="4">
        <v>42449.1</v>
      </c>
      <c r="G159" s="5">
        <v>294023</v>
      </c>
      <c r="H159" s="2" t="s">
        <v>28</v>
      </c>
      <c r="I159" s="2" t="s">
        <v>29</v>
      </c>
      <c r="J159" s="6">
        <v>5.9</v>
      </c>
      <c r="K159" s="7">
        <v>220</v>
      </c>
      <c r="L159" s="8">
        <v>384</v>
      </c>
      <c r="M159" s="3">
        <v>4</v>
      </c>
      <c r="N159" s="3">
        <v>4</v>
      </c>
      <c r="O159" s="2" t="s">
        <v>51</v>
      </c>
      <c r="P159" s="9" t="s">
        <v>365</v>
      </c>
      <c r="Q159" s="9" t="s">
        <v>15019</v>
      </c>
      <c r="R159" s="10">
        <v>44273</v>
      </c>
      <c r="S159" s="16">
        <v>45547.50018708314</v>
      </c>
      <c r="T159" s="1" t="s">
        <v>19916</v>
      </c>
      <c r="U159" s="46">
        <v>2021</v>
      </c>
      <c r="V159" s="46">
        <v>2024</v>
      </c>
    </row>
    <row r="160" spans="1:22" x14ac:dyDescent="0.3">
      <c r="A160" s="3">
        <v>159</v>
      </c>
      <c r="B160" s="2" t="s">
        <v>368</v>
      </c>
      <c r="C160" s="2" t="s">
        <v>63</v>
      </c>
      <c r="D160" s="2" t="s">
        <v>27</v>
      </c>
      <c r="E160" s="3">
        <v>2009</v>
      </c>
      <c r="F160" s="4">
        <v>53480.44</v>
      </c>
      <c r="G160" s="5">
        <v>202602</v>
      </c>
      <c r="H160" s="2" t="s">
        <v>28</v>
      </c>
      <c r="I160" s="2" t="s">
        <v>29</v>
      </c>
      <c r="J160" s="6">
        <v>5.9</v>
      </c>
      <c r="K160" s="7">
        <v>448</v>
      </c>
      <c r="L160" s="8">
        <v>250</v>
      </c>
      <c r="M160" s="3">
        <v>3</v>
      </c>
      <c r="N160" s="3">
        <v>2</v>
      </c>
      <c r="O160" s="2" t="s">
        <v>80</v>
      </c>
      <c r="P160" s="9" t="s">
        <v>367</v>
      </c>
      <c r="Q160" s="9" t="s">
        <v>19623</v>
      </c>
      <c r="R160" s="10">
        <v>42134</v>
      </c>
      <c r="S160" s="16">
        <v>45666.80604825537</v>
      </c>
      <c r="T160" s="1" t="s">
        <v>19918</v>
      </c>
      <c r="U160" s="46">
        <v>2015</v>
      </c>
      <c r="V160" s="46">
        <v>2025</v>
      </c>
    </row>
    <row r="161" spans="1:22" x14ac:dyDescent="0.3">
      <c r="A161" s="3">
        <v>160</v>
      </c>
      <c r="B161" s="2" t="s">
        <v>370</v>
      </c>
      <c r="C161" s="2" t="s">
        <v>74</v>
      </c>
      <c r="D161" s="2" t="s">
        <v>20</v>
      </c>
      <c r="E161" s="3">
        <v>2018</v>
      </c>
      <c r="F161" s="4">
        <v>23117.38</v>
      </c>
      <c r="G161" s="5">
        <v>163704</v>
      </c>
      <c r="H161" s="2" t="s">
        <v>28</v>
      </c>
      <c r="I161" s="2" t="s">
        <v>22</v>
      </c>
      <c r="J161" s="6">
        <v>5.0999999999999996</v>
      </c>
      <c r="K161" s="7">
        <v>668</v>
      </c>
      <c r="L161" s="8">
        <v>574</v>
      </c>
      <c r="M161" s="3">
        <v>3</v>
      </c>
      <c r="N161" s="3">
        <v>5</v>
      </c>
      <c r="O161" s="2" t="s">
        <v>80</v>
      </c>
      <c r="P161" s="9" t="s">
        <v>369</v>
      </c>
      <c r="Q161" s="9" t="s">
        <v>15020</v>
      </c>
      <c r="R161" s="10">
        <v>44949</v>
      </c>
      <c r="S161" s="16">
        <v>45152.783243694459</v>
      </c>
      <c r="T161" s="1" t="s">
        <v>19926</v>
      </c>
      <c r="U161" s="46">
        <v>2023</v>
      </c>
      <c r="V161" s="46">
        <v>2023</v>
      </c>
    </row>
    <row r="162" spans="1:22" x14ac:dyDescent="0.3">
      <c r="A162" s="3">
        <v>161</v>
      </c>
      <c r="B162" s="2" t="s">
        <v>372</v>
      </c>
      <c r="C162" s="2" t="s">
        <v>45</v>
      </c>
      <c r="D162" s="2" t="s">
        <v>64</v>
      </c>
      <c r="E162" s="3">
        <v>1992</v>
      </c>
      <c r="F162" s="4">
        <v>50839.79</v>
      </c>
      <c r="G162" s="5">
        <v>123024</v>
      </c>
      <c r="H162" s="2" t="s">
        <v>35</v>
      </c>
      <c r="I162" s="2" t="s">
        <v>29</v>
      </c>
      <c r="J162" s="6">
        <v>3.9</v>
      </c>
      <c r="K162" s="7">
        <v>116</v>
      </c>
      <c r="L162" s="8">
        <v>366</v>
      </c>
      <c r="M162" s="3">
        <v>2</v>
      </c>
      <c r="N162" s="3">
        <v>7</v>
      </c>
      <c r="O162" s="2" t="s">
        <v>42</v>
      </c>
      <c r="P162" s="9" t="s">
        <v>371</v>
      </c>
      <c r="Q162" s="9" t="s">
        <v>15021</v>
      </c>
      <c r="R162" s="10">
        <v>44012</v>
      </c>
      <c r="S162" s="16">
        <v>45439.000487143137</v>
      </c>
      <c r="T162" s="1" t="s">
        <v>19919</v>
      </c>
      <c r="U162" s="46">
        <v>2020</v>
      </c>
      <c r="V162" s="46">
        <v>2024</v>
      </c>
    </row>
    <row r="163" spans="1:22" x14ac:dyDescent="0.3">
      <c r="A163" s="3">
        <v>162</v>
      </c>
      <c r="B163" s="2" t="s">
        <v>374</v>
      </c>
      <c r="C163" s="2" t="s">
        <v>33</v>
      </c>
      <c r="D163" s="2" t="s">
        <v>46</v>
      </c>
      <c r="E163" s="3">
        <v>2000</v>
      </c>
      <c r="F163" s="4">
        <v>78116.05</v>
      </c>
      <c r="G163" s="5">
        <v>217290</v>
      </c>
      <c r="H163" s="2" t="s">
        <v>21</v>
      </c>
      <c r="I163" s="2" t="s">
        <v>22</v>
      </c>
      <c r="J163" s="6">
        <v>1.2</v>
      </c>
      <c r="K163" s="7">
        <v>136</v>
      </c>
      <c r="L163" s="8">
        <v>137</v>
      </c>
      <c r="M163" s="3">
        <v>3</v>
      </c>
      <c r="N163" s="3">
        <v>4</v>
      </c>
      <c r="O163" s="2" t="s">
        <v>23</v>
      </c>
      <c r="P163" s="9" t="s">
        <v>373</v>
      </c>
      <c r="Q163" s="9" t="s">
        <v>15022</v>
      </c>
      <c r="R163" s="10">
        <v>42352</v>
      </c>
      <c r="S163" s="16">
        <v>45590.724832012122</v>
      </c>
      <c r="T163" s="1" t="s">
        <v>19925</v>
      </c>
      <c r="U163" s="46">
        <v>2015</v>
      </c>
      <c r="V163" s="46">
        <v>2024</v>
      </c>
    </row>
    <row r="164" spans="1:22" x14ac:dyDescent="0.3">
      <c r="A164" s="3">
        <v>163</v>
      </c>
      <c r="B164" s="2" t="s">
        <v>376</v>
      </c>
      <c r="C164" s="2" t="s">
        <v>63</v>
      </c>
      <c r="D164" s="2" t="s">
        <v>27</v>
      </c>
      <c r="E164" s="3">
        <v>2013</v>
      </c>
      <c r="F164" s="4">
        <v>21095.439999999999</v>
      </c>
      <c r="G164" s="5">
        <v>155635</v>
      </c>
      <c r="H164" s="2" t="s">
        <v>21</v>
      </c>
      <c r="I164" s="2" t="s">
        <v>22</v>
      </c>
      <c r="J164" s="6">
        <v>2.2000000000000002</v>
      </c>
      <c r="K164" s="7">
        <v>401</v>
      </c>
      <c r="L164" s="8">
        <v>412</v>
      </c>
      <c r="M164" s="3">
        <v>2</v>
      </c>
      <c r="N164" s="3">
        <v>2</v>
      </c>
      <c r="O164" s="2" t="s">
        <v>80</v>
      </c>
      <c r="P164" s="9" t="s">
        <v>375</v>
      </c>
      <c r="Q164" s="9" t="s">
        <v>19624</v>
      </c>
      <c r="R164" s="10">
        <v>41847</v>
      </c>
      <c r="S164" s="16">
        <v>45254.565600165763</v>
      </c>
      <c r="T164" s="1" t="s">
        <v>19920</v>
      </c>
      <c r="U164" s="46">
        <v>2014</v>
      </c>
      <c r="V164" s="46">
        <v>2023</v>
      </c>
    </row>
    <row r="165" spans="1:22" x14ac:dyDescent="0.3">
      <c r="A165" s="3">
        <v>164</v>
      </c>
      <c r="B165" s="2" t="s">
        <v>378</v>
      </c>
      <c r="C165" s="2" t="s">
        <v>39</v>
      </c>
      <c r="D165" s="2" t="s">
        <v>50</v>
      </c>
      <c r="E165" s="3">
        <v>1996</v>
      </c>
      <c r="F165" s="4">
        <v>51133.99</v>
      </c>
      <c r="G165" s="5">
        <v>143476</v>
      </c>
      <c r="H165" s="2" t="s">
        <v>21</v>
      </c>
      <c r="I165" s="2" t="s">
        <v>29</v>
      </c>
      <c r="J165" s="6">
        <v>5.7</v>
      </c>
      <c r="K165" s="7">
        <v>189</v>
      </c>
      <c r="L165" s="8">
        <v>394</v>
      </c>
      <c r="M165" s="3">
        <v>4</v>
      </c>
      <c r="N165" s="3">
        <v>2</v>
      </c>
      <c r="O165" s="2" t="s">
        <v>51</v>
      </c>
      <c r="P165" s="9" t="s">
        <v>377</v>
      </c>
      <c r="Q165" s="9" t="s">
        <v>19120</v>
      </c>
      <c r="R165" s="10">
        <v>44965</v>
      </c>
      <c r="S165" s="16">
        <v>45296.475982242162</v>
      </c>
      <c r="T165" s="1" t="s">
        <v>19915</v>
      </c>
      <c r="U165" s="46">
        <v>2023</v>
      </c>
      <c r="V165" s="46">
        <v>2024</v>
      </c>
    </row>
    <row r="166" spans="1:22" x14ac:dyDescent="0.3">
      <c r="A166" s="3">
        <v>165</v>
      </c>
      <c r="B166" s="2" t="s">
        <v>380</v>
      </c>
      <c r="C166" s="2" t="s">
        <v>19</v>
      </c>
      <c r="D166" s="2" t="s">
        <v>40</v>
      </c>
      <c r="E166" s="3">
        <v>2024</v>
      </c>
      <c r="F166" s="4">
        <v>42275.57</v>
      </c>
      <c r="G166" s="5">
        <v>221647</v>
      </c>
      <c r="H166" s="2" t="s">
        <v>28</v>
      </c>
      <c r="I166" s="2" t="s">
        <v>22</v>
      </c>
      <c r="J166" s="6">
        <v>4.0999999999999996</v>
      </c>
      <c r="K166" s="7">
        <v>99</v>
      </c>
      <c r="L166" s="8">
        <v>131</v>
      </c>
      <c r="M166" s="3">
        <v>5</v>
      </c>
      <c r="N166" s="3">
        <v>5</v>
      </c>
      <c r="O166" s="2" t="s">
        <v>65</v>
      </c>
      <c r="P166" s="9" t="s">
        <v>379</v>
      </c>
      <c r="Q166" s="9" t="s">
        <v>15023</v>
      </c>
      <c r="R166" s="10">
        <v>42657</v>
      </c>
      <c r="S166" s="16">
        <v>45153.805448135347</v>
      </c>
      <c r="T166" s="1" t="s">
        <v>19923</v>
      </c>
      <c r="U166" s="46">
        <v>2016</v>
      </c>
      <c r="V166" s="46">
        <v>2023</v>
      </c>
    </row>
    <row r="167" spans="1:22" x14ac:dyDescent="0.3">
      <c r="A167" s="3">
        <v>166</v>
      </c>
      <c r="B167" s="2" t="s">
        <v>382</v>
      </c>
      <c r="C167" s="2" t="s">
        <v>26</v>
      </c>
      <c r="D167" s="2" t="s">
        <v>20</v>
      </c>
      <c r="E167" s="3">
        <v>2003</v>
      </c>
      <c r="F167" s="4">
        <v>68483.61</v>
      </c>
      <c r="G167" s="5">
        <v>40049</v>
      </c>
      <c r="H167" s="2" t="s">
        <v>21</v>
      </c>
      <c r="I167" s="2" t="s">
        <v>29</v>
      </c>
      <c r="J167" s="6">
        <v>3.8</v>
      </c>
      <c r="K167" s="7">
        <v>599</v>
      </c>
      <c r="L167" s="8">
        <v>415</v>
      </c>
      <c r="M167" s="3">
        <v>5</v>
      </c>
      <c r="N167" s="3">
        <v>4</v>
      </c>
      <c r="O167" s="2" t="s">
        <v>36</v>
      </c>
      <c r="P167" s="9" t="s">
        <v>381</v>
      </c>
      <c r="Q167" s="9" t="s">
        <v>15024</v>
      </c>
      <c r="R167" s="10">
        <v>42497</v>
      </c>
      <c r="S167" s="16">
        <v>45656.145916228961</v>
      </c>
      <c r="T167" s="1" t="s">
        <v>19918</v>
      </c>
      <c r="U167" s="46">
        <v>2016</v>
      </c>
      <c r="V167" s="46">
        <v>2024</v>
      </c>
    </row>
    <row r="168" spans="1:22" x14ac:dyDescent="0.3">
      <c r="A168" s="3">
        <v>167</v>
      </c>
      <c r="B168" s="2" t="s">
        <v>384</v>
      </c>
      <c r="C168" s="2" t="s">
        <v>74</v>
      </c>
      <c r="D168" s="2" t="s">
        <v>56</v>
      </c>
      <c r="E168" s="3">
        <v>1993</v>
      </c>
      <c r="F168" s="4">
        <v>34460.78</v>
      </c>
      <c r="G168" s="5">
        <v>263674</v>
      </c>
      <c r="H168" s="2" t="s">
        <v>41</v>
      </c>
      <c r="I168" s="2" t="s">
        <v>22</v>
      </c>
      <c r="J168" s="6">
        <v>3.5</v>
      </c>
      <c r="K168" s="7">
        <v>237</v>
      </c>
      <c r="L168" s="8">
        <v>766</v>
      </c>
      <c r="M168" s="3">
        <v>2</v>
      </c>
      <c r="N168" s="3">
        <v>7</v>
      </c>
      <c r="O168" s="2" t="s">
        <v>80</v>
      </c>
      <c r="P168" s="9" t="s">
        <v>383</v>
      </c>
      <c r="Q168" s="9" t="s">
        <v>15025</v>
      </c>
      <c r="R168" s="10">
        <v>41952</v>
      </c>
      <c r="S168" s="16">
        <v>45285.37776259824</v>
      </c>
      <c r="T168" s="1" t="s">
        <v>19924</v>
      </c>
      <c r="U168" s="46">
        <v>2014</v>
      </c>
      <c r="V168" s="46">
        <v>2023</v>
      </c>
    </row>
    <row r="169" spans="1:22" x14ac:dyDescent="0.3">
      <c r="A169" s="3">
        <v>168</v>
      </c>
      <c r="B169" s="2" t="s">
        <v>386</v>
      </c>
      <c r="C169" s="2" t="s">
        <v>26</v>
      </c>
      <c r="D169" s="2" t="s">
        <v>79</v>
      </c>
      <c r="E169" s="3">
        <v>2016</v>
      </c>
      <c r="F169" s="4">
        <v>57266.15</v>
      </c>
      <c r="G169" s="5">
        <v>207616</v>
      </c>
      <c r="H169" s="2" t="s">
        <v>28</v>
      </c>
      <c r="I169" s="2" t="s">
        <v>22</v>
      </c>
      <c r="J169" s="6">
        <v>4</v>
      </c>
      <c r="K169" s="7">
        <v>111</v>
      </c>
      <c r="L169" s="8">
        <v>410</v>
      </c>
      <c r="M169" s="3">
        <v>3</v>
      </c>
      <c r="N169" s="3">
        <v>7</v>
      </c>
      <c r="O169" s="2" t="s">
        <v>85</v>
      </c>
      <c r="P169" s="9" t="s">
        <v>385</v>
      </c>
      <c r="Q169" s="9" t="s">
        <v>15026</v>
      </c>
      <c r="R169" s="10">
        <v>45052</v>
      </c>
      <c r="S169" s="16">
        <v>45363.941475340776</v>
      </c>
      <c r="T169" s="1" t="s">
        <v>19918</v>
      </c>
      <c r="U169" s="46">
        <v>2023</v>
      </c>
      <c r="V169" s="46">
        <v>2024</v>
      </c>
    </row>
    <row r="170" spans="1:22" x14ac:dyDescent="0.3">
      <c r="A170" s="3">
        <v>169</v>
      </c>
      <c r="B170" s="2" t="s">
        <v>388</v>
      </c>
      <c r="C170" s="2" t="s">
        <v>107</v>
      </c>
      <c r="D170" s="2" t="s">
        <v>79</v>
      </c>
      <c r="E170" s="3">
        <v>2008</v>
      </c>
      <c r="F170" s="4">
        <v>39226.800000000003</v>
      </c>
      <c r="G170" s="5">
        <v>37330</v>
      </c>
      <c r="H170" s="2" t="s">
        <v>21</v>
      </c>
      <c r="I170" s="2" t="s">
        <v>29</v>
      </c>
      <c r="J170" s="6">
        <v>2.1</v>
      </c>
      <c r="K170" s="7">
        <v>261</v>
      </c>
      <c r="L170" s="8">
        <v>210</v>
      </c>
      <c r="M170" s="3">
        <v>4</v>
      </c>
      <c r="N170" s="3">
        <v>7</v>
      </c>
      <c r="O170" s="2" t="s">
        <v>30</v>
      </c>
      <c r="P170" s="9" t="s">
        <v>387</v>
      </c>
      <c r="Q170" s="9" t="s">
        <v>15027</v>
      </c>
      <c r="R170" s="10">
        <v>44817</v>
      </c>
      <c r="S170" s="16">
        <v>45571.010889223573</v>
      </c>
      <c r="T170" s="1" t="s">
        <v>19922</v>
      </c>
      <c r="U170" s="46">
        <v>2022</v>
      </c>
      <c r="V170" s="46">
        <v>2024</v>
      </c>
    </row>
    <row r="171" spans="1:22" x14ac:dyDescent="0.3">
      <c r="A171" s="3">
        <v>170</v>
      </c>
      <c r="B171" s="2" t="s">
        <v>390</v>
      </c>
      <c r="C171" s="2" t="s">
        <v>118</v>
      </c>
      <c r="D171" s="2" t="s">
        <v>64</v>
      </c>
      <c r="E171" s="3">
        <v>2006</v>
      </c>
      <c r="F171" s="4">
        <v>24998.01</v>
      </c>
      <c r="G171" s="5">
        <v>257897</v>
      </c>
      <c r="H171" s="2" t="s">
        <v>28</v>
      </c>
      <c r="I171" s="2" t="s">
        <v>22</v>
      </c>
      <c r="J171" s="6">
        <v>4</v>
      </c>
      <c r="K171" s="7">
        <v>89</v>
      </c>
      <c r="L171" s="8">
        <v>285</v>
      </c>
      <c r="M171" s="3">
        <v>2</v>
      </c>
      <c r="N171" s="3">
        <v>2</v>
      </c>
      <c r="O171" s="2" t="s">
        <v>85</v>
      </c>
      <c r="P171" s="9" t="s">
        <v>389</v>
      </c>
      <c r="Q171" s="9" t="s">
        <v>15028</v>
      </c>
      <c r="R171" s="10">
        <v>43750</v>
      </c>
      <c r="S171" s="16">
        <v>45428.048296705063</v>
      </c>
      <c r="T171" s="1" t="s">
        <v>19923</v>
      </c>
      <c r="U171" s="46">
        <v>2019</v>
      </c>
      <c r="V171" s="46">
        <v>2024</v>
      </c>
    </row>
    <row r="172" spans="1:22" x14ac:dyDescent="0.3">
      <c r="A172" s="3">
        <v>171</v>
      </c>
      <c r="B172" s="2" t="s">
        <v>392</v>
      </c>
      <c r="C172" s="2" t="s">
        <v>107</v>
      </c>
      <c r="D172" s="2" t="s">
        <v>50</v>
      </c>
      <c r="E172" s="3">
        <v>2016</v>
      </c>
      <c r="F172" s="4">
        <v>70640.75</v>
      </c>
      <c r="G172" s="5">
        <v>95748</v>
      </c>
      <c r="H172" s="2" t="s">
        <v>41</v>
      </c>
      <c r="I172" s="2" t="s">
        <v>22</v>
      </c>
      <c r="J172" s="6">
        <v>5.8</v>
      </c>
      <c r="K172" s="7">
        <v>433</v>
      </c>
      <c r="L172" s="8">
        <v>303</v>
      </c>
      <c r="M172" s="3">
        <v>2</v>
      </c>
      <c r="N172" s="3">
        <v>2</v>
      </c>
      <c r="O172" s="2" t="s">
        <v>65</v>
      </c>
      <c r="P172" s="9" t="s">
        <v>391</v>
      </c>
      <c r="Q172" s="9" t="s">
        <v>15029</v>
      </c>
      <c r="R172" s="10">
        <v>42530</v>
      </c>
      <c r="S172" s="16">
        <v>45630.882863618441</v>
      </c>
      <c r="T172" s="1" t="s">
        <v>19919</v>
      </c>
      <c r="U172" s="46">
        <v>2016</v>
      </c>
      <c r="V172" s="46">
        <v>2024</v>
      </c>
    </row>
    <row r="173" spans="1:22" x14ac:dyDescent="0.3">
      <c r="A173" s="3">
        <v>172</v>
      </c>
      <c r="B173" s="2" t="s">
        <v>394</v>
      </c>
      <c r="C173" s="2" t="s">
        <v>26</v>
      </c>
      <c r="D173" s="2" t="s">
        <v>50</v>
      </c>
      <c r="E173" s="3">
        <v>1997</v>
      </c>
      <c r="F173" s="4">
        <v>34335.129999999997</v>
      </c>
      <c r="G173" s="5">
        <v>37670</v>
      </c>
      <c r="H173" s="2" t="s">
        <v>35</v>
      </c>
      <c r="I173" s="2" t="s">
        <v>29</v>
      </c>
      <c r="J173" s="6">
        <v>3.4</v>
      </c>
      <c r="K173" s="7">
        <v>407</v>
      </c>
      <c r="L173" s="8">
        <v>172</v>
      </c>
      <c r="M173" s="3">
        <v>2</v>
      </c>
      <c r="N173" s="3">
        <v>7</v>
      </c>
      <c r="O173" s="2" t="s">
        <v>36</v>
      </c>
      <c r="P173" s="9" t="s">
        <v>393</v>
      </c>
      <c r="Q173" s="9" t="s">
        <v>15030</v>
      </c>
      <c r="R173" s="10">
        <v>42414</v>
      </c>
      <c r="S173" s="16">
        <v>45395.629813008323</v>
      </c>
      <c r="T173" s="1" t="s">
        <v>19915</v>
      </c>
      <c r="U173" s="46">
        <v>2016</v>
      </c>
      <c r="V173" s="46">
        <v>2024</v>
      </c>
    </row>
    <row r="174" spans="1:22" x14ac:dyDescent="0.3">
      <c r="A174" s="3">
        <v>173</v>
      </c>
      <c r="B174" s="2" t="s">
        <v>396</v>
      </c>
      <c r="C174" s="2" t="s">
        <v>19</v>
      </c>
      <c r="D174" s="2" t="s">
        <v>56</v>
      </c>
      <c r="E174" s="3">
        <v>2009</v>
      </c>
      <c r="F174" s="4">
        <v>38173.089999999997</v>
      </c>
      <c r="G174" s="5">
        <v>36242</v>
      </c>
      <c r="H174" s="2" t="s">
        <v>28</v>
      </c>
      <c r="I174" s="2" t="s">
        <v>22</v>
      </c>
      <c r="J174" s="6">
        <v>3.2</v>
      </c>
      <c r="K174" s="7">
        <v>553</v>
      </c>
      <c r="L174" s="8">
        <v>159</v>
      </c>
      <c r="M174" s="3">
        <v>3</v>
      </c>
      <c r="N174" s="3">
        <v>5</v>
      </c>
      <c r="O174" s="2" t="s">
        <v>85</v>
      </c>
      <c r="P174" s="9" t="s">
        <v>395</v>
      </c>
      <c r="Q174" s="9" t="s">
        <v>15031</v>
      </c>
      <c r="R174" s="10">
        <v>45132</v>
      </c>
      <c r="S174" s="16">
        <v>45525.449777001122</v>
      </c>
      <c r="T174" s="1" t="s">
        <v>19920</v>
      </c>
      <c r="U174" s="46">
        <v>2023</v>
      </c>
      <c r="V174" s="46">
        <v>2024</v>
      </c>
    </row>
    <row r="175" spans="1:22" x14ac:dyDescent="0.3">
      <c r="A175" s="3">
        <v>174</v>
      </c>
      <c r="B175" s="2" t="s">
        <v>398</v>
      </c>
      <c r="C175" s="2" t="s">
        <v>39</v>
      </c>
      <c r="D175" s="2" t="s">
        <v>20</v>
      </c>
      <c r="E175" s="3">
        <v>1999</v>
      </c>
      <c r="F175" s="4">
        <v>20636.93</v>
      </c>
      <c r="G175" s="5">
        <v>47529</v>
      </c>
      <c r="H175" s="2" t="s">
        <v>35</v>
      </c>
      <c r="I175" s="2" t="s">
        <v>29</v>
      </c>
      <c r="J175" s="6">
        <v>4.4000000000000004</v>
      </c>
      <c r="K175" s="7">
        <v>572</v>
      </c>
      <c r="L175" s="8">
        <v>284</v>
      </c>
      <c r="M175" s="3">
        <v>4</v>
      </c>
      <c r="N175" s="3">
        <v>7</v>
      </c>
      <c r="O175" s="2" t="s">
        <v>85</v>
      </c>
      <c r="P175" s="9" t="s">
        <v>397</v>
      </c>
      <c r="Q175" s="9" t="s">
        <v>15032</v>
      </c>
      <c r="R175" s="10">
        <v>42268</v>
      </c>
      <c r="S175" s="16">
        <v>45575.537794604643</v>
      </c>
      <c r="T175" s="1" t="s">
        <v>19922</v>
      </c>
      <c r="U175" s="46">
        <v>2015</v>
      </c>
      <c r="V175" s="46">
        <v>2024</v>
      </c>
    </row>
    <row r="176" spans="1:22" x14ac:dyDescent="0.3">
      <c r="A176" s="3">
        <v>175</v>
      </c>
      <c r="B176" s="2" t="s">
        <v>400</v>
      </c>
      <c r="C176" s="2" t="s">
        <v>74</v>
      </c>
      <c r="D176" s="2" t="s">
        <v>56</v>
      </c>
      <c r="E176" s="3">
        <v>1993</v>
      </c>
      <c r="F176" s="4">
        <v>58362.76</v>
      </c>
      <c r="G176" s="5">
        <v>54658</v>
      </c>
      <c r="H176" s="2" t="s">
        <v>41</v>
      </c>
      <c r="I176" s="2" t="s">
        <v>22</v>
      </c>
      <c r="J176" s="6">
        <v>5.3</v>
      </c>
      <c r="K176" s="7">
        <v>334</v>
      </c>
      <c r="L176" s="8">
        <v>436</v>
      </c>
      <c r="M176" s="3">
        <v>2</v>
      </c>
      <c r="N176" s="3">
        <v>2</v>
      </c>
      <c r="O176" s="2" t="s">
        <v>85</v>
      </c>
      <c r="P176" s="9" t="s">
        <v>399</v>
      </c>
      <c r="Q176" s="9" t="s">
        <v>15033</v>
      </c>
      <c r="R176" s="10">
        <v>41943</v>
      </c>
      <c r="S176" s="16">
        <v>45200.680823210358</v>
      </c>
      <c r="T176" s="1" t="s">
        <v>19923</v>
      </c>
      <c r="U176" s="46">
        <v>2014</v>
      </c>
      <c r="V176" s="46">
        <v>2023</v>
      </c>
    </row>
    <row r="177" spans="1:22" x14ac:dyDescent="0.3">
      <c r="A177" s="3">
        <v>176</v>
      </c>
      <c r="B177" s="2" t="s">
        <v>402</v>
      </c>
      <c r="C177" s="2" t="s">
        <v>49</v>
      </c>
      <c r="D177" s="2" t="s">
        <v>64</v>
      </c>
      <c r="E177" s="3">
        <v>2000</v>
      </c>
      <c r="F177" s="4">
        <v>58706.48</v>
      </c>
      <c r="G177" s="5">
        <v>284815</v>
      </c>
      <c r="H177" s="2" t="s">
        <v>28</v>
      </c>
      <c r="I177" s="2" t="s">
        <v>29</v>
      </c>
      <c r="J177" s="6">
        <v>4.8</v>
      </c>
      <c r="K177" s="7">
        <v>375</v>
      </c>
      <c r="L177" s="8">
        <v>481</v>
      </c>
      <c r="M177" s="3">
        <v>5</v>
      </c>
      <c r="N177" s="3">
        <v>5</v>
      </c>
      <c r="O177" s="2" t="s">
        <v>51</v>
      </c>
      <c r="P177" s="9" t="s">
        <v>401</v>
      </c>
      <c r="Q177" s="9" t="s">
        <v>15034</v>
      </c>
      <c r="R177" s="10">
        <v>45265</v>
      </c>
      <c r="S177" s="16">
        <v>45612.045096064932</v>
      </c>
      <c r="T177" s="1" t="s">
        <v>19925</v>
      </c>
      <c r="U177" s="46">
        <v>2023</v>
      </c>
      <c r="V177" s="46">
        <v>2024</v>
      </c>
    </row>
    <row r="178" spans="1:22" x14ac:dyDescent="0.3">
      <c r="A178" s="3">
        <v>177</v>
      </c>
      <c r="B178" s="2" t="s">
        <v>404</v>
      </c>
      <c r="C178" s="2" t="s">
        <v>118</v>
      </c>
      <c r="D178" s="2" t="s">
        <v>64</v>
      </c>
      <c r="E178" s="3">
        <v>1998</v>
      </c>
      <c r="F178" s="4">
        <v>59849.440000000002</v>
      </c>
      <c r="G178" s="5">
        <v>79825</v>
      </c>
      <c r="H178" s="2" t="s">
        <v>21</v>
      </c>
      <c r="I178" s="2" t="s">
        <v>29</v>
      </c>
      <c r="J178" s="6">
        <v>5</v>
      </c>
      <c r="K178" s="7">
        <v>225</v>
      </c>
      <c r="L178" s="8">
        <v>596</v>
      </c>
      <c r="M178" s="3">
        <v>4</v>
      </c>
      <c r="N178" s="3">
        <v>4</v>
      </c>
      <c r="O178" s="2" t="s">
        <v>30</v>
      </c>
      <c r="P178" s="9" t="s">
        <v>403</v>
      </c>
      <c r="Q178" s="9" t="s">
        <v>15035</v>
      </c>
      <c r="R178" s="10">
        <v>45021</v>
      </c>
      <c r="S178" s="16">
        <v>45726.678022650252</v>
      </c>
      <c r="T178" s="1" t="s">
        <v>19917</v>
      </c>
      <c r="U178" s="46">
        <v>2023</v>
      </c>
      <c r="V178" s="46">
        <v>2025</v>
      </c>
    </row>
    <row r="179" spans="1:22" x14ac:dyDescent="0.3">
      <c r="A179" s="3">
        <v>178</v>
      </c>
      <c r="B179" s="2" t="s">
        <v>406</v>
      </c>
      <c r="C179" s="2" t="s">
        <v>33</v>
      </c>
      <c r="D179" s="2" t="s">
        <v>64</v>
      </c>
      <c r="E179" s="3">
        <v>1992</v>
      </c>
      <c r="F179" s="4">
        <v>55195.4</v>
      </c>
      <c r="G179" s="5">
        <v>110356</v>
      </c>
      <c r="H179" s="2" t="s">
        <v>28</v>
      </c>
      <c r="I179" s="2" t="s">
        <v>22</v>
      </c>
      <c r="J179" s="6">
        <v>3.1</v>
      </c>
      <c r="K179" s="7">
        <v>116</v>
      </c>
      <c r="L179" s="8">
        <v>286</v>
      </c>
      <c r="M179" s="3">
        <v>2</v>
      </c>
      <c r="N179" s="3">
        <v>2</v>
      </c>
      <c r="O179" s="2" t="s">
        <v>85</v>
      </c>
      <c r="P179" s="9" t="s">
        <v>405</v>
      </c>
      <c r="Q179" s="9" t="s">
        <v>15036</v>
      </c>
      <c r="R179" s="10">
        <v>43344</v>
      </c>
      <c r="S179" s="16">
        <v>45642.27314167405</v>
      </c>
      <c r="T179" s="1" t="s">
        <v>19922</v>
      </c>
      <c r="U179" s="46">
        <v>2018</v>
      </c>
      <c r="V179" s="46">
        <v>2024</v>
      </c>
    </row>
    <row r="180" spans="1:22" x14ac:dyDescent="0.3">
      <c r="A180" s="3">
        <v>179</v>
      </c>
      <c r="B180" s="2" t="s">
        <v>408</v>
      </c>
      <c r="C180" s="2" t="s">
        <v>107</v>
      </c>
      <c r="D180" s="2" t="s">
        <v>20</v>
      </c>
      <c r="E180" s="3">
        <v>1990</v>
      </c>
      <c r="F180" s="4">
        <v>14276.44</v>
      </c>
      <c r="G180" s="5">
        <v>209393</v>
      </c>
      <c r="H180" s="2" t="s">
        <v>21</v>
      </c>
      <c r="I180" s="2" t="s">
        <v>29</v>
      </c>
      <c r="J180" s="6">
        <v>4.8</v>
      </c>
      <c r="K180" s="7">
        <v>136</v>
      </c>
      <c r="L180" s="8">
        <v>107</v>
      </c>
      <c r="M180" s="3">
        <v>2</v>
      </c>
      <c r="N180" s="3">
        <v>5</v>
      </c>
      <c r="O180" s="2" t="s">
        <v>36</v>
      </c>
      <c r="P180" s="9" t="s">
        <v>407</v>
      </c>
      <c r="Q180" s="9" t="s">
        <v>15037</v>
      </c>
      <c r="R180" s="10">
        <v>41853</v>
      </c>
      <c r="S180" s="16">
        <v>45172.497186483008</v>
      </c>
      <c r="T180" s="1" t="s">
        <v>19921</v>
      </c>
      <c r="U180" s="46">
        <v>2014</v>
      </c>
      <c r="V180" s="46">
        <v>2023</v>
      </c>
    </row>
    <row r="181" spans="1:22" x14ac:dyDescent="0.3">
      <c r="A181" s="3">
        <v>180</v>
      </c>
      <c r="B181" s="2" t="s">
        <v>410</v>
      </c>
      <c r="C181" s="2" t="s">
        <v>19</v>
      </c>
      <c r="D181" s="2" t="s">
        <v>27</v>
      </c>
      <c r="E181" s="3">
        <v>2020</v>
      </c>
      <c r="F181" s="4">
        <v>26343.71</v>
      </c>
      <c r="G181" s="5">
        <v>256236</v>
      </c>
      <c r="H181" s="2" t="s">
        <v>28</v>
      </c>
      <c r="I181" s="2" t="s">
        <v>29</v>
      </c>
      <c r="J181" s="6">
        <v>1.8</v>
      </c>
      <c r="K181" s="7">
        <v>591</v>
      </c>
      <c r="L181" s="8">
        <v>240</v>
      </c>
      <c r="M181" s="3">
        <v>2</v>
      </c>
      <c r="N181" s="3">
        <v>5</v>
      </c>
      <c r="O181" s="2" t="s">
        <v>42</v>
      </c>
      <c r="P181" s="9" t="s">
        <v>409</v>
      </c>
      <c r="Q181" s="9" t="s">
        <v>15038</v>
      </c>
      <c r="R181" s="10">
        <v>45190</v>
      </c>
      <c r="S181" s="16">
        <v>45385.991885422802</v>
      </c>
      <c r="T181" s="1" t="s">
        <v>19922</v>
      </c>
      <c r="U181" s="46">
        <v>2023</v>
      </c>
      <c r="V181" s="46">
        <v>2024</v>
      </c>
    </row>
    <row r="182" spans="1:22" x14ac:dyDescent="0.3">
      <c r="A182" s="3">
        <v>181</v>
      </c>
      <c r="B182" s="2" t="s">
        <v>412</v>
      </c>
      <c r="C182" s="2" t="s">
        <v>107</v>
      </c>
      <c r="D182" s="2" t="s">
        <v>46</v>
      </c>
      <c r="E182" s="3">
        <v>1995</v>
      </c>
      <c r="F182" s="4">
        <v>35666.99</v>
      </c>
      <c r="G182" s="5">
        <v>87830</v>
      </c>
      <c r="H182" s="2" t="s">
        <v>21</v>
      </c>
      <c r="I182" s="2" t="s">
        <v>29</v>
      </c>
      <c r="J182" s="6">
        <v>1</v>
      </c>
      <c r="K182" s="7">
        <v>498</v>
      </c>
      <c r="L182" s="8">
        <v>782</v>
      </c>
      <c r="M182" s="3">
        <v>4</v>
      </c>
      <c r="N182" s="3">
        <v>5</v>
      </c>
      <c r="O182" s="2" t="s">
        <v>51</v>
      </c>
      <c r="P182" s="9" t="s">
        <v>411</v>
      </c>
      <c r="Q182" s="9" t="s">
        <v>15039</v>
      </c>
      <c r="R182" s="10">
        <v>45376</v>
      </c>
      <c r="S182" s="16">
        <v>45806.994085862891</v>
      </c>
      <c r="T182" s="1" t="s">
        <v>19916</v>
      </c>
      <c r="U182" s="46">
        <v>2024</v>
      </c>
      <c r="V182" s="46">
        <v>2025</v>
      </c>
    </row>
    <row r="183" spans="1:22" x14ac:dyDescent="0.3">
      <c r="A183" s="3">
        <v>182</v>
      </c>
      <c r="B183" s="2" t="s">
        <v>414</v>
      </c>
      <c r="C183" s="2" t="s">
        <v>49</v>
      </c>
      <c r="D183" s="2" t="s">
        <v>50</v>
      </c>
      <c r="E183" s="3">
        <v>2001</v>
      </c>
      <c r="F183" s="4">
        <v>13944.97</v>
      </c>
      <c r="G183" s="5">
        <v>58813</v>
      </c>
      <c r="H183" s="2" t="s">
        <v>41</v>
      </c>
      <c r="I183" s="2" t="s">
        <v>22</v>
      </c>
      <c r="J183" s="6">
        <v>4.5</v>
      </c>
      <c r="K183" s="7">
        <v>492</v>
      </c>
      <c r="L183" s="8">
        <v>327</v>
      </c>
      <c r="M183" s="3">
        <v>4</v>
      </c>
      <c r="N183" s="3">
        <v>2</v>
      </c>
      <c r="O183" s="2" t="s">
        <v>42</v>
      </c>
      <c r="P183" s="9" t="s">
        <v>413</v>
      </c>
      <c r="Q183" s="9" t="s">
        <v>15040</v>
      </c>
      <c r="R183" s="10">
        <v>44374</v>
      </c>
      <c r="S183" s="16">
        <v>45553.195326110937</v>
      </c>
      <c r="T183" s="1" t="s">
        <v>19919</v>
      </c>
      <c r="U183" s="46">
        <v>2021</v>
      </c>
      <c r="V183" s="46">
        <v>2024</v>
      </c>
    </row>
    <row r="184" spans="1:22" x14ac:dyDescent="0.3">
      <c r="A184" s="3">
        <v>183</v>
      </c>
      <c r="B184" s="2" t="s">
        <v>416</v>
      </c>
      <c r="C184" s="2" t="s">
        <v>49</v>
      </c>
      <c r="D184" s="2" t="s">
        <v>40</v>
      </c>
      <c r="E184" s="3">
        <v>1991</v>
      </c>
      <c r="F184" s="4">
        <v>36606.49</v>
      </c>
      <c r="G184" s="5">
        <v>171452</v>
      </c>
      <c r="H184" s="2" t="s">
        <v>35</v>
      </c>
      <c r="I184" s="2" t="s">
        <v>29</v>
      </c>
      <c r="J184" s="6">
        <v>4.7</v>
      </c>
      <c r="K184" s="7">
        <v>256</v>
      </c>
      <c r="L184" s="8">
        <v>459</v>
      </c>
      <c r="M184" s="3">
        <v>4</v>
      </c>
      <c r="N184" s="3">
        <v>4</v>
      </c>
      <c r="O184" s="2" t="s">
        <v>23</v>
      </c>
      <c r="P184" s="9" t="s">
        <v>415</v>
      </c>
      <c r="Q184" s="9" t="s">
        <v>15041</v>
      </c>
      <c r="R184" s="10">
        <v>44563</v>
      </c>
      <c r="S184" s="16">
        <v>45415.197726591032</v>
      </c>
      <c r="T184" s="1" t="s">
        <v>19926</v>
      </c>
      <c r="U184" s="46">
        <v>2022</v>
      </c>
      <c r="V184" s="46">
        <v>2024</v>
      </c>
    </row>
    <row r="185" spans="1:22" x14ac:dyDescent="0.3">
      <c r="A185" s="3">
        <v>184</v>
      </c>
      <c r="B185" s="2" t="s">
        <v>418</v>
      </c>
      <c r="C185" s="2" t="s">
        <v>45</v>
      </c>
      <c r="D185" s="2" t="s">
        <v>20</v>
      </c>
      <c r="E185" s="3">
        <v>2015</v>
      </c>
      <c r="F185" s="4">
        <v>13944.19</v>
      </c>
      <c r="G185" s="5">
        <v>261234</v>
      </c>
      <c r="H185" s="2" t="s">
        <v>35</v>
      </c>
      <c r="I185" s="2" t="s">
        <v>22</v>
      </c>
      <c r="J185" s="6">
        <v>4.9000000000000004</v>
      </c>
      <c r="K185" s="7">
        <v>91</v>
      </c>
      <c r="L185" s="8">
        <v>655</v>
      </c>
      <c r="M185" s="3">
        <v>3</v>
      </c>
      <c r="N185" s="3">
        <v>7</v>
      </c>
      <c r="O185" s="2" t="s">
        <v>51</v>
      </c>
      <c r="P185" s="9" t="s">
        <v>417</v>
      </c>
      <c r="Q185" s="9" t="s">
        <v>15042</v>
      </c>
      <c r="R185" s="10">
        <v>42239</v>
      </c>
      <c r="S185" s="16">
        <v>45146.35795863744</v>
      </c>
      <c r="T185" s="1" t="s">
        <v>19921</v>
      </c>
      <c r="U185" s="46">
        <v>2015</v>
      </c>
      <c r="V185" s="46">
        <v>2023</v>
      </c>
    </row>
    <row r="186" spans="1:22" x14ac:dyDescent="0.3">
      <c r="A186" s="3">
        <v>185</v>
      </c>
      <c r="B186" s="2" t="s">
        <v>420</v>
      </c>
      <c r="C186" s="2" t="s">
        <v>49</v>
      </c>
      <c r="D186" s="2" t="s">
        <v>50</v>
      </c>
      <c r="E186" s="3">
        <v>1996</v>
      </c>
      <c r="F186" s="4">
        <v>15466.32</v>
      </c>
      <c r="G186" s="5">
        <v>288485</v>
      </c>
      <c r="H186" s="2" t="s">
        <v>28</v>
      </c>
      <c r="I186" s="2" t="s">
        <v>22</v>
      </c>
      <c r="J186" s="6">
        <v>5.9</v>
      </c>
      <c r="K186" s="7">
        <v>483</v>
      </c>
      <c r="L186" s="8">
        <v>536</v>
      </c>
      <c r="M186" s="3">
        <v>4</v>
      </c>
      <c r="N186" s="3">
        <v>7</v>
      </c>
      <c r="O186" s="2" t="s">
        <v>65</v>
      </c>
      <c r="P186" s="9" t="s">
        <v>419</v>
      </c>
      <c r="Q186" s="9" t="s">
        <v>15043</v>
      </c>
      <c r="R186" s="10">
        <v>42138</v>
      </c>
      <c r="S186" s="16">
        <v>45541.220931231968</v>
      </c>
      <c r="T186" s="1" t="s">
        <v>19918</v>
      </c>
      <c r="U186" s="46">
        <v>2015</v>
      </c>
      <c r="V186" s="46">
        <v>2024</v>
      </c>
    </row>
    <row r="187" spans="1:22" x14ac:dyDescent="0.3">
      <c r="A187" s="3">
        <v>186</v>
      </c>
      <c r="B187" s="2" t="s">
        <v>422</v>
      </c>
      <c r="C187" s="2" t="s">
        <v>19</v>
      </c>
      <c r="D187" s="2" t="s">
        <v>20</v>
      </c>
      <c r="E187" s="3">
        <v>2023</v>
      </c>
      <c r="F187" s="4">
        <v>43624.89</v>
      </c>
      <c r="G187" s="5">
        <v>214536</v>
      </c>
      <c r="H187" s="2" t="s">
        <v>41</v>
      </c>
      <c r="I187" s="2" t="s">
        <v>22</v>
      </c>
      <c r="J187" s="6">
        <v>3.6</v>
      </c>
      <c r="K187" s="7">
        <v>651</v>
      </c>
      <c r="L187" s="8">
        <v>521</v>
      </c>
      <c r="M187" s="3">
        <v>5</v>
      </c>
      <c r="N187" s="3">
        <v>5</v>
      </c>
      <c r="O187" s="2" t="s">
        <v>36</v>
      </c>
      <c r="P187" s="9" t="s">
        <v>421</v>
      </c>
      <c r="Q187" s="9" t="s">
        <v>15044</v>
      </c>
      <c r="R187" s="10">
        <v>43973</v>
      </c>
      <c r="S187" s="16">
        <v>45653.079302906299</v>
      </c>
      <c r="T187" s="1" t="s">
        <v>19918</v>
      </c>
      <c r="U187" s="46">
        <v>2020</v>
      </c>
      <c r="V187" s="46">
        <v>2024</v>
      </c>
    </row>
    <row r="188" spans="1:22" x14ac:dyDescent="0.3">
      <c r="A188" s="3">
        <v>187</v>
      </c>
      <c r="B188" s="2" t="s">
        <v>424</v>
      </c>
      <c r="C188" s="2" t="s">
        <v>33</v>
      </c>
      <c r="D188" s="2" t="s">
        <v>20</v>
      </c>
      <c r="E188" s="3">
        <v>2002</v>
      </c>
      <c r="F188" s="4">
        <v>69543.13</v>
      </c>
      <c r="G188" s="5">
        <v>21943</v>
      </c>
      <c r="H188" s="2" t="s">
        <v>21</v>
      </c>
      <c r="I188" s="2" t="s">
        <v>29</v>
      </c>
      <c r="J188" s="6">
        <v>1.3</v>
      </c>
      <c r="K188" s="7">
        <v>693</v>
      </c>
      <c r="L188" s="8">
        <v>765</v>
      </c>
      <c r="M188" s="3">
        <v>3</v>
      </c>
      <c r="N188" s="3">
        <v>7</v>
      </c>
      <c r="O188" s="2" t="s">
        <v>36</v>
      </c>
      <c r="P188" s="9" t="s">
        <v>423</v>
      </c>
      <c r="Q188" s="9" t="s">
        <v>15045</v>
      </c>
      <c r="R188" s="10">
        <v>41856</v>
      </c>
      <c r="S188" s="16">
        <v>45669.726632372192</v>
      </c>
      <c r="T188" s="1" t="s">
        <v>19921</v>
      </c>
      <c r="U188" s="46">
        <v>2014</v>
      </c>
      <c r="V188" s="46">
        <v>2025</v>
      </c>
    </row>
    <row r="189" spans="1:22" x14ac:dyDescent="0.3">
      <c r="A189" s="3">
        <v>188</v>
      </c>
      <c r="B189" s="2" t="s">
        <v>426</v>
      </c>
      <c r="C189" s="2" t="s">
        <v>45</v>
      </c>
      <c r="D189" s="2" t="s">
        <v>27</v>
      </c>
      <c r="E189" s="3">
        <v>2011</v>
      </c>
      <c r="F189" s="4">
        <v>53713.15</v>
      </c>
      <c r="G189" s="5">
        <v>271886</v>
      </c>
      <c r="H189" s="2" t="s">
        <v>35</v>
      </c>
      <c r="I189" s="2" t="s">
        <v>29</v>
      </c>
      <c r="J189" s="6">
        <v>5.7</v>
      </c>
      <c r="K189" s="7">
        <v>513</v>
      </c>
      <c r="L189" s="8">
        <v>100</v>
      </c>
      <c r="M189" s="3">
        <v>4</v>
      </c>
      <c r="N189" s="3">
        <v>5</v>
      </c>
      <c r="O189" s="2" t="s">
        <v>51</v>
      </c>
      <c r="P189" s="9" t="s">
        <v>425</v>
      </c>
      <c r="Q189" s="9" t="s">
        <v>15046</v>
      </c>
      <c r="R189" s="10">
        <v>42717</v>
      </c>
      <c r="S189" s="16">
        <v>45666.36796063785</v>
      </c>
      <c r="T189" s="1" t="s">
        <v>19925</v>
      </c>
      <c r="U189" s="46">
        <v>2016</v>
      </c>
      <c r="V189" s="46">
        <v>2025</v>
      </c>
    </row>
    <row r="190" spans="1:22" x14ac:dyDescent="0.3">
      <c r="A190" s="3">
        <v>189</v>
      </c>
      <c r="B190" s="2" t="s">
        <v>428</v>
      </c>
      <c r="C190" s="2" t="s">
        <v>49</v>
      </c>
      <c r="D190" s="2" t="s">
        <v>64</v>
      </c>
      <c r="E190" s="3">
        <v>2024</v>
      </c>
      <c r="F190" s="4">
        <v>73739.460000000006</v>
      </c>
      <c r="G190" s="5">
        <v>105857</v>
      </c>
      <c r="H190" s="2" t="s">
        <v>28</v>
      </c>
      <c r="I190" s="2" t="s">
        <v>22</v>
      </c>
      <c r="J190" s="6">
        <v>5.2</v>
      </c>
      <c r="K190" s="7">
        <v>547</v>
      </c>
      <c r="L190" s="8">
        <v>261</v>
      </c>
      <c r="M190" s="3">
        <v>3</v>
      </c>
      <c r="N190" s="3">
        <v>5</v>
      </c>
      <c r="O190" s="2" t="s">
        <v>23</v>
      </c>
      <c r="P190" s="9" t="s">
        <v>427</v>
      </c>
      <c r="Q190" s="9" t="s">
        <v>15047</v>
      </c>
      <c r="R190" s="10">
        <v>43603</v>
      </c>
      <c r="S190" s="16">
        <v>45209.150517149137</v>
      </c>
      <c r="T190" s="1" t="s">
        <v>19918</v>
      </c>
      <c r="U190" s="46">
        <v>2019</v>
      </c>
      <c r="V190" s="46">
        <v>2023</v>
      </c>
    </row>
    <row r="191" spans="1:22" x14ac:dyDescent="0.3">
      <c r="A191" s="3">
        <v>190</v>
      </c>
      <c r="B191" s="2" t="s">
        <v>430</v>
      </c>
      <c r="C191" s="2" t="s">
        <v>19</v>
      </c>
      <c r="D191" s="2" t="s">
        <v>20</v>
      </c>
      <c r="E191" s="3">
        <v>2015</v>
      </c>
      <c r="F191" s="4">
        <v>71588.22</v>
      </c>
      <c r="G191" s="5">
        <v>21810</v>
      </c>
      <c r="H191" s="2" t="s">
        <v>28</v>
      </c>
      <c r="I191" s="2" t="s">
        <v>22</v>
      </c>
      <c r="J191" s="6">
        <v>5</v>
      </c>
      <c r="K191" s="7">
        <v>206</v>
      </c>
      <c r="L191" s="8">
        <v>384</v>
      </c>
      <c r="M191" s="3">
        <v>2</v>
      </c>
      <c r="N191" s="3">
        <v>7</v>
      </c>
      <c r="O191" s="2" t="s">
        <v>85</v>
      </c>
      <c r="P191" s="9" t="s">
        <v>429</v>
      </c>
      <c r="Q191" s="9" t="s">
        <v>15048</v>
      </c>
      <c r="R191" s="10">
        <v>44572</v>
      </c>
      <c r="S191" s="16">
        <v>45407.166120269772</v>
      </c>
      <c r="T191" s="1" t="s">
        <v>19926</v>
      </c>
      <c r="U191" s="46">
        <v>2022</v>
      </c>
      <c r="V191" s="46">
        <v>2024</v>
      </c>
    </row>
    <row r="192" spans="1:22" x14ac:dyDescent="0.3">
      <c r="A192" s="3">
        <v>191</v>
      </c>
      <c r="B192" s="2" t="s">
        <v>432</v>
      </c>
      <c r="C192" s="2" t="s">
        <v>63</v>
      </c>
      <c r="D192" s="2" t="s">
        <v>27</v>
      </c>
      <c r="E192" s="3">
        <v>2006</v>
      </c>
      <c r="F192" s="4">
        <v>46207.77</v>
      </c>
      <c r="G192" s="5">
        <v>63310</v>
      </c>
      <c r="H192" s="2" t="s">
        <v>41</v>
      </c>
      <c r="I192" s="2" t="s">
        <v>29</v>
      </c>
      <c r="J192" s="6">
        <v>2.1</v>
      </c>
      <c r="K192" s="7">
        <v>563</v>
      </c>
      <c r="L192" s="8">
        <v>716</v>
      </c>
      <c r="M192" s="3">
        <v>2</v>
      </c>
      <c r="N192" s="3">
        <v>4</v>
      </c>
      <c r="O192" s="2" t="s">
        <v>42</v>
      </c>
      <c r="P192" s="9" t="s">
        <v>431</v>
      </c>
      <c r="Q192" s="9" t="s">
        <v>15049</v>
      </c>
      <c r="R192" s="10">
        <v>43039</v>
      </c>
      <c r="S192" s="16">
        <v>45231.200927231162</v>
      </c>
      <c r="T192" s="1" t="s">
        <v>19923</v>
      </c>
      <c r="U192" s="46">
        <v>2017</v>
      </c>
      <c r="V192" s="46">
        <v>2023</v>
      </c>
    </row>
    <row r="193" spans="1:22" x14ac:dyDescent="0.3">
      <c r="A193" s="3">
        <v>192</v>
      </c>
      <c r="B193" s="2" t="s">
        <v>434</v>
      </c>
      <c r="C193" s="2" t="s">
        <v>118</v>
      </c>
      <c r="D193" s="2" t="s">
        <v>79</v>
      </c>
      <c r="E193" s="3">
        <v>2014</v>
      </c>
      <c r="F193" s="4">
        <v>59392.78</v>
      </c>
      <c r="G193" s="5">
        <v>9910</v>
      </c>
      <c r="H193" s="2" t="s">
        <v>21</v>
      </c>
      <c r="I193" s="2" t="s">
        <v>22</v>
      </c>
      <c r="J193" s="6">
        <v>2.2999999999999998</v>
      </c>
      <c r="K193" s="7">
        <v>195</v>
      </c>
      <c r="L193" s="8">
        <v>106</v>
      </c>
      <c r="M193" s="3">
        <v>5</v>
      </c>
      <c r="N193" s="3">
        <v>4</v>
      </c>
      <c r="O193" s="2" t="s">
        <v>30</v>
      </c>
      <c r="P193" s="9" t="s">
        <v>433</v>
      </c>
      <c r="Q193" s="9" t="s">
        <v>15050</v>
      </c>
      <c r="R193" s="10">
        <v>43843</v>
      </c>
      <c r="S193" s="16">
        <v>45685.789845014719</v>
      </c>
      <c r="T193" s="1" t="s">
        <v>19926</v>
      </c>
      <c r="U193" s="46">
        <v>2020</v>
      </c>
      <c r="V193" s="46">
        <v>2025</v>
      </c>
    </row>
    <row r="194" spans="1:22" x14ac:dyDescent="0.3">
      <c r="A194" s="3">
        <v>193</v>
      </c>
      <c r="B194" s="2" t="s">
        <v>436</v>
      </c>
      <c r="C194" s="2" t="s">
        <v>33</v>
      </c>
      <c r="D194" s="2" t="s">
        <v>27</v>
      </c>
      <c r="E194" s="3">
        <v>2011</v>
      </c>
      <c r="F194" s="4">
        <v>19824.02</v>
      </c>
      <c r="G194" s="5">
        <v>46898</v>
      </c>
      <c r="H194" s="2" t="s">
        <v>28</v>
      </c>
      <c r="I194" s="2" t="s">
        <v>22</v>
      </c>
      <c r="J194" s="6">
        <v>5</v>
      </c>
      <c r="K194" s="7">
        <v>465</v>
      </c>
      <c r="L194" s="8">
        <v>712</v>
      </c>
      <c r="M194" s="3">
        <v>2</v>
      </c>
      <c r="N194" s="3">
        <v>4</v>
      </c>
      <c r="O194" s="2" t="s">
        <v>23</v>
      </c>
      <c r="P194" s="9" t="s">
        <v>435</v>
      </c>
      <c r="Q194" s="9" t="s">
        <v>19625</v>
      </c>
      <c r="R194" s="10">
        <v>45086</v>
      </c>
      <c r="S194" s="16">
        <v>45707.694225890889</v>
      </c>
      <c r="T194" s="1" t="s">
        <v>19919</v>
      </c>
      <c r="U194" s="46">
        <v>2023</v>
      </c>
      <c r="V194" s="46">
        <v>2025</v>
      </c>
    </row>
    <row r="195" spans="1:22" x14ac:dyDescent="0.3">
      <c r="A195" s="3">
        <v>194</v>
      </c>
      <c r="B195" s="2" t="s">
        <v>438</v>
      </c>
      <c r="C195" s="2" t="s">
        <v>63</v>
      </c>
      <c r="D195" s="2" t="s">
        <v>34</v>
      </c>
      <c r="E195" s="3">
        <v>2003</v>
      </c>
      <c r="F195" s="4">
        <v>47515.75</v>
      </c>
      <c r="G195" s="5">
        <v>131302</v>
      </c>
      <c r="H195" s="2" t="s">
        <v>35</v>
      </c>
      <c r="I195" s="2" t="s">
        <v>29</v>
      </c>
      <c r="J195" s="6">
        <v>1.1000000000000001</v>
      </c>
      <c r="K195" s="7">
        <v>580</v>
      </c>
      <c r="L195" s="8">
        <v>544</v>
      </c>
      <c r="M195" s="3">
        <v>3</v>
      </c>
      <c r="N195" s="3">
        <v>2</v>
      </c>
      <c r="O195" s="2" t="s">
        <v>36</v>
      </c>
      <c r="P195" s="9" t="s">
        <v>437</v>
      </c>
      <c r="Q195" s="9" t="s">
        <v>15051</v>
      </c>
      <c r="R195" s="10">
        <v>45425</v>
      </c>
      <c r="S195" s="16">
        <v>45813.127312508223</v>
      </c>
      <c r="T195" s="1" t="s">
        <v>19918</v>
      </c>
      <c r="U195" s="46">
        <v>2024</v>
      </c>
      <c r="V195" s="46">
        <v>2025</v>
      </c>
    </row>
    <row r="196" spans="1:22" x14ac:dyDescent="0.3">
      <c r="A196" s="3">
        <v>195</v>
      </c>
      <c r="B196" s="2" t="s">
        <v>440</v>
      </c>
      <c r="C196" s="2" t="s">
        <v>107</v>
      </c>
      <c r="D196" s="2" t="s">
        <v>34</v>
      </c>
      <c r="E196" s="3">
        <v>2003</v>
      </c>
      <c r="F196" s="4">
        <v>57760.71</v>
      </c>
      <c r="G196" s="5">
        <v>249866</v>
      </c>
      <c r="H196" s="2" t="s">
        <v>35</v>
      </c>
      <c r="I196" s="2" t="s">
        <v>29</v>
      </c>
      <c r="J196" s="6">
        <v>5.0999999999999996</v>
      </c>
      <c r="K196" s="7">
        <v>430</v>
      </c>
      <c r="L196" s="8">
        <v>485</v>
      </c>
      <c r="M196" s="3">
        <v>3</v>
      </c>
      <c r="N196" s="3">
        <v>5</v>
      </c>
      <c r="O196" s="2" t="s">
        <v>42</v>
      </c>
      <c r="P196" s="9" t="s">
        <v>439</v>
      </c>
      <c r="Q196" s="9" t="s">
        <v>15052</v>
      </c>
      <c r="R196" s="10">
        <v>44784</v>
      </c>
      <c r="S196" s="16">
        <v>45426.441975440808</v>
      </c>
      <c r="T196" s="1" t="s">
        <v>19921</v>
      </c>
      <c r="U196" s="46">
        <v>2022</v>
      </c>
      <c r="V196" s="46">
        <v>2024</v>
      </c>
    </row>
    <row r="197" spans="1:22" x14ac:dyDescent="0.3">
      <c r="A197" s="3">
        <v>196</v>
      </c>
      <c r="B197" s="2" t="s">
        <v>442</v>
      </c>
      <c r="C197" s="2" t="s">
        <v>19</v>
      </c>
      <c r="D197" s="2" t="s">
        <v>64</v>
      </c>
      <c r="E197" s="3">
        <v>2007</v>
      </c>
      <c r="F197" s="4">
        <v>78443.009999999995</v>
      </c>
      <c r="G197" s="5">
        <v>91757</v>
      </c>
      <c r="H197" s="2" t="s">
        <v>28</v>
      </c>
      <c r="I197" s="2" t="s">
        <v>29</v>
      </c>
      <c r="J197" s="6">
        <v>4.5999999999999996</v>
      </c>
      <c r="K197" s="7">
        <v>129</v>
      </c>
      <c r="L197" s="8">
        <v>429</v>
      </c>
      <c r="M197" s="3">
        <v>4</v>
      </c>
      <c r="N197" s="3">
        <v>4</v>
      </c>
      <c r="O197" s="2" t="s">
        <v>80</v>
      </c>
      <c r="P197" s="9" t="s">
        <v>441</v>
      </c>
      <c r="Q197" s="9" t="s">
        <v>15053</v>
      </c>
      <c r="R197" s="10">
        <v>45097</v>
      </c>
      <c r="S197" s="16">
        <v>45291.803047655238</v>
      </c>
      <c r="T197" s="1" t="s">
        <v>19919</v>
      </c>
      <c r="U197" s="46">
        <v>2023</v>
      </c>
      <c r="V197" s="46">
        <v>2023</v>
      </c>
    </row>
    <row r="198" spans="1:22" x14ac:dyDescent="0.3">
      <c r="A198" s="3">
        <v>197</v>
      </c>
      <c r="B198" s="2" t="s">
        <v>444</v>
      </c>
      <c r="C198" s="2" t="s">
        <v>39</v>
      </c>
      <c r="D198" s="2" t="s">
        <v>92</v>
      </c>
      <c r="E198" s="3">
        <v>1992</v>
      </c>
      <c r="F198" s="4">
        <v>18592.830000000002</v>
      </c>
      <c r="G198" s="5">
        <v>166126</v>
      </c>
      <c r="H198" s="2" t="s">
        <v>21</v>
      </c>
      <c r="I198" s="2" t="s">
        <v>22</v>
      </c>
      <c r="J198" s="6">
        <v>2.1</v>
      </c>
      <c r="K198" s="7">
        <v>254</v>
      </c>
      <c r="L198" s="8">
        <v>236</v>
      </c>
      <c r="M198" s="3">
        <v>4</v>
      </c>
      <c r="N198" s="3">
        <v>2</v>
      </c>
      <c r="O198" s="2" t="s">
        <v>80</v>
      </c>
      <c r="P198" s="9" t="s">
        <v>443</v>
      </c>
      <c r="Q198" s="9" t="s">
        <v>15054</v>
      </c>
      <c r="R198" s="10">
        <v>42779</v>
      </c>
      <c r="S198" s="16">
        <v>45252.81324969566</v>
      </c>
      <c r="T198" s="1" t="s">
        <v>19915</v>
      </c>
      <c r="U198" s="46">
        <v>2017</v>
      </c>
      <c r="V198" s="46">
        <v>2023</v>
      </c>
    </row>
    <row r="199" spans="1:22" x14ac:dyDescent="0.3">
      <c r="A199" s="3">
        <v>198</v>
      </c>
      <c r="B199" s="2" t="s">
        <v>446</v>
      </c>
      <c r="C199" s="2" t="s">
        <v>33</v>
      </c>
      <c r="D199" s="2" t="s">
        <v>27</v>
      </c>
      <c r="E199" s="3">
        <v>1991</v>
      </c>
      <c r="F199" s="4">
        <v>57340.29</v>
      </c>
      <c r="G199" s="5">
        <v>296987</v>
      </c>
      <c r="H199" s="2" t="s">
        <v>21</v>
      </c>
      <c r="I199" s="2" t="s">
        <v>29</v>
      </c>
      <c r="J199" s="6">
        <v>4.3</v>
      </c>
      <c r="K199" s="7">
        <v>527</v>
      </c>
      <c r="L199" s="8">
        <v>383</v>
      </c>
      <c r="M199" s="3">
        <v>3</v>
      </c>
      <c r="N199" s="3">
        <v>4</v>
      </c>
      <c r="O199" s="2" t="s">
        <v>42</v>
      </c>
      <c r="P199" s="9" t="s">
        <v>445</v>
      </c>
      <c r="Q199" s="9" t="s">
        <v>15055</v>
      </c>
      <c r="R199" s="10">
        <v>43368</v>
      </c>
      <c r="S199" s="16">
        <v>45541.366960437801</v>
      </c>
      <c r="T199" s="1" t="s">
        <v>19922</v>
      </c>
      <c r="U199" s="46">
        <v>2018</v>
      </c>
      <c r="V199" s="46">
        <v>2024</v>
      </c>
    </row>
    <row r="200" spans="1:22" x14ac:dyDescent="0.3">
      <c r="A200" s="3">
        <v>199</v>
      </c>
      <c r="B200" s="2" t="s">
        <v>448</v>
      </c>
      <c r="C200" s="2" t="s">
        <v>26</v>
      </c>
      <c r="D200" s="2" t="s">
        <v>40</v>
      </c>
      <c r="E200" s="3">
        <v>2015</v>
      </c>
      <c r="F200" s="4">
        <v>68017.73</v>
      </c>
      <c r="G200" s="5">
        <v>289403</v>
      </c>
      <c r="H200" s="2" t="s">
        <v>21</v>
      </c>
      <c r="I200" s="2" t="s">
        <v>22</v>
      </c>
      <c r="J200" s="6">
        <v>4.5999999999999996</v>
      </c>
      <c r="K200" s="7">
        <v>215</v>
      </c>
      <c r="L200" s="8">
        <v>617</v>
      </c>
      <c r="M200" s="3">
        <v>5</v>
      </c>
      <c r="N200" s="3">
        <v>7</v>
      </c>
      <c r="O200" s="2" t="s">
        <v>42</v>
      </c>
      <c r="P200" s="9" t="s">
        <v>447</v>
      </c>
      <c r="Q200" s="9" t="s">
        <v>15056</v>
      </c>
      <c r="R200" s="10">
        <v>43038</v>
      </c>
      <c r="S200" s="16">
        <v>45690.900867219163</v>
      </c>
      <c r="T200" s="1" t="s">
        <v>19923</v>
      </c>
      <c r="U200" s="46">
        <v>2017</v>
      </c>
      <c r="V200" s="46">
        <v>2025</v>
      </c>
    </row>
    <row r="201" spans="1:22" x14ac:dyDescent="0.3">
      <c r="A201" s="3">
        <v>200</v>
      </c>
      <c r="B201" s="2" t="s">
        <v>450</v>
      </c>
      <c r="C201" s="2" t="s">
        <v>63</v>
      </c>
      <c r="D201" s="2" t="s">
        <v>56</v>
      </c>
      <c r="E201" s="3">
        <v>1994</v>
      </c>
      <c r="F201" s="4">
        <v>41566.57</v>
      </c>
      <c r="G201" s="5">
        <v>82779</v>
      </c>
      <c r="H201" s="2" t="s">
        <v>21</v>
      </c>
      <c r="I201" s="2" t="s">
        <v>22</v>
      </c>
      <c r="J201" s="6">
        <v>4.5999999999999996</v>
      </c>
      <c r="K201" s="7">
        <v>319</v>
      </c>
      <c r="L201" s="8">
        <v>521</v>
      </c>
      <c r="M201" s="3">
        <v>4</v>
      </c>
      <c r="N201" s="3">
        <v>5</v>
      </c>
      <c r="O201" s="2" t="s">
        <v>42</v>
      </c>
      <c r="P201" s="9" t="s">
        <v>449</v>
      </c>
      <c r="Q201" s="9" t="s">
        <v>15057</v>
      </c>
      <c r="R201" s="10">
        <v>44107</v>
      </c>
      <c r="S201" s="16">
        <v>45771.508988843481</v>
      </c>
      <c r="T201" s="1" t="s">
        <v>19923</v>
      </c>
      <c r="U201" s="46">
        <v>2020</v>
      </c>
      <c r="V201" s="46">
        <v>2025</v>
      </c>
    </row>
    <row r="202" spans="1:22" x14ac:dyDescent="0.3">
      <c r="A202" s="3">
        <v>201</v>
      </c>
      <c r="B202" s="2" t="s">
        <v>452</v>
      </c>
      <c r="C202" s="2" t="s">
        <v>26</v>
      </c>
      <c r="D202" s="2" t="s">
        <v>27</v>
      </c>
      <c r="E202" s="3">
        <v>2014</v>
      </c>
      <c r="F202" s="4">
        <v>63234.53</v>
      </c>
      <c r="G202" s="5">
        <v>261402</v>
      </c>
      <c r="H202" s="2" t="s">
        <v>21</v>
      </c>
      <c r="I202" s="2" t="s">
        <v>29</v>
      </c>
      <c r="J202" s="6">
        <v>1.3</v>
      </c>
      <c r="K202" s="7">
        <v>525</v>
      </c>
      <c r="L202" s="8">
        <v>143</v>
      </c>
      <c r="M202" s="3">
        <v>5</v>
      </c>
      <c r="N202" s="3">
        <v>2</v>
      </c>
      <c r="O202" s="2" t="s">
        <v>23</v>
      </c>
      <c r="P202" s="9" t="s">
        <v>451</v>
      </c>
      <c r="Q202" s="9" t="s">
        <v>15058</v>
      </c>
      <c r="R202" s="10">
        <v>44339</v>
      </c>
      <c r="S202" s="16">
        <v>45699.95467798131</v>
      </c>
      <c r="T202" s="1" t="s">
        <v>19918</v>
      </c>
      <c r="U202" s="46">
        <v>2021</v>
      </c>
      <c r="V202" s="46">
        <v>2025</v>
      </c>
    </row>
    <row r="203" spans="1:22" x14ac:dyDescent="0.3">
      <c r="A203" s="3">
        <v>202</v>
      </c>
      <c r="B203" s="2" t="s">
        <v>454</v>
      </c>
      <c r="C203" s="2" t="s">
        <v>74</v>
      </c>
      <c r="D203" s="2" t="s">
        <v>92</v>
      </c>
      <c r="E203" s="3">
        <v>2016</v>
      </c>
      <c r="F203" s="4">
        <v>67436.33</v>
      </c>
      <c r="G203" s="5">
        <v>90921</v>
      </c>
      <c r="H203" s="2" t="s">
        <v>28</v>
      </c>
      <c r="I203" s="2" t="s">
        <v>29</v>
      </c>
      <c r="J203" s="6">
        <v>1.4</v>
      </c>
      <c r="K203" s="7">
        <v>82</v>
      </c>
      <c r="L203" s="8">
        <v>170</v>
      </c>
      <c r="M203" s="3">
        <v>3</v>
      </c>
      <c r="N203" s="3">
        <v>2</v>
      </c>
      <c r="O203" s="2" t="s">
        <v>65</v>
      </c>
      <c r="P203" s="9" t="s">
        <v>453</v>
      </c>
      <c r="Q203" s="9" t="s">
        <v>15059</v>
      </c>
      <c r="R203" s="10">
        <v>44981</v>
      </c>
      <c r="S203" s="16">
        <v>45243.321351315994</v>
      </c>
      <c r="T203" s="1" t="s">
        <v>19915</v>
      </c>
      <c r="U203" s="46">
        <v>2023</v>
      </c>
      <c r="V203" s="46">
        <v>2023</v>
      </c>
    </row>
    <row r="204" spans="1:22" x14ac:dyDescent="0.3">
      <c r="A204" s="3">
        <v>203</v>
      </c>
      <c r="B204" s="2" t="s">
        <v>456</v>
      </c>
      <c r="C204" s="2" t="s">
        <v>39</v>
      </c>
      <c r="D204" s="2" t="s">
        <v>27</v>
      </c>
      <c r="E204" s="3">
        <v>2005</v>
      </c>
      <c r="F204" s="4">
        <v>79580.350000000006</v>
      </c>
      <c r="G204" s="5">
        <v>99092</v>
      </c>
      <c r="H204" s="2" t="s">
        <v>21</v>
      </c>
      <c r="I204" s="2" t="s">
        <v>22</v>
      </c>
      <c r="J204" s="6">
        <v>1.8</v>
      </c>
      <c r="K204" s="7">
        <v>519</v>
      </c>
      <c r="L204" s="8">
        <v>153</v>
      </c>
      <c r="M204" s="3">
        <v>2</v>
      </c>
      <c r="N204" s="3">
        <v>4</v>
      </c>
      <c r="O204" s="2" t="s">
        <v>85</v>
      </c>
      <c r="P204" s="9" t="s">
        <v>455</v>
      </c>
      <c r="Q204" s="9" t="s">
        <v>18876</v>
      </c>
      <c r="R204" s="10">
        <v>44731</v>
      </c>
      <c r="S204" s="16">
        <v>45535.817850615837</v>
      </c>
      <c r="T204" s="1" t="s">
        <v>19919</v>
      </c>
      <c r="U204" s="46">
        <v>2022</v>
      </c>
      <c r="V204" s="46">
        <v>2024</v>
      </c>
    </row>
    <row r="205" spans="1:22" x14ac:dyDescent="0.3">
      <c r="A205" s="3">
        <v>204</v>
      </c>
      <c r="B205" s="2" t="s">
        <v>458</v>
      </c>
      <c r="C205" s="2" t="s">
        <v>49</v>
      </c>
      <c r="D205" s="2" t="s">
        <v>92</v>
      </c>
      <c r="E205" s="3">
        <v>2022</v>
      </c>
      <c r="F205" s="4">
        <v>48173.09</v>
      </c>
      <c r="G205" s="5">
        <v>4592</v>
      </c>
      <c r="H205" s="2" t="s">
        <v>28</v>
      </c>
      <c r="I205" s="2" t="s">
        <v>22</v>
      </c>
      <c r="J205" s="6">
        <v>3.7</v>
      </c>
      <c r="K205" s="7">
        <v>181</v>
      </c>
      <c r="L205" s="8">
        <v>368</v>
      </c>
      <c r="M205" s="3">
        <v>3</v>
      </c>
      <c r="N205" s="3">
        <v>4</v>
      </c>
      <c r="O205" s="2" t="s">
        <v>36</v>
      </c>
      <c r="P205" s="9" t="s">
        <v>457</v>
      </c>
      <c r="Q205" s="9" t="s">
        <v>19626</v>
      </c>
      <c r="R205" s="10">
        <v>42936</v>
      </c>
      <c r="S205" s="16">
        <v>45763.769440933902</v>
      </c>
      <c r="T205" s="1" t="s">
        <v>19920</v>
      </c>
      <c r="U205" s="46">
        <v>2017</v>
      </c>
      <c r="V205" s="46">
        <v>2025</v>
      </c>
    </row>
    <row r="206" spans="1:22" x14ac:dyDescent="0.3">
      <c r="A206" s="3">
        <v>205</v>
      </c>
      <c r="B206" s="2" t="s">
        <v>460</v>
      </c>
      <c r="C206" s="2" t="s">
        <v>49</v>
      </c>
      <c r="D206" s="2" t="s">
        <v>92</v>
      </c>
      <c r="E206" s="3">
        <v>2019</v>
      </c>
      <c r="F206" s="4">
        <v>37120.910000000003</v>
      </c>
      <c r="G206" s="5">
        <v>33073</v>
      </c>
      <c r="H206" s="2" t="s">
        <v>41</v>
      </c>
      <c r="I206" s="2" t="s">
        <v>29</v>
      </c>
      <c r="J206" s="6">
        <v>3.6</v>
      </c>
      <c r="K206" s="7">
        <v>230</v>
      </c>
      <c r="L206" s="8">
        <v>170</v>
      </c>
      <c r="M206" s="3">
        <v>2</v>
      </c>
      <c r="N206" s="3">
        <v>4</v>
      </c>
      <c r="O206" s="2" t="s">
        <v>30</v>
      </c>
      <c r="P206" s="9" t="s">
        <v>459</v>
      </c>
      <c r="Q206" s="9" t="s">
        <v>15060</v>
      </c>
      <c r="R206" s="10">
        <v>44814</v>
      </c>
      <c r="S206" s="16">
        <v>45612.92127129998</v>
      </c>
      <c r="T206" s="1" t="s">
        <v>19922</v>
      </c>
      <c r="U206" s="46">
        <v>2022</v>
      </c>
      <c r="V206" s="46">
        <v>2024</v>
      </c>
    </row>
    <row r="207" spans="1:22" x14ac:dyDescent="0.3">
      <c r="A207" s="3">
        <v>206</v>
      </c>
      <c r="B207" s="2" t="s">
        <v>462</v>
      </c>
      <c r="C207" s="2" t="s">
        <v>33</v>
      </c>
      <c r="D207" s="2" t="s">
        <v>40</v>
      </c>
      <c r="E207" s="3">
        <v>2024</v>
      </c>
      <c r="F207" s="4">
        <v>50727.17</v>
      </c>
      <c r="G207" s="5">
        <v>188187</v>
      </c>
      <c r="H207" s="2" t="s">
        <v>28</v>
      </c>
      <c r="I207" s="2" t="s">
        <v>29</v>
      </c>
      <c r="J207" s="6">
        <v>3.3</v>
      </c>
      <c r="K207" s="7">
        <v>624</v>
      </c>
      <c r="L207" s="8">
        <v>737</v>
      </c>
      <c r="M207" s="3">
        <v>3</v>
      </c>
      <c r="N207" s="3">
        <v>7</v>
      </c>
      <c r="O207" s="2" t="s">
        <v>42</v>
      </c>
      <c r="P207" s="9" t="s">
        <v>461</v>
      </c>
      <c r="Q207" s="9" t="s">
        <v>15061</v>
      </c>
      <c r="R207" s="10">
        <v>44393</v>
      </c>
      <c r="S207" s="16">
        <v>45452.143115668863</v>
      </c>
      <c r="T207" s="1" t="s">
        <v>19920</v>
      </c>
      <c r="U207" s="46">
        <v>2021</v>
      </c>
      <c r="V207" s="46">
        <v>2024</v>
      </c>
    </row>
    <row r="208" spans="1:22" x14ac:dyDescent="0.3">
      <c r="A208" s="3">
        <v>207</v>
      </c>
      <c r="B208" s="2" t="s">
        <v>464</v>
      </c>
      <c r="C208" s="2" t="s">
        <v>45</v>
      </c>
      <c r="D208" s="2" t="s">
        <v>27</v>
      </c>
      <c r="E208" s="3">
        <v>2016</v>
      </c>
      <c r="F208" s="4">
        <v>21105.91</v>
      </c>
      <c r="G208" s="5">
        <v>179464</v>
      </c>
      <c r="H208" s="2" t="s">
        <v>21</v>
      </c>
      <c r="I208" s="2" t="s">
        <v>29</v>
      </c>
      <c r="J208" s="6">
        <v>2.5</v>
      </c>
      <c r="K208" s="7">
        <v>206</v>
      </c>
      <c r="L208" s="8">
        <v>399</v>
      </c>
      <c r="M208" s="3">
        <v>5</v>
      </c>
      <c r="N208" s="3">
        <v>5</v>
      </c>
      <c r="O208" s="2" t="s">
        <v>65</v>
      </c>
      <c r="P208" s="9" t="s">
        <v>463</v>
      </c>
      <c r="Q208" s="9" t="s">
        <v>18877</v>
      </c>
      <c r="R208" s="10">
        <v>44406</v>
      </c>
      <c r="S208" s="16">
        <v>45475.945876220962</v>
      </c>
      <c r="T208" s="1" t="s">
        <v>19920</v>
      </c>
      <c r="U208" s="46">
        <v>2021</v>
      </c>
      <c r="V208" s="46">
        <v>2024</v>
      </c>
    </row>
    <row r="209" spans="1:22" x14ac:dyDescent="0.3">
      <c r="A209" s="3">
        <v>208</v>
      </c>
      <c r="B209" s="2" t="s">
        <v>466</v>
      </c>
      <c r="C209" s="2" t="s">
        <v>39</v>
      </c>
      <c r="D209" s="2" t="s">
        <v>56</v>
      </c>
      <c r="E209" s="3">
        <v>1991</v>
      </c>
      <c r="F209" s="4">
        <v>77484.820000000007</v>
      </c>
      <c r="G209" s="5">
        <v>75749</v>
      </c>
      <c r="H209" s="2" t="s">
        <v>41</v>
      </c>
      <c r="I209" s="2" t="s">
        <v>22</v>
      </c>
      <c r="J209" s="6">
        <v>5.2</v>
      </c>
      <c r="K209" s="7">
        <v>263</v>
      </c>
      <c r="L209" s="8">
        <v>711</v>
      </c>
      <c r="M209" s="3">
        <v>5</v>
      </c>
      <c r="N209" s="3">
        <v>4</v>
      </c>
      <c r="O209" s="2" t="s">
        <v>65</v>
      </c>
      <c r="P209" s="9" t="s">
        <v>465</v>
      </c>
      <c r="Q209" s="9" t="s">
        <v>15062</v>
      </c>
      <c r="R209" s="10">
        <v>43013</v>
      </c>
      <c r="S209" s="16">
        <v>45631.905068059328</v>
      </c>
      <c r="T209" s="1" t="s">
        <v>19923</v>
      </c>
      <c r="U209" s="46">
        <v>2017</v>
      </c>
      <c r="V209" s="46">
        <v>2024</v>
      </c>
    </row>
    <row r="210" spans="1:22" x14ac:dyDescent="0.3">
      <c r="A210" s="3">
        <v>209</v>
      </c>
      <c r="B210" s="2" t="s">
        <v>468</v>
      </c>
      <c r="C210" s="2" t="s">
        <v>63</v>
      </c>
      <c r="D210" s="2" t="s">
        <v>92</v>
      </c>
      <c r="E210" s="3">
        <v>2000</v>
      </c>
      <c r="F210" s="4">
        <v>60126.080000000002</v>
      </c>
      <c r="G210" s="5">
        <v>150879</v>
      </c>
      <c r="H210" s="2" t="s">
        <v>21</v>
      </c>
      <c r="I210" s="2" t="s">
        <v>29</v>
      </c>
      <c r="J210" s="6">
        <v>3.9</v>
      </c>
      <c r="K210" s="7">
        <v>274</v>
      </c>
      <c r="L210" s="8">
        <v>762</v>
      </c>
      <c r="M210" s="3">
        <v>2</v>
      </c>
      <c r="N210" s="3">
        <v>2</v>
      </c>
      <c r="O210" s="2" t="s">
        <v>65</v>
      </c>
      <c r="P210" s="9" t="s">
        <v>467</v>
      </c>
      <c r="Q210" s="9" t="s">
        <v>15063</v>
      </c>
      <c r="R210" s="10">
        <v>42259</v>
      </c>
      <c r="S210" s="16">
        <v>45712.805248095327</v>
      </c>
      <c r="T210" s="1" t="s">
        <v>19922</v>
      </c>
      <c r="U210" s="46">
        <v>2015</v>
      </c>
      <c r="V210" s="46">
        <v>2025</v>
      </c>
    </row>
    <row r="211" spans="1:22" x14ac:dyDescent="0.3">
      <c r="A211" s="3">
        <v>210</v>
      </c>
      <c r="B211" s="2" t="s">
        <v>470</v>
      </c>
      <c r="C211" s="2" t="s">
        <v>33</v>
      </c>
      <c r="D211" s="2" t="s">
        <v>34</v>
      </c>
      <c r="E211" s="3">
        <v>2021</v>
      </c>
      <c r="F211" s="4">
        <v>72608.92</v>
      </c>
      <c r="G211" s="5">
        <v>96914</v>
      </c>
      <c r="H211" s="2" t="s">
        <v>21</v>
      </c>
      <c r="I211" s="2" t="s">
        <v>29</v>
      </c>
      <c r="J211" s="6">
        <v>1.2</v>
      </c>
      <c r="K211" s="7">
        <v>410</v>
      </c>
      <c r="L211" s="8">
        <v>579</v>
      </c>
      <c r="M211" s="3">
        <v>4</v>
      </c>
      <c r="N211" s="3">
        <v>7</v>
      </c>
      <c r="O211" s="2" t="s">
        <v>80</v>
      </c>
      <c r="P211" s="9" t="s">
        <v>469</v>
      </c>
      <c r="Q211" s="9" t="s">
        <v>15064</v>
      </c>
      <c r="R211" s="10">
        <v>44353</v>
      </c>
      <c r="S211" s="16">
        <v>45264.78764457463</v>
      </c>
      <c r="T211" s="1" t="s">
        <v>19919</v>
      </c>
      <c r="U211" s="46">
        <v>2021</v>
      </c>
      <c r="V211" s="46">
        <v>2023</v>
      </c>
    </row>
    <row r="212" spans="1:22" x14ac:dyDescent="0.3">
      <c r="A212" s="3">
        <v>211</v>
      </c>
      <c r="B212" s="2" t="s">
        <v>472</v>
      </c>
      <c r="C212" s="2" t="s">
        <v>45</v>
      </c>
      <c r="D212" s="2" t="s">
        <v>79</v>
      </c>
      <c r="E212" s="3">
        <v>2024</v>
      </c>
      <c r="F212" s="4">
        <v>64491.78</v>
      </c>
      <c r="G212" s="5">
        <v>210669</v>
      </c>
      <c r="H212" s="2" t="s">
        <v>35</v>
      </c>
      <c r="I212" s="2" t="s">
        <v>22</v>
      </c>
      <c r="J212" s="6">
        <v>2</v>
      </c>
      <c r="K212" s="7">
        <v>165</v>
      </c>
      <c r="L212" s="8">
        <v>401</v>
      </c>
      <c r="M212" s="3">
        <v>3</v>
      </c>
      <c r="N212" s="3">
        <v>2</v>
      </c>
      <c r="O212" s="2" t="s">
        <v>30</v>
      </c>
      <c r="P212" s="9" t="s">
        <v>471</v>
      </c>
      <c r="Q212" s="9" t="s">
        <v>15065</v>
      </c>
      <c r="R212" s="10">
        <v>42058</v>
      </c>
      <c r="S212" s="16">
        <v>45591.016890423787</v>
      </c>
      <c r="T212" s="1" t="s">
        <v>19915</v>
      </c>
      <c r="U212" s="46">
        <v>2015</v>
      </c>
      <c r="V212" s="46">
        <v>2024</v>
      </c>
    </row>
    <row r="213" spans="1:22" x14ac:dyDescent="0.3">
      <c r="A213" s="3">
        <v>212</v>
      </c>
      <c r="B213" s="2" t="s">
        <v>474</v>
      </c>
      <c r="C213" s="2" t="s">
        <v>118</v>
      </c>
      <c r="D213" s="2" t="s">
        <v>50</v>
      </c>
      <c r="E213" s="3">
        <v>2021</v>
      </c>
      <c r="F213" s="4">
        <v>60812.76</v>
      </c>
      <c r="G213" s="5">
        <v>68580</v>
      </c>
      <c r="H213" s="2" t="s">
        <v>35</v>
      </c>
      <c r="I213" s="2" t="s">
        <v>29</v>
      </c>
      <c r="J213" s="6">
        <v>5.0999999999999996</v>
      </c>
      <c r="K213" s="7">
        <v>615</v>
      </c>
      <c r="L213" s="8">
        <v>141</v>
      </c>
      <c r="M213" s="3">
        <v>4</v>
      </c>
      <c r="N213" s="3">
        <v>4</v>
      </c>
      <c r="O213" s="2" t="s">
        <v>30</v>
      </c>
      <c r="P213" s="9" t="s">
        <v>473</v>
      </c>
      <c r="Q213" s="9" t="s">
        <v>15066</v>
      </c>
      <c r="R213" s="10">
        <v>41994</v>
      </c>
      <c r="S213" s="16">
        <v>45277.638214688661</v>
      </c>
      <c r="T213" s="1" t="s">
        <v>19925</v>
      </c>
      <c r="U213" s="46">
        <v>2014</v>
      </c>
      <c r="V213" s="46">
        <v>2023</v>
      </c>
    </row>
    <row r="214" spans="1:22" x14ac:dyDescent="0.3">
      <c r="A214" s="3">
        <v>213</v>
      </c>
      <c r="B214" s="2" t="s">
        <v>476</v>
      </c>
      <c r="C214" s="2" t="s">
        <v>19</v>
      </c>
      <c r="D214" s="2" t="s">
        <v>64</v>
      </c>
      <c r="E214" s="3">
        <v>1990</v>
      </c>
      <c r="F214" s="4">
        <v>55925.62</v>
      </c>
      <c r="G214" s="5">
        <v>136014</v>
      </c>
      <c r="H214" s="2" t="s">
        <v>41</v>
      </c>
      <c r="I214" s="2" t="s">
        <v>22</v>
      </c>
      <c r="J214" s="6">
        <v>4.9000000000000004</v>
      </c>
      <c r="K214" s="7">
        <v>445</v>
      </c>
      <c r="L214" s="8">
        <v>377</v>
      </c>
      <c r="M214" s="3">
        <v>2</v>
      </c>
      <c r="N214" s="3">
        <v>4</v>
      </c>
      <c r="O214" s="2" t="s">
        <v>51</v>
      </c>
      <c r="P214" s="9" t="s">
        <v>475</v>
      </c>
      <c r="Q214" s="9" t="s">
        <v>15067</v>
      </c>
      <c r="R214" s="10">
        <v>42283</v>
      </c>
      <c r="S214" s="16">
        <v>45665.199726991108</v>
      </c>
      <c r="T214" s="1" t="s">
        <v>19923</v>
      </c>
      <c r="U214" s="46">
        <v>2015</v>
      </c>
      <c r="V214" s="46">
        <v>2025</v>
      </c>
    </row>
    <row r="215" spans="1:22" x14ac:dyDescent="0.3">
      <c r="A215" s="3">
        <v>214</v>
      </c>
      <c r="B215" s="2" t="s">
        <v>478</v>
      </c>
      <c r="C215" s="2" t="s">
        <v>26</v>
      </c>
      <c r="D215" s="2" t="s">
        <v>20</v>
      </c>
      <c r="E215" s="3">
        <v>2006</v>
      </c>
      <c r="F215" s="4">
        <v>47897.1</v>
      </c>
      <c r="G215" s="5">
        <v>92373</v>
      </c>
      <c r="H215" s="2" t="s">
        <v>35</v>
      </c>
      <c r="I215" s="2" t="s">
        <v>29</v>
      </c>
      <c r="J215" s="6">
        <v>4.5</v>
      </c>
      <c r="K215" s="7">
        <v>260</v>
      </c>
      <c r="L215" s="8">
        <v>201</v>
      </c>
      <c r="M215" s="3">
        <v>5</v>
      </c>
      <c r="N215" s="3">
        <v>4</v>
      </c>
      <c r="O215" s="2" t="s">
        <v>51</v>
      </c>
      <c r="P215" s="9" t="s">
        <v>477</v>
      </c>
      <c r="Q215" s="9" t="s">
        <v>19121</v>
      </c>
      <c r="R215" s="10">
        <v>42236</v>
      </c>
      <c r="S215" s="16">
        <v>45494.345556156943</v>
      </c>
      <c r="T215" s="1" t="s">
        <v>19921</v>
      </c>
      <c r="U215" s="46">
        <v>2015</v>
      </c>
      <c r="V215" s="46">
        <v>2024</v>
      </c>
    </row>
    <row r="216" spans="1:22" x14ac:dyDescent="0.3">
      <c r="A216" s="3">
        <v>215</v>
      </c>
      <c r="B216" s="2" t="s">
        <v>10011</v>
      </c>
      <c r="C216" s="2" t="s">
        <v>26</v>
      </c>
      <c r="D216" s="2" t="s">
        <v>27</v>
      </c>
      <c r="E216" s="3">
        <v>2017</v>
      </c>
      <c r="F216" s="4">
        <v>8799.85</v>
      </c>
      <c r="G216" s="5">
        <v>104110</v>
      </c>
      <c r="H216" s="2" t="s">
        <v>35</v>
      </c>
      <c r="I216" s="2" t="s">
        <v>22</v>
      </c>
      <c r="J216" s="6">
        <v>4.5</v>
      </c>
      <c r="K216" s="7">
        <v>651</v>
      </c>
      <c r="L216" s="8">
        <v>495</v>
      </c>
      <c r="M216" s="3">
        <v>5</v>
      </c>
      <c r="N216" s="3">
        <v>4</v>
      </c>
      <c r="O216" s="2" t="s">
        <v>85</v>
      </c>
      <c r="P216" s="9" t="s">
        <v>479</v>
      </c>
      <c r="Q216" s="9" t="s">
        <v>15068</v>
      </c>
      <c r="R216" s="10">
        <v>45182</v>
      </c>
      <c r="S216" s="16">
        <v>45726.970081061932</v>
      </c>
      <c r="T216" s="1" t="s">
        <v>19922</v>
      </c>
      <c r="U216" s="46">
        <v>2023</v>
      </c>
      <c r="V216" s="46">
        <v>2025</v>
      </c>
    </row>
    <row r="217" spans="1:22" x14ac:dyDescent="0.3">
      <c r="A217" s="3">
        <v>216</v>
      </c>
      <c r="B217" s="2" t="s">
        <v>481</v>
      </c>
      <c r="C217" s="2" t="s">
        <v>26</v>
      </c>
      <c r="D217" s="2" t="s">
        <v>46</v>
      </c>
      <c r="E217" s="3">
        <v>1990</v>
      </c>
      <c r="F217" s="4">
        <v>60272.49</v>
      </c>
      <c r="G217" s="5">
        <v>147604</v>
      </c>
      <c r="H217" s="2" t="s">
        <v>41</v>
      </c>
      <c r="I217" s="2" t="s">
        <v>29</v>
      </c>
      <c r="J217" s="6">
        <v>3</v>
      </c>
      <c r="K217" s="7">
        <v>530</v>
      </c>
      <c r="L217" s="8">
        <v>373</v>
      </c>
      <c r="M217" s="3">
        <v>3</v>
      </c>
      <c r="N217" s="3">
        <v>4</v>
      </c>
      <c r="O217" s="2" t="s">
        <v>36</v>
      </c>
      <c r="P217" s="9" t="s">
        <v>480</v>
      </c>
      <c r="Q217" s="9" t="s">
        <v>15069</v>
      </c>
      <c r="R217" s="10">
        <v>43754</v>
      </c>
      <c r="S217" s="16">
        <v>45477.844255896904</v>
      </c>
      <c r="T217" s="1" t="s">
        <v>19923</v>
      </c>
      <c r="U217" s="46">
        <v>2019</v>
      </c>
      <c r="V217" s="46">
        <v>2024</v>
      </c>
    </row>
    <row r="218" spans="1:22" x14ac:dyDescent="0.3">
      <c r="A218" s="3">
        <v>217</v>
      </c>
      <c r="B218" s="2" t="s">
        <v>483</v>
      </c>
      <c r="C218" s="2" t="s">
        <v>45</v>
      </c>
      <c r="D218" s="2" t="s">
        <v>34</v>
      </c>
      <c r="E218" s="3">
        <v>2020</v>
      </c>
      <c r="F218" s="4">
        <v>44819.23</v>
      </c>
      <c r="G218" s="5">
        <v>104927</v>
      </c>
      <c r="H218" s="2" t="s">
        <v>28</v>
      </c>
      <c r="I218" s="2" t="s">
        <v>29</v>
      </c>
      <c r="J218" s="6">
        <v>4.7</v>
      </c>
      <c r="K218" s="7">
        <v>186</v>
      </c>
      <c r="L218" s="8">
        <v>102</v>
      </c>
      <c r="M218" s="3">
        <v>5</v>
      </c>
      <c r="N218" s="3">
        <v>4</v>
      </c>
      <c r="O218" s="2" t="s">
        <v>85</v>
      </c>
      <c r="P218" s="9" t="s">
        <v>482</v>
      </c>
      <c r="Q218" s="9" t="s">
        <v>15070</v>
      </c>
      <c r="R218" s="10">
        <v>45205</v>
      </c>
      <c r="S218" s="16">
        <v>45838.244335912903</v>
      </c>
      <c r="T218" s="1" t="s">
        <v>19923</v>
      </c>
      <c r="U218" s="46">
        <v>2023</v>
      </c>
      <c r="V218" s="46">
        <v>2025</v>
      </c>
    </row>
    <row r="219" spans="1:22" x14ac:dyDescent="0.3">
      <c r="A219" s="3">
        <v>218</v>
      </c>
      <c r="B219" s="2" t="s">
        <v>485</v>
      </c>
      <c r="C219" s="2" t="s">
        <v>45</v>
      </c>
      <c r="D219" s="2" t="s">
        <v>40</v>
      </c>
      <c r="E219" s="3">
        <v>2010</v>
      </c>
      <c r="F219" s="4">
        <v>20813.47</v>
      </c>
      <c r="G219" s="5">
        <v>184009</v>
      </c>
      <c r="H219" s="2" t="s">
        <v>21</v>
      </c>
      <c r="I219" s="2" t="s">
        <v>22</v>
      </c>
      <c r="J219" s="6">
        <v>3.9</v>
      </c>
      <c r="K219" s="7">
        <v>558</v>
      </c>
      <c r="L219" s="8">
        <v>376</v>
      </c>
      <c r="M219" s="3">
        <v>4</v>
      </c>
      <c r="N219" s="3">
        <v>4</v>
      </c>
      <c r="O219" s="2" t="s">
        <v>80</v>
      </c>
      <c r="P219" s="9" t="s">
        <v>484</v>
      </c>
      <c r="Q219" s="9" t="s">
        <v>18878</v>
      </c>
      <c r="R219" s="10">
        <v>43023</v>
      </c>
      <c r="S219" s="16">
        <v>45136.574001846093</v>
      </c>
      <c r="T219" s="1" t="s">
        <v>19923</v>
      </c>
      <c r="U219" s="46">
        <v>2017</v>
      </c>
      <c r="V219" s="46">
        <v>2023</v>
      </c>
    </row>
    <row r="220" spans="1:22" x14ac:dyDescent="0.3">
      <c r="A220" s="3">
        <v>219</v>
      </c>
      <c r="B220" s="2" t="s">
        <v>487</v>
      </c>
      <c r="C220" s="2" t="s">
        <v>74</v>
      </c>
      <c r="D220" s="2" t="s">
        <v>46</v>
      </c>
      <c r="E220" s="3">
        <v>2023</v>
      </c>
      <c r="F220" s="4">
        <v>34900.9</v>
      </c>
      <c r="G220" s="5">
        <v>190297</v>
      </c>
      <c r="H220" s="2" t="s">
        <v>35</v>
      </c>
      <c r="I220" s="2" t="s">
        <v>22</v>
      </c>
      <c r="J220" s="6">
        <v>5.4</v>
      </c>
      <c r="K220" s="7">
        <v>175</v>
      </c>
      <c r="L220" s="8">
        <v>430</v>
      </c>
      <c r="M220" s="3">
        <v>5</v>
      </c>
      <c r="N220" s="3">
        <v>2</v>
      </c>
      <c r="O220" s="2" t="s">
        <v>85</v>
      </c>
      <c r="P220" s="9" t="s">
        <v>486</v>
      </c>
      <c r="Q220" s="9" t="s">
        <v>19385</v>
      </c>
      <c r="R220" s="10">
        <v>45260</v>
      </c>
      <c r="S220" s="16">
        <v>45685.059698985511</v>
      </c>
      <c r="T220" s="1" t="s">
        <v>19924</v>
      </c>
      <c r="U220" s="46">
        <v>2023</v>
      </c>
      <c r="V220" s="46">
        <v>2025</v>
      </c>
    </row>
    <row r="221" spans="1:22" x14ac:dyDescent="0.3">
      <c r="A221" s="3">
        <v>220</v>
      </c>
      <c r="B221" s="2" t="s">
        <v>489</v>
      </c>
      <c r="C221" s="2" t="s">
        <v>118</v>
      </c>
      <c r="D221" s="2" t="s">
        <v>50</v>
      </c>
      <c r="E221" s="3">
        <v>1995</v>
      </c>
      <c r="F221" s="4">
        <v>52616.97</v>
      </c>
      <c r="G221" s="5">
        <v>94727</v>
      </c>
      <c r="H221" s="2" t="s">
        <v>28</v>
      </c>
      <c r="I221" s="2" t="s">
        <v>22</v>
      </c>
      <c r="J221" s="6">
        <v>1.6</v>
      </c>
      <c r="K221" s="7">
        <v>627</v>
      </c>
      <c r="L221" s="8">
        <v>213</v>
      </c>
      <c r="M221" s="3">
        <v>4</v>
      </c>
      <c r="N221" s="3">
        <v>4</v>
      </c>
      <c r="O221" s="2" t="s">
        <v>85</v>
      </c>
      <c r="P221" s="9" t="s">
        <v>488</v>
      </c>
      <c r="Q221" s="9" t="s">
        <v>15071</v>
      </c>
      <c r="R221" s="10">
        <v>43123</v>
      </c>
      <c r="S221" s="16">
        <v>45280.704828011323</v>
      </c>
      <c r="T221" s="1" t="s">
        <v>19926</v>
      </c>
      <c r="U221" s="46">
        <v>2018</v>
      </c>
      <c r="V221" s="46">
        <v>2023</v>
      </c>
    </row>
    <row r="222" spans="1:22" x14ac:dyDescent="0.3">
      <c r="A222" s="3">
        <v>221</v>
      </c>
      <c r="B222" s="2" t="s">
        <v>491</v>
      </c>
      <c r="C222" s="2" t="s">
        <v>107</v>
      </c>
      <c r="D222" s="2" t="s">
        <v>46</v>
      </c>
      <c r="E222" s="3">
        <v>2016</v>
      </c>
      <c r="F222" s="4">
        <v>39368.800000000003</v>
      </c>
      <c r="G222" s="5">
        <v>119830</v>
      </c>
      <c r="H222" s="2" t="s">
        <v>28</v>
      </c>
      <c r="I222" s="2" t="s">
        <v>22</v>
      </c>
      <c r="J222" s="6">
        <v>5.2</v>
      </c>
      <c r="K222" s="7">
        <v>640</v>
      </c>
      <c r="L222" s="8">
        <v>781</v>
      </c>
      <c r="M222" s="3">
        <v>4</v>
      </c>
      <c r="N222" s="3">
        <v>2</v>
      </c>
      <c r="O222" s="2" t="s">
        <v>30</v>
      </c>
      <c r="P222" s="9" t="s">
        <v>490</v>
      </c>
      <c r="Q222" s="9" t="s">
        <v>15072</v>
      </c>
      <c r="R222" s="10">
        <v>45041</v>
      </c>
      <c r="S222" s="16">
        <v>45372.26514007373</v>
      </c>
      <c r="T222" s="1" t="s">
        <v>19917</v>
      </c>
      <c r="U222" s="46">
        <v>2023</v>
      </c>
      <c r="V222" s="46">
        <v>2024</v>
      </c>
    </row>
    <row r="223" spans="1:22" x14ac:dyDescent="0.3">
      <c r="A223" s="3">
        <v>222</v>
      </c>
      <c r="B223" s="2" t="s">
        <v>493</v>
      </c>
      <c r="C223" s="2" t="s">
        <v>49</v>
      </c>
      <c r="D223" s="2" t="s">
        <v>56</v>
      </c>
      <c r="E223" s="3">
        <v>1994</v>
      </c>
      <c r="F223" s="4">
        <v>51638.95</v>
      </c>
      <c r="G223" s="5">
        <v>163393</v>
      </c>
      <c r="H223" s="2" t="s">
        <v>21</v>
      </c>
      <c r="I223" s="2" t="s">
        <v>22</v>
      </c>
      <c r="J223" s="6">
        <v>2.2999999999999998</v>
      </c>
      <c r="K223" s="7">
        <v>388</v>
      </c>
      <c r="L223" s="8">
        <v>466</v>
      </c>
      <c r="M223" s="3">
        <v>4</v>
      </c>
      <c r="N223" s="3">
        <v>4</v>
      </c>
      <c r="O223" s="2" t="s">
        <v>51</v>
      </c>
      <c r="P223" s="9" t="s">
        <v>492</v>
      </c>
      <c r="Q223" s="9" t="s">
        <v>19386</v>
      </c>
      <c r="R223" s="10">
        <v>43246</v>
      </c>
      <c r="S223" s="16">
        <v>45238.794445934909</v>
      </c>
      <c r="T223" s="1" t="s">
        <v>19918</v>
      </c>
      <c r="U223" s="46">
        <v>2018</v>
      </c>
      <c r="V223" s="46">
        <v>2023</v>
      </c>
    </row>
    <row r="224" spans="1:22" x14ac:dyDescent="0.3">
      <c r="A224" s="3">
        <v>223</v>
      </c>
      <c r="B224" s="2" t="s">
        <v>495</v>
      </c>
      <c r="C224" s="2" t="s">
        <v>26</v>
      </c>
      <c r="D224" s="2" t="s">
        <v>50</v>
      </c>
      <c r="E224" s="3">
        <v>2017</v>
      </c>
      <c r="F224" s="4">
        <v>53827.17</v>
      </c>
      <c r="G224" s="5">
        <v>218700</v>
      </c>
      <c r="H224" s="2" t="s">
        <v>41</v>
      </c>
      <c r="I224" s="2" t="s">
        <v>29</v>
      </c>
      <c r="J224" s="6">
        <v>5.6</v>
      </c>
      <c r="K224" s="7">
        <v>199</v>
      </c>
      <c r="L224" s="8">
        <v>236</v>
      </c>
      <c r="M224" s="3">
        <v>2</v>
      </c>
      <c r="N224" s="3">
        <v>2</v>
      </c>
      <c r="O224" s="2" t="s">
        <v>85</v>
      </c>
      <c r="P224" s="9" t="s">
        <v>494</v>
      </c>
      <c r="Q224" s="9" t="s">
        <v>15073</v>
      </c>
      <c r="R224" s="10">
        <v>43501</v>
      </c>
      <c r="S224" s="16">
        <v>45800.860859217559</v>
      </c>
      <c r="T224" s="1" t="s">
        <v>19915</v>
      </c>
      <c r="U224" s="46">
        <v>2019</v>
      </c>
      <c r="V224" s="46">
        <v>2025</v>
      </c>
    </row>
    <row r="225" spans="1:22" x14ac:dyDescent="0.3">
      <c r="A225" s="3">
        <v>224</v>
      </c>
      <c r="B225" s="2" t="s">
        <v>497</v>
      </c>
      <c r="C225" s="2" t="s">
        <v>39</v>
      </c>
      <c r="D225" s="2" t="s">
        <v>40</v>
      </c>
      <c r="E225" s="3">
        <v>1995</v>
      </c>
      <c r="F225" s="4">
        <v>22203.61</v>
      </c>
      <c r="G225" s="5">
        <v>45571</v>
      </c>
      <c r="H225" s="2" t="s">
        <v>28</v>
      </c>
      <c r="I225" s="2" t="s">
        <v>22</v>
      </c>
      <c r="J225" s="6">
        <v>5.2</v>
      </c>
      <c r="K225" s="7">
        <v>622</v>
      </c>
      <c r="L225" s="8">
        <v>728</v>
      </c>
      <c r="M225" s="3">
        <v>3</v>
      </c>
      <c r="N225" s="3">
        <v>4</v>
      </c>
      <c r="O225" s="2" t="s">
        <v>36</v>
      </c>
      <c r="P225" s="9" t="s">
        <v>496</v>
      </c>
      <c r="Q225" s="9" t="s">
        <v>15074</v>
      </c>
      <c r="R225" s="10">
        <v>43237</v>
      </c>
      <c r="S225" s="16">
        <v>45609.854657977317</v>
      </c>
      <c r="T225" s="1" t="s">
        <v>19918</v>
      </c>
      <c r="U225" s="46">
        <v>2018</v>
      </c>
      <c r="V225" s="46">
        <v>2024</v>
      </c>
    </row>
    <row r="226" spans="1:22" x14ac:dyDescent="0.3">
      <c r="A226" s="3">
        <v>225</v>
      </c>
      <c r="B226" s="2" t="s">
        <v>499</v>
      </c>
      <c r="C226" s="2" t="s">
        <v>74</v>
      </c>
      <c r="D226" s="2" t="s">
        <v>34</v>
      </c>
      <c r="E226" s="3">
        <v>2009</v>
      </c>
      <c r="F226" s="4">
        <v>67577.789999999994</v>
      </c>
      <c r="G226" s="5">
        <v>243690</v>
      </c>
      <c r="H226" s="2" t="s">
        <v>35</v>
      </c>
      <c r="I226" s="2" t="s">
        <v>29</v>
      </c>
      <c r="J226" s="6">
        <v>4</v>
      </c>
      <c r="K226" s="7">
        <v>624</v>
      </c>
      <c r="L226" s="8">
        <v>543</v>
      </c>
      <c r="M226" s="3">
        <v>2</v>
      </c>
      <c r="N226" s="3">
        <v>7</v>
      </c>
      <c r="O226" s="2" t="s">
        <v>51</v>
      </c>
      <c r="P226" s="9" t="s">
        <v>498</v>
      </c>
      <c r="Q226" s="9" t="s">
        <v>19387</v>
      </c>
      <c r="R226" s="10">
        <v>43330</v>
      </c>
      <c r="S226" s="16">
        <v>45368.322351516021</v>
      </c>
      <c r="T226" s="1" t="s">
        <v>19921</v>
      </c>
      <c r="U226" s="46">
        <v>2018</v>
      </c>
      <c r="V226" s="46">
        <v>2024</v>
      </c>
    </row>
    <row r="227" spans="1:22" x14ac:dyDescent="0.3">
      <c r="A227" s="3">
        <v>226</v>
      </c>
      <c r="B227" s="2" t="s">
        <v>501</v>
      </c>
      <c r="C227" s="2" t="s">
        <v>39</v>
      </c>
      <c r="D227" s="2" t="s">
        <v>56</v>
      </c>
      <c r="E227" s="3">
        <v>2013</v>
      </c>
      <c r="F227" s="4">
        <v>37503.99</v>
      </c>
      <c r="G227" s="5">
        <v>259573</v>
      </c>
      <c r="H227" s="2" t="s">
        <v>21</v>
      </c>
      <c r="I227" s="2" t="s">
        <v>22</v>
      </c>
      <c r="J227" s="6">
        <v>1.8</v>
      </c>
      <c r="K227" s="7">
        <v>386</v>
      </c>
      <c r="L227" s="8">
        <v>183</v>
      </c>
      <c r="M227" s="3">
        <v>4</v>
      </c>
      <c r="N227" s="3">
        <v>7</v>
      </c>
      <c r="O227" s="2" t="s">
        <v>36</v>
      </c>
      <c r="P227" s="9" t="s">
        <v>500</v>
      </c>
      <c r="Q227" s="9" t="s">
        <v>15075</v>
      </c>
      <c r="R227" s="10">
        <v>45035</v>
      </c>
      <c r="S227" s="16">
        <v>45589.556598365387</v>
      </c>
      <c r="T227" s="1" t="s">
        <v>19917</v>
      </c>
      <c r="U227" s="46">
        <v>2023</v>
      </c>
      <c r="V227" s="46">
        <v>2024</v>
      </c>
    </row>
    <row r="228" spans="1:22" x14ac:dyDescent="0.3">
      <c r="A228" s="3">
        <v>227</v>
      </c>
      <c r="B228" s="2" t="s">
        <v>503</v>
      </c>
      <c r="C228" s="2" t="s">
        <v>107</v>
      </c>
      <c r="D228" s="2" t="s">
        <v>56</v>
      </c>
      <c r="E228" s="3">
        <v>1993</v>
      </c>
      <c r="F228" s="4">
        <v>24297.57</v>
      </c>
      <c r="G228" s="5">
        <v>274717</v>
      </c>
      <c r="H228" s="2" t="s">
        <v>41</v>
      </c>
      <c r="I228" s="2" t="s">
        <v>22</v>
      </c>
      <c r="J228" s="6">
        <v>3.3</v>
      </c>
      <c r="K228" s="7">
        <v>392</v>
      </c>
      <c r="L228" s="8">
        <v>349</v>
      </c>
      <c r="M228" s="3">
        <v>3</v>
      </c>
      <c r="N228" s="3">
        <v>7</v>
      </c>
      <c r="O228" s="2" t="s">
        <v>30</v>
      </c>
      <c r="P228" s="9" t="s">
        <v>502</v>
      </c>
      <c r="Q228" s="9" t="s">
        <v>18879</v>
      </c>
      <c r="R228" s="10">
        <v>43758</v>
      </c>
      <c r="S228" s="16">
        <v>45524.427572560227</v>
      </c>
      <c r="T228" s="1" t="s">
        <v>19923</v>
      </c>
      <c r="U228" s="46">
        <v>2019</v>
      </c>
      <c r="V228" s="46">
        <v>2024</v>
      </c>
    </row>
    <row r="229" spans="1:22" x14ac:dyDescent="0.3">
      <c r="A229" s="3">
        <v>228</v>
      </c>
      <c r="B229" s="2" t="s">
        <v>505</v>
      </c>
      <c r="C229" s="2" t="s">
        <v>107</v>
      </c>
      <c r="D229" s="2" t="s">
        <v>92</v>
      </c>
      <c r="E229" s="3">
        <v>2003</v>
      </c>
      <c r="F229" s="4">
        <v>8689.6200000000008</v>
      </c>
      <c r="G229" s="5">
        <v>69966</v>
      </c>
      <c r="H229" s="2" t="s">
        <v>41</v>
      </c>
      <c r="I229" s="2" t="s">
        <v>22</v>
      </c>
      <c r="J229" s="6">
        <v>2.6</v>
      </c>
      <c r="K229" s="7">
        <v>681</v>
      </c>
      <c r="L229" s="8">
        <v>451</v>
      </c>
      <c r="M229" s="3">
        <v>5</v>
      </c>
      <c r="N229" s="3">
        <v>4</v>
      </c>
      <c r="O229" s="2" t="s">
        <v>51</v>
      </c>
      <c r="P229" s="9" t="s">
        <v>504</v>
      </c>
      <c r="Q229" s="9" t="s">
        <v>15076</v>
      </c>
      <c r="R229" s="10">
        <v>42968</v>
      </c>
      <c r="S229" s="16">
        <v>45527.05609826537</v>
      </c>
      <c r="T229" s="1" t="s">
        <v>19921</v>
      </c>
      <c r="U229" s="46">
        <v>2017</v>
      </c>
      <c r="V229" s="46">
        <v>2024</v>
      </c>
    </row>
    <row r="230" spans="1:22" x14ac:dyDescent="0.3">
      <c r="A230" s="3">
        <v>229</v>
      </c>
      <c r="B230" s="2" t="s">
        <v>507</v>
      </c>
      <c r="C230" s="2" t="s">
        <v>19</v>
      </c>
      <c r="D230" s="2" t="s">
        <v>79</v>
      </c>
      <c r="E230" s="3">
        <v>1998</v>
      </c>
      <c r="F230" s="4">
        <v>69113.83</v>
      </c>
      <c r="G230" s="5">
        <v>154539</v>
      </c>
      <c r="H230" s="2" t="s">
        <v>21</v>
      </c>
      <c r="I230" s="2" t="s">
        <v>22</v>
      </c>
      <c r="J230" s="6">
        <v>5.4</v>
      </c>
      <c r="K230" s="7">
        <v>212</v>
      </c>
      <c r="L230" s="8">
        <v>659</v>
      </c>
      <c r="M230" s="3">
        <v>5</v>
      </c>
      <c r="N230" s="3">
        <v>4</v>
      </c>
      <c r="O230" s="2" t="s">
        <v>36</v>
      </c>
      <c r="P230" s="9" t="s">
        <v>506</v>
      </c>
      <c r="Q230" s="9" t="s">
        <v>15077</v>
      </c>
      <c r="R230" s="10">
        <v>42031</v>
      </c>
      <c r="S230" s="16">
        <v>45175.125712188157</v>
      </c>
      <c r="T230" s="1" t="s">
        <v>19926</v>
      </c>
      <c r="U230" s="46">
        <v>2015</v>
      </c>
      <c r="V230" s="46">
        <v>2023</v>
      </c>
    </row>
    <row r="231" spans="1:22" x14ac:dyDescent="0.3">
      <c r="A231" s="3">
        <v>230</v>
      </c>
      <c r="B231" s="2" t="s">
        <v>509</v>
      </c>
      <c r="C231" s="2" t="s">
        <v>19</v>
      </c>
      <c r="D231" s="2" t="s">
        <v>34</v>
      </c>
      <c r="E231" s="3">
        <v>2019</v>
      </c>
      <c r="F231" s="4">
        <v>79764.3</v>
      </c>
      <c r="G231" s="5">
        <v>81293</v>
      </c>
      <c r="H231" s="2" t="s">
        <v>21</v>
      </c>
      <c r="I231" s="2" t="s">
        <v>29</v>
      </c>
      <c r="J231" s="6">
        <v>4.8</v>
      </c>
      <c r="K231" s="7">
        <v>213</v>
      </c>
      <c r="L231" s="8">
        <v>319</v>
      </c>
      <c r="M231" s="3">
        <v>2</v>
      </c>
      <c r="N231" s="3">
        <v>2</v>
      </c>
      <c r="O231" s="2" t="s">
        <v>23</v>
      </c>
      <c r="P231" s="9" t="s">
        <v>508</v>
      </c>
      <c r="Q231" s="9" t="s">
        <v>15078</v>
      </c>
      <c r="R231" s="10">
        <v>43296</v>
      </c>
      <c r="S231" s="16">
        <v>45473.317350515819</v>
      </c>
      <c r="T231" s="1" t="s">
        <v>19920</v>
      </c>
      <c r="U231" s="46">
        <v>2018</v>
      </c>
      <c r="V231" s="46">
        <v>2024</v>
      </c>
    </row>
    <row r="232" spans="1:22" x14ac:dyDescent="0.3">
      <c r="A232" s="3">
        <v>231</v>
      </c>
      <c r="B232" s="2" t="s">
        <v>511</v>
      </c>
      <c r="C232" s="2" t="s">
        <v>49</v>
      </c>
      <c r="D232" s="2" t="s">
        <v>46</v>
      </c>
      <c r="E232" s="3">
        <v>2012</v>
      </c>
      <c r="F232" s="4">
        <v>8076.04</v>
      </c>
      <c r="G232" s="5">
        <v>186621</v>
      </c>
      <c r="H232" s="2" t="s">
        <v>21</v>
      </c>
      <c r="I232" s="2" t="s">
        <v>29</v>
      </c>
      <c r="J232" s="6">
        <v>4.7</v>
      </c>
      <c r="K232" s="7">
        <v>487</v>
      </c>
      <c r="L232" s="8">
        <v>203</v>
      </c>
      <c r="M232" s="3">
        <v>2</v>
      </c>
      <c r="N232" s="3">
        <v>4</v>
      </c>
      <c r="O232" s="2" t="s">
        <v>80</v>
      </c>
      <c r="P232" s="9" t="s">
        <v>510</v>
      </c>
      <c r="Q232" s="9" t="s">
        <v>15079</v>
      </c>
      <c r="R232" s="10">
        <v>43157</v>
      </c>
      <c r="S232" s="16">
        <v>45227.112109467613</v>
      </c>
      <c r="T232" s="1" t="s">
        <v>19915</v>
      </c>
      <c r="U232" s="46">
        <v>2018</v>
      </c>
      <c r="V232" s="46">
        <v>2023</v>
      </c>
    </row>
    <row r="233" spans="1:22" x14ac:dyDescent="0.3">
      <c r="A233" s="3">
        <v>232</v>
      </c>
      <c r="B233" s="2" t="s">
        <v>513</v>
      </c>
      <c r="C233" s="2" t="s">
        <v>26</v>
      </c>
      <c r="D233" s="2" t="s">
        <v>20</v>
      </c>
      <c r="E233" s="3">
        <v>2011</v>
      </c>
      <c r="F233" s="4">
        <v>71802.62</v>
      </c>
      <c r="G233" s="5">
        <v>202137</v>
      </c>
      <c r="H233" s="2" t="s">
        <v>21</v>
      </c>
      <c r="I233" s="2" t="s">
        <v>22</v>
      </c>
      <c r="J233" s="6">
        <v>5</v>
      </c>
      <c r="K233" s="7">
        <v>123</v>
      </c>
      <c r="L233" s="8">
        <v>352</v>
      </c>
      <c r="M233" s="3">
        <v>3</v>
      </c>
      <c r="N233" s="3">
        <v>7</v>
      </c>
      <c r="O233" s="2" t="s">
        <v>85</v>
      </c>
      <c r="P233" s="9" t="s">
        <v>512</v>
      </c>
      <c r="Q233" s="9" t="s">
        <v>15080</v>
      </c>
      <c r="R233" s="10">
        <v>44925</v>
      </c>
      <c r="S233" s="16">
        <v>45682.869260897904</v>
      </c>
      <c r="T233" s="1" t="s">
        <v>19925</v>
      </c>
      <c r="U233" s="46">
        <v>2022</v>
      </c>
      <c r="V233" s="46">
        <v>2025</v>
      </c>
    </row>
    <row r="234" spans="1:22" x14ac:dyDescent="0.3">
      <c r="A234" s="3">
        <v>233</v>
      </c>
      <c r="B234" s="2" t="s">
        <v>515</v>
      </c>
      <c r="C234" s="2" t="s">
        <v>49</v>
      </c>
      <c r="D234" s="2" t="s">
        <v>27</v>
      </c>
      <c r="E234" s="3">
        <v>2013</v>
      </c>
      <c r="F234" s="4">
        <v>46604.27</v>
      </c>
      <c r="G234" s="5">
        <v>226566</v>
      </c>
      <c r="H234" s="2" t="s">
        <v>28</v>
      </c>
      <c r="I234" s="2" t="s">
        <v>29</v>
      </c>
      <c r="J234" s="6">
        <v>5.6</v>
      </c>
      <c r="K234" s="7">
        <v>692</v>
      </c>
      <c r="L234" s="8">
        <v>732</v>
      </c>
      <c r="M234" s="3">
        <v>2</v>
      </c>
      <c r="N234" s="3">
        <v>7</v>
      </c>
      <c r="O234" s="2" t="s">
        <v>30</v>
      </c>
      <c r="P234" s="9" t="s">
        <v>514</v>
      </c>
      <c r="Q234" s="9" t="s">
        <v>15081</v>
      </c>
      <c r="R234" s="10">
        <v>42568</v>
      </c>
      <c r="S234" s="16">
        <v>45315.02169138399</v>
      </c>
      <c r="T234" s="1" t="s">
        <v>19920</v>
      </c>
      <c r="U234" s="46">
        <v>2016</v>
      </c>
      <c r="V234" s="46">
        <v>2024</v>
      </c>
    </row>
    <row r="235" spans="1:22" x14ac:dyDescent="0.3">
      <c r="A235" s="3">
        <v>234</v>
      </c>
      <c r="B235" s="2" t="s">
        <v>517</v>
      </c>
      <c r="C235" s="2" t="s">
        <v>107</v>
      </c>
      <c r="D235" s="2" t="s">
        <v>20</v>
      </c>
      <c r="E235" s="3">
        <v>2014</v>
      </c>
      <c r="F235" s="4">
        <v>26090.95</v>
      </c>
      <c r="G235" s="5">
        <v>296907</v>
      </c>
      <c r="H235" s="2" t="s">
        <v>21</v>
      </c>
      <c r="I235" s="2" t="s">
        <v>22</v>
      </c>
      <c r="J235" s="6">
        <v>3.4</v>
      </c>
      <c r="K235" s="7">
        <v>407</v>
      </c>
      <c r="L235" s="8">
        <v>344</v>
      </c>
      <c r="M235" s="3">
        <v>5</v>
      </c>
      <c r="N235" s="3">
        <v>5</v>
      </c>
      <c r="O235" s="2" t="s">
        <v>51</v>
      </c>
      <c r="P235" s="9" t="s">
        <v>516</v>
      </c>
      <c r="Q235" s="9" t="s">
        <v>15082</v>
      </c>
      <c r="R235" s="10">
        <v>44343</v>
      </c>
      <c r="S235" s="16">
        <v>45791.807048455397</v>
      </c>
      <c r="T235" s="1" t="s">
        <v>19918</v>
      </c>
      <c r="U235" s="46">
        <v>2021</v>
      </c>
      <c r="V235" s="46">
        <v>2025</v>
      </c>
    </row>
    <row r="236" spans="1:22" x14ac:dyDescent="0.3">
      <c r="A236" s="3">
        <v>235</v>
      </c>
      <c r="B236" s="2" t="s">
        <v>519</v>
      </c>
      <c r="C236" s="2" t="s">
        <v>26</v>
      </c>
      <c r="D236" s="2" t="s">
        <v>79</v>
      </c>
      <c r="E236" s="3">
        <v>1997</v>
      </c>
      <c r="F236" s="4">
        <v>35947.33</v>
      </c>
      <c r="G236" s="5">
        <v>156810</v>
      </c>
      <c r="H236" s="2" t="s">
        <v>35</v>
      </c>
      <c r="I236" s="2" t="s">
        <v>22</v>
      </c>
      <c r="J236" s="6">
        <v>4.8</v>
      </c>
      <c r="K236" s="7">
        <v>79</v>
      </c>
      <c r="L236" s="8">
        <v>255</v>
      </c>
      <c r="M236" s="3">
        <v>5</v>
      </c>
      <c r="N236" s="3">
        <v>5</v>
      </c>
      <c r="O236" s="2" t="s">
        <v>42</v>
      </c>
      <c r="P236" s="9" t="s">
        <v>518</v>
      </c>
      <c r="Q236" s="9" t="s">
        <v>15083</v>
      </c>
      <c r="R236" s="10">
        <v>44359</v>
      </c>
      <c r="S236" s="16">
        <v>45165.341755396803</v>
      </c>
      <c r="T236" s="1" t="s">
        <v>19919</v>
      </c>
      <c r="U236" s="46">
        <v>2021</v>
      </c>
      <c r="V236" s="46">
        <v>2023</v>
      </c>
    </row>
    <row r="237" spans="1:22" x14ac:dyDescent="0.3">
      <c r="A237" s="3">
        <v>236</v>
      </c>
      <c r="B237" s="2" t="s">
        <v>521</v>
      </c>
      <c r="C237" s="2" t="s">
        <v>33</v>
      </c>
      <c r="D237" s="2" t="s">
        <v>64</v>
      </c>
      <c r="E237" s="3">
        <v>1990</v>
      </c>
      <c r="F237" s="4">
        <v>13663.49</v>
      </c>
      <c r="G237" s="5">
        <v>204199</v>
      </c>
      <c r="H237" s="2" t="s">
        <v>41</v>
      </c>
      <c r="I237" s="2" t="s">
        <v>29</v>
      </c>
      <c r="J237" s="6">
        <v>2.1</v>
      </c>
      <c r="K237" s="7">
        <v>362</v>
      </c>
      <c r="L237" s="8">
        <v>735</v>
      </c>
      <c r="M237" s="3">
        <v>2</v>
      </c>
      <c r="N237" s="3">
        <v>5</v>
      </c>
      <c r="O237" s="2" t="s">
        <v>51</v>
      </c>
      <c r="P237" s="9" t="s">
        <v>520</v>
      </c>
      <c r="Q237" s="9" t="s">
        <v>19388</v>
      </c>
      <c r="R237" s="10">
        <v>44846</v>
      </c>
      <c r="S237" s="16">
        <v>45610.14671638899</v>
      </c>
      <c r="T237" s="1" t="s">
        <v>19923</v>
      </c>
      <c r="U237" s="46">
        <v>2022</v>
      </c>
      <c r="V237" s="46">
        <v>2024</v>
      </c>
    </row>
    <row r="238" spans="1:22" x14ac:dyDescent="0.3">
      <c r="A238" s="3">
        <v>237</v>
      </c>
      <c r="B238" s="2" t="s">
        <v>523</v>
      </c>
      <c r="C238" s="2" t="s">
        <v>45</v>
      </c>
      <c r="D238" s="2" t="s">
        <v>27</v>
      </c>
      <c r="E238" s="3">
        <v>2007</v>
      </c>
      <c r="F238" s="4">
        <v>77057.72</v>
      </c>
      <c r="G238" s="5">
        <v>210307</v>
      </c>
      <c r="H238" s="2" t="s">
        <v>28</v>
      </c>
      <c r="I238" s="2" t="s">
        <v>29</v>
      </c>
      <c r="J238" s="6">
        <v>1.9</v>
      </c>
      <c r="K238" s="7">
        <v>203</v>
      </c>
      <c r="L238" s="8">
        <v>156</v>
      </c>
      <c r="M238" s="3">
        <v>3</v>
      </c>
      <c r="N238" s="3">
        <v>7</v>
      </c>
      <c r="O238" s="2" t="s">
        <v>51</v>
      </c>
      <c r="P238" s="9" t="s">
        <v>522</v>
      </c>
      <c r="Q238" s="9" t="s">
        <v>15084</v>
      </c>
      <c r="R238" s="10">
        <v>44201</v>
      </c>
      <c r="S238" s="16">
        <v>45603.429372920298</v>
      </c>
      <c r="T238" s="1" t="s">
        <v>19926</v>
      </c>
      <c r="U238" s="46">
        <v>2021</v>
      </c>
      <c r="V238" s="46">
        <v>2024</v>
      </c>
    </row>
    <row r="239" spans="1:22" x14ac:dyDescent="0.3">
      <c r="A239" s="3">
        <v>238</v>
      </c>
      <c r="B239" s="2" t="s">
        <v>525</v>
      </c>
      <c r="C239" s="2" t="s">
        <v>118</v>
      </c>
      <c r="D239" s="2" t="s">
        <v>50</v>
      </c>
      <c r="E239" s="3">
        <v>2013</v>
      </c>
      <c r="F239" s="4">
        <v>55158.239999999998</v>
      </c>
      <c r="G239" s="5">
        <v>236301</v>
      </c>
      <c r="H239" s="2" t="s">
        <v>21</v>
      </c>
      <c r="I239" s="2" t="s">
        <v>29</v>
      </c>
      <c r="J239" s="6">
        <v>1.1000000000000001</v>
      </c>
      <c r="K239" s="7">
        <v>536</v>
      </c>
      <c r="L239" s="8">
        <v>481</v>
      </c>
      <c r="M239" s="3">
        <v>3</v>
      </c>
      <c r="N239" s="3">
        <v>5</v>
      </c>
      <c r="O239" s="2" t="s">
        <v>80</v>
      </c>
      <c r="P239" s="9" t="s">
        <v>524</v>
      </c>
      <c r="Q239" s="9" t="s">
        <v>18880</v>
      </c>
      <c r="R239" s="10">
        <v>43819</v>
      </c>
      <c r="S239" s="16">
        <v>45232.66121928957</v>
      </c>
      <c r="T239" s="1" t="s">
        <v>19925</v>
      </c>
      <c r="U239" s="46">
        <v>2019</v>
      </c>
      <c r="V239" s="46">
        <v>2023</v>
      </c>
    </row>
    <row r="240" spans="1:22" x14ac:dyDescent="0.3">
      <c r="A240" s="3">
        <v>239</v>
      </c>
      <c r="B240" s="2" t="s">
        <v>527</v>
      </c>
      <c r="C240" s="2" t="s">
        <v>33</v>
      </c>
      <c r="D240" s="2" t="s">
        <v>20</v>
      </c>
      <c r="E240" s="3">
        <v>2003</v>
      </c>
      <c r="F240" s="4">
        <v>54447.57</v>
      </c>
      <c r="G240" s="5">
        <v>272755</v>
      </c>
      <c r="H240" s="2" t="s">
        <v>41</v>
      </c>
      <c r="I240" s="2" t="s">
        <v>29</v>
      </c>
      <c r="J240" s="6">
        <v>2.2999999999999998</v>
      </c>
      <c r="K240" s="7">
        <v>512</v>
      </c>
      <c r="L240" s="8">
        <v>244</v>
      </c>
      <c r="M240" s="3">
        <v>4</v>
      </c>
      <c r="N240" s="3">
        <v>2</v>
      </c>
      <c r="O240" s="2" t="s">
        <v>65</v>
      </c>
      <c r="P240" s="9" t="s">
        <v>526</v>
      </c>
      <c r="Q240" s="9" t="s">
        <v>15085</v>
      </c>
      <c r="R240" s="10">
        <v>44361</v>
      </c>
      <c r="S240" s="16">
        <v>45533.919470939909</v>
      </c>
      <c r="T240" s="1" t="s">
        <v>19919</v>
      </c>
      <c r="U240" s="46">
        <v>2021</v>
      </c>
      <c r="V240" s="46">
        <v>2024</v>
      </c>
    </row>
    <row r="241" spans="1:22" x14ac:dyDescent="0.3">
      <c r="A241" s="3">
        <v>240</v>
      </c>
      <c r="B241" s="2" t="s">
        <v>529</v>
      </c>
      <c r="C241" s="2" t="s">
        <v>118</v>
      </c>
      <c r="D241" s="2" t="s">
        <v>56</v>
      </c>
      <c r="E241" s="3">
        <v>1994</v>
      </c>
      <c r="F241" s="4">
        <v>40540.9</v>
      </c>
      <c r="G241" s="5">
        <v>48015</v>
      </c>
      <c r="H241" s="2" t="s">
        <v>35</v>
      </c>
      <c r="I241" s="2" t="s">
        <v>22</v>
      </c>
      <c r="J241" s="6">
        <v>4.4000000000000004</v>
      </c>
      <c r="K241" s="7">
        <v>108</v>
      </c>
      <c r="L241" s="8">
        <v>785</v>
      </c>
      <c r="M241" s="3">
        <v>5</v>
      </c>
      <c r="N241" s="3">
        <v>4</v>
      </c>
      <c r="O241" s="2" t="s">
        <v>85</v>
      </c>
      <c r="P241" s="9" t="s">
        <v>528</v>
      </c>
      <c r="Q241" s="9" t="s">
        <v>15086</v>
      </c>
      <c r="R241" s="10">
        <v>43741</v>
      </c>
      <c r="S241" s="16">
        <v>45841.895066058933</v>
      </c>
      <c r="T241" s="1" t="s">
        <v>19923</v>
      </c>
      <c r="U241" s="46">
        <v>2019</v>
      </c>
      <c r="V241" s="46">
        <v>2025</v>
      </c>
    </row>
    <row r="242" spans="1:22" x14ac:dyDescent="0.3">
      <c r="A242" s="3">
        <v>241</v>
      </c>
      <c r="B242" s="2" t="s">
        <v>531</v>
      </c>
      <c r="C242" s="2" t="s">
        <v>107</v>
      </c>
      <c r="D242" s="2" t="s">
        <v>27</v>
      </c>
      <c r="E242" s="3">
        <v>2024</v>
      </c>
      <c r="F242" s="4">
        <v>12814.58</v>
      </c>
      <c r="G242" s="5">
        <v>20337</v>
      </c>
      <c r="H242" s="2" t="s">
        <v>21</v>
      </c>
      <c r="I242" s="2" t="s">
        <v>22</v>
      </c>
      <c r="J242" s="6">
        <v>2.1</v>
      </c>
      <c r="K242" s="7">
        <v>162</v>
      </c>
      <c r="L242" s="8">
        <v>347</v>
      </c>
      <c r="M242" s="3">
        <v>3</v>
      </c>
      <c r="N242" s="3">
        <v>7</v>
      </c>
      <c r="O242" s="2" t="s">
        <v>65</v>
      </c>
      <c r="P242" s="9" t="s">
        <v>530</v>
      </c>
      <c r="Q242" s="9" t="s">
        <v>15087</v>
      </c>
      <c r="R242" s="10">
        <v>43987</v>
      </c>
      <c r="S242" s="16">
        <v>45273.257338513416</v>
      </c>
      <c r="T242" s="1" t="s">
        <v>19919</v>
      </c>
      <c r="U242" s="46">
        <v>2020</v>
      </c>
      <c r="V242" s="46">
        <v>2023</v>
      </c>
    </row>
    <row r="243" spans="1:22" x14ac:dyDescent="0.3">
      <c r="A243" s="3">
        <v>242</v>
      </c>
      <c r="B243" s="2" t="s">
        <v>10039</v>
      </c>
      <c r="C243" s="2" t="s">
        <v>45</v>
      </c>
      <c r="D243" s="2" t="s">
        <v>79</v>
      </c>
      <c r="E243" s="3">
        <v>2019</v>
      </c>
      <c r="F243" s="4">
        <v>71825.119999999995</v>
      </c>
      <c r="G243" s="5">
        <v>231757</v>
      </c>
      <c r="H243" s="2" t="s">
        <v>41</v>
      </c>
      <c r="I243" s="2" t="s">
        <v>29</v>
      </c>
      <c r="J243" s="6">
        <v>1.7</v>
      </c>
      <c r="K243" s="7">
        <v>649</v>
      </c>
      <c r="L243" s="8">
        <v>738</v>
      </c>
      <c r="M243" s="3">
        <v>3</v>
      </c>
      <c r="N243" s="3">
        <v>4</v>
      </c>
      <c r="O243" s="2" t="s">
        <v>65</v>
      </c>
      <c r="P243" s="9" t="s">
        <v>532</v>
      </c>
      <c r="Q243" s="9" t="s">
        <v>15088</v>
      </c>
      <c r="R243" s="10">
        <v>43604</v>
      </c>
      <c r="S243" s="16">
        <v>45224.19152535079</v>
      </c>
      <c r="T243" s="1" t="s">
        <v>19918</v>
      </c>
      <c r="U243" s="46">
        <v>2019</v>
      </c>
      <c r="V243" s="46">
        <v>2023</v>
      </c>
    </row>
    <row r="244" spans="1:22" x14ac:dyDescent="0.3">
      <c r="A244" s="3">
        <v>243</v>
      </c>
      <c r="B244" s="2" t="s">
        <v>534</v>
      </c>
      <c r="C244" s="2" t="s">
        <v>74</v>
      </c>
      <c r="D244" s="2" t="s">
        <v>79</v>
      </c>
      <c r="E244" s="3">
        <v>2005</v>
      </c>
      <c r="F244" s="4">
        <v>50111.040000000001</v>
      </c>
      <c r="G244" s="5">
        <v>35250</v>
      </c>
      <c r="H244" s="2" t="s">
        <v>28</v>
      </c>
      <c r="I244" s="2" t="s">
        <v>22</v>
      </c>
      <c r="J244" s="6">
        <v>1.9</v>
      </c>
      <c r="K244" s="7">
        <v>137</v>
      </c>
      <c r="L244" s="8">
        <v>387</v>
      </c>
      <c r="M244" s="3">
        <v>2</v>
      </c>
      <c r="N244" s="3">
        <v>4</v>
      </c>
      <c r="O244" s="2" t="s">
        <v>85</v>
      </c>
      <c r="P244" s="9" t="s">
        <v>533</v>
      </c>
      <c r="Q244" s="9" t="s">
        <v>15089</v>
      </c>
      <c r="R244" s="10">
        <v>43018</v>
      </c>
      <c r="S244" s="16">
        <v>45729.306548355387</v>
      </c>
      <c r="T244" s="1" t="s">
        <v>19923</v>
      </c>
      <c r="U244" s="46">
        <v>2017</v>
      </c>
      <c r="V244" s="46">
        <v>2025</v>
      </c>
    </row>
    <row r="245" spans="1:22" x14ac:dyDescent="0.3">
      <c r="A245" s="3">
        <v>244</v>
      </c>
      <c r="B245" s="2" t="s">
        <v>536</v>
      </c>
      <c r="C245" s="2" t="s">
        <v>19</v>
      </c>
      <c r="D245" s="2" t="s">
        <v>46</v>
      </c>
      <c r="E245" s="3">
        <v>2010</v>
      </c>
      <c r="F245" s="4">
        <v>42457.39</v>
      </c>
      <c r="G245" s="5">
        <v>251583</v>
      </c>
      <c r="H245" s="2" t="s">
        <v>35</v>
      </c>
      <c r="I245" s="2" t="s">
        <v>22</v>
      </c>
      <c r="J245" s="6">
        <v>5.2</v>
      </c>
      <c r="K245" s="7">
        <v>95</v>
      </c>
      <c r="L245" s="8">
        <v>492</v>
      </c>
      <c r="M245" s="3">
        <v>4</v>
      </c>
      <c r="N245" s="3">
        <v>2</v>
      </c>
      <c r="O245" s="2" t="s">
        <v>36</v>
      </c>
      <c r="P245" s="9" t="s">
        <v>535</v>
      </c>
      <c r="Q245" s="9" t="s">
        <v>19389</v>
      </c>
      <c r="R245" s="10">
        <v>44205</v>
      </c>
      <c r="S245" s="16">
        <v>45727.116110267772</v>
      </c>
      <c r="T245" s="1" t="s">
        <v>19926</v>
      </c>
      <c r="U245" s="46">
        <v>2021</v>
      </c>
      <c r="V245" s="46">
        <v>2025</v>
      </c>
    </row>
    <row r="246" spans="1:22" x14ac:dyDescent="0.3">
      <c r="A246" s="3">
        <v>245</v>
      </c>
      <c r="B246" s="2" t="s">
        <v>538</v>
      </c>
      <c r="C246" s="2" t="s">
        <v>26</v>
      </c>
      <c r="D246" s="2" t="s">
        <v>27</v>
      </c>
      <c r="E246" s="3">
        <v>1991</v>
      </c>
      <c r="F246" s="4">
        <v>40936.120000000003</v>
      </c>
      <c r="G246" s="5">
        <v>129727</v>
      </c>
      <c r="H246" s="2" t="s">
        <v>28</v>
      </c>
      <c r="I246" s="2" t="s">
        <v>22</v>
      </c>
      <c r="J246" s="6">
        <v>5.8</v>
      </c>
      <c r="K246" s="7">
        <v>462</v>
      </c>
      <c r="L246" s="8">
        <v>241</v>
      </c>
      <c r="M246" s="3">
        <v>2</v>
      </c>
      <c r="N246" s="3">
        <v>2</v>
      </c>
      <c r="O246" s="2" t="s">
        <v>51</v>
      </c>
      <c r="P246" s="9" t="s">
        <v>537</v>
      </c>
      <c r="Q246" s="9" t="s">
        <v>15090</v>
      </c>
      <c r="R246" s="10">
        <v>42830</v>
      </c>
      <c r="S246" s="16">
        <v>45324.659618969512</v>
      </c>
      <c r="T246" s="1" t="s">
        <v>19917</v>
      </c>
      <c r="U246" s="46">
        <v>2017</v>
      </c>
      <c r="V246" s="46">
        <v>2024</v>
      </c>
    </row>
    <row r="247" spans="1:22" x14ac:dyDescent="0.3">
      <c r="A247" s="3">
        <v>246</v>
      </c>
      <c r="B247" s="2" t="s">
        <v>540</v>
      </c>
      <c r="C247" s="2" t="s">
        <v>45</v>
      </c>
      <c r="D247" s="2" t="s">
        <v>50</v>
      </c>
      <c r="E247" s="3">
        <v>2015</v>
      </c>
      <c r="F247" s="4">
        <v>78543.58</v>
      </c>
      <c r="G247" s="5">
        <v>103830</v>
      </c>
      <c r="H247" s="2" t="s">
        <v>41</v>
      </c>
      <c r="I247" s="2" t="s">
        <v>29</v>
      </c>
      <c r="J247" s="6">
        <v>3.9</v>
      </c>
      <c r="K247" s="7">
        <v>414</v>
      </c>
      <c r="L247" s="8">
        <v>599</v>
      </c>
      <c r="M247" s="3">
        <v>5</v>
      </c>
      <c r="N247" s="3">
        <v>7</v>
      </c>
      <c r="O247" s="2" t="s">
        <v>51</v>
      </c>
      <c r="P247" s="9" t="s">
        <v>539</v>
      </c>
      <c r="Q247" s="9" t="s">
        <v>15091</v>
      </c>
      <c r="R247" s="10">
        <v>44551</v>
      </c>
      <c r="S247" s="16">
        <v>45399.134513948513</v>
      </c>
      <c r="T247" s="1" t="s">
        <v>19925</v>
      </c>
      <c r="U247" s="46">
        <v>2021</v>
      </c>
      <c r="V247" s="46">
        <v>2024</v>
      </c>
    </row>
    <row r="248" spans="1:22" x14ac:dyDescent="0.3">
      <c r="A248" s="3">
        <v>247</v>
      </c>
      <c r="B248" s="2" t="s">
        <v>542</v>
      </c>
      <c r="C248" s="2" t="s">
        <v>63</v>
      </c>
      <c r="D248" s="2" t="s">
        <v>46</v>
      </c>
      <c r="E248" s="3">
        <v>1991</v>
      </c>
      <c r="F248" s="4">
        <v>23486.880000000001</v>
      </c>
      <c r="G248" s="5">
        <v>19855</v>
      </c>
      <c r="H248" s="2" t="s">
        <v>41</v>
      </c>
      <c r="I248" s="2" t="s">
        <v>22</v>
      </c>
      <c r="J248" s="6">
        <v>4</v>
      </c>
      <c r="K248" s="7">
        <v>310</v>
      </c>
      <c r="L248" s="8">
        <v>662</v>
      </c>
      <c r="M248" s="3">
        <v>2</v>
      </c>
      <c r="N248" s="3">
        <v>7</v>
      </c>
      <c r="O248" s="2" t="s">
        <v>80</v>
      </c>
      <c r="P248" s="9" t="s">
        <v>541</v>
      </c>
      <c r="Q248" s="9" t="s">
        <v>15092</v>
      </c>
      <c r="R248" s="10">
        <v>42292</v>
      </c>
      <c r="S248" s="16">
        <v>45449.806648375386</v>
      </c>
      <c r="T248" s="1" t="s">
        <v>19923</v>
      </c>
      <c r="U248" s="46">
        <v>2015</v>
      </c>
      <c r="V248" s="46">
        <v>2024</v>
      </c>
    </row>
    <row r="249" spans="1:22" x14ac:dyDescent="0.3">
      <c r="A249" s="3">
        <v>248</v>
      </c>
      <c r="B249" s="2" t="s">
        <v>544</v>
      </c>
      <c r="C249" s="2" t="s">
        <v>107</v>
      </c>
      <c r="D249" s="2" t="s">
        <v>27</v>
      </c>
      <c r="E249" s="3">
        <v>2014</v>
      </c>
      <c r="F249" s="4">
        <v>29957.62</v>
      </c>
      <c r="G249" s="5">
        <v>226485</v>
      </c>
      <c r="H249" s="2" t="s">
        <v>21</v>
      </c>
      <c r="I249" s="2" t="s">
        <v>22</v>
      </c>
      <c r="J249" s="6">
        <v>1.7</v>
      </c>
      <c r="K249" s="7">
        <v>243</v>
      </c>
      <c r="L249" s="8">
        <v>243</v>
      </c>
      <c r="M249" s="3">
        <v>2</v>
      </c>
      <c r="N249" s="3">
        <v>2</v>
      </c>
      <c r="O249" s="2" t="s">
        <v>42</v>
      </c>
      <c r="P249" s="9" t="s">
        <v>543</v>
      </c>
      <c r="Q249" s="9" t="s">
        <v>15093</v>
      </c>
      <c r="R249" s="10">
        <v>43357</v>
      </c>
      <c r="S249" s="16">
        <v>45338.678422730263</v>
      </c>
      <c r="T249" s="1" t="s">
        <v>19922</v>
      </c>
      <c r="U249" s="46">
        <v>2018</v>
      </c>
      <c r="V249" s="46">
        <v>2024</v>
      </c>
    </row>
    <row r="250" spans="1:22" x14ac:dyDescent="0.3">
      <c r="A250" s="3">
        <v>249</v>
      </c>
      <c r="B250" s="2" t="s">
        <v>546</v>
      </c>
      <c r="C250" s="2" t="s">
        <v>26</v>
      </c>
      <c r="D250" s="2" t="s">
        <v>46</v>
      </c>
      <c r="E250" s="3">
        <v>2018</v>
      </c>
      <c r="F250" s="4">
        <v>13445.8</v>
      </c>
      <c r="G250" s="5">
        <v>171095</v>
      </c>
      <c r="H250" s="2" t="s">
        <v>35</v>
      </c>
      <c r="I250" s="2" t="s">
        <v>22</v>
      </c>
      <c r="J250" s="6">
        <v>4.9000000000000004</v>
      </c>
      <c r="K250" s="7">
        <v>400</v>
      </c>
      <c r="L250" s="8">
        <v>189</v>
      </c>
      <c r="M250" s="3">
        <v>4</v>
      </c>
      <c r="N250" s="3">
        <v>2</v>
      </c>
      <c r="O250" s="2" t="s">
        <v>42</v>
      </c>
      <c r="P250" s="9" t="s">
        <v>545</v>
      </c>
      <c r="Q250" s="9" t="s">
        <v>15094</v>
      </c>
      <c r="R250" s="10">
        <v>44804</v>
      </c>
      <c r="S250" s="16">
        <v>45391.979082862294</v>
      </c>
      <c r="T250" s="1" t="s">
        <v>19921</v>
      </c>
      <c r="U250" s="46">
        <v>2022</v>
      </c>
      <c r="V250" s="46">
        <v>2024</v>
      </c>
    </row>
    <row r="251" spans="1:22" x14ac:dyDescent="0.3">
      <c r="A251" s="3">
        <v>250</v>
      </c>
      <c r="B251" s="2" t="s">
        <v>548</v>
      </c>
      <c r="C251" s="2" t="s">
        <v>39</v>
      </c>
      <c r="D251" s="2" t="s">
        <v>64</v>
      </c>
      <c r="E251" s="3">
        <v>1992</v>
      </c>
      <c r="F251" s="4">
        <v>71982.990000000005</v>
      </c>
      <c r="G251" s="5">
        <v>102681</v>
      </c>
      <c r="H251" s="2" t="s">
        <v>35</v>
      </c>
      <c r="I251" s="2" t="s">
        <v>29</v>
      </c>
      <c r="J251" s="6">
        <v>3.8</v>
      </c>
      <c r="K251" s="7">
        <v>485</v>
      </c>
      <c r="L251" s="8">
        <v>507</v>
      </c>
      <c r="M251" s="3">
        <v>4</v>
      </c>
      <c r="N251" s="3">
        <v>2</v>
      </c>
      <c r="O251" s="2" t="s">
        <v>30</v>
      </c>
      <c r="P251" s="9" t="s">
        <v>547</v>
      </c>
      <c r="Q251" s="9" t="s">
        <v>15095</v>
      </c>
      <c r="R251" s="10">
        <v>41867</v>
      </c>
      <c r="S251" s="16">
        <v>45820.282743594427</v>
      </c>
      <c r="T251" s="1" t="s">
        <v>19921</v>
      </c>
      <c r="U251" s="46">
        <v>2014</v>
      </c>
      <c r="V251" s="46">
        <v>2025</v>
      </c>
    </row>
    <row r="252" spans="1:22" x14ac:dyDescent="0.3">
      <c r="A252" s="3">
        <v>251</v>
      </c>
      <c r="B252" s="2" t="s">
        <v>550</v>
      </c>
      <c r="C252" s="2" t="s">
        <v>19</v>
      </c>
      <c r="D252" s="2" t="s">
        <v>50</v>
      </c>
      <c r="E252" s="3">
        <v>1992</v>
      </c>
      <c r="F252" s="4">
        <v>76540.67</v>
      </c>
      <c r="G252" s="5">
        <v>9057</v>
      </c>
      <c r="H252" s="2" t="s">
        <v>28</v>
      </c>
      <c r="I252" s="2" t="s">
        <v>22</v>
      </c>
      <c r="J252" s="6">
        <v>1.9</v>
      </c>
      <c r="K252" s="7">
        <v>421</v>
      </c>
      <c r="L252" s="8">
        <v>755</v>
      </c>
      <c r="M252" s="3">
        <v>4</v>
      </c>
      <c r="N252" s="3">
        <v>7</v>
      </c>
      <c r="O252" s="2" t="s">
        <v>23</v>
      </c>
      <c r="P252" s="9" t="s">
        <v>549</v>
      </c>
      <c r="Q252" s="9" t="s">
        <v>15096</v>
      </c>
      <c r="R252" s="10">
        <v>42198</v>
      </c>
      <c r="S252" s="16">
        <v>45818.23833471266</v>
      </c>
      <c r="T252" s="1" t="s">
        <v>19920</v>
      </c>
      <c r="U252" s="46">
        <v>2015</v>
      </c>
      <c r="V252" s="46">
        <v>2025</v>
      </c>
    </row>
    <row r="253" spans="1:22" x14ac:dyDescent="0.3">
      <c r="A253" s="3">
        <v>252</v>
      </c>
      <c r="B253" s="2" t="s">
        <v>552</v>
      </c>
      <c r="C253" s="2" t="s">
        <v>26</v>
      </c>
      <c r="D253" s="2" t="s">
        <v>64</v>
      </c>
      <c r="E253" s="3">
        <v>2008</v>
      </c>
      <c r="F253" s="4">
        <v>41824.160000000003</v>
      </c>
      <c r="G253" s="5">
        <v>111600</v>
      </c>
      <c r="H253" s="2" t="s">
        <v>21</v>
      </c>
      <c r="I253" s="2" t="s">
        <v>22</v>
      </c>
      <c r="J253" s="6">
        <v>3</v>
      </c>
      <c r="K253" s="7">
        <v>398</v>
      </c>
      <c r="L253" s="8">
        <v>383</v>
      </c>
      <c r="M253" s="3">
        <v>4</v>
      </c>
      <c r="N253" s="3">
        <v>2</v>
      </c>
      <c r="O253" s="2" t="s">
        <v>23</v>
      </c>
      <c r="P253" s="9" t="s">
        <v>551</v>
      </c>
      <c r="Q253" s="9" t="s">
        <v>19627</v>
      </c>
      <c r="R253" s="10">
        <v>42770</v>
      </c>
      <c r="S253" s="16">
        <v>45733.103307707257</v>
      </c>
      <c r="T253" s="1" t="s">
        <v>19915</v>
      </c>
      <c r="U253" s="46">
        <v>2017</v>
      </c>
      <c r="V253" s="46">
        <v>2025</v>
      </c>
    </row>
    <row r="254" spans="1:22" x14ac:dyDescent="0.3">
      <c r="A254" s="3">
        <v>253</v>
      </c>
      <c r="B254" s="2" t="s">
        <v>554</v>
      </c>
      <c r="C254" s="2" t="s">
        <v>39</v>
      </c>
      <c r="D254" s="2" t="s">
        <v>20</v>
      </c>
      <c r="E254" s="3">
        <v>2003</v>
      </c>
      <c r="F254" s="4">
        <v>6217.87</v>
      </c>
      <c r="G254" s="5">
        <v>285935</v>
      </c>
      <c r="H254" s="2" t="s">
        <v>35</v>
      </c>
      <c r="I254" s="2" t="s">
        <v>22</v>
      </c>
      <c r="J254" s="6">
        <v>3.8</v>
      </c>
      <c r="K254" s="7">
        <v>492</v>
      </c>
      <c r="L254" s="8">
        <v>563</v>
      </c>
      <c r="M254" s="3">
        <v>4</v>
      </c>
      <c r="N254" s="3">
        <v>2</v>
      </c>
      <c r="O254" s="2" t="s">
        <v>51</v>
      </c>
      <c r="P254" s="9" t="s">
        <v>553</v>
      </c>
      <c r="Q254" s="9" t="s">
        <v>19628</v>
      </c>
      <c r="R254" s="10">
        <v>42975</v>
      </c>
      <c r="S254" s="16">
        <v>45372.995286102938</v>
      </c>
      <c r="T254" s="1" t="s">
        <v>19921</v>
      </c>
      <c r="U254" s="46">
        <v>2017</v>
      </c>
      <c r="V254" s="46">
        <v>2024</v>
      </c>
    </row>
    <row r="255" spans="1:22" x14ac:dyDescent="0.3">
      <c r="A255" s="3">
        <v>254</v>
      </c>
      <c r="B255" s="2" t="s">
        <v>556</v>
      </c>
      <c r="C255" s="2" t="s">
        <v>19</v>
      </c>
      <c r="D255" s="2" t="s">
        <v>20</v>
      </c>
      <c r="E255" s="3">
        <v>2003</v>
      </c>
      <c r="F255" s="4">
        <v>43933.78</v>
      </c>
      <c r="G255" s="5">
        <v>282784</v>
      </c>
      <c r="H255" s="2" t="s">
        <v>35</v>
      </c>
      <c r="I255" s="2" t="s">
        <v>29</v>
      </c>
      <c r="J255" s="6">
        <v>5.2</v>
      </c>
      <c r="K255" s="7">
        <v>120</v>
      </c>
      <c r="L255" s="8">
        <v>600</v>
      </c>
      <c r="M255" s="3">
        <v>4</v>
      </c>
      <c r="N255" s="3">
        <v>5</v>
      </c>
      <c r="O255" s="2" t="s">
        <v>65</v>
      </c>
      <c r="P255" s="9" t="s">
        <v>555</v>
      </c>
      <c r="Q255" s="9" t="s">
        <v>15097</v>
      </c>
      <c r="R255" s="10">
        <v>44595</v>
      </c>
      <c r="S255" s="16">
        <v>45348.316350315778</v>
      </c>
      <c r="T255" s="1" t="s">
        <v>19915</v>
      </c>
      <c r="U255" s="46">
        <v>2022</v>
      </c>
      <c r="V255" s="46">
        <v>2024</v>
      </c>
    </row>
    <row r="256" spans="1:22" x14ac:dyDescent="0.3">
      <c r="A256" s="3">
        <v>255</v>
      </c>
      <c r="B256" s="2" t="s">
        <v>558</v>
      </c>
      <c r="C256" s="2" t="s">
        <v>49</v>
      </c>
      <c r="D256" s="2" t="s">
        <v>56</v>
      </c>
      <c r="E256" s="3">
        <v>2000</v>
      </c>
      <c r="F256" s="4">
        <v>6334.85</v>
      </c>
      <c r="G256" s="5">
        <v>286764</v>
      </c>
      <c r="H256" s="2" t="s">
        <v>28</v>
      </c>
      <c r="I256" s="2" t="s">
        <v>22</v>
      </c>
      <c r="J256" s="6">
        <v>4.5</v>
      </c>
      <c r="K256" s="7">
        <v>287</v>
      </c>
      <c r="L256" s="8">
        <v>404</v>
      </c>
      <c r="M256" s="3">
        <v>2</v>
      </c>
      <c r="N256" s="3">
        <v>5</v>
      </c>
      <c r="O256" s="2" t="s">
        <v>51</v>
      </c>
      <c r="P256" s="9" t="s">
        <v>557</v>
      </c>
      <c r="Q256" s="9" t="s">
        <v>18881</v>
      </c>
      <c r="R256" s="10">
        <v>42804</v>
      </c>
      <c r="S256" s="16">
        <v>45463.971481341992</v>
      </c>
      <c r="T256" s="1" t="s">
        <v>19916</v>
      </c>
      <c r="U256" s="46">
        <v>2017</v>
      </c>
      <c r="V256" s="46">
        <v>2024</v>
      </c>
    </row>
    <row r="257" spans="1:22" x14ac:dyDescent="0.3">
      <c r="A257" s="3">
        <v>256</v>
      </c>
      <c r="B257" s="2" t="s">
        <v>560</v>
      </c>
      <c r="C257" s="2" t="s">
        <v>39</v>
      </c>
      <c r="D257" s="2" t="s">
        <v>56</v>
      </c>
      <c r="E257" s="3">
        <v>1990</v>
      </c>
      <c r="F257" s="4">
        <v>22968.6</v>
      </c>
      <c r="G257" s="5">
        <v>275735</v>
      </c>
      <c r="H257" s="2" t="s">
        <v>28</v>
      </c>
      <c r="I257" s="2" t="s">
        <v>29</v>
      </c>
      <c r="J257" s="6">
        <v>1.5</v>
      </c>
      <c r="K257" s="7">
        <v>483</v>
      </c>
      <c r="L257" s="8">
        <v>165</v>
      </c>
      <c r="M257" s="3">
        <v>4</v>
      </c>
      <c r="N257" s="3">
        <v>7</v>
      </c>
      <c r="O257" s="2" t="s">
        <v>30</v>
      </c>
      <c r="P257" s="9" t="s">
        <v>559</v>
      </c>
      <c r="Q257" s="9" t="s">
        <v>15098</v>
      </c>
      <c r="R257" s="10">
        <v>44214</v>
      </c>
      <c r="S257" s="16">
        <v>45259.822651576033</v>
      </c>
      <c r="T257" s="1" t="s">
        <v>19926</v>
      </c>
      <c r="U257" s="46">
        <v>2021</v>
      </c>
      <c r="V257" s="46">
        <v>2023</v>
      </c>
    </row>
    <row r="258" spans="1:22" x14ac:dyDescent="0.3">
      <c r="A258" s="3">
        <v>257</v>
      </c>
      <c r="B258" s="2" t="s">
        <v>562</v>
      </c>
      <c r="C258" s="2" t="s">
        <v>107</v>
      </c>
      <c r="D258" s="2" t="s">
        <v>50</v>
      </c>
      <c r="E258" s="3">
        <v>1994</v>
      </c>
      <c r="F258" s="4">
        <v>28487.13</v>
      </c>
      <c r="G258" s="5">
        <v>144653</v>
      </c>
      <c r="H258" s="2" t="s">
        <v>21</v>
      </c>
      <c r="I258" s="2" t="s">
        <v>29</v>
      </c>
      <c r="J258" s="6">
        <v>3.3</v>
      </c>
      <c r="K258" s="7">
        <v>664</v>
      </c>
      <c r="L258" s="8">
        <v>166</v>
      </c>
      <c r="M258" s="3">
        <v>5</v>
      </c>
      <c r="N258" s="3">
        <v>2</v>
      </c>
      <c r="O258" s="2" t="s">
        <v>42</v>
      </c>
      <c r="P258" s="9" t="s">
        <v>561</v>
      </c>
      <c r="Q258" s="9" t="s">
        <v>15099</v>
      </c>
      <c r="R258" s="10">
        <v>44220</v>
      </c>
      <c r="S258" s="16">
        <v>45646.507988643447</v>
      </c>
      <c r="T258" s="1" t="s">
        <v>19926</v>
      </c>
      <c r="U258" s="46">
        <v>2021</v>
      </c>
      <c r="V258" s="46">
        <v>2024</v>
      </c>
    </row>
    <row r="259" spans="1:22" x14ac:dyDescent="0.3">
      <c r="A259" s="3">
        <v>258</v>
      </c>
      <c r="B259" s="2" t="s">
        <v>564</v>
      </c>
      <c r="C259" s="2" t="s">
        <v>39</v>
      </c>
      <c r="D259" s="2" t="s">
        <v>27</v>
      </c>
      <c r="E259" s="3">
        <v>2002</v>
      </c>
      <c r="F259" s="4">
        <v>65227.9</v>
      </c>
      <c r="G259" s="5">
        <v>136414</v>
      </c>
      <c r="H259" s="2" t="s">
        <v>35</v>
      </c>
      <c r="I259" s="2" t="s">
        <v>22</v>
      </c>
      <c r="J259" s="6">
        <v>4.4000000000000004</v>
      </c>
      <c r="K259" s="7">
        <v>178</v>
      </c>
      <c r="L259" s="8">
        <v>337</v>
      </c>
      <c r="M259" s="3">
        <v>2</v>
      </c>
      <c r="N259" s="3">
        <v>4</v>
      </c>
      <c r="O259" s="2" t="s">
        <v>36</v>
      </c>
      <c r="P259" s="9" t="s">
        <v>563</v>
      </c>
      <c r="Q259" s="9" t="s">
        <v>15100</v>
      </c>
      <c r="R259" s="10">
        <v>42203</v>
      </c>
      <c r="S259" s="16">
        <v>45426.149917029121</v>
      </c>
      <c r="T259" s="1" t="s">
        <v>19920</v>
      </c>
      <c r="U259" s="46">
        <v>2015</v>
      </c>
      <c r="V259" s="46">
        <v>2024</v>
      </c>
    </row>
    <row r="260" spans="1:22" x14ac:dyDescent="0.3">
      <c r="A260" s="3">
        <v>259</v>
      </c>
      <c r="B260" s="2" t="s">
        <v>566</v>
      </c>
      <c r="C260" s="2" t="s">
        <v>26</v>
      </c>
      <c r="D260" s="2" t="s">
        <v>40</v>
      </c>
      <c r="E260" s="3">
        <v>2004</v>
      </c>
      <c r="F260" s="4">
        <v>26758.19</v>
      </c>
      <c r="G260" s="5">
        <v>181224</v>
      </c>
      <c r="H260" s="2" t="s">
        <v>35</v>
      </c>
      <c r="I260" s="2" t="s">
        <v>29</v>
      </c>
      <c r="J260" s="6">
        <v>3.9</v>
      </c>
      <c r="K260" s="7">
        <v>324</v>
      </c>
      <c r="L260" s="8">
        <v>375</v>
      </c>
      <c r="M260" s="3">
        <v>3</v>
      </c>
      <c r="N260" s="3">
        <v>5</v>
      </c>
      <c r="O260" s="2" t="s">
        <v>65</v>
      </c>
      <c r="P260" s="9" t="s">
        <v>565</v>
      </c>
      <c r="Q260" s="9" t="s">
        <v>15101</v>
      </c>
      <c r="R260" s="10">
        <v>44923</v>
      </c>
      <c r="S260" s="16">
        <v>45193.963479741673</v>
      </c>
      <c r="T260" s="1" t="s">
        <v>19925</v>
      </c>
      <c r="U260" s="46">
        <v>2022</v>
      </c>
      <c r="V260" s="46">
        <v>2023</v>
      </c>
    </row>
    <row r="261" spans="1:22" x14ac:dyDescent="0.3">
      <c r="A261" s="3">
        <v>260</v>
      </c>
      <c r="B261" s="2" t="s">
        <v>568</v>
      </c>
      <c r="C261" s="2" t="s">
        <v>33</v>
      </c>
      <c r="D261" s="2" t="s">
        <v>27</v>
      </c>
      <c r="E261" s="3">
        <v>2018</v>
      </c>
      <c r="F261" s="4">
        <v>57953.599999999999</v>
      </c>
      <c r="G261" s="5">
        <v>85005</v>
      </c>
      <c r="H261" s="2" t="s">
        <v>21</v>
      </c>
      <c r="I261" s="2" t="s">
        <v>22</v>
      </c>
      <c r="J261" s="6">
        <v>3.6</v>
      </c>
      <c r="K261" s="7">
        <v>616</v>
      </c>
      <c r="L261" s="8">
        <v>476</v>
      </c>
      <c r="M261" s="3">
        <v>4</v>
      </c>
      <c r="N261" s="3">
        <v>5</v>
      </c>
      <c r="O261" s="2" t="s">
        <v>23</v>
      </c>
      <c r="P261" s="9" t="s">
        <v>567</v>
      </c>
      <c r="Q261" s="9" t="s">
        <v>15102</v>
      </c>
      <c r="R261" s="10">
        <v>43035</v>
      </c>
      <c r="S261" s="16">
        <v>45223.169320909903</v>
      </c>
      <c r="T261" s="1" t="s">
        <v>19923</v>
      </c>
      <c r="U261" s="46">
        <v>2017</v>
      </c>
      <c r="V261" s="46">
        <v>2023</v>
      </c>
    </row>
    <row r="262" spans="1:22" x14ac:dyDescent="0.3">
      <c r="A262" s="3">
        <v>261</v>
      </c>
      <c r="B262" s="2" t="s">
        <v>570</v>
      </c>
      <c r="C262" s="2" t="s">
        <v>26</v>
      </c>
      <c r="D262" s="2" t="s">
        <v>20</v>
      </c>
      <c r="E262" s="3">
        <v>2021</v>
      </c>
      <c r="F262" s="4">
        <v>25412.17</v>
      </c>
      <c r="G262" s="5">
        <v>19101</v>
      </c>
      <c r="H262" s="2" t="s">
        <v>28</v>
      </c>
      <c r="I262" s="2" t="s">
        <v>29</v>
      </c>
      <c r="J262" s="6">
        <v>5.0999999999999996</v>
      </c>
      <c r="K262" s="7">
        <v>179</v>
      </c>
      <c r="L262" s="8">
        <v>469</v>
      </c>
      <c r="M262" s="3">
        <v>2</v>
      </c>
      <c r="N262" s="3">
        <v>5</v>
      </c>
      <c r="O262" s="2" t="s">
        <v>85</v>
      </c>
      <c r="P262" s="9" t="s">
        <v>569</v>
      </c>
      <c r="Q262" s="9" t="s">
        <v>15103</v>
      </c>
      <c r="R262" s="10">
        <v>43040</v>
      </c>
      <c r="S262" s="16">
        <v>45363.795446134944</v>
      </c>
      <c r="T262" s="1" t="s">
        <v>19924</v>
      </c>
      <c r="U262" s="46">
        <v>2017</v>
      </c>
      <c r="V262" s="46">
        <v>2024</v>
      </c>
    </row>
    <row r="263" spans="1:22" x14ac:dyDescent="0.3">
      <c r="A263" s="3">
        <v>262</v>
      </c>
      <c r="B263" s="2" t="s">
        <v>572</v>
      </c>
      <c r="C263" s="2" t="s">
        <v>19</v>
      </c>
      <c r="D263" s="2" t="s">
        <v>27</v>
      </c>
      <c r="E263" s="3">
        <v>2008</v>
      </c>
      <c r="F263" s="4">
        <v>36046.42</v>
      </c>
      <c r="G263" s="5">
        <v>83112</v>
      </c>
      <c r="H263" s="2" t="s">
        <v>41</v>
      </c>
      <c r="I263" s="2" t="s">
        <v>29</v>
      </c>
      <c r="J263" s="6">
        <v>2.2000000000000002</v>
      </c>
      <c r="K263" s="7">
        <v>468</v>
      </c>
      <c r="L263" s="8">
        <v>254</v>
      </c>
      <c r="M263" s="3">
        <v>2</v>
      </c>
      <c r="N263" s="3">
        <v>5</v>
      </c>
      <c r="O263" s="2" t="s">
        <v>23</v>
      </c>
      <c r="P263" s="9" t="s">
        <v>571</v>
      </c>
      <c r="Q263" s="9" t="s">
        <v>19390</v>
      </c>
      <c r="R263" s="10">
        <v>43335</v>
      </c>
      <c r="S263" s="16">
        <v>45456.377962638238</v>
      </c>
      <c r="T263" s="1" t="s">
        <v>19921</v>
      </c>
      <c r="U263" s="46">
        <v>2018</v>
      </c>
      <c r="V263" s="46">
        <v>2024</v>
      </c>
    </row>
    <row r="264" spans="1:22" x14ac:dyDescent="0.3">
      <c r="A264" s="3">
        <v>263</v>
      </c>
      <c r="B264" s="2" t="s">
        <v>574</v>
      </c>
      <c r="C264" s="2" t="s">
        <v>45</v>
      </c>
      <c r="D264" s="2" t="s">
        <v>20</v>
      </c>
      <c r="E264" s="3">
        <v>2008</v>
      </c>
      <c r="F264" s="4">
        <v>32411.78</v>
      </c>
      <c r="G264" s="5">
        <v>101116</v>
      </c>
      <c r="H264" s="2" t="s">
        <v>41</v>
      </c>
      <c r="I264" s="2" t="s">
        <v>22</v>
      </c>
      <c r="J264" s="6">
        <v>2.4</v>
      </c>
      <c r="K264" s="7">
        <v>398</v>
      </c>
      <c r="L264" s="8">
        <v>645</v>
      </c>
      <c r="M264" s="3">
        <v>3</v>
      </c>
      <c r="N264" s="3">
        <v>2</v>
      </c>
      <c r="O264" s="2" t="s">
        <v>30</v>
      </c>
      <c r="P264" s="9" t="s">
        <v>573</v>
      </c>
      <c r="Q264" s="9" t="s">
        <v>15104</v>
      </c>
      <c r="R264" s="10">
        <v>44959</v>
      </c>
      <c r="S264" s="16">
        <v>45455.501787403191</v>
      </c>
      <c r="T264" s="1" t="s">
        <v>19915</v>
      </c>
      <c r="U264" s="46">
        <v>2023</v>
      </c>
      <c r="V264" s="46">
        <v>2024</v>
      </c>
    </row>
    <row r="265" spans="1:22" x14ac:dyDescent="0.3">
      <c r="A265" s="3">
        <v>264</v>
      </c>
      <c r="B265" s="2" t="s">
        <v>576</v>
      </c>
      <c r="C265" s="2" t="s">
        <v>107</v>
      </c>
      <c r="D265" s="2" t="s">
        <v>50</v>
      </c>
      <c r="E265" s="3">
        <v>2016</v>
      </c>
      <c r="F265" s="4">
        <v>27176.25</v>
      </c>
      <c r="G265" s="5">
        <v>90342</v>
      </c>
      <c r="H265" s="2" t="s">
        <v>41</v>
      </c>
      <c r="I265" s="2" t="s">
        <v>29</v>
      </c>
      <c r="J265" s="6">
        <v>4.3</v>
      </c>
      <c r="K265" s="7">
        <v>700</v>
      </c>
      <c r="L265" s="8">
        <v>137</v>
      </c>
      <c r="M265" s="3">
        <v>2</v>
      </c>
      <c r="N265" s="3">
        <v>2</v>
      </c>
      <c r="O265" s="2" t="s">
        <v>30</v>
      </c>
      <c r="P265" s="9" t="s">
        <v>575</v>
      </c>
      <c r="Q265" s="9" t="s">
        <v>15105</v>
      </c>
      <c r="R265" s="10">
        <v>43194</v>
      </c>
      <c r="S265" s="16">
        <v>45786.40396783928</v>
      </c>
      <c r="T265" s="1" t="s">
        <v>19917</v>
      </c>
      <c r="U265" s="46">
        <v>2018</v>
      </c>
      <c r="V265" s="46">
        <v>2025</v>
      </c>
    </row>
    <row r="266" spans="1:22" x14ac:dyDescent="0.3">
      <c r="A266" s="3">
        <v>265</v>
      </c>
      <c r="B266" s="2" t="s">
        <v>578</v>
      </c>
      <c r="C266" s="2" t="s">
        <v>49</v>
      </c>
      <c r="D266" s="2" t="s">
        <v>27</v>
      </c>
      <c r="E266" s="3">
        <v>1992</v>
      </c>
      <c r="F266" s="4">
        <v>48304.03</v>
      </c>
      <c r="G266" s="5">
        <v>211655</v>
      </c>
      <c r="H266" s="2" t="s">
        <v>21</v>
      </c>
      <c r="I266" s="2" t="s">
        <v>22</v>
      </c>
      <c r="J266" s="6">
        <v>3.7</v>
      </c>
      <c r="K266" s="7">
        <v>245</v>
      </c>
      <c r="L266" s="8">
        <v>493</v>
      </c>
      <c r="M266" s="3">
        <v>3</v>
      </c>
      <c r="N266" s="3">
        <v>4</v>
      </c>
      <c r="O266" s="2" t="s">
        <v>65</v>
      </c>
      <c r="P266" s="9" t="s">
        <v>577</v>
      </c>
      <c r="Q266" s="9" t="s">
        <v>15106</v>
      </c>
      <c r="R266" s="10">
        <v>43194</v>
      </c>
      <c r="S266" s="16">
        <v>45348.608408727458</v>
      </c>
      <c r="T266" s="1" t="s">
        <v>19917</v>
      </c>
      <c r="U266" s="46">
        <v>2018</v>
      </c>
      <c r="V266" s="46">
        <v>2024</v>
      </c>
    </row>
    <row r="267" spans="1:22" x14ac:dyDescent="0.3">
      <c r="A267" s="3">
        <v>266</v>
      </c>
      <c r="B267" s="2" t="s">
        <v>580</v>
      </c>
      <c r="C267" s="2" t="s">
        <v>74</v>
      </c>
      <c r="D267" s="2" t="s">
        <v>34</v>
      </c>
      <c r="E267" s="3">
        <v>2006</v>
      </c>
      <c r="F267" s="4">
        <v>24558.17</v>
      </c>
      <c r="G267" s="5">
        <v>239868</v>
      </c>
      <c r="H267" s="2" t="s">
        <v>28</v>
      </c>
      <c r="I267" s="2" t="s">
        <v>22</v>
      </c>
      <c r="J267" s="6">
        <v>1.2</v>
      </c>
      <c r="K267" s="7">
        <v>588</v>
      </c>
      <c r="L267" s="8">
        <v>140</v>
      </c>
      <c r="M267" s="3">
        <v>3</v>
      </c>
      <c r="N267" s="3">
        <v>7</v>
      </c>
      <c r="O267" s="2" t="s">
        <v>51</v>
      </c>
      <c r="P267" s="9" t="s">
        <v>579</v>
      </c>
      <c r="Q267" s="9" t="s">
        <v>19122</v>
      </c>
      <c r="R267" s="10">
        <v>41883</v>
      </c>
      <c r="S267" s="16">
        <v>45385.699827011122</v>
      </c>
      <c r="T267" s="1" t="s">
        <v>19922</v>
      </c>
      <c r="U267" s="46">
        <v>2014</v>
      </c>
      <c r="V267" s="46">
        <v>2024</v>
      </c>
    </row>
    <row r="268" spans="1:22" x14ac:dyDescent="0.3">
      <c r="A268" s="3">
        <v>267</v>
      </c>
      <c r="B268" s="2" t="s">
        <v>582</v>
      </c>
      <c r="C268" s="2" t="s">
        <v>107</v>
      </c>
      <c r="D268" s="2" t="s">
        <v>20</v>
      </c>
      <c r="E268" s="3">
        <v>2002</v>
      </c>
      <c r="F268" s="4">
        <v>35418.980000000003</v>
      </c>
      <c r="G268" s="5">
        <v>92874</v>
      </c>
      <c r="H268" s="2" t="s">
        <v>35</v>
      </c>
      <c r="I268" s="2" t="s">
        <v>29</v>
      </c>
      <c r="J268" s="6">
        <v>4.5</v>
      </c>
      <c r="K268" s="7">
        <v>591</v>
      </c>
      <c r="L268" s="8">
        <v>459</v>
      </c>
      <c r="M268" s="3">
        <v>2</v>
      </c>
      <c r="N268" s="3">
        <v>4</v>
      </c>
      <c r="O268" s="2" t="s">
        <v>30</v>
      </c>
      <c r="P268" s="9" t="s">
        <v>581</v>
      </c>
      <c r="Q268" s="9" t="s">
        <v>19629</v>
      </c>
      <c r="R268" s="10">
        <v>43682</v>
      </c>
      <c r="S268" s="16">
        <v>45493.907468539423</v>
      </c>
      <c r="T268" s="1" t="s">
        <v>19921</v>
      </c>
      <c r="U268" s="46">
        <v>2019</v>
      </c>
      <c r="V268" s="46">
        <v>2024</v>
      </c>
    </row>
    <row r="269" spans="1:22" x14ac:dyDescent="0.3">
      <c r="A269" s="3">
        <v>268</v>
      </c>
      <c r="B269" s="2" t="s">
        <v>584</v>
      </c>
      <c r="C269" s="2" t="s">
        <v>118</v>
      </c>
      <c r="D269" s="2" t="s">
        <v>27</v>
      </c>
      <c r="E269" s="3">
        <v>1998</v>
      </c>
      <c r="F269" s="4">
        <v>38361.519999999997</v>
      </c>
      <c r="G269" s="5">
        <v>214771</v>
      </c>
      <c r="H269" s="2" t="s">
        <v>21</v>
      </c>
      <c r="I269" s="2" t="s">
        <v>22</v>
      </c>
      <c r="J269" s="6">
        <v>3.2</v>
      </c>
      <c r="K269" s="7">
        <v>237</v>
      </c>
      <c r="L269" s="8">
        <v>449</v>
      </c>
      <c r="M269" s="3">
        <v>2</v>
      </c>
      <c r="N269" s="3">
        <v>7</v>
      </c>
      <c r="O269" s="2" t="s">
        <v>42</v>
      </c>
      <c r="P269" s="9" t="s">
        <v>583</v>
      </c>
      <c r="Q269" s="9" t="s">
        <v>15107</v>
      </c>
      <c r="R269" s="10">
        <v>42342</v>
      </c>
      <c r="S269" s="16">
        <v>45509.094505946909</v>
      </c>
      <c r="T269" s="1" t="s">
        <v>19925</v>
      </c>
      <c r="U269" s="46">
        <v>2015</v>
      </c>
      <c r="V269" s="46">
        <v>2024</v>
      </c>
    </row>
    <row r="270" spans="1:22" x14ac:dyDescent="0.3">
      <c r="A270" s="3">
        <v>269</v>
      </c>
      <c r="B270" s="2" t="s">
        <v>586</v>
      </c>
      <c r="C270" s="2" t="s">
        <v>63</v>
      </c>
      <c r="D270" s="2" t="s">
        <v>64</v>
      </c>
      <c r="E270" s="3">
        <v>2006</v>
      </c>
      <c r="F270" s="4">
        <v>21092.94</v>
      </c>
      <c r="G270" s="5">
        <v>157398</v>
      </c>
      <c r="H270" s="2" t="s">
        <v>35</v>
      </c>
      <c r="I270" s="2" t="s">
        <v>22</v>
      </c>
      <c r="J270" s="6">
        <v>3.1</v>
      </c>
      <c r="K270" s="7">
        <v>161</v>
      </c>
      <c r="L270" s="8">
        <v>222</v>
      </c>
      <c r="M270" s="3">
        <v>5</v>
      </c>
      <c r="N270" s="3">
        <v>5</v>
      </c>
      <c r="O270" s="2" t="s">
        <v>80</v>
      </c>
      <c r="P270" s="9" t="s">
        <v>585</v>
      </c>
      <c r="Q270" s="9" t="s">
        <v>15108</v>
      </c>
      <c r="R270" s="10">
        <v>44846</v>
      </c>
      <c r="S270" s="16">
        <v>45554.217530551832</v>
      </c>
      <c r="T270" s="1" t="s">
        <v>19923</v>
      </c>
      <c r="U270" s="46">
        <v>2022</v>
      </c>
      <c r="V270" s="46">
        <v>2024</v>
      </c>
    </row>
    <row r="271" spans="1:22" x14ac:dyDescent="0.3">
      <c r="A271" s="3">
        <v>270</v>
      </c>
      <c r="B271" s="2" t="s">
        <v>588</v>
      </c>
      <c r="C271" s="2" t="s">
        <v>33</v>
      </c>
      <c r="D271" s="2" t="s">
        <v>64</v>
      </c>
      <c r="E271" s="3">
        <v>2011</v>
      </c>
      <c r="F271" s="4">
        <v>69838.179999999993</v>
      </c>
      <c r="G271" s="5">
        <v>71296</v>
      </c>
      <c r="H271" s="2" t="s">
        <v>35</v>
      </c>
      <c r="I271" s="2" t="s">
        <v>29</v>
      </c>
      <c r="J271" s="6">
        <v>4.5999999999999996</v>
      </c>
      <c r="K271" s="7">
        <v>106</v>
      </c>
      <c r="L271" s="8">
        <v>328</v>
      </c>
      <c r="M271" s="3">
        <v>4</v>
      </c>
      <c r="N271" s="3">
        <v>7</v>
      </c>
      <c r="O271" s="2" t="s">
        <v>36</v>
      </c>
      <c r="P271" s="9" t="s">
        <v>587</v>
      </c>
      <c r="Q271" s="9" t="s">
        <v>15109</v>
      </c>
      <c r="R271" s="10">
        <v>42764</v>
      </c>
      <c r="S271" s="16">
        <v>45153.513389723659</v>
      </c>
      <c r="T271" s="1" t="s">
        <v>19926</v>
      </c>
      <c r="U271" s="46">
        <v>2017</v>
      </c>
      <c r="V271" s="46">
        <v>2023</v>
      </c>
    </row>
    <row r="272" spans="1:22" x14ac:dyDescent="0.3">
      <c r="A272" s="3">
        <v>271</v>
      </c>
      <c r="B272" s="2" t="s">
        <v>590</v>
      </c>
      <c r="C272" s="2" t="s">
        <v>45</v>
      </c>
      <c r="D272" s="2" t="s">
        <v>46</v>
      </c>
      <c r="E272" s="3">
        <v>2015</v>
      </c>
      <c r="F272" s="4">
        <v>48436.57</v>
      </c>
      <c r="G272" s="5">
        <v>286343</v>
      </c>
      <c r="H272" s="2" t="s">
        <v>28</v>
      </c>
      <c r="I272" s="2" t="s">
        <v>29</v>
      </c>
      <c r="J272" s="6">
        <v>4.0999999999999996</v>
      </c>
      <c r="K272" s="7">
        <v>394</v>
      </c>
      <c r="L272" s="8">
        <v>794</v>
      </c>
      <c r="M272" s="3">
        <v>4</v>
      </c>
      <c r="N272" s="3">
        <v>7</v>
      </c>
      <c r="O272" s="2" t="s">
        <v>51</v>
      </c>
      <c r="P272" s="9" t="s">
        <v>589</v>
      </c>
      <c r="Q272" s="9" t="s">
        <v>15110</v>
      </c>
      <c r="R272" s="10">
        <v>44975</v>
      </c>
      <c r="S272" s="16">
        <v>45230.470781201962</v>
      </c>
      <c r="T272" s="1" t="s">
        <v>19915</v>
      </c>
      <c r="U272" s="46">
        <v>2023</v>
      </c>
      <c r="V272" s="46">
        <v>2023</v>
      </c>
    </row>
    <row r="273" spans="1:22" x14ac:dyDescent="0.3">
      <c r="A273" s="3">
        <v>272</v>
      </c>
      <c r="B273" s="2" t="s">
        <v>592</v>
      </c>
      <c r="C273" s="2" t="s">
        <v>49</v>
      </c>
      <c r="D273" s="2" t="s">
        <v>46</v>
      </c>
      <c r="E273" s="3">
        <v>2002</v>
      </c>
      <c r="F273" s="4">
        <v>19956.71</v>
      </c>
      <c r="G273" s="5">
        <v>207578</v>
      </c>
      <c r="H273" s="2" t="s">
        <v>41</v>
      </c>
      <c r="I273" s="2" t="s">
        <v>22</v>
      </c>
      <c r="J273" s="6">
        <v>3.6</v>
      </c>
      <c r="K273" s="7">
        <v>144</v>
      </c>
      <c r="L273" s="8">
        <v>408</v>
      </c>
      <c r="M273" s="3">
        <v>5</v>
      </c>
      <c r="N273" s="3">
        <v>7</v>
      </c>
      <c r="O273" s="2" t="s">
        <v>85</v>
      </c>
      <c r="P273" s="9" t="s">
        <v>591</v>
      </c>
      <c r="Q273" s="9" t="s">
        <v>15111</v>
      </c>
      <c r="R273" s="10">
        <v>43997</v>
      </c>
      <c r="S273" s="16">
        <v>45315.897866619038</v>
      </c>
      <c r="T273" s="1" t="s">
        <v>19919</v>
      </c>
      <c r="U273" s="46">
        <v>2020</v>
      </c>
      <c r="V273" s="46">
        <v>2024</v>
      </c>
    </row>
    <row r="274" spans="1:22" x14ac:dyDescent="0.3">
      <c r="A274" s="3">
        <v>273</v>
      </c>
      <c r="B274" s="2" t="s">
        <v>594</v>
      </c>
      <c r="C274" s="2" t="s">
        <v>33</v>
      </c>
      <c r="D274" s="2" t="s">
        <v>56</v>
      </c>
      <c r="E274" s="3">
        <v>2015</v>
      </c>
      <c r="F274" s="4">
        <v>70068.39</v>
      </c>
      <c r="G274" s="5">
        <v>49975</v>
      </c>
      <c r="H274" s="2" t="s">
        <v>41</v>
      </c>
      <c r="I274" s="2" t="s">
        <v>29</v>
      </c>
      <c r="J274" s="6">
        <v>4</v>
      </c>
      <c r="K274" s="7">
        <v>155</v>
      </c>
      <c r="L274" s="8">
        <v>169</v>
      </c>
      <c r="M274" s="3">
        <v>5</v>
      </c>
      <c r="N274" s="3">
        <v>2</v>
      </c>
      <c r="O274" s="2" t="s">
        <v>42</v>
      </c>
      <c r="P274" s="9" t="s">
        <v>593</v>
      </c>
      <c r="Q274" s="9" t="s">
        <v>15112</v>
      </c>
      <c r="R274" s="10">
        <v>43955</v>
      </c>
      <c r="S274" s="16">
        <v>45849.780643174352</v>
      </c>
      <c r="T274" s="1" t="s">
        <v>19918</v>
      </c>
      <c r="U274" s="46">
        <v>2020</v>
      </c>
      <c r="V274" s="46">
        <v>2025</v>
      </c>
    </row>
    <row r="275" spans="1:22" x14ac:dyDescent="0.3">
      <c r="A275" s="3">
        <v>274</v>
      </c>
      <c r="B275" s="2" t="s">
        <v>596</v>
      </c>
      <c r="C275" s="2" t="s">
        <v>19</v>
      </c>
      <c r="D275" s="2" t="s">
        <v>79</v>
      </c>
      <c r="E275" s="3">
        <v>1995</v>
      </c>
      <c r="F275" s="4">
        <v>16748.7</v>
      </c>
      <c r="G275" s="5">
        <v>71859</v>
      </c>
      <c r="H275" s="2" t="s">
        <v>41</v>
      </c>
      <c r="I275" s="2" t="s">
        <v>29</v>
      </c>
      <c r="J275" s="6">
        <v>4.8</v>
      </c>
      <c r="K275" s="7">
        <v>576</v>
      </c>
      <c r="L275" s="8">
        <v>399</v>
      </c>
      <c r="M275" s="3">
        <v>4</v>
      </c>
      <c r="N275" s="3">
        <v>5</v>
      </c>
      <c r="O275" s="2" t="s">
        <v>42</v>
      </c>
      <c r="P275" s="9" t="s">
        <v>595</v>
      </c>
      <c r="Q275" s="9" t="s">
        <v>15113</v>
      </c>
      <c r="R275" s="10">
        <v>43044</v>
      </c>
      <c r="S275" s="16">
        <v>45133.507388523423</v>
      </c>
      <c r="T275" s="1" t="s">
        <v>19924</v>
      </c>
      <c r="U275" s="46">
        <v>2017</v>
      </c>
      <c r="V275" s="46">
        <v>2023</v>
      </c>
    </row>
    <row r="276" spans="1:22" x14ac:dyDescent="0.3">
      <c r="A276" s="3">
        <v>275</v>
      </c>
      <c r="B276" s="2" t="s">
        <v>598</v>
      </c>
      <c r="C276" s="2" t="s">
        <v>33</v>
      </c>
      <c r="D276" s="2" t="s">
        <v>92</v>
      </c>
      <c r="E276" s="3">
        <v>2008</v>
      </c>
      <c r="F276" s="4">
        <v>73811.520000000004</v>
      </c>
      <c r="G276" s="5">
        <v>270316</v>
      </c>
      <c r="H276" s="2" t="s">
        <v>28</v>
      </c>
      <c r="I276" s="2" t="s">
        <v>22</v>
      </c>
      <c r="J276" s="6">
        <v>2.6</v>
      </c>
      <c r="K276" s="7">
        <v>513</v>
      </c>
      <c r="L276" s="8">
        <v>742</v>
      </c>
      <c r="M276" s="3">
        <v>4</v>
      </c>
      <c r="N276" s="3">
        <v>4</v>
      </c>
      <c r="O276" s="2" t="s">
        <v>23</v>
      </c>
      <c r="P276" s="9" t="s">
        <v>597</v>
      </c>
      <c r="Q276" s="9" t="s">
        <v>15114</v>
      </c>
      <c r="R276" s="10">
        <v>45297</v>
      </c>
      <c r="S276" s="16">
        <v>45399.426572360193</v>
      </c>
      <c r="T276" s="1" t="s">
        <v>19926</v>
      </c>
      <c r="U276" s="46">
        <v>2024</v>
      </c>
      <c r="V276" s="46">
        <v>2024</v>
      </c>
    </row>
    <row r="277" spans="1:22" x14ac:dyDescent="0.3">
      <c r="A277" s="3">
        <v>276</v>
      </c>
      <c r="B277" s="2" t="s">
        <v>600</v>
      </c>
      <c r="C277" s="2" t="s">
        <v>63</v>
      </c>
      <c r="D277" s="2" t="s">
        <v>46</v>
      </c>
      <c r="E277" s="3">
        <v>2001</v>
      </c>
      <c r="F277" s="4">
        <v>66402.36</v>
      </c>
      <c r="G277" s="5">
        <v>285174</v>
      </c>
      <c r="H277" s="2" t="s">
        <v>21</v>
      </c>
      <c r="I277" s="2" t="s">
        <v>22</v>
      </c>
      <c r="J277" s="6">
        <v>2.1</v>
      </c>
      <c r="K277" s="7">
        <v>256</v>
      </c>
      <c r="L277" s="8">
        <v>730</v>
      </c>
      <c r="M277" s="3">
        <v>4</v>
      </c>
      <c r="N277" s="3">
        <v>4</v>
      </c>
      <c r="O277" s="2" t="s">
        <v>65</v>
      </c>
      <c r="P277" s="9" t="s">
        <v>599</v>
      </c>
      <c r="Q277" s="9" t="s">
        <v>15115</v>
      </c>
      <c r="R277" s="10">
        <v>45380</v>
      </c>
      <c r="S277" s="16">
        <v>45606.05789862544</v>
      </c>
      <c r="T277" s="1" t="s">
        <v>19916</v>
      </c>
      <c r="U277" s="46">
        <v>2024</v>
      </c>
      <c r="V277" s="46">
        <v>2024</v>
      </c>
    </row>
    <row r="278" spans="1:22" x14ac:dyDescent="0.3">
      <c r="A278" s="3">
        <v>277</v>
      </c>
      <c r="B278" s="2" t="s">
        <v>602</v>
      </c>
      <c r="C278" s="2" t="s">
        <v>49</v>
      </c>
      <c r="D278" s="2" t="s">
        <v>46</v>
      </c>
      <c r="E278" s="3">
        <v>1990</v>
      </c>
      <c r="F278" s="4">
        <v>61894.559999999998</v>
      </c>
      <c r="G278" s="5">
        <v>260365</v>
      </c>
      <c r="H278" s="2" t="s">
        <v>21</v>
      </c>
      <c r="I278" s="2" t="s">
        <v>29</v>
      </c>
      <c r="J278" s="6">
        <v>2.4</v>
      </c>
      <c r="K278" s="7">
        <v>381</v>
      </c>
      <c r="L278" s="8">
        <v>256</v>
      </c>
      <c r="M278" s="3">
        <v>5</v>
      </c>
      <c r="N278" s="3">
        <v>4</v>
      </c>
      <c r="O278" s="2" t="s">
        <v>23</v>
      </c>
      <c r="P278" s="9" t="s">
        <v>601</v>
      </c>
      <c r="Q278" s="9" t="s">
        <v>15116</v>
      </c>
      <c r="R278" s="10">
        <v>42187</v>
      </c>
      <c r="S278" s="16">
        <v>45349.484583962512</v>
      </c>
      <c r="T278" s="1" t="s">
        <v>19920</v>
      </c>
      <c r="U278" s="46">
        <v>2015</v>
      </c>
      <c r="V278" s="46">
        <v>2024</v>
      </c>
    </row>
    <row r="279" spans="1:22" x14ac:dyDescent="0.3">
      <c r="A279" s="3">
        <v>278</v>
      </c>
      <c r="B279" s="2" t="s">
        <v>604</v>
      </c>
      <c r="C279" s="2" t="s">
        <v>49</v>
      </c>
      <c r="D279" s="2" t="s">
        <v>56</v>
      </c>
      <c r="E279" s="3">
        <v>2013</v>
      </c>
      <c r="F279" s="4">
        <v>67614.86</v>
      </c>
      <c r="G279" s="5">
        <v>219681</v>
      </c>
      <c r="H279" s="2" t="s">
        <v>28</v>
      </c>
      <c r="I279" s="2" t="s">
        <v>29</v>
      </c>
      <c r="J279" s="6">
        <v>1.9</v>
      </c>
      <c r="K279" s="7">
        <v>232</v>
      </c>
      <c r="L279" s="8">
        <v>205</v>
      </c>
      <c r="M279" s="3">
        <v>4</v>
      </c>
      <c r="N279" s="3">
        <v>4</v>
      </c>
      <c r="O279" s="2" t="s">
        <v>51</v>
      </c>
      <c r="P279" s="9" t="s">
        <v>603</v>
      </c>
      <c r="Q279" s="9" t="s">
        <v>15117</v>
      </c>
      <c r="R279" s="10">
        <v>43650</v>
      </c>
      <c r="S279" s="16">
        <v>45529.976682382199</v>
      </c>
      <c r="T279" s="1" t="s">
        <v>19920</v>
      </c>
      <c r="U279" s="46">
        <v>2019</v>
      </c>
      <c r="V279" s="46">
        <v>2024</v>
      </c>
    </row>
    <row r="280" spans="1:22" x14ac:dyDescent="0.3">
      <c r="A280" s="3">
        <v>279</v>
      </c>
      <c r="B280" s="2" t="s">
        <v>606</v>
      </c>
      <c r="C280" s="2" t="s">
        <v>45</v>
      </c>
      <c r="D280" s="2" t="s">
        <v>56</v>
      </c>
      <c r="E280" s="3">
        <v>2023</v>
      </c>
      <c r="F280" s="4">
        <v>56896.73</v>
      </c>
      <c r="G280" s="5">
        <v>267421</v>
      </c>
      <c r="H280" s="2" t="s">
        <v>28</v>
      </c>
      <c r="I280" s="2" t="s">
        <v>22</v>
      </c>
      <c r="J280" s="6">
        <v>1.9</v>
      </c>
      <c r="K280" s="7">
        <v>659</v>
      </c>
      <c r="L280" s="8">
        <v>774</v>
      </c>
      <c r="M280" s="3">
        <v>3</v>
      </c>
      <c r="N280" s="3">
        <v>2</v>
      </c>
      <c r="O280" s="2" t="s">
        <v>51</v>
      </c>
      <c r="P280" s="9" t="s">
        <v>605</v>
      </c>
      <c r="Q280" s="9" t="s">
        <v>15118</v>
      </c>
      <c r="R280" s="10">
        <v>42489</v>
      </c>
      <c r="S280" s="16">
        <v>45670.01869078388</v>
      </c>
      <c r="T280" s="1" t="s">
        <v>19917</v>
      </c>
      <c r="U280" s="46">
        <v>2016</v>
      </c>
      <c r="V280" s="46">
        <v>2025</v>
      </c>
    </row>
    <row r="281" spans="1:22" x14ac:dyDescent="0.3">
      <c r="A281" s="3">
        <v>280</v>
      </c>
      <c r="B281" s="2" t="s">
        <v>608</v>
      </c>
      <c r="C281" s="2" t="s">
        <v>19</v>
      </c>
      <c r="D281" s="2" t="s">
        <v>79</v>
      </c>
      <c r="E281" s="3">
        <v>2000</v>
      </c>
      <c r="F281" s="4">
        <v>30943.9</v>
      </c>
      <c r="G281" s="5">
        <v>208617</v>
      </c>
      <c r="H281" s="2" t="s">
        <v>35</v>
      </c>
      <c r="I281" s="2" t="s">
        <v>22</v>
      </c>
      <c r="J281" s="6">
        <v>2</v>
      </c>
      <c r="K281" s="7">
        <v>310</v>
      </c>
      <c r="L281" s="8">
        <v>594</v>
      </c>
      <c r="M281" s="3">
        <v>2</v>
      </c>
      <c r="N281" s="3">
        <v>7</v>
      </c>
      <c r="O281" s="2" t="s">
        <v>85</v>
      </c>
      <c r="P281" s="9" t="s">
        <v>607</v>
      </c>
      <c r="Q281" s="9" t="s">
        <v>15119</v>
      </c>
      <c r="R281" s="10">
        <v>43412</v>
      </c>
      <c r="S281" s="16">
        <v>45339.700627171143</v>
      </c>
      <c r="T281" s="1" t="s">
        <v>19924</v>
      </c>
      <c r="U281" s="46">
        <v>2018</v>
      </c>
      <c r="V281" s="46">
        <v>2024</v>
      </c>
    </row>
    <row r="282" spans="1:22" x14ac:dyDescent="0.3">
      <c r="A282" s="3">
        <v>281</v>
      </c>
      <c r="B282" s="2" t="s">
        <v>610</v>
      </c>
      <c r="C282" s="2" t="s">
        <v>19</v>
      </c>
      <c r="D282" s="2" t="s">
        <v>40</v>
      </c>
      <c r="E282" s="3">
        <v>1995</v>
      </c>
      <c r="F282" s="4">
        <v>45042.99</v>
      </c>
      <c r="G282" s="5">
        <v>132026</v>
      </c>
      <c r="H282" s="2" t="s">
        <v>35</v>
      </c>
      <c r="I282" s="2" t="s">
        <v>29</v>
      </c>
      <c r="J282" s="6">
        <v>5.8</v>
      </c>
      <c r="K282" s="7">
        <v>218</v>
      </c>
      <c r="L282" s="8">
        <v>375</v>
      </c>
      <c r="M282" s="3">
        <v>3</v>
      </c>
      <c r="N282" s="3">
        <v>5</v>
      </c>
      <c r="O282" s="2" t="s">
        <v>36</v>
      </c>
      <c r="P282" s="9" t="s">
        <v>609</v>
      </c>
      <c r="Q282" s="9" t="s">
        <v>15120</v>
      </c>
      <c r="R282" s="10">
        <v>43796</v>
      </c>
      <c r="S282" s="16">
        <v>45804.219530951908</v>
      </c>
      <c r="T282" s="1" t="s">
        <v>19924</v>
      </c>
      <c r="U282" s="46">
        <v>2019</v>
      </c>
      <c r="V282" s="46">
        <v>2025</v>
      </c>
    </row>
    <row r="283" spans="1:22" x14ac:dyDescent="0.3">
      <c r="A283" s="3">
        <v>282</v>
      </c>
      <c r="B283" s="2" t="s">
        <v>612</v>
      </c>
      <c r="C283" s="2" t="s">
        <v>63</v>
      </c>
      <c r="D283" s="2" t="s">
        <v>46</v>
      </c>
      <c r="E283" s="3">
        <v>2014</v>
      </c>
      <c r="F283" s="4">
        <v>32854.660000000003</v>
      </c>
      <c r="G283" s="5">
        <v>20718</v>
      </c>
      <c r="H283" s="2" t="s">
        <v>21</v>
      </c>
      <c r="I283" s="2" t="s">
        <v>29</v>
      </c>
      <c r="J283" s="6">
        <v>5.3</v>
      </c>
      <c r="K283" s="7">
        <v>351</v>
      </c>
      <c r="L283" s="8">
        <v>580</v>
      </c>
      <c r="M283" s="3">
        <v>4</v>
      </c>
      <c r="N283" s="3">
        <v>7</v>
      </c>
      <c r="O283" s="2" t="s">
        <v>51</v>
      </c>
      <c r="P283" s="9" t="s">
        <v>611</v>
      </c>
      <c r="Q283" s="9" t="s">
        <v>15121</v>
      </c>
      <c r="R283" s="10">
        <v>44851</v>
      </c>
      <c r="S283" s="16">
        <v>45802.759238893494</v>
      </c>
      <c r="T283" s="1" t="s">
        <v>19923</v>
      </c>
      <c r="U283" s="46">
        <v>2022</v>
      </c>
      <c r="V283" s="46">
        <v>2025</v>
      </c>
    </row>
    <row r="284" spans="1:22" x14ac:dyDescent="0.3">
      <c r="A284" s="3">
        <v>283</v>
      </c>
      <c r="B284" s="2" t="s">
        <v>614</v>
      </c>
      <c r="C284" s="2" t="s">
        <v>49</v>
      </c>
      <c r="D284" s="2" t="s">
        <v>64</v>
      </c>
      <c r="E284" s="3">
        <v>1995</v>
      </c>
      <c r="F284" s="4">
        <v>29500.53</v>
      </c>
      <c r="G284" s="5">
        <v>284603</v>
      </c>
      <c r="H284" s="2" t="s">
        <v>41</v>
      </c>
      <c r="I284" s="2" t="s">
        <v>29</v>
      </c>
      <c r="J284" s="6">
        <v>2</v>
      </c>
      <c r="K284" s="7">
        <v>225</v>
      </c>
      <c r="L284" s="8">
        <v>725</v>
      </c>
      <c r="M284" s="3">
        <v>4</v>
      </c>
      <c r="N284" s="3">
        <v>2</v>
      </c>
      <c r="O284" s="2" t="s">
        <v>23</v>
      </c>
      <c r="P284" s="9" t="s">
        <v>613</v>
      </c>
      <c r="Q284" s="9" t="s">
        <v>15122</v>
      </c>
      <c r="R284" s="10">
        <v>42791</v>
      </c>
      <c r="S284" s="16">
        <v>45238.502387523207</v>
      </c>
      <c r="T284" s="1" t="s">
        <v>19915</v>
      </c>
      <c r="U284" s="46">
        <v>2017</v>
      </c>
      <c r="V284" s="46">
        <v>2023</v>
      </c>
    </row>
    <row r="285" spans="1:22" x14ac:dyDescent="0.3">
      <c r="A285" s="3">
        <v>284</v>
      </c>
      <c r="B285" s="2" t="s">
        <v>616</v>
      </c>
      <c r="C285" s="2" t="s">
        <v>26</v>
      </c>
      <c r="D285" s="2" t="s">
        <v>79</v>
      </c>
      <c r="E285" s="3">
        <v>1993</v>
      </c>
      <c r="F285" s="4">
        <v>33489.39</v>
      </c>
      <c r="G285" s="5">
        <v>3593</v>
      </c>
      <c r="H285" s="2" t="s">
        <v>21</v>
      </c>
      <c r="I285" s="2" t="s">
        <v>29</v>
      </c>
      <c r="J285" s="6">
        <v>3.5</v>
      </c>
      <c r="K285" s="7">
        <v>464</v>
      </c>
      <c r="L285" s="8">
        <v>330</v>
      </c>
      <c r="M285" s="3">
        <v>4</v>
      </c>
      <c r="N285" s="3">
        <v>4</v>
      </c>
      <c r="O285" s="2" t="s">
        <v>30</v>
      </c>
      <c r="P285" s="9" t="s">
        <v>615</v>
      </c>
      <c r="Q285" s="9" t="s">
        <v>15123</v>
      </c>
      <c r="R285" s="10">
        <v>42980</v>
      </c>
      <c r="S285" s="16">
        <v>45311.516990443808</v>
      </c>
      <c r="T285" s="1" t="s">
        <v>19922</v>
      </c>
      <c r="U285" s="46">
        <v>2017</v>
      </c>
      <c r="V285" s="46">
        <v>2024</v>
      </c>
    </row>
    <row r="286" spans="1:22" x14ac:dyDescent="0.3">
      <c r="A286" s="3">
        <v>285</v>
      </c>
      <c r="B286" s="2" t="s">
        <v>618</v>
      </c>
      <c r="C286" s="2" t="s">
        <v>49</v>
      </c>
      <c r="D286" s="2" t="s">
        <v>64</v>
      </c>
      <c r="E286" s="3">
        <v>2005</v>
      </c>
      <c r="F286" s="4">
        <v>40299.15</v>
      </c>
      <c r="G286" s="5">
        <v>141856</v>
      </c>
      <c r="H286" s="2" t="s">
        <v>41</v>
      </c>
      <c r="I286" s="2" t="s">
        <v>29</v>
      </c>
      <c r="J286" s="6">
        <v>5.5</v>
      </c>
      <c r="K286" s="7">
        <v>329</v>
      </c>
      <c r="L286" s="8">
        <v>469</v>
      </c>
      <c r="M286" s="3">
        <v>2</v>
      </c>
      <c r="N286" s="3">
        <v>5</v>
      </c>
      <c r="O286" s="2" t="s">
        <v>42</v>
      </c>
      <c r="P286" s="9" t="s">
        <v>617</v>
      </c>
      <c r="Q286" s="9" t="s">
        <v>15124</v>
      </c>
      <c r="R286" s="10">
        <v>42140</v>
      </c>
      <c r="S286" s="16">
        <v>45370.366760397803</v>
      </c>
      <c r="T286" s="1" t="s">
        <v>19918</v>
      </c>
      <c r="U286" s="46">
        <v>2015</v>
      </c>
      <c r="V286" s="46">
        <v>2024</v>
      </c>
    </row>
    <row r="287" spans="1:22" x14ac:dyDescent="0.3">
      <c r="A287" s="3">
        <v>286</v>
      </c>
      <c r="B287" s="2" t="s">
        <v>620</v>
      </c>
      <c r="C287" s="2" t="s">
        <v>39</v>
      </c>
      <c r="D287" s="2" t="s">
        <v>34</v>
      </c>
      <c r="E287" s="3">
        <v>1997</v>
      </c>
      <c r="F287" s="4">
        <v>77482.710000000006</v>
      </c>
      <c r="G287" s="5">
        <v>243078</v>
      </c>
      <c r="H287" s="2" t="s">
        <v>21</v>
      </c>
      <c r="I287" s="2" t="s">
        <v>22</v>
      </c>
      <c r="J287" s="6">
        <v>4.4000000000000004</v>
      </c>
      <c r="K287" s="7">
        <v>228</v>
      </c>
      <c r="L287" s="8">
        <v>483</v>
      </c>
      <c r="M287" s="3">
        <v>4</v>
      </c>
      <c r="N287" s="3">
        <v>4</v>
      </c>
      <c r="O287" s="2" t="s">
        <v>23</v>
      </c>
      <c r="P287" s="9" t="s">
        <v>619</v>
      </c>
      <c r="Q287" s="9" t="s">
        <v>15125</v>
      </c>
      <c r="R287" s="10">
        <v>42463</v>
      </c>
      <c r="S287" s="16">
        <v>45706.525992244169</v>
      </c>
      <c r="T287" s="1" t="s">
        <v>19917</v>
      </c>
      <c r="U287" s="46">
        <v>2016</v>
      </c>
      <c r="V287" s="46">
        <v>2025</v>
      </c>
    </row>
    <row r="288" spans="1:22" x14ac:dyDescent="0.3">
      <c r="A288" s="3">
        <v>287</v>
      </c>
      <c r="B288" s="2" t="s">
        <v>622</v>
      </c>
      <c r="C288" s="2" t="s">
        <v>33</v>
      </c>
      <c r="D288" s="2" t="s">
        <v>79</v>
      </c>
      <c r="E288" s="3">
        <v>2023</v>
      </c>
      <c r="F288" s="4">
        <v>57453.96</v>
      </c>
      <c r="G288" s="5">
        <v>231893</v>
      </c>
      <c r="H288" s="2" t="s">
        <v>21</v>
      </c>
      <c r="I288" s="2" t="s">
        <v>29</v>
      </c>
      <c r="J288" s="6">
        <v>4.3</v>
      </c>
      <c r="K288" s="7">
        <v>625</v>
      </c>
      <c r="L288" s="8">
        <v>531</v>
      </c>
      <c r="M288" s="3">
        <v>4</v>
      </c>
      <c r="N288" s="3">
        <v>5</v>
      </c>
      <c r="O288" s="2" t="s">
        <v>65</v>
      </c>
      <c r="P288" s="9" t="s">
        <v>621</v>
      </c>
      <c r="Q288" s="9" t="s">
        <v>18882</v>
      </c>
      <c r="R288" s="10">
        <v>42656</v>
      </c>
      <c r="S288" s="16">
        <v>45308.450377121153</v>
      </c>
      <c r="T288" s="1" t="s">
        <v>19923</v>
      </c>
      <c r="U288" s="46">
        <v>2016</v>
      </c>
      <c r="V288" s="46">
        <v>2024</v>
      </c>
    </row>
    <row r="289" spans="1:22" x14ac:dyDescent="0.3">
      <c r="A289" s="3">
        <v>288</v>
      </c>
      <c r="B289" s="2" t="s">
        <v>624</v>
      </c>
      <c r="C289" s="2" t="s">
        <v>26</v>
      </c>
      <c r="D289" s="2" t="s">
        <v>20</v>
      </c>
      <c r="E289" s="3">
        <v>1998</v>
      </c>
      <c r="F289" s="4">
        <v>7073.73</v>
      </c>
      <c r="G289" s="5">
        <v>275147</v>
      </c>
      <c r="H289" s="2" t="s">
        <v>35</v>
      </c>
      <c r="I289" s="2" t="s">
        <v>29</v>
      </c>
      <c r="J289" s="6">
        <v>2.6</v>
      </c>
      <c r="K289" s="7">
        <v>531</v>
      </c>
      <c r="L289" s="8">
        <v>117</v>
      </c>
      <c r="M289" s="3">
        <v>3</v>
      </c>
      <c r="N289" s="3">
        <v>5</v>
      </c>
      <c r="O289" s="2" t="s">
        <v>85</v>
      </c>
      <c r="P289" s="9" t="s">
        <v>623</v>
      </c>
      <c r="Q289" s="9" t="s">
        <v>19391</v>
      </c>
      <c r="R289" s="10">
        <v>42369</v>
      </c>
      <c r="S289" s="16">
        <v>45608.97848274227</v>
      </c>
      <c r="T289" s="1" t="s">
        <v>19925</v>
      </c>
      <c r="U289" s="46">
        <v>2015</v>
      </c>
      <c r="V289" s="46">
        <v>2024</v>
      </c>
    </row>
    <row r="290" spans="1:22" x14ac:dyDescent="0.3">
      <c r="A290" s="3">
        <v>289</v>
      </c>
      <c r="B290" s="2" t="s">
        <v>626</v>
      </c>
      <c r="C290" s="2" t="s">
        <v>26</v>
      </c>
      <c r="D290" s="2" t="s">
        <v>56</v>
      </c>
      <c r="E290" s="3">
        <v>1990</v>
      </c>
      <c r="F290" s="4">
        <v>65708.259999999995</v>
      </c>
      <c r="G290" s="5">
        <v>172719</v>
      </c>
      <c r="H290" s="2" t="s">
        <v>28</v>
      </c>
      <c r="I290" s="2" t="s">
        <v>22</v>
      </c>
      <c r="J290" s="6">
        <v>1</v>
      </c>
      <c r="K290" s="7">
        <v>652</v>
      </c>
      <c r="L290" s="8">
        <v>318</v>
      </c>
      <c r="M290" s="3">
        <v>2</v>
      </c>
      <c r="N290" s="3">
        <v>2</v>
      </c>
      <c r="O290" s="2" t="s">
        <v>23</v>
      </c>
      <c r="P290" s="9" t="s">
        <v>625</v>
      </c>
      <c r="Q290" s="9" t="s">
        <v>15126</v>
      </c>
      <c r="R290" s="10">
        <v>44313</v>
      </c>
      <c r="S290" s="16">
        <v>45414.175522150152</v>
      </c>
      <c r="T290" s="1" t="s">
        <v>19917</v>
      </c>
      <c r="U290" s="46">
        <v>2021</v>
      </c>
      <c r="V290" s="46">
        <v>2024</v>
      </c>
    </row>
    <row r="291" spans="1:22" x14ac:dyDescent="0.3">
      <c r="A291" s="3">
        <v>290</v>
      </c>
      <c r="B291" s="2" t="s">
        <v>628</v>
      </c>
      <c r="C291" s="2" t="s">
        <v>33</v>
      </c>
      <c r="D291" s="2" t="s">
        <v>20</v>
      </c>
      <c r="E291" s="3">
        <v>2020</v>
      </c>
      <c r="F291" s="4">
        <v>44174.559999999998</v>
      </c>
      <c r="G291" s="5">
        <v>24355</v>
      </c>
      <c r="H291" s="2" t="s">
        <v>28</v>
      </c>
      <c r="I291" s="2" t="s">
        <v>29</v>
      </c>
      <c r="J291" s="6">
        <v>1.1000000000000001</v>
      </c>
      <c r="K291" s="7">
        <v>376</v>
      </c>
      <c r="L291" s="8">
        <v>280</v>
      </c>
      <c r="M291" s="3">
        <v>2</v>
      </c>
      <c r="N291" s="3">
        <v>4</v>
      </c>
      <c r="O291" s="2" t="s">
        <v>85</v>
      </c>
      <c r="P291" s="9" t="s">
        <v>627</v>
      </c>
      <c r="Q291" s="9" t="s">
        <v>15127</v>
      </c>
      <c r="R291" s="10">
        <v>42675</v>
      </c>
      <c r="S291" s="16">
        <v>45212.509188883487</v>
      </c>
      <c r="T291" s="1" t="s">
        <v>19924</v>
      </c>
      <c r="U291" s="46">
        <v>2016</v>
      </c>
      <c r="V291" s="46">
        <v>2023</v>
      </c>
    </row>
    <row r="292" spans="1:22" x14ac:dyDescent="0.3">
      <c r="A292" s="3">
        <v>291</v>
      </c>
      <c r="B292" s="2" t="s">
        <v>630</v>
      </c>
      <c r="C292" s="2" t="s">
        <v>118</v>
      </c>
      <c r="D292" s="2" t="s">
        <v>46</v>
      </c>
      <c r="E292" s="3">
        <v>2001</v>
      </c>
      <c r="F292" s="4">
        <v>10193.07</v>
      </c>
      <c r="G292" s="5">
        <v>84226</v>
      </c>
      <c r="H292" s="2" t="s">
        <v>28</v>
      </c>
      <c r="I292" s="2" t="s">
        <v>22</v>
      </c>
      <c r="J292" s="6">
        <v>1.1000000000000001</v>
      </c>
      <c r="K292" s="7">
        <v>458</v>
      </c>
      <c r="L292" s="8">
        <v>704</v>
      </c>
      <c r="M292" s="3">
        <v>2</v>
      </c>
      <c r="N292" s="3">
        <v>5</v>
      </c>
      <c r="O292" s="2" t="s">
        <v>23</v>
      </c>
      <c r="P292" s="9" t="s">
        <v>629</v>
      </c>
      <c r="Q292" s="9" t="s">
        <v>19630</v>
      </c>
      <c r="R292" s="10">
        <v>44949</v>
      </c>
      <c r="S292" s="16">
        <v>45203.45537812134</v>
      </c>
      <c r="T292" s="1" t="s">
        <v>19926</v>
      </c>
      <c r="U292" s="46">
        <v>2023</v>
      </c>
      <c r="V292" s="46">
        <v>2023</v>
      </c>
    </row>
    <row r="293" spans="1:22" x14ac:dyDescent="0.3">
      <c r="A293" s="3">
        <v>292</v>
      </c>
      <c r="B293" s="2" t="s">
        <v>632</v>
      </c>
      <c r="C293" s="2" t="s">
        <v>33</v>
      </c>
      <c r="D293" s="2" t="s">
        <v>34</v>
      </c>
      <c r="E293" s="3">
        <v>2022</v>
      </c>
      <c r="F293" s="4">
        <v>50972.13</v>
      </c>
      <c r="G293" s="5">
        <v>161812</v>
      </c>
      <c r="H293" s="2" t="s">
        <v>28</v>
      </c>
      <c r="I293" s="2" t="s">
        <v>22</v>
      </c>
      <c r="J293" s="6">
        <v>5.9</v>
      </c>
      <c r="K293" s="7">
        <v>101</v>
      </c>
      <c r="L293" s="8">
        <v>325</v>
      </c>
      <c r="M293" s="3">
        <v>5</v>
      </c>
      <c r="N293" s="3">
        <v>7</v>
      </c>
      <c r="O293" s="2" t="s">
        <v>30</v>
      </c>
      <c r="P293" s="9" t="s">
        <v>631</v>
      </c>
      <c r="Q293" s="9" t="s">
        <v>15128</v>
      </c>
      <c r="R293" s="10">
        <v>44132</v>
      </c>
      <c r="S293" s="16">
        <v>45564.293545754866</v>
      </c>
      <c r="T293" s="1" t="s">
        <v>19923</v>
      </c>
      <c r="U293" s="46">
        <v>2020</v>
      </c>
      <c r="V293" s="46">
        <v>2024</v>
      </c>
    </row>
    <row r="294" spans="1:22" x14ac:dyDescent="0.3">
      <c r="A294" s="3">
        <v>293</v>
      </c>
      <c r="B294" s="2" t="s">
        <v>634</v>
      </c>
      <c r="C294" s="2" t="s">
        <v>63</v>
      </c>
      <c r="D294" s="2" t="s">
        <v>92</v>
      </c>
      <c r="E294" s="3">
        <v>2018</v>
      </c>
      <c r="F294" s="4">
        <v>20199.099999999999</v>
      </c>
      <c r="G294" s="5">
        <v>2632</v>
      </c>
      <c r="H294" s="2" t="s">
        <v>21</v>
      </c>
      <c r="I294" s="2" t="s">
        <v>22</v>
      </c>
      <c r="J294" s="6">
        <v>5.5</v>
      </c>
      <c r="K294" s="7">
        <v>208</v>
      </c>
      <c r="L294" s="8">
        <v>783</v>
      </c>
      <c r="M294" s="3">
        <v>4</v>
      </c>
      <c r="N294" s="3">
        <v>5</v>
      </c>
      <c r="O294" s="2" t="s">
        <v>85</v>
      </c>
      <c r="P294" s="9" t="s">
        <v>633</v>
      </c>
      <c r="Q294" s="9" t="s">
        <v>15129</v>
      </c>
      <c r="R294" s="10">
        <v>44243</v>
      </c>
      <c r="S294" s="16">
        <v>45471.857058457397</v>
      </c>
      <c r="T294" s="1" t="s">
        <v>19915</v>
      </c>
      <c r="U294" s="46">
        <v>2021</v>
      </c>
      <c r="V294" s="46">
        <v>2024</v>
      </c>
    </row>
    <row r="295" spans="1:22" x14ac:dyDescent="0.3">
      <c r="A295" s="3">
        <v>294</v>
      </c>
      <c r="B295" s="2" t="s">
        <v>636</v>
      </c>
      <c r="C295" s="2" t="s">
        <v>107</v>
      </c>
      <c r="D295" s="2" t="s">
        <v>40</v>
      </c>
      <c r="E295" s="3">
        <v>2001</v>
      </c>
      <c r="F295" s="4">
        <v>31902.67</v>
      </c>
      <c r="G295" s="5">
        <v>265457</v>
      </c>
      <c r="H295" s="2" t="s">
        <v>28</v>
      </c>
      <c r="I295" s="2" t="s">
        <v>22</v>
      </c>
      <c r="J295" s="6">
        <v>3.2</v>
      </c>
      <c r="K295" s="7">
        <v>175</v>
      </c>
      <c r="L295" s="8">
        <v>692</v>
      </c>
      <c r="M295" s="3">
        <v>2</v>
      </c>
      <c r="N295" s="3">
        <v>2</v>
      </c>
      <c r="O295" s="2" t="s">
        <v>51</v>
      </c>
      <c r="P295" s="9" t="s">
        <v>635</v>
      </c>
      <c r="Q295" s="9" t="s">
        <v>15130</v>
      </c>
      <c r="R295" s="10">
        <v>43155</v>
      </c>
      <c r="S295" s="16">
        <v>45452.289144874689</v>
      </c>
      <c r="T295" s="1" t="s">
        <v>19915</v>
      </c>
      <c r="U295" s="46">
        <v>2018</v>
      </c>
      <c r="V295" s="46">
        <v>2024</v>
      </c>
    </row>
    <row r="296" spans="1:22" x14ac:dyDescent="0.3">
      <c r="A296" s="3">
        <v>295</v>
      </c>
      <c r="B296" s="2" t="s">
        <v>638</v>
      </c>
      <c r="C296" s="2" t="s">
        <v>45</v>
      </c>
      <c r="D296" s="2" t="s">
        <v>79</v>
      </c>
      <c r="E296" s="3">
        <v>2015</v>
      </c>
      <c r="F296" s="4">
        <v>19319</v>
      </c>
      <c r="G296" s="5">
        <v>2986</v>
      </c>
      <c r="H296" s="2" t="s">
        <v>28</v>
      </c>
      <c r="I296" s="2" t="s">
        <v>22</v>
      </c>
      <c r="J296" s="6">
        <v>1.7</v>
      </c>
      <c r="K296" s="7">
        <v>243</v>
      </c>
      <c r="L296" s="8">
        <v>412</v>
      </c>
      <c r="M296" s="3">
        <v>3</v>
      </c>
      <c r="N296" s="3">
        <v>7</v>
      </c>
      <c r="O296" s="2" t="s">
        <v>23</v>
      </c>
      <c r="P296" s="9" t="s">
        <v>637</v>
      </c>
      <c r="Q296" s="9" t="s">
        <v>15131</v>
      </c>
      <c r="R296" s="10">
        <v>44929</v>
      </c>
      <c r="S296" s="16">
        <v>45579.188524750673</v>
      </c>
      <c r="T296" s="1" t="s">
        <v>19926</v>
      </c>
      <c r="U296" s="46">
        <v>2023</v>
      </c>
      <c r="V296" s="46">
        <v>2024</v>
      </c>
    </row>
    <row r="297" spans="1:22" x14ac:dyDescent="0.3">
      <c r="A297" s="3">
        <v>296</v>
      </c>
      <c r="B297" s="2" t="s">
        <v>640</v>
      </c>
      <c r="C297" s="2" t="s">
        <v>107</v>
      </c>
      <c r="D297" s="2" t="s">
        <v>27</v>
      </c>
      <c r="E297" s="3">
        <v>2018</v>
      </c>
      <c r="F297" s="4">
        <v>20188.96</v>
      </c>
      <c r="G297" s="5">
        <v>135448</v>
      </c>
      <c r="H297" s="2" t="s">
        <v>35</v>
      </c>
      <c r="I297" s="2" t="s">
        <v>29</v>
      </c>
      <c r="J297" s="6">
        <v>4.9000000000000004</v>
      </c>
      <c r="K297" s="7">
        <v>254</v>
      </c>
      <c r="L297" s="8">
        <v>725</v>
      </c>
      <c r="M297" s="3">
        <v>3</v>
      </c>
      <c r="N297" s="3">
        <v>5</v>
      </c>
      <c r="O297" s="2" t="s">
        <v>23</v>
      </c>
      <c r="P297" s="9" t="s">
        <v>639</v>
      </c>
      <c r="Q297" s="9" t="s">
        <v>15132</v>
      </c>
      <c r="R297" s="10">
        <v>43168</v>
      </c>
      <c r="S297" s="16">
        <v>45227.696226290973</v>
      </c>
      <c r="T297" s="1" t="s">
        <v>19916</v>
      </c>
      <c r="U297" s="46">
        <v>2018</v>
      </c>
      <c r="V297" s="46">
        <v>2023</v>
      </c>
    </row>
    <row r="298" spans="1:22" x14ac:dyDescent="0.3">
      <c r="A298" s="3">
        <v>297</v>
      </c>
      <c r="B298" s="2" t="s">
        <v>642</v>
      </c>
      <c r="C298" s="2" t="s">
        <v>49</v>
      </c>
      <c r="D298" s="2" t="s">
        <v>40</v>
      </c>
      <c r="E298" s="3">
        <v>2022</v>
      </c>
      <c r="F298" s="4">
        <v>25787.89</v>
      </c>
      <c r="G298" s="5">
        <v>2422</v>
      </c>
      <c r="H298" s="2" t="s">
        <v>21</v>
      </c>
      <c r="I298" s="2" t="s">
        <v>29</v>
      </c>
      <c r="J298" s="6">
        <v>4.0999999999999996</v>
      </c>
      <c r="K298" s="7">
        <v>445</v>
      </c>
      <c r="L298" s="8">
        <v>371</v>
      </c>
      <c r="M298" s="3">
        <v>4</v>
      </c>
      <c r="N298" s="3">
        <v>2</v>
      </c>
      <c r="O298" s="2" t="s">
        <v>36</v>
      </c>
      <c r="P298" s="9" t="s">
        <v>641</v>
      </c>
      <c r="Q298" s="9" t="s">
        <v>15133</v>
      </c>
      <c r="R298" s="10">
        <v>45030</v>
      </c>
      <c r="S298" s="16">
        <v>45478.428372720256</v>
      </c>
      <c r="T298" s="1" t="s">
        <v>19917</v>
      </c>
      <c r="U298" s="46">
        <v>2023</v>
      </c>
      <c r="V298" s="46">
        <v>2024</v>
      </c>
    </row>
    <row r="299" spans="1:22" x14ac:dyDescent="0.3">
      <c r="A299" s="3">
        <v>298</v>
      </c>
      <c r="B299" s="2" t="s">
        <v>644</v>
      </c>
      <c r="C299" s="2" t="s">
        <v>118</v>
      </c>
      <c r="D299" s="2" t="s">
        <v>56</v>
      </c>
      <c r="E299" s="3">
        <v>1991</v>
      </c>
      <c r="F299" s="4">
        <v>6364.01</v>
      </c>
      <c r="G299" s="5">
        <v>130711</v>
      </c>
      <c r="H299" s="2" t="s">
        <v>21</v>
      </c>
      <c r="I299" s="2" t="s">
        <v>22</v>
      </c>
      <c r="J299" s="6">
        <v>5.7</v>
      </c>
      <c r="K299" s="7">
        <v>215</v>
      </c>
      <c r="L299" s="8">
        <v>735</v>
      </c>
      <c r="M299" s="3">
        <v>4</v>
      </c>
      <c r="N299" s="3">
        <v>7</v>
      </c>
      <c r="O299" s="2" t="s">
        <v>30</v>
      </c>
      <c r="P299" s="9" t="s">
        <v>643</v>
      </c>
      <c r="Q299" s="9" t="s">
        <v>15134</v>
      </c>
      <c r="R299" s="10">
        <v>45221</v>
      </c>
      <c r="S299" s="16">
        <v>45456.670021049933</v>
      </c>
      <c r="T299" s="1" t="s">
        <v>19923</v>
      </c>
      <c r="U299" s="46">
        <v>2023</v>
      </c>
      <c r="V299" s="46">
        <v>2024</v>
      </c>
    </row>
    <row r="300" spans="1:22" x14ac:dyDescent="0.3">
      <c r="A300" s="3">
        <v>299</v>
      </c>
      <c r="B300" s="2" t="s">
        <v>646</v>
      </c>
      <c r="C300" s="2" t="s">
        <v>118</v>
      </c>
      <c r="D300" s="2" t="s">
        <v>56</v>
      </c>
      <c r="E300" s="3">
        <v>2015</v>
      </c>
      <c r="F300" s="4">
        <v>56132.68</v>
      </c>
      <c r="G300" s="5">
        <v>202828</v>
      </c>
      <c r="H300" s="2" t="s">
        <v>28</v>
      </c>
      <c r="I300" s="2" t="s">
        <v>22</v>
      </c>
      <c r="J300" s="6">
        <v>5.7</v>
      </c>
      <c r="K300" s="7">
        <v>514</v>
      </c>
      <c r="L300" s="8">
        <v>275</v>
      </c>
      <c r="M300" s="3">
        <v>3</v>
      </c>
      <c r="N300" s="3">
        <v>2</v>
      </c>
      <c r="O300" s="2" t="s">
        <v>65</v>
      </c>
      <c r="P300" s="9" t="s">
        <v>645</v>
      </c>
      <c r="Q300" s="9" t="s">
        <v>15135</v>
      </c>
      <c r="R300" s="10">
        <v>42693</v>
      </c>
      <c r="S300" s="16">
        <v>45754.423571760068</v>
      </c>
      <c r="T300" s="1" t="s">
        <v>19924</v>
      </c>
      <c r="U300" s="46">
        <v>2016</v>
      </c>
      <c r="V300" s="46">
        <v>2025</v>
      </c>
    </row>
    <row r="301" spans="1:22" x14ac:dyDescent="0.3">
      <c r="A301" s="3">
        <v>300</v>
      </c>
      <c r="B301" s="2" t="s">
        <v>648</v>
      </c>
      <c r="C301" s="2" t="s">
        <v>39</v>
      </c>
      <c r="D301" s="2" t="s">
        <v>79</v>
      </c>
      <c r="E301" s="3">
        <v>1999</v>
      </c>
      <c r="F301" s="4">
        <v>34219.51</v>
      </c>
      <c r="G301" s="5">
        <v>105432</v>
      </c>
      <c r="H301" s="2" t="s">
        <v>21</v>
      </c>
      <c r="I301" s="2" t="s">
        <v>29</v>
      </c>
      <c r="J301" s="6">
        <v>5.7</v>
      </c>
      <c r="K301" s="7">
        <v>563</v>
      </c>
      <c r="L301" s="8">
        <v>297</v>
      </c>
      <c r="M301" s="3">
        <v>4</v>
      </c>
      <c r="N301" s="3">
        <v>5</v>
      </c>
      <c r="O301" s="2" t="s">
        <v>42</v>
      </c>
      <c r="P301" s="9" t="s">
        <v>647</v>
      </c>
      <c r="Q301" s="9" t="s">
        <v>15136</v>
      </c>
      <c r="R301" s="10">
        <v>44855</v>
      </c>
      <c r="S301" s="16">
        <v>45302.609208887501</v>
      </c>
      <c r="T301" s="1" t="s">
        <v>19923</v>
      </c>
      <c r="U301" s="46">
        <v>2022</v>
      </c>
      <c r="V301" s="46">
        <v>2024</v>
      </c>
    </row>
    <row r="302" spans="1:22" x14ac:dyDescent="0.3">
      <c r="A302" s="3">
        <v>301</v>
      </c>
      <c r="B302" s="2" t="s">
        <v>650</v>
      </c>
      <c r="C302" s="2" t="s">
        <v>74</v>
      </c>
      <c r="D302" s="2" t="s">
        <v>20</v>
      </c>
      <c r="E302" s="3">
        <v>2017</v>
      </c>
      <c r="F302" s="4">
        <v>39261.370000000003</v>
      </c>
      <c r="G302" s="5">
        <v>239277</v>
      </c>
      <c r="H302" s="2" t="s">
        <v>35</v>
      </c>
      <c r="I302" s="2" t="s">
        <v>29</v>
      </c>
      <c r="J302" s="6">
        <v>2.8</v>
      </c>
      <c r="K302" s="7">
        <v>631</v>
      </c>
      <c r="L302" s="8">
        <v>365</v>
      </c>
      <c r="M302" s="3">
        <v>2</v>
      </c>
      <c r="N302" s="3">
        <v>7</v>
      </c>
      <c r="O302" s="2" t="s">
        <v>80</v>
      </c>
      <c r="P302" s="9" t="s">
        <v>649</v>
      </c>
      <c r="Q302" s="9" t="s">
        <v>15137</v>
      </c>
      <c r="R302" s="10">
        <v>44471</v>
      </c>
      <c r="S302" s="16">
        <v>45151.030893224357</v>
      </c>
      <c r="T302" s="1" t="s">
        <v>19923</v>
      </c>
      <c r="U302" s="46">
        <v>2021</v>
      </c>
      <c r="V302" s="46">
        <v>2023</v>
      </c>
    </row>
    <row r="303" spans="1:22" x14ac:dyDescent="0.3">
      <c r="A303" s="3">
        <v>302</v>
      </c>
      <c r="B303" s="2" t="s">
        <v>652</v>
      </c>
      <c r="C303" s="2" t="s">
        <v>33</v>
      </c>
      <c r="D303" s="2" t="s">
        <v>56</v>
      </c>
      <c r="E303" s="3">
        <v>2006</v>
      </c>
      <c r="F303" s="4">
        <v>61546.42</v>
      </c>
      <c r="G303" s="5">
        <v>291842</v>
      </c>
      <c r="H303" s="2" t="s">
        <v>41</v>
      </c>
      <c r="I303" s="2" t="s">
        <v>22</v>
      </c>
      <c r="J303" s="6">
        <v>4.5</v>
      </c>
      <c r="K303" s="7">
        <v>480</v>
      </c>
      <c r="L303" s="8">
        <v>765</v>
      </c>
      <c r="M303" s="3">
        <v>4</v>
      </c>
      <c r="N303" s="3">
        <v>4</v>
      </c>
      <c r="O303" s="2" t="s">
        <v>30</v>
      </c>
      <c r="P303" s="9" t="s">
        <v>651</v>
      </c>
      <c r="Q303" s="9" t="s">
        <v>15138</v>
      </c>
      <c r="R303" s="10">
        <v>44882</v>
      </c>
      <c r="S303" s="16">
        <v>45200.53479400451</v>
      </c>
      <c r="T303" s="1" t="s">
        <v>19924</v>
      </c>
      <c r="U303" s="46">
        <v>2022</v>
      </c>
      <c r="V303" s="46">
        <v>2023</v>
      </c>
    </row>
    <row r="304" spans="1:22" x14ac:dyDescent="0.3">
      <c r="A304" s="3">
        <v>303</v>
      </c>
      <c r="B304" s="2" t="s">
        <v>654</v>
      </c>
      <c r="C304" s="2" t="s">
        <v>49</v>
      </c>
      <c r="D304" s="2" t="s">
        <v>46</v>
      </c>
      <c r="E304" s="3">
        <v>2008</v>
      </c>
      <c r="F304" s="4">
        <v>60344.23</v>
      </c>
      <c r="G304" s="5">
        <v>140013</v>
      </c>
      <c r="H304" s="2" t="s">
        <v>35</v>
      </c>
      <c r="I304" s="2" t="s">
        <v>22</v>
      </c>
      <c r="J304" s="6">
        <v>2.1</v>
      </c>
      <c r="K304" s="7">
        <v>431</v>
      </c>
      <c r="L304" s="8">
        <v>233</v>
      </c>
      <c r="M304" s="3">
        <v>4</v>
      </c>
      <c r="N304" s="3">
        <v>7</v>
      </c>
      <c r="O304" s="2" t="s">
        <v>80</v>
      </c>
      <c r="P304" s="9" t="s">
        <v>653</v>
      </c>
      <c r="Q304" s="9" t="s">
        <v>15139</v>
      </c>
      <c r="R304" s="10">
        <v>43049</v>
      </c>
      <c r="S304" s="16">
        <v>45602.699226891098</v>
      </c>
      <c r="T304" s="1" t="s">
        <v>19924</v>
      </c>
      <c r="U304" s="46">
        <v>2017</v>
      </c>
      <c r="V304" s="46">
        <v>2024</v>
      </c>
    </row>
    <row r="305" spans="1:22" x14ac:dyDescent="0.3">
      <c r="A305" s="3">
        <v>304</v>
      </c>
      <c r="B305" s="2" t="s">
        <v>656</v>
      </c>
      <c r="C305" s="2" t="s">
        <v>19</v>
      </c>
      <c r="D305" s="2" t="s">
        <v>27</v>
      </c>
      <c r="E305" s="3">
        <v>2005</v>
      </c>
      <c r="F305" s="4">
        <v>60633.37</v>
      </c>
      <c r="G305" s="5">
        <v>118471</v>
      </c>
      <c r="H305" s="2" t="s">
        <v>21</v>
      </c>
      <c r="I305" s="2" t="s">
        <v>29</v>
      </c>
      <c r="J305" s="6">
        <v>1.3</v>
      </c>
      <c r="K305" s="7">
        <v>671</v>
      </c>
      <c r="L305" s="8">
        <v>130</v>
      </c>
      <c r="M305" s="3">
        <v>4</v>
      </c>
      <c r="N305" s="3">
        <v>7</v>
      </c>
      <c r="O305" s="2" t="s">
        <v>80</v>
      </c>
      <c r="P305" s="9" t="s">
        <v>655</v>
      </c>
      <c r="Q305" s="9" t="s">
        <v>15140</v>
      </c>
      <c r="R305" s="10">
        <v>43047</v>
      </c>
      <c r="S305" s="16">
        <v>45336.926072260183</v>
      </c>
      <c r="T305" s="1" t="s">
        <v>19924</v>
      </c>
      <c r="U305" s="46">
        <v>2017</v>
      </c>
      <c r="V305" s="46">
        <v>2024</v>
      </c>
    </row>
    <row r="306" spans="1:22" x14ac:dyDescent="0.3">
      <c r="A306" s="3">
        <v>305</v>
      </c>
      <c r="B306" s="2" t="s">
        <v>658</v>
      </c>
      <c r="C306" s="2" t="s">
        <v>39</v>
      </c>
      <c r="D306" s="2" t="s">
        <v>40</v>
      </c>
      <c r="E306" s="3">
        <v>2020</v>
      </c>
      <c r="F306" s="4">
        <v>50162.94</v>
      </c>
      <c r="G306" s="5">
        <v>244187</v>
      </c>
      <c r="H306" s="2" t="s">
        <v>41</v>
      </c>
      <c r="I306" s="2" t="s">
        <v>29</v>
      </c>
      <c r="J306" s="6">
        <v>5.5</v>
      </c>
      <c r="K306" s="7">
        <v>667</v>
      </c>
      <c r="L306" s="8">
        <v>709</v>
      </c>
      <c r="M306" s="3">
        <v>5</v>
      </c>
      <c r="N306" s="3">
        <v>2</v>
      </c>
      <c r="O306" s="2" t="s">
        <v>42</v>
      </c>
      <c r="P306" s="9" t="s">
        <v>657</v>
      </c>
      <c r="Q306" s="9" t="s">
        <v>15141</v>
      </c>
      <c r="R306" s="10">
        <v>42990</v>
      </c>
      <c r="S306" s="16">
        <v>45551.735034052523</v>
      </c>
      <c r="T306" s="1" t="s">
        <v>19922</v>
      </c>
      <c r="U306" s="46">
        <v>2017</v>
      </c>
      <c r="V306" s="46">
        <v>2024</v>
      </c>
    </row>
    <row r="307" spans="1:22" x14ac:dyDescent="0.3">
      <c r="A307" s="3">
        <v>306</v>
      </c>
      <c r="B307" s="2" t="s">
        <v>660</v>
      </c>
      <c r="C307" s="2" t="s">
        <v>63</v>
      </c>
      <c r="D307" s="2" t="s">
        <v>40</v>
      </c>
      <c r="E307" s="3">
        <v>1993</v>
      </c>
      <c r="F307" s="4">
        <v>72434.62</v>
      </c>
      <c r="G307" s="5">
        <v>71062</v>
      </c>
      <c r="H307" s="2" t="s">
        <v>21</v>
      </c>
      <c r="I307" s="2" t="s">
        <v>29</v>
      </c>
      <c r="J307" s="6">
        <v>5.9</v>
      </c>
      <c r="K307" s="7">
        <v>456</v>
      </c>
      <c r="L307" s="8">
        <v>745</v>
      </c>
      <c r="M307" s="3">
        <v>5</v>
      </c>
      <c r="N307" s="3">
        <v>7</v>
      </c>
      <c r="O307" s="2" t="s">
        <v>42</v>
      </c>
      <c r="P307" s="9" t="s">
        <v>659</v>
      </c>
      <c r="Q307" s="9" t="s">
        <v>15142</v>
      </c>
      <c r="R307" s="10">
        <v>43973</v>
      </c>
      <c r="S307" s="16">
        <v>45789.470581161942</v>
      </c>
      <c r="T307" s="1" t="s">
        <v>19918</v>
      </c>
      <c r="U307" s="46">
        <v>2020</v>
      </c>
      <c r="V307" s="46">
        <v>2025</v>
      </c>
    </row>
    <row r="308" spans="1:22" x14ac:dyDescent="0.3">
      <c r="A308" s="3">
        <v>307</v>
      </c>
      <c r="B308" s="2" t="s">
        <v>662</v>
      </c>
      <c r="C308" s="2" t="s">
        <v>26</v>
      </c>
      <c r="D308" s="2" t="s">
        <v>50</v>
      </c>
      <c r="E308" s="3">
        <v>2023</v>
      </c>
      <c r="F308" s="4">
        <v>8210.7900000000009</v>
      </c>
      <c r="G308" s="5">
        <v>22519</v>
      </c>
      <c r="H308" s="2" t="s">
        <v>35</v>
      </c>
      <c r="I308" s="2" t="s">
        <v>29</v>
      </c>
      <c r="J308" s="6">
        <v>1.8</v>
      </c>
      <c r="K308" s="7">
        <v>547</v>
      </c>
      <c r="L308" s="8">
        <v>128</v>
      </c>
      <c r="M308" s="3">
        <v>5</v>
      </c>
      <c r="N308" s="3">
        <v>7</v>
      </c>
      <c r="O308" s="2" t="s">
        <v>36</v>
      </c>
      <c r="P308" s="9" t="s">
        <v>661</v>
      </c>
      <c r="Q308" s="9" t="s">
        <v>15143</v>
      </c>
      <c r="R308" s="10">
        <v>44717</v>
      </c>
      <c r="S308" s="16">
        <v>45816.924071860092</v>
      </c>
      <c r="T308" s="1" t="s">
        <v>19919</v>
      </c>
      <c r="U308" s="46">
        <v>2022</v>
      </c>
      <c r="V308" s="46">
        <v>2025</v>
      </c>
    </row>
    <row r="309" spans="1:22" x14ac:dyDescent="0.3">
      <c r="A309" s="3">
        <v>308</v>
      </c>
      <c r="B309" s="2" t="s">
        <v>664</v>
      </c>
      <c r="C309" s="2" t="s">
        <v>63</v>
      </c>
      <c r="D309" s="2" t="s">
        <v>40</v>
      </c>
      <c r="E309" s="3">
        <v>2012</v>
      </c>
      <c r="F309" s="4">
        <v>17919.599999999999</v>
      </c>
      <c r="G309" s="5">
        <v>319</v>
      </c>
      <c r="H309" s="2" t="s">
        <v>28</v>
      </c>
      <c r="I309" s="2" t="s">
        <v>29</v>
      </c>
      <c r="J309" s="6">
        <v>3.6</v>
      </c>
      <c r="K309" s="7">
        <v>452</v>
      </c>
      <c r="L309" s="8">
        <v>192</v>
      </c>
      <c r="M309" s="3">
        <v>4</v>
      </c>
      <c r="N309" s="3">
        <v>7</v>
      </c>
      <c r="O309" s="2" t="s">
        <v>80</v>
      </c>
      <c r="P309" s="9" t="s">
        <v>663</v>
      </c>
      <c r="Q309" s="9" t="s">
        <v>15144</v>
      </c>
      <c r="R309" s="10">
        <v>45002</v>
      </c>
      <c r="S309" s="16">
        <v>45544.433573760478</v>
      </c>
      <c r="T309" s="1" t="s">
        <v>19916</v>
      </c>
      <c r="U309" s="46">
        <v>2023</v>
      </c>
      <c r="V309" s="46">
        <v>2024</v>
      </c>
    </row>
    <row r="310" spans="1:22" x14ac:dyDescent="0.3">
      <c r="A310" s="3">
        <v>309</v>
      </c>
      <c r="B310" s="2" t="s">
        <v>666</v>
      </c>
      <c r="C310" s="2" t="s">
        <v>33</v>
      </c>
      <c r="D310" s="2" t="s">
        <v>40</v>
      </c>
      <c r="E310" s="3">
        <v>1990</v>
      </c>
      <c r="F310" s="4">
        <v>61554.84</v>
      </c>
      <c r="G310" s="5">
        <v>172626</v>
      </c>
      <c r="H310" s="2" t="s">
        <v>21</v>
      </c>
      <c r="I310" s="2" t="s">
        <v>22</v>
      </c>
      <c r="J310" s="6">
        <v>5.2</v>
      </c>
      <c r="K310" s="7">
        <v>238</v>
      </c>
      <c r="L310" s="8">
        <v>503</v>
      </c>
      <c r="M310" s="3">
        <v>5</v>
      </c>
      <c r="N310" s="3">
        <v>4</v>
      </c>
      <c r="O310" s="2" t="s">
        <v>42</v>
      </c>
      <c r="P310" s="9" t="s">
        <v>665</v>
      </c>
      <c r="Q310" s="9" t="s">
        <v>15145</v>
      </c>
      <c r="R310" s="10">
        <v>42813</v>
      </c>
      <c r="S310" s="16">
        <v>45173.665420129742</v>
      </c>
      <c r="T310" s="1" t="s">
        <v>19916</v>
      </c>
      <c r="U310" s="46">
        <v>2017</v>
      </c>
      <c r="V310" s="46">
        <v>2023</v>
      </c>
    </row>
    <row r="311" spans="1:22" x14ac:dyDescent="0.3">
      <c r="A311" s="3">
        <v>310</v>
      </c>
      <c r="B311" s="2" t="s">
        <v>668</v>
      </c>
      <c r="C311" s="2" t="s">
        <v>107</v>
      </c>
      <c r="D311" s="2" t="s">
        <v>56</v>
      </c>
      <c r="E311" s="3">
        <v>2022</v>
      </c>
      <c r="F311" s="4">
        <v>73554.47</v>
      </c>
      <c r="G311" s="5">
        <v>92082</v>
      </c>
      <c r="H311" s="2" t="s">
        <v>35</v>
      </c>
      <c r="I311" s="2" t="s">
        <v>29</v>
      </c>
      <c r="J311" s="6">
        <v>4.7</v>
      </c>
      <c r="K311" s="7">
        <v>270</v>
      </c>
      <c r="L311" s="8">
        <v>389</v>
      </c>
      <c r="M311" s="3">
        <v>3</v>
      </c>
      <c r="N311" s="3">
        <v>5</v>
      </c>
      <c r="O311" s="2" t="s">
        <v>42</v>
      </c>
      <c r="P311" s="9" t="s">
        <v>667</v>
      </c>
      <c r="Q311" s="9" t="s">
        <v>15146</v>
      </c>
      <c r="R311" s="10">
        <v>42393</v>
      </c>
      <c r="S311" s="16">
        <v>45404.683623770477</v>
      </c>
      <c r="T311" s="1" t="s">
        <v>19926</v>
      </c>
      <c r="U311" s="46">
        <v>2016</v>
      </c>
      <c r="V311" s="46">
        <v>2024</v>
      </c>
    </row>
    <row r="312" spans="1:22" x14ac:dyDescent="0.3">
      <c r="A312" s="3">
        <v>311</v>
      </c>
      <c r="B312" s="2" t="s">
        <v>670</v>
      </c>
      <c r="C312" s="2" t="s">
        <v>118</v>
      </c>
      <c r="D312" s="2" t="s">
        <v>46</v>
      </c>
      <c r="E312" s="3">
        <v>2023</v>
      </c>
      <c r="F312" s="4">
        <v>33322.82</v>
      </c>
      <c r="G312" s="5">
        <v>95856</v>
      </c>
      <c r="H312" s="2" t="s">
        <v>21</v>
      </c>
      <c r="I312" s="2" t="s">
        <v>22</v>
      </c>
      <c r="J312" s="6">
        <v>1.9</v>
      </c>
      <c r="K312" s="7">
        <v>257</v>
      </c>
      <c r="L312" s="8">
        <v>581</v>
      </c>
      <c r="M312" s="3">
        <v>3</v>
      </c>
      <c r="N312" s="3">
        <v>4</v>
      </c>
      <c r="O312" s="2" t="s">
        <v>42</v>
      </c>
      <c r="P312" s="9" t="s">
        <v>669</v>
      </c>
      <c r="Q312" s="9" t="s">
        <v>15147</v>
      </c>
      <c r="R312" s="10">
        <v>43451</v>
      </c>
      <c r="S312" s="16">
        <v>45586.489985042717</v>
      </c>
      <c r="T312" s="1" t="s">
        <v>19925</v>
      </c>
      <c r="U312" s="46">
        <v>2018</v>
      </c>
      <c r="V312" s="46">
        <v>2024</v>
      </c>
    </row>
    <row r="313" spans="1:22" x14ac:dyDescent="0.3">
      <c r="A313" s="3">
        <v>312</v>
      </c>
      <c r="B313" s="2" t="s">
        <v>672</v>
      </c>
      <c r="C313" s="2" t="s">
        <v>33</v>
      </c>
      <c r="D313" s="2" t="s">
        <v>79</v>
      </c>
      <c r="E313" s="3">
        <v>2022</v>
      </c>
      <c r="F313" s="4">
        <v>40080.51</v>
      </c>
      <c r="G313" s="5">
        <v>291283</v>
      </c>
      <c r="H313" s="2" t="s">
        <v>28</v>
      </c>
      <c r="I313" s="2" t="s">
        <v>29</v>
      </c>
      <c r="J313" s="6">
        <v>1</v>
      </c>
      <c r="K313" s="7">
        <v>115</v>
      </c>
      <c r="L313" s="8">
        <v>657</v>
      </c>
      <c r="M313" s="3">
        <v>3</v>
      </c>
      <c r="N313" s="3">
        <v>5</v>
      </c>
      <c r="O313" s="2" t="s">
        <v>30</v>
      </c>
      <c r="P313" s="9" t="s">
        <v>671</v>
      </c>
      <c r="Q313" s="9" t="s">
        <v>15148</v>
      </c>
      <c r="R313" s="10">
        <v>43282</v>
      </c>
      <c r="S313" s="16">
        <v>45661.110909227558</v>
      </c>
      <c r="T313" s="1" t="s">
        <v>19920</v>
      </c>
      <c r="U313" s="46">
        <v>2018</v>
      </c>
      <c r="V313" s="46">
        <v>2025</v>
      </c>
    </row>
    <row r="314" spans="1:22" x14ac:dyDescent="0.3">
      <c r="A314" s="3">
        <v>313</v>
      </c>
      <c r="B314" s="2" t="s">
        <v>674</v>
      </c>
      <c r="C314" s="2" t="s">
        <v>33</v>
      </c>
      <c r="D314" s="2" t="s">
        <v>27</v>
      </c>
      <c r="E314" s="3">
        <v>1999</v>
      </c>
      <c r="F314" s="4">
        <v>50042.06</v>
      </c>
      <c r="G314" s="5">
        <v>192809</v>
      </c>
      <c r="H314" s="2" t="s">
        <v>35</v>
      </c>
      <c r="I314" s="2" t="s">
        <v>22</v>
      </c>
      <c r="J314" s="6">
        <v>1.8</v>
      </c>
      <c r="K314" s="7">
        <v>624</v>
      </c>
      <c r="L314" s="8">
        <v>537</v>
      </c>
      <c r="M314" s="3">
        <v>3</v>
      </c>
      <c r="N314" s="3">
        <v>7</v>
      </c>
      <c r="O314" s="2" t="s">
        <v>42</v>
      </c>
      <c r="P314" s="9" t="s">
        <v>673</v>
      </c>
      <c r="Q314" s="9" t="s">
        <v>15149</v>
      </c>
      <c r="R314" s="10">
        <v>45102</v>
      </c>
      <c r="S314" s="16">
        <v>45469.374561958117</v>
      </c>
      <c r="T314" s="1" t="s">
        <v>19919</v>
      </c>
      <c r="U314" s="46">
        <v>2023</v>
      </c>
      <c r="V314" s="46">
        <v>2024</v>
      </c>
    </row>
    <row r="315" spans="1:22" x14ac:dyDescent="0.3">
      <c r="A315" s="3">
        <v>314</v>
      </c>
      <c r="B315" s="2" t="s">
        <v>676</v>
      </c>
      <c r="C315" s="2" t="s">
        <v>33</v>
      </c>
      <c r="D315" s="2" t="s">
        <v>20</v>
      </c>
      <c r="E315" s="3">
        <v>2021</v>
      </c>
      <c r="F315" s="4">
        <v>22644.49</v>
      </c>
      <c r="G315" s="5">
        <v>26008</v>
      </c>
      <c r="H315" s="2" t="s">
        <v>28</v>
      </c>
      <c r="I315" s="2" t="s">
        <v>29</v>
      </c>
      <c r="J315" s="6">
        <v>5.7</v>
      </c>
      <c r="K315" s="7">
        <v>681</v>
      </c>
      <c r="L315" s="8">
        <v>184</v>
      </c>
      <c r="M315" s="3">
        <v>2</v>
      </c>
      <c r="N315" s="3">
        <v>5</v>
      </c>
      <c r="O315" s="2" t="s">
        <v>30</v>
      </c>
      <c r="P315" s="9" t="s">
        <v>675</v>
      </c>
      <c r="Q315" s="9" t="s">
        <v>15150</v>
      </c>
      <c r="R315" s="10">
        <v>43392</v>
      </c>
      <c r="S315" s="16">
        <v>45850.656818409399</v>
      </c>
      <c r="T315" s="1" t="s">
        <v>19923</v>
      </c>
      <c r="U315" s="46">
        <v>2018</v>
      </c>
      <c r="V315" s="46">
        <v>2025</v>
      </c>
    </row>
    <row r="316" spans="1:22" x14ac:dyDescent="0.3">
      <c r="A316" s="3">
        <v>315</v>
      </c>
      <c r="B316" s="2" t="s">
        <v>678</v>
      </c>
      <c r="C316" s="2" t="s">
        <v>74</v>
      </c>
      <c r="D316" s="2" t="s">
        <v>79</v>
      </c>
      <c r="E316" s="3">
        <v>2004</v>
      </c>
      <c r="F316" s="4">
        <v>59680.639999999999</v>
      </c>
      <c r="G316" s="5">
        <v>61672</v>
      </c>
      <c r="H316" s="2" t="s">
        <v>41</v>
      </c>
      <c r="I316" s="2" t="s">
        <v>22</v>
      </c>
      <c r="J316" s="6">
        <v>1.4</v>
      </c>
      <c r="K316" s="7">
        <v>622</v>
      </c>
      <c r="L316" s="8">
        <v>270</v>
      </c>
      <c r="M316" s="3">
        <v>2</v>
      </c>
      <c r="N316" s="3">
        <v>5</v>
      </c>
      <c r="O316" s="2" t="s">
        <v>42</v>
      </c>
      <c r="P316" s="9" t="s">
        <v>677</v>
      </c>
      <c r="Q316" s="9" t="s">
        <v>15151</v>
      </c>
      <c r="R316" s="10">
        <v>45262</v>
      </c>
      <c r="S316" s="16">
        <v>45368.030293104341</v>
      </c>
      <c r="T316" s="1" t="s">
        <v>19925</v>
      </c>
      <c r="U316" s="46">
        <v>2023</v>
      </c>
      <c r="V316" s="46">
        <v>2024</v>
      </c>
    </row>
    <row r="317" spans="1:22" x14ac:dyDescent="0.3">
      <c r="A317" s="3">
        <v>316</v>
      </c>
      <c r="B317" s="2" t="s">
        <v>680</v>
      </c>
      <c r="C317" s="2" t="s">
        <v>49</v>
      </c>
      <c r="D317" s="2" t="s">
        <v>56</v>
      </c>
      <c r="E317" s="3">
        <v>2014</v>
      </c>
      <c r="F317" s="4">
        <v>8781.3700000000008</v>
      </c>
      <c r="G317" s="5">
        <v>186046</v>
      </c>
      <c r="H317" s="2" t="s">
        <v>41</v>
      </c>
      <c r="I317" s="2" t="s">
        <v>22</v>
      </c>
      <c r="J317" s="6">
        <v>5</v>
      </c>
      <c r="K317" s="7">
        <v>533</v>
      </c>
      <c r="L317" s="8">
        <v>704</v>
      </c>
      <c r="M317" s="3">
        <v>4</v>
      </c>
      <c r="N317" s="3">
        <v>7</v>
      </c>
      <c r="O317" s="2" t="s">
        <v>23</v>
      </c>
      <c r="P317" s="9" t="s">
        <v>679</v>
      </c>
      <c r="Q317" s="9" t="s">
        <v>15152</v>
      </c>
      <c r="R317" s="10">
        <v>43041</v>
      </c>
      <c r="S317" s="16">
        <v>45276.908068659453</v>
      </c>
      <c r="T317" s="1" t="s">
        <v>19924</v>
      </c>
      <c r="U317" s="46">
        <v>2017</v>
      </c>
      <c r="V317" s="46">
        <v>2023</v>
      </c>
    </row>
    <row r="318" spans="1:22" x14ac:dyDescent="0.3">
      <c r="A318" s="3">
        <v>317</v>
      </c>
      <c r="B318" s="2" t="s">
        <v>682</v>
      </c>
      <c r="C318" s="2" t="s">
        <v>118</v>
      </c>
      <c r="D318" s="2" t="s">
        <v>92</v>
      </c>
      <c r="E318" s="3">
        <v>2002</v>
      </c>
      <c r="F318" s="4">
        <v>76662.16</v>
      </c>
      <c r="G318" s="5">
        <v>34417</v>
      </c>
      <c r="H318" s="2" t="s">
        <v>35</v>
      </c>
      <c r="I318" s="2" t="s">
        <v>22</v>
      </c>
      <c r="J318" s="6">
        <v>2.8</v>
      </c>
      <c r="K318" s="7">
        <v>88</v>
      </c>
      <c r="L318" s="8">
        <v>303</v>
      </c>
      <c r="M318" s="3">
        <v>3</v>
      </c>
      <c r="N318" s="3">
        <v>4</v>
      </c>
      <c r="O318" s="2" t="s">
        <v>30</v>
      </c>
      <c r="P318" s="9" t="s">
        <v>681</v>
      </c>
      <c r="Q318" s="9" t="s">
        <v>15153</v>
      </c>
      <c r="R318" s="10">
        <v>43453</v>
      </c>
      <c r="S318" s="16">
        <v>45395.045696184963</v>
      </c>
      <c r="T318" s="1" t="s">
        <v>19925</v>
      </c>
      <c r="U318" s="46">
        <v>2018</v>
      </c>
      <c r="V318" s="46">
        <v>2024</v>
      </c>
    </row>
    <row r="319" spans="1:22" x14ac:dyDescent="0.3">
      <c r="A319" s="3">
        <v>318</v>
      </c>
      <c r="B319" s="2" t="s">
        <v>684</v>
      </c>
      <c r="C319" s="2" t="s">
        <v>39</v>
      </c>
      <c r="D319" s="2" t="s">
        <v>40</v>
      </c>
      <c r="E319" s="3">
        <v>1996</v>
      </c>
      <c r="F319" s="4">
        <v>66292.259999999995</v>
      </c>
      <c r="G319" s="5">
        <v>273946</v>
      </c>
      <c r="H319" s="2" t="s">
        <v>28</v>
      </c>
      <c r="I319" s="2" t="s">
        <v>29</v>
      </c>
      <c r="J319" s="6">
        <v>4.4000000000000004</v>
      </c>
      <c r="K319" s="7">
        <v>221</v>
      </c>
      <c r="L319" s="8">
        <v>709</v>
      </c>
      <c r="M319" s="3">
        <v>4</v>
      </c>
      <c r="N319" s="3">
        <v>5</v>
      </c>
      <c r="O319" s="2" t="s">
        <v>80</v>
      </c>
      <c r="P319" s="9" t="s">
        <v>683</v>
      </c>
      <c r="Q319" s="9" t="s">
        <v>15154</v>
      </c>
      <c r="R319" s="10">
        <v>43898</v>
      </c>
      <c r="S319" s="16">
        <v>45517.564199885703</v>
      </c>
      <c r="T319" s="1" t="s">
        <v>19916</v>
      </c>
      <c r="U319" s="46">
        <v>2020</v>
      </c>
      <c r="V319" s="46">
        <v>2024</v>
      </c>
    </row>
    <row r="320" spans="1:22" x14ac:dyDescent="0.3">
      <c r="A320" s="3">
        <v>319</v>
      </c>
      <c r="B320" s="2" t="s">
        <v>686</v>
      </c>
      <c r="C320" s="2" t="s">
        <v>45</v>
      </c>
      <c r="D320" s="2" t="s">
        <v>46</v>
      </c>
      <c r="E320" s="3">
        <v>2006</v>
      </c>
      <c r="F320" s="4">
        <v>65927.66</v>
      </c>
      <c r="G320" s="5">
        <v>41978</v>
      </c>
      <c r="H320" s="2" t="s">
        <v>21</v>
      </c>
      <c r="I320" s="2" t="s">
        <v>22</v>
      </c>
      <c r="J320" s="6">
        <v>5.2</v>
      </c>
      <c r="K320" s="7">
        <v>77</v>
      </c>
      <c r="L320" s="8">
        <v>560</v>
      </c>
      <c r="M320" s="3">
        <v>5</v>
      </c>
      <c r="N320" s="3">
        <v>2</v>
      </c>
      <c r="O320" s="2" t="s">
        <v>30</v>
      </c>
      <c r="P320" s="9" t="s">
        <v>685</v>
      </c>
      <c r="Q320" s="9" t="s">
        <v>15155</v>
      </c>
      <c r="R320" s="10">
        <v>42910</v>
      </c>
      <c r="S320" s="16">
        <v>45832.987284502618</v>
      </c>
      <c r="T320" s="1" t="s">
        <v>19919</v>
      </c>
      <c r="U320" s="46">
        <v>2017</v>
      </c>
      <c r="V320" s="46">
        <v>2025</v>
      </c>
    </row>
    <row r="321" spans="1:22" x14ac:dyDescent="0.3">
      <c r="A321" s="3">
        <v>320</v>
      </c>
      <c r="B321" s="2" t="s">
        <v>688</v>
      </c>
      <c r="C321" s="2" t="s">
        <v>63</v>
      </c>
      <c r="D321" s="2" t="s">
        <v>92</v>
      </c>
      <c r="E321" s="3">
        <v>2024</v>
      </c>
      <c r="F321" s="4">
        <v>79886.23</v>
      </c>
      <c r="G321" s="5">
        <v>176056</v>
      </c>
      <c r="H321" s="2" t="s">
        <v>41</v>
      </c>
      <c r="I321" s="2" t="s">
        <v>29</v>
      </c>
      <c r="J321" s="6">
        <v>3.6</v>
      </c>
      <c r="K321" s="7">
        <v>588</v>
      </c>
      <c r="L321" s="8">
        <v>483</v>
      </c>
      <c r="M321" s="3">
        <v>3</v>
      </c>
      <c r="N321" s="3">
        <v>7</v>
      </c>
      <c r="O321" s="2" t="s">
        <v>85</v>
      </c>
      <c r="P321" s="9" t="s">
        <v>687</v>
      </c>
      <c r="Q321" s="9" t="s">
        <v>15156</v>
      </c>
      <c r="R321" s="10">
        <v>42385</v>
      </c>
      <c r="S321" s="16">
        <v>45647.968280701847</v>
      </c>
      <c r="T321" s="1" t="s">
        <v>19926</v>
      </c>
      <c r="U321" s="46">
        <v>2016</v>
      </c>
      <c r="V321" s="46">
        <v>2024</v>
      </c>
    </row>
    <row r="322" spans="1:22" x14ac:dyDescent="0.3">
      <c r="A322" s="3">
        <v>321</v>
      </c>
      <c r="B322" s="2" t="s">
        <v>690</v>
      </c>
      <c r="C322" s="2" t="s">
        <v>39</v>
      </c>
      <c r="D322" s="2" t="s">
        <v>64</v>
      </c>
      <c r="E322" s="3">
        <v>1997</v>
      </c>
      <c r="F322" s="4">
        <v>43038.7</v>
      </c>
      <c r="G322" s="5">
        <v>245962</v>
      </c>
      <c r="H322" s="2" t="s">
        <v>21</v>
      </c>
      <c r="I322" s="2" t="s">
        <v>29</v>
      </c>
      <c r="J322" s="6">
        <v>2.2999999999999998</v>
      </c>
      <c r="K322" s="7">
        <v>415</v>
      </c>
      <c r="L322" s="8">
        <v>337</v>
      </c>
      <c r="M322" s="3">
        <v>4</v>
      </c>
      <c r="N322" s="3">
        <v>2</v>
      </c>
      <c r="O322" s="2" t="s">
        <v>80</v>
      </c>
      <c r="P322" s="9" t="s">
        <v>689</v>
      </c>
      <c r="Q322" s="9" t="s">
        <v>15157</v>
      </c>
      <c r="R322" s="10">
        <v>44224</v>
      </c>
      <c r="S322" s="16">
        <v>45837.222131472023</v>
      </c>
      <c r="T322" s="1" t="s">
        <v>19926</v>
      </c>
      <c r="U322" s="46">
        <v>2021</v>
      </c>
      <c r="V322" s="46">
        <v>2025</v>
      </c>
    </row>
    <row r="323" spans="1:22" x14ac:dyDescent="0.3">
      <c r="A323" s="3">
        <v>322</v>
      </c>
      <c r="B323" s="2" t="s">
        <v>692</v>
      </c>
      <c r="C323" s="2" t="s">
        <v>33</v>
      </c>
      <c r="D323" s="2" t="s">
        <v>40</v>
      </c>
      <c r="E323" s="3">
        <v>1994</v>
      </c>
      <c r="F323" s="4">
        <v>11750.12</v>
      </c>
      <c r="G323" s="5">
        <v>74482</v>
      </c>
      <c r="H323" s="2" t="s">
        <v>41</v>
      </c>
      <c r="I323" s="2" t="s">
        <v>22</v>
      </c>
      <c r="J323" s="6">
        <v>5.2</v>
      </c>
      <c r="K323" s="7">
        <v>402</v>
      </c>
      <c r="L323" s="8">
        <v>149</v>
      </c>
      <c r="M323" s="3">
        <v>5</v>
      </c>
      <c r="N323" s="3">
        <v>2</v>
      </c>
      <c r="O323" s="2" t="s">
        <v>23</v>
      </c>
      <c r="P323" s="9" t="s">
        <v>691</v>
      </c>
      <c r="Q323" s="9" t="s">
        <v>15158</v>
      </c>
      <c r="R323" s="10">
        <v>44095</v>
      </c>
      <c r="S323" s="16">
        <v>45702.87526209814</v>
      </c>
      <c r="T323" s="1" t="s">
        <v>19922</v>
      </c>
      <c r="U323" s="46">
        <v>2020</v>
      </c>
      <c r="V323" s="46">
        <v>2025</v>
      </c>
    </row>
    <row r="324" spans="1:22" x14ac:dyDescent="0.3">
      <c r="A324" s="3">
        <v>323</v>
      </c>
      <c r="B324" s="2" t="s">
        <v>694</v>
      </c>
      <c r="C324" s="2" t="s">
        <v>49</v>
      </c>
      <c r="D324" s="2" t="s">
        <v>50</v>
      </c>
      <c r="E324" s="3">
        <v>2018</v>
      </c>
      <c r="F324" s="4">
        <v>38451.620000000003</v>
      </c>
      <c r="G324" s="5">
        <v>149280</v>
      </c>
      <c r="H324" s="2" t="s">
        <v>35</v>
      </c>
      <c r="I324" s="2" t="s">
        <v>29</v>
      </c>
      <c r="J324" s="6">
        <v>4</v>
      </c>
      <c r="K324" s="7">
        <v>355</v>
      </c>
      <c r="L324" s="8">
        <v>745</v>
      </c>
      <c r="M324" s="3">
        <v>2</v>
      </c>
      <c r="N324" s="3">
        <v>5</v>
      </c>
      <c r="O324" s="2" t="s">
        <v>65</v>
      </c>
      <c r="P324" s="9" t="s">
        <v>693</v>
      </c>
      <c r="Q324" s="9" t="s">
        <v>19631</v>
      </c>
      <c r="R324" s="10">
        <v>41943</v>
      </c>
      <c r="S324" s="16">
        <v>45439.438574760672</v>
      </c>
      <c r="T324" s="1" t="s">
        <v>19923</v>
      </c>
      <c r="U324" s="46">
        <v>2014</v>
      </c>
      <c r="V324" s="46">
        <v>2024</v>
      </c>
    </row>
    <row r="325" spans="1:22" x14ac:dyDescent="0.3">
      <c r="A325" s="3">
        <v>324</v>
      </c>
      <c r="B325" s="2" t="s">
        <v>10122</v>
      </c>
      <c r="C325" s="2" t="s">
        <v>45</v>
      </c>
      <c r="D325" s="2" t="s">
        <v>64</v>
      </c>
      <c r="E325" s="3">
        <v>2006</v>
      </c>
      <c r="F325" s="4">
        <v>45090.01</v>
      </c>
      <c r="G325" s="5">
        <v>58930</v>
      </c>
      <c r="H325" s="2" t="s">
        <v>41</v>
      </c>
      <c r="I325" s="2" t="s">
        <v>22</v>
      </c>
      <c r="J325" s="6">
        <v>3.8</v>
      </c>
      <c r="K325" s="7">
        <v>177</v>
      </c>
      <c r="L325" s="8">
        <v>471</v>
      </c>
      <c r="M325" s="3">
        <v>3</v>
      </c>
      <c r="N325" s="3">
        <v>5</v>
      </c>
      <c r="O325" s="2" t="s">
        <v>80</v>
      </c>
      <c r="P325" s="9" t="s">
        <v>695</v>
      </c>
      <c r="Q325" s="9" t="s">
        <v>15159</v>
      </c>
      <c r="R325" s="10">
        <v>42890</v>
      </c>
      <c r="S325" s="16">
        <v>45576.267940633843</v>
      </c>
      <c r="T325" s="1" t="s">
        <v>19919</v>
      </c>
      <c r="U325" s="46">
        <v>2017</v>
      </c>
      <c r="V325" s="46">
        <v>2024</v>
      </c>
    </row>
    <row r="326" spans="1:22" x14ac:dyDescent="0.3">
      <c r="A326" s="3">
        <v>325</v>
      </c>
      <c r="B326" s="2" t="s">
        <v>697</v>
      </c>
      <c r="C326" s="2" t="s">
        <v>45</v>
      </c>
      <c r="D326" s="2" t="s">
        <v>64</v>
      </c>
      <c r="E326" s="3">
        <v>1990</v>
      </c>
      <c r="F326" s="4">
        <v>47742.31</v>
      </c>
      <c r="G326" s="5">
        <v>42000</v>
      </c>
      <c r="H326" s="2" t="s">
        <v>21</v>
      </c>
      <c r="I326" s="2" t="s">
        <v>22</v>
      </c>
      <c r="J326" s="6">
        <v>2.4</v>
      </c>
      <c r="K326" s="7">
        <v>231</v>
      </c>
      <c r="L326" s="8">
        <v>138</v>
      </c>
      <c r="M326" s="3">
        <v>3</v>
      </c>
      <c r="N326" s="3">
        <v>2</v>
      </c>
      <c r="O326" s="2" t="s">
        <v>65</v>
      </c>
      <c r="P326" s="9" t="s">
        <v>696</v>
      </c>
      <c r="Q326" s="9" t="s">
        <v>15160</v>
      </c>
      <c r="R326" s="10">
        <v>45034</v>
      </c>
      <c r="S326" s="16">
        <v>45192.503187683251</v>
      </c>
      <c r="T326" s="1" t="s">
        <v>19917</v>
      </c>
      <c r="U326" s="46">
        <v>2023</v>
      </c>
      <c r="V326" s="46">
        <v>2023</v>
      </c>
    </row>
    <row r="327" spans="1:22" x14ac:dyDescent="0.3">
      <c r="A327" s="3">
        <v>326</v>
      </c>
      <c r="B327" s="2" t="s">
        <v>699</v>
      </c>
      <c r="C327" s="2" t="s">
        <v>39</v>
      </c>
      <c r="D327" s="2" t="s">
        <v>40</v>
      </c>
      <c r="E327" s="3">
        <v>2012</v>
      </c>
      <c r="F327" s="4">
        <v>64104.62</v>
      </c>
      <c r="G327" s="5">
        <v>21482</v>
      </c>
      <c r="H327" s="2" t="s">
        <v>28</v>
      </c>
      <c r="I327" s="2" t="s">
        <v>22</v>
      </c>
      <c r="J327" s="6">
        <v>4.7</v>
      </c>
      <c r="K327" s="7">
        <v>87</v>
      </c>
      <c r="L327" s="8">
        <v>126</v>
      </c>
      <c r="M327" s="3">
        <v>2</v>
      </c>
      <c r="N327" s="3">
        <v>5</v>
      </c>
      <c r="O327" s="2" t="s">
        <v>65</v>
      </c>
      <c r="P327" s="9" t="s">
        <v>698</v>
      </c>
      <c r="Q327" s="9" t="s">
        <v>15161</v>
      </c>
      <c r="R327" s="10">
        <v>43489</v>
      </c>
      <c r="S327" s="16">
        <v>45274.425572160151</v>
      </c>
      <c r="T327" s="1" t="s">
        <v>19926</v>
      </c>
      <c r="U327" s="46">
        <v>2019</v>
      </c>
      <c r="V327" s="46">
        <v>2023</v>
      </c>
    </row>
    <row r="328" spans="1:22" x14ac:dyDescent="0.3">
      <c r="A328" s="3">
        <v>327</v>
      </c>
      <c r="B328" s="2" t="s">
        <v>701</v>
      </c>
      <c r="C328" s="2" t="s">
        <v>107</v>
      </c>
      <c r="D328" s="2" t="s">
        <v>46</v>
      </c>
      <c r="E328" s="3">
        <v>1994</v>
      </c>
      <c r="F328" s="4">
        <v>59777.69</v>
      </c>
      <c r="G328" s="5">
        <v>81314</v>
      </c>
      <c r="H328" s="2" t="s">
        <v>28</v>
      </c>
      <c r="I328" s="2" t="s">
        <v>22</v>
      </c>
      <c r="J328" s="6">
        <v>1.4</v>
      </c>
      <c r="K328" s="7">
        <v>341</v>
      </c>
      <c r="L328" s="8">
        <v>191</v>
      </c>
      <c r="M328" s="3">
        <v>5</v>
      </c>
      <c r="N328" s="3">
        <v>2</v>
      </c>
      <c r="O328" s="2" t="s">
        <v>42</v>
      </c>
      <c r="P328" s="9" t="s">
        <v>700</v>
      </c>
      <c r="Q328" s="9" t="s">
        <v>18883</v>
      </c>
      <c r="R328" s="10">
        <v>44822</v>
      </c>
      <c r="S328" s="16">
        <v>45484.707628571443</v>
      </c>
      <c r="T328" s="1" t="s">
        <v>19922</v>
      </c>
      <c r="U328" s="46">
        <v>2022</v>
      </c>
      <c r="V328" s="46">
        <v>2024</v>
      </c>
    </row>
    <row r="329" spans="1:22" x14ac:dyDescent="0.3">
      <c r="A329" s="3">
        <v>328</v>
      </c>
      <c r="B329" s="2" t="s">
        <v>703</v>
      </c>
      <c r="C329" s="2" t="s">
        <v>49</v>
      </c>
      <c r="D329" s="2" t="s">
        <v>50</v>
      </c>
      <c r="E329" s="3">
        <v>2003</v>
      </c>
      <c r="F329" s="4">
        <v>32654.68</v>
      </c>
      <c r="G329" s="5">
        <v>14712</v>
      </c>
      <c r="H329" s="2" t="s">
        <v>41</v>
      </c>
      <c r="I329" s="2" t="s">
        <v>29</v>
      </c>
      <c r="J329" s="6">
        <v>3.5</v>
      </c>
      <c r="K329" s="7">
        <v>276</v>
      </c>
      <c r="L329" s="8">
        <v>716</v>
      </c>
      <c r="M329" s="3">
        <v>5</v>
      </c>
      <c r="N329" s="3">
        <v>2</v>
      </c>
      <c r="O329" s="2" t="s">
        <v>65</v>
      </c>
      <c r="P329" s="9" t="s">
        <v>702</v>
      </c>
      <c r="Q329" s="9" t="s">
        <v>19632</v>
      </c>
      <c r="R329" s="10">
        <v>45043</v>
      </c>
      <c r="S329" s="16">
        <v>45205.499787003107</v>
      </c>
      <c r="T329" s="1" t="s">
        <v>19917</v>
      </c>
      <c r="U329" s="46">
        <v>2023</v>
      </c>
      <c r="V329" s="46">
        <v>2023</v>
      </c>
    </row>
    <row r="330" spans="1:22" x14ac:dyDescent="0.3">
      <c r="A330" s="3">
        <v>329</v>
      </c>
      <c r="B330" s="2" t="s">
        <v>705</v>
      </c>
      <c r="C330" s="2" t="s">
        <v>63</v>
      </c>
      <c r="D330" s="2" t="s">
        <v>56</v>
      </c>
      <c r="E330" s="3">
        <v>2023</v>
      </c>
      <c r="F330" s="4">
        <v>34678.71</v>
      </c>
      <c r="G330" s="5">
        <v>47575</v>
      </c>
      <c r="H330" s="2" t="s">
        <v>21</v>
      </c>
      <c r="I330" s="2" t="s">
        <v>29</v>
      </c>
      <c r="J330" s="6">
        <v>4.7</v>
      </c>
      <c r="K330" s="7">
        <v>685</v>
      </c>
      <c r="L330" s="8">
        <v>486</v>
      </c>
      <c r="M330" s="3">
        <v>2</v>
      </c>
      <c r="N330" s="3">
        <v>5</v>
      </c>
      <c r="O330" s="2" t="s">
        <v>85</v>
      </c>
      <c r="P330" s="9" t="s">
        <v>704</v>
      </c>
      <c r="Q330" s="9" t="s">
        <v>15162</v>
      </c>
      <c r="R330" s="10">
        <v>43521</v>
      </c>
      <c r="S330" s="16">
        <v>45738.068300705847</v>
      </c>
      <c r="T330" s="1" t="s">
        <v>19915</v>
      </c>
      <c r="U330" s="46">
        <v>2019</v>
      </c>
      <c r="V330" s="46">
        <v>2025</v>
      </c>
    </row>
    <row r="331" spans="1:22" x14ac:dyDescent="0.3">
      <c r="A331" s="3">
        <v>330</v>
      </c>
      <c r="B331" s="2" t="s">
        <v>707</v>
      </c>
      <c r="C331" s="2" t="s">
        <v>26</v>
      </c>
      <c r="D331" s="2" t="s">
        <v>20</v>
      </c>
      <c r="E331" s="3">
        <v>2012</v>
      </c>
      <c r="F331" s="4">
        <v>22003.35</v>
      </c>
      <c r="G331" s="5">
        <v>254398</v>
      </c>
      <c r="H331" s="2" t="s">
        <v>35</v>
      </c>
      <c r="I331" s="2" t="s">
        <v>29</v>
      </c>
      <c r="J331" s="6">
        <v>2.6</v>
      </c>
      <c r="K331" s="7">
        <v>530</v>
      </c>
      <c r="L331" s="8">
        <v>328</v>
      </c>
      <c r="M331" s="3">
        <v>4</v>
      </c>
      <c r="N331" s="3">
        <v>7</v>
      </c>
      <c r="O331" s="2" t="s">
        <v>65</v>
      </c>
      <c r="P331" s="9" t="s">
        <v>706</v>
      </c>
      <c r="Q331" s="9" t="s">
        <v>15163</v>
      </c>
      <c r="R331" s="10">
        <v>42709</v>
      </c>
      <c r="S331" s="16">
        <v>45753.1093089075</v>
      </c>
      <c r="T331" s="1" t="s">
        <v>19925</v>
      </c>
      <c r="U331" s="46">
        <v>2016</v>
      </c>
      <c r="V331" s="46">
        <v>2025</v>
      </c>
    </row>
    <row r="332" spans="1:22" x14ac:dyDescent="0.3">
      <c r="A332" s="3">
        <v>331</v>
      </c>
      <c r="B332" s="2" t="s">
        <v>709</v>
      </c>
      <c r="C332" s="2" t="s">
        <v>49</v>
      </c>
      <c r="D332" s="2" t="s">
        <v>56</v>
      </c>
      <c r="E332" s="3">
        <v>1991</v>
      </c>
      <c r="F332" s="4">
        <v>61524.3</v>
      </c>
      <c r="G332" s="5">
        <v>38712</v>
      </c>
      <c r="H332" s="2" t="s">
        <v>35</v>
      </c>
      <c r="I332" s="2" t="s">
        <v>29</v>
      </c>
      <c r="J332" s="6">
        <v>5.0999999999999996</v>
      </c>
      <c r="K332" s="7">
        <v>534</v>
      </c>
      <c r="L332" s="8">
        <v>230</v>
      </c>
      <c r="M332" s="3">
        <v>5</v>
      </c>
      <c r="N332" s="3">
        <v>5</v>
      </c>
      <c r="O332" s="2" t="s">
        <v>85</v>
      </c>
      <c r="P332" s="9" t="s">
        <v>708</v>
      </c>
      <c r="Q332" s="9" t="s">
        <v>15164</v>
      </c>
      <c r="R332" s="10">
        <v>42222</v>
      </c>
      <c r="S332" s="16">
        <v>45707.256138273369</v>
      </c>
      <c r="T332" s="1" t="s">
        <v>19921</v>
      </c>
      <c r="U332" s="46">
        <v>2015</v>
      </c>
      <c r="V332" s="46">
        <v>2025</v>
      </c>
    </row>
    <row r="333" spans="1:22" x14ac:dyDescent="0.3">
      <c r="A333" s="3">
        <v>332</v>
      </c>
      <c r="B333" s="2" t="s">
        <v>711</v>
      </c>
      <c r="C333" s="2" t="s">
        <v>63</v>
      </c>
      <c r="D333" s="2" t="s">
        <v>50</v>
      </c>
      <c r="E333" s="3">
        <v>2016</v>
      </c>
      <c r="F333" s="4">
        <v>12719.71</v>
      </c>
      <c r="G333" s="5">
        <v>148101</v>
      </c>
      <c r="H333" s="2" t="s">
        <v>41</v>
      </c>
      <c r="I333" s="2" t="s">
        <v>22</v>
      </c>
      <c r="J333" s="6">
        <v>2.7</v>
      </c>
      <c r="K333" s="7">
        <v>291</v>
      </c>
      <c r="L333" s="8">
        <v>246</v>
      </c>
      <c r="M333" s="3">
        <v>3</v>
      </c>
      <c r="N333" s="3">
        <v>2</v>
      </c>
      <c r="O333" s="2" t="s">
        <v>36</v>
      </c>
      <c r="P333" s="9" t="s">
        <v>710</v>
      </c>
      <c r="Q333" s="9" t="s">
        <v>15165</v>
      </c>
      <c r="R333" s="10">
        <v>42319</v>
      </c>
      <c r="S333" s="16">
        <v>45192.211129271571</v>
      </c>
      <c r="T333" s="1" t="s">
        <v>19924</v>
      </c>
      <c r="U333" s="46">
        <v>2015</v>
      </c>
      <c r="V333" s="46">
        <v>2023</v>
      </c>
    </row>
    <row r="334" spans="1:22" x14ac:dyDescent="0.3">
      <c r="A334" s="3">
        <v>333</v>
      </c>
      <c r="B334" s="2" t="s">
        <v>550</v>
      </c>
      <c r="C334" s="2" t="s">
        <v>63</v>
      </c>
      <c r="D334" s="2" t="s">
        <v>79</v>
      </c>
      <c r="E334" s="3">
        <v>2021</v>
      </c>
      <c r="F334" s="4">
        <v>62713.43</v>
      </c>
      <c r="G334" s="5">
        <v>241155</v>
      </c>
      <c r="H334" s="2" t="s">
        <v>35</v>
      </c>
      <c r="I334" s="2" t="s">
        <v>29</v>
      </c>
      <c r="J334" s="6">
        <v>1.7</v>
      </c>
      <c r="K334" s="7">
        <v>94</v>
      </c>
      <c r="L334" s="8">
        <v>249</v>
      </c>
      <c r="M334" s="3">
        <v>5</v>
      </c>
      <c r="N334" s="3">
        <v>5</v>
      </c>
      <c r="O334" s="2" t="s">
        <v>65</v>
      </c>
      <c r="P334" s="9" t="s">
        <v>712</v>
      </c>
      <c r="Q334" s="9" t="s">
        <v>15166</v>
      </c>
      <c r="R334" s="10">
        <v>43714</v>
      </c>
      <c r="S334" s="16">
        <v>45737.484183882487</v>
      </c>
      <c r="T334" s="1" t="s">
        <v>19922</v>
      </c>
      <c r="U334" s="46">
        <v>2019</v>
      </c>
      <c r="V334" s="46">
        <v>2025</v>
      </c>
    </row>
    <row r="335" spans="1:22" x14ac:dyDescent="0.3">
      <c r="A335" s="3">
        <v>334</v>
      </c>
      <c r="B335" s="2" t="s">
        <v>714</v>
      </c>
      <c r="C335" s="2" t="s">
        <v>118</v>
      </c>
      <c r="D335" s="2" t="s">
        <v>50</v>
      </c>
      <c r="E335" s="3">
        <v>2015</v>
      </c>
      <c r="F335" s="4">
        <v>19422.669999999998</v>
      </c>
      <c r="G335" s="5">
        <v>80411</v>
      </c>
      <c r="H335" s="2" t="s">
        <v>21</v>
      </c>
      <c r="I335" s="2" t="s">
        <v>29</v>
      </c>
      <c r="J335" s="6">
        <v>3.5</v>
      </c>
      <c r="K335" s="7">
        <v>521</v>
      </c>
      <c r="L335" s="8">
        <v>529</v>
      </c>
      <c r="M335" s="3">
        <v>4</v>
      </c>
      <c r="N335" s="3">
        <v>4</v>
      </c>
      <c r="O335" s="2" t="s">
        <v>36</v>
      </c>
      <c r="P335" s="9" t="s">
        <v>713</v>
      </c>
      <c r="Q335" s="9" t="s">
        <v>15167</v>
      </c>
      <c r="R335" s="10">
        <v>42154</v>
      </c>
      <c r="S335" s="16">
        <v>45304.507588563429</v>
      </c>
      <c r="T335" s="1" t="s">
        <v>19918</v>
      </c>
      <c r="U335" s="46">
        <v>2015</v>
      </c>
      <c r="V335" s="46">
        <v>2024</v>
      </c>
    </row>
    <row r="336" spans="1:22" x14ac:dyDescent="0.3">
      <c r="A336" s="3">
        <v>335</v>
      </c>
      <c r="B336" s="2" t="s">
        <v>716</v>
      </c>
      <c r="C336" s="2" t="s">
        <v>26</v>
      </c>
      <c r="D336" s="2" t="s">
        <v>34</v>
      </c>
      <c r="E336" s="3">
        <v>1991</v>
      </c>
      <c r="F336" s="4">
        <v>73788.23</v>
      </c>
      <c r="G336" s="5">
        <v>288334</v>
      </c>
      <c r="H336" s="2" t="s">
        <v>21</v>
      </c>
      <c r="I336" s="2" t="s">
        <v>29</v>
      </c>
      <c r="J336" s="6">
        <v>1.5</v>
      </c>
      <c r="K336" s="7">
        <v>254</v>
      </c>
      <c r="L336" s="8">
        <v>110</v>
      </c>
      <c r="M336" s="3">
        <v>5</v>
      </c>
      <c r="N336" s="3">
        <v>2</v>
      </c>
      <c r="O336" s="2" t="s">
        <v>80</v>
      </c>
      <c r="P336" s="9" t="s">
        <v>715</v>
      </c>
      <c r="Q336" s="9" t="s">
        <v>15168</v>
      </c>
      <c r="R336" s="10">
        <v>42780</v>
      </c>
      <c r="S336" s="16">
        <v>45202.5792028863</v>
      </c>
      <c r="T336" s="1" t="s">
        <v>19915</v>
      </c>
      <c r="U336" s="46">
        <v>2017</v>
      </c>
      <c r="V336" s="46">
        <v>2023</v>
      </c>
    </row>
    <row r="337" spans="1:22" x14ac:dyDescent="0.3">
      <c r="A337" s="3">
        <v>336</v>
      </c>
      <c r="B337" s="2" t="s">
        <v>718</v>
      </c>
      <c r="C337" s="2" t="s">
        <v>39</v>
      </c>
      <c r="D337" s="2" t="s">
        <v>20</v>
      </c>
      <c r="E337" s="3">
        <v>2018</v>
      </c>
      <c r="F337" s="4">
        <v>51069.1</v>
      </c>
      <c r="G337" s="5">
        <v>168549</v>
      </c>
      <c r="H337" s="2" t="s">
        <v>21</v>
      </c>
      <c r="I337" s="2" t="s">
        <v>29</v>
      </c>
      <c r="J337" s="6">
        <v>5</v>
      </c>
      <c r="K337" s="7">
        <v>666</v>
      </c>
      <c r="L337" s="8">
        <v>166</v>
      </c>
      <c r="M337" s="3">
        <v>2</v>
      </c>
      <c r="N337" s="3">
        <v>2</v>
      </c>
      <c r="O337" s="2" t="s">
        <v>30</v>
      </c>
      <c r="P337" s="9" t="s">
        <v>717</v>
      </c>
      <c r="Q337" s="9" t="s">
        <v>15169</v>
      </c>
      <c r="R337" s="10">
        <v>42669</v>
      </c>
      <c r="S337" s="16">
        <v>45262.159118869487</v>
      </c>
      <c r="T337" s="1" t="s">
        <v>19923</v>
      </c>
      <c r="U337" s="46">
        <v>2016</v>
      </c>
      <c r="V337" s="46">
        <v>2023</v>
      </c>
    </row>
    <row r="338" spans="1:22" x14ac:dyDescent="0.3">
      <c r="A338" s="3">
        <v>337</v>
      </c>
      <c r="B338" s="2" t="s">
        <v>720</v>
      </c>
      <c r="C338" s="2" t="s">
        <v>49</v>
      </c>
      <c r="D338" s="2" t="s">
        <v>64</v>
      </c>
      <c r="E338" s="3">
        <v>2008</v>
      </c>
      <c r="F338" s="4">
        <v>62168.31</v>
      </c>
      <c r="G338" s="5">
        <v>43292</v>
      </c>
      <c r="H338" s="2" t="s">
        <v>35</v>
      </c>
      <c r="I338" s="2" t="s">
        <v>22</v>
      </c>
      <c r="J338" s="6">
        <v>3.1</v>
      </c>
      <c r="K338" s="7">
        <v>106</v>
      </c>
      <c r="L338" s="8">
        <v>491</v>
      </c>
      <c r="M338" s="3">
        <v>5</v>
      </c>
      <c r="N338" s="3">
        <v>2</v>
      </c>
      <c r="O338" s="2" t="s">
        <v>51</v>
      </c>
      <c r="P338" s="9" t="s">
        <v>719</v>
      </c>
      <c r="Q338" s="9" t="s">
        <v>18884</v>
      </c>
      <c r="R338" s="10">
        <v>44438</v>
      </c>
      <c r="S338" s="16">
        <v>45249.308548755464</v>
      </c>
      <c r="T338" s="1" t="s">
        <v>19921</v>
      </c>
      <c r="U338" s="46">
        <v>2021</v>
      </c>
      <c r="V338" s="46">
        <v>2023</v>
      </c>
    </row>
    <row r="339" spans="1:22" x14ac:dyDescent="0.3">
      <c r="A339" s="3">
        <v>338</v>
      </c>
      <c r="B339" s="2" t="s">
        <v>722</v>
      </c>
      <c r="C339" s="2" t="s">
        <v>118</v>
      </c>
      <c r="D339" s="2" t="s">
        <v>34</v>
      </c>
      <c r="E339" s="3">
        <v>2013</v>
      </c>
      <c r="F339" s="4">
        <v>49991.9</v>
      </c>
      <c r="G339" s="5">
        <v>294551</v>
      </c>
      <c r="H339" s="2" t="s">
        <v>35</v>
      </c>
      <c r="I339" s="2" t="s">
        <v>29</v>
      </c>
      <c r="J339" s="6">
        <v>4.9000000000000004</v>
      </c>
      <c r="K339" s="7">
        <v>538</v>
      </c>
      <c r="L339" s="8">
        <v>374</v>
      </c>
      <c r="M339" s="3">
        <v>3</v>
      </c>
      <c r="N339" s="3">
        <v>4</v>
      </c>
      <c r="O339" s="2" t="s">
        <v>30</v>
      </c>
      <c r="P339" s="9" t="s">
        <v>721</v>
      </c>
      <c r="Q339" s="9" t="s">
        <v>15170</v>
      </c>
      <c r="R339" s="10">
        <v>45421</v>
      </c>
      <c r="S339" s="16">
        <v>45212.801247295167</v>
      </c>
      <c r="T339" s="1" t="s">
        <v>19918</v>
      </c>
      <c r="U339" s="46">
        <v>2024</v>
      </c>
      <c r="V339" s="46">
        <v>2023</v>
      </c>
    </row>
    <row r="340" spans="1:22" x14ac:dyDescent="0.3">
      <c r="A340" s="3">
        <v>339</v>
      </c>
      <c r="B340" s="2" t="s">
        <v>724</v>
      </c>
      <c r="C340" s="2" t="s">
        <v>45</v>
      </c>
      <c r="D340" s="2" t="s">
        <v>92</v>
      </c>
      <c r="E340" s="3">
        <v>1993</v>
      </c>
      <c r="F340" s="4">
        <v>24643.43</v>
      </c>
      <c r="G340" s="5">
        <v>94907</v>
      </c>
      <c r="H340" s="2" t="s">
        <v>28</v>
      </c>
      <c r="I340" s="2" t="s">
        <v>22</v>
      </c>
      <c r="J340" s="6">
        <v>3.6</v>
      </c>
      <c r="K340" s="7">
        <v>427</v>
      </c>
      <c r="L340" s="8">
        <v>633</v>
      </c>
      <c r="M340" s="3">
        <v>2</v>
      </c>
      <c r="N340" s="3">
        <v>4</v>
      </c>
      <c r="O340" s="2" t="s">
        <v>80</v>
      </c>
      <c r="P340" s="9" t="s">
        <v>723</v>
      </c>
      <c r="Q340" s="9" t="s">
        <v>15171</v>
      </c>
      <c r="R340" s="10">
        <v>42946</v>
      </c>
      <c r="S340" s="16">
        <v>45690.316750395803</v>
      </c>
      <c r="T340" s="1" t="s">
        <v>19920</v>
      </c>
      <c r="U340" s="46">
        <v>2017</v>
      </c>
      <c r="V340" s="46">
        <v>2025</v>
      </c>
    </row>
    <row r="341" spans="1:22" x14ac:dyDescent="0.3">
      <c r="A341" s="3">
        <v>340</v>
      </c>
      <c r="B341" s="2" t="s">
        <v>726</v>
      </c>
      <c r="C341" s="2" t="s">
        <v>63</v>
      </c>
      <c r="D341" s="2" t="s">
        <v>56</v>
      </c>
      <c r="E341" s="3">
        <v>2002</v>
      </c>
      <c r="F341" s="4">
        <v>17473.990000000002</v>
      </c>
      <c r="G341" s="5">
        <v>207830</v>
      </c>
      <c r="H341" s="2" t="s">
        <v>21</v>
      </c>
      <c r="I341" s="2" t="s">
        <v>29</v>
      </c>
      <c r="J341" s="6">
        <v>1.5</v>
      </c>
      <c r="K341" s="7">
        <v>227</v>
      </c>
      <c r="L341" s="8">
        <v>446</v>
      </c>
      <c r="M341" s="3">
        <v>4</v>
      </c>
      <c r="N341" s="3">
        <v>4</v>
      </c>
      <c r="O341" s="2" t="s">
        <v>23</v>
      </c>
      <c r="P341" s="9" t="s">
        <v>725</v>
      </c>
      <c r="Q341" s="9" t="s">
        <v>15172</v>
      </c>
      <c r="R341" s="10">
        <v>44822</v>
      </c>
      <c r="S341" s="16">
        <v>45306.551997445211</v>
      </c>
      <c r="T341" s="1" t="s">
        <v>19922</v>
      </c>
      <c r="U341" s="46">
        <v>2022</v>
      </c>
      <c r="V341" s="46">
        <v>2024</v>
      </c>
    </row>
    <row r="342" spans="1:22" x14ac:dyDescent="0.3">
      <c r="A342" s="3">
        <v>341</v>
      </c>
      <c r="B342" s="2" t="s">
        <v>728</v>
      </c>
      <c r="C342" s="2" t="s">
        <v>74</v>
      </c>
      <c r="D342" s="2" t="s">
        <v>79</v>
      </c>
      <c r="E342" s="3">
        <v>1995</v>
      </c>
      <c r="F342" s="4">
        <v>67006.86</v>
      </c>
      <c r="G342" s="5">
        <v>178642</v>
      </c>
      <c r="H342" s="2" t="s">
        <v>35</v>
      </c>
      <c r="I342" s="2" t="s">
        <v>29</v>
      </c>
      <c r="J342" s="6">
        <v>3.5</v>
      </c>
      <c r="K342" s="7">
        <v>588</v>
      </c>
      <c r="L342" s="8">
        <v>671</v>
      </c>
      <c r="M342" s="3">
        <v>3</v>
      </c>
      <c r="N342" s="3">
        <v>5</v>
      </c>
      <c r="O342" s="2" t="s">
        <v>85</v>
      </c>
      <c r="P342" s="9" t="s">
        <v>727</v>
      </c>
      <c r="Q342" s="9" t="s">
        <v>18885</v>
      </c>
      <c r="R342" s="10">
        <v>44292</v>
      </c>
      <c r="S342" s="16">
        <v>45752.81725049582</v>
      </c>
      <c r="T342" s="1" t="s">
        <v>19917</v>
      </c>
      <c r="U342" s="46">
        <v>2021</v>
      </c>
      <c r="V342" s="46">
        <v>2025</v>
      </c>
    </row>
    <row r="343" spans="1:22" x14ac:dyDescent="0.3">
      <c r="A343" s="3">
        <v>342</v>
      </c>
      <c r="B343" s="2" t="s">
        <v>10141</v>
      </c>
      <c r="C343" s="2" t="s">
        <v>33</v>
      </c>
      <c r="D343" s="2" t="s">
        <v>64</v>
      </c>
      <c r="E343" s="3">
        <v>1998</v>
      </c>
      <c r="F343" s="4">
        <v>13253.23</v>
      </c>
      <c r="G343" s="5">
        <v>272083</v>
      </c>
      <c r="H343" s="2" t="s">
        <v>35</v>
      </c>
      <c r="I343" s="2" t="s">
        <v>29</v>
      </c>
      <c r="J343" s="6">
        <v>5.8</v>
      </c>
      <c r="K343" s="7">
        <v>149</v>
      </c>
      <c r="L343" s="8">
        <v>211</v>
      </c>
      <c r="M343" s="3">
        <v>4</v>
      </c>
      <c r="N343" s="3">
        <v>2</v>
      </c>
      <c r="O343" s="2" t="s">
        <v>42</v>
      </c>
      <c r="P343" s="9" t="s">
        <v>729</v>
      </c>
      <c r="Q343" s="9" t="s">
        <v>15173</v>
      </c>
      <c r="R343" s="10">
        <v>43957</v>
      </c>
      <c r="S343" s="16">
        <v>45724.341555356797</v>
      </c>
      <c r="T343" s="1" t="s">
        <v>19918</v>
      </c>
      <c r="U343" s="46">
        <v>2020</v>
      </c>
      <c r="V343" s="46">
        <v>2025</v>
      </c>
    </row>
    <row r="344" spans="1:22" x14ac:dyDescent="0.3">
      <c r="A344" s="3">
        <v>343</v>
      </c>
      <c r="B344" s="2" t="s">
        <v>731</v>
      </c>
      <c r="C344" s="2" t="s">
        <v>49</v>
      </c>
      <c r="D344" s="2" t="s">
        <v>50</v>
      </c>
      <c r="E344" s="3">
        <v>1994</v>
      </c>
      <c r="F344" s="4">
        <v>36640.9</v>
      </c>
      <c r="G344" s="5">
        <v>16292</v>
      </c>
      <c r="H344" s="2" t="s">
        <v>28</v>
      </c>
      <c r="I344" s="2" t="s">
        <v>29</v>
      </c>
      <c r="J344" s="6">
        <v>5.7</v>
      </c>
      <c r="K344" s="7">
        <v>553</v>
      </c>
      <c r="L344" s="8">
        <v>541</v>
      </c>
      <c r="M344" s="3">
        <v>2</v>
      </c>
      <c r="N344" s="3">
        <v>5</v>
      </c>
      <c r="O344" s="2" t="s">
        <v>30</v>
      </c>
      <c r="P344" s="9" t="s">
        <v>730</v>
      </c>
      <c r="Q344" s="9" t="s">
        <v>15174</v>
      </c>
      <c r="R344" s="10">
        <v>43929</v>
      </c>
      <c r="S344" s="16">
        <v>45320.570801205962</v>
      </c>
      <c r="T344" s="1" t="s">
        <v>19917</v>
      </c>
      <c r="U344" s="46">
        <v>2020</v>
      </c>
      <c r="V344" s="46">
        <v>2024</v>
      </c>
    </row>
    <row r="345" spans="1:22" x14ac:dyDescent="0.3">
      <c r="A345" s="3">
        <v>344</v>
      </c>
      <c r="B345" s="2" t="s">
        <v>733</v>
      </c>
      <c r="C345" s="2" t="s">
        <v>49</v>
      </c>
      <c r="D345" s="2" t="s">
        <v>27</v>
      </c>
      <c r="E345" s="3">
        <v>2024</v>
      </c>
      <c r="F345" s="4">
        <v>64585.97</v>
      </c>
      <c r="G345" s="5">
        <v>23582</v>
      </c>
      <c r="H345" s="2" t="s">
        <v>35</v>
      </c>
      <c r="I345" s="2" t="s">
        <v>29</v>
      </c>
      <c r="J345" s="6">
        <v>2.2999999999999998</v>
      </c>
      <c r="K345" s="7">
        <v>97</v>
      </c>
      <c r="L345" s="8">
        <v>443</v>
      </c>
      <c r="M345" s="3">
        <v>5</v>
      </c>
      <c r="N345" s="3">
        <v>2</v>
      </c>
      <c r="O345" s="2" t="s">
        <v>23</v>
      </c>
      <c r="P345" s="9" t="s">
        <v>732</v>
      </c>
      <c r="Q345" s="9" t="s">
        <v>15175</v>
      </c>
      <c r="R345" s="10">
        <v>45343</v>
      </c>
      <c r="S345" s="16">
        <v>45456.085904226573</v>
      </c>
      <c r="T345" s="1" t="s">
        <v>19915</v>
      </c>
      <c r="U345" s="46">
        <v>2024</v>
      </c>
      <c r="V345" s="46">
        <v>2024</v>
      </c>
    </row>
    <row r="346" spans="1:22" x14ac:dyDescent="0.3">
      <c r="A346" s="3">
        <v>345</v>
      </c>
      <c r="B346" s="2" t="s">
        <v>735</v>
      </c>
      <c r="C346" s="2" t="s">
        <v>74</v>
      </c>
      <c r="D346" s="2" t="s">
        <v>20</v>
      </c>
      <c r="E346" s="3">
        <v>2018</v>
      </c>
      <c r="F346" s="4">
        <v>39793.39</v>
      </c>
      <c r="G346" s="5">
        <v>259614</v>
      </c>
      <c r="H346" s="2" t="s">
        <v>28</v>
      </c>
      <c r="I346" s="2" t="s">
        <v>22</v>
      </c>
      <c r="J346" s="6">
        <v>2.4</v>
      </c>
      <c r="K346" s="7">
        <v>481</v>
      </c>
      <c r="L346" s="8">
        <v>339</v>
      </c>
      <c r="M346" s="3">
        <v>4</v>
      </c>
      <c r="N346" s="3">
        <v>5</v>
      </c>
      <c r="O346" s="2" t="s">
        <v>85</v>
      </c>
      <c r="P346" s="9" t="s">
        <v>734</v>
      </c>
      <c r="Q346" s="9" t="s">
        <v>15176</v>
      </c>
      <c r="R346" s="10">
        <v>45477</v>
      </c>
      <c r="S346" s="16">
        <v>45643.441375320777</v>
      </c>
      <c r="T346" s="1" t="s">
        <v>19920</v>
      </c>
      <c r="U346" s="46">
        <v>2024</v>
      </c>
      <c r="V346" s="46">
        <v>2024</v>
      </c>
    </row>
    <row r="347" spans="1:22" x14ac:dyDescent="0.3">
      <c r="A347" s="3">
        <v>346</v>
      </c>
      <c r="B347" s="2" t="s">
        <v>737</v>
      </c>
      <c r="C347" s="2" t="s">
        <v>39</v>
      </c>
      <c r="D347" s="2" t="s">
        <v>20</v>
      </c>
      <c r="E347" s="3">
        <v>2023</v>
      </c>
      <c r="F347" s="4">
        <v>62202.73</v>
      </c>
      <c r="G347" s="5">
        <v>26836</v>
      </c>
      <c r="H347" s="2" t="s">
        <v>35</v>
      </c>
      <c r="I347" s="2" t="s">
        <v>22</v>
      </c>
      <c r="J347" s="6">
        <v>1.8</v>
      </c>
      <c r="K347" s="7">
        <v>383</v>
      </c>
      <c r="L347" s="8">
        <v>369</v>
      </c>
      <c r="M347" s="3">
        <v>3</v>
      </c>
      <c r="N347" s="3">
        <v>5</v>
      </c>
      <c r="O347" s="2" t="s">
        <v>42</v>
      </c>
      <c r="P347" s="9" t="s">
        <v>736</v>
      </c>
      <c r="Q347" s="9" t="s">
        <v>15177</v>
      </c>
      <c r="R347" s="10">
        <v>44030</v>
      </c>
      <c r="S347" s="16">
        <v>45665.345756196963</v>
      </c>
      <c r="T347" s="1" t="s">
        <v>19920</v>
      </c>
      <c r="U347" s="46">
        <v>2020</v>
      </c>
      <c r="V347" s="46">
        <v>2025</v>
      </c>
    </row>
    <row r="348" spans="1:22" x14ac:dyDescent="0.3">
      <c r="A348" s="3">
        <v>347</v>
      </c>
      <c r="B348" s="2" t="s">
        <v>739</v>
      </c>
      <c r="C348" s="2" t="s">
        <v>74</v>
      </c>
      <c r="D348" s="2" t="s">
        <v>64</v>
      </c>
      <c r="E348" s="3">
        <v>1992</v>
      </c>
      <c r="F348" s="4">
        <v>69458.66</v>
      </c>
      <c r="G348" s="5">
        <v>17505</v>
      </c>
      <c r="H348" s="2" t="s">
        <v>35</v>
      </c>
      <c r="I348" s="2" t="s">
        <v>22</v>
      </c>
      <c r="J348" s="6">
        <v>3.3</v>
      </c>
      <c r="K348" s="7">
        <v>226</v>
      </c>
      <c r="L348" s="8">
        <v>217</v>
      </c>
      <c r="M348" s="3">
        <v>4</v>
      </c>
      <c r="N348" s="3">
        <v>2</v>
      </c>
      <c r="O348" s="2" t="s">
        <v>65</v>
      </c>
      <c r="P348" s="9" t="s">
        <v>738</v>
      </c>
      <c r="Q348" s="9" t="s">
        <v>15178</v>
      </c>
      <c r="R348" s="10">
        <v>43721</v>
      </c>
      <c r="S348" s="16">
        <v>45826.561999445599</v>
      </c>
      <c r="T348" s="1" t="s">
        <v>19922</v>
      </c>
      <c r="U348" s="46">
        <v>2019</v>
      </c>
      <c r="V348" s="46">
        <v>2025</v>
      </c>
    </row>
    <row r="349" spans="1:22" x14ac:dyDescent="0.3">
      <c r="A349" s="3">
        <v>348</v>
      </c>
      <c r="B349" s="2" t="s">
        <v>741</v>
      </c>
      <c r="C349" s="2" t="s">
        <v>26</v>
      </c>
      <c r="D349" s="2" t="s">
        <v>46</v>
      </c>
      <c r="E349" s="3">
        <v>1991</v>
      </c>
      <c r="F349" s="4">
        <v>62195.16</v>
      </c>
      <c r="G349" s="5">
        <v>65765</v>
      </c>
      <c r="H349" s="2" t="s">
        <v>35</v>
      </c>
      <c r="I349" s="2" t="s">
        <v>29</v>
      </c>
      <c r="J349" s="6">
        <v>1.2</v>
      </c>
      <c r="K349" s="7">
        <v>673</v>
      </c>
      <c r="L349" s="8">
        <v>258</v>
      </c>
      <c r="M349" s="3">
        <v>3</v>
      </c>
      <c r="N349" s="3">
        <v>4</v>
      </c>
      <c r="O349" s="2" t="s">
        <v>30</v>
      </c>
      <c r="P349" s="9" t="s">
        <v>740</v>
      </c>
      <c r="Q349" s="9" t="s">
        <v>15179</v>
      </c>
      <c r="R349" s="10">
        <v>42398</v>
      </c>
      <c r="S349" s="16">
        <v>45570.718830811878</v>
      </c>
      <c r="T349" s="1" t="s">
        <v>19926</v>
      </c>
      <c r="U349" s="46">
        <v>2016</v>
      </c>
      <c r="V349" s="46">
        <v>2024</v>
      </c>
    </row>
    <row r="350" spans="1:22" x14ac:dyDescent="0.3">
      <c r="A350" s="3">
        <v>349</v>
      </c>
      <c r="B350" s="2" t="s">
        <v>743</v>
      </c>
      <c r="C350" s="2" t="s">
        <v>118</v>
      </c>
      <c r="D350" s="2" t="s">
        <v>27</v>
      </c>
      <c r="E350" s="3">
        <v>1995</v>
      </c>
      <c r="F350" s="4">
        <v>79100.44</v>
      </c>
      <c r="G350" s="5">
        <v>230396</v>
      </c>
      <c r="H350" s="2" t="s">
        <v>41</v>
      </c>
      <c r="I350" s="2" t="s">
        <v>22</v>
      </c>
      <c r="J350" s="6">
        <v>5.2</v>
      </c>
      <c r="K350" s="7">
        <v>649</v>
      </c>
      <c r="L350" s="8">
        <v>609</v>
      </c>
      <c r="M350" s="3">
        <v>4</v>
      </c>
      <c r="N350" s="3">
        <v>2</v>
      </c>
      <c r="O350" s="2" t="s">
        <v>30</v>
      </c>
      <c r="P350" s="9" t="s">
        <v>742</v>
      </c>
      <c r="Q350" s="9" t="s">
        <v>19123</v>
      </c>
      <c r="R350" s="10">
        <v>45223</v>
      </c>
      <c r="S350" s="16">
        <v>45437.39416587889</v>
      </c>
      <c r="T350" s="1" t="s">
        <v>19923</v>
      </c>
      <c r="U350" s="46">
        <v>2023</v>
      </c>
      <c r="V350" s="46">
        <v>2024</v>
      </c>
    </row>
    <row r="351" spans="1:22" x14ac:dyDescent="0.3">
      <c r="A351" s="3">
        <v>350</v>
      </c>
      <c r="B351" s="2" t="s">
        <v>745</v>
      </c>
      <c r="C351" s="2" t="s">
        <v>74</v>
      </c>
      <c r="D351" s="2" t="s">
        <v>46</v>
      </c>
      <c r="E351" s="3">
        <v>1999</v>
      </c>
      <c r="F351" s="4">
        <v>58163.16</v>
      </c>
      <c r="G351" s="5">
        <v>111686</v>
      </c>
      <c r="H351" s="2" t="s">
        <v>21</v>
      </c>
      <c r="I351" s="2" t="s">
        <v>22</v>
      </c>
      <c r="J351" s="6">
        <v>2.8</v>
      </c>
      <c r="K351" s="7">
        <v>360</v>
      </c>
      <c r="L351" s="8">
        <v>502</v>
      </c>
      <c r="M351" s="3">
        <v>4</v>
      </c>
      <c r="N351" s="3">
        <v>4</v>
      </c>
      <c r="O351" s="2" t="s">
        <v>80</v>
      </c>
      <c r="P351" s="9" t="s">
        <v>744</v>
      </c>
      <c r="Q351" s="9" t="s">
        <v>15180</v>
      </c>
      <c r="R351" s="10">
        <v>42394</v>
      </c>
      <c r="S351" s="16">
        <v>45451.120911227961</v>
      </c>
      <c r="T351" s="1" t="s">
        <v>19926</v>
      </c>
      <c r="U351" s="46">
        <v>2016</v>
      </c>
      <c r="V351" s="46">
        <v>2024</v>
      </c>
    </row>
    <row r="352" spans="1:22" x14ac:dyDescent="0.3">
      <c r="A352" s="3">
        <v>351</v>
      </c>
      <c r="B352" s="2" t="s">
        <v>747</v>
      </c>
      <c r="C352" s="2" t="s">
        <v>39</v>
      </c>
      <c r="D352" s="2" t="s">
        <v>46</v>
      </c>
      <c r="E352" s="3">
        <v>2012</v>
      </c>
      <c r="F352" s="4">
        <v>13156.86</v>
      </c>
      <c r="G352" s="5">
        <v>169997</v>
      </c>
      <c r="H352" s="2" t="s">
        <v>41</v>
      </c>
      <c r="I352" s="2" t="s">
        <v>22</v>
      </c>
      <c r="J352" s="6">
        <v>5.6</v>
      </c>
      <c r="K352" s="7">
        <v>612</v>
      </c>
      <c r="L352" s="8">
        <v>454</v>
      </c>
      <c r="M352" s="3">
        <v>3</v>
      </c>
      <c r="N352" s="3">
        <v>7</v>
      </c>
      <c r="O352" s="2" t="s">
        <v>65</v>
      </c>
      <c r="P352" s="9" t="s">
        <v>746</v>
      </c>
      <c r="Q352" s="9" t="s">
        <v>18886</v>
      </c>
      <c r="R352" s="10">
        <v>42400</v>
      </c>
      <c r="S352" s="16">
        <v>45575.099706987123</v>
      </c>
      <c r="T352" s="1" t="s">
        <v>19926</v>
      </c>
      <c r="U352" s="46">
        <v>2016</v>
      </c>
      <c r="V352" s="46">
        <v>2024</v>
      </c>
    </row>
    <row r="353" spans="1:22" x14ac:dyDescent="0.3">
      <c r="A353" s="3">
        <v>352</v>
      </c>
      <c r="B353" s="2" t="s">
        <v>749</v>
      </c>
      <c r="C353" s="2" t="s">
        <v>49</v>
      </c>
      <c r="D353" s="2" t="s">
        <v>27</v>
      </c>
      <c r="E353" s="3">
        <v>2006</v>
      </c>
      <c r="F353" s="4">
        <v>38275.879999999997</v>
      </c>
      <c r="G353" s="5">
        <v>265292</v>
      </c>
      <c r="H353" s="2" t="s">
        <v>21</v>
      </c>
      <c r="I353" s="2" t="s">
        <v>22</v>
      </c>
      <c r="J353" s="6">
        <v>4.3</v>
      </c>
      <c r="K353" s="7">
        <v>165</v>
      </c>
      <c r="L353" s="8">
        <v>733</v>
      </c>
      <c r="M353" s="3">
        <v>2</v>
      </c>
      <c r="N353" s="3">
        <v>7</v>
      </c>
      <c r="O353" s="2" t="s">
        <v>85</v>
      </c>
      <c r="P353" s="9" t="s">
        <v>748</v>
      </c>
      <c r="Q353" s="9" t="s">
        <v>15181</v>
      </c>
      <c r="R353" s="10">
        <v>43092</v>
      </c>
      <c r="S353" s="16">
        <v>45703.897466539027</v>
      </c>
      <c r="T353" s="1" t="s">
        <v>19925</v>
      </c>
      <c r="U353" s="46">
        <v>2017</v>
      </c>
      <c r="V353" s="46">
        <v>2025</v>
      </c>
    </row>
    <row r="354" spans="1:22" x14ac:dyDescent="0.3">
      <c r="A354" s="3">
        <v>353</v>
      </c>
      <c r="B354" s="2" t="s">
        <v>751</v>
      </c>
      <c r="C354" s="2" t="s">
        <v>74</v>
      </c>
      <c r="D354" s="2" t="s">
        <v>34</v>
      </c>
      <c r="E354" s="3">
        <v>2018</v>
      </c>
      <c r="F354" s="4">
        <v>46306.6</v>
      </c>
      <c r="G354" s="5">
        <v>259659</v>
      </c>
      <c r="H354" s="2" t="s">
        <v>21</v>
      </c>
      <c r="I354" s="2" t="s">
        <v>29</v>
      </c>
      <c r="J354" s="6">
        <v>5.9</v>
      </c>
      <c r="K354" s="7">
        <v>509</v>
      </c>
      <c r="L354" s="8">
        <v>150</v>
      </c>
      <c r="M354" s="3">
        <v>3</v>
      </c>
      <c r="N354" s="3">
        <v>4</v>
      </c>
      <c r="O354" s="2" t="s">
        <v>65</v>
      </c>
      <c r="P354" s="9" t="s">
        <v>750</v>
      </c>
      <c r="Q354" s="9" t="s">
        <v>15182</v>
      </c>
      <c r="R354" s="10">
        <v>42312</v>
      </c>
      <c r="S354" s="16">
        <v>45317.5041878833</v>
      </c>
      <c r="T354" s="1" t="s">
        <v>19924</v>
      </c>
      <c r="U354" s="46">
        <v>2015</v>
      </c>
      <c r="V354" s="46">
        <v>2024</v>
      </c>
    </row>
    <row r="355" spans="1:22" x14ac:dyDescent="0.3">
      <c r="A355" s="3">
        <v>354</v>
      </c>
      <c r="B355" s="2" t="s">
        <v>753</v>
      </c>
      <c r="C355" s="2" t="s">
        <v>39</v>
      </c>
      <c r="D355" s="2" t="s">
        <v>79</v>
      </c>
      <c r="E355" s="3">
        <v>1994</v>
      </c>
      <c r="F355" s="4">
        <v>14108.34</v>
      </c>
      <c r="G355" s="5">
        <v>243396</v>
      </c>
      <c r="H355" s="2" t="s">
        <v>21</v>
      </c>
      <c r="I355" s="2" t="s">
        <v>29</v>
      </c>
      <c r="J355" s="6">
        <v>5.8</v>
      </c>
      <c r="K355" s="7">
        <v>304</v>
      </c>
      <c r="L355" s="8">
        <v>507</v>
      </c>
      <c r="M355" s="3">
        <v>5</v>
      </c>
      <c r="N355" s="3">
        <v>7</v>
      </c>
      <c r="O355" s="2" t="s">
        <v>23</v>
      </c>
      <c r="P355" s="9" t="s">
        <v>752</v>
      </c>
      <c r="Q355" s="9" t="s">
        <v>15183</v>
      </c>
      <c r="R355" s="10">
        <v>42709</v>
      </c>
      <c r="S355" s="16">
        <v>45174.10350774727</v>
      </c>
      <c r="T355" s="1" t="s">
        <v>19925</v>
      </c>
      <c r="U355" s="46">
        <v>2016</v>
      </c>
      <c r="V355" s="46">
        <v>2023</v>
      </c>
    </row>
    <row r="356" spans="1:22" x14ac:dyDescent="0.3">
      <c r="A356" s="3">
        <v>355</v>
      </c>
      <c r="B356" s="2" t="s">
        <v>755</v>
      </c>
      <c r="C356" s="2" t="s">
        <v>45</v>
      </c>
      <c r="D356" s="2" t="s">
        <v>27</v>
      </c>
      <c r="E356" s="3">
        <v>2017</v>
      </c>
      <c r="F356" s="4">
        <v>19120.03</v>
      </c>
      <c r="G356" s="5">
        <v>110101</v>
      </c>
      <c r="H356" s="2" t="s">
        <v>41</v>
      </c>
      <c r="I356" s="2" t="s">
        <v>29</v>
      </c>
      <c r="J356" s="6">
        <v>1.7</v>
      </c>
      <c r="K356" s="7">
        <v>340</v>
      </c>
      <c r="L356" s="8">
        <v>373</v>
      </c>
      <c r="M356" s="3">
        <v>2</v>
      </c>
      <c r="N356" s="3">
        <v>7</v>
      </c>
      <c r="O356" s="2" t="s">
        <v>65</v>
      </c>
      <c r="P356" s="9" t="s">
        <v>754</v>
      </c>
      <c r="Q356" s="9" t="s">
        <v>15184</v>
      </c>
      <c r="R356" s="10">
        <v>45044</v>
      </c>
      <c r="S356" s="16">
        <v>45836.638014648648</v>
      </c>
      <c r="T356" s="1" t="s">
        <v>19917</v>
      </c>
      <c r="U356" s="46">
        <v>2023</v>
      </c>
      <c r="V356" s="46">
        <v>2025</v>
      </c>
    </row>
    <row r="357" spans="1:22" x14ac:dyDescent="0.3">
      <c r="A357" s="3">
        <v>356</v>
      </c>
      <c r="B357" s="2" t="s">
        <v>757</v>
      </c>
      <c r="C357" s="2" t="s">
        <v>107</v>
      </c>
      <c r="D357" s="2" t="s">
        <v>40</v>
      </c>
      <c r="E357" s="3">
        <v>2004</v>
      </c>
      <c r="F357" s="4">
        <v>61023.23</v>
      </c>
      <c r="G357" s="5">
        <v>44786</v>
      </c>
      <c r="H357" s="2" t="s">
        <v>41</v>
      </c>
      <c r="I357" s="2" t="s">
        <v>22</v>
      </c>
      <c r="J357" s="6">
        <v>5.3</v>
      </c>
      <c r="K357" s="7">
        <v>351</v>
      </c>
      <c r="L357" s="8">
        <v>731</v>
      </c>
      <c r="M357" s="3">
        <v>5</v>
      </c>
      <c r="N357" s="3">
        <v>2</v>
      </c>
      <c r="O357" s="2" t="s">
        <v>65</v>
      </c>
      <c r="P357" s="9" t="s">
        <v>756</v>
      </c>
      <c r="Q357" s="9" t="s">
        <v>15185</v>
      </c>
      <c r="R357" s="10">
        <v>44105</v>
      </c>
      <c r="S357" s="16">
        <v>45168.554397925298</v>
      </c>
      <c r="T357" s="1" t="s">
        <v>19923</v>
      </c>
      <c r="U357" s="46">
        <v>2020</v>
      </c>
      <c r="V357" s="46">
        <v>2023</v>
      </c>
    </row>
    <row r="358" spans="1:22" x14ac:dyDescent="0.3">
      <c r="A358" s="3">
        <v>357</v>
      </c>
      <c r="B358" s="2" t="s">
        <v>759</v>
      </c>
      <c r="C358" s="2" t="s">
        <v>107</v>
      </c>
      <c r="D358" s="2" t="s">
        <v>56</v>
      </c>
      <c r="E358" s="3">
        <v>1999</v>
      </c>
      <c r="F358" s="4">
        <v>79413.81</v>
      </c>
      <c r="G358" s="5">
        <v>247553</v>
      </c>
      <c r="H358" s="2" t="s">
        <v>28</v>
      </c>
      <c r="I358" s="2" t="s">
        <v>22</v>
      </c>
      <c r="J358" s="6">
        <v>4.4000000000000004</v>
      </c>
      <c r="K358" s="7">
        <v>593</v>
      </c>
      <c r="L358" s="8">
        <v>467</v>
      </c>
      <c r="M358" s="3">
        <v>4</v>
      </c>
      <c r="N358" s="3">
        <v>2</v>
      </c>
      <c r="O358" s="2" t="s">
        <v>36</v>
      </c>
      <c r="P358" s="9" t="s">
        <v>758</v>
      </c>
      <c r="Q358" s="9" t="s">
        <v>19633</v>
      </c>
      <c r="R358" s="10">
        <v>42787</v>
      </c>
      <c r="S358" s="16">
        <v>45605.619811007913</v>
      </c>
      <c r="T358" s="1" t="s">
        <v>19915</v>
      </c>
      <c r="U358" s="46">
        <v>2017</v>
      </c>
      <c r="V358" s="46">
        <v>2024</v>
      </c>
    </row>
    <row r="359" spans="1:22" x14ac:dyDescent="0.3">
      <c r="A359" s="3">
        <v>358</v>
      </c>
      <c r="B359" s="2" t="s">
        <v>761</v>
      </c>
      <c r="C359" s="2" t="s">
        <v>39</v>
      </c>
      <c r="D359" s="2" t="s">
        <v>50</v>
      </c>
      <c r="E359" s="3">
        <v>2003</v>
      </c>
      <c r="F359" s="4">
        <v>18354.38</v>
      </c>
      <c r="G359" s="5">
        <v>146049</v>
      </c>
      <c r="H359" s="2" t="s">
        <v>41</v>
      </c>
      <c r="I359" s="2" t="s">
        <v>29</v>
      </c>
      <c r="J359" s="6">
        <v>3.4</v>
      </c>
      <c r="K359" s="7">
        <v>169</v>
      </c>
      <c r="L359" s="8">
        <v>404</v>
      </c>
      <c r="M359" s="3">
        <v>4</v>
      </c>
      <c r="N359" s="3">
        <v>2</v>
      </c>
      <c r="O359" s="2" t="s">
        <v>23</v>
      </c>
      <c r="P359" s="9" t="s">
        <v>760</v>
      </c>
      <c r="Q359" s="9" t="s">
        <v>15186</v>
      </c>
      <c r="R359" s="10">
        <v>42883</v>
      </c>
      <c r="S359" s="16">
        <v>45182.865260097729</v>
      </c>
      <c r="T359" s="1" t="s">
        <v>19918</v>
      </c>
      <c r="U359" s="46">
        <v>2017</v>
      </c>
      <c r="V359" s="46">
        <v>2023</v>
      </c>
    </row>
    <row r="360" spans="1:22" x14ac:dyDescent="0.3">
      <c r="A360" s="3">
        <v>359</v>
      </c>
      <c r="B360" s="2" t="s">
        <v>763</v>
      </c>
      <c r="C360" s="2" t="s">
        <v>107</v>
      </c>
      <c r="D360" s="2" t="s">
        <v>46</v>
      </c>
      <c r="E360" s="3">
        <v>2000</v>
      </c>
      <c r="F360" s="4">
        <v>30028.93</v>
      </c>
      <c r="G360" s="5">
        <v>281056</v>
      </c>
      <c r="H360" s="2" t="s">
        <v>21</v>
      </c>
      <c r="I360" s="2" t="s">
        <v>29</v>
      </c>
      <c r="J360" s="6">
        <v>4.4000000000000004</v>
      </c>
      <c r="K360" s="7">
        <v>544</v>
      </c>
      <c r="L360" s="8">
        <v>175</v>
      </c>
      <c r="M360" s="3">
        <v>5</v>
      </c>
      <c r="N360" s="3">
        <v>7</v>
      </c>
      <c r="O360" s="2" t="s">
        <v>36</v>
      </c>
      <c r="P360" s="9" t="s">
        <v>762</v>
      </c>
      <c r="Q360" s="9" t="s">
        <v>15187</v>
      </c>
      <c r="R360" s="10">
        <v>44357</v>
      </c>
      <c r="S360" s="16">
        <v>45305.091705386803</v>
      </c>
      <c r="T360" s="1" t="s">
        <v>19919</v>
      </c>
      <c r="U360" s="46">
        <v>2021</v>
      </c>
      <c r="V360" s="46">
        <v>2024</v>
      </c>
    </row>
    <row r="361" spans="1:22" x14ac:dyDescent="0.3">
      <c r="A361" s="3">
        <v>360</v>
      </c>
      <c r="B361" s="2" t="s">
        <v>765</v>
      </c>
      <c r="C361" s="2" t="s">
        <v>33</v>
      </c>
      <c r="D361" s="2" t="s">
        <v>56</v>
      </c>
      <c r="E361" s="3">
        <v>2001</v>
      </c>
      <c r="F361" s="4">
        <v>29522.16</v>
      </c>
      <c r="G361" s="5">
        <v>298529</v>
      </c>
      <c r="H361" s="2" t="s">
        <v>28</v>
      </c>
      <c r="I361" s="2" t="s">
        <v>29</v>
      </c>
      <c r="J361" s="6">
        <v>3.6</v>
      </c>
      <c r="K361" s="7">
        <v>139</v>
      </c>
      <c r="L361" s="8">
        <v>621</v>
      </c>
      <c r="M361" s="3">
        <v>3</v>
      </c>
      <c r="N361" s="3">
        <v>5</v>
      </c>
      <c r="O361" s="2" t="s">
        <v>80</v>
      </c>
      <c r="P361" s="9" t="s">
        <v>764</v>
      </c>
      <c r="Q361" s="9" t="s">
        <v>15188</v>
      </c>
      <c r="R361" s="10">
        <v>45332</v>
      </c>
      <c r="S361" s="16">
        <v>45418.118310707861</v>
      </c>
      <c r="T361" s="1" t="s">
        <v>19915</v>
      </c>
      <c r="U361" s="46">
        <v>2024</v>
      </c>
      <c r="V361" s="46">
        <v>2024</v>
      </c>
    </row>
    <row r="362" spans="1:22" x14ac:dyDescent="0.3">
      <c r="A362" s="3">
        <v>361</v>
      </c>
      <c r="B362" s="2" t="s">
        <v>767</v>
      </c>
      <c r="C362" s="2" t="s">
        <v>19</v>
      </c>
      <c r="D362" s="2" t="s">
        <v>34</v>
      </c>
      <c r="E362" s="3">
        <v>1993</v>
      </c>
      <c r="F362" s="4">
        <v>19542.91</v>
      </c>
      <c r="G362" s="5">
        <v>209586</v>
      </c>
      <c r="H362" s="2" t="s">
        <v>41</v>
      </c>
      <c r="I362" s="2" t="s">
        <v>22</v>
      </c>
      <c r="J362" s="6">
        <v>4.9000000000000004</v>
      </c>
      <c r="K362" s="7">
        <v>254</v>
      </c>
      <c r="L362" s="8">
        <v>364</v>
      </c>
      <c r="M362" s="3">
        <v>2</v>
      </c>
      <c r="N362" s="3">
        <v>2</v>
      </c>
      <c r="O362" s="2" t="s">
        <v>51</v>
      </c>
      <c r="P362" s="9" t="s">
        <v>766</v>
      </c>
      <c r="Q362" s="9" t="s">
        <v>19124</v>
      </c>
      <c r="R362" s="10">
        <v>42821</v>
      </c>
      <c r="S362" s="16">
        <v>45193.379362918298</v>
      </c>
      <c r="T362" s="1" t="s">
        <v>19916</v>
      </c>
      <c r="U362" s="46">
        <v>2017</v>
      </c>
      <c r="V362" s="46">
        <v>2023</v>
      </c>
    </row>
    <row r="363" spans="1:22" x14ac:dyDescent="0.3">
      <c r="A363" s="3">
        <v>362</v>
      </c>
      <c r="B363" s="2" t="s">
        <v>769</v>
      </c>
      <c r="C363" s="2" t="s">
        <v>45</v>
      </c>
      <c r="D363" s="2" t="s">
        <v>40</v>
      </c>
      <c r="E363" s="3">
        <v>2018</v>
      </c>
      <c r="F363" s="4">
        <v>45431.96</v>
      </c>
      <c r="G363" s="5">
        <v>124731</v>
      </c>
      <c r="H363" s="2" t="s">
        <v>21</v>
      </c>
      <c r="I363" s="2" t="s">
        <v>29</v>
      </c>
      <c r="J363" s="6">
        <v>3.2</v>
      </c>
      <c r="K363" s="7">
        <v>640</v>
      </c>
      <c r="L363" s="8">
        <v>710</v>
      </c>
      <c r="M363" s="3">
        <v>3</v>
      </c>
      <c r="N363" s="3">
        <v>7</v>
      </c>
      <c r="O363" s="2" t="s">
        <v>65</v>
      </c>
      <c r="P363" s="9" t="s">
        <v>768</v>
      </c>
      <c r="Q363" s="9" t="s">
        <v>15189</v>
      </c>
      <c r="R363" s="10">
        <v>44680</v>
      </c>
      <c r="S363" s="16">
        <v>45144.897666579032</v>
      </c>
      <c r="T363" s="1" t="s">
        <v>19917</v>
      </c>
      <c r="U363" s="46">
        <v>2022</v>
      </c>
      <c r="V363" s="46">
        <v>2023</v>
      </c>
    </row>
    <row r="364" spans="1:22" x14ac:dyDescent="0.3">
      <c r="A364" s="3">
        <v>363</v>
      </c>
      <c r="B364" s="2" t="s">
        <v>771</v>
      </c>
      <c r="C364" s="2" t="s">
        <v>39</v>
      </c>
      <c r="D364" s="2" t="s">
        <v>46</v>
      </c>
      <c r="E364" s="3">
        <v>1995</v>
      </c>
      <c r="F364" s="4">
        <v>19955.849999999999</v>
      </c>
      <c r="G364" s="5">
        <v>125928</v>
      </c>
      <c r="H364" s="2" t="s">
        <v>35</v>
      </c>
      <c r="I364" s="2" t="s">
        <v>29</v>
      </c>
      <c r="J364" s="6">
        <v>3.8</v>
      </c>
      <c r="K364" s="7">
        <v>557</v>
      </c>
      <c r="L364" s="8">
        <v>620</v>
      </c>
      <c r="M364" s="3">
        <v>5</v>
      </c>
      <c r="N364" s="3">
        <v>4</v>
      </c>
      <c r="O364" s="2" t="s">
        <v>30</v>
      </c>
      <c r="P364" s="9" t="s">
        <v>770</v>
      </c>
      <c r="Q364" s="9" t="s">
        <v>15190</v>
      </c>
      <c r="R364" s="10">
        <v>43436</v>
      </c>
      <c r="S364" s="16">
        <v>45676.297946635037</v>
      </c>
      <c r="T364" s="1" t="s">
        <v>19925</v>
      </c>
      <c r="U364" s="46">
        <v>2018</v>
      </c>
      <c r="V364" s="46">
        <v>2025</v>
      </c>
    </row>
    <row r="365" spans="1:22" x14ac:dyDescent="0.3">
      <c r="A365" s="3">
        <v>364</v>
      </c>
      <c r="B365" s="2" t="s">
        <v>773</v>
      </c>
      <c r="C365" s="2" t="s">
        <v>107</v>
      </c>
      <c r="D365" s="2" t="s">
        <v>64</v>
      </c>
      <c r="E365" s="3">
        <v>2005</v>
      </c>
      <c r="F365" s="4">
        <v>43032.53</v>
      </c>
      <c r="G365" s="5">
        <v>240644</v>
      </c>
      <c r="H365" s="2" t="s">
        <v>28</v>
      </c>
      <c r="I365" s="2" t="s">
        <v>29</v>
      </c>
      <c r="J365" s="6">
        <v>1.4</v>
      </c>
      <c r="K365" s="7">
        <v>189</v>
      </c>
      <c r="L365" s="8">
        <v>210</v>
      </c>
      <c r="M365" s="3">
        <v>3</v>
      </c>
      <c r="N365" s="3">
        <v>2</v>
      </c>
      <c r="O365" s="2" t="s">
        <v>23</v>
      </c>
      <c r="P365" s="9" t="s">
        <v>772</v>
      </c>
      <c r="Q365" s="9" t="s">
        <v>15191</v>
      </c>
      <c r="R365" s="10">
        <v>41876</v>
      </c>
      <c r="S365" s="16">
        <v>45458.276342314181</v>
      </c>
      <c r="T365" s="1" t="s">
        <v>19921</v>
      </c>
      <c r="U365" s="46">
        <v>2014</v>
      </c>
      <c r="V365" s="46">
        <v>2024</v>
      </c>
    </row>
    <row r="366" spans="1:22" x14ac:dyDescent="0.3">
      <c r="A366" s="3">
        <v>365</v>
      </c>
      <c r="B366" s="2" t="s">
        <v>775</v>
      </c>
      <c r="C366" s="2" t="s">
        <v>39</v>
      </c>
      <c r="D366" s="2" t="s">
        <v>64</v>
      </c>
      <c r="E366" s="3">
        <v>2023</v>
      </c>
      <c r="F366" s="4">
        <v>7470.56</v>
      </c>
      <c r="G366" s="5">
        <v>254089</v>
      </c>
      <c r="H366" s="2" t="s">
        <v>21</v>
      </c>
      <c r="I366" s="2" t="s">
        <v>22</v>
      </c>
      <c r="J366" s="6">
        <v>1.3</v>
      </c>
      <c r="K366" s="7">
        <v>329</v>
      </c>
      <c r="L366" s="8">
        <v>504</v>
      </c>
      <c r="M366" s="3">
        <v>5</v>
      </c>
      <c r="N366" s="3">
        <v>4</v>
      </c>
      <c r="O366" s="2" t="s">
        <v>30</v>
      </c>
      <c r="P366" s="9" t="s">
        <v>774</v>
      </c>
      <c r="Q366" s="9" t="s">
        <v>15192</v>
      </c>
      <c r="R366" s="10">
        <v>43837</v>
      </c>
      <c r="S366" s="16">
        <v>45229.594605966908</v>
      </c>
      <c r="T366" s="1" t="s">
        <v>19926</v>
      </c>
      <c r="U366" s="46">
        <v>2020</v>
      </c>
      <c r="V366" s="46">
        <v>2023</v>
      </c>
    </row>
    <row r="367" spans="1:22" x14ac:dyDescent="0.3">
      <c r="A367" s="3">
        <v>366</v>
      </c>
      <c r="B367" s="2" t="s">
        <v>777</v>
      </c>
      <c r="C367" s="2" t="s">
        <v>26</v>
      </c>
      <c r="D367" s="2" t="s">
        <v>50</v>
      </c>
      <c r="E367" s="3">
        <v>1995</v>
      </c>
      <c r="F367" s="4">
        <v>38366.97</v>
      </c>
      <c r="G367" s="5">
        <v>299483</v>
      </c>
      <c r="H367" s="2" t="s">
        <v>41</v>
      </c>
      <c r="I367" s="2" t="s">
        <v>29</v>
      </c>
      <c r="J367" s="6">
        <v>3.8</v>
      </c>
      <c r="K367" s="7">
        <v>556</v>
      </c>
      <c r="L367" s="8">
        <v>333</v>
      </c>
      <c r="M367" s="3">
        <v>5</v>
      </c>
      <c r="N367" s="3">
        <v>5</v>
      </c>
      <c r="O367" s="2" t="s">
        <v>65</v>
      </c>
      <c r="P367" s="9" t="s">
        <v>776</v>
      </c>
      <c r="Q367" s="9" t="s">
        <v>15193</v>
      </c>
      <c r="R367" s="10">
        <v>41930</v>
      </c>
      <c r="S367" s="16">
        <v>45575.683823810483</v>
      </c>
      <c r="T367" s="1" t="s">
        <v>19923</v>
      </c>
      <c r="U367" s="46">
        <v>2014</v>
      </c>
      <c r="V367" s="46">
        <v>2024</v>
      </c>
    </row>
    <row r="368" spans="1:22" x14ac:dyDescent="0.3">
      <c r="A368" s="3">
        <v>367</v>
      </c>
      <c r="B368" s="2" t="s">
        <v>779</v>
      </c>
      <c r="C368" s="2" t="s">
        <v>45</v>
      </c>
      <c r="D368" s="2" t="s">
        <v>64</v>
      </c>
      <c r="E368" s="3">
        <v>1997</v>
      </c>
      <c r="F368" s="4">
        <v>11989.6</v>
      </c>
      <c r="G368" s="5">
        <v>19077</v>
      </c>
      <c r="H368" s="2" t="s">
        <v>28</v>
      </c>
      <c r="I368" s="2" t="s">
        <v>29</v>
      </c>
      <c r="J368" s="6">
        <v>5</v>
      </c>
      <c r="K368" s="7">
        <v>439</v>
      </c>
      <c r="L368" s="8">
        <v>407</v>
      </c>
      <c r="M368" s="3">
        <v>2</v>
      </c>
      <c r="N368" s="3">
        <v>5</v>
      </c>
      <c r="O368" s="2" t="s">
        <v>51</v>
      </c>
      <c r="P368" s="9" t="s">
        <v>778</v>
      </c>
      <c r="Q368" s="9" t="s">
        <v>15194</v>
      </c>
      <c r="R368" s="10">
        <v>43785</v>
      </c>
      <c r="S368" s="16">
        <v>45135.551797405198</v>
      </c>
      <c r="T368" s="1" t="s">
        <v>19924</v>
      </c>
      <c r="U368" s="46">
        <v>2019</v>
      </c>
      <c r="V368" s="46">
        <v>2023</v>
      </c>
    </row>
    <row r="369" spans="1:22" x14ac:dyDescent="0.3">
      <c r="A369" s="3">
        <v>368</v>
      </c>
      <c r="B369" s="2" t="s">
        <v>781</v>
      </c>
      <c r="C369" s="2" t="s">
        <v>74</v>
      </c>
      <c r="D369" s="2" t="s">
        <v>46</v>
      </c>
      <c r="E369" s="3">
        <v>1992</v>
      </c>
      <c r="F369" s="4">
        <v>60306.21</v>
      </c>
      <c r="G369" s="5">
        <v>149590</v>
      </c>
      <c r="H369" s="2" t="s">
        <v>35</v>
      </c>
      <c r="I369" s="2" t="s">
        <v>22</v>
      </c>
      <c r="J369" s="6">
        <v>2.1</v>
      </c>
      <c r="K369" s="7">
        <v>432</v>
      </c>
      <c r="L369" s="8">
        <v>791</v>
      </c>
      <c r="M369" s="3">
        <v>2</v>
      </c>
      <c r="N369" s="3">
        <v>2</v>
      </c>
      <c r="O369" s="2" t="s">
        <v>30</v>
      </c>
      <c r="P369" s="9" t="s">
        <v>780</v>
      </c>
      <c r="Q369" s="9" t="s">
        <v>15195</v>
      </c>
      <c r="R369" s="10">
        <v>43100</v>
      </c>
      <c r="S369" s="16">
        <v>45194.401567359193</v>
      </c>
      <c r="T369" s="1" t="s">
        <v>19925</v>
      </c>
      <c r="U369" s="46">
        <v>2017</v>
      </c>
      <c r="V369" s="46">
        <v>2023</v>
      </c>
    </row>
    <row r="370" spans="1:22" x14ac:dyDescent="0.3">
      <c r="A370" s="3">
        <v>369</v>
      </c>
      <c r="B370" s="2" t="s">
        <v>783</v>
      </c>
      <c r="C370" s="2" t="s">
        <v>26</v>
      </c>
      <c r="D370" s="2" t="s">
        <v>56</v>
      </c>
      <c r="E370" s="3">
        <v>2022</v>
      </c>
      <c r="F370" s="4">
        <v>41348.25</v>
      </c>
      <c r="G370" s="5">
        <v>223283</v>
      </c>
      <c r="H370" s="2" t="s">
        <v>41</v>
      </c>
      <c r="I370" s="2" t="s">
        <v>22</v>
      </c>
      <c r="J370" s="6">
        <v>1.3</v>
      </c>
      <c r="K370" s="7">
        <v>455</v>
      </c>
      <c r="L370" s="8">
        <v>415</v>
      </c>
      <c r="M370" s="3">
        <v>2</v>
      </c>
      <c r="N370" s="3">
        <v>5</v>
      </c>
      <c r="O370" s="2" t="s">
        <v>80</v>
      </c>
      <c r="P370" s="9" t="s">
        <v>782</v>
      </c>
      <c r="Q370" s="9" t="s">
        <v>15196</v>
      </c>
      <c r="R370" s="10">
        <v>44160</v>
      </c>
      <c r="S370" s="16">
        <v>45231.49298564285</v>
      </c>
      <c r="T370" s="1" t="s">
        <v>19924</v>
      </c>
      <c r="U370" s="46">
        <v>2020</v>
      </c>
      <c r="V370" s="46">
        <v>2023</v>
      </c>
    </row>
    <row r="371" spans="1:22" x14ac:dyDescent="0.3">
      <c r="A371" s="3">
        <v>370</v>
      </c>
      <c r="B371" s="2" t="s">
        <v>785</v>
      </c>
      <c r="C371" s="2" t="s">
        <v>74</v>
      </c>
      <c r="D371" s="2" t="s">
        <v>64</v>
      </c>
      <c r="E371" s="3">
        <v>2009</v>
      </c>
      <c r="F371" s="4">
        <v>28717.97</v>
      </c>
      <c r="G371" s="5">
        <v>998</v>
      </c>
      <c r="H371" s="2" t="s">
        <v>41</v>
      </c>
      <c r="I371" s="2" t="s">
        <v>22</v>
      </c>
      <c r="J371" s="6">
        <v>3.8</v>
      </c>
      <c r="K371" s="7">
        <v>654</v>
      </c>
      <c r="L371" s="8">
        <v>586</v>
      </c>
      <c r="M371" s="3">
        <v>4</v>
      </c>
      <c r="N371" s="3">
        <v>2</v>
      </c>
      <c r="O371" s="2" t="s">
        <v>23</v>
      </c>
      <c r="P371" s="9" t="s">
        <v>784</v>
      </c>
      <c r="Q371" s="9" t="s">
        <v>18887</v>
      </c>
      <c r="R371" s="10">
        <v>43909</v>
      </c>
      <c r="S371" s="16">
        <v>45783.483383722472</v>
      </c>
      <c r="T371" s="1" t="s">
        <v>19916</v>
      </c>
      <c r="U371" s="46">
        <v>2020</v>
      </c>
      <c r="V371" s="46">
        <v>2025</v>
      </c>
    </row>
    <row r="372" spans="1:22" x14ac:dyDescent="0.3">
      <c r="A372" s="3">
        <v>371</v>
      </c>
      <c r="B372" s="2" t="s">
        <v>787</v>
      </c>
      <c r="C372" s="2" t="s">
        <v>118</v>
      </c>
      <c r="D372" s="2" t="s">
        <v>40</v>
      </c>
      <c r="E372" s="3">
        <v>1995</v>
      </c>
      <c r="F372" s="4">
        <v>31866.11</v>
      </c>
      <c r="G372" s="5">
        <v>80753</v>
      </c>
      <c r="H372" s="2" t="s">
        <v>41</v>
      </c>
      <c r="I372" s="2" t="s">
        <v>29</v>
      </c>
      <c r="J372" s="6">
        <v>5.4</v>
      </c>
      <c r="K372" s="7">
        <v>403</v>
      </c>
      <c r="L372" s="8">
        <v>436</v>
      </c>
      <c r="M372" s="3">
        <v>5</v>
      </c>
      <c r="N372" s="3">
        <v>2</v>
      </c>
      <c r="O372" s="2" t="s">
        <v>36</v>
      </c>
      <c r="P372" s="9" t="s">
        <v>786</v>
      </c>
      <c r="Q372" s="9" t="s">
        <v>18888</v>
      </c>
      <c r="R372" s="10">
        <v>42534</v>
      </c>
      <c r="S372" s="16">
        <v>45707.840255096737</v>
      </c>
      <c r="T372" s="1" t="s">
        <v>19919</v>
      </c>
      <c r="U372" s="46">
        <v>2016</v>
      </c>
      <c r="V372" s="46">
        <v>2025</v>
      </c>
    </row>
    <row r="373" spans="1:22" x14ac:dyDescent="0.3">
      <c r="A373" s="3">
        <v>372</v>
      </c>
      <c r="B373" s="2" t="s">
        <v>789</v>
      </c>
      <c r="C373" s="2" t="s">
        <v>63</v>
      </c>
      <c r="D373" s="2" t="s">
        <v>64</v>
      </c>
      <c r="E373" s="3">
        <v>2020</v>
      </c>
      <c r="F373" s="4">
        <v>73601.710000000006</v>
      </c>
      <c r="G373" s="5">
        <v>238468</v>
      </c>
      <c r="H373" s="2" t="s">
        <v>21</v>
      </c>
      <c r="I373" s="2" t="s">
        <v>22</v>
      </c>
      <c r="J373" s="6">
        <v>2.2999999999999998</v>
      </c>
      <c r="K373" s="7">
        <v>310</v>
      </c>
      <c r="L373" s="8">
        <v>756</v>
      </c>
      <c r="M373" s="3">
        <v>2</v>
      </c>
      <c r="N373" s="3">
        <v>4</v>
      </c>
      <c r="O373" s="2" t="s">
        <v>30</v>
      </c>
      <c r="P373" s="9" t="s">
        <v>788</v>
      </c>
      <c r="Q373" s="9" t="s">
        <v>15197</v>
      </c>
      <c r="R373" s="10">
        <v>43023</v>
      </c>
      <c r="S373" s="16">
        <v>45646.21593023176</v>
      </c>
      <c r="T373" s="1" t="s">
        <v>19923</v>
      </c>
      <c r="U373" s="46">
        <v>2017</v>
      </c>
      <c r="V373" s="46">
        <v>2024</v>
      </c>
    </row>
    <row r="374" spans="1:22" x14ac:dyDescent="0.3">
      <c r="A374" s="3">
        <v>373</v>
      </c>
      <c r="B374" s="2" t="s">
        <v>791</v>
      </c>
      <c r="C374" s="2" t="s">
        <v>39</v>
      </c>
      <c r="D374" s="2" t="s">
        <v>50</v>
      </c>
      <c r="E374" s="3">
        <v>2007</v>
      </c>
      <c r="F374" s="4">
        <v>10721.62</v>
      </c>
      <c r="G374" s="5">
        <v>51182</v>
      </c>
      <c r="H374" s="2" t="s">
        <v>28</v>
      </c>
      <c r="I374" s="2" t="s">
        <v>29</v>
      </c>
      <c r="J374" s="6">
        <v>1.9</v>
      </c>
      <c r="K374" s="7">
        <v>687</v>
      </c>
      <c r="L374" s="8">
        <v>310</v>
      </c>
      <c r="M374" s="3">
        <v>5</v>
      </c>
      <c r="N374" s="3">
        <v>2</v>
      </c>
      <c r="O374" s="2" t="s">
        <v>30</v>
      </c>
      <c r="P374" s="9" t="s">
        <v>790</v>
      </c>
      <c r="Q374" s="9" t="s">
        <v>15198</v>
      </c>
      <c r="R374" s="10">
        <v>43034</v>
      </c>
      <c r="S374" s="16">
        <v>45356.786044254572</v>
      </c>
      <c r="T374" s="1" t="s">
        <v>19923</v>
      </c>
      <c r="U374" s="46">
        <v>2017</v>
      </c>
      <c r="V374" s="46">
        <v>2024</v>
      </c>
    </row>
    <row r="375" spans="1:22" x14ac:dyDescent="0.3">
      <c r="A375" s="3">
        <v>374</v>
      </c>
      <c r="B375" s="2" t="s">
        <v>793</v>
      </c>
      <c r="C375" s="2" t="s">
        <v>39</v>
      </c>
      <c r="D375" s="2" t="s">
        <v>20</v>
      </c>
      <c r="E375" s="3">
        <v>2006</v>
      </c>
      <c r="F375" s="4">
        <v>15288.47</v>
      </c>
      <c r="G375" s="5">
        <v>38236</v>
      </c>
      <c r="H375" s="2" t="s">
        <v>21</v>
      </c>
      <c r="I375" s="2" t="s">
        <v>29</v>
      </c>
      <c r="J375" s="6">
        <v>1.2</v>
      </c>
      <c r="K375" s="7">
        <v>138</v>
      </c>
      <c r="L375" s="8">
        <v>450</v>
      </c>
      <c r="M375" s="3">
        <v>5</v>
      </c>
      <c r="N375" s="3">
        <v>2</v>
      </c>
      <c r="O375" s="2" t="s">
        <v>51</v>
      </c>
      <c r="P375" s="9" t="s">
        <v>792</v>
      </c>
      <c r="Q375" s="9" t="s">
        <v>18889</v>
      </c>
      <c r="R375" s="10">
        <v>43767</v>
      </c>
      <c r="S375" s="16">
        <v>45428.340355116743</v>
      </c>
      <c r="T375" s="1" t="s">
        <v>19923</v>
      </c>
      <c r="U375" s="46">
        <v>2019</v>
      </c>
      <c r="V375" s="46">
        <v>2024</v>
      </c>
    </row>
    <row r="376" spans="1:22" x14ac:dyDescent="0.3">
      <c r="A376" s="3">
        <v>375</v>
      </c>
      <c r="B376" s="2" t="s">
        <v>795</v>
      </c>
      <c r="C376" s="2" t="s">
        <v>33</v>
      </c>
      <c r="D376" s="2" t="s">
        <v>34</v>
      </c>
      <c r="E376" s="3">
        <v>2013</v>
      </c>
      <c r="F376" s="4">
        <v>17598.419999999998</v>
      </c>
      <c r="G376" s="5">
        <v>119461</v>
      </c>
      <c r="H376" s="2" t="s">
        <v>21</v>
      </c>
      <c r="I376" s="2" t="s">
        <v>29</v>
      </c>
      <c r="J376" s="6">
        <v>2.8</v>
      </c>
      <c r="K376" s="7">
        <v>358</v>
      </c>
      <c r="L376" s="8">
        <v>236</v>
      </c>
      <c r="M376" s="3">
        <v>2</v>
      </c>
      <c r="N376" s="3">
        <v>7</v>
      </c>
      <c r="O376" s="2" t="s">
        <v>51</v>
      </c>
      <c r="P376" s="9" t="s">
        <v>794</v>
      </c>
      <c r="Q376" s="9" t="s">
        <v>19392</v>
      </c>
      <c r="R376" s="10">
        <v>42118</v>
      </c>
      <c r="S376" s="16">
        <v>45457.692225490813</v>
      </c>
      <c r="T376" s="1" t="s">
        <v>19917</v>
      </c>
      <c r="U376" s="46">
        <v>2015</v>
      </c>
      <c r="V376" s="46">
        <v>2024</v>
      </c>
    </row>
    <row r="377" spans="1:22" x14ac:dyDescent="0.3">
      <c r="A377" s="3">
        <v>376</v>
      </c>
      <c r="B377" s="2" t="s">
        <v>797</v>
      </c>
      <c r="C377" s="2" t="s">
        <v>63</v>
      </c>
      <c r="D377" s="2" t="s">
        <v>92</v>
      </c>
      <c r="E377" s="3">
        <v>2018</v>
      </c>
      <c r="F377" s="4">
        <v>31877.21</v>
      </c>
      <c r="G377" s="5">
        <v>209577</v>
      </c>
      <c r="H377" s="2" t="s">
        <v>28</v>
      </c>
      <c r="I377" s="2" t="s">
        <v>29</v>
      </c>
      <c r="J377" s="6">
        <v>4.0999999999999996</v>
      </c>
      <c r="K377" s="7">
        <v>391</v>
      </c>
      <c r="L377" s="8">
        <v>606</v>
      </c>
      <c r="M377" s="3">
        <v>4</v>
      </c>
      <c r="N377" s="3">
        <v>2</v>
      </c>
      <c r="O377" s="2" t="s">
        <v>65</v>
      </c>
      <c r="P377" s="9" t="s">
        <v>796</v>
      </c>
      <c r="Q377" s="9" t="s">
        <v>15199</v>
      </c>
      <c r="R377" s="10">
        <v>44980</v>
      </c>
      <c r="S377" s="16">
        <v>45733.395366118937</v>
      </c>
      <c r="T377" s="1" t="s">
        <v>19915</v>
      </c>
      <c r="U377" s="46">
        <v>2023</v>
      </c>
      <c r="V377" s="46">
        <v>2025</v>
      </c>
    </row>
    <row r="378" spans="1:22" x14ac:dyDescent="0.3">
      <c r="A378" s="3">
        <v>377</v>
      </c>
      <c r="B378" s="2" t="s">
        <v>799</v>
      </c>
      <c r="C378" s="2" t="s">
        <v>45</v>
      </c>
      <c r="D378" s="2" t="s">
        <v>56</v>
      </c>
      <c r="E378" s="3">
        <v>2013</v>
      </c>
      <c r="F378" s="4">
        <v>37579.51</v>
      </c>
      <c r="G378" s="5">
        <v>40002</v>
      </c>
      <c r="H378" s="2" t="s">
        <v>35</v>
      </c>
      <c r="I378" s="2" t="s">
        <v>22</v>
      </c>
      <c r="J378" s="6">
        <v>5</v>
      </c>
      <c r="K378" s="7">
        <v>104</v>
      </c>
      <c r="L378" s="8">
        <v>313</v>
      </c>
      <c r="M378" s="3">
        <v>2</v>
      </c>
      <c r="N378" s="3">
        <v>5</v>
      </c>
      <c r="O378" s="2" t="s">
        <v>30</v>
      </c>
      <c r="P378" s="9" t="s">
        <v>798</v>
      </c>
      <c r="Q378" s="9" t="s">
        <v>15200</v>
      </c>
      <c r="R378" s="10">
        <v>45451</v>
      </c>
      <c r="S378" s="16">
        <v>45604.159518949513</v>
      </c>
      <c r="T378" s="1" t="s">
        <v>19919</v>
      </c>
      <c r="U378" s="46">
        <v>2024</v>
      </c>
      <c r="V378" s="46">
        <v>2024</v>
      </c>
    </row>
    <row r="379" spans="1:22" x14ac:dyDescent="0.3">
      <c r="A379" s="3">
        <v>378</v>
      </c>
      <c r="B379" s="2" t="s">
        <v>801</v>
      </c>
      <c r="C379" s="2" t="s">
        <v>39</v>
      </c>
      <c r="D379" s="2" t="s">
        <v>92</v>
      </c>
      <c r="E379" s="3">
        <v>2024</v>
      </c>
      <c r="F379" s="4">
        <v>33370.400000000001</v>
      </c>
      <c r="G379" s="5">
        <v>268541</v>
      </c>
      <c r="H379" s="2" t="s">
        <v>28</v>
      </c>
      <c r="I379" s="2" t="s">
        <v>22</v>
      </c>
      <c r="J379" s="6">
        <v>2.8</v>
      </c>
      <c r="K379" s="7">
        <v>331</v>
      </c>
      <c r="L379" s="8">
        <v>542</v>
      </c>
      <c r="M379" s="3">
        <v>2</v>
      </c>
      <c r="N379" s="3">
        <v>5</v>
      </c>
      <c r="O379" s="2" t="s">
        <v>30</v>
      </c>
      <c r="P379" s="9" t="s">
        <v>800</v>
      </c>
      <c r="Q379" s="9" t="s">
        <v>15201</v>
      </c>
      <c r="R379" s="10">
        <v>42326</v>
      </c>
      <c r="S379" s="16">
        <v>45168.846456336978</v>
      </c>
      <c r="T379" s="1" t="s">
        <v>19924</v>
      </c>
      <c r="U379" s="46">
        <v>2015</v>
      </c>
      <c r="V379" s="46">
        <v>2023</v>
      </c>
    </row>
    <row r="380" spans="1:22" x14ac:dyDescent="0.3">
      <c r="A380" s="3">
        <v>379</v>
      </c>
      <c r="B380" s="2" t="s">
        <v>803</v>
      </c>
      <c r="C380" s="2" t="s">
        <v>49</v>
      </c>
      <c r="D380" s="2" t="s">
        <v>56</v>
      </c>
      <c r="E380" s="3">
        <v>2024</v>
      </c>
      <c r="F380" s="4">
        <v>55249.29</v>
      </c>
      <c r="G380" s="5">
        <v>190721</v>
      </c>
      <c r="H380" s="2" t="s">
        <v>41</v>
      </c>
      <c r="I380" s="2" t="s">
        <v>29</v>
      </c>
      <c r="J380" s="6">
        <v>3.1</v>
      </c>
      <c r="K380" s="7">
        <v>124</v>
      </c>
      <c r="L380" s="8">
        <v>149</v>
      </c>
      <c r="M380" s="3">
        <v>5</v>
      </c>
      <c r="N380" s="3">
        <v>5</v>
      </c>
      <c r="O380" s="2" t="s">
        <v>80</v>
      </c>
      <c r="P380" s="9" t="s">
        <v>802</v>
      </c>
      <c r="Q380" s="9" t="s">
        <v>15202</v>
      </c>
      <c r="R380" s="10">
        <v>45315</v>
      </c>
      <c r="S380" s="16">
        <v>45282.019090863891</v>
      </c>
      <c r="T380" s="1" t="s">
        <v>19926</v>
      </c>
      <c r="U380" s="46">
        <v>2024</v>
      </c>
      <c r="V380" s="46">
        <v>2023</v>
      </c>
    </row>
    <row r="381" spans="1:22" x14ac:dyDescent="0.3">
      <c r="A381" s="3">
        <v>380</v>
      </c>
      <c r="B381" s="2" t="s">
        <v>805</v>
      </c>
      <c r="C381" s="2" t="s">
        <v>74</v>
      </c>
      <c r="D381" s="2" t="s">
        <v>34</v>
      </c>
      <c r="E381" s="3">
        <v>2017</v>
      </c>
      <c r="F381" s="4">
        <v>75481.39</v>
      </c>
      <c r="G381" s="5">
        <v>16185</v>
      </c>
      <c r="H381" s="2" t="s">
        <v>41</v>
      </c>
      <c r="I381" s="2" t="s">
        <v>29</v>
      </c>
      <c r="J381" s="6">
        <v>5.7</v>
      </c>
      <c r="K381" s="7">
        <v>395</v>
      </c>
      <c r="L381" s="8">
        <v>607</v>
      </c>
      <c r="M381" s="3">
        <v>2</v>
      </c>
      <c r="N381" s="3">
        <v>7</v>
      </c>
      <c r="O381" s="2" t="s">
        <v>85</v>
      </c>
      <c r="P381" s="9" t="s">
        <v>804</v>
      </c>
      <c r="Q381" s="9" t="s">
        <v>15203</v>
      </c>
      <c r="R381" s="10">
        <v>42957</v>
      </c>
      <c r="S381" s="16">
        <v>45773.115310107743</v>
      </c>
      <c r="T381" s="1" t="s">
        <v>19921</v>
      </c>
      <c r="U381" s="46">
        <v>2017</v>
      </c>
      <c r="V381" s="46">
        <v>2025</v>
      </c>
    </row>
    <row r="382" spans="1:22" x14ac:dyDescent="0.3">
      <c r="A382" s="3">
        <v>381</v>
      </c>
      <c r="B382" s="2" t="s">
        <v>807</v>
      </c>
      <c r="C382" s="2" t="s">
        <v>118</v>
      </c>
      <c r="D382" s="2" t="s">
        <v>56</v>
      </c>
      <c r="E382" s="3">
        <v>1996</v>
      </c>
      <c r="F382" s="4">
        <v>54318.11</v>
      </c>
      <c r="G382" s="5">
        <v>5968</v>
      </c>
      <c r="H382" s="2" t="s">
        <v>21</v>
      </c>
      <c r="I382" s="2" t="s">
        <v>29</v>
      </c>
      <c r="J382" s="6">
        <v>5.2</v>
      </c>
      <c r="K382" s="7">
        <v>663</v>
      </c>
      <c r="L382" s="8">
        <v>186</v>
      </c>
      <c r="M382" s="3">
        <v>2</v>
      </c>
      <c r="N382" s="3">
        <v>2</v>
      </c>
      <c r="O382" s="2" t="s">
        <v>36</v>
      </c>
      <c r="P382" s="9" t="s">
        <v>806</v>
      </c>
      <c r="Q382" s="9" t="s">
        <v>15204</v>
      </c>
      <c r="R382" s="10">
        <v>44825</v>
      </c>
      <c r="S382" s="16">
        <v>45686.666020249773</v>
      </c>
      <c r="T382" s="1" t="s">
        <v>19922</v>
      </c>
      <c r="U382" s="46">
        <v>2022</v>
      </c>
      <c r="V382" s="46">
        <v>2025</v>
      </c>
    </row>
    <row r="383" spans="1:22" x14ac:dyDescent="0.3">
      <c r="A383" s="3">
        <v>382</v>
      </c>
      <c r="B383" s="2" t="s">
        <v>809</v>
      </c>
      <c r="C383" s="2" t="s">
        <v>33</v>
      </c>
      <c r="D383" s="2" t="s">
        <v>34</v>
      </c>
      <c r="E383" s="3">
        <v>1994</v>
      </c>
      <c r="F383" s="4">
        <v>27625.06</v>
      </c>
      <c r="G383" s="5">
        <v>44071</v>
      </c>
      <c r="H383" s="2" t="s">
        <v>21</v>
      </c>
      <c r="I383" s="2" t="s">
        <v>29</v>
      </c>
      <c r="J383" s="6">
        <v>3.3</v>
      </c>
      <c r="K383" s="7">
        <v>239</v>
      </c>
      <c r="L383" s="8">
        <v>515</v>
      </c>
      <c r="M383" s="3">
        <v>2</v>
      </c>
      <c r="N383" s="3">
        <v>2</v>
      </c>
      <c r="O383" s="2" t="s">
        <v>30</v>
      </c>
      <c r="P383" s="9" t="s">
        <v>808</v>
      </c>
      <c r="Q383" s="9" t="s">
        <v>15205</v>
      </c>
      <c r="R383" s="10">
        <v>44985</v>
      </c>
      <c r="S383" s="16">
        <v>45761.14091522876</v>
      </c>
      <c r="T383" s="1" t="s">
        <v>19915</v>
      </c>
      <c r="U383" s="46">
        <v>2023</v>
      </c>
      <c r="V383" s="46">
        <v>2025</v>
      </c>
    </row>
    <row r="384" spans="1:22" x14ac:dyDescent="0.3">
      <c r="A384" s="3">
        <v>383</v>
      </c>
      <c r="B384" s="2" t="s">
        <v>811</v>
      </c>
      <c r="C384" s="2" t="s">
        <v>19</v>
      </c>
      <c r="D384" s="2" t="s">
        <v>92</v>
      </c>
      <c r="E384" s="3">
        <v>2020</v>
      </c>
      <c r="F384" s="4">
        <v>63248.11</v>
      </c>
      <c r="G384" s="5">
        <v>167067</v>
      </c>
      <c r="H384" s="2" t="s">
        <v>41</v>
      </c>
      <c r="I384" s="2" t="s">
        <v>29</v>
      </c>
      <c r="J384" s="6">
        <v>1.1000000000000001</v>
      </c>
      <c r="K384" s="7">
        <v>679</v>
      </c>
      <c r="L384" s="8">
        <v>718</v>
      </c>
      <c r="M384" s="3">
        <v>3</v>
      </c>
      <c r="N384" s="3">
        <v>4</v>
      </c>
      <c r="O384" s="2" t="s">
        <v>80</v>
      </c>
      <c r="P384" s="9" t="s">
        <v>810</v>
      </c>
      <c r="Q384" s="9" t="s">
        <v>19125</v>
      </c>
      <c r="R384" s="10">
        <v>42749</v>
      </c>
      <c r="S384" s="16">
        <v>45498.14231550882</v>
      </c>
      <c r="T384" s="1" t="s">
        <v>19926</v>
      </c>
      <c r="U384" s="46">
        <v>2017</v>
      </c>
      <c r="V384" s="46">
        <v>2024</v>
      </c>
    </row>
    <row r="385" spans="1:22" x14ac:dyDescent="0.3">
      <c r="A385" s="3">
        <v>384</v>
      </c>
      <c r="B385" s="2" t="s">
        <v>813</v>
      </c>
      <c r="C385" s="2" t="s">
        <v>49</v>
      </c>
      <c r="D385" s="2" t="s">
        <v>46</v>
      </c>
      <c r="E385" s="3">
        <v>2016</v>
      </c>
      <c r="F385" s="4">
        <v>14033.24</v>
      </c>
      <c r="G385" s="5">
        <v>99703</v>
      </c>
      <c r="H385" s="2" t="s">
        <v>35</v>
      </c>
      <c r="I385" s="2" t="s">
        <v>29</v>
      </c>
      <c r="J385" s="6">
        <v>4.8</v>
      </c>
      <c r="K385" s="7">
        <v>190</v>
      </c>
      <c r="L385" s="8">
        <v>232</v>
      </c>
      <c r="M385" s="3">
        <v>5</v>
      </c>
      <c r="N385" s="3">
        <v>2</v>
      </c>
      <c r="O385" s="2" t="s">
        <v>80</v>
      </c>
      <c r="P385" s="9" t="s">
        <v>812</v>
      </c>
      <c r="Q385" s="9" t="s">
        <v>15206</v>
      </c>
      <c r="R385" s="10">
        <v>42076</v>
      </c>
      <c r="S385" s="16">
        <v>45466.453977841287</v>
      </c>
      <c r="T385" s="1" t="s">
        <v>19916</v>
      </c>
      <c r="U385" s="46">
        <v>2015</v>
      </c>
      <c r="V385" s="46">
        <v>2024</v>
      </c>
    </row>
    <row r="386" spans="1:22" x14ac:dyDescent="0.3">
      <c r="A386" s="3">
        <v>385</v>
      </c>
      <c r="B386" s="2" t="s">
        <v>815</v>
      </c>
      <c r="C386" s="2" t="s">
        <v>49</v>
      </c>
      <c r="D386" s="2" t="s">
        <v>50</v>
      </c>
      <c r="E386" s="3">
        <v>2013</v>
      </c>
      <c r="F386" s="4">
        <v>61418.49</v>
      </c>
      <c r="G386" s="5">
        <v>266315</v>
      </c>
      <c r="H386" s="2" t="s">
        <v>21</v>
      </c>
      <c r="I386" s="2" t="s">
        <v>22</v>
      </c>
      <c r="J386" s="6">
        <v>3.7</v>
      </c>
      <c r="K386" s="7">
        <v>567</v>
      </c>
      <c r="L386" s="8">
        <v>153</v>
      </c>
      <c r="M386" s="3">
        <v>5</v>
      </c>
      <c r="N386" s="3">
        <v>5</v>
      </c>
      <c r="O386" s="2" t="s">
        <v>51</v>
      </c>
      <c r="P386" s="9" t="s">
        <v>814</v>
      </c>
      <c r="Q386" s="9" t="s">
        <v>15207</v>
      </c>
      <c r="R386" s="10">
        <v>45321</v>
      </c>
      <c r="S386" s="16">
        <v>45324.951677381192</v>
      </c>
      <c r="T386" s="1" t="s">
        <v>19926</v>
      </c>
      <c r="U386" s="46">
        <v>2024</v>
      </c>
      <c r="V386" s="46">
        <v>2024</v>
      </c>
    </row>
    <row r="387" spans="1:22" x14ac:dyDescent="0.3">
      <c r="A387" s="3">
        <v>386</v>
      </c>
      <c r="B387" s="2" t="s">
        <v>817</v>
      </c>
      <c r="C387" s="2" t="s">
        <v>118</v>
      </c>
      <c r="D387" s="2" t="s">
        <v>64</v>
      </c>
      <c r="E387" s="3">
        <v>1996</v>
      </c>
      <c r="F387" s="4">
        <v>11163.47</v>
      </c>
      <c r="G387" s="5">
        <v>27202</v>
      </c>
      <c r="H387" s="2" t="s">
        <v>28</v>
      </c>
      <c r="I387" s="2" t="s">
        <v>29</v>
      </c>
      <c r="J387" s="6">
        <v>5.2</v>
      </c>
      <c r="K387" s="7">
        <v>234</v>
      </c>
      <c r="L387" s="8">
        <v>744</v>
      </c>
      <c r="M387" s="3">
        <v>5</v>
      </c>
      <c r="N387" s="3">
        <v>5</v>
      </c>
      <c r="O387" s="2" t="s">
        <v>85</v>
      </c>
      <c r="P387" s="9" t="s">
        <v>816</v>
      </c>
      <c r="Q387" s="9" t="s">
        <v>15208</v>
      </c>
      <c r="R387" s="10">
        <v>43183</v>
      </c>
      <c r="S387" s="16">
        <v>45358.100307107139</v>
      </c>
      <c r="T387" s="1" t="s">
        <v>19916</v>
      </c>
      <c r="U387" s="46">
        <v>2018</v>
      </c>
      <c r="V387" s="46">
        <v>2024</v>
      </c>
    </row>
    <row r="388" spans="1:22" x14ac:dyDescent="0.3">
      <c r="A388" s="3">
        <v>387</v>
      </c>
      <c r="B388" s="2" t="s">
        <v>819</v>
      </c>
      <c r="C388" s="2" t="s">
        <v>118</v>
      </c>
      <c r="D388" s="2" t="s">
        <v>46</v>
      </c>
      <c r="E388" s="3">
        <v>2015</v>
      </c>
      <c r="F388" s="4">
        <v>6337.98</v>
      </c>
      <c r="G388" s="5">
        <v>125159</v>
      </c>
      <c r="H388" s="2" t="s">
        <v>21</v>
      </c>
      <c r="I388" s="2" t="s">
        <v>29</v>
      </c>
      <c r="J388" s="6">
        <v>2.1</v>
      </c>
      <c r="K388" s="7">
        <v>379</v>
      </c>
      <c r="L388" s="8">
        <v>304</v>
      </c>
      <c r="M388" s="3">
        <v>3</v>
      </c>
      <c r="N388" s="3">
        <v>5</v>
      </c>
      <c r="O388" s="2" t="s">
        <v>85</v>
      </c>
      <c r="P388" s="9" t="s">
        <v>818</v>
      </c>
      <c r="Q388" s="9" t="s">
        <v>15209</v>
      </c>
      <c r="R388" s="10">
        <v>45288</v>
      </c>
      <c r="S388" s="16">
        <v>45810.352757597233</v>
      </c>
      <c r="T388" s="1" t="s">
        <v>19925</v>
      </c>
      <c r="U388" s="46">
        <v>2023</v>
      </c>
      <c r="V388" s="46">
        <v>2025</v>
      </c>
    </row>
    <row r="389" spans="1:22" x14ac:dyDescent="0.3">
      <c r="A389" s="3">
        <v>388</v>
      </c>
      <c r="B389" s="2" t="s">
        <v>821</v>
      </c>
      <c r="C389" s="2" t="s">
        <v>45</v>
      </c>
      <c r="D389" s="2" t="s">
        <v>64</v>
      </c>
      <c r="E389" s="3">
        <v>1990</v>
      </c>
      <c r="F389" s="4">
        <v>14828.24</v>
      </c>
      <c r="G389" s="5">
        <v>43039</v>
      </c>
      <c r="H389" s="2" t="s">
        <v>35</v>
      </c>
      <c r="I389" s="2" t="s">
        <v>22</v>
      </c>
      <c r="J389" s="6">
        <v>3.2</v>
      </c>
      <c r="K389" s="7">
        <v>113</v>
      </c>
      <c r="L389" s="8">
        <v>426</v>
      </c>
      <c r="M389" s="3">
        <v>5</v>
      </c>
      <c r="N389" s="3">
        <v>2</v>
      </c>
      <c r="O389" s="2" t="s">
        <v>23</v>
      </c>
      <c r="P389" s="9" t="s">
        <v>820</v>
      </c>
      <c r="Q389" s="9" t="s">
        <v>19393</v>
      </c>
      <c r="R389" s="10">
        <v>42757</v>
      </c>
      <c r="S389" s="16">
        <v>45177.754237893299</v>
      </c>
      <c r="T389" s="1" t="s">
        <v>19926</v>
      </c>
      <c r="U389" s="46">
        <v>2017</v>
      </c>
      <c r="V389" s="46">
        <v>2023</v>
      </c>
    </row>
    <row r="390" spans="1:22" x14ac:dyDescent="0.3">
      <c r="A390" s="3">
        <v>389</v>
      </c>
      <c r="B390" s="2" t="s">
        <v>823</v>
      </c>
      <c r="C390" s="2" t="s">
        <v>74</v>
      </c>
      <c r="D390" s="2" t="s">
        <v>20</v>
      </c>
      <c r="E390" s="3">
        <v>2017</v>
      </c>
      <c r="F390" s="4">
        <v>10854.14</v>
      </c>
      <c r="G390" s="5">
        <v>281234</v>
      </c>
      <c r="H390" s="2" t="s">
        <v>21</v>
      </c>
      <c r="I390" s="2" t="s">
        <v>29</v>
      </c>
      <c r="J390" s="6">
        <v>2.6</v>
      </c>
      <c r="K390" s="7">
        <v>693</v>
      </c>
      <c r="L390" s="8">
        <v>141</v>
      </c>
      <c r="M390" s="3">
        <v>3</v>
      </c>
      <c r="N390" s="3">
        <v>2</v>
      </c>
      <c r="O390" s="2" t="s">
        <v>65</v>
      </c>
      <c r="P390" s="9" t="s">
        <v>822</v>
      </c>
      <c r="Q390" s="9" t="s">
        <v>15210</v>
      </c>
      <c r="R390" s="10">
        <v>43064</v>
      </c>
      <c r="S390" s="16">
        <v>45313.123311708063</v>
      </c>
      <c r="T390" s="1" t="s">
        <v>19924</v>
      </c>
      <c r="U390" s="46">
        <v>2017</v>
      </c>
      <c r="V390" s="46">
        <v>2024</v>
      </c>
    </row>
    <row r="391" spans="1:22" x14ac:dyDescent="0.3">
      <c r="A391" s="3">
        <v>390</v>
      </c>
      <c r="B391" s="2" t="s">
        <v>825</v>
      </c>
      <c r="C391" s="2" t="s">
        <v>74</v>
      </c>
      <c r="D391" s="2" t="s">
        <v>56</v>
      </c>
      <c r="E391" s="3">
        <v>1998</v>
      </c>
      <c r="F391" s="4">
        <v>43283.3</v>
      </c>
      <c r="G391" s="5">
        <v>29602</v>
      </c>
      <c r="H391" s="2" t="s">
        <v>35</v>
      </c>
      <c r="I391" s="2" t="s">
        <v>22</v>
      </c>
      <c r="J391" s="6">
        <v>2.5</v>
      </c>
      <c r="K391" s="7">
        <v>376</v>
      </c>
      <c r="L391" s="8">
        <v>217</v>
      </c>
      <c r="M391" s="3">
        <v>4</v>
      </c>
      <c r="N391" s="3">
        <v>4</v>
      </c>
      <c r="O391" s="2" t="s">
        <v>65</v>
      </c>
      <c r="P391" s="9" t="s">
        <v>824</v>
      </c>
      <c r="Q391" s="9" t="s">
        <v>15211</v>
      </c>
      <c r="R391" s="10">
        <v>42931</v>
      </c>
      <c r="S391" s="16">
        <v>45489.526592364193</v>
      </c>
      <c r="T391" s="1" t="s">
        <v>19920</v>
      </c>
      <c r="U391" s="46">
        <v>2017</v>
      </c>
      <c r="V391" s="46">
        <v>2024</v>
      </c>
    </row>
    <row r="392" spans="1:22" x14ac:dyDescent="0.3">
      <c r="A392" s="3">
        <v>391</v>
      </c>
      <c r="B392" s="2" t="s">
        <v>827</v>
      </c>
      <c r="C392" s="2" t="s">
        <v>33</v>
      </c>
      <c r="D392" s="2" t="s">
        <v>79</v>
      </c>
      <c r="E392" s="3">
        <v>1997</v>
      </c>
      <c r="F392" s="4">
        <v>12491.05</v>
      </c>
      <c r="G392" s="5">
        <v>5299</v>
      </c>
      <c r="H392" s="2" t="s">
        <v>35</v>
      </c>
      <c r="I392" s="2" t="s">
        <v>22</v>
      </c>
      <c r="J392" s="6">
        <v>4.3</v>
      </c>
      <c r="K392" s="7">
        <v>681</v>
      </c>
      <c r="L392" s="8">
        <v>592</v>
      </c>
      <c r="M392" s="3">
        <v>3</v>
      </c>
      <c r="N392" s="3">
        <v>2</v>
      </c>
      <c r="O392" s="2" t="s">
        <v>36</v>
      </c>
      <c r="P392" s="9" t="s">
        <v>826</v>
      </c>
      <c r="Q392" s="9" t="s">
        <v>19634</v>
      </c>
      <c r="R392" s="10">
        <v>41918</v>
      </c>
      <c r="S392" s="16">
        <v>45362.189124870703</v>
      </c>
      <c r="T392" s="1" t="s">
        <v>19923</v>
      </c>
      <c r="U392" s="46">
        <v>2014</v>
      </c>
      <c r="V392" s="46">
        <v>2024</v>
      </c>
    </row>
    <row r="393" spans="1:22" x14ac:dyDescent="0.3">
      <c r="A393" s="3">
        <v>392</v>
      </c>
      <c r="B393" s="2" t="s">
        <v>829</v>
      </c>
      <c r="C393" s="2" t="s">
        <v>118</v>
      </c>
      <c r="D393" s="2" t="s">
        <v>34</v>
      </c>
      <c r="E393" s="3">
        <v>2005</v>
      </c>
      <c r="F393" s="4">
        <v>56064.52</v>
      </c>
      <c r="G393" s="5">
        <v>244274</v>
      </c>
      <c r="H393" s="2" t="s">
        <v>21</v>
      </c>
      <c r="I393" s="2" t="s">
        <v>22</v>
      </c>
      <c r="J393" s="6">
        <v>3.8</v>
      </c>
      <c r="K393" s="7">
        <v>465</v>
      </c>
      <c r="L393" s="8">
        <v>438</v>
      </c>
      <c r="M393" s="3">
        <v>2</v>
      </c>
      <c r="N393" s="3">
        <v>4</v>
      </c>
      <c r="O393" s="2" t="s">
        <v>51</v>
      </c>
      <c r="P393" s="9" t="s">
        <v>828</v>
      </c>
      <c r="Q393" s="9" t="s">
        <v>15212</v>
      </c>
      <c r="R393" s="10">
        <v>43970</v>
      </c>
      <c r="S393" s="16">
        <v>45807.140115068723</v>
      </c>
      <c r="T393" s="1" t="s">
        <v>19918</v>
      </c>
      <c r="U393" s="46">
        <v>2020</v>
      </c>
      <c r="V393" s="46">
        <v>2025</v>
      </c>
    </row>
    <row r="394" spans="1:22" x14ac:dyDescent="0.3">
      <c r="A394" s="3">
        <v>393</v>
      </c>
      <c r="B394" s="2" t="s">
        <v>831</v>
      </c>
      <c r="C394" s="2" t="s">
        <v>49</v>
      </c>
      <c r="D394" s="2" t="s">
        <v>46</v>
      </c>
      <c r="E394" s="3">
        <v>2020</v>
      </c>
      <c r="F394" s="4">
        <v>56096</v>
      </c>
      <c r="G394" s="5">
        <v>53980</v>
      </c>
      <c r="H394" s="2" t="s">
        <v>35</v>
      </c>
      <c r="I394" s="2" t="s">
        <v>29</v>
      </c>
      <c r="J394" s="6">
        <v>4.0999999999999996</v>
      </c>
      <c r="K394" s="7">
        <v>85</v>
      </c>
      <c r="L394" s="8">
        <v>365</v>
      </c>
      <c r="M394" s="3">
        <v>4</v>
      </c>
      <c r="N394" s="3">
        <v>4</v>
      </c>
      <c r="O394" s="2" t="s">
        <v>23</v>
      </c>
      <c r="P394" s="9" t="s">
        <v>830</v>
      </c>
      <c r="Q394" s="9" t="s">
        <v>19635</v>
      </c>
      <c r="R394" s="10">
        <v>43004</v>
      </c>
      <c r="S394" s="16">
        <v>45586.782043454412</v>
      </c>
      <c r="T394" s="1" t="s">
        <v>19922</v>
      </c>
      <c r="U394" s="46">
        <v>2017</v>
      </c>
      <c r="V394" s="46">
        <v>2024</v>
      </c>
    </row>
    <row r="395" spans="1:22" x14ac:dyDescent="0.3">
      <c r="A395" s="3">
        <v>394</v>
      </c>
      <c r="B395" s="2" t="s">
        <v>833</v>
      </c>
      <c r="C395" s="2" t="s">
        <v>74</v>
      </c>
      <c r="D395" s="2" t="s">
        <v>92</v>
      </c>
      <c r="E395" s="3">
        <v>2011</v>
      </c>
      <c r="F395" s="4">
        <v>32627.25</v>
      </c>
      <c r="G395" s="5">
        <v>262020</v>
      </c>
      <c r="H395" s="2" t="s">
        <v>28</v>
      </c>
      <c r="I395" s="2" t="s">
        <v>22</v>
      </c>
      <c r="J395" s="6">
        <v>1.4</v>
      </c>
      <c r="K395" s="7">
        <v>428</v>
      </c>
      <c r="L395" s="8">
        <v>155</v>
      </c>
      <c r="M395" s="3">
        <v>2</v>
      </c>
      <c r="N395" s="3">
        <v>4</v>
      </c>
      <c r="O395" s="2" t="s">
        <v>80</v>
      </c>
      <c r="P395" s="9" t="s">
        <v>832</v>
      </c>
      <c r="Q395" s="9" t="s">
        <v>15213</v>
      </c>
      <c r="R395" s="10">
        <v>42348</v>
      </c>
      <c r="S395" s="16">
        <v>45141.831053256363</v>
      </c>
      <c r="T395" s="1" t="s">
        <v>19925</v>
      </c>
      <c r="U395" s="46">
        <v>2015</v>
      </c>
      <c r="V395" s="46">
        <v>2023</v>
      </c>
    </row>
    <row r="396" spans="1:22" x14ac:dyDescent="0.3">
      <c r="A396" s="3">
        <v>395</v>
      </c>
      <c r="B396" s="2" t="s">
        <v>835</v>
      </c>
      <c r="C396" s="2" t="s">
        <v>19</v>
      </c>
      <c r="D396" s="2" t="s">
        <v>34</v>
      </c>
      <c r="E396" s="3">
        <v>2006</v>
      </c>
      <c r="F396" s="4">
        <v>65269.25</v>
      </c>
      <c r="G396" s="5">
        <v>101773</v>
      </c>
      <c r="H396" s="2" t="s">
        <v>35</v>
      </c>
      <c r="I396" s="2" t="s">
        <v>22</v>
      </c>
      <c r="J396" s="6">
        <v>5.4</v>
      </c>
      <c r="K396" s="7">
        <v>202</v>
      </c>
      <c r="L396" s="8">
        <v>527</v>
      </c>
      <c r="M396" s="3">
        <v>4</v>
      </c>
      <c r="N396" s="3">
        <v>2</v>
      </c>
      <c r="O396" s="2" t="s">
        <v>80</v>
      </c>
      <c r="P396" s="9" t="s">
        <v>834</v>
      </c>
      <c r="Q396" s="9" t="s">
        <v>19394</v>
      </c>
      <c r="R396" s="10">
        <v>44559</v>
      </c>
      <c r="S396" s="16">
        <v>45257.19412587089</v>
      </c>
      <c r="T396" s="1" t="s">
        <v>19925</v>
      </c>
      <c r="U396" s="46">
        <v>2021</v>
      </c>
      <c r="V396" s="46">
        <v>2023</v>
      </c>
    </row>
    <row r="397" spans="1:22" x14ac:dyDescent="0.3">
      <c r="A397" s="3">
        <v>396</v>
      </c>
      <c r="B397" s="2" t="s">
        <v>837</v>
      </c>
      <c r="C397" s="2" t="s">
        <v>107</v>
      </c>
      <c r="D397" s="2" t="s">
        <v>20</v>
      </c>
      <c r="E397" s="3">
        <v>1991</v>
      </c>
      <c r="F397" s="4">
        <v>69602.55</v>
      </c>
      <c r="G397" s="5">
        <v>296547</v>
      </c>
      <c r="H397" s="2" t="s">
        <v>41</v>
      </c>
      <c r="I397" s="2" t="s">
        <v>29</v>
      </c>
      <c r="J397" s="6">
        <v>2.2999999999999998</v>
      </c>
      <c r="K397" s="7">
        <v>367</v>
      </c>
      <c r="L397" s="8">
        <v>790</v>
      </c>
      <c r="M397" s="3">
        <v>5</v>
      </c>
      <c r="N397" s="3">
        <v>4</v>
      </c>
      <c r="O397" s="2" t="s">
        <v>23</v>
      </c>
      <c r="P397" s="9" t="s">
        <v>836</v>
      </c>
      <c r="Q397" s="9" t="s">
        <v>15214</v>
      </c>
      <c r="R397" s="10">
        <v>42596</v>
      </c>
      <c r="S397" s="16">
        <v>45533.773441734062</v>
      </c>
      <c r="T397" s="1" t="s">
        <v>19921</v>
      </c>
      <c r="U397" s="46">
        <v>2016</v>
      </c>
      <c r="V397" s="46">
        <v>2024</v>
      </c>
    </row>
    <row r="398" spans="1:22" x14ac:dyDescent="0.3">
      <c r="A398" s="3">
        <v>397</v>
      </c>
      <c r="B398" s="2" t="s">
        <v>839</v>
      </c>
      <c r="C398" s="2" t="s">
        <v>74</v>
      </c>
      <c r="D398" s="2" t="s">
        <v>46</v>
      </c>
      <c r="E398" s="3">
        <v>1999</v>
      </c>
      <c r="F398" s="4">
        <v>65765.320000000007</v>
      </c>
      <c r="G398" s="5">
        <v>44653</v>
      </c>
      <c r="H398" s="2" t="s">
        <v>28</v>
      </c>
      <c r="I398" s="2" t="s">
        <v>29</v>
      </c>
      <c r="J398" s="6">
        <v>3.6</v>
      </c>
      <c r="K398" s="7">
        <v>432</v>
      </c>
      <c r="L398" s="8">
        <v>459</v>
      </c>
      <c r="M398" s="3">
        <v>5</v>
      </c>
      <c r="N398" s="3">
        <v>7</v>
      </c>
      <c r="O398" s="2" t="s">
        <v>36</v>
      </c>
      <c r="P398" s="9" t="s">
        <v>838</v>
      </c>
      <c r="Q398" s="9" t="s">
        <v>15215</v>
      </c>
      <c r="R398" s="10">
        <v>44382</v>
      </c>
      <c r="S398" s="16">
        <v>45370.074701986108</v>
      </c>
      <c r="T398" s="1" t="s">
        <v>19920</v>
      </c>
      <c r="U398" s="46">
        <v>2021</v>
      </c>
      <c r="V398" s="46">
        <v>2024</v>
      </c>
    </row>
    <row r="399" spans="1:22" x14ac:dyDescent="0.3">
      <c r="A399" s="3">
        <v>398</v>
      </c>
      <c r="B399" s="2" t="s">
        <v>841</v>
      </c>
      <c r="C399" s="2" t="s">
        <v>107</v>
      </c>
      <c r="D399" s="2" t="s">
        <v>64</v>
      </c>
      <c r="E399" s="3">
        <v>1997</v>
      </c>
      <c r="F399" s="4">
        <v>61922.53</v>
      </c>
      <c r="G399" s="5">
        <v>201096</v>
      </c>
      <c r="H399" s="2" t="s">
        <v>21</v>
      </c>
      <c r="I399" s="2" t="s">
        <v>22</v>
      </c>
      <c r="J399" s="6">
        <v>5.9</v>
      </c>
      <c r="K399" s="7">
        <v>500</v>
      </c>
      <c r="L399" s="8">
        <v>440</v>
      </c>
      <c r="M399" s="3">
        <v>5</v>
      </c>
      <c r="N399" s="3">
        <v>7</v>
      </c>
      <c r="O399" s="2" t="s">
        <v>80</v>
      </c>
      <c r="P399" s="9" t="s">
        <v>840</v>
      </c>
      <c r="Q399" s="9" t="s">
        <v>19636</v>
      </c>
      <c r="R399" s="10">
        <v>44018</v>
      </c>
      <c r="S399" s="16">
        <v>45372.703227691251</v>
      </c>
      <c r="T399" s="1" t="s">
        <v>19920</v>
      </c>
      <c r="U399" s="46">
        <v>2020</v>
      </c>
      <c r="V399" s="46">
        <v>2024</v>
      </c>
    </row>
    <row r="400" spans="1:22" x14ac:dyDescent="0.3">
      <c r="A400" s="3">
        <v>399</v>
      </c>
      <c r="B400" s="2" t="s">
        <v>843</v>
      </c>
      <c r="C400" s="2" t="s">
        <v>118</v>
      </c>
      <c r="D400" s="2" t="s">
        <v>46</v>
      </c>
      <c r="E400" s="3">
        <v>2016</v>
      </c>
      <c r="F400" s="4">
        <v>28661.41</v>
      </c>
      <c r="G400" s="5">
        <v>35286</v>
      </c>
      <c r="H400" s="2" t="s">
        <v>28</v>
      </c>
      <c r="I400" s="2" t="s">
        <v>22</v>
      </c>
      <c r="J400" s="6">
        <v>4.9000000000000004</v>
      </c>
      <c r="K400" s="7">
        <v>374</v>
      </c>
      <c r="L400" s="8">
        <v>250</v>
      </c>
      <c r="M400" s="3">
        <v>5</v>
      </c>
      <c r="N400" s="3">
        <v>7</v>
      </c>
      <c r="O400" s="2" t="s">
        <v>80</v>
      </c>
      <c r="P400" s="9" t="s">
        <v>842</v>
      </c>
      <c r="Q400" s="9" t="s">
        <v>15216</v>
      </c>
      <c r="R400" s="10">
        <v>43867</v>
      </c>
      <c r="S400" s="16">
        <v>45695.427772600233</v>
      </c>
      <c r="T400" s="1" t="s">
        <v>19915</v>
      </c>
      <c r="U400" s="46">
        <v>2020</v>
      </c>
      <c r="V400" s="46">
        <v>2025</v>
      </c>
    </row>
    <row r="401" spans="1:22" x14ac:dyDescent="0.3">
      <c r="A401" s="3">
        <v>400</v>
      </c>
      <c r="B401" s="2" t="s">
        <v>845</v>
      </c>
      <c r="C401" s="2" t="s">
        <v>19</v>
      </c>
      <c r="D401" s="2" t="s">
        <v>46</v>
      </c>
      <c r="E401" s="3">
        <v>1997</v>
      </c>
      <c r="F401" s="4">
        <v>57255.02</v>
      </c>
      <c r="G401" s="5">
        <v>218230</v>
      </c>
      <c r="H401" s="2" t="s">
        <v>21</v>
      </c>
      <c r="I401" s="2" t="s">
        <v>29</v>
      </c>
      <c r="J401" s="6">
        <v>5.8</v>
      </c>
      <c r="K401" s="7">
        <v>263</v>
      </c>
      <c r="L401" s="8">
        <v>118</v>
      </c>
      <c r="M401" s="3">
        <v>3</v>
      </c>
      <c r="N401" s="3">
        <v>5</v>
      </c>
      <c r="O401" s="2" t="s">
        <v>65</v>
      </c>
      <c r="P401" s="9" t="s">
        <v>844</v>
      </c>
      <c r="Q401" s="9" t="s">
        <v>15217</v>
      </c>
      <c r="R401" s="10">
        <v>44296</v>
      </c>
      <c r="S401" s="16">
        <v>45585.321751395997</v>
      </c>
      <c r="T401" s="1" t="s">
        <v>19917</v>
      </c>
      <c r="U401" s="46">
        <v>2021</v>
      </c>
      <c r="V401" s="46">
        <v>2024</v>
      </c>
    </row>
    <row r="402" spans="1:22" x14ac:dyDescent="0.3">
      <c r="A402" s="3">
        <v>401</v>
      </c>
      <c r="B402" s="2" t="s">
        <v>847</v>
      </c>
      <c r="C402" s="2" t="s">
        <v>118</v>
      </c>
      <c r="D402" s="2" t="s">
        <v>64</v>
      </c>
      <c r="E402" s="3">
        <v>1991</v>
      </c>
      <c r="F402" s="4">
        <v>38076.47</v>
      </c>
      <c r="G402" s="5">
        <v>177201</v>
      </c>
      <c r="H402" s="2" t="s">
        <v>21</v>
      </c>
      <c r="I402" s="2" t="s">
        <v>22</v>
      </c>
      <c r="J402" s="6">
        <v>3.3</v>
      </c>
      <c r="K402" s="7">
        <v>581</v>
      </c>
      <c r="L402" s="8">
        <v>391</v>
      </c>
      <c r="M402" s="3">
        <v>5</v>
      </c>
      <c r="N402" s="3">
        <v>2</v>
      </c>
      <c r="O402" s="2" t="s">
        <v>36</v>
      </c>
      <c r="P402" s="9" t="s">
        <v>846</v>
      </c>
      <c r="Q402" s="9" t="s">
        <v>19126</v>
      </c>
      <c r="R402" s="10">
        <v>43574</v>
      </c>
      <c r="S402" s="16">
        <v>45288.59040512675</v>
      </c>
      <c r="T402" s="1" t="s">
        <v>19917</v>
      </c>
      <c r="U402" s="46">
        <v>2019</v>
      </c>
      <c r="V402" s="46">
        <v>2023</v>
      </c>
    </row>
    <row r="403" spans="1:22" x14ac:dyDescent="0.3">
      <c r="A403" s="3">
        <v>402</v>
      </c>
      <c r="B403" s="2" t="s">
        <v>849</v>
      </c>
      <c r="C403" s="2" t="s">
        <v>33</v>
      </c>
      <c r="D403" s="2" t="s">
        <v>64</v>
      </c>
      <c r="E403" s="3">
        <v>1996</v>
      </c>
      <c r="F403" s="4">
        <v>28476.51</v>
      </c>
      <c r="G403" s="5">
        <v>273481</v>
      </c>
      <c r="H403" s="2" t="s">
        <v>21</v>
      </c>
      <c r="I403" s="2" t="s">
        <v>29</v>
      </c>
      <c r="J403" s="6">
        <v>4</v>
      </c>
      <c r="K403" s="7">
        <v>437</v>
      </c>
      <c r="L403" s="8">
        <v>596</v>
      </c>
      <c r="M403" s="3">
        <v>5</v>
      </c>
      <c r="N403" s="3">
        <v>2</v>
      </c>
      <c r="O403" s="2" t="s">
        <v>23</v>
      </c>
      <c r="P403" s="9" t="s">
        <v>848</v>
      </c>
      <c r="Q403" s="9" t="s">
        <v>15218</v>
      </c>
      <c r="R403" s="10">
        <v>43034</v>
      </c>
      <c r="S403" s="16">
        <v>45716.017890623843</v>
      </c>
      <c r="T403" s="1" t="s">
        <v>19923</v>
      </c>
      <c r="U403" s="46">
        <v>2017</v>
      </c>
      <c r="V403" s="46">
        <v>2025</v>
      </c>
    </row>
    <row r="404" spans="1:22" x14ac:dyDescent="0.3">
      <c r="A404" s="3">
        <v>403</v>
      </c>
      <c r="B404" s="2" t="s">
        <v>10203</v>
      </c>
      <c r="C404" s="2" t="s">
        <v>45</v>
      </c>
      <c r="D404" s="2" t="s">
        <v>27</v>
      </c>
      <c r="E404" s="3">
        <v>1993</v>
      </c>
      <c r="F404" s="4">
        <v>21904.11</v>
      </c>
      <c r="G404" s="5">
        <v>208334</v>
      </c>
      <c r="H404" s="2" t="s">
        <v>28</v>
      </c>
      <c r="I404" s="2" t="s">
        <v>29</v>
      </c>
      <c r="J404" s="6">
        <v>3.1</v>
      </c>
      <c r="K404" s="7">
        <v>675</v>
      </c>
      <c r="L404" s="8">
        <v>764</v>
      </c>
      <c r="M404" s="3">
        <v>5</v>
      </c>
      <c r="N404" s="3">
        <v>4</v>
      </c>
      <c r="O404" s="2" t="s">
        <v>23</v>
      </c>
      <c r="P404" s="9" t="s">
        <v>850</v>
      </c>
      <c r="Q404" s="9" t="s">
        <v>15219</v>
      </c>
      <c r="R404" s="10">
        <v>44096</v>
      </c>
      <c r="S404" s="16">
        <v>45246.680023050321</v>
      </c>
      <c r="T404" s="1" t="s">
        <v>19922</v>
      </c>
      <c r="U404" s="46">
        <v>2020</v>
      </c>
      <c r="V404" s="46">
        <v>2023</v>
      </c>
    </row>
    <row r="405" spans="1:22" x14ac:dyDescent="0.3">
      <c r="A405" s="3">
        <v>404</v>
      </c>
      <c r="B405" s="2" t="s">
        <v>852</v>
      </c>
      <c r="C405" s="2" t="s">
        <v>63</v>
      </c>
      <c r="D405" s="2" t="s">
        <v>40</v>
      </c>
      <c r="E405" s="3">
        <v>2001</v>
      </c>
      <c r="F405" s="4">
        <v>10369.36</v>
      </c>
      <c r="G405" s="5">
        <v>109249</v>
      </c>
      <c r="H405" s="2" t="s">
        <v>21</v>
      </c>
      <c r="I405" s="2" t="s">
        <v>22</v>
      </c>
      <c r="J405" s="6">
        <v>1.2</v>
      </c>
      <c r="K405" s="7">
        <v>354</v>
      </c>
      <c r="L405" s="8">
        <v>447</v>
      </c>
      <c r="M405" s="3">
        <v>5</v>
      </c>
      <c r="N405" s="3">
        <v>5</v>
      </c>
      <c r="O405" s="2" t="s">
        <v>42</v>
      </c>
      <c r="P405" s="9" t="s">
        <v>851</v>
      </c>
      <c r="Q405" s="9" t="s">
        <v>15220</v>
      </c>
      <c r="R405" s="10">
        <v>43001</v>
      </c>
      <c r="S405" s="16">
        <v>45512.161119269571</v>
      </c>
      <c r="T405" s="1" t="s">
        <v>19922</v>
      </c>
      <c r="U405" s="46">
        <v>2017</v>
      </c>
      <c r="V405" s="46">
        <v>2024</v>
      </c>
    </row>
    <row r="406" spans="1:22" x14ac:dyDescent="0.3">
      <c r="A406" s="3">
        <v>405</v>
      </c>
      <c r="B406" s="2" t="s">
        <v>854</v>
      </c>
      <c r="C406" s="2" t="s">
        <v>45</v>
      </c>
      <c r="D406" s="2" t="s">
        <v>92</v>
      </c>
      <c r="E406" s="3">
        <v>2021</v>
      </c>
      <c r="F406" s="4">
        <v>23582.81</v>
      </c>
      <c r="G406" s="5">
        <v>85927</v>
      </c>
      <c r="H406" s="2" t="s">
        <v>21</v>
      </c>
      <c r="I406" s="2" t="s">
        <v>22</v>
      </c>
      <c r="J406" s="6">
        <v>2.8</v>
      </c>
      <c r="K406" s="7">
        <v>596</v>
      </c>
      <c r="L406" s="8">
        <v>697</v>
      </c>
      <c r="M406" s="3">
        <v>2</v>
      </c>
      <c r="N406" s="3">
        <v>4</v>
      </c>
      <c r="O406" s="2" t="s">
        <v>30</v>
      </c>
      <c r="P406" s="9" t="s">
        <v>853</v>
      </c>
      <c r="Q406" s="9" t="s">
        <v>15221</v>
      </c>
      <c r="R406" s="10">
        <v>42205</v>
      </c>
      <c r="S406" s="16">
        <v>45661.841055256773</v>
      </c>
      <c r="T406" s="1" t="s">
        <v>19920</v>
      </c>
      <c r="U406" s="46">
        <v>2015</v>
      </c>
      <c r="V406" s="46">
        <v>2025</v>
      </c>
    </row>
    <row r="407" spans="1:22" x14ac:dyDescent="0.3">
      <c r="A407" s="3">
        <v>406</v>
      </c>
      <c r="B407" s="2" t="s">
        <v>856</v>
      </c>
      <c r="C407" s="2" t="s">
        <v>26</v>
      </c>
      <c r="D407" s="2" t="s">
        <v>64</v>
      </c>
      <c r="E407" s="3">
        <v>2014</v>
      </c>
      <c r="F407" s="4">
        <v>48891.06</v>
      </c>
      <c r="G407" s="5">
        <v>75954</v>
      </c>
      <c r="H407" s="2" t="s">
        <v>41</v>
      </c>
      <c r="I407" s="2" t="s">
        <v>29</v>
      </c>
      <c r="J407" s="6">
        <v>2.9</v>
      </c>
      <c r="K407" s="7">
        <v>520</v>
      </c>
      <c r="L407" s="8">
        <v>328</v>
      </c>
      <c r="M407" s="3">
        <v>4</v>
      </c>
      <c r="N407" s="3">
        <v>2</v>
      </c>
      <c r="O407" s="2" t="s">
        <v>36</v>
      </c>
      <c r="P407" s="9" t="s">
        <v>855</v>
      </c>
      <c r="Q407" s="9" t="s">
        <v>18890</v>
      </c>
      <c r="R407" s="10">
        <v>43982</v>
      </c>
      <c r="S407" s="16">
        <v>45441.48298364244</v>
      </c>
      <c r="T407" s="1" t="s">
        <v>19918</v>
      </c>
      <c r="U407" s="46">
        <v>2020</v>
      </c>
      <c r="V407" s="46">
        <v>2024</v>
      </c>
    </row>
    <row r="408" spans="1:22" x14ac:dyDescent="0.3">
      <c r="A408" s="3">
        <v>407</v>
      </c>
      <c r="B408" s="2" t="s">
        <v>858</v>
      </c>
      <c r="C408" s="2" t="s">
        <v>118</v>
      </c>
      <c r="D408" s="2" t="s">
        <v>64</v>
      </c>
      <c r="E408" s="3">
        <v>2021</v>
      </c>
      <c r="F408" s="4">
        <v>43384.62</v>
      </c>
      <c r="G408" s="5">
        <v>238264</v>
      </c>
      <c r="H408" s="2" t="s">
        <v>21</v>
      </c>
      <c r="I408" s="2" t="s">
        <v>22</v>
      </c>
      <c r="J408" s="6">
        <v>4.8</v>
      </c>
      <c r="K408" s="7">
        <v>331</v>
      </c>
      <c r="L408" s="8">
        <v>408</v>
      </c>
      <c r="M408" s="3">
        <v>4</v>
      </c>
      <c r="N408" s="3">
        <v>4</v>
      </c>
      <c r="O408" s="2" t="s">
        <v>42</v>
      </c>
      <c r="P408" s="9" t="s">
        <v>857</v>
      </c>
      <c r="Q408" s="9" t="s">
        <v>15222</v>
      </c>
      <c r="R408" s="10">
        <v>43182</v>
      </c>
      <c r="S408" s="16">
        <v>45405.413769799678</v>
      </c>
      <c r="T408" s="1" t="s">
        <v>19916</v>
      </c>
      <c r="U408" s="46">
        <v>2018</v>
      </c>
      <c r="V408" s="46">
        <v>2024</v>
      </c>
    </row>
    <row r="409" spans="1:22" x14ac:dyDescent="0.3">
      <c r="A409" s="3">
        <v>408</v>
      </c>
      <c r="B409" s="2" t="s">
        <v>860</v>
      </c>
      <c r="C409" s="2" t="s">
        <v>45</v>
      </c>
      <c r="D409" s="2" t="s">
        <v>79</v>
      </c>
      <c r="E409" s="3">
        <v>2018</v>
      </c>
      <c r="F409" s="4">
        <v>60689.67</v>
      </c>
      <c r="G409" s="5">
        <v>254222</v>
      </c>
      <c r="H409" s="2" t="s">
        <v>21</v>
      </c>
      <c r="I409" s="2" t="s">
        <v>22</v>
      </c>
      <c r="J409" s="6">
        <v>1.4</v>
      </c>
      <c r="K409" s="7">
        <v>515</v>
      </c>
      <c r="L409" s="8">
        <v>636</v>
      </c>
      <c r="M409" s="3">
        <v>5</v>
      </c>
      <c r="N409" s="3">
        <v>5</v>
      </c>
      <c r="O409" s="2" t="s">
        <v>42</v>
      </c>
      <c r="P409" s="9" t="s">
        <v>859</v>
      </c>
      <c r="Q409" s="9" t="s">
        <v>15223</v>
      </c>
      <c r="R409" s="10">
        <v>43911</v>
      </c>
      <c r="S409" s="16">
        <v>45250.184723990511</v>
      </c>
      <c r="T409" s="1" t="s">
        <v>19916</v>
      </c>
      <c r="U409" s="46">
        <v>2020</v>
      </c>
      <c r="V409" s="46">
        <v>2023</v>
      </c>
    </row>
    <row r="410" spans="1:22" x14ac:dyDescent="0.3">
      <c r="A410" s="3">
        <v>409</v>
      </c>
      <c r="B410" s="2" t="s">
        <v>862</v>
      </c>
      <c r="C410" s="2" t="s">
        <v>33</v>
      </c>
      <c r="D410" s="2" t="s">
        <v>34</v>
      </c>
      <c r="E410" s="3">
        <v>2019</v>
      </c>
      <c r="F410" s="4">
        <v>48820.36</v>
      </c>
      <c r="G410" s="5">
        <v>141317</v>
      </c>
      <c r="H410" s="2" t="s">
        <v>41</v>
      </c>
      <c r="I410" s="2" t="s">
        <v>29</v>
      </c>
      <c r="J410" s="6">
        <v>4.4000000000000004</v>
      </c>
      <c r="K410" s="7">
        <v>446</v>
      </c>
      <c r="L410" s="8">
        <v>562</v>
      </c>
      <c r="M410" s="3">
        <v>5</v>
      </c>
      <c r="N410" s="3">
        <v>4</v>
      </c>
      <c r="O410" s="2" t="s">
        <v>65</v>
      </c>
      <c r="P410" s="9" t="s">
        <v>861</v>
      </c>
      <c r="Q410" s="9" t="s">
        <v>15224</v>
      </c>
      <c r="R410" s="10">
        <v>43059</v>
      </c>
      <c r="S410" s="16">
        <v>45188.268340713847</v>
      </c>
      <c r="T410" s="1" t="s">
        <v>19924</v>
      </c>
      <c r="U410" s="46">
        <v>2017</v>
      </c>
      <c r="V410" s="46">
        <v>2023</v>
      </c>
    </row>
    <row r="411" spans="1:22" x14ac:dyDescent="0.3">
      <c r="A411" s="3">
        <v>410</v>
      </c>
      <c r="B411" s="2" t="s">
        <v>864</v>
      </c>
      <c r="C411" s="2" t="s">
        <v>19</v>
      </c>
      <c r="D411" s="2" t="s">
        <v>50</v>
      </c>
      <c r="E411" s="3">
        <v>1992</v>
      </c>
      <c r="F411" s="4">
        <v>21196.35</v>
      </c>
      <c r="G411" s="5">
        <v>297724</v>
      </c>
      <c r="H411" s="2" t="s">
        <v>35</v>
      </c>
      <c r="I411" s="2" t="s">
        <v>29</v>
      </c>
      <c r="J411" s="6">
        <v>4</v>
      </c>
      <c r="K411" s="7">
        <v>138</v>
      </c>
      <c r="L411" s="8">
        <v>432</v>
      </c>
      <c r="M411" s="3">
        <v>2</v>
      </c>
      <c r="N411" s="3">
        <v>4</v>
      </c>
      <c r="O411" s="2" t="s">
        <v>23</v>
      </c>
      <c r="P411" s="9" t="s">
        <v>863</v>
      </c>
      <c r="Q411" s="9" t="s">
        <v>15225</v>
      </c>
      <c r="R411" s="10">
        <v>43904</v>
      </c>
      <c r="S411" s="16">
        <v>45552.61120928757</v>
      </c>
      <c r="T411" s="1" t="s">
        <v>19916</v>
      </c>
      <c r="U411" s="46">
        <v>2020</v>
      </c>
      <c r="V411" s="46">
        <v>2024</v>
      </c>
    </row>
    <row r="412" spans="1:22" x14ac:dyDescent="0.3">
      <c r="A412" s="3">
        <v>411</v>
      </c>
      <c r="B412" s="2" t="s">
        <v>866</v>
      </c>
      <c r="C412" s="2" t="s">
        <v>33</v>
      </c>
      <c r="D412" s="2" t="s">
        <v>79</v>
      </c>
      <c r="E412" s="3">
        <v>2007</v>
      </c>
      <c r="F412" s="4">
        <v>49863.25</v>
      </c>
      <c r="G412" s="5">
        <v>270658</v>
      </c>
      <c r="H412" s="2" t="s">
        <v>41</v>
      </c>
      <c r="I412" s="2" t="s">
        <v>29</v>
      </c>
      <c r="J412" s="6">
        <v>4.9000000000000004</v>
      </c>
      <c r="K412" s="7">
        <v>695</v>
      </c>
      <c r="L412" s="8">
        <v>534</v>
      </c>
      <c r="M412" s="3">
        <v>4</v>
      </c>
      <c r="N412" s="3">
        <v>5</v>
      </c>
      <c r="O412" s="2" t="s">
        <v>36</v>
      </c>
      <c r="P412" s="9" t="s">
        <v>865</v>
      </c>
      <c r="Q412" s="9" t="s">
        <v>15226</v>
      </c>
      <c r="R412" s="10">
        <v>43076</v>
      </c>
      <c r="S412" s="16">
        <v>45303.339354916701</v>
      </c>
      <c r="T412" s="1" t="s">
        <v>19925</v>
      </c>
      <c r="U412" s="46">
        <v>2017</v>
      </c>
      <c r="V412" s="46">
        <v>2024</v>
      </c>
    </row>
    <row r="413" spans="1:22" x14ac:dyDescent="0.3">
      <c r="A413" s="3">
        <v>412</v>
      </c>
      <c r="B413" s="2" t="s">
        <v>868</v>
      </c>
      <c r="C413" s="2" t="s">
        <v>33</v>
      </c>
      <c r="D413" s="2" t="s">
        <v>92</v>
      </c>
      <c r="E413" s="3">
        <v>2018</v>
      </c>
      <c r="F413" s="4">
        <v>39909.21</v>
      </c>
      <c r="G413" s="5">
        <v>144531</v>
      </c>
      <c r="H413" s="2" t="s">
        <v>35</v>
      </c>
      <c r="I413" s="2" t="s">
        <v>22</v>
      </c>
      <c r="J413" s="6">
        <v>3.5</v>
      </c>
      <c r="K413" s="7">
        <v>267</v>
      </c>
      <c r="L413" s="8">
        <v>664</v>
      </c>
      <c r="M413" s="3">
        <v>3</v>
      </c>
      <c r="N413" s="3">
        <v>7</v>
      </c>
      <c r="O413" s="2" t="s">
        <v>42</v>
      </c>
      <c r="P413" s="9" t="s">
        <v>867</v>
      </c>
      <c r="Q413" s="9" t="s">
        <v>15227</v>
      </c>
      <c r="R413" s="10">
        <v>44561</v>
      </c>
      <c r="S413" s="16">
        <v>45598.610409127548</v>
      </c>
      <c r="T413" s="1" t="s">
        <v>19925</v>
      </c>
      <c r="U413" s="46">
        <v>2021</v>
      </c>
      <c r="V413" s="46">
        <v>2024</v>
      </c>
    </row>
    <row r="414" spans="1:22" x14ac:dyDescent="0.3">
      <c r="A414" s="3">
        <v>413</v>
      </c>
      <c r="B414" s="2" t="s">
        <v>870</v>
      </c>
      <c r="C414" s="2" t="s">
        <v>74</v>
      </c>
      <c r="D414" s="2" t="s">
        <v>27</v>
      </c>
      <c r="E414" s="3">
        <v>2010</v>
      </c>
      <c r="F414" s="4">
        <v>77563.59</v>
      </c>
      <c r="G414" s="5">
        <v>146609</v>
      </c>
      <c r="H414" s="2" t="s">
        <v>35</v>
      </c>
      <c r="I414" s="2" t="s">
        <v>29</v>
      </c>
      <c r="J414" s="6">
        <v>4.8</v>
      </c>
      <c r="K414" s="7">
        <v>434</v>
      </c>
      <c r="L414" s="8">
        <v>392</v>
      </c>
      <c r="M414" s="3">
        <v>5</v>
      </c>
      <c r="N414" s="3">
        <v>4</v>
      </c>
      <c r="O414" s="2" t="s">
        <v>80</v>
      </c>
      <c r="P414" s="9" t="s">
        <v>869</v>
      </c>
      <c r="Q414" s="9" t="s">
        <v>15228</v>
      </c>
      <c r="R414" s="10">
        <v>43116</v>
      </c>
      <c r="S414" s="16">
        <v>45514.789644974713</v>
      </c>
      <c r="T414" s="1" t="s">
        <v>19926</v>
      </c>
      <c r="U414" s="46">
        <v>2018</v>
      </c>
      <c r="V414" s="46">
        <v>2024</v>
      </c>
    </row>
    <row r="415" spans="1:22" x14ac:dyDescent="0.3">
      <c r="A415" s="3">
        <v>414</v>
      </c>
      <c r="B415" s="2" t="s">
        <v>872</v>
      </c>
      <c r="C415" s="2" t="s">
        <v>49</v>
      </c>
      <c r="D415" s="2" t="s">
        <v>20</v>
      </c>
      <c r="E415" s="3">
        <v>1996</v>
      </c>
      <c r="F415" s="4">
        <v>10540.59</v>
      </c>
      <c r="G415" s="5">
        <v>297331</v>
      </c>
      <c r="H415" s="2" t="s">
        <v>28</v>
      </c>
      <c r="I415" s="2" t="s">
        <v>29</v>
      </c>
      <c r="J415" s="6">
        <v>2.9</v>
      </c>
      <c r="K415" s="7">
        <v>308</v>
      </c>
      <c r="L415" s="8">
        <v>767</v>
      </c>
      <c r="M415" s="3">
        <v>2</v>
      </c>
      <c r="N415" s="3">
        <v>7</v>
      </c>
      <c r="O415" s="2" t="s">
        <v>85</v>
      </c>
      <c r="P415" s="9" t="s">
        <v>871</v>
      </c>
      <c r="Q415" s="9" t="s">
        <v>15229</v>
      </c>
      <c r="R415" s="10">
        <v>44911</v>
      </c>
      <c r="S415" s="16">
        <v>45329.040495144749</v>
      </c>
      <c r="T415" s="1" t="s">
        <v>19925</v>
      </c>
      <c r="U415" s="46">
        <v>2022</v>
      </c>
      <c r="V415" s="46">
        <v>2024</v>
      </c>
    </row>
    <row r="416" spans="1:22" x14ac:dyDescent="0.3">
      <c r="A416" s="3">
        <v>415</v>
      </c>
      <c r="B416" s="2" t="s">
        <v>874</v>
      </c>
      <c r="C416" s="2" t="s">
        <v>74</v>
      </c>
      <c r="D416" s="2" t="s">
        <v>46</v>
      </c>
      <c r="E416" s="3">
        <v>2011</v>
      </c>
      <c r="F416" s="4">
        <v>8705.9500000000007</v>
      </c>
      <c r="G416" s="5">
        <v>299114</v>
      </c>
      <c r="H416" s="2" t="s">
        <v>21</v>
      </c>
      <c r="I416" s="2" t="s">
        <v>29</v>
      </c>
      <c r="J416" s="6">
        <v>4.2</v>
      </c>
      <c r="K416" s="7">
        <v>393</v>
      </c>
      <c r="L416" s="8">
        <v>492</v>
      </c>
      <c r="M416" s="3">
        <v>5</v>
      </c>
      <c r="N416" s="3">
        <v>4</v>
      </c>
      <c r="O416" s="2" t="s">
        <v>51</v>
      </c>
      <c r="P416" s="9" t="s">
        <v>873</v>
      </c>
      <c r="Q416" s="9" t="s">
        <v>19127</v>
      </c>
      <c r="R416" s="10">
        <v>43509</v>
      </c>
      <c r="S416" s="16">
        <v>45191.627012448203</v>
      </c>
      <c r="T416" s="1" t="s">
        <v>19915</v>
      </c>
      <c r="U416" s="46">
        <v>2019</v>
      </c>
      <c r="V416" s="46">
        <v>2023</v>
      </c>
    </row>
    <row r="417" spans="1:22" x14ac:dyDescent="0.3">
      <c r="A417" s="3">
        <v>416</v>
      </c>
      <c r="B417" s="2" t="s">
        <v>876</v>
      </c>
      <c r="C417" s="2" t="s">
        <v>19</v>
      </c>
      <c r="D417" s="2" t="s">
        <v>20</v>
      </c>
      <c r="E417" s="3">
        <v>2013</v>
      </c>
      <c r="F417" s="4">
        <v>5279.97</v>
      </c>
      <c r="G417" s="5">
        <v>37212</v>
      </c>
      <c r="H417" s="2" t="s">
        <v>28</v>
      </c>
      <c r="I417" s="2" t="s">
        <v>29</v>
      </c>
      <c r="J417" s="6">
        <v>3.2</v>
      </c>
      <c r="K417" s="7">
        <v>75</v>
      </c>
      <c r="L417" s="8">
        <v>234</v>
      </c>
      <c r="M417" s="3">
        <v>5</v>
      </c>
      <c r="N417" s="3">
        <v>7</v>
      </c>
      <c r="O417" s="2" t="s">
        <v>23</v>
      </c>
      <c r="P417" s="9" t="s">
        <v>875</v>
      </c>
      <c r="Q417" s="9" t="s">
        <v>15230</v>
      </c>
      <c r="R417" s="10">
        <v>43173</v>
      </c>
      <c r="S417" s="16">
        <v>45746.830053056328</v>
      </c>
      <c r="T417" s="1" t="s">
        <v>19916</v>
      </c>
      <c r="U417" s="46">
        <v>2018</v>
      </c>
      <c r="V417" s="46">
        <v>2025</v>
      </c>
    </row>
    <row r="418" spans="1:22" x14ac:dyDescent="0.3">
      <c r="A418" s="3">
        <v>417</v>
      </c>
      <c r="B418" s="2" t="s">
        <v>878</v>
      </c>
      <c r="C418" s="2" t="s">
        <v>19</v>
      </c>
      <c r="D418" s="2" t="s">
        <v>27</v>
      </c>
      <c r="E418" s="3">
        <v>1997</v>
      </c>
      <c r="F418" s="4">
        <v>53943.58</v>
      </c>
      <c r="G418" s="5">
        <v>145445</v>
      </c>
      <c r="H418" s="2" t="s">
        <v>28</v>
      </c>
      <c r="I418" s="2" t="s">
        <v>29</v>
      </c>
      <c r="J418" s="6">
        <v>2.7</v>
      </c>
      <c r="K418" s="7">
        <v>598</v>
      </c>
      <c r="L418" s="8">
        <v>290</v>
      </c>
      <c r="M418" s="3">
        <v>3</v>
      </c>
      <c r="N418" s="3">
        <v>2</v>
      </c>
      <c r="O418" s="2" t="s">
        <v>30</v>
      </c>
      <c r="P418" s="9" t="s">
        <v>877</v>
      </c>
      <c r="Q418" s="9" t="s">
        <v>15231</v>
      </c>
      <c r="R418" s="10">
        <v>45139</v>
      </c>
      <c r="S418" s="16">
        <v>45147.672221490007</v>
      </c>
      <c r="T418" s="1" t="s">
        <v>19921</v>
      </c>
      <c r="U418" s="46">
        <v>2023</v>
      </c>
      <c r="V418" s="46">
        <v>2023</v>
      </c>
    </row>
    <row r="419" spans="1:22" x14ac:dyDescent="0.3">
      <c r="A419" s="3">
        <v>418</v>
      </c>
      <c r="B419" s="2" t="s">
        <v>880</v>
      </c>
      <c r="C419" s="2" t="s">
        <v>26</v>
      </c>
      <c r="D419" s="2" t="s">
        <v>56</v>
      </c>
      <c r="E419" s="3">
        <v>2024</v>
      </c>
      <c r="F419" s="4">
        <v>64953.1</v>
      </c>
      <c r="G419" s="5">
        <v>272466</v>
      </c>
      <c r="H419" s="2" t="s">
        <v>21</v>
      </c>
      <c r="I419" s="2" t="s">
        <v>22</v>
      </c>
      <c r="J419" s="6">
        <v>5.7</v>
      </c>
      <c r="K419" s="7">
        <v>259</v>
      </c>
      <c r="L419" s="8">
        <v>589</v>
      </c>
      <c r="M419" s="3">
        <v>5</v>
      </c>
      <c r="N419" s="3">
        <v>7</v>
      </c>
      <c r="O419" s="2" t="s">
        <v>80</v>
      </c>
      <c r="P419" s="9" t="s">
        <v>879</v>
      </c>
      <c r="Q419" s="9" t="s">
        <v>15232</v>
      </c>
      <c r="R419" s="10">
        <v>44179</v>
      </c>
      <c r="S419" s="16">
        <v>45861.170921229968</v>
      </c>
      <c r="T419" s="1" t="s">
        <v>19925</v>
      </c>
      <c r="U419" s="46">
        <v>2020</v>
      </c>
      <c r="V419" s="46">
        <v>2025</v>
      </c>
    </row>
    <row r="420" spans="1:22" x14ac:dyDescent="0.3">
      <c r="A420" s="3">
        <v>419</v>
      </c>
      <c r="B420" s="2" t="s">
        <v>882</v>
      </c>
      <c r="C420" s="2" t="s">
        <v>74</v>
      </c>
      <c r="D420" s="2" t="s">
        <v>56</v>
      </c>
      <c r="E420" s="3">
        <v>1999</v>
      </c>
      <c r="F420" s="4">
        <v>12925.06</v>
      </c>
      <c r="G420" s="5">
        <v>277020</v>
      </c>
      <c r="H420" s="2" t="s">
        <v>28</v>
      </c>
      <c r="I420" s="2" t="s">
        <v>29</v>
      </c>
      <c r="J420" s="6">
        <v>1.1000000000000001</v>
      </c>
      <c r="K420" s="7">
        <v>478</v>
      </c>
      <c r="L420" s="8">
        <v>453</v>
      </c>
      <c r="M420" s="3">
        <v>4</v>
      </c>
      <c r="N420" s="3">
        <v>7</v>
      </c>
      <c r="O420" s="2" t="s">
        <v>51</v>
      </c>
      <c r="P420" s="9" t="s">
        <v>881</v>
      </c>
      <c r="Q420" s="9" t="s">
        <v>15233</v>
      </c>
      <c r="R420" s="10">
        <v>43077</v>
      </c>
      <c r="S420" s="16">
        <v>45632.489184882703</v>
      </c>
      <c r="T420" s="1" t="s">
        <v>19925</v>
      </c>
      <c r="U420" s="46">
        <v>2017</v>
      </c>
      <c r="V420" s="46">
        <v>2024</v>
      </c>
    </row>
    <row r="421" spans="1:22" x14ac:dyDescent="0.3">
      <c r="A421" s="3">
        <v>420</v>
      </c>
      <c r="B421" s="2" t="s">
        <v>884</v>
      </c>
      <c r="C421" s="2" t="s">
        <v>63</v>
      </c>
      <c r="D421" s="2" t="s">
        <v>56</v>
      </c>
      <c r="E421" s="3">
        <v>2014</v>
      </c>
      <c r="F421" s="4">
        <v>68907.240000000005</v>
      </c>
      <c r="G421" s="5">
        <v>242720</v>
      </c>
      <c r="H421" s="2" t="s">
        <v>21</v>
      </c>
      <c r="I421" s="2" t="s">
        <v>29</v>
      </c>
      <c r="J421" s="6">
        <v>5.0999999999999996</v>
      </c>
      <c r="K421" s="7">
        <v>622</v>
      </c>
      <c r="L421" s="8">
        <v>673</v>
      </c>
      <c r="M421" s="3">
        <v>5</v>
      </c>
      <c r="N421" s="3">
        <v>4</v>
      </c>
      <c r="O421" s="2" t="s">
        <v>36</v>
      </c>
      <c r="P421" s="9" t="s">
        <v>883</v>
      </c>
      <c r="Q421" s="9" t="s">
        <v>15234</v>
      </c>
      <c r="R421" s="10">
        <v>45432</v>
      </c>
      <c r="S421" s="16">
        <v>45541.951077261168</v>
      </c>
      <c r="T421" s="1" t="s">
        <v>19918</v>
      </c>
      <c r="U421" s="46">
        <v>2024</v>
      </c>
      <c r="V421" s="46">
        <v>2024</v>
      </c>
    </row>
    <row r="422" spans="1:22" x14ac:dyDescent="0.3">
      <c r="A422" s="3">
        <v>421</v>
      </c>
      <c r="B422" s="2" t="s">
        <v>886</v>
      </c>
      <c r="C422" s="2" t="s">
        <v>107</v>
      </c>
      <c r="D422" s="2" t="s">
        <v>92</v>
      </c>
      <c r="E422" s="3">
        <v>2017</v>
      </c>
      <c r="F422" s="4">
        <v>77216.7</v>
      </c>
      <c r="G422" s="5">
        <v>202302</v>
      </c>
      <c r="H422" s="2" t="s">
        <v>28</v>
      </c>
      <c r="I422" s="2" t="s">
        <v>22</v>
      </c>
      <c r="J422" s="6">
        <v>4.9000000000000004</v>
      </c>
      <c r="K422" s="7">
        <v>683</v>
      </c>
      <c r="L422" s="8">
        <v>734</v>
      </c>
      <c r="M422" s="3">
        <v>5</v>
      </c>
      <c r="N422" s="3">
        <v>2</v>
      </c>
      <c r="O422" s="2" t="s">
        <v>85</v>
      </c>
      <c r="P422" s="9" t="s">
        <v>885</v>
      </c>
      <c r="Q422" s="9" t="s">
        <v>15235</v>
      </c>
      <c r="R422" s="10">
        <v>43661</v>
      </c>
      <c r="S422" s="16">
        <v>45510.554798005323</v>
      </c>
      <c r="T422" s="1" t="s">
        <v>19920</v>
      </c>
      <c r="U422" s="46">
        <v>2019</v>
      </c>
      <c r="V422" s="46">
        <v>2024</v>
      </c>
    </row>
    <row r="423" spans="1:22" x14ac:dyDescent="0.3">
      <c r="A423" s="3">
        <v>422</v>
      </c>
      <c r="B423" s="2" t="s">
        <v>888</v>
      </c>
      <c r="C423" s="2" t="s">
        <v>49</v>
      </c>
      <c r="D423" s="2" t="s">
        <v>56</v>
      </c>
      <c r="E423" s="3">
        <v>1996</v>
      </c>
      <c r="F423" s="4">
        <v>36971.42</v>
      </c>
      <c r="G423" s="5">
        <v>60262</v>
      </c>
      <c r="H423" s="2" t="s">
        <v>21</v>
      </c>
      <c r="I423" s="2" t="s">
        <v>29</v>
      </c>
      <c r="J423" s="6">
        <v>5.4</v>
      </c>
      <c r="K423" s="7">
        <v>552</v>
      </c>
      <c r="L423" s="8">
        <v>344</v>
      </c>
      <c r="M423" s="3">
        <v>5</v>
      </c>
      <c r="N423" s="3">
        <v>2</v>
      </c>
      <c r="O423" s="2" t="s">
        <v>42</v>
      </c>
      <c r="P423" s="9" t="s">
        <v>887</v>
      </c>
      <c r="Q423" s="9" t="s">
        <v>15236</v>
      </c>
      <c r="R423" s="10">
        <v>43427</v>
      </c>
      <c r="S423" s="16">
        <v>45545.893865818878</v>
      </c>
      <c r="T423" s="1" t="s">
        <v>19924</v>
      </c>
      <c r="U423" s="46">
        <v>2018</v>
      </c>
      <c r="V423" s="46">
        <v>2024</v>
      </c>
    </row>
    <row r="424" spans="1:22" x14ac:dyDescent="0.3">
      <c r="A424" s="3">
        <v>423</v>
      </c>
      <c r="B424" s="2" t="s">
        <v>890</v>
      </c>
      <c r="C424" s="2" t="s">
        <v>49</v>
      </c>
      <c r="D424" s="2" t="s">
        <v>92</v>
      </c>
      <c r="E424" s="3">
        <v>1996</v>
      </c>
      <c r="F424" s="4">
        <v>35745.730000000003</v>
      </c>
      <c r="G424" s="5">
        <v>26618</v>
      </c>
      <c r="H424" s="2" t="s">
        <v>41</v>
      </c>
      <c r="I424" s="2" t="s">
        <v>22</v>
      </c>
      <c r="J424" s="6">
        <v>3.3</v>
      </c>
      <c r="K424" s="7">
        <v>577</v>
      </c>
      <c r="L424" s="8">
        <v>627</v>
      </c>
      <c r="M424" s="3">
        <v>4</v>
      </c>
      <c r="N424" s="3">
        <v>5</v>
      </c>
      <c r="O424" s="2" t="s">
        <v>51</v>
      </c>
      <c r="P424" s="9" t="s">
        <v>889</v>
      </c>
      <c r="Q424" s="9" t="s">
        <v>15237</v>
      </c>
      <c r="R424" s="10">
        <v>42769</v>
      </c>
      <c r="S424" s="16">
        <v>45478.136314308576</v>
      </c>
      <c r="T424" s="1" t="s">
        <v>19915</v>
      </c>
      <c r="U424" s="46">
        <v>2017</v>
      </c>
      <c r="V424" s="46">
        <v>2024</v>
      </c>
    </row>
    <row r="425" spans="1:22" x14ac:dyDescent="0.3">
      <c r="A425" s="3">
        <v>424</v>
      </c>
      <c r="B425" s="2" t="s">
        <v>892</v>
      </c>
      <c r="C425" s="2" t="s">
        <v>19</v>
      </c>
      <c r="D425" s="2" t="s">
        <v>20</v>
      </c>
      <c r="E425" s="3">
        <v>2011</v>
      </c>
      <c r="F425" s="4">
        <v>37055.919999999998</v>
      </c>
      <c r="G425" s="5">
        <v>228621</v>
      </c>
      <c r="H425" s="2" t="s">
        <v>28</v>
      </c>
      <c r="I425" s="2" t="s">
        <v>22</v>
      </c>
      <c r="J425" s="6">
        <v>5.5</v>
      </c>
      <c r="K425" s="7">
        <v>510</v>
      </c>
      <c r="L425" s="8">
        <v>794</v>
      </c>
      <c r="M425" s="3">
        <v>5</v>
      </c>
      <c r="N425" s="3">
        <v>5</v>
      </c>
      <c r="O425" s="2" t="s">
        <v>30</v>
      </c>
      <c r="P425" s="9" t="s">
        <v>891</v>
      </c>
      <c r="Q425" s="9" t="s">
        <v>18891</v>
      </c>
      <c r="R425" s="10">
        <v>43237</v>
      </c>
      <c r="S425" s="16">
        <v>45312.101107267183</v>
      </c>
      <c r="T425" s="1" t="s">
        <v>19918</v>
      </c>
      <c r="U425" s="46">
        <v>2018</v>
      </c>
      <c r="V425" s="46">
        <v>2024</v>
      </c>
    </row>
    <row r="426" spans="1:22" x14ac:dyDescent="0.3">
      <c r="A426" s="3">
        <v>425</v>
      </c>
      <c r="B426" s="2" t="s">
        <v>894</v>
      </c>
      <c r="C426" s="2" t="s">
        <v>39</v>
      </c>
      <c r="D426" s="2" t="s">
        <v>34</v>
      </c>
      <c r="E426" s="3">
        <v>2006</v>
      </c>
      <c r="F426" s="4">
        <v>14425.31</v>
      </c>
      <c r="G426" s="5">
        <v>1780</v>
      </c>
      <c r="H426" s="2" t="s">
        <v>28</v>
      </c>
      <c r="I426" s="2" t="s">
        <v>22</v>
      </c>
      <c r="J426" s="6">
        <v>3.9</v>
      </c>
      <c r="K426" s="7">
        <v>370</v>
      </c>
      <c r="L426" s="8">
        <v>658</v>
      </c>
      <c r="M426" s="3">
        <v>2</v>
      </c>
      <c r="N426" s="3">
        <v>7</v>
      </c>
      <c r="O426" s="2" t="s">
        <v>85</v>
      </c>
      <c r="P426" s="9" t="s">
        <v>893</v>
      </c>
      <c r="Q426" s="9" t="s">
        <v>15238</v>
      </c>
      <c r="R426" s="10">
        <v>44152</v>
      </c>
      <c r="S426" s="16">
        <v>45445.133713788469</v>
      </c>
      <c r="T426" s="1" t="s">
        <v>19924</v>
      </c>
      <c r="U426" s="46">
        <v>2020</v>
      </c>
      <c r="V426" s="46">
        <v>2024</v>
      </c>
    </row>
    <row r="427" spans="1:22" x14ac:dyDescent="0.3">
      <c r="A427" s="3">
        <v>426</v>
      </c>
      <c r="B427" s="2" t="s">
        <v>896</v>
      </c>
      <c r="C427" s="2" t="s">
        <v>45</v>
      </c>
      <c r="D427" s="2" t="s">
        <v>40</v>
      </c>
      <c r="E427" s="3">
        <v>1999</v>
      </c>
      <c r="F427" s="4">
        <v>67408.42</v>
      </c>
      <c r="G427" s="5">
        <v>147968</v>
      </c>
      <c r="H427" s="2" t="s">
        <v>28</v>
      </c>
      <c r="I427" s="2" t="s">
        <v>29</v>
      </c>
      <c r="J427" s="6">
        <v>4.2</v>
      </c>
      <c r="K427" s="7">
        <v>497</v>
      </c>
      <c r="L427" s="8">
        <v>160</v>
      </c>
      <c r="M427" s="3">
        <v>5</v>
      </c>
      <c r="N427" s="3">
        <v>2</v>
      </c>
      <c r="O427" s="2" t="s">
        <v>36</v>
      </c>
      <c r="P427" s="9" t="s">
        <v>895</v>
      </c>
      <c r="Q427" s="9" t="s">
        <v>15239</v>
      </c>
      <c r="R427" s="10">
        <v>42345</v>
      </c>
      <c r="S427" s="16">
        <v>45858.250337113139</v>
      </c>
      <c r="T427" s="1" t="s">
        <v>19925</v>
      </c>
      <c r="U427" s="46">
        <v>2015</v>
      </c>
      <c r="V427" s="46">
        <v>2025</v>
      </c>
    </row>
    <row r="428" spans="1:22" x14ac:dyDescent="0.3">
      <c r="A428" s="3">
        <v>427</v>
      </c>
      <c r="B428" s="2" t="s">
        <v>898</v>
      </c>
      <c r="C428" s="2" t="s">
        <v>19</v>
      </c>
      <c r="D428" s="2" t="s">
        <v>92</v>
      </c>
      <c r="E428" s="3">
        <v>1992</v>
      </c>
      <c r="F428" s="4">
        <v>61139.41</v>
      </c>
      <c r="G428" s="5">
        <v>193839</v>
      </c>
      <c r="H428" s="2" t="s">
        <v>41</v>
      </c>
      <c r="I428" s="2" t="s">
        <v>22</v>
      </c>
      <c r="J428" s="6">
        <v>1.2</v>
      </c>
      <c r="K428" s="7">
        <v>106</v>
      </c>
      <c r="L428" s="8">
        <v>336</v>
      </c>
      <c r="M428" s="3">
        <v>4</v>
      </c>
      <c r="N428" s="3">
        <v>7</v>
      </c>
      <c r="O428" s="2" t="s">
        <v>65</v>
      </c>
      <c r="P428" s="9" t="s">
        <v>897</v>
      </c>
      <c r="Q428" s="9" t="s">
        <v>15240</v>
      </c>
      <c r="R428" s="10">
        <v>41943</v>
      </c>
      <c r="S428" s="16">
        <v>45219.226532352193</v>
      </c>
      <c r="T428" s="1" t="s">
        <v>19923</v>
      </c>
      <c r="U428" s="46">
        <v>2014</v>
      </c>
      <c r="V428" s="46">
        <v>2023</v>
      </c>
    </row>
    <row r="429" spans="1:22" x14ac:dyDescent="0.3">
      <c r="A429" s="3">
        <v>428</v>
      </c>
      <c r="B429" s="2" t="s">
        <v>900</v>
      </c>
      <c r="C429" s="2" t="s">
        <v>63</v>
      </c>
      <c r="D429" s="2" t="s">
        <v>34</v>
      </c>
      <c r="E429" s="3">
        <v>1999</v>
      </c>
      <c r="F429" s="4">
        <v>76806.45</v>
      </c>
      <c r="G429" s="5">
        <v>132369</v>
      </c>
      <c r="H429" s="2" t="s">
        <v>41</v>
      </c>
      <c r="I429" s="2" t="s">
        <v>29</v>
      </c>
      <c r="J429" s="6">
        <v>2.2000000000000002</v>
      </c>
      <c r="K429" s="7">
        <v>400</v>
      </c>
      <c r="L429" s="8">
        <v>172</v>
      </c>
      <c r="M429" s="3">
        <v>4</v>
      </c>
      <c r="N429" s="3">
        <v>4</v>
      </c>
      <c r="O429" s="2" t="s">
        <v>36</v>
      </c>
      <c r="P429" s="9" t="s">
        <v>899</v>
      </c>
      <c r="Q429" s="9" t="s">
        <v>15241</v>
      </c>
      <c r="R429" s="10">
        <v>44433</v>
      </c>
      <c r="S429" s="16">
        <v>45341.160919229558</v>
      </c>
      <c r="T429" s="1" t="s">
        <v>19921</v>
      </c>
      <c r="U429" s="46">
        <v>2021</v>
      </c>
      <c r="V429" s="46">
        <v>2024</v>
      </c>
    </row>
    <row r="430" spans="1:22" x14ac:dyDescent="0.3">
      <c r="A430" s="3">
        <v>429</v>
      </c>
      <c r="B430" s="2" t="s">
        <v>902</v>
      </c>
      <c r="C430" s="2" t="s">
        <v>118</v>
      </c>
      <c r="D430" s="2" t="s">
        <v>40</v>
      </c>
      <c r="E430" s="3">
        <v>2010</v>
      </c>
      <c r="F430" s="4">
        <v>54503.1</v>
      </c>
      <c r="G430" s="5">
        <v>160241</v>
      </c>
      <c r="H430" s="2" t="s">
        <v>28</v>
      </c>
      <c r="I430" s="2" t="s">
        <v>22</v>
      </c>
      <c r="J430" s="6">
        <v>5.2</v>
      </c>
      <c r="K430" s="7">
        <v>168</v>
      </c>
      <c r="L430" s="8">
        <v>797</v>
      </c>
      <c r="M430" s="3">
        <v>3</v>
      </c>
      <c r="N430" s="3">
        <v>2</v>
      </c>
      <c r="O430" s="2" t="s">
        <v>51</v>
      </c>
      <c r="P430" s="9" t="s">
        <v>901</v>
      </c>
      <c r="Q430" s="9" t="s">
        <v>15242</v>
      </c>
      <c r="R430" s="10">
        <v>44111</v>
      </c>
      <c r="S430" s="16">
        <v>45861.316950435801</v>
      </c>
      <c r="T430" s="1" t="s">
        <v>19923</v>
      </c>
      <c r="U430" s="46">
        <v>2020</v>
      </c>
      <c r="V430" s="46">
        <v>2025</v>
      </c>
    </row>
    <row r="431" spans="1:22" x14ac:dyDescent="0.3">
      <c r="A431" s="3">
        <v>430</v>
      </c>
      <c r="B431" s="2" t="s">
        <v>904</v>
      </c>
      <c r="C431" s="2" t="s">
        <v>19</v>
      </c>
      <c r="D431" s="2" t="s">
        <v>40</v>
      </c>
      <c r="E431" s="3">
        <v>2006</v>
      </c>
      <c r="F431" s="4">
        <v>28072.92</v>
      </c>
      <c r="G431" s="5">
        <v>218604</v>
      </c>
      <c r="H431" s="2" t="s">
        <v>35</v>
      </c>
      <c r="I431" s="2" t="s">
        <v>29</v>
      </c>
      <c r="J431" s="6">
        <v>1.8</v>
      </c>
      <c r="K431" s="7">
        <v>267</v>
      </c>
      <c r="L431" s="8">
        <v>603</v>
      </c>
      <c r="M431" s="3">
        <v>5</v>
      </c>
      <c r="N431" s="3">
        <v>4</v>
      </c>
      <c r="O431" s="2" t="s">
        <v>51</v>
      </c>
      <c r="P431" s="9" t="s">
        <v>903</v>
      </c>
      <c r="Q431" s="9" t="s">
        <v>19128</v>
      </c>
      <c r="R431" s="10">
        <v>42108</v>
      </c>
      <c r="S431" s="16">
        <v>45210.318750795879</v>
      </c>
      <c r="T431" s="1" t="s">
        <v>19917</v>
      </c>
      <c r="U431" s="46">
        <v>2015</v>
      </c>
      <c r="V431" s="46">
        <v>2023</v>
      </c>
    </row>
    <row r="432" spans="1:22" x14ac:dyDescent="0.3">
      <c r="A432" s="3">
        <v>431</v>
      </c>
      <c r="B432" s="2" t="s">
        <v>906</v>
      </c>
      <c r="C432" s="2" t="s">
        <v>107</v>
      </c>
      <c r="D432" s="2" t="s">
        <v>64</v>
      </c>
      <c r="E432" s="3">
        <v>1995</v>
      </c>
      <c r="F432" s="4">
        <v>46867.519999999997</v>
      </c>
      <c r="G432" s="5">
        <v>89978</v>
      </c>
      <c r="H432" s="2" t="s">
        <v>21</v>
      </c>
      <c r="I432" s="2" t="s">
        <v>29</v>
      </c>
      <c r="J432" s="6">
        <v>2.5</v>
      </c>
      <c r="K432" s="7">
        <v>126</v>
      </c>
      <c r="L432" s="8">
        <v>113</v>
      </c>
      <c r="M432" s="3">
        <v>5</v>
      </c>
      <c r="N432" s="3">
        <v>5</v>
      </c>
      <c r="O432" s="2" t="s">
        <v>85</v>
      </c>
      <c r="P432" s="9" t="s">
        <v>905</v>
      </c>
      <c r="Q432" s="9" t="s">
        <v>15243</v>
      </c>
      <c r="R432" s="10">
        <v>44858</v>
      </c>
      <c r="S432" s="16">
        <v>45237.042095464807</v>
      </c>
      <c r="T432" s="1" t="s">
        <v>19923</v>
      </c>
      <c r="U432" s="46">
        <v>2022</v>
      </c>
      <c r="V432" s="46">
        <v>2023</v>
      </c>
    </row>
    <row r="433" spans="1:22" x14ac:dyDescent="0.3">
      <c r="A433" s="3">
        <v>432</v>
      </c>
      <c r="B433" s="2" t="s">
        <v>908</v>
      </c>
      <c r="C433" s="2" t="s">
        <v>63</v>
      </c>
      <c r="D433" s="2" t="s">
        <v>27</v>
      </c>
      <c r="E433" s="3">
        <v>2007</v>
      </c>
      <c r="F433" s="4">
        <v>62331.72</v>
      </c>
      <c r="G433" s="5">
        <v>14983</v>
      </c>
      <c r="H433" s="2" t="s">
        <v>35</v>
      </c>
      <c r="I433" s="2" t="s">
        <v>22</v>
      </c>
      <c r="J433" s="6">
        <v>4.3</v>
      </c>
      <c r="K433" s="7">
        <v>354</v>
      </c>
      <c r="L433" s="8">
        <v>774</v>
      </c>
      <c r="M433" s="3">
        <v>4</v>
      </c>
      <c r="N433" s="3">
        <v>7</v>
      </c>
      <c r="O433" s="2" t="s">
        <v>42</v>
      </c>
      <c r="P433" s="9" t="s">
        <v>907</v>
      </c>
      <c r="Q433" s="9" t="s">
        <v>15244</v>
      </c>
      <c r="R433" s="10">
        <v>42175</v>
      </c>
      <c r="S433" s="16">
        <v>45775.743835812878</v>
      </c>
      <c r="T433" s="1" t="s">
        <v>19919</v>
      </c>
      <c r="U433" s="46">
        <v>2015</v>
      </c>
      <c r="V433" s="46">
        <v>2025</v>
      </c>
    </row>
    <row r="434" spans="1:22" x14ac:dyDescent="0.3">
      <c r="A434" s="3">
        <v>433</v>
      </c>
      <c r="B434" s="2" t="s">
        <v>910</v>
      </c>
      <c r="C434" s="2" t="s">
        <v>63</v>
      </c>
      <c r="D434" s="2" t="s">
        <v>27</v>
      </c>
      <c r="E434" s="3">
        <v>1994</v>
      </c>
      <c r="F434" s="4">
        <v>35606.99</v>
      </c>
      <c r="G434" s="5">
        <v>24011</v>
      </c>
      <c r="H434" s="2" t="s">
        <v>35</v>
      </c>
      <c r="I434" s="2" t="s">
        <v>22</v>
      </c>
      <c r="J434" s="6">
        <v>2.1</v>
      </c>
      <c r="K434" s="7">
        <v>554</v>
      </c>
      <c r="L434" s="8">
        <v>329</v>
      </c>
      <c r="M434" s="3">
        <v>3</v>
      </c>
      <c r="N434" s="3">
        <v>5</v>
      </c>
      <c r="O434" s="2" t="s">
        <v>36</v>
      </c>
      <c r="P434" s="9" t="s">
        <v>909</v>
      </c>
      <c r="Q434" s="9" t="s">
        <v>15245</v>
      </c>
      <c r="R434" s="10">
        <v>44993</v>
      </c>
      <c r="S434" s="16">
        <v>45405.121711387997</v>
      </c>
      <c r="T434" s="1" t="s">
        <v>19916</v>
      </c>
      <c r="U434" s="46">
        <v>2023</v>
      </c>
      <c r="V434" s="46">
        <v>2024</v>
      </c>
    </row>
    <row r="435" spans="1:22" x14ac:dyDescent="0.3">
      <c r="A435" s="3">
        <v>434</v>
      </c>
      <c r="B435" s="2" t="s">
        <v>94</v>
      </c>
      <c r="C435" s="2" t="s">
        <v>49</v>
      </c>
      <c r="D435" s="2" t="s">
        <v>64</v>
      </c>
      <c r="E435" s="3">
        <v>2016</v>
      </c>
      <c r="F435" s="4">
        <v>48964.91</v>
      </c>
      <c r="G435" s="5">
        <v>251618</v>
      </c>
      <c r="H435" s="2" t="s">
        <v>28</v>
      </c>
      <c r="I435" s="2" t="s">
        <v>29</v>
      </c>
      <c r="J435" s="6">
        <v>3.6</v>
      </c>
      <c r="K435" s="7">
        <v>162</v>
      </c>
      <c r="L435" s="8">
        <v>630</v>
      </c>
      <c r="M435" s="3">
        <v>2</v>
      </c>
      <c r="N435" s="3">
        <v>2</v>
      </c>
      <c r="O435" s="2" t="s">
        <v>80</v>
      </c>
      <c r="P435" s="9" t="s">
        <v>911</v>
      </c>
      <c r="Q435" s="9" t="s">
        <v>15246</v>
      </c>
      <c r="R435" s="10">
        <v>42669</v>
      </c>
      <c r="S435" s="16">
        <v>45547.208128671453</v>
      </c>
      <c r="T435" s="1" t="s">
        <v>19923</v>
      </c>
      <c r="U435" s="46">
        <v>2016</v>
      </c>
      <c r="V435" s="46">
        <v>2024</v>
      </c>
    </row>
    <row r="436" spans="1:22" x14ac:dyDescent="0.3">
      <c r="A436" s="3">
        <v>435</v>
      </c>
      <c r="B436" s="2" t="s">
        <v>913</v>
      </c>
      <c r="C436" s="2" t="s">
        <v>39</v>
      </c>
      <c r="D436" s="2" t="s">
        <v>50</v>
      </c>
      <c r="E436" s="3">
        <v>1995</v>
      </c>
      <c r="F436" s="4">
        <v>46617.26</v>
      </c>
      <c r="G436" s="5">
        <v>261171</v>
      </c>
      <c r="H436" s="2" t="s">
        <v>21</v>
      </c>
      <c r="I436" s="2" t="s">
        <v>29</v>
      </c>
      <c r="J436" s="6">
        <v>4.5</v>
      </c>
      <c r="K436" s="7">
        <v>284</v>
      </c>
      <c r="L436" s="8">
        <v>227</v>
      </c>
      <c r="M436" s="3">
        <v>4</v>
      </c>
      <c r="N436" s="3">
        <v>4</v>
      </c>
      <c r="O436" s="2" t="s">
        <v>30</v>
      </c>
      <c r="P436" s="9" t="s">
        <v>912</v>
      </c>
      <c r="Q436" s="9" t="s">
        <v>15247</v>
      </c>
      <c r="R436" s="10">
        <v>43836</v>
      </c>
      <c r="S436" s="16">
        <v>45431.552997645253</v>
      </c>
      <c r="T436" s="1" t="s">
        <v>19926</v>
      </c>
      <c r="U436" s="46">
        <v>2020</v>
      </c>
      <c r="V436" s="46">
        <v>2024</v>
      </c>
    </row>
    <row r="437" spans="1:22" x14ac:dyDescent="0.3">
      <c r="A437" s="3">
        <v>436</v>
      </c>
      <c r="B437" s="2" t="s">
        <v>915</v>
      </c>
      <c r="C437" s="2" t="s">
        <v>19</v>
      </c>
      <c r="D437" s="2" t="s">
        <v>27</v>
      </c>
      <c r="E437" s="3">
        <v>2023</v>
      </c>
      <c r="F437" s="4">
        <v>17234.23</v>
      </c>
      <c r="G437" s="5">
        <v>85398</v>
      </c>
      <c r="H437" s="2" t="s">
        <v>28</v>
      </c>
      <c r="I437" s="2" t="s">
        <v>22</v>
      </c>
      <c r="J437" s="6">
        <v>1.2</v>
      </c>
      <c r="K437" s="7">
        <v>361</v>
      </c>
      <c r="L437" s="8">
        <v>727</v>
      </c>
      <c r="M437" s="3">
        <v>5</v>
      </c>
      <c r="N437" s="3">
        <v>7</v>
      </c>
      <c r="O437" s="2" t="s">
        <v>80</v>
      </c>
      <c r="P437" s="9" t="s">
        <v>914</v>
      </c>
      <c r="Q437" s="9" t="s">
        <v>19129</v>
      </c>
      <c r="R437" s="10">
        <v>44529</v>
      </c>
      <c r="S437" s="16">
        <v>45556.2619394336</v>
      </c>
      <c r="T437" s="1" t="s">
        <v>19924</v>
      </c>
      <c r="U437" s="46">
        <v>2021</v>
      </c>
      <c r="V437" s="46">
        <v>2024</v>
      </c>
    </row>
    <row r="438" spans="1:22" x14ac:dyDescent="0.3">
      <c r="A438" s="3">
        <v>437</v>
      </c>
      <c r="B438" s="2" t="s">
        <v>917</v>
      </c>
      <c r="C438" s="2" t="s">
        <v>107</v>
      </c>
      <c r="D438" s="2" t="s">
        <v>79</v>
      </c>
      <c r="E438" s="3">
        <v>2023</v>
      </c>
      <c r="F438" s="4">
        <v>43154.080000000002</v>
      </c>
      <c r="G438" s="5">
        <v>169747</v>
      </c>
      <c r="H438" s="2" t="s">
        <v>35</v>
      </c>
      <c r="I438" s="2" t="s">
        <v>29</v>
      </c>
      <c r="J438" s="6">
        <v>2.9</v>
      </c>
      <c r="K438" s="7">
        <v>690</v>
      </c>
      <c r="L438" s="8">
        <v>479</v>
      </c>
      <c r="M438" s="3">
        <v>2</v>
      </c>
      <c r="N438" s="3">
        <v>4</v>
      </c>
      <c r="O438" s="2" t="s">
        <v>80</v>
      </c>
      <c r="P438" s="9" t="s">
        <v>916</v>
      </c>
      <c r="Q438" s="9" t="s">
        <v>15248</v>
      </c>
      <c r="R438" s="10">
        <v>45191</v>
      </c>
      <c r="S438" s="16">
        <v>45460.904868019323</v>
      </c>
      <c r="T438" s="1" t="s">
        <v>19922</v>
      </c>
      <c r="U438" s="46">
        <v>2023</v>
      </c>
      <c r="V438" s="46">
        <v>2024</v>
      </c>
    </row>
    <row r="439" spans="1:22" x14ac:dyDescent="0.3">
      <c r="A439" s="3">
        <v>438</v>
      </c>
      <c r="B439" s="2" t="s">
        <v>919</v>
      </c>
      <c r="C439" s="2" t="s">
        <v>33</v>
      </c>
      <c r="D439" s="2" t="s">
        <v>27</v>
      </c>
      <c r="E439" s="3">
        <v>2019</v>
      </c>
      <c r="F439" s="4">
        <v>43970.54</v>
      </c>
      <c r="G439" s="5">
        <v>108740</v>
      </c>
      <c r="H439" s="2" t="s">
        <v>35</v>
      </c>
      <c r="I439" s="2" t="s">
        <v>29</v>
      </c>
      <c r="J439" s="6">
        <v>3.7</v>
      </c>
      <c r="K439" s="7">
        <v>465</v>
      </c>
      <c r="L439" s="8">
        <v>600</v>
      </c>
      <c r="M439" s="3">
        <v>5</v>
      </c>
      <c r="N439" s="3">
        <v>7</v>
      </c>
      <c r="O439" s="2" t="s">
        <v>80</v>
      </c>
      <c r="P439" s="9" t="s">
        <v>918</v>
      </c>
      <c r="Q439" s="9" t="s">
        <v>15249</v>
      </c>
      <c r="R439" s="10">
        <v>42750</v>
      </c>
      <c r="S439" s="16">
        <v>45703.02129130398</v>
      </c>
      <c r="T439" s="1" t="s">
        <v>19926</v>
      </c>
      <c r="U439" s="46">
        <v>2017</v>
      </c>
      <c r="V439" s="46">
        <v>2025</v>
      </c>
    </row>
    <row r="440" spans="1:22" x14ac:dyDescent="0.3">
      <c r="A440" s="3">
        <v>439</v>
      </c>
      <c r="B440" s="2" t="s">
        <v>921</v>
      </c>
      <c r="C440" s="2" t="s">
        <v>49</v>
      </c>
      <c r="D440" s="2" t="s">
        <v>50</v>
      </c>
      <c r="E440" s="3">
        <v>2022</v>
      </c>
      <c r="F440" s="4">
        <v>14820.73</v>
      </c>
      <c r="G440" s="5">
        <v>222362</v>
      </c>
      <c r="H440" s="2" t="s">
        <v>28</v>
      </c>
      <c r="I440" s="2" t="s">
        <v>29</v>
      </c>
      <c r="J440" s="6">
        <v>4.2</v>
      </c>
      <c r="K440" s="7">
        <v>439</v>
      </c>
      <c r="L440" s="8">
        <v>309</v>
      </c>
      <c r="M440" s="3">
        <v>5</v>
      </c>
      <c r="N440" s="3">
        <v>7</v>
      </c>
      <c r="O440" s="2" t="s">
        <v>51</v>
      </c>
      <c r="P440" s="9" t="s">
        <v>920</v>
      </c>
      <c r="Q440" s="9" t="s">
        <v>15250</v>
      </c>
      <c r="R440" s="10">
        <v>45079</v>
      </c>
      <c r="S440" s="16">
        <v>45157.602207487209</v>
      </c>
      <c r="T440" s="1" t="s">
        <v>19919</v>
      </c>
      <c r="U440" s="46">
        <v>2023</v>
      </c>
      <c r="V440" s="46">
        <v>2023</v>
      </c>
    </row>
    <row r="441" spans="1:22" x14ac:dyDescent="0.3">
      <c r="A441" s="3">
        <v>440</v>
      </c>
      <c r="B441" s="2" t="s">
        <v>923</v>
      </c>
      <c r="C441" s="2" t="s">
        <v>39</v>
      </c>
      <c r="D441" s="2" t="s">
        <v>40</v>
      </c>
      <c r="E441" s="3">
        <v>2019</v>
      </c>
      <c r="F441" s="4">
        <v>57251.58</v>
      </c>
      <c r="G441" s="5">
        <v>51675</v>
      </c>
      <c r="H441" s="2" t="s">
        <v>35</v>
      </c>
      <c r="I441" s="2" t="s">
        <v>22</v>
      </c>
      <c r="J441" s="6">
        <v>2.6</v>
      </c>
      <c r="K441" s="7">
        <v>482</v>
      </c>
      <c r="L441" s="8">
        <v>604</v>
      </c>
      <c r="M441" s="3">
        <v>2</v>
      </c>
      <c r="N441" s="3">
        <v>5</v>
      </c>
      <c r="O441" s="2" t="s">
        <v>65</v>
      </c>
      <c r="P441" s="9" t="s">
        <v>922</v>
      </c>
      <c r="Q441" s="9" t="s">
        <v>15251</v>
      </c>
      <c r="R441" s="10">
        <v>44394</v>
      </c>
      <c r="S441" s="16">
        <v>45553.779442934298</v>
      </c>
      <c r="T441" s="1" t="s">
        <v>19920</v>
      </c>
      <c r="U441" s="46">
        <v>2021</v>
      </c>
      <c r="V441" s="46">
        <v>2024</v>
      </c>
    </row>
    <row r="442" spans="1:22" x14ac:dyDescent="0.3">
      <c r="A442" s="3">
        <v>441</v>
      </c>
      <c r="B442" s="2" t="s">
        <v>925</v>
      </c>
      <c r="C442" s="2" t="s">
        <v>63</v>
      </c>
      <c r="D442" s="2" t="s">
        <v>79</v>
      </c>
      <c r="E442" s="3">
        <v>1995</v>
      </c>
      <c r="F442" s="4">
        <v>39822.120000000003</v>
      </c>
      <c r="G442" s="5">
        <v>713</v>
      </c>
      <c r="H442" s="2" t="s">
        <v>35</v>
      </c>
      <c r="I442" s="2" t="s">
        <v>29</v>
      </c>
      <c r="J442" s="6">
        <v>5.8</v>
      </c>
      <c r="K442" s="7">
        <v>446</v>
      </c>
      <c r="L442" s="8">
        <v>740</v>
      </c>
      <c r="M442" s="3">
        <v>2</v>
      </c>
      <c r="N442" s="3">
        <v>2</v>
      </c>
      <c r="O442" s="2" t="s">
        <v>23</v>
      </c>
      <c r="P442" s="9" t="s">
        <v>924</v>
      </c>
      <c r="Q442" s="9" t="s">
        <v>15252</v>
      </c>
      <c r="R442" s="10">
        <v>42846</v>
      </c>
      <c r="S442" s="16">
        <v>45668.120311107938</v>
      </c>
      <c r="T442" s="1" t="s">
        <v>19917</v>
      </c>
      <c r="U442" s="46">
        <v>2017</v>
      </c>
      <c r="V442" s="46">
        <v>2025</v>
      </c>
    </row>
    <row r="443" spans="1:22" x14ac:dyDescent="0.3">
      <c r="A443" s="3">
        <v>442</v>
      </c>
      <c r="B443" s="2" t="s">
        <v>927</v>
      </c>
      <c r="C443" s="2" t="s">
        <v>39</v>
      </c>
      <c r="D443" s="2" t="s">
        <v>46</v>
      </c>
      <c r="E443" s="3">
        <v>2015</v>
      </c>
      <c r="F443" s="4">
        <v>44127.25</v>
      </c>
      <c r="G443" s="5">
        <v>271286</v>
      </c>
      <c r="H443" s="2" t="s">
        <v>28</v>
      </c>
      <c r="I443" s="2" t="s">
        <v>29</v>
      </c>
      <c r="J443" s="6">
        <v>5.5</v>
      </c>
      <c r="K443" s="7">
        <v>394</v>
      </c>
      <c r="L443" s="8">
        <v>511</v>
      </c>
      <c r="M443" s="3">
        <v>3</v>
      </c>
      <c r="N443" s="3">
        <v>2</v>
      </c>
      <c r="O443" s="2" t="s">
        <v>36</v>
      </c>
      <c r="P443" s="9" t="s">
        <v>926</v>
      </c>
      <c r="Q443" s="9" t="s">
        <v>15253</v>
      </c>
      <c r="R443" s="10">
        <v>43946</v>
      </c>
      <c r="S443" s="16">
        <v>45143.437374520618</v>
      </c>
      <c r="T443" s="1" t="s">
        <v>19917</v>
      </c>
      <c r="U443" s="46">
        <v>2020</v>
      </c>
      <c r="V443" s="46">
        <v>2023</v>
      </c>
    </row>
    <row r="444" spans="1:22" x14ac:dyDescent="0.3">
      <c r="A444" s="3">
        <v>443</v>
      </c>
      <c r="B444" s="2" t="s">
        <v>929</v>
      </c>
      <c r="C444" s="2" t="s">
        <v>33</v>
      </c>
      <c r="D444" s="2" t="s">
        <v>27</v>
      </c>
      <c r="E444" s="3">
        <v>1996</v>
      </c>
      <c r="F444" s="4">
        <v>63095.38</v>
      </c>
      <c r="G444" s="5">
        <v>108800</v>
      </c>
      <c r="H444" s="2" t="s">
        <v>41</v>
      </c>
      <c r="I444" s="2" t="s">
        <v>22</v>
      </c>
      <c r="J444" s="6">
        <v>2.6</v>
      </c>
      <c r="K444" s="7">
        <v>271</v>
      </c>
      <c r="L444" s="8">
        <v>275</v>
      </c>
      <c r="M444" s="3">
        <v>3</v>
      </c>
      <c r="N444" s="3">
        <v>5</v>
      </c>
      <c r="O444" s="2" t="s">
        <v>85</v>
      </c>
      <c r="P444" s="9" t="s">
        <v>928</v>
      </c>
      <c r="Q444" s="9" t="s">
        <v>15254</v>
      </c>
      <c r="R444" s="10">
        <v>42456</v>
      </c>
      <c r="S444" s="16">
        <v>45505.735834212559</v>
      </c>
      <c r="T444" s="1" t="s">
        <v>19916</v>
      </c>
      <c r="U444" s="46">
        <v>2016</v>
      </c>
      <c r="V444" s="46">
        <v>2024</v>
      </c>
    </row>
    <row r="445" spans="1:22" x14ac:dyDescent="0.3">
      <c r="A445" s="3">
        <v>444</v>
      </c>
      <c r="B445" s="2" t="s">
        <v>931</v>
      </c>
      <c r="C445" s="2" t="s">
        <v>19</v>
      </c>
      <c r="D445" s="2" t="s">
        <v>34</v>
      </c>
      <c r="E445" s="3">
        <v>2001</v>
      </c>
      <c r="F445" s="4">
        <v>8345.06</v>
      </c>
      <c r="G445" s="5">
        <v>77963</v>
      </c>
      <c r="H445" s="2" t="s">
        <v>35</v>
      </c>
      <c r="I445" s="2" t="s">
        <v>29</v>
      </c>
      <c r="J445" s="6">
        <v>5.2</v>
      </c>
      <c r="K445" s="7">
        <v>277</v>
      </c>
      <c r="L445" s="8">
        <v>570</v>
      </c>
      <c r="M445" s="3">
        <v>3</v>
      </c>
      <c r="N445" s="3">
        <v>4</v>
      </c>
      <c r="O445" s="2" t="s">
        <v>30</v>
      </c>
      <c r="P445" s="9" t="s">
        <v>930</v>
      </c>
      <c r="Q445" s="9" t="s">
        <v>15255</v>
      </c>
      <c r="R445" s="10">
        <v>43042</v>
      </c>
      <c r="S445" s="16">
        <v>45383.363359717659</v>
      </c>
      <c r="T445" s="1" t="s">
        <v>19924</v>
      </c>
      <c r="U445" s="46">
        <v>2017</v>
      </c>
      <c r="V445" s="46">
        <v>2024</v>
      </c>
    </row>
    <row r="446" spans="1:22" x14ac:dyDescent="0.3">
      <c r="A446" s="3">
        <v>445</v>
      </c>
      <c r="B446" s="2" t="s">
        <v>933</v>
      </c>
      <c r="C446" s="2" t="s">
        <v>118</v>
      </c>
      <c r="D446" s="2" t="s">
        <v>50</v>
      </c>
      <c r="E446" s="3">
        <v>1993</v>
      </c>
      <c r="F446" s="4">
        <v>12178.49</v>
      </c>
      <c r="G446" s="5">
        <v>201995</v>
      </c>
      <c r="H446" s="2" t="s">
        <v>41</v>
      </c>
      <c r="I446" s="2" t="s">
        <v>22</v>
      </c>
      <c r="J446" s="6">
        <v>1.7</v>
      </c>
      <c r="K446" s="7">
        <v>537</v>
      </c>
      <c r="L446" s="8">
        <v>329</v>
      </c>
      <c r="M446" s="3">
        <v>4</v>
      </c>
      <c r="N446" s="3">
        <v>2</v>
      </c>
      <c r="O446" s="2" t="s">
        <v>30</v>
      </c>
      <c r="P446" s="9" t="s">
        <v>932</v>
      </c>
      <c r="Q446" s="9" t="s">
        <v>15256</v>
      </c>
      <c r="R446" s="10">
        <v>44374</v>
      </c>
      <c r="S446" s="16">
        <v>45367.884263898493</v>
      </c>
      <c r="T446" s="1" t="s">
        <v>19919</v>
      </c>
      <c r="U446" s="46">
        <v>2021</v>
      </c>
      <c r="V446" s="46">
        <v>2024</v>
      </c>
    </row>
    <row r="447" spans="1:22" x14ac:dyDescent="0.3">
      <c r="A447" s="3">
        <v>446</v>
      </c>
      <c r="B447" s="2" t="s">
        <v>935</v>
      </c>
      <c r="C447" s="2" t="s">
        <v>39</v>
      </c>
      <c r="D447" s="2" t="s">
        <v>56</v>
      </c>
      <c r="E447" s="3">
        <v>2022</v>
      </c>
      <c r="F447" s="4">
        <v>47265.09</v>
      </c>
      <c r="G447" s="5">
        <v>229860</v>
      </c>
      <c r="H447" s="2" t="s">
        <v>35</v>
      </c>
      <c r="I447" s="2" t="s">
        <v>29</v>
      </c>
      <c r="J447" s="6">
        <v>2.9</v>
      </c>
      <c r="K447" s="7">
        <v>676</v>
      </c>
      <c r="L447" s="8">
        <v>567</v>
      </c>
      <c r="M447" s="3">
        <v>5</v>
      </c>
      <c r="N447" s="3">
        <v>7</v>
      </c>
      <c r="O447" s="2" t="s">
        <v>85</v>
      </c>
      <c r="P447" s="9" t="s">
        <v>934</v>
      </c>
      <c r="Q447" s="9" t="s">
        <v>15257</v>
      </c>
      <c r="R447" s="10">
        <v>42811</v>
      </c>
      <c r="S447" s="16">
        <v>45373.287344514618</v>
      </c>
      <c r="T447" s="1" t="s">
        <v>19916</v>
      </c>
      <c r="U447" s="46">
        <v>2017</v>
      </c>
      <c r="V447" s="46">
        <v>2024</v>
      </c>
    </row>
    <row r="448" spans="1:22" x14ac:dyDescent="0.3">
      <c r="A448" s="3">
        <v>447</v>
      </c>
      <c r="B448" s="2" t="s">
        <v>937</v>
      </c>
      <c r="C448" s="2" t="s">
        <v>39</v>
      </c>
      <c r="D448" s="2" t="s">
        <v>64</v>
      </c>
      <c r="E448" s="3">
        <v>2002</v>
      </c>
      <c r="F448" s="4">
        <v>18438.41</v>
      </c>
      <c r="G448" s="5">
        <v>249476</v>
      </c>
      <c r="H448" s="2" t="s">
        <v>35</v>
      </c>
      <c r="I448" s="2" t="s">
        <v>29</v>
      </c>
      <c r="J448" s="6">
        <v>4.4000000000000004</v>
      </c>
      <c r="K448" s="7">
        <v>91</v>
      </c>
      <c r="L448" s="8">
        <v>655</v>
      </c>
      <c r="M448" s="3">
        <v>5</v>
      </c>
      <c r="N448" s="3">
        <v>7</v>
      </c>
      <c r="O448" s="2" t="s">
        <v>30</v>
      </c>
      <c r="P448" s="9" t="s">
        <v>936</v>
      </c>
      <c r="Q448" s="9" t="s">
        <v>15258</v>
      </c>
      <c r="R448" s="10">
        <v>43653</v>
      </c>
      <c r="S448" s="16">
        <v>45471.711029251557</v>
      </c>
      <c r="T448" s="1" t="s">
        <v>19920</v>
      </c>
      <c r="U448" s="46">
        <v>2019</v>
      </c>
      <c r="V448" s="46">
        <v>2024</v>
      </c>
    </row>
    <row r="449" spans="1:22" x14ac:dyDescent="0.3">
      <c r="A449" s="3">
        <v>448</v>
      </c>
      <c r="B449" s="2" t="s">
        <v>939</v>
      </c>
      <c r="C449" s="2" t="s">
        <v>33</v>
      </c>
      <c r="D449" s="2" t="s">
        <v>64</v>
      </c>
      <c r="E449" s="3">
        <v>2001</v>
      </c>
      <c r="F449" s="4">
        <v>49665.66</v>
      </c>
      <c r="G449" s="5">
        <v>88156</v>
      </c>
      <c r="H449" s="2" t="s">
        <v>35</v>
      </c>
      <c r="I449" s="2" t="s">
        <v>22</v>
      </c>
      <c r="J449" s="6">
        <v>1.4</v>
      </c>
      <c r="K449" s="7">
        <v>359</v>
      </c>
      <c r="L449" s="8">
        <v>694</v>
      </c>
      <c r="M449" s="3">
        <v>5</v>
      </c>
      <c r="N449" s="3">
        <v>5</v>
      </c>
      <c r="O449" s="2" t="s">
        <v>42</v>
      </c>
      <c r="P449" s="9" t="s">
        <v>938</v>
      </c>
      <c r="Q449" s="9" t="s">
        <v>15259</v>
      </c>
      <c r="R449" s="10">
        <v>45254</v>
      </c>
      <c r="S449" s="16">
        <v>45805.387764598643</v>
      </c>
      <c r="T449" s="1" t="s">
        <v>19924</v>
      </c>
      <c r="U449" s="46">
        <v>2023</v>
      </c>
      <c r="V449" s="46">
        <v>2025</v>
      </c>
    </row>
    <row r="450" spans="1:22" x14ac:dyDescent="0.3">
      <c r="A450" s="3">
        <v>449</v>
      </c>
      <c r="B450" s="2" t="s">
        <v>941</v>
      </c>
      <c r="C450" s="2" t="s">
        <v>33</v>
      </c>
      <c r="D450" s="2" t="s">
        <v>27</v>
      </c>
      <c r="E450" s="3">
        <v>2016</v>
      </c>
      <c r="F450" s="4">
        <v>18219.310000000001</v>
      </c>
      <c r="G450" s="5">
        <v>281271</v>
      </c>
      <c r="H450" s="2" t="s">
        <v>35</v>
      </c>
      <c r="I450" s="2" t="s">
        <v>22</v>
      </c>
      <c r="J450" s="6">
        <v>3.2</v>
      </c>
      <c r="K450" s="7">
        <v>531</v>
      </c>
      <c r="L450" s="8">
        <v>569</v>
      </c>
      <c r="M450" s="3">
        <v>4</v>
      </c>
      <c r="N450" s="3">
        <v>2</v>
      </c>
      <c r="O450" s="2" t="s">
        <v>36</v>
      </c>
      <c r="P450" s="9" t="s">
        <v>940</v>
      </c>
      <c r="Q450" s="9" t="s">
        <v>15260</v>
      </c>
      <c r="R450" s="10">
        <v>42538</v>
      </c>
      <c r="S450" s="16">
        <v>45164.027492544228</v>
      </c>
      <c r="T450" s="1" t="s">
        <v>19919</v>
      </c>
      <c r="U450" s="46">
        <v>2016</v>
      </c>
      <c r="V450" s="46">
        <v>2023</v>
      </c>
    </row>
    <row r="451" spans="1:22" x14ac:dyDescent="0.3">
      <c r="A451" s="3">
        <v>450</v>
      </c>
      <c r="B451" s="2" t="s">
        <v>943</v>
      </c>
      <c r="C451" s="2" t="s">
        <v>33</v>
      </c>
      <c r="D451" s="2" t="s">
        <v>92</v>
      </c>
      <c r="E451" s="3">
        <v>2021</v>
      </c>
      <c r="F451" s="4">
        <v>69157.429999999993</v>
      </c>
      <c r="G451" s="5">
        <v>223484</v>
      </c>
      <c r="H451" s="2" t="s">
        <v>41</v>
      </c>
      <c r="I451" s="2" t="s">
        <v>22</v>
      </c>
      <c r="J451" s="6">
        <v>5.3</v>
      </c>
      <c r="K451" s="7">
        <v>305</v>
      </c>
      <c r="L451" s="8">
        <v>709</v>
      </c>
      <c r="M451" s="3">
        <v>3</v>
      </c>
      <c r="N451" s="3">
        <v>7</v>
      </c>
      <c r="O451" s="2" t="s">
        <v>65</v>
      </c>
      <c r="P451" s="9" t="s">
        <v>942</v>
      </c>
      <c r="Q451" s="9" t="s">
        <v>15261</v>
      </c>
      <c r="R451" s="10">
        <v>43694</v>
      </c>
      <c r="S451" s="16">
        <v>45145.335754196552</v>
      </c>
      <c r="T451" s="1" t="s">
        <v>19921</v>
      </c>
      <c r="U451" s="46">
        <v>2019</v>
      </c>
      <c r="V451" s="46">
        <v>2023</v>
      </c>
    </row>
    <row r="452" spans="1:22" x14ac:dyDescent="0.3">
      <c r="A452" s="3">
        <v>451</v>
      </c>
      <c r="B452" s="2" t="s">
        <v>945</v>
      </c>
      <c r="C452" s="2" t="s">
        <v>107</v>
      </c>
      <c r="D452" s="2" t="s">
        <v>92</v>
      </c>
      <c r="E452" s="3">
        <v>2004</v>
      </c>
      <c r="F452" s="4">
        <v>67340.33</v>
      </c>
      <c r="G452" s="5">
        <v>216429</v>
      </c>
      <c r="H452" s="2" t="s">
        <v>35</v>
      </c>
      <c r="I452" s="2" t="s">
        <v>29</v>
      </c>
      <c r="J452" s="6">
        <v>5.5</v>
      </c>
      <c r="K452" s="7">
        <v>386</v>
      </c>
      <c r="L452" s="8">
        <v>536</v>
      </c>
      <c r="M452" s="3">
        <v>4</v>
      </c>
      <c r="N452" s="3">
        <v>7</v>
      </c>
      <c r="O452" s="2" t="s">
        <v>85</v>
      </c>
      <c r="P452" s="9" t="s">
        <v>944</v>
      </c>
      <c r="Q452" s="9" t="s">
        <v>15262</v>
      </c>
      <c r="R452" s="10">
        <v>43064</v>
      </c>
      <c r="S452" s="16">
        <v>45512.745236092938</v>
      </c>
      <c r="T452" s="1" t="s">
        <v>19924</v>
      </c>
      <c r="U452" s="46">
        <v>2017</v>
      </c>
      <c r="V452" s="46">
        <v>2024</v>
      </c>
    </row>
    <row r="453" spans="1:22" x14ac:dyDescent="0.3">
      <c r="A453" s="3">
        <v>452</v>
      </c>
      <c r="B453" s="2" t="s">
        <v>947</v>
      </c>
      <c r="C453" s="2" t="s">
        <v>39</v>
      </c>
      <c r="D453" s="2" t="s">
        <v>34</v>
      </c>
      <c r="E453" s="3">
        <v>2013</v>
      </c>
      <c r="F453" s="4">
        <v>71117.7</v>
      </c>
      <c r="G453" s="5">
        <v>95016</v>
      </c>
      <c r="H453" s="2" t="s">
        <v>21</v>
      </c>
      <c r="I453" s="2" t="s">
        <v>29</v>
      </c>
      <c r="J453" s="6">
        <v>5</v>
      </c>
      <c r="K453" s="7">
        <v>447</v>
      </c>
      <c r="L453" s="8">
        <v>165</v>
      </c>
      <c r="M453" s="3">
        <v>5</v>
      </c>
      <c r="N453" s="3">
        <v>7</v>
      </c>
      <c r="O453" s="2" t="s">
        <v>51</v>
      </c>
      <c r="P453" s="9" t="s">
        <v>946</v>
      </c>
      <c r="Q453" s="9" t="s">
        <v>15263</v>
      </c>
      <c r="R453" s="10">
        <v>44483</v>
      </c>
      <c r="S453" s="16">
        <v>45625.625812208164</v>
      </c>
      <c r="T453" s="1" t="s">
        <v>19923</v>
      </c>
      <c r="U453" s="46">
        <v>2021</v>
      </c>
      <c r="V453" s="46">
        <v>2024</v>
      </c>
    </row>
    <row r="454" spans="1:22" x14ac:dyDescent="0.3">
      <c r="A454" s="3">
        <v>453</v>
      </c>
      <c r="B454" s="2" t="s">
        <v>949</v>
      </c>
      <c r="C454" s="2" t="s">
        <v>107</v>
      </c>
      <c r="D454" s="2" t="s">
        <v>50</v>
      </c>
      <c r="E454" s="3">
        <v>1991</v>
      </c>
      <c r="F454" s="4">
        <v>17800.36</v>
      </c>
      <c r="G454" s="5">
        <v>175537</v>
      </c>
      <c r="H454" s="2" t="s">
        <v>21</v>
      </c>
      <c r="I454" s="2" t="s">
        <v>22</v>
      </c>
      <c r="J454" s="6">
        <v>2.1</v>
      </c>
      <c r="K454" s="7">
        <v>700</v>
      </c>
      <c r="L454" s="8">
        <v>429</v>
      </c>
      <c r="M454" s="3">
        <v>4</v>
      </c>
      <c r="N454" s="3">
        <v>4</v>
      </c>
      <c r="O454" s="2" t="s">
        <v>65</v>
      </c>
      <c r="P454" s="9" t="s">
        <v>948</v>
      </c>
      <c r="Q454" s="9" t="s">
        <v>15264</v>
      </c>
      <c r="R454" s="10">
        <v>42847</v>
      </c>
      <c r="S454" s="16">
        <v>45776.473981842093</v>
      </c>
      <c r="T454" s="1" t="s">
        <v>19917</v>
      </c>
      <c r="U454" s="46">
        <v>2017</v>
      </c>
      <c r="V454" s="46">
        <v>2025</v>
      </c>
    </row>
    <row r="455" spans="1:22" x14ac:dyDescent="0.3">
      <c r="A455" s="3">
        <v>454</v>
      </c>
      <c r="B455" s="2" t="s">
        <v>951</v>
      </c>
      <c r="C455" s="2" t="s">
        <v>33</v>
      </c>
      <c r="D455" s="2" t="s">
        <v>64</v>
      </c>
      <c r="E455" s="3">
        <v>2023</v>
      </c>
      <c r="F455" s="4">
        <v>79010.350000000006</v>
      </c>
      <c r="G455" s="5">
        <v>254843</v>
      </c>
      <c r="H455" s="2" t="s">
        <v>21</v>
      </c>
      <c r="I455" s="2" t="s">
        <v>22</v>
      </c>
      <c r="J455" s="6">
        <v>5.7</v>
      </c>
      <c r="K455" s="7">
        <v>261</v>
      </c>
      <c r="L455" s="8">
        <v>239</v>
      </c>
      <c r="M455" s="3">
        <v>4</v>
      </c>
      <c r="N455" s="3">
        <v>4</v>
      </c>
      <c r="O455" s="2" t="s">
        <v>51</v>
      </c>
      <c r="P455" s="9" t="s">
        <v>950</v>
      </c>
      <c r="Q455" s="9" t="s">
        <v>15265</v>
      </c>
      <c r="R455" s="10">
        <v>45023</v>
      </c>
      <c r="S455" s="16">
        <v>45335.757838613441</v>
      </c>
      <c r="T455" s="1" t="s">
        <v>19917</v>
      </c>
      <c r="U455" s="46">
        <v>2023</v>
      </c>
      <c r="V455" s="46">
        <v>2024</v>
      </c>
    </row>
    <row r="456" spans="1:22" x14ac:dyDescent="0.3">
      <c r="A456" s="3">
        <v>455</v>
      </c>
      <c r="B456" s="2" t="s">
        <v>953</v>
      </c>
      <c r="C456" s="2" t="s">
        <v>49</v>
      </c>
      <c r="D456" s="2" t="s">
        <v>56</v>
      </c>
      <c r="E456" s="3">
        <v>1994</v>
      </c>
      <c r="F456" s="4">
        <v>10888.63</v>
      </c>
      <c r="G456" s="5">
        <v>193747</v>
      </c>
      <c r="H456" s="2" t="s">
        <v>21</v>
      </c>
      <c r="I456" s="2" t="s">
        <v>22</v>
      </c>
      <c r="J456" s="6">
        <v>1.7</v>
      </c>
      <c r="K456" s="7">
        <v>395</v>
      </c>
      <c r="L456" s="8">
        <v>466</v>
      </c>
      <c r="M456" s="3">
        <v>5</v>
      </c>
      <c r="N456" s="3">
        <v>2</v>
      </c>
      <c r="O456" s="2" t="s">
        <v>30</v>
      </c>
      <c r="P456" s="9" t="s">
        <v>952</v>
      </c>
      <c r="Q456" s="9" t="s">
        <v>15266</v>
      </c>
      <c r="R456" s="10">
        <v>43688</v>
      </c>
      <c r="S456" s="16">
        <v>45816.047896625038</v>
      </c>
      <c r="T456" s="1" t="s">
        <v>19921</v>
      </c>
      <c r="U456" s="46">
        <v>2019</v>
      </c>
      <c r="V456" s="46">
        <v>2025</v>
      </c>
    </row>
    <row r="457" spans="1:22" x14ac:dyDescent="0.3">
      <c r="A457" s="3">
        <v>456</v>
      </c>
      <c r="B457" s="2" t="s">
        <v>955</v>
      </c>
      <c r="C457" s="2" t="s">
        <v>19</v>
      </c>
      <c r="D457" s="2" t="s">
        <v>40</v>
      </c>
      <c r="E457" s="3">
        <v>2001</v>
      </c>
      <c r="F457" s="4">
        <v>60495.7</v>
      </c>
      <c r="G457" s="5">
        <v>225894</v>
      </c>
      <c r="H457" s="2" t="s">
        <v>21</v>
      </c>
      <c r="I457" s="2" t="s">
        <v>22</v>
      </c>
      <c r="J457" s="6">
        <v>3.7</v>
      </c>
      <c r="K457" s="7">
        <v>170</v>
      </c>
      <c r="L457" s="8">
        <v>461</v>
      </c>
      <c r="M457" s="3">
        <v>5</v>
      </c>
      <c r="N457" s="3">
        <v>5</v>
      </c>
      <c r="O457" s="2" t="s">
        <v>30</v>
      </c>
      <c r="P457" s="9" t="s">
        <v>954</v>
      </c>
      <c r="Q457" s="9" t="s">
        <v>15267</v>
      </c>
      <c r="R457" s="10">
        <v>45132</v>
      </c>
      <c r="S457" s="16">
        <v>45320.424772000108</v>
      </c>
      <c r="T457" s="1" t="s">
        <v>19920</v>
      </c>
      <c r="U457" s="46">
        <v>2023</v>
      </c>
      <c r="V457" s="46">
        <v>2024</v>
      </c>
    </row>
    <row r="458" spans="1:22" x14ac:dyDescent="0.3">
      <c r="A458" s="3">
        <v>457</v>
      </c>
      <c r="B458" s="2" t="s">
        <v>957</v>
      </c>
      <c r="C458" s="2" t="s">
        <v>45</v>
      </c>
      <c r="D458" s="2" t="s">
        <v>46</v>
      </c>
      <c r="E458" s="3">
        <v>2010</v>
      </c>
      <c r="F458" s="4">
        <v>65732.77</v>
      </c>
      <c r="G458" s="5">
        <v>112269</v>
      </c>
      <c r="H458" s="2" t="s">
        <v>28</v>
      </c>
      <c r="I458" s="2" t="s">
        <v>22</v>
      </c>
      <c r="J458" s="6">
        <v>4.8</v>
      </c>
      <c r="K458" s="7">
        <v>487</v>
      </c>
      <c r="L458" s="8">
        <v>659</v>
      </c>
      <c r="M458" s="3">
        <v>5</v>
      </c>
      <c r="N458" s="3">
        <v>7</v>
      </c>
      <c r="O458" s="2" t="s">
        <v>42</v>
      </c>
      <c r="P458" s="9" t="s">
        <v>956</v>
      </c>
      <c r="Q458" s="9" t="s">
        <v>15268</v>
      </c>
      <c r="R458" s="10">
        <v>43304</v>
      </c>
      <c r="S458" s="16">
        <v>45447.762239493612</v>
      </c>
      <c r="T458" s="1" t="s">
        <v>19920</v>
      </c>
      <c r="U458" s="46">
        <v>2018</v>
      </c>
      <c r="V458" s="46">
        <v>2024</v>
      </c>
    </row>
    <row r="459" spans="1:22" x14ac:dyDescent="0.3">
      <c r="A459" s="3">
        <v>458</v>
      </c>
      <c r="B459" s="2" t="s">
        <v>959</v>
      </c>
      <c r="C459" s="2" t="s">
        <v>39</v>
      </c>
      <c r="D459" s="2" t="s">
        <v>20</v>
      </c>
      <c r="E459" s="3">
        <v>2001</v>
      </c>
      <c r="F459" s="4">
        <v>64379.03</v>
      </c>
      <c r="G459" s="5">
        <v>117961</v>
      </c>
      <c r="H459" s="2" t="s">
        <v>35</v>
      </c>
      <c r="I459" s="2" t="s">
        <v>29</v>
      </c>
      <c r="J459" s="6">
        <v>4.8</v>
      </c>
      <c r="K459" s="7">
        <v>158</v>
      </c>
      <c r="L459" s="8">
        <v>562</v>
      </c>
      <c r="M459" s="3">
        <v>2</v>
      </c>
      <c r="N459" s="3">
        <v>2</v>
      </c>
      <c r="O459" s="2" t="s">
        <v>85</v>
      </c>
      <c r="P459" s="9" t="s">
        <v>958</v>
      </c>
      <c r="Q459" s="9" t="s">
        <v>15269</v>
      </c>
      <c r="R459" s="10">
        <v>43337</v>
      </c>
      <c r="S459" s="16">
        <v>45560.934874020517</v>
      </c>
      <c r="T459" s="1" t="s">
        <v>19921</v>
      </c>
      <c r="U459" s="46">
        <v>2018</v>
      </c>
      <c r="V459" s="46">
        <v>2024</v>
      </c>
    </row>
    <row r="460" spans="1:22" x14ac:dyDescent="0.3">
      <c r="A460" s="3">
        <v>459</v>
      </c>
      <c r="B460" s="2" t="s">
        <v>961</v>
      </c>
      <c r="C460" s="2" t="s">
        <v>39</v>
      </c>
      <c r="D460" s="2" t="s">
        <v>40</v>
      </c>
      <c r="E460" s="3">
        <v>2013</v>
      </c>
      <c r="F460" s="4">
        <v>48776.4</v>
      </c>
      <c r="G460" s="5">
        <v>116236</v>
      </c>
      <c r="H460" s="2" t="s">
        <v>28</v>
      </c>
      <c r="I460" s="2" t="s">
        <v>22</v>
      </c>
      <c r="J460" s="6">
        <v>5.5</v>
      </c>
      <c r="K460" s="7">
        <v>440</v>
      </c>
      <c r="L460" s="8">
        <v>643</v>
      </c>
      <c r="M460" s="3">
        <v>2</v>
      </c>
      <c r="N460" s="3">
        <v>5</v>
      </c>
      <c r="O460" s="2" t="s">
        <v>30</v>
      </c>
      <c r="P460" s="9" t="s">
        <v>960</v>
      </c>
      <c r="Q460" s="9" t="s">
        <v>15270</v>
      </c>
      <c r="R460" s="10">
        <v>41937</v>
      </c>
      <c r="S460" s="16">
        <v>45667.390165078737</v>
      </c>
      <c r="T460" s="1" t="s">
        <v>19923</v>
      </c>
      <c r="U460" s="46">
        <v>2014</v>
      </c>
      <c r="V460" s="46">
        <v>2025</v>
      </c>
    </row>
    <row r="461" spans="1:22" x14ac:dyDescent="0.3">
      <c r="A461" s="3">
        <v>460</v>
      </c>
      <c r="B461" s="2" t="s">
        <v>963</v>
      </c>
      <c r="C461" s="2" t="s">
        <v>26</v>
      </c>
      <c r="D461" s="2" t="s">
        <v>20</v>
      </c>
      <c r="E461" s="3">
        <v>2001</v>
      </c>
      <c r="F461" s="4">
        <v>36936.239999999998</v>
      </c>
      <c r="G461" s="5">
        <v>4907</v>
      </c>
      <c r="H461" s="2" t="s">
        <v>35</v>
      </c>
      <c r="I461" s="2" t="s">
        <v>22</v>
      </c>
      <c r="J461" s="6">
        <v>4.2</v>
      </c>
      <c r="K461" s="7">
        <v>490</v>
      </c>
      <c r="L461" s="8">
        <v>352</v>
      </c>
      <c r="M461" s="3">
        <v>2</v>
      </c>
      <c r="N461" s="3">
        <v>7</v>
      </c>
      <c r="O461" s="2" t="s">
        <v>36</v>
      </c>
      <c r="P461" s="9" t="s">
        <v>962</v>
      </c>
      <c r="Q461" s="9" t="s">
        <v>15271</v>
      </c>
      <c r="R461" s="10">
        <v>42338</v>
      </c>
      <c r="S461" s="16">
        <v>45250.330753196351</v>
      </c>
      <c r="T461" s="1" t="s">
        <v>19924</v>
      </c>
      <c r="U461" s="46">
        <v>2015</v>
      </c>
      <c r="V461" s="46">
        <v>2023</v>
      </c>
    </row>
    <row r="462" spans="1:22" x14ac:dyDescent="0.3">
      <c r="A462" s="3">
        <v>461</v>
      </c>
      <c r="B462" s="2" t="s">
        <v>965</v>
      </c>
      <c r="C462" s="2" t="s">
        <v>74</v>
      </c>
      <c r="D462" s="2" t="s">
        <v>40</v>
      </c>
      <c r="E462" s="3">
        <v>2011</v>
      </c>
      <c r="F462" s="4">
        <v>51840.42</v>
      </c>
      <c r="G462" s="5">
        <v>153756</v>
      </c>
      <c r="H462" s="2" t="s">
        <v>41</v>
      </c>
      <c r="I462" s="2" t="s">
        <v>29</v>
      </c>
      <c r="J462" s="6">
        <v>4.5</v>
      </c>
      <c r="K462" s="7">
        <v>209</v>
      </c>
      <c r="L462" s="8">
        <v>713</v>
      </c>
      <c r="M462" s="3">
        <v>2</v>
      </c>
      <c r="N462" s="3">
        <v>4</v>
      </c>
      <c r="O462" s="2" t="s">
        <v>51</v>
      </c>
      <c r="P462" s="9" t="s">
        <v>964</v>
      </c>
      <c r="Q462" s="9" t="s">
        <v>15272</v>
      </c>
      <c r="R462" s="10">
        <v>45450</v>
      </c>
      <c r="S462" s="16">
        <v>45315.459779001518</v>
      </c>
      <c r="T462" s="1" t="s">
        <v>19919</v>
      </c>
      <c r="U462" s="46">
        <v>2024</v>
      </c>
      <c r="V462" s="46">
        <v>2024</v>
      </c>
    </row>
    <row r="463" spans="1:22" x14ac:dyDescent="0.3">
      <c r="A463" s="3">
        <v>462</v>
      </c>
      <c r="B463" s="2" t="s">
        <v>967</v>
      </c>
      <c r="C463" s="2" t="s">
        <v>107</v>
      </c>
      <c r="D463" s="2" t="s">
        <v>20</v>
      </c>
      <c r="E463" s="3">
        <v>2016</v>
      </c>
      <c r="F463" s="4">
        <v>5006.3900000000003</v>
      </c>
      <c r="G463" s="5">
        <v>214577</v>
      </c>
      <c r="H463" s="2" t="s">
        <v>41</v>
      </c>
      <c r="I463" s="2" t="s">
        <v>22</v>
      </c>
      <c r="J463" s="6">
        <v>4.9000000000000004</v>
      </c>
      <c r="K463" s="7">
        <v>94</v>
      </c>
      <c r="L463" s="8">
        <v>581</v>
      </c>
      <c r="M463" s="3">
        <v>4</v>
      </c>
      <c r="N463" s="3">
        <v>4</v>
      </c>
      <c r="O463" s="2" t="s">
        <v>30</v>
      </c>
      <c r="P463" s="9" t="s">
        <v>966</v>
      </c>
      <c r="Q463" s="9" t="s">
        <v>15273</v>
      </c>
      <c r="R463" s="10">
        <v>42312</v>
      </c>
      <c r="S463" s="16">
        <v>45261.57500204612</v>
      </c>
      <c r="T463" s="1" t="s">
        <v>19924</v>
      </c>
      <c r="U463" s="46">
        <v>2015</v>
      </c>
      <c r="V463" s="46">
        <v>2023</v>
      </c>
    </row>
    <row r="464" spans="1:22" x14ac:dyDescent="0.3">
      <c r="A464" s="3">
        <v>463</v>
      </c>
      <c r="B464" s="2" t="s">
        <v>969</v>
      </c>
      <c r="C464" s="2" t="s">
        <v>26</v>
      </c>
      <c r="D464" s="2" t="s">
        <v>20</v>
      </c>
      <c r="E464" s="3">
        <v>2015</v>
      </c>
      <c r="F464" s="4">
        <v>36983.279999999999</v>
      </c>
      <c r="G464" s="5">
        <v>81611</v>
      </c>
      <c r="H464" s="2" t="s">
        <v>41</v>
      </c>
      <c r="I464" s="2" t="s">
        <v>22</v>
      </c>
      <c r="J464" s="6">
        <v>3.5</v>
      </c>
      <c r="K464" s="7">
        <v>612</v>
      </c>
      <c r="L464" s="8">
        <v>768</v>
      </c>
      <c r="M464" s="3">
        <v>2</v>
      </c>
      <c r="N464" s="3">
        <v>4</v>
      </c>
      <c r="O464" s="2" t="s">
        <v>30</v>
      </c>
      <c r="P464" s="9" t="s">
        <v>968</v>
      </c>
      <c r="Q464" s="9" t="s">
        <v>19395</v>
      </c>
      <c r="R464" s="10">
        <v>43472</v>
      </c>
      <c r="S464" s="16">
        <v>45343.643415728868</v>
      </c>
      <c r="T464" s="1" t="s">
        <v>19926</v>
      </c>
      <c r="U464" s="46">
        <v>2019</v>
      </c>
      <c r="V464" s="46">
        <v>2024</v>
      </c>
    </row>
    <row r="465" spans="1:22" x14ac:dyDescent="0.3">
      <c r="A465" s="3">
        <v>464</v>
      </c>
      <c r="B465" s="2" t="s">
        <v>971</v>
      </c>
      <c r="C465" s="2" t="s">
        <v>39</v>
      </c>
      <c r="D465" s="2" t="s">
        <v>40</v>
      </c>
      <c r="E465" s="3">
        <v>2017</v>
      </c>
      <c r="F465" s="4">
        <v>55258.23</v>
      </c>
      <c r="G465" s="5">
        <v>106941</v>
      </c>
      <c r="H465" s="2" t="s">
        <v>35</v>
      </c>
      <c r="I465" s="2" t="s">
        <v>22</v>
      </c>
      <c r="J465" s="6">
        <v>5.2</v>
      </c>
      <c r="K465" s="7">
        <v>651</v>
      </c>
      <c r="L465" s="8">
        <v>320</v>
      </c>
      <c r="M465" s="3">
        <v>2</v>
      </c>
      <c r="N465" s="3">
        <v>5</v>
      </c>
      <c r="O465" s="2" t="s">
        <v>51</v>
      </c>
      <c r="P465" s="9" t="s">
        <v>970</v>
      </c>
      <c r="Q465" s="9" t="s">
        <v>15274</v>
      </c>
      <c r="R465" s="10">
        <v>44920</v>
      </c>
      <c r="S465" s="16">
        <v>45615.987884622642</v>
      </c>
      <c r="T465" s="1" t="s">
        <v>19925</v>
      </c>
      <c r="U465" s="46">
        <v>2022</v>
      </c>
      <c r="V465" s="46">
        <v>2024</v>
      </c>
    </row>
    <row r="466" spans="1:22" x14ac:dyDescent="0.3">
      <c r="A466" s="3">
        <v>465</v>
      </c>
      <c r="B466" s="2" t="s">
        <v>973</v>
      </c>
      <c r="C466" s="2" t="s">
        <v>33</v>
      </c>
      <c r="D466" s="2" t="s">
        <v>79</v>
      </c>
      <c r="E466" s="3">
        <v>2015</v>
      </c>
      <c r="F466" s="4">
        <v>34646.92</v>
      </c>
      <c r="G466" s="5">
        <v>2135</v>
      </c>
      <c r="H466" s="2" t="s">
        <v>28</v>
      </c>
      <c r="I466" s="2" t="s">
        <v>22</v>
      </c>
      <c r="J466" s="6">
        <v>2.4</v>
      </c>
      <c r="K466" s="7">
        <v>484</v>
      </c>
      <c r="L466" s="8">
        <v>772</v>
      </c>
      <c r="M466" s="3">
        <v>3</v>
      </c>
      <c r="N466" s="3">
        <v>4</v>
      </c>
      <c r="O466" s="2" t="s">
        <v>23</v>
      </c>
      <c r="P466" s="9" t="s">
        <v>972</v>
      </c>
      <c r="Q466" s="9" t="s">
        <v>15275</v>
      </c>
      <c r="R466" s="10">
        <v>43879</v>
      </c>
      <c r="S466" s="16">
        <v>45505.443775800879</v>
      </c>
      <c r="T466" s="1" t="s">
        <v>19915</v>
      </c>
      <c r="U466" s="46">
        <v>2020</v>
      </c>
      <c r="V466" s="46">
        <v>2024</v>
      </c>
    </row>
    <row r="467" spans="1:22" x14ac:dyDescent="0.3">
      <c r="A467" s="3">
        <v>466</v>
      </c>
      <c r="B467" s="2" t="s">
        <v>975</v>
      </c>
      <c r="C467" s="2" t="s">
        <v>118</v>
      </c>
      <c r="D467" s="2" t="s">
        <v>79</v>
      </c>
      <c r="E467" s="3">
        <v>1998</v>
      </c>
      <c r="F467" s="4">
        <v>78758.84</v>
      </c>
      <c r="G467" s="5">
        <v>69368</v>
      </c>
      <c r="H467" s="2" t="s">
        <v>28</v>
      </c>
      <c r="I467" s="2" t="s">
        <v>22</v>
      </c>
      <c r="J467" s="6">
        <v>4.7</v>
      </c>
      <c r="K467" s="7">
        <v>667</v>
      </c>
      <c r="L467" s="8">
        <v>723</v>
      </c>
      <c r="M467" s="3">
        <v>5</v>
      </c>
      <c r="N467" s="3">
        <v>4</v>
      </c>
      <c r="O467" s="2" t="s">
        <v>23</v>
      </c>
      <c r="P467" s="9" t="s">
        <v>974</v>
      </c>
      <c r="Q467" s="9" t="s">
        <v>15276</v>
      </c>
      <c r="R467" s="10">
        <v>42414</v>
      </c>
      <c r="S467" s="16">
        <v>45653.663419729673</v>
      </c>
      <c r="T467" s="1" t="s">
        <v>19915</v>
      </c>
      <c r="U467" s="46">
        <v>2016</v>
      </c>
      <c r="V467" s="46">
        <v>2024</v>
      </c>
    </row>
    <row r="468" spans="1:22" x14ac:dyDescent="0.3">
      <c r="A468" s="3">
        <v>467</v>
      </c>
      <c r="B468" s="2" t="s">
        <v>977</v>
      </c>
      <c r="C468" s="2" t="s">
        <v>19</v>
      </c>
      <c r="D468" s="2" t="s">
        <v>79</v>
      </c>
      <c r="E468" s="3">
        <v>2016</v>
      </c>
      <c r="F468" s="4">
        <v>60137.21</v>
      </c>
      <c r="G468" s="5">
        <v>8225</v>
      </c>
      <c r="H468" s="2" t="s">
        <v>41</v>
      </c>
      <c r="I468" s="2" t="s">
        <v>22</v>
      </c>
      <c r="J468" s="6">
        <v>4.5999999999999996</v>
      </c>
      <c r="K468" s="7">
        <v>156</v>
      </c>
      <c r="L468" s="8">
        <v>682</v>
      </c>
      <c r="M468" s="3">
        <v>2</v>
      </c>
      <c r="N468" s="3">
        <v>7</v>
      </c>
      <c r="O468" s="2" t="s">
        <v>80</v>
      </c>
      <c r="P468" s="9" t="s">
        <v>976</v>
      </c>
      <c r="Q468" s="9" t="s">
        <v>19130</v>
      </c>
      <c r="R468" s="10">
        <v>43663</v>
      </c>
      <c r="S468" s="16">
        <v>45523.11330970766</v>
      </c>
      <c r="T468" s="1" t="s">
        <v>19920</v>
      </c>
      <c r="U468" s="46">
        <v>2019</v>
      </c>
      <c r="V468" s="46">
        <v>2024</v>
      </c>
    </row>
    <row r="469" spans="1:22" x14ac:dyDescent="0.3">
      <c r="A469" s="3">
        <v>468</v>
      </c>
      <c r="B469" s="2" t="s">
        <v>979</v>
      </c>
      <c r="C469" s="2" t="s">
        <v>39</v>
      </c>
      <c r="D469" s="2" t="s">
        <v>92</v>
      </c>
      <c r="E469" s="3">
        <v>1995</v>
      </c>
      <c r="F469" s="4">
        <v>34089.35</v>
      </c>
      <c r="G469" s="5">
        <v>139348</v>
      </c>
      <c r="H469" s="2" t="s">
        <v>35</v>
      </c>
      <c r="I469" s="2" t="s">
        <v>22</v>
      </c>
      <c r="J469" s="6">
        <v>3.4</v>
      </c>
      <c r="K469" s="7">
        <v>475</v>
      </c>
      <c r="L469" s="8">
        <v>631</v>
      </c>
      <c r="M469" s="3">
        <v>5</v>
      </c>
      <c r="N469" s="3">
        <v>7</v>
      </c>
      <c r="O469" s="2" t="s">
        <v>36</v>
      </c>
      <c r="P469" s="9" t="s">
        <v>978</v>
      </c>
      <c r="Q469" s="9" t="s">
        <v>18892</v>
      </c>
      <c r="R469" s="10">
        <v>43282</v>
      </c>
      <c r="S469" s="16">
        <v>45810.9368744206</v>
      </c>
      <c r="T469" s="1" t="s">
        <v>19920</v>
      </c>
      <c r="U469" s="46">
        <v>2018</v>
      </c>
      <c r="V469" s="46">
        <v>2025</v>
      </c>
    </row>
    <row r="470" spans="1:22" x14ac:dyDescent="0.3">
      <c r="A470" s="3">
        <v>469</v>
      </c>
      <c r="B470" s="2" t="s">
        <v>981</v>
      </c>
      <c r="C470" s="2" t="s">
        <v>49</v>
      </c>
      <c r="D470" s="2" t="s">
        <v>64</v>
      </c>
      <c r="E470" s="3">
        <v>1995</v>
      </c>
      <c r="F470" s="4">
        <v>65541.37</v>
      </c>
      <c r="G470" s="5">
        <v>199504</v>
      </c>
      <c r="H470" s="2" t="s">
        <v>35</v>
      </c>
      <c r="I470" s="2" t="s">
        <v>29</v>
      </c>
      <c r="J470" s="6">
        <v>1.6</v>
      </c>
      <c r="K470" s="7">
        <v>457</v>
      </c>
      <c r="L470" s="8">
        <v>129</v>
      </c>
      <c r="M470" s="3">
        <v>5</v>
      </c>
      <c r="N470" s="3">
        <v>5</v>
      </c>
      <c r="O470" s="2" t="s">
        <v>80</v>
      </c>
      <c r="P470" s="9" t="s">
        <v>980</v>
      </c>
      <c r="Q470" s="9" t="s">
        <v>15277</v>
      </c>
      <c r="R470" s="10">
        <v>43389</v>
      </c>
      <c r="S470" s="16">
        <v>45834.301547355193</v>
      </c>
      <c r="T470" s="1" t="s">
        <v>19923</v>
      </c>
      <c r="U470" s="46">
        <v>2018</v>
      </c>
      <c r="V470" s="46">
        <v>2025</v>
      </c>
    </row>
    <row r="471" spans="1:22" x14ac:dyDescent="0.3">
      <c r="A471" s="3">
        <v>470</v>
      </c>
      <c r="B471" s="2" t="s">
        <v>983</v>
      </c>
      <c r="C471" s="2" t="s">
        <v>19</v>
      </c>
      <c r="D471" s="2" t="s">
        <v>34</v>
      </c>
      <c r="E471" s="3">
        <v>1991</v>
      </c>
      <c r="F471" s="4">
        <v>55455.86</v>
      </c>
      <c r="G471" s="5">
        <v>255275</v>
      </c>
      <c r="H471" s="2" t="s">
        <v>35</v>
      </c>
      <c r="I471" s="2" t="s">
        <v>29</v>
      </c>
      <c r="J471" s="6">
        <v>2.9</v>
      </c>
      <c r="K471" s="7">
        <v>544</v>
      </c>
      <c r="L471" s="8">
        <v>147</v>
      </c>
      <c r="M471" s="3">
        <v>2</v>
      </c>
      <c r="N471" s="3">
        <v>4</v>
      </c>
      <c r="O471" s="2" t="s">
        <v>23</v>
      </c>
      <c r="P471" s="9" t="s">
        <v>982</v>
      </c>
      <c r="Q471" s="9" t="s">
        <v>15278</v>
      </c>
      <c r="R471" s="10">
        <v>45372</v>
      </c>
      <c r="S471" s="16">
        <v>45815.025692184157</v>
      </c>
      <c r="T471" s="1" t="s">
        <v>19916</v>
      </c>
      <c r="U471" s="46">
        <v>2024</v>
      </c>
      <c r="V471" s="46">
        <v>2025</v>
      </c>
    </row>
    <row r="472" spans="1:22" x14ac:dyDescent="0.3">
      <c r="A472" s="3">
        <v>471</v>
      </c>
      <c r="B472" s="2" t="s">
        <v>985</v>
      </c>
      <c r="C472" s="2" t="s">
        <v>118</v>
      </c>
      <c r="D472" s="2" t="s">
        <v>79</v>
      </c>
      <c r="E472" s="3">
        <v>1991</v>
      </c>
      <c r="F472" s="4">
        <v>48858.6</v>
      </c>
      <c r="G472" s="5">
        <v>273664</v>
      </c>
      <c r="H472" s="2" t="s">
        <v>21</v>
      </c>
      <c r="I472" s="2" t="s">
        <v>22</v>
      </c>
      <c r="J472" s="6">
        <v>2.8</v>
      </c>
      <c r="K472" s="7">
        <v>654</v>
      </c>
      <c r="L472" s="8">
        <v>178</v>
      </c>
      <c r="M472" s="3">
        <v>3</v>
      </c>
      <c r="N472" s="3">
        <v>5</v>
      </c>
      <c r="O472" s="2" t="s">
        <v>30</v>
      </c>
      <c r="P472" s="9" t="s">
        <v>984</v>
      </c>
      <c r="Q472" s="9" t="s">
        <v>15279</v>
      </c>
      <c r="R472" s="10">
        <v>42309</v>
      </c>
      <c r="S472" s="16">
        <v>45564.585604166547</v>
      </c>
      <c r="T472" s="1" t="s">
        <v>19924</v>
      </c>
      <c r="U472" s="46">
        <v>2015</v>
      </c>
      <c r="V472" s="46">
        <v>2024</v>
      </c>
    </row>
    <row r="473" spans="1:22" x14ac:dyDescent="0.3">
      <c r="A473" s="3">
        <v>472</v>
      </c>
      <c r="B473" s="2" t="s">
        <v>10273</v>
      </c>
      <c r="C473" s="2" t="s">
        <v>33</v>
      </c>
      <c r="D473" s="2" t="s">
        <v>56</v>
      </c>
      <c r="E473" s="3">
        <v>2017</v>
      </c>
      <c r="F473" s="4">
        <v>14702.47</v>
      </c>
      <c r="G473" s="5">
        <v>22797</v>
      </c>
      <c r="H473" s="2" t="s">
        <v>21</v>
      </c>
      <c r="I473" s="2" t="s">
        <v>29</v>
      </c>
      <c r="J473" s="6">
        <v>4.5999999999999996</v>
      </c>
      <c r="K473" s="7">
        <v>242</v>
      </c>
      <c r="L473" s="8">
        <v>535</v>
      </c>
      <c r="M473" s="3">
        <v>5</v>
      </c>
      <c r="N473" s="3">
        <v>5</v>
      </c>
      <c r="O473" s="2" t="s">
        <v>51</v>
      </c>
      <c r="P473" s="9" t="s">
        <v>986</v>
      </c>
      <c r="Q473" s="9" t="s">
        <v>15280</v>
      </c>
      <c r="R473" s="10">
        <v>42950</v>
      </c>
      <c r="S473" s="16">
        <v>45521.945076060932</v>
      </c>
      <c r="T473" s="1" t="s">
        <v>19921</v>
      </c>
      <c r="U473" s="46">
        <v>2017</v>
      </c>
      <c r="V473" s="46">
        <v>2024</v>
      </c>
    </row>
    <row r="474" spans="1:22" x14ac:dyDescent="0.3">
      <c r="A474" s="3">
        <v>473</v>
      </c>
      <c r="B474" s="2" t="s">
        <v>988</v>
      </c>
      <c r="C474" s="2" t="s">
        <v>33</v>
      </c>
      <c r="D474" s="2" t="s">
        <v>50</v>
      </c>
      <c r="E474" s="3">
        <v>1993</v>
      </c>
      <c r="F474" s="4">
        <v>58018.83</v>
      </c>
      <c r="G474" s="5">
        <v>201425</v>
      </c>
      <c r="H474" s="2" t="s">
        <v>21</v>
      </c>
      <c r="I474" s="2" t="s">
        <v>29</v>
      </c>
      <c r="J474" s="6">
        <v>4.5999999999999996</v>
      </c>
      <c r="K474" s="7">
        <v>364</v>
      </c>
      <c r="L474" s="8">
        <v>286</v>
      </c>
      <c r="M474" s="3">
        <v>5</v>
      </c>
      <c r="N474" s="3">
        <v>4</v>
      </c>
      <c r="O474" s="2" t="s">
        <v>23</v>
      </c>
      <c r="P474" s="9" t="s">
        <v>987</v>
      </c>
      <c r="Q474" s="9" t="s">
        <v>19131</v>
      </c>
      <c r="R474" s="10">
        <v>45153</v>
      </c>
      <c r="S474" s="16">
        <v>45213.677422530222</v>
      </c>
      <c r="T474" s="1" t="s">
        <v>19921</v>
      </c>
      <c r="U474" s="46">
        <v>2023</v>
      </c>
      <c r="V474" s="46">
        <v>2023</v>
      </c>
    </row>
    <row r="475" spans="1:22" x14ac:dyDescent="0.3">
      <c r="A475" s="3">
        <v>474</v>
      </c>
      <c r="B475" s="2" t="s">
        <v>990</v>
      </c>
      <c r="C475" s="2" t="s">
        <v>19</v>
      </c>
      <c r="D475" s="2" t="s">
        <v>27</v>
      </c>
      <c r="E475" s="3">
        <v>2002</v>
      </c>
      <c r="F475" s="4">
        <v>64013.94</v>
      </c>
      <c r="G475" s="5">
        <v>224299</v>
      </c>
      <c r="H475" s="2" t="s">
        <v>35</v>
      </c>
      <c r="I475" s="2" t="s">
        <v>22</v>
      </c>
      <c r="J475" s="6">
        <v>5.8</v>
      </c>
      <c r="K475" s="7">
        <v>223</v>
      </c>
      <c r="L475" s="8">
        <v>156</v>
      </c>
      <c r="M475" s="3">
        <v>3</v>
      </c>
      <c r="N475" s="3">
        <v>2</v>
      </c>
      <c r="O475" s="2" t="s">
        <v>36</v>
      </c>
      <c r="P475" s="9" t="s">
        <v>989</v>
      </c>
      <c r="Q475" s="9" t="s">
        <v>15281</v>
      </c>
      <c r="R475" s="10">
        <v>42733</v>
      </c>
      <c r="S475" s="16">
        <v>45537.424171880091</v>
      </c>
      <c r="T475" s="1" t="s">
        <v>19925</v>
      </c>
      <c r="U475" s="46">
        <v>2016</v>
      </c>
      <c r="V475" s="46">
        <v>2024</v>
      </c>
    </row>
    <row r="476" spans="1:22" x14ac:dyDescent="0.3">
      <c r="A476" s="3">
        <v>475</v>
      </c>
      <c r="B476" s="2" t="s">
        <v>992</v>
      </c>
      <c r="C476" s="2" t="s">
        <v>45</v>
      </c>
      <c r="D476" s="2" t="s">
        <v>20</v>
      </c>
      <c r="E476" s="3">
        <v>2017</v>
      </c>
      <c r="F476" s="4">
        <v>19399.91</v>
      </c>
      <c r="G476" s="5">
        <v>192824</v>
      </c>
      <c r="H476" s="2" t="s">
        <v>41</v>
      </c>
      <c r="I476" s="2" t="s">
        <v>29</v>
      </c>
      <c r="J476" s="6">
        <v>1.8</v>
      </c>
      <c r="K476" s="7">
        <v>71</v>
      </c>
      <c r="L476" s="8">
        <v>196</v>
      </c>
      <c r="M476" s="3">
        <v>5</v>
      </c>
      <c r="N476" s="3">
        <v>2</v>
      </c>
      <c r="O476" s="2" t="s">
        <v>51</v>
      </c>
      <c r="P476" s="9" t="s">
        <v>991</v>
      </c>
      <c r="Q476" s="9" t="s">
        <v>15282</v>
      </c>
      <c r="R476" s="10">
        <v>43441</v>
      </c>
      <c r="S476" s="16">
        <v>45562.249136873092</v>
      </c>
      <c r="T476" s="1" t="s">
        <v>19925</v>
      </c>
      <c r="U476" s="46">
        <v>2018</v>
      </c>
      <c r="V476" s="46">
        <v>2024</v>
      </c>
    </row>
    <row r="477" spans="1:22" x14ac:dyDescent="0.3">
      <c r="A477" s="3">
        <v>476</v>
      </c>
      <c r="B477" s="2" t="s">
        <v>994</v>
      </c>
      <c r="C477" s="2" t="s">
        <v>45</v>
      </c>
      <c r="D477" s="2" t="s">
        <v>27</v>
      </c>
      <c r="E477" s="3">
        <v>1996</v>
      </c>
      <c r="F477" s="4">
        <v>36055.370000000003</v>
      </c>
      <c r="G477" s="5">
        <v>215153</v>
      </c>
      <c r="H477" s="2" t="s">
        <v>21</v>
      </c>
      <c r="I477" s="2" t="s">
        <v>29</v>
      </c>
      <c r="J477" s="6">
        <v>5.6</v>
      </c>
      <c r="K477" s="7">
        <v>298</v>
      </c>
      <c r="L477" s="8">
        <v>230</v>
      </c>
      <c r="M477" s="3">
        <v>3</v>
      </c>
      <c r="N477" s="3">
        <v>4</v>
      </c>
      <c r="O477" s="2" t="s">
        <v>23</v>
      </c>
      <c r="P477" s="9" t="s">
        <v>993</v>
      </c>
      <c r="Q477" s="9" t="s">
        <v>19132</v>
      </c>
      <c r="R477" s="10">
        <v>42331</v>
      </c>
      <c r="S477" s="16">
        <v>45543.119310907903</v>
      </c>
      <c r="T477" s="1" t="s">
        <v>19924</v>
      </c>
      <c r="U477" s="46">
        <v>2015</v>
      </c>
      <c r="V477" s="46">
        <v>2024</v>
      </c>
    </row>
    <row r="478" spans="1:22" x14ac:dyDescent="0.3">
      <c r="A478" s="3">
        <v>477</v>
      </c>
      <c r="B478" s="2" t="s">
        <v>996</v>
      </c>
      <c r="C478" s="2" t="s">
        <v>49</v>
      </c>
      <c r="D478" s="2" t="s">
        <v>92</v>
      </c>
      <c r="E478" s="3">
        <v>1999</v>
      </c>
      <c r="F478" s="4">
        <v>26741</v>
      </c>
      <c r="G478" s="5">
        <v>141622</v>
      </c>
      <c r="H478" s="2" t="s">
        <v>28</v>
      </c>
      <c r="I478" s="2" t="s">
        <v>29</v>
      </c>
      <c r="J478" s="6">
        <v>3.5</v>
      </c>
      <c r="K478" s="7">
        <v>309</v>
      </c>
      <c r="L478" s="8">
        <v>778</v>
      </c>
      <c r="M478" s="3">
        <v>2</v>
      </c>
      <c r="N478" s="3">
        <v>4</v>
      </c>
      <c r="O478" s="2" t="s">
        <v>65</v>
      </c>
      <c r="P478" s="9" t="s">
        <v>995</v>
      </c>
      <c r="Q478" s="9" t="s">
        <v>15283</v>
      </c>
      <c r="R478" s="10">
        <v>42809</v>
      </c>
      <c r="S478" s="16">
        <v>45534.503587763262</v>
      </c>
      <c r="T478" s="1" t="s">
        <v>19916</v>
      </c>
      <c r="U478" s="46">
        <v>2017</v>
      </c>
      <c r="V478" s="46">
        <v>2024</v>
      </c>
    </row>
    <row r="479" spans="1:22" x14ac:dyDescent="0.3">
      <c r="A479" s="3">
        <v>478</v>
      </c>
      <c r="B479" s="2" t="s">
        <v>998</v>
      </c>
      <c r="C479" s="2" t="s">
        <v>74</v>
      </c>
      <c r="D479" s="2" t="s">
        <v>79</v>
      </c>
      <c r="E479" s="3">
        <v>2011</v>
      </c>
      <c r="F479" s="4">
        <v>21861.43</v>
      </c>
      <c r="G479" s="5">
        <v>34274</v>
      </c>
      <c r="H479" s="2" t="s">
        <v>35</v>
      </c>
      <c r="I479" s="2" t="s">
        <v>29</v>
      </c>
      <c r="J479" s="6">
        <v>1.4</v>
      </c>
      <c r="K479" s="7">
        <v>374</v>
      </c>
      <c r="L479" s="8">
        <v>682</v>
      </c>
      <c r="M479" s="3">
        <v>5</v>
      </c>
      <c r="N479" s="3">
        <v>4</v>
      </c>
      <c r="O479" s="2" t="s">
        <v>36</v>
      </c>
      <c r="P479" s="9" t="s">
        <v>997</v>
      </c>
      <c r="Q479" s="9" t="s">
        <v>15284</v>
      </c>
      <c r="R479" s="10">
        <v>42407</v>
      </c>
      <c r="S479" s="16">
        <v>45388.182323510417</v>
      </c>
      <c r="T479" s="1" t="s">
        <v>19915</v>
      </c>
      <c r="U479" s="46">
        <v>2016</v>
      </c>
      <c r="V479" s="46">
        <v>2024</v>
      </c>
    </row>
    <row r="480" spans="1:22" x14ac:dyDescent="0.3">
      <c r="A480" s="3">
        <v>479</v>
      </c>
      <c r="B480" s="2" t="s">
        <v>1000</v>
      </c>
      <c r="C480" s="2" t="s">
        <v>33</v>
      </c>
      <c r="D480" s="2" t="s">
        <v>64</v>
      </c>
      <c r="E480" s="3">
        <v>2022</v>
      </c>
      <c r="F480" s="4">
        <v>47867.73</v>
      </c>
      <c r="G480" s="5">
        <v>135332</v>
      </c>
      <c r="H480" s="2" t="s">
        <v>35</v>
      </c>
      <c r="I480" s="2" t="s">
        <v>22</v>
      </c>
      <c r="J480" s="6">
        <v>4.7</v>
      </c>
      <c r="K480" s="7">
        <v>498</v>
      </c>
      <c r="L480" s="8">
        <v>464</v>
      </c>
      <c r="M480" s="3">
        <v>3</v>
      </c>
      <c r="N480" s="3">
        <v>5</v>
      </c>
      <c r="O480" s="2" t="s">
        <v>85</v>
      </c>
      <c r="P480" s="9" t="s">
        <v>999</v>
      </c>
      <c r="Q480" s="9" t="s">
        <v>15285</v>
      </c>
      <c r="R480" s="10">
        <v>44299</v>
      </c>
      <c r="S480" s="16">
        <v>45237.480183082327</v>
      </c>
      <c r="T480" s="1" t="s">
        <v>19917</v>
      </c>
      <c r="U480" s="46">
        <v>2021</v>
      </c>
      <c r="V480" s="46">
        <v>2023</v>
      </c>
    </row>
    <row r="481" spans="1:22" x14ac:dyDescent="0.3">
      <c r="A481" s="3">
        <v>480</v>
      </c>
      <c r="B481" s="2" t="s">
        <v>1002</v>
      </c>
      <c r="C481" s="2" t="s">
        <v>74</v>
      </c>
      <c r="D481" s="2" t="s">
        <v>50</v>
      </c>
      <c r="E481" s="3">
        <v>2005</v>
      </c>
      <c r="F481" s="4">
        <v>42765.58</v>
      </c>
      <c r="G481" s="5">
        <v>34723</v>
      </c>
      <c r="H481" s="2" t="s">
        <v>35</v>
      </c>
      <c r="I481" s="2" t="s">
        <v>29</v>
      </c>
      <c r="J481" s="6">
        <v>4.0999999999999996</v>
      </c>
      <c r="K481" s="7">
        <v>149</v>
      </c>
      <c r="L481" s="8">
        <v>572</v>
      </c>
      <c r="M481" s="3">
        <v>5</v>
      </c>
      <c r="N481" s="3">
        <v>2</v>
      </c>
      <c r="O481" s="2" t="s">
        <v>85</v>
      </c>
      <c r="P481" s="9" t="s">
        <v>1001</v>
      </c>
      <c r="Q481" s="9" t="s">
        <v>15286</v>
      </c>
      <c r="R481" s="10">
        <v>43475</v>
      </c>
      <c r="S481" s="16">
        <v>45163.735434132548</v>
      </c>
      <c r="T481" s="1" t="s">
        <v>19926</v>
      </c>
      <c r="U481" s="46">
        <v>2019</v>
      </c>
      <c r="V481" s="46">
        <v>2023</v>
      </c>
    </row>
    <row r="482" spans="1:22" x14ac:dyDescent="0.3">
      <c r="A482" s="3">
        <v>481</v>
      </c>
      <c r="B482" s="2" t="s">
        <v>1004</v>
      </c>
      <c r="C482" s="2" t="s">
        <v>26</v>
      </c>
      <c r="D482" s="2" t="s">
        <v>27</v>
      </c>
      <c r="E482" s="3">
        <v>1995</v>
      </c>
      <c r="F482" s="4">
        <v>24548.76</v>
      </c>
      <c r="G482" s="5">
        <v>259733</v>
      </c>
      <c r="H482" s="2" t="s">
        <v>41</v>
      </c>
      <c r="I482" s="2" t="s">
        <v>22</v>
      </c>
      <c r="J482" s="6">
        <v>3.4</v>
      </c>
      <c r="K482" s="7">
        <v>490</v>
      </c>
      <c r="L482" s="8">
        <v>122</v>
      </c>
      <c r="M482" s="3">
        <v>3</v>
      </c>
      <c r="N482" s="3">
        <v>7</v>
      </c>
      <c r="O482" s="2" t="s">
        <v>23</v>
      </c>
      <c r="P482" s="9" t="s">
        <v>1003</v>
      </c>
      <c r="Q482" s="9" t="s">
        <v>19133</v>
      </c>
      <c r="R482" s="10">
        <v>43650</v>
      </c>
      <c r="S482" s="16">
        <v>45736.169921029919</v>
      </c>
      <c r="T482" s="1" t="s">
        <v>19920</v>
      </c>
      <c r="U482" s="46">
        <v>2019</v>
      </c>
      <c r="V482" s="46">
        <v>2025</v>
      </c>
    </row>
    <row r="483" spans="1:22" x14ac:dyDescent="0.3">
      <c r="A483" s="3">
        <v>482</v>
      </c>
      <c r="B483" s="2" t="s">
        <v>1006</v>
      </c>
      <c r="C483" s="2" t="s">
        <v>26</v>
      </c>
      <c r="D483" s="2" t="s">
        <v>34</v>
      </c>
      <c r="E483" s="3">
        <v>1997</v>
      </c>
      <c r="F483" s="4">
        <v>30583.07</v>
      </c>
      <c r="G483" s="5">
        <v>281908</v>
      </c>
      <c r="H483" s="2" t="s">
        <v>21</v>
      </c>
      <c r="I483" s="2" t="s">
        <v>29</v>
      </c>
      <c r="J483" s="6">
        <v>4.7</v>
      </c>
      <c r="K483" s="7">
        <v>428</v>
      </c>
      <c r="L483" s="8">
        <v>228</v>
      </c>
      <c r="M483" s="3">
        <v>4</v>
      </c>
      <c r="N483" s="3">
        <v>4</v>
      </c>
      <c r="O483" s="2" t="s">
        <v>42</v>
      </c>
      <c r="P483" s="9" t="s">
        <v>1005</v>
      </c>
      <c r="Q483" s="9" t="s">
        <v>15287</v>
      </c>
      <c r="R483" s="10">
        <v>45011</v>
      </c>
      <c r="S483" s="16">
        <v>45709.592605566831</v>
      </c>
      <c r="T483" s="1" t="s">
        <v>19916</v>
      </c>
      <c r="U483" s="46">
        <v>2023</v>
      </c>
      <c r="V483" s="46">
        <v>2025</v>
      </c>
    </row>
    <row r="484" spans="1:22" x14ac:dyDescent="0.3">
      <c r="A484" s="3">
        <v>483</v>
      </c>
      <c r="B484" s="2" t="s">
        <v>1008</v>
      </c>
      <c r="C484" s="2" t="s">
        <v>118</v>
      </c>
      <c r="D484" s="2" t="s">
        <v>92</v>
      </c>
      <c r="E484" s="3">
        <v>2011</v>
      </c>
      <c r="F484" s="4">
        <v>24677.02</v>
      </c>
      <c r="G484" s="5">
        <v>275937</v>
      </c>
      <c r="H484" s="2" t="s">
        <v>21</v>
      </c>
      <c r="I484" s="2" t="s">
        <v>22</v>
      </c>
      <c r="J484" s="6">
        <v>1.5</v>
      </c>
      <c r="K484" s="7">
        <v>599</v>
      </c>
      <c r="L484" s="8">
        <v>635</v>
      </c>
      <c r="M484" s="3">
        <v>4</v>
      </c>
      <c r="N484" s="3">
        <v>5</v>
      </c>
      <c r="O484" s="2" t="s">
        <v>80</v>
      </c>
      <c r="P484" s="9" t="s">
        <v>1007</v>
      </c>
      <c r="Q484" s="9" t="s">
        <v>15288</v>
      </c>
      <c r="R484" s="10">
        <v>43899</v>
      </c>
      <c r="S484" s="16">
        <v>45363.649416929104</v>
      </c>
      <c r="T484" s="1" t="s">
        <v>19916</v>
      </c>
      <c r="U484" s="46">
        <v>2020</v>
      </c>
      <c r="V484" s="46">
        <v>2024</v>
      </c>
    </row>
    <row r="485" spans="1:22" x14ac:dyDescent="0.3">
      <c r="A485" s="3">
        <v>484</v>
      </c>
      <c r="B485" s="2" t="s">
        <v>1010</v>
      </c>
      <c r="C485" s="2" t="s">
        <v>107</v>
      </c>
      <c r="D485" s="2" t="s">
        <v>56</v>
      </c>
      <c r="E485" s="3">
        <v>2016</v>
      </c>
      <c r="F485" s="4">
        <v>19856.23</v>
      </c>
      <c r="G485" s="5">
        <v>55020</v>
      </c>
      <c r="H485" s="2" t="s">
        <v>21</v>
      </c>
      <c r="I485" s="2" t="s">
        <v>29</v>
      </c>
      <c r="J485" s="6">
        <v>4.7</v>
      </c>
      <c r="K485" s="7">
        <v>378</v>
      </c>
      <c r="L485" s="8">
        <v>455</v>
      </c>
      <c r="M485" s="3">
        <v>5</v>
      </c>
      <c r="N485" s="3">
        <v>2</v>
      </c>
      <c r="O485" s="2" t="s">
        <v>65</v>
      </c>
      <c r="P485" s="9" t="s">
        <v>1009</v>
      </c>
      <c r="Q485" s="9" t="s">
        <v>15289</v>
      </c>
      <c r="R485" s="10">
        <v>42201</v>
      </c>
      <c r="S485" s="16">
        <v>45620.514790003712</v>
      </c>
      <c r="T485" s="1" t="s">
        <v>19920</v>
      </c>
      <c r="U485" s="46">
        <v>2015</v>
      </c>
      <c r="V485" s="46">
        <v>2024</v>
      </c>
    </row>
    <row r="486" spans="1:22" x14ac:dyDescent="0.3">
      <c r="A486" s="3">
        <v>485</v>
      </c>
      <c r="B486" s="2" t="s">
        <v>1012</v>
      </c>
      <c r="C486" s="2" t="s">
        <v>33</v>
      </c>
      <c r="D486" s="2" t="s">
        <v>20</v>
      </c>
      <c r="E486" s="3">
        <v>1994</v>
      </c>
      <c r="F486" s="4">
        <v>30329.51</v>
      </c>
      <c r="G486" s="5">
        <v>173412</v>
      </c>
      <c r="H486" s="2" t="s">
        <v>28</v>
      </c>
      <c r="I486" s="2" t="s">
        <v>22</v>
      </c>
      <c r="J486" s="6">
        <v>4.2</v>
      </c>
      <c r="K486" s="7">
        <v>372</v>
      </c>
      <c r="L486" s="8">
        <v>272</v>
      </c>
      <c r="M486" s="3">
        <v>4</v>
      </c>
      <c r="N486" s="3">
        <v>7</v>
      </c>
      <c r="O486" s="2" t="s">
        <v>51</v>
      </c>
      <c r="P486" s="9" t="s">
        <v>1011</v>
      </c>
      <c r="Q486" s="9" t="s">
        <v>15290</v>
      </c>
      <c r="R486" s="10">
        <v>42558</v>
      </c>
      <c r="S486" s="16">
        <v>45711.490985242774</v>
      </c>
      <c r="T486" s="1" t="s">
        <v>19920</v>
      </c>
      <c r="U486" s="46">
        <v>2016</v>
      </c>
      <c r="V486" s="46">
        <v>2025</v>
      </c>
    </row>
    <row r="487" spans="1:22" x14ac:dyDescent="0.3">
      <c r="A487" s="3">
        <v>486</v>
      </c>
      <c r="B487" s="2" t="s">
        <v>10288</v>
      </c>
      <c r="C487" s="2" t="s">
        <v>39</v>
      </c>
      <c r="D487" s="2" t="s">
        <v>92</v>
      </c>
      <c r="E487" s="3">
        <v>2013</v>
      </c>
      <c r="F487" s="4">
        <v>32788.959999999999</v>
      </c>
      <c r="G487" s="5">
        <v>98923</v>
      </c>
      <c r="H487" s="2" t="s">
        <v>41</v>
      </c>
      <c r="I487" s="2" t="s">
        <v>22</v>
      </c>
      <c r="J487" s="6">
        <v>3.2</v>
      </c>
      <c r="K487" s="7">
        <v>563</v>
      </c>
      <c r="L487" s="8">
        <v>545</v>
      </c>
      <c r="M487" s="3">
        <v>5</v>
      </c>
      <c r="N487" s="3">
        <v>5</v>
      </c>
      <c r="O487" s="2" t="s">
        <v>30</v>
      </c>
      <c r="P487" s="9" t="s">
        <v>1013</v>
      </c>
      <c r="Q487" s="9" t="s">
        <v>15291</v>
      </c>
      <c r="R487" s="10">
        <v>44489</v>
      </c>
      <c r="S487" s="16">
        <v>45819.114509947707</v>
      </c>
      <c r="T487" s="1" t="s">
        <v>19923</v>
      </c>
      <c r="U487" s="46">
        <v>2021</v>
      </c>
      <c r="V487" s="46">
        <v>2025</v>
      </c>
    </row>
    <row r="488" spans="1:22" x14ac:dyDescent="0.3">
      <c r="A488" s="3">
        <v>487</v>
      </c>
      <c r="B488" s="2" t="s">
        <v>1015</v>
      </c>
      <c r="C488" s="2" t="s">
        <v>26</v>
      </c>
      <c r="D488" s="2" t="s">
        <v>50</v>
      </c>
      <c r="E488" s="3">
        <v>2001</v>
      </c>
      <c r="F488" s="4">
        <v>69624.33</v>
      </c>
      <c r="G488" s="5">
        <v>50537</v>
      </c>
      <c r="H488" s="2" t="s">
        <v>41</v>
      </c>
      <c r="I488" s="2" t="s">
        <v>29</v>
      </c>
      <c r="J488" s="6">
        <v>4.5</v>
      </c>
      <c r="K488" s="7">
        <v>431</v>
      </c>
      <c r="L488" s="8">
        <v>785</v>
      </c>
      <c r="M488" s="3">
        <v>4</v>
      </c>
      <c r="N488" s="3">
        <v>7</v>
      </c>
      <c r="O488" s="2" t="s">
        <v>80</v>
      </c>
      <c r="P488" s="9" t="s">
        <v>1014</v>
      </c>
      <c r="Q488" s="9" t="s">
        <v>19396</v>
      </c>
      <c r="R488" s="10">
        <v>42513</v>
      </c>
      <c r="S488" s="16">
        <v>45138.0342939045</v>
      </c>
      <c r="T488" s="1" t="s">
        <v>19918</v>
      </c>
      <c r="U488" s="46">
        <v>2016</v>
      </c>
      <c r="V488" s="46">
        <v>2023</v>
      </c>
    </row>
    <row r="489" spans="1:22" x14ac:dyDescent="0.3">
      <c r="A489" s="3">
        <v>488</v>
      </c>
      <c r="B489" s="2" t="s">
        <v>1017</v>
      </c>
      <c r="C489" s="2" t="s">
        <v>45</v>
      </c>
      <c r="D489" s="2" t="s">
        <v>34</v>
      </c>
      <c r="E489" s="3">
        <v>2015</v>
      </c>
      <c r="F489" s="4">
        <v>14168.94</v>
      </c>
      <c r="G489" s="5">
        <v>187458</v>
      </c>
      <c r="H489" s="2" t="s">
        <v>35</v>
      </c>
      <c r="I489" s="2" t="s">
        <v>29</v>
      </c>
      <c r="J489" s="6">
        <v>1.8</v>
      </c>
      <c r="K489" s="7">
        <v>342</v>
      </c>
      <c r="L489" s="8">
        <v>428</v>
      </c>
      <c r="M489" s="3">
        <v>4</v>
      </c>
      <c r="N489" s="3">
        <v>4</v>
      </c>
      <c r="O489" s="2" t="s">
        <v>85</v>
      </c>
      <c r="P489" s="9" t="s">
        <v>1016</v>
      </c>
      <c r="Q489" s="9" t="s">
        <v>15292</v>
      </c>
      <c r="R489" s="10">
        <v>42815</v>
      </c>
      <c r="S489" s="16">
        <v>45569.988684782671</v>
      </c>
      <c r="T489" s="1" t="s">
        <v>19916</v>
      </c>
      <c r="U489" s="46">
        <v>2017</v>
      </c>
      <c r="V489" s="46">
        <v>2024</v>
      </c>
    </row>
    <row r="490" spans="1:22" x14ac:dyDescent="0.3">
      <c r="A490" s="3">
        <v>489</v>
      </c>
      <c r="B490" s="2" t="s">
        <v>1019</v>
      </c>
      <c r="C490" s="2" t="s">
        <v>49</v>
      </c>
      <c r="D490" s="2" t="s">
        <v>20</v>
      </c>
      <c r="E490" s="3">
        <v>2013</v>
      </c>
      <c r="F490" s="4">
        <v>5713.04</v>
      </c>
      <c r="G490" s="5">
        <v>47570</v>
      </c>
      <c r="H490" s="2" t="s">
        <v>41</v>
      </c>
      <c r="I490" s="2" t="s">
        <v>22</v>
      </c>
      <c r="J490" s="6">
        <v>3.9</v>
      </c>
      <c r="K490" s="7">
        <v>135</v>
      </c>
      <c r="L490" s="8">
        <v>405</v>
      </c>
      <c r="M490" s="3">
        <v>2</v>
      </c>
      <c r="N490" s="3">
        <v>7</v>
      </c>
      <c r="O490" s="2" t="s">
        <v>42</v>
      </c>
      <c r="P490" s="9" t="s">
        <v>1018</v>
      </c>
      <c r="Q490" s="9" t="s">
        <v>15293</v>
      </c>
      <c r="R490" s="10">
        <v>45141</v>
      </c>
      <c r="S490" s="16">
        <v>45162.421171279973</v>
      </c>
      <c r="T490" s="1" t="s">
        <v>19921</v>
      </c>
      <c r="U490" s="46">
        <v>2023</v>
      </c>
      <c r="V490" s="46">
        <v>2023</v>
      </c>
    </row>
    <row r="491" spans="1:22" x14ac:dyDescent="0.3">
      <c r="A491" s="3">
        <v>490</v>
      </c>
      <c r="B491" s="2" t="s">
        <v>1021</v>
      </c>
      <c r="C491" s="2" t="s">
        <v>33</v>
      </c>
      <c r="D491" s="2" t="s">
        <v>40</v>
      </c>
      <c r="E491" s="3">
        <v>2017</v>
      </c>
      <c r="F491" s="4">
        <v>40543.019999999997</v>
      </c>
      <c r="G491" s="5">
        <v>176191</v>
      </c>
      <c r="H491" s="2" t="s">
        <v>35</v>
      </c>
      <c r="I491" s="2" t="s">
        <v>29</v>
      </c>
      <c r="J491" s="6">
        <v>3.5</v>
      </c>
      <c r="K491" s="7">
        <v>499</v>
      </c>
      <c r="L491" s="8">
        <v>160</v>
      </c>
      <c r="M491" s="3">
        <v>4</v>
      </c>
      <c r="N491" s="3">
        <v>7</v>
      </c>
      <c r="O491" s="2" t="s">
        <v>23</v>
      </c>
      <c r="P491" s="9" t="s">
        <v>1020</v>
      </c>
      <c r="Q491" s="9" t="s">
        <v>15294</v>
      </c>
      <c r="R491" s="10">
        <v>44426</v>
      </c>
      <c r="S491" s="16">
        <v>45230.616810407802</v>
      </c>
      <c r="T491" s="1" t="s">
        <v>19921</v>
      </c>
      <c r="U491" s="46">
        <v>2021</v>
      </c>
      <c r="V491" s="46">
        <v>2023</v>
      </c>
    </row>
    <row r="492" spans="1:22" x14ac:dyDescent="0.3">
      <c r="A492" s="3">
        <v>491</v>
      </c>
      <c r="B492" s="2" t="s">
        <v>1023</v>
      </c>
      <c r="C492" s="2" t="s">
        <v>63</v>
      </c>
      <c r="D492" s="2" t="s">
        <v>79</v>
      </c>
      <c r="E492" s="3">
        <v>2004</v>
      </c>
      <c r="F492" s="4">
        <v>68852.27</v>
      </c>
      <c r="G492" s="5">
        <v>182728</v>
      </c>
      <c r="H492" s="2" t="s">
        <v>35</v>
      </c>
      <c r="I492" s="2" t="s">
        <v>22</v>
      </c>
      <c r="J492" s="6">
        <v>4.7</v>
      </c>
      <c r="K492" s="7">
        <v>398</v>
      </c>
      <c r="L492" s="8">
        <v>110</v>
      </c>
      <c r="M492" s="3">
        <v>4</v>
      </c>
      <c r="N492" s="3">
        <v>2</v>
      </c>
      <c r="O492" s="2" t="s">
        <v>23</v>
      </c>
      <c r="P492" s="9" t="s">
        <v>1022</v>
      </c>
      <c r="Q492" s="9" t="s">
        <v>18893</v>
      </c>
      <c r="R492" s="10">
        <v>41893</v>
      </c>
      <c r="S492" s="16">
        <v>45183.449376921097</v>
      </c>
      <c r="T492" s="1" t="s">
        <v>19922</v>
      </c>
      <c r="U492" s="46">
        <v>2014</v>
      </c>
      <c r="V492" s="46">
        <v>2023</v>
      </c>
    </row>
    <row r="493" spans="1:22" x14ac:dyDescent="0.3">
      <c r="A493" s="3">
        <v>492</v>
      </c>
      <c r="B493" s="2" t="s">
        <v>1025</v>
      </c>
      <c r="C493" s="2" t="s">
        <v>19</v>
      </c>
      <c r="D493" s="2" t="s">
        <v>40</v>
      </c>
      <c r="E493" s="3">
        <v>1992</v>
      </c>
      <c r="F493" s="4">
        <v>12503</v>
      </c>
      <c r="G493" s="5">
        <v>271804</v>
      </c>
      <c r="H493" s="2" t="s">
        <v>21</v>
      </c>
      <c r="I493" s="2" t="s">
        <v>22</v>
      </c>
      <c r="J493" s="6">
        <v>1.2</v>
      </c>
      <c r="K493" s="7">
        <v>590</v>
      </c>
      <c r="L493" s="8">
        <v>203</v>
      </c>
      <c r="M493" s="3">
        <v>4</v>
      </c>
      <c r="N493" s="3">
        <v>5</v>
      </c>
      <c r="O493" s="2" t="s">
        <v>23</v>
      </c>
      <c r="P493" s="9" t="s">
        <v>1024</v>
      </c>
      <c r="Q493" s="9" t="s">
        <v>15295</v>
      </c>
      <c r="R493" s="10">
        <v>43892</v>
      </c>
      <c r="S493" s="16">
        <v>45341.014890023733</v>
      </c>
      <c r="T493" s="1" t="s">
        <v>19916</v>
      </c>
      <c r="U493" s="46">
        <v>2020</v>
      </c>
      <c r="V493" s="46">
        <v>2024</v>
      </c>
    </row>
    <row r="494" spans="1:22" x14ac:dyDescent="0.3">
      <c r="A494" s="3">
        <v>493</v>
      </c>
      <c r="B494" s="2" t="s">
        <v>1027</v>
      </c>
      <c r="C494" s="2" t="s">
        <v>107</v>
      </c>
      <c r="D494" s="2" t="s">
        <v>56</v>
      </c>
      <c r="E494" s="3">
        <v>2006</v>
      </c>
      <c r="F494" s="4">
        <v>33524.78</v>
      </c>
      <c r="G494" s="5">
        <v>19051</v>
      </c>
      <c r="H494" s="2" t="s">
        <v>28</v>
      </c>
      <c r="I494" s="2" t="s">
        <v>29</v>
      </c>
      <c r="J494" s="6">
        <v>4.0999999999999996</v>
      </c>
      <c r="K494" s="7">
        <v>468</v>
      </c>
      <c r="L494" s="8">
        <v>398</v>
      </c>
      <c r="M494" s="3">
        <v>3</v>
      </c>
      <c r="N494" s="3">
        <v>2</v>
      </c>
      <c r="O494" s="2" t="s">
        <v>85</v>
      </c>
      <c r="P494" s="9" t="s">
        <v>1026</v>
      </c>
      <c r="Q494" s="9" t="s">
        <v>19397</v>
      </c>
      <c r="R494" s="10">
        <v>45300</v>
      </c>
      <c r="S494" s="16">
        <v>45270.336754396587</v>
      </c>
      <c r="T494" s="1" t="s">
        <v>19926</v>
      </c>
      <c r="U494" s="46">
        <v>2024</v>
      </c>
      <c r="V494" s="46">
        <v>2023</v>
      </c>
    </row>
    <row r="495" spans="1:22" x14ac:dyDescent="0.3">
      <c r="A495" s="3">
        <v>494</v>
      </c>
      <c r="B495" s="2" t="s">
        <v>1029</v>
      </c>
      <c r="C495" s="2" t="s">
        <v>26</v>
      </c>
      <c r="D495" s="2" t="s">
        <v>64</v>
      </c>
      <c r="E495" s="3">
        <v>2004</v>
      </c>
      <c r="F495" s="4">
        <v>64757.58</v>
      </c>
      <c r="G495" s="5">
        <v>113273</v>
      </c>
      <c r="H495" s="2" t="s">
        <v>28</v>
      </c>
      <c r="I495" s="2" t="s">
        <v>22</v>
      </c>
      <c r="J495" s="6">
        <v>1.1000000000000001</v>
      </c>
      <c r="K495" s="7">
        <v>157</v>
      </c>
      <c r="L495" s="8">
        <v>302</v>
      </c>
      <c r="M495" s="3">
        <v>5</v>
      </c>
      <c r="N495" s="3">
        <v>4</v>
      </c>
      <c r="O495" s="2" t="s">
        <v>36</v>
      </c>
      <c r="P495" s="9" t="s">
        <v>1028</v>
      </c>
      <c r="Q495" s="9" t="s">
        <v>15296</v>
      </c>
      <c r="R495" s="10">
        <v>43717</v>
      </c>
      <c r="S495" s="16">
        <v>45546.916070259773</v>
      </c>
      <c r="T495" s="1" t="s">
        <v>19922</v>
      </c>
      <c r="U495" s="46">
        <v>2019</v>
      </c>
      <c r="V495" s="46">
        <v>2024</v>
      </c>
    </row>
    <row r="496" spans="1:22" x14ac:dyDescent="0.3">
      <c r="A496" s="3">
        <v>495</v>
      </c>
      <c r="B496" s="2" t="s">
        <v>1031</v>
      </c>
      <c r="C496" s="2" t="s">
        <v>26</v>
      </c>
      <c r="D496" s="2" t="s">
        <v>27</v>
      </c>
      <c r="E496" s="3">
        <v>1999</v>
      </c>
      <c r="F496" s="4">
        <v>20880.39</v>
      </c>
      <c r="G496" s="5">
        <v>25072</v>
      </c>
      <c r="H496" s="2" t="s">
        <v>28</v>
      </c>
      <c r="I496" s="2" t="s">
        <v>29</v>
      </c>
      <c r="J496" s="6">
        <v>3.4</v>
      </c>
      <c r="K496" s="7">
        <v>131</v>
      </c>
      <c r="L496" s="8">
        <v>184</v>
      </c>
      <c r="M496" s="3">
        <v>2</v>
      </c>
      <c r="N496" s="3">
        <v>5</v>
      </c>
      <c r="O496" s="2" t="s">
        <v>80</v>
      </c>
      <c r="P496" s="9" t="s">
        <v>1030</v>
      </c>
      <c r="Q496" s="9" t="s">
        <v>15297</v>
      </c>
      <c r="R496" s="10">
        <v>44517</v>
      </c>
      <c r="S496" s="16">
        <v>45216.013889823676</v>
      </c>
      <c r="T496" s="1" t="s">
        <v>19924</v>
      </c>
      <c r="U496" s="46">
        <v>2021</v>
      </c>
      <c r="V496" s="46">
        <v>2023</v>
      </c>
    </row>
    <row r="497" spans="1:22" x14ac:dyDescent="0.3">
      <c r="A497" s="3">
        <v>496</v>
      </c>
      <c r="B497" s="2" t="s">
        <v>1033</v>
      </c>
      <c r="C497" s="2" t="s">
        <v>49</v>
      </c>
      <c r="D497" s="2" t="s">
        <v>27</v>
      </c>
      <c r="E497" s="3">
        <v>2019</v>
      </c>
      <c r="F497" s="4">
        <v>36287.11</v>
      </c>
      <c r="G497" s="5">
        <v>159736</v>
      </c>
      <c r="H497" s="2" t="s">
        <v>21</v>
      </c>
      <c r="I497" s="2" t="s">
        <v>29</v>
      </c>
      <c r="J497" s="6">
        <v>1.3</v>
      </c>
      <c r="K497" s="7">
        <v>241</v>
      </c>
      <c r="L497" s="8">
        <v>216</v>
      </c>
      <c r="M497" s="3">
        <v>5</v>
      </c>
      <c r="N497" s="3">
        <v>2</v>
      </c>
      <c r="O497" s="2" t="s">
        <v>80</v>
      </c>
      <c r="P497" s="9" t="s">
        <v>1032</v>
      </c>
      <c r="Q497" s="9" t="s">
        <v>15298</v>
      </c>
      <c r="R497" s="10">
        <v>44512</v>
      </c>
      <c r="S497" s="16">
        <v>45705.357758597442</v>
      </c>
      <c r="T497" s="1" t="s">
        <v>19924</v>
      </c>
      <c r="U497" s="46">
        <v>2021</v>
      </c>
      <c r="V497" s="46">
        <v>2025</v>
      </c>
    </row>
    <row r="498" spans="1:22" x14ac:dyDescent="0.3">
      <c r="A498" s="3">
        <v>497</v>
      </c>
      <c r="B498" s="2" t="s">
        <v>1035</v>
      </c>
      <c r="C498" s="2" t="s">
        <v>107</v>
      </c>
      <c r="D498" s="2" t="s">
        <v>46</v>
      </c>
      <c r="E498" s="3">
        <v>1998</v>
      </c>
      <c r="F498" s="4">
        <v>72653.429999999993</v>
      </c>
      <c r="G498" s="5">
        <v>184133</v>
      </c>
      <c r="H498" s="2" t="s">
        <v>28</v>
      </c>
      <c r="I498" s="2" t="s">
        <v>22</v>
      </c>
      <c r="J498" s="6">
        <v>4.7</v>
      </c>
      <c r="K498" s="7">
        <v>131</v>
      </c>
      <c r="L498" s="8">
        <v>293</v>
      </c>
      <c r="M498" s="3">
        <v>5</v>
      </c>
      <c r="N498" s="3">
        <v>4</v>
      </c>
      <c r="O498" s="2" t="s">
        <v>65</v>
      </c>
      <c r="P498" s="9" t="s">
        <v>1034</v>
      </c>
      <c r="Q498" s="9" t="s">
        <v>15299</v>
      </c>
      <c r="R498" s="10">
        <v>44055</v>
      </c>
      <c r="S498" s="16">
        <v>45211.194926030927</v>
      </c>
      <c r="T498" s="1" t="s">
        <v>19921</v>
      </c>
      <c r="U498" s="46">
        <v>2020</v>
      </c>
      <c r="V498" s="46">
        <v>2023</v>
      </c>
    </row>
    <row r="499" spans="1:22" x14ac:dyDescent="0.3">
      <c r="A499" s="3">
        <v>498</v>
      </c>
      <c r="B499" s="2" t="s">
        <v>1037</v>
      </c>
      <c r="C499" s="2" t="s">
        <v>49</v>
      </c>
      <c r="D499" s="2" t="s">
        <v>27</v>
      </c>
      <c r="E499" s="3">
        <v>2008</v>
      </c>
      <c r="F499" s="4">
        <v>7789.32</v>
      </c>
      <c r="G499" s="5">
        <v>33781</v>
      </c>
      <c r="H499" s="2" t="s">
        <v>28</v>
      </c>
      <c r="I499" s="2" t="s">
        <v>22</v>
      </c>
      <c r="J499" s="6">
        <v>5.9</v>
      </c>
      <c r="K499" s="7">
        <v>362</v>
      </c>
      <c r="L499" s="8">
        <v>506</v>
      </c>
      <c r="M499" s="3">
        <v>2</v>
      </c>
      <c r="N499" s="3">
        <v>7</v>
      </c>
      <c r="O499" s="2" t="s">
        <v>51</v>
      </c>
      <c r="P499" s="9" t="s">
        <v>1036</v>
      </c>
      <c r="Q499" s="9" t="s">
        <v>15300</v>
      </c>
      <c r="R499" s="10">
        <v>42010</v>
      </c>
      <c r="S499" s="16">
        <v>45185.347756597039</v>
      </c>
      <c r="T499" s="1" t="s">
        <v>19926</v>
      </c>
      <c r="U499" s="46">
        <v>2015</v>
      </c>
      <c r="V499" s="46">
        <v>2023</v>
      </c>
    </row>
    <row r="500" spans="1:22" x14ac:dyDescent="0.3">
      <c r="A500" s="3">
        <v>499</v>
      </c>
      <c r="B500" s="2" t="s">
        <v>1039</v>
      </c>
      <c r="C500" s="2" t="s">
        <v>118</v>
      </c>
      <c r="D500" s="2" t="s">
        <v>46</v>
      </c>
      <c r="E500" s="3">
        <v>2008</v>
      </c>
      <c r="F500" s="4">
        <v>78353.13</v>
      </c>
      <c r="G500" s="5">
        <v>231925</v>
      </c>
      <c r="H500" s="2" t="s">
        <v>41</v>
      </c>
      <c r="I500" s="2" t="s">
        <v>29</v>
      </c>
      <c r="J500" s="6">
        <v>3.9</v>
      </c>
      <c r="K500" s="7">
        <v>315</v>
      </c>
      <c r="L500" s="8">
        <v>746</v>
      </c>
      <c r="M500" s="3">
        <v>2</v>
      </c>
      <c r="N500" s="3">
        <v>4</v>
      </c>
      <c r="O500" s="2" t="s">
        <v>65</v>
      </c>
      <c r="P500" s="9" t="s">
        <v>1038</v>
      </c>
      <c r="Q500" s="9" t="s">
        <v>19398</v>
      </c>
      <c r="R500" s="10">
        <v>44696</v>
      </c>
      <c r="S500" s="16">
        <v>45367.154117869293</v>
      </c>
      <c r="T500" s="1" t="s">
        <v>19918</v>
      </c>
      <c r="U500" s="46">
        <v>2022</v>
      </c>
      <c r="V500" s="46">
        <v>2024</v>
      </c>
    </row>
    <row r="501" spans="1:22" x14ac:dyDescent="0.3">
      <c r="A501" s="3">
        <v>500</v>
      </c>
      <c r="B501" s="2" t="s">
        <v>180</v>
      </c>
      <c r="C501" s="2" t="s">
        <v>39</v>
      </c>
      <c r="D501" s="2" t="s">
        <v>20</v>
      </c>
      <c r="E501" s="3">
        <v>2015</v>
      </c>
      <c r="F501" s="4">
        <v>14767.97</v>
      </c>
      <c r="G501" s="5">
        <v>15881</v>
      </c>
      <c r="H501" s="2" t="s">
        <v>35</v>
      </c>
      <c r="I501" s="2" t="s">
        <v>22</v>
      </c>
      <c r="J501" s="6">
        <v>5.8</v>
      </c>
      <c r="K501" s="7">
        <v>152</v>
      </c>
      <c r="L501" s="8">
        <v>449</v>
      </c>
      <c r="M501" s="3">
        <v>2</v>
      </c>
      <c r="N501" s="3">
        <v>4</v>
      </c>
      <c r="O501" s="2" t="s">
        <v>42</v>
      </c>
      <c r="P501" s="9" t="s">
        <v>1040</v>
      </c>
      <c r="Q501" s="9" t="s">
        <v>15301</v>
      </c>
      <c r="R501" s="10">
        <v>43671</v>
      </c>
      <c r="S501" s="16">
        <v>45650.158718789477</v>
      </c>
      <c r="T501" s="1" t="s">
        <v>19920</v>
      </c>
      <c r="U501" s="46">
        <v>2019</v>
      </c>
      <c r="V501" s="46">
        <v>2024</v>
      </c>
    </row>
    <row r="502" spans="1:22" x14ac:dyDescent="0.3">
      <c r="A502" s="3">
        <v>501</v>
      </c>
      <c r="B502" s="2" t="s">
        <v>1042</v>
      </c>
      <c r="C502" s="2" t="s">
        <v>33</v>
      </c>
      <c r="D502" s="2" t="s">
        <v>20</v>
      </c>
      <c r="E502" s="3">
        <v>2012</v>
      </c>
      <c r="F502" s="4">
        <v>69593.95</v>
      </c>
      <c r="G502" s="5">
        <v>102877</v>
      </c>
      <c r="H502" s="2" t="s">
        <v>21</v>
      </c>
      <c r="I502" s="2" t="s">
        <v>29</v>
      </c>
      <c r="J502" s="6">
        <v>4.2</v>
      </c>
      <c r="K502" s="7">
        <v>243</v>
      </c>
      <c r="L502" s="8">
        <v>390</v>
      </c>
      <c r="M502" s="3">
        <v>4</v>
      </c>
      <c r="N502" s="3">
        <v>7</v>
      </c>
      <c r="O502" s="2" t="s">
        <v>51</v>
      </c>
      <c r="P502" s="9" t="s">
        <v>1041</v>
      </c>
      <c r="Q502" s="9" t="s">
        <v>15302</v>
      </c>
      <c r="R502" s="10">
        <v>44103</v>
      </c>
      <c r="S502" s="16">
        <v>45674.39956695911</v>
      </c>
      <c r="T502" s="1" t="s">
        <v>19922</v>
      </c>
      <c r="U502" s="46">
        <v>2020</v>
      </c>
      <c r="V502" s="46">
        <v>2025</v>
      </c>
    </row>
    <row r="503" spans="1:22" x14ac:dyDescent="0.3">
      <c r="A503" s="3">
        <v>502</v>
      </c>
      <c r="B503" s="2" t="s">
        <v>1044</v>
      </c>
      <c r="C503" s="2" t="s">
        <v>74</v>
      </c>
      <c r="D503" s="2" t="s">
        <v>79</v>
      </c>
      <c r="E503" s="3">
        <v>2018</v>
      </c>
      <c r="F503" s="4">
        <v>11507.6</v>
      </c>
      <c r="G503" s="5">
        <v>44931</v>
      </c>
      <c r="H503" s="2" t="s">
        <v>28</v>
      </c>
      <c r="I503" s="2" t="s">
        <v>22</v>
      </c>
      <c r="J503" s="6">
        <v>5.0999999999999996</v>
      </c>
      <c r="K503" s="7">
        <v>503</v>
      </c>
      <c r="L503" s="8">
        <v>446</v>
      </c>
      <c r="M503" s="3">
        <v>4</v>
      </c>
      <c r="N503" s="3">
        <v>2</v>
      </c>
      <c r="O503" s="2" t="s">
        <v>80</v>
      </c>
      <c r="P503" s="9" t="s">
        <v>1043</v>
      </c>
      <c r="Q503" s="9" t="s">
        <v>19134</v>
      </c>
      <c r="R503" s="10">
        <v>44255</v>
      </c>
      <c r="S503" s="16">
        <v>45683.599406927096</v>
      </c>
      <c r="T503" s="1" t="s">
        <v>19915</v>
      </c>
      <c r="U503" s="46">
        <v>2021</v>
      </c>
      <c r="V503" s="46">
        <v>2025</v>
      </c>
    </row>
    <row r="504" spans="1:22" x14ac:dyDescent="0.3">
      <c r="A504" s="3">
        <v>503</v>
      </c>
      <c r="B504" s="2" t="s">
        <v>1046</v>
      </c>
      <c r="C504" s="2" t="s">
        <v>63</v>
      </c>
      <c r="D504" s="2" t="s">
        <v>34</v>
      </c>
      <c r="E504" s="3">
        <v>2021</v>
      </c>
      <c r="F504" s="4">
        <v>35578.58</v>
      </c>
      <c r="G504" s="5">
        <v>44336</v>
      </c>
      <c r="H504" s="2" t="s">
        <v>21</v>
      </c>
      <c r="I504" s="2" t="s">
        <v>29</v>
      </c>
      <c r="J504" s="6">
        <v>3.2</v>
      </c>
      <c r="K504" s="7">
        <v>657</v>
      </c>
      <c r="L504" s="8">
        <v>156</v>
      </c>
      <c r="M504" s="3">
        <v>3</v>
      </c>
      <c r="N504" s="3">
        <v>5</v>
      </c>
      <c r="O504" s="2" t="s">
        <v>23</v>
      </c>
      <c r="P504" s="9" t="s">
        <v>1045</v>
      </c>
      <c r="Q504" s="9" t="s">
        <v>15303</v>
      </c>
      <c r="R504" s="10">
        <v>41923</v>
      </c>
      <c r="S504" s="16">
        <v>45151.468980841877</v>
      </c>
      <c r="T504" s="1" t="s">
        <v>19923</v>
      </c>
      <c r="U504" s="46">
        <v>2014</v>
      </c>
      <c r="V504" s="46">
        <v>2023</v>
      </c>
    </row>
    <row r="505" spans="1:22" x14ac:dyDescent="0.3">
      <c r="A505" s="3">
        <v>504</v>
      </c>
      <c r="B505" s="2" t="s">
        <v>1048</v>
      </c>
      <c r="C505" s="2" t="s">
        <v>74</v>
      </c>
      <c r="D505" s="2" t="s">
        <v>20</v>
      </c>
      <c r="E505" s="3">
        <v>1998</v>
      </c>
      <c r="F505" s="4">
        <v>43180.9</v>
      </c>
      <c r="G505" s="5">
        <v>1476</v>
      </c>
      <c r="H505" s="2" t="s">
        <v>41</v>
      </c>
      <c r="I505" s="2" t="s">
        <v>29</v>
      </c>
      <c r="J505" s="6">
        <v>2.6</v>
      </c>
      <c r="K505" s="7">
        <v>668</v>
      </c>
      <c r="L505" s="8">
        <v>191</v>
      </c>
      <c r="M505" s="3">
        <v>2</v>
      </c>
      <c r="N505" s="3">
        <v>4</v>
      </c>
      <c r="O505" s="2" t="s">
        <v>23</v>
      </c>
      <c r="P505" s="9" t="s">
        <v>1047</v>
      </c>
      <c r="Q505" s="9" t="s">
        <v>18894</v>
      </c>
      <c r="R505" s="10">
        <v>45455</v>
      </c>
      <c r="S505" s="16">
        <v>45785.96588022176</v>
      </c>
      <c r="T505" s="1" t="s">
        <v>19919</v>
      </c>
      <c r="U505" s="46">
        <v>2024</v>
      </c>
      <c r="V505" s="46">
        <v>2025</v>
      </c>
    </row>
    <row r="506" spans="1:22" x14ac:dyDescent="0.3">
      <c r="A506" s="3">
        <v>505</v>
      </c>
      <c r="B506" s="2" t="s">
        <v>10308</v>
      </c>
      <c r="C506" s="2" t="s">
        <v>107</v>
      </c>
      <c r="D506" s="2" t="s">
        <v>40</v>
      </c>
      <c r="E506" s="3">
        <v>2022</v>
      </c>
      <c r="F506" s="4">
        <v>50395.81</v>
      </c>
      <c r="G506" s="5">
        <v>266706</v>
      </c>
      <c r="H506" s="2" t="s">
        <v>28</v>
      </c>
      <c r="I506" s="2" t="s">
        <v>29</v>
      </c>
      <c r="J506" s="6">
        <v>5.4</v>
      </c>
      <c r="K506" s="7">
        <v>296</v>
      </c>
      <c r="L506" s="8">
        <v>792</v>
      </c>
      <c r="M506" s="3">
        <v>3</v>
      </c>
      <c r="N506" s="3">
        <v>5</v>
      </c>
      <c r="O506" s="2" t="s">
        <v>42</v>
      </c>
      <c r="P506" s="9" t="s">
        <v>1049</v>
      </c>
      <c r="Q506" s="9" t="s">
        <v>15304</v>
      </c>
      <c r="R506" s="10">
        <v>41977</v>
      </c>
      <c r="S506" s="16">
        <v>45341.599006847093</v>
      </c>
      <c r="T506" s="1" t="s">
        <v>19925</v>
      </c>
      <c r="U506" s="46">
        <v>2014</v>
      </c>
      <c r="V506" s="46">
        <v>2024</v>
      </c>
    </row>
    <row r="507" spans="1:22" x14ac:dyDescent="0.3">
      <c r="A507" s="3">
        <v>506</v>
      </c>
      <c r="B507" s="2" t="s">
        <v>1051</v>
      </c>
      <c r="C507" s="2" t="s">
        <v>118</v>
      </c>
      <c r="D507" s="2" t="s">
        <v>40</v>
      </c>
      <c r="E507" s="3">
        <v>1990</v>
      </c>
      <c r="F507" s="4">
        <v>54624.480000000003</v>
      </c>
      <c r="G507" s="5">
        <v>224555</v>
      </c>
      <c r="H507" s="2" t="s">
        <v>21</v>
      </c>
      <c r="I507" s="2" t="s">
        <v>29</v>
      </c>
      <c r="J507" s="6">
        <v>5.3</v>
      </c>
      <c r="K507" s="7">
        <v>459</v>
      </c>
      <c r="L507" s="8">
        <v>800</v>
      </c>
      <c r="M507" s="3">
        <v>2</v>
      </c>
      <c r="N507" s="3">
        <v>2</v>
      </c>
      <c r="O507" s="2" t="s">
        <v>80</v>
      </c>
      <c r="P507" s="9" t="s">
        <v>1050</v>
      </c>
      <c r="Q507" s="9" t="s">
        <v>15305</v>
      </c>
      <c r="R507" s="10">
        <v>43120</v>
      </c>
      <c r="S507" s="16">
        <v>45138.61841072786</v>
      </c>
      <c r="T507" s="1" t="s">
        <v>19926</v>
      </c>
      <c r="U507" s="46">
        <v>2018</v>
      </c>
      <c r="V507" s="46">
        <v>2023</v>
      </c>
    </row>
    <row r="508" spans="1:22" x14ac:dyDescent="0.3">
      <c r="A508" s="3">
        <v>507</v>
      </c>
      <c r="B508" s="2" t="s">
        <v>1053</v>
      </c>
      <c r="C508" s="2" t="s">
        <v>49</v>
      </c>
      <c r="D508" s="2" t="s">
        <v>46</v>
      </c>
      <c r="E508" s="3">
        <v>2022</v>
      </c>
      <c r="F508" s="4">
        <v>79245.17</v>
      </c>
      <c r="G508" s="5">
        <v>209414</v>
      </c>
      <c r="H508" s="2" t="s">
        <v>41</v>
      </c>
      <c r="I508" s="2" t="s">
        <v>22</v>
      </c>
      <c r="J508" s="6">
        <v>5.3</v>
      </c>
      <c r="K508" s="7">
        <v>283</v>
      </c>
      <c r="L508" s="8">
        <v>730</v>
      </c>
      <c r="M508" s="3">
        <v>2</v>
      </c>
      <c r="N508" s="3">
        <v>2</v>
      </c>
      <c r="O508" s="2" t="s">
        <v>36</v>
      </c>
      <c r="P508" s="9" t="s">
        <v>1052</v>
      </c>
      <c r="Q508" s="9" t="s">
        <v>15306</v>
      </c>
      <c r="R508" s="10">
        <v>44926</v>
      </c>
      <c r="S508" s="16">
        <v>45330.354757997316</v>
      </c>
      <c r="T508" s="1" t="s">
        <v>19925</v>
      </c>
      <c r="U508" s="46">
        <v>2022</v>
      </c>
      <c r="V508" s="46">
        <v>2024</v>
      </c>
    </row>
    <row r="509" spans="1:22" x14ac:dyDescent="0.3">
      <c r="A509" s="3">
        <v>508</v>
      </c>
      <c r="B509" s="2" t="s">
        <v>1055</v>
      </c>
      <c r="C509" s="2" t="s">
        <v>49</v>
      </c>
      <c r="D509" s="2" t="s">
        <v>20</v>
      </c>
      <c r="E509" s="3">
        <v>1993</v>
      </c>
      <c r="F509" s="4">
        <v>43805.55</v>
      </c>
      <c r="G509" s="5">
        <v>252930</v>
      </c>
      <c r="H509" s="2" t="s">
        <v>21</v>
      </c>
      <c r="I509" s="2" t="s">
        <v>22</v>
      </c>
      <c r="J509" s="6">
        <v>1.6</v>
      </c>
      <c r="K509" s="7">
        <v>472</v>
      </c>
      <c r="L509" s="8">
        <v>653</v>
      </c>
      <c r="M509" s="3">
        <v>4</v>
      </c>
      <c r="N509" s="3">
        <v>7</v>
      </c>
      <c r="O509" s="2" t="s">
        <v>85</v>
      </c>
      <c r="P509" s="9" t="s">
        <v>1054</v>
      </c>
      <c r="Q509" s="9" t="s">
        <v>15307</v>
      </c>
      <c r="R509" s="10">
        <v>45423</v>
      </c>
      <c r="S509" s="16">
        <v>45238.940475140742</v>
      </c>
      <c r="T509" s="1" t="s">
        <v>19918</v>
      </c>
      <c r="U509" s="46">
        <v>2024</v>
      </c>
      <c r="V509" s="46">
        <v>2023</v>
      </c>
    </row>
    <row r="510" spans="1:22" x14ac:dyDescent="0.3">
      <c r="A510" s="3">
        <v>509</v>
      </c>
      <c r="B510" s="2" t="s">
        <v>1057</v>
      </c>
      <c r="C510" s="2" t="s">
        <v>107</v>
      </c>
      <c r="D510" s="2" t="s">
        <v>64</v>
      </c>
      <c r="E510" s="3">
        <v>1998</v>
      </c>
      <c r="F510" s="4">
        <v>61627.71</v>
      </c>
      <c r="G510" s="5">
        <v>27091</v>
      </c>
      <c r="H510" s="2" t="s">
        <v>28</v>
      </c>
      <c r="I510" s="2" t="s">
        <v>29</v>
      </c>
      <c r="J510" s="6">
        <v>2.8</v>
      </c>
      <c r="K510" s="7">
        <v>537</v>
      </c>
      <c r="L510" s="8">
        <v>113</v>
      </c>
      <c r="M510" s="3">
        <v>2</v>
      </c>
      <c r="N510" s="3">
        <v>5</v>
      </c>
      <c r="O510" s="2" t="s">
        <v>65</v>
      </c>
      <c r="P510" s="9" t="s">
        <v>1056</v>
      </c>
      <c r="Q510" s="9" t="s">
        <v>15308</v>
      </c>
      <c r="R510" s="10">
        <v>43046</v>
      </c>
      <c r="S510" s="16">
        <v>45355.763839813677</v>
      </c>
      <c r="T510" s="1" t="s">
        <v>19924</v>
      </c>
      <c r="U510" s="46">
        <v>2017</v>
      </c>
      <c r="V510" s="46">
        <v>2024</v>
      </c>
    </row>
    <row r="511" spans="1:22" x14ac:dyDescent="0.3">
      <c r="A511" s="3">
        <v>510</v>
      </c>
      <c r="B511" s="2" t="s">
        <v>1059</v>
      </c>
      <c r="C511" s="2" t="s">
        <v>107</v>
      </c>
      <c r="D511" s="2" t="s">
        <v>92</v>
      </c>
      <c r="E511" s="3">
        <v>1998</v>
      </c>
      <c r="F511" s="4">
        <v>45917.94</v>
      </c>
      <c r="G511" s="5">
        <v>298964</v>
      </c>
      <c r="H511" s="2" t="s">
        <v>21</v>
      </c>
      <c r="I511" s="2" t="s">
        <v>22</v>
      </c>
      <c r="J511" s="6">
        <v>3.6</v>
      </c>
      <c r="K511" s="7">
        <v>263</v>
      </c>
      <c r="L511" s="8">
        <v>512</v>
      </c>
      <c r="M511" s="3">
        <v>4</v>
      </c>
      <c r="N511" s="3">
        <v>4</v>
      </c>
      <c r="O511" s="2" t="s">
        <v>23</v>
      </c>
      <c r="P511" s="9" t="s">
        <v>1058</v>
      </c>
      <c r="Q511" s="9" t="s">
        <v>19399</v>
      </c>
      <c r="R511" s="10">
        <v>43768</v>
      </c>
      <c r="S511" s="16">
        <v>45424.397566559033</v>
      </c>
      <c r="T511" s="1" t="s">
        <v>19923</v>
      </c>
      <c r="U511" s="46">
        <v>2019</v>
      </c>
      <c r="V511" s="46">
        <v>2024</v>
      </c>
    </row>
    <row r="512" spans="1:22" x14ac:dyDescent="0.3">
      <c r="A512" s="3">
        <v>511</v>
      </c>
      <c r="B512" s="2" t="s">
        <v>1061</v>
      </c>
      <c r="C512" s="2" t="s">
        <v>74</v>
      </c>
      <c r="D512" s="2" t="s">
        <v>56</v>
      </c>
      <c r="E512" s="3">
        <v>1995</v>
      </c>
      <c r="F512" s="4">
        <v>19257.66</v>
      </c>
      <c r="G512" s="5">
        <v>280469</v>
      </c>
      <c r="H512" s="2" t="s">
        <v>41</v>
      </c>
      <c r="I512" s="2" t="s">
        <v>22</v>
      </c>
      <c r="J512" s="6">
        <v>5.6</v>
      </c>
      <c r="K512" s="7">
        <v>286</v>
      </c>
      <c r="L512" s="8">
        <v>320</v>
      </c>
      <c r="M512" s="3">
        <v>3</v>
      </c>
      <c r="N512" s="3">
        <v>2</v>
      </c>
      <c r="O512" s="2" t="s">
        <v>51</v>
      </c>
      <c r="P512" s="9" t="s">
        <v>1060</v>
      </c>
      <c r="Q512" s="9" t="s">
        <v>15309</v>
      </c>
      <c r="R512" s="10">
        <v>44222</v>
      </c>
      <c r="S512" s="16">
        <v>45685.935874220559</v>
      </c>
      <c r="T512" s="1" t="s">
        <v>19926</v>
      </c>
      <c r="U512" s="46">
        <v>2021</v>
      </c>
      <c r="V512" s="46">
        <v>2025</v>
      </c>
    </row>
    <row r="513" spans="1:22" x14ac:dyDescent="0.3">
      <c r="A513" s="3">
        <v>512</v>
      </c>
      <c r="B513" s="2" t="s">
        <v>1063</v>
      </c>
      <c r="C513" s="2" t="s">
        <v>45</v>
      </c>
      <c r="D513" s="2" t="s">
        <v>50</v>
      </c>
      <c r="E513" s="3">
        <v>2010</v>
      </c>
      <c r="F513" s="4">
        <v>70996.05</v>
      </c>
      <c r="G513" s="5">
        <v>271540</v>
      </c>
      <c r="H513" s="2" t="s">
        <v>28</v>
      </c>
      <c r="I513" s="2" t="s">
        <v>29</v>
      </c>
      <c r="J513" s="6">
        <v>1.1000000000000001</v>
      </c>
      <c r="K513" s="7">
        <v>511</v>
      </c>
      <c r="L513" s="8">
        <v>348</v>
      </c>
      <c r="M513" s="3">
        <v>5</v>
      </c>
      <c r="N513" s="3">
        <v>2</v>
      </c>
      <c r="O513" s="2" t="s">
        <v>36</v>
      </c>
      <c r="P513" s="9" t="s">
        <v>1062</v>
      </c>
      <c r="Q513" s="9" t="s">
        <v>15310</v>
      </c>
      <c r="R513" s="10">
        <v>42038</v>
      </c>
      <c r="S513" s="16">
        <v>45499.602607567227</v>
      </c>
      <c r="T513" s="1" t="s">
        <v>19915</v>
      </c>
      <c r="U513" s="46">
        <v>2015</v>
      </c>
      <c r="V513" s="46">
        <v>2024</v>
      </c>
    </row>
    <row r="514" spans="1:22" x14ac:dyDescent="0.3">
      <c r="A514" s="3">
        <v>513</v>
      </c>
      <c r="B514" s="2" t="s">
        <v>1065</v>
      </c>
      <c r="C514" s="2" t="s">
        <v>26</v>
      </c>
      <c r="D514" s="2" t="s">
        <v>20</v>
      </c>
      <c r="E514" s="3">
        <v>2021</v>
      </c>
      <c r="F514" s="4">
        <v>67854.81</v>
      </c>
      <c r="G514" s="5">
        <v>236321</v>
      </c>
      <c r="H514" s="2" t="s">
        <v>41</v>
      </c>
      <c r="I514" s="2" t="s">
        <v>29</v>
      </c>
      <c r="J514" s="6">
        <v>3.6</v>
      </c>
      <c r="K514" s="7">
        <v>542</v>
      </c>
      <c r="L514" s="8">
        <v>445</v>
      </c>
      <c r="M514" s="3">
        <v>3</v>
      </c>
      <c r="N514" s="3">
        <v>7</v>
      </c>
      <c r="O514" s="2" t="s">
        <v>80</v>
      </c>
      <c r="P514" s="9" t="s">
        <v>1064</v>
      </c>
      <c r="Q514" s="9" t="s">
        <v>15311</v>
      </c>
      <c r="R514" s="10">
        <v>45479</v>
      </c>
      <c r="S514" s="16">
        <v>45419.724631972109</v>
      </c>
      <c r="T514" s="1" t="s">
        <v>19920</v>
      </c>
      <c r="U514" s="46">
        <v>2024</v>
      </c>
      <c r="V514" s="46">
        <v>2024</v>
      </c>
    </row>
    <row r="515" spans="1:22" x14ac:dyDescent="0.3">
      <c r="A515" s="3">
        <v>514</v>
      </c>
      <c r="B515" s="2" t="s">
        <v>1067</v>
      </c>
      <c r="C515" s="2" t="s">
        <v>118</v>
      </c>
      <c r="D515" s="2" t="s">
        <v>20</v>
      </c>
      <c r="E515" s="3">
        <v>2003</v>
      </c>
      <c r="F515" s="4">
        <v>56870.29</v>
      </c>
      <c r="G515" s="5">
        <v>75471</v>
      </c>
      <c r="H515" s="2" t="s">
        <v>28</v>
      </c>
      <c r="I515" s="2" t="s">
        <v>29</v>
      </c>
      <c r="J515" s="6">
        <v>4.5999999999999996</v>
      </c>
      <c r="K515" s="7">
        <v>123</v>
      </c>
      <c r="L515" s="8">
        <v>679</v>
      </c>
      <c r="M515" s="3">
        <v>2</v>
      </c>
      <c r="N515" s="3">
        <v>2</v>
      </c>
      <c r="O515" s="2" t="s">
        <v>30</v>
      </c>
      <c r="P515" s="9" t="s">
        <v>1066</v>
      </c>
      <c r="Q515" s="9" t="s">
        <v>15312</v>
      </c>
      <c r="R515" s="10">
        <v>42534</v>
      </c>
      <c r="S515" s="16">
        <v>45277.200127071133</v>
      </c>
      <c r="T515" s="1" t="s">
        <v>19919</v>
      </c>
      <c r="U515" s="46">
        <v>2016</v>
      </c>
      <c r="V515" s="46">
        <v>2023</v>
      </c>
    </row>
    <row r="516" spans="1:22" x14ac:dyDescent="0.3">
      <c r="A516" s="3">
        <v>515</v>
      </c>
      <c r="B516" s="2" t="s">
        <v>1069</v>
      </c>
      <c r="C516" s="2" t="s">
        <v>118</v>
      </c>
      <c r="D516" s="2" t="s">
        <v>64</v>
      </c>
      <c r="E516" s="3">
        <v>1997</v>
      </c>
      <c r="F516" s="4">
        <v>12598.23</v>
      </c>
      <c r="G516" s="5">
        <v>91225</v>
      </c>
      <c r="H516" s="2" t="s">
        <v>21</v>
      </c>
      <c r="I516" s="2" t="s">
        <v>22</v>
      </c>
      <c r="J516" s="6">
        <v>5.7</v>
      </c>
      <c r="K516" s="7">
        <v>139</v>
      </c>
      <c r="L516" s="8">
        <v>428</v>
      </c>
      <c r="M516" s="3">
        <v>4</v>
      </c>
      <c r="N516" s="3">
        <v>2</v>
      </c>
      <c r="O516" s="2" t="s">
        <v>36</v>
      </c>
      <c r="P516" s="9" t="s">
        <v>1068</v>
      </c>
      <c r="Q516" s="9" t="s">
        <v>15313</v>
      </c>
      <c r="R516" s="10">
        <v>42830</v>
      </c>
      <c r="S516" s="16">
        <v>45140.662819609643</v>
      </c>
      <c r="T516" s="1" t="s">
        <v>19917</v>
      </c>
      <c r="U516" s="46">
        <v>2017</v>
      </c>
      <c r="V516" s="46">
        <v>2023</v>
      </c>
    </row>
    <row r="517" spans="1:22" x14ac:dyDescent="0.3">
      <c r="A517" s="3">
        <v>516</v>
      </c>
      <c r="B517" s="2" t="s">
        <v>1071</v>
      </c>
      <c r="C517" s="2" t="s">
        <v>45</v>
      </c>
      <c r="D517" s="2" t="s">
        <v>92</v>
      </c>
      <c r="E517" s="3">
        <v>1992</v>
      </c>
      <c r="F517" s="4">
        <v>20470.080000000002</v>
      </c>
      <c r="G517" s="5">
        <v>241668</v>
      </c>
      <c r="H517" s="2" t="s">
        <v>41</v>
      </c>
      <c r="I517" s="2" t="s">
        <v>29</v>
      </c>
      <c r="J517" s="6">
        <v>5.4</v>
      </c>
      <c r="K517" s="7">
        <v>262</v>
      </c>
      <c r="L517" s="8">
        <v>108</v>
      </c>
      <c r="M517" s="3">
        <v>3</v>
      </c>
      <c r="N517" s="3">
        <v>7</v>
      </c>
      <c r="O517" s="2" t="s">
        <v>42</v>
      </c>
      <c r="P517" s="9" t="s">
        <v>1070</v>
      </c>
      <c r="Q517" s="9" t="s">
        <v>15314</v>
      </c>
      <c r="R517" s="10">
        <v>44047</v>
      </c>
      <c r="S517" s="16">
        <v>45293.555398125347</v>
      </c>
      <c r="T517" s="1" t="s">
        <v>19921</v>
      </c>
      <c r="U517" s="46">
        <v>2020</v>
      </c>
      <c r="V517" s="46">
        <v>2024</v>
      </c>
    </row>
    <row r="518" spans="1:22" x14ac:dyDescent="0.3">
      <c r="A518" s="3">
        <v>517</v>
      </c>
      <c r="B518" s="2" t="s">
        <v>1073</v>
      </c>
      <c r="C518" s="2" t="s">
        <v>33</v>
      </c>
      <c r="D518" s="2" t="s">
        <v>34</v>
      </c>
      <c r="E518" s="3">
        <v>2010</v>
      </c>
      <c r="F518" s="4">
        <v>20523.02</v>
      </c>
      <c r="G518" s="5">
        <v>74604</v>
      </c>
      <c r="H518" s="2" t="s">
        <v>41</v>
      </c>
      <c r="I518" s="2" t="s">
        <v>22</v>
      </c>
      <c r="J518" s="6">
        <v>1.9</v>
      </c>
      <c r="K518" s="7">
        <v>133</v>
      </c>
      <c r="L518" s="8">
        <v>100</v>
      </c>
      <c r="M518" s="3">
        <v>2</v>
      </c>
      <c r="N518" s="3">
        <v>4</v>
      </c>
      <c r="O518" s="2" t="s">
        <v>80</v>
      </c>
      <c r="P518" s="9" t="s">
        <v>1072</v>
      </c>
      <c r="Q518" s="9" t="s">
        <v>15315</v>
      </c>
      <c r="R518" s="10">
        <v>42114</v>
      </c>
      <c r="S518" s="16">
        <v>45482.955278101341</v>
      </c>
      <c r="T518" s="1" t="s">
        <v>19917</v>
      </c>
      <c r="U518" s="46">
        <v>2015</v>
      </c>
      <c r="V518" s="46">
        <v>2024</v>
      </c>
    </row>
    <row r="519" spans="1:22" x14ac:dyDescent="0.3">
      <c r="A519" s="3">
        <v>518</v>
      </c>
      <c r="B519" s="2" t="s">
        <v>1075</v>
      </c>
      <c r="C519" s="2" t="s">
        <v>26</v>
      </c>
      <c r="D519" s="2" t="s">
        <v>64</v>
      </c>
      <c r="E519" s="3">
        <v>2001</v>
      </c>
      <c r="F519" s="4">
        <v>58946.43</v>
      </c>
      <c r="G519" s="5">
        <v>127561</v>
      </c>
      <c r="H519" s="2" t="s">
        <v>35</v>
      </c>
      <c r="I519" s="2" t="s">
        <v>22</v>
      </c>
      <c r="J519" s="6">
        <v>2.7</v>
      </c>
      <c r="K519" s="7">
        <v>144</v>
      </c>
      <c r="L519" s="8">
        <v>469</v>
      </c>
      <c r="M519" s="3">
        <v>5</v>
      </c>
      <c r="N519" s="3">
        <v>5</v>
      </c>
      <c r="O519" s="2" t="s">
        <v>51</v>
      </c>
      <c r="P519" s="9" t="s">
        <v>1074</v>
      </c>
      <c r="Q519" s="9" t="s">
        <v>15316</v>
      </c>
      <c r="R519" s="10">
        <v>43899</v>
      </c>
      <c r="S519" s="16">
        <v>45145.62781260824</v>
      </c>
      <c r="T519" s="1" t="s">
        <v>19916</v>
      </c>
      <c r="U519" s="46">
        <v>2020</v>
      </c>
      <c r="V519" s="46">
        <v>2023</v>
      </c>
    </row>
    <row r="520" spans="1:22" x14ac:dyDescent="0.3">
      <c r="A520" s="3">
        <v>519</v>
      </c>
      <c r="B520" s="2" t="s">
        <v>1077</v>
      </c>
      <c r="C520" s="2" t="s">
        <v>49</v>
      </c>
      <c r="D520" s="2" t="s">
        <v>64</v>
      </c>
      <c r="E520" s="3">
        <v>2006</v>
      </c>
      <c r="F520" s="4">
        <v>58802.44</v>
      </c>
      <c r="G520" s="5">
        <v>117692</v>
      </c>
      <c r="H520" s="2" t="s">
        <v>28</v>
      </c>
      <c r="I520" s="2" t="s">
        <v>29</v>
      </c>
      <c r="J520" s="6">
        <v>2.5</v>
      </c>
      <c r="K520" s="7">
        <v>101</v>
      </c>
      <c r="L520" s="8">
        <v>749</v>
      </c>
      <c r="M520" s="3">
        <v>4</v>
      </c>
      <c r="N520" s="3">
        <v>7</v>
      </c>
      <c r="O520" s="2" t="s">
        <v>30</v>
      </c>
      <c r="P520" s="9" t="s">
        <v>1076</v>
      </c>
      <c r="Q520" s="9" t="s">
        <v>15317</v>
      </c>
      <c r="R520" s="10">
        <v>44617</v>
      </c>
      <c r="S520" s="16">
        <v>45201.556998445412</v>
      </c>
      <c r="T520" s="1" t="s">
        <v>19915</v>
      </c>
      <c r="U520" s="46">
        <v>2022</v>
      </c>
      <c r="V520" s="46">
        <v>2023</v>
      </c>
    </row>
    <row r="521" spans="1:22" x14ac:dyDescent="0.3">
      <c r="A521" s="3">
        <v>520</v>
      </c>
      <c r="B521" s="2" t="s">
        <v>1079</v>
      </c>
      <c r="C521" s="2" t="s">
        <v>39</v>
      </c>
      <c r="D521" s="2" t="s">
        <v>50</v>
      </c>
      <c r="E521" s="3">
        <v>2016</v>
      </c>
      <c r="F521" s="4">
        <v>55000.33</v>
      </c>
      <c r="G521" s="5">
        <v>235837</v>
      </c>
      <c r="H521" s="2" t="s">
        <v>41</v>
      </c>
      <c r="I521" s="2" t="s">
        <v>22</v>
      </c>
      <c r="J521" s="6">
        <v>1.3</v>
      </c>
      <c r="K521" s="7">
        <v>570</v>
      </c>
      <c r="L521" s="8">
        <v>224</v>
      </c>
      <c r="M521" s="3">
        <v>2</v>
      </c>
      <c r="N521" s="3">
        <v>5</v>
      </c>
      <c r="O521" s="2" t="s">
        <v>23</v>
      </c>
      <c r="P521" s="9" t="s">
        <v>1078</v>
      </c>
      <c r="Q521" s="9" t="s">
        <v>18895</v>
      </c>
      <c r="R521" s="10">
        <v>44436</v>
      </c>
      <c r="S521" s="16">
        <v>45768.296346314979</v>
      </c>
      <c r="T521" s="1" t="s">
        <v>19921</v>
      </c>
      <c r="U521" s="46">
        <v>2021</v>
      </c>
      <c r="V521" s="46">
        <v>2025</v>
      </c>
    </row>
    <row r="522" spans="1:22" x14ac:dyDescent="0.3">
      <c r="A522" s="3">
        <v>521</v>
      </c>
      <c r="B522" s="2" t="s">
        <v>1081</v>
      </c>
      <c r="C522" s="2" t="s">
        <v>19</v>
      </c>
      <c r="D522" s="2" t="s">
        <v>46</v>
      </c>
      <c r="E522" s="3">
        <v>2023</v>
      </c>
      <c r="F522" s="4">
        <v>5341.91</v>
      </c>
      <c r="G522" s="5">
        <v>233781</v>
      </c>
      <c r="H522" s="2" t="s">
        <v>28</v>
      </c>
      <c r="I522" s="2" t="s">
        <v>29</v>
      </c>
      <c r="J522" s="6">
        <v>3.7</v>
      </c>
      <c r="K522" s="7">
        <v>405</v>
      </c>
      <c r="L522" s="8">
        <v>596</v>
      </c>
      <c r="M522" s="3">
        <v>5</v>
      </c>
      <c r="N522" s="3">
        <v>2</v>
      </c>
      <c r="O522" s="2" t="s">
        <v>36</v>
      </c>
      <c r="P522" s="9" t="s">
        <v>1080</v>
      </c>
      <c r="Q522" s="9" t="s">
        <v>15318</v>
      </c>
      <c r="R522" s="10">
        <v>42181</v>
      </c>
      <c r="S522" s="16">
        <v>45732.22713247221</v>
      </c>
      <c r="T522" s="1" t="s">
        <v>19919</v>
      </c>
      <c r="U522" s="46">
        <v>2015</v>
      </c>
      <c r="V522" s="46">
        <v>2025</v>
      </c>
    </row>
    <row r="523" spans="1:22" x14ac:dyDescent="0.3">
      <c r="A523" s="3">
        <v>522</v>
      </c>
      <c r="B523" s="2" t="s">
        <v>1083</v>
      </c>
      <c r="C523" s="2" t="s">
        <v>26</v>
      </c>
      <c r="D523" s="2" t="s">
        <v>27</v>
      </c>
      <c r="E523" s="3">
        <v>1997</v>
      </c>
      <c r="F523" s="4">
        <v>53351.4</v>
      </c>
      <c r="G523" s="5">
        <v>47392</v>
      </c>
      <c r="H523" s="2" t="s">
        <v>28</v>
      </c>
      <c r="I523" s="2" t="s">
        <v>22</v>
      </c>
      <c r="J523" s="6">
        <v>1.3</v>
      </c>
      <c r="K523" s="7">
        <v>86</v>
      </c>
      <c r="L523" s="8">
        <v>699</v>
      </c>
      <c r="M523" s="3">
        <v>3</v>
      </c>
      <c r="N523" s="3">
        <v>2</v>
      </c>
      <c r="O523" s="2" t="s">
        <v>80</v>
      </c>
      <c r="P523" s="9" t="s">
        <v>1082</v>
      </c>
      <c r="Q523" s="9" t="s">
        <v>15319</v>
      </c>
      <c r="R523" s="10">
        <v>44546</v>
      </c>
      <c r="S523" s="16">
        <v>45673.085304106542</v>
      </c>
      <c r="T523" s="1" t="s">
        <v>19925</v>
      </c>
      <c r="U523" s="46">
        <v>2021</v>
      </c>
      <c r="V523" s="46">
        <v>2025</v>
      </c>
    </row>
    <row r="524" spans="1:22" x14ac:dyDescent="0.3">
      <c r="A524" s="3">
        <v>523</v>
      </c>
      <c r="B524" s="2" t="s">
        <v>1085</v>
      </c>
      <c r="C524" s="2" t="s">
        <v>118</v>
      </c>
      <c r="D524" s="2" t="s">
        <v>46</v>
      </c>
      <c r="E524" s="3">
        <v>2013</v>
      </c>
      <c r="F524" s="4">
        <v>12691.35</v>
      </c>
      <c r="G524" s="5">
        <v>155082</v>
      </c>
      <c r="H524" s="2" t="s">
        <v>21</v>
      </c>
      <c r="I524" s="2" t="s">
        <v>22</v>
      </c>
      <c r="J524" s="6">
        <v>3.2</v>
      </c>
      <c r="K524" s="7">
        <v>179</v>
      </c>
      <c r="L524" s="8">
        <v>603</v>
      </c>
      <c r="M524" s="3">
        <v>5</v>
      </c>
      <c r="N524" s="3">
        <v>5</v>
      </c>
      <c r="O524" s="2" t="s">
        <v>36</v>
      </c>
      <c r="P524" s="9" t="s">
        <v>1084</v>
      </c>
      <c r="Q524" s="9" t="s">
        <v>15320</v>
      </c>
      <c r="R524" s="10">
        <v>44017</v>
      </c>
      <c r="S524" s="16">
        <v>45292.53319368446</v>
      </c>
      <c r="T524" s="1" t="s">
        <v>19920</v>
      </c>
      <c r="U524" s="46">
        <v>2020</v>
      </c>
      <c r="V524" s="46">
        <v>2024</v>
      </c>
    </row>
    <row r="525" spans="1:22" x14ac:dyDescent="0.3">
      <c r="A525" s="3">
        <v>524</v>
      </c>
      <c r="B525" s="2" t="s">
        <v>1087</v>
      </c>
      <c r="C525" s="2" t="s">
        <v>19</v>
      </c>
      <c r="D525" s="2" t="s">
        <v>20</v>
      </c>
      <c r="E525" s="3">
        <v>2005</v>
      </c>
      <c r="F525" s="4">
        <v>72124.09</v>
      </c>
      <c r="G525" s="5">
        <v>128414</v>
      </c>
      <c r="H525" s="2" t="s">
        <v>41</v>
      </c>
      <c r="I525" s="2" t="s">
        <v>29</v>
      </c>
      <c r="J525" s="6">
        <v>3</v>
      </c>
      <c r="K525" s="7">
        <v>187</v>
      </c>
      <c r="L525" s="8">
        <v>416</v>
      </c>
      <c r="M525" s="3">
        <v>4</v>
      </c>
      <c r="N525" s="3">
        <v>5</v>
      </c>
      <c r="O525" s="2" t="s">
        <v>85</v>
      </c>
      <c r="P525" s="9" t="s">
        <v>1086</v>
      </c>
      <c r="Q525" s="9" t="s">
        <v>15321</v>
      </c>
      <c r="R525" s="10">
        <v>43463</v>
      </c>
      <c r="S525" s="16">
        <v>45532.751237293167</v>
      </c>
      <c r="T525" s="1" t="s">
        <v>19925</v>
      </c>
      <c r="U525" s="46">
        <v>2018</v>
      </c>
      <c r="V525" s="46">
        <v>2024</v>
      </c>
    </row>
    <row r="526" spans="1:22" x14ac:dyDescent="0.3">
      <c r="A526" s="3">
        <v>525</v>
      </c>
      <c r="B526" s="2" t="s">
        <v>1089</v>
      </c>
      <c r="C526" s="2" t="s">
        <v>63</v>
      </c>
      <c r="D526" s="2" t="s">
        <v>40</v>
      </c>
      <c r="E526" s="3">
        <v>2020</v>
      </c>
      <c r="F526" s="4">
        <v>26614.49</v>
      </c>
      <c r="G526" s="5">
        <v>98988</v>
      </c>
      <c r="H526" s="2" t="s">
        <v>21</v>
      </c>
      <c r="I526" s="2" t="s">
        <v>22</v>
      </c>
      <c r="J526" s="6">
        <v>4.5</v>
      </c>
      <c r="K526" s="7">
        <v>277</v>
      </c>
      <c r="L526" s="8">
        <v>212</v>
      </c>
      <c r="M526" s="3">
        <v>3</v>
      </c>
      <c r="N526" s="3">
        <v>4</v>
      </c>
      <c r="O526" s="2" t="s">
        <v>51</v>
      </c>
      <c r="P526" s="9" t="s">
        <v>1088</v>
      </c>
      <c r="Q526" s="9" t="s">
        <v>15322</v>
      </c>
      <c r="R526" s="10">
        <v>43277</v>
      </c>
      <c r="S526" s="16">
        <v>45448.638414728659</v>
      </c>
      <c r="T526" s="1" t="s">
        <v>19919</v>
      </c>
      <c r="U526" s="46">
        <v>2018</v>
      </c>
      <c r="V526" s="46">
        <v>2024</v>
      </c>
    </row>
    <row r="527" spans="1:22" x14ac:dyDescent="0.3">
      <c r="A527" s="3">
        <v>526</v>
      </c>
      <c r="B527" s="2" t="s">
        <v>1091</v>
      </c>
      <c r="C527" s="2" t="s">
        <v>45</v>
      </c>
      <c r="D527" s="2" t="s">
        <v>50</v>
      </c>
      <c r="E527" s="3">
        <v>2004</v>
      </c>
      <c r="F527" s="4">
        <v>38317.69</v>
      </c>
      <c r="G527" s="5">
        <v>26557</v>
      </c>
      <c r="H527" s="2" t="s">
        <v>35</v>
      </c>
      <c r="I527" s="2" t="s">
        <v>22</v>
      </c>
      <c r="J527" s="6">
        <v>5.9</v>
      </c>
      <c r="K527" s="7">
        <v>489</v>
      </c>
      <c r="L527" s="8">
        <v>707</v>
      </c>
      <c r="M527" s="3">
        <v>4</v>
      </c>
      <c r="N527" s="3">
        <v>4</v>
      </c>
      <c r="O527" s="2" t="s">
        <v>85</v>
      </c>
      <c r="P527" s="9" t="s">
        <v>1090</v>
      </c>
      <c r="Q527" s="9" t="s">
        <v>19135</v>
      </c>
      <c r="R527" s="10">
        <v>45100</v>
      </c>
      <c r="S527" s="16">
        <v>45178.77644233418</v>
      </c>
      <c r="T527" s="1" t="s">
        <v>19919</v>
      </c>
      <c r="U527" s="46">
        <v>2023</v>
      </c>
      <c r="V527" s="46">
        <v>2023</v>
      </c>
    </row>
    <row r="528" spans="1:22" x14ac:dyDescent="0.3">
      <c r="A528" s="3">
        <v>527</v>
      </c>
      <c r="B528" s="2" t="s">
        <v>1093</v>
      </c>
      <c r="C528" s="2" t="s">
        <v>33</v>
      </c>
      <c r="D528" s="2" t="s">
        <v>46</v>
      </c>
      <c r="E528" s="3">
        <v>1993</v>
      </c>
      <c r="F528" s="4">
        <v>58595.09</v>
      </c>
      <c r="G528" s="5">
        <v>23039</v>
      </c>
      <c r="H528" s="2" t="s">
        <v>35</v>
      </c>
      <c r="I528" s="2" t="s">
        <v>22</v>
      </c>
      <c r="J528" s="6">
        <v>5</v>
      </c>
      <c r="K528" s="7">
        <v>386</v>
      </c>
      <c r="L528" s="8">
        <v>470</v>
      </c>
      <c r="M528" s="3">
        <v>5</v>
      </c>
      <c r="N528" s="3">
        <v>2</v>
      </c>
      <c r="O528" s="2" t="s">
        <v>80</v>
      </c>
      <c r="P528" s="9" t="s">
        <v>1092</v>
      </c>
      <c r="Q528" s="9" t="s">
        <v>15323</v>
      </c>
      <c r="R528" s="10">
        <v>44716</v>
      </c>
      <c r="S528" s="16">
        <v>45752.963279701653</v>
      </c>
      <c r="T528" s="1" t="s">
        <v>19919</v>
      </c>
      <c r="U528" s="46">
        <v>2022</v>
      </c>
      <c r="V528" s="46">
        <v>2025</v>
      </c>
    </row>
    <row r="529" spans="1:22" x14ac:dyDescent="0.3">
      <c r="A529" s="3">
        <v>528</v>
      </c>
      <c r="B529" s="2" t="s">
        <v>1095</v>
      </c>
      <c r="C529" s="2" t="s">
        <v>118</v>
      </c>
      <c r="D529" s="2" t="s">
        <v>40</v>
      </c>
      <c r="E529" s="3">
        <v>1991</v>
      </c>
      <c r="F529" s="4">
        <v>8480.0300000000007</v>
      </c>
      <c r="G529" s="5">
        <v>70775</v>
      </c>
      <c r="H529" s="2" t="s">
        <v>21</v>
      </c>
      <c r="I529" s="2" t="s">
        <v>29</v>
      </c>
      <c r="J529" s="6">
        <v>4.5</v>
      </c>
      <c r="K529" s="7">
        <v>89</v>
      </c>
      <c r="L529" s="8">
        <v>516</v>
      </c>
      <c r="M529" s="3">
        <v>5</v>
      </c>
      <c r="N529" s="3">
        <v>7</v>
      </c>
      <c r="O529" s="2" t="s">
        <v>42</v>
      </c>
      <c r="P529" s="9" t="s">
        <v>1094</v>
      </c>
      <c r="Q529" s="9" t="s">
        <v>15324</v>
      </c>
      <c r="R529" s="10">
        <v>42327</v>
      </c>
      <c r="S529" s="16">
        <v>45590.578802806267</v>
      </c>
      <c r="T529" s="1" t="s">
        <v>19924</v>
      </c>
      <c r="U529" s="46">
        <v>2015</v>
      </c>
      <c r="V529" s="46">
        <v>2024</v>
      </c>
    </row>
    <row r="530" spans="1:22" x14ac:dyDescent="0.3">
      <c r="A530" s="3">
        <v>529</v>
      </c>
      <c r="B530" s="2" t="s">
        <v>1097</v>
      </c>
      <c r="C530" s="2" t="s">
        <v>39</v>
      </c>
      <c r="D530" s="2" t="s">
        <v>34</v>
      </c>
      <c r="E530" s="3">
        <v>2011</v>
      </c>
      <c r="F530" s="4">
        <v>8240.31</v>
      </c>
      <c r="G530" s="5">
        <v>208693</v>
      </c>
      <c r="H530" s="2" t="s">
        <v>21</v>
      </c>
      <c r="I530" s="2" t="s">
        <v>22</v>
      </c>
      <c r="J530" s="6">
        <v>3.3</v>
      </c>
      <c r="K530" s="7">
        <v>356</v>
      </c>
      <c r="L530" s="8">
        <v>582</v>
      </c>
      <c r="M530" s="3">
        <v>2</v>
      </c>
      <c r="N530" s="3">
        <v>7</v>
      </c>
      <c r="O530" s="2" t="s">
        <v>23</v>
      </c>
      <c r="P530" s="9" t="s">
        <v>1096</v>
      </c>
      <c r="Q530" s="9" t="s">
        <v>15325</v>
      </c>
      <c r="R530" s="10">
        <v>43917</v>
      </c>
      <c r="S530" s="16">
        <v>45648.260339113542</v>
      </c>
      <c r="T530" s="1" t="s">
        <v>19916</v>
      </c>
      <c r="U530" s="46">
        <v>2020</v>
      </c>
      <c r="V530" s="46">
        <v>2024</v>
      </c>
    </row>
    <row r="531" spans="1:22" x14ac:dyDescent="0.3">
      <c r="A531" s="3">
        <v>530</v>
      </c>
      <c r="B531" s="2" t="s">
        <v>1099</v>
      </c>
      <c r="C531" s="2" t="s">
        <v>107</v>
      </c>
      <c r="D531" s="2" t="s">
        <v>92</v>
      </c>
      <c r="E531" s="3">
        <v>2019</v>
      </c>
      <c r="F531" s="4">
        <v>77501.25</v>
      </c>
      <c r="G531" s="5">
        <v>40539</v>
      </c>
      <c r="H531" s="2" t="s">
        <v>35</v>
      </c>
      <c r="I531" s="2" t="s">
        <v>29</v>
      </c>
      <c r="J531" s="6">
        <v>4.8</v>
      </c>
      <c r="K531" s="7">
        <v>115</v>
      </c>
      <c r="L531" s="8">
        <v>696</v>
      </c>
      <c r="M531" s="3">
        <v>5</v>
      </c>
      <c r="N531" s="3">
        <v>2</v>
      </c>
      <c r="O531" s="2" t="s">
        <v>51</v>
      </c>
      <c r="P531" s="9" t="s">
        <v>1098</v>
      </c>
      <c r="Q531" s="9" t="s">
        <v>15326</v>
      </c>
      <c r="R531" s="10">
        <v>44438</v>
      </c>
      <c r="S531" s="16">
        <v>45850.948876821079</v>
      </c>
      <c r="T531" s="1" t="s">
        <v>19921</v>
      </c>
      <c r="U531" s="46">
        <v>2021</v>
      </c>
      <c r="V531" s="46">
        <v>2025</v>
      </c>
    </row>
    <row r="532" spans="1:22" x14ac:dyDescent="0.3">
      <c r="A532" s="3">
        <v>531</v>
      </c>
      <c r="B532" s="2" t="s">
        <v>1101</v>
      </c>
      <c r="C532" s="2" t="s">
        <v>26</v>
      </c>
      <c r="D532" s="2" t="s">
        <v>56</v>
      </c>
      <c r="E532" s="3">
        <v>2011</v>
      </c>
      <c r="F532" s="4">
        <v>41323.19</v>
      </c>
      <c r="G532" s="5">
        <v>111512</v>
      </c>
      <c r="H532" s="2" t="s">
        <v>28</v>
      </c>
      <c r="I532" s="2" t="s">
        <v>29</v>
      </c>
      <c r="J532" s="6">
        <v>1.7</v>
      </c>
      <c r="K532" s="7">
        <v>269</v>
      </c>
      <c r="L532" s="8">
        <v>259</v>
      </c>
      <c r="M532" s="3">
        <v>3</v>
      </c>
      <c r="N532" s="3">
        <v>7</v>
      </c>
      <c r="O532" s="2" t="s">
        <v>42</v>
      </c>
      <c r="P532" s="9" t="s">
        <v>1100</v>
      </c>
      <c r="Q532" s="9" t="s">
        <v>15327</v>
      </c>
      <c r="R532" s="10">
        <v>42622</v>
      </c>
      <c r="S532" s="16">
        <v>45558.744435932902</v>
      </c>
      <c r="T532" s="1" t="s">
        <v>19922</v>
      </c>
      <c r="U532" s="46">
        <v>2016</v>
      </c>
      <c r="V532" s="46">
        <v>2024</v>
      </c>
    </row>
    <row r="533" spans="1:22" x14ac:dyDescent="0.3">
      <c r="A533" s="3">
        <v>532</v>
      </c>
      <c r="B533" s="2" t="s">
        <v>1103</v>
      </c>
      <c r="C533" s="2" t="s">
        <v>118</v>
      </c>
      <c r="D533" s="2" t="s">
        <v>79</v>
      </c>
      <c r="E533" s="3">
        <v>2024</v>
      </c>
      <c r="F533" s="4">
        <v>17596.05</v>
      </c>
      <c r="G533" s="5">
        <v>154018</v>
      </c>
      <c r="H533" s="2" t="s">
        <v>41</v>
      </c>
      <c r="I533" s="2" t="s">
        <v>29</v>
      </c>
      <c r="J533" s="6">
        <v>2.2999999999999998</v>
      </c>
      <c r="K533" s="7">
        <v>219</v>
      </c>
      <c r="L533" s="8">
        <v>151</v>
      </c>
      <c r="M533" s="3">
        <v>5</v>
      </c>
      <c r="N533" s="3">
        <v>5</v>
      </c>
      <c r="O533" s="2" t="s">
        <v>85</v>
      </c>
      <c r="P533" s="9" t="s">
        <v>1102</v>
      </c>
      <c r="Q533" s="9" t="s">
        <v>18896</v>
      </c>
      <c r="R533" s="10">
        <v>45309</v>
      </c>
      <c r="S533" s="16">
        <v>45299.542595564817</v>
      </c>
      <c r="T533" s="1" t="s">
        <v>19926</v>
      </c>
      <c r="U533" s="46">
        <v>2024</v>
      </c>
      <c r="V533" s="46">
        <v>2024</v>
      </c>
    </row>
    <row r="534" spans="1:22" x14ac:dyDescent="0.3">
      <c r="A534" s="3">
        <v>533</v>
      </c>
      <c r="B534" s="2" t="s">
        <v>1105</v>
      </c>
      <c r="C534" s="2" t="s">
        <v>33</v>
      </c>
      <c r="D534" s="2" t="s">
        <v>46</v>
      </c>
      <c r="E534" s="3">
        <v>2023</v>
      </c>
      <c r="F534" s="4">
        <v>56965.06</v>
      </c>
      <c r="G534" s="5">
        <v>167108</v>
      </c>
      <c r="H534" s="2" t="s">
        <v>41</v>
      </c>
      <c r="I534" s="2" t="s">
        <v>22</v>
      </c>
      <c r="J534" s="6">
        <v>3.7</v>
      </c>
      <c r="K534" s="7">
        <v>340</v>
      </c>
      <c r="L534" s="8">
        <v>671</v>
      </c>
      <c r="M534" s="3">
        <v>2</v>
      </c>
      <c r="N534" s="3">
        <v>7</v>
      </c>
      <c r="O534" s="2" t="s">
        <v>85</v>
      </c>
      <c r="P534" s="9" t="s">
        <v>1104</v>
      </c>
      <c r="Q534" s="9" t="s">
        <v>15328</v>
      </c>
      <c r="R534" s="10">
        <v>44110</v>
      </c>
      <c r="S534" s="16">
        <v>45659.942675580831</v>
      </c>
      <c r="T534" s="1" t="s">
        <v>19923</v>
      </c>
      <c r="U534" s="46">
        <v>2020</v>
      </c>
      <c r="V534" s="46">
        <v>2025</v>
      </c>
    </row>
    <row r="535" spans="1:22" x14ac:dyDescent="0.3">
      <c r="A535" s="3">
        <v>534</v>
      </c>
      <c r="B535" s="2" t="s">
        <v>1107</v>
      </c>
      <c r="C535" s="2" t="s">
        <v>49</v>
      </c>
      <c r="D535" s="2" t="s">
        <v>34</v>
      </c>
      <c r="E535" s="3">
        <v>2013</v>
      </c>
      <c r="F535" s="4">
        <v>35225.61</v>
      </c>
      <c r="G535" s="5">
        <v>299428</v>
      </c>
      <c r="H535" s="2" t="s">
        <v>21</v>
      </c>
      <c r="I535" s="2" t="s">
        <v>29</v>
      </c>
      <c r="J535" s="6">
        <v>2.1</v>
      </c>
      <c r="K535" s="7">
        <v>289</v>
      </c>
      <c r="L535" s="8">
        <v>788</v>
      </c>
      <c r="M535" s="3">
        <v>2</v>
      </c>
      <c r="N535" s="3">
        <v>4</v>
      </c>
      <c r="O535" s="2" t="s">
        <v>80</v>
      </c>
      <c r="P535" s="9" t="s">
        <v>1106</v>
      </c>
      <c r="Q535" s="9" t="s">
        <v>15329</v>
      </c>
      <c r="R535" s="10">
        <v>42562</v>
      </c>
      <c r="S535" s="16">
        <v>45174.249536953103</v>
      </c>
      <c r="T535" s="1" t="s">
        <v>19920</v>
      </c>
      <c r="U535" s="46">
        <v>2016</v>
      </c>
      <c r="V535" s="46">
        <v>2023</v>
      </c>
    </row>
    <row r="536" spans="1:22" x14ac:dyDescent="0.3">
      <c r="A536" s="3">
        <v>535</v>
      </c>
      <c r="B536" s="2" t="s">
        <v>1109</v>
      </c>
      <c r="C536" s="2" t="s">
        <v>45</v>
      </c>
      <c r="D536" s="2" t="s">
        <v>64</v>
      </c>
      <c r="E536" s="3">
        <v>2024</v>
      </c>
      <c r="F536" s="4">
        <v>66531.81</v>
      </c>
      <c r="G536" s="5">
        <v>137696</v>
      </c>
      <c r="H536" s="2" t="s">
        <v>41</v>
      </c>
      <c r="I536" s="2" t="s">
        <v>29</v>
      </c>
      <c r="J536" s="6">
        <v>5.8</v>
      </c>
      <c r="K536" s="7">
        <v>629</v>
      </c>
      <c r="L536" s="8">
        <v>513</v>
      </c>
      <c r="M536" s="3">
        <v>3</v>
      </c>
      <c r="N536" s="3">
        <v>2</v>
      </c>
      <c r="O536" s="2" t="s">
        <v>51</v>
      </c>
      <c r="P536" s="9" t="s">
        <v>1108</v>
      </c>
      <c r="Q536" s="9" t="s">
        <v>15330</v>
      </c>
      <c r="R536" s="10">
        <v>42361</v>
      </c>
      <c r="S536" s="16">
        <v>45679.218530751867</v>
      </c>
      <c r="T536" s="1" t="s">
        <v>19925</v>
      </c>
      <c r="U536" s="46">
        <v>2015</v>
      </c>
      <c r="V536" s="46">
        <v>2025</v>
      </c>
    </row>
    <row r="537" spans="1:22" x14ac:dyDescent="0.3">
      <c r="A537" s="3">
        <v>536</v>
      </c>
      <c r="B537" s="2" t="s">
        <v>1111</v>
      </c>
      <c r="C537" s="2" t="s">
        <v>63</v>
      </c>
      <c r="D537" s="2" t="s">
        <v>79</v>
      </c>
      <c r="E537" s="3">
        <v>1998</v>
      </c>
      <c r="F537" s="4">
        <v>40429.410000000003</v>
      </c>
      <c r="G537" s="5">
        <v>281150</v>
      </c>
      <c r="H537" s="2" t="s">
        <v>35</v>
      </c>
      <c r="I537" s="2" t="s">
        <v>29</v>
      </c>
      <c r="J537" s="6">
        <v>1.9</v>
      </c>
      <c r="K537" s="7">
        <v>75</v>
      </c>
      <c r="L537" s="8">
        <v>551</v>
      </c>
      <c r="M537" s="3">
        <v>3</v>
      </c>
      <c r="N537" s="3">
        <v>2</v>
      </c>
      <c r="O537" s="2" t="s">
        <v>65</v>
      </c>
      <c r="P537" s="9" t="s">
        <v>1110</v>
      </c>
      <c r="Q537" s="9" t="s">
        <v>15331</v>
      </c>
      <c r="R537" s="10">
        <v>45440</v>
      </c>
      <c r="S537" s="16">
        <v>45655.415770199746</v>
      </c>
      <c r="T537" s="1" t="s">
        <v>19918</v>
      </c>
      <c r="U537" s="46">
        <v>2024</v>
      </c>
      <c r="V537" s="46">
        <v>2024</v>
      </c>
    </row>
    <row r="538" spans="1:22" x14ac:dyDescent="0.3">
      <c r="A538" s="3">
        <v>537</v>
      </c>
      <c r="B538" s="2" t="s">
        <v>1113</v>
      </c>
      <c r="C538" s="2" t="s">
        <v>33</v>
      </c>
      <c r="D538" s="2" t="s">
        <v>20</v>
      </c>
      <c r="E538" s="3">
        <v>2021</v>
      </c>
      <c r="F538" s="4">
        <v>13082.29</v>
      </c>
      <c r="G538" s="5">
        <v>128777</v>
      </c>
      <c r="H538" s="2" t="s">
        <v>28</v>
      </c>
      <c r="I538" s="2" t="s">
        <v>29</v>
      </c>
      <c r="J538" s="6">
        <v>1.4</v>
      </c>
      <c r="K538" s="7">
        <v>170</v>
      </c>
      <c r="L538" s="8">
        <v>490</v>
      </c>
      <c r="M538" s="3">
        <v>4</v>
      </c>
      <c r="N538" s="3">
        <v>7</v>
      </c>
      <c r="O538" s="2" t="s">
        <v>80</v>
      </c>
      <c r="P538" s="9" t="s">
        <v>1112</v>
      </c>
      <c r="Q538" s="9" t="s">
        <v>15332</v>
      </c>
      <c r="R538" s="10">
        <v>44208</v>
      </c>
      <c r="S538" s="16">
        <v>45209.588604766657</v>
      </c>
      <c r="T538" s="1" t="s">
        <v>19926</v>
      </c>
      <c r="U538" s="46">
        <v>2021</v>
      </c>
      <c r="V538" s="46">
        <v>2023</v>
      </c>
    </row>
    <row r="539" spans="1:22" x14ac:dyDescent="0.3">
      <c r="A539" s="3">
        <v>538</v>
      </c>
      <c r="B539" s="2" t="s">
        <v>1115</v>
      </c>
      <c r="C539" s="2" t="s">
        <v>33</v>
      </c>
      <c r="D539" s="2" t="s">
        <v>50</v>
      </c>
      <c r="E539" s="3">
        <v>2008</v>
      </c>
      <c r="F539" s="4">
        <v>21280.21</v>
      </c>
      <c r="G539" s="5">
        <v>112951</v>
      </c>
      <c r="H539" s="2" t="s">
        <v>41</v>
      </c>
      <c r="I539" s="2" t="s">
        <v>22</v>
      </c>
      <c r="J539" s="6">
        <v>1.9</v>
      </c>
      <c r="K539" s="7">
        <v>490</v>
      </c>
      <c r="L539" s="8">
        <v>762</v>
      </c>
      <c r="M539" s="3">
        <v>5</v>
      </c>
      <c r="N539" s="3">
        <v>7</v>
      </c>
      <c r="O539" s="2" t="s">
        <v>23</v>
      </c>
      <c r="P539" s="9" t="s">
        <v>1114</v>
      </c>
      <c r="Q539" s="9" t="s">
        <v>15333</v>
      </c>
      <c r="R539" s="10">
        <v>42235</v>
      </c>
      <c r="S539" s="16">
        <v>45658.482383522423</v>
      </c>
      <c r="T539" s="1" t="s">
        <v>19921</v>
      </c>
      <c r="U539" s="46">
        <v>2015</v>
      </c>
      <c r="V539" s="46">
        <v>2025</v>
      </c>
    </row>
    <row r="540" spans="1:22" x14ac:dyDescent="0.3">
      <c r="A540" s="3">
        <v>539</v>
      </c>
      <c r="B540" s="2" t="s">
        <v>1117</v>
      </c>
      <c r="C540" s="2" t="s">
        <v>45</v>
      </c>
      <c r="D540" s="2" t="s">
        <v>79</v>
      </c>
      <c r="E540" s="3">
        <v>1996</v>
      </c>
      <c r="F540" s="4">
        <v>40149.660000000003</v>
      </c>
      <c r="G540" s="5">
        <v>216097</v>
      </c>
      <c r="H540" s="2" t="s">
        <v>35</v>
      </c>
      <c r="I540" s="2" t="s">
        <v>22</v>
      </c>
      <c r="J540" s="6">
        <v>1.9</v>
      </c>
      <c r="K540" s="7">
        <v>572</v>
      </c>
      <c r="L540" s="8">
        <v>758</v>
      </c>
      <c r="M540" s="3">
        <v>3</v>
      </c>
      <c r="N540" s="3">
        <v>7</v>
      </c>
      <c r="O540" s="2" t="s">
        <v>23</v>
      </c>
      <c r="P540" s="9" t="s">
        <v>1116</v>
      </c>
      <c r="Q540" s="9" t="s">
        <v>15334</v>
      </c>
      <c r="R540" s="10">
        <v>42835</v>
      </c>
      <c r="S540" s="16">
        <v>45518.440375120743</v>
      </c>
      <c r="T540" s="1" t="s">
        <v>19917</v>
      </c>
      <c r="U540" s="46">
        <v>2017</v>
      </c>
      <c r="V540" s="46">
        <v>2024</v>
      </c>
    </row>
    <row r="541" spans="1:22" x14ac:dyDescent="0.3">
      <c r="A541" s="3">
        <v>540</v>
      </c>
      <c r="B541" s="2" t="s">
        <v>1119</v>
      </c>
      <c r="C541" s="2" t="s">
        <v>19</v>
      </c>
      <c r="D541" s="2" t="s">
        <v>40</v>
      </c>
      <c r="E541" s="3">
        <v>1991</v>
      </c>
      <c r="F541" s="4">
        <v>39417.56</v>
      </c>
      <c r="G541" s="5">
        <v>70990</v>
      </c>
      <c r="H541" s="2" t="s">
        <v>28</v>
      </c>
      <c r="I541" s="2" t="s">
        <v>22</v>
      </c>
      <c r="J541" s="6">
        <v>3.7</v>
      </c>
      <c r="K541" s="7">
        <v>364</v>
      </c>
      <c r="L541" s="8">
        <v>514</v>
      </c>
      <c r="M541" s="3">
        <v>2</v>
      </c>
      <c r="N541" s="3">
        <v>2</v>
      </c>
      <c r="O541" s="2" t="s">
        <v>23</v>
      </c>
      <c r="P541" s="9" t="s">
        <v>1118</v>
      </c>
      <c r="Q541" s="9" t="s">
        <v>19136</v>
      </c>
      <c r="R541" s="10">
        <v>43622</v>
      </c>
      <c r="S541" s="16">
        <v>45834.155518149353</v>
      </c>
      <c r="T541" s="1" t="s">
        <v>19919</v>
      </c>
      <c r="U541" s="46">
        <v>2019</v>
      </c>
      <c r="V541" s="46">
        <v>2025</v>
      </c>
    </row>
    <row r="542" spans="1:22" x14ac:dyDescent="0.3">
      <c r="A542" s="3">
        <v>541</v>
      </c>
      <c r="B542" s="2" t="s">
        <v>1121</v>
      </c>
      <c r="C542" s="2" t="s">
        <v>33</v>
      </c>
      <c r="D542" s="2" t="s">
        <v>46</v>
      </c>
      <c r="E542" s="3">
        <v>1993</v>
      </c>
      <c r="F542" s="4">
        <v>54845.599999999999</v>
      </c>
      <c r="G542" s="5">
        <v>202498</v>
      </c>
      <c r="H542" s="2" t="s">
        <v>28</v>
      </c>
      <c r="I542" s="2" t="s">
        <v>22</v>
      </c>
      <c r="J542" s="6">
        <v>1.3</v>
      </c>
      <c r="K542" s="7">
        <v>173</v>
      </c>
      <c r="L542" s="8">
        <v>166</v>
      </c>
      <c r="M542" s="3">
        <v>4</v>
      </c>
      <c r="N542" s="3">
        <v>7</v>
      </c>
      <c r="O542" s="2" t="s">
        <v>85</v>
      </c>
      <c r="P542" s="9" t="s">
        <v>1120</v>
      </c>
      <c r="Q542" s="9" t="s">
        <v>15335</v>
      </c>
      <c r="R542" s="10">
        <v>43564</v>
      </c>
      <c r="S542" s="16">
        <v>45421.330953236356</v>
      </c>
      <c r="T542" s="1" t="s">
        <v>19917</v>
      </c>
      <c r="U542" s="46">
        <v>2019</v>
      </c>
      <c r="V542" s="46">
        <v>2024</v>
      </c>
    </row>
    <row r="543" spans="1:22" x14ac:dyDescent="0.3">
      <c r="A543" s="3">
        <v>542</v>
      </c>
      <c r="B543" s="2" t="s">
        <v>10346</v>
      </c>
      <c r="C543" s="2" t="s">
        <v>107</v>
      </c>
      <c r="D543" s="2" t="s">
        <v>50</v>
      </c>
      <c r="E543" s="3">
        <v>2013</v>
      </c>
      <c r="F543" s="4">
        <v>37242.370000000003</v>
      </c>
      <c r="G543" s="5">
        <v>274037</v>
      </c>
      <c r="H543" s="2" t="s">
        <v>35</v>
      </c>
      <c r="I543" s="2" t="s">
        <v>29</v>
      </c>
      <c r="J543" s="6">
        <v>5.9</v>
      </c>
      <c r="K543" s="7">
        <v>562</v>
      </c>
      <c r="L543" s="8">
        <v>557</v>
      </c>
      <c r="M543" s="3">
        <v>5</v>
      </c>
      <c r="N543" s="3">
        <v>2</v>
      </c>
      <c r="O543" s="2" t="s">
        <v>30</v>
      </c>
      <c r="P543" s="9" t="s">
        <v>1122</v>
      </c>
      <c r="Q543" s="9" t="s">
        <v>15336</v>
      </c>
      <c r="R543" s="10">
        <v>43859</v>
      </c>
      <c r="S543" s="16">
        <v>45559.912669579629</v>
      </c>
      <c r="T543" s="1" t="s">
        <v>19926</v>
      </c>
      <c r="U543" s="46">
        <v>2020</v>
      </c>
      <c r="V543" s="46">
        <v>2024</v>
      </c>
    </row>
    <row r="544" spans="1:22" x14ac:dyDescent="0.3">
      <c r="A544" s="3">
        <v>543</v>
      </c>
      <c r="B544" s="2" t="s">
        <v>1124</v>
      </c>
      <c r="C544" s="2" t="s">
        <v>39</v>
      </c>
      <c r="D544" s="2" t="s">
        <v>64</v>
      </c>
      <c r="E544" s="3">
        <v>2018</v>
      </c>
      <c r="F544" s="4">
        <v>77491.649999999994</v>
      </c>
      <c r="G544" s="5">
        <v>134008</v>
      </c>
      <c r="H544" s="2" t="s">
        <v>41</v>
      </c>
      <c r="I544" s="2" t="s">
        <v>29</v>
      </c>
      <c r="J544" s="6">
        <v>4.8</v>
      </c>
      <c r="K544" s="7">
        <v>183</v>
      </c>
      <c r="L544" s="8">
        <v>634</v>
      </c>
      <c r="M544" s="3">
        <v>5</v>
      </c>
      <c r="N544" s="3">
        <v>7</v>
      </c>
      <c r="O544" s="2" t="s">
        <v>42</v>
      </c>
      <c r="P544" s="9" t="s">
        <v>1123</v>
      </c>
      <c r="Q544" s="9" t="s">
        <v>15337</v>
      </c>
      <c r="R544" s="10">
        <v>43613</v>
      </c>
      <c r="S544" s="16">
        <v>45356.055898225357</v>
      </c>
      <c r="T544" s="1" t="s">
        <v>19918</v>
      </c>
      <c r="U544" s="46">
        <v>2019</v>
      </c>
      <c r="V544" s="46">
        <v>2024</v>
      </c>
    </row>
    <row r="545" spans="1:22" x14ac:dyDescent="0.3">
      <c r="A545" s="3">
        <v>544</v>
      </c>
      <c r="B545" s="2" t="s">
        <v>1126</v>
      </c>
      <c r="C545" s="2" t="s">
        <v>74</v>
      </c>
      <c r="D545" s="2" t="s">
        <v>40</v>
      </c>
      <c r="E545" s="3">
        <v>2008</v>
      </c>
      <c r="F545" s="4">
        <v>41078.07</v>
      </c>
      <c r="G545" s="5">
        <v>43530</v>
      </c>
      <c r="H545" s="2" t="s">
        <v>28</v>
      </c>
      <c r="I545" s="2" t="s">
        <v>29</v>
      </c>
      <c r="J545" s="6">
        <v>3.9</v>
      </c>
      <c r="K545" s="7">
        <v>473</v>
      </c>
      <c r="L545" s="8">
        <v>468</v>
      </c>
      <c r="M545" s="3">
        <v>5</v>
      </c>
      <c r="N545" s="3">
        <v>7</v>
      </c>
      <c r="O545" s="2" t="s">
        <v>42</v>
      </c>
      <c r="P545" s="9" t="s">
        <v>1125</v>
      </c>
      <c r="Q545" s="9" t="s">
        <v>15338</v>
      </c>
      <c r="R545" s="10">
        <v>45400</v>
      </c>
      <c r="S545" s="16">
        <v>45793.851457337187</v>
      </c>
      <c r="T545" s="1" t="s">
        <v>19917</v>
      </c>
      <c r="U545" s="46">
        <v>2024</v>
      </c>
      <c r="V545" s="46">
        <v>2025</v>
      </c>
    </row>
    <row r="546" spans="1:22" x14ac:dyDescent="0.3">
      <c r="A546" s="3">
        <v>545</v>
      </c>
      <c r="B546" s="2" t="s">
        <v>1128</v>
      </c>
      <c r="C546" s="2" t="s">
        <v>19</v>
      </c>
      <c r="D546" s="2" t="s">
        <v>20</v>
      </c>
      <c r="E546" s="3">
        <v>2012</v>
      </c>
      <c r="F546" s="4">
        <v>23340.94</v>
      </c>
      <c r="G546" s="5">
        <v>142844</v>
      </c>
      <c r="H546" s="2" t="s">
        <v>35</v>
      </c>
      <c r="I546" s="2" t="s">
        <v>29</v>
      </c>
      <c r="J546" s="6">
        <v>4.5</v>
      </c>
      <c r="K546" s="7">
        <v>292</v>
      </c>
      <c r="L546" s="8">
        <v>323</v>
      </c>
      <c r="M546" s="3">
        <v>2</v>
      </c>
      <c r="N546" s="3">
        <v>5</v>
      </c>
      <c r="O546" s="2" t="s">
        <v>30</v>
      </c>
      <c r="P546" s="9" t="s">
        <v>1127</v>
      </c>
      <c r="Q546" s="9" t="s">
        <v>15339</v>
      </c>
      <c r="R546" s="10">
        <v>42919</v>
      </c>
      <c r="S546" s="16">
        <v>45740.988884822676</v>
      </c>
      <c r="T546" s="1" t="s">
        <v>19920</v>
      </c>
      <c r="U546" s="46">
        <v>2017</v>
      </c>
      <c r="V546" s="46">
        <v>2025</v>
      </c>
    </row>
    <row r="547" spans="1:22" x14ac:dyDescent="0.3">
      <c r="A547" s="3">
        <v>546</v>
      </c>
      <c r="B547" s="2" t="s">
        <v>1130</v>
      </c>
      <c r="C547" s="2" t="s">
        <v>39</v>
      </c>
      <c r="D547" s="2" t="s">
        <v>27</v>
      </c>
      <c r="E547" s="3">
        <v>1998</v>
      </c>
      <c r="F547" s="4">
        <v>7632.89</v>
      </c>
      <c r="G547" s="5">
        <v>33881</v>
      </c>
      <c r="H547" s="2" t="s">
        <v>41</v>
      </c>
      <c r="I547" s="2" t="s">
        <v>22</v>
      </c>
      <c r="J547" s="6">
        <v>2.7</v>
      </c>
      <c r="K547" s="7">
        <v>521</v>
      </c>
      <c r="L547" s="8">
        <v>510</v>
      </c>
      <c r="M547" s="3">
        <v>3</v>
      </c>
      <c r="N547" s="3">
        <v>4</v>
      </c>
      <c r="O547" s="2" t="s">
        <v>65</v>
      </c>
      <c r="P547" s="9" t="s">
        <v>1129</v>
      </c>
      <c r="Q547" s="9" t="s">
        <v>19137</v>
      </c>
      <c r="R547" s="10">
        <v>43863</v>
      </c>
      <c r="S547" s="16">
        <v>45622.413169679647</v>
      </c>
      <c r="T547" s="1" t="s">
        <v>19915</v>
      </c>
      <c r="U547" s="46">
        <v>2020</v>
      </c>
      <c r="V547" s="46">
        <v>2024</v>
      </c>
    </row>
    <row r="548" spans="1:22" x14ac:dyDescent="0.3">
      <c r="A548" s="3">
        <v>547</v>
      </c>
      <c r="B548" s="2" t="s">
        <v>1132</v>
      </c>
      <c r="C548" s="2" t="s">
        <v>19</v>
      </c>
      <c r="D548" s="2" t="s">
        <v>56</v>
      </c>
      <c r="E548" s="3">
        <v>2017</v>
      </c>
      <c r="F548" s="4">
        <v>6908.73</v>
      </c>
      <c r="G548" s="5">
        <v>165538</v>
      </c>
      <c r="H548" s="2" t="s">
        <v>28</v>
      </c>
      <c r="I548" s="2" t="s">
        <v>29</v>
      </c>
      <c r="J548" s="6">
        <v>4.8</v>
      </c>
      <c r="K548" s="7">
        <v>550</v>
      </c>
      <c r="L548" s="8">
        <v>710</v>
      </c>
      <c r="M548" s="3">
        <v>2</v>
      </c>
      <c r="N548" s="3">
        <v>2</v>
      </c>
      <c r="O548" s="2" t="s">
        <v>51</v>
      </c>
      <c r="P548" s="9" t="s">
        <v>1131</v>
      </c>
      <c r="Q548" s="9" t="s">
        <v>15340</v>
      </c>
      <c r="R548" s="10">
        <v>45152</v>
      </c>
      <c r="S548" s="16">
        <v>45666.952077461203</v>
      </c>
      <c r="T548" s="1" t="s">
        <v>19921</v>
      </c>
      <c r="U548" s="46">
        <v>2023</v>
      </c>
      <c r="V548" s="46">
        <v>2025</v>
      </c>
    </row>
    <row r="549" spans="1:22" x14ac:dyDescent="0.3">
      <c r="A549" s="3">
        <v>548</v>
      </c>
      <c r="B549" s="2" t="s">
        <v>1134</v>
      </c>
      <c r="C549" s="2" t="s">
        <v>49</v>
      </c>
      <c r="D549" s="2" t="s">
        <v>40</v>
      </c>
      <c r="E549" s="3">
        <v>1996</v>
      </c>
      <c r="F549" s="4">
        <v>61004.59</v>
      </c>
      <c r="G549" s="5">
        <v>58986</v>
      </c>
      <c r="H549" s="2" t="s">
        <v>28</v>
      </c>
      <c r="I549" s="2" t="s">
        <v>22</v>
      </c>
      <c r="J549" s="6">
        <v>5.8</v>
      </c>
      <c r="K549" s="7">
        <v>114</v>
      </c>
      <c r="L549" s="8">
        <v>619</v>
      </c>
      <c r="M549" s="3">
        <v>5</v>
      </c>
      <c r="N549" s="3">
        <v>7</v>
      </c>
      <c r="O549" s="2" t="s">
        <v>65</v>
      </c>
      <c r="P549" s="9" t="s">
        <v>1133</v>
      </c>
      <c r="Q549" s="9" t="s">
        <v>15341</v>
      </c>
      <c r="R549" s="10">
        <v>41846</v>
      </c>
      <c r="S549" s="16">
        <v>45716.602007447211</v>
      </c>
      <c r="T549" s="1" t="s">
        <v>19920</v>
      </c>
      <c r="U549" s="46">
        <v>2014</v>
      </c>
      <c r="V549" s="46">
        <v>2025</v>
      </c>
    </row>
    <row r="550" spans="1:22" x14ac:dyDescent="0.3">
      <c r="A550" s="3">
        <v>549</v>
      </c>
      <c r="B550" s="2" t="s">
        <v>1136</v>
      </c>
      <c r="C550" s="2" t="s">
        <v>107</v>
      </c>
      <c r="D550" s="2" t="s">
        <v>20</v>
      </c>
      <c r="E550" s="3">
        <v>2013</v>
      </c>
      <c r="F550" s="4">
        <v>68959.09</v>
      </c>
      <c r="G550" s="5">
        <v>113707</v>
      </c>
      <c r="H550" s="2" t="s">
        <v>41</v>
      </c>
      <c r="I550" s="2" t="s">
        <v>29</v>
      </c>
      <c r="J550" s="6">
        <v>3.2</v>
      </c>
      <c r="K550" s="7">
        <v>391</v>
      </c>
      <c r="L550" s="8">
        <v>217</v>
      </c>
      <c r="M550" s="3">
        <v>2</v>
      </c>
      <c r="N550" s="3">
        <v>5</v>
      </c>
      <c r="O550" s="2" t="s">
        <v>65</v>
      </c>
      <c r="P550" s="9" t="s">
        <v>1135</v>
      </c>
      <c r="Q550" s="9" t="s">
        <v>19400</v>
      </c>
      <c r="R550" s="10">
        <v>42267</v>
      </c>
      <c r="S550" s="16">
        <v>45661.256938433413</v>
      </c>
      <c r="T550" s="1" t="s">
        <v>19922</v>
      </c>
      <c r="U550" s="46">
        <v>2015</v>
      </c>
      <c r="V550" s="46">
        <v>2025</v>
      </c>
    </row>
    <row r="551" spans="1:22" x14ac:dyDescent="0.3">
      <c r="A551" s="3">
        <v>550</v>
      </c>
      <c r="B551" s="2" t="s">
        <v>1138</v>
      </c>
      <c r="C551" s="2" t="s">
        <v>19</v>
      </c>
      <c r="D551" s="2" t="s">
        <v>27</v>
      </c>
      <c r="E551" s="3">
        <v>2000</v>
      </c>
      <c r="F551" s="4">
        <v>7982.44</v>
      </c>
      <c r="G551" s="5">
        <v>47997</v>
      </c>
      <c r="H551" s="2" t="s">
        <v>41</v>
      </c>
      <c r="I551" s="2" t="s">
        <v>29</v>
      </c>
      <c r="J551" s="6">
        <v>1.2</v>
      </c>
      <c r="K551" s="7">
        <v>516</v>
      </c>
      <c r="L551" s="8">
        <v>457</v>
      </c>
      <c r="M551" s="3">
        <v>5</v>
      </c>
      <c r="N551" s="3">
        <v>2</v>
      </c>
      <c r="O551" s="2" t="s">
        <v>85</v>
      </c>
      <c r="P551" s="9" t="s">
        <v>1137</v>
      </c>
      <c r="Q551" s="9" t="s">
        <v>15342</v>
      </c>
      <c r="R551" s="10">
        <v>43348</v>
      </c>
      <c r="S551" s="16">
        <v>45217.328152676251</v>
      </c>
      <c r="T551" s="1" t="s">
        <v>19922</v>
      </c>
      <c r="U551" s="46">
        <v>2018</v>
      </c>
      <c r="V551" s="46">
        <v>2023</v>
      </c>
    </row>
    <row r="552" spans="1:22" x14ac:dyDescent="0.3">
      <c r="A552" s="3">
        <v>551</v>
      </c>
      <c r="B552" s="2" t="s">
        <v>1140</v>
      </c>
      <c r="C552" s="2" t="s">
        <v>118</v>
      </c>
      <c r="D552" s="2" t="s">
        <v>64</v>
      </c>
      <c r="E552" s="3">
        <v>2004</v>
      </c>
      <c r="F552" s="4">
        <v>71805.42</v>
      </c>
      <c r="G552" s="5">
        <v>156089</v>
      </c>
      <c r="H552" s="2" t="s">
        <v>35</v>
      </c>
      <c r="I552" s="2" t="s">
        <v>29</v>
      </c>
      <c r="J552" s="6">
        <v>5.8</v>
      </c>
      <c r="K552" s="7">
        <v>239</v>
      </c>
      <c r="L552" s="8">
        <v>217</v>
      </c>
      <c r="M552" s="3">
        <v>4</v>
      </c>
      <c r="N552" s="3">
        <v>2</v>
      </c>
      <c r="O552" s="2" t="s">
        <v>36</v>
      </c>
      <c r="P552" s="9" t="s">
        <v>1139</v>
      </c>
      <c r="Q552" s="9" t="s">
        <v>15343</v>
      </c>
      <c r="R552" s="10">
        <v>44011</v>
      </c>
      <c r="S552" s="16">
        <v>45607.226132272182</v>
      </c>
      <c r="T552" s="1" t="s">
        <v>19919</v>
      </c>
      <c r="U552" s="46">
        <v>2020</v>
      </c>
      <c r="V552" s="46">
        <v>2024</v>
      </c>
    </row>
    <row r="553" spans="1:22" x14ac:dyDescent="0.3">
      <c r="A553" s="3">
        <v>552</v>
      </c>
      <c r="B553" s="2" t="s">
        <v>1142</v>
      </c>
      <c r="C553" s="2" t="s">
        <v>107</v>
      </c>
      <c r="D553" s="2" t="s">
        <v>40</v>
      </c>
      <c r="E553" s="3">
        <v>2016</v>
      </c>
      <c r="F553" s="4">
        <v>33393.51</v>
      </c>
      <c r="G553" s="5">
        <v>162046</v>
      </c>
      <c r="H553" s="2" t="s">
        <v>28</v>
      </c>
      <c r="I553" s="2" t="s">
        <v>29</v>
      </c>
      <c r="J553" s="6">
        <v>4.2</v>
      </c>
      <c r="K553" s="7">
        <v>578</v>
      </c>
      <c r="L553" s="8">
        <v>764</v>
      </c>
      <c r="M553" s="3">
        <v>3</v>
      </c>
      <c r="N553" s="3">
        <v>2</v>
      </c>
      <c r="O553" s="2" t="s">
        <v>80</v>
      </c>
      <c r="P553" s="9" t="s">
        <v>1141</v>
      </c>
      <c r="Q553" s="9" t="s">
        <v>15344</v>
      </c>
      <c r="R553" s="10">
        <v>42568</v>
      </c>
      <c r="S553" s="16">
        <v>45467.330153076327</v>
      </c>
      <c r="T553" s="1" t="s">
        <v>19920</v>
      </c>
      <c r="U553" s="46">
        <v>2016</v>
      </c>
      <c r="V553" s="46">
        <v>2024</v>
      </c>
    </row>
    <row r="554" spans="1:22" x14ac:dyDescent="0.3">
      <c r="A554" s="3">
        <v>553</v>
      </c>
      <c r="B554" s="2" t="s">
        <v>1144</v>
      </c>
      <c r="C554" s="2" t="s">
        <v>107</v>
      </c>
      <c r="D554" s="2" t="s">
        <v>50</v>
      </c>
      <c r="E554" s="3">
        <v>2019</v>
      </c>
      <c r="F554" s="4">
        <v>29311.83</v>
      </c>
      <c r="G554" s="5">
        <v>156774</v>
      </c>
      <c r="H554" s="2" t="s">
        <v>28</v>
      </c>
      <c r="I554" s="2" t="s">
        <v>22</v>
      </c>
      <c r="J554" s="6">
        <v>5.5</v>
      </c>
      <c r="K554" s="7">
        <v>188</v>
      </c>
      <c r="L554" s="8">
        <v>699</v>
      </c>
      <c r="M554" s="3">
        <v>3</v>
      </c>
      <c r="N554" s="3">
        <v>2</v>
      </c>
      <c r="O554" s="2" t="s">
        <v>85</v>
      </c>
      <c r="P554" s="9" t="s">
        <v>1143</v>
      </c>
      <c r="Q554" s="9" t="s">
        <v>19138</v>
      </c>
      <c r="R554" s="10">
        <v>44501</v>
      </c>
      <c r="S554" s="16">
        <v>45714.119510947909</v>
      </c>
      <c r="T554" s="1" t="s">
        <v>19924</v>
      </c>
      <c r="U554" s="46">
        <v>2021</v>
      </c>
      <c r="V554" s="46">
        <v>2025</v>
      </c>
    </row>
    <row r="555" spans="1:22" x14ac:dyDescent="0.3">
      <c r="A555" s="3">
        <v>554</v>
      </c>
      <c r="B555" s="2" t="s">
        <v>1146</v>
      </c>
      <c r="C555" s="2" t="s">
        <v>19</v>
      </c>
      <c r="D555" s="2" t="s">
        <v>92</v>
      </c>
      <c r="E555" s="3">
        <v>2000</v>
      </c>
      <c r="F555" s="4">
        <v>47367.55</v>
      </c>
      <c r="G555" s="5">
        <v>271663</v>
      </c>
      <c r="H555" s="2" t="s">
        <v>28</v>
      </c>
      <c r="I555" s="2" t="s">
        <v>29</v>
      </c>
      <c r="J555" s="6">
        <v>5.7</v>
      </c>
      <c r="K555" s="7">
        <v>654</v>
      </c>
      <c r="L555" s="8">
        <v>183</v>
      </c>
      <c r="M555" s="3">
        <v>3</v>
      </c>
      <c r="N555" s="3">
        <v>2</v>
      </c>
      <c r="O555" s="2" t="s">
        <v>30</v>
      </c>
      <c r="P555" s="9" t="s">
        <v>1145</v>
      </c>
      <c r="Q555" s="9" t="s">
        <v>15345</v>
      </c>
      <c r="R555" s="10">
        <v>41959</v>
      </c>
      <c r="S555" s="16">
        <v>45217.036094264571</v>
      </c>
      <c r="T555" s="1" t="s">
        <v>19924</v>
      </c>
      <c r="U555" s="46">
        <v>2014</v>
      </c>
      <c r="V555" s="46">
        <v>2023</v>
      </c>
    </row>
    <row r="556" spans="1:22" x14ac:dyDescent="0.3">
      <c r="A556" s="3">
        <v>555</v>
      </c>
      <c r="B556" s="2" t="s">
        <v>1148</v>
      </c>
      <c r="C556" s="2" t="s">
        <v>39</v>
      </c>
      <c r="D556" s="2" t="s">
        <v>27</v>
      </c>
      <c r="E556" s="3">
        <v>1995</v>
      </c>
      <c r="F556" s="4">
        <v>19162.189999999999</v>
      </c>
      <c r="G556" s="5">
        <v>83267</v>
      </c>
      <c r="H556" s="2" t="s">
        <v>35</v>
      </c>
      <c r="I556" s="2" t="s">
        <v>22</v>
      </c>
      <c r="J556" s="6">
        <v>5.4</v>
      </c>
      <c r="K556" s="7">
        <v>495</v>
      </c>
      <c r="L556" s="8">
        <v>131</v>
      </c>
      <c r="M556" s="3">
        <v>4</v>
      </c>
      <c r="N556" s="3">
        <v>5</v>
      </c>
      <c r="O556" s="2" t="s">
        <v>23</v>
      </c>
      <c r="P556" s="9" t="s">
        <v>1147</v>
      </c>
      <c r="Q556" s="9" t="s">
        <v>19139</v>
      </c>
      <c r="R556" s="10">
        <v>44947</v>
      </c>
      <c r="S556" s="16">
        <v>45485.583803806483</v>
      </c>
      <c r="T556" s="1" t="s">
        <v>19926</v>
      </c>
      <c r="U556" s="46">
        <v>2023</v>
      </c>
      <c r="V556" s="46">
        <v>2024</v>
      </c>
    </row>
    <row r="557" spans="1:22" x14ac:dyDescent="0.3">
      <c r="A557" s="3">
        <v>556</v>
      </c>
      <c r="B557" s="2" t="s">
        <v>1150</v>
      </c>
      <c r="C557" s="2" t="s">
        <v>45</v>
      </c>
      <c r="D557" s="2" t="s">
        <v>56</v>
      </c>
      <c r="E557" s="3">
        <v>2005</v>
      </c>
      <c r="F557" s="4">
        <v>47447.22</v>
      </c>
      <c r="G557" s="5">
        <v>256594</v>
      </c>
      <c r="H557" s="2" t="s">
        <v>21</v>
      </c>
      <c r="I557" s="2" t="s">
        <v>22</v>
      </c>
      <c r="J557" s="6">
        <v>3.8</v>
      </c>
      <c r="K557" s="7">
        <v>250</v>
      </c>
      <c r="L557" s="8">
        <v>453</v>
      </c>
      <c r="M557" s="3">
        <v>5</v>
      </c>
      <c r="N557" s="3">
        <v>7</v>
      </c>
      <c r="O557" s="2" t="s">
        <v>80</v>
      </c>
      <c r="P557" s="9" t="s">
        <v>1149</v>
      </c>
      <c r="Q557" s="9" t="s">
        <v>15346</v>
      </c>
      <c r="R557" s="10">
        <v>42408</v>
      </c>
      <c r="S557" s="16">
        <v>45334.881663378394</v>
      </c>
      <c r="T557" s="1" t="s">
        <v>19915</v>
      </c>
      <c r="U557" s="46">
        <v>2016</v>
      </c>
      <c r="V557" s="46">
        <v>2024</v>
      </c>
    </row>
    <row r="558" spans="1:22" x14ac:dyDescent="0.3">
      <c r="A558" s="3">
        <v>557</v>
      </c>
      <c r="B558" s="2" t="s">
        <v>1152</v>
      </c>
      <c r="C558" s="2" t="s">
        <v>33</v>
      </c>
      <c r="D558" s="2" t="s">
        <v>20</v>
      </c>
      <c r="E558" s="3">
        <v>2009</v>
      </c>
      <c r="F558" s="4">
        <v>72531.75</v>
      </c>
      <c r="G558" s="5">
        <v>100820</v>
      </c>
      <c r="H558" s="2" t="s">
        <v>35</v>
      </c>
      <c r="I558" s="2" t="s">
        <v>22</v>
      </c>
      <c r="J558" s="6">
        <v>2.8</v>
      </c>
      <c r="K558" s="7">
        <v>76</v>
      </c>
      <c r="L558" s="8">
        <v>713</v>
      </c>
      <c r="M558" s="3">
        <v>2</v>
      </c>
      <c r="N558" s="3">
        <v>4</v>
      </c>
      <c r="O558" s="2" t="s">
        <v>23</v>
      </c>
      <c r="P558" s="9" t="s">
        <v>1151</v>
      </c>
      <c r="Q558" s="9" t="s">
        <v>15347</v>
      </c>
      <c r="R558" s="10">
        <v>42640</v>
      </c>
      <c r="S558" s="16">
        <v>45792.537194484619</v>
      </c>
      <c r="T558" s="1" t="s">
        <v>19922</v>
      </c>
      <c r="U558" s="46">
        <v>2016</v>
      </c>
      <c r="V558" s="46">
        <v>2025</v>
      </c>
    </row>
    <row r="559" spans="1:22" x14ac:dyDescent="0.3">
      <c r="A559" s="3">
        <v>558</v>
      </c>
      <c r="B559" s="2" t="s">
        <v>1154</v>
      </c>
      <c r="C559" s="2" t="s">
        <v>118</v>
      </c>
      <c r="D559" s="2" t="s">
        <v>64</v>
      </c>
      <c r="E559" s="3">
        <v>1995</v>
      </c>
      <c r="F559" s="4">
        <v>22037.86</v>
      </c>
      <c r="G559" s="5">
        <v>253776</v>
      </c>
      <c r="H559" s="2" t="s">
        <v>28</v>
      </c>
      <c r="I559" s="2" t="s">
        <v>29</v>
      </c>
      <c r="J559" s="6">
        <v>5.5</v>
      </c>
      <c r="K559" s="7">
        <v>242</v>
      </c>
      <c r="L559" s="8">
        <v>768</v>
      </c>
      <c r="M559" s="3">
        <v>2</v>
      </c>
      <c r="N559" s="3">
        <v>2</v>
      </c>
      <c r="O559" s="2" t="s">
        <v>30</v>
      </c>
      <c r="P559" s="9" t="s">
        <v>1153</v>
      </c>
      <c r="Q559" s="9" t="s">
        <v>15348</v>
      </c>
      <c r="R559" s="10">
        <v>42016</v>
      </c>
      <c r="S559" s="16">
        <v>45850.218730791872</v>
      </c>
      <c r="T559" s="1" t="s">
        <v>19926</v>
      </c>
      <c r="U559" s="46">
        <v>2015</v>
      </c>
      <c r="V559" s="46">
        <v>2025</v>
      </c>
    </row>
    <row r="560" spans="1:22" x14ac:dyDescent="0.3">
      <c r="A560" s="3">
        <v>559</v>
      </c>
      <c r="B560" s="2" t="s">
        <v>1156</v>
      </c>
      <c r="C560" s="2" t="s">
        <v>63</v>
      </c>
      <c r="D560" s="2" t="s">
        <v>20</v>
      </c>
      <c r="E560" s="3">
        <v>2009</v>
      </c>
      <c r="F560" s="4">
        <v>28256.61</v>
      </c>
      <c r="G560" s="5">
        <v>273123</v>
      </c>
      <c r="H560" s="2" t="s">
        <v>35</v>
      </c>
      <c r="I560" s="2" t="s">
        <v>29</v>
      </c>
      <c r="J560" s="6">
        <v>4.5999999999999996</v>
      </c>
      <c r="K560" s="7">
        <v>311</v>
      </c>
      <c r="L560" s="8">
        <v>367</v>
      </c>
      <c r="M560" s="3">
        <v>5</v>
      </c>
      <c r="N560" s="3">
        <v>5</v>
      </c>
      <c r="O560" s="2" t="s">
        <v>80</v>
      </c>
      <c r="P560" s="9" t="s">
        <v>1155</v>
      </c>
      <c r="Q560" s="9" t="s">
        <v>19637</v>
      </c>
      <c r="R560" s="10">
        <v>43629</v>
      </c>
      <c r="S560" s="16">
        <v>45832.695226090938</v>
      </c>
      <c r="T560" s="1" t="s">
        <v>19919</v>
      </c>
      <c r="U560" s="46">
        <v>2019</v>
      </c>
      <c r="V560" s="46">
        <v>2025</v>
      </c>
    </row>
    <row r="561" spans="1:22" x14ac:dyDescent="0.3">
      <c r="A561" s="3">
        <v>560</v>
      </c>
      <c r="B561" s="2" t="s">
        <v>1158</v>
      </c>
      <c r="C561" s="2" t="s">
        <v>33</v>
      </c>
      <c r="D561" s="2" t="s">
        <v>50</v>
      </c>
      <c r="E561" s="3">
        <v>1991</v>
      </c>
      <c r="F561" s="4">
        <v>11145.72</v>
      </c>
      <c r="G561" s="5">
        <v>277921</v>
      </c>
      <c r="H561" s="2" t="s">
        <v>21</v>
      </c>
      <c r="I561" s="2" t="s">
        <v>29</v>
      </c>
      <c r="J561" s="6">
        <v>2.8</v>
      </c>
      <c r="K561" s="7">
        <v>134</v>
      </c>
      <c r="L561" s="8">
        <v>776</v>
      </c>
      <c r="M561" s="3">
        <v>2</v>
      </c>
      <c r="N561" s="3">
        <v>7</v>
      </c>
      <c r="O561" s="2" t="s">
        <v>51</v>
      </c>
      <c r="P561" s="9" t="s">
        <v>1157</v>
      </c>
      <c r="Q561" s="9" t="s">
        <v>15349</v>
      </c>
      <c r="R561" s="10">
        <v>45340</v>
      </c>
      <c r="S561" s="16">
        <v>45604.889664978713</v>
      </c>
      <c r="T561" s="1" t="s">
        <v>19915</v>
      </c>
      <c r="U561" s="46">
        <v>2024</v>
      </c>
      <c r="V561" s="46">
        <v>2024</v>
      </c>
    </row>
    <row r="562" spans="1:22" x14ac:dyDescent="0.3">
      <c r="A562" s="3">
        <v>561</v>
      </c>
      <c r="B562" s="2" t="s">
        <v>1160</v>
      </c>
      <c r="C562" s="2" t="s">
        <v>107</v>
      </c>
      <c r="D562" s="2" t="s">
        <v>56</v>
      </c>
      <c r="E562" s="3">
        <v>2015</v>
      </c>
      <c r="F562" s="4">
        <v>49681.61</v>
      </c>
      <c r="G562" s="5">
        <v>246658</v>
      </c>
      <c r="H562" s="2" t="s">
        <v>21</v>
      </c>
      <c r="I562" s="2" t="s">
        <v>29</v>
      </c>
      <c r="J562" s="6">
        <v>2.6</v>
      </c>
      <c r="K562" s="7">
        <v>220</v>
      </c>
      <c r="L562" s="8">
        <v>452</v>
      </c>
      <c r="M562" s="3">
        <v>5</v>
      </c>
      <c r="N562" s="3">
        <v>5</v>
      </c>
      <c r="O562" s="2" t="s">
        <v>36</v>
      </c>
      <c r="P562" s="9" t="s">
        <v>1159</v>
      </c>
      <c r="Q562" s="9" t="s">
        <v>15350</v>
      </c>
      <c r="R562" s="10">
        <v>44807</v>
      </c>
      <c r="S562" s="16">
        <v>45756.906068259363</v>
      </c>
      <c r="T562" s="1" t="s">
        <v>19922</v>
      </c>
      <c r="U562" s="46">
        <v>2022</v>
      </c>
      <c r="V562" s="46">
        <v>2025</v>
      </c>
    </row>
    <row r="563" spans="1:22" x14ac:dyDescent="0.3">
      <c r="A563" s="3">
        <v>562</v>
      </c>
      <c r="B563" s="2" t="s">
        <v>1162</v>
      </c>
      <c r="C563" s="2" t="s">
        <v>49</v>
      </c>
      <c r="D563" s="2" t="s">
        <v>27</v>
      </c>
      <c r="E563" s="3">
        <v>2024</v>
      </c>
      <c r="F563" s="4">
        <v>20394.3</v>
      </c>
      <c r="G563" s="5">
        <v>68444</v>
      </c>
      <c r="H563" s="2" t="s">
        <v>41</v>
      </c>
      <c r="I563" s="2" t="s">
        <v>22</v>
      </c>
      <c r="J563" s="6">
        <v>4</v>
      </c>
      <c r="K563" s="7">
        <v>172</v>
      </c>
      <c r="L563" s="8">
        <v>137</v>
      </c>
      <c r="M563" s="3">
        <v>3</v>
      </c>
      <c r="N563" s="3">
        <v>2</v>
      </c>
      <c r="O563" s="2" t="s">
        <v>30</v>
      </c>
      <c r="P563" s="9" t="s">
        <v>1161</v>
      </c>
      <c r="Q563" s="9" t="s">
        <v>15351</v>
      </c>
      <c r="R563" s="10">
        <v>43576</v>
      </c>
      <c r="S563" s="16">
        <v>45619.200527151137</v>
      </c>
      <c r="T563" s="1" t="s">
        <v>19917</v>
      </c>
      <c r="U563" s="46">
        <v>2019</v>
      </c>
      <c r="V563" s="46">
        <v>2024</v>
      </c>
    </row>
    <row r="564" spans="1:22" x14ac:dyDescent="0.3">
      <c r="A564" s="3">
        <v>563</v>
      </c>
      <c r="B564" s="2" t="s">
        <v>1164</v>
      </c>
      <c r="C564" s="2" t="s">
        <v>118</v>
      </c>
      <c r="D564" s="2" t="s">
        <v>46</v>
      </c>
      <c r="E564" s="3">
        <v>1997</v>
      </c>
      <c r="F564" s="4">
        <v>35598.720000000001</v>
      </c>
      <c r="G564" s="5">
        <v>277931</v>
      </c>
      <c r="H564" s="2" t="s">
        <v>28</v>
      </c>
      <c r="I564" s="2" t="s">
        <v>22</v>
      </c>
      <c r="J564" s="6">
        <v>5.9</v>
      </c>
      <c r="K564" s="7">
        <v>617</v>
      </c>
      <c r="L564" s="8">
        <v>147</v>
      </c>
      <c r="M564" s="3">
        <v>2</v>
      </c>
      <c r="N564" s="3">
        <v>2</v>
      </c>
      <c r="O564" s="2" t="s">
        <v>65</v>
      </c>
      <c r="P564" s="9" t="s">
        <v>1163</v>
      </c>
      <c r="Q564" s="9" t="s">
        <v>19638</v>
      </c>
      <c r="R564" s="10">
        <v>44007</v>
      </c>
      <c r="S564" s="16">
        <v>45601.969080861883</v>
      </c>
      <c r="T564" s="1" t="s">
        <v>19919</v>
      </c>
      <c r="U564" s="46">
        <v>2020</v>
      </c>
      <c r="V564" s="46">
        <v>2024</v>
      </c>
    </row>
    <row r="565" spans="1:22" x14ac:dyDescent="0.3">
      <c r="A565" s="3">
        <v>564</v>
      </c>
      <c r="B565" s="2" t="s">
        <v>1166</v>
      </c>
      <c r="C565" s="2" t="s">
        <v>74</v>
      </c>
      <c r="D565" s="2" t="s">
        <v>56</v>
      </c>
      <c r="E565" s="3">
        <v>2016</v>
      </c>
      <c r="F565" s="4">
        <v>53784.58</v>
      </c>
      <c r="G565" s="5">
        <v>127113</v>
      </c>
      <c r="H565" s="2" t="s">
        <v>28</v>
      </c>
      <c r="I565" s="2" t="s">
        <v>22</v>
      </c>
      <c r="J565" s="6">
        <v>1.5</v>
      </c>
      <c r="K565" s="7">
        <v>159</v>
      </c>
      <c r="L565" s="8">
        <v>213</v>
      </c>
      <c r="M565" s="3">
        <v>4</v>
      </c>
      <c r="N565" s="3">
        <v>7</v>
      </c>
      <c r="O565" s="2" t="s">
        <v>36</v>
      </c>
      <c r="P565" s="9" t="s">
        <v>1165</v>
      </c>
      <c r="Q565" s="9" t="s">
        <v>15352</v>
      </c>
      <c r="R565" s="10">
        <v>41894</v>
      </c>
      <c r="S565" s="16">
        <v>45440.022691584039</v>
      </c>
      <c r="T565" s="1" t="s">
        <v>19922</v>
      </c>
      <c r="U565" s="46">
        <v>2014</v>
      </c>
      <c r="V565" s="46">
        <v>2024</v>
      </c>
    </row>
    <row r="566" spans="1:22" x14ac:dyDescent="0.3">
      <c r="A566" s="3">
        <v>565</v>
      </c>
      <c r="B566" s="2" t="s">
        <v>1168</v>
      </c>
      <c r="C566" s="2" t="s">
        <v>26</v>
      </c>
      <c r="D566" s="2" t="s">
        <v>56</v>
      </c>
      <c r="E566" s="3">
        <v>2017</v>
      </c>
      <c r="F566" s="4">
        <v>64060.13</v>
      </c>
      <c r="G566" s="5">
        <v>291984</v>
      </c>
      <c r="H566" s="2" t="s">
        <v>41</v>
      </c>
      <c r="I566" s="2" t="s">
        <v>29</v>
      </c>
      <c r="J566" s="6">
        <v>5.8</v>
      </c>
      <c r="K566" s="7">
        <v>231</v>
      </c>
      <c r="L566" s="8">
        <v>319</v>
      </c>
      <c r="M566" s="3">
        <v>3</v>
      </c>
      <c r="N566" s="3">
        <v>5</v>
      </c>
      <c r="O566" s="2" t="s">
        <v>42</v>
      </c>
      <c r="P566" s="9" t="s">
        <v>1167</v>
      </c>
      <c r="Q566" s="9" t="s">
        <v>15353</v>
      </c>
      <c r="R566" s="10">
        <v>43097</v>
      </c>
      <c r="S566" s="16">
        <v>45303.193325710847</v>
      </c>
      <c r="T566" s="1" t="s">
        <v>19925</v>
      </c>
      <c r="U566" s="46">
        <v>2017</v>
      </c>
      <c r="V566" s="46">
        <v>2024</v>
      </c>
    </row>
    <row r="567" spans="1:22" x14ac:dyDescent="0.3">
      <c r="A567" s="3">
        <v>566</v>
      </c>
      <c r="B567" s="2" t="s">
        <v>1170</v>
      </c>
      <c r="C567" s="2" t="s">
        <v>45</v>
      </c>
      <c r="D567" s="2" t="s">
        <v>27</v>
      </c>
      <c r="E567" s="3">
        <v>2016</v>
      </c>
      <c r="F567" s="4">
        <v>20278.439999999999</v>
      </c>
      <c r="G567" s="5">
        <v>184588</v>
      </c>
      <c r="H567" s="2" t="s">
        <v>28</v>
      </c>
      <c r="I567" s="2" t="s">
        <v>22</v>
      </c>
      <c r="J567" s="6">
        <v>4</v>
      </c>
      <c r="K567" s="7">
        <v>252</v>
      </c>
      <c r="L567" s="8">
        <v>202</v>
      </c>
      <c r="M567" s="3">
        <v>5</v>
      </c>
      <c r="N567" s="3">
        <v>5</v>
      </c>
      <c r="O567" s="2" t="s">
        <v>36</v>
      </c>
      <c r="P567" s="9" t="s">
        <v>1169</v>
      </c>
      <c r="Q567" s="9" t="s">
        <v>15354</v>
      </c>
      <c r="R567" s="10">
        <v>42001</v>
      </c>
      <c r="S567" s="16">
        <v>45841.749036853093</v>
      </c>
      <c r="T567" s="1" t="s">
        <v>19925</v>
      </c>
      <c r="U567" s="46">
        <v>2014</v>
      </c>
      <c r="V567" s="46">
        <v>2025</v>
      </c>
    </row>
    <row r="568" spans="1:22" x14ac:dyDescent="0.3">
      <c r="A568" s="3">
        <v>567</v>
      </c>
      <c r="B568" s="2" t="s">
        <v>1172</v>
      </c>
      <c r="C568" s="2" t="s">
        <v>74</v>
      </c>
      <c r="D568" s="2" t="s">
        <v>20</v>
      </c>
      <c r="E568" s="3">
        <v>2008</v>
      </c>
      <c r="F568" s="4">
        <v>48867.77</v>
      </c>
      <c r="G568" s="5">
        <v>60936</v>
      </c>
      <c r="H568" s="2" t="s">
        <v>35</v>
      </c>
      <c r="I568" s="2" t="s">
        <v>29</v>
      </c>
      <c r="J568" s="6">
        <v>3.6</v>
      </c>
      <c r="K568" s="7">
        <v>155</v>
      </c>
      <c r="L568" s="8">
        <v>784</v>
      </c>
      <c r="M568" s="3">
        <v>5</v>
      </c>
      <c r="N568" s="3">
        <v>2</v>
      </c>
      <c r="O568" s="2" t="s">
        <v>51</v>
      </c>
      <c r="P568" s="9" t="s">
        <v>1171</v>
      </c>
      <c r="Q568" s="9" t="s">
        <v>15355</v>
      </c>
      <c r="R568" s="10">
        <v>44707</v>
      </c>
      <c r="S568" s="16">
        <v>45688.272341514014</v>
      </c>
      <c r="T568" s="1" t="s">
        <v>19918</v>
      </c>
      <c r="U568" s="46">
        <v>2022</v>
      </c>
      <c r="V568" s="46">
        <v>2025</v>
      </c>
    </row>
    <row r="569" spans="1:22" x14ac:dyDescent="0.3">
      <c r="A569" s="3">
        <v>568</v>
      </c>
      <c r="B569" s="2" t="s">
        <v>1174</v>
      </c>
      <c r="C569" s="2" t="s">
        <v>118</v>
      </c>
      <c r="D569" s="2" t="s">
        <v>64</v>
      </c>
      <c r="E569" s="3">
        <v>2017</v>
      </c>
      <c r="F569" s="4">
        <v>23821.94</v>
      </c>
      <c r="G569" s="5">
        <v>2188</v>
      </c>
      <c r="H569" s="2" t="s">
        <v>28</v>
      </c>
      <c r="I569" s="2" t="s">
        <v>22</v>
      </c>
      <c r="J569" s="6">
        <v>4.5999999999999996</v>
      </c>
      <c r="K569" s="7">
        <v>184</v>
      </c>
      <c r="L569" s="8">
        <v>406</v>
      </c>
      <c r="M569" s="3">
        <v>3</v>
      </c>
      <c r="N569" s="3">
        <v>5</v>
      </c>
      <c r="O569" s="2" t="s">
        <v>42</v>
      </c>
      <c r="P569" s="9" t="s">
        <v>1173</v>
      </c>
      <c r="Q569" s="9" t="s">
        <v>19639</v>
      </c>
      <c r="R569" s="10">
        <v>43548</v>
      </c>
      <c r="S569" s="16">
        <v>45404.391565358783</v>
      </c>
      <c r="T569" s="1" t="s">
        <v>19916</v>
      </c>
      <c r="U569" s="46">
        <v>2019</v>
      </c>
      <c r="V569" s="46">
        <v>2024</v>
      </c>
    </row>
    <row r="570" spans="1:22" x14ac:dyDescent="0.3">
      <c r="A570" s="3">
        <v>569</v>
      </c>
      <c r="B570" s="2" t="s">
        <v>272</v>
      </c>
      <c r="C570" s="2" t="s">
        <v>45</v>
      </c>
      <c r="D570" s="2" t="s">
        <v>79</v>
      </c>
      <c r="E570" s="3">
        <v>2005</v>
      </c>
      <c r="F570" s="4">
        <v>14556.43</v>
      </c>
      <c r="G570" s="5">
        <v>168356</v>
      </c>
      <c r="H570" s="2" t="s">
        <v>21</v>
      </c>
      <c r="I570" s="2" t="s">
        <v>22</v>
      </c>
      <c r="J570" s="6">
        <v>1.5</v>
      </c>
      <c r="K570" s="7">
        <v>529</v>
      </c>
      <c r="L570" s="8">
        <v>148</v>
      </c>
      <c r="M570" s="3">
        <v>5</v>
      </c>
      <c r="N570" s="3">
        <v>7</v>
      </c>
      <c r="O570" s="2" t="s">
        <v>30</v>
      </c>
      <c r="P570" s="9" t="s">
        <v>1175</v>
      </c>
      <c r="Q570" s="9" t="s">
        <v>15356</v>
      </c>
      <c r="R570" s="10">
        <v>43810</v>
      </c>
      <c r="S570" s="16">
        <v>45513.475382122138</v>
      </c>
      <c r="T570" s="1" t="s">
        <v>19925</v>
      </c>
      <c r="U570" s="46">
        <v>2019</v>
      </c>
      <c r="V570" s="46">
        <v>2024</v>
      </c>
    </row>
    <row r="571" spans="1:22" x14ac:dyDescent="0.3">
      <c r="A571" s="3">
        <v>570</v>
      </c>
      <c r="B571" s="2" t="s">
        <v>10375</v>
      </c>
      <c r="C571" s="2" t="s">
        <v>33</v>
      </c>
      <c r="D571" s="2" t="s">
        <v>79</v>
      </c>
      <c r="E571" s="3">
        <v>2019</v>
      </c>
      <c r="F571" s="4">
        <v>52194.15</v>
      </c>
      <c r="G571" s="5">
        <v>131560</v>
      </c>
      <c r="H571" s="2" t="s">
        <v>21</v>
      </c>
      <c r="I571" s="2" t="s">
        <v>22</v>
      </c>
      <c r="J571" s="6">
        <v>4.9000000000000004</v>
      </c>
      <c r="K571" s="7">
        <v>575</v>
      </c>
      <c r="L571" s="8">
        <v>580</v>
      </c>
      <c r="M571" s="3">
        <v>4</v>
      </c>
      <c r="N571" s="3">
        <v>4</v>
      </c>
      <c r="O571" s="2" t="s">
        <v>36</v>
      </c>
      <c r="P571" s="9" t="s">
        <v>1176</v>
      </c>
      <c r="Q571" s="9" t="s">
        <v>15357</v>
      </c>
      <c r="R571" s="10">
        <v>43266</v>
      </c>
      <c r="S571" s="16">
        <v>45696.303947835288</v>
      </c>
      <c r="T571" s="1" t="s">
        <v>19919</v>
      </c>
      <c r="U571" s="46">
        <v>2018</v>
      </c>
      <c r="V571" s="46">
        <v>2025</v>
      </c>
    </row>
    <row r="572" spans="1:22" x14ac:dyDescent="0.3">
      <c r="A572" s="3">
        <v>571</v>
      </c>
      <c r="B572" s="2" t="s">
        <v>1178</v>
      </c>
      <c r="C572" s="2" t="s">
        <v>63</v>
      </c>
      <c r="D572" s="2" t="s">
        <v>20</v>
      </c>
      <c r="E572" s="3">
        <v>2009</v>
      </c>
      <c r="F572" s="4">
        <v>26746.43</v>
      </c>
      <c r="G572" s="5">
        <v>6335</v>
      </c>
      <c r="H572" s="2" t="s">
        <v>21</v>
      </c>
      <c r="I572" s="2" t="s">
        <v>29</v>
      </c>
      <c r="J572" s="6">
        <v>1.4</v>
      </c>
      <c r="K572" s="7">
        <v>476</v>
      </c>
      <c r="L572" s="8">
        <v>354</v>
      </c>
      <c r="M572" s="3">
        <v>4</v>
      </c>
      <c r="N572" s="3">
        <v>7</v>
      </c>
      <c r="O572" s="2" t="s">
        <v>36</v>
      </c>
      <c r="P572" s="9" t="s">
        <v>1177</v>
      </c>
      <c r="Q572" s="9" t="s">
        <v>15358</v>
      </c>
      <c r="R572" s="10">
        <v>42918</v>
      </c>
      <c r="S572" s="16">
        <v>45845.107708587428</v>
      </c>
      <c r="T572" s="1" t="s">
        <v>19920</v>
      </c>
      <c r="U572" s="46">
        <v>2017</v>
      </c>
      <c r="V572" s="46">
        <v>2025</v>
      </c>
    </row>
    <row r="573" spans="1:22" x14ac:dyDescent="0.3">
      <c r="A573" s="3">
        <v>572</v>
      </c>
      <c r="B573" s="2" t="s">
        <v>1180</v>
      </c>
      <c r="C573" s="2" t="s">
        <v>39</v>
      </c>
      <c r="D573" s="2" t="s">
        <v>92</v>
      </c>
      <c r="E573" s="3">
        <v>2000</v>
      </c>
      <c r="F573" s="4">
        <v>32571.22</v>
      </c>
      <c r="G573" s="5">
        <v>162063</v>
      </c>
      <c r="H573" s="2" t="s">
        <v>21</v>
      </c>
      <c r="I573" s="2" t="s">
        <v>29</v>
      </c>
      <c r="J573" s="6">
        <v>3</v>
      </c>
      <c r="K573" s="7">
        <v>469</v>
      </c>
      <c r="L573" s="8">
        <v>180</v>
      </c>
      <c r="M573" s="3">
        <v>4</v>
      </c>
      <c r="N573" s="3">
        <v>4</v>
      </c>
      <c r="O573" s="2" t="s">
        <v>51</v>
      </c>
      <c r="P573" s="9" t="s">
        <v>1179</v>
      </c>
      <c r="Q573" s="9" t="s">
        <v>15359</v>
      </c>
      <c r="R573" s="10">
        <v>41963</v>
      </c>
      <c r="S573" s="16">
        <v>45683.453377721256</v>
      </c>
      <c r="T573" s="1" t="s">
        <v>19924</v>
      </c>
      <c r="U573" s="46">
        <v>2014</v>
      </c>
      <c r="V573" s="46">
        <v>2025</v>
      </c>
    </row>
    <row r="574" spans="1:22" x14ac:dyDescent="0.3">
      <c r="A574" s="3">
        <v>573</v>
      </c>
      <c r="B574" s="2" t="s">
        <v>1182</v>
      </c>
      <c r="C574" s="2" t="s">
        <v>118</v>
      </c>
      <c r="D574" s="2" t="s">
        <v>34</v>
      </c>
      <c r="E574" s="3">
        <v>2000</v>
      </c>
      <c r="F574" s="4">
        <v>37415.22</v>
      </c>
      <c r="G574" s="5">
        <v>147907</v>
      </c>
      <c r="H574" s="2" t="s">
        <v>35</v>
      </c>
      <c r="I574" s="2" t="s">
        <v>22</v>
      </c>
      <c r="J574" s="6">
        <v>5.4</v>
      </c>
      <c r="K574" s="7">
        <v>438</v>
      </c>
      <c r="L574" s="8">
        <v>126</v>
      </c>
      <c r="M574" s="3">
        <v>2</v>
      </c>
      <c r="N574" s="3">
        <v>7</v>
      </c>
      <c r="O574" s="2" t="s">
        <v>80</v>
      </c>
      <c r="P574" s="9" t="s">
        <v>1181</v>
      </c>
      <c r="Q574" s="9" t="s">
        <v>15360</v>
      </c>
      <c r="R574" s="10">
        <v>44470</v>
      </c>
      <c r="S574" s="16">
        <v>45693.383363718458</v>
      </c>
      <c r="T574" s="1" t="s">
        <v>19923</v>
      </c>
      <c r="U574" s="46">
        <v>2021</v>
      </c>
      <c r="V574" s="46">
        <v>2025</v>
      </c>
    </row>
    <row r="575" spans="1:22" x14ac:dyDescent="0.3">
      <c r="A575" s="3">
        <v>574</v>
      </c>
      <c r="B575" s="2" t="s">
        <v>1184</v>
      </c>
      <c r="C575" s="2" t="s">
        <v>74</v>
      </c>
      <c r="D575" s="2" t="s">
        <v>20</v>
      </c>
      <c r="E575" s="3">
        <v>2024</v>
      </c>
      <c r="F575" s="4">
        <v>74429.710000000006</v>
      </c>
      <c r="G575" s="5">
        <v>189135</v>
      </c>
      <c r="H575" s="2" t="s">
        <v>21</v>
      </c>
      <c r="I575" s="2" t="s">
        <v>29</v>
      </c>
      <c r="J575" s="6">
        <v>4.0999999999999996</v>
      </c>
      <c r="K575" s="7">
        <v>419</v>
      </c>
      <c r="L575" s="8">
        <v>769</v>
      </c>
      <c r="M575" s="3">
        <v>4</v>
      </c>
      <c r="N575" s="3">
        <v>5</v>
      </c>
      <c r="O575" s="2" t="s">
        <v>42</v>
      </c>
      <c r="P575" s="9" t="s">
        <v>1183</v>
      </c>
      <c r="Q575" s="9" t="s">
        <v>19140</v>
      </c>
      <c r="R575" s="10">
        <v>44167</v>
      </c>
      <c r="S575" s="16">
        <v>45484.561599365588</v>
      </c>
      <c r="T575" s="1" t="s">
        <v>19925</v>
      </c>
      <c r="U575" s="46">
        <v>2020</v>
      </c>
      <c r="V575" s="46">
        <v>2024</v>
      </c>
    </row>
    <row r="576" spans="1:22" x14ac:dyDescent="0.3">
      <c r="A576" s="3">
        <v>575</v>
      </c>
      <c r="B576" s="2" t="s">
        <v>1186</v>
      </c>
      <c r="C576" s="2" t="s">
        <v>63</v>
      </c>
      <c r="D576" s="2" t="s">
        <v>20</v>
      </c>
      <c r="E576" s="3">
        <v>2005</v>
      </c>
      <c r="F576" s="4">
        <v>63779.61</v>
      </c>
      <c r="G576" s="5">
        <v>161081</v>
      </c>
      <c r="H576" s="2" t="s">
        <v>21</v>
      </c>
      <c r="I576" s="2" t="s">
        <v>22</v>
      </c>
      <c r="J576" s="6">
        <v>2.9</v>
      </c>
      <c r="K576" s="7">
        <v>599</v>
      </c>
      <c r="L576" s="8">
        <v>678</v>
      </c>
      <c r="M576" s="3">
        <v>3</v>
      </c>
      <c r="N576" s="3">
        <v>2</v>
      </c>
      <c r="O576" s="2" t="s">
        <v>36</v>
      </c>
      <c r="P576" s="9" t="s">
        <v>1185</v>
      </c>
      <c r="Q576" s="9" t="s">
        <v>15361</v>
      </c>
      <c r="R576" s="10">
        <v>41952</v>
      </c>
      <c r="S576" s="16">
        <v>45141.97708246221</v>
      </c>
      <c r="T576" s="1" t="s">
        <v>19924</v>
      </c>
      <c r="U576" s="46">
        <v>2014</v>
      </c>
      <c r="V576" s="46">
        <v>2023</v>
      </c>
    </row>
    <row r="577" spans="1:22" x14ac:dyDescent="0.3">
      <c r="A577" s="3">
        <v>576</v>
      </c>
      <c r="B577" s="2" t="s">
        <v>1188</v>
      </c>
      <c r="C577" s="2" t="s">
        <v>74</v>
      </c>
      <c r="D577" s="2" t="s">
        <v>34</v>
      </c>
      <c r="E577" s="3">
        <v>1993</v>
      </c>
      <c r="F577" s="4">
        <v>41655.33</v>
      </c>
      <c r="G577" s="5">
        <v>221652</v>
      </c>
      <c r="H577" s="2" t="s">
        <v>21</v>
      </c>
      <c r="I577" s="2" t="s">
        <v>29</v>
      </c>
      <c r="J577" s="6">
        <v>4.9000000000000004</v>
      </c>
      <c r="K577" s="7">
        <v>481</v>
      </c>
      <c r="L577" s="8">
        <v>476</v>
      </c>
      <c r="M577" s="3">
        <v>5</v>
      </c>
      <c r="N577" s="3">
        <v>4</v>
      </c>
      <c r="O577" s="2" t="s">
        <v>36</v>
      </c>
      <c r="P577" s="9" t="s">
        <v>1187</v>
      </c>
      <c r="Q577" s="9" t="s">
        <v>15362</v>
      </c>
      <c r="R577" s="10">
        <v>43373</v>
      </c>
      <c r="S577" s="16">
        <v>45844.377562558228</v>
      </c>
      <c r="T577" s="1" t="s">
        <v>19922</v>
      </c>
      <c r="U577" s="46">
        <v>2018</v>
      </c>
      <c r="V577" s="46">
        <v>2025</v>
      </c>
    </row>
    <row r="578" spans="1:22" x14ac:dyDescent="0.3">
      <c r="A578" s="3">
        <v>577</v>
      </c>
      <c r="B578" s="2" t="s">
        <v>1190</v>
      </c>
      <c r="C578" s="2" t="s">
        <v>26</v>
      </c>
      <c r="D578" s="2" t="s">
        <v>64</v>
      </c>
      <c r="E578" s="3">
        <v>1996</v>
      </c>
      <c r="F578" s="4">
        <v>59561.96</v>
      </c>
      <c r="G578" s="5">
        <v>77362</v>
      </c>
      <c r="H578" s="2" t="s">
        <v>35</v>
      </c>
      <c r="I578" s="2" t="s">
        <v>29</v>
      </c>
      <c r="J578" s="6">
        <v>4.8</v>
      </c>
      <c r="K578" s="7">
        <v>570</v>
      </c>
      <c r="L578" s="8">
        <v>619</v>
      </c>
      <c r="M578" s="3">
        <v>2</v>
      </c>
      <c r="N578" s="3">
        <v>2</v>
      </c>
      <c r="O578" s="2" t="s">
        <v>30</v>
      </c>
      <c r="P578" s="9" t="s">
        <v>1189</v>
      </c>
      <c r="Q578" s="9" t="s">
        <v>15363</v>
      </c>
      <c r="R578" s="10">
        <v>42852</v>
      </c>
      <c r="S578" s="16">
        <v>45296.183923830489</v>
      </c>
      <c r="T578" s="1" t="s">
        <v>19917</v>
      </c>
      <c r="U578" s="46">
        <v>2017</v>
      </c>
      <c r="V578" s="46">
        <v>2024</v>
      </c>
    </row>
    <row r="579" spans="1:22" x14ac:dyDescent="0.3">
      <c r="A579" s="3">
        <v>578</v>
      </c>
      <c r="B579" s="2" t="s">
        <v>1192</v>
      </c>
      <c r="C579" s="2" t="s">
        <v>49</v>
      </c>
      <c r="D579" s="2" t="s">
        <v>56</v>
      </c>
      <c r="E579" s="3">
        <v>1999</v>
      </c>
      <c r="F579" s="4">
        <v>31605.62</v>
      </c>
      <c r="G579" s="5">
        <v>91987</v>
      </c>
      <c r="H579" s="2" t="s">
        <v>28</v>
      </c>
      <c r="I579" s="2" t="s">
        <v>29</v>
      </c>
      <c r="J579" s="6">
        <v>5.6</v>
      </c>
      <c r="K579" s="7">
        <v>239</v>
      </c>
      <c r="L579" s="8">
        <v>110</v>
      </c>
      <c r="M579" s="3">
        <v>3</v>
      </c>
      <c r="N579" s="3">
        <v>7</v>
      </c>
      <c r="O579" s="2" t="s">
        <v>85</v>
      </c>
      <c r="P579" s="9" t="s">
        <v>1191</v>
      </c>
      <c r="Q579" s="9" t="s">
        <v>15364</v>
      </c>
      <c r="R579" s="10">
        <v>42154</v>
      </c>
      <c r="S579" s="16">
        <v>45719.376562358193</v>
      </c>
      <c r="T579" s="1" t="s">
        <v>19918</v>
      </c>
      <c r="U579" s="46">
        <v>2015</v>
      </c>
      <c r="V579" s="46">
        <v>2025</v>
      </c>
    </row>
    <row r="580" spans="1:22" x14ac:dyDescent="0.3">
      <c r="A580" s="3">
        <v>579</v>
      </c>
      <c r="B580" s="2" t="s">
        <v>1194</v>
      </c>
      <c r="C580" s="2" t="s">
        <v>19</v>
      </c>
      <c r="D580" s="2" t="s">
        <v>79</v>
      </c>
      <c r="E580" s="3">
        <v>1997</v>
      </c>
      <c r="F580" s="4">
        <v>32728.11</v>
      </c>
      <c r="G580" s="5">
        <v>65269</v>
      </c>
      <c r="H580" s="2" t="s">
        <v>21</v>
      </c>
      <c r="I580" s="2" t="s">
        <v>22</v>
      </c>
      <c r="J580" s="6">
        <v>3.1</v>
      </c>
      <c r="K580" s="7">
        <v>566</v>
      </c>
      <c r="L580" s="8">
        <v>659</v>
      </c>
      <c r="M580" s="3">
        <v>2</v>
      </c>
      <c r="N580" s="3">
        <v>2</v>
      </c>
      <c r="O580" s="2" t="s">
        <v>30</v>
      </c>
      <c r="P580" s="9" t="s">
        <v>1193</v>
      </c>
      <c r="Q580" s="9" t="s">
        <v>19401</v>
      </c>
      <c r="R580" s="10">
        <v>44007</v>
      </c>
      <c r="S580" s="16">
        <v>45606.349957037128</v>
      </c>
      <c r="T580" s="1" t="s">
        <v>19919</v>
      </c>
      <c r="U580" s="46">
        <v>2020</v>
      </c>
      <c r="V580" s="46">
        <v>2024</v>
      </c>
    </row>
    <row r="581" spans="1:22" x14ac:dyDescent="0.3">
      <c r="A581" s="3">
        <v>580</v>
      </c>
      <c r="B581" s="2" t="s">
        <v>1196</v>
      </c>
      <c r="C581" s="2" t="s">
        <v>49</v>
      </c>
      <c r="D581" s="2" t="s">
        <v>20</v>
      </c>
      <c r="E581" s="3">
        <v>2020</v>
      </c>
      <c r="F581" s="4">
        <v>24068.52</v>
      </c>
      <c r="G581" s="5">
        <v>297548</v>
      </c>
      <c r="H581" s="2" t="s">
        <v>41</v>
      </c>
      <c r="I581" s="2" t="s">
        <v>22</v>
      </c>
      <c r="J581" s="6">
        <v>2.9</v>
      </c>
      <c r="K581" s="7">
        <v>348</v>
      </c>
      <c r="L581" s="8">
        <v>218</v>
      </c>
      <c r="M581" s="3">
        <v>3</v>
      </c>
      <c r="N581" s="3">
        <v>7</v>
      </c>
      <c r="O581" s="2" t="s">
        <v>30</v>
      </c>
      <c r="P581" s="9" t="s">
        <v>1195</v>
      </c>
      <c r="Q581" s="9" t="s">
        <v>15365</v>
      </c>
      <c r="R581" s="10">
        <v>42361</v>
      </c>
      <c r="S581" s="16">
        <v>45701.414970039717</v>
      </c>
      <c r="T581" s="1" t="s">
        <v>19925</v>
      </c>
      <c r="U581" s="46">
        <v>2015</v>
      </c>
      <c r="V581" s="46">
        <v>2025</v>
      </c>
    </row>
    <row r="582" spans="1:22" x14ac:dyDescent="0.3">
      <c r="A582" s="3">
        <v>581</v>
      </c>
      <c r="B582" s="2" t="s">
        <v>1198</v>
      </c>
      <c r="C582" s="2" t="s">
        <v>26</v>
      </c>
      <c r="D582" s="2" t="s">
        <v>46</v>
      </c>
      <c r="E582" s="3">
        <v>2022</v>
      </c>
      <c r="F582" s="4">
        <v>74010.86</v>
      </c>
      <c r="G582" s="5">
        <v>55632</v>
      </c>
      <c r="H582" s="2" t="s">
        <v>35</v>
      </c>
      <c r="I582" s="2" t="s">
        <v>29</v>
      </c>
      <c r="J582" s="6">
        <v>4.2</v>
      </c>
      <c r="K582" s="7">
        <v>175</v>
      </c>
      <c r="L582" s="8">
        <v>779</v>
      </c>
      <c r="M582" s="3">
        <v>4</v>
      </c>
      <c r="N582" s="3">
        <v>7</v>
      </c>
      <c r="O582" s="2" t="s">
        <v>30</v>
      </c>
      <c r="P582" s="9" t="s">
        <v>1197</v>
      </c>
      <c r="Q582" s="9" t="s">
        <v>15366</v>
      </c>
      <c r="R582" s="10">
        <v>43761</v>
      </c>
      <c r="S582" s="16">
        <v>45291.657018449412</v>
      </c>
      <c r="T582" s="1" t="s">
        <v>19923</v>
      </c>
      <c r="U582" s="46">
        <v>2019</v>
      </c>
      <c r="V582" s="46">
        <v>2023</v>
      </c>
    </row>
    <row r="583" spans="1:22" x14ac:dyDescent="0.3">
      <c r="A583" s="3">
        <v>582</v>
      </c>
      <c r="B583" s="2" t="s">
        <v>1200</v>
      </c>
      <c r="C583" s="2" t="s">
        <v>19</v>
      </c>
      <c r="D583" s="2" t="s">
        <v>46</v>
      </c>
      <c r="E583" s="3">
        <v>2011</v>
      </c>
      <c r="F583" s="4">
        <v>70000.009999999995</v>
      </c>
      <c r="G583" s="5">
        <v>213575</v>
      </c>
      <c r="H583" s="2" t="s">
        <v>21</v>
      </c>
      <c r="I583" s="2" t="s">
        <v>29</v>
      </c>
      <c r="J583" s="6">
        <v>4.3</v>
      </c>
      <c r="K583" s="7">
        <v>595</v>
      </c>
      <c r="L583" s="8">
        <v>475</v>
      </c>
      <c r="M583" s="3">
        <v>5</v>
      </c>
      <c r="N583" s="3">
        <v>4</v>
      </c>
      <c r="O583" s="2" t="s">
        <v>85</v>
      </c>
      <c r="P583" s="9" t="s">
        <v>1199</v>
      </c>
      <c r="Q583" s="9" t="s">
        <v>15367</v>
      </c>
      <c r="R583" s="10">
        <v>44884</v>
      </c>
      <c r="S583" s="16">
        <v>45795.457778601427</v>
      </c>
      <c r="T583" s="1" t="s">
        <v>19924</v>
      </c>
      <c r="U583" s="46">
        <v>2022</v>
      </c>
      <c r="V583" s="46">
        <v>2025</v>
      </c>
    </row>
    <row r="584" spans="1:22" x14ac:dyDescent="0.3">
      <c r="A584" s="3">
        <v>583</v>
      </c>
      <c r="B584" s="2" t="s">
        <v>1202</v>
      </c>
      <c r="C584" s="2" t="s">
        <v>33</v>
      </c>
      <c r="D584" s="2" t="s">
        <v>92</v>
      </c>
      <c r="E584" s="3">
        <v>2000</v>
      </c>
      <c r="F584" s="4">
        <v>71498.38</v>
      </c>
      <c r="G584" s="5">
        <v>105209</v>
      </c>
      <c r="H584" s="2" t="s">
        <v>41</v>
      </c>
      <c r="I584" s="2" t="s">
        <v>29</v>
      </c>
      <c r="J584" s="6">
        <v>2.2999999999999998</v>
      </c>
      <c r="K584" s="7">
        <v>140</v>
      </c>
      <c r="L584" s="8">
        <v>673</v>
      </c>
      <c r="M584" s="3">
        <v>5</v>
      </c>
      <c r="N584" s="3">
        <v>4</v>
      </c>
      <c r="O584" s="2" t="s">
        <v>30</v>
      </c>
      <c r="P584" s="9" t="s">
        <v>1201</v>
      </c>
      <c r="Q584" s="9" t="s">
        <v>15368</v>
      </c>
      <c r="R584" s="10">
        <v>41911</v>
      </c>
      <c r="S584" s="16">
        <v>45308.742435532833</v>
      </c>
      <c r="T584" s="1" t="s">
        <v>19922</v>
      </c>
      <c r="U584" s="46">
        <v>2014</v>
      </c>
      <c r="V584" s="46">
        <v>2024</v>
      </c>
    </row>
    <row r="585" spans="1:22" x14ac:dyDescent="0.3">
      <c r="A585" s="3">
        <v>584</v>
      </c>
      <c r="B585" s="2" t="s">
        <v>1204</v>
      </c>
      <c r="C585" s="2" t="s">
        <v>49</v>
      </c>
      <c r="D585" s="2" t="s">
        <v>34</v>
      </c>
      <c r="E585" s="3">
        <v>1996</v>
      </c>
      <c r="F585" s="4">
        <v>50101.53</v>
      </c>
      <c r="G585" s="5">
        <v>279475</v>
      </c>
      <c r="H585" s="2" t="s">
        <v>35</v>
      </c>
      <c r="I585" s="2" t="s">
        <v>29</v>
      </c>
      <c r="J585" s="6">
        <v>5.4</v>
      </c>
      <c r="K585" s="7">
        <v>274</v>
      </c>
      <c r="L585" s="8">
        <v>476</v>
      </c>
      <c r="M585" s="3">
        <v>5</v>
      </c>
      <c r="N585" s="3">
        <v>4</v>
      </c>
      <c r="O585" s="2" t="s">
        <v>85</v>
      </c>
      <c r="P585" s="9" t="s">
        <v>1203</v>
      </c>
      <c r="Q585" s="9" t="s">
        <v>15369</v>
      </c>
      <c r="R585" s="10">
        <v>45178</v>
      </c>
      <c r="S585" s="16">
        <v>45704.335554156547</v>
      </c>
      <c r="T585" s="1" t="s">
        <v>19922</v>
      </c>
      <c r="U585" s="46">
        <v>2023</v>
      </c>
      <c r="V585" s="46">
        <v>2025</v>
      </c>
    </row>
    <row r="586" spans="1:22" x14ac:dyDescent="0.3">
      <c r="A586" s="3">
        <v>585</v>
      </c>
      <c r="B586" s="2" t="s">
        <v>1206</v>
      </c>
      <c r="C586" s="2" t="s">
        <v>19</v>
      </c>
      <c r="D586" s="2" t="s">
        <v>56</v>
      </c>
      <c r="E586" s="3">
        <v>2013</v>
      </c>
      <c r="F586" s="4">
        <v>47850.69</v>
      </c>
      <c r="G586" s="5">
        <v>237821</v>
      </c>
      <c r="H586" s="2" t="s">
        <v>35</v>
      </c>
      <c r="I586" s="2" t="s">
        <v>29</v>
      </c>
      <c r="J586" s="6">
        <v>3.5</v>
      </c>
      <c r="K586" s="7">
        <v>72</v>
      </c>
      <c r="L586" s="8">
        <v>249</v>
      </c>
      <c r="M586" s="3">
        <v>3</v>
      </c>
      <c r="N586" s="3">
        <v>2</v>
      </c>
      <c r="O586" s="2" t="s">
        <v>51</v>
      </c>
      <c r="P586" s="9" t="s">
        <v>1205</v>
      </c>
      <c r="Q586" s="9" t="s">
        <v>15370</v>
      </c>
      <c r="R586" s="10">
        <v>42912</v>
      </c>
      <c r="S586" s="16">
        <v>45339.846656376991</v>
      </c>
      <c r="T586" s="1" t="s">
        <v>19919</v>
      </c>
      <c r="U586" s="46">
        <v>2017</v>
      </c>
      <c r="V586" s="46">
        <v>2024</v>
      </c>
    </row>
    <row r="587" spans="1:22" x14ac:dyDescent="0.3">
      <c r="A587" s="3">
        <v>586</v>
      </c>
      <c r="B587" s="2" t="s">
        <v>1208</v>
      </c>
      <c r="C587" s="2" t="s">
        <v>45</v>
      </c>
      <c r="D587" s="2" t="s">
        <v>56</v>
      </c>
      <c r="E587" s="3">
        <v>2018</v>
      </c>
      <c r="F587" s="4">
        <v>14607.43</v>
      </c>
      <c r="G587" s="5">
        <v>86901</v>
      </c>
      <c r="H587" s="2" t="s">
        <v>28</v>
      </c>
      <c r="I587" s="2" t="s">
        <v>29</v>
      </c>
      <c r="J587" s="6">
        <v>3.5</v>
      </c>
      <c r="K587" s="7">
        <v>597</v>
      </c>
      <c r="L587" s="8">
        <v>180</v>
      </c>
      <c r="M587" s="3">
        <v>4</v>
      </c>
      <c r="N587" s="3">
        <v>7</v>
      </c>
      <c r="O587" s="2" t="s">
        <v>23</v>
      </c>
      <c r="P587" s="9" t="s">
        <v>1207</v>
      </c>
      <c r="Q587" s="9" t="s">
        <v>15371</v>
      </c>
      <c r="R587" s="10">
        <v>43687</v>
      </c>
      <c r="S587" s="16">
        <v>45579.480583162353</v>
      </c>
      <c r="T587" s="1" t="s">
        <v>19921</v>
      </c>
      <c r="U587" s="46">
        <v>2019</v>
      </c>
      <c r="V587" s="46">
        <v>2024</v>
      </c>
    </row>
    <row r="588" spans="1:22" x14ac:dyDescent="0.3">
      <c r="A588" s="3">
        <v>587</v>
      </c>
      <c r="B588" s="2" t="s">
        <v>1210</v>
      </c>
      <c r="C588" s="2" t="s">
        <v>45</v>
      </c>
      <c r="D588" s="2" t="s">
        <v>46</v>
      </c>
      <c r="E588" s="3">
        <v>2023</v>
      </c>
      <c r="F588" s="4">
        <v>79228.009999999995</v>
      </c>
      <c r="G588" s="5">
        <v>91443</v>
      </c>
      <c r="H588" s="2" t="s">
        <v>35</v>
      </c>
      <c r="I588" s="2" t="s">
        <v>29</v>
      </c>
      <c r="J588" s="6">
        <v>3.2</v>
      </c>
      <c r="K588" s="7">
        <v>677</v>
      </c>
      <c r="L588" s="8">
        <v>412</v>
      </c>
      <c r="M588" s="3">
        <v>4</v>
      </c>
      <c r="N588" s="3">
        <v>4</v>
      </c>
      <c r="O588" s="2" t="s">
        <v>23</v>
      </c>
      <c r="P588" s="9" t="s">
        <v>1209</v>
      </c>
      <c r="Q588" s="9" t="s">
        <v>15372</v>
      </c>
      <c r="R588" s="10">
        <v>42470</v>
      </c>
      <c r="S588" s="16">
        <v>45791.661019249572</v>
      </c>
      <c r="T588" s="1" t="s">
        <v>19917</v>
      </c>
      <c r="U588" s="46">
        <v>2016</v>
      </c>
      <c r="V588" s="46">
        <v>2025</v>
      </c>
    </row>
    <row r="589" spans="1:22" x14ac:dyDescent="0.3">
      <c r="A589" s="3">
        <v>588</v>
      </c>
      <c r="B589" s="2" t="s">
        <v>1212</v>
      </c>
      <c r="C589" s="2" t="s">
        <v>39</v>
      </c>
      <c r="D589" s="2" t="s">
        <v>50</v>
      </c>
      <c r="E589" s="3">
        <v>2001</v>
      </c>
      <c r="F589" s="4">
        <v>49605.87</v>
      </c>
      <c r="G589" s="5">
        <v>138315</v>
      </c>
      <c r="H589" s="2" t="s">
        <v>35</v>
      </c>
      <c r="I589" s="2" t="s">
        <v>29</v>
      </c>
      <c r="J589" s="6">
        <v>3.2</v>
      </c>
      <c r="K589" s="7">
        <v>356</v>
      </c>
      <c r="L589" s="8">
        <v>613</v>
      </c>
      <c r="M589" s="3">
        <v>4</v>
      </c>
      <c r="N589" s="3">
        <v>5</v>
      </c>
      <c r="O589" s="2" t="s">
        <v>36</v>
      </c>
      <c r="P589" s="9" t="s">
        <v>1211</v>
      </c>
      <c r="Q589" s="9" t="s">
        <v>15373</v>
      </c>
      <c r="R589" s="10">
        <v>45333</v>
      </c>
      <c r="S589" s="16">
        <v>45438.416370319777</v>
      </c>
      <c r="T589" s="1" t="s">
        <v>19915</v>
      </c>
      <c r="U589" s="46">
        <v>2024</v>
      </c>
      <c r="V589" s="46">
        <v>2024</v>
      </c>
    </row>
    <row r="590" spans="1:22" x14ac:dyDescent="0.3">
      <c r="A590" s="3">
        <v>589</v>
      </c>
      <c r="B590" s="2" t="s">
        <v>1214</v>
      </c>
      <c r="C590" s="2" t="s">
        <v>49</v>
      </c>
      <c r="D590" s="2" t="s">
        <v>64</v>
      </c>
      <c r="E590" s="3">
        <v>1991</v>
      </c>
      <c r="F590" s="4">
        <v>60162.47</v>
      </c>
      <c r="G590" s="5">
        <v>35777</v>
      </c>
      <c r="H590" s="2" t="s">
        <v>41</v>
      </c>
      <c r="I590" s="2" t="s">
        <v>29</v>
      </c>
      <c r="J590" s="6">
        <v>1.7</v>
      </c>
      <c r="K590" s="7">
        <v>236</v>
      </c>
      <c r="L590" s="8">
        <v>180</v>
      </c>
      <c r="M590" s="3">
        <v>4</v>
      </c>
      <c r="N590" s="3">
        <v>2</v>
      </c>
      <c r="O590" s="2" t="s">
        <v>80</v>
      </c>
      <c r="P590" s="9" t="s">
        <v>1213</v>
      </c>
      <c r="Q590" s="9" t="s">
        <v>15374</v>
      </c>
      <c r="R590" s="10">
        <v>45466</v>
      </c>
      <c r="S590" s="16">
        <v>45249.600607167151</v>
      </c>
      <c r="T590" s="1" t="s">
        <v>19919</v>
      </c>
      <c r="U590" s="46">
        <v>2024</v>
      </c>
      <c r="V590" s="46">
        <v>2023</v>
      </c>
    </row>
    <row r="591" spans="1:22" x14ac:dyDescent="0.3">
      <c r="A591" s="3">
        <v>590</v>
      </c>
      <c r="B591" s="2" t="s">
        <v>1216</v>
      </c>
      <c r="C591" s="2" t="s">
        <v>26</v>
      </c>
      <c r="D591" s="2" t="s">
        <v>46</v>
      </c>
      <c r="E591" s="3">
        <v>1999</v>
      </c>
      <c r="F591" s="4">
        <v>60466.66</v>
      </c>
      <c r="G591" s="5">
        <v>259386</v>
      </c>
      <c r="H591" s="2" t="s">
        <v>21</v>
      </c>
      <c r="I591" s="2" t="s">
        <v>22</v>
      </c>
      <c r="J591" s="6">
        <v>4.5999999999999996</v>
      </c>
      <c r="K591" s="7">
        <v>196</v>
      </c>
      <c r="L591" s="8">
        <v>720</v>
      </c>
      <c r="M591" s="3">
        <v>3</v>
      </c>
      <c r="N591" s="3">
        <v>5</v>
      </c>
      <c r="O591" s="2" t="s">
        <v>85</v>
      </c>
      <c r="P591" s="9" t="s">
        <v>1215</v>
      </c>
      <c r="Q591" s="9" t="s">
        <v>15375</v>
      </c>
      <c r="R591" s="10">
        <v>44430</v>
      </c>
      <c r="S591" s="16">
        <v>45824.371561357977</v>
      </c>
      <c r="T591" s="1" t="s">
        <v>19921</v>
      </c>
      <c r="U591" s="46">
        <v>2021</v>
      </c>
      <c r="V591" s="46">
        <v>2025</v>
      </c>
    </row>
    <row r="592" spans="1:22" x14ac:dyDescent="0.3">
      <c r="A592" s="3">
        <v>591</v>
      </c>
      <c r="B592" s="2" t="s">
        <v>1218</v>
      </c>
      <c r="C592" s="2" t="s">
        <v>45</v>
      </c>
      <c r="D592" s="2" t="s">
        <v>79</v>
      </c>
      <c r="E592" s="3">
        <v>1990</v>
      </c>
      <c r="F592" s="4">
        <v>45384.97</v>
      </c>
      <c r="G592" s="5">
        <v>168762</v>
      </c>
      <c r="H592" s="2" t="s">
        <v>28</v>
      </c>
      <c r="I592" s="2" t="s">
        <v>29</v>
      </c>
      <c r="J592" s="6">
        <v>1.4</v>
      </c>
      <c r="K592" s="7">
        <v>486</v>
      </c>
      <c r="L592" s="8">
        <v>383</v>
      </c>
      <c r="M592" s="3">
        <v>2</v>
      </c>
      <c r="N592" s="3">
        <v>4</v>
      </c>
      <c r="O592" s="2" t="s">
        <v>23</v>
      </c>
      <c r="P592" s="9" t="s">
        <v>1217</v>
      </c>
      <c r="Q592" s="9" t="s">
        <v>15376</v>
      </c>
      <c r="R592" s="10">
        <v>43362</v>
      </c>
      <c r="S592" s="16">
        <v>45679.364559957707</v>
      </c>
      <c r="T592" s="1" t="s">
        <v>19922</v>
      </c>
      <c r="U592" s="46">
        <v>2018</v>
      </c>
      <c r="V592" s="46">
        <v>2025</v>
      </c>
    </row>
    <row r="593" spans="1:22" x14ac:dyDescent="0.3">
      <c r="A593" s="3">
        <v>592</v>
      </c>
      <c r="B593" s="2" t="s">
        <v>1220</v>
      </c>
      <c r="C593" s="2" t="s">
        <v>19</v>
      </c>
      <c r="D593" s="2" t="s">
        <v>46</v>
      </c>
      <c r="E593" s="3">
        <v>2024</v>
      </c>
      <c r="F593" s="4">
        <v>72481.649999999994</v>
      </c>
      <c r="G593" s="5">
        <v>59869</v>
      </c>
      <c r="H593" s="2" t="s">
        <v>35</v>
      </c>
      <c r="I593" s="2" t="s">
        <v>29</v>
      </c>
      <c r="J593" s="6">
        <v>5.9</v>
      </c>
      <c r="K593" s="7">
        <v>400</v>
      </c>
      <c r="L593" s="8">
        <v>125</v>
      </c>
      <c r="M593" s="3">
        <v>5</v>
      </c>
      <c r="N593" s="3">
        <v>5</v>
      </c>
      <c r="O593" s="2" t="s">
        <v>36</v>
      </c>
      <c r="P593" s="9" t="s">
        <v>1219</v>
      </c>
      <c r="Q593" s="9" t="s">
        <v>15377</v>
      </c>
      <c r="R593" s="10">
        <v>44415</v>
      </c>
      <c r="S593" s="16">
        <v>45330.646816408997</v>
      </c>
      <c r="T593" s="1" t="s">
        <v>19921</v>
      </c>
      <c r="U593" s="46">
        <v>2021</v>
      </c>
      <c r="V593" s="46">
        <v>2024</v>
      </c>
    </row>
    <row r="594" spans="1:22" x14ac:dyDescent="0.3">
      <c r="A594" s="3">
        <v>593</v>
      </c>
      <c r="B594" s="2" t="s">
        <v>1222</v>
      </c>
      <c r="C594" s="2" t="s">
        <v>49</v>
      </c>
      <c r="D594" s="2" t="s">
        <v>27</v>
      </c>
      <c r="E594" s="3">
        <v>2011</v>
      </c>
      <c r="F594" s="4">
        <v>57654.8</v>
      </c>
      <c r="G594" s="5">
        <v>4522</v>
      </c>
      <c r="H594" s="2" t="s">
        <v>21</v>
      </c>
      <c r="I594" s="2" t="s">
        <v>22</v>
      </c>
      <c r="J594" s="6">
        <v>3.5</v>
      </c>
      <c r="K594" s="7">
        <v>475</v>
      </c>
      <c r="L594" s="8">
        <v>340</v>
      </c>
      <c r="M594" s="3">
        <v>2</v>
      </c>
      <c r="N594" s="3">
        <v>5</v>
      </c>
      <c r="O594" s="2" t="s">
        <v>65</v>
      </c>
      <c r="P594" s="9" t="s">
        <v>1221</v>
      </c>
      <c r="Q594" s="9" t="s">
        <v>15378</v>
      </c>
      <c r="R594" s="10">
        <v>44642</v>
      </c>
      <c r="S594" s="16">
        <v>45470.104707987317</v>
      </c>
      <c r="T594" s="1" t="s">
        <v>19916</v>
      </c>
      <c r="U594" s="46">
        <v>2022</v>
      </c>
      <c r="V594" s="46">
        <v>2024</v>
      </c>
    </row>
    <row r="595" spans="1:22" x14ac:dyDescent="0.3">
      <c r="A595" s="3">
        <v>594</v>
      </c>
      <c r="B595" s="2" t="s">
        <v>1224</v>
      </c>
      <c r="C595" s="2" t="s">
        <v>118</v>
      </c>
      <c r="D595" s="2" t="s">
        <v>50</v>
      </c>
      <c r="E595" s="3">
        <v>2018</v>
      </c>
      <c r="F595" s="4">
        <v>68363.59</v>
      </c>
      <c r="G595" s="5">
        <v>192218</v>
      </c>
      <c r="H595" s="2" t="s">
        <v>41</v>
      </c>
      <c r="I595" s="2" t="s">
        <v>29</v>
      </c>
      <c r="J595" s="6">
        <v>5.3</v>
      </c>
      <c r="K595" s="7">
        <v>457</v>
      </c>
      <c r="L595" s="8">
        <v>218</v>
      </c>
      <c r="M595" s="3">
        <v>4</v>
      </c>
      <c r="N595" s="3">
        <v>2</v>
      </c>
      <c r="O595" s="2" t="s">
        <v>80</v>
      </c>
      <c r="P595" s="9" t="s">
        <v>1223</v>
      </c>
      <c r="Q595" s="9" t="s">
        <v>15379</v>
      </c>
      <c r="R595" s="10">
        <v>43532</v>
      </c>
      <c r="S595" s="16">
        <v>45800.714830011733</v>
      </c>
      <c r="T595" s="1" t="s">
        <v>19916</v>
      </c>
      <c r="U595" s="46">
        <v>2019</v>
      </c>
      <c r="V595" s="46">
        <v>2025</v>
      </c>
    </row>
    <row r="596" spans="1:22" x14ac:dyDescent="0.3">
      <c r="A596" s="3">
        <v>595</v>
      </c>
      <c r="B596" s="2" t="s">
        <v>1226</v>
      </c>
      <c r="C596" s="2" t="s">
        <v>107</v>
      </c>
      <c r="D596" s="2" t="s">
        <v>92</v>
      </c>
      <c r="E596" s="3">
        <v>2010</v>
      </c>
      <c r="F596" s="4">
        <v>50454.68</v>
      </c>
      <c r="G596" s="5">
        <v>177162</v>
      </c>
      <c r="H596" s="2" t="s">
        <v>28</v>
      </c>
      <c r="I596" s="2" t="s">
        <v>22</v>
      </c>
      <c r="J596" s="6">
        <v>4.0999999999999996</v>
      </c>
      <c r="K596" s="7">
        <v>250</v>
      </c>
      <c r="L596" s="8">
        <v>539</v>
      </c>
      <c r="M596" s="3">
        <v>4</v>
      </c>
      <c r="N596" s="3">
        <v>4</v>
      </c>
      <c r="O596" s="2" t="s">
        <v>23</v>
      </c>
      <c r="P596" s="9" t="s">
        <v>1225</v>
      </c>
      <c r="Q596" s="9" t="s">
        <v>15380</v>
      </c>
      <c r="R596" s="10">
        <v>43108</v>
      </c>
      <c r="S596" s="16">
        <v>45824.079502946297</v>
      </c>
      <c r="T596" s="1" t="s">
        <v>19926</v>
      </c>
      <c r="U596" s="46">
        <v>2018</v>
      </c>
      <c r="V596" s="46">
        <v>2025</v>
      </c>
    </row>
    <row r="597" spans="1:22" x14ac:dyDescent="0.3">
      <c r="A597" s="3">
        <v>596</v>
      </c>
      <c r="B597" s="2" t="s">
        <v>1228</v>
      </c>
      <c r="C597" s="2" t="s">
        <v>33</v>
      </c>
      <c r="D597" s="2" t="s">
        <v>56</v>
      </c>
      <c r="E597" s="3">
        <v>2016</v>
      </c>
      <c r="F597" s="4">
        <v>31799.97</v>
      </c>
      <c r="G597" s="5">
        <v>162514</v>
      </c>
      <c r="H597" s="2" t="s">
        <v>35</v>
      </c>
      <c r="I597" s="2" t="s">
        <v>29</v>
      </c>
      <c r="J597" s="6">
        <v>5.8</v>
      </c>
      <c r="K597" s="7">
        <v>407</v>
      </c>
      <c r="L597" s="8">
        <v>656</v>
      </c>
      <c r="M597" s="3">
        <v>4</v>
      </c>
      <c r="N597" s="3">
        <v>7</v>
      </c>
      <c r="O597" s="2" t="s">
        <v>65</v>
      </c>
      <c r="P597" s="9" t="s">
        <v>1227</v>
      </c>
      <c r="Q597" s="9" t="s">
        <v>15381</v>
      </c>
      <c r="R597" s="10">
        <v>42044</v>
      </c>
      <c r="S597" s="16">
        <v>45281.434974040523</v>
      </c>
      <c r="T597" s="1" t="s">
        <v>19915</v>
      </c>
      <c r="U597" s="46">
        <v>2015</v>
      </c>
      <c r="V597" s="46">
        <v>2023</v>
      </c>
    </row>
    <row r="598" spans="1:22" x14ac:dyDescent="0.3">
      <c r="A598" s="3">
        <v>597</v>
      </c>
      <c r="B598" s="2" t="s">
        <v>1230</v>
      </c>
      <c r="C598" s="2" t="s">
        <v>63</v>
      </c>
      <c r="D598" s="2" t="s">
        <v>92</v>
      </c>
      <c r="E598" s="3">
        <v>2000</v>
      </c>
      <c r="F598" s="4">
        <v>32646.62</v>
      </c>
      <c r="G598" s="5">
        <v>273883</v>
      </c>
      <c r="H598" s="2" t="s">
        <v>21</v>
      </c>
      <c r="I598" s="2" t="s">
        <v>29</v>
      </c>
      <c r="J598" s="6">
        <v>5.0999999999999996</v>
      </c>
      <c r="K598" s="7">
        <v>316</v>
      </c>
      <c r="L598" s="8">
        <v>324</v>
      </c>
      <c r="M598" s="3">
        <v>2</v>
      </c>
      <c r="N598" s="3">
        <v>4</v>
      </c>
      <c r="O598" s="2" t="s">
        <v>30</v>
      </c>
      <c r="P598" s="9" t="s">
        <v>1229</v>
      </c>
      <c r="Q598" s="9" t="s">
        <v>15382</v>
      </c>
      <c r="R598" s="10">
        <v>44169</v>
      </c>
      <c r="S598" s="16">
        <v>45585.759839013517</v>
      </c>
      <c r="T598" s="1" t="s">
        <v>19925</v>
      </c>
      <c r="U598" s="46">
        <v>2020</v>
      </c>
      <c r="V598" s="46">
        <v>2024</v>
      </c>
    </row>
    <row r="599" spans="1:22" x14ac:dyDescent="0.3">
      <c r="A599" s="3">
        <v>598</v>
      </c>
      <c r="B599" s="2" t="s">
        <v>1232</v>
      </c>
      <c r="C599" s="2" t="s">
        <v>74</v>
      </c>
      <c r="D599" s="2" t="s">
        <v>64</v>
      </c>
      <c r="E599" s="3">
        <v>2018</v>
      </c>
      <c r="F599" s="4">
        <v>76692.86</v>
      </c>
      <c r="G599" s="5">
        <v>173919</v>
      </c>
      <c r="H599" s="2" t="s">
        <v>28</v>
      </c>
      <c r="I599" s="2" t="s">
        <v>22</v>
      </c>
      <c r="J599" s="6">
        <v>4</v>
      </c>
      <c r="K599" s="7">
        <v>284</v>
      </c>
      <c r="L599" s="8">
        <v>702</v>
      </c>
      <c r="M599" s="3">
        <v>2</v>
      </c>
      <c r="N599" s="3">
        <v>7</v>
      </c>
      <c r="O599" s="2" t="s">
        <v>36</v>
      </c>
      <c r="P599" s="9" t="s">
        <v>1231</v>
      </c>
      <c r="Q599" s="9" t="s">
        <v>19640</v>
      </c>
      <c r="R599" s="10">
        <v>42821</v>
      </c>
      <c r="S599" s="16">
        <v>45439.876662378192</v>
      </c>
      <c r="T599" s="1" t="s">
        <v>19916</v>
      </c>
      <c r="U599" s="46">
        <v>2017</v>
      </c>
      <c r="V599" s="46">
        <v>2024</v>
      </c>
    </row>
    <row r="600" spans="1:22" x14ac:dyDescent="0.3">
      <c r="A600" s="3">
        <v>599</v>
      </c>
      <c r="B600" s="2" t="s">
        <v>1234</v>
      </c>
      <c r="C600" s="2" t="s">
        <v>63</v>
      </c>
      <c r="D600" s="2" t="s">
        <v>79</v>
      </c>
      <c r="E600" s="3">
        <v>1997</v>
      </c>
      <c r="F600" s="4">
        <v>64653.91</v>
      </c>
      <c r="G600" s="5">
        <v>36663</v>
      </c>
      <c r="H600" s="2" t="s">
        <v>41</v>
      </c>
      <c r="I600" s="2" t="s">
        <v>29</v>
      </c>
      <c r="J600" s="6">
        <v>2.7</v>
      </c>
      <c r="K600" s="7">
        <v>532</v>
      </c>
      <c r="L600" s="8">
        <v>297</v>
      </c>
      <c r="M600" s="3">
        <v>2</v>
      </c>
      <c r="N600" s="3">
        <v>4</v>
      </c>
      <c r="O600" s="2" t="s">
        <v>30</v>
      </c>
      <c r="P600" s="9" t="s">
        <v>1233</v>
      </c>
      <c r="Q600" s="9" t="s">
        <v>15383</v>
      </c>
      <c r="R600" s="10">
        <v>43814</v>
      </c>
      <c r="S600" s="16">
        <v>45283.771441333978</v>
      </c>
      <c r="T600" s="1" t="s">
        <v>19925</v>
      </c>
      <c r="U600" s="46">
        <v>2019</v>
      </c>
      <c r="V600" s="46">
        <v>2023</v>
      </c>
    </row>
    <row r="601" spans="1:22" x14ac:dyDescent="0.3">
      <c r="A601" s="3">
        <v>600</v>
      </c>
      <c r="B601" s="2" t="s">
        <v>1236</v>
      </c>
      <c r="C601" s="2" t="s">
        <v>107</v>
      </c>
      <c r="D601" s="2" t="s">
        <v>92</v>
      </c>
      <c r="E601" s="3">
        <v>1993</v>
      </c>
      <c r="F601" s="4">
        <v>18115.28</v>
      </c>
      <c r="G601" s="5">
        <v>21538</v>
      </c>
      <c r="H601" s="2" t="s">
        <v>41</v>
      </c>
      <c r="I601" s="2" t="s">
        <v>29</v>
      </c>
      <c r="J601" s="6">
        <v>5.3</v>
      </c>
      <c r="K601" s="7">
        <v>624</v>
      </c>
      <c r="L601" s="8">
        <v>239</v>
      </c>
      <c r="M601" s="3">
        <v>4</v>
      </c>
      <c r="N601" s="3">
        <v>5</v>
      </c>
      <c r="O601" s="2" t="s">
        <v>51</v>
      </c>
      <c r="P601" s="9" t="s">
        <v>1235</v>
      </c>
      <c r="Q601" s="9" t="s">
        <v>18897</v>
      </c>
      <c r="R601" s="10">
        <v>44358</v>
      </c>
      <c r="S601" s="16">
        <v>45405.705828211358</v>
      </c>
      <c r="T601" s="1" t="s">
        <v>19919</v>
      </c>
      <c r="U601" s="46">
        <v>2021</v>
      </c>
      <c r="V601" s="46">
        <v>2024</v>
      </c>
    </row>
    <row r="602" spans="1:22" x14ac:dyDescent="0.3">
      <c r="A602" s="3">
        <v>601</v>
      </c>
      <c r="B602" s="2" t="s">
        <v>1238</v>
      </c>
      <c r="C602" s="2" t="s">
        <v>63</v>
      </c>
      <c r="D602" s="2" t="s">
        <v>40</v>
      </c>
      <c r="E602" s="3">
        <v>2021</v>
      </c>
      <c r="F602" s="4">
        <v>73198.37</v>
      </c>
      <c r="G602" s="5">
        <v>46831</v>
      </c>
      <c r="H602" s="2" t="s">
        <v>21</v>
      </c>
      <c r="I602" s="2" t="s">
        <v>22</v>
      </c>
      <c r="J602" s="6">
        <v>5.4</v>
      </c>
      <c r="K602" s="7">
        <v>413</v>
      </c>
      <c r="L602" s="8">
        <v>458</v>
      </c>
      <c r="M602" s="3">
        <v>2</v>
      </c>
      <c r="N602" s="3">
        <v>2</v>
      </c>
      <c r="O602" s="2" t="s">
        <v>30</v>
      </c>
      <c r="P602" s="9" t="s">
        <v>1237</v>
      </c>
      <c r="Q602" s="9" t="s">
        <v>19641</v>
      </c>
      <c r="R602" s="10">
        <v>44482</v>
      </c>
      <c r="S602" s="16">
        <v>45260.4067683994</v>
      </c>
      <c r="T602" s="1" t="s">
        <v>19923</v>
      </c>
      <c r="U602" s="46">
        <v>2021</v>
      </c>
      <c r="V602" s="46">
        <v>2023</v>
      </c>
    </row>
    <row r="603" spans="1:22" x14ac:dyDescent="0.3">
      <c r="A603" s="3">
        <v>602</v>
      </c>
      <c r="B603" s="2" t="s">
        <v>1240</v>
      </c>
      <c r="C603" s="2" t="s">
        <v>63</v>
      </c>
      <c r="D603" s="2" t="s">
        <v>34</v>
      </c>
      <c r="E603" s="3">
        <v>1992</v>
      </c>
      <c r="F603" s="4">
        <v>51160.71</v>
      </c>
      <c r="G603" s="5">
        <v>201155</v>
      </c>
      <c r="H603" s="2" t="s">
        <v>28</v>
      </c>
      <c r="I603" s="2" t="s">
        <v>22</v>
      </c>
      <c r="J603" s="6">
        <v>2.2999999999999998</v>
      </c>
      <c r="K603" s="7">
        <v>573</v>
      </c>
      <c r="L603" s="8">
        <v>643</v>
      </c>
      <c r="M603" s="3">
        <v>3</v>
      </c>
      <c r="N603" s="3">
        <v>5</v>
      </c>
      <c r="O603" s="2" t="s">
        <v>85</v>
      </c>
      <c r="P603" s="9" t="s">
        <v>1239</v>
      </c>
      <c r="Q603" s="9" t="s">
        <v>15384</v>
      </c>
      <c r="R603" s="10">
        <v>44257</v>
      </c>
      <c r="S603" s="16">
        <v>45759.534593964512</v>
      </c>
      <c r="T603" s="1" t="s">
        <v>19916</v>
      </c>
      <c r="U603" s="46">
        <v>2021</v>
      </c>
      <c r="V603" s="46">
        <v>2025</v>
      </c>
    </row>
    <row r="604" spans="1:22" x14ac:dyDescent="0.3">
      <c r="A604" s="3">
        <v>603</v>
      </c>
      <c r="B604" s="2" t="s">
        <v>1242</v>
      </c>
      <c r="C604" s="2" t="s">
        <v>33</v>
      </c>
      <c r="D604" s="2" t="s">
        <v>79</v>
      </c>
      <c r="E604" s="3">
        <v>2004</v>
      </c>
      <c r="F604" s="4">
        <v>31509.57</v>
      </c>
      <c r="G604" s="5">
        <v>167353</v>
      </c>
      <c r="H604" s="2" t="s">
        <v>28</v>
      </c>
      <c r="I604" s="2" t="s">
        <v>22</v>
      </c>
      <c r="J604" s="6">
        <v>3.6</v>
      </c>
      <c r="K604" s="7">
        <v>671</v>
      </c>
      <c r="L604" s="8">
        <v>625</v>
      </c>
      <c r="M604" s="3">
        <v>2</v>
      </c>
      <c r="N604" s="3">
        <v>4</v>
      </c>
      <c r="O604" s="2" t="s">
        <v>30</v>
      </c>
      <c r="P604" s="9" t="s">
        <v>1241</v>
      </c>
      <c r="Q604" s="9" t="s">
        <v>15385</v>
      </c>
      <c r="R604" s="10">
        <v>41849</v>
      </c>
      <c r="S604" s="16">
        <v>45305.821851416003</v>
      </c>
      <c r="T604" s="1" t="s">
        <v>19920</v>
      </c>
      <c r="U604" s="46">
        <v>2014</v>
      </c>
      <c r="V604" s="46">
        <v>2024</v>
      </c>
    </row>
    <row r="605" spans="1:22" x14ac:dyDescent="0.3">
      <c r="A605" s="3">
        <v>604</v>
      </c>
      <c r="B605" s="2" t="s">
        <v>1244</v>
      </c>
      <c r="C605" s="2" t="s">
        <v>118</v>
      </c>
      <c r="D605" s="2" t="s">
        <v>50</v>
      </c>
      <c r="E605" s="3">
        <v>2012</v>
      </c>
      <c r="F605" s="4">
        <v>7126.58</v>
      </c>
      <c r="G605" s="5">
        <v>108683</v>
      </c>
      <c r="H605" s="2" t="s">
        <v>41</v>
      </c>
      <c r="I605" s="2" t="s">
        <v>22</v>
      </c>
      <c r="J605" s="6">
        <v>3.3</v>
      </c>
      <c r="K605" s="7">
        <v>619</v>
      </c>
      <c r="L605" s="8">
        <v>334</v>
      </c>
      <c r="M605" s="3">
        <v>4</v>
      </c>
      <c r="N605" s="3">
        <v>5</v>
      </c>
      <c r="O605" s="2" t="s">
        <v>30</v>
      </c>
      <c r="P605" s="9" t="s">
        <v>1243</v>
      </c>
      <c r="Q605" s="9" t="s">
        <v>15386</v>
      </c>
      <c r="R605" s="10">
        <v>44107</v>
      </c>
      <c r="S605" s="16">
        <v>45801.591005246773</v>
      </c>
      <c r="T605" s="1" t="s">
        <v>19923</v>
      </c>
      <c r="U605" s="46">
        <v>2020</v>
      </c>
      <c r="V605" s="46">
        <v>2025</v>
      </c>
    </row>
    <row r="606" spans="1:22" x14ac:dyDescent="0.3">
      <c r="A606" s="3">
        <v>605</v>
      </c>
      <c r="B606" s="2" t="s">
        <v>1246</v>
      </c>
      <c r="C606" s="2" t="s">
        <v>26</v>
      </c>
      <c r="D606" s="2" t="s">
        <v>79</v>
      </c>
      <c r="E606" s="3">
        <v>2003</v>
      </c>
      <c r="F606" s="4">
        <v>58925.25</v>
      </c>
      <c r="G606" s="5">
        <v>99700</v>
      </c>
      <c r="H606" s="2" t="s">
        <v>35</v>
      </c>
      <c r="I606" s="2" t="s">
        <v>29</v>
      </c>
      <c r="J606" s="6">
        <v>5.8</v>
      </c>
      <c r="K606" s="7">
        <v>392</v>
      </c>
      <c r="L606" s="8">
        <v>676</v>
      </c>
      <c r="M606" s="3">
        <v>5</v>
      </c>
      <c r="N606" s="3">
        <v>2</v>
      </c>
      <c r="O606" s="2" t="s">
        <v>85</v>
      </c>
      <c r="P606" s="9" t="s">
        <v>1245</v>
      </c>
      <c r="Q606" s="9" t="s">
        <v>19402</v>
      </c>
      <c r="R606" s="10">
        <v>42171</v>
      </c>
      <c r="S606" s="16">
        <v>45790.34675639699</v>
      </c>
      <c r="T606" s="1" t="s">
        <v>19919</v>
      </c>
      <c r="U606" s="46">
        <v>2015</v>
      </c>
      <c r="V606" s="46">
        <v>2025</v>
      </c>
    </row>
    <row r="607" spans="1:22" x14ac:dyDescent="0.3">
      <c r="A607" s="3">
        <v>606</v>
      </c>
      <c r="B607" s="2" t="s">
        <v>1248</v>
      </c>
      <c r="C607" s="2" t="s">
        <v>19</v>
      </c>
      <c r="D607" s="2" t="s">
        <v>34</v>
      </c>
      <c r="E607" s="3">
        <v>1995</v>
      </c>
      <c r="F607" s="4">
        <v>58106.65</v>
      </c>
      <c r="G607" s="5">
        <v>36619</v>
      </c>
      <c r="H607" s="2" t="s">
        <v>21</v>
      </c>
      <c r="I607" s="2" t="s">
        <v>22</v>
      </c>
      <c r="J607" s="6">
        <v>4.5</v>
      </c>
      <c r="K607" s="7">
        <v>468</v>
      </c>
      <c r="L607" s="8">
        <v>333</v>
      </c>
      <c r="M607" s="3">
        <v>3</v>
      </c>
      <c r="N607" s="3">
        <v>5</v>
      </c>
      <c r="O607" s="2" t="s">
        <v>30</v>
      </c>
      <c r="P607" s="9" t="s">
        <v>1247</v>
      </c>
      <c r="Q607" s="9" t="s">
        <v>15387</v>
      </c>
      <c r="R607" s="10">
        <v>42273</v>
      </c>
      <c r="S607" s="16">
        <v>45667.682223490418</v>
      </c>
      <c r="T607" s="1" t="s">
        <v>19922</v>
      </c>
      <c r="U607" s="46">
        <v>2015</v>
      </c>
      <c r="V607" s="46">
        <v>2025</v>
      </c>
    </row>
    <row r="608" spans="1:22" x14ac:dyDescent="0.3">
      <c r="A608" s="3">
        <v>607</v>
      </c>
      <c r="B608" s="2" t="s">
        <v>1250</v>
      </c>
      <c r="C608" s="2" t="s">
        <v>26</v>
      </c>
      <c r="D608" s="2" t="s">
        <v>92</v>
      </c>
      <c r="E608" s="3">
        <v>2003</v>
      </c>
      <c r="F608" s="4">
        <v>26304.23</v>
      </c>
      <c r="G608" s="5">
        <v>181663</v>
      </c>
      <c r="H608" s="2" t="s">
        <v>28</v>
      </c>
      <c r="I608" s="2" t="s">
        <v>22</v>
      </c>
      <c r="J608" s="6">
        <v>3</v>
      </c>
      <c r="K608" s="7">
        <v>603</v>
      </c>
      <c r="L608" s="8">
        <v>734</v>
      </c>
      <c r="M608" s="3">
        <v>4</v>
      </c>
      <c r="N608" s="3">
        <v>4</v>
      </c>
      <c r="O608" s="2" t="s">
        <v>42</v>
      </c>
      <c r="P608" s="9" t="s">
        <v>1249</v>
      </c>
      <c r="Q608" s="9" t="s">
        <v>15388</v>
      </c>
      <c r="R608" s="10">
        <v>43678</v>
      </c>
      <c r="S608" s="16">
        <v>45222.877262498223</v>
      </c>
      <c r="T608" s="1" t="s">
        <v>19921</v>
      </c>
      <c r="U608" s="46">
        <v>2019</v>
      </c>
      <c r="V608" s="46">
        <v>2023</v>
      </c>
    </row>
    <row r="609" spans="1:22" x14ac:dyDescent="0.3">
      <c r="A609" s="3">
        <v>608</v>
      </c>
      <c r="B609" s="2" t="s">
        <v>1252</v>
      </c>
      <c r="C609" s="2" t="s">
        <v>45</v>
      </c>
      <c r="D609" s="2" t="s">
        <v>34</v>
      </c>
      <c r="E609" s="3">
        <v>2023</v>
      </c>
      <c r="F609" s="4">
        <v>72078.759999999995</v>
      </c>
      <c r="G609" s="5">
        <v>61318</v>
      </c>
      <c r="H609" s="2" t="s">
        <v>28</v>
      </c>
      <c r="I609" s="2" t="s">
        <v>29</v>
      </c>
      <c r="J609" s="6">
        <v>4.9000000000000004</v>
      </c>
      <c r="K609" s="7">
        <v>563</v>
      </c>
      <c r="L609" s="8">
        <v>413</v>
      </c>
      <c r="M609" s="3">
        <v>4</v>
      </c>
      <c r="N609" s="3">
        <v>7</v>
      </c>
      <c r="O609" s="2" t="s">
        <v>51</v>
      </c>
      <c r="P609" s="9" t="s">
        <v>1251</v>
      </c>
      <c r="Q609" s="9" t="s">
        <v>15389</v>
      </c>
      <c r="R609" s="10">
        <v>43781</v>
      </c>
      <c r="S609" s="16">
        <v>45540.052697585234</v>
      </c>
      <c r="T609" s="1" t="s">
        <v>19924</v>
      </c>
      <c r="U609" s="46">
        <v>2019</v>
      </c>
      <c r="V609" s="46">
        <v>2024</v>
      </c>
    </row>
    <row r="610" spans="1:22" x14ac:dyDescent="0.3">
      <c r="A610" s="3">
        <v>609</v>
      </c>
      <c r="B610" s="2" t="s">
        <v>1254</v>
      </c>
      <c r="C610" s="2" t="s">
        <v>107</v>
      </c>
      <c r="D610" s="2" t="s">
        <v>46</v>
      </c>
      <c r="E610" s="3">
        <v>1997</v>
      </c>
      <c r="F610" s="4">
        <v>75003.62</v>
      </c>
      <c r="G610" s="5">
        <v>259464</v>
      </c>
      <c r="H610" s="2" t="s">
        <v>28</v>
      </c>
      <c r="I610" s="2" t="s">
        <v>29</v>
      </c>
      <c r="J610" s="6">
        <v>4.8</v>
      </c>
      <c r="K610" s="7">
        <v>327</v>
      </c>
      <c r="L610" s="8">
        <v>323</v>
      </c>
      <c r="M610" s="3">
        <v>4</v>
      </c>
      <c r="N610" s="3">
        <v>7</v>
      </c>
      <c r="O610" s="2" t="s">
        <v>65</v>
      </c>
      <c r="P610" s="9" t="s">
        <v>1253</v>
      </c>
      <c r="Q610" s="9" t="s">
        <v>15390</v>
      </c>
      <c r="R610" s="10">
        <v>42932</v>
      </c>
      <c r="S610" s="16">
        <v>45758.366360317777</v>
      </c>
      <c r="T610" s="1" t="s">
        <v>19920</v>
      </c>
      <c r="U610" s="46">
        <v>2017</v>
      </c>
      <c r="V610" s="46">
        <v>2025</v>
      </c>
    </row>
    <row r="611" spans="1:22" x14ac:dyDescent="0.3">
      <c r="A611" s="3">
        <v>610</v>
      </c>
      <c r="B611" s="2" t="s">
        <v>1256</v>
      </c>
      <c r="C611" s="2" t="s">
        <v>118</v>
      </c>
      <c r="D611" s="2" t="s">
        <v>20</v>
      </c>
      <c r="E611" s="3">
        <v>1990</v>
      </c>
      <c r="F611" s="4">
        <v>24656.28</v>
      </c>
      <c r="G611" s="5">
        <v>243562</v>
      </c>
      <c r="H611" s="2" t="s">
        <v>21</v>
      </c>
      <c r="I611" s="2" t="s">
        <v>22</v>
      </c>
      <c r="J611" s="6">
        <v>3</v>
      </c>
      <c r="K611" s="7">
        <v>169</v>
      </c>
      <c r="L611" s="8">
        <v>620</v>
      </c>
      <c r="M611" s="3">
        <v>5</v>
      </c>
      <c r="N611" s="3">
        <v>2</v>
      </c>
      <c r="O611" s="2" t="s">
        <v>65</v>
      </c>
      <c r="P611" s="9" t="s">
        <v>1255</v>
      </c>
      <c r="Q611" s="9" t="s">
        <v>15391</v>
      </c>
      <c r="R611" s="10">
        <v>44712</v>
      </c>
      <c r="S611" s="16">
        <v>45857.228132672259</v>
      </c>
      <c r="T611" s="1" t="s">
        <v>19918</v>
      </c>
      <c r="U611" s="46">
        <v>2022</v>
      </c>
      <c r="V611" s="46">
        <v>2025</v>
      </c>
    </row>
    <row r="612" spans="1:22" x14ac:dyDescent="0.3">
      <c r="A612" s="3">
        <v>611</v>
      </c>
      <c r="B612" s="2" t="s">
        <v>1258</v>
      </c>
      <c r="C612" s="2" t="s">
        <v>33</v>
      </c>
      <c r="D612" s="2" t="s">
        <v>64</v>
      </c>
      <c r="E612" s="3">
        <v>1990</v>
      </c>
      <c r="F612" s="4">
        <v>76815.850000000006</v>
      </c>
      <c r="G612" s="5">
        <v>186218</v>
      </c>
      <c r="H612" s="2" t="s">
        <v>41</v>
      </c>
      <c r="I612" s="2" t="s">
        <v>29</v>
      </c>
      <c r="J612" s="6">
        <v>5.9</v>
      </c>
      <c r="K612" s="7">
        <v>322</v>
      </c>
      <c r="L612" s="8">
        <v>157</v>
      </c>
      <c r="M612" s="3">
        <v>5</v>
      </c>
      <c r="N612" s="3">
        <v>7</v>
      </c>
      <c r="O612" s="2" t="s">
        <v>80</v>
      </c>
      <c r="P612" s="9" t="s">
        <v>1257</v>
      </c>
      <c r="Q612" s="9" t="s">
        <v>19403</v>
      </c>
      <c r="R612" s="10">
        <v>43564</v>
      </c>
      <c r="S612" s="16">
        <v>45165.779843014323</v>
      </c>
      <c r="T612" s="1" t="s">
        <v>19917</v>
      </c>
      <c r="U612" s="46">
        <v>2019</v>
      </c>
      <c r="V612" s="46">
        <v>2023</v>
      </c>
    </row>
    <row r="613" spans="1:22" x14ac:dyDescent="0.3">
      <c r="A613" s="3">
        <v>612</v>
      </c>
      <c r="B613" s="2" t="s">
        <v>1260</v>
      </c>
      <c r="C613" s="2" t="s">
        <v>45</v>
      </c>
      <c r="D613" s="2" t="s">
        <v>92</v>
      </c>
      <c r="E613" s="3">
        <v>2012</v>
      </c>
      <c r="F613" s="4">
        <v>23966.32</v>
      </c>
      <c r="G613" s="5">
        <v>287390</v>
      </c>
      <c r="H613" s="2" t="s">
        <v>41</v>
      </c>
      <c r="I613" s="2" t="s">
        <v>22</v>
      </c>
      <c r="J613" s="6">
        <v>1.8</v>
      </c>
      <c r="K613" s="7">
        <v>603</v>
      </c>
      <c r="L613" s="8">
        <v>248</v>
      </c>
      <c r="M613" s="3">
        <v>4</v>
      </c>
      <c r="N613" s="3">
        <v>2</v>
      </c>
      <c r="O613" s="2" t="s">
        <v>36</v>
      </c>
      <c r="P613" s="9" t="s">
        <v>1259</v>
      </c>
      <c r="Q613" s="9" t="s">
        <v>15392</v>
      </c>
      <c r="R613" s="10">
        <v>44503</v>
      </c>
      <c r="S613" s="16">
        <v>45798.524391924097</v>
      </c>
      <c r="T613" s="1" t="s">
        <v>19924</v>
      </c>
      <c r="U613" s="46">
        <v>2021</v>
      </c>
      <c r="V613" s="46">
        <v>2025</v>
      </c>
    </row>
    <row r="614" spans="1:22" x14ac:dyDescent="0.3">
      <c r="A614" s="3">
        <v>613</v>
      </c>
      <c r="B614" s="2" t="s">
        <v>1262</v>
      </c>
      <c r="C614" s="2" t="s">
        <v>49</v>
      </c>
      <c r="D614" s="2" t="s">
        <v>64</v>
      </c>
      <c r="E614" s="3">
        <v>1996</v>
      </c>
      <c r="F614" s="4">
        <v>46515.29</v>
      </c>
      <c r="G614" s="5">
        <v>290952</v>
      </c>
      <c r="H614" s="2" t="s">
        <v>35</v>
      </c>
      <c r="I614" s="2" t="s">
        <v>22</v>
      </c>
      <c r="J614" s="6">
        <v>4</v>
      </c>
      <c r="K614" s="7">
        <v>117</v>
      </c>
      <c r="L614" s="8">
        <v>310</v>
      </c>
      <c r="M614" s="3">
        <v>3</v>
      </c>
      <c r="N614" s="3">
        <v>7</v>
      </c>
      <c r="O614" s="2" t="s">
        <v>23</v>
      </c>
      <c r="P614" s="9" t="s">
        <v>1261</v>
      </c>
      <c r="Q614" s="9" t="s">
        <v>15393</v>
      </c>
      <c r="R614" s="10">
        <v>45332</v>
      </c>
      <c r="S614" s="16">
        <v>45374.455578161353</v>
      </c>
      <c r="T614" s="1" t="s">
        <v>19915</v>
      </c>
      <c r="U614" s="46">
        <v>2024</v>
      </c>
      <c r="V614" s="46">
        <v>2024</v>
      </c>
    </row>
    <row r="615" spans="1:22" x14ac:dyDescent="0.3">
      <c r="A615" s="3">
        <v>614</v>
      </c>
      <c r="B615" s="2" t="s">
        <v>1264</v>
      </c>
      <c r="C615" s="2" t="s">
        <v>26</v>
      </c>
      <c r="D615" s="2" t="s">
        <v>56</v>
      </c>
      <c r="E615" s="3">
        <v>2005</v>
      </c>
      <c r="F615" s="4">
        <v>15764.68</v>
      </c>
      <c r="G615" s="5">
        <v>3389</v>
      </c>
      <c r="H615" s="2" t="s">
        <v>21</v>
      </c>
      <c r="I615" s="2" t="s">
        <v>29</v>
      </c>
      <c r="J615" s="6">
        <v>1.3</v>
      </c>
      <c r="K615" s="7">
        <v>513</v>
      </c>
      <c r="L615" s="8">
        <v>681</v>
      </c>
      <c r="M615" s="3">
        <v>3</v>
      </c>
      <c r="N615" s="3">
        <v>7</v>
      </c>
      <c r="O615" s="2" t="s">
        <v>42</v>
      </c>
      <c r="P615" s="9" t="s">
        <v>1263</v>
      </c>
      <c r="Q615" s="9" t="s">
        <v>15394</v>
      </c>
      <c r="R615" s="10">
        <v>43230</v>
      </c>
      <c r="S615" s="16">
        <v>45192.357158477411</v>
      </c>
      <c r="T615" s="1" t="s">
        <v>19918</v>
      </c>
      <c r="U615" s="46">
        <v>2018</v>
      </c>
      <c r="V615" s="46">
        <v>2023</v>
      </c>
    </row>
    <row r="616" spans="1:22" x14ac:dyDescent="0.3">
      <c r="A616" s="3">
        <v>615</v>
      </c>
      <c r="B616" s="2" t="s">
        <v>1266</v>
      </c>
      <c r="C616" s="2" t="s">
        <v>107</v>
      </c>
      <c r="D616" s="2" t="s">
        <v>27</v>
      </c>
      <c r="E616" s="3">
        <v>1992</v>
      </c>
      <c r="F616" s="4">
        <v>48284.82</v>
      </c>
      <c r="G616" s="5">
        <v>241266</v>
      </c>
      <c r="H616" s="2" t="s">
        <v>28</v>
      </c>
      <c r="I616" s="2" t="s">
        <v>22</v>
      </c>
      <c r="J616" s="6">
        <v>1.7</v>
      </c>
      <c r="K616" s="7">
        <v>183</v>
      </c>
      <c r="L616" s="8">
        <v>220</v>
      </c>
      <c r="M616" s="3">
        <v>3</v>
      </c>
      <c r="N616" s="3">
        <v>4</v>
      </c>
      <c r="O616" s="2" t="s">
        <v>23</v>
      </c>
      <c r="P616" s="9" t="s">
        <v>1265</v>
      </c>
      <c r="Q616" s="9" t="s">
        <v>19141</v>
      </c>
      <c r="R616" s="10">
        <v>43852</v>
      </c>
      <c r="S616" s="16">
        <v>45751.795046054933</v>
      </c>
      <c r="T616" s="1" t="s">
        <v>19926</v>
      </c>
      <c r="U616" s="46">
        <v>2020</v>
      </c>
      <c r="V616" s="46">
        <v>2025</v>
      </c>
    </row>
    <row r="617" spans="1:22" x14ac:dyDescent="0.3">
      <c r="A617" s="3">
        <v>616</v>
      </c>
      <c r="B617" s="2" t="s">
        <v>1268</v>
      </c>
      <c r="C617" s="2" t="s">
        <v>118</v>
      </c>
      <c r="D617" s="2" t="s">
        <v>46</v>
      </c>
      <c r="E617" s="3">
        <v>2016</v>
      </c>
      <c r="F617" s="4">
        <v>30931.53</v>
      </c>
      <c r="G617" s="5">
        <v>22117</v>
      </c>
      <c r="H617" s="2" t="s">
        <v>28</v>
      </c>
      <c r="I617" s="2" t="s">
        <v>29</v>
      </c>
      <c r="J617" s="6">
        <v>2.2000000000000002</v>
      </c>
      <c r="K617" s="7">
        <v>317</v>
      </c>
      <c r="L617" s="8">
        <v>790</v>
      </c>
      <c r="M617" s="3">
        <v>4</v>
      </c>
      <c r="N617" s="3">
        <v>2</v>
      </c>
      <c r="O617" s="2" t="s">
        <v>36</v>
      </c>
      <c r="P617" s="9" t="s">
        <v>1267</v>
      </c>
      <c r="Q617" s="9" t="s">
        <v>15395</v>
      </c>
      <c r="R617" s="10">
        <v>43097</v>
      </c>
      <c r="S617" s="16">
        <v>45449.076502346179</v>
      </c>
      <c r="T617" s="1" t="s">
        <v>19925</v>
      </c>
      <c r="U617" s="46">
        <v>2017</v>
      </c>
      <c r="V617" s="46">
        <v>2024</v>
      </c>
    </row>
    <row r="618" spans="1:22" x14ac:dyDescent="0.3">
      <c r="A618" s="3">
        <v>617</v>
      </c>
      <c r="B618" s="2" t="s">
        <v>1270</v>
      </c>
      <c r="C618" s="2" t="s">
        <v>118</v>
      </c>
      <c r="D618" s="2" t="s">
        <v>34</v>
      </c>
      <c r="E618" s="3">
        <v>2007</v>
      </c>
      <c r="F618" s="4">
        <v>79846</v>
      </c>
      <c r="G618" s="5">
        <v>109024</v>
      </c>
      <c r="H618" s="2" t="s">
        <v>21</v>
      </c>
      <c r="I618" s="2" t="s">
        <v>29</v>
      </c>
      <c r="J618" s="6">
        <v>4</v>
      </c>
      <c r="K618" s="7">
        <v>532</v>
      </c>
      <c r="L618" s="8">
        <v>582</v>
      </c>
      <c r="M618" s="3">
        <v>2</v>
      </c>
      <c r="N618" s="3">
        <v>2</v>
      </c>
      <c r="O618" s="2" t="s">
        <v>80</v>
      </c>
      <c r="P618" s="9" t="s">
        <v>1269</v>
      </c>
      <c r="Q618" s="9" t="s">
        <v>15396</v>
      </c>
      <c r="R618" s="10">
        <v>44403</v>
      </c>
      <c r="S618" s="16">
        <v>45344.373561758068</v>
      </c>
      <c r="T618" s="1" t="s">
        <v>19920</v>
      </c>
      <c r="U618" s="46">
        <v>2021</v>
      </c>
      <c r="V618" s="46">
        <v>2024</v>
      </c>
    </row>
    <row r="619" spans="1:22" x14ac:dyDescent="0.3">
      <c r="A619" s="3">
        <v>618</v>
      </c>
      <c r="B619" s="2" t="s">
        <v>1272</v>
      </c>
      <c r="C619" s="2" t="s">
        <v>63</v>
      </c>
      <c r="D619" s="2" t="s">
        <v>46</v>
      </c>
      <c r="E619" s="3">
        <v>2000</v>
      </c>
      <c r="F619" s="4">
        <v>58109.4</v>
      </c>
      <c r="G619" s="5">
        <v>4355</v>
      </c>
      <c r="H619" s="2" t="s">
        <v>41</v>
      </c>
      <c r="I619" s="2" t="s">
        <v>22</v>
      </c>
      <c r="J619" s="6">
        <v>2.4</v>
      </c>
      <c r="K619" s="7">
        <v>574</v>
      </c>
      <c r="L619" s="8">
        <v>761</v>
      </c>
      <c r="M619" s="3">
        <v>4</v>
      </c>
      <c r="N619" s="3">
        <v>2</v>
      </c>
      <c r="O619" s="2" t="s">
        <v>42</v>
      </c>
      <c r="P619" s="9" t="s">
        <v>1271</v>
      </c>
      <c r="Q619" s="9" t="s">
        <v>15397</v>
      </c>
      <c r="R619" s="10">
        <v>45205</v>
      </c>
      <c r="S619" s="16">
        <v>45240.692825610837</v>
      </c>
      <c r="T619" s="1" t="s">
        <v>19923</v>
      </c>
      <c r="U619" s="46">
        <v>2023</v>
      </c>
      <c r="V619" s="46">
        <v>2023</v>
      </c>
    </row>
    <row r="620" spans="1:22" x14ac:dyDescent="0.3">
      <c r="A620" s="3">
        <v>619</v>
      </c>
      <c r="B620" s="2" t="s">
        <v>1274</v>
      </c>
      <c r="C620" s="2" t="s">
        <v>45</v>
      </c>
      <c r="D620" s="2" t="s">
        <v>56</v>
      </c>
      <c r="E620" s="3">
        <v>2018</v>
      </c>
      <c r="F620" s="4">
        <v>66331.070000000007</v>
      </c>
      <c r="G620" s="5">
        <v>225641</v>
      </c>
      <c r="H620" s="2" t="s">
        <v>35</v>
      </c>
      <c r="I620" s="2" t="s">
        <v>29</v>
      </c>
      <c r="J620" s="6">
        <v>1.1000000000000001</v>
      </c>
      <c r="K620" s="7">
        <v>671</v>
      </c>
      <c r="L620" s="8">
        <v>525</v>
      </c>
      <c r="M620" s="3">
        <v>2</v>
      </c>
      <c r="N620" s="3">
        <v>7</v>
      </c>
      <c r="O620" s="2" t="s">
        <v>30</v>
      </c>
      <c r="P620" s="9" t="s">
        <v>1273</v>
      </c>
      <c r="Q620" s="9" t="s">
        <v>19142</v>
      </c>
      <c r="R620" s="10">
        <v>43435</v>
      </c>
      <c r="S620" s="16">
        <v>45134.237534552631</v>
      </c>
      <c r="T620" s="1" t="s">
        <v>19925</v>
      </c>
      <c r="U620" s="46">
        <v>2018</v>
      </c>
      <c r="V620" s="46">
        <v>2023</v>
      </c>
    </row>
    <row r="621" spans="1:22" x14ac:dyDescent="0.3">
      <c r="A621" s="3">
        <v>620</v>
      </c>
      <c r="B621" s="2" t="s">
        <v>1276</v>
      </c>
      <c r="C621" s="2" t="s">
        <v>118</v>
      </c>
      <c r="D621" s="2" t="s">
        <v>50</v>
      </c>
      <c r="E621" s="3">
        <v>2017</v>
      </c>
      <c r="F621" s="4">
        <v>71435.98</v>
      </c>
      <c r="G621" s="5">
        <v>170518</v>
      </c>
      <c r="H621" s="2" t="s">
        <v>35</v>
      </c>
      <c r="I621" s="2" t="s">
        <v>29</v>
      </c>
      <c r="J621" s="6">
        <v>5.5</v>
      </c>
      <c r="K621" s="7">
        <v>333</v>
      </c>
      <c r="L621" s="8">
        <v>173</v>
      </c>
      <c r="M621" s="3">
        <v>3</v>
      </c>
      <c r="N621" s="3">
        <v>7</v>
      </c>
      <c r="O621" s="2" t="s">
        <v>42</v>
      </c>
      <c r="P621" s="9" t="s">
        <v>1275</v>
      </c>
      <c r="Q621" s="9" t="s">
        <v>15398</v>
      </c>
      <c r="R621" s="10">
        <v>43708</v>
      </c>
      <c r="S621" s="16">
        <v>45306.990085062731</v>
      </c>
      <c r="T621" s="1" t="s">
        <v>19921</v>
      </c>
      <c r="U621" s="46">
        <v>2019</v>
      </c>
      <c r="V621" s="46">
        <v>2024</v>
      </c>
    </row>
    <row r="622" spans="1:22" x14ac:dyDescent="0.3">
      <c r="A622" s="3">
        <v>621</v>
      </c>
      <c r="B622" s="2" t="s">
        <v>1278</v>
      </c>
      <c r="C622" s="2" t="s">
        <v>118</v>
      </c>
      <c r="D622" s="2" t="s">
        <v>46</v>
      </c>
      <c r="E622" s="3">
        <v>2019</v>
      </c>
      <c r="F622" s="4">
        <v>51142.1</v>
      </c>
      <c r="G622" s="5">
        <v>179947</v>
      </c>
      <c r="H622" s="2" t="s">
        <v>28</v>
      </c>
      <c r="I622" s="2" t="s">
        <v>29</v>
      </c>
      <c r="J622" s="6">
        <v>5.0999999999999996</v>
      </c>
      <c r="K622" s="7">
        <v>152</v>
      </c>
      <c r="L622" s="8">
        <v>558</v>
      </c>
      <c r="M622" s="3">
        <v>4</v>
      </c>
      <c r="N622" s="3">
        <v>2</v>
      </c>
      <c r="O622" s="2" t="s">
        <v>36</v>
      </c>
      <c r="P622" s="9" t="s">
        <v>1277</v>
      </c>
      <c r="Q622" s="9" t="s">
        <v>15399</v>
      </c>
      <c r="R622" s="10">
        <v>43516</v>
      </c>
      <c r="S622" s="16">
        <v>45379.858658777477</v>
      </c>
      <c r="T622" s="1" t="s">
        <v>19915</v>
      </c>
      <c r="U622" s="46">
        <v>2019</v>
      </c>
      <c r="V622" s="46">
        <v>2024</v>
      </c>
    </row>
    <row r="623" spans="1:22" x14ac:dyDescent="0.3">
      <c r="A623" s="3">
        <v>622</v>
      </c>
      <c r="B623" s="2" t="s">
        <v>1280</v>
      </c>
      <c r="C623" s="2" t="s">
        <v>74</v>
      </c>
      <c r="D623" s="2" t="s">
        <v>46</v>
      </c>
      <c r="E623" s="3">
        <v>1990</v>
      </c>
      <c r="F623" s="4">
        <v>33099.24</v>
      </c>
      <c r="G623" s="5">
        <v>148290</v>
      </c>
      <c r="H623" s="2" t="s">
        <v>21</v>
      </c>
      <c r="I623" s="2" t="s">
        <v>22</v>
      </c>
      <c r="J623" s="6">
        <v>2</v>
      </c>
      <c r="K623" s="7">
        <v>377</v>
      </c>
      <c r="L623" s="8">
        <v>418</v>
      </c>
      <c r="M623" s="3">
        <v>4</v>
      </c>
      <c r="N623" s="3">
        <v>2</v>
      </c>
      <c r="O623" s="2" t="s">
        <v>42</v>
      </c>
      <c r="P623" s="9" t="s">
        <v>1279</v>
      </c>
      <c r="Q623" s="9" t="s">
        <v>15400</v>
      </c>
      <c r="R623" s="10">
        <v>41992</v>
      </c>
      <c r="S623" s="16">
        <v>45606.788044654662</v>
      </c>
      <c r="T623" s="1" t="s">
        <v>19925</v>
      </c>
      <c r="U623" s="46">
        <v>2014</v>
      </c>
      <c r="V623" s="46">
        <v>2024</v>
      </c>
    </row>
    <row r="624" spans="1:22" x14ac:dyDescent="0.3">
      <c r="A624" s="3">
        <v>623</v>
      </c>
      <c r="B624" s="2" t="s">
        <v>1282</v>
      </c>
      <c r="C624" s="2" t="s">
        <v>19</v>
      </c>
      <c r="D624" s="2" t="s">
        <v>56</v>
      </c>
      <c r="E624" s="3">
        <v>2019</v>
      </c>
      <c r="F624" s="4">
        <v>73362.710000000006</v>
      </c>
      <c r="G624" s="5">
        <v>129147</v>
      </c>
      <c r="H624" s="2" t="s">
        <v>21</v>
      </c>
      <c r="I624" s="2" t="s">
        <v>22</v>
      </c>
      <c r="J624" s="6">
        <v>4.5</v>
      </c>
      <c r="K624" s="7">
        <v>349</v>
      </c>
      <c r="L624" s="8">
        <v>484</v>
      </c>
      <c r="M624" s="3">
        <v>5</v>
      </c>
      <c r="N624" s="3">
        <v>5</v>
      </c>
      <c r="O624" s="2" t="s">
        <v>85</v>
      </c>
      <c r="P624" s="9" t="s">
        <v>1281</v>
      </c>
      <c r="Q624" s="9" t="s">
        <v>15401</v>
      </c>
      <c r="R624" s="10">
        <v>43143</v>
      </c>
      <c r="S624" s="16">
        <v>45218.788444734673</v>
      </c>
      <c r="T624" s="1" t="s">
        <v>19915</v>
      </c>
      <c r="U624" s="46">
        <v>2018</v>
      </c>
      <c r="V624" s="46">
        <v>2023</v>
      </c>
    </row>
    <row r="625" spans="1:22" x14ac:dyDescent="0.3">
      <c r="A625" s="3">
        <v>624</v>
      </c>
      <c r="B625" s="2" t="s">
        <v>1284</v>
      </c>
      <c r="C625" s="2" t="s">
        <v>19</v>
      </c>
      <c r="D625" s="2" t="s">
        <v>64</v>
      </c>
      <c r="E625" s="3">
        <v>2015</v>
      </c>
      <c r="F625" s="4">
        <v>38328.43</v>
      </c>
      <c r="G625" s="5">
        <v>299097</v>
      </c>
      <c r="H625" s="2" t="s">
        <v>21</v>
      </c>
      <c r="I625" s="2" t="s">
        <v>22</v>
      </c>
      <c r="J625" s="6">
        <v>4.9000000000000004</v>
      </c>
      <c r="K625" s="7">
        <v>520</v>
      </c>
      <c r="L625" s="8">
        <v>117</v>
      </c>
      <c r="M625" s="3">
        <v>5</v>
      </c>
      <c r="N625" s="3">
        <v>7</v>
      </c>
      <c r="O625" s="2" t="s">
        <v>85</v>
      </c>
      <c r="P625" s="9" t="s">
        <v>1283</v>
      </c>
      <c r="Q625" s="9" t="s">
        <v>15402</v>
      </c>
      <c r="R625" s="10">
        <v>44949</v>
      </c>
      <c r="S625" s="16">
        <v>45602.845256096931</v>
      </c>
      <c r="T625" s="1" t="s">
        <v>19926</v>
      </c>
      <c r="U625" s="46">
        <v>2023</v>
      </c>
      <c r="V625" s="46">
        <v>2024</v>
      </c>
    </row>
    <row r="626" spans="1:22" x14ac:dyDescent="0.3">
      <c r="A626" s="3">
        <v>625</v>
      </c>
      <c r="B626" s="2" t="s">
        <v>1286</v>
      </c>
      <c r="C626" s="2" t="s">
        <v>118</v>
      </c>
      <c r="D626" s="2" t="s">
        <v>79</v>
      </c>
      <c r="E626" s="3">
        <v>2014</v>
      </c>
      <c r="F626" s="4">
        <v>51732.06</v>
      </c>
      <c r="G626" s="5">
        <v>180812</v>
      </c>
      <c r="H626" s="2" t="s">
        <v>28</v>
      </c>
      <c r="I626" s="2" t="s">
        <v>29</v>
      </c>
      <c r="J626" s="6">
        <v>2.9</v>
      </c>
      <c r="K626" s="7">
        <v>653</v>
      </c>
      <c r="L626" s="8">
        <v>417</v>
      </c>
      <c r="M626" s="3">
        <v>2</v>
      </c>
      <c r="N626" s="3">
        <v>7</v>
      </c>
      <c r="O626" s="2" t="s">
        <v>36</v>
      </c>
      <c r="P626" s="9" t="s">
        <v>1285</v>
      </c>
      <c r="Q626" s="9" t="s">
        <v>19642</v>
      </c>
      <c r="R626" s="10">
        <v>42658</v>
      </c>
      <c r="S626" s="16">
        <v>45775.013689783671</v>
      </c>
      <c r="T626" s="1" t="s">
        <v>19923</v>
      </c>
      <c r="U626" s="46">
        <v>2016</v>
      </c>
      <c r="V626" s="46">
        <v>2025</v>
      </c>
    </row>
    <row r="627" spans="1:22" x14ac:dyDescent="0.3">
      <c r="A627" s="3">
        <v>626</v>
      </c>
      <c r="B627" s="2" t="s">
        <v>1288</v>
      </c>
      <c r="C627" s="2" t="s">
        <v>45</v>
      </c>
      <c r="D627" s="2" t="s">
        <v>79</v>
      </c>
      <c r="E627" s="3">
        <v>2021</v>
      </c>
      <c r="F627" s="4">
        <v>58204.47</v>
      </c>
      <c r="G627" s="5">
        <v>115470</v>
      </c>
      <c r="H627" s="2" t="s">
        <v>35</v>
      </c>
      <c r="I627" s="2" t="s">
        <v>22</v>
      </c>
      <c r="J627" s="6">
        <v>5.2</v>
      </c>
      <c r="K627" s="7">
        <v>317</v>
      </c>
      <c r="L627" s="8">
        <v>603</v>
      </c>
      <c r="M627" s="3">
        <v>5</v>
      </c>
      <c r="N627" s="3">
        <v>7</v>
      </c>
      <c r="O627" s="2" t="s">
        <v>23</v>
      </c>
      <c r="P627" s="9" t="s">
        <v>1287</v>
      </c>
      <c r="Q627" s="9" t="s">
        <v>15403</v>
      </c>
      <c r="R627" s="10">
        <v>45191</v>
      </c>
      <c r="S627" s="16">
        <v>45820.866860417802</v>
      </c>
      <c r="T627" s="1" t="s">
        <v>19922</v>
      </c>
      <c r="U627" s="46">
        <v>2023</v>
      </c>
      <c r="V627" s="46">
        <v>2025</v>
      </c>
    </row>
    <row r="628" spans="1:22" x14ac:dyDescent="0.3">
      <c r="A628" s="3">
        <v>627</v>
      </c>
      <c r="B628" s="2" t="s">
        <v>1290</v>
      </c>
      <c r="C628" s="2" t="s">
        <v>19</v>
      </c>
      <c r="D628" s="2" t="s">
        <v>46</v>
      </c>
      <c r="E628" s="3">
        <v>1991</v>
      </c>
      <c r="F628" s="4">
        <v>43043.58</v>
      </c>
      <c r="G628" s="5">
        <v>20981</v>
      </c>
      <c r="H628" s="2" t="s">
        <v>41</v>
      </c>
      <c r="I628" s="2" t="s">
        <v>22</v>
      </c>
      <c r="J628" s="6">
        <v>4.4000000000000004</v>
      </c>
      <c r="K628" s="7">
        <v>605</v>
      </c>
      <c r="L628" s="8">
        <v>431</v>
      </c>
      <c r="M628" s="3">
        <v>2</v>
      </c>
      <c r="N628" s="3">
        <v>7</v>
      </c>
      <c r="O628" s="2" t="s">
        <v>51</v>
      </c>
      <c r="P628" s="9" t="s">
        <v>1289</v>
      </c>
      <c r="Q628" s="9" t="s">
        <v>15404</v>
      </c>
      <c r="R628" s="10">
        <v>43594</v>
      </c>
      <c r="S628" s="16">
        <v>45351.52899284428</v>
      </c>
      <c r="T628" s="1" t="s">
        <v>19918</v>
      </c>
      <c r="U628" s="46">
        <v>2019</v>
      </c>
      <c r="V628" s="46">
        <v>2024</v>
      </c>
    </row>
    <row r="629" spans="1:22" x14ac:dyDescent="0.3">
      <c r="A629" s="3">
        <v>628</v>
      </c>
      <c r="B629" s="2" t="s">
        <v>1292</v>
      </c>
      <c r="C629" s="2" t="s">
        <v>39</v>
      </c>
      <c r="D629" s="2" t="s">
        <v>50</v>
      </c>
      <c r="E629" s="3">
        <v>2013</v>
      </c>
      <c r="F629" s="4">
        <v>14003.63</v>
      </c>
      <c r="G629" s="5">
        <v>35986</v>
      </c>
      <c r="H629" s="2" t="s">
        <v>28</v>
      </c>
      <c r="I629" s="2" t="s">
        <v>29</v>
      </c>
      <c r="J629" s="6">
        <v>3.7</v>
      </c>
      <c r="K629" s="7">
        <v>689</v>
      </c>
      <c r="L629" s="8">
        <v>349</v>
      </c>
      <c r="M629" s="3">
        <v>3</v>
      </c>
      <c r="N629" s="3">
        <v>2</v>
      </c>
      <c r="O629" s="2" t="s">
        <v>85</v>
      </c>
      <c r="P629" s="9" t="s">
        <v>1291</v>
      </c>
      <c r="Q629" s="9" t="s">
        <v>15405</v>
      </c>
      <c r="R629" s="10">
        <v>43445</v>
      </c>
      <c r="S629" s="16">
        <v>45337.948276701063</v>
      </c>
      <c r="T629" s="1" t="s">
        <v>19925</v>
      </c>
      <c r="U629" s="46">
        <v>2018</v>
      </c>
      <c r="V629" s="46">
        <v>2024</v>
      </c>
    </row>
    <row r="630" spans="1:22" x14ac:dyDescent="0.3">
      <c r="A630" s="3">
        <v>629</v>
      </c>
      <c r="B630" s="2" t="s">
        <v>1294</v>
      </c>
      <c r="C630" s="2" t="s">
        <v>26</v>
      </c>
      <c r="D630" s="2" t="s">
        <v>20</v>
      </c>
      <c r="E630" s="3">
        <v>2022</v>
      </c>
      <c r="F630" s="4">
        <v>7095.5</v>
      </c>
      <c r="G630" s="5">
        <v>186601</v>
      </c>
      <c r="H630" s="2" t="s">
        <v>41</v>
      </c>
      <c r="I630" s="2" t="s">
        <v>29</v>
      </c>
      <c r="J630" s="6">
        <v>4.0999999999999996</v>
      </c>
      <c r="K630" s="7">
        <v>669</v>
      </c>
      <c r="L630" s="8">
        <v>602</v>
      </c>
      <c r="M630" s="3">
        <v>3</v>
      </c>
      <c r="N630" s="3">
        <v>4</v>
      </c>
      <c r="O630" s="2" t="s">
        <v>30</v>
      </c>
      <c r="P630" s="9" t="s">
        <v>1293</v>
      </c>
      <c r="Q630" s="9" t="s">
        <v>15406</v>
      </c>
      <c r="R630" s="10">
        <v>42314</v>
      </c>
      <c r="S630" s="16">
        <v>45418.702427531229</v>
      </c>
      <c r="T630" s="1" t="s">
        <v>19924</v>
      </c>
      <c r="U630" s="46">
        <v>2015</v>
      </c>
      <c r="V630" s="46">
        <v>2024</v>
      </c>
    </row>
    <row r="631" spans="1:22" x14ac:dyDescent="0.3">
      <c r="A631" s="3">
        <v>630</v>
      </c>
      <c r="B631" s="2" t="s">
        <v>1296</v>
      </c>
      <c r="C631" s="2" t="s">
        <v>45</v>
      </c>
      <c r="D631" s="2" t="s">
        <v>92</v>
      </c>
      <c r="E631" s="3">
        <v>2018</v>
      </c>
      <c r="F631" s="4">
        <v>37172.49</v>
      </c>
      <c r="G631" s="5">
        <v>73678</v>
      </c>
      <c r="H631" s="2" t="s">
        <v>41</v>
      </c>
      <c r="I631" s="2" t="s">
        <v>22</v>
      </c>
      <c r="J631" s="6">
        <v>3.5</v>
      </c>
      <c r="K631" s="7">
        <v>660</v>
      </c>
      <c r="L631" s="8">
        <v>409</v>
      </c>
      <c r="M631" s="3">
        <v>3</v>
      </c>
      <c r="N631" s="3">
        <v>2</v>
      </c>
      <c r="O631" s="2" t="s">
        <v>30</v>
      </c>
      <c r="P631" s="9" t="s">
        <v>1295</v>
      </c>
      <c r="Q631" s="9" t="s">
        <v>15407</v>
      </c>
      <c r="R631" s="10">
        <v>43887</v>
      </c>
      <c r="S631" s="16">
        <v>45185.931873420413</v>
      </c>
      <c r="T631" s="1" t="s">
        <v>19915</v>
      </c>
      <c r="U631" s="46">
        <v>2020</v>
      </c>
      <c r="V631" s="46">
        <v>2023</v>
      </c>
    </row>
    <row r="632" spans="1:22" x14ac:dyDescent="0.3">
      <c r="A632" s="3">
        <v>631</v>
      </c>
      <c r="B632" s="2" t="s">
        <v>1298</v>
      </c>
      <c r="C632" s="2" t="s">
        <v>118</v>
      </c>
      <c r="D632" s="2" t="s">
        <v>46</v>
      </c>
      <c r="E632" s="3">
        <v>2000</v>
      </c>
      <c r="F632" s="4">
        <v>50004.5</v>
      </c>
      <c r="G632" s="5">
        <v>27007</v>
      </c>
      <c r="H632" s="2" t="s">
        <v>35</v>
      </c>
      <c r="I632" s="2" t="s">
        <v>22</v>
      </c>
      <c r="J632" s="6">
        <v>4</v>
      </c>
      <c r="K632" s="7">
        <v>442</v>
      </c>
      <c r="L632" s="8">
        <v>576</v>
      </c>
      <c r="M632" s="3">
        <v>4</v>
      </c>
      <c r="N632" s="3">
        <v>2</v>
      </c>
      <c r="O632" s="2" t="s">
        <v>36</v>
      </c>
      <c r="P632" s="9" t="s">
        <v>1297</v>
      </c>
      <c r="Q632" s="9" t="s">
        <v>15408</v>
      </c>
      <c r="R632" s="10">
        <v>44531</v>
      </c>
      <c r="S632" s="16">
        <v>45327.434173880487</v>
      </c>
      <c r="T632" s="1" t="s">
        <v>19925</v>
      </c>
      <c r="U632" s="46">
        <v>2021</v>
      </c>
      <c r="V632" s="46">
        <v>2024</v>
      </c>
    </row>
    <row r="633" spans="1:22" x14ac:dyDescent="0.3">
      <c r="A633" s="3">
        <v>632</v>
      </c>
      <c r="B633" s="2" t="s">
        <v>1300</v>
      </c>
      <c r="C633" s="2" t="s">
        <v>45</v>
      </c>
      <c r="D633" s="2" t="s">
        <v>64</v>
      </c>
      <c r="E633" s="3">
        <v>2018</v>
      </c>
      <c r="F633" s="4">
        <v>48414.44</v>
      </c>
      <c r="G633" s="5">
        <v>269054</v>
      </c>
      <c r="H633" s="2" t="s">
        <v>35</v>
      </c>
      <c r="I633" s="2" t="s">
        <v>22</v>
      </c>
      <c r="J633" s="6">
        <v>4.4000000000000004</v>
      </c>
      <c r="K633" s="7">
        <v>539</v>
      </c>
      <c r="L633" s="8">
        <v>311</v>
      </c>
      <c r="M633" s="3">
        <v>3</v>
      </c>
      <c r="N633" s="3">
        <v>2</v>
      </c>
      <c r="O633" s="2" t="s">
        <v>80</v>
      </c>
      <c r="P633" s="9" t="s">
        <v>1299</v>
      </c>
      <c r="Q633" s="9" t="s">
        <v>15409</v>
      </c>
      <c r="R633" s="10">
        <v>44590</v>
      </c>
      <c r="S633" s="16">
        <v>45219.080503146353</v>
      </c>
      <c r="T633" s="1" t="s">
        <v>19926</v>
      </c>
      <c r="U633" s="46">
        <v>2022</v>
      </c>
      <c r="V633" s="46">
        <v>2023</v>
      </c>
    </row>
    <row r="634" spans="1:22" x14ac:dyDescent="0.3">
      <c r="A634" s="3">
        <v>633</v>
      </c>
      <c r="B634" s="2" t="s">
        <v>1302</v>
      </c>
      <c r="C634" s="2" t="s">
        <v>45</v>
      </c>
      <c r="D634" s="2" t="s">
        <v>79</v>
      </c>
      <c r="E634" s="3">
        <v>2000</v>
      </c>
      <c r="F634" s="4">
        <v>78171.64</v>
      </c>
      <c r="G634" s="5">
        <v>248972</v>
      </c>
      <c r="H634" s="2" t="s">
        <v>35</v>
      </c>
      <c r="I634" s="2" t="s">
        <v>29</v>
      </c>
      <c r="J634" s="6">
        <v>1.5</v>
      </c>
      <c r="K634" s="7">
        <v>273</v>
      </c>
      <c r="L634" s="8">
        <v>751</v>
      </c>
      <c r="M634" s="3">
        <v>5</v>
      </c>
      <c r="N634" s="3">
        <v>5</v>
      </c>
      <c r="O634" s="2" t="s">
        <v>30</v>
      </c>
      <c r="P634" s="9" t="s">
        <v>1301</v>
      </c>
      <c r="Q634" s="9" t="s">
        <v>19643</v>
      </c>
      <c r="R634" s="10">
        <v>43203</v>
      </c>
      <c r="S634" s="16">
        <v>45166.50998904353</v>
      </c>
      <c r="T634" s="1" t="s">
        <v>19917</v>
      </c>
      <c r="U634" s="46">
        <v>2018</v>
      </c>
      <c r="V634" s="46">
        <v>2023</v>
      </c>
    </row>
    <row r="635" spans="1:22" x14ac:dyDescent="0.3">
      <c r="A635" s="3">
        <v>634</v>
      </c>
      <c r="B635" s="2" t="s">
        <v>1304</v>
      </c>
      <c r="C635" s="2" t="s">
        <v>39</v>
      </c>
      <c r="D635" s="2" t="s">
        <v>64</v>
      </c>
      <c r="E635" s="3">
        <v>2008</v>
      </c>
      <c r="F635" s="4">
        <v>54466.99</v>
      </c>
      <c r="G635" s="5">
        <v>215662</v>
      </c>
      <c r="H635" s="2" t="s">
        <v>21</v>
      </c>
      <c r="I635" s="2" t="s">
        <v>29</v>
      </c>
      <c r="J635" s="6">
        <v>2.8</v>
      </c>
      <c r="K635" s="7">
        <v>519</v>
      </c>
      <c r="L635" s="8">
        <v>173</v>
      </c>
      <c r="M635" s="3">
        <v>3</v>
      </c>
      <c r="N635" s="3">
        <v>5</v>
      </c>
      <c r="O635" s="2" t="s">
        <v>42</v>
      </c>
      <c r="P635" s="9" t="s">
        <v>1303</v>
      </c>
      <c r="Q635" s="9" t="s">
        <v>15410</v>
      </c>
      <c r="R635" s="10">
        <v>44239</v>
      </c>
      <c r="S635" s="16">
        <v>45628.254337913299</v>
      </c>
      <c r="T635" s="1" t="s">
        <v>19915</v>
      </c>
      <c r="U635" s="46">
        <v>2021</v>
      </c>
      <c r="V635" s="46">
        <v>2024</v>
      </c>
    </row>
    <row r="636" spans="1:22" x14ac:dyDescent="0.3">
      <c r="A636" s="3">
        <v>635</v>
      </c>
      <c r="B636" s="2" t="s">
        <v>1306</v>
      </c>
      <c r="C636" s="2" t="s">
        <v>26</v>
      </c>
      <c r="D636" s="2" t="s">
        <v>79</v>
      </c>
      <c r="E636" s="3">
        <v>1997</v>
      </c>
      <c r="F636" s="4">
        <v>73624.45</v>
      </c>
      <c r="G636" s="5">
        <v>75203</v>
      </c>
      <c r="H636" s="2" t="s">
        <v>41</v>
      </c>
      <c r="I636" s="2" t="s">
        <v>22</v>
      </c>
      <c r="J636" s="6">
        <v>3.3</v>
      </c>
      <c r="K636" s="7">
        <v>163</v>
      </c>
      <c r="L636" s="8">
        <v>662</v>
      </c>
      <c r="M636" s="3">
        <v>2</v>
      </c>
      <c r="N636" s="3">
        <v>7</v>
      </c>
      <c r="O636" s="2" t="s">
        <v>36</v>
      </c>
      <c r="P636" s="9" t="s">
        <v>1305</v>
      </c>
      <c r="Q636" s="9" t="s">
        <v>15411</v>
      </c>
      <c r="R636" s="10">
        <v>42164</v>
      </c>
      <c r="S636" s="16">
        <v>45433.597406527027</v>
      </c>
      <c r="T636" s="1" t="s">
        <v>19919</v>
      </c>
      <c r="U636" s="46">
        <v>2015</v>
      </c>
      <c r="V636" s="46">
        <v>2024</v>
      </c>
    </row>
    <row r="637" spans="1:22" x14ac:dyDescent="0.3">
      <c r="A637" s="3">
        <v>636</v>
      </c>
      <c r="B637" s="2" t="s">
        <v>1308</v>
      </c>
      <c r="C637" s="2" t="s">
        <v>49</v>
      </c>
      <c r="D637" s="2" t="s">
        <v>27</v>
      </c>
      <c r="E637" s="3">
        <v>2003</v>
      </c>
      <c r="F637" s="4">
        <v>42952.27</v>
      </c>
      <c r="G637" s="5">
        <v>142988</v>
      </c>
      <c r="H637" s="2" t="s">
        <v>21</v>
      </c>
      <c r="I637" s="2" t="s">
        <v>22</v>
      </c>
      <c r="J637" s="6">
        <v>4.5999999999999996</v>
      </c>
      <c r="K637" s="7">
        <v>691</v>
      </c>
      <c r="L637" s="8">
        <v>162</v>
      </c>
      <c r="M637" s="3">
        <v>2</v>
      </c>
      <c r="N637" s="3">
        <v>4</v>
      </c>
      <c r="O637" s="2" t="s">
        <v>51</v>
      </c>
      <c r="P637" s="9" t="s">
        <v>1307</v>
      </c>
      <c r="Q637" s="9" t="s">
        <v>15412</v>
      </c>
      <c r="R637" s="10">
        <v>43156</v>
      </c>
      <c r="S637" s="16">
        <v>45250.038694784678</v>
      </c>
      <c r="T637" s="1" t="s">
        <v>19915</v>
      </c>
      <c r="U637" s="46">
        <v>2018</v>
      </c>
      <c r="V637" s="46">
        <v>2023</v>
      </c>
    </row>
    <row r="638" spans="1:22" x14ac:dyDescent="0.3">
      <c r="A638" s="3">
        <v>637</v>
      </c>
      <c r="B638" s="2" t="s">
        <v>1310</v>
      </c>
      <c r="C638" s="2" t="s">
        <v>26</v>
      </c>
      <c r="D638" s="2" t="s">
        <v>79</v>
      </c>
      <c r="E638" s="3">
        <v>1991</v>
      </c>
      <c r="F638" s="4">
        <v>6398.82</v>
      </c>
      <c r="G638" s="5">
        <v>184174</v>
      </c>
      <c r="H638" s="2" t="s">
        <v>21</v>
      </c>
      <c r="I638" s="2" t="s">
        <v>22</v>
      </c>
      <c r="J638" s="6">
        <v>3.7</v>
      </c>
      <c r="K638" s="7">
        <v>453</v>
      </c>
      <c r="L638" s="8">
        <v>302</v>
      </c>
      <c r="M638" s="3">
        <v>2</v>
      </c>
      <c r="N638" s="3">
        <v>7</v>
      </c>
      <c r="O638" s="2" t="s">
        <v>51</v>
      </c>
      <c r="P638" s="9" t="s">
        <v>1309</v>
      </c>
      <c r="Q638" s="9" t="s">
        <v>15413</v>
      </c>
      <c r="R638" s="10">
        <v>43029</v>
      </c>
      <c r="S638" s="16">
        <v>45291.510989243558</v>
      </c>
      <c r="T638" s="1" t="s">
        <v>19923</v>
      </c>
      <c r="U638" s="46">
        <v>2017</v>
      </c>
      <c r="V638" s="46">
        <v>2023</v>
      </c>
    </row>
    <row r="639" spans="1:22" x14ac:dyDescent="0.3">
      <c r="A639" s="3">
        <v>638</v>
      </c>
      <c r="B639" s="2" t="s">
        <v>1312</v>
      </c>
      <c r="C639" s="2" t="s">
        <v>118</v>
      </c>
      <c r="D639" s="2" t="s">
        <v>46</v>
      </c>
      <c r="E639" s="3">
        <v>2021</v>
      </c>
      <c r="F639" s="4">
        <v>53602.23</v>
      </c>
      <c r="G639" s="5">
        <v>115493</v>
      </c>
      <c r="H639" s="2" t="s">
        <v>28</v>
      </c>
      <c r="I639" s="2" t="s">
        <v>29</v>
      </c>
      <c r="J639" s="6">
        <v>2.8</v>
      </c>
      <c r="K639" s="7">
        <v>305</v>
      </c>
      <c r="L639" s="8">
        <v>589</v>
      </c>
      <c r="M639" s="3">
        <v>4</v>
      </c>
      <c r="N639" s="3">
        <v>4</v>
      </c>
      <c r="O639" s="2" t="s">
        <v>30</v>
      </c>
      <c r="P639" s="9" t="s">
        <v>1311</v>
      </c>
      <c r="Q639" s="9" t="s">
        <v>15414</v>
      </c>
      <c r="R639" s="10">
        <v>44383</v>
      </c>
      <c r="S639" s="16">
        <v>45763.185324110542</v>
      </c>
      <c r="T639" s="1" t="s">
        <v>19920</v>
      </c>
      <c r="U639" s="46">
        <v>2021</v>
      </c>
      <c r="V639" s="46">
        <v>2025</v>
      </c>
    </row>
    <row r="640" spans="1:22" x14ac:dyDescent="0.3">
      <c r="A640" s="3">
        <v>639</v>
      </c>
      <c r="B640" s="2" t="s">
        <v>1314</v>
      </c>
      <c r="C640" s="2" t="s">
        <v>19</v>
      </c>
      <c r="D640" s="2" t="s">
        <v>50</v>
      </c>
      <c r="E640" s="3">
        <v>2023</v>
      </c>
      <c r="F640" s="4">
        <v>22153.5</v>
      </c>
      <c r="G640" s="5">
        <v>6583</v>
      </c>
      <c r="H640" s="2" t="s">
        <v>35</v>
      </c>
      <c r="I640" s="2" t="s">
        <v>22</v>
      </c>
      <c r="J640" s="6">
        <v>5.6</v>
      </c>
      <c r="K640" s="7">
        <v>324</v>
      </c>
      <c r="L640" s="8">
        <v>730</v>
      </c>
      <c r="M640" s="3">
        <v>2</v>
      </c>
      <c r="N640" s="3">
        <v>5</v>
      </c>
      <c r="O640" s="2" t="s">
        <v>85</v>
      </c>
      <c r="P640" s="9" t="s">
        <v>1313</v>
      </c>
      <c r="Q640" s="9" t="s">
        <v>15415</v>
      </c>
      <c r="R640" s="10">
        <v>44186</v>
      </c>
      <c r="S640" s="16">
        <v>45826.854057857287</v>
      </c>
      <c r="T640" s="1" t="s">
        <v>19925</v>
      </c>
      <c r="U640" s="46">
        <v>2020</v>
      </c>
      <c r="V640" s="46">
        <v>2025</v>
      </c>
    </row>
    <row r="641" spans="1:22" x14ac:dyDescent="0.3">
      <c r="A641" s="3">
        <v>640</v>
      </c>
      <c r="B641" s="2" t="s">
        <v>1316</v>
      </c>
      <c r="C641" s="2" t="s">
        <v>39</v>
      </c>
      <c r="D641" s="2" t="s">
        <v>92</v>
      </c>
      <c r="E641" s="3">
        <v>1999</v>
      </c>
      <c r="F641" s="4">
        <v>27366.7</v>
      </c>
      <c r="G641" s="5">
        <v>62286</v>
      </c>
      <c r="H641" s="2" t="s">
        <v>28</v>
      </c>
      <c r="I641" s="2" t="s">
        <v>29</v>
      </c>
      <c r="J641" s="6">
        <v>4.2</v>
      </c>
      <c r="K641" s="7">
        <v>158</v>
      </c>
      <c r="L641" s="8">
        <v>284</v>
      </c>
      <c r="M641" s="3">
        <v>4</v>
      </c>
      <c r="N641" s="3">
        <v>4</v>
      </c>
      <c r="O641" s="2" t="s">
        <v>80</v>
      </c>
      <c r="P641" s="9" t="s">
        <v>1315</v>
      </c>
      <c r="Q641" s="9" t="s">
        <v>19404</v>
      </c>
      <c r="R641" s="10">
        <v>44192</v>
      </c>
      <c r="S641" s="16">
        <v>45668.558398725458</v>
      </c>
      <c r="T641" s="1" t="s">
        <v>19925</v>
      </c>
      <c r="U641" s="46">
        <v>2020</v>
      </c>
      <c r="V641" s="46">
        <v>2025</v>
      </c>
    </row>
    <row r="642" spans="1:22" x14ac:dyDescent="0.3">
      <c r="A642" s="3">
        <v>641</v>
      </c>
      <c r="B642" s="2" t="s">
        <v>540</v>
      </c>
      <c r="C642" s="2" t="s">
        <v>74</v>
      </c>
      <c r="D642" s="2" t="s">
        <v>64</v>
      </c>
      <c r="E642" s="3">
        <v>1998</v>
      </c>
      <c r="F642" s="4">
        <v>63247.87</v>
      </c>
      <c r="G642" s="5">
        <v>200272</v>
      </c>
      <c r="H642" s="2" t="s">
        <v>21</v>
      </c>
      <c r="I642" s="2" t="s">
        <v>22</v>
      </c>
      <c r="J642" s="6">
        <v>2.2999999999999998</v>
      </c>
      <c r="K642" s="7">
        <v>545</v>
      </c>
      <c r="L642" s="8">
        <v>349</v>
      </c>
      <c r="M642" s="3">
        <v>4</v>
      </c>
      <c r="N642" s="3">
        <v>2</v>
      </c>
      <c r="O642" s="2" t="s">
        <v>80</v>
      </c>
      <c r="P642" s="9" t="s">
        <v>1317</v>
      </c>
      <c r="Q642" s="9" t="s">
        <v>15416</v>
      </c>
      <c r="R642" s="10">
        <v>43909</v>
      </c>
      <c r="S642" s="16">
        <v>45637.600207087133</v>
      </c>
      <c r="T642" s="1" t="s">
        <v>19916</v>
      </c>
      <c r="U642" s="46">
        <v>2020</v>
      </c>
      <c r="V642" s="46">
        <v>2024</v>
      </c>
    </row>
    <row r="643" spans="1:22" x14ac:dyDescent="0.3">
      <c r="A643" s="3">
        <v>642</v>
      </c>
      <c r="B643" s="2" t="s">
        <v>1319</v>
      </c>
      <c r="C643" s="2" t="s">
        <v>45</v>
      </c>
      <c r="D643" s="2" t="s">
        <v>50</v>
      </c>
      <c r="E643" s="3">
        <v>2018</v>
      </c>
      <c r="F643" s="4">
        <v>6320.59</v>
      </c>
      <c r="G643" s="5">
        <v>255933</v>
      </c>
      <c r="H643" s="2" t="s">
        <v>41</v>
      </c>
      <c r="I643" s="2" t="s">
        <v>29</v>
      </c>
      <c r="J643" s="6">
        <v>1</v>
      </c>
      <c r="K643" s="7">
        <v>177</v>
      </c>
      <c r="L643" s="8">
        <v>453</v>
      </c>
      <c r="M643" s="3">
        <v>5</v>
      </c>
      <c r="N643" s="3">
        <v>5</v>
      </c>
      <c r="O643" s="2" t="s">
        <v>42</v>
      </c>
      <c r="P643" s="9" t="s">
        <v>1318</v>
      </c>
      <c r="Q643" s="9" t="s">
        <v>15417</v>
      </c>
      <c r="R643" s="10">
        <v>45052</v>
      </c>
      <c r="S643" s="16">
        <v>45584.88366377847</v>
      </c>
      <c r="T643" s="1" t="s">
        <v>19918</v>
      </c>
      <c r="U643" s="46">
        <v>2023</v>
      </c>
      <c r="V643" s="46">
        <v>2024</v>
      </c>
    </row>
    <row r="644" spans="1:22" x14ac:dyDescent="0.3">
      <c r="A644" s="3">
        <v>643</v>
      </c>
      <c r="B644" s="2" t="s">
        <v>1321</v>
      </c>
      <c r="C644" s="2" t="s">
        <v>45</v>
      </c>
      <c r="D644" s="2" t="s">
        <v>46</v>
      </c>
      <c r="E644" s="3">
        <v>2001</v>
      </c>
      <c r="F644" s="4">
        <v>59185.06</v>
      </c>
      <c r="G644" s="5">
        <v>243346</v>
      </c>
      <c r="H644" s="2" t="s">
        <v>28</v>
      </c>
      <c r="I644" s="2" t="s">
        <v>29</v>
      </c>
      <c r="J644" s="6">
        <v>2.5</v>
      </c>
      <c r="K644" s="7">
        <v>560</v>
      </c>
      <c r="L644" s="8">
        <v>431</v>
      </c>
      <c r="M644" s="3">
        <v>5</v>
      </c>
      <c r="N644" s="3">
        <v>4</v>
      </c>
      <c r="O644" s="2" t="s">
        <v>51</v>
      </c>
      <c r="P644" s="9" t="s">
        <v>1320</v>
      </c>
      <c r="Q644" s="9" t="s">
        <v>15418</v>
      </c>
      <c r="R644" s="10">
        <v>42473</v>
      </c>
      <c r="S644" s="16">
        <v>45533.189324910687</v>
      </c>
      <c r="T644" s="1" t="s">
        <v>19917</v>
      </c>
      <c r="U644" s="46">
        <v>2016</v>
      </c>
      <c r="V644" s="46">
        <v>2024</v>
      </c>
    </row>
    <row r="645" spans="1:22" x14ac:dyDescent="0.3">
      <c r="A645" s="3">
        <v>644</v>
      </c>
      <c r="B645" s="2" t="s">
        <v>1323</v>
      </c>
      <c r="C645" s="2" t="s">
        <v>39</v>
      </c>
      <c r="D645" s="2" t="s">
        <v>79</v>
      </c>
      <c r="E645" s="3">
        <v>2004</v>
      </c>
      <c r="F645" s="4">
        <v>53331.7</v>
      </c>
      <c r="G645" s="5">
        <v>217215</v>
      </c>
      <c r="H645" s="2" t="s">
        <v>41</v>
      </c>
      <c r="I645" s="2" t="s">
        <v>29</v>
      </c>
      <c r="J645" s="6">
        <v>1.3</v>
      </c>
      <c r="K645" s="7">
        <v>244</v>
      </c>
      <c r="L645" s="8">
        <v>108</v>
      </c>
      <c r="M645" s="3">
        <v>4</v>
      </c>
      <c r="N645" s="3">
        <v>5</v>
      </c>
      <c r="O645" s="2" t="s">
        <v>30</v>
      </c>
      <c r="P645" s="9" t="s">
        <v>1322</v>
      </c>
      <c r="Q645" s="9" t="s">
        <v>15419</v>
      </c>
      <c r="R645" s="10">
        <v>45023</v>
      </c>
      <c r="S645" s="16">
        <v>45466.892065458807</v>
      </c>
      <c r="T645" s="1" t="s">
        <v>19917</v>
      </c>
      <c r="U645" s="46">
        <v>2023</v>
      </c>
      <c r="V645" s="46">
        <v>2024</v>
      </c>
    </row>
    <row r="646" spans="1:22" x14ac:dyDescent="0.3">
      <c r="A646" s="3">
        <v>645</v>
      </c>
      <c r="B646" s="2" t="s">
        <v>1325</v>
      </c>
      <c r="C646" s="2" t="s">
        <v>19</v>
      </c>
      <c r="D646" s="2" t="s">
        <v>40</v>
      </c>
      <c r="E646" s="3">
        <v>1998</v>
      </c>
      <c r="F646" s="4">
        <v>23492.639999999999</v>
      </c>
      <c r="G646" s="5">
        <v>47805</v>
      </c>
      <c r="H646" s="2" t="s">
        <v>41</v>
      </c>
      <c r="I646" s="2" t="s">
        <v>22</v>
      </c>
      <c r="J646" s="6">
        <v>5.9</v>
      </c>
      <c r="K646" s="7">
        <v>97</v>
      </c>
      <c r="L646" s="8">
        <v>192</v>
      </c>
      <c r="M646" s="3">
        <v>2</v>
      </c>
      <c r="N646" s="3">
        <v>7</v>
      </c>
      <c r="O646" s="2" t="s">
        <v>23</v>
      </c>
      <c r="P646" s="9" t="s">
        <v>1324</v>
      </c>
      <c r="Q646" s="9" t="s">
        <v>19405</v>
      </c>
      <c r="R646" s="10">
        <v>44192</v>
      </c>
      <c r="S646" s="16">
        <v>45743.909468939499</v>
      </c>
      <c r="T646" s="1" t="s">
        <v>19925</v>
      </c>
      <c r="U646" s="46">
        <v>2020</v>
      </c>
      <c r="V646" s="46">
        <v>2025</v>
      </c>
    </row>
    <row r="647" spans="1:22" x14ac:dyDescent="0.3">
      <c r="A647" s="3">
        <v>646</v>
      </c>
      <c r="B647" s="2" t="s">
        <v>1327</v>
      </c>
      <c r="C647" s="2" t="s">
        <v>118</v>
      </c>
      <c r="D647" s="2" t="s">
        <v>20</v>
      </c>
      <c r="E647" s="3">
        <v>2012</v>
      </c>
      <c r="F647" s="4">
        <v>40286.839999999997</v>
      </c>
      <c r="G647" s="5">
        <v>89496</v>
      </c>
      <c r="H647" s="2" t="s">
        <v>28</v>
      </c>
      <c r="I647" s="2" t="s">
        <v>29</v>
      </c>
      <c r="J647" s="6">
        <v>5.0999999999999996</v>
      </c>
      <c r="K647" s="7">
        <v>683</v>
      </c>
      <c r="L647" s="8">
        <v>226</v>
      </c>
      <c r="M647" s="3">
        <v>2</v>
      </c>
      <c r="N647" s="3">
        <v>7</v>
      </c>
      <c r="O647" s="2" t="s">
        <v>51</v>
      </c>
      <c r="P647" s="9" t="s">
        <v>1326</v>
      </c>
      <c r="Q647" s="9" t="s">
        <v>15420</v>
      </c>
      <c r="R647" s="10">
        <v>43354</v>
      </c>
      <c r="S647" s="16">
        <v>45673.231333312382</v>
      </c>
      <c r="T647" s="1" t="s">
        <v>19922</v>
      </c>
      <c r="U647" s="46">
        <v>2018</v>
      </c>
      <c r="V647" s="46">
        <v>2025</v>
      </c>
    </row>
    <row r="648" spans="1:22" x14ac:dyDescent="0.3">
      <c r="A648" s="3">
        <v>647</v>
      </c>
      <c r="B648" s="2" t="s">
        <v>1329</v>
      </c>
      <c r="C648" s="2" t="s">
        <v>74</v>
      </c>
      <c r="D648" s="2" t="s">
        <v>50</v>
      </c>
      <c r="E648" s="3">
        <v>2020</v>
      </c>
      <c r="F648" s="4">
        <v>10282.58</v>
      </c>
      <c r="G648" s="5">
        <v>202137</v>
      </c>
      <c r="H648" s="2" t="s">
        <v>21</v>
      </c>
      <c r="I648" s="2" t="s">
        <v>29</v>
      </c>
      <c r="J648" s="6">
        <v>5.0999999999999996</v>
      </c>
      <c r="K648" s="7">
        <v>360</v>
      </c>
      <c r="L648" s="8">
        <v>463</v>
      </c>
      <c r="M648" s="3">
        <v>5</v>
      </c>
      <c r="N648" s="3">
        <v>4</v>
      </c>
      <c r="O648" s="2" t="s">
        <v>80</v>
      </c>
      <c r="P648" s="9" t="s">
        <v>1328</v>
      </c>
      <c r="Q648" s="9" t="s">
        <v>15421</v>
      </c>
      <c r="R648" s="10">
        <v>44175</v>
      </c>
      <c r="S648" s="16">
        <v>45572.471181281973</v>
      </c>
      <c r="T648" s="1" t="s">
        <v>19925</v>
      </c>
      <c r="U648" s="46">
        <v>2020</v>
      </c>
      <c r="V648" s="46">
        <v>2024</v>
      </c>
    </row>
    <row r="649" spans="1:22" x14ac:dyDescent="0.3">
      <c r="A649" s="3">
        <v>648</v>
      </c>
      <c r="B649" s="2" t="s">
        <v>1331</v>
      </c>
      <c r="C649" s="2" t="s">
        <v>26</v>
      </c>
      <c r="D649" s="2" t="s">
        <v>34</v>
      </c>
      <c r="E649" s="3">
        <v>2020</v>
      </c>
      <c r="F649" s="4">
        <v>19867.32</v>
      </c>
      <c r="G649" s="5">
        <v>197104</v>
      </c>
      <c r="H649" s="2" t="s">
        <v>28</v>
      </c>
      <c r="I649" s="2" t="s">
        <v>29</v>
      </c>
      <c r="J649" s="6">
        <v>1.5</v>
      </c>
      <c r="K649" s="7">
        <v>385</v>
      </c>
      <c r="L649" s="8">
        <v>756</v>
      </c>
      <c r="M649" s="3">
        <v>2</v>
      </c>
      <c r="N649" s="3">
        <v>2</v>
      </c>
      <c r="O649" s="2" t="s">
        <v>65</v>
      </c>
      <c r="P649" s="9" t="s">
        <v>1330</v>
      </c>
      <c r="Q649" s="9" t="s">
        <v>15422</v>
      </c>
      <c r="R649" s="10">
        <v>41884</v>
      </c>
      <c r="S649" s="16">
        <v>45752.67122128998</v>
      </c>
      <c r="T649" s="1" t="s">
        <v>19922</v>
      </c>
      <c r="U649" s="46">
        <v>2014</v>
      </c>
      <c r="V649" s="46">
        <v>2025</v>
      </c>
    </row>
    <row r="650" spans="1:22" x14ac:dyDescent="0.3">
      <c r="A650" s="3">
        <v>649</v>
      </c>
      <c r="B650" s="2" t="s">
        <v>1333</v>
      </c>
      <c r="C650" s="2" t="s">
        <v>49</v>
      </c>
      <c r="D650" s="2" t="s">
        <v>40</v>
      </c>
      <c r="E650" s="3">
        <v>2011</v>
      </c>
      <c r="F650" s="4">
        <v>59131.01</v>
      </c>
      <c r="G650" s="5">
        <v>160854</v>
      </c>
      <c r="H650" s="2" t="s">
        <v>41</v>
      </c>
      <c r="I650" s="2" t="s">
        <v>29</v>
      </c>
      <c r="J650" s="6">
        <v>5</v>
      </c>
      <c r="K650" s="7">
        <v>141</v>
      </c>
      <c r="L650" s="8">
        <v>534</v>
      </c>
      <c r="M650" s="3">
        <v>5</v>
      </c>
      <c r="N650" s="3">
        <v>7</v>
      </c>
      <c r="O650" s="2" t="s">
        <v>30</v>
      </c>
      <c r="P650" s="9" t="s">
        <v>1332</v>
      </c>
      <c r="Q650" s="9" t="s">
        <v>15423</v>
      </c>
      <c r="R650" s="10">
        <v>44861</v>
      </c>
      <c r="S650" s="16">
        <v>45249.016490343784</v>
      </c>
      <c r="T650" s="1" t="s">
        <v>19923</v>
      </c>
      <c r="U650" s="46">
        <v>2022</v>
      </c>
      <c r="V650" s="46">
        <v>2023</v>
      </c>
    </row>
    <row r="651" spans="1:22" x14ac:dyDescent="0.3">
      <c r="A651" s="3">
        <v>650</v>
      </c>
      <c r="B651" s="2" t="s">
        <v>1335</v>
      </c>
      <c r="C651" s="2" t="s">
        <v>19</v>
      </c>
      <c r="D651" s="2" t="s">
        <v>64</v>
      </c>
      <c r="E651" s="3">
        <v>2007</v>
      </c>
      <c r="F651" s="4">
        <v>10958.38</v>
      </c>
      <c r="G651" s="5">
        <v>56568</v>
      </c>
      <c r="H651" s="2" t="s">
        <v>28</v>
      </c>
      <c r="I651" s="2" t="s">
        <v>29</v>
      </c>
      <c r="J651" s="6">
        <v>3.2</v>
      </c>
      <c r="K651" s="7">
        <v>398</v>
      </c>
      <c r="L651" s="8">
        <v>708</v>
      </c>
      <c r="M651" s="3">
        <v>4</v>
      </c>
      <c r="N651" s="3">
        <v>5</v>
      </c>
      <c r="O651" s="2" t="s">
        <v>23</v>
      </c>
      <c r="P651" s="9" t="s">
        <v>1334</v>
      </c>
      <c r="Q651" s="9" t="s">
        <v>15424</v>
      </c>
      <c r="R651" s="10">
        <v>45273</v>
      </c>
      <c r="S651" s="16">
        <v>45743.617410527833</v>
      </c>
      <c r="T651" s="1" t="s">
        <v>19925</v>
      </c>
      <c r="U651" s="46">
        <v>2023</v>
      </c>
      <c r="V651" s="46">
        <v>2025</v>
      </c>
    </row>
    <row r="652" spans="1:22" x14ac:dyDescent="0.3">
      <c r="A652" s="3">
        <v>651</v>
      </c>
      <c r="B652" s="2" t="s">
        <v>1337</v>
      </c>
      <c r="C652" s="2" t="s">
        <v>26</v>
      </c>
      <c r="D652" s="2" t="s">
        <v>64</v>
      </c>
      <c r="E652" s="3">
        <v>1995</v>
      </c>
      <c r="F652" s="4">
        <v>35254.28</v>
      </c>
      <c r="G652" s="5">
        <v>28552</v>
      </c>
      <c r="H652" s="2" t="s">
        <v>41</v>
      </c>
      <c r="I652" s="2" t="s">
        <v>22</v>
      </c>
      <c r="J652" s="6">
        <v>2.2999999999999998</v>
      </c>
      <c r="K652" s="7">
        <v>275</v>
      </c>
      <c r="L652" s="8">
        <v>581</v>
      </c>
      <c r="M652" s="3">
        <v>4</v>
      </c>
      <c r="N652" s="3">
        <v>4</v>
      </c>
      <c r="O652" s="2" t="s">
        <v>65</v>
      </c>
      <c r="P652" s="9" t="s">
        <v>1336</v>
      </c>
      <c r="Q652" s="9" t="s">
        <v>15425</v>
      </c>
      <c r="R652" s="10">
        <v>43260</v>
      </c>
      <c r="S652" s="16">
        <v>45672.793245694862</v>
      </c>
      <c r="T652" s="1" t="s">
        <v>19919</v>
      </c>
      <c r="U652" s="46">
        <v>2018</v>
      </c>
      <c r="V652" s="46">
        <v>2025</v>
      </c>
    </row>
    <row r="653" spans="1:22" x14ac:dyDescent="0.3">
      <c r="A653" s="3">
        <v>652</v>
      </c>
      <c r="B653" s="2" t="s">
        <v>1339</v>
      </c>
      <c r="C653" s="2" t="s">
        <v>33</v>
      </c>
      <c r="D653" s="2" t="s">
        <v>79</v>
      </c>
      <c r="E653" s="3">
        <v>2017</v>
      </c>
      <c r="F653" s="4">
        <v>50774.2</v>
      </c>
      <c r="G653" s="5">
        <v>14606</v>
      </c>
      <c r="H653" s="2" t="s">
        <v>28</v>
      </c>
      <c r="I653" s="2" t="s">
        <v>22</v>
      </c>
      <c r="J653" s="6">
        <v>1.7</v>
      </c>
      <c r="K653" s="7">
        <v>463</v>
      </c>
      <c r="L653" s="8">
        <v>143</v>
      </c>
      <c r="M653" s="3">
        <v>5</v>
      </c>
      <c r="N653" s="3">
        <v>7</v>
      </c>
      <c r="O653" s="2" t="s">
        <v>42</v>
      </c>
      <c r="P653" s="9" t="s">
        <v>1338</v>
      </c>
      <c r="Q653" s="9" t="s">
        <v>15426</v>
      </c>
      <c r="R653" s="10">
        <v>42423</v>
      </c>
      <c r="S653" s="16">
        <v>45241.422971640037</v>
      </c>
      <c r="T653" s="1" t="s">
        <v>19915</v>
      </c>
      <c r="U653" s="46">
        <v>2016</v>
      </c>
      <c r="V653" s="46">
        <v>2023</v>
      </c>
    </row>
    <row r="654" spans="1:22" x14ac:dyDescent="0.3">
      <c r="A654" s="3">
        <v>653</v>
      </c>
      <c r="B654" s="2" t="s">
        <v>1341</v>
      </c>
      <c r="C654" s="2" t="s">
        <v>26</v>
      </c>
      <c r="D654" s="2" t="s">
        <v>64</v>
      </c>
      <c r="E654" s="3">
        <v>1993</v>
      </c>
      <c r="F654" s="4">
        <v>46137.85</v>
      </c>
      <c r="G654" s="5">
        <v>59537</v>
      </c>
      <c r="H654" s="2" t="s">
        <v>41</v>
      </c>
      <c r="I654" s="2" t="s">
        <v>29</v>
      </c>
      <c r="J654" s="6">
        <v>1.5</v>
      </c>
      <c r="K654" s="7">
        <v>133</v>
      </c>
      <c r="L654" s="8">
        <v>291</v>
      </c>
      <c r="M654" s="3">
        <v>3</v>
      </c>
      <c r="N654" s="3">
        <v>4</v>
      </c>
      <c r="O654" s="2" t="s">
        <v>42</v>
      </c>
      <c r="P654" s="9" t="s">
        <v>1340</v>
      </c>
      <c r="Q654" s="9" t="s">
        <v>15427</v>
      </c>
      <c r="R654" s="10">
        <v>45120</v>
      </c>
      <c r="S654" s="16">
        <v>45809.914669979713</v>
      </c>
      <c r="T654" s="1" t="s">
        <v>19920</v>
      </c>
      <c r="U654" s="46">
        <v>2023</v>
      </c>
      <c r="V654" s="46">
        <v>2025</v>
      </c>
    </row>
    <row r="655" spans="1:22" x14ac:dyDescent="0.3">
      <c r="A655" s="3">
        <v>654</v>
      </c>
      <c r="B655" s="2" t="s">
        <v>1343</v>
      </c>
      <c r="C655" s="2" t="s">
        <v>49</v>
      </c>
      <c r="D655" s="2" t="s">
        <v>56</v>
      </c>
      <c r="E655" s="3">
        <v>2007</v>
      </c>
      <c r="F655" s="4">
        <v>8621.4599999999991</v>
      </c>
      <c r="G655" s="5">
        <v>85333</v>
      </c>
      <c r="H655" s="2" t="s">
        <v>35</v>
      </c>
      <c r="I655" s="2" t="s">
        <v>22</v>
      </c>
      <c r="J655" s="6">
        <v>2</v>
      </c>
      <c r="K655" s="7">
        <v>532</v>
      </c>
      <c r="L655" s="8">
        <v>371</v>
      </c>
      <c r="M655" s="3">
        <v>3</v>
      </c>
      <c r="N655" s="3">
        <v>2</v>
      </c>
      <c r="O655" s="2" t="s">
        <v>85</v>
      </c>
      <c r="P655" s="9" t="s">
        <v>1342</v>
      </c>
      <c r="Q655" s="9" t="s">
        <v>15428</v>
      </c>
      <c r="R655" s="10">
        <v>45020</v>
      </c>
      <c r="S655" s="16">
        <v>45501.354958037329</v>
      </c>
      <c r="T655" s="1" t="s">
        <v>19917</v>
      </c>
      <c r="U655" s="46">
        <v>2023</v>
      </c>
      <c r="V655" s="46">
        <v>2024</v>
      </c>
    </row>
    <row r="656" spans="1:22" x14ac:dyDescent="0.3">
      <c r="A656" s="3">
        <v>655</v>
      </c>
      <c r="B656" s="2" t="s">
        <v>1345</v>
      </c>
      <c r="C656" s="2" t="s">
        <v>26</v>
      </c>
      <c r="D656" s="2" t="s">
        <v>34</v>
      </c>
      <c r="E656" s="3">
        <v>2008</v>
      </c>
      <c r="F656" s="4">
        <v>49563.35</v>
      </c>
      <c r="G656" s="5">
        <v>158154</v>
      </c>
      <c r="H656" s="2" t="s">
        <v>28</v>
      </c>
      <c r="I656" s="2" t="s">
        <v>22</v>
      </c>
      <c r="J656" s="6">
        <v>3.1</v>
      </c>
      <c r="K656" s="7">
        <v>208</v>
      </c>
      <c r="L656" s="8">
        <v>156</v>
      </c>
      <c r="M656" s="3">
        <v>4</v>
      </c>
      <c r="N656" s="3">
        <v>2</v>
      </c>
      <c r="O656" s="2" t="s">
        <v>85</v>
      </c>
      <c r="P656" s="9" t="s">
        <v>1344</v>
      </c>
      <c r="Q656" s="9" t="s">
        <v>18898</v>
      </c>
      <c r="R656" s="10">
        <v>42346</v>
      </c>
      <c r="S656" s="16">
        <v>45222.439174880703</v>
      </c>
      <c r="T656" s="1" t="s">
        <v>19925</v>
      </c>
      <c r="U656" s="46">
        <v>2015</v>
      </c>
      <c r="V656" s="46">
        <v>2023</v>
      </c>
    </row>
    <row r="657" spans="1:22" x14ac:dyDescent="0.3">
      <c r="A657" s="3">
        <v>656</v>
      </c>
      <c r="B657" s="2" t="s">
        <v>1347</v>
      </c>
      <c r="C657" s="2" t="s">
        <v>49</v>
      </c>
      <c r="D657" s="2" t="s">
        <v>34</v>
      </c>
      <c r="E657" s="3">
        <v>1995</v>
      </c>
      <c r="F657" s="4">
        <v>67487.929999999993</v>
      </c>
      <c r="G657" s="5">
        <v>3884</v>
      </c>
      <c r="H657" s="2" t="s">
        <v>41</v>
      </c>
      <c r="I657" s="2" t="s">
        <v>22</v>
      </c>
      <c r="J657" s="6">
        <v>4</v>
      </c>
      <c r="K657" s="7">
        <v>637</v>
      </c>
      <c r="L657" s="8">
        <v>105</v>
      </c>
      <c r="M657" s="3">
        <v>2</v>
      </c>
      <c r="N657" s="3">
        <v>7</v>
      </c>
      <c r="O657" s="2" t="s">
        <v>42</v>
      </c>
      <c r="P657" s="9" t="s">
        <v>1346</v>
      </c>
      <c r="Q657" s="9" t="s">
        <v>15429</v>
      </c>
      <c r="R657" s="10">
        <v>41899</v>
      </c>
      <c r="S657" s="16">
        <v>45467.184123870487</v>
      </c>
      <c r="T657" s="1" t="s">
        <v>19922</v>
      </c>
      <c r="U657" s="46">
        <v>2014</v>
      </c>
      <c r="V657" s="46">
        <v>2024</v>
      </c>
    </row>
    <row r="658" spans="1:22" x14ac:dyDescent="0.3">
      <c r="A658" s="3">
        <v>657</v>
      </c>
      <c r="B658" s="2" t="s">
        <v>1349</v>
      </c>
      <c r="C658" s="2" t="s">
        <v>118</v>
      </c>
      <c r="D658" s="2" t="s">
        <v>92</v>
      </c>
      <c r="E658" s="3">
        <v>2011</v>
      </c>
      <c r="F658" s="4">
        <v>21436.02</v>
      </c>
      <c r="G658" s="5">
        <v>290905</v>
      </c>
      <c r="H658" s="2" t="s">
        <v>35</v>
      </c>
      <c r="I658" s="2" t="s">
        <v>22</v>
      </c>
      <c r="J658" s="6">
        <v>3.1</v>
      </c>
      <c r="K658" s="7">
        <v>554</v>
      </c>
      <c r="L658" s="8">
        <v>235</v>
      </c>
      <c r="M658" s="3">
        <v>2</v>
      </c>
      <c r="N658" s="3">
        <v>2</v>
      </c>
      <c r="O658" s="2" t="s">
        <v>85</v>
      </c>
      <c r="P658" s="9" t="s">
        <v>1348</v>
      </c>
      <c r="Q658" s="9" t="s">
        <v>15430</v>
      </c>
      <c r="R658" s="10">
        <v>43872</v>
      </c>
      <c r="S658" s="16">
        <v>45690.754838013323</v>
      </c>
      <c r="T658" s="1" t="s">
        <v>19915</v>
      </c>
      <c r="U658" s="46">
        <v>2020</v>
      </c>
      <c r="V658" s="46">
        <v>2025</v>
      </c>
    </row>
    <row r="659" spans="1:22" x14ac:dyDescent="0.3">
      <c r="A659" s="3">
        <v>658</v>
      </c>
      <c r="B659" s="2" t="s">
        <v>1351</v>
      </c>
      <c r="C659" s="2" t="s">
        <v>118</v>
      </c>
      <c r="D659" s="2" t="s">
        <v>56</v>
      </c>
      <c r="E659" s="3">
        <v>1998</v>
      </c>
      <c r="F659" s="4">
        <v>78365.63</v>
      </c>
      <c r="G659" s="5">
        <v>175878</v>
      </c>
      <c r="H659" s="2" t="s">
        <v>35</v>
      </c>
      <c r="I659" s="2" t="s">
        <v>29</v>
      </c>
      <c r="J659" s="6">
        <v>4.4000000000000004</v>
      </c>
      <c r="K659" s="7">
        <v>155</v>
      </c>
      <c r="L659" s="8">
        <v>546</v>
      </c>
      <c r="M659" s="3">
        <v>3</v>
      </c>
      <c r="N659" s="3">
        <v>4</v>
      </c>
      <c r="O659" s="2" t="s">
        <v>36</v>
      </c>
      <c r="P659" s="9" t="s">
        <v>1350</v>
      </c>
      <c r="Q659" s="9" t="s">
        <v>15431</v>
      </c>
      <c r="R659" s="10">
        <v>44089</v>
      </c>
      <c r="S659" s="16">
        <v>45214.407568559443</v>
      </c>
      <c r="T659" s="1" t="s">
        <v>19922</v>
      </c>
      <c r="U659" s="46">
        <v>2020</v>
      </c>
      <c r="V659" s="46">
        <v>2023</v>
      </c>
    </row>
    <row r="660" spans="1:22" x14ac:dyDescent="0.3">
      <c r="A660" s="3">
        <v>659</v>
      </c>
      <c r="B660" s="2" t="s">
        <v>1353</v>
      </c>
      <c r="C660" s="2" t="s">
        <v>107</v>
      </c>
      <c r="D660" s="2" t="s">
        <v>34</v>
      </c>
      <c r="E660" s="3">
        <v>2005</v>
      </c>
      <c r="F660" s="4">
        <v>16349.84</v>
      </c>
      <c r="G660" s="5">
        <v>177029</v>
      </c>
      <c r="H660" s="2" t="s">
        <v>41</v>
      </c>
      <c r="I660" s="2" t="s">
        <v>29</v>
      </c>
      <c r="J660" s="6">
        <v>4.7</v>
      </c>
      <c r="K660" s="7">
        <v>263</v>
      </c>
      <c r="L660" s="8">
        <v>674</v>
      </c>
      <c r="M660" s="3">
        <v>4</v>
      </c>
      <c r="N660" s="3">
        <v>7</v>
      </c>
      <c r="O660" s="2" t="s">
        <v>36</v>
      </c>
      <c r="P660" s="9" t="s">
        <v>1352</v>
      </c>
      <c r="Q660" s="9" t="s">
        <v>15432</v>
      </c>
      <c r="R660" s="10">
        <v>42521</v>
      </c>
      <c r="S660" s="16">
        <v>45297.498186683057</v>
      </c>
      <c r="T660" s="1" t="s">
        <v>19918</v>
      </c>
      <c r="U660" s="46">
        <v>2016</v>
      </c>
      <c r="V660" s="46">
        <v>2024</v>
      </c>
    </row>
    <row r="661" spans="1:22" x14ac:dyDescent="0.3">
      <c r="A661" s="3">
        <v>660</v>
      </c>
      <c r="B661" s="2" t="s">
        <v>1355</v>
      </c>
      <c r="C661" s="2" t="s">
        <v>49</v>
      </c>
      <c r="D661" s="2" t="s">
        <v>79</v>
      </c>
      <c r="E661" s="3">
        <v>2005</v>
      </c>
      <c r="F661" s="4">
        <v>35903.4</v>
      </c>
      <c r="G661" s="5">
        <v>164317</v>
      </c>
      <c r="H661" s="2" t="s">
        <v>41</v>
      </c>
      <c r="I661" s="2" t="s">
        <v>22</v>
      </c>
      <c r="J661" s="6">
        <v>2.8</v>
      </c>
      <c r="K661" s="7">
        <v>136</v>
      </c>
      <c r="L661" s="8">
        <v>519</v>
      </c>
      <c r="M661" s="3">
        <v>4</v>
      </c>
      <c r="N661" s="3">
        <v>7</v>
      </c>
      <c r="O661" s="2" t="s">
        <v>23</v>
      </c>
      <c r="P661" s="9" t="s">
        <v>1354</v>
      </c>
      <c r="Q661" s="9" t="s">
        <v>15433</v>
      </c>
      <c r="R661" s="10">
        <v>43614</v>
      </c>
      <c r="S661" s="16">
        <v>45307.574201886098</v>
      </c>
      <c r="T661" s="1" t="s">
        <v>19918</v>
      </c>
      <c r="U661" s="46">
        <v>2019</v>
      </c>
      <c r="V661" s="46">
        <v>2024</v>
      </c>
    </row>
    <row r="662" spans="1:22" x14ac:dyDescent="0.3">
      <c r="A662" s="3">
        <v>661</v>
      </c>
      <c r="B662" s="2" t="s">
        <v>1357</v>
      </c>
      <c r="C662" s="2" t="s">
        <v>63</v>
      </c>
      <c r="D662" s="2" t="s">
        <v>79</v>
      </c>
      <c r="E662" s="3">
        <v>1996</v>
      </c>
      <c r="F662" s="4">
        <v>46071.78</v>
      </c>
      <c r="G662" s="5">
        <v>226567</v>
      </c>
      <c r="H662" s="2" t="s">
        <v>35</v>
      </c>
      <c r="I662" s="2" t="s">
        <v>29</v>
      </c>
      <c r="J662" s="6">
        <v>3</v>
      </c>
      <c r="K662" s="7">
        <v>389</v>
      </c>
      <c r="L662" s="8">
        <v>347</v>
      </c>
      <c r="M662" s="3">
        <v>3</v>
      </c>
      <c r="N662" s="3">
        <v>4</v>
      </c>
      <c r="O662" s="2" t="s">
        <v>80</v>
      </c>
      <c r="P662" s="9" t="s">
        <v>1356</v>
      </c>
      <c r="Q662" s="9" t="s">
        <v>15434</v>
      </c>
      <c r="R662" s="10">
        <v>42943</v>
      </c>
      <c r="S662" s="16">
        <v>45284.647616569033</v>
      </c>
      <c r="T662" s="1" t="s">
        <v>19920</v>
      </c>
      <c r="U662" s="46">
        <v>2017</v>
      </c>
      <c r="V662" s="46">
        <v>2023</v>
      </c>
    </row>
    <row r="663" spans="1:22" x14ac:dyDescent="0.3">
      <c r="A663" s="3">
        <v>662</v>
      </c>
      <c r="B663" s="2" t="s">
        <v>1359</v>
      </c>
      <c r="C663" s="2" t="s">
        <v>45</v>
      </c>
      <c r="D663" s="2" t="s">
        <v>50</v>
      </c>
      <c r="E663" s="3">
        <v>2017</v>
      </c>
      <c r="F663" s="4">
        <v>14560.31</v>
      </c>
      <c r="G663" s="5">
        <v>116688</v>
      </c>
      <c r="H663" s="2" t="s">
        <v>28</v>
      </c>
      <c r="I663" s="2" t="s">
        <v>22</v>
      </c>
      <c r="J663" s="6">
        <v>4.2</v>
      </c>
      <c r="K663" s="7">
        <v>198</v>
      </c>
      <c r="L663" s="8">
        <v>317</v>
      </c>
      <c r="M663" s="3">
        <v>3</v>
      </c>
      <c r="N663" s="3">
        <v>5</v>
      </c>
      <c r="O663" s="2" t="s">
        <v>51</v>
      </c>
      <c r="P663" s="9" t="s">
        <v>1358</v>
      </c>
      <c r="Q663" s="9" t="s">
        <v>15435</v>
      </c>
      <c r="R663" s="10">
        <v>44981</v>
      </c>
      <c r="S663" s="16">
        <v>45139.202527551228</v>
      </c>
      <c r="T663" s="1" t="s">
        <v>19915</v>
      </c>
      <c r="U663" s="46">
        <v>2023</v>
      </c>
      <c r="V663" s="46">
        <v>2023</v>
      </c>
    </row>
    <row r="664" spans="1:22" x14ac:dyDescent="0.3">
      <c r="A664" s="3">
        <v>663</v>
      </c>
      <c r="B664" s="2" t="s">
        <v>1361</v>
      </c>
      <c r="C664" s="2" t="s">
        <v>63</v>
      </c>
      <c r="D664" s="2" t="s">
        <v>27</v>
      </c>
      <c r="E664" s="3">
        <v>2008</v>
      </c>
      <c r="F664" s="4">
        <v>14107.45</v>
      </c>
      <c r="G664" s="5">
        <v>33802</v>
      </c>
      <c r="H664" s="2" t="s">
        <v>41</v>
      </c>
      <c r="I664" s="2" t="s">
        <v>22</v>
      </c>
      <c r="J664" s="6">
        <v>1.7</v>
      </c>
      <c r="K664" s="7">
        <v>411</v>
      </c>
      <c r="L664" s="8">
        <v>704</v>
      </c>
      <c r="M664" s="3">
        <v>5</v>
      </c>
      <c r="N664" s="3">
        <v>7</v>
      </c>
      <c r="O664" s="2" t="s">
        <v>42</v>
      </c>
      <c r="P664" s="9" t="s">
        <v>1360</v>
      </c>
      <c r="Q664" s="9" t="s">
        <v>19644</v>
      </c>
      <c r="R664" s="10">
        <v>45247</v>
      </c>
      <c r="S664" s="16">
        <v>45664.907668579443</v>
      </c>
      <c r="T664" s="1" t="s">
        <v>19924</v>
      </c>
      <c r="U664" s="46">
        <v>2023</v>
      </c>
      <c r="V664" s="46">
        <v>2025</v>
      </c>
    </row>
    <row r="665" spans="1:22" x14ac:dyDescent="0.3">
      <c r="A665" s="3">
        <v>664</v>
      </c>
      <c r="B665" s="2" t="s">
        <v>1363</v>
      </c>
      <c r="C665" s="2" t="s">
        <v>45</v>
      </c>
      <c r="D665" s="2" t="s">
        <v>64</v>
      </c>
      <c r="E665" s="3">
        <v>2010</v>
      </c>
      <c r="F665" s="4">
        <v>71383.820000000007</v>
      </c>
      <c r="G665" s="5">
        <v>86975</v>
      </c>
      <c r="H665" s="2" t="s">
        <v>21</v>
      </c>
      <c r="I665" s="2" t="s">
        <v>22</v>
      </c>
      <c r="J665" s="6">
        <v>5.8</v>
      </c>
      <c r="K665" s="7">
        <v>216</v>
      </c>
      <c r="L665" s="8">
        <v>628</v>
      </c>
      <c r="M665" s="3">
        <v>5</v>
      </c>
      <c r="N665" s="3">
        <v>7</v>
      </c>
      <c r="O665" s="2" t="s">
        <v>42</v>
      </c>
      <c r="P665" s="9" t="s">
        <v>1362</v>
      </c>
      <c r="Q665" s="9" t="s">
        <v>15436</v>
      </c>
      <c r="R665" s="10">
        <v>42664</v>
      </c>
      <c r="S665" s="16">
        <v>45284.209528951513</v>
      </c>
      <c r="T665" s="1" t="s">
        <v>19923</v>
      </c>
      <c r="U665" s="46">
        <v>2016</v>
      </c>
      <c r="V665" s="46">
        <v>2023</v>
      </c>
    </row>
    <row r="666" spans="1:22" x14ac:dyDescent="0.3">
      <c r="A666" s="3">
        <v>665</v>
      </c>
      <c r="B666" s="2" t="s">
        <v>1365</v>
      </c>
      <c r="C666" s="2" t="s">
        <v>74</v>
      </c>
      <c r="D666" s="2" t="s">
        <v>34</v>
      </c>
      <c r="E666" s="3">
        <v>2015</v>
      </c>
      <c r="F666" s="4">
        <v>51269.67</v>
      </c>
      <c r="G666" s="5">
        <v>295291</v>
      </c>
      <c r="H666" s="2" t="s">
        <v>35</v>
      </c>
      <c r="I666" s="2" t="s">
        <v>29</v>
      </c>
      <c r="J666" s="6">
        <v>1.6</v>
      </c>
      <c r="K666" s="7">
        <v>604</v>
      </c>
      <c r="L666" s="8">
        <v>613</v>
      </c>
      <c r="M666" s="3">
        <v>5</v>
      </c>
      <c r="N666" s="3">
        <v>4</v>
      </c>
      <c r="O666" s="2" t="s">
        <v>51</v>
      </c>
      <c r="P666" s="9" t="s">
        <v>1364</v>
      </c>
      <c r="Q666" s="9" t="s">
        <v>15437</v>
      </c>
      <c r="R666" s="10">
        <v>43017</v>
      </c>
      <c r="S666" s="16">
        <v>45450.244735992906</v>
      </c>
      <c r="T666" s="1" t="s">
        <v>19923</v>
      </c>
      <c r="U666" s="46">
        <v>2017</v>
      </c>
      <c r="V666" s="46">
        <v>2024</v>
      </c>
    </row>
    <row r="667" spans="1:22" x14ac:dyDescent="0.3">
      <c r="A667" s="3">
        <v>666</v>
      </c>
      <c r="B667" s="2" t="s">
        <v>1367</v>
      </c>
      <c r="C667" s="2" t="s">
        <v>33</v>
      </c>
      <c r="D667" s="2" t="s">
        <v>46</v>
      </c>
      <c r="E667" s="3">
        <v>2001</v>
      </c>
      <c r="F667" s="4">
        <v>32008.48</v>
      </c>
      <c r="G667" s="5">
        <v>13455</v>
      </c>
      <c r="H667" s="2" t="s">
        <v>21</v>
      </c>
      <c r="I667" s="2" t="s">
        <v>29</v>
      </c>
      <c r="J667" s="6">
        <v>1.4</v>
      </c>
      <c r="K667" s="7">
        <v>363</v>
      </c>
      <c r="L667" s="8">
        <v>662</v>
      </c>
      <c r="M667" s="3">
        <v>2</v>
      </c>
      <c r="N667" s="3">
        <v>2</v>
      </c>
      <c r="O667" s="2" t="s">
        <v>23</v>
      </c>
      <c r="P667" s="9" t="s">
        <v>1366</v>
      </c>
      <c r="Q667" s="9" t="s">
        <v>19406</v>
      </c>
      <c r="R667" s="10">
        <v>45337</v>
      </c>
      <c r="S667" s="16">
        <v>45524.281543354387</v>
      </c>
      <c r="T667" s="1" t="s">
        <v>19915</v>
      </c>
      <c r="U667" s="46">
        <v>2024</v>
      </c>
      <c r="V667" s="46">
        <v>2024</v>
      </c>
    </row>
    <row r="668" spans="1:22" x14ac:dyDescent="0.3">
      <c r="A668" s="3">
        <v>667</v>
      </c>
      <c r="B668" s="2" t="s">
        <v>1369</v>
      </c>
      <c r="C668" s="2" t="s">
        <v>19</v>
      </c>
      <c r="D668" s="2" t="s">
        <v>20</v>
      </c>
      <c r="E668" s="3">
        <v>1998</v>
      </c>
      <c r="F668" s="4">
        <v>68300.41</v>
      </c>
      <c r="G668" s="5">
        <v>47584</v>
      </c>
      <c r="H668" s="2" t="s">
        <v>35</v>
      </c>
      <c r="I668" s="2" t="s">
        <v>22</v>
      </c>
      <c r="J668" s="6">
        <v>2</v>
      </c>
      <c r="K668" s="7">
        <v>275</v>
      </c>
      <c r="L668" s="8">
        <v>237</v>
      </c>
      <c r="M668" s="3">
        <v>3</v>
      </c>
      <c r="N668" s="3">
        <v>4</v>
      </c>
      <c r="O668" s="2" t="s">
        <v>80</v>
      </c>
      <c r="P668" s="9" t="s">
        <v>1368</v>
      </c>
      <c r="Q668" s="9" t="s">
        <v>19645</v>
      </c>
      <c r="R668" s="10">
        <v>44184</v>
      </c>
      <c r="S668" s="16">
        <v>45209.734633972512</v>
      </c>
      <c r="T668" s="1" t="s">
        <v>19925</v>
      </c>
      <c r="U668" s="46">
        <v>2020</v>
      </c>
      <c r="V668" s="46">
        <v>2023</v>
      </c>
    </row>
    <row r="669" spans="1:22" x14ac:dyDescent="0.3">
      <c r="A669" s="3">
        <v>668</v>
      </c>
      <c r="B669" s="2" t="s">
        <v>1371</v>
      </c>
      <c r="C669" s="2" t="s">
        <v>49</v>
      </c>
      <c r="D669" s="2" t="s">
        <v>50</v>
      </c>
      <c r="E669" s="3">
        <v>2013</v>
      </c>
      <c r="F669" s="4">
        <v>29499.47</v>
      </c>
      <c r="G669" s="5">
        <v>53466</v>
      </c>
      <c r="H669" s="2" t="s">
        <v>41</v>
      </c>
      <c r="I669" s="2" t="s">
        <v>29</v>
      </c>
      <c r="J669" s="6">
        <v>2</v>
      </c>
      <c r="K669" s="7">
        <v>601</v>
      </c>
      <c r="L669" s="8">
        <v>525</v>
      </c>
      <c r="M669" s="3">
        <v>4</v>
      </c>
      <c r="N669" s="3">
        <v>5</v>
      </c>
      <c r="O669" s="2" t="s">
        <v>65</v>
      </c>
      <c r="P669" s="9" t="s">
        <v>1370</v>
      </c>
      <c r="Q669" s="9" t="s">
        <v>15438</v>
      </c>
      <c r="R669" s="10">
        <v>45297</v>
      </c>
      <c r="S669" s="16">
        <v>45596.712029451613</v>
      </c>
      <c r="T669" s="1" t="s">
        <v>19926</v>
      </c>
      <c r="U669" s="46">
        <v>2024</v>
      </c>
      <c r="V669" s="46">
        <v>2024</v>
      </c>
    </row>
    <row r="670" spans="1:22" x14ac:dyDescent="0.3">
      <c r="A670" s="3">
        <v>669</v>
      </c>
      <c r="B670" s="2" t="s">
        <v>1373</v>
      </c>
      <c r="C670" s="2" t="s">
        <v>45</v>
      </c>
      <c r="D670" s="2" t="s">
        <v>34</v>
      </c>
      <c r="E670" s="3">
        <v>1993</v>
      </c>
      <c r="F670" s="4">
        <v>19175.990000000002</v>
      </c>
      <c r="G670" s="5">
        <v>215730</v>
      </c>
      <c r="H670" s="2" t="s">
        <v>41</v>
      </c>
      <c r="I670" s="2" t="s">
        <v>22</v>
      </c>
      <c r="J670" s="6">
        <v>2.5</v>
      </c>
      <c r="K670" s="7">
        <v>295</v>
      </c>
      <c r="L670" s="8">
        <v>139</v>
      </c>
      <c r="M670" s="3">
        <v>2</v>
      </c>
      <c r="N670" s="3">
        <v>4</v>
      </c>
      <c r="O670" s="2" t="s">
        <v>42</v>
      </c>
      <c r="P670" s="9" t="s">
        <v>1372</v>
      </c>
      <c r="Q670" s="9" t="s">
        <v>15439</v>
      </c>
      <c r="R670" s="10">
        <v>43658</v>
      </c>
      <c r="S670" s="16">
        <v>45694.989684982713</v>
      </c>
      <c r="T670" s="1" t="s">
        <v>19920</v>
      </c>
      <c r="U670" s="46">
        <v>2019</v>
      </c>
      <c r="V670" s="46">
        <v>2025</v>
      </c>
    </row>
    <row r="671" spans="1:22" x14ac:dyDescent="0.3">
      <c r="A671" s="3">
        <v>670</v>
      </c>
      <c r="B671" s="2" t="s">
        <v>1375</v>
      </c>
      <c r="C671" s="2" t="s">
        <v>118</v>
      </c>
      <c r="D671" s="2" t="s">
        <v>46</v>
      </c>
      <c r="E671" s="3">
        <v>2009</v>
      </c>
      <c r="F671" s="4">
        <v>22176.86</v>
      </c>
      <c r="G671" s="5">
        <v>286615</v>
      </c>
      <c r="H671" s="2" t="s">
        <v>28</v>
      </c>
      <c r="I671" s="2" t="s">
        <v>22</v>
      </c>
      <c r="J671" s="6">
        <v>1.6</v>
      </c>
      <c r="K671" s="7">
        <v>422</v>
      </c>
      <c r="L671" s="8">
        <v>546</v>
      </c>
      <c r="M671" s="3">
        <v>3</v>
      </c>
      <c r="N671" s="3">
        <v>4</v>
      </c>
      <c r="O671" s="2" t="s">
        <v>30</v>
      </c>
      <c r="P671" s="9" t="s">
        <v>1374</v>
      </c>
      <c r="Q671" s="9" t="s">
        <v>19646</v>
      </c>
      <c r="R671" s="10">
        <v>43605</v>
      </c>
      <c r="S671" s="16">
        <v>45196.445976240961</v>
      </c>
      <c r="T671" s="1" t="s">
        <v>19918</v>
      </c>
      <c r="U671" s="46">
        <v>2019</v>
      </c>
      <c r="V671" s="46">
        <v>2023</v>
      </c>
    </row>
    <row r="672" spans="1:22" x14ac:dyDescent="0.3">
      <c r="A672" s="3">
        <v>671</v>
      </c>
      <c r="B672" s="2" t="s">
        <v>1377</v>
      </c>
      <c r="C672" s="2" t="s">
        <v>19</v>
      </c>
      <c r="D672" s="2" t="s">
        <v>40</v>
      </c>
      <c r="E672" s="3">
        <v>2003</v>
      </c>
      <c r="F672" s="4">
        <v>78057</v>
      </c>
      <c r="G672" s="5">
        <v>59705</v>
      </c>
      <c r="H672" s="2" t="s">
        <v>41</v>
      </c>
      <c r="I672" s="2" t="s">
        <v>22</v>
      </c>
      <c r="J672" s="6">
        <v>5.5</v>
      </c>
      <c r="K672" s="7">
        <v>460</v>
      </c>
      <c r="L672" s="8">
        <v>555</v>
      </c>
      <c r="M672" s="3">
        <v>3</v>
      </c>
      <c r="N672" s="3">
        <v>7</v>
      </c>
      <c r="O672" s="2" t="s">
        <v>51</v>
      </c>
      <c r="P672" s="9" t="s">
        <v>1376</v>
      </c>
      <c r="Q672" s="9" t="s">
        <v>15440</v>
      </c>
      <c r="R672" s="10">
        <v>44859</v>
      </c>
      <c r="S672" s="16">
        <v>45658.044295904903</v>
      </c>
      <c r="T672" s="1" t="s">
        <v>19923</v>
      </c>
      <c r="U672" s="46">
        <v>2022</v>
      </c>
      <c r="V672" s="46">
        <v>2025</v>
      </c>
    </row>
    <row r="673" spans="1:22" x14ac:dyDescent="0.3">
      <c r="A673" s="3">
        <v>672</v>
      </c>
      <c r="B673" s="2" t="s">
        <v>1379</v>
      </c>
      <c r="C673" s="2" t="s">
        <v>26</v>
      </c>
      <c r="D673" s="2" t="s">
        <v>34</v>
      </c>
      <c r="E673" s="3">
        <v>2021</v>
      </c>
      <c r="F673" s="4">
        <v>76259.06</v>
      </c>
      <c r="G673" s="5">
        <v>297597</v>
      </c>
      <c r="H673" s="2" t="s">
        <v>41</v>
      </c>
      <c r="I673" s="2" t="s">
        <v>29</v>
      </c>
      <c r="J673" s="6">
        <v>3</v>
      </c>
      <c r="K673" s="7">
        <v>238</v>
      </c>
      <c r="L673" s="8">
        <v>214</v>
      </c>
      <c r="M673" s="3">
        <v>4</v>
      </c>
      <c r="N673" s="3">
        <v>4</v>
      </c>
      <c r="O673" s="2" t="s">
        <v>85</v>
      </c>
      <c r="P673" s="9" t="s">
        <v>1378</v>
      </c>
      <c r="Q673" s="9" t="s">
        <v>19407</v>
      </c>
      <c r="R673" s="10">
        <v>42646</v>
      </c>
      <c r="S673" s="16">
        <v>45160.230733192358</v>
      </c>
      <c r="T673" s="1" t="s">
        <v>19923</v>
      </c>
      <c r="U673" s="46">
        <v>2016</v>
      </c>
      <c r="V673" s="46">
        <v>2023</v>
      </c>
    </row>
    <row r="674" spans="1:22" x14ac:dyDescent="0.3">
      <c r="A674" s="3">
        <v>673</v>
      </c>
      <c r="B674" s="2" t="s">
        <v>1381</v>
      </c>
      <c r="C674" s="2" t="s">
        <v>74</v>
      </c>
      <c r="D674" s="2" t="s">
        <v>50</v>
      </c>
      <c r="E674" s="3">
        <v>1998</v>
      </c>
      <c r="F674" s="4">
        <v>44664.92</v>
      </c>
      <c r="G674" s="5">
        <v>285803</v>
      </c>
      <c r="H674" s="2" t="s">
        <v>21</v>
      </c>
      <c r="I674" s="2" t="s">
        <v>29</v>
      </c>
      <c r="J674" s="6">
        <v>2.7</v>
      </c>
      <c r="K674" s="7">
        <v>188</v>
      </c>
      <c r="L674" s="8">
        <v>617</v>
      </c>
      <c r="M674" s="3">
        <v>2</v>
      </c>
      <c r="N674" s="3">
        <v>2</v>
      </c>
      <c r="O674" s="2" t="s">
        <v>30</v>
      </c>
      <c r="P674" s="9" t="s">
        <v>1380</v>
      </c>
      <c r="Q674" s="9" t="s">
        <v>15441</v>
      </c>
      <c r="R674" s="10">
        <v>42693</v>
      </c>
      <c r="S674" s="16">
        <v>45294.577602566227</v>
      </c>
      <c r="T674" s="1" t="s">
        <v>19924</v>
      </c>
      <c r="U674" s="46">
        <v>2016</v>
      </c>
      <c r="V674" s="46">
        <v>2024</v>
      </c>
    </row>
    <row r="675" spans="1:22" x14ac:dyDescent="0.3">
      <c r="A675" s="3">
        <v>674</v>
      </c>
      <c r="B675" s="2" t="s">
        <v>1383</v>
      </c>
      <c r="C675" s="2" t="s">
        <v>63</v>
      </c>
      <c r="D675" s="2" t="s">
        <v>64</v>
      </c>
      <c r="E675" s="3">
        <v>1990</v>
      </c>
      <c r="F675" s="4">
        <v>17280.59</v>
      </c>
      <c r="G675" s="5">
        <v>128610</v>
      </c>
      <c r="H675" s="2" t="s">
        <v>21</v>
      </c>
      <c r="I675" s="2" t="s">
        <v>22</v>
      </c>
      <c r="J675" s="6">
        <v>5</v>
      </c>
      <c r="K675" s="7">
        <v>417</v>
      </c>
      <c r="L675" s="8">
        <v>687</v>
      </c>
      <c r="M675" s="3">
        <v>4</v>
      </c>
      <c r="N675" s="3">
        <v>4</v>
      </c>
      <c r="O675" s="2" t="s">
        <v>36</v>
      </c>
      <c r="P675" s="9" t="s">
        <v>1382</v>
      </c>
      <c r="Q675" s="9" t="s">
        <v>19408</v>
      </c>
      <c r="R675" s="10">
        <v>43158</v>
      </c>
      <c r="S675" s="16">
        <v>45243.467380521819</v>
      </c>
      <c r="T675" s="1" t="s">
        <v>19915</v>
      </c>
      <c r="U675" s="46">
        <v>2018</v>
      </c>
      <c r="V675" s="46">
        <v>2023</v>
      </c>
    </row>
    <row r="676" spans="1:22" x14ac:dyDescent="0.3">
      <c r="A676" s="3">
        <v>675</v>
      </c>
      <c r="B676" s="2" t="s">
        <v>1385</v>
      </c>
      <c r="C676" s="2" t="s">
        <v>45</v>
      </c>
      <c r="D676" s="2" t="s">
        <v>50</v>
      </c>
      <c r="E676" s="3">
        <v>2013</v>
      </c>
      <c r="F676" s="4">
        <v>49248.24</v>
      </c>
      <c r="G676" s="5">
        <v>62205</v>
      </c>
      <c r="H676" s="2" t="s">
        <v>41</v>
      </c>
      <c r="I676" s="2" t="s">
        <v>22</v>
      </c>
      <c r="J676" s="6">
        <v>5.9</v>
      </c>
      <c r="K676" s="7">
        <v>655</v>
      </c>
      <c r="L676" s="8">
        <v>208</v>
      </c>
      <c r="M676" s="3">
        <v>4</v>
      </c>
      <c r="N676" s="3">
        <v>5</v>
      </c>
      <c r="O676" s="2" t="s">
        <v>65</v>
      </c>
      <c r="P676" s="9" t="s">
        <v>1384</v>
      </c>
      <c r="Q676" s="9" t="s">
        <v>15442</v>
      </c>
      <c r="R676" s="10">
        <v>44092</v>
      </c>
      <c r="S676" s="16">
        <v>45415.781843414399</v>
      </c>
      <c r="T676" s="1" t="s">
        <v>19922</v>
      </c>
      <c r="U676" s="46">
        <v>2020</v>
      </c>
      <c r="V676" s="46">
        <v>2024</v>
      </c>
    </row>
    <row r="677" spans="1:22" x14ac:dyDescent="0.3">
      <c r="A677" s="3">
        <v>676</v>
      </c>
      <c r="B677" s="2" t="s">
        <v>1387</v>
      </c>
      <c r="C677" s="2" t="s">
        <v>39</v>
      </c>
      <c r="D677" s="2" t="s">
        <v>50</v>
      </c>
      <c r="E677" s="3">
        <v>2009</v>
      </c>
      <c r="F677" s="4">
        <v>37307.019999999997</v>
      </c>
      <c r="G677" s="5">
        <v>140723</v>
      </c>
      <c r="H677" s="2" t="s">
        <v>35</v>
      </c>
      <c r="I677" s="2" t="s">
        <v>29</v>
      </c>
      <c r="J677" s="6">
        <v>2.2000000000000002</v>
      </c>
      <c r="K677" s="7">
        <v>466</v>
      </c>
      <c r="L677" s="8">
        <v>665</v>
      </c>
      <c r="M677" s="3">
        <v>3</v>
      </c>
      <c r="N677" s="3">
        <v>5</v>
      </c>
      <c r="O677" s="2" t="s">
        <v>36</v>
      </c>
      <c r="P677" s="9" t="s">
        <v>1386</v>
      </c>
      <c r="Q677" s="9" t="s">
        <v>15443</v>
      </c>
      <c r="R677" s="10">
        <v>45450</v>
      </c>
      <c r="S677" s="16">
        <v>45605.911869419608</v>
      </c>
      <c r="T677" s="1" t="s">
        <v>19919</v>
      </c>
      <c r="U677" s="46">
        <v>2024</v>
      </c>
      <c r="V677" s="46">
        <v>2024</v>
      </c>
    </row>
    <row r="678" spans="1:22" x14ac:dyDescent="0.3">
      <c r="A678" s="3">
        <v>677</v>
      </c>
      <c r="B678" s="2" t="s">
        <v>1389</v>
      </c>
      <c r="C678" s="2" t="s">
        <v>49</v>
      </c>
      <c r="D678" s="2" t="s">
        <v>50</v>
      </c>
      <c r="E678" s="3">
        <v>2018</v>
      </c>
      <c r="F678" s="4">
        <v>8101.78</v>
      </c>
      <c r="G678" s="5">
        <v>99663</v>
      </c>
      <c r="H678" s="2" t="s">
        <v>28</v>
      </c>
      <c r="I678" s="2" t="s">
        <v>29</v>
      </c>
      <c r="J678" s="6">
        <v>3.2</v>
      </c>
      <c r="K678" s="7">
        <v>531</v>
      </c>
      <c r="L678" s="8">
        <v>795</v>
      </c>
      <c r="M678" s="3">
        <v>5</v>
      </c>
      <c r="N678" s="3">
        <v>4</v>
      </c>
      <c r="O678" s="2" t="s">
        <v>30</v>
      </c>
      <c r="P678" s="9" t="s">
        <v>1388</v>
      </c>
      <c r="Q678" s="9" t="s">
        <v>15444</v>
      </c>
      <c r="R678" s="10">
        <v>43189</v>
      </c>
      <c r="S678" s="16">
        <v>45570.134713988518</v>
      </c>
      <c r="T678" s="1" t="s">
        <v>19916</v>
      </c>
      <c r="U678" s="46">
        <v>2018</v>
      </c>
      <c r="V678" s="46">
        <v>2024</v>
      </c>
    </row>
    <row r="679" spans="1:22" x14ac:dyDescent="0.3">
      <c r="A679" s="3">
        <v>678</v>
      </c>
      <c r="B679" s="2" t="s">
        <v>1391</v>
      </c>
      <c r="C679" s="2" t="s">
        <v>107</v>
      </c>
      <c r="D679" s="2" t="s">
        <v>34</v>
      </c>
      <c r="E679" s="3">
        <v>2020</v>
      </c>
      <c r="F679" s="4">
        <v>14622.21</v>
      </c>
      <c r="G679" s="5">
        <v>186048</v>
      </c>
      <c r="H679" s="2" t="s">
        <v>41</v>
      </c>
      <c r="I679" s="2" t="s">
        <v>29</v>
      </c>
      <c r="J679" s="6">
        <v>1</v>
      </c>
      <c r="K679" s="7">
        <v>294</v>
      </c>
      <c r="L679" s="8">
        <v>472</v>
      </c>
      <c r="M679" s="3">
        <v>4</v>
      </c>
      <c r="N679" s="3">
        <v>4</v>
      </c>
      <c r="O679" s="2" t="s">
        <v>23</v>
      </c>
      <c r="P679" s="9" t="s">
        <v>1390</v>
      </c>
      <c r="Q679" s="9" t="s">
        <v>18899</v>
      </c>
      <c r="R679" s="10">
        <v>44026</v>
      </c>
      <c r="S679" s="16">
        <v>45340.868860817893</v>
      </c>
      <c r="T679" s="1" t="s">
        <v>19920</v>
      </c>
      <c r="U679" s="46">
        <v>2020</v>
      </c>
      <c r="V679" s="46">
        <v>2024</v>
      </c>
    </row>
    <row r="680" spans="1:22" x14ac:dyDescent="0.3">
      <c r="A680" s="3">
        <v>679</v>
      </c>
      <c r="B680" s="2" t="s">
        <v>1393</v>
      </c>
      <c r="C680" s="2" t="s">
        <v>107</v>
      </c>
      <c r="D680" s="2" t="s">
        <v>40</v>
      </c>
      <c r="E680" s="3">
        <v>2006</v>
      </c>
      <c r="F680" s="4">
        <v>70856.75</v>
      </c>
      <c r="G680" s="5">
        <v>255961</v>
      </c>
      <c r="H680" s="2" t="s">
        <v>35</v>
      </c>
      <c r="I680" s="2" t="s">
        <v>22</v>
      </c>
      <c r="J680" s="6">
        <v>1.5</v>
      </c>
      <c r="K680" s="7">
        <v>166</v>
      </c>
      <c r="L680" s="8">
        <v>451</v>
      </c>
      <c r="M680" s="3">
        <v>2</v>
      </c>
      <c r="N680" s="3">
        <v>2</v>
      </c>
      <c r="O680" s="2" t="s">
        <v>36</v>
      </c>
      <c r="P680" s="9" t="s">
        <v>1392</v>
      </c>
      <c r="Q680" s="9" t="s">
        <v>15445</v>
      </c>
      <c r="R680" s="10">
        <v>41965</v>
      </c>
      <c r="S680" s="16">
        <v>45745.077702586241</v>
      </c>
      <c r="T680" s="1" t="s">
        <v>19924</v>
      </c>
      <c r="U680" s="46">
        <v>2014</v>
      </c>
      <c r="V680" s="46">
        <v>2025</v>
      </c>
    </row>
    <row r="681" spans="1:22" x14ac:dyDescent="0.3">
      <c r="A681" s="3">
        <v>680</v>
      </c>
      <c r="B681" s="2" t="s">
        <v>1395</v>
      </c>
      <c r="C681" s="2" t="s">
        <v>107</v>
      </c>
      <c r="D681" s="2" t="s">
        <v>34</v>
      </c>
      <c r="E681" s="3">
        <v>2022</v>
      </c>
      <c r="F681" s="4">
        <v>22747.96</v>
      </c>
      <c r="G681" s="5">
        <v>173246</v>
      </c>
      <c r="H681" s="2" t="s">
        <v>35</v>
      </c>
      <c r="I681" s="2" t="s">
        <v>29</v>
      </c>
      <c r="J681" s="6">
        <v>1.6</v>
      </c>
      <c r="K681" s="7">
        <v>353</v>
      </c>
      <c r="L681" s="8">
        <v>760</v>
      </c>
      <c r="M681" s="3">
        <v>4</v>
      </c>
      <c r="N681" s="3">
        <v>2</v>
      </c>
      <c r="O681" s="2" t="s">
        <v>36</v>
      </c>
      <c r="P681" s="9" t="s">
        <v>1394</v>
      </c>
      <c r="Q681" s="9" t="s">
        <v>15446</v>
      </c>
      <c r="R681" s="10">
        <v>43128</v>
      </c>
      <c r="S681" s="16">
        <v>45583.71543013175</v>
      </c>
      <c r="T681" s="1" t="s">
        <v>19926</v>
      </c>
      <c r="U681" s="46">
        <v>2018</v>
      </c>
      <c r="V681" s="46">
        <v>2024</v>
      </c>
    </row>
    <row r="682" spans="1:22" x14ac:dyDescent="0.3">
      <c r="A682" s="3">
        <v>681</v>
      </c>
      <c r="B682" s="2" t="s">
        <v>1397</v>
      </c>
      <c r="C682" s="2" t="s">
        <v>63</v>
      </c>
      <c r="D682" s="2" t="s">
        <v>79</v>
      </c>
      <c r="E682" s="3">
        <v>1992</v>
      </c>
      <c r="F682" s="4">
        <v>19710.150000000001</v>
      </c>
      <c r="G682" s="5">
        <v>130521</v>
      </c>
      <c r="H682" s="2" t="s">
        <v>35</v>
      </c>
      <c r="I682" s="2" t="s">
        <v>29</v>
      </c>
      <c r="J682" s="6">
        <v>3.3</v>
      </c>
      <c r="K682" s="7">
        <v>490</v>
      </c>
      <c r="L682" s="8">
        <v>533</v>
      </c>
      <c r="M682" s="3">
        <v>4</v>
      </c>
      <c r="N682" s="3">
        <v>4</v>
      </c>
      <c r="O682" s="2" t="s">
        <v>42</v>
      </c>
      <c r="P682" s="9" t="s">
        <v>1396</v>
      </c>
      <c r="Q682" s="9" t="s">
        <v>15447</v>
      </c>
      <c r="R682" s="10">
        <v>42537</v>
      </c>
      <c r="S682" s="16">
        <v>45558.452377521229</v>
      </c>
      <c r="T682" s="1" t="s">
        <v>19919</v>
      </c>
      <c r="U682" s="46">
        <v>2016</v>
      </c>
      <c r="V682" s="46">
        <v>2024</v>
      </c>
    </row>
    <row r="683" spans="1:22" x14ac:dyDescent="0.3">
      <c r="A683" s="3">
        <v>682</v>
      </c>
      <c r="B683" s="2" t="s">
        <v>1399</v>
      </c>
      <c r="C683" s="2" t="s">
        <v>118</v>
      </c>
      <c r="D683" s="2" t="s">
        <v>34</v>
      </c>
      <c r="E683" s="3">
        <v>2014</v>
      </c>
      <c r="F683" s="4">
        <v>16974.47</v>
      </c>
      <c r="G683" s="5">
        <v>256372</v>
      </c>
      <c r="H683" s="2" t="s">
        <v>21</v>
      </c>
      <c r="I683" s="2" t="s">
        <v>29</v>
      </c>
      <c r="J683" s="6">
        <v>3.2</v>
      </c>
      <c r="K683" s="7">
        <v>380</v>
      </c>
      <c r="L683" s="8">
        <v>727</v>
      </c>
      <c r="M683" s="3">
        <v>5</v>
      </c>
      <c r="N683" s="3">
        <v>2</v>
      </c>
      <c r="O683" s="2" t="s">
        <v>80</v>
      </c>
      <c r="P683" s="9" t="s">
        <v>1398</v>
      </c>
      <c r="Q683" s="9" t="s">
        <v>19647</v>
      </c>
      <c r="R683" s="10">
        <v>42145</v>
      </c>
      <c r="S683" s="16">
        <v>45225.797846615038</v>
      </c>
      <c r="T683" s="1" t="s">
        <v>19918</v>
      </c>
      <c r="U683" s="46">
        <v>2015</v>
      </c>
      <c r="V683" s="46">
        <v>2023</v>
      </c>
    </row>
    <row r="684" spans="1:22" x14ac:dyDescent="0.3">
      <c r="A684" s="3">
        <v>683</v>
      </c>
      <c r="B684" s="2" t="s">
        <v>1401</v>
      </c>
      <c r="C684" s="2" t="s">
        <v>74</v>
      </c>
      <c r="D684" s="2" t="s">
        <v>50</v>
      </c>
      <c r="E684" s="3">
        <v>2016</v>
      </c>
      <c r="F684" s="4">
        <v>19833.64</v>
      </c>
      <c r="G684" s="5">
        <v>34053</v>
      </c>
      <c r="H684" s="2" t="s">
        <v>21</v>
      </c>
      <c r="I684" s="2" t="s">
        <v>29</v>
      </c>
      <c r="J684" s="6">
        <v>5.4</v>
      </c>
      <c r="K684" s="7">
        <v>387</v>
      </c>
      <c r="L684" s="8">
        <v>627</v>
      </c>
      <c r="M684" s="3">
        <v>3</v>
      </c>
      <c r="N684" s="3">
        <v>4</v>
      </c>
      <c r="O684" s="2" t="s">
        <v>30</v>
      </c>
      <c r="P684" s="9" t="s">
        <v>1400</v>
      </c>
      <c r="Q684" s="9" t="s">
        <v>15448</v>
      </c>
      <c r="R684" s="10">
        <v>42076</v>
      </c>
      <c r="S684" s="16">
        <v>45284.93967498072</v>
      </c>
      <c r="T684" s="1" t="s">
        <v>19916</v>
      </c>
      <c r="U684" s="46">
        <v>2015</v>
      </c>
      <c r="V684" s="46">
        <v>2023</v>
      </c>
    </row>
    <row r="685" spans="1:22" x14ac:dyDescent="0.3">
      <c r="A685" s="3">
        <v>684</v>
      </c>
      <c r="B685" s="2" t="s">
        <v>1403</v>
      </c>
      <c r="C685" s="2" t="s">
        <v>74</v>
      </c>
      <c r="D685" s="2" t="s">
        <v>79</v>
      </c>
      <c r="E685" s="3">
        <v>1995</v>
      </c>
      <c r="F685" s="4">
        <v>59604.05</v>
      </c>
      <c r="G685" s="5">
        <v>220951</v>
      </c>
      <c r="H685" s="2" t="s">
        <v>41</v>
      </c>
      <c r="I685" s="2" t="s">
        <v>22</v>
      </c>
      <c r="J685" s="6">
        <v>3.5</v>
      </c>
      <c r="K685" s="7">
        <v>522</v>
      </c>
      <c r="L685" s="8">
        <v>724</v>
      </c>
      <c r="M685" s="3">
        <v>5</v>
      </c>
      <c r="N685" s="3">
        <v>5</v>
      </c>
      <c r="O685" s="2" t="s">
        <v>36</v>
      </c>
      <c r="P685" s="9" t="s">
        <v>1402</v>
      </c>
      <c r="Q685" s="9" t="s">
        <v>15449</v>
      </c>
      <c r="R685" s="10">
        <v>42937</v>
      </c>
      <c r="S685" s="16">
        <v>45678.634413928507</v>
      </c>
      <c r="T685" s="1" t="s">
        <v>19920</v>
      </c>
      <c r="U685" s="46">
        <v>2017</v>
      </c>
      <c r="V685" s="46">
        <v>2025</v>
      </c>
    </row>
    <row r="686" spans="1:22" x14ac:dyDescent="0.3">
      <c r="A686" s="3">
        <v>685</v>
      </c>
      <c r="B686" s="2" t="s">
        <v>1405</v>
      </c>
      <c r="C686" s="2" t="s">
        <v>45</v>
      </c>
      <c r="D686" s="2" t="s">
        <v>27</v>
      </c>
      <c r="E686" s="3">
        <v>1994</v>
      </c>
      <c r="F686" s="4">
        <v>75885.03</v>
      </c>
      <c r="G686" s="5">
        <v>129270</v>
      </c>
      <c r="H686" s="2" t="s">
        <v>41</v>
      </c>
      <c r="I686" s="2" t="s">
        <v>22</v>
      </c>
      <c r="J686" s="6">
        <v>1.4</v>
      </c>
      <c r="K686" s="7">
        <v>142</v>
      </c>
      <c r="L686" s="8">
        <v>730</v>
      </c>
      <c r="M686" s="3">
        <v>4</v>
      </c>
      <c r="N686" s="3">
        <v>4</v>
      </c>
      <c r="O686" s="2" t="s">
        <v>36</v>
      </c>
      <c r="P686" s="9" t="s">
        <v>1404</v>
      </c>
      <c r="Q686" s="9" t="s">
        <v>15450</v>
      </c>
      <c r="R686" s="10">
        <v>42701</v>
      </c>
      <c r="S686" s="16">
        <v>45729.452577561227</v>
      </c>
      <c r="T686" s="1" t="s">
        <v>19924</v>
      </c>
      <c r="U686" s="46">
        <v>2016</v>
      </c>
      <c r="V686" s="46">
        <v>2025</v>
      </c>
    </row>
    <row r="687" spans="1:22" x14ac:dyDescent="0.3">
      <c r="A687" s="3">
        <v>686</v>
      </c>
      <c r="B687" s="2" t="s">
        <v>1407</v>
      </c>
      <c r="C687" s="2" t="s">
        <v>49</v>
      </c>
      <c r="D687" s="2" t="s">
        <v>20</v>
      </c>
      <c r="E687" s="3">
        <v>2018</v>
      </c>
      <c r="F687" s="4">
        <v>9122.43</v>
      </c>
      <c r="G687" s="5">
        <v>194926</v>
      </c>
      <c r="H687" s="2" t="s">
        <v>28</v>
      </c>
      <c r="I687" s="2" t="s">
        <v>29</v>
      </c>
      <c r="J687" s="6">
        <v>3.7</v>
      </c>
      <c r="K687" s="7">
        <v>118</v>
      </c>
      <c r="L687" s="8">
        <v>650</v>
      </c>
      <c r="M687" s="3">
        <v>4</v>
      </c>
      <c r="N687" s="3">
        <v>7</v>
      </c>
      <c r="O687" s="2" t="s">
        <v>23</v>
      </c>
      <c r="P687" s="9" t="s">
        <v>1406</v>
      </c>
      <c r="Q687" s="9" t="s">
        <v>19143</v>
      </c>
      <c r="R687" s="10">
        <v>43923</v>
      </c>
      <c r="S687" s="16">
        <v>45774.721631371991</v>
      </c>
      <c r="T687" s="1" t="s">
        <v>19917</v>
      </c>
      <c r="U687" s="46">
        <v>2020</v>
      </c>
      <c r="V687" s="46">
        <v>2025</v>
      </c>
    </row>
    <row r="688" spans="1:22" x14ac:dyDescent="0.3">
      <c r="A688" s="3">
        <v>687</v>
      </c>
      <c r="B688" s="2" t="s">
        <v>1409</v>
      </c>
      <c r="C688" s="2" t="s">
        <v>118</v>
      </c>
      <c r="D688" s="2" t="s">
        <v>34</v>
      </c>
      <c r="E688" s="3">
        <v>1992</v>
      </c>
      <c r="F688" s="4">
        <v>72160.320000000007</v>
      </c>
      <c r="G688" s="5">
        <v>117634</v>
      </c>
      <c r="H688" s="2" t="s">
        <v>41</v>
      </c>
      <c r="I688" s="2" t="s">
        <v>29</v>
      </c>
      <c r="J688" s="6">
        <v>3.2</v>
      </c>
      <c r="K688" s="7">
        <v>170</v>
      </c>
      <c r="L688" s="8">
        <v>356</v>
      </c>
      <c r="M688" s="3">
        <v>2</v>
      </c>
      <c r="N688" s="3">
        <v>7</v>
      </c>
      <c r="O688" s="2" t="s">
        <v>23</v>
      </c>
      <c r="P688" s="9" t="s">
        <v>1408</v>
      </c>
      <c r="Q688" s="9" t="s">
        <v>15451</v>
      </c>
      <c r="R688" s="10">
        <v>43238</v>
      </c>
      <c r="S688" s="16">
        <v>45149.278542754269</v>
      </c>
      <c r="T688" s="1" t="s">
        <v>19918</v>
      </c>
      <c r="U688" s="46">
        <v>2018</v>
      </c>
      <c r="V688" s="46">
        <v>2023</v>
      </c>
    </row>
    <row r="689" spans="1:22" x14ac:dyDescent="0.3">
      <c r="A689" s="3">
        <v>688</v>
      </c>
      <c r="B689" s="2" t="s">
        <v>1411</v>
      </c>
      <c r="C689" s="2" t="s">
        <v>33</v>
      </c>
      <c r="D689" s="2" t="s">
        <v>92</v>
      </c>
      <c r="E689" s="3">
        <v>1995</v>
      </c>
      <c r="F689" s="4">
        <v>50634.53</v>
      </c>
      <c r="G689" s="5">
        <v>296580</v>
      </c>
      <c r="H689" s="2" t="s">
        <v>41</v>
      </c>
      <c r="I689" s="2" t="s">
        <v>29</v>
      </c>
      <c r="J689" s="6">
        <v>4.8</v>
      </c>
      <c r="K689" s="7">
        <v>77</v>
      </c>
      <c r="L689" s="8">
        <v>708</v>
      </c>
      <c r="M689" s="3">
        <v>2</v>
      </c>
      <c r="N689" s="3">
        <v>2</v>
      </c>
      <c r="O689" s="2" t="s">
        <v>85</v>
      </c>
      <c r="P689" s="9" t="s">
        <v>1410</v>
      </c>
      <c r="Q689" s="9" t="s">
        <v>18900</v>
      </c>
      <c r="R689" s="10">
        <v>45068</v>
      </c>
      <c r="S689" s="16">
        <v>45431.406968439413</v>
      </c>
      <c r="T689" s="1" t="s">
        <v>19918</v>
      </c>
      <c r="U689" s="46">
        <v>2023</v>
      </c>
      <c r="V689" s="46">
        <v>2024</v>
      </c>
    </row>
    <row r="690" spans="1:22" x14ac:dyDescent="0.3">
      <c r="A690" s="3">
        <v>689</v>
      </c>
      <c r="B690" s="2" t="s">
        <v>1413</v>
      </c>
      <c r="C690" s="2" t="s">
        <v>49</v>
      </c>
      <c r="D690" s="2" t="s">
        <v>56</v>
      </c>
      <c r="E690" s="3">
        <v>1991</v>
      </c>
      <c r="F690" s="4">
        <v>8805.51</v>
      </c>
      <c r="G690" s="5">
        <v>225768</v>
      </c>
      <c r="H690" s="2" t="s">
        <v>41</v>
      </c>
      <c r="I690" s="2" t="s">
        <v>22</v>
      </c>
      <c r="J690" s="6">
        <v>1.2</v>
      </c>
      <c r="K690" s="7">
        <v>472</v>
      </c>
      <c r="L690" s="8">
        <v>337</v>
      </c>
      <c r="M690" s="3">
        <v>3</v>
      </c>
      <c r="N690" s="3">
        <v>7</v>
      </c>
      <c r="O690" s="2" t="s">
        <v>80</v>
      </c>
      <c r="P690" s="9" t="s">
        <v>1412</v>
      </c>
      <c r="Q690" s="9" t="s">
        <v>18901</v>
      </c>
      <c r="R690" s="10">
        <v>45321</v>
      </c>
      <c r="S690" s="16">
        <v>45753.54739652502</v>
      </c>
      <c r="T690" s="1" t="s">
        <v>19926</v>
      </c>
      <c r="U690" s="46">
        <v>2024</v>
      </c>
      <c r="V690" s="46">
        <v>2025</v>
      </c>
    </row>
    <row r="691" spans="1:22" x14ac:dyDescent="0.3">
      <c r="A691" s="3">
        <v>690</v>
      </c>
      <c r="B691" s="2" t="s">
        <v>1415</v>
      </c>
      <c r="C691" s="2" t="s">
        <v>107</v>
      </c>
      <c r="D691" s="2" t="s">
        <v>46</v>
      </c>
      <c r="E691" s="3">
        <v>2013</v>
      </c>
      <c r="F691" s="4">
        <v>14462.96</v>
      </c>
      <c r="G691" s="5">
        <v>148229</v>
      </c>
      <c r="H691" s="2" t="s">
        <v>21</v>
      </c>
      <c r="I691" s="2" t="s">
        <v>22</v>
      </c>
      <c r="J691" s="6">
        <v>4.0999999999999996</v>
      </c>
      <c r="K691" s="7">
        <v>351</v>
      </c>
      <c r="L691" s="8">
        <v>594</v>
      </c>
      <c r="M691" s="3">
        <v>3</v>
      </c>
      <c r="N691" s="3">
        <v>4</v>
      </c>
      <c r="O691" s="2" t="s">
        <v>85</v>
      </c>
      <c r="P691" s="9" t="s">
        <v>1414</v>
      </c>
      <c r="Q691" s="9" t="s">
        <v>15452</v>
      </c>
      <c r="R691" s="10">
        <v>42801</v>
      </c>
      <c r="S691" s="16">
        <v>45845.545796204948</v>
      </c>
      <c r="T691" s="1" t="s">
        <v>19916</v>
      </c>
      <c r="U691" s="46">
        <v>2017</v>
      </c>
      <c r="V691" s="46">
        <v>2025</v>
      </c>
    </row>
    <row r="692" spans="1:22" x14ac:dyDescent="0.3">
      <c r="A692" s="3">
        <v>691</v>
      </c>
      <c r="B692" s="2" t="s">
        <v>1417</v>
      </c>
      <c r="C692" s="2" t="s">
        <v>26</v>
      </c>
      <c r="D692" s="2" t="s">
        <v>20</v>
      </c>
      <c r="E692" s="3">
        <v>1999</v>
      </c>
      <c r="F692" s="4">
        <v>6519.03</v>
      </c>
      <c r="G692" s="5">
        <v>169202</v>
      </c>
      <c r="H692" s="2" t="s">
        <v>21</v>
      </c>
      <c r="I692" s="2" t="s">
        <v>22</v>
      </c>
      <c r="J692" s="6">
        <v>4.9000000000000004</v>
      </c>
      <c r="K692" s="7">
        <v>579</v>
      </c>
      <c r="L692" s="8">
        <v>654</v>
      </c>
      <c r="M692" s="3">
        <v>5</v>
      </c>
      <c r="N692" s="3">
        <v>4</v>
      </c>
      <c r="O692" s="2" t="s">
        <v>36</v>
      </c>
      <c r="P692" s="9" t="s">
        <v>1416</v>
      </c>
      <c r="Q692" s="9" t="s">
        <v>15453</v>
      </c>
      <c r="R692" s="10">
        <v>42782</v>
      </c>
      <c r="S692" s="16">
        <v>45764.645616168949</v>
      </c>
      <c r="T692" s="1" t="s">
        <v>19915</v>
      </c>
      <c r="U692" s="46">
        <v>2017</v>
      </c>
      <c r="V692" s="46">
        <v>2025</v>
      </c>
    </row>
    <row r="693" spans="1:22" x14ac:dyDescent="0.3">
      <c r="A693" s="3">
        <v>692</v>
      </c>
      <c r="B693" s="2" t="s">
        <v>1419</v>
      </c>
      <c r="C693" s="2" t="s">
        <v>19</v>
      </c>
      <c r="D693" s="2" t="s">
        <v>46</v>
      </c>
      <c r="E693" s="3">
        <v>2009</v>
      </c>
      <c r="F693" s="4">
        <v>27482.54</v>
      </c>
      <c r="G693" s="5">
        <v>26441</v>
      </c>
      <c r="H693" s="2" t="s">
        <v>35</v>
      </c>
      <c r="I693" s="2" t="s">
        <v>29</v>
      </c>
      <c r="J693" s="6">
        <v>1.7</v>
      </c>
      <c r="K693" s="7">
        <v>401</v>
      </c>
      <c r="L693" s="8">
        <v>190</v>
      </c>
      <c r="M693" s="3">
        <v>2</v>
      </c>
      <c r="N693" s="3">
        <v>2</v>
      </c>
      <c r="O693" s="2" t="s">
        <v>30</v>
      </c>
      <c r="P693" s="9" t="s">
        <v>1418</v>
      </c>
      <c r="Q693" s="9" t="s">
        <v>15454</v>
      </c>
      <c r="R693" s="10">
        <v>44164</v>
      </c>
      <c r="S693" s="16">
        <v>45816.778042654238</v>
      </c>
      <c r="T693" s="1" t="s">
        <v>19924</v>
      </c>
      <c r="U693" s="46">
        <v>2020</v>
      </c>
      <c r="V693" s="46">
        <v>2025</v>
      </c>
    </row>
    <row r="694" spans="1:22" x14ac:dyDescent="0.3">
      <c r="A694" s="3">
        <v>693</v>
      </c>
      <c r="B694" s="2" t="s">
        <v>1421</v>
      </c>
      <c r="C694" s="2" t="s">
        <v>118</v>
      </c>
      <c r="D694" s="2" t="s">
        <v>34</v>
      </c>
      <c r="E694" s="3">
        <v>2004</v>
      </c>
      <c r="F694" s="4">
        <v>20209.599999999999</v>
      </c>
      <c r="G694" s="5">
        <v>247879</v>
      </c>
      <c r="H694" s="2" t="s">
        <v>21</v>
      </c>
      <c r="I694" s="2" t="s">
        <v>29</v>
      </c>
      <c r="J694" s="6">
        <v>4.5999999999999996</v>
      </c>
      <c r="K694" s="7">
        <v>552</v>
      </c>
      <c r="L694" s="8">
        <v>256</v>
      </c>
      <c r="M694" s="3">
        <v>3</v>
      </c>
      <c r="N694" s="3">
        <v>7</v>
      </c>
      <c r="O694" s="2" t="s">
        <v>36</v>
      </c>
      <c r="P694" s="9" t="s">
        <v>1420</v>
      </c>
      <c r="Q694" s="9" t="s">
        <v>15455</v>
      </c>
      <c r="R694" s="10">
        <v>43590</v>
      </c>
      <c r="S694" s="16">
        <v>45151.322951636037</v>
      </c>
      <c r="T694" s="1" t="s">
        <v>19918</v>
      </c>
      <c r="U694" s="46">
        <v>2019</v>
      </c>
      <c r="V694" s="46">
        <v>2023</v>
      </c>
    </row>
    <row r="695" spans="1:22" x14ac:dyDescent="0.3">
      <c r="A695" s="3">
        <v>694</v>
      </c>
      <c r="B695" s="2" t="s">
        <v>1423</v>
      </c>
      <c r="C695" s="2" t="s">
        <v>39</v>
      </c>
      <c r="D695" s="2" t="s">
        <v>79</v>
      </c>
      <c r="E695" s="3">
        <v>2010</v>
      </c>
      <c r="F695" s="4">
        <v>49328.5</v>
      </c>
      <c r="G695" s="5">
        <v>62638</v>
      </c>
      <c r="H695" s="2" t="s">
        <v>28</v>
      </c>
      <c r="I695" s="2" t="s">
        <v>22</v>
      </c>
      <c r="J695" s="6">
        <v>3.1</v>
      </c>
      <c r="K695" s="7">
        <v>603</v>
      </c>
      <c r="L695" s="8">
        <v>385</v>
      </c>
      <c r="M695" s="3">
        <v>5</v>
      </c>
      <c r="N695" s="3">
        <v>7</v>
      </c>
      <c r="O695" s="2" t="s">
        <v>42</v>
      </c>
      <c r="P695" s="9" t="s">
        <v>1422</v>
      </c>
      <c r="Q695" s="9" t="s">
        <v>15456</v>
      </c>
      <c r="R695" s="10">
        <v>45143</v>
      </c>
      <c r="S695" s="16">
        <v>45490.986884422608</v>
      </c>
      <c r="T695" s="1" t="s">
        <v>19921</v>
      </c>
      <c r="U695" s="46">
        <v>2023</v>
      </c>
      <c r="V695" s="46">
        <v>2024</v>
      </c>
    </row>
    <row r="696" spans="1:22" x14ac:dyDescent="0.3">
      <c r="A696" s="3">
        <v>695</v>
      </c>
      <c r="B696" s="2" t="s">
        <v>1425</v>
      </c>
      <c r="C696" s="2" t="s">
        <v>19</v>
      </c>
      <c r="D696" s="2" t="s">
        <v>92</v>
      </c>
      <c r="E696" s="3">
        <v>1993</v>
      </c>
      <c r="F696" s="4">
        <v>20188.25</v>
      </c>
      <c r="G696" s="5">
        <v>250079</v>
      </c>
      <c r="H696" s="2" t="s">
        <v>21</v>
      </c>
      <c r="I696" s="2" t="s">
        <v>29</v>
      </c>
      <c r="J696" s="6">
        <v>5.2</v>
      </c>
      <c r="K696" s="7">
        <v>215</v>
      </c>
      <c r="L696" s="8">
        <v>335</v>
      </c>
      <c r="M696" s="3">
        <v>5</v>
      </c>
      <c r="N696" s="3">
        <v>7</v>
      </c>
      <c r="O696" s="2" t="s">
        <v>30</v>
      </c>
      <c r="P696" s="9" t="s">
        <v>1424</v>
      </c>
      <c r="Q696" s="9" t="s">
        <v>15457</v>
      </c>
      <c r="R696" s="10">
        <v>43516</v>
      </c>
      <c r="S696" s="16">
        <v>45417.096106266967</v>
      </c>
      <c r="T696" s="1" t="s">
        <v>19915</v>
      </c>
      <c r="U696" s="46">
        <v>2019</v>
      </c>
      <c r="V696" s="46">
        <v>2024</v>
      </c>
    </row>
    <row r="697" spans="1:22" x14ac:dyDescent="0.3">
      <c r="A697" s="3">
        <v>696</v>
      </c>
      <c r="B697" s="2" t="s">
        <v>1427</v>
      </c>
      <c r="C697" s="2" t="s">
        <v>118</v>
      </c>
      <c r="D697" s="2" t="s">
        <v>56</v>
      </c>
      <c r="E697" s="3">
        <v>2010</v>
      </c>
      <c r="F697" s="4">
        <v>68494.09</v>
      </c>
      <c r="G697" s="5">
        <v>260992</v>
      </c>
      <c r="H697" s="2" t="s">
        <v>41</v>
      </c>
      <c r="I697" s="2" t="s">
        <v>29</v>
      </c>
      <c r="J697" s="6">
        <v>1.8</v>
      </c>
      <c r="K697" s="7">
        <v>531</v>
      </c>
      <c r="L697" s="8">
        <v>232</v>
      </c>
      <c r="M697" s="3">
        <v>3</v>
      </c>
      <c r="N697" s="3">
        <v>7</v>
      </c>
      <c r="O697" s="2" t="s">
        <v>30</v>
      </c>
      <c r="P697" s="9" t="s">
        <v>1426</v>
      </c>
      <c r="Q697" s="9" t="s">
        <v>15458</v>
      </c>
      <c r="R697" s="10">
        <v>45136</v>
      </c>
      <c r="S697" s="16">
        <v>45491.424972040128</v>
      </c>
      <c r="T697" s="1" t="s">
        <v>19920</v>
      </c>
      <c r="U697" s="46">
        <v>2023</v>
      </c>
      <c r="V697" s="46">
        <v>2024</v>
      </c>
    </row>
    <row r="698" spans="1:22" x14ac:dyDescent="0.3">
      <c r="A698" s="3">
        <v>697</v>
      </c>
      <c r="B698" s="2" t="s">
        <v>1429</v>
      </c>
      <c r="C698" s="2" t="s">
        <v>33</v>
      </c>
      <c r="D698" s="2" t="s">
        <v>50</v>
      </c>
      <c r="E698" s="3">
        <v>2006</v>
      </c>
      <c r="F698" s="4">
        <v>76666.55</v>
      </c>
      <c r="G698" s="5">
        <v>157748</v>
      </c>
      <c r="H698" s="2" t="s">
        <v>41</v>
      </c>
      <c r="I698" s="2" t="s">
        <v>22</v>
      </c>
      <c r="J698" s="6">
        <v>5.4</v>
      </c>
      <c r="K698" s="7">
        <v>151</v>
      </c>
      <c r="L698" s="8">
        <v>475</v>
      </c>
      <c r="M698" s="3">
        <v>5</v>
      </c>
      <c r="N698" s="3">
        <v>7</v>
      </c>
      <c r="O698" s="2" t="s">
        <v>36</v>
      </c>
      <c r="P698" s="9" t="s">
        <v>1428</v>
      </c>
      <c r="Q698" s="9" t="s">
        <v>15459</v>
      </c>
      <c r="R698" s="10">
        <v>43802</v>
      </c>
      <c r="S698" s="16">
        <v>45158.624411928096</v>
      </c>
      <c r="T698" s="1" t="s">
        <v>19925</v>
      </c>
      <c r="U698" s="46">
        <v>2019</v>
      </c>
      <c r="V698" s="46">
        <v>2023</v>
      </c>
    </row>
    <row r="699" spans="1:22" x14ac:dyDescent="0.3">
      <c r="A699" s="3">
        <v>698</v>
      </c>
      <c r="B699" s="2" t="s">
        <v>10504</v>
      </c>
      <c r="C699" s="2" t="s">
        <v>63</v>
      </c>
      <c r="D699" s="2" t="s">
        <v>79</v>
      </c>
      <c r="E699" s="3">
        <v>2008</v>
      </c>
      <c r="F699" s="4">
        <v>69325.22</v>
      </c>
      <c r="G699" s="5">
        <v>237237</v>
      </c>
      <c r="H699" s="2" t="s">
        <v>41</v>
      </c>
      <c r="I699" s="2" t="s">
        <v>22</v>
      </c>
      <c r="J699" s="6">
        <v>2.4</v>
      </c>
      <c r="K699" s="7">
        <v>403</v>
      </c>
      <c r="L699" s="8">
        <v>498</v>
      </c>
      <c r="M699" s="3">
        <v>3</v>
      </c>
      <c r="N699" s="3">
        <v>5</v>
      </c>
      <c r="O699" s="2" t="s">
        <v>65</v>
      </c>
      <c r="P699" s="9" t="s">
        <v>1430</v>
      </c>
      <c r="Q699" s="9" t="s">
        <v>15460</v>
      </c>
      <c r="R699" s="10">
        <v>44081</v>
      </c>
      <c r="S699" s="16">
        <v>45335.027692584234</v>
      </c>
      <c r="T699" s="1" t="s">
        <v>19922</v>
      </c>
      <c r="U699" s="46">
        <v>2020</v>
      </c>
      <c r="V699" s="46">
        <v>2024</v>
      </c>
    </row>
    <row r="700" spans="1:22" x14ac:dyDescent="0.3">
      <c r="A700" s="3">
        <v>699</v>
      </c>
      <c r="B700" s="2" t="s">
        <v>1432</v>
      </c>
      <c r="C700" s="2" t="s">
        <v>63</v>
      </c>
      <c r="D700" s="2" t="s">
        <v>79</v>
      </c>
      <c r="E700" s="3">
        <v>2019</v>
      </c>
      <c r="F700" s="4">
        <v>20578.009999999998</v>
      </c>
      <c r="G700" s="5">
        <v>38364</v>
      </c>
      <c r="H700" s="2" t="s">
        <v>21</v>
      </c>
      <c r="I700" s="2" t="s">
        <v>22</v>
      </c>
      <c r="J700" s="6">
        <v>4.9000000000000004</v>
      </c>
      <c r="K700" s="7">
        <v>670</v>
      </c>
      <c r="L700" s="8">
        <v>278</v>
      </c>
      <c r="M700" s="3">
        <v>2</v>
      </c>
      <c r="N700" s="3">
        <v>4</v>
      </c>
      <c r="O700" s="2" t="s">
        <v>80</v>
      </c>
      <c r="P700" s="9" t="s">
        <v>1431</v>
      </c>
      <c r="Q700" s="9" t="s">
        <v>15461</v>
      </c>
      <c r="R700" s="10">
        <v>43301</v>
      </c>
      <c r="S700" s="16">
        <v>45464.117510547832</v>
      </c>
      <c r="T700" s="1" t="s">
        <v>19920</v>
      </c>
      <c r="U700" s="46">
        <v>2018</v>
      </c>
      <c r="V700" s="46">
        <v>2024</v>
      </c>
    </row>
    <row r="701" spans="1:22" x14ac:dyDescent="0.3">
      <c r="A701" s="3">
        <v>700</v>
      </c>
      <c r="B701" s="2" t="s">
        <v>1434</v>
      </c>
      <c r="C701" s="2" t="s">
        <v>45</v>
      </c>
      <c r="D701" s="2" t="s">
        <v>40</v>
      </c>
      <c r="E701" s="3">
        <v>2014</v>
      </c>
      <c r="F701" s="4">
        <v>35236.25</v>
      </c>
      <c r="G701" s="5">
        <v>176796</v>
      </c>
      <c r="H701" s="2" t="s">
        <v>28</v>
      </c>
      <c r="I701" s="2" t="s">
        <v>22</v>
      </c>
      <c r="J701" s="6">
        <v>1.3</v>
      </c>
      <c r="K701" s="7">
        <v>539</v>
      </c>
      <c r="L701" s="8">
        <v>113</v>
      </c>
      <c r="M701" s="3">
        <v>4</v>
      </c>
      <c r="N701" s="3">
        <v>5</v>
      </c>
      <c r="O701" s="2" t="s">
        <v>23</v>
      </c>
      <c r="P701" s="9" t="s">
        <v>1433</v>
      </c>
      <c r="Q701" s="9" t="s">
        <v>15462</v>
      </c>
      <c r="R701" s="10">
        <v>44651</v>
      </c>
      <c r="S701" s="16">
        <v>45206.375962238162</v>
      </c>
      <c r="T701" s="1" t="s">
        <v>19916</v>
      </c>
      <c r="U701" s="46">
        <v>2022</v>
      </c>
      <c r="V701" s="46">
        <v>2023</v>
      </c>
    </row>
    <row r="702" spans="1:22" x14ac:dyDescent="0.3">
      <c r="A702" s="3">
        <v>701</v>
      </c>
      <c r="B702" s="2" t="s">
        <v>1436</v>
      </c>
      <c r="C702" s="2" t="s">
        <v>107</v>
      </c>
      <c r="D702" s="2" t="s">
        <v>40</v>
      </c>
      <c r="E702" s="3">
        <v>2010</v>
      </c>
      <c r="F702" s="4">
        <v>63473.69</v>
      </c>
      <c r="G702" s="5">
        <v>44160</v>
      </c>
      <c r="H702" s="2" t="s">
        <v>28</v>
      </c>
      <c r="I702" s="2" t="s">
        <v>29</v>
      </c>
      <c r="J702" s="6">
        <v>4.3</v>
      </c>
      <c r="K702" s="7">
        <v>636</v>
      </c>
      <c r="L702" s="8">
        <v>225</v>
      </c>
      <c r="M702" s="3">
        <v>4</v>
      </c>
      <c r="N702" s="3">
        <v>7</v>
      </c>
      <c r="O702" s="2" t="s">
        <v>30</v>
      </c>
      <c r="P702" s="9" t="s">
        <v>1435</v>
      </c>
      <c r="Q702" s="9" t="s">
        <v>19144</v>
      </c>
      <c r="R702" s="10">
        <v>43084</v>
      </c>
      <c r="S702" s="16">
        <v>45822.327152476217</v>
      </c>
      <c r="T702" s="1" t="s">
        <v>19925</v>
      </c>
      <c r="U702" s="46">
        <v>2017</v>
      </c>
      <c r="V702" s="46">
        <v>2025</v>
      </c>
    </row>
    <row r="703" spans="1:22" x14ac:dyDescent="0.3">
      <c r="A703" s="3">
        <v>702</v>
      </c>
      <c r="B703" s="2" t="s">
        <v>1438</v>
      </c>
      <c r="C703" s="2" t="s">
        <v>63</v>
      </c>
      <c r="D703" s="2" t="s">
        <v>64</v>
      </c>
      <c r="E703" s="3">
        <v>2022</v>
      </c>
      <c r="F703" s="4">
        <v>59126.239999999998</v>
      </c>
      <c r="G703" s="5">
        <v>290599</v>
      </c>
      <c r="H703" s="2" t="s">
        <v>28</v>
      </c>
      <c r="I703" s="2" t="s">
        <v>29</v>
      </c>
      <c r="J703" s="6">
        <v>1.2</v>
      </c>
      <c r="K703" s="7">
        <v>426</v>
      </c>
      <c r="L703" s="8">
        <v>484</v>
      </c>
      <c r="M703" s="3">
        <v>5</v>
      </c>
      <c r="N703" s="3">
        <v>2</v>
      </c>
      <c r="O703" s="2" t="s">
        <v>23</v>
      </c>
      <c r="P703" s="9" t="s">
        <v>1437</v>
      </c>
      <c r="Q703" s="9" t="s">
        <v>19145</v>
      </c>
      <c r="R703" s="10">
        <v>44515</v>
      </c>
      <c r="S703" s="16">
        <v>45723.757438533423</v>
      </c>
      <c r="T703" s="1" t="s">
        <v>19924</v>
      </c>
      <c r="U703" s="46">
        <v>2021</v>
      </c>
      <c r="V703" s="46">
        <v>2025</v>
      </c>
    </row>
    <row r="704" spans="1:22" x14ac:dyDescent="0.3">
      <c r="A704" s="3">
        <v>703</v>
      </c>
      <c r="B704" s="2" t="s">
        <v>1440</v>
      </c>
      <c r="C704" s="2" t="s">
        <v>26</v>
      </c>
      <c r="D704" s="2" t="s">
        <v>56</v>
      </c>
      <c r="E704" s="3">
        <v>2024</v>
      </c>
      <c r="F704" s="4">
        <v>40031.75</v>
      </c>
      <c r="G704" s="5">
        <v>260205</v>
      </c>
      <c r="H704" s="2" t="s">
        <v>41</v>
      </c>
      <c r="I704" s="2" t="s">
        <v>29</v>
      </c>
      <c r="J704" s="6">
        <v>3.8</v>
      </c>
      <c r="K704" s="7">
        <v>208</v>
      </c>
      <c r="L704" s="8">
        <v>352</v>
      </c>
      <c r="M704" s="3">
        <v>2</v>
      </c>
      <c r="N704" s="3">
        <v>2</v>
      </c>
      <c r="O704" s="2" t="s">
        <v>30</v>
      </c>
      <c r="P704" s="9" t="s">
        <v>1439</v>
      </c>
      <c r="Q704" s="9" t="s">
        <v>15463</v>
      </c>
      <c r="R704" s="10">
        <v>44958</v>
      </c>
      <c r="S704" s="16">
        <v>45589.848656777067</v>
      </c>
      <c r="T704" s="1" t="s">
        <v>19915</v>
      </c>
      <c r="U704" s="46">
        <v>2023</v>
      </c>
      <c r="V704" s="46">
        <v>2024</v>
      </c>
    </row>
    <row r="705" spans="1:22" x14ac:dyDescent="0.3">
      <c r="A705" s="3">
        <v>704</v>
      </c>
      <c r="B705" s="2" t="s">
        <v>1442</v>
      </c>
      <c r="C705" s="2" t="s">
        <v>49</v>
      </c>
      <c r="D705" s="2" t="s">
        <v>34</v>
      </c>
      <c r="E705" s="3">
        <v>2013</v>
      </c>
      <c r="F705" s="4">
        <v>5884.21</v>
      </c>
      <c r="G705" s="5">
        <v>68046</v>
      </c>
      <c r="H705" s="2" t="s">
        <v>21</v>
      </c>
      <c r="I705" s="2" t="s">
        <v>22</v>
      </c>
      <c r="J705" s="6">
        <v>2.7</v>
      </c>
      <c r="K705" s="7">
        <v>581</v>
      </c>
      <c r="L705" s="8">
        <v>729</v>
      </c>
      <c r="M705" s="3">
        <v>4</v>
      </c>
      <c r="N705" s="3">
        <v>2</v>
      </c>
      <c r="O705" s="2" t="s">
        <v>65</v>
      </c>
      <c r="P705" s="9" t="s">
        <v>1441</v>
      </c>
      <c r="Q705" s="9" t="s">
        <v>15464</v>
      </c>
      <c r="R705" s="10">
        <v>42578</v>
      </c>
      <c r="S705" s="16">
        <v>45521.506988443412</v>
      </c>
      <c r="T705" s="1" t="s">
        <v>19920</v>
      </c>
      <c r="U705" s="46">
        <v>2016</v>
      </c>
      <c r="V705" s="46">
        <v>2024</v>
      </c>
    </row>
    <row r="706" spans="1:22" x14ac:dyDescent="0.3">
      <c r="A706" s="3">
        <v>705</v>
      </c>
      <c r="B706" s="2" t="s">
        <v>1444</v>
      </c>
      <c r="C706" s="2" t="s">
        <v>49</v>
      </c>
      <c r="D706" s="2" t="s">
        <v>46</v>
      </c>
      <c r="E706" s="3">
        <v>2008</v>
      </c>
      <c r="F706" s="4">
        <v>30979.56</v>
      </c>
      <c r="G706" s="5">
        <v>122633</v>
      </c>
      <c r="H706" s="2" t="s">
        <v>28</v>
      </c>
      <c r="I706" s="2" t="s">
        <v>29</v>
      </c>
      <c r="J706" s="6">
        <v>1.3</v>
      </c>
      <c r="K706" s="7">
        <v>436</v>
      </c>
      <c r="L706" s="8">
        <v>254</v>
      </c>
      <c r="M706" s="3">
        <v>3</v>
      </c>
      <c r="N706" s="3">
        <v>7</v>
      </c>
      <c r="O706" s="2" t="s">
        <v>85</v>
      </c>
      <c r="P706" s="9" t="s">
        <v>1443</v>
      </c>
      <c r="Q706" s="9" t="s">
        <v>15465</v>
      </c>
      <c r="R706" s="10">
        <v>44380</v>
      </c>
      <c r="S706" s="16">
        <v>45828.752437533229</v>
      </c>
      <c r="T706" s="1" t="s">
        <v>19920</v>
      </c>
      <c r="U706" s="46">
        <v>2021</v>
      </c>
      <c r="V706" s="46">
        <v>2025</v>
      </c>
    </row>
    <row r="707" spans="1:22" x14ac:dyDescent="0.3">
      <c r="A707" s="3">
        <v>706</v>
      </c>
      <c r="B707" s="2" t="s">
        <v>1446</v>
      </c>
      <c r="C707" s="2" t="s">
        <v>26</v>
      </c>
      <c r="D707" s="2" t="s">
        <v>20</v>
      </c>
      <c r="E707" s="3">
        <v>1995</v>
      </c>
      <c r="F707" s="4">
        <v>66272.850000000006</v>
      </c>
      <c r="G707" s="5">
        <v>27924</v>
      </c>
      <c r="H707" s="2" t="s">
        <v>28</v>
      </c>
      <c r="I707" s="2" t="s">
        <v>29</v>
      </c>
      <c r="J707" s="6">
        <v>4.9000000000000004</v>
      </c>
      <c r="K707" s="7">
        <v>528</v>
      </c>
      <c r="L707" s="8">
        <v>719</v>
      </c>
      <c r="M707" s="3">
        <v>5</v>
      </c>
      <c r="N707" s="3">
        <v>7</v>
      </c>
      <c r="O707" s="2" t="s">
        <v>36</v>
      </c>
      <c r="P707" s="9" t="s">
        <v>1445</v>
      </c>
      <c r="Q707" s="9" t="s">
        <v>15466</v>
      </c>
      <c r="R707" s="10">
        <v>42402</v>
      </c>
      <c r="S707" s="16">
        <v>45841.603007647253</v>
      </c>
      <c r="T707" s="1" t="s">
        <v>19915</v>
      </c>
      <c r="U707" s="46">
        <v>2016</v>
      </c>
      <c r="V707" s="46">
        <v>2025</v>
      </c>
    </row>
    <row r="708" spans="1:22" x14ac:dyDescent="0.3">
      <c r="A708" s="3">
        <v>707</v>
      </c>
      <c r="B708" s="2" t="s">
        <v>1448</v>
      </c>
      <c r="C708" s="2" t="s">
        <v>107</v>
      </c>
      <c r="D708" s="2" t="s">
        <v>27</v>
      </c>
      <c r="E708" s="3">
        <v>2015</v>
      </c>
      <c r="F708" s="4">
        <v>8328.6299999999992</v>
      </c>
      <c r="G708" s="5">
        <v>89900</v>
      </c>
      <c r="H708" s="2" t="s">
        <v>41</v>
      </c>
      <c r="I708" s="2" t="s">
        <v>29</v>
      </c>
      <c r="J708" s="6">
        <v>5</v>
      </c>
      <c r="K708" s="7">
        <v>402</v>
      </c>
      <c r="L708" s="8">
        <v>648</v>
      </c>
      <c r="M708" s="3">
        <v>4</v>
      </c>
      <c r="N708" s="3">
        <v>7</v>
      </c>
      <c r="O708" s="2" t="s">
        <v>65</v>
      </c>
      <c r="P708" s="9" t="s">
        <v>1447</v>
      </c>
      <c r="Q708" s="9" t="s">
        <v>18902</v>
      </c>
      <c r="R708" s="10">
        <v>45362</v>
      </c>
      <c r="S708" s="16">
        <v>45440.898866819087</v>
      </c>
      <c r="T708" s="1" t="s">
        <v>19916</v>
      </c>
      <c r="U708" s="46">
        <v>2024</v>
      </c>
      <c r="V708" s="46">
        <v>2024</v>
      </c>
    </row>
    <row r="709" spans="1:22" x14ac:dyDescent="0.3">
      <c r="A709" s="3">
        <v>708</v>
      </c>
      <c r="B709" s="2" t="s">
        <v>1450</v>
      </c>
      <c r="C709" s="2" t="s">
        <v>118</v>
      </c>
      <c r="D709" s="2" t="s">
        <v>56</v>
      </c>
      <c r="E709" s="3">
        <v>2022</v>
      </c>
      <c r="F709" s="4">
        <v>18451.439999999999</v>
      </c>
      <c r="G709" s="5">
        <v>169619</v>
      </c>
      <c r="H709" s="2" t="s">
        <v>41</v>
      </c>
      <c r="I709" s="2" t="s">
        <v>29</v>
      </c>
      <c r="J709" s="6">
        <v>4.3</v>
      </c>
      <c r="K709" s="7">
        <v>653</v>
      </c>
      <c r="L709" s="8">
        <v>329</v>
      </c>
      <c r="M709" s="3">
        <v>5</v>
      </c>
      <c r="N709" s="3">
        <v>5</v>
      </c>
      <c r="O709" s="2" t="s">
        <v>85</v>
      </c>
      <c r="P709" s="9" t="s">
        <v>1449</v>
      </c>
      <c r="Q709" s="9" t="s">
        <v>15467</v>
      </c>
      <c r="R709" s="10">
        <v>42096</v>
      </c>
      <c r="S709" s="16">
        <v>45168.408368719458</v>
      </c>
      <c r="T709" s="1" t="s">
        <v>19917</v>
      </c>
      <c r="U709" s="46">
        <v>2015</v>
      </c>
      <c r="V709" s="46">
        <v>2023</v>
      </c>
    </row>
    <row r="710" spans="1:22" x14ac:dyDescent="0.3">
      <c r="A710" s="3">
        <v>709</v>
      </c>
      <c r="B710" s="2" t="s">
        <v>1452</v>
      </c>
      <c r="C710" s="2" t="s">
        <v>33</v>
      </c>
      <c r="D710" s="2" t="s">
        <v>50</v>
      </c>
      <c r="E710" s="3">
        <v>2020</v>
      </c>
      <c r="F710" s="4">
        <v>67331.490000000005</v>
      </c>
      <c r="G710" s="5">
        <v>164889</v>
      </c>
      <c r="H710" s="2" t="s">
        <v>21</v>
      </c>
      <c r="I710" s="2" t="s">
        <v>22</v>
      </c>
      <c r="J710" s="6">
        <v>4.2</v>
      </c>
      <c r="K710" s="7">
        <v>588</v>
      </c>
      <c r="L710" s="8">
        <v>468</v>
      </c>
      <c r="M710" s="3">
        <v>2</v>
      </c>
      <c r="N710" s="3">
        <v>5</v>
      </c>
      <c r="O710" s="2" t="s">
        <v>80</v>
      </c>
      <c r="P710" s="9" t="s">
        <v>1451</v>
      </c>
      <c r="Q710" s="9" t="s">
        <v>15468</v>
      </c>
      <c r="R710" s="10">
        <v>43281</v>
      </c>
      <c r="S710" s="16">
        <v>45646.65401784928</v>
      </c>
      <c r="T710" s="1" t="s">
        <v>19919</v>
      </c>
      <c r="U710" s="46">
        <v>2018</v>
      </c>
      <c r="V710" s="46">
        <v>2024</v>
      </c>
    </row>
    <row r="711" spans="1:22" x14ac:dyDescent="0.3">
      <c r="A711" s="3">
        <v>710</v>
      </c>
      <c r="B711" s="2" t="s">
        <v>1454</v>
      </c>
      <c r="C711" s="2" t="s">
        <v>107</v>
      </c>
      <c r="D711" s="2" t="s">
        <v>64</v>
      </c>
      <c r="E711" s="3">
        <v>1999</v>
      </c>
      <c r="F711" s="4">
        <v>76720.240000000005</v>
      </c>
      <c r="G711" s="5">
        <v>43331</v>
      </c>
      <c r="H711" s="2" t="s">
        <v>41</v>
      </c>
      <c r="I711" s="2" t="s">
        <v>22</v>
      </c>
      <c r="J711" s="6">
        <v>5.7</v>
      </c>
      <c r="K711" s="7">
        <v>241</v>
      </c>
      <c r="L711" s="8">
        <v>772</v>
      </c>
      <c r="M711" s="3">
        <v>3</v>
      </c>
      <c r="N711" s="3">
        <v>2</v>
      </c>
      <c r="O711" s="2" t="s">
        <v>23</v>
      </c>
      <c r="P711" s="9" t="s">
        <v>1453</v>
      </c>
      <c r="Q711" s="9" t="s">
        <v>19648</v>
      </c>
      <c r="R711" s="10">
        <v>45352</v>
      </c>
      <c r="S711" s="16">
        <v>45651.472981642051</v>
      </c>
      <c r="T711" s="1" t="s">
        <v>19916</v>
      </c>
      <c r="U711" s="46">
        <v>2024</v>
      </c>
      <c r="V711" s="46">
        <v>2024</v>
      </c>
    </row>
    <row r="712" spans="1:22" x14ac:dyDescent="0.3">
      <c r="A712" s="3">
        <v>711</v>
      </c>
      <c r="B712" s="2" t="s">
        <v>1456</v>
      </c>
      <c r="C712" s="2" t="s">
        <v>39</v>
      </c>
      <c r="D712" s="2" t="s">
        <v>46</v>
      </c>
      <c r="E712" s="3">
        <v>1998</v>
      </c>
      <c r="F712" s="4">
        <v>40464.730000000003</v>
      </c>
      <c r="G712" s="5">
        <v>157882</v>
      </c>
      <c r="H712" s="2" t="s">
        <v>28</v>
      </c>
      <c r="I712" s="2" t="s">
        <v>22</v>
      </c>
      <c r="J712" s="6">
        <v>1.5</v>
      </c>
      <c r="K712" s="7">
        <v>648</v>
      </c>
      <c r="L712" s="8">
        <v>450</v>
      </c>
      <c r="M712" s="3">
        <v>5</v>
      </c>
      <c r="N712" s="3">
        <v>5</v>
      </c>
      <c r="O712" s="2" t="s">
        <v>30</v>
      </c>
      <c r="P712" s="9" t="s">
        <v>1455</v>
      </c>
      <c r="Q712" s="9" t="s">
        <v>15469</v>
      </c>
      <c r="R712" s="10">
        <v>42871</v>
      </c>
      <c r="S712" s="16">
        <v>45717.478182682258</v>
      </c>
      <c r="T712" s="1" t="s">
        <v>19918</v>
      </c>
      <c r="U712" s="46">
        <v>2017</v>
      </c>
      <c r="V712" s="46">
        <v>2025</v>
      </c>
    </row>
    <row r="713" spans="1:22" x14ac:dyDescent="0.3">
      <c r="A713" s="3">
        <v>712</v>
      </c>
      <c r="B713" s="2" t="s">
        <v>1458</v>
      </c>
      <c r="C713" s="2" t="s">
        <v>107</v>
      </c>
      <c r="D713" s="2" t="s">
        <v>92</v>
      </c>
      <c r="E713" s="3">
        <v>2018</v>
      </c>
      <c r="F713" s="4">
        <v>23825.68</v>
      </c>
      <c r="G713" s="5">
        <v>252702</v>
      </c>
      <c r="H713" s="2" t="s">
        <v>21</v>
      </c>
      <c r="I713" s="2" t="s">
        <v>22</v>
      </c>
      <c r="J713" s="6">
        <v>3.5</v>
      </c>
      <c r="K713" s="7">
        <v>568</v>
      </c>
      <c r="L713" s="8">
        <v>495</v>
      </c>
      <c r="M713" s="3">
        <v>5</v>
      </c>
      <c r="N713" s="3">
        <v>4</v>
      </c>
      <c r="O713" s="2" t="s">
        <v>65</v>
      </c>
      <c r="P713" s="9" t="s">
        <v>1457</v>
      </c>
      <c r="Q713" s="9" t="s">
        <v>15470</v>
      </c>
      <c r="R713" s="10">
        <v>42855</v>
      </c>
      <c r="S713" s="16">
        <v>45351.821051255967</v>
      </c>
      <c r="T713" s="1" t="s">
        <v>19917</v>
      </c>
      <c r="U713" s="46">
        <v>2017</v>
      </c>
      <c r="V713" s="46">
        <v>2024</v>
      </c>
    </row>
    <row r="714" spans="1:22" x14ac:dyDescent="0.3">
      <c r="A714" s="3">
        <v>713</v>
      </c>
      <c r="B714" s="2" t="s">
        <v>1460</v>
      </c>
      <c r="C714" s="2" t="s">
        <v>49</v>
      </c>
      <c r="D714" s="2" t="s">
        <v>27</v>
      </c>
      <c r="E714" s="3">
        <v>1991</v>
      </c>
      <c r="F714" s="4">
        <v>19488.75</v>
      </c>
      <c r="G714" s="5">
        <v>150688</v>
      </c>
      <c r="H714" s="2" t="s">
        <v>28</v>
      </c>
      <c r="I714" s="2" t="s">
        <v>22</v>
      </c>
      <c r="J714" s="6">
        <v>2.9</v>
      </c>
      <c r="K714" s="7">
        <v>78</v>
      </c>
      <c r="L714" s="8">
        <v>318</v>
      </c>
      <c r="M714" s="3">
        <v>3</v>
      </c>
      <c r="N714" s="3">
        <v>4</v>
      </c>
      <c r="O714" s="2" t="s">
        <v>65</v>
      </c>
      <c r="P714" s="9" t="s">
        <v>1459</v>
      </c>
      <c r="Q714" s="9" t="s">
        <v>15471</v>
      </c>
      <c r="R714" s="10">
        <v>44323</v>
      </c>
      <c r="S714" s="16">
        <v>45149.570601165949</v>
      </c>
      <c r="T714" s="1" t="s">
        <v>19918</v>
      </c>
      <c r="U714" s="46">
        <v>2021</v>
      </c>
      <c r="V714" s="46">
        <v>2023</v>
      </c>
    </row>
    <row r="715" spans="1:22" x14ac:dyDescent="0.3">
      <c r="A715" s="3">
        <v>714</v>
      </c>
      <c r="B715" s="2" t="s">
        <v>1462</v>
      </c>
      <c r="C715" s="2" t="s">
        <v>39</v>
      </c>
      <c r="D715" s="2" t="s">
        <v>92</v>
      </c>
      <c r="E715" s="3">
        <v>1995</v>
      </c>
      <c r="F715" s="4">
        <v>77371.149999999994</v>
      </c>
      <c r="G715" s="5">
        <v>242348</v>
      </c>
      <c r="H715" s="2" t="s">
        <v>28</v>
      </c>
      <c r="I715" s="2" t="s">
        <v>29</v>
      </c>
      <c r="J715" s="6">
        <v>3</v>
      </c>
      <c r="K715" s="7">
        <v>70</v>
      </c>
      <c r="L715" s="8">
        <v>466</v>
      </c>
      <c r="M715" s="3">
        <v>4</v>
      </c>
      <c r="N715" s="3">
        <v>5</v>
      </c>
      <c r="O715" s="2" t="s">
        <v>23</v>
      </c>
      <c r="P715" s="9" t="s">
        <v>1461</v>
      </c>
      <c r="Q715" s="9" t="s">
        <v>15472</v>
      </c>
      <c r="R715" s="10">
        <v>43259</v>
      </c>
      <c r="S715" s="16">
        <v>45753.693425730868</v>
      </c>
      <c r="T715" s="1" t="s">
        <v>19919</v>
      </c>
      <c r="U715" s="46">
        <v>2018</v>
      </c>
      <c r="V715" s="46">
        <v>2025</v>
      </c>
    </row>
    <row r="716" spans="1:22" x14ac:dyDescent="0.3">
      <c r="A716" s="3">
        <v>715</v>
      </c>
      <c r="B716" s="2" t="s">
        <v>1464</v>
      </c>
      <c r="C716" s="2" t="s">
        <v>39</v>
      </c>
      <c r="D716" s="2" t="s">
        <v>34</v>
      </c>
      <c r="E716" s="3">
        <v>2023</v>
      </c>
      <c r="F716" s="4">
        <v>79713.240000000005</v>
      </c>
      <c r="G716" s="5">
        <v>16282</v>
      </c>
      <c r="H716" s="2" t="s">
        <v>35</v>
      </c>
      <c r="I716" s="2" t="s">
        <v>29</v>
      </c>
      <c r="J716" s="6">
        <v>3.9</v>
      </c>
      <c r="K716" s="7">
        <v>188</v>
      </c>
      <c r="L716" s="8">
        <v>659</v>
      </c>
      <c r="M716" s="3">
        <v>2</v>
      </c>
      <c r="N716" s="3">
        <v>5</v>
      </c>
      <c r="O716" s="2" t="s">
        <v>51</v>
      </c>
      <c r="P716" s="9" t="s">
        <v>1463</v>
      </c>
      <c r="Q716" s="9" t="s">
        <v>15473</v>
      </c>
      <c r="R716" s="10">
        <v>44263</v>
      </c>
      <c r="S716" s="16">
        <v>45618.470381121937</v>
      </c>
      <c r="T716" s="1" t="s">
        <v>19916</v>
      </c>
      <c r="U716" s="46">
        <v>2021</v>
      </c>
      <c r="V716" s="46">
        <v>2024</v>
      </c>
    </row>
    <row r="717" spans="1:22" x14ac:dyDescent="0.3">
      <c r="A717" s="3">
        <v>716</v>
      </c>
      <c r="B717" s="2" t="s">
        <v>1466</v>
      </c>
      <c r="C717" s="2" t="s">
        <v>33</v>
      </c>
      <c r="D717" s="2" t="s">
        <v>34</v>
      </c>
      <c r="E717" s="3">
        <v>1991</v>
      </c>
      <c r="F717" s="4">
        <v>23994.63</v>
      </c>
      <c r="G717" s="5">
        <v>258426</v>
      </c>
      <c r="H717" s="2" t="s">
        <v>35</v>
      </c>
      <c r="I717" s="2" t="s">
        <v>29</v>
      </c>
      <c r="J717" s="6">
        <v>1.3</v>
      </c>
      <c r="K717" s="7">
        <v>440</v>
      </c>
      <c r="L717" s="8">
        <v>544</v>
      </c>
      <c r="M717" s="3">
        <v>4</v>
      </c>
      <c r="N717" s="3">
        <v>2</v>
      </c>
      <c r="O717" s="2" t="s">
        <v>65</v>
      </c>
      <c r="P717" s="9" t="s">
        <v>1465</v>
      </c>
      <c r="Q717" s="9" t="s">
        <v>19146</v>
      </c>
      <c r="R717" s="10">
        <v>43231</v>
      </c>
      <c r="S717" s="16">
        <v>45404.97568218215</v>
      </c>
      <c r="T717" s="1" t="s">
        <v>19918</v>
      </c>
      <c r="U717" s="46">
        <v>2018</v>
      </c>
      <c r="V717" s="46">
        <v>2024</v>
      </c>
    </row>
    <row r="718" spans="1:22" x14ac:dyDescent="0.3">
      <c r="A718" s="3">
        <v>717</v>
      </c>
      <c r="B718" s="2" t="s">
        <v>1468</v>
      </c>
      <c r="C718" s="2" t="s">
        <v>33</v>
      </c>
      <c r="D718" s="2" t="s">
        <v>79</v>
      </c>
      <c r="E718" s="3">
        <v>2004</v>
      </c>
      <c r="F718" s="4">
        <v>72139.17</v>
      </c>
      <c r="G718" s="5">
        <v>157781</v>
      </c>
      <c r="H718" s="2" t="s">
        <v>35</v>
      </c>
      <c r="I718" s="2" t="s">
        <v>29</v>
      </c>
      <c r="J718" s="6">
        <v>5.7</v>
      </c>
      <c r="K718" s="7">
        <v>579</v>
      </c>
      <c r="L718" s="8">
        <v>224</v>
      </c>
      <c r="M718" s="3">
        <v>2</v>
      </c>
      <c r="N718" s="3">
        <v>5</v>
      </c>
      <c r="O718" s="2" t="s">
        <v>23</v>
      </c>
      <c r="P718" s="9" t="s">
        <v>1467</v>
      </c>
      <c r="Q718" s="9" t="s">
        <v>15474</v>
      </c>
      <c r="R718" s="10">
        <v>44663</v>
      </c>
      <c r="S718" s="16">
        <v>45670.894866018927</v>
      </c>
      <c r="T718" s="1" t="s">
        <v>19917</v>
      </c>
      <c r="U718" s="46">
        <v>2022</v>
      </c>
      <c r="V718" s="46">
        <v>2025</v>
      </c>
    </row>
    <row r="719" spans="1:22" x14ac:dyDescent="0.3">
      <c r="A719" s="3">
        <v>718</v>
      </c>
      <c r="B719" s="2" t="s">
        <v>1470</v>
      </c>
      <c r="C719" s="2" t="s">
        <v>19</v>
      </c>
      <c r="D719" s="2" t="s">
        <v>20</v>
      </c>
      <c r="E719" s="3">
        <v>2016</v>
      </c>
      <c r="F719" s="4">
        <v>43955.13</v>
      </c>
      <c r="G719" s="5">
        <v>126713</v>
      </c>
      <c r="H719" s="2" t="s">
        <v>21</v>
      </c>
      <c r="I719" s="2" t="s">
        <v>29</v>
      </c>
      <c r="J719" s="6">
        <v>1.9</v>
      </c>
      <c r="K719" s="7">
        <v>305</v>
      </c>
      <c r="L719" s="8">
        <v>331</v>
      </c>
      <c r="M719" s="3">
        <v>4</v>
      </c>
      <c r="N719" s="3">
        <v>5</v>
      </c>
      <c r="O719" s="2" t="s">
        <v>65</v>
      </c>
      <c r="P719" s="9" t="s">
        <v>1469</v>
      </c>
      <c r="Q719" s="9" t="s">
        <v>15475</v>
      </c>
      <c r="R719" s="10">
        <v>42374</v>
      </c>
      <c r="S719" s="16">
        <v>45214.553597765269</v>
      </c>
      <c r="T719" s="1" t="s">
        <v>19926</v>
      </c>
      <c r="U719" s="46">
        <v>2016</v>
      </c>
      <c r="V719" s="46">
        <v>2023</v>
      </c>
    </row>
    <row r="720" spans="1:22" x14ac:dyDescent="0.3">
      <c r="A720" s="3">
        <v>719</v>
      </c>
      <c r="B720" s="2" t="s">
        <v>1472</v>
      </c>
      <c r="C720" s="2" t="s">
        <v>49</v>
      </c>
      <c r="D720" s="2" t="s">
        <v>20</v>
      </c>
      <c r="E720" s="3">
        <v>2015</v>
      </c>
      <c r="F720" s="4">
        <v>28127.439999999999</v>
      </c>
      <c r="G720" s="5">
        <v>45773</v>
      </c>
      <c r="H720" s="2" t="s">
        <v>35</v>
      </c>
      <c r="I720" s="2" t="s">
        <v>29</v>
      </c>
      <c r="J720" s="6">
        <v>4.2</v>
      </c>
      <c r="K720" s="7">
        <v>391</v>
      </c>
      <c r="L720" s="8">
        <v>497</v>
      </c>
      <c r="M720" s="3">
        <v>4</v>
      </c>
      <c r="N720" s="3">
        <v>4</v>
      </c>
      <c r="O720" s="2" t="s">
        <v>85</v>
      </c>
      <c r="P720" s="9" t="s">
        <v>1471</v>
      </c>
      <c r="Q720" s="9" t="s">
        <v>15476</v>
      </c>
      <c r="R720" s="10">
        <v>43096</v>
      </c>
      <c r="S720" s="16">
        <v>45331.961079261571</v>
      </c>
      <c r="T720" s="1" t="s">
        <v>19925</v>
      </c>
      <c r="U720" s="46">
        <v>2017</v>
      </c>
      <c r="V720" s="46">
        <v>2024</v>
      </c>
    </row>
    <row r="721" spans="1:22" x14ac:dyDescent="0.3">
      <c r="A721" s="3">
        <v>720</v>
      </c>
      <c r="B721" s="2" t="s">
        <v>1474</v>
      </c>
      <c r="C721" s="2" t="s">
        <v>118</v>
      </c>
      <c r="D721" s="2" t="s">
        <v>56</v>
      </c>
      <c r="E721" s="3">
        <v>2003</v>
      </c>
      <c r="F721" s="4">
        <v>24618.55</v>
      </c>
      <c r="G721" s="5">
        <v>230544</v>
      </c>
      <c r="H721" s="2" t="s">
        <v>41</v>
      </c>
      <c r="I721" s="2" t="s">
        <v>22</v>
      </c>
      <c r="J721" s="6">
        <v>5.4</v>
      </c>
      <c r="K721" s="7">
        <v>423</v>
      </c>
      <c r="L721" s="8">
        <v>651</v>
      </c>
      <c r="M721" s="3">
        <v>5</v>
      </c>
      <c r="N721" s="3">
        <v>2</v>
      </c>
      <c r="O721" s="2" t="s">
        <v>36</v>
      </c>
      <c r="P721" s="9" t="s">
        <v>1473</v>
      </c>
      <c r="Q721" s="9" t="s">
        <v>15477</v>
      </c>
      <c r="R721" s="10">
        <v>44270</v>
      </c>
      <c r="S721" s="16">
        <v>45596.858058657454</v>
      </c>
      <c r="T721" s="1" t="s">
        <v>19916</v>
      </c>
      <c r="U721" s="46">
        <v>2021</v>
      </c>
      <c r="V721" s="46">
        <v>2024</v>
      </c>
    </row>
    <row r="722" spans="1:22" x14ac:dyDescent="0.3">
      <c r="A722" s="3">
        <v>721</v>
      </c>
      <c r="B722" s="2" t="s">
        <v>1476</v>
      </c>
      <c r="C722" s="2" t="s">
        <v>45</v>
      </c>
      <c r="D722" s="2" t="s">
        <v>50</v>
      </c>
      <c r="E722" s="3">
        <v>2011</v>
      </c>
      <c r="F722" s="4">
        <v>21109.86</v>
      </c>
      <c r="G722" s="5">
        <v>258122</v>
      </c>
      <c r="H722" s="2" t="s">
        <v>35</v>
      </c>
      <c r="I722" s="2" t="s">
        <v>29</v>
      </c>
      <c r="J722" s="6">
        <v>1.4</v>
      </c>
      <c r="K722" s="7">
        <v>649</v>
      </c>
      <c r="L722" s="8">
        <v>539</v>
      </c>
      <c r="M722" s="3">
        <v>5</v>
      </c>
      <c r="N722" s="3">
        <v>5</v>
      </c>
      <c r="O722" s="2" t="s">
        <v>36</v>
      </c>
      <c r="P722" s="9" t="s">
        <v>1475</v>
      </c>
      <c r="Q722" s="9" t="s">
        <v>15478</v>
      </c>
      <c r="R722" s="10">
        <v>42951</v>
      </c>
      <c r="S722" s="16">
        <v>45709.300547155151</v>
      </c>
      <c r="T722" s="1" t="s">
        <v>19921</v>
      </c>
      <c r="U722" s="46">
        <v>2017</v>
      </c>
      <c r="V722" s="46">
        <v>2025</v>
      </c>
    </row>
    <row r="723" spans="1:22" x14ac:dyDescent="0.3">
      <c r="A723" s="3">
        <v>722</v>
      </c>
      <c r="B723" s="2" t="s">
        <v>1478</v>
      </c>
      <c r="C723" s="2" t="s">
        <v>107</v>
      </c>
      <c r="D723" s="2" t="s">
        <v>64</v>
      </c>
      <c r="E723" s="3">
        <v>2008</v>
      </c>
      <c r="F723" s="4">
        <v>30131.119999999999</v>
      </c>
      <c r="G723" s="5">
        <v>276411</v>
      </c>
      <c r="H723" s="2" t="s">
        <v>35</v>
      </c>
      <c r="I723" s="2" t="s">
        <v>29</v>
      </c>
      <c r="J723" s="6">
        <v>2</v>
      </c>
      <c r="K723" s="7">
        <v>186</v>
      </c>
      <c r="L723" s="8">
        <v>308</v>
      </c>
      <c r="M723" s="3">
        <v>5</v>
      </c>
      <c r="N723" s="3">
        <v>2</v>
      </c>
      <c r="O723" s="2" t="s">
        <v>30</v>
      </c>
      <c r="P723" s="9" t="s">
        <v>1477</v>
      </c>
      <c r="Q723" s="9" t="s">
        <v>19409</v>
      </c>
      <c r="R723" s="10">
        <v>44808</v>
      </c>
      <c r="S723" s="16">
        <v>45285.9618794216</v>
      </c>
      <c r="T723" s="1" t="s">
        <v>19922</v>
      </c>
      <c r="U723" s="46">
        <v>2022</v>
      </c>
      <c r="V723" s="46">
        <v>2023</v>
      </c>
    </row>
    <row r="724" spans="1:22" x14ac:dyDescent="0.3">
      <c r="A724" s="3">
        <v>723</v>
      </c>
      <c r="B724" s="2" t="s">
        <v>1480</v>
      </c>
      <c r="C724" s="2" t="s">
        <v>107</v>
      </c>
      <c r="D724" s="2" t="s">
        <v>56</v>
      </c>
      <c r="E724" s="3">
        <v>2014</v>
      </c>
      <c r="F724" s="4">
        <v>56762.95</v>
      </c>
      <c r="G724" s="5">
        <v>24632</v>
      </c>
      <c r="H724" s="2" t="s">
        <v>28</v>
      </c>
      <c r="I724" s="2" t="s">
        <v>22</v>
      </c>
      <c r="J724" s="6">
        <v>1.4</v>
      </c>
      <c r="K724" s="7">
        <v>147</v>
      </c>
      <c r="L724" s="8">
        <v>418</v>
      </c>
      <c r="M724" s="3">
        <v>3</v>
      </c>
      <c r="N724" s="3">
        <v>4</v>
      </c>
      <c r="O724" s="2" t="s">
        <v>36</v>
      </c>
      <c r="P724" s="9" t="s">
        <v>1479</v>
      </c>
      <c r="Q724" s="9" t="s">
        <v>15479</v>
      </c>
      <c r="R724" s="10">
        <v>45093</v>
      </c>
      <c r="S724" s="16">
        <v>45256.75603825337</v>
      </c>
      <c r="T724" s="1" t="s">
        <v>19919</v>
      </c>
      <c r="U724" s="46">
        <v>2023</v>
      </c>
      <c r="V724" s="46">
        <v>2023</v>
      </c>
    </row>
    <row r="725" spans="1:22" x14ac:dyDescent="0.3">
      <c r="A725" s="3">
        <v>724</v>
      </c>
      <c r="B725" s="2" t="s">
        <v>1482</v>
      </c>
      <c r="C725" s="2" t="s">
        <v>74</v>
      </c>
      <c r="D725" s="2" t="s">
        <v>56</v>
      </c>
      <c r="E725" s="3">
        <v>2015</v>
      </c>
      <c r="F725" s="4">
        <v>58442.06</v>
      </c>
      <c r="G725" s="5">
        <v>193292</v>
      </c>
      <c r="H725" s="2" t="s">
        <v>21</v>
      </c>
      <c r="I725" s="2" t="s">
        <v>29</v>
      </c>
      <c r="J725" s="6">
        <v>1.6</v>
      </c>
      <c r="K725" s="7">
        <v>568</v>
      </c>
      <c r="L725" s="8">
        <v>492</v>
      </c>
      <c r="M725" s="3">
        <v>4</v>
      </c>
      <c r="N725" s="3">
        <v>4</v>
      </c>
      <c r="O725" s="2" t="s">
        <v>85</v>
      </c>
      <c r="P725" s="9" t="s">
        <v>1481</v>
      </c>
      <c r="Q725" s="9" t="s">
        <v>15480</v>
      </c>
      <c r="R725" s="10">
        <v>43217</v>
      </c>
      <c r="S725" s="16">
        <v>45692.215130071738</v>
      </c>
      <c r="T725" s="1" t="s">
        <v>19917</v>
      </c>
      <c r="U725" s="46">
        <v>2018</v>
      </c>
      <c r="V725" s="46">
        <v>2025</v>
      </c>
    </row>
    <row r="726" spans="1:22" x14ac:dyDescent="0.3">
      <c r="A726" s="3">
        <v>725</v>
      </c>
      <c r="B726" s="2" t="s">
        <v>1484</v>
      </c>
      <c r="C726" s="2" t="s">
        <v>19</v>
      </c>
      <c r="D726" s="2" t="s">
        <v>79</v>
      </c>
      <c r="E726" s="3">
        <v>2018</v>
      </c>
      <c r="F726" s="4">
        <v>18689.73</v>
      </c>
      <c r="G726" s="5">
        <v>134850</v>
      </c>
      <c r="H726" s="2" t="s">
        <v>28</v>
      </c>
      <c r="I726" s="2" t="s">
        <v>22</v>
      </c>
      <c r="J726" s="6">
        <v>4.5999999999999996</v>
      </c>
      <c r="K726" s="7">
        <v>85</v>
      </c>
      <c r="L726" s="8">
        <v>629</v>
      </c>
      <c r="M726" s="3">
        <v>3</v>
      </c>
      <c r="N726" s="3">
        <v>5</v>
      </c>
      <c r="O726" s="2" t="s">
        <v>51</v>
      </c>
      <c r="P726" s="9" t="s">
        <v>1483</v>
      </c>
      <c r="Q726" s="9" t="s">
        <v>15481</v>
      </c>
      <c r="R726" s="10">
        <v>44167</v>
      </c>
      <c r="S726" s="16">
        <v>45549.398566759082</v>
      </c>
      <c r="T726" s="1" t="s">
        <v>19925</v>
      </c>
      <c r="U726" s="46">
        <v>2020</v>
      </c>
      <c r="V726" s="46">
        <v>2024</v>
      </c>
    </row>
    <row r="727" spans="1:22" x14ac:dyDescent="0.3">
      <c r="A727" s="3">
        <v>726</v>
      </c>
      <c r="B727" s="2" t="s">
        <v>1486</v>
      </c>
      <c r="C727" s="2" t="s">
        <v>118</v>
      </c>
      <c r="D727" s="2" t="s">
        <v>20</v>
      </c>
      <c r="E727" s="3">
        <v>2008</v>
      </c>
      <c r="F727" s="4">
        <v>37966.949999999997</v>
      </c>
      <c r="G727" s="5">
        <v>49121</v>
      </c>
      <c r="H727" s="2" t="s">
        <v>41</v>
      </c>
      <c r="I727" s="2" t="s">
        <v>22</v>
      </c>
      <c r="J727" s="6">
        <v>5</v>
      </c>
      <c r="K727" s="7">
        <v>361</v>
      </c>
      <c r="L727" s="8">
        <v>539</v>
      </c>
      <c r="M727" s="3">
        <v>4</v>
      </c>
      <c r="N727" s="3">
        <v>7</v>
      </c>
      <c r="O727" s="2" t="s">
        <v>23</v>
      </c>
      <c r="P727" s="9" t="s">
        <v>1485</v>
      </c>
      <c r="Q727" s="9" t="s">
        <v>15482</v>
      </c>
      <c r="R727" s="10">
        <v>44392</v>
      </c>
      <c r="S727" s="16">
        <v>45828.168320709861</v>
      </c>
      <c r="T727" s="1" t="s">
        <v>19920</v>
      </c>
      <c r="U727" s="46">
        <v>2021</v>
      </c>
      <c r="V727" s="46">
        <v>2025</v>
      </c>
    </row>
    <row r="728" spans="1:22" x14ac:dyDescent="0.3">
      <c r="A728" s="3">
        <v>727</v>
      </c>
      <c r="B728" s="2" t="s">
        <v>1488</v>
      </c>
      <c r="C728" s="2" t="s">
        <v>63</v>
      </c>
      <c r="D728" s="2" t="s">
        <v>34</v>
      </c>
      <c r="E728" s="3">
        <v>2020</v>
      </c>
      <c r="F728" s="4">
        <v>43001.01</v>
      </c>
      <c r="G728" s="5">
        <v>292945</v>
      </c>
      <c r="H728" s="2" t="s">
        <v>41</v>
      </c>
      <c r="I728" s="2" t="s">
        <v>29</v>
      </c>
      <c r="J728" s="6">
        <v>5.0999999999999996</v>
      </c>
      <c r="K728" s="7">
        <v>672</v>
      </c>
      <c r="L728" s="8">
        <v>151</v>
      </c>
      <c r="M728" s="3">
        <v>3</v>
      </c>
      <c r="N728" s="3">
        <v>2</v>
      </c>
      <c r="O728" s="2" t="s">
        <v>80</v>
      </c>
      <c r="P728" s="9" t="s">
        <v>1487</v>
      </c>
      <c r="Q728" s="9" t="s">
        <v>15483</v>
      </c>
      <c r="R728" s="10">
        <v>44478</v>
      </c>
      <c r="S728" s="16">
        <v>45245.073701786067</v>
      </c>
      <c r="T728" s="1" t="s">
        <v>19923</v>
      </c>
      <c r="U728" s="46">
        <v>2021</v>
      </c>
      <c r="V728" s="46">
        <v>2023</v>
      </c>
    </row>
    <row r="729" spans="1:22" x14ac:dyDescent="0.3">
      <c r="A729" s="3">
        <v>728</v>
      </c>
      <c r="B729" s="2" t="s">
        <v>1490</v>
      </c>
      <c r="C729" s="2" t="s">
        <v>45</v>
      </c>
      <c r="D729" s="2" t="s">
        <v>34</v>
      </c>
      <c r="E729" s="3">
        <v>1992</v>
      </c>
      <c r="F729" s="4">
        <v>63309.07</v>
      </c>
      <c r="G729" s="5">
        <v>170520</v>
      </c>
      <c r="H729" s="2" t="s">
        <v>21</v>
      </c>
      <c r="I729" s="2" t="s">
        <v>29</v>
      </c>
      <c r="J729" s="6">
        <v>2.7</v>
      </c>
      <c r="K729" s="7">
        <v>504</v>
      </c>
      <c r="L729" s="8">
        <v>666</v>
      </c>
      <c r="M729" s="3">
        <v>3</v>
      </c>
      <c r="N729" s="3">
        <v>4</v>
      </c>
      <c r="O729" s="2" t="s">
        <v>85</v>
      </c>
      <c r="P729" s="9" t="s">
        <v>1489</v>
      </c>
      <c r="Q729" s="9" t="s">
        <v>18903</v>
      </c>
      <c r="R729" s="10">
        <v>43899</v>
      </c>
      <c r="S729" s="16">
        <v>45236.896066258967</v>
      </c>
      <c r="T729" s="1" t="s">
        <v>19916</v>
      </c>
      <c r="U729" s="46">
        <v>2020</v>
      </c>
      <c r="V729" s="46">
        <v>2023</v>
      </c>
    </row>
    <row r="730" spans="1:22" x14ac:dyDescent="0.3">
      <c r="A730" s="3">
        <v>729</v>
      </c>
      <c r="B730" s="2" t="s">
        <v>1492</v>
      </c>
      <c r="C730" s="2" t="s">
        <v>33</v>
      </c>
      <c r="D730" s="2" t="s">
        <v>56</v>
      </c>
      <c r="E730" s="3">
        <v>2017</v>
      </c>
      <c r="F730" s="4">
        <v>74665.53</v>
      </c>
      <c r="G730" s="5">
        <v>128008</v>
      </c>
      <c r="H730" s="2" t="s">
        <v>35</v>
      </c>
      <c r="I730" s="2" t="s">
        <v>22</v>
      </c>
      <c r="J730" s="6">
        <v>2.2999999999999998</v>
      </c>
      <c r="K730" s="7">
        <v>316</v>
      </c>
      <c r="L730" s="8">
        <v>409</v>
      </c>
      <c r="M730" s="3">
        <v>2</v>
      </c>
      <c r="N730" s="3">
        <v>4</v>
      </c>
      <c r="O730" s="2" t="s">
        <v>23</v>
      </c>
      <c r="P730" s="9" t="s">
        <v>1491</v>
      </c>
      <c r="Q730" s="9" t="s">
        <v>19147</v>
      </c>
      <c r="R730" s="10">
        <v>45176</v>
      </c>
      <c r="S730" s="16">
        <v>45527.494185882897</v>
      </c>
      <c r="T730" s="1" t="s">
        <v>19922</v>
      </c>
      <c r="U730" s="46">
        <v>2023</v>
      </c>
      <c r="V730" s="46">
        <v>2024</v>
      </c>
    </row>
    <row r="731" spans="1:22" x14ac:dyDescent="0.3">
      <c r="A731" s="3">
        <v>730</v>
      </c>
      <c r="B731" s="2" t="s">
        <v>1494</v>
      </c>
      <c r="C731" s="2" t="s">
        <v>19</v>
      </c>
      <c r="D731" s="2" t="s">
        <v>27</v>
      </c>
      <c r="E731" s="3">
        <v>2007</v>
      </c>
      <c r="F731" s="4">
        <v>73370.28</v>
      </c>
      <c r="G731" s="5">
        <v>85383</v>
      </c>
      <c r="H731" s="2" t="s">
        <v>41</v>
      </c>
      <c r="I731" s="2" t="s">
        <v>22</v>
      </c>
      <c r="J731" s="6">
        <v>3.2</v>
      </c>
      <c r="K731" s="7">
        <v>323</v>
      </c>
      <c r="L731" s="8">
        <v>175</v>
      </c>
      <c r="M731" s="3">
        <v>2</v>
      </c>
      <c r="N731" s="3">
        <v>5</v>
      </c>
      <c r="O731" s="2" t="s">
        <v>36</v>
      </c>
      <c r="P731" s="9" t="s">
        <v>1493</v>
      </c>
      <c r="Q731" s="9" t="s">
        <v>15484</v>
      </c>
      <c r="R731" s="10">
        <v>44404</v>
      </c>
      <c r="S731" s="16">
        <v>45519.31655035579</v>
      </c>
      <c r="T731" s="1" t="s">
        <v>19920</v>
      </c>
      <c r="U731" s="46">
        <v>2021</v>
      </c>
      <c r="V731" s="46">
        <v>2024</v>
      </c>
    </row>
    <row r="732" spans="1:22" x14ac:dyDescent="0.3">
      <c r="A732" s="3">
        <v>731</v>
      </c>
      <c r="B732" s="2" t="s">
        <v>1496</v>
      </c>
      <c r="C732" s="2" t="s">
        <v>49</v>
      </c>
      <c r="D732" s="2" t="s">
        <v>40</v>
      </c>
      <c r="E732" s="3">
        <v>2019</v>
      </c>
      <c r="F732" s="4">
        <v>35058.75</v>
      </c>
      <c r="G732" s="5">
        <v>23932</v>
      </c>
      <c r="H732" s="2" t="s">
        <v>28</v>
      </c>
      <c r="I732" s="2" t="s">
        <v>22</v>
      </c>
      <c r="J732" s="6">
        <v>1.8</v>
      </c>
      <c r="K732" s="7">
        <v>514</v>
      </c>
      <c r="L732" s="8">
        <v>462</v>
      </c>
      <c r="M732" s="3">
        <v>4</v>
      </c>
      <c r="N732" s="3">
        <v>2</v>
      </c>
      <c r="O732" s="2" t="s">
        <v>30</v>
      </c>
      <c r="P732" s="9" t="s">
        <v>1495</v>
      </c>
      <c r="Q732" s="9" t="s">
        <v>15485</v>
      </c>
      <c r="R732" s="10">
        <v>44313</v>
      </c>
      <c r="S732" s="16">
        <v>45843.939474940707</v>
      </c>
      <c r="T732" s="1" t="s">
        <v>19917</v>
      </c>
      <c r="U732" s="46">
        <v>2021</v>
      </c>
      <c r="V732" s="46">
        <v>2025</v>
      </c>
    </row>
    <row r="733" spans="1:22" x14ac:dyDescent="0.3">
      <c r="A733" s="3">
        <v>732</v>
      </c>
      <c r="B733" s="2" t="s">
        <v>1498</v>
      </c>
      <c r="C733" s="2" t="s">
        <v>33</v>
      </c>
      <c r="D733" s="2" t="s">
        <v>27</v>
      </c>
      <c r="E733" s="3">
        <v>2022</v>
      </c>
      <c r="F733" s="4">
        <v>25782.13</v>
      </c>
      <c r="G733" s="5">
        <v>77855</v>
      </c>
      <c r="H733" s="2" t="s">
        <v>28</v>
      </c>
      <c r="I733" s="2" t="s">
        <v>22</v>
      </c>
      <c r="J733" s="6">
        <v>3.4</v>
      </c>
      <c r="K733" s="7">
        <v>487</v>
      </c>
      <c r="L733" s="8">
        <v>660</v>
      </c>
      <c r="M733" s="3">
        <v>2</v>
      </c>
      <c r="N733" s="3">
        <v>5</v>
      </c>
      <c r="O733" s="2" t="s">
        <v>85</v>
      </c>
      <c r="P733" s="9" t="s">
        <v>1497</v>
      </c>
      <c r="Q733" s="9" t="s">
        <v>15486</v>
      </c>
      <c r="R733" s="10">
        <v>42853</v>
      </c>
      <c r="S733" s="16">
        <v>45219.664619969713</v>
      </c>
      <c r="T733" s="1" t="s">
        <v>19917</v>
      </c>
      <c r="U733" s="46">
        <v>2017</v>
      </c>
      <c r="V733" s="46">
        <v>2023</v>
      </c>
    </row>
    <row r="734" spans="1:22" x14ac:dyDescent="0.3">
      <c r="A734" s="3">
        <v>733</v>
      </c>
      <c r="B734" s="2" t="s">
        <v>1500</v>
      </c>
      <c r="C734" s="2" t="s">
        <v>74</v>
      </c>
      <c r="D734" s="2" t="s">
        <v>56</v>
      </c>
      <c r="E734" s="3">
        <v>2010</v>
      </c>
      <c r="F734" s="4">
        <v>14509.73</v>
      </c>
      <c r="G734" s="5">
        <v>255439</v>
      </c>
      <c r="H734" s="2" t="s">
        <v>35</v>
      </c>
      <c r="I734" s="2" t="s">
        <v>29</v>
      </c>
      <c r="J734" s="6">
        <v>4.9000000000000004</v>
      </c>
      <c r="K734" s="7">
        <v>655</v>
      </c>
      <c r="L734" s="8">
        <v>607</v>
      </c>
      <c r="M734" s="3">
        <v>2</v>
      </c>
      <c r="N734" s="3">
        <v>2</v>
      </c>
      <c r="O734" s="2" t="s">
        <v>42</v>
      </c>
      <c r="P734" s="9" t="s">
        <v>1499</v>
      </c>
      <c r="Q734" s="9" t="s">
        <v>15487</v>
      </c>
      <c r="R734" s="10">
        <v>44597</v>
      </c>
      <c r="S734" s="16">
        <v>45689.878662778283</v>
      </c>
      <c r="T734" s="1" t="s">
        <v>19915</v>
      </c>
      <c r="U734" s="46">
        <v>2022</v>
      </c>
      <c r="V734" s="46">
        <v>2025</v>
      </c>
    </row>
    <row r="735" spans="1:22" x14ac:dyDescent="0.3">
      <c r="A735" s="3">
        <v>734</v>
      </c>
      <c r="B735" s="2" t="s">
        <v>1502</v>
      </c>
      <c r="C735" s="2" t="s">
        <v>19</v>
      </c>
      <c r="D735" s="2" t="s">
        <v>40</v>
      </c>
      <c r="E735" s="3">
        <v>2012</v>
      </c>
      <c r="F735" s="4">
        <v>35705.379999999997</v>
      </c>
      <c r="G735" s="5">
        <v>129452</v>
      </c>
      <c r="H735" s="2" t="s">
        <v>35</v>
      </c>
      <c r="I735" s="2" t="s">
        <v>22</v>
      </c>
      <c r="J735" s="6">
        <v>4.4000000000000004</v>
      </c>
      <c r="K735" s="7">
        <v>671</v>
      </c>
      <c r="L735" s="8">
        <v>553</v>
      </c>
      <c r="M735" s="3">
        <v>5</v>
      </c>
      <c r="N735" s="3">
        <v>4</v>
      </c>
      <c r="O735" s="2" t="s">
        <v>42</v>
      </c>
      <c r="P735" s="9" t="s">
        <v>1501</v>
      </c>
      <c r="Q735" s="9" t="s">
        <v>15488</v>
      </c>
      <c r="R735" s="10">
        <v>43547</v>
      </c>
      <c r="S735" s="16">
        <v>45313.415370119743</v>
      </c>
      <c r="T735" s="1" t="s">
        <v>19916</v>
      </c>
      <c r="U735" s="46">
        <v>2019</v>
      </c>
      <c r="V735" s="46">
        <v>2024</v>
      </c>
    </row>
    <row r="736" spans="1:22" x14ac:dyDescent="0.3">
      <c r="A736" s="3">
        <v>735</v>
      </c>
      <c r="B736" s="2" t="s">
        <v>1504</v>
      </c>
      <c r="C736" s="2" t="s">
        <v>33</v>
      </c>
      <c r="D736" s="2" t="s">
        <v>27</v>
      </c>
      <c r="E736" s="3">
        <v>2017</v>
      </c>
      <c r="F736" s="4">
        <v>75936.929999999993</v>
      </c>
      <c r="G736" s="5">
        <v>61157</v>
      </c>
      <c r="H736" s="2" t="s">
        <v>41</v>
      </c>
      <c r="I736" s="2" t="s">
        <v>29</v>
      </c>
      <c r="J736" s="6">
        <v>4.0999999999999996</v>
      </c>
      <c r="K736" s="7">
        <v>195</v>
      </c>
      <c r="L736" s="8">
        <v>235</v>
      </c>
      <c r="M736" s="3">
        <v>3</v>
      </c>
      <c r="N736" s="3">
        <v>7</v>
      </c>
      <c r="O736" s="2" t="s">
        <v>80</v>
      </c>
      <c r="P736" s="9" t="s">
        <v>1503</v>
      </c>
      <c r="Q736" s="9" t="s">
        <v>15489</v>
      </c>
      <c r="R736" s="10">
        <v>44891</v>
      </c>
      <c r="S736" s="16">
        <v>45839.266540353783</v>
      </c>
      <c r="T736" s="1" t="s">
        <v>19924</v>
      </c>
      <c r="U736" s="46">
        <v>2022</v>
      </c>
      <c r="V736" s="46">
        <v>2025</v>
      </c>
    </row>
    <row r="737" spans="1:22" x14ac:dyDescent="0.3">
      <c r="A737" s="3">
        <v>736</v>
      </c>
      <c r="B737" s="2" t="s">
        <v>1506</v>
      </c>
      <c r="C737" s="2" t="s">
        <v>118</v>
      </c>
      <c r="D737" s="2" t="s">
        <v>46</v>
      </c>
      <c r="E737" s="3">
        <v>1992</v>
      </c>
      <c r="F737" s="4">
        <v>40044.67</v>
      </c>
      <c r="G737" s="5">
        <v>260910</v>
      </c>
      <c r="H737" s="2" t="s">
        <v>28</v>
      </c>
      <c r="I737" s="2" t="s">
        <v>22</v>
      </c>
      <c r="J737" s="6">
        <v>5.9</v>
      </c>
      <c r="K737" s="7">
        <v>699</v>
      </c>
      <c r="L737" s="8">
        <v>158</v>
      </c>
      <c r="M737" s="3">
        <v>4</v>
      </c>
      <c r="N737" s="3">
        <v>7</v>
      </c>
      <c r="O737" s="2" t="s">
        <v>80</v>
      </c>
      <c r="P737" s="9" t="s">
        <v>1505</v>
      </c>
      <c r="Q737" s="9" t="s">
        <v>18904</v>
      </c>
      <c r="R737" s="10">
        <v>43896</v>
      </c>
      <c r="S737" s="16">
        <v>45838.68242353043</v>
      </c>
      <c r="T737" s="1" t="s">
        <v>19916</v>
      </c>
      <c r="U737" s="46">
        <v>2020</v>
      </c>
      <c r="V737" s="46">
        <v>2025</v>
      </c>
    </row>
    <row r="738" spans="1:22" x14ac:dyDescent="0.3">
      <c r="A738" s="3">
        <v>737</v>
      </c>
      <c r="B738" s="2" t="s">
        <v>1508</v>
      </c>
      <c r="C738" s="2" t="s">
        <v>63</v>
      </c>
      <c r="D738" s="2" t="s">
        <v>50</v>
      </c>
      <c r="E738" s="3">
        <v>2013</v>
      </c>
      <c r="F738" s="4">
        <v>50236.47</v>
      </c>
      <c r="G738" s="5">
        <v>189663</v>
      </c>
      <c r="H738" s="2" t="s">
        <v>28</v>
      </c>
      <c r="I738" s="2" t="s">
        <v>29</v>
      </c>
      <c r="J738" s="6">
        <v>1.5</v>
      </c>
      <c r="K738" s="7">
        <v>108</v>
      </c>
      <c r="L738" s="8">
        <v>282</v>
      </c>
      <c r="M738" s="3">
        <v>5</v>
      </c>
      <c r="N738" s="3">
        <v>7</v>
      </c>
      <c r="O738" s="2" t="s">
        <v>36</v>
      </c>
      <c r="P738" s="9" t="s">
        <v>1507</v>
      </c>
      <c r="Q738" s="9" t="s">
        <v>15490</v>
      </c>
      <c r="R738" s="10">
        <v>43472</v>
      </c>
      <c r="S738" s="16">
        <v>45178.19232551082</v>
      </c>
      <c r="T738" s="1" t="s">
        <v>19926</v>
      </c>
      <c r="U738" s="46">
        <v>2019</v>
      </c>
      <c r="V738" s="46">
        <v>2023</v>
      </c>
    </row>
    <row r="739" spans="1:22" x14ac:dyDescent="0.3">
      <c r="A739" s="3">
        <v>738</v>
      </c>
      <c r="B739" s="2" t="s">
        <v>1510</v>
      </c>
      <c r="C739" s="2" t="s">
        <v>118</v>
      </c>
      <c r="D739" s="2" t="s">
        <v>46</v>
      </c>
      <c r="E739" s="3">
        <v>2009</v>
      </c>
      <c r="F739" s="4">
        <v>37542.870000000003</v>
      </c>
      <c r="G739" s="5">
        <v>48273</v>
      </c>
      <c r="H739" s="2" t="s">
        <v>21</v>
      </c>
      <c r="I739" s="2" t="s">
        <v>22</v>
      </c>
      <c r="J739" s="6">
        <v>3</v>
      </c>
      <c r="K739" s="7">
        <v>480</v>
      </c>
      <c r="L739" s="8">
        <v>547</v>
      </c>
      <c r="M739" s="3">
        <v>5</v>
      </c>
      <c r="N739" s="3">
        <v>4</v>
      </c>
      <c r="O739" s="2" t="s">
        <v>51</v>
      </c>
      <c r="P739" s="9" t="s">
        <v>1509</v>
      </c>
      <c r="Q739" s="9" t="s">
        <v>15491</v>
      </c>
      <c r="R739" s="10">
        <v>43481</v>
      </c>
      <c r="S739" s="16">
        <v>45252.667220489813</v>
      </c>
      <c r="T739" s="1" t="s">
        <v>19926</v>
      </c>
      <c r="U739" s="46">
        <v>2019</v>
      </c>
      <c r="V739" s="46">
        <v>2023</v>
      </c>
    </row>
    <row r="740" spans="1:22" x14ac:dyDescent="0.3">
      <c r="A740" s="3">
        <v>739</v>
      </c>
      <c r="B740" s="2" t="s">
        <v>1512</v>
      </c>
      <c r="C740" s="2" t="s">
        <v>39</v>
      </c>
      <c r="D740" s="2" t="s">
        <v>92</v>
      </c>
      <c r="E740" s="3">
        <v>1994</v>
      </c>
      <c r="F740" s="4">
        <v>36241.64</v>
      </c>
      <c r="G740" s="5">
        <v>23477</v>
      </c>
      <c r="H740" s="2" t="s">
        <v>35</v>
      </c>
      <c r="I740" s="2" t="s">
        <v>29</v>
      </c>
      <c r="J740" s="6">
        <v>3.3</v>
      </c>
      <c r="K740" s="7">
        <v>168</v>
      </c>
      <c r="L740" s="8">
        <v>191</v>
      </c>
      <c r="M740" s="3">
        <v>3</v>
      </c>
      <c r="N740" s="3">
        <v>7</v>
      </c>
      <c r="O740" s="2" t="s">
        <v>51</v>
      </c>
      <c r="P740" s="9" t="s">
        <v>1511</v>
      </c>
      <c r="Q740" s="9" t="s">
        <v>15492</v>
      </c>
      <c r="R740" s="10">
        <v>42020</v>
      </c>
      <c r="S740" s="16">
        <v>45608.248336713063</v>
      </c>
      <c r="T740" s="1" t="s">
        <v>19926</v>
      </c>
      <c r="U740" s="46">
        <v>2015</v>
      </c>
      <c r="V740" s="46">
        <v>2024</v>
      </c>
    </row>
    <row r="741" spans="1:22" x14ac:dyDescent="0.3">
      <c r="A741" s="3">
        <v>740</v>
      </c>
      <c r="B741" s="2" t="s">
        <v>1514</v>
      </c>
      <c r="C741" s="2" t="s">
        <v>45</v>
      </c>
      <c r="D741" s="2" t="s">
        <v>20</v>
      </c>
      <c r="E741" s="3">
        <v>2013</v>
      </c>
      <c r="F741" s="4">
        <v>54509.1</v>
      </c>
      <c r="G741" s="5">
        <v>15119</v>
      </c>
      <c r="H741" s="2" t="s">
        <v>41</v>
      </c>
      <c r="I741" s="2" t="s">
        <v>22</v>
      </c>
      <c r="J741" s="6">
        <v>4.5999999999999996</v>
      </c>
      <c r="K741" s="7">
        <v>614</v>
      </c>
      <c r="L741" s="8">
        <v>432</v>
      </c>
      <c r="M741" s="3">
        <v>4</v>
      </c>
      <c r="N741" s="3">
        <v>2</v>
      </c>
      <c r="O741" s="2" t="s">
        <v>23</v>
      </c>
      <c r="P741" s="9" t="s">
        <v>1513</v>
      </c>
      <c r="Q741" s="9" t="s">
        <v>15493</v>
      </c>
      <c r="R741" s="10">
        <v>42769</v>
      </c>
      <c r="S741" s="16">
        <v>45171.767040453808</v>
      </c>
      <c r="T741" s="1" t="s">
        <v>19915</v>
      </c>
      <c r="U741" s="46">
        <v>2017</v>
      </c>
      <c r="V741" s="46">
        <v>2023</v>
      </c>
    </row>
    <row r="742" spans="1:22" x14ac:dyDescent="0.3">
      <c r="A742" s="3">
        <v>741</v>
      </c>
      <c r="B742" s="2" t="s">
        <v>1516</v>
      </c>
      <c r="C742" s="2" t="s">
        <v>49</v>
      </c>
      <c r="D742" s="2" t="s">
        <v>56</v>
      </c>
      <c r="E742" s="3">
        <v>1993</v>
      </c>
      <c r="F742" s="4">
        <v>34311.65</v>
      </c>
      <c r="G742" s="5">
        <v>91465</v>
      </c>
      <c r="H742" s="2" t="s">
        <v>41</v>
      </c>
      <c r="I742" s="2" t="s">
        <v>29</v>
      </c>
      <c r="J742" s="6">
        <v>4.5999999999999996</v>
      </c>
      <c r="K742" s="7">
        <v>523</v>
      </c>
      <c r="L742" s="8">
        <v>609</v>
      </c>
      <c r="M742" s="3">
        <v>4</v>
      </c>
      <c r="N742" s="3">
        <v>7</v>
      </c>
      <c r="O742" s="2" t="s">
        <v>51</v>
      </c>
      <c r="P742" s="9" t="s">
        <v>1515</v>
      </c>
      <c r="Q742" s="9" t="s">
        <v>15494</v>
      </c>
      <c r="R742" s="10">
        <v>42128</v>
      </c>
      <c r="S742" s="16">
        <v>45520.776842414212</v>
      </c>
      <c r="T742" s="1" t="s">
        <v>19918</v>
      </c>
      <c r="U742" s="46">
        <v>2015</v>
      </c>
      <c r="V742" s="46">
        <v>2024</v>
      </c>
    </row>
    <row r="743" spans="1:22" x14ac:dyDescent="0.3">
      <c r="A743" s="3">
        <v>742</v>
      </c>
      <c r="B743" s="2" t="s">
        <v>1518</v>
      </c>
      <c r="C743" s="2" t="s">
        <v>107</v>
      </c>
      <c r="D743" s="2" t="s">
        <v>50</v>
      </c>
      <c r="E743" s="3">
        <v>2021</v>
      </c>
      <c r="F743" s="4">
        <v>45614.59</v>
      </c>
      <c r="G743" s="5">
        <v>263923</v>
      </c>
      <c r="H743" s="2" t="s">
        <v>21</v>
      </c>
      <c r="I743" s="2" t="s">
        <v>22</v>
      </c>
      <c r="J743" s="6">
        <v>4.2</v>
      </c>
      <c r="K743" s="7">
        <v>691</v>
      </c>
      <c r="L743" s="8">
        <v>473</v>
      </c>
      <c r="M743" s="3">
        <v>4</v>
      </c>
      <c r="N743" s="3">
        <v>4</v>
      </c>
      <c r="O743" s="2" t="s">
        <v>51</v>
      </c>
      <c r="P743" s="9" t="s">
        <v>1517</v>
      </c>
      <c r="Q743" s="9" t="s">
        <v>15495</v>
      </c>
      <c r="R743" s="10">
        <v>43309</v>
      </c>
      <c r="S743" s="16">
        <v>45211.925072060127</v>
      </c>
      <c r="T743" s="1" t="s">
        <v>19920</v>
      </c>
      <c r="U743" s="46">
        <v>2018</v>
      </c>
      <c r="V743" s="46">
        <v>2023</v>
      </c>
    </row>
    <row r="744" spans="1:22" x14ac:dyDescent="0.3">
      <c r="A744" s="3">
        <v>743</v>
      </c>
      <c r="B744" s="2" t="s">
        <v>1520</v>
      </c>
      <c r="C744" s="2" t="s">
        <v>19</v>
      </c>
      <c r="D744" s="2" t="s">
        <v>50</v>
      </c>
      <c r="E744" s="3">
        <v>2010</v>
      </c>
      <c r="F744" s="4">
        <v>14760.19</v>
      </c>
      <c r="G744" s="5">
        <v>39836</v>
      </c>
      <c r="H744" s="2" t="s">
        <v>41</v>
      </c>
      <c r="I744" s="2" t="s">
        <v>29</v>
      </c>
      <c r="J744" s="6">
        <v>1.8</v>
      </c>
      <c r="K744" s="7">
        <v>542</v>
      </c>
      <c r="L744" s="8">
        <v>399</v>
      </c>
      <c r="M744" s="3">
        <v>2</v>
      </c>
      <c r="N744" s="3">
        <v>4</v>
      </c>
      <c r="O744" s="2" t="s">
        <v>36</v>
      </c>
      <c r="P744" s="9" t="s">
        <v>1519</v>
      </c>
      <c r="Q744" s="9" t="s">
        <v>15496</v>
      </c>
      <c r="R744" s="10">
        <v>43420</v>
      </c>
      <c r="S744" s="16">
        <v>45663.44737652102</v>
      </c>
      <c r="T744" s="1" t="s">
        <v>19924</v>
      </c>
      <c r="U744" s="46">
        <v>2018</v>
      </c>
      <c r="V744" s="46">
        <v>2025</v>
      </c>
    </row>
    <row r="745" spans="1:22" x14ac:dyDescent="0.3">
      <c r="A745" s="3">
        <v>744</v>
      </c>
      <c r="B745" s="2" t="s">
        <v>1522</v>
      </c>
      <c r="C745" s="2" t="s">
        <v>39</v>
      </c>
      <c r="D745" s="2" t="s">
        <v>46</v>
      </c>
      <c r="E745" s="3">
        <v>2021</v>
      </c>
      <c r="F745" s="4">
        <v>49443.44</v>
      </c>
      <c r="G745" s="5">
        <v>187509</v>
      </c>
      <c r="H745" s="2" t="s">
        <v>21</v>
      </c>
      <c r="I745" s="2" t="s">
        <v>22</v>
      </c>
      <c r="J745" s="6">
        <v>2.6</v>
      </c>
      <c r="K745" s="7">
        <v>79</v>
      </c>
      <c r="L745" s="8">
        <v>483</v>
      </c>
      <c r="M745" s="3">
        <v>4</v>
      </c>
      <c r="N745" s="3">
        <v>7</v>
      </c>
      <c r="O745" s="2" t="s">
        <v>51</v>
      </c>
      <c r="P745" s="9" t="s">
        <v>1521</v>
      </c>
      <c r="Q745" s="9" t="s">
        <v>15497</v>
      </c>
      <c r="R745" s="10">
        <v>42282</v>
      </c>
      <c r="S745" s="16">
        <v>45723.611409327583</v>
      </c>
      <c r="T745" s="1" t="s">
        <v>19923</v>
      </c>
      <c r="U745" s="46">
        <v>2015</v>
      </c>
      <c r="V745" s="46">
        <v>2025</v>
      </c>
    </row>
    <row r="746" spans="1:22" x14ac:dyDescent="0.3">
      <c r="A746" s="3">
        <v>745</v>
      </c>
      <c r="B746" s="2" t="s">
        <v>1524</v>
      </c>
      <c r="C746" s="2" t="s">
        <v>33</v>
      </c>
      <c r="D746" s="2" t="s">
        <v>79</v>
      </c>
      <c r="E746" s="3">
        <v>2019</v>
      </c>
      <c r="F746" s="4">
        <v>78987.33</v>
      </c>
      <c r="G746" s="5">
        <v>83354</v>
      </c>
      <c r="H746" s="2" t="s">
        <v>35</v>
      </c>
      <c r="I746" s="2" t="s">
        <v>29</v>
      </c>
      <c r="J746" s="6">
        <v>3.3</v>
      </c>
      <c r="K746" s="7">
        <v>641</v>
      </c>
      <c r="L746" s="8">
        <v>761</v>
      </c>
      <c r="M746" s="3">
        <v>4</v>
      </c>
      <c r="N746" s="3">
        <v>5</v>
      </c>
      <c r="O746" s="2" t="s">
        <v>51</v>
      </c>
      <c r="P746" s="9" t="s">
        <v>1523</v>
      </c>
      <c r="Q746" s="9" t="s">
        <v>19649</v>
      </c>
      <c r="R746" s="10">
        <v>43679</v>
      </c>
      <c r="S746" s="16">
        <v>45846.129913028322</v>
      </c>
      <c r="T746" s="1" t="s">
        <v>19921</v>
      </c>
      <c r="U746" s="46">
        <v>2019</v>
      </c>
      <c r="V746" s="46">
        <v>2025</v>
      </c>
    </row>
    <row r="747" spans="1:22" x14ac:dyDescent="0.3">
      <c r="A747" s="3">
        <v>746</v>
      </c>
      <c r="B747" s="2" t="s">
        <v>1526</v>
      </c>
      <c r="C747" s="2" t="s">
        <v>49</v>
      </c>
      <c r="D747" s="2" t="s">
        <v>56</v>
      </c>
      <c r="E747" s="3">
        <v>1994</v>
      </c>
      <c r="F747" s="4">
        <v>6387.01</v>
      </c>
      <c r="G747" s="5">
        <v>159596</v>
      </c>
      <c r="H747" s="2" t="s">
        <v>21</v>
      </c>
      <c r="I747" s="2" t="s">
        <v>22</v>
      </c>
      <c r="J747" s="6">
        <v>1.6</v>
      </c>
      <c r="K747" s="7">
        <v>363</v>
      </c>
      <c r="L747" s="8">
        <v>352</v>
      </c>
      <c r="M747" s="3">
        <v>2</v>
      </c>
      <c r="N747" s="3">
        <v>5</v>
      </c>
      <c r="O747" s="2" t="s">
        <v>23</v>
      </c>
      <c r="P747" s="9" t="s">
        <v>1525</v>
      </c>
      <c r="Q747" s="9" t="s">
        <v>15498</v>
      </c>
      <c r="R747" s="10">
        <v>44133</v>
      </c>
      <c r="S747" s="16">
        <v>45560.204727991317</v>
      </c>
      <c r="T747" s="1" t="s">
        <v>19923</v>
      </c>
      <c r="U747" s="46">
        <v>2020</v>
      </c>
      <c r="V747" s="46">
        <v>2024</v>
      </c>
    </row>
    <row r="748" spans="1:22" x14ac:dyDescent="0.3">
      <c r="A748" s="3">
        <v>747</v>
      </c>
      <c r="B748" s="2" t="s">
        <v>1528</v>
      </c>
      <c r="C748" s="2" t="s">
        <v>45</v>
      </c>
      <c r="D748" s="2" t="s">
        <v>50</v>
      </c>
      <c r="E748" s="3">
        <v>2022</v>
      </c>
      <c r="F748" s="4">
        <v>50654.49</v>
      </c>
      <c r="G748" s="5">
        <v>225485</v>
      </c>
      <c r="H748" s="2" t="s">
        <v>35</v>
      </c>
      <c r="I748" s="2" t="s">
        <v>29</v>
      </c>
      <c r="J748" s="6">
        <v>5</v>
      </c>
      <c r="K748" s="7">
        <v>313</v>
      </c>
      <c r="L748" s="8">
        <v>430</v>
      </c>
      <c r="M748" s="3">
        <v>2</v>
      </c>
      <c r="N748" s="3">
        <v>2</v>
      </c>
      <c r="O748" s="2" t="s">
        <v>51</v>
      </c>
      <c r="P748" s="9" t="s">
        <v>1527</v>
      </c>
      <c r="Q748" s="9" t="s">
        <v>15499</v>
      </c>
      <c r="R748" s="10">
        <v>42635</v>
      </c>
      <c r="S748" s="16">
        <v>45220.102707587233</v>
      </c>
      <c r="T748" s="1" t="s">
        <v>19922</v>
      </c>
      <c r="U748" s="46">
        <v>2016</v>
      </c>
      <c r="V748" s="46">
        <v>2023</v>
      </c>
    </row>
    <row r="749" spans="1:22" x14ac:dyDescent="0.3">
      <c r="A749" s="3">
        <v>748</v>
      </c>
      <c r="B749" s="2" t="s">
        <v>1530</v>
      </c>
      <c r="C749" s="2" t="s">
        <v>26</v>
      </c>
      <c r="D749" s="2" t="s">
        <v>79</v>
      </c>
      <c r="E749" s="3">
        <v>2015</v>
      </c>
      <c r="F749" s="4">
        <v>79087.710000000006</v>
      </c>
      <c r="G749" s="5">
        <v>107078</v>
      </c>
      <c r="H749" s="2" t="s">
        <v>28</v>
      </c>
      <c r="I749" s="2" t="s">
        <v>29</v>
      </c>
      <c r="J749" s="6">
        <v>1.2</v>
      </c>
      <c r="K749" s="7">
        <v>168</v>
      </c>
      <c r="L749" s="8">
        <v>268</v>
      </c>
      <c r="M749" s="3">
        <v>5</v>
      </c>
      <c r="N749" s="3">
        <v>7</v>
      </c>
      <c r="O749" s="2" t="s">
        <v>36</v>
      </c>
      <c r="P749" s="9" t="s">
        <v>1529</v>
      </c>
      <c r="Q749" s="9" t="s">
        <v>15500</v>
      </c>
      <c r="R749" s="10">
        <v>43560</v>
      </c>
      <c r="S749" s="16">
        <v>45262.597206487007</v>
      </c>
      <c r="T749" s="1" t="s">
        <v>19917</v>
      </c>
      <c r="U749" s="46">
        <v>2019</v>
      </c>
      <c r="V749" s="46">
        <v>2023</v>
      </c>
    </row>
    <row r="750" spans="1:22" x14ac:dyDescent="0.3">
      <c r="A750" s="3">
        <v>749</v>
      </c>
      <c r="B750" s="2" t="s">
        <v>1532</v>
      </c>
      <c r="C750" s="2" t="s">
        <v>45</v>
      </c>
      <c r="D750" s="2" t="s">
        <v>40</v>
      </c>
      <c r="E750" s="3">
        <v>2006</v>
      </c>
      <c r="F750" s="4">
        <v>7174.56</v>
      </c>
      <c r="G750" s="5">
        <v>164116</v>
      </c>
      <c r="H750" s="2" t="s">
        <v>21</v>
      </c>
      <c r="I750" s="2" t="s">
        <v>22</v>
      </c>
      <c r="J750" s="6">
        <v>1.2</v>
      </c>
      <c r="K750" s="7">
        <v>140</v>
      </c>
      <c r="L750" s="8">
        <v>139</v>
      </c>
      <c r="M750" s="3">
        <v>2</v>
      </c>
      <c r="N750" s="3">
        <v>4</v>
      </c>
      <c r="O750" s="2" t="s">
        <v>51</v>
      </c>
      <c r="P750" s="9" t="s">
        <v>1531</v>
      </c>
      <c r="Q750" s="9" t="s">
        <v>15501</v>
      </c>
      <c r="R750" s="10">
        <v>44254</v>
      </c>
      <c r="S750" s="16">
        <v>45208.712429531617</v>
      </c>
      <c r="T750" s="1" t="s">
        <v>19915</v>
      </c>
      <c r="U750" s="46">
        <v>2021</v>
      </c>
      <c r="V750" s="46">
        <v>2023</v>
      </c>
    </row>
    <row r="751" spans="1:22" x14ac:dyDescent="0.3">
      <c r="A751" s="3">
        <v>750</v>
      </c>
      <c r="B751" s="2" t="s">
        <v>1534</v>
      </c>
      <c r="C751" s="2" t="s">
        <v>63</v>
      </c>
      <c r="D751" s="2" t="s">
        <v>79</v>
      </c>
      <c r="E751" s="3">
        <v>2000</v>
      </c>
      <c r="F751" s="4">
        <v>18578.27</v>
      </c>
      <c r="G751" s="5">
        <v>257909</v>
      </c>
      <c r="H751" s="2" t="s">
        <v>21</v>
      </c>
      <c r="I751" s="2" t="s">
        <v>22</v>
      </c>
      <c r="J751" s="6">
        <v>1.9</v>
      </c>
      <c r="K751" s="7">
        <v>435</v>
      </c>
      <c r="L751" s="8">
        <v>462</v>
      </c>
      <c r="M751" s="3">
        <v>5</v>
      </c>
      <c r="N751" s="3">
        <v>2</v>
      </c>
      <c r="O751" s="2" t="s">
        <v>42</v>
      </c>
      <c r="P751" s="9" t="s">
        <v>1533</v>
      </c>
      <c r="Q751" s="9" t="s">
        <v>19650</v>
      </c>
      <c r="R751" s="10">
        <v>43235</v>
      </c>
      <c r="S751" s="16">
        <v>45804.511589363588</v>
      </c>
      <c r="T751" s="1" t="s">
        <v>19918</v>
      </c>
      <c r="U751" s="46">
        <v>2018</v>
      </c>
      <c r="V751" s="46">
        <v>2025</v>
      </c>
    </row>
    <row r="752" spans="1:22" x14ac:dyDescent="0.3">
      <c r="A752" s="3">
        <v>751</v>
      </c>
      <c r="B752" s="2" t="s">
        <v>1536</v>
      </c>
      <c r="C752" s="2" t="s">
        <v>39</v>
      </c>
      <c r="D752" s="2" t="s">
        <v>92</v>
      </c>
      <c r="E752" s="3">
        <v>1995</v>
      </c>
      <c r="F752" s="4">
        <v>58480.68</v>
      </c>
      <c r="G752" s="5">
        <v>172547</v>
      </c>
      <c r="H752" s="2" t="s">
        <v>21</v>
      </c>
      <c r="I752" s="2" t="s">
        <v>29</v>
      </c>
      <c r="J752" s="6">
        <v>4</v>
      </c>
      <c r="K752" s="7">
        <v>486</v>
      </c>
      <c r="L752" s="8">
        <v>287</v>
      </c>
      <c r="M752" s="3">
        <v>2</v>
      </c>
      <c r="N752" s="3">
        <v>5</v>
      </c>
      <c r="O752" s="2" t="s">
        <v>23</v>
      </c>
      <c r="P752" s="9" t="s">
        <v>1535</v>
      </c>
      <c r="Q752" s="9" t="s">
        <v>15502</v>
      </c>
      <c r="R752" s="10">
        <v>44787</v>
      </c>
      <c r="S752" s="16">
        <v>45474.485584162547</v>
      </c>
      <c r="T752" s="1" t="s">
        <v>19921</v>
      </c>
      <c r="U752" s="46">
        <v>2022</v>
      </c>
      <c r="V752" s="46">
        <v>2024</v>
      </c>
    </row>
    <row r="753" spans="1:22" x14ac:dyDescent="0.3">
      <c r="A753" s="3">
        <v>752</v>
      </c>
      <c r="B753" s="2" t="s">
        <v>10559</v>
      </c>
      <c r="C753" s="2" t="s">
        <v>74</v>
      </c>
      <c r="D753" s="2" t="s">
        <v>27</v>
      </c>
      <c r="E753" s="3">
        <v>2018</v>
      </c>
      <c r="F753" s="4">
        <v>30466.65</v>
      </c>
      <c r="G753" s="5">
        <v>270210</v>
      </c>
      <c r="H753" s="2" t="s">
        <v>21</v>
      </c>
      <c r="I753" s="2" t="s">
        <v>29</v>
      </c>
      <c r="J753" s="6">
        <v>3.8</v>
      </c>
      <c r="K753" s="7">
        <v>116</v>
      </c>
      <c r="L753" s="8">
        <v>139</v>
      </c>
      <c r="M753" s="3">
        <v>5</v>
      </c>
      <c r="N753" s="3">
        <v>2</v>
      </c>
      <c r="O753" s="2" t="s">
        <v>80</v>
      </c>
      <c r="P753" s="9" t="s">
        <v>1537</v>
      </c>
      <c r="Q753" s="9" t="s">
        <v>15503</v>
      </c>
      <c r="R753" s="10">
        <v>44887</v>
      </c>
      <c r="S753" s="16">
        <v>45633.949476941103</v>
      </c>
      <c r="T753" s="1" t="s">
        <v>19924</v>
      </c>
      <c r="U753" s="46">
        <v>2022</v>
      </c>
      <c r="V753" s="46">
        <v>2024</v>
      </c>
    </row>
    <row r="754" spans="1:22" x14ac:dyDescent="0.3">
      <c r="A754" s="3">
        <v>753</v>
      </c>
      <c r="B754" s="2" t="s">
        <v>1539</v>
      </c>
      <c r="C754" s="2" t="s">
        <v>33</v>
      </c>
      <c r="D754" s="2" t="s">
        <v>27</v>
      </c>
      <c r="E754" s="3">
        <v>2009</v>
      </c>
      <c r="F754" s="4">
        <v>17992.45</v>
      </c>
      <c r="G754" s="5">
        <v>221686</v>
      </c>
      <c r="H754" s="2" t="s">
        <v>35</v>
      </c>
      <c r="I754" s="2" t="s">
        <v>22</v>
      </c>
      <c r="J754" s="6">
        <v>3.7</v>
      </c>
      <c r="K754" s="7">
        <v>291</v>
      </c>
      <c r="L754" s="8">
        <v>558</v>
      </c>
      <c r="M754" s="3">
        <v>3</v>
      </c>
      <c r="N754" s="3">
        <v>2</v>
      </c>
      <c r="O754" s="2" t="s">
        <v>51</v>
      </c>
      <c r="P754" s="9" t="s">
        <v>1538</v>
      </c>
      <c r="Q754" s="9" t="s">
        <v>15504</v>
      </c>
      <c r="R754" s="10">
        <v>42444</v>
      </c>
      <c r="S754" s="16">
        <v>45861.609008847488</v>
      </c>
      <c r="T754" s="1" t="s">
        <v>19916</v>
      </c>
      <c r="U754" s="46">
        <v>2016</v>
      </c>
      <c r="V754" s="46">
        <v>2025</v>
      </c>
    </row>
    <row r="755" spans="1:22" x14ac:dyDescent="0.3">
      <c r="A755" s="3">
        <v>754</v>
      </c>
      <c r="B755" s="2" t="s">
        <v>1541</v>
      </c>
      <c r="C755" s="2" t="s">
        <v>118</v>
      </c>
      <c r="D755" s="2" t="s">
        <v>64</v>
      </c>
      <c r="E755" s="3">
        <v>2019</v>
      </c>
      <c r="F755" s="4">
        <v>79894.559999999998</v>
      </c>
      <c r="G755" s="5">
        <v>108447</v>
      </c>
      <c r="H755" s="2" t="s">
        <v>35</v>
      </c>
      <c r="I755" s="2" t="s">
        <v>22</v>
      </c>
      <c r="J755" s="6">
        <v>4.5999999999999996</v>
      </c>
      <c r="K755" s="7">
        <v>299</v>
      </c>
      <c r="L755" s="8">
        <v>444</v>
      </c>
      <c r="M755" s="3">
        <v>3</v>
      </c>
      <c r="N755" s="3">
        <v>4</v>
      </c>
      <c r="O755" s="2" t="s">
        <v>51</v>
      </c>
      <c r="P755" s="9" t="s">
        <v>1540</v>
      </c>
      <c r="Q755" s="9" t="s">
        <v>15505</v>
      </c>
      <c r="R755" s="10">
        <v>42890</v>
      </c>
      <c r="S755" s="16">
        <v>45836.491985442801</v>
      </c>
      <c r="T755" s="1" t="s">
        <v>19919</v>
      </c>
      <c r="U755" s="46">
        <v>2017</v>
      </c>
      <c r="V755" s="46">
        <v>2025</v>
      </c>
    </row>
    <row r="756" spans="1:22" x14ac:dyDescent="0.3">
      <c r="A756" s="3">
        <v>755</v>
      </c>
      <c r="B756" s="2" t="s">
        <v>1543</v>
      </c>
      <c r="C756" s="2" t="s">
        <v>26</v>
      </c>
      <c r="D756" s="2" t="s">
        <v>64</v>
      </c>
      <c r="E756" s="3">
        <v>2015</v>
      </c>
      <c r="F756" s="4">
        <v>26108.05</v>
      </c>
      <c r="G756" s="5">
        <v>262015</v>
      </c>
      <c r="H756" s="2" t="s">
        <v>28</v>
      </c>
      <c r="I756" s="2" t="s">
        <v>22</v>
      </c>
      <c r="J756" s="6">
        <v>4.4000000000000004</v>
      </c>
      <c r="K756" s="7">
        <v>176</v>
      </c>
      <c r="L756" s="8">
        <v>531</v>
      </c>
      <c r="M756" s="3">
        <v>3</v>
      </c>
      <c r="N756" s="3">
        <v>4</v>
      </c>
      <c r="O756" s="2" t="s">
        <v>42</v>
      </c>
      <c r="P756" s="9" t="s">
        <v>1542</v>
      </c>
      <c r="Q756" s="9" t="s">
        <v>15506</v>
      </c>
      <c r="R756" s="10">
        <v>45004</v>
      </c>
      <c r="S756" s="16">
        <v>45704.481583362387</v>
      </c>
      <c r="T756" s="1" t="s">
        <v>19916</v>
      </c>
      <c r="U756" s="46">
        <v>2023</v>
      </c>
      <c r="V756" s="46">
        <v>2025</v>
      </c>
    </row>
    <row r="757" spans="1:22" x14ac:dyDescent="0.3">
      <c r="A757" s="3">
        <v>756</v>
      </c>
      <c r="B757" s="2" t="s">
        <v>1545</v>
      </c>
      <c r="C757" s="2" t="s">
        <v>26</v>
      </c>
      <c r="D757" s="2" t="s">
        <v>92</v>
      </c>
      <c r="E757" s="3">
        <v>1996</v>
      </c>
      <c r="F757" s="4">
        <v>6020.03</v>
      </c>
      <c r="G757" s="5">
        <v>211587</v>
      </c>
      <c r="H757" s="2" t="s">
        <v>41</v>
      </c>
      <c r="I757" s="2" t="s">
        <v>29</v>
      </c>
      <c r="J757" s="6">
        <v>4.7</v>
      </c>
      <c r="K757" s="7">
        <v>531</v>
      </c>
      <c r="L757" s="8">
        <v>755</v>
      </c>
      <c r="M757" s="3">
        <v>4</v>
      </c>
      <c r="N757" s="3">
        <v>5</v>
      </c>
      <c r="O757" s="2" t="s">
        <v>42</v>
      </c>
      <c r="P757" s="9" t="s">
        <v>1544</v>
      </c>
      <c r="Q757" s="9" t="s">
        <v>15507</v>
      </c>
      <c r="R757" s="10">
        <v>42619</v>
      </c>
      <c r="S757" s="16">
        <v>45175.27174139399</v>
      </c>
      <c r="T757" s="1" t="s">
        <v>19922</v>
      </c>
      <c r="U757" s="46">
        <v>2016</v>
      </c>
      <c r="V757" s="46">
        <v>2023</v>
      </c>
    </row>
    <row r="758" spans="1:22" x14ac:dyDescent="0.3">
      <c r="A758" s="3">
        <v>757</v>
      </c>
      <c r="B758" s="2" t="s">
        <v>1547</v>
      </c>
      <c r="C758" s="2" t="s">
        <v>33</v>
      </c>
      <c r="D758" s="2" t="s">
        <v>64</v>
      </c>
      <c r="E758" s="3">
        <v>2002</v>
      </c>
      <c r="F758" s="4">
        <v>23331.07</v>
      </c>
      <c r="G758" s="5">
        <v>16849</v>
      </c>
      <c r="H758" s="2" t="s">
        <v>35</v>
      </c>
      <c r="I758" s="2" t="s">
        <v>29</v>
      </c>
      <c r="J758" s="6">
        <v>3.1</v>
      </c>
      <c r="K758" s="7">
        <v>152</v>
      </c>
      <c r="L758" s="8">
        <v>356</v>
      </c>
      <c r="M758" s="3">
        <v>4</v>
      </c>
      <c r="N758" s="3">
        <v>2</v>
      </c>
      <c r="O758" s="2" t="s">
        <v>80</v>
      </c>
      <c r="P758" s="9" t="s">
        <v>1546</v>
      </c>
      <c r="Q758" s="9" t="s">
        <v>15508</v>
      </c>
      <c r="R758" s="10">
        <v>44570</v>
      </c>
      <c r="S758" s="16">
        <v>45441.190925230767</v>
      </c>
      <c r="T758" s="1" t="s">
        <v>19926</v>
      </c>
      <c r="U758" s="46">
        <v>2022</v>
      </c>
      <c r="V758" s="46">
        <v>2024</v>
      </c>
    </row>
    <row r="759" spans="1:22" x14ac:dyDescent="0.3">
      <c r="A759" s="3">
        <v>758</v>
      </c>
      <c r="B759" s="2" t="s">
        <v>1549</v>
      </c>
      <c r="C759" s="2" t="s">
        <v>107</v>
      </c>
      <c r="D759" s="2" t="s">
        <v>64</v>
      </c>
      <c r="E759" s="3">
        <v>2009</v>
      </c>
      <c r="F759" s="4">
        <v>66703.53</v>
      </c>
      <c r="G759" s="5">
        <v>242900</v>
      </c>
      <c r="H759" s="2" t="s">
        <v>41</v>
      </c>
      <c r="I759" s="2" t="s">
        <v>29</v>
      </c>
      <c r="J759" s="6">
        <v>4.2</v>
      </c>
      <c r="K759" s="7">
        <v>645</v>
      </c>
      <c r="L759" s="8">
        <v>686</v>
      </c>
      <c r="M759" s="3">
        <v>3</v>
      </c>
      <c r="N759" s="3">
        <v>5</v>
      </c>
      <c r="O759" s="2" t="s">
        <v>30</v>
      </c>
      <c r="P759" s="9" t="s">
        <v>1548</v>
      </c>
      <c r="Q759" s="9" t="s">
        <v>19148</v>
      </c>
      <c r="R759" s="10">
        <v>43235</v>
      </c>
      <c r="S759" s="16">
        <v>45502.085104066529</v>
      </c>
      <c r="T759" s="1" t="s">
        <v>19918</v>
      </c>
      <c r="U759" s="46">
        <v>2018</v>
      </c>
      <c r="V759" s="46">
        <v>2024</v>
      </c>
    </row>
    <row r="760" spans="1:22" x14ac:dyDescent="0.3">
      <c r="A760" s="3">
        <v>759</v>
      </c>
      <c r="B760" s="2" t="s">
        <v>1551</v>
      </c>
      <c r="C760" s="2" t="s">
        <v>118</v>
      </c>
      <c r="D760" s="2" t="s">
        <v>46</v>
      </c>
      <c r="E760" s="3">
        <v>2018</v>
      </c>
      <c r="F760" s="4">
        <v>35893.72</v>
      </c>
      <c r="G760" s="5">
        <v>13589</v>
      </c>
      <c r="H760" s="2" t="s">
        <v>41</v>
      </c>
      <c r="I760" s="2" t="s">
        <v>29</v>
      </c>
      <c r="J760" s="6">
        <v>4.7</v>
      </c>
      <c r="K760" s="7">
        <v>297</v>
      </c>
      <c r="L760" s="8">
        <v>677</v>
      </c>
      <c r="M760" s="3">
        <v>4</v>
      </c>
      <c r="N760" s="3">
        <v>2</v>
      </c>
      <c r="O760" s="2" t="s">
        <v>51</v>
      </c>
      <c r="P760" s="9" t="s">
        <v>1550</v>
      </c>
      <c r="Q760" s="9" t="s">
        <v>15509</v>
      </c>
      <c r="R760" s="10">
        <v>42485</v>
      </c>
      <c r="S760" s="16">
        <v>45745.515790203761</v>
      </c>
      <c r="T760" s="1" t="s">
        <v>19917</v>
      </c>
      <c r="U760" s="46">
        <v>2016</v>
      </c>
      <c r="V760" s="46">
        <v>2025</v>
      </c>
    </row>
    <row r="761" spans="1:22" x14ac:dyDescent="0.3">
      <c r="A761" s="3">
        <v>760</v>
      </c>
      <c r="B761" s="2" t="s">
        <v>1553</v>
      </c>
      <c r="C761" s="2" t="s">
        <v>19</v>
      </c>
      <c r="D761" s="2" t="s">
        <v>20</v>
      </c>
      <c r="E761" s="3">
        <v>1990</v>
      </c>
      <c r="F761" s="4">
        <v>32854.239999999998</v>
      </c>
      <c r="G761" s="5">
        <v>19878</v>
      </c>
      <c r="H761" s="2" t="s">
        <v>28</v>
      </c>
      <c r="I761" s="2" t="s">
        <v>22</v>
      </c>
      <c r="J761" s="6">
        <v>5.6</v>
      </c>
      <c r="K761" s="7">
        <v>197</v>
      </c>
      <c r="L761" s="8">
        <v>435</v>
      </c>
      <c r="M761" s="3">
        <v>2</v>
      </c>
      <c r="N761" s="3">
        <v>7</v>
      </c>
      <c r="O761" s="2" t="s">
        <v>42</v>
      </c>
      <c r="P761" s="9" t="s">
        <v>1552</v>
      </c>
      <c r="Q761" s="9" t="s">
        <v>15510</v>
      </c>
      <c r="R761" s="10">
        <v>43361</v>
      </c>
      <c r="S761" s="16">
        <v>45606.934073860488</v>
      </c>
      <c r="T761" s="1" t="s">
        <v>19922</v>
      </c>
      <c r="U761" s="46">
        <v>2018</v>
      </c>
      <c r="V761" s="46">
        <v>2024</v>
      </c>
    </row>
    <row r="762" spans="1:22" x14ac:dyDescent="0.3">
      <c r="A762" s="3">
        <v>761</v>
      </c>
      <c r="B762" s="2" t="s">
        <v>1555</v>
      </c>
      <c r="C762" s="2" t="s">
        <v>19</v>
      </c>
      <c r="D762" s="2" t="s">
        <v>40</v>
      </c>
      <c r="E762" s="3">
        <v>2020</v>
      </c>
      <c r="F762" s="4">
        <v>47759.43</v>
      </c>
      <c r="G762" s="5">
        <v>139001</v>
      </c>
      <c r="H762" s="2" t="s">
        <v>28</v>
      </c>
      <c r="I762" s="2" t="s">
        <v>29</v>
      </c>
      <c r="J762" s="6">
        <v>2.8</v>
      </c>
      <c r="K762" s="7">
        <v>477</v>
      </c>
      <c r="L762" s="8">
        <v>681</v>
      </c>
      <c r="M762" s="3">
        <v>2</v>
      </c>
      <c r="N762" s="3">
        <v>5</v>
      </c>
      <c r="O762" s="2" t="s">
        <v>65</v>
      </c>
      <c r="P762" s="9" t="s">
        <v>1554</v>
      </c>
      <c r="Q762" s="9" t="s">
        <v>15511</v>
      </c>
      <c r="R762" s="10">
        <v>42096</v>
      </c>
      <c r="S762" s="16">
        <v>45675.713829811677</v>
      </c>
      <c r="T762" s="1" t="s">
        <v>19917</v>
      </c>
      <c r="U762" s="46">
        <v>2015</v>
      </c>
      <c r="V762" s="46">
        <v>2025</v>
      </c>
    </row>
    <row r="763" spans="1:22" x14ac:dyDescent="0.3">
      <c r="A763" s="3">
        <v>762</v>
      </c>
      <c r="B763" s="2" t="s">
        <v>1557</v>
      </c>
      <c r="C763" s="2" t="s">
        <v>39</v>
      </c>
      <c r="D763" s="2" t="s">
        <v>79</v>
      </c>
      <c r="E763" s="3">
        <v>2018</v>
      </c>
      <c r="F763" s="4">
        <v>75622.14</v>
      </c>
      <c r="G763" s="5">
        <v>198139</v>
      </c>
      <c r="H763" s="2" t="s">
        <v>41</v>
      </c>
      <c r="I763" s="2" t="s">
        <v>22</v>
      </c>
      <c r="J763" s="6">
        <v>3.9</v>
      </c>
      <c r="K763" s="7">
        <v>416</v>
      </c>
      <c r="L763" s="8">
        <v>593</v>
      </c>
      <c r="M763" s="3">
        <v>4</v>
      </c>
      <c r="N763" s="3">
        <v>2</v>
      </c>
      <c r="O763" s="2" t="s">
        <v>36</v>
      </c>
      <c r="P763" s="9" t="s">
        <v>1556</v>
      </c>
      <c r="Q763" s="9" t="s">
        <v>15512</v>
      </c>
      <c r="R763" s="10">
        <v>44192</v>
      </c>
      <c r="S763" s="16">
        <v>45315.751837413198</v>
      </c>
      <c r="T763" s="1" t="s">
        <v>19925</v>
      </c>
      <c r="U763" s="46">
        <v>2020</v>
      </c>
      <c r="V763" s="46">
        <v>2024</v>
      </c>
    </row>
    <row r="764" spans="1:22" x14ac:dyDescent="0.3">
      <c r="A764" s="3">
        <v>763</v>
      </c>
      <c r="B764" s="2" t="s">
        <v>1559</v>
      </c>
      <c r="C764" s="2" t="s">
        <v>49</v>
      </c>
      <c r="D764" s="2" t="s">
        <v>92</v>
      </c>
      <c r="E764" s="3">
        <v>1993</v>
      </c>
      <c r="F764" s="4">
        <v>19412.259999999998</v>
      </c>
      <c r="G764" s="5">
        <v>267093</v>
      </c>
      <c r="H764" s="2" t="s">
        <v>21</v>
      </c>
      <c r="I764" s="2" t="s">
        <v>29</v>
      </c>
      <c r="J764" s="6">
        <v>2.7</v>
      </c>
      <c r="K764" s="7">
        <v>107</v>
      </c>
      <c r="L764" s="8">
        <v>693</v>
      </c>
      <c r="M764" s="3">
        <v>3</v>
      </c>
      <c r="N764" s="3">
        <v>4</v>
      </c>
      <c r="O764" s="2" t="s">
        <v>85</v>
      </c>
      <c r="P764" s="9" t="s">
        <v>1558</v>
      </c>
      <c r="Q764" s="9" t="s">
        <v>18905</v>
      </c>
      <c r="R764" s="10">
        <v>43197</v>
      </c>
      <c r="S764" s="16">
        <v>45359.268540753867</v>
      </c>
      <c r="T764" s="1" t="s">
        <v>19917</v>
      </c>
      <c r="U764" s="46">
        <v>2018</v>
      </c>
      <c r="V764" s="46">
        <v>2024</v>
      </c>
    </row>
    <row r="765" spans="1:22" x14ac:dyDescent="0.3">
      <c r="A765" s="3">
        <v>764</v>
      </c>
      <c r="B765" s="2" t="s">
        <v>1561</v>
      </c>
      <c r="C765" s="2" t="s">
        <v>26</v>
      </c>
      <c r="D765" s="2" t="s">
        <v>79</v>
      </c>
      <c r="E765" s="3">
        <v>2004</v>
      </c>
      <c r="F765" s="4">
        <v>34564.480000000003</v>
      </c>
      <c r="G765" s="5">
        <v>298265</v>
      </c>
      <c r="H765" s="2" t="s">
        <v>28</v>
      </c>
      <c r="I765" s="2" t="s">
        <v>22</v>
      </c>
      <c r="J765" s="6">
        <v>2.7</v>
      </c>
      <c r="K765" s="7">
        <v>674</v>
      </c>
      <c r="L765" s="8">
        <v>509</v>
      </c>
      <c r="M765" s="3">
        <v>5</v>
      </c>
      <c r="N765" s="3">
        <v>5</v>
      </c>
      <c r="O765" s="2" t="s">
        <v>51</v>
      </c>
      <c r="P765" s="9" t="s">
        <v>1560</v>
      </c>
      <c r="Q765" s="9" t="s">
        <v>15513</v>
      </c>
      <c r="R765" s="10">
        <v>42507</v>
      </c>
      <c r="S765" s="16">
        <v>45609.124511948103</v>
      </c>
      <c r="T765" s="1" t="s">
        <v>19918</v>
      </c>
      <c r="U765" s="46">
        <v>2016</v>
      </c>
      <c r="V765" s="46">
        <v>2024</v>
      </c>
    </row>
    <row r="766" spans="1:22" x14ac:dyDescent="0.3">
      <c r="A766" s="3">
        <v>765</v>
      </c>
      <c r="B766" s="2" t="s">
        <v>1563</v>
      </c>
      <c r="C766" s="2" t="s">
        <v>74</v>
      </c>
      <c r="D766" s="2" t="s">
        <v>64</v>
      </c>
      <c r="E766" s="3">
        <v>2001</v>
      </c>
      <c r="F766" s="4">
        <v>73180.53</v>
      </c>
      <c r="G766" s="5">
        <v>192283</v>
      </c>
      <c r="H766" s="2" t="s">
        <v>35</v>
      </c>
      <c r="I766" s="2" t="s">
        <v>22</v>
      </c>
      <c r="J766" s="6">
        <v>4.4000000000000004</v>
      </c>
      <c r="K766" s="7">
        <v>552</v>
      </c>
      <c r="L766" s="8">
        <v>293</v>
      </c>
      <c r="M766" s="3">
        <v>3</v>
      </c>
      <c r="N766" s="3">
        <v>5</v>
      </c>
      <c r="O766" s="2" t="s">
        <v>23</v>
      </c>
      <c r="P766" s="9" t="s">
        <v>1562</v>
      </c>
      <c r="Q766" s="9" t="s">
        <v>15514</v>
      </c>
      <c r="R766" s="10">
        <v>42425</v>
      </c>
      <c r="S766" s="16">
        <v>45722.589204886688</v>
      </c>
      <c r="T766" s="1" t="s">
        <v>19915</v>
      </c>
      <c r="U766" s="46">
        <v>2016</v>
      </c>
      <c r="V766" s="46">
        <v>2025</v>
      </c>
    </row>
    <row r="767" spans="1:22" x14ac:dyDescent="0.3">
      <c r="A767" s="3">
        <v>766</v>
      </c>
      <c r="B767" s="2" t="s">
        <v>1565</v>
      </c>
      <c r="C767" s="2" t="s">
        <v>118</v>
      </c>
      <c r="D767" s="2" t="s">
        <v>46</v>
      </c>
      <c r="E767" s="3">
        <v>2005</v>
      </c>
      <c r="F767" s="4">
        <v>67429.37</v>
      </c>
      <c r="G767" s="5">
        <v>68686</v>
      </c>
      <c r="H767" s="2" t="s">
        <v>21</v>
      </c>
      <c r="I767" s="2" t="s">
        <v>22</v>
      </c>
      <c r="J767" s="6">
        <v>2.7</v>
      </c>
      <c r="K767" s="7">
        <v>221</v>
      </c>
      <c r="L767" s="8">
        <v>643</v>
      </c>
      <c r="M767" s="3">
        <v>4</v>
      </c>
      <c r="N767" s="3">
        <v>2</v>
      </c>
      <c r="O767" s="2" t="s">
        <v>36</v>
      </c>
      <c r="P767" s="9" t="s">
        <v>1564</v>
      </c>
      <c r="Q767" s="9" t="s">
        <v>15515</v>
      </c>
      <c r="R767" s="10">
        <v>44720</v>
      </c>
      <c r="S767" s="16">
        <v>45242.153117669237</v>
      </c>
      <c r="T767" s="1" t="s">
        <v>19919</v>
      </c>
      <c r="U767" s="46">
        <v>2022</v>
      </c>
      <c r="V767" s="46">
        <v>2023</v>
      </c>
    </row>
    <row r="768" spans="1:22" x14ac:dyDescent="0.3">
      <c r="A768" s="3">
        <v>767</v>
      </c>
      <c r="B768" s="2" t="s">
        <v>1567</v>
      </c>
      <c r="C768" s="2" t="s">
        <v>107</v>
      </c>
      <c r="D768" s="2" t="s">
        <v>79</v>
      </c>
      <c r="E768" s="3">
        <v>1995</v>
      </c>
      <c r="F768" s="4">
        <v>14145.36</v>
      </c>
      <c r="G768" s="5">
        <v>15527</v>
      </c>
      <c r="H768" s="2" t="s">
        <v>21</v>
      </c>
      <c r="I768" s="2" t="s">
        <v>29</v>
      </c>
      <c r="J768" s="6">
        <v>4.5</v>
      </c>
      <c r="K768" s="7">
        <v>637</v>
      </c>
      <c r="L768" s="8">
        <v>778</v>
      </c>
      <c r="M768" s="3">
        <v>4</v>
      </c>
      <c r="N768" s="3">
        <v>4</v>
      </c>
      <c r="O768" s="2" t="s">
        <v>36</v>
      </c>
      <c r="P768" s="9" t="s">
        <v>1566</v>
      </c>
      <c r="Q768" s="9" t="s">
        <v>15516</v>
      </c>
      <c r="R768" s="10">
        <v>43963</v>
      </c>
      <c r="S768" s="16">
        <v>45279.244535952908</v>
      </c>
      <c r="T768" s="1" t="s">
        <v>19918</v>
      </c>
      <c r="U768" s="46">
        <v>2020</v>
      </c>
      <c r="V768" s="46">
        <v>2023</v>
      </c>
    </row>
    <row r="769" spans="1:22" x14ac:dyDescent="0.3">
      <c r="A769" s="3">
        <v>768</v>
      </c>
      <c r="B769" s="2" t="s">
        <v>1569</v>
      </c>
      <c r="C769" s="2" t="s">
        <v>26</v>
      </c>
      <c r="D769" s="2" t="s">
        <v>34</v>
      </c>
      <c r="E769" s="3">
        <v>2004</v>
      </c>
      <c r="F769" s="4">
        <v>10011.959999999999</v>
      </c>
      <c r="G769" s="5">
        <v>8019</v>
      </c>
      <c r="H769" s="2" t="s">
        <v>41</v>
      </c>
      <c r="I769" s="2" t="s">
        <v>29</v>
      </c>
      <c r="J769" s="6">
        <v>5.8</v>
      </c>
      <c r="K769" s="7">
        <v>393</v>
      </c>
      <c r="L769" s="8">
        <v>367</v>
      </c>
      <c r="M769" s="3">
        <v>2</v>
      </c>
      <c r="N769" s="3">
        <v>4</v>
      </c>
      <c r="O769" s="2" t="s">
        <v>36</v>
      </c>
      <c r="P769" s="9" t="s">
        <v>1568</v>
      </c>
      <c r="Q769" s="9" t="s">
        <v>15517</v>
      </c>
      <c r="R769" s="10">
        <v>42782</v>
      </c>
      <c r="S769" s="16">
        <v>45539.760639173553</v>
      </c>
      <c r="T769" s="1" t="s">
        <v>19915</v>
      </c>
      <c r="U769" s="46">
        <v>2017</v>
      </c>
      <c r="V769" s="46">
        <v>2024</v>
      </c>
    </row>
    <row r="770" spans="1:22" x14ac:dyDescent="0.3">
      <c r="A770" s="3">
        <v>769</v>
      </c>
      <c r="B770" s="2" t="s">
        <v>1571</v>
      </c>
      <c r="C770" s="2" t="s">
        <v>107</v>
      </c>
      <c r="D770" s="2" t="s">
        <v>56</v>
      </c>
      <c r="E770" s="3">
        <v>2023</v>
      </c>
      <c r="F770" s="4">
        <v>43835.88</v>
      </c>
      <c r="G770" s="5">
        <v>147010</v>
      </c>
      <c r="H770" s="2" t="s">
        <v>28</v>
      </c>
      <c r="I770" s="2" t="s">
        <v>22</v>
      </c>
      <c r="J770" s="6">
        <v>2</v>
      </c>
      <c r="K770" s="7">
        <v>111</v>
      </c>
      <c r="L770" s="8">
        <v>449</v>
      </c>
      <c r="M770" s="3">
        <v>4</v>
      </c>
      <c r="N770" s="3">
        <v>4</v>
      </c>
      <c r="O770" s="2" t="s">
        <v>85</v>
      </c>
      <c r="P770" s="9" t="s">
        <v>1570</v>
      </c>
      <c r="Q770" s="9" t="s">
        <v>15518</v>
      </c>
      <c r="R770" s="10">
        <v>44185</v>
      </c>
      <c r="S770" s="16">
        <v>45555.96988102192</v>
      </c>
      <c r="T770" s="1" t="s">
        <v>19925</v>
      </c>
      <c r="U770" s="46">
        <v>2020</v>
      </c>
      <c r="V770" s="46">
        <v>2024</v>
      </c>
    </row>
    <row r="771" spans="1:22" x14ac:dyDescent="0.3">
      <c r="A771" s="3">
        <v>770</v>
      </c>
      <c r="B771" s="2" t="s">
        <v>1573</v>
      </c>
      <c r="C771" s="2" t="s">
        <v>39</v>
      </c>
      <c r="D771" s="2" t="s">
        <v>20</v>
      </c>
      <c r="E771" s="3">
        <v>2007</v>
      </c>
      <c r="F771" s="4">
        <v>66397.009999999995</v>
      </c>
      <c r="G771" s="5">
        <v>130791</v>
      </c>
      <c r="H771" s="2" t="s">
        <v>41</v>
      </c>
      <c r="I771" s="2" t="s">
        <v>29</v>
      </c>
      <c r="J771" s="6">
        <v>1.8</v>
      </c>
      <c r="K771" s="7">
        <v>535</v>
      </c>
      <c r="L771" s="8">
        <v>592</v>
      </c>
      <c r="M771" s="3">
        <v>5</v>
      </c>
      <c r="N771" s="3">
        <v>4</v>
      </c>
      <c r="O771" s="2" t="s">
        <v>23</v>
      </c>
      <c r="P771" s="9" t="s">
        <v>1572</v>
      </c>
      <c r="Q771" s="9" t="s">
        <v>15519</v>
      </c>
      <c r="R771" s="10">
        <v>42815</v>
      </c>
      <c r="S771" s="16">
        <v>45404.82965297631</v>
      </c>
      <c r="T771" s="1" t="s">
        <v>19916</v>
      </c>
      <c r="U771" s="46">
        <v>2017</v>
      </c>
      <c r="V771" s="46">
        <v>2024</v>
      </c>
    </row>
    <row r="772" spans="1:22" x14ac:dyDescent="0.3">
      <c r="A772" s="3">
        <v>771</v>
      </c>
      <c r="B772" s="2" t="s">
        <v>1575</v>
      </c>
      <c r="C772" s="2" t="s">
        <v>49</v>
      </c>
      <c r="D772" s="2" t="s">
        <v>27</v>
      </c>
      <c r="E772" s="3">
        <v>2000</v>
      </c>
      <c r="F772" s="4">
        <v>58744.75</v>
      </c>
      <c r="G772" s="5">
        <v>105154</v>
      </c>
      <c r="H772" s="2" t="s">
        <v>21</v>
      </c>
      <c r="I772" s="2" t="s">
        <v>22</v>
      </c>
      <c r="J772" s="6">
        <v>3.8</v>
      </c>
      <c r="K772" s="7">
        <v>543</v>
      </c>
      <c r="L772" s="8">
        <v>181</v>
      </c>
      <c r="M772" s="3">
        <v>3</v>
      </c>
      <c r="N772" s="3">
        <v>2</v>
      </c>
      <c r="O772" s="2" t="s">
        <v>85</v>
      </c>
      <c r="P772" s="9" t="s">
        <v>1574</v>
      </c>
      <c r="Q772" s="9" t="s">
        <v>15520</v>
      </c>
      <c r="R772" s="10">
        <v>45438</v>
      </c>
      <c r="S772" s="16">
        <v>45457.254137873293</v>
      </c>
      <c r="T772" s="1" t="s">
        <v>19918</v>
      </c>
      <c r="U772" s="46">
        <v>2024</v>
      </c>
      <c r="V772" s="46">
        <v>2024</v>
      </c>
    </row>
    <row r="773" spans="1:22" x14ac:dyDescent="0.3">
      <c r="A773" s="3">
        <v>772</v>
      </c>
      <c r="B773" s="2" t="s">
        <v>1577</v>
      </c>
      <c r="C773" s="2" t="s">
        <v>26</v>
      </c>
      <c r="D773" s="2" t="s">
        <v>40</v>
      </c>
      <c r="E773" s="3">
        <v>2009</v>
      </c>
      <c r="F773" s="4">
        <v>41439.35</v>
      </c>
      <c r="G773" s="5">
        <v>296127</v>
      </c>
      <c r="H773" s="2" t="s">
        <v>35</v>
      </c>
      <c r="I773" s="2" t="s">
        <v>22</v>
      </c>
      <c r="J773" s="6">
        <v>3.3</v>
      </c>
      <c r="K773" s="7">
        <v>449</v>
      </c>
      <c r="L773" s="8">
        <v>255</v>
      </c>
      <c r="M773" s="3">
        <v>4</v>
      </c>
      <c r="N773" s="3">
        <v>5</v>
      </c>
      <c r="O773" s="2" t="s">
        <v>23</v>
      </c>
      <c r="P773" s="9" t="s">
        <v>1576</v>
      </c>
      <c r="Q773" s="9" t="s">
        <v>19651</v>
      </c>
      <c r="R773" s="10">
        <v>44310</v>
      </c>
      <c r="S773" s="16">
        <v>45303.047296505021</v>
      </c>
      <c r="T773" s="1" t="s">
        <v>19917</v>
      </c>
      <c r="U773" s="46">
        <v>2021</v>
      </c>
      <c r="V773" s="46">
        <v>2024</v>
      </c>
    </row>
    <row r="774" spans="1:22" x14ac:dyDescent="0.3">
      <c r="A774" s="3">
        <v>773</v>
      </c>
      <c r="B774" s="2" t="s">
        <v>1579</v>
      </c>
      <c r="C774" s="2" t="s">
        <v>19</v>
      </c>
      <c r="D774" s="2" t="s">
        <v>56</v>
      </c>
      <c r="E774" s="3">
        <v>2022</v>
      </c>
      <c r="F774" s="4">
        <v>48276.65</v>
      </c>
      <c r="G774" s="5">
        <v>151937</v>
      </c>
      <c r="H774" s="2" t="s">
        <v>21</v>
      </c>
      <c r="I774" s="2" t="s">
        <v>29</v>
      </c>
      <c r="J774" s="6">
        <v>1.7</v>
      </c>
      <c r="K774" s="7">
        <v>295</v>
      </c>
      <c r="L774" s="8">
        <v>556</v>
      </c>
      <c r="M774" s="3">
        <v>2</v>
      </c>
      <c r="N774" s="3">
        <v>4</v>
      </c>
      <c r="O774" s="2" t="s">
        <v>36</v>
      </c>
      <c r="P774" s="9" t="s">
        <v>1578</v>
      </c>
      <c r="Q774" s="9" t="s">
        <v>15521</v>
      </c>
      <c r="R774" s="10">
        <v>44142</v>
      </c>
      <c r="S774" s="16">
        <v>45399.280543154353</v>
      </c>
      <c r="T774" s="1" t="s">
        <v>19924</v>
      </c>
      <c r="U774" s="46">
        <v>2020</v>
      </c>
      <c r="V774" s="46">
        <v>2024</v>
      </c>
    </row>
    <row r="775" spans="1:22" x14ac:dyDescent="0.3">
      <c r="A775" s="3">
        <v>774</v>
      </c>
      <c r="B775" s="2" t="s">
        <v>1581</v>
      </c>
      <c r="C775" s="2" t="s">
        <v>33</v>
      </c>
      <c r="D775" s="2" t="s">
        <v>50</v>
      </c>
      <c r="E775" s="3">
        <v>2009</v>
      </c>
      <c r="F775" s="4">
        <v>48847.09</v>
      </c>
      <c r="G775" s="5">
        <v>13953</v>
      </c>
      <c r="H775" s="2" t="s">
        <v>28</v>
      </c>
      <c r="I775" s="2" t="s">
        <v>29</v>
      </c>
      <c r="J775" s="6">
        <v>5</v>
      </c>
      <c r="K775" s="7">
        <v>296</v>
      </c>
      <c r="L775" s="8">
        <v>515</v>
      </c>
      <c r="M775" s="3">
        <v>2</v>
      </c>
      <c r="N775" s="3">
        <v>5</v>
      </c>
      <c r="O775" s="2" t="s">
        <v>30</v>
      </c>
      <c r="P775" s="9" t="s">
        <v>1580</v>
      </c>
      <c r="Q775" s="9" t="s">
        <v>15522</v>
      </c>
      <c r="R775" s="10">
        <v>43070</v>
      </c>
      <c r="S775" s="16">
        <v>45186.662019449614</v>
      </c>
      <c r="T775" s="1" t="s">
        <v>19925</v>
      </c>
      <c r="U775" s="46">
        <v>2017</v>
      </c>
      <c r="V775" s="46">
        <v>2023</v>
      </c>
    </row>
    <row r="776" spans="1:22" x14ac:dyDescent="0.3">
      <c r="A776" s="3">
        <v>775</v>
      </c>
      <c r="B776" s="2" t="s">
        <v>1583</v>
      </c>
      <c r="C776" s="2" t="s">
        <v>118</v>
      </c>
      <c r="D776" s="2" t="s">
        <v>27</v>
      </c>
      <c r="E776" s="3">
        <v>2012</v>
      </c>
      <c r="F776" s="4">
        <v>35762.25</v>
      </c>
      <c r="G776" s="5">
        <v>207339</v>
      </c>
      <c r="H776" s="2" t="s">
        <v>28</v>
      </c>
      <c r="I776" s="2" t="s">
        <v>22</v>
      </c>
      <c r="J776" s="6">
        <v>3.1</v>
      </c>
      <c r="K776" s="7">
        <v>204</v>
      </c>
      <c r="L776" s="8">
        <v>691</v>
      </c>
      <c r="M776" s="3">
        <v>4</v>
      </c>
      <c r="N776" s="3">
        <v>5</v>
      </c>
      <c r="O776" s="2" t="s">
        <v>36</v>
      </c>
      <c r="P776" s="9" t="s">
        <v>1582</v>
      </c>
      <c r="Q776" s="9" t="s">
        <v>19410</v>
      </c>
      <c r="R776" s="10">
        <v>42247</v>
      </c>
      <c r="S776" s="16">
        <v>45694.405568159353</v>
      </c>
      <c r="T776" s="1" t="s">
        <v>19921</v>
      </c>
      <c r="U776" s="46">
        <v>2015</v>
      </c>
      <c r="V776" s="46">
        <v>2025</v>
      </c>
    </row>
    <row r="777" spans="1:22" x14ac:dyDescent="0.3">
      <c r="A777" s="3">
        <v>776</v>
      </c>
      <c r="B777" s="2" t="s">
        <v>1585</v>
      </c>
      <c r="C777" s="2" t="s">
        <v>74</v>
      </c>
      <c r="D777" s="2" t="s">
        <v>64</v>
      </c>
      <c r="E777" s="3">
        <v>2005</v>
      </c>
      <c r="F777" s="4">
        <v>38562.76</v>
      </c>
      <c r="G777" s="5">
        <v>192179</v>
      </c>
      <c r="H777" s="2" t="s">
        <v>28</v>
      </c>
      <c r="I777" s="2" t="s">
        <v>22</v>
      </c>
      <c r="J777" s="6">
        <v>5.2</v>
      </c>
      <c r="K777" s="7">
        <v>246</v>
      </c>
      <c r="L777" s="8">
        <v>108</v>
      </c>
      <c r="M777" s="3">
        <v>4</v>
      </c>
      <c r="N777" s="3">
        <v>2</v>
      </c>
      <c r="O777" s="2" t="s">
        <v>36</v>
      </c>
      <c r="P777" s="9" t="s">
        <v>1584</v>
      </c>
      <c r="Q777" s="9" t="s">
        <v>15523</v>
      </c>
      <c r="R777" s="10">
        <v>43900</v>
      </c>
      <c r="S777" s="16">
        <v>45659.796646374991</v>
      </c>
      <c r="T777" s="1" t="s">
        <v>19916</v>
      </c>
      <c r="U777" s="46">
        <v>2020</v>
      </c>
      <c r="V777" s="46">
        <v>2025</v>
      </c>
    </row>
    <row r="778" spans="1:22" x14ac:dyDescent="0.3">
      <c r="A778" s="3">
        <v>777</v>
      </c>
      <c r="B778" s="2" t="s">
        <v>1587</v>
      </c>
      <c r="C778" s="2" t="s">
        <v>107</v>
      </c>
      <c r="D778" s="2" t="s">
        <v>79</v>
      </c>
      <c r="E778" s="3">
        <v>2007</v>
      </c>
      <c r="F778" s="4">
        <v>40660.33</v>
      </c>
      <c r="G778" s="5">
        <v>52392</v>
      </c>
      <c r="H778" s="2" t="s">
        <v>35</v>
      </c>
      <c r="I778" s="2" t="s">
        <v>22</v>
      </c>
      <c r="J778" s="6">
        <v>2.8</v>
      </c>
      <c r="K778" s="7">
        <v>662</v>
      </c>
      <c r="L778" s="8">
        <v>279</v>
      </c>
      <c r="M778" s="3">
        <v>3</v>
      </c>
      <c r="N778" s="3">
        <v>4</v>
      </c>
      <c r="O778" s="2" t="s">
        <v>42</v>
      </c>
      <c r="P778" s="9" t="s">
        <v>1586</v>
      </c>
      <c r="Q778" s="9" t="s">
        <v>18906</v>
      </c>
      <c r="R778" s="10">
        <v>43476</v>
      </c>
      <c r="S778" s="16">
        <v>45248.286344314583</v>
      </c>
      <c r="T778" s="1" t="s">
        <v>19926</v>
      </c>
      <c r="U778" s="46">
        <v>2019</v>
      </c>
      <c r="V778" s="46">
        <v>2023</v>
      </c>
    </row>
    <row r="779" spans="1:22" x14ac:dyDescent="0.3">
      <c r="A779" s="3">
        <v>778</v>
      </c>
      <c r="B779" s="2" t="s">
        <v>10586</v>
      </c>
      <c r="C779" s="2" t="s">
        <v>74</v>
      </c>
      <c r="D779" s="2" t="s">
        <v>34</v>
      </c>
      <c r="E779" s="3">
        <v>1999</v>
      </c>
      <c r="F779" s="4">
        <v>79312.850000000006</v>
      </c>
      <c r="G779" s="5">
        <v>101926</v>
      </c>
      <c r="H779" s="2" t="s">
        <v>41</v>
      </c>
      <c r="I779" s="2" t="s">
        <v>29</v>
      </c>
      <c r="J779" s="6">
        <v>5.6</v>
      </c>
      <c r="K779" s="7">
        <v>171</v>
      </c>
      <c r="L779" s="8">
        <v>365</v>
      </c>
      <c r="M779" s="3">
        <v>2</v>
      </c>
      <c r="N779" s="3">
        <v>5</v>
      </c>
      <c r="O779" s="2" t="s">
        <v>30</v>
      </c>
      <c r="P779" s="9" t="s">
        <v>1588</v>
      </c>
      <c r="Q779" s="9" t="s">
        <v>19149</v>
      </c>
      <c r="R779" s="10">
        <v>42117</v>
      </c>
      <c r="S779" s="16">
        <v>45186.954077861294</v>
      </c>
      <c r="T779" s="1" t="s">
        <v>19917</v>
      </c>
      <c r="U779" s="46">
        <v>2015</v>
      </c>
      <c r="V779" s="46">
        <v>2023</v>
      </c>
    </row>
    <row r="780" spans="1:22" x14ac:dyDescent="0.3">
      <c r="A780" s="3">
        <v>779</v>
      </c>
      <c r="B780" s="2" t="s">
        <v>464</v>
      </c>
      <c r="C780" s="2" t="s">
        <v>19</v>
      </c>
      <c r="D780" s="2" t="s">
        <v>20</v>
      </c>
      <c r="E780" s="3">
        <v>1999</v>
      </c>
      <c r="F780" s="4">
        <v>10059.379999999999</v>
      </c>
      <c r="G780" s="5">
        <v>129919</v>
      </c>
      <c r="H780" s="2" t="s">
        <v>41</v>
      </c>
      <c r="I780" s="2" t="s">
        <v>29</v>
      </c>
      <c r="J780" s="6">
        <v>1.6</v>
      </c>
      <c r="K780" s="7">
        <v>175</v>
      </c>
      <c r="L780" s="8">
        <v>215</v>
      </c>
      <c r="M780" s="3">
        <v>5</v>
      </c>
      <c r="N780" s="3">
        <v>5</v>
      </c>
      <c r="O780" s="2" t="s">
        <v>42</v>
      </c>
      <c r="P780" s="9" t="s">
        <v>1589</v>
      </c>
      <c r="Q780" s="9" t="s">
        <v>15524</v>
      </c>
      <c r="R780" s="10">
        <v>44180</v>
      </c>
      <c r="S780" s="16">
        <v>45300.856858417399</v>
      </c>
      <c r="T780" s="1" t="s">
        <v>19925</v>
      </c>
      <c r="U780" s="46">
        <v>2020</v>
      </c>
      <c r="V780" s="46">
        <v>2024</v>
      </c>
    </row>
    <row r="781" spans="1:22" x14ac:dyDescent="0.3">
      <c r="A781" s="3">
        <v>780</v>
      </c>
      <c r="B781" s="2" t="s">
        <v>1591</v>
      </c>
      <c r="C781" s="2" t="s">
        <v>107</v>
      </c>
      <c r="D781" s="2" t="s">
        <v>27</v>
      </c>
      <c r="E781" s="3">
        <v>1998</v>
      </c>
      <c r="F781" s="4">
        <v>30558.880000000001</v>
      </c>
      <c r="G781" s="5">
        <v>289214</v>
      </c>
      <c r="H781" s="2" t="s">
        <v>28</v>
      </c>
      <c r="I781" s="2" t="s">
        <v>22</v>
      </c>
      <c r="J781" s="6">
        <v>5.3</v>
      </c>
      <c r="K781" s="7">
        <v>265</v>
      </c>
      <c r="L781" s="8">
        <v>739</v>
      </c>
      <c r="M781" s="3">
        <v>4</v>
      </c>
      <c r="N781" s="3">
        <v>7</v>
      </c>
      <c r="O781" s="2" t="s">
        <v>51</v>
      </c>
      <c r="P781" s="9" t="s">
        <v>1590</v>
      </c>
      <c r="Q781" s="9" t="s">
        <v>15525</v>
      </c>
      <c r="R781" s="10">
        <v>44135</v>
      </c>
      <c r="S781" s="16">
        <v>45689.440575160763</v>
      </c>
      <c r="T781" s="1" t="s">
        <v>19923</v>
      </c>
      <c r="U781" s="46">
        <v>2020</v>
      </c>
      <c r="V781" s="46">
        <v>2025</v>
      </c>
    </row>
    <row r="782" spans="1:22" x14ac:dyDescent="0.3">
      <c r="A782" s="3">
        <v>781</v>
      </c>
      <c r="B782" s="2" t="s">
        <v>1593</v>
      </c>
      <c r="C782" s="2" t="s">
        <v>33</v>
      </c>
      <c r="D782" s="2" t="s">
        <v>20</v>
      </c>
      <c r="E782" s="3">
        <v>2024</v>
      </c>
      <c r="F782" s="4">
        <v>15922.38</v>
      </c>
      <c r="G782" s="5">
        <v>82755</v>
      </c>
      <c r="H782" s="2" t="s">
        <v>41</v>
      </c>
      <c r="I782" s="2" t="s">
        <v>22</v>
      </c>
      <c r="J782" s="6">
        <v>2.9</v>
      </c>
      <c r="K782" s="7">
        <v>584</v>
      </c>
      <c r="L782" s="8">
        <v>190</v>
      </c>
      <c r="M782" s="3">
        <v>2</v>
      </c>
      <c r="N782" s="3">
        <v>4</v>
      </c>
      <c r="O782" s="2" t="s">
        <v>42</v>
      </c>
      <c r="P782" s="9" t="s">
        <v>1592</v>
      </c>
      <c r="Q782" s="9" t="s">
        <v>15526</v>
      </c>
      <c r="R782" s="10">
        <v>44473</v>
      </c>
      <c r="S782" s="16">
        <v>45539.468580761873</v>
      </c>
      <c r="T782" s="1" t="s">
        <v>19923</v>
      </c>
      <c r="U782" s="46">
        <v>2021</v>
      </c>
      <c r="V782" s="46">
        <v>2024</v>
      </c>
    </row>
    <row r="783" spans="1:22" x14ac:dyDescent="0.3">
      <c r="A783" s="3">
        <v>782</v>
      </c>
      <c r="B783" s="2" t="s">
        <v>1595</v>
      </c>
      <c r="C783" s="2" t="s">
        <v>49</v>
      </c>
      <c r="D783" s="2" t="s">
        <v>50</v>
      </c>
      <c r="E783" s="3">
        <v>2024</v>
      </c>
      <c r="F783" s="4">
        <v>60845.279999999999</v>
      </c>
      <c r="G783" s="5">
        <v>130522</v>
      </c>
      <c r="H783" s="2" t="s">
        <v>35</v>
      </c>
      <c r="I783" s="2" t="s">
        <v>22</v>
      </c>
      <c r="J783" s="6">
        <v>5.5</v>
      </c>
      <c r="K783" s="7">
        <v>564</v>
      </c>
      <c r="L783" s="8">
        <v>309</v>
      </c>
      <c r="M783" s="3">
        <v>5</v>
      </c>
      <c r="N783" s="3">
        <v>5</v>
      </c>
      <c r="O783" s="2" t="s">
        <v>36</v>
      </c>
      <c r="P783" s="9" t="s">
        <v>1594</v>
      </c>
      <c r="Q783" s="9" t="s">
        <v>15527</v>
      </c>
      <c r="R783" s="10">
        <v>41887</v>
      </c>
      <c r="S783" s="16">
        <v>45458.860459137548</v>
      </c>
      <c r="T783" s="1" t="s">
        <v>19922</v>
      </c>
      <c r="U783" s="46">
        <v>2014</v>
      </c>
      <c r="V783" s="46">
        <v>2024</v>
      </c>
    </row>
    <row r="784" spans="1:22" x14ac:dyDescent="0.3">
      <c r="A784" s="3">
        <v>783</v>
      </c>
      <c r="B784" s="2" t="s">
        <v>1597</v>
      </c>
      <c r="C784" s="2" t="s">
        <v>33</v>
      </c>
      <c r="D784" s="2" t="s">
        <v>34</v>
      </c>
      <c r="E784" s="3">
        <v>2000</v>
      </c>
      <c r="F784" s="4">
        <v>74077.63</v>
      </c>
      <c r="G784" s="5">
        <v>197583</v>
      </c>
      <c r="H784" s="2" t="s">
        <v>35</v>
      </c>
      <c r="I784" s="2" t="s">
        <v>29</v>
      </c>
      <c r="J784" s="6">
        <v>2.2999999999999998</v>
      </c>
      <c r="K784" s="7">
        <v>401</v>
      </c>
      <c r="L784" s="8">
        <v>143</v>
      </c>
      <c r="M784" s="3">
        <v>2</v>
      </c>
      <c r="N784" s="3">
        <v>2</v>
      </c>
      <c r="O784" s="2" t="s">
        <v>30</v>
      </c>
      <c r="P784" s="9" t="s">
        <v>1596</v>
      </c>
      <c r="Q784" s="9" t="s">
        <v>15528</v>
      </c>
      <c r="R784" s="10">
        <v>42904</v>
      </c>
      <c r="S784" s="16">
        <v>45720.982883622441</v>
      </c>
      <c r="T784" s="1" t="s">
        <v>19919</v>
      </c>
      <c r="U784" s="46">
        <v>2017</v>
      </c>
      <c r="V784" s="46">
        <v>2025</v>
      </c>
    </row>
    <row r="785" spans="1:22" x14ac:dyDescent="0.3">
      <c r="A785" s="3">
        <v>784</v>
      </c>
      <c r="B785" s="2" t="s">
        <v>1599</v>
      </c>
      <c r="C785" s="2" t="s">
        <v>45</v>
      </c>
      <c r="D785" s="2" t="s">
        <v>50</v>
      </c>
      <c r="E785" s="3">
        <v>2003</v>
      </c>
      <c r="F785" s="4">
        <v>25298.720000000001</v>
      </c>
      <c r="G785" s="5">
        <v>197481</v>
      </c>
      <c r="H785" s="2" t="s">
        <v>21</v>
      </c>
      <c r="I785" s="2" t="s">
        <v>29</v>
      </c>
      <c r="J785" s="6">
        <v>3.5</v>
      </c>
      <c r="K785" s="7">
        <v>193</v>
      </c>
      <c r="L785" s="8">
        <v>153</v>
      </c>
      <c r="M785" s="3">
        <v>4</v>
      </c>
      <c r="N785" s="3">
        <v>4</v>
      </c>
      <c r="O785" s="2" t="s">
        <v>80</v>
      </c>
      <c r="P785" s="9" t="s">
        <v>1598</v>
      </c>
      <c r="Q785" s="9" t="s">
        <v>15529</v>
      </c>
      <c r="R785" s="10">
        <v>45016</v>
      </c>
      <c r="S785" s="16">
        <v>45520.484784002518</v>
      </c>
      <c r="T785" s="1" t="s">
        <v>19916</v>
      </c>
      <c r="U785" s="46">
        <v>2023</v>
      </c>
      <c r="V785" s="46">
        <v>2024</v>
      </c>
    </row>
    <row r="786" spans="1:22" x14ac:dyDescent="0.3">
      <c r="A786" s="3">
        <v>785</v>
      </c>
      <c r="B786" s="2" t="s">
        <v>1601</v>
      </c>
      <c r="C786" s="2" t="s">
        <v>45</v>
      </c>
      <c r="D786" s="2" t="s">
        <v>64</v>
      </c>
      <c r="E786" s="3">
        <v>2007</v>
      </c>
      <c r="F786" s="4">
        <v>46482.18</v>
      </c>
      <c r="G786" s="5">
        <v>98663</v>
      </c>
      <c r="H786" s="2" t="s">
        <v>35</v>
      </c>
      <c r="I786" s="2" t="s">
        <v>29</v>
      </c>
      <c r="J786" s="6">
        <v>3.5</v>
      </c>
      <c r="K786" s="7">
        <v>79</v>
      </c>
      <c r="L786" s="8">
        <v>444</v>
      </c>
      <c r="M786" s="3">
        <v>4</v>
      </c>
      <c r="N786" s="3">
        <v>5</v>
      </c>
      <c r="O786" s="2" t="s">
        <v>42</v>
      </c>
      <c r="P786" s="9" t="s">
        <v>1600</v>
      </c>
      <c r="Q786" s="9" t="s">
        <v>19411</v>
      </c>
      <c r="R786" s="10">
        <v>43824</v>
      </c>
      <c r="S786" s="16">
        <v>45717.624211888091</v>
      </c>
      <c r="T786" s="1" t="s">
        <v>19925</v>
      </c>
      <c r="U786" s="46">
        <v>2019</v>
      </c>
      <c r="V786" s="46">
        <v>2025</v>
      </c>
    </row>
    <row r="787" spans="1:22" x14ac:dyDescent="0.3">
      <c r="A787" s="3">
        <v>786</v>
      </c>
      <c r="B787" s="2" t="s">
        <v>1603</v>
      </c>
      <c r="C787" s="2" t="s">
        <v>39</v>
      </c>
      <c r="D787" s="2" t="s">
        <v>92</v>
      </c>
      <c r="E787" s="3">
        <v>2023</v>
      </c>
      <c r="F787" s="4">
        <v>32633.34</v>
      </c>
      <c r="G787" s="5">
        <v>218142</v>
      </c>
      <c r="H787" s="2" t="s">
        <v>28</v>
      </c>
      <c r="I787" s="2" t="s">
        <v>29</v>
      </c>
      <c r="J787" s="6">
        <v>1.1000000000000001</v>
      </c>
      <c r="K787" s="7">
        <v>410</v>
      </c>
      <c r="L787" s="8">
        <v>365</v>
      </c>
      <c r="M787" s="3">
        <v>3</v>
      </c>
      <c r="N787" s="3">
        <v>7</v>
      </c>
      <c r="O787" s="2" t="s">
        <v>30</v>
      </c>
      <c r="P787" s="9" t="s">
        <v>1602</v>
      </c>
      <c r="Q787" s="9" t="s">
        <v>19652</v>
      </c>
      <c r="R787" s="10">
        <v>44955</v>
      </c>
      <c r="S787" s="16">
        <v>45563.563399725659</v>
      </c>
      <c r="T787" s="1" t="s">
        <v>19926</v>
      </c>
      <c r="U787" s="46">
        <v>2023</v>
      </c>
      <c r="V787" s="46">
        <v>2024</v>
      </c>
    </row>
    <row r="788" spans="1:22" x14ac:dyDescent="0.3">
      <c r="A788" s="3">
        <v>787</v>
      </c>
      <c r="B788" s="2" t="s">
        <v>1605</v>
      </c>
      <c r="C788" s="2" t="s">
        <v>74</v>
      </c>
      <c r="D788" s="2" t="s">
        <v>56</v>
      </c>
      <c r="E788" s="3">
        <v>2012</v>
      </c>
      <c r="F788" s="4">
        <v>20372.759999999998</v>
      </c>
      <c r="G788" s="5">
        <v>256982</v>
      </c>
      <c r="H788" s="2" t="s">
        <v>28</v>
      </c>
      <c r="I788" s="2" t="s">
        <v>22</v>
      </c>
      <c r="J788" s="6">
        <v>1.4</v>
      </c>
      <c r="K788" s="7">
        <v>539</v>
      </c>
      <c r="L788" s="8">
        <v>298</v>
      </c>
      <c r="M788" s="3">
        <v>4</v>
      </c>
      <c r="N788" s="3">
        <v>5</v>
      </c>
      <c r="O788" s="2" t="s">
        <v>65</v>
      </c>
      <c r="P788" s="9" t="s">
        <v>1604</v>
      </c>
      <c r="Q788" s="9" t="s">
        <v>19150</v>
      </c>
      <c r="R788" s="10">
        <v>42207</v>
      </c>
      <c r="S788" s="16">
        <v>45705.211729391587</v>
      </c>
      <c r="T788" s="1" t="s">
        <v>19920</v>
      </c>
      <c r="U788" s="46">
        <v>2015</v>
      </c>
      <c r="V788" s="46">
        <v>2025</v>
      </c>
    </row>
    <row r="789" spans="1:22" x14ac:dyDescent="0.3">
      <c r="A789" s="3">
        <v>788</v>
      </c>
      <c r="B789" s="2" t="s">
        <v>1607</v>
      </c>
      <c r="C789" s="2" t="s">
        <v>33</v>
      </c>
      <c r="D789" s="2" t="s">
        <v>40</v>
      </c>
      <c r="E789" s="3">
        <v>1999</v>
      </c>
      <c r="F789" s="4">
        <v>51794.1</v>
      </c>
      <c r="G789" s="5">
        <v>150651</v>
      </c>
      <c r="H789" s="2" t="s">
        <v>21</v>
      </c>
      <c r="I789" s="2" t="s">
        <v>29</v>
      </c>
      <c r="J789" s="6">
        <v>3.6</v>
      </c>
      <c r="K789" s="7">
        <v>604</v>
      </c>
      <c r="L789" s="8">
        <v>786</v>
      </c>
      <c r="M789" s="3">
        <v>4</v>
      </c>
      <c r="N789" s="3">
        <v>7</v>
      </c>
      <c r="O789" s="2" t="s">
        <v>36</v>
      </c>
      <c r="P789" s="9" t="s">
        <v>1606</v>
      </c>
      <c r="Q789" s="9" t="s">
        <v>15530</v>
      </c>
      <c r="R789" s="10">
        <v>44843</v>
      </c>
      <c r="S789" s="16">
        <v>45283.333353716458</v>
      </c>
      <c r="T789" s="1" t="s">
        <v>19923</v>
      </c>
      <c r="U789" s="46">
        <v>2022</v>
      </c>
      <c r="V789" s="46">
        <v>2023</v>
      </c>
    </row>
    <row r="790" spans="1:22" x14ac:dyDescent="0.3">
      <c r="A790" s="3">
        <v>789</v>
      </c>
      <c r="B790" s="2" t="s">
        <v>1609</v>
      </c>
      <c r="C790" s="2" t="s">
        <v>74</v>
      </c>
      <c r="D790" s="2" t="s">
        <v>92</v>
      </c>
      <c r="E790" s="3">
        <v>2015</v>
      </c>
      <c r="F790" s="4">
        <v>66715.039999999994</v>
      </c>
      <c r="G790" s="5">
        <v>266049</v>
      </c>
      <c r="H790" s="2" t="s">
        <v>41</v>
      </c>
      <c r="I790" s="2" t="s">
        <v>22</v>
      </c>
      <c r="J790" s="6">
        <v>4.4000000000000004</v>
      </c>
      <c r="K790" s="7">
        <v>221</v>
      </c>
      <c r="L790" s="8">
        <v>524</v>
      </c>
      <c r="M790" s="3">
        <v>3</v>
      </c>
      <c r="N790" s="3">
        <v>5</v>
      </c>
      <c r="O790" s="2" t="s">
        <v>42</v>
      </c>
      <c r="P790" s="9" t="s">
        <v>1608</v>
      </c>
      <c r="Q790" s="9" t="s">
        <v>15531</v>
      </c>
      <c r="R790" s="10">
        <v>43367</v>
      </c>
      <c r="S790" s="16">
        <v>45607.664219889703</v>
      </c>
      <c r="T790" s="1" t="s">
        <v>19922</v>
      </c>
      <c r="U790" s="46">
        <v>2018</v>
      </c>
      <c r="V790" s="46">
        <v>2024</v>
      </c>
    </row>
    <row r="791" spans="1:22" x14ac:dyDescent="0.3">
      <c r="A791" s="3">
        <v>790</v>
      </c>
      <c r="B791" s="2" t="s">
        <v>1611</v>
      </c>
      <c r="C791" s="2" t="s">
        <v>63</v>
      </c>
      <c r="D791" s="2" t="s">
        <v>56</v>
      </c>
      <c r="E791" s="3">
        <v>1996</v>
      </c>
      <c r="F791" s="4">
        <v>30486</v>
      </c>
      <c r="G791" s="5">
        <v>130872</v>
      </c>
      <c r="H791" s="2" t="s">
        <v>35</v>
      </c>
      <c r="I791" s="2" t="s">
        <v>22</v>
      </c>
      <c r="J791" s="6">
        <v>1.5</v>
      </c>
      <c r="K791" s="7">
        <v>640</v>
      </c>
      <c r="L791" s="8">
        <v>622</v>
      </c>
      <c r="M791" s="3">
        <v>3</v>
      </c>
      <c r="N791" s="3">
        <v>2</v>
      </c>
      <c r="O791" s="2" t="s">
        <v>36</v>
      </c>
      <c r="P791" s="9" t="s">
        <v>1610</v>
      </c>
      <c r="Q791" s="9" t="s">
        <v>15532</v>
      </c>
      <c r="R791" s="10">
        <v>43275</v>
      </c>
      <c r="S791" s="16">
        <v>45328.018290703847</v>
      </c>
      <c r="T791" s="1" t="s">
        <v>19919</v>
      </c>
      <c r="U791" s="46">
        <v>2018</v>
      </c>
      <c r="V791" s="46">
        <v>2024</v>
      </c>
    </row>
    <row r="792" spans="1:22" x14ac:dyDescent="0.3">
      <c r="A792" s="3">
        <v>791</v>
      </c>
      <c r="B792" s="2" t="s">
        <v>1613</v>
      </c>
      <c r="C792" s="2" t="s">
        <v>26</v>
      </c>
      <c r="D792" s="2" t="s">
        <v>92</v>
      </c>
      <c r="E792" s="3">
        <v>1998</v>
      </c>
      <c r="F792" s="4">
        <v>50489.33</v>
      </c>
      <c r="G792" s="5">
        <v>246255</v>
      </c>
      <c r="H792" s="2" t="s">
        <v>41</v>
      </c>
      <c r="I792" s="2" t="s">
        <v>22</v>
      </c>
      <c r="J792" s="6">
        <v>5.8</v>
      </c>
      <c r="K792" s="7">
        <v>216</v>
      </c>
      <c r="L792" s="8">
        <v>624</v>
      </c>
      <c r="M792" s="3">
        <v>5</v>
      </c>
      <c r="N792" s="3">
        <v>5</v>
      </c>
      <c r="O792" s="2" t="s">
        <v>85</v>
      </c>
      <c r="P792" s="9" t="s">
        <v>1612</v>
      </c>
      <c r="Q792" s="9" t="s">
        <v>15533</v>
      </c>
      <c r="R792" s="10">
        <v>43534</v>
      </c>
      <c r="S792" s="16">
        <v>45497.558198685452</v>
      </c>
      <c r="T792" s="1" t="s">
        <v>19916</v>
      </c>
      <c r="U792" s="46">
        <v>2019</v>
      </c>
      <c r="V792" s="46">
        <v>2024</v>
      </c>
    </row>
    <row r="793" spans="1:22" x14ac:dyDescent="0.3">
      <c r="A793" s="3">
        <v>792</v>
      </c>
      <c r="B793" s="2" t="s">
        <v>1615</v>
      </c>
      <c r="C793" s="2" t="s">
        <v>74</v>
      </c>
      <c r="D793" s="2" t="s">
        <v>27</v>
      </c>
      <c r="E793" s="3">
        <v>2000</v>
      </c>
      <c r="F793" s="4">
        <v>14343.08</v>
      </c>
      <c r="G793" s="5">
        <v>271546</v>
      </c>
      <c r="H793" s="2" t="s">
        <v>28</v>
      </c>
      <c r="I793" s="2" t="s">
        <v>22</v>
      </c>
      <c r="J793" s="6">
        <v>4.5999999999999996</v>
      </c>
      <c r="K793" s="7">
        <v>590</v>
      </c>
      <c r="L793" s="8">
        <v>753</v>
      </c>
      <c r="M793" s="3">
        <v>2</v>
      </c>
      <c r="N793" s="3">
        <v>4</v>
      </c>
      <c r="O793" s="2" t="s">
        <v>30</v>
      </c>
      <c r="P793" s="9" t="s">
        <v>1614</v>
      </c>
      <c r="Q793" s="9" t="s">
        <v>15534</v>
      </c>
      <c r="R793" s="10">
        <v>42017</v>
      </c>
      <c r="S793" s="16">
        <v>45383.071301305987</v>
      </c>
      <c r="T793" s="1" t="s">
        <v>19926</v>
      </c>
      <c r="U793" s="46">
        <v>2015</v>
      </c>
      <c r="V793" s="46">
        <v>2024</v>
      </c>
    </row>
    <row r="794" spans="1:22" x14ac:dyDescent="0.3">
      <c r="A794" s="3">
        <v>793</v>
      </c>
      <c r="B794" s="2" t="s">
        <v>1617</v>
      </c>
      <c r="C794" s="2" t="s">
        <v>39</v>
      </c>
      <c r="D794" s="2" t="s">
        <v>79</v>
      </c>
      <c r="E794" s="3">
        <v>1999</v>
      </c>
      <c r="F794" s="4">
        <v>7743.33</v>
      </c>
      <c r="G794" s="5">
        <v>243025</v>
      </c>
      <c r="H794" s="2" t="s">
        <v>41</v>
      </c>
      <c r="I794" s="2" t="s">
        <v>29</v>
      </c>
      <c r="J794" s="6">
        <v>1.2</v>
      </c>
      <c r="K794" s="7">
        <v>88</v>
      </c>
      <c r="L794" s="8">
        <v>489</v>
      </c>
      <c r="M794" s="3">
        <v>5</v>
      </c>
      <c r="N794" s="3">
        <v>5</v>
      </c>
      <c r="O794" s="2" t="s">
        <v>80</v>
      </c>
      <c r="P794" s="9" t="s">
        <v>1616</v>
      </c>
      <c r="Q794" s="9" t="s">
        <v>15535</v>
      </c>
      <c r="R794" s="10">
        <v>42511</v>
      </c>
      <c r="S794" s="16">
        <v>45812.689224890702</v>
      </c>
      <c r="T794" s="1" t="s">
        <v>19918</v>
      </c>
      <c r="U794" s="46">
        <v>2016</v>
      </c>
      <c r="V794" s="46">
        <v>2025</v>
      </c>
    </row>
    <row r="795" spans="1:22" x14ac:dyDescent="0.3">
      <c r="A795" s="3">
        <v>794</v>
      </c>
      <c r="B795" s="2" t="s">
        <v>1619</v>
      </c>
      <c r="C795" s="2" t="s">
        <v>26</v>
      </c>
      <c r="D795" s="2" t="s">
        <v>40</v>
      </c>
      <c r="E795" s="3">
        <v>2015</v>
      </c>
      <c r="F795" s="4">
        <v>39170.22</v>
      </c>
      <c r="G795" s="5">
        <v>218330</v>
      </c>
      <c r="H795" s="2" t="s">
        <v>21</v>
      </c>
      <c r="I795" s="2" t="s">
        <v>29</v>
      </c>
      <c r="J795" s="6">
        <v>1.3</v>
      </c>
      <c r="K795" s="7">
        <v>351</v>
      </c>
      <c r="L795" s="8">
        <v>464</v>
      </c>
      <c r="M795" s="3">
        <v>3</v>
      </c>
      <c r="N795" s="3">
        <v>4</v>
      </c>
      <c r="O795" s="2" t="s">
        <v>51</v>
      </c>
      <c r="P795" s="9" t="s">
        <v>1618</v>
      </c>
      <c r="Q795" s="9" t="s">
        <v>15536</v>
      </c>
      <c r="R795" s="10">
        <v>42254</v>
      </c>
      <c r="S795" s="16">
        <v>45157.310149075529</v>
      </c>
      <c r="T795" s="1" t="s">
        <v>19922</v>
      </c>
      <c r="U795" s="46">
        <v>2015</v>
      </c>
      <c r="V795" s="46">
        <v>2023</v>
      </c>
    </row>
    <row r="796" spans="1:22" x14ac:dyDescent="0.3">
      <c r="A796" s="3">
        <v>795</v>
      </c>
      <c r="B796" s="2" t="s">
        <v>1621</v>
      </c>
      <c r="C796" s="2" t="s">
        <v>63</v>
      </c>
      <c r="D796" s="2" t="s">
        <v>50</v>
      </c>
      <c r="E796" s="3">
        <v>2018</v>
      </c>
      <c r="F796" s="4">
        <v>29799.200000000001</v>
      </c>
      <c r="G796" s="5">
        <v>291898</v>
      </c>
      <c r="H796" s="2" t="s">
        <v>28</v>
      </c>
      <c r="I796" s="2" t="s">
        <v>29</v>
      </c>
      <c r="J796" s="6">
        <v>2.5</v>
      </c>
      <c r="K796" s="7">
        <v>78</v>
      </c>
      <c r="L796" s="8">
        <v>422</v>
      </c>
      <c r="M796" s="3">
        <v>2</v>
      </c>
      <c r="N796" s="3">
        <v>2</v>
      </c>
      <c r="O796" s="2" t="s">
        <v>85</v>
      </c>
      <c r="P796" s="9" t="s">
        <v>1620</v>
      </c>
      <c r="Q796" s="9" t="s">
        <v>15537</v>
      </c>
      <c r="R796" s="10">
        <v>41947</v>
      </c>
      <c r="S796" s="16">
        <v>45846.27594223417</v>
      </c>
      <c r="T796" s="1" t="s">
        <v>19924</v>
      </c>
      <c r="U796" s="46">
        <v>2014</v>
      </c>
      <c r="V796" s="46">
        <v>2025</v>
      </c>
    </row>
    <row r="797" spans="1:22" x14ac:dyDescent="0.3">
      <c r="A797" s="3">
        <v>796</v>
      </c>
      <c r="B797" s="2" t="s">
        <v>1623</v>
      </c>
      <c r="C797" s="2" t="s">
        <v>39</v>
      </c>
      <c r="D797" s="2" t="s">
        <v>20</v>
      </c>
      <c r="E797" s="3">
        <v>2006</v>
      </c>
      <c r="F797" s="4">
        <v>9493.82</v>
      </c>
      <c r="G797" s="5">
        <v>200233</v>
      </c>
      <c r="H797" s="2" t="s">
        <v>41</v>
      </c>
      <c r="I797" s="2" t="s">
        <v>22</v>
      </c>
      <c r="J797" s="6">
        <v>5.6</v>
      </c>
      <c r="K797" s="7">
        <v>447</v>
      </c>
      <c r="L797" s="8">
        <v>577</v>
      </c>
      <c r="M797" s="3">
        <v>3</v>
      </c>
      <c r="N797" s="3">
        <v>4</v>
      </c>
      <c r="O797" s="2" t="s">
        <v>51</v>
      </c>
      <c r="P797" s="9" t="s">
        <v>1622</v>
      </c>
      <c r="Q797" s="9" t="s">
        <v>19151</v>
      </c>
      <c r="R797" s="10">
        <v>43405</v>
      </c>
      <c r="S797" s="16">
        <v>45410.524792004122</v>
      </c>
      <c r="T797" s="1" t="s">
        <v>19924</v>
      </c>
      <c r="U797" s="46">
        <v>2018</v>
      </c>
      <c r="V797" s="46">
        <v>2024</v>
      </c>
    </row>
    <row r="798" spans="1:22" x14ac:dyDescent="0.3">
      <c r="A798" s="3">
        <v>797</v>
      </c>
      <c r="B798" s="2" t="s">
        <v>1625</v>
      </c>
      <c r="C798" s="2" t="s">
        <v>26</v>
      </c>
      <c r="D798" s="2" t="s">
        <v>50</v>
      </c>
      <c r="E798" s="3">
        <v>2011</v>
      </c>
      <c r="F798" s="4">
        <v>54186.46</v>
      </c>
      <c r="G798" s="5">
        <v>853</v>
      </c>
      <c r="H798" s="2" t="s">
        <v>41</v>
      </c>
      <c r="I798" s="2" t="s">
        <v>22</v>
      </c>
      <c r="J798" s="6">
        <v>1.1000000000000001</v>
      </c>
      <c r="K798" s="7">
        <v>440</v>
      </c>
      <c r="L798" s="8">
        <v>280</v>
      </c>
      <c r="M798" s="3">
        <v>3</v>
      </c>
      <c r="N798" s="3">
        <v>5</v>
      </c>
      <c r="O798" s="2" t="s">
        <v>36</v>
      </c>
      <c r="P798" s="9" t="s">
        <v>1624</v>
      </c>
      <c r="Q798" s="9" t="s">
        <v>15538</v>
      </c>
      <c r="R798" s="10">
        <v>43605</v>
      </c>
      <c r="S798" s="16">
        <v>45138.32635231618</v>
      </c>
      <c r="T798" s="1" t="s">
        <v>19918</v>
      </c>
      <c r="U798" s="46">
        <v>2019</v>
      </c>
      <c r="V798" s="46">
        <v>2023</v>
      </c>
    </row>
    <row r="799" spans="1:22" x14ac:dyDescent="0.3">
      <c r="A799" s="3">
        <v>798</v>
      </c>
      <c r="B799" s="2" t="s">
        <v>1627</v>
      </c>
      <c r="C799" s="2" t="s">
        <v>74</v>
      </c>
      <c r="D799" s="2" t="s">
        <v>79</v>
      </c>
      <c r="E799" s="3">
        <v>2011</v>
      </c>
      <c r="F799" s="4">
        <v>53661.87</v>
      </c>
      <c r="G799" s="5">
        <v>261034</v>
      </c>
      <c r="H799" s="2" t="s">
        <v>35</v>
      </c>
      <c r="I799" s="2" t="s">
        <v>22</v>
      </c>
      <c r="J799" s="6">
        <v>1.7</v>
      </c>
      <c r="K799" s="7">
        <v>594</v>
      </c>
      <c r="L799" s="8">
        <v>476</v>
      </c>
      <c r="M799" s="3">
        <v>3</v>
      </c>
      <c r="N799" s="3">
        <v>2</v>
      </c>
      <c r="O799" s="2" t="s">
        <v>42</v>
      </c>
      <c r="P799" s="9" t="s">
        <v>1626</v>
      </c>
      <c r="Q799" s="9" t="s">
        <v>15539</v>
      </c>
      <c r="R799" s="10">
        <v>44147</v>
      </c>
      <c r="S799" s="16">
        <v>45629.568600765873</v>
      </c>
      <c r="T799" s="1" t="s">
        <v>19924</v>
      </c>
      <c r="U799" s="46">
        <v>2020</v>
      </c>
      <c r="V799" s="46">
        <v>2024</v>
      </c>
    </row>
    <row r="800" spans="1:22" x14ac:dyDescent="0.3">
      <c r="A800" s="3">
        <v>799</v>
      </c>
      <c r="B800" s="2" t="s">
        <v>1629</v>
      </c>
      <c r="C800" s="2" t="s">
        <v>45</v>
      </c>
      <c r="D800" s="2" t="s">
        <v>79</v>
      </c>
      <c r="E800" s="3">
        <v>2021</v>
      </c>
      <c r="F800" s="4">
        <v>27230.86</v>
      </c>
      <c r="G800" s="5">
        <v>128950</v>
      </c>
      <c r="H800" s="2" t="s">
        <v>21</v>
      </c>
      <c r="I800" s="2" t="s">
        <v>29</v>
      </c>
      <c r="J800" s="6">
        <v>1.5</v>
      </c>
      <c r="K800" s="7">
        <v>312</v>
      </c>
      <c r="L800" s="8">
        <v>154</v>
      </c>
      <c r="M800" s="3">
        <v>4</v>
      </c>
      <c r="N800" s="3">
        <v>4</v>
      </c>
      <c r="O800" s="2" t="s">
        <v>42</v>
      </c>
      <c r="P800" s="9" t="s">
        <v>1628</v>
      </c>
      <c r="Q800" s="9" t="s">
        <v>19152</v>
      </c>
      <c r="R800" s="10">
        <v>43137</v>
      </c>
      <c r="S800" s="16">
        <v>45814.295546154957</v>
      </c>
      <c r="T800" s="1" t="s">
        <v>19915</v>
      </c>
      <c r="U800" s="46">
        <v>2018</v>
      </c>
      <c r="V800" s="46">
        <v>2025</v>
      </c>
    </row>
    <row r="801" spans="1:22" x14ac:dyDescent="0.3">
      <c r="A801" s="3">
        <v>800</v>
      </c>
      <c r="B801" s="2" t="s">
        <v>1631</v>
      </c>
      <c r="C801" s="2" t="s">
        <v>45</v>
      </c>
      <c r="D801" s="2" t="s">
        <v>27</v>
      </c>
      <c r="E801" s="3">
        <v>2020</v>
      </c>
      <c r="F801" s="4">
        <v>11271.73</v>
      </c>
      <c r="G801" s="5">
        <v>12179</v>
      </c>
      <c r="H801" s="2" t="s">
        <v>35</v>
      </c>
      <c r="I801" s="2" t="s">
        <v>22</v>
      </c>
      <c r="J801" s="6">
        <v>1.9</v>
      </c>
      <c r="K801" s="7">
        <v>76</v>
      </c>
      <c r="L801" s="8">
        <v>501</v>
      </c>
      <c r="M801" s="3">
        <v>5</v>
      </c>
      <c r="N801" s="3">
        <v>4</v>
      </c>
      <c r="O801" s="2" t="s">
        <v>80</v>
      </c>
      <c r="P801" s="9" t="s">
        <v>1630</v>
      </c>
      <c r="Q801" s="9" t="s">
        <v>18907</v>
      </c>
      <c r="R801" s="10">
        <v>44514</v>
      </c>
      <c r="S801" s="16">
        <v>45288.736434332583</v>
      </c>
      <c r="T801" s="1" t="s">
        <v>19924</v>
      </c>
      <c r="U801" s="46">
        <v>2021</v>
      </c>
      <c r="V801" s="46">
        <v>2023</v>
      </c>
    </row>
    <row r="802" spans="1:22" x14ac:dyDescent="0.3">
      <c r="A802" s="3">
        <v>801</v>
      </c>
      <c r="B802" s="2" t="s">
        <v>10610</v>
      </c>
      <c r="C802" s="2" t="s">
        <v>74</v>
      </c>
      <c r="D802" s="2" t="s">
        <v>50</v>
      </c>
      <c r="E802" s="3">
        <v>1994</v>
      </c>
      <c r="F802" s="4">
        <v>15139.7</v>
      </c>
      <c r="G802" s="5">
        <v>191428</v>
      </c>
      <c r="H802" s="2" t="s">
        <v>21</v>
      </c>
      <c r="I802" s="2" t="s">
        <v>22</v>
      </c>
      <c r="J802" s="6">
        <v>3.3</v>
      </c>
      <c r="K802" s="7">
        <v>129</v>
      </c>
      <c r="L802" s="8">
        <v>715</v>
      </c>
      <c r="M802" s="3">
        <v>3</v>
      </c>
      <c r="N802" s="3">
        <v>5</v>
      </c>
      <c r="O802" s="2" t="s">
        <v>65</v>
      </c>
      <c r="P802" s="9" t="s">
        <v>1632</v>
      </c>
      <c r="Q802" s="9" t="s">
        <v>15540</v>
      </c>
      <c r="R802" s="10">
        <v>43972</v>
      </c>
      <c r="S802" s="16">
        <v>45544.871661377998</v>
      </c>
      <c r="T802" s="1" t="s">
        <v>19918</v>
      </c>
      <c r="U802" s="46">
        <v>2020</v>
      </c>
      <c r="V802" s="46">
        <v>2024</v>
      </c>
    </row>
    <row r="803" spans="1:22" x14ac:dyDescent="0.3">
      <c r="A803" s="3">
        <v>802</v>
      </c>
      <c r="B803" s="2" t="s">
        <v>1634</v>
      </c>
      <c r="C803" s="2" t="s">
        <v>63</v>
      </c>
      <c r="D803" s="2" t="s">
        <v>79</v>
      </c>
      <c r="E803" s="3">
        <v>2011</v>
      </c>
      <c r="F803" s="4">
        <v>78066.55</v>
      </c>
      <c r="G803" s="5">
        <v>228252</v>
      </c>
      <c r="H803" s="2" t="s">
        <v>35</v>
      </c>
      <c r="I803" s="2" t="s">
        <v>22</v>
      </c>
      <c r="J803" s="6">
        <v>2.7</v>
      </c>
      <c r="K803" s="7">
        <v>162</v>
      </c>
      <c r="L803" s="8">
        <v>785</v>
      </c>
      <c r="M803" s="3">
        <v>2</v>
      </c>
      <c r="N803" s="3">
        <v>2</v>
      </c>
      <c r="O803" s="2" t="s">
        <v>51</v>
      </c>
      <c r="P803" s="9" t="s">
        <v>1633</v>
      </c>
      <c r="Q803" s="9" t="s">
        <v>19412</v>
      </c>
      <c r="R803" s="10">
        <v>41963</v>
      </c>
      <c r="S803" s="16">
        <v>45351.382963638447</v>
      </c>
      <c r="T803" s="1" t="s">
        <v>19924</v>
      </c>
      <c r="U803" s="46">
        <v>2014</v>
      </c>
      <c r="V803" s="46">
        <v>2024</v>
      </c>
    </row>
    <row r="804" spans="1:22" x14ac:dyDescent="0.3">
      <c r="A804" s="3">
        <v>803</v>
      </c>
      <c r="B804" s="2" t="s">
        <v>1636</v>
      </c>
      <c r="C804" s="2" t="s">
        <v>107</v>
      </c>
      <c r="D804" s="2" t="s">
        <v>46</v>
      </c>
      <c r="E804" s="3">
        <v>2017</v>
      </c>
      <c r="F804" s="4">
        <v>42310.76</v>
      </c>
      <c r="G804" s="5">
        <v>211532</v>
      </c>
      <c r="H804" s="2" t="s">
        <v>28</v>
      </c>
      <c r="I804" s="2" t="s">
        <v>22</v>
      </c>
      <c r="J804" s="6">
        <v>5.0999999999999996</v>
      </c>
      <c r="K804" s="7">
        <v>438</v>
      </c>
      <c r="L804" s="8">
        <v>769</v>
      </c>
      <c r="M804" s="3">
        <v>3</v>
      </c>
      <c r="N804" s="3">
        <v>2</v>
      </c>
      <c r="O804" s="2" t="s">
        <v>23</v>
      </c>
      <c r="P804" s="9" t="s">
        <v>1635</v>
      </c>
      <c r="Q804" s="9" t="s">
        <v>15541</v>
      </c>
      <c r="R804" s="10">
        <v>43811</v>
      </c>
      <c r="S804" s="16">
        <v>45468.936474340589</v>
      </c>
      <c r="T804" s="1" t="s">
        <v>19925</v>
      </c>
      <c r="U804" s="46">
        <v>2019</v>
      </c>
      <c r="V804" s="46">
        <v>2024</v>
      </c>
    </row>
    <row r="805" spans="1:22" x14ac:dyDescent="0.3">
      <c r="A805" s="3">
        <v>804</v>
      </c>
      <c r="B805" s="2" t="s">
        <v>1638</v>
      </c>
      <c r="C805" s="2" t="s">
        <v>74</v>
      </c>
      <c r="D805" s="2" t="s">
        <v>34</v>
      </c>
      <c r="E805" s="3">
        <v>2015</v>
      </c>
      <c r="F805" s="4">
        <v>40467.050000000003</v>
      </c>
      <c r="G805" s="5">
        <v>287907</v>
      </c>
      <c r="H805" s="2" t="s">
        <v>35</v>
      </c>
      <c r="I805" s="2" t="s">
        <v>22</v>
      </c>
      <c r="J805" s="6">
        <v>1.4</v>
      </c>
      <c r="K805" s="7">
        <v>237</v>
      </c>
      <c r="L805" s="8">
        <v>765</v>
      </c>
      <c r="M805" s="3">
        <v>2</v>
      </c>
      <c r="N805" s="3">
        <v>7</v>
      </c>
      <c r="O805" s="2" t="s">
        <v>30</v>
      </c>
      <c r="P805" s="9" t="s">
        <v>1637</v>
      </c>
      <c r="Q805" s="9" t="s">
        <v>15542</v>
      </c>
      <c r="R805" s="10">
        <v>42146</v>
      </c>
      <c r="S805" s="16">
        <v>45341.452977641253</v>
      </c>
      <c r="T805" s="1" t="s">
        <v>19918</v>
      </c>
      <c r="U805" s="46">
        <v>2015</v>
      </c>
      <c r="V805" s="46">
        <v>2024</v>
      </c>
    </row>
    <row r="806" spans="1:22" x14ac:dyDescent="0.3">
      <c r="A806" s="3">
        <v>805</v>
      </c>
      <c r="B806" s="2" t="s">
        <v>1640</v>
      </c>
      <c r="C806" s="2" t="s">
        <v>45</v>
      </c>
      <c r="D806" s="2" t="s">
        <v>79</v>
      </c>
      <c r="E806" s="3">
        <v>2012</v>
      </c>
      <c r="F806" s="4">
        <v>7659.44</v>
      </c>
      <c r="G806" s="5">
        <v>245623</v>
      </c>
      <c r="H806" s="2" t="s">
        <v>41</v>
      </c>
      <c r="I806" s="2" t="s">
        <v>29</v>
      </c>
      <c r="J806" s="6">
        <v>2.9</v>
      </c>
      <c r="K806" s="7">
        <v>595</v>
      </c>
      <c r="L806" s="8">
        <v>181</v>
      </c>
      <c r="M806" s="3">
        <v>4</v>
      </c>
      <c r="N806" s="3">
        <v>7</v>
      </c>
      <c r="O806" s="2" t="s">
        <v>85</v>
      </c>
      <c r="P806" s="9" t="s">
        <v>1639</v>
      </c>
      <c r="Q806" s="9" t="s">
        <v>15543</v>
      </c>
      <c r="R806" s="10">
        <v>42306</v>
      </c>
      <c r="S806" s="16">
        <v>45484.853657777268</v>
      </c>
      <c r="T806" s="1" t="s">
        <v>19923</v>
      </c>
      <c r="U806" s="46">
        <v>2015</v>
      </c>
      <c r="V806" s="46">
        <v>2024</v>
      </c>
    </row>
    <row r="807" spans="1:22" x14ac:dyDescent="0.3">
      <c r="A807" s="3">
        <v>806</v>
      </c>
      <c r="B807" s="2" t="s">
        <v>1642</v>
      </c>
      <c r="C807" s="2" t="s">
        <v>63</v>
      </c>
      <c r="D807" s="2" t="s">
        <v>46</v>
      </c>
      <c r="E807" s="3">
        <v>1995</v>
      </c>
      <c r="F807" s="4">
        <v>21054.82</v>
      </c>
      <c r="G807" s="5">
        <v>123484</v>
      </c>
      <c r="H807" s="2" t="s">
        <v>21</v>
      </c>
      <c r="I807" s="2" t="s">
        <v>29</v>
      </c>
      <c r="J807" s="6">
        <v>3.2</v>
      </c>
      <c r="K807" s="7">
        <v>527</v>
      </c>
      <c r="L807" s="8">
        <v>685</v>
      </c>
      <c r="M807" s="3">
        <v>3</v>
      </c>
      <c r="N807" s="3">
        <v>7</v>
      </c>
      <c r="O807" s="2" t="s">
        <v>51</v>
      </c>
      <c r="P807" s="9" t="s">
        <v>1641</v>
      </c>
      <c r="Q807" s="9" t="s">
        <v>19153</v>
      </c>
      <c r="R807" s="10">
        <v>43885</v>
      </c>
      <c r="S807" s="16">
        <v>45713.827452536229</v>
      </c>
      <c r="T807" s="1" t="s">
        <v>19915</v>
      </c>
      <c r="U807" s="46">
        <v>2020</v>
      </c>
      <c r="V807" s="46">
        <v>2025</v>
      </c>
    </row>
    <row r="808" spans="1:22" x14ac:dyDescent="0.3">
      <c r="A808" s="3">
        <v>807</v>
      </c>
      <c r="B808" s="2" t="s">
        <v>1644</v>
      </c>
      <c r="C808" s="2" t="s">
        <v>19</v>
      </c>
      <c r="D808" s="2" t="s">
        <v>40</v>
      </c>
      <c r="E808" s="3">
        <v>2003</v>
      </c>
      <c r="F808" s="4">
        <v>21245.95</v>
      </c>
      <c r="G808" s="5">
        <v>173583</v>
      </c>
      <c r="H808" s="2" t="s">
        <v>41</v>
      </c>
      <c r="I808" s="2" t="s">
        <v>29</v>
      </c>
      <c r="J808" s="6">
        <v>2.7</v>
      </c>
      <c r="K808" s="7">
        <v>200</v>
      </c>
      <c r="L808" s="8">
        <v>468</v>
      </c>
      <c r="M808" s="3">
        <v>3</v>
      </c>
      <c r="N808" s="3">
        <v>2</v>
      </c>
      <c r="O808" s="2" t="s">
        <v>51</v>
      </c>
      <c r="P808" s="9" t="s">
        <v>1643</v>
      </c>
      <c r="Q808" s="9" t="s">
        <v>18908</v>
      </c>
      <c r="R808" s="10">
        <v>44529</v>
      </c>
      <c r="S808" s="16">
        <v>45584.15351774927</v>
      </c>
      <c r="T808" s="1" t="s">
        <v>19924</v>
      </c>
      <c r="U808" s="46">
        <v>2021</v>
      </c>
      <c r="V808" s="46">
        <v>2024</v>
      </c>
    </row>
    <row r="809" spans="1:22" x14ac:dyDescent="0.3">
      <c r="A809" s="3">
        <v>808</v>
      </c>
      <c r="B809" s="2" t="s">
        <v>1646</v>
      </c>
      <c r="C809" s="2" t="s">
        <v>74</v>
      </c>
      <c r="D809" s="2" t="s">
        <v>92</v>
      </c>
      <c r="E809" s="3">
        <v>2012</v>
      </c>
      <c r="F809" s="4">
        <v>42264.9</v>
      </c>
      <c r="G809" s="5">
        <v>121623</v>
      </c>
      <c r="H809" s="2" t="s">
        <v>21</v>
      </c>
      <c r="I809" s="2" t="s">
        <v>29</v>
      </c>
      <c r="J809" s="6">
        <v>1.6</v>
      </c>
      <c r="K809" s="7">
        <v>602</v>
      </c>
      <c r="L809" s="8">
        <v>202</v>
      </c>
      <c r="M809" s="3">
        <v>5</v>
      </c>
      <c r="N809" s="3">
        <v>7</v>
      </c>
      <c r="O809" s="2" t="s">
        <v>30</v>
      </c>
      <c r="P809" s="9" t="s">
        <v>1645</v>
      </c>
      <c r="Q809" s="9" t="s">
        <v>15544</v>
      </c>
      <c r="R809" s="10">
        <v>44805</v>
      </c>
      <c r="S809" s="16">
        <v>45801.737034452613</v>
      </c>
      <c r="T809" s="1" t="s">
        <v>19922</v>
      </c>
      <c r="U809" s="46">
        <v>2022</v>
      </c>
      <c r="V809" s="46">
        <v>2025</v>
      </c>
    </row>
    <row r="810" spans="1:22" x14ac:dyDescent="0.3">
      <c r="A810" s="3">
        <v>809</v>
      </c>
      <c r="B810" s="2" t="s">
        <v>1648</v>
      </c>
      <c r="C810" s="2" t="s">
        <v>49</v>
      </c>
      <c r="D810" s="2" t="s">
        <v>79</v>
      </c>
      <c r="E810" s="3">
        <v>2023</v>
      </c>
      <c r="F810" s="4">
        <v>24448.27</v>
      </c>
      <c r="G810" s="5">
        <v>1738</v>
      </c>
      <c r="H810" s="2" t="s">
        <v>28</v>
      </c>
      <c r="I810" s="2" t="s">
        <v>29</v>
      </c>
      <c r="J810" s="6">
        <v>4.5999999999999996</v>
      </c>
      <c r="K810" s="7">
        <v>81</v>
      </c>
      <c r="L810" s="8">
        <v>731</v>
      </c>
      <c r="M810" s="3">
        <v>4</v>
      </c>
      <c r="N810" s="3">
        <v>2</v>
      </c>
      <c r="O810" s="2" t="s">
        <v>23</v>
      </c>
      <c r="P810" s="9" t="s">
        <v>1647</v>
      </c>
      <c r="Q810" s="9" t="s">
        <v>19154</v>
      </c>
      <c r="R810" s="10">
        <v>43956</v>
      </c>
      <c r="S810" s="16">
        <v>45173.081303306382</v>
      </c>
      <c r="T810" s="1" t="s">
        <v>19918</v>
      </c>
      <c r="U810" s="46">
        <v>2020</v>
      </c>
      <c r="V810" s="46">
        <v>2023</v>
      </c>
    </row>
    <row r="811" spans="1:22" x14ac:dyDescent="0.3">
      <c r="A811" s="3">
        <v>810</v>
      </c>
      <c r="B811" s="2" t="s">
        <v>1650</v>
      </c>
      <c r="C811" s="2" t="s">
        <v>19</v>
      </c>
      <c r="D811" s="2" t="s">
        <v>46</v>
      </c>
      <c r="E811" s="3">
        <v>2016</v>
      </c>
      <c r="F811" s="4">
        <v>15728.43</v>
      </c>
      <c r="G811" s="5">
        <v>286664</v>
      </c>
      <c r="H811" s="2" t="s">
        <v>35</v>
      </c>
      <c r="I811" s="2" t="s">
        <v>22</v>
      </c>
      <c r="J811" s="6">
        <v>1.9</v>
      </c>
      <c r="K811" s="7">
        <v>531</v>
      </c>
      <c r="L811" s="8">
        <v>800</v>
      </c>
      <c r="M811" s="3">
        <v>3</v>
      </c>
      <c r="N811" s="3">
        <v>2</v>
      </c>
      <c r="O811" s="2" t="s">
        <v>51</v>
      </c>
      <c r="P811" s="9" t="s">
        <v>1649</v>
      </c>
      <c r="Q811" s="9" t="s">
        <v>15545</v>
      </c>
      <c r="R811" s="10">
        <v>43626</v>
      </c>
      <c r="S811" s="16">
        <v>45849.926672380199</v>
      </c>
      <c r="T811" s="1" t="s">
        <v>19919</v>
      </c>
      <c r="U811" s="46">
        <v>2019</v>
      </c>
      <c r="V811" s="46">
        <v>2025</v>
      </c>
    </row>
    <row r="812" spans="1:22" x14ac:dyDescent="0.3">
      <c r="A812" s="3">
        <v>811</v>
      </c>
      <c r="B812" s="2" t="s">
        <v>1652</v>
      </c>
      <c r="C812" s="2" t="s">
        <v>63</v>
      </c>
      <c r="D812" s="2" t="s">
        <v>64</v>
      </c>
      <c r="E812" s="3">
        <v>2024</v>
      </c>
      <c r="F812" s="4">
        <v>18378</v>
      </c>
      <c r="G812" s="5">
        <v>2539</v>
      </c>
      <c r="H812" s="2" t="s">
        <v>21</v>
      </c>
      <c r="I812" s="2" t="s">
        <v>29</v>
      </c>
      <c r="J812" s="6">
        <v>2.5</v>
      </c>
      <c r="K812" s="7">
        <v>228</v>
      </c>
      <c r="L812" s="8">
        <v>161</v>
      </c>
      <c r="M812" s="3">
        <v>5</v>
      </c>
      <c r="N812" s="3">
        <v>2</v>
      </c>
      <c r="O812" s="2" t="s">
        <v>42</v>
      </c>
      <c r="P812" s="9" t="s">
        <v>1651</v>
      </c>
      <c r="Q812" s="9" t="s">
        <v>18909</v>
      </c>
      <c r="R812" s="10">
        <v>42110</v>
      </c>
      <c r="S812" s="16">
        <v>45254.711629371588</v>
      </c>
      <c r="T812" s="1" t="s">
        <v>19917</v>
      </c>
      <c r="U812" s="46">
        <v>2015</v>
      </c>
      <c r="V812" s="46">
        <v>2023</v>
      </c>
    </row>
    <row r="813" spans="1:22" x14ac:dyDescent="0.3">
      <c r="A813" s="3">
        <v>812</v>
      </c>
      <c r="B813" s="2" t="s">
        <v>1654</v>
      </c>
      <c r="C813" s="2" t="s">
        <v>39</v>
      </c>
      <c r="D813" s="2" t="s">
        <v>46</v>
      </c>
      <c r="E813" s="3">
        <v>1994</v>
      </c>
      <c r="F813" s="4">
        <v>35518.449999999997</v>
      </c>
      <c r="G813" s="5">
        <v>87089</v>
      </c>
      <c r="H813" s="2" t="s">
        <v>21</v>
      </c>
      <c r="I813" s="2" t="s">
        <v>22</v>
      </c>
      <c r="J813" s="6">
        <v>3.5</v>
      </c>
      <c r="K813" s="7">
        <v>630</v>
      </c>
      <c r="L813" s="8">
        <v>287</v>
      </c>
      <c r="M813" s="3">
        <v>2</v>
      </c>
      <c r="N813" s="3">
        <v>5</v>
      </c>
      <c r="O813" s="2" t="s">
        <v>51</v>
      </c>
      <c r="P813" s="9" t="s">
        <v>1653</v>
      </c>
      <c r="Q813" s="9" t="s">
        <v>15546</v>
      </c>
      <c r="R813" s="10">
        <v>45242</v>
      </c>
      <c r="S813" s="16">
        <v>45352.697226491022</v>
      </c>
      <c r="T813" s="1" t="s">
        <v>19924</v>
      </c>
      <c r="U813" s="46">
        <v>2023</v>
      </c>
      <c r="V813" s="46">
        <v>2024</v>
      </c>
    </row>
    <row r="814" spans="1:22" x14ac:dyDescent="0.3">
      <c r="A814" s="3">
        <v>813</v>
      </c>
      <c r="B814" s="2" t="s">
        <v>1656</v>
      </c>
      <c r="C814" s="2" t="s">
        <v>49</v>
      </c>
      <c r="D814" s="2" t="s">
        <v>92</v>
      </c>
      <c r="E814" s="3">
        <v>1992</v>
      </c>
      <c r="F814" s="4">
        <v>79865.84</v>
      </c>
      <c r="G814" s="5">
        <v>90431</v>
      </c>
      <c r="H814" s="2" t="s">
        <v>21</v>
      </c>
      <c r="I814" s="2" t="s">
        <v>22</v>
      </c>
      <c r="J814" s="6">
        <v>4.7</v>
      </c>
      <c r="K814" s="7">
        <v>218</v>
      </c>
      <c r="L814" s="8">
        <v>318</v>
      </c>
      <c r="M814" s="3">
        <v>2</v>
      </c>
      <c r="N814" s="3">
        <v>4</v>
      </c>
      <c r="O814" s="2" t="s">
        <v>42</v>
      </c>
      <c r="P814" s="9" t="s">
        <v>1655</v>
      </c>
      <c r="Q814" s="9" t="s">
        <v>15547</v>
      </c>
      <c r="R814" s="10">
        <v>42770</v>
      </c>
      <c r="S814" s="16">
        <v>45302.317150475807</v>
      </c>
      <c r="T814" s="1" t="s">
        <v>19915</v>
      </c>
      <c r="U814" s="46">
        <v>2017</v>
      </c>
      <c r="V814" s="46">
        <v>2024</v>
      </c>
    </row>
    <row r="815" spans="1:22" x14ac:dyDescent="0.3">
      <c r="A815" s="3">
        <v>814</v>
      </c>
      <c r="B815" s="2" t="s">
        <v>1658</v>
      </c>
      <c r="C815" s="2" t="s">
        <v>33</v>
      </c>
      <c r="D815" s="2" t="s">
        <v>20</v>
      </c>
      <c r="E815" s="3">
        <v>2002</v>
      </c>
      <c r="F815" s="4">
        <v>17106.68</v>
      </c>
      <c r="G815" s="5">
        <v>125492</v>
      </c>
      <c r="H815" s="2" t="s">
        <v>21</v>
      </c>
      <c r="I815" s="2" t="s">
        <v>22</v>
      </c>
      <c r="J815" s="6">
        <v>4.8</v>
      </c>
      <c r="K815" s="7">
        <v>520</v>
      </c>
      <c r="L815" s="8">
        <v>198</v>
      </c>
      <c r="M815" s="3">
        <v>2</v>
      </c>
      <c r="N815" s="3">
        <v>5</v>
      </c>
      <c r="O815" s="2" t="s">
        <v>85</v>
      </c>
      <c r="P815" s="9" t="s">
        <v>1657</v>
      </c>
      <c r="Q815" s="9" t="s">
        <v>15548</v>
      </c>
      <c r="R815" s="10">
        <v>43588</v>
      </c>
      <c r="S815" s="16">
        <v>45364.233533752456</v>
      </c>
      <c r="T815" s="1" t="s">
        <v>19918</v>
      </c>
      <c r="U815" s="46">
        <v>2019</v>
      </c>
      <c r="V815" s="46">
        <v>2024</v>
      </c>
    </row>
    <row r="816" spans="1:22" x14ac:dyDescent="0.3">
      <c r="A816" s="3">
        <v>815</v>
      </c>
      <c r="B816" s="2" t="s">
        <v>1660</v>
      </c>
      <c r="C816" s="2" t="s">
        <v>118</v>
      </c>
      <c r="D816" s="2" t="s">
        <v>20</v>
      </c>
      <c r="E816" s="3">
        <v>2006</v>
      </c>
      <c r="F816" s="4">
        <v>13222.03</v>
      </c>
      <c r="G816" s="5">
        <v>249007</v>
      </c>
      <c r="H816" s="2" t="s">
        <v>21</v>
      </c>
      <c r="I816" s="2" t="s">
        <v>22</v>
      </c>
      <c r="J816" s="6">
        <v>3.8</v>
      </c>
      <c r="K816" s="7">
        <v>597</v>
      </c>
      <c r="L816" s="8">
        <v>282</v>
      </c>
      <c r="M816" s="3">
        <v>5</v>
      </c>
      <c r="N816" s="3">
        <v>5</v>
      </c>
      <c r="O816" s="2" t="s">
        <v>23</v>
      </c>
      <c r="P816" s="9" t="s">
        <v>1659</v>
      </c>
      <c r="Q816" s="9" t="s">
        <v>15549</v>
      </c>
      <c r="R816" s="10">
        <v>43915</v>
      </c>
      <c r="S816" s="16">
        <v>45637.016090263773</v>
      </c>
      <c r="T816" s="1" t="s">
        <v>19916</v>
      </c>
      <c r="U816" s="46">
        <v>2020</v>
      </c>
      <c r="V816" s="46">
        <v>2024</v>
      </c>
    </row>
    <row r="817" spans="1:22" x14ac:dyDescent="0.3">
      <c r="A817" s="3">
        <v>816</v>
      </c>
      <c r="B817" s="2" t="s">
        <v>1662</v>
      </c>
      <c r="C817" s="2" t="s">
        <v>63</v>
      </c>
      <c r="D817" s="2" t="s">
        <v>56</v>
      </c>
      <c r="E817" s="3">
        <v>2013</v>
      </c>
      <c r="F817" s="4">
        <v>15917.97</v>
      </c>
      <c r="G817" s="5">
        <v>107791</v>
      </c>
      <c r="H817" s="2" t="s">
        <v>21</v>
      </c>
      <c r="I817" s="2" t="s">
        <v>29</v>
      </c>
      <c r="J817" s="6">
        <v>2.4</v>
      </c>
      <c r="K817" s="7">
        <v>80</v>
      </c>
      <c r="L817" s="8">
        <v>203</v>
      </c>
      <c r="M817" s="3">
        <v>5</v>
      </c>
      <c r="N817" s="3">
        <v>5</v>
      </c>
      <c r="O817" s="2" t="s">
        <v>23</v>
      </c>
      <c r="P817" s="9" t="s">
        <v>1661</v>
      </c>
      <c r="Q817" s="9" t="s">
        <v>15550</v>
      </c>
      <c r="R817" s="10">
        <v>42374</v>
      </c>
      <c r="S817" s="16">
        <v>45593.937474540617</v>
      </c>
      <c r="T817" s="1" t="s">
        <v>19926</v>
      </c>
      <c r="U817" s="46">
        <v>2016</v>
      </c>
      <c r="V817" s="46">
        <v>2024</v>
      </c>
    </row>
    <row r="818" spans="1:22" x14ac:dyDescent="0.3">
      <c r="A818" s="3">
        <v>817</v>
      </c>
      <c r="B818" s="2" t="s">
        <v>1664</v>
      </c>
      <c r="C818" s="2" t="s">
        <v>107</v>
      </c>
      <c r="D818" s="2" t="s">
        <v>50</v>
      </c>
      <c r="E818" s="3">
        <v>2005</v>
      </c>
      <c r="F818" s="4">
        <v>53093.15</v>
      </c>
      <c r="G818" s="5">
        <v>63197</v>
      </c>
      <c r="H818" s="2" t="s">
        <v>28</v>
      </c>
      <c r="I818" s="2" t="s">
        <v>29</v>
      </c>
      <c r="J818" s="6">
        <v>4.2</v>
      </c>
      <c r="K818" s="7">
        <v>429</v>
      </c>
      <c r="L818" s="8">
        <v>688</v>
      </c>
      <c r="M818" s="3">
        <v>4</v>
      </c>
      <c r="N818" s="3">
        <v>5</v>
      </c>
      <c r="O818" s="2" t="s">
        <v>42</v>
      </c>
      <c r="P818" s="9" t="s">
        <v>1663</v>
      </c>
      <c r="Q818" s="9" t="s">
        <v>15551</v>
      </c>
      <c r="R818" s="10">
        <v>43083</v>
      </c>
      <c r="S818" s="16">
        <v>45465.28574419456</v>
      </c>
      <c r="T818" s="1" t="s">
        <v>19925</v>
      </c>
      <c r="U818" s="46">
        <v>2017</v>
      </c>
      <c r="V818" s="46">
        <v>2024</v>
      </c>
    </row>
    <row r="819" spans="1:22" x14ac:dyDescent="0.3">
      <c r="A819" s="3">
        <v>818</v>
      </c>
      <c r="B819" s="2" t="s">
        <v>1666</v>
      </c>
      <c r="C819" s="2" t="s">
        <v>118</v>
      </c>
      <c r="D819" s="2" t="s">
        <v>46</v>
      </c>
      <c r="E819" s="3">
        <v>2013</v>
      </c>
      <c r="F819" s="4">
        <v>66850.11</v>
      </c>
      <c r="G819" s="5">
        <v>96090</v>
      </c>
      <c r="H819" s="2" t="s">
        <v>35</v>
      </c>
      <c r="I819" s="2" t="s">
        <v>29</v>
      </c>
      <c r="J819" s="6">
        <v>4.7</v>
      </c>
      <c r="K819" s="7">
        <v>117</v>
      </c>
      <c r="L819" s="8">
        <v>441</v>
      </c>
      <c r="M819" s="3">
        <v>5</v>
      </c>
      <c r="N819" s="3">
        <v>7</v>
      </c>
      <c r="O819" s="2" t="s">
        <v>23</v>
      </c>
      <c r="P819" s="9" t="s">
        <v>1665</v>
      </c>
      <c r="Q819" s="9" t="s">
        <v>15552</v>
      </c>
      <c r="R819" s="10">
        <v>43834</v>
      </c>
      <c r="S819" s="16">
        <v>45653.809448935514</v>
      </c>
      <c r="T819" s="1" t="s">
        <v>19926</v>
      </c>
      <c r="U819" s="46">
        <v>2020</v>
      </c>
      <c r="V819" s="46">
        <v>2024</v>
      </c>
    </row>
    <row r="820" spans="1:22" x14ac:dyDescent="0.3">
      <c r="A820" s="3">
        <v>819</v>
      </c>
      <c r="B820" s="2" t="s">
        <v>1668</v>
      </c>
      <c r="C820" s="2" t="s">
        <v>33</v>
      </c>
      <c r="D820" s="2" t="s">
        <v>40</v>
      </c>
      <c r="E820" s="3">
        <v>2000</v>
      </c>
      <c r="F820" s="4">
        <v>71766.66</v>
      </c>
      <c r="G820" s="5">
        <v>278577</v>
      </c>
      <c r="H820" s="2" t="s">
        <v>35</v>
      </c>
      <c r="I820" s="2" t="s">
        <v>29</v>
      </c>
      <c r="J820" s="6">
        <v>5.8</v>
      </c>
      <c r="K820" s="7">
        <v>190</v>
      </c>
      <c r="L820" s="8">
        <v>341</v>
      </c>
      <c r="M820" s="3">
        <v>2</v>
      </c>
      <c r="N820" s="3">
        <v>4</v>
      </c>
      <c r="O820" s="2" t="s">
        <v>23</v>
      </c>
      <c r="P820" s="9" t="s">
        <v>1667</v>
      </c>
      <c r="Q820" s="9" t="s">
        <v>15553</v>
      </c>
      <c r="R820" s="10">
        <v>45368</v>
      </c>
      <c r="S820" s="16">
        <v>45842.917270499813</v>
      </c>
      <c r="T820" s="1" t="s">
        <v>19916</v>
      </c>
      <c r="U820" s="46">
        <v>2024</v>
      </c>
      <c r="V820" s="46">
        <v>2025</v>
      </c>
    </row>
    <row r="821" spans="1:22" x14ac:dyDescent="0.3">
      <c r="A821" s="3">
        <v>820</v>
      </c>
      <c r="B821" s="2" t="s">
        <v>1670</v>
      </c>
      <c r="C821" s="2" t="s">
        <v>74</v>
      </c>
      <c r="D821" s="2" t="s">
        <v>20</v>
      </c>
      <c r="E821" s="3">
        <v>2001</v>
      </c>
      <c r="F821" s="4">
        <v>12793.35</v>
      </c>
      <c r="G821" s="5">
        <v>58487</v>
      </c>
      <c r="H821" s="2" t="s">
        <v>41</v>
      </c>
      <c r="I821" s="2" t="s">
        <v>22</v>
      </c>
      <c r="J821" s="6">
        <v>2.1</v>
      </c>
      <c r="K821" s="7">
        <v>78</v>
      </c>
      <c r="L821" s="8">
        <v>526</v>
      </c>
      <c r="M821" s="3">
        <v>3</v>
      </c>
      <c r="N821" s="3">
        <v>4</v>
      </c>
      <c r="O821" s="2" t="s">
        <v>80</v>
      </c>
      <c r="P821" s="9" t="s">
        <v>1669</v>
      </c>
      <c r="Q821" s="9" t="s">
        <v>15554</v>
      </c>
      <c r="R821" s="10">
        <v>43348</v>
      </c>
      <c r="S821" s="16">
        <v>45468.352357517222</v>
      </c>
      <c r="T821" s="1" t="s">
        <v>19922</v>
      </c>
      <c r="U821" s="46">
        <v>2018</v>
      </c>
      <c r="V821" s="46">
        <v>2024</v>
      </c>
    </row>
    <row r="822" spans="1:22" x14ac:dyDescent="0.3">
      <c r="A822" s="3">
        <v>821</v>
      </c>
      <c r="B822" s="2" t="s">
        <v>1672</v>
      </c>
      <c r="C822" s="2" t="s">
        <v>49</v>
      </c>
      <c r="D822" s="2" t="s">
        <v>92</v>
      </c>
      <c r="E822" s="3">
        <v>2010</v>
      </c>
      <c r="F822" s="4">
        <v>54313.25</v>
      </c>
      <c r="G822" s="5">
        <v>121642</v>
      </c>
      <c r="H822" s="2" t="s">
        <v>21</v>
      </c>
      <c r="I822" s="2" t="s">
        <v>29</v>
      </c>
      <c r="J822" s="6">
        <v>5.0999999999999996</v>
      </c>
      <c r="K822" s="7">
        <v>153</v>
      </c>
      <c r="L822" s="8">
        <v>508</v>
      </c>
      <c r="M822" s="3">
        <v>3</v>
      </c>
      <c r="N822" s="3">
        <v>4</v>
      </c>
      <c r="O822" s="2" t="s">
        <v>30</v>
      </c>
      <c r="P822" s="9" t="s">
        <v>1671</v>
      </c>
      <c r="Q822" s="9" t="s">
        <v>15555</v>
      </c>
      <c r="R822" s="10">
        <v>43102</v>
      </c>
      <c r="S822" s="16">
        <v>45270.774842014122</v>
      </c>
      <c r="T822" s="1" t="s">
        <v>19926</v>
      </c>
      <c r="U822" s="46">
        <v>2018</v>
      </c>
      <c r="V822" s="46">
        <v>2023</v>
      </c>
    </row>
    <row r="823" spans="1:22" x14ac:dyDescent="0.3">
      <c r="A823" s="3">
        <v>822</v>
      </c>
      <c r="B823" s="2" t="s">
        <v>1674</v>
      </c>
      <c r="C823" s="2" t="s">
        <v>33</v>
      </c>
      <c r="D823" s="2" t="s">
        <v>46</v>
      </c>
      <c r="E823" s="3">
        <v>2005</v>
      </c>
      <c r="F823" s="4">
        <v>34755.93</v>
      </c>
      <c r="G823" s="5">
        <v>269179</v>
      </c>
      <c r="H823" s="2" t="s">
        <v>35</v>
      </c>
      <c r="I823" s="2" t="s">
        <v>29</v>
      </c>
      <c r="J823" s="6">
        <v>2.6</v>
      </c>
      <c r="K823" s="7">
        <v>556</v>
      </c>
      <c r="L823" s="8">
        <v>549</v>
      </c>
      <c r="M823" s="3">
        <v>3</v>
      </c>
      <c r="N823" s="3">
        <v>4</v>
      </c>
      <c r="O823" s="2" t="s">
        <v>36</v>
      </c>
      <c r="P823" s="9" t="s">
        <v>1673</v>
      </c>
      <c r="Q823" s="9" t="s">
        <v>19653</v>
      </c>
      <c r="R823" s="10">
        <v>45005</v>
      </c>
      <c r="S823" s="16">
        <v>45853.431373320382</v>
      </c>
      <c r="T823" s="1" t="s">
        <v>19916</v>
      </c>
      <c r="U823" s="46">
        <v>2023</v>
      </c>
      <c r="V823" s="46">
        <v>2025</v>
      </c>
    </row>
    <row r="824" spans="1:22" x14ac:dyDescent="0.3">
      <c r="A824" s="3">
        <v>823</v>
      </c>
      <c r="B824" s="2" t="s">
        <v>1676</v>
      </c>
      <c r="C824" s="2" t="s">
        <v>19</v>
      </c>
      <c r="D824" s="2" t="s">
        <v>20</v>
      </c>
      <c r="E824" s="3">
        <v>2019</v>
      </c>
      <c r="F824" s="4">
        <v>7081.33</v>
      </c>
      <c r="G824" s="5">
        <v>3372</v>
      </c>
      <c r="H824" s="2" t="s">
        <v>35</v>
      </c>
      <c r="I824" s="2" t="s">
        <v>22</v>
      </c>
      <c r="J824" s="6">
        <v>4.2</v>
      </c>
      <c r="K824" s="7">
        <v>607</v>
      </c>
      <c r="L824" s="8">
        <v>427</v>
      </c>
      <c r="M824" s="3">
        <v>2</v>
      </c>
      <c r="N824" s="3">
        <v>5</v>
      </c>
      <c r="O824" s="2" t="s">
        <v>36</v>
      </c>
      <c r="P824" s="9" t="s">
        <v>1675</v>
      </c>
      <c r="Q824" s="9" t="s">
        <v>15556</v>
      </c>
      <c r="R824" s="10">
        <v>44839</v>
      </c>
      <c r="S824" s="16">
        <v>45577.58220348641</v>
      </c>
      <c r="T824" s="1" t="s">
        <v>19923</v>
      </c>
      <c r="U824" s="46">
        <v>2022</v>
      </c>
      <c r="V824" s="46">
        <v>2024</v>
      </c>
    </row>
    <row r="825" spans="1:22" x14ac:dyDescent="0.3">
      <c r="A825" s="3">
        <v>824</v>
      </c>
      <c r="B825" s="2" t="s">
        <v>1678</v>
      </c>
      <c r="C825" s="2" t="s">
        <v>74</v>
      </c>
      <c r="D825" s="2" t="s">
        <v>50</v>
      </c>
      <c r="E825" s="3">
        <v>2003</v>
      </c>
      <c r="F825" s="4">
        <v>72247.3</v>
      </c>
      <c r="G825" s="5">
        <v>150150</v>
      </c>
      <c r="H825" s="2" t="s">
        <v>21</v>
      </c>
      <c r="I825" s="2" t="s">
        <v>22</v>
      </c>
      <c r="J825" s="6">
        <v>1.8</v>
      </c>
      <c r="K825" s="7">
        <v>275</v>
      </c>
      <c r="L825" s="8">
        <v>126</v>
      </c>
      <c r="M825" s="3">
        <v>2</v>
      </c>
      <c r="N825" s="3">
        <v>2</v>
      </c>
      <c r="O825" s="2" t="s">
        <v>51</v>
      </c>
      <c r="P825" s="9" t="s">
        <v>1677</v>
      </c>
      <c r="Q825" s="9" t="s">
        <v>15557</v>
      </c>
      <c r="R825" s="10">
        <v>44383</v>
      </c>
      <c r="S825" s="16">
        <v>45797.502187483216</v>
      </c>
      <c r="T825" s="1" t="s">
        <v>19920</v>
      </c>
      <c r="U825" s="46">
        <v>2021</v>
      </c>
      <c r="V825" s="46">
        <v>2025</v>
      </c>
    </row>
    <row r="826" spans="1:22" x14ac:dyDescent="0.3">
      <c r="A826" s="3">
        <v>825</v>
      </c>
      <c r="B826" s="2" t="s">
        <v>1680</v>
      </c>
      <c r="C826" s="2" t="s">
        <v>19</v>
      </c>
      <c r="D826" s="2" t="s">
        <v>34</v>
      </c>
      <c r="E826" s="3">
        <v>2023</v>
      </c>
      <c r="F826" s="4">
        <v>44365.72</v>
      </c>
      <c r="G826" s="5">
        <v>76967</v>
      </c>
      <c r="H826" s="2" t="s">
        <v>41</v>
      </c>
      <c r="I826" s="2" t="s">
        <v>29</v>
      </c>
      <c r="J826" s="6">
        <v>2</v>
      </c>
      <c r="K826" s="7">
        <v>233</v>
      </c>
      <c r="L826" s="8">
        <v>496</v>
      </c>
      <c r="M826" s="3">
        <v>2</v>
      </c>
      <c r="N826" s="3">
        <v>5</v>
      </c>
      <c r="O826" s="2" t="s">
        <v>51</v>
      </c>
      <c r="P826" s="9" t="s">
        <v>1679</v>
      </c>
      <c r="Q826" s="9" t="s">
        <v>19654</v>
      </c>
      <c r="R826" s="10">
        <v>45409</v>
      </c>
      <c r="S826" s="16">
        <v>45523.84345573686</v>
      </c>
      <c r="T826" s="1" t="s">
        <v>19917</v>
      </c>
      <c r="U826" s="46">
        <v>2024</v>
      </c>
      <c r="V826" s="46">
        <v>2024</v>
      </c>
    </row>
    <row r="827" spans="1:22" x14ac:dyDescent="0.3">
      <c r="A827" s="3">
        <v>826</v>
      </c>
      <c r="B827" s="2" t="s">
        <v>1682</v>
      </c>
      <c r="C827" s="2" t="s">
        <v>26</v>
      </c>
      <c r="D827" s="2" t="s">
        <v>46</v>
      </c>
      <c r="E827" s="3">
        <v>2018</v>
      </c>
      <c r="F827" s="4">
        <v>7603.64</v>
      </c>
      <c r="G827" s="5">
        <v>130571</v>
      </c>
      <c r="H827" s="2" t="s">
        <v>35</v>
      </c>
      <c r="I827" s="2" t="s">
        <v>22</v>
      </c>
      <c r="J827" s="6">
        <v>4.9000000000000004</v>
      </c>
      <c r="K827" s="7">
        <v>635</v>
      </c>
      <c r="L827" s="8">
        <v>400</v>
      </c>
      <c r="M827" s="3">
        <v>4</v>
      </c>
      <c r="N827" s="3">
        <v>4</v>
      </c>
      <c r="O827" s="2" t="s">
        <v>65</v>
      </c>
      <c r="P827" s="9" t="s">
        <v>1681</v>
      </c>
      <c r="Q827" s="9" t="s">
        <v>15558</v>
      </c>
      <c r="R827" s="10">
        <v>44063</v>
      </c>
      <c r="S827" s="16">
        <v>45349.192525550818</v>
      </c>
      <c r="T827" s="1" t="s">
        <v>19921</v>
      </c>
      <c r="U827" s="46">
        <v>2020</v>
      </c>
      <c r="V827" s="46">
        <v>2024</v>
      </c>
    </row>
    <row r="828" spans="1:22" x14ac:dyDescent="0.3">
      <c r="A828" s="3">
        <v>827</v>
      </c>
      <c r="B828" s="2" t="s">
        <v>1684</v>
      </c>
      <c r="C828" s="2" t="s">
        <v>45</v>
      </c>
      <c r="D828" s="2" t="s">
        <v>79</v>
      </c>
      <c r="E828" s="3">
        <v>1991</v>
      </c>
      <c r="F828" s="4">
        <v>8885.66</v>
      </c>
      <c r="G828" s="5">
        <v>216393</v>
      </c>
      <c r="H828" s="2" t="s">
        <v>41</v>
      </c>
      <c r="I828" s="2" t="s">
        <v>29</v>
      </c>
      <c r="J828" s="6">
        <v>1.8</v>
      </c>
      <c r="K828" s="7">
        <v>443</v>
      </c>
      <c r="L828" s="8">
        <v>516</v>
      </c>
      <c r="M828" s="3">
        <v>5</v>
      </c>
      <c r="N828" s="3">
        <v>2</v>
      </c>
      <c r="O828" s="2" t="s">
        <v>51</v>
      </c>
      <c r="P828" s="9" t="s">
        <v>1683</v>
      </c>
      <c r="Q828" s="9" t="s">
        <v>19413</v>
      </c>
      <c r="R828" s="10">
        <v>42034</v>
      </c>
      <c r="S828" s="16">
        <v>45267.124111868092</v>
      </c>
      <c r="T828" s="1" t="s">
        <v>19926</v>
      </c>
      <c r="U828" s="46">
        <v>2015</v>
      </c>
      <c r="V828" s="46">
        <v>2023</v>
      </c>
    </row>
    <row r="829" spans="1:22" x14ac:dyDescent="0.3">
      <c r="A829" s="3">
        <v>828</v>
      </c>
      <c r="B829" s="2" t="s">
        <v>1686</v>
      </c>
      <c r="C829" s="2" t="s">
        <v>118</v>
      </c>
      <c r="D829" s="2" t="s">
        <v>20</v>
      </c>
      <c r="E829" s="3">
        <v>2020</v>
      </c>
      <c r="F829" s="4">
        <v>47488.6</v>
      </c>
      <c r="G829" s="5">
        <v>186805</v>
      </c>
      <c r="H829" s="2" t="s">
        <v>28</v>
      </c>
      <c r="I829" s="2" t="s">
        <v>29</v>
      </c>
      <c r="J829" s="6">
        <v>5.8</v>
      </c>
      <c r="K829" s="7">
        <v>461</v>
      </c>
      <c r="L829" s="8">
        <v>329</v>
      </c>
      <c r="M829" s="3">
        <v>3</v>
      </c>
      <c r="N829" s="3">
        <v>7</v>
      </c>
      <c r="O829" s="2" t="s">
        <v>23</v>
      </c>
      <c r="P829" s="9" t="s">
        <v>1685</v>
      </c>
      <c r="Q829" s="9" t="s">
        <v>19414</v>
      </c>
      <c r="R829" s="10">
        <v>42036</v>
      </c>
      <c r="S829" s="16">
        <v>45308.304347915298</v>
      </c>
      <c r="T829" s="1" t="s">
        <v>19915</v>
      </c>
      <c r="U829" s="46">
        <v>2015</v>
      </c>
      <c r="V829" s="46">
        <v>2024</v>
      </c>
    </row>
    <row r="830" spans="1:22" x14ac:dyDescent="0.3">
      <c r="A830" s="3">
        <v>829</v>
      </c>
      <c r="B830" s="2" t="s">
        <v>1688</v>
      </c>
      <c r="C830" s="2" t="s">
        <v>19</v>
      </c>
      <c r="D830" s="2" t="s">
        <v>64</v>
      </c>
      <c r="E830" s="3">
        <v>2009</v>
      </c>
      <c r="F830" s="4">
        <v>29347.85</v>
      </c>
      <c r="G830" s="5">
        <v>162698</v>
      </c>
      <c r="H830" s="2" t="s">
        <v>41</v>
      </c>
      <c r="I830" s="2" t="s">
        <v>22</v>
      </c>
      <c r="J830" s="6">
        <v>3.1</v>
      </c>
      <c r="K830" s="7">
        <v>237</v>
      </c>
      <c r="L830" s="8">
        <v>198</v>
      </c>
      <c r="M830" s="3">
        <v>2</v>
      </c>
      <c r="N830" s="3">
        <v>5</v>
      </c>
      <c r="O830" s="2" t="s">
        <v>85</v>
      </c>
      <c r="P830" s="9" t="s">
        <v>1687</v>
      </c>
      <c r="Q830" s="9" t="s">
        <v>15559</v>
      </c>
      <c r="R830" s="10">
        <v>44202</v>
      </c>
      <c r="S830" s="16">
        <v>45711.929072860286</v>
      </c>
      <c r="T830" s="1" t="s">
        <v>19926</v>
      </c>
      <c r="U830" s="46">
        <v>2021</v>
      </c>
      <c r="V830" s="46">
        <v>2025</v>
      </c>
    </row>
    <row r="831" spans="1:22" x14ac:dyDescent="0.3">
      <c r="A831" s="3">
        <v>830</v>
      </c>
      <c r="B831" s="2" t="s">
        <v>1690</v>
      </c>
      <c r="C831" s="2" t="s">
        <v>45</v>
      </c>
      <c r="D831" s="2" t="s">
        <v>46</v>
      </c>
      <c r="E831" s="3">
        <v>1991</v>
      </c>
      <c r="F831" s="4">
        <v>61722.27</v>
      </c>
      <c r="G831" s="5">
        <v>137662</v>
      </c>
      <c r="H831" s="2" t="s">
        <v>21</v>
      </c>
      <c r="I831" s="2" t="s">
        <v>29</v>
      </c>
      <c r="J831" s="6">
        <v>1</v>
      </c>
      <c r="K831" s="7">
        <v>622</v>
      </c>
      <c r="L831" s="8">
        <v>649</v>
      </c>
      <c r="M831" s="3">
        <v>2</v>
      </c>
      <c r="N831" s="3">
        <v>2</v>
      </c>
      <c r="O831" s="2" t="s">
        <v>23</v>
      </c>
      <c r="P831" s="9" t="s">
        <v>1689</v>
      </c>
      <c r="Q831" s="9" t="s">
        <v>19155</v>
      </c>
      <c r="R831" s="10">
        <v>44325</v>
      </c>
      <c r="S831" s="16">
        <v>45649.428572760269</v>
      </c>
      <c r="T831" s="1" t="s">
        <v>19918</v>
      </c>
      <c r="U831" s="46">
        <v>2021</v>
      </c>
      <c r="V831" s="46">
        <v>2024</v>
      </c>
    </row>
    <row r="832" spans="1:22" x14ac:dyDescent="0.3">
      <c r="A832" s="3">
        <v>831</v>
      </c>
      <c r="B832" s="2" t="s">
        <v>1692</v>
      </c>
      <c r="C832" s="2" t="s">
        <v>45</v>
      </c>
      <c r="D832" s="2" t="s">
        <v>92</v>
      </c>
      <c r="E832" s="3">
        <v>2021</v>
      </c>
      <c r="F832" s="4">
        <v>59236.44</v>
      </c>
      <c r="G832" s="5">
        <v>262718</v>
      </c>
      <c r="H832" s="2" t="s">
        <v>35</v>
      </c>
      <c r="I832" s="2" t="s">
        <v>29</v>
      </c>
      <c r="J832" s="6">
        <v>3.3</v>
      </c>
      <c r="K832" s="7">
        <v>292</v>
      </c>
      <c r="L832" s="8">
        <v>122</v>
      </c>
      <c r="M832" s="3">
        <v>5</v>
      </c>
      <c r="N832" s="3">
        <v>2</v>
      </c>
      <c r="O832" s="2" t="s">
        <v>42</v>
      </c>
      <c r="P832" s="9" t="s">
        <v>1691</v>
      </c>
      <c r="Q832" s="9" t="s">
        <v>15560</v>
      </c>
      <c r="R832" s="10">
        <v>43883</v>
      </c>
      <c r="S832" s="16">
        <v>45768.588404726674</v>
      </c>
      <c r="T832" s="1" t="s">
        <v>19915</v>
      </c>
      <c r="U832" s="46">
        <v>2020</v>
      </c>
      <c r="V832" s="46">
        <v>2025</v>
      </c>
    </row>
    <row r="833" spans="1:22" x14ac:dyDescent="0.3">
      <c r="A833" s="3">
        <v>832</v>
      </c>
      <c r="B833" s="2" t="s">
        <v>1694</v>
      </c>
      <c r="C833" s="2" t="s">
        <v>118</v>
      </c>
      <c r="D833" s="2" t="s">
        <v>56</v>
      </c>
      <c r="E833" s="3">
        <v>2012</v>
      </c>
      <c r="F833" s="4">
        <v>39114.620000000003</v>
      </c>
      <c r="G833" s="5">
        <v>218089</v>
      </c>
      <c r="H833" s="2" t="s">
        <v>41</v>
      </c>
      <c r="I833" s="2" t="s">
        <v>29</v>
      </c>
      <c r="J833" s="6">
        <v>2.1</v>
      </c>
      <c r="K833" s="7">
        <v>303</v>
      </c>
      <c r="L833" s="8">
        <v>748</v>
      </c>
      <c r="M833" s="3">
        <v>5</v>
      </c>
      <c r="N833" s="3">
        <v>2</v>
      </c>
      <c r="O833" s="2" t="s">
        <v>42</v>
      </c>
      <c r="P833" s="9" t="s">
        <v>1693</v>
      </c>
      <c r="Q833" s="9" t="s">
        <v>15561</v>
      </c>
      <c r="R833" s="10">
        <v>42322</v>
      </c>
      <c r="S833" s="16">
        <v>45412.27714247421</v>
      </c>
      <c r="T833" s="1" t="s">
        <v>19924</v>
      </c>
      <c r="U833" s="46">
        <v>2015</v>
      </c>
      <c r="V833" s="46">
        <v>2024</v>
      </c>
    </row>
    <row r="834" spans="1:22" x14ac:dyDescent="0.3">
      <c r="A834" s="3">
        <v>833</v>
      </c>
      <c r="B834" s="2" t="s">
        <v>1696</v>
      </c>
      <c r="C834" s="2" t="s">
        <v>63</v>
      </c>
      <c r="D834" s="2" t="s">
        <v>79</v>
      </c>
      <c r="E834" s="3">
        <v>2024</v>
      </c>
      <c r="F834" s="4">
        <v>32035.83</v>
      </c>
      <c r="G834" s="5">
        <v>78540</v>
      </c>
      <c r="H834" s="2" t="s">
        <v>41</v>
      </c>
      <c r="I834" s="2" t="s">
        <v>22</v>
      </c>
      <c r="J834" s="6">
        <v>3.6</v>
      </c>
      <c r="K834" s="7">
        <v>357</v>
      </c>
      <c r="L834" s="8">
        <v>486</v>
      </c>
      <c r="M834" s="3">
        <v>4</v>
      </c>
      <c r="N834" s="3">
        <v>4</v>
      </c>
      <c r="O834" s="2" t="s">
        <v>42</v>
      </c>
      <c r="P834" s="9" t="s">
        <v>1695</v>
      </c>
      <c r="Q834" s="9" t="s">
        <v>19156</v>
      </c>
      <c r="R834" s="10">
        <v>42421</v>
      </c>
      <c r="S834" s="16">
        <v>45183.011289303577</v>
      </c>
      <c r="T834" s="1" t="s">
        <v>19915</v>
      </c>
      <c r="U834" s="46">
        <v>2016</v>
      </c>
      <c r="V834" s="46">
        <v>2023</v>
      </c>
    </row>
    <row r="835" spans="1:22" x14ac:dyDescent="0.3">
      <c r="A835" s="3">
        <v>834</v>
      </c>
      <c r="B835" s="2" t="s">
        <v>1698</v>
      </c>
      <c r="C835" s="2" t="s">
        <v>118</v>
      </c>
      <c r="D835" s="2" t="s">
        <v>20</v>
      </c>
      <c r="E835" s="3">
        <v>1991</v>
      </c>
      <c r="F835" s="4">
        <v>45199.94</v>
      </c>
      <c r="G835" s="5">
        <v>133402</v>
      </c>
      <c r="H835" s="2" t="s">
        <v>41</v>
      </c>
      <c r="I835" s="2" t="s">
        <v>22</v>
      </c>
      <c r="J835" s="6">
        <v>3.1</v>
      </c>
      <c r="K835" s="7">
        <v>562</v>
      </c>
      <c r="L835" s="8">
        <v>575</v>
      </c>
      <c r="M835" s="3">
        <v>3</v>
      </c>
      <c r="N835" s="3">
        <v>5</v>
      </c>
      <c r="O835" s="2" t="s">
        <v>85</v>
      </c>
      <c r="P835" s="9" t="s">
        <v>1697</v>
      </c>
      <c r="Q835" s="9" t="s">
        <v>15562</v>
      </c>
      <c r="R835" s="10">
        <v>42171</v>
      </c>
      <c r="S835" s="16">
        <v>45847.00608826337</v>
      </c>
      <c r="T835" s="1" t="s">
        <v>19919</v>
      </c>
      <c r="U835" s="46">
        <v>2015</v>
      </c>
      <c r="V835" s="46">
        <v>2025</v>
      </c>
    </row>
    <row r="836" spans="1:22" x14ac:dyDescent="0.3">
      <c r="A836" s="3">
        <v>835</v>
      </c>
      <c r="B836" s="2" t="s">
        <v>1700</v>
      </c>
      <c r="C836" s="2" t="s">
        <v>49</v>
      </c>
      <c r="D836" s="2" t="s">
        <v>92</v>
      </c>
      <c r="E836" s="3">
        <v>2017</v>
      </c>
      <c r="F836" s="4">
        <v>34929.46</v>
      </c>
      <c r="G836" s="5">
        <v>291756</v>
      </c>
      <c r="H836" s="2" t="s">
        <v>41</v>
      </c>
      <c r="I836" s="2" t="s">
        <v>22</v>
      </c>
      <c r="J836" s="6">
        <v>1.2</v>
      </c>
      <c r="K836" s="7">
        <v>282</v>
      </c>
      <c r="L836" s="8">
        <v>711</v>
      </c>
      <c r="M836" s="3">
        <v>4</v>
      </c>
      <c r="N836" s="3">
        <v>5</v>
      </c>
      <c r="O836" s="2" t="s">
        <v>42</v>
      </c>
      <c r="P836" s="9" t="s">
        <v>1699</v>
      </c>
      <c r="Q836" s="9" t="s">
        <v>15563</v>
      </c>
      <c r="R836" s="10">
        <v>42803</v>
      </c>
      <c r="S836" s="16">
        <v>45627.232133472397</v>
      </c>
      <c r="T836" s="1" t="s">
        <v>19916</v>
      </c>
      <c r="U836" s="46">
        <v>2017</v>
      </c>
      <c r="V836" s="46">
        <v>2024</v>
      </c>
    </row>
    <row r="837" spans="1:22" x14ac:dyDescent="0.3">
      <c r="A837" s="3">
        <v>836</v>
      </c>
      <c r="B837" s="2" t="s">
        <v>1702</v>
      </c>
      <c r="C837" s="2" t="s">
        <v>39</v>
      </c>
      <c r="D837" s="2" t="s">
        <v>50</v>
      </c>
      <c r="E837" s="3">
        <v>2002</v>
      </c>
      <c r="F837" s="4">
        <v>73680.39</v>
      </c>
      <c r="G837" s="5">
        <v>207397</v>
      </c>
      <c r="H837" s="2" t="s">
        <v>41</v>
      </c>
      <c r="I837" s="2" t="s">
        <v>29</v>
      </c>
      <c r="J837" s="6">
        <v>1.2</v>
      </c>
      <c r="K837" s="7">
        <v>594</v>
      </c>
      <c r="L837" s="8">
        <v>241</v>
      </c>
      <c r="M837" s="3">
        <v>2</v>
      </c>
      <c r="N837" s="3">
        <v>7</v>
      </c>
      <c r="O837" s="2" t="s">
        <v>51</v>
      </c>
      <c r="P837" s="9" t="s">
        <v>1701</v>
      </c>
      <c r="Q837" s="9" t="s">
        <v>15564</v>
      </c>
      <c r="R837" s="10">
        <v>44421</v>
      </c>
      <c r="S837" s="16">
        <v>45529.100507147137</v>
      </c>
      <c r="T837" s="1" t="s">
        <v>19921</v>
      </c>
      <c r="U837" s="46">
        <v>2021</v>
      </c>
      <c r="V837" s="46">
        <v>2024</v>
      </c>
    </row>
    <row r="838" spans="1:22" x14ac:dyDescent="0.3">
      <c r="A838" s="3">
        <v>837</v>
      </c>
      <c r="B838" s="2" t="s">
        <v>1704</v>
      </c>
      <c r="C838" s="2" t="s">
        <v>33</v>
      </c>
      <c r="D838" s="2" t="s">
        <v>50</v>
      </c>
      <c r="E838" s="3">
        <v>2009</v>
      </c>
      <c r="F838" s="4">
        <v>71934.92</v>
      </c>
      <c r="G838" s="5">
        <v>246356</v>
      </c>
      <c r="H838" s="2" t="s">
        <v>35</v>
      </c>
      <c r="I838" s="2" t="s">
        <v>22</v>
      </c>
      <c r="J838" s="6">
        <v>2.9</v>
      </c>
      <c r="K838" s="7">
        <v>598</v>
      </c>
      <c r="L838" s="8">
        <v>677</v>
      </c>
      <c r="M838" s="3">
        <v>5</v>
      </c>
      <c r="N838" s="3">
        <v>4</v>
      </c>
      <c r="O838" s="2" t="s">
        <v>36</v>
      </c>
      <c r="P838" s="9" t="s">
        <v>1703</v>
      </c>
      <c r="Q838" s="9" t="s">
        <v>18910</v>
      </c>
      <c r="R838" s="10">
        <v>43567</v>
      </c>
      <c r="S838" s="16">
        <v>45859.126512348194</v>
      </c>
      <c r="T838" s="1" t="s">
        <v>19917</v>
      </c>
      <c r="U838" s="46">
        <v>2019</v>
      </c>
      <c r="V838" s="46">
        <v>2025</v>
      </c>
    </row>
    <row r="839" spans="1:22" x14ac:dyDescent="0.3">
      <c r="A839" s="3">
        <v>838</v>
      </c>
      <c r="B839" s="2" t="s">
        <v>1706</v>
      </c>
      <c r="C839" s="2" t="s">
        <v>39</v>
      </c>
      <c r="D839" s="2" t="s">
        <v>27</v>
      </c>
      <c r="E839" s="3">
        <v>2020</v>
      </c>
      <c r="F839" s="4">
        <v>71485.460000000006</v>
      </c>
      <c r="G839" s="5">
        <v>107259</v>
      </c>
      <c r="H839" s="2" t="s">
        <v>41</v>
      </c>
      <c r="I839" s="2" t="s">
        <v>22</v>
      </c>
      <c r="J839" s="6">
        <v>2.1</v>
      </c>
      <c r="K839" s="7">
        <v>503</v>
      </c>
      <c r="L839" s="8">
        <v>407</v>
      </c>
      <c r="M839" s="3">
        <v>2</v>
      </c>
      <c r="N839" s="3">
        <v>2</v>
      </c>
      <c r="O839" s="2" t="s">
        <v>36</v>
      </c>
      <c r="P839" s="9" t="s">
        <v>1705</v>
      </c>
      <c r="Q839" s="9" t="s">
        <v>15565</v>
      </c>
      <c r="R839" s="10">
        <v>44094</v>
      </c>
      <c r="S839" s="16">
        <v>45236.604007847287</v>
      </c>
      <c r="T839" s="1" t="s">
        <v>19922</v>
      </c>
      <c r="U839" s="46">
        <v>2020</v>
      </c>
      <c r="V839" s="46">
        <v>2023</v>
      </c>
    </row>
    <row r="840" spans="1:22" x14ac:dyDescent="0.3">
      <c r="A840" s="3">
        <v>839</v>
      </c>
      <c r="B840" s="2" t="s">
        <v>1708</v>
      </c>
      <c r="C840" s="2" t="s">
        <v>26</v>
      </c>
      <c r="D840" s="2" t="s">
        <v>92</v>
      </c>
      <c r="E840" s="3">
        <v>1996</v>
      </c>
      <c r="F840" s="4">
        <v>43823.65</v>
      </c>
      <c r="G840" s="5">
        <v>264573</v>
      </c>
      <c r="H840" s="2" t="s">
        <v>41</v>
      </c>
      <c r="I840" s="2" t="s">
        <v>29</v>
      </c>
      <c r="J840" s="6">
        <v>2.6</v>
      </c>
      <c r="K840" s="7">
        <v>133</v>
      </c>
      <c r="L840" s="8">
        <v>705</v>
      </c>
      <c r="M840" s="3">
        <v>5</v>
      </c>
      <c r="N840" s="3">
        <v>5</v>
      </c>
      <c r="O840" s="2" t="s">
        <v>23</v>
      </c>
      <c r="P840" s="9" t="s">
        <v>1707</v>
      </c>
      <c r="Q840" s="9" t="s">
        <v>15566</v>
      </c>
      <c r="R840" s="10">
        <v>44430</v>
      </c>
      <c r="S840" s="16">
        <v>45526.32595223617</v>
      </c>
      <c r="T840" s="1" t="s">
        <v>19921</v>
      </c>
      <c r="U840" s="46">
        <v>2021</v>
      </c>
      <c r="V840" s="46">
        <v>2024</v>
      </c>
    </row>
    <row r="841" spans="1:22" x14ac:dyDescent="0.3">
      <c r="A841" s="3">
        <v>840</v>
      </c>
      <c r="B841" s="2" t="s">
        <v>1710</v>
      </c>
      <c r="C841" s="2" t="s">
        <v>39</v>
      </c>
      <c r="D841" s="2" t="s">
        <v>64</v>
      </c>
      <c r="E841" s="3">
        <v>1996</v>
      </c>
      <c r="F841" s="4">
        <v>60992.12</v>
      </c>
      <c r="G841" s="5">
        <v>288166</v>
      </c>
      <c r="H841" s="2" t="s">
        <v>35</v>
      </c>
      <c r="I841" s="2" t="s">
        <v>29</v>
      </c>
      <c r="J841" s="6">
        <v>1.9</v>
      </c>
      <c r="K841" s="7">
        <v>698</v>
      </c>
      <c r="L841" s="8">
        <v>486</v>
      </c>
      <c r="M841" s="3">
        <v>5</v>
      </c>
      <c r="N841" s="3">
        <v>7</v>
      </c>
      <c r="O841" s="2" t="s">
        <v>51</v>
      </c>
      <c r="P841" s="9" t="s">
        <v>1709</v>
      </c>
      <c r="Q841" s="9" t="s">
        <v>15567</v>
      </c>
      <c r="R841" s="10">
        <v>42243</v>
      </c>
      <c r="S841" s="16">
        <v>45529.246536352977</v>
      </c>
      <c r="T841" s="1" t="s">
        <v>19921</v>
      </c>
      <c r="U841" s="46">
        <v>2015</v>
      </c>
      <c r="V841" s="46">
        <v>2024</v>
      </c>
    </row>
    <row r="842" spans="1:22" x14ac:dyDescent="0.3">
      <c r="A842" s="3">
        <v>841</v>
      </c>
      <c r="B842" s="2" t="s">
        <v>1712</v>
      </c>
      <c r="C842" s="2" t="s">
        <v>39</v>
      </c>
      <c r="D842" s="2" t="s">
        <v>40</v>
      </c>
      <c r="E842" s="3">
        <v>2020</v>
      </c>
      <c r="F842" s="4">
        <v>40190.910000000003</v>
      </c>
      <c r="G842" s="5">
        <v>82709</v>
      </c>
      <c r="H842" s="2" t="s">
        <v>21</v>
      </c>
      <c r="I842" s="2" t="s">
        <v>29</v>
      </c>
      <c r="J842" s="6">
        <v>1.2</v>
      </c>
      <c r="K842" s="7">
        <v>248</v>
      </c>
      <c r="L842" s="8">
        <v>559</v>
      </c>
      <c r="M842" s="3">
        <v>3</v>
      </c>
      <c r="N842" s="3">
        <v>4</v>
      </c>
      <c r="O842" s="2" t="s">
        <v>23</v>
      </c>
      <c r="P842" s="9" t="s">
        <v>1711</v>
      </c>
      <c r="Q842" s="9" t="s">
        <v>19415</v>
      </c>
      <c r="R842" s="10">
        <v>42596</v>
      </c>
      <c r="S842" s="16">
        <v>45797.794245894896</v>
      </c>
      <c r="T842" s="1" t="s">
        <v>19921</v>
      </c>
      <c r="U842" s="46">
        <v>2016</v>
      </c>
      <c r="V842" s="46">
        <v>2025</v>
      </c>
    </row>
    <row r="843" spans="1:22" x14ac:dyDescent="0.3">
      <c r="A843" s="3">
        <v>842</v>
      </c>
      <c r="B843" s="2" t="s">
        <v>1714</v>
      </c>
      <c r="C843" s="2" t="s">
        <v>107</v>
      </c>
      <c r="D843" s="2" t="s">
        <v>79</v>
      </c>
      <c r="E843" s="3">
        <v>1999</v>
      </c>
      <c r="F843" s="4">
        <v>44863.77</v>
      </c>
      <c r="G843" s="5">
        <v>298484</v>
      </c>
      <c r="H843" s="2" t="s">
        <v>21</v>
      </c>
      <c r="I843" s="2" t="s">
        <v>29</v>
      </c>
      <c r="J843" s="6">
        <v>4.0999999999999996</v>
      </c>
      <c r="K843" s="7">
        <v>277</v>
      </c>
      <c r="L843" s="8">
        <v>461</v>
      </c>
      <c r="M843" s="3">
        <v>4</v>
      </c>
      <c r="N843" s="3">
        <v>2</v>
      </c>
      <c r="O843" s="2" t="s">
        <v>80</v>
      </c>
      <c r="P843" s="9" t="s">
        <v>1713</v>
      </c>
      <c r="Q843" s="9" t="s">
        <v>15568</v>
      </c>
      <c r="R843" s="10">
        <v>42766</v>
      </c>
      <c r="S843" s="16">
        <v>45176.732033452397</v>
      </c>
      <c r="T843" s="1" t="s">
        <v>19926</v>
      </c>
      <c r="U843" s="46">
        <v>2017</v>
      </c>
      <c r="V843" s="46">
        <v>2023</v>
      </c>
    </row>
    <row r="844" spans="1:22" x14ac:dyDescent="0.3">
      <c r="A844" s="3">
        <v>843</v>
      </c>
      <c r="B844" s="2" t="s">
        <v>1716</v>
      </c>
      <c r="C844" s="2" t="s">
        <v>49</v>
      </c>
      <c r="D844" s="2" t="s">
        <v>56</v>
      </c>
      <c r="E844" s="3">
        <v>1998</v>
      </c>
      <c r="F844" s="4">
        <v>31792.17</v>
      </c>
      <c r="G844" s="5">
        <v>6891</v>
      </c>
      <c r="H844" s="2" t="s">
        <v>41</v>
      </c>
      <c r="I844" s="2" t="s">
        <v>22</v>
      </c>
      <c r="J844" s="6">
        <v>4.0999999999999996</v>
      </c>
      <c r="K844" s="7">
        <v>280</v>
      </c>
      <c r="L844" s="8">
        <v>743</v>
      </c>
      <c r="M844" s="3">
        <v>2</v>
      </c>
      <c r="N844" s="3">
        <v>5</v>
      </c>
      <c r="O844" s="2" t="s">
        <v>85</v>
      </c>
      <c r="P844" s="9" t="s">
        <v>1715</v>
      </c>
      <c r="Q844" s="9" t="s">
        <v>19157</v>
      </c>
      <c r="R844" s="10">
        <v>45321</v>
      </c>
      <c r="S844" s="16">
        <v>45376.35395783728</v>
      </c>
      <c r="T844" s="1" t="s">
        <v>19926</v>
      </c>
      <c r="U844" s="46">
        <v>2024</v>
      </c>
      <c r="V844" s="46">
        <v>2024</v>
      </c>
    </row>
    <row r="845" spans="1:22" x14ac:dyDescent="0.3">
      <c r="A845" s="3">
        <v>844</v>
      </c>
      <c r="B845" s="2" t="s">
        <v>1718</v>
      </c>
      <c r="C845" s="2" t="s">
        <v>45</v>
      </c>
      <c r="D845" s="2" t="s">
        <v>20</v>
      </c>
      <c r="E845" s="3">
        <v>2001</v>
      </c>
      <c r="F845" s="4">
        <v>74584.100000000006</v>
      </c>
      <c r="G845" s="5">
        <v>3259</v>
      </c>
      <c r="H845" s="2" t="s">
        <v>41</v>
      </c>
      <c r="I845" s="2" t="s">
        <v>29</v>
      </c>
      <c r="J845" s="6">
        <v>1.8</v>
      </c>
      <c r="K845" s="7">
        <v>604</v>
      </c>
      <c r="L845" s="8">
        <v>311</v>
      </c>
      <c r="M845" s="3">
        <v>4</v>
      </c>
      <c r="N845" s="3">
        <v>4</v>
      </c>
      <c r="O845" s="2" t="s">
        <v>51</v>
      </c>
      <c r="P845" s="9" t="s">
        <v>1717</v>
      </c>
      <c r="Q845" s="9" t="s">
        <v>15569</v>
      </c>
      <c r="R845" s="10">
        <v>43408</v>
      </c>
      <c r="S845" s="16">
        <v>45253.397366519013</v>
      </c>
      <c r="T845" s="1" t="s">
        <v>19924</v>
      </c>
      <c r="U845" s="46">
        <v>2018</v>
      </c>
      <c r="V845" s="46">
        <v>2023</v>
      </c>
    </row>
    <row r="846" spans="1:22" x14ac:dyDescent="0.3">
      <c r="A846" s="3">
        <v>845</v>
      </c>
      <c r="B846" s="2" t="s">
        <v>1720</v>
      </c>
      <c r="C846" s="2" t="s">
        <v>19</v>
      </c>
      <c r="D846" s="2" t="s">
        <v>50</v>
      </c>
      <c r="E846" s="3">
        <v>1998</v>
      </c>
      <c r="F846" s="4">
        <v>74123.22</v>
      </c>
      <c r="G846" s="5">
        <v>105655</v>
      </c>
      <c r="H846" s="2" t="s">
        <v>35</v>
      </c>
      <c r="I846" s="2" t="s">
        <v>29</v>
      </c>
      <c r="J846" s="6">
        <v>4.8</v>
      </c>
      <c r="K846" s="7">
        <v>83</v>
      </c>
      <c r="L846" s="8">
        <v>149</v>
      </c>
      <c r="M846" s="3">
        <v>5</v>
      </c>
      <c r="N846" s="3">
        <v>5</v>
      </c>
      <c r="O846" s="2" t="s">
        <v>30</v>
      </c>
      <c r="P846" s="9" t="s">
        <v>1719</v>
      </c>
      <c r="Q846" s="9" t="s">
        <v>15570</v>
      </c>
      <c r="R846" s="10">
        <v>43631</v>
      </c>
      <c r="S846" s="16">
        <v>45185.201727391192</v>
      </c>
      <c r="T846" s="1" t="s">
        <v>19919</v>
      </c>
      <c r="U846" s="46">
        <v>2019</v>
      </c>
      <c r="V846" s="46">
        <v>2023</v>
      </c>
    </row>
    <row r="847" spans="1:22" x14ac:dyDescent="0.3">
      <c r="A847" s="3">
        <v>846</v>
      </c>
      <c r="B847" s="2" t="s">
        <v>1722</v>
      </c>
      <c r="C847" s="2" t="s">
        <v>49</v>
      </c>
      <c r="D847" s="2" t="s">
        <v>20</v>
      </c>
      <c r="E847" s="3">
        <v>2010</v>
      </c>
      <c r="F847" s="4">
        <v>18256.14</v>
      </c>
      <c r="G847" s="5">
        <v>239085</v>
      </c>
      <c r="H847" s="2" t="s">
        <v>21</v>
      </c>
      <c r="I847" s="2" t="s">
        <v>22</v>
      </c>
      <c r="J847" s="6">
        <v>1.2</v>
      </c>
      <c r="K847" s="7">
        <v>525</v>
      </c>
      <c r="L847" s="8">
        <v>197</v>
      </c>
      <c r="M847" s="3">
        <v>2</v>
      </c>
      <c r="N847" s="3">
        <v>2</v>
      </c>
      <c r="O847" s="2" t="s">
        <v>30</v>
      </c>
      <c r="P847" s="9" t="s">
        <v>1721</v>
      </c>
      <c r="Q847" s="9" t="s">
        <v>19158</v>
      </c>
      <c r="R847" s="10">
        <v>43413</v>
      </c>
      <c r="S847" s="16">
        <v>45789.762639573637</v>
      </c>
      <c r="T847" s="1" t="s">
        <v>19924</v>
      </c>
      <c r="U847" s="46">
        <v>2018</v>
      </c>
      <c r="V847" s="46">
        <v>2025</v>
      </c>
    </row>
    <row r="848" spans="1:22" x14ac:dyDescent="0.3">
      <c r="A848" s="3">
        <v>847</v>
      </c>
      <c r="B848" s="2" t="s">
        <v>1724</v>
      </c>
      <c r="C848" s="2" t="s">
        <v>45</v>
      </c>
      <c r="D848" s="2" t="s">
        <v>27</v>
      </c>
      <c r="E848" s="3">
        <v>2016</v>
      </c>
      <c r="F848" s="4">
        <v>61634.62</v>
      </c>
      <c r="G848" s="5">
        <v>217875</v>
      </c>
      <c r="H848" s="2" t="s">
        <v>41</v>
      </c>
      <c r="I848" s="2" t="s">
        <v>29</v>
      </c>
      <c r="J848" s="6">
        <v>3</v>
      </c>
      <c r="K848" s="7">
        <v>344</v>
      </c>
      <c r="L848" s="8">
        <v>302</v>
      </c>
      <c r="M848" s="3">
        <v>3</v>
      </c>
      <c r="N848" s="3">
        <v>5</v>
      </c>
      <c r="O848" s="2" t="s">
        <v>36</v>
      </c>
      <c r="P848" s="9" t="s">
        <v>1723</v>
      </c>
      <c r="Q848" s="9" t="s">
        <v>15571</v>
      </c>
      <c r="R848" s="10">
        <v>41927</v>
      </c>
      <c r="S848" s="16">
        <v>45435.203727791282</v>
      </c>
      <c r="T848" s="1" t="s">
        <v>19923</v>
      </c>
      <c r="U848" s="46">
        <v>2014</v>
      </c>
      <c r="V848" s="46">
        <v>2024</v>
      </c>
    </row>
    <row r="849" spans="1:22" x14ac:dyDescent="0.3">
      <c r="A849" s="3">
        <v>848</v>
      </c>
      <c r="B849" s="2" t="s">
        <v>1726</v>
      </c>
      <c r="C849" s="2" t="s">
        <v>63</v>
      </c>
      <c r="D849" s="2" t="s">
        <v>27</v>
      </c>
      <c r="E849" s="3">
        <v>2003</v>
      </c>
      <c r="F849" s="4">
        <v>21699.15</v>
      </c>
      <c r="G849" s="5">
        <v>144885</v>
      </c>
      <c r="H849" s="2" t="s">
        <v>28</v>
      </c>
      <c r="I849" s="2" t="s">
        <v>22</v>
      </c>
      <c r="J849" s="6">
        <v>2.8</v>
      </c>
      <c r="K849" s="7">
        <v>380</v>
      </c>
      <c r="L849" s="8">
        <v>223</v>
      </c>
      <c r="M849" s="3">
        <v>4</v>
      </c>
      <c r="N849" s="3">
        <v>2</v>
      </c>
      <c r="O849" s="2" t="s">
        <v>42</v>
      </c>
      <c r="P849" s="9" t="s">
        <v>1725</v>
      </c>
      <c r="Q849" s="9" t="s">
        <v>15572</v>
      </c>
      <c r="R849" s="10">
        <v>43646</v>
      </c>
      <c r="S849" s="16">
        <v>45721.420971239968</v>
      </c>
      <c r="T849" s="1" t="s">
        <v>19919</v>
      </c>
      <c r="U849" s="46">
        <v>2019</v>
      </c>
      <c r="V849" s="46">
        <v>2025</v>
      </c>
    </row>
    <row r="850" spans="1:22" x14ac:dyDescent="0.3">
      <c r="A850" s="3">
        <v>849</v>
      </c>
      <c r="B850" s="2" t="s">
        <v>1728</v>
      </c>
      <c r="C850" s="2" t="s">
        <v>63</v>
      </c>
      <c r="D850" s="2" t="s">
        <v>64</v>
      </c>
      <c r="E850" s="3">
        <v>2011</v>
      </c>
      <c r="F850" s="4">
        <v>14073.34</v>
      </c>
      <c r="G850" s="5">
        <v>258445</v>
      </c>
      <c r="H850" s="2" t="s">
        <v>35</v>
      </c>
      <c r="I850" s="2" t="s">
        <v>29</v>
      </c>
      <c r="J850" s="6">
        <v>1.1000000000000001</v>
      </c>
      <c r="K850" s="7">
        <v>488</v>
      </c>
      <c r="L850" s="8">
        <v>448</v>
      </c>
      <c r="M850" s="3">
        <v>4</v>
      </c>
      <c r="N850" s="3">
        <v>4</v>
      </c>
      <c r="O850" s="2" t="s">
        <v>30</v>
      </c>
      <c r="P850" s="9" t="s">
        <v>1727</v>
      </c>
      <c r="Q850" s="9" t="s">
        <v>15573</v>
      </c>
      <c r="R850" s="10">
        <v>44829</v>
      </c>
      <c r="S850" s="16">
        <v>45839.41256955963</v>
      </c>
      <c r="T850" s="1" t="s">
        <v>19922</v>
      </c>
      <c r="U850" s="46">
        <v>2022</v>
      </c>
      <c r="V850" s="46">
        <v>2025</v>
      </c>
    </row>
    <row r="851" spans="1:22" x14ac:dyDescent="0.3">
      <c r="A851" s="3">
        <v>850</v>
      </c>
      <c r="B851" s="2" t="s">
        <v>1730</v>
      </c>
      <c r="C851" s="2" t="s">
        <v>39</v>
      </c>
      <c r="D851" s="2" t="s">
        <v>40</v>
      </c>
      <c r="E851" s="3">
        <v>2004</v>
      </c>
      <c r="F851" s="4">
        <v>28965.1</v>
      </c>
      <c r="G851" s="5">
        <v>291741</v>
      </c>
      <c r="H851" s="2" t="s">
        <v>35</v>
      </c>
      <c r="I851" s="2" t="s">
        <v>22</v>
      </c>
      <c r="J851" s="6">
        <v>2.4</v>
      </c>
      <c r="K851" s="7">
        <v>482</v>
      </c>
      <c r="L851" s="8">
        <v>533</v>
      </c>
      <c r="M851" s="3">
        <v>3</v>
      </c>
      <c r="N851" s="3">
        <v>4</v>
      </c>
      <c r="O851" s="2" t="s">
        <v>30</v>
      </c>
      <c r="P851" s="9" t="s">
        <v>1729</v>
      </c>
      <c r="Q851" s="9" t="s">
        <v>19655</v>
      </c>
      <c r="R851" s="10">
        <v>42910</v>
      </c>
      <c r="S851" s="16">
        <v>45785.819851015913</v>
      </c>
      <c r="T851" s="1" t="s">
        <v>19919</v>
      </c>
      <c r="U851" s="46">
        <v>2017</v>
      </c>
      <c r="V851" s="46">
        <v>2025</v>
      </c>
    </row>
    <row r="852" spans="1:22" x14ac:dyDescent="0.3">
      <c r="A852" s="3">
        <v>851</v>
      </c>
      <c r="B852" s="2" t="s">
        <v>1732</v>
      </c>
      <c r="C852" s="2" t="s">
        <v>19</v>
      </c>
      <c r="D852" s="2" t="s">
        <v>20</v>
      </c>
      <c r="E852" s="3">
        <v>1996</v>
      </c>
      <c r="F852" s="4">
        <v>29442.62</v>
      </c>
      <c r="G852" s="5">
        <v>296454</v>
      </c>
      <c r="H852" s="2" t="s">
        <v>21</v>
      </c>
      <c r="I852" s="2" t="s">
        <v>29</v>
      </c>
      <c r="J852" s="6">
        <v>2.9</v>
      </c>
      <c r="K852" s="7">
        <v>699</v>
      </c>
      <c r="L852" s="8">
        <v>412</v>
      </c>
      <c r="M852" s="3">
        <v>4</v>
      </c>
      <c r="N852" s="3">
        <v>2</v>
      </c>
      <c r="O852" s="2" t="s">
        <v>85</v>
      </c>
      <c r="P852" s="9" t="s">
        <v>1731</v>
      </c>
      <c r="Q852" s="9" t="s">
        <v>18911</v>
      </c>
      <c r="R852" s="10">
        <v>44615</v>
      </c>
      <c r="S852" s="16">
        <v>45386.722031452002</v>
      </c>
      <c r="T852" s="1" t="s">
        <v>19915</v>
      </c>
      <c r="U852" s="46">
        <v>2022</v>
      </c>
      <c r="V852" s="46">
        <v>2024</v>
      </c>
    </row>
    <row r="853" spans="1:22" x14ac:dyDescent="0.3">
      <c r="A853" s="3">
        <v>852</v>
      </c>
      <c r="B853" s="2" t="s">
        <v>1734</v>
      </c>
      <c r="C853" s="2" t="s">
        <v>33</v>
      </c>
      <c r="D853" s="2" t="s">
        <v>20</v>
      </c>
      <c r="E853" s="3">
        <v>1998</v>
      </c>
      <c r="F853" s="4">
        <v>23035.35</v>
      </c>
      <c r="G853" s="5">
        <v>71701</v>
      </c>
      <c r="H853" s="2" t="s">
        <v>41</v>
      </c>
      <c r="I853" s="2" t="s">
        <v>29</v>
      </c>
      <c r="J853" s="6">
        <v>3.1</v>
      </c>
      <c r="K853" s="7">
        <v>594</v>
      </c>
      <c r="L853" s="8">
        <v>316</v>
      </c>
      <c r="M853" s="3">
        <v>2</v>
      </c>
      <c r="N853" s="3">
        <v>2</v>
      </c>
      <c r="O853" s="2" t="s">
        <v>23</v>
      </c>
      <c r="P853" s="9" t="s">
        <v>1733</v>
      </c>
      <c r="Q853" s="9" t="s">
        <v>15574</v>
      </c>
      <c r="R853" s="10">
        <v>44625</v>
      </c>
      <c r="S853" s="16">
        <v>45134.529592964303</v>
      </c>
      <c r="T853" s="1" t="s">
        <v>19916</v>
      </c>
      <c r="U853" s="46">
        <v>2022</v>
      </c>
      <c r="V853" s="46">
        <v>2023</v>
      </c>
    </row>
    <row r="854" spans="1:22" x14ac:dyDescent="0.3">
      <c r="A854" s="3">
        <v>853</v>
      </c>
      <c r="B854" s="2" t="s">
        <v>1736</v>
      </c>
      <c r="C854" s="2" t="s">
        <v>33</v>
      </c>
      <c r="D854" s="2" t="s">
        <v>20</v>
      </c>
      <c r="E854" s="3">
        <v>2023</v>
      </c>
      <c r="F854" s="4">
        <v>25070.03</v>
      </c>
      <c r="G854" s="5">
        <v>265372</v>
      </c>
      <c r="H854" s="2" t="s">
        <v>28</v>
      </c>
      <c r="I854" s="2" t="s">
        <v>29</v>
      </c>
      <c r="J854" s="6">
        <v>2.5</v>
      </c>
      <c r="K854" s="7">
        <v>617</v>
      </c>
      <c r="L854" s="8">
        <v>352</v>
      </c>
      <c r="M854" s="3">
        <v>4</v>
      </c>
      <c r="N854" s="3">
        <v>7</v>
      </c>
      <c r="O854" s="2" t="s">
        <v>30</v>
      </c>
      <c r="P854" s="9" t="s">
        <v>1735</v>
      </c>
      <c r="Q854" s="9" t="s">
        <v>15575</v>
      </c>
      <c r="R854" s="10">
        <v>43239</v>
      </c>
      <c r="S854" s="16">
        <v>45324.805648175337</v>
      </c>
      <c r="T854" s="1" t="s">
        <v>19918</v>
      </c>
      <c r="U854" s="46">
        <v>2018</v>
      </c>
      <c r="V854" s="46">
        <v>2024</v>
      </c>
    </row>
    <row r="855" spans="1:22" x14ac:dyDescent="0.3">
      <c r="A855" s="3">
        <v>854</v>
      </c>
      <c r="B855" s="2" t="s">
        <v>1738</v>
      </c>
      <c r="C855" s="2" t="s">
        <v>33</v>
      </c>
      <c r="D855" s="2" t="s">
        <v>20</v>
      </c>
      <c r="E855" s="3">
        <v>1994</v>
      </c>
      <c r="F855" s="4">
        <v>35057.56</v>
      </c>
      <c r="G855" s="5">
        <v>89788</v>
      </c>
      <c r="H855" s="2" t="s">
        <v>21</v>
      </c>
      <c r="I855" s="2" t="s">
        <v>22</v>
      </c>
      <c r="J855" s="6">
        <v>1.2</v>
      </c>
      <c r="K855" s="7">
        <v>117</v>
      </c>
      <c r="L855" s="8">
        <v>477</v>
      </c>
      <c r="M855" s="3">
        <v>3</v>
      </c>
      <c r="N855" s="3">
        <v>5</v>
      </c>
      <c r="O855" s="2" t="s">
        <v>36</v>
      </c>
      <c r="P855" s="9" t="s">
        <v>1737</v>
      </c>
      <c r="Q855" s="9" t="s">
        <v>15576</v>
      </c>
      <c r="R855" s="10">
        <v>44583</v>
      </c>
      <c r="S855" s="16">
        <v>45652.641215288771</v>
      </c>
      <c r="T855" s="1" t="s">
        <v>19926</v>
      </c>
      <c r="U855" s="46">
        <v>2022</v>
      </c>
      <c r="V855" s="46">
        <v>2024</v>
      </c>
    </row>
    <row r="856" spans="1:22" x14ac:dyDescent="0.3">
      <c r="A856" s="3">
        <v>855</v>
      </c>
      <c r="B856" s="2" t="s">
        <v>1740</v>
      </c>
      <c r="C856" s="2" t="s">
        <v>49</v>
      </c>
      <c r="D856" s="2" t="s">
        <v>64</v>
      </c>
      <c r="E856" s="3">
        <v>1990</v>
      </c>
      <c r="F856" s="4">
        <v>75058.820000000007</v>
      </c>
      <c r="G856" s="5">
        <v>32854</v>
      </c>
      <c r="H856" s="2" t="s">
        <v>41</v>
      </c>
      <c r="I856" s="2" t="s">
        <v>29</v>
      </c>
      <c r="J856" s="6">
        <v>5.2</v>
      </c>
      <c r="K856" s="7">
        <v>440</v>
      </c>
      <c r="L856" s="8">
        <v>667</v>
      </c>
      <c r="M856" s="3">
        <v>3</v>
      </c>
      <c r="N856" s="3">
        <v>4</v>
      </c>
      <c r="O856" s="2" t="s">
        <v>30</v>
      </c>
      <c r="P856" s="9" t="s">
        <v>1739</v>
      </c>
      <c r="Q856" s="9" t="s">
        <v>15577</v>
      </c>
      <c r="R856" s="10">
        <v>42335</v>
      </c>
      <c r="S856" s="16">
        <v>45499.894665978907</v>
      </c>
      <c r="T856" s="1" t="s">
        <v>19924</v>
      </c>
      <c r="U856" s="46">
        <v>2015</v>
      </c>
      <c r="V856" s="46">
        <v>2024</v>
      </c>
    </row>
    <row r="857" spans="1:22" x14ac:dyDescent="0.3">
      <c r="A857" s="3">
        <v>856</v>
      </c>
      <c r="B857" s="2" t="s">
        <v>1742</v>
      </c>
      <c r="C857" s="2" t="s">
        <v>49</v>
      </c>
      <c r="D857" s="2" t="s">
        <v>92</v>
      </c>
      <c r="E857" s="3">
        <v>2013</v>
      </c>
      <c r="F857" s="4">
        <v>29917.34</v>
      </c>
      <c r="G857" s="5">
        <v>176802</v>
      </c>
      <c r="H857" s="2" t="s">
        <v>28</v>
      </c>
      <c r="I857" s="2" t="s">
        <v>22</v>
      </c>
      <c r="J857" s="6">
        <v>4.3</v>
      </c>
      <c r="K857" s="7">
        <v>458</v>
      </c>
      <c r="L857" s="8">
        <v>201</v>
      </c>
      <c r="M857" s="3">
        <v>3</v>
      </c>
      <c r="N857" s="3">
        <v>4</v>
      </c>
      <c r="O857" s="2" t="s">
        <v>36</v>
      </c>
      <c r="P857" s="9" t="s">
        <v>1741</v>
      </c>
      <c r="Q857" s="9" t="s">
        <v>19416</v>
      </c>
      <c r="R857" s="10">
        <v>44621</v>
      </c>
      <c r="S857" s="16">
        <v>45163.589404926701</v>
      </c>
      <c r="T857" s="1" t="s">
        <v>19916</v>
      </c>
      <c r="U857" s="46">
        <v>2022</v>
      </c>
      <c r="V857" s="46">
        <v>2023</v>
      </c>
    </row>
    <row r="858" spans="1:22" x14ac:dyDescent="0.3">
      <c r="A858" s="3">
        <v>857</v>
      </c>
      <c r="B858" s="2" t="s">
        <v>1744</v>
      </c>
      <c r="C858" s="2" t="s">
        <v>45</v>
      </c>
      <c r="D858" s="2" t="s">
        <v>40</v>
      </c>
      <c r="E858" s="3">
        <v>2023</v>
      </c>
      <c r="F858" s="4">
        <v>52034.36</v>
      </c>
      <c r="G858" s="5">
        <v>156983</v>
      </c>
      <c r="H858" s="2" t="s">
        <v>35</v>
      </c>
      <c r="I858" s="2" t="s">
        <v>22</v>
      </c>
      <c r="J858" s="6">
        <v>4.3</v>
      </c>
      <c r="K858" s="7">
        <v>354</v>
      </c>
      <c r="L858" s="8">
        <v>575</v>
      </c>
      <c r="M858" s="3">
        <v>2</v>
      </c>
      <c r="N858" s="3">
        <v>7</v>
      </c>
      <c r="O858" s="2" t="s">
        <v>51</v>
      </c>
      <c r="P858" s="9" t="s">
        <v>1743</v>
      </c>
      <c r="Q858" s="9" t="s">
        <v>18912</v>
      </c>
      <c r="R858" s="10">
        <v>44616</v>
      </c>
      <c r="S858" s="16">
        <v>45348.900467139138</v>
      </c>
      <c r="T858" s="1" t="s">
        <v>19915</v>
      </c>
      <c r="U858" s="46">
        <v>2022</v>
      </c>
      <c r="V858" s="46">
        <v>2024</v>
      </c>
    </row>
    <row r="859" spans="1:22" x14ac:dyDescent="0.3">
      <c r="A859" s="3">
        <v>858</v>
      </c>
      <c r="B859" s="2" t="s">
        <v>1746</v>
      </c>
      <c r="C859" s="2" t="s">
        <v>118</v>
      </c>
      <c r="D859" s="2" t="s">
        <v>79</v>
      </c>
      <c r="E859" s="3">
        <v>2014</v>
      </c>
      <c r="F859" s="4">
        <v>9747.77</v>
      </c>
      <c r="G859" s="5">
        <v>208660</v>
      </c>
      <c r="H859" s="2" t="s">
        <v>35</v>
      </c>
      <c r="I859" s="2" t="s">
        <v>29</v>
      </c>
      <c r="J859" s="6">
        <v>4.5</v>
      </c>
      <c r="K859" s="7">
        <v>328</v>
      </c>
      <c r="L859" s="8">
        <v>690</v>
      </c>
      <c r="M859" s="3">
        <v>5</v>
      </c>
      <c r="N859" s="3">
        <v>7</v>
      </c>
      <c r="O859" s="2" t="s">
        <v>65</v>
      </c>
      <c r="P859" s="9" t="s">
        <v>1745</v>
      </c>
      <c r="Q859" s="9" t="s">
        <v>18913</v>
      </c>
      <c r="R859" s="10">
        <v>41884</v>
      </c>
      <c r="S859" s="16">
        <v>45195.71583021176</v>
      </c>
      <c r="T859" s="1" t="s">
        <v>19922</v>
      </c>
      <c r="U859" s="46">
        <v>2014</v>
      </c>
      <c r="V859" s="46">
        <v>2023</v>
      </c>
    </row>
    <row r="860" spans="1:22" x14ac:dyDescent="0.3">
      <c r="A860" s="3">
        <v>859</v>
      </c>
      <c r="B860" s="2" t="s">
        <v>1748</v>
      </c>
      <c r="C860" s="2" t="s">
        <v>107</v>
      </c>
      <c r="D860" s="2" t="s">
        <v>34</v>
      </c>
      <c r="E860" s="3">
        <v>1995</v>
      </c>
      <c r="F860" s="4">
        <v>76626.67</v>
      </c>
      <c r="G860" s="5">
        <v>261118</v>
      </c>
      <c r="H860" s="2" t="s">
        <v>21</v>
      </c>
      <c r="I860" s="2" t="s">
        <v>22</v>
      </c>
      <c r="J860" s="6">
        <v>2.7</v>
      </c>
      <c r="K860" s="7">
        <v>346</v>
      </c>
      <c r="L860" s="8">
        <v>620</v>
      </c>
      <c r="M860" s="3">
        <v>5</v>
      </c>
      <c r="N860" s="3">
        <v>7</v>
      </c>
      <c r="O860" s="2" t="s">
        <v>23</v>
      </c>
      <c r="P860" s="9" t="s">
        <v>1747</v>
      </c>
      <c r="Q860" s="9" t="s">
        <v>15578</v>
      </c>
      <c r="R860" s="10">
        <v>43915</v>
      </c>
      <c r="S860" s="16">
        <v>45741.280943234357</v>
      </c>
      <c r="T860" s="1" t="s">
        <v>19916</v>
      </c>
      <c r="U860" s="46">
        <v>2020</v>
      </c>
      <c r="V860" s="46">
        <v>2025</v>
      </c>
    </row>
    <row r="861" spans="1:22" x14ac:dyDescent="0.3">
      <c r="A861" s="3">
        <v>860</v>
      </c>
      <c r="B861" s="2" t="s">
        <v>1750</v>
      </c>
      <c r="C861" s="2" t="s">
        <v>49</v>
      </c>
      <c r="D861" s="2" t="s">
        <v>46</v>
      </c>
      <c r="E861" s="3">
        <v>2000</v>
      </c>
      <c r="F861" s="4">
        <v>8607.19</v>
      </c>
      <c r="G861" s="5">
        <v>6625</v>
      </c>
      <c r="H861" s="2" t="s">
        <v>41</v>
      </c>
      <c r="I861" s="2" t="s">
        <v>22</v>
      </c>
      <c r="J861" s="6">
        <v>4.8</v>
      </c>
      <c r="K861" s="7">
        <v>165</v>
      </c>
      <c r="L861" s="8">
        <v>697</v>
      </c>
      <c r="M861" s="3">
        <v>4</v>
      </c>
      <c r="N861" s="3">
        <v>2</v>
      </c>
      <c r="O861" s="2" t="s">
        <v>23</v>
      </c>
      <c r="P861" s="9" t="s">
        <v>1749</v>
      </c>
      <c r="Q861" s="9" t="s">
        <v>15579</v>
      </c>
      <c r="R861" s="10">
        <v>42425</v>
      </c>
      <c r="S861" s="16">
        <v>45533.335354116542</v>
      </c>
      <c r="T861" s="1" t="s">
        <v>19915</v>
      </c>
      <c r="U861" s="46">
        <v>2016</v>
      </c>
      <c r="V861" s="46">
        <v>2024</v>
      </c>
    </row>
    <row r="862" spans="1:22" x14ac:dyDescent="0.3">
      <c r="A862" s="3">
        <v>861</v>
      </c>
      <c r="B862" s="2" t="s">
        <v>1752</v>
      </c>
      <c r="C862" s="2" t="s">
        <v>26</v>
      </c>
      <c r="D862" s="2" t="s">
        <v>46</v>
      </c>
      <c r="E862" s="3">
        <v>2022</v>
      </c>
      <c r="F862" s="4">
        <v>11401.19</v>
      </c>
      <c r="G862" s="5">
        <v>118596</v>
      </c>
      <c r="H862" s="2" t="s">
        <v>28</v>
      </c>
      <c r="I862" s="2" t="s">
        <v>29</v>
      </c>
      <c r="J862" s="6">
        <v>5.9</v>
      </c>
      <c r="K862" s="7">
        <v>212</v>
      </c>
      <c r="L862" s="8">
        <v>462</v>
      </c>
      <c r="M862" s="3">
        <v>2</v>
      </c>
      <c r="N862" s="3">
        <v>2</v>
      </c>
      <c r="O862" s="2" t="s">
        <v>51</v>
      </c>
      <c r="P862" s="9" t="s">
        <v>1751</v>
      </c>
      <c r="Q862" s="9" t="s">
        <v>15580</v>
      </c>
      <c r="R862" s="10">
        <v>43796</v>
      </c>
      <c r="S862" s="16">
        <v>45611.899066859078</v>
      </c>
      <c r="T862" s="1" t="s">
        <v>19924</v>
      </c>
      <c r="U862" s="46">
        <v>2019</v>
      </c>
      <c r="V862" s="46">
        <v>2024</v>
      </c>
    </row>
    <row r="863" spans="1:22" x14ac:dyDescent="0.3">
      <c r="A863" s="3">
        <v>862</v>
      </c>
      <c r="B863" s="2" t="s">
        <v>1754</v>
      </c>
      <c r="C863" s="2" t="s">
        <v>45</v>
      </c>
      <c r="D863" s="2" t="s">
        <v>46</v>
      </c>
      <c r="E863" s="3">
        <v>2011</v>
      </c>
      <c r="F863" s="4">
        <v>69058.42</v>
      </c>
      <c r="G863" s="5">
        <v>41344</v>
      </c>
      <c r="H863" s="2" t="s">
        <v>21</v>
      </c>
      <c r="I863" s="2" t="s">
        <v>29</v>
      </c>
      <c r="J863" s="6">
        <v>3.1</v>
      </c>
      <c r="K863" s="7">
        <v>134</v>
      </c>
      <c r="L863" s="8">
        <v>736</v>
      </c>
      <c r="M863" s="3">
        <v>4</v>
      </c>
      <c r="N863" s="3">
        <v>2</v>
      </c>
      <c r="O863" s="2" t="s">
        <v>42</v>
      </c>
      <c r="P863" s="9" t="s">
        <v>1753</v>
      </c>
      <c r="Q863" s="9" t="s">
        <v>15581</v>
      </c>
      <c r="R863" s="10">
        <v>42796</v>
      </c>
      <c r="S863" s="16">
        <v>45633.073301706063</v>
      </c>
      <c r="T863" s="1" t="s">
        <v>19916</v>
      </c>
      <c r="U863" s="46">
        <v>2017</v>
      </c>
      <c r="V863" s="46">
        <v>2024</v>
      </c>
    </row>
    <row r="864" spans="1:22" x14ac:dyDescent="0.3">
      <c r="A864" s="3">
        <v>863</v>
      </c>
      <c r="B864" s="2" t="s">
        <v>1756</v>
      </c>
      <c r="C864" s="2" t="s">
        <v>19</v>
      </c>
      <c r="D864" s="2" t="s">
        <v>34</v>
      </c>
      <c r="E864" s="3">
        <v>2006</v>
      </c>
      <c r="F864" s="4">
        <v>78877.3</v>
      </c>
      <c r="G864" s="5">
        <v>167454</v>
      </c>
      <c r="H864" s="2" t="s">
        <v>35</v>
      </c>
      <c r="I864" s="2" t="s">
        <v>29</v>
      </c>
      <c r="J864" s="6">
        <v>3.4</v>
      </c>
      <c r="K864" s="7">
        <v>583</v>
      </c>
      <c r="L864" s="8">
        <v>782</v>
      </c>
      <c r="M864" s="3">
        <v>2</v>
      </c>
      <c r="N864" s="3">
        <v>7</v>
      </c>
      <c r="O864" s="2" t="s">
        <v>80</v>
      </c>
      <c r="P864" s="9" t="s">
        <v>1755</v>
      </c>
      <c r="Q864" s="9" t="s">
        <v>15582</v>
      </c>
      <c r="R864" s="10">
        <v>44527</v>
      </c>
      <c r="S864" s="16">
        <v>45500.478782802282</v>
      </c>
      <c r="T864" s="1" t="s">
        <v>19924</v>
      </c>
      <c r="U864" s="46">
        <v>2021</v>
      </c>
      <c r="V864" s="46">
        <v>2024</v>
      </c>
    </row>
    <row r="865" spans="1:22" x14ac:dyDescent="0.3">
      <c r="A865" s="3">
        <v>864</v>
      </c>
      <c r="B865" s="2" t="s">
        <v>1758</v>
      </c>
      <c r="C865" s="2" t="s">
        <v>74</v>
      </c>
      <c r="D865" s="2" t="s">
        <v>20</v>
      </c>
      <c r="E865" s="3">
        <v>1998</v>
      </c>
      <c r="F865" s="4">
        <v>12538.33</v>
      </c>
      <c r="G865" s="5">
        <v>108840</v>
      </c>
      <c r="H865" s="2" t="s">
        <v>28</v>
      </c>
      <c r="I865" s="2" t="s">
        <v>29</v>
      </c>
      <c r="J865" s="6">
        <v>2.8</v>
      </c>
      <c r="K865" s="7">
        <v>562</v>
      </c>
      <c r="L865" s="8">
        <v>332</v>
      </c>
      <c r="M865" s="3">
        <v>5</v>
      </c>
      <c r="N865" s="3">
        <v>5</v>
      </c>
      <c r="O865" s="2" t="s">
        <v>51</v>
      </c>
      <c r="P865" s="9" t="s">
        <v>1757</v>
      </c>
      <c r="Q865" s="9" t="s">
        <v>15583</v>
      </c>
      <c r="R865" s="10">
        <v>43980</v>
      </c>
      <c r="S865" s="16">
        <v>45810.79084521476</v>
      </c>
      <c r="T865" s="1" t="s">
        <v>19918</v>
      </c>
      <c r="U865" s="46">
        <v>2020</v>
      </c>
      <c r="V865" s="46">
        <v>2025</v>
      </c>
    </row>
    <row r="866" spans="1:22" x14ac:dyDescent="0.3">
      <c r="A866" s="3">
        <v>865</v>
      </c>
      <c r="B866" s="2" t="s">
        <v>1760</v>
      </c>
      <c r="C866" s="2" t="s">
        <v>74</v>
      </c>
      <c r="D866" s="2" t="s">
        <v>92</v>
      </c>
      <c r="E866" s="3">
        <v>2021</v>
      </c>
      <c r="F866" s="4">
        <v>57983.75</v>
      </c>
      <c r="G866" s="5">
        <v>74195</v>
      </c>
      <c r="H866" s="2" t="s">
        <v>35</v>
      </c>
      <c r="I866" s="2" t="s">
        <v>22</v>
      </c>
      <c r="J866" s="6">
        <v>3.9</v>
      </c>
      <c r="K866" s="7">
        <v>429</v>
      </c>
      <c r="L866" s="8">
        <v>628</v>
      </c>
      <c r="M866" s="3">
        <v>2</v>
      </c>
      <c r="N866" s="3">
        <v>5</v>
      </c>
      <c r="O866" s="2" t="s">
        <v>51</v>
      </c>
      <c r="P866" s="9" t="s">
        <v>1759</v>
      </c>
      <c r="Q866" s="9" t="s">
        <v>15584</v>
      </c>
      <c r="R866" s="10">
        <v>42351</v>
      </c>
      <c r="S866" s="16">
        <v>45670.310749195552</v>
      </c>
      <c r="T866" s="1" t="s">
        <v>19925</v>
      </c>
      <c r="U866" s="46">
        <v>2015</v>
      </c>
      <c r="V866" s="46">
        <v>2025</v>
      </c>
    </row>
    <row r="867" spans="1:22" x14ac:dyDescent="0.3">
      <c r="A867" s="3">
        <v>866</v>
      </c>
      <c r="B867" s="2" t="s">
        <v>1762</v>
      </c>
      <c r="C867" s="2" t="s">
        <v>74</v>
      </c>
      <c r="D867" s="2" t="s">
        <v>50</v>
      </c>
      <c r="E867" s="3">
        <v>1999</v>
      </c>
      <c r="F867" s="4">
        <v>55986.29</v>
      </c>
      <c r="G867" s="5">
        <v>136064</v>
      </c>
      <c r="H867" s="2" t="s">
        <v>35</v>
      </c>
      <c r="I867" s="2" t="s">
        <v>29</v>
      </c>
      <c r="J867" s="6">
        <v>4.8</v>
      </c>
      <c r="K867" s="7">
        <v>244</v>
      </c>
      <c r="L867" s="8">
        <v>429</v>
      </c>
      <c r="M867" s="3">
        <v>2</v>
      </c>
      <c r="N867" s="3">
        <v>2</v>
      </c>
      <c r="O867" s="2" t="s">
        <v>23</v>
      </c>
      <c r="P867" s="9" t="s">
        <v>1761</v>
      </c>
      <c r="Q867" s="9" t="s">
        <v>15585</v>
      </c>
      <c r="R867" s="10">
        <v>44651</v>
      </c>
      <c r="S867" s="16">
        <v>45535.233733792476</v>
      </c>
      <c r="T867" s="1" t="s">
        <v>19916</v>
      </c>
      <c r="U867" s="46">
        <v>2022</v>
      </c>
      <c r="V867" s="46">
        <v>2024</v>
      </c>
    </row>
    <row r="868" spans="1:22" x14ac:dyDescent="0.3">
      <c r="A868" s="3">
        <v>867</v>
      </c>
      <c r="B868" s="2" t="s">
        <v>1764</v>
      </c>
      <c r="C868" s="2" t="s">
        <v>45</v>
      </c>
      <c r="D868" s="2" t="s">
        <v>50</v>
      </c>
      <c r="E868" s="3">
        <v>2011</v>
      </c>
      <c r="F868" s="4">
        <v>11175.71</v>
      </c>
      <c r="G868" s="5">
        <v>93066</v>
      </c>
      <c r="H868" s="2" t="s">
        <v>21</v>
      </c>
      <c r="I868" s="2" t="s">
        <v>29</v>
      </c>
      <c r="J868" s="6">
        <v>1.2</v>
      </c>
      <c r="K868" s="7">
        <v>609</v>
      </c>
      <c r="L868" s="8">
        <v>453</v>
      </c>
      <c r="M868" s="3">
        <v>3</v>
      </c>
      <c r="N868" s="3">
        <v>7</v>
      </c>
      <c r="O868" s="2" t="s">
        <v>65</v>
      </c>
      <c r="P868" s="9" t="s">
        <v>1763</v>
      </c>
      <c r="Q868" s="9" t="s">
        <v>19656</v>
      </c>
      <c r="R868" s="10">
        <v>42506</v>
      </c>
      <c r="S868" s="16">
        <v>45248.870461137943</v>
      </c>
      <c r="T868" s="1" t="s">
        <v>19918</v>
      </c>
      <c r="U868" s="46">
        <v>2016</v>
      </c>
      <c r="V868" s="46">
        <v>2023</v>
      </c>
    </row>
    <row r="869" spans="1:22" x14ac:dyDescent="0.3">
      <c r="A869" s="3">
        <v>868</v>
      </c>
      <c r="B869" s="2" t="s">
        <v>1766</v>
      </c>
      <c r="C869" s="2" t="s">
        <v>33</v>
      </c>
      <c r="D869" s="2" t="s">
        <v>20</v>
      </c>
      <c r="E869" s="3">
        <v>1997</v>
      </c>
      <c r="F869" s="4">
        <v>9561.2099999999991</v>
      </c>
      <c r="G869" s="5">
        <v>122763</v>
      </c>
      <c r="H869" s="2" t="s">
        <v>35</v>
      </c>
      <c r="I869" s="2" t="s">
        <v>29</v>
      </c>
      <c r="J869" s="6">
        <v>4.2</v>
      </c>
      <c r="K869" s="7">
        <v>270</v>
      </c>
      <c r="L869" s="8">
        <v>417</v>
      </c>
      <c r="M869" s="3">
        <v>4</v>
      </c>
      <c r="N869" s="3">
        <v>4</v>
      </c>
      <c r="O869" s="2" t="s">
        <v>80</v>
      </c>
      <c r="P869" s="9" t="s">
        <v>1765</v>
      </c>
      <c r="Q869" s="9" t="s">
        <v>15586</v>
      </c>
      <c r="R869" s="10">
        <v>44407</v>
      </c>
      <c r="S869" s="16">
        <v>45569.404567959296</v>
      </c>
      <c r="T869" s="1" t="s">
        <v>19920</v>
      </c>
      <c r="U869" s="46">
        <v>2021</v>
      </c>
      <c r="V869" s="46">
        <v>2024</v>
      </c>
    </row>
    <row r="870" spans="1:22" x14ac:dyDescent="0.3">
      <c r="A870" s="3">
        <v>869</v>
      </c>
      <c r="B870" s="2" t="s">
        <v>1768</v>
      </c>
      <c r="C870" s="2" t="s">
        <v>63</v>
      </c>
      <c r="D870" s="2" t="s">
        <v>20</v>
      </c>
      <c r="E870" s="3">
        <v>2000</v>
      </c>
      <c r="F870" s="4">
        <v>56350.51</v>
      </c>
      <c r="G870" s="5">
        <v>40350</v>
      </c>
      <c r="H870" s="2" t="s">
        <v>28</v>
      </c>
      <c r="I870" s="2" t="s">
        <v>22</v>
      </c>
      <c r="J870" s="6">
        <v>5.8</v>
      </c>
      <c r="K870" s="7">
        <v>692</v>
      </c>
      <c r="L870" s="8">
        <v>557</v>
      </c>
      <c r="M870" s="3">
        <v>3</v>
      </c>
      <c r="N870" s="3">
        <v>7</v>
      </c>
      <c r="O870" s="2" t="s">
        <v>51</v>
      </c>
      <c r="P870" s="9" t="s">
        <v>1767</v>
      </c>
      <c r="Q870" s="9" t="s">
        <v>15587</v>
      </c>
      <c r="R870" s="10">
        <v>43076</v>
      </c>
      <c r="S870" s="16">
        <v>45457.108108667453</v>
      </c>
      <c r="T870" s="1" t="s">
        <v>19925</v>
      </c>
      <c r="U870" s="46">
        <v>2017</v>
      </c>
      <c r="V870" s="46">
        <v>2024</v>
      </c>
    </row>
    <row r="871" spans="1:22" x14ac:dyDescent="0.3">
      <c r="A871" s="3">
        <v>870</v>
      </c>
      <c r="B871" s="2" t="s">
        <v>1770</v>
      </c>
      <c r="C871" s="2" t="s">
        <v>74</v>
      </c>
      <c r="D871" s="2" t="s">
        <v>56</v>
      </c>
      <c r="E871" s="3">
        <v>2024</v>
      </c>
      <c r="F871" s="4">
        <v>28797.55</v>
      </c>
      <c r="G871" s="5">
        <v>255964</v>
      </c>
      <c r="H871" s="2" t="s">
        <v>41</v>
      </c>
      <c r="I871" s="2" t="s">
        <v>22</v>
      </c>
      <c r="J871" s="6">
        <v>2.8</v>
      </c>
      <c r="K871" s="7">
        <v>238</v>
      </c>
      <c r="L871" s="8">
        <v>255</v>
      </c>
      <c r="M871" s="3">
        <v>5</v>
      </c>
      <c r="N871" s="3">
        <v>7</v>
      </c>
      <c r="O871" s="2" t="s">
        <v>30</v>
      </c>
      <c r="P871" s="9" t="s">
        <v>1769</v>
      </c>
      <c r="Q871" s="9" t="s">
        <v>15588</v>
      </c>
      <c r="R871" s="10">
        <v>44815</v>
      </c>
      <c r="S871" s="16">
        <v>45830.504788003323</v>
      </c>
      <c r="T871" s="1" t="s">
        <v>19922</v>
      </c>
      <c r="U871" s="46">
        <v>2022</v>
      </c>
      <c r="V871" s="46">
        <v>2025</v>
      </c>
    </row>
    <row r="872" spans="1:22" x14ac:dyDescent="0.3">
      <c r="A872" s="3">
        <v>871</v>
      </c>
      <c r="B872" s="2" t="s">
        <v>1772</v>
      </c>
      <c r="C872" s="2" t="s">
        <v>19</v>
      </c>
      <c r="D872" s="2" t="s">
        <v>50</v>
      </c>
      <c r="E872" s="3">
        <v>2018</v>
      </c>
      <c r="F872" s="4">
        <v>15311.76</v>
      </c>
      <c r="G872" s="5">
        <v>266736</v>
      </c>
      <c r="H872" s="2" t="s">
        <v>35</v>
      </c>
      <c r="I872" s="2" t="s">
        <v>22</v>
      </c>
      <c r="J872" s="6">
        <v>2.4</v>
      </c>
      <c r="K872" s="7">
        <v>104</v>
      </c>
      <c r="L872" s="8">
        <v>395</v>
      </c>
      <c r="M872" s="3">
        <v>4</v>
      </c>
      <c r="N872" s="3">
        <v>7</v>
      </c>
      <c r="O872" s="2" t="s">
        <v>85</v>
      </c>
      <c r="P872" s="9" t="s">
        <v>1771</v>
      </c>
      <c r="Q872" s="9" t="s">
        <v>18914</v>
      </c>
      <c r="R872" s="10">
        <v>43960</v>
      </c>
      <c r="S872" s="16">
        <v>45435.057698585428</v>
      </c>
      <c r="T872" s="1" t="s">
        <v>19918</v>
      </c>
      <c r="U872" s="46">
        <v>2020</v>
      </c>
      <c r="V872" s="46">
        <v>2024</v>
      </c>
    </row>
    <row r="873" spans="1:22" x14ac:dyDescent="0.3">
      <c r="A873" s="3">
        <v>872</v>
      </c>
      <c r="B873" s="2" t="s">
        <v>1774</v>
      </c>
      <c r="C873" s="2" t="s">
        <v>45</v>
      </c>
      <c r="D873" s="2" t="s">
        <v>20</v>
      </c>
      <c r="E873" s="3">
        <v>2012</v>
      </c>
      <c r="F873" s="4">
        <v>8103.68</v>
      </c>
      <c r="G873" s="5">
        <v>73579</v>
      </c>
      <c r="H873" s="2" t="s">
        <v>41</v>
      </c>
      <c r="I873" s="2" t="s">
        <v>29</v>
      </c>
      <c r="J873" s="6">
        <v>3.5</v>
      </c>
      <c r="K873" s="7">
        <v>202</v>
      </c>
      <c r="L873" s="8">
        <v>230</v>
      </c>
      <c r="M873" s="3">
        <v>5</v>
      </c>
      <c r="N873" s="3">
        <v>7</v>
      </c>
      <c r="O873" s="2" t="s">
        <v>85</v>
      </c>
      <c r="P873" s="9" t="s">
        <v>1773</v>
      </c>
      <c r="Q873" s="9" t="s">
        <v>19417</v>
      </c>
      <c r="R873" s="10">
        <v>44894</v>
      </c>
      <c r="S873" s="16">
        <v>45216.744035852877</v>
      </c>
      <c r="T873" s="1" t="s">
        <v>19924</v>
      </c>
      <c r="U873" s="46">
        <v>2022</v>
      </c>
      <c r="V873" s="46">
        <v>2023</v>
      </c>
    </row>
    <row r="874" spans="1:22" x14ac:dyDescent="0.3">
      <c r="A874" s="3">
        <v>873</v>
      </c>
      <c r="B874" s="2" t="s">
        <v>1776</v>
      </c>
      <c r="C874" s="2" t="s">
        <v>107</v>
      </c>
      <c r="D874" s="2" t="s">
        <v>46</v>
      </c>
      <c r="E874" s="3">
        <v>1996</v>
      </c>
      <c r="F874" s="4">
        <v>56067.58</v>
      </c>
      <c r="G874" s="5">
        <v>84681</v>
      </c>
      <c r="H874" s="2" t="s">
        <v>28</v>
      </c>
      <c r="I874" s="2" t="s">
        <v>29</v>
      </c>
      <c r="J874" s="6">
        <v>5.0999999999999996</v>
      </c>
      <c r="K874" s="7">
        <v>77</v>
      </c>
      <c r="L874" s="8">
        <v>655</v>
      </c>
      <c r="M874" s="3">
        <v>3</v>
      </c>
      <c r="N874" s="3">
        <v>2</v>
      </c>
      <c r="O874" s="2" t="s">
        <v>23</v>
      </c>
      <c r="P874" s="9" t="s">
        <v>1775</v>
      </c>
      <c r="Q874" s="9" t="s">
        <v>19159</v>
      </c>
      <c r="R874" s="10">
        <v>44913</v>
      </c>
      <c r="S874" s="16">
        <v>45161.398966839093</v>
      </c>
      <c r="T874" s="1" t="s">
        <v>19925</v>
      </c>
      <c r="U874" s="46">
        <v>2022</v>
      </c>
      <c r="V874" s="46">
        <v>2023</v>
      </c>
    </row>
    <row r="875" spans="1:22" x14ac:dyDescent="0.3">
      <c r="A875" s="3">
        <v>874</v>
      </c>
      <c r="B875" s="2" t="s">
        <v>1778</v>
      </c>
      <c r="C875" s="2" t="s">
        <v>45</v>
      </c>
      <c r="D875" s="2" t="s">
        <v>64</v>
      </c>
      <c r="E875" s="3">
        <v>2006</v>
      </c>
      <c r="F875" s="4">
        <v>39528.43</v>
      </c>
      <c r="G875" s="5">
        <v>52209</v>
      </c>
      <c r="H875" s="2" t="s">
        <v>35</v>
      </c>
      <c r="I875" s="2" t="s">
        <v>29</v>
      </c>
      <c r="J875" s="6">
        <v>4.4000000000000004</v>
      </c>
      <c r="K875" s="7">
        <v>640</v>
      </c>
      <c r="L875" s="8">
        <v>290</v>
      </c>
      <c r="M875" s="3">
        <v>2</v>
      </c>
      <c r="N875" s="3">
        <v>2</v>
      </c>
      <c r="O875" s="2" t="s">
        <v>80</v>
      </c>
      <c r="P875" s="9" t="s">
        <v>1777</v>
      </c>
      <c r="Q875" s="9" t="s">
        <v>15589</v>
      </c>
      <c r="R875" s="10">
        <v>42638</v>
      </c>
      <c r="S875" s="16">
        <v>45766.397966639037</v>
      </c>
      <c r="T875" s="1" t="s">
        <v>19922</v>
      </c>
      <c r="U875" s="46">
        <v>2016</v>
      </c>
      <c r="V875" s="46">
        <v>2025</v>
      </c>
    </row>
    <row r="876" spans="1:22" x14ac:dyDescent="0.3">
      <c r="A876" s="3">
        <v>875</v>
      </c>
      <c r="B876" s="2" t="s">
        <v>1780</v>
      </c>
      <c r="C876" s="2" t="s">
        <v>49</v>
      </c>
      <c r="D876" s="2" t="s">
        <v>50</v>
      </c>
      <c r="E876" s="3">
        <v>2023</v>
      </c>
      <c r="F876" s="4">
        <v>68605.649999999994</v>
      </c>
      <c r="G876" s="5">
        <v>167268</v>
      </c>
      <c r="H876" s="2" t="s">
        <v>21</v>
      </c>
      <c r="I876" s="2" t="s">
        <v>29</v>
      </c>
      <c r="J876" s="6">
        <v>4.0999999999999996</v>
      </c>
      <c r="K876" s="7">
        <v>342</v>
      </c>
      <c r="L876" s="8">
        <v>505</v>
      </c>
      <c r="M876" s="3">
        <v>2</v>
      </c>
      <c r="N876" s="3">
        <v>7</v>
      </c>
      <c r="O876" s="2" t="s">
        <v>36</v>
      </c>
      <c r="P876" s="9" t="s">
        <v>1779</v>
      </c>
      <c r="Q876" s="9" t="s">
        <v>15590</v>
      </c>
      <c r="R876" s="10">
        <v>43836</v>
      </c>
      <c r="S876" s="16">
        <v>45639.644615968908</v>
      </c>
      <c r="T876" s="1" t="s">
        <v>19926</v>
      </c>
      <c r="U876" s="46">
        <v>2020</v>
      </c>
      <c r="V876" s="46">
        <v>2024</v>
      </c>
    </row>
    <row r="877" spans="1:22" x14ac:dyDescent="0.3">
      <c r="A877" s="3">
        <v>876</v>
      </c>
      <c r="B877" s="2" t="s">
        <v>1782</v>
      </c>
      <c r="C877" s="2" t="s">
        <v>74</v>
      </c>
      <c r="D877" s="2" t="s">
        <v>79</v>
      </c>
      <c r="E877" s="3">
        <v>1999</v>
      </c>
      <c r="F877" s="4">
        <v>29638.639999999999</v>
      </c>
      <c r="G877" s="5">
        <v>215410</v>
      </c>
      <c r="H877" s="2" t="s">
        <v>41</v>
      </c>
      <c r="I877" s="2" t="s">
        <v>29</v>
      </c>
      <c r="J877" s="6">
        <v>1.8</v>
      </c>
      <c r="K877" s="7">
        <v>187</v>
      </c>
      <c r="L877" s="8">
        <v>466</v>
      </c>
      <c r="M877" s="3">
        <v>2</v>
      </c>
      <c r="N877" s="3">
        <v>2</v>
      </c>
      <c r="O877" s="2" t="s">
        <v>65</v>
      </c>
      <c r="P877" s="9" t="s">
        <v>1781</v>
      </c>
      <c r="Q877" s="9" t="s">
        <v>19657</v>
      </c>
      <c r="R877" s="10">
        <v>44668</v>
      </c>
      <c r="S877" s="16">
        <v>45559.474581962109</v>
      </c>
      <c r="T877" s="1" t="s">
        <v>19917</v>
      </c>
      <c r="U877" s="46">
        <v>2022</v>
      </c>
      <c r="V877" s="46">
        <v>2024</v>
      </c>
    </row>
    <row r="878" spans="1:22" x14ac:dyDescent="0.3">
      <c r="A878" s="3">
        <v>877</v>
      </c>
      <c r="B878" s="2" t="s">
        <v>1784</v>
      </c>
      <c r="C878" s="2" t="s">
        <v>63</v>
      </c>
      <c r="D878" s="2" t="s">
        <v>50</v>
      </c>
      <c r="E878" s="3">
        <v>2011</v>
      </c>
      <c r="F878" s="4">
        <v>71384.38</v>
      </c>
      <c r="G878" s="5">
        <v>7205</v>
      </c>
      <c r="H878" s="2" t="s">
        <v>35</v>
      </c>
      <c r="I878" s="2" t="s">
        <v>29</v>
      </c>
      <c r="J878" s="6">
        <v>1.5</v>
      </c>
      <c r="K878" s="7">
        <v>432</v>
      </c>
      <c r="L878" s="8">
        <v>141</v>
      </c>
      <c r="M878" s="3">
        <v>4</v>
      </c>
      <c r="N878" s="3">
        <v>2</v>
      </c>
      <c r="O878" s="2" t="s">
        <v>65</v>
      </c>
      <c r="P878" s="9" t="s">
        <v>1783</v>
      </c>
      <c r="Q878" s="9" t="s">
        <v>19418</v>
      </c>
      <c r="R878" s="10">
        <v>44161</v>
      </c>
      <c r="S878" s="16">
        <v>45582.255138073328</v>
      </c>
      <c r="T878" s="1" t="s">
        <v>19924</v>
      </c>
      <c r="U878" s="46">
        <v>2020</v>
      </c>
      <c r="V878" s="46">
        <v>2024</v>
      </c>
    </row>
    <row r="879" spans="1:22" x14ac:dyDescent="0.3">
      <c r="A879" s="3">
        <v>878</v>
      </c>
      <c r="B879" s="2" t="s">
        <v>1786</v>
      </c>
      <c r="C879" s="2" t="s">
        <v>26</v>
      </c>
      <c r="D879" s="2" t="s">
        <v>64</v>
      </c>
      <c r="E879" s="3">
        <v>2024</v>
      </c>
      <c r="F879" s="4">
        <v>68998.66</v>
      </c>
      <c r="G879" s="5">
        <v>124865</v>
      </c>
      <c r="H879" s="2" t="s">
        <v>21</v>
      </c>
      <c r="I879" s="2" t="s">
        <v>29</v>
      </c>
      <c r="J879" s="6">
        <v>4.9000000000000004</v>
      </c>
      <c r="K879" s="7">
        <v>484</v>
      </c>
      <c r="L879" s="8">
        <v>571</v>
      </c>
      <c r="M879" s="3">
        <v>5</v>
      </c>
      <c r="N879" s="3">
        <v>5</v>
      </c>
      <c r="O879" s="2" t="s">
        <v>51</v>
      </c>
      <c r="P879" s="9" t="s">
        <v>1785</v>
      </c>
      <c r="Q879" s="9" t="s">
        <v>15591</v>
      </c>
      <c r="R879" s="10">
        <v>41977</v>
      </c>
      <c r="S879" s="16">
        <v>45280.412769599643</v>
      </c>
      <c r="T879" s="1" t="s">
        <v>19925</v>
      </c>
      <c r="U879" s="46">
        <v>2014</v>
      </c>
      <c r="V879" s="46">
        <v>2023</v>
      </c>
    </row>
    <row r="880" spans="1:22" x14ac:dyDescent="0.3">
      <c r="A880" s="3">
        <v>879</v>
      </c>
      <c r="B880" s="2" t="s">
        <v>1788</v>
      </c>
      <c r="C880" s="2" t="s">
        <v>49</v>
      </c>
      <c r="D880" s="2" t="s">
        <v>34</v>
      </c>
      <c r="E880" s="3">
        <v>2020</v>
      </c>
      <c r="F880" s="4">
        <v>42819.05</v>
      </c>
      <c r="G880" s="5">
        <v>274356</v>
      </c>
      <c r="H880" s="2" t="s">
        <v>35</v>
      </c>
      <c r="I880" s="2" t="s">
        <v>29</v>
      </c>
      <c r="J880" s="6">
        <v>4.4000000000000004</v>
      </c>
      <c r="K880" s="7">
        <v>403</v>
      </c>
      <c r="L880" s="8">
        <v>507</v>
      </c>
      <c r="M880" s="3">
        <v>5</v>
      </c>
      <c r="N880" s="3">
        <v>2</v>
      </c>
      <c r="O880" s="2" t="s">
        <v>30</v>
      </c>
      <c r="P880" s="9" t="s">
        <v>1787</v>
      </c>
      <c r="Q880" s="9" t="s">
        <v>18915</v>
      </c>
      <c r="R880" s="10">
        <v>43347</v>
      </c>
      <c r="S880" s="16">
        <v>45362.919270899903</v>
      </c>
      <c r="T880" s="1" t="s">
        <v>19922</v>
      </c>
      <c r="U880" s="46">
        <v>2018</v>
      </c>
      <c r="V880" s="46">
        <v>2024</v>
      </c>
    </row>
    <row r="881" spans="1:22" x14ac:dyDescent="0.3">
      <c r="A881" s="3">
        <v>880</v>
      </c>
      <c r="B881" s="2" t="s">
        <v>1790</v>
      </c>
      <c r="C881" s="2" t="s">
        <v>107</v>
      </c>
      <c r="D881" s="2" t="s">
        <v>64</v>
      </c>
      <c r="E881" s="3">
        <v>2007</v>
      </c>
      <c r="F881" s="4">
        <v>77347.64</v>
      </c>
      <c r="G881" s="5">
        <v>83305</v>
      </c>
      <c r="H881" s="2" t="s">
        <v>41</v>
      </c>
      <c r="I881" s="2" t="s">
        <v>29</v>
      </c>
      <c r="J881" s="6">
        <v>1.6</v>
      </c>
      <c r="K881" s="7">
        <v>352</v>
      </c>
      <c r="L881" s="8">
        <v>187</v>
      </c>
      <c r="M881" s="3">
        <v>5</v>
      </c>
      <c r="N881" s="3">
        <v>2</v>
      </c>
      <c r="O881" s="2" t="s">
        <v>23</v>
      </c>
      <c r="P881" s="9" t="s">
        <v>1789</v>
      </c>
      <c r="Q881" s="9" t="s">
        <v>15592</v>
      </c>
      <c r="R881" s="10">
        <v>43236</v>
      </c>
      <c r="S881" s="16">
        <v>45282.457178481411</v>
      </c>
      <c r="T881" s="1" t="s">
        <v>19918</v>
      </c>
      <c r="U881" s="46">
        <v>2018</v>
      </c>
      <c r="V881" s="46">
        <v>2023</v>
      </c>
    </row>
    <row r="882" spans="1:22" x14ac:dyDescent="0.3">
      <c r="A882" s="3">
        <v>881</v>
      </c>
      <c r="B882" s="2" t="s">
        <v>1792</v>
      </c>
      <c r="C882" s="2" t="s">
        <v>45</v>
      </c>
      <c r="D882" s="2" t="s">
        <v>20</v>
      </c>
      <c r="E882" s="3">
        <v>1993</v>
      </c>
      <c r="F882" s="4">
        <v>6662.87</v>
      </c>
      <c r="G882" s="5">
        <v>250457</v>
      </c>
      <c r="H882" s="2" t="s">
        <v>41</v>
      </c>
      <c r="I882" s="2" t="s">
        <v>22</v>
      </c>
      <c r="J882" s="6">
        <v>4.9000000000000004</v>
      </c>
      <c r="K882" s="7">
        <v>541</v>
      </c>
      <c r="L882" s="8">
        <v>655</v>
      </c>
      <c r="M882" s="3">
        <v>3</v>
      </c>
      <c r="N882" s="3">
        <v>2</v>
      </c>
      <c r="O882" s="2" t="s">
        <v>36</v>
      </c>
      <c r="P882" s="9" t="s">
        <v>1791</v>
      </c>
      <c r="Q882" s="9" t="s">
        <v>15593</v>
      </c>
      <c r="R882" s="10">
        <v>44518</v>
      </c>
      <c r="S882" s="16">
        <v>45382.633213688452</v>
      </c>
      <c r="T882" s="1" t="s">
        <v>19924</v>
      </c>
      <c r="U882" s="46">
        <v>2021</v>
      </c>
      <c r="V882" s="46">
        <v>2024</v>
      </c>
    </row>
    <row r="883" spans="1:22" x14ac:dyDescent="0.3">
      <c r="A883" s="3">
        <v>882</v>
      </c>
      <c r="B883" s="2" t="s">
        <v>1794</v>
      </c>
      <c r="C883" s="2" t="s">
        <v>107</v>
      </c>
      <c r="D883" s="2" t="s">
        <v>34</v>
      </c>
      <c r="E883" s="3">
        <v>2004</v>
      </c>
      <c r="F883" s="4">
        <v>24570.26</v>
      </c>
      <c r="G883" s="5">
        <v>96760</v>
      </c>
      <c r="H883" s="2" t="s">
        <v>35</v>
      </c>
      <c r="I883" s="2" t="s">
        <v>22</v>
      </c>
      <c r="J883" s="6">
        <v>3.6</v>
      </c>
      <c r="K883" s="7">
        <v>440</v>
      </c>
      <c r="L883" s="8">
        <v>465</v>
      </c>
      <c r="M883" s="3">
        <v>2</v>
      </c>
      <c r="N883" s="3">
        <v>5</v>
      </c>
      <c r="O883" s="2" t="s">
        <v>23</v>
      </c>
      <c r="P883" s="9" t="s">
        <v>1793</v>
      </c>
      <c r="Q883" s="9" t="s">
        <v>18916</v>
      </c>
      <c r="R883" s="10">
        <v>45329</v>
      </c>
      <c r="S883" s="16">
        <v>45318.818450735867</v>
      </c>
      <c r="T883" s="1" t="s">
        <v>19915</v>
      </c>
      <c r="U883" s="46">
        <v>2024</v>
      </c>
      <c r="V883" s="46">
        <v>2024</v>
      </c>
    </row>
    <row r="884" spans="1:22" x14ac:dyDescent="0.3">
      <c r="A884" s="3">
        <v>883</v>
      </c>
      <c r="B884" s="2" t="s">
        <v>1796</v>
      </c>
      <c r="C884" s="2" t="s">
        <v>26</v>
      </c>
      <c r="D884" s="2" t="s">
        <v>20</v>
      </c>
      <c r="E884" s="3">
        <v>2009</v>
      </c>
      <c r="F884" s="4">
        <v>9963.31</v>
      </c>
      <c r="G884" s="5">
        <v>177572</v>
      </c>
      <c r="H884" s="2" t="s">
        <v>35</v>
      </c>
      <c r="I884" s="2" t="s">
        <v>22</v>
      </c>
      <c r="J884" s="6">
        <v>5.2</v>
      </c>
      <c r="K884" s="7">
        <v>542</v>
      </c>
      <c r="L884" s="8">
        <v>228</v>
      </c>
      <c r="M884" s="3">
        <v>5</v>
      </c>
      <c r="N884" s="3">
        <v>4</v>
      </c>
      <c r="O884" s="2" t="s">
        <v>42</v>
      </c>
      <c r="P884" s="9" t="s">
        <v>1795</v>
      </c>
      <c r="Q884" s="9" t="s">
        <v>19419</v>
      </c>
      <c r="R884" s="10">
        <v>45484</v>
      </c>
      <c r="S884" s="16">
        <v>45496.535994244558</v>
      </c>
      <c r="T884" s="1" t="s">
        <v>19920</v>
      </c>
      <c r="U884" s="46">
        <v>2024</v>
      </c>
      <c r="V884" s="46">
        <v>2024</v>
      </c>
    </row>
    <row r="885" spans="1:22" x14ac:dyDescent="0.3">
      <c r="A885" s="3">
        <v>884</v>
      </c>
      <c r="B885" s="2" t="s">
        <v>1798</v>
      </c>
      <c r="C885" s="2" t="s">
        <v>74</v>
      </c>
      <c r="D885" s="2" t="s">
        <v>50</v>
      </c>
      <c r="E885" s="3">
        <v>2022</v>
      </c>
      <c r="F885" s="4">
        <v>57298.54</v>
      </c>
      <c r="G885" s="5">
        <v>70739</v>
      </c>
      <c r="H885" s="2" t="s">
        <v>28</v>
      </c>
      <c r="I885" s="2" t="s">
        <v>22</v>
      </c>
      <c r="J885" s="6">
        <v>5.9</v>
      </c>
      <c r="K885" s="7">
        <v>479</v>
      </c>
      <c r="L885" s="8">
        <v>229</v>
      </c>
      <c r="M885" s="3">
        <v>5</v>
      </c>
      <c r="N885" s="3">
        <v>7</v>
      </c>
      <c r="O885" s="2" t="s">
        <v>23</v>
      </c>
      <c r="P885" s="9" t="s">
        <v>1797</v>
      </c>
      <c r="Q885" s="9" t="s">
        <v>15594</v>
      </c>
      <c r="R885" s="10">
        <v>42891</v>
      </c>
      <c r="S885" s="16">
        <v>45620.952877621239</v>
      </c>
      <c r="T885" s="1" t="s">
        <v>19919</v>
      </c>
      <c r="U885" s="46">
        <v>2017</v>
      </c>
      <c r="V885" s="46">
        <v>2024</v>
      </c>
    </row>
    <row r="886" spans="1:22" x14ac:dyDescent="0.3">
      <c r="A886" s="3">
        <v>885</v>
      </c>
      <c r="B886" s="2" t="s">
        <v>1800</v>
      </c>
      <c r="C886" s="2" t="s">
        <v>45</v>
      </c>
      <c r="D886" s="2" t="s">
        <v>92</v>
      </c>
      <c r="E886" s="3">
        <v>2023</v>
      </c>
      <c r="F886" s="4">
        <v>24206.95</v>
      </c>
      <c r="G886" s="5">
        <v>133540</v>
      </c>
      <c r="H886" s="2" t="s">
        <v>35</v>
      </c>
      <c r="I886" s="2" t="s">
        <v>22</v>
      </c>
      <c r="J886" s="6">
        <v>4.2</v>
      </c>
      <c r="K886" s="7">
        <v>428</v>
      </c>
      <c r="L886" s="8">
        <v>185</v>
      </c>
      <c r="M886" s="3">
        <v>4</v>
      </c>
      <c r="N886" s="3">
        <v>4</v>
      </c>
      <c r="O886" s="2" t="s">
        <v>36</v>
      </c>
      <c r="P886" s="9" t="s">
        <v>1799</v>
      </c>
      <c r="Q886" s="9" t="s">
        <v>15595</v>
      </c>
      <c r="R886" s="10">
        <v>44261</v>
      </c>
      <c r="S886" s="16">
        <v>45207.25213747321</v>
      </c>
      <c r="T886" s="1" t="s">
        <v>19916</v>
      </c>
      <c r="U886" s="46">
        <v>2021</v>
      </c>
      <c r="V886" s="46">
        <v>2023</v>
      </c>
    </row>
    <row r="887" spans="1:22" x14ac:dyDescent="0.3">
      <c r="A887" s="3">
        <v>886</v>
      </c>
      <c r="B887" s="2" t="s">
        <v>1802</v>
      </c>
      <c r="C887" s="2" t="s">
        <v>74</v>
      </c>
      <c r="D887" s="2" t="s">
        <v>27</v>
      </c>
      <c r="E887" s="3">
        <v>2018</v>
      </c>
      <c r="F887" s="4">
        <v>77462.44</v>
      </c>
      <c r="G887" s="5">
        <v>267230</v>
      </c>
      <c r="H887" s="2" t="s">
        <v>21</v>
      </c>
      <c r="I887" s="2" t="s">
        <v>22</v>
      </c>
      <c r="J887" s="6">
        <v>5.7</v>
      </c>
      <c r="K887" s="7">
        <v>622</v>
      </c>
      <c r="L887" s="8">
        <v>742</v>
      </c>
      <c r="M887" s="3">
        <v>4</v>
      </c>
      <c r="N887" s="3">
        <v>5</v>
      </c>
      <c r="O887" s="2" t="s">
        <v>65</v>
      </c>
      <c r="P887" s="9" t="s">
        <v>1801</v>
      </c>
      <c r="Q887" s="9" t="s">
        <v>15596</v>
      </c>
      <c r="R887" s="10">
        <v>42232</v>
      </c>
      <c r="S887" s="16">
        <v>45386.868060657849</v>
      </c>
      <c r="T887" s="1" t="s">
        <v>19921</v>
      </c>
      <c r="U887" s="46">
        <v>2015</v>
      </c>
      <c r="V887" s="46">
        <v>2024</v>
      </c>
    </row>
    <row r="888" spans="1:22" x14ac:dyDescent="0.3">
      <c r="A888" s="3">
        <v>887</v>
      </c>
      <c r="B888" s="2" t="s">
        <v>1804</v>
      </c>
      <c r="C888" s="2" t="s">
        <v>74</v>
      </c>
      <c r="D888" s="2" t="s">
        <v>92</v>
      </c>
      <c r="E888" s="3">
        <v>2019</v>
      </c>
      <c r="F888" s="4">
        <v>12967.52</v>
      </c>
      <c r="G888" s="5">
        <v>154618</v>
      </c>
      <c r="H888" s="2" t="s">
        <v>21</v>
      </c>
      <c r="I888" s="2" t="s">
        <v>22</v>
      </c>
      <c r="J888" s="6">
        <v>2.4</v>
      </c>
      <c r="K888" s="7">
        <v>349</v>
      </c>
      <c r="L888" s="8">
        <v>773</v>
      </c>
      <c r="M888" s="3">
        <v>4</v>
      </c>
      <c r="N888" s="3">
        <v>4</v>
      </c>
      <c r="O888" s="2" t="s">
        <v>85</v>
      </c>
      <c r="P888" s="9" t="s">
        <v>1803</v>
      </c>
      <c r="Q888" s="9" t="s">
        <v>15597</v>
      </c>
      <c r="R888" s="10">
        <v>44998</v>
      </c>
      <c r="S888" s="16">
        <v>45811.082903626448</v>
      </c>
      <c r="T888" s="1" t="s">
        <v>19916</v>
      </c>
      <c r="U888" s="46">
        <v>2023</v>
      </c>
      <c r="V888" s="46">
        <v>2025</v>
      </c>
    </row>
    <row r="889" spans="1:22" x14ac:dyDescent="0.3">
      <c r="A889" s="3">
        <v>888</v>
      </c>
      <c r="B889" s="2" t="s">
        <v>1806</v>
      </c>
      <c r="C889" s="2" t="s">
        <v>33</v>
      </c>
      <c r="D889" s="2" t="s">
        <v>56</v>
      </c>
      <c r="E889" s="3">
        <v>1993</v>
      </c>
      <c r="F889" s="4">
        <v>50222.44</v>
      </c>
      <c r="G889" s="5">
        <v>258005</v>
      </c>
      <c r="H889" s="2" t="s">
        <v>28</v>
      </c>
      <c r="I889" s="2" t="s">
        <v>29</v>
      </c>
      <c r="J889" s="6">
        <v>5.2</v>
      </c>
      <c r="K889" s="7">
        <v>492</v>
      </c>
      <c r="L889" s="8">
        <v>268</v>
      </c>
      <c r="M889" s="3">
        <v>4</v>
      </c>
      <c r="N889" s="3">
        <v>2</v>
      </c>
      <c r="O889" s="2" t="s">
        <v>85</v>
      </c>
      <c r="P889" s="9" t="s">
        <v>1805</v>
      </c>
      <c r="Q889" s="9" t="s">
        <v>18917</v>
      </c>
      <c r="R889" s="10">
        <v>41921</v>
      </c>
      <c r="S889" s="16">
        <v>45676.736034252572</v>
      </c>
      <c r="T889" s="1" t="s">
        <v>19923</v>
      </c>
      <c r="U889" s="46">
        <v>2014</v>
      </c>
      <c r="V889" s="46">
        <v>2025</v>
      </c>
    </row>
    <row r="890" spans="1:22" x14ac:dyDescent="0.3">
      <c r="A890" s="3">
        <v>889</v>
      </c>
      <c r="B890" s="2" t="s">
        <v>1808</v>
      </c>
      <c r="C890" s="2" t="s">
        <v>45</v>
      </c>
      <c r="D890" s="2" t="s">
        <v>56</v>
      </c>
      <c r="E890" s="3">
        <v>1991</v>
      </c>
      <c r="F890" s="4">
        <v>16857.5</v>
      </c>
      <c r="G890" s="5">
        <v>36298</v>
      </c>
      <c r="H890" s="2" t="s">
        <v>28</v>
      </c>
      <c r="I890" s="2" t="s">
        <v>29</v>
      </c>
      <c r="J890" s="6">
        <v>3.4</v>
      </c>
      <c r="K890" s="7">
        <v>99</v>
      </c>
      <c r="L890" s="8">
        <v>617</v>
      </c>
      <c r="M890" s="3">
        <v>2</v>
      </c>
      <c r="N890" s="3">
        <v>5</v>
      </c>
      <c r="O890" s="2" t="s">
        <v>42</v>
      </c>
      <c r="P890" s="9" t="s">
        <v>1807</v>
      </c>
      <c r="Q890" s="9" t="s">
        <v>15598</v>
      </c>
      <c r="R890" s="10">
        <v>45134</v>
      </c>
      <c r="S890" s="16">
        <v>45229.302547555228</v>
      </c>
      <c r="T890" s="1" t="s">
        <v>19920</v>
      </c>
      <c r="U890" s="46">
        <v>2023</v>
      </c>
      <c r="V890" s="46">
        <v>2023</v>
      </c>
    </row>
    <row r="891" spans="1:22" x14ac:dyDescent="0.3">
      <c r="A891" s="3">
        <v>890</v>
      </c>
      <c r="B891" s="2" t="s">
        <v>1810</v>
      </c>
      <c r="C891" s="2" t="s">
        <v>33</v>
      </c>
      <c r="D891" s="2" t="s">
        <v>20</v>
      </c>
      <c r="E891" s="3">
        <v>2015</v>
      </c>
      <c r="F891" s="4">
        <v>10627.37</v>
      </c>
      <c r="G891" s="5">
        <v>118820</v>
      </c>
      <c r="H891" s="2" t="s">
        <v>35</v>
      </c>
      <c r="I891" s="2" t="s">
        <v>29</v>
      </c>
      <c r="J891" s="6">
        <v>3.2</v>
      </c>
      <c r="K891" s="7">
        <v>82</v>
      </c>
      <c r="L891" s="8">
        <v>299</v>
      </c>
      <c r="M891" s="3">
        <v>5</v>
      </c>
      <c r="N891" s="3">
        <v>4</v>
      </c>
      <c r="O891" s="2" t="s">
        <v>36</v>
      </c>
      <c r="P891" s="9" t="s">
        <v>1809</v>
      </c>
      <c r="Q891" s="9" t="s">
        <v>15599</v>
      </c>
      <c r="R891" s="10">
        <v>43884</v>
      </c>
      <c r="S891" s="16">
        <v>45724.48758456263</v>
      </c>
      <c r="T891" s="1" t="s">
        <v>19915</v>
      </c>
      <c r="U891" s="46">
        <v>2020</v>
      </c>
      <c r="V891" s="46">
        <v>2025</v>
      </c>
    </row>
    <row r="892" spans="1:22" x14ac:dyDescent="0.3">
      <c r="A892" s="3">
        <v>891</v>
      </c>
      <c r="B892" s="2" t="s">
        <v>1812</v>
      </c>
      <c r="C892" s="2" t="s">
        <v>45</v>
      </c>
      <c r="D892" s="2" t="s">
        <v>50</v>
      </c>
      <c r="E892" s="3">
        <v>1991</v>
      </c>
      <c r="F892" s="4">
        <v>64020.83</v>
      </c>
      <c r="G892" s="5">
        <v>168851</v>
      </c>
      <c r="H892" s="2" t="s">
        <v>35</v>
      </c>
      <c r="I892" s="2" t="s">
        <v>22</v>
      </c>
      <c r="J892" s="6">
        <v>5.5</v>
      </c>
      <c r="K892" s="7">
        <v>552</v>
      </c>
      <c r="L892" s="8">
        <v>299</v>
      </c>
      <c r="M892" s="3">
        <v>3</v>
      </c>
      <c r="N892" s="3">
        <v>7</v>
      </c>
      <c r="O892" s="2" t="s">
        <v>65</v>
      </c>
      <c r="P892" s="9" t="s">
        <v>1811</v>
      </c>
      <c r="Q892" s="9" t="s">
        <v>15600</v>
      </c>
      <c r="R892" s="10">
        <v>44531</v>
      </c>
      <c r="S892" s="16">
        <v>45573.639414928701</v>
      </c>
      <c r="T892" s="1" t="s">
        <v>19925</v>
      </c>
      <c r="U892" s="46">
        <v>2021</v>
      </c>
      <c r="V892" s="46">
        <v>2024</v>
      </c>
    </row>
    <row r="893" spans="1:22" x14ac:dyDescent="0.3">
      <c r="A893" s="3">
        <v>892</v>
      </c>
      <c r="B893" s="2" t="s">
        <v>1814</v>
      </c>
      <c r="C893" s="2" t="s">
        <v>26</v>
      </c>
      <c r="D893" s="2" t="s">
        <v>46</v>
      </c>
      <c r="E893" s="3">
        <v>1994</v>
      </c>
      <c r="F893" s="4">
        <v>60956.78</v>
      </c>
      <c r="G893" s="5">
        <v>210722</v>
      </c>
      <c r="H893" s="2" t="s">
        <v>35</v>
      </c>
      <c r="I893" s="2" t="s">
        <v>29</v>
      </c>
      <c r="J893" s="6">
        <v>1.3</v>
      </c>
      <c r="K893" s="7">
        <v>133</v>
      </c>
      <c r="L893" s="8">
        <v>519</v>
      </c>
      <c r="M893" s="3">
        <v>3</v>
      </c>
      <c r="N893" s="3">
        <v>7</v>
      </c>
      <c r="O893" s="2" t="s">
        <v>36</v>
      </c>
      <c r="P893" s="9" t="s">
        <v>1813</v>
      </c>
      <c r="Q893" s="9" t="s">
        <v>19420</v>
      </c>
      <c r="R893" s="10">
        <v>43595</v>
      </c>
      <c r="S893" s="16">
        <v>45851.971081261967</v>
      </c>
      <c r="T893" s="1" t="s">
        <v>19918</v>
      </c>
      <c r="U893" s="46">
        <v>2019</v>
      </c>
      <c r="V893" s="46">
        <v>2025</v>
      </c>
    </row>
    <row r="894" spans="1:22" x14ac:dyDescent="0.3">
      <c r="A894" s="3">
        <v>893</v>
      </c>
      <c r="B894" s="2" t="s">
        <v>1816</v>
      </c>
      <c r="C894" s="2" t="s">
        <v>63</v>
      </c>
      <c r="D894" s="2" t="s">
        <v>27</v>
      </c>
      <c r="E894" s="3">
        <v>1997</v>
      </c>
      <c r="F894" s="4">
        <v>53576.92</v>
      </c>
      <c r="G894" s="5">
        <v>108693</v>
      </c>
      <c r="H894" s="2" t="s">
        <v>35</v>
      </c>
      <c r="I894" s="2" t="s">
        <v>29</v>
      </c>
      <c r="J894" s="6">
        <v>2</v>
      </c>
      <c r="K894" s="7">
        <v>113</v>
      </c>
      <c r="L894" s="8">
        <v>247</v>
      </c>
      <c r="M894" s="3">
        <v>4</v>
      </c>
      <c r="N894" s="3">
        <v>7</v>
      </c>
      <c r="O894" s="2" t="s">
        <v>42</v>
      </c>
      <c r="P894" s="9" t="s">
        <v>1815</v>
      </c>
      <c r="Q894" s="9" t="s">
        <v>15601</v>
      </c>
      <c r="R894" s="10">
        <v>45343</v>
      </c>
      <c r="S894" s="16">
        <v>45611.607008447398</v>
      </c>
      <c r="T894" s="1" t="s">
        <v>19915</v>
      </c>
      <c r="U894" s="46">
        <v>2024</v>
      </c>
      <c r="V894" s="46">
        <v>2024</v>
      </c>
    </row>
    <row r="895" spans="1:22" x14ac:dyDescent="0.3">
      <c r="A895" s="3">
        <v>894</v>
      </c>
      <c r="B895" s="2" t="s">
        <v>1818</v>
      </c>
      <c r="C895" s="2" t="s">
        <v>107</v>
      </c>
      <c r="D895" s="2" t="s">
        <v>20</v>
      </c>
      <c r="E895" s="3">
        <v>2012</v>
      </c>
      <c r="F895" s="4">
        <v>46855.55</v>
      </c>
      <c r="G895" s="5">
        <v>272077</v>
      </c>
      <c r="H895" s="2" t="s">
        <v>35</v>
      </c>
      <c r="I895" s="2" t="s">
        <v>29</v>
      </c>
      <c r="J895" s="6">
        <v>1.9</v>
      </c>
      <c r="K895" s="7">
        <v>371</v>
      </c>
      <c r="L895" s="8">
        <v>639</v>
      </c>
      <c r="M895" s="3">
        <v>3</v>
      </c>
      <c r="N895" s="3">
        <v>5</v>
      </c>
      <c r="O895" s="2" t="s">
        <v>30</v>
      </c>
      <c r="P895" s="9" t="s">
        <v>1817</v>
      </c>
      <c r="Q895" s="9" t="s">
        <v>15602</v>
      </c>
      <c r="R895" s="10">
        <v>45462</v>
      </c>
      <c r="S895" s="16">
        <v>45518.732433532423</v>
      </c>
      <c r="T895" s="1" t="s">
        <v>19919</v>
      </c>
      <c r="U895" s="46">
        <v>2024</v>
      </c>
      <c r="V895" s="46">
        <v>2024</v>
      </c>
    </row>
    <row r="896" spans="1:22" x14ac:dyDescent="0.3">
      <c r="A896" s="3">
        <v>895</v>
      </c>
      <c r="B896" s="2" t="s">
        <v>1820</v>
      </c>
      <c r="C896" s="2" t="s">
        <v>49</v>
      </c>
      <c r="D896" s="2" t="s">
        <v>40</v>
      </c>
      <c r="E896" s="3">
        <v>2006</v>
      </c>
      <c r="F896" s="4">
        <v>31683.58</v>
      </c>
      <c r="G896" s="5">
        <v>268083</v>
      </c>
      <c r="H896" s="2" t="s">
        <v>35</v>
      </c>
      <c r="I896" s="2" t="s">
        <v>22</v>
      </c>
      <c r="J896" s="6">
        <v>4</v>
      </c>
      <c r="K896" s="7">
        <v>446</v>
      </c>
      <c r="L896" s="8">
        <v>214</v>
      </c>
      <c r="M896" s="3">
        <v>4</v>
      </c>
      <c r="N896" s="3">
        <v>4</v>
      </c>
      <c r="O896" s="2" t="s">
        <v>65</v>
      </c>
      <c r="P896" s="9" t="s">
        <v>1819</v>
      </c>
      <c r="Q896" s="9" t="s">
        <v>15603</v>
      </c>
      <c r="R896" s="10">
        <v>44695</v>
      </c>
      <c r="S896" s="16">
        <v>45782.02309166405</v>
      </c>
      <c r="T896" s="1" t="s">
        <v>19918</v>
      </c>
      <c r="U896" s="46">
        <v>2022</v>
      </c>
      <c r="V896" s="46">
        <v>2025</v>
      </c>
    </row>
    <row r="897" spans="1:22" x14ac:dyDescent="0.3">
      <c r="A897" s="3">
        <v>896</v>
      </c>
      <c r="B897" s="2" t="s">
        <v>1822</v>
      </c>
      <c r="C897" s="2" t="s">
        <v>63</v>
      </c>
      <c r="D897" s="2" t="s">
        <v>34</v>
      </c>
      <c r="E897" s="3">
        <v>2001</v>
      </c>
      <c r="F897" s="4">
        <v>48105.54</v>
      </c>
      <c r="G897" s="5">
        <v>19503</v>
      </c>
      <c r="H897" s="2" t="s">
        <v>21</v>
      </c>
      <c r="I897" s="2" t="s">
        <v>22</v>
      </c>
      <c r="J897" s="6">
        <v>1.7</v>
      </c>
      <c r="K897" s="7">
        <v>644</v>
      </c>
      <c r="L897" s="8">
        <v>743</v>
      </c>
      <c r="M897" s="3">
        <v>5</v>
      </c>
      <c r="N897" s="3">
        <v>2</v>
      </c>
      <c r="O897" s="2" t="s">
        <v>23</v>
      </c>
      <c r="P897" s="9" t="s">
        <v>1821</v>
      </c>
      <c r="Q897" s="9" t="s">
        <v>15604</v>
      </c>
      <c r="R897" s="10">
        <v>45398</v>
      </c>
      <c r="S897" s="16">
        <v>45597.880263098326</v>
      </c>
      <c r="T897" s="1" t="s">
        <v>19917</v>
      </c>
      <c r="U897" s="46">
        <v>2024</v>
      </c>
      <c r="V897" s="46">
        <v>2024</v>
      </c>
    </row>
    <row r="898" spans="1:22" x14ac:dyDescent="0.3">
      <c r="A898" s="3">
        <v>897</v>
      </c>
      <c r="B898" s="2" t="s">
        <v>1824</v>
      </c>
      <c r="C898" s="2" t="s">
        <v>118</v>
      </c>
      <c r="D898" s="2" t="s">
        <v>64</v>
      </c>
      <c r="E898" s="3">
        <v>1998</v>
      </c>
      <c r="F898" s="4">
        <v>31397.040000000001</v>
      </c>
      <c r="G898" s="5">
        <v>20385</v>
      </c>
      <c r="H898" s="2" t="s">
        <v>21</v>
      </c>
      <c r="I898" s="2" t="s">
        <v>22</v>
      </c>
      <c r="J898" s="6">
        <v>5.8</v>
      </c>
      <c r="K898" s="7">
        <v>592</v>
      </c>
      <c r="L898" s="8">
        <v>708</v>
      </c>
      <c r="M898" s="3">
        <v>5</v>
      </c>
      <c r="N898" s="3">
        <v>2</v>
      </c>
      <c r="O898" s="2" t="s">
        <v>80</v>
      </c>
      <c r="P898" s="9" t="s">
        <v>1823</v>
      </c>
      <c r="Q898" s="9" t="s">
        <v>15605</v>
      </c>
      <c r="R898" s="10">
        <v>44686</v>
      </c>
      <c r="S898" s="16">
        <v>45441.921071259967</v>
      </c>
      <c r="T898" s="1" t="s">
        <v>19918</v>
      </c>
      <c r="U898" s="46">
        <v>2022</v>
      </c>
      <c r="V898" s="46">
        <v>2024</v>
      </c>
    </row>
    <row r="899" spans="1:22" x14ac:dyDescent="0.3">
      <c r="A899" s="3">
        <v>898</v>
      </c>
      <c r="B899" s="2" t="s">
        <v>1826</v>
      </c>
      <c r="C899" s="2" t="s">
        <v>19</v>
      </c>
      <c r="D899" s="2" t="s">
        <v>56</v>
      </c>
      <c r="E899" s="3">
        <v>2021</v>
      </c>
      <c r="F899" s="4">
        <v>28833.21</v>
      </c>
      <c r="G899" s="5">
        <v>192239</v>
      </c>
      <c r="H899" s="2" t="s">
        <v>21</v>
      </c>
      <c r="I899" s="2" t="s">
        <v>22</v>
      </c>
      <c r="J899" s="6">
        <v>3.2</v>
      </c>
      <c r="K899" s="7">
        <v>413</v>
      </c>
      <c r="L899" s="8">
        <v>353</v>
      </c>
      <c r="M899" s="3">
        <v>4</v>
      </c>
      <c r="N899" s="3">
        <v>7</v>
      </c>
      <c r="O899" s="2" t="s">
        <v>42</v>
      </c>
      <c r="P899" s="9" t="s">
        <v>1825</v>
      </c>
      <c r="Q899" s="9" t="s">
        <v>15606</v>
      </c>
      <c r="R899" s="10">
        <v>42909</v>
      </c>
      <c r="S899" s="16">
        <v>45624.603607767269</v>
      </c>
      <c r="T899" s="1" t="s">
        <v>19919</v>
      </c>
      <c r="U899" s="46">
        <v>2017</v>
      </c>
      <c r="V899" s="46">
        <v>2024</v>
      </c>
    </row>
    <row r="900" spans="1:22" x14ac:dyDescent="0.3">
      <c r="A900" s="3">
        <v>899</v>
      </c>
      <c r="B900" s="2" t="s">
        <v>1828</v>
      </c>
      <c r="C900" s="2" t="s">
        <v>118</v>
      </c>
      <c r="D900" s="2" t="s">
        <v>50</v>
      </c>
      <c r="E900" s="3">
        <v>2000</v>
      </c>
      <c r="F900" s="4">
        <v>24843.48</v>
      </c>
      <c r="G900" s="5">
        <v>110372</v>
      </c>
      <c r="H900" s="2" t="s">
        <v>28</v>
      </c>
      <c r="I900" s="2" t="s">
        <v>22</v>
      </c>
      <c r="J900" s="6">
        <v>5.2</v>
      </c>
      <c r="K900" s="7">
        <v>378</v>
      </c>
      <c r="L900" s="8">
        <v>309</v>
      </c>
      <c r="M900" s="3">
        <v>2</v>
      </c>
      <c r="N900" s="3">
        <v>5</v>
      </c>
      <c r="O900" s="2" t="s">
        <v>51</v>
      </c>
      <c r="P900" s="9" t="s">
        <v>1827</v>
      </c>
      <c r="Q900" s="9" t="s">
        <v>15607</v>
      </c>
      <c r="R900" s="10">
        <v>42011</v>
      </c>
      <c r="S900" s="16">
        <v>45627.086104266571</v>
      </c>
      <c r="T900" s="1" t="s">
        <v>19926</v>
      </c>
      <c r="U900" s="46">
        <v>2015</v>
      </c>
      <c r="V900" s="46">
        <v>2024</v>
      </c>
    </row>
    <row r="901" spans="1:22" x14ac:dyDescent="0.3">
      <c r="A901" s="3">
        <v>900</v>
      </c>
      <c r="B901" s="2" t="s">
        <v>1830</v>
      </c>
      <c r="C901" s="2" t="s">
        <v>107</v>
      </c>
      <c r="D901" s="2" t="s">
        <v>34</v>
      </c>
      <c r="E901" s="3">
        <v>2003</v>
      </c>
      <c r="F901" s="4">
        <v>5005.74</v>
      </c>
      <c r="G901" s="5">
        <v>154660</v>
      </c>
      <c r="H901" s="2" t="s">
        <v>21</v>
      </c>
      <c r="I901" s="2" t="s">
        <v>29</v>
      </c>
      <c r="J901" s="6">
        <v>1.7</v>
      </c>
      <c r="K901" s="7">
        <v>251</v>
      </c>
      <c r="L901" s="8">
        <v>629</v>
      </c>
      <c r="M901" s="3">
        <v>3</v>
      </c>
      <c r="N901" s="3">
        <v>5</v>
      </c>
      <c r="O901" s="2" t="s">
        <v>30</v>
      </c>
      <c r="P901" s="9" t="s">
        <v>1829</v>
      </c>
      <c r="Q901" s="9" t="s">
        <v>15608</v>
      </c>
      <c r="R901" s="10">
        <v>42943</v>
      </c>
      <c r="S901" s="16">
        <v>45640.666820409802</v>
      </c>
      <c r="T901" s="1" t="s">
        <v>19920</v>
      </c>
      <c r="U901" s="46">
        <v>2017</v>
      </c>
      <c r="V901" s="46">
        <v>2024</v>
      </c>
    </row>
    <row r="902" spans="1:22" x14ac:dyDescent="0.3">
      <c r="A902" s="3">
        <v>901</v>
      </c>
      <c r="B902" s="2" t="s">
        <v>1832</v>
      </c>
      <c r="C902" s="2" t="s">
        <v>74</v>
      </c>
      <c r="D902" s="2" t="s">
        <v>56</v>
      </c>
      <c r="E902" s="3">
        <v>2000</v>
      </c>
      <c r="F902" s="4">
        <v>59315.64</v>
      </c>
      <c r="G902" s="5">
        <v>201988</v>
      </c>
      <c r="H902" s="2" t="s">
        <v>28</v>
      </c>
      <c r="I902" s="2" t="s">
        <v>29</v>
      </c>
      <c r="J902" s="6">
        <v>3.8</v>
      </c>
      <c r="K902" s="7">
        <v>594</v>
      </c>
      <c r="L902" s="8">
        <v>248</v>
      </c>
      <c r="M902" s="3">
        <v>5</v>
      </c>
      <c r="N902" s="3">
        <v>7</v>
      </c>
      <c r="O902" s="2" t="s">
        <v>85</v>
      </c>
      <c r="P902" s="9" t="s">
        <v>1831</v>
      </c>
      <c r="Q902" s="9" t="s">
        <v>15609</v>
      </c>
      <c r="R902" s="10">
        <v>44896</v>
      </c>
      <c r="S902" s="16">
        <v>45242.591205286772</v>
      </c>
      <c r="T902" s="1" t="s">
        <v>19925</v>
      </c>
      <c r="U902" s="46">
        <v>2022</v>
      </c>
      <c r="V902" s="46">
        <v>2023</v>
      </c>
    </row>
    <row r="903" spans="1:22" x14ac:dyDescent="0.3">
      <c r="A903" s="3">
        <v>902</v>
      </c>
      <c r="B903" s="2" t="s">
        <v>1834</v>
      </c>
      <c r="C903" s="2" t="s">
        <v>39</v>
      </c>
      <c r="D903" s="2" t="s">
        <v>46</v>
      </c>
      <c r="E903" s="3">
        <v>2002</v>
      </c>
      <c r="F903" s="4">
        <v>30549.32</v>
      </c>
      <c r="G903" s="5">
        <v>8741</v>
      </c>
      <c r="H903" s="2" t="s">
        <v>21</v>
      </c>
      <c r="I903" s="2" t="s">
        <v>29</v>
      </c>
      <c r="J903" s="6">
        <v>3.5</v>
      </c>
      <c r="K903" s="7">
        <v>218</v>
      </c>
      <c r="L903" s="8">
        <v>653</v>
      </c>
      <c r="M903" s="3">
        <v>4</v>
      </c>
      <c r="N903" s="3">
        <v>2</v>
      </c>
      <c r="O903" s="2" t="s">
        <v>30</v>
      </c>
      <c r="P903" s="9" t="s">
        <v>1833</v>
      </c>
      <c r="Q903" s="9" t="s">
        <v>15610</v>
      </c>
      <c r="R903" s="10">
        <v>44231</v>
      </c>
      <c r="S903" s="16">
        <v>45625.187724590643</v>
      </c>
      <c r="T903" s="1" t="s">
        <v>19915</v>
      </c>
      <c r="U903" s="46">
        <v>2021</v>
      </c>
      <c r="V903" s="46">
        <v>2024</v>
      </c>
    </row>
    <row r="904" spans="1:22" x14ac:dyDescent="0.3">
      <c r="A904" s="3">
        <v>903</v>
      </c>
      <c r="B904" s="2" t="s">
        <v>1836</v>
      </c>
      <c r="C904" s="2" t="s">
        <v>26</v>
      </c>
      <c r="D904" s="2" t="s">
        <v>46</v>
      </c>
      <c r="E904" s="3">
        <v>1994</v>
      </c>
      <c r="F904" s="4">
        <v>12472.79</v>
      </c>
      <c r="G904" s="5">
        <v>69287</v>
      </c>
      <c r="H904" s="2" t="s">
        <v>21</v>
      </c>
      <c r="I904" s="2" t="s">
        <v>29</v>
      </c>
      <c r="J904" s="6">
        <v>5.7</v>
      </c>
      <c r="K904" s="7">
        <v>685</v>
      </c>
      <c r="L904" s="8">
        <v>381</v>
      </c>
      <c r="M904" s="3">
        <v>3</v>
      </c>
      <c r="N904" s="3">
        <v>7</v>
      </c>
      <c r="O904" s="2" t="s">
        <v>23</v>
      </c>
      <c r="P904" s="9" t="s">
        <v>1835</v>
      </c>
      <c r="Q904" s="9" t="s">
        <v>15611</v>
      </c>
      <c r="R904" s="10">
        <v>43904</v>
      </c>
      <c r="S904" s="16">
        <v>45780.124711988123</v>
      </c>
      <c r="T904" s="1" t="s">
        <v>19916</v>
      </c>
      <c r="U904" s="46">
        <v>2020</v>
      </c>
      <c r="V904" s="46">
        <v>2025</v>
      </c>
    </row>
    <row r="905" spans="1:22" x14ac:dyDescent="0.3">
      <c r="A905" s="3">
        <v>904</v>
      </c>
      <c r="B905" s="2" t="s">
        <v>1838</v>
      </c>
      <c r="C905" s="2" t="s">
        <v>118</v>
      </c>
      <c r="D905" s="2" t="s">
        <v>56</v>
      </c>
      <c r="E905" s="3">
        <v>2004</v>
      </c>
      <c r="F905" s="4">
        <v>12127.03</v>
      </c>
      <c r="G905" s="5">
        <v>225995</v>
      </c>
      <c r="H905" s="2" t="s">
        <v>35</v>
      </c>
      <c r="I905" s="2" t="s">
        <v>29</v>
      </c>
      <c r="J905" s="6">
        <v>2.7</v>
      </c>
      <c r="K905" s="7">
        <v>519</v>
      </c>
      <c r="L905" s="8">
        <v>410</v>
      </c>
      <c r="M905" s="3">
        <v>4</v>
      </c>
      <c r="N905" s="3">
        <v>4</v>
      </c>
      <c r="O905" s="2" t="s">
        <v>30</v>
      </c>
      <c r="P905" s="9" t="s">
        <v>1837</v>
      </c>
      <c r="Q905" s="9" t="s">
        <v>15612</v>
      </c>
      <c r="R905" s="10">
        <v>42163</v>
      </c>
      <c r="S905" s="16">
        <v>45500.624812008107</v>
      </c>
      <c r="T905" s="1" t="s">
        <v>19919</v>
      </c>
      <c r="U905" s="46">
        <v>2015</v>
      </c>
      <c r="V905" s="46">
        <v>2024</v>
      </c>
    </row>
    <row r="906" spans="1:22" x14ac:dyDescent="0.3">
      <c r="A906" s="3">
        <v>905</v>
      </c>
      <c r="B906" s="2" t="s">
        <v>1840</v>
      </c>
      <c r="C906" s="2" t="s">
        <v>74</v>
      </c>
      <c r="D906" s="2" t="s">
        <v>27</v>
      </c>
      <c r="E906" s="3">
        <v>2007</v>
      </c>
      <c r="F906" s="4">
        <v>46209.46</v>
      </c>
      <c r="G906" s="5">
        <v>143062</v>
      </c>
      <c r="H906" s="2" t="s">
        <v>41</v>
      </c>
      <c r="I906" s="2" t="s">
        <v>22</v>
      </c>
      <c r="J906" s="6">
        <v>4.8</v>
      </c>
      <c r="K906" s="7">
        <v>612</v>
      </c>
      <c r="L906" s="8">
        <v>617</v>
      </c>
      <c r="M906" s="3">
        <v>2</v>
      </c>
      <c r="N906" s="3">
        <v>2</v>
      </c>
      <c r="O906" s="2" t="s">
        <v>30</v>
      </c>
      <c r="P906" s="9" t="s">
        <v>1839</v>
      </c>
      <c r="Q906" s="9" t="s">
        <v>15613</v>
      </c>
      <c r="R906" s="10">
        <v>42699</v>
      </c>
      <c r="S906" s="16">
        <v>45841.164920029732</v>
      </c>
      <c r="T906" s="1" t="s">
        <v>19924</v>
      </c>
      <c r="U906" s="46">
        <v>2016</v>
      </c>
      <c r="V906" s="46">
        <v>2025</v>
      </c>
    </row>
    <row r="907" spans="1:22" x14ac:dyDescent="0.3">
      <c r="A907" s="3">
        <v>906</v>
      </c>
      <c r="B907" s="2" t="s">
        <v>1842</v>
      </c>
      <c r="C907" s="2" t="s">
        <v>26</v>
      </c>
      <c r="D907" s="2" t="s">
        <v>64</v>
      </c>
      <c r="E907" s="3">
        <v>2022</v>
      </c>
      <c r="F907" s="4">
        <v>19617.87</v>
      </c>
      <c r="G907" s="5">
        <v>171632</v>
      </c>
      <c r="H907" s="2" t="s">
        <v>41</v>
      </c>
      <c r="I907" s="2" t="s">
        <v>29</v>
      </c>
      <c r="J907" s="6">
        <v>5.3</v>
      </c>
      <c r="K907" s="7">
        <v>472</v>
      </c>
      <c r="L907" s="8">
        <v>603</v>
      </c>
      <c r="M907" s="3">
        <v>4</v>
      </c>
      <c r="N907" s="3">
        <v>4</v>
      </c>
      <c r="O907" s="2" t="s">
        <v>36</v>
      </c>
      <c r="P907" s="9" t="s">
        <v>1841</v>
      </c>
      <c r="Q907" s="9" t="s">
        <v>15614</v>
      </c>
      <c r="R907" s="10">
        <v>42216</v>
      </c>
      <c r="S907" s="16">
        <v>45264.203527751262</v>
      </c>
      <c r="T907" s="1" t="s">
        <v>19920</v>
      </c>
      <c r="U907" s="46">
        <v>2015</v>
      </c>
      <c r="V907" s="46">
        <v>2023</v>
      </c>
    </row>
    <row r="908" spans="1:22" x14ac:dyDescent="0.3">
      <c r="A908" s="3">
        <v>907</v>
      </c>
      <c r="B908" s="2" t="s">
        <v>1844</v>
      </c>
      <c r="C908" s="2" t="s">
        <v>118</v>
      </c>
      <c r="D908" s="2" t="s">
        <v>50</v>
      </c>
      <c r="E908" s="3">
        <v>2015</v>
      </c>
      <c r="F908" s="4">
        <v>74415.12</v>
      </c>
      <c r="G908" s="5">
        <v>214673</v>
      </c>
      <c r="H908" s="2" t="s">
        <v>21</v>
      </c>
      <c r="I908" s="2" t="s">
        <v>22</v>
      </c>
      <c r="J908" s="6">
        <v>5.7</v>
      </c>
      <c r="K908" s="7">
        <v>299</v>
      </c>
      <c r="L908" s="8">
        <v>655</v>
      </c>
      <c r="M908" s="3">
        <v>5</v>
      </c>
      <c r="N908" s="3">
        <v>7</v>
      </c>
      <c r="O908" s="2" t="s">
        <v>36</v>
      </c>
      <c r="P908" s="9" t="s">
        <v>1843</v>
      </c>
      <c r="Q908" s="9" t="s">
        <v>15615</v>
      </c>
      <c r="R908" s="10">
        <v>44151</v>
      </c>
      <c r="S908" s="16">
        <v>45523.551397325187</v>
      </c>
      <c r="T908" s="1" t="s">
        <v>19924</v>
      </c>
      <c r="U908" s="46">
        <v>2020</v>
      </c>
      <c r="V908" s="46">
        <v>2024</v>
      </c>
    </row>
    <row r="909" spans="1:22" x14ac:dyDescent="0.3">
      <c r="A909" s="3">
        <v>908</v>
      </c>
      <c r="B909" s="2" t="s">
        <v>1846</v>
      </c>
      <c r="C909" s="2" t="s">
        <v>45</v>
      </c>
      <c r="D909" s="2" t="s">
        <v>92</v>
      </c>
      <c r="E909" s="3">
        <v>2004</v>
      </c>
      <c r="F909" s="4">
        <v>64493.98</v>
      </c>
      <c r="G909" s="5">
        <v>128817</v>
      </c>
      <c r="H909" s="2" t="s">
        <v>28</v>
      </c>
      <c r="I909" s="2" t="s">
        <v>29</v>
      </c>
      <c r="J909" s="6">
        <v>5.8</v>
      </c>
      <c r="K909" s="7">
        <v>430</v>
      </c>
      <c r="L909" s="8">
        <v>541</v>
      </c>
      <c r="M909" s="3">
        <v>5</v>
      </c>
      <c r="N909" s="3">
        <v>7</v>
      </c>
      <c r="O909" s="2" t="s">
        <v>80</v>
      </c>
      <c r="P909" s="9" t="s">
        <v>1845</v>
      </c>
      <c r="Q909" s="9" t="s">
        <v>15616</v>
      </c>
      <c r="R909" s="10">
        <v>43321</v>
      </c>
      <c r="S909" s="16">
        <v>45163.005288103333</v>
      </c>
      <c r="T909" s="1" t="s">
        <v>19921</v>
      </c>
      <c r="U909" s="46">
        <v>2018</v>
      </c>
      <c r="V909" s="46">
        <v>2023</v>
      </c>
    </row>
    <row r="910" spans="1:22" x14ac:dyDescent="0.3">
      <c r="A910" s="3">
        <v>909</v>
      </c>
      <c r="B910" s="2" t="s">
        <v>1848</v>
      </c>
      <c r="C910" s="2" t="s">
        <v>26</v>
      </c>
      <c r="D910" s="2" t="s">
        <v>64</v>
      </c>
      <c r="E910" s="3">
        <v>1991</v>
      </c>
      <c r="F910" s="4">
        <v>25675.93</v>
      </c>
      <c r="G910" s="5">
        <v>100614</v>
      </c>
      <c r="H910" s="2" t="s">
        <v>21</v>
      </c>
      <c r="I910" s="2" t="s">
        <v>22</v>
      </c>
      <c r="J910" s="6">
        <v>4.8</v>
      </c>
      <c r="K910" s="7">
        <v>689</v>
      </c>
      <c r="L910" s="8">
        <v>297</v>
      </c>
      <c r="M910" s="3">
        <v>2</v>
      </c>
      <c r="N910" s="3">
        <v>4</v>
      </c>
      <c r="O910" s="2" t="s">
        <v>65</v>
      </c>
      <c r="P910" s="9" t="s">
        <v>1847</v>
      </c>
      <c r="Q910" s="9" t="s">
        <v>15617</v>
      </c>
      <c r="R910" s="10">
        <v>42017</v>
      </c>
      <c r="S910" s="16">
        <v>45618.178322710257</v>
      </c>
      <c r="T910" s="1" t="s">
        <v>19926</v>
      </c>
      <c r="U910" s="46">
        <v>2015</v>
      </c>
      <c r="V910" s="46">
        <v>2024</v>
      </c>
    </row>
    <row r="911" spans="1:22" x14ac:dyDescent="0.3">
      <c r="A911" s="3">
        <v>910</v>
      </c>
      <c r="B911" s="2" t="s">
        <v>1850</v>
      </c>
      <c r="C911" s="2" t="s">
        <v>107</v>
      </c>
      <c r="D911" s="2" t="s">
        <v>27</v>
      </c>
      <c r="E911" s="3">
        <v>1992</v>
      </c>
      <c r="F911" s="4">
        <v>22151.41</v>
      </c>
      <c r="G911" s="5">
        <v>222079</v>
      </c>
      <c r="H911" s="2" t="s">
        <v>41</v>
      </c>
      <c r="I911" s="2" t="s">
        <v>22</v>
      </c>
      <c r="J911" s="6">
        <v>4.5999999999999996</v>
      </c>
      <c r="K911" s="7">
        <v>170</v>
      </c>
      <c r="L911" s="8">
        <v>435</v>
      </c>
      <c r="M911" s="3">
        <v>4</v>
      </c>
      <c r="N911" s="3">
        <v>2</v>
      </c>
      <c r="O911" s="2" t="s">
        <v>65</v>
      </c>
      <c r="P911" s="9" t="s">
        <v>1849</v>
      </c>
      <c r="Q911" s="9" t="s">
        <v>19658</v>
      </c>
      <c r="R911" s="10">
        <v>44333</v>
      </c>
      <c r="S911" s="16">
        <v>45782.75323769325</v>
      </c>
      <c r="T911" s="1" t="s">
        <v>19918</v>
      </c>
      <c r="U911" s="46">
        <v>2021</v>
      </c>
      <c r="V911" s="46">
        <v>2025</v>
      </c>
    </row>
    <row r="912" spans="1:22" x14ac:dyDescent="0.3">
      <c r="A912" s="3">
        <v>911</v>
      </c>
      <c r="B912" s="2" t="s">
        <v>1852</v>
      </c>
      <c r="C912" s="2" t="s">
        <v>33</v>
      </c>
      <c r="D912" s="2" t="s">
        <v>20</v>
      </c>
      <c r="E912" s="3">
        <v>2020</v>
      </c>
      <c r="F912" s="4">
        <v>35694.53</v>
      </c>
      <c r="G912" s="5">
        <v>188396</v>
      </c>
      <c r="H912" s="2" t="s">
        <v>35</v>
      </c>
      <c r="I912" s="2" t="s">
        <v>29</v>
      </c>
      <c r="J912" s="6">
        <v>1.2</v>
      </c>
      <c r="K912" s="7">
        <v>391</v>
      </c>
      <c r="L912" s="8">
        <v>640</v>
      </c>
      <c r="M912" s="3">
        <v>5</v>
      </c>
      <c r="N912" s="3">
        <v>7</v>
      </c>
      <c r="O912" s="2" t="s">
        <v>36</v>
      </c>
      <c r="P912" s="9" t="s">
        <v>1851</v>
      </c>
      <c r="Q912" s="9" t="s">
        <v>15618</v>
      </c>
      <c r="R912" s="10">
        <v>42313</v>
      </c>
      <c r="S912" s="16">
        <v>45232.953277701257</v>
      </c>
      <c r="T912" s="1" t="s">
        <v>19924</v>
      </c>
      <c r="U912" s="46">
        <v>2015</v>
      </c>
      <c r="V912" s="46">
        <v>2023</v>
      </c>
    </row>
    <row r="913" spans="1:22" x14ac:dyDescent="0.3">
      <c r="A913" s="3">
        <v>912</v>
      </c>
      <c r="B913" s="2" t="s">
        <v>1854</v>
      </c>
      <c r="C913" s="2" t="s">
        <v>19</v>
      </c>
      <c r="D913" s="2" t="s">
        <v>46</v>
      </c>
      <c r="E913" s="3">
        <v>2021</v>
      </c>
      <c r="F913" s="4">
        <v>24112.82</v>
      </c>
      <c r="G913" s="5">
        <v>62507</v>
      </c>
      <c r="H913" s="2" t="s">
        <v>35</v>
      </c>
      <c r="I913" s="2" t="s">
        <v>22</v>
      </c>
      <c r="J913" s="6">
        <v>2.1</v>
      </c>
      <c r="K913" s="7">
        <v>332</v>
      </c>
      <c r="L913" s="8">
        <v>188</v>
      </c>
      <c r="M913" s="3">
        <v>2</v>
      </c>
      <c r="N913" s="3">
        <v>7</v>
      </c>
      <c r="O913" s="2" t="s">
        <v>30</v>
      </c>
      <c r="P913" s="9" t="s">
        <v>1853</v>
      </c>
      <c r="Q913" s="9" t="s">
        <v>15619</v>
      </c>
      <c r="R913" s="10">
        <v>42753</v>
      </c>
      <c r="S913" s="16">
        <v>45351.236934432607</v>
      </c>
      <c r="T913" s="1" t="s">
        <v>19926</v>
      </c>
      <c r="U913" s="46">
        <v>2017</v>
      </c>
      <c r="V913" s="46">
        <v>2024</v>
      </c>
    </row>
    <row r="914" spans="1:22" x14ac:dyDescent="0.3">
      <c r="A914" s="3">
        <v>913</v>
      </c>
      <c r="B914" s="2" t="s">
        <v>1856</v>
      </c>
      <c r="C914" s="2" t="s">
        <v>107</v>
      </c>
      <c r="D914" s="2" t="s">
        <v>92</v>
      </c>
      <c r="E914" s="3">
        <v>2001</v>
      </c>
      <c r="F914" s="4">
        <v>56405.54</v>
      </c>
      <c r="G914" s="5">
        <v>286049</v>
      </c>
      <c r="H914" s="2" t="s">
        <v>41</v>
      </c>
      <c r="I914" s="2" t="s">
        <v>29</v>
      </c>
      <c r="J914" s="6">
        <v>1.2</v>
      </c>
      <c r="K914" s="7">
        <v>76</v>
      </c>
      <c r="L914" s="8">
        <v>558</v>
      </c>
      <c r="M914" s="3">
        <v>3</v>
      </c>
      <c r="N914" s="3">
        <v>7</v>
      </c>
      <c r="O914" s="2" t="s">
        <v>42</v>
      </c>
      <c r="P914" s="9" t="s">
        <v>1855</v>
      </c>
      <c r="Q914" s="9" t="s">
        <v>15620</v>
      </c>
      <c r="R914" s="10">
        <v>44595</v>
      </c>
      <c r="S914" s="16">
        <v>45484.269540953923</v>
      </c>
      <c r="T914" s="1" t="s">
        <v>19915</v>
      </c>
      <c r="U914" s="46">
        <v>2022</v>
      </c>
      <c r="V914" s="46">
        <v>2024</v>
      </c>
    </row>
    <row r="915" spans="1:22" x14ac:dyDescent="0.3">
      <c r="A915" s="3">
        <v>914</v>
      </c>
      <c r="B915" s="2" t="s">
        <v>1858</v>
      </c>
      <c r="C915" s="2" t="s">
        <v>39</v>
      </c>
      <c r="D915" s="2" t="s">
        <v>56</v>
      </c>
      <c r="E915" s="3">
        <v>2020</v>
      </c>
      <c r="F915" s="4">
        <v>54709.68</v>
      </c>
      <c r="G915" s="5">
        <v>197687</v>
      </c>
      <c r="H915" s="2" t="s">
        <v>35</v>
      </c>
      <c r="I915" s="2" t="s">
        <v>29</v>
      </c>
      <c r="J915" s="6">
        <v>2.9</v>
      </c>
      <c r="K915" s="7">
        <v>658</v>
      </c>
      <c r="L915" s="8">
        <v>663</v>
      </c>
      <c r="M915" s="3">
        <v>2</v>
      </c>
      <c r="N915" s="3">
        <v>7</v>
      </c>
      <c r="O915" s="2" t="s">
        <v>80</v>
      </c>
      <c r="P915" s="9" t="s">
        <v>1857</v>
      </c>
      <c r="Q915" s="9" t="s">
        <v>15621</v>
      </c>
      <c r="R915" s="10">
        <v>43648</v>
      </c>
      <c r="S915" s="16">
        <v>45441.04489602492</v>
      </c>
      <c r="T915" s="1" t="s">
        <v>19920</v>
      </c>
      <c r="U915" s="46">
        <v>2019</v>
      </c>
      <c r="V915" s="46">
        <v>2024</v>
      </c>
    </row>
    <row r="916" spans="1:22" x14ac:dyDescent="0.3">
      <c r="A916" s="3">
        <v>915</v>
      </c>
      <c r="B916" s="2" t="s">
        <v>1860</v>
      </c>
      <c r="C916" s="2" t="s">
        <v>33</v>
      </c>
      <c r="D916" s="2" t="s">
        <v>56</v>
      </c>
      <c r="E916" s="3">
        <v>2000</v>
      </c>
      <c r="F916" s="4">
        <v>51595.85</v>
      </c>
      <c r="G916" s="5">
        <v>34556</v>
      </c>
      <c r="H916" s="2" t="s">
        <v>21</v>
      </c>
      <c r="I916" s="2" t="s">
        <v>29</v>
      </c>
      <c r="J916" s="6">
        <v>3.3</v>
      </c>
      <c r="K916" s="7">
        <v>90</v>
      </c>
      <c r="L916" s="8">
        <v>198</v>
      </c>
      <c r="M916" s="3">
        <v>4</v>
      </c>
      <c r="N916" s="3">
        <v>5</v>
      </c>
      <c r="O916" s="2" t="s">
        <v>36</v>
      </c>
      <c r="P916" s="9" t="s">
        <v>1859</v>
      </c>
      <c r="Q916" s="9" t="s">
        <v>15622</v>
      </c>
      <c r="R916" s="10">
        <v>44713</v>
      </c>
      <c r="S916" s="16">
        <v>45695.135714188553</v>
      </c>
      <c r="T916" s="1" t="s">
        <v>19919</v>
      </c>
      <c r="U916" s="46">
        <v>2022</v>
      </c>
      <c r="V916" s="46">
        <v>2025</v>
      </c>
    </row>
    <row r="917" spans="1:22" x14ac:dyDescent="0.3">
      <c r="A917" s="3">
        <v>916</v>
      </c>
      <c r="B917" s="2" t="s">
        <v>1862</v>
      </c>
      <c r="C917" s="2" t="s">
        <v>45</v>
      </c>
      <c r="D917" s="2" t="s">
        <v>79</v>
      </c>
      <c r="E917" s="3">
        <v>1997</v>
      </c>
      <c r="F917" s="4">
        <v>32920.19</v>
      </c>
      <c r="G917" s="5">
        <v>77328</v>
      </c>
      <c r="H917" s="2" t="s">
        <v>28</v>
      </c>
      <c r="I917" s="2" t="s">
        <v>29</v>
      </c>
      <c r="J917" s="6">
        <v>3.2</v>
      </c>
      <c r="K917" s="7">
        <v>179</v>
      </c>
      <c r="L917" s="8">
        <v>757</v>
      </c>
      <c r="M917" s="3">
        <v>2</v>
      </c>
      <c r="N917" s="3">
        <v>4</v>
      </c>
      <c r="O917" s="2" t="s">
        <v>23</v>
      </c>
      <c r="P917" s="9" t="s">
        <v>1861</v>
      </c>
      <c r="Q917" s="9" t="s">
        <v>15623</v>
      </c>
      <c r="R917" s="10">
        <v>43500</v>
      </c>
      <c r="S917" s="16">
        <v>45491.27894283428</v>
      </c>
      <c r="T917" s="1" t="s">
        <v>19915</v>
      </c>
      <c r="U917" s="46">
        <v>2019</v>
      </c>
      <c r="V917" s="46">
        <v>2024</v>
      </c>
    </row>
    <row r="918" spans="1:22" x14ac:dyDescent="0.3">
      <c r="A918" s="3">
        <v>917</v>
      </c>
      <c r="B918" s="2" t="s">
        <v>1864</v>
      </c>
      <c r="C918" s="2" t="s">
        <v>63</v>
      </c>
      <c r="D918" s="2" t="s">
        <v>50</v>
      </c>
      <c r="E918" s="3">
        <v>2014</v>
      </c>
      <c r="F918" s="4">
        <v>73799.320000000007</v>
      </c>
      <c r="G918" s="5">
        <v>5949</v>
      </c>
      <c r="H918" s="2" t="s">
        <v>41</v>
      </c>
      <c r="I918" s="2" t="s">
        <v>29</v>
      </c>
      <c r="J918" s="6">
        <v>4</v>
      </c>
      <c r="K918" s="7">
        <v>439</v>
      </c>
      <c r="L918" s="8">
        <v>214</v>
      </c>
      <c r="M918" s="3">
        <v>5</v>
      </c>
      <c r="N918" s="3">
        <v>4</v>
      </c>
      <c r="O918" s="2" t="s">
        <v>23</v>
      </c>
      <c r="P918" s="9" t="s">
        <v>1863</v>
      </c>
      <c r="Q918" s="9" t="s">
        <v>19160</v>
      </c>
      <c r="R918" s="10">
        <v>43320</v>
      </c>
      <c r="S918" s="16">
        <v>45662.571201285973</v>
      </c>
      <c r="T918" s="1" t="s">
        <v>19921</v>
      </c>
      <c r="U918" s="46">
        <v>2018</v>
      </c>
      <c r="V918" s="46">
        <v>2025</v>
      </c>
    </row>
    <row r="919" spans="1:22" x14ac:dyDescent="0.3">
      <c r="A919" s="3">
        <v>918</v>
      </c>
      <c r="B919" s="2" t="s">
        <v>1866</v>
      </c>
      <c r="C919" s="2" t="s">
        <v>49</v>
      </c>
      <c r="D919" s="2" t="s">
        <v>20</v>
      </c>
      <c r="E919" s="3">
        <v>2014</v>
      </c>
      <c r="F919" s="4">
        <v>48305.85</v>
      </c>
      <c r="G919" s="5">
        <v>125208</v>
      </c>
      <c r="H919" s="2" t="s">
        <v>35</v>
      </c>
      <c r="I919" s="2" t="s">
        <v>22</v>
      </c>
      <c r="J919" s="6">
        <v>1.1000000000000001</v>
      </c>
      <c r="K919" s="7">
        <v>548</v>
      </c>
      <c r="L919" s="8">
        <v>289</v>
      </c>
      <c r="M919" s="3">
        <v>2</v>
      </c>
      <c r="N919" s="3">
        <v>5</v>
      </c>
      <c r="O919" s="2" t="s">
        <v>23</v>
      </c>
      <c r="P919" s="9" t="s">
        <v>1865</v>
      </c>
      <c r="Q919" s="9" t="s">
        <v>18918</v>
      </c>
      <c r="R919" s="10">
        <v>43072</v>
      </c>
      <c r="S919" s="16">
        <v>45731.204928031322</v>
      </c>
      <c r="T919" s="1" t="s">
        <v>19925</v>
      </c>
      <c r="U919" s="46">
        <v>2017</v>
      </c>
      <c r="V919" s="46">
        <v>2025</v>
      </c>
    </row>
    <row r="920" spans="1:22" x14ac:dyDescent="0.3">
      <c r="A920" s="3">
        <v>919</v>
      </c>
      <c r="B920" s="2" t="s">
        <v>1868</v>
      </c>
      <c r="C920" s="2" t="s">
        <v>63</v>
      </c>
      <c r="D920" s="2" t="s">
        <v>27</v>
      </c>
      <c r="E920" s="3">
        <v>1995</v>
      </c>
      <c r="F920" s="4">
        <v>56734.92</v>
      </c>
      <c r="G920" s="5">
        <v>288562</v>
      </c>
      <c r="H920" s="2" t="s">
        <v>41</v>
      </c>
      <c r="I920" s="2" t="s">
        <v>29</v>
      </c>
      <c r="J920" s="6">
        <v>5.0999999999999996</v>
      </c>
      <c r="K920" s="7">
        <v>467</v>
      </c>
      <c r="L920" s="8">
        <v>451</v>
      </c>
      <c r="M920" s="3">
        <v>2</v>
      </c>
      <c r="N920" s="3">
        <v>4</v>
      </c>
      <c r="O920" s="2" t="s">
        <v>85</v>
      </c>
      <c r="P920" s="9" t="s">
        <v>1867</v>
      </c>
      <c r="Q920" s="9" t="s">
        <v>15624</v>
      </c>
      <c r="R920" s="10">
        <v>43069</v>
      </c>
      <c r="S920" s="16">
        <v>45785.67382181008</v>
      </c>
      <c r="T920" s="1" t="s">
        <v>19924</v>
      </c>
      <c r="U920" s="46">
        <v>2017</v>
      </c>
      <c r="V920" s="46">
        <v>2025</v>
      </c>
    </row>
    <row r="921" spans="1:22" x14ac:dyDescent="0.3">
      <c r="A921" s="3">
        <v>920</v>
      </c>
      <c r="B921" s="2" t="s">
        <v>1870</v>
      </c>
      <c r="C921" s="2" t="s">
        <v>19</v>
      </c>
      <c r="D921" s="2" t="s">
        <v>92</v>
      </c>
      <c r="E921" s="3">
        <v>2014</v>
      </c>
      <c r="F921" s="4">
        <v>11533.35</v>
      </c>
      <c r="G921" s="5">
        <v>23788</v>
      </c>
      <c r="H921" s="2" t="s">
        <v>41</v>
      </c>
      <c r="I921" s="2" t="s">
        <v>29</v>
      </c>
      <c r="J921" s="6">
        <v>3.3</v>
      </c>
      <c r="K921" s="7">
        <v>652</v>
      </c>
      <c r="L921" s="8">
        <v>409</v>
      </c>
      <c r="M921" s="3">
        <v>3</v>
      </c>
      <c r="N921" s="3">
        <v>2</v>
      </c>
      <c r="O921" s="2" t="s">
        <v>51</v>
      </c>
      <c r="P921" s="9" t="s">
        <v>1869</v>
      </c>
      <c r="Q921" s="9" t="s">
        <v>15625</v>
      </c>
      <c r="R921" s="10">
        <v>44134</v>
      </c>
      <c r="S921" s="16">
        <v>45160.376762398191</v>
      </c>
      <c r="T921" s="1" t="s">
        <v>19923</v>
      </c>
      <c r="U921" s="46">
        <v>2020</v>
      </c>
      <c r="V921" s="46">
        <v>2023</v>
      </c>
    </row>
    <row r="922" spans="1:22" x14ac:dyDescent="0.3">
      <c r="A922" s="3">
        <v>921</v>
      </c>
      <c r="B922" s="2" t="s">
        <v>1872</v>
      </c>
      <c r="C922" s="2" t="s">
        <v>45</v>
      </c>
      <c r="D922" s="2" t="s">
        <v>56</v>
      </c>
      <c r="E922" s="3">
        <v>2003</v>
      </c>
      <c r="F922" s="4">
        <v>12862.73</v>
      </c>
      <c r="G922" s="5">
        <v>46154</v>
      </c>
      <c r="H922" s="2" t="s">
        <v>21</v>
      </c>
      <c r="I922" s="2" t="s">
        <v>29</v>
      </c>
      <c r="J922" s="6">
        <v>4.8</v>
      </c>
      <c r="K922" s="7">
        <v>661</v>
      </c>
      <c r="L922" s="8">
        <v>497</v>
      </c>
      <c r="M922" s="3">
        <v>2</v>
      </c>
      <c r="N922" s="3">
        <v>4</v>
      </c>
      <c r="O922" s="2" t="s">
        <v>65</v>
      </c>
      <c r="P922" s="9" t="s">
        <v>1871</v>
      </c>
      <c r="Q922" s="9" t="s">
        <v>15626</v>
      </c>
      <c r="R922" s="10">
        <v>42912</v>
      </c>
      <c r="S922" s="16">
        <v>45813.273341714063</v>
      </c>
      <c r="T922" s="1" t="s">
        <v>19919</v>
      </c>
      <c r="U922" s="46">
        <v>2017</v>
      </c>
      <c r="V922" s="46">
        <v>2025</v>
      </c>
    </row>
    <row r="923" spans="1:22" x14ac:dyDescent="0.3">
      <c r="A923" s="3">
        <v>922</v>
      </c>
      <c r="B923" s="2" t="s">
        <v>1874</v>
      </c>
      <c r="C923" s="2" t="s">
        <v>26</v>
      </c>
      <c r="D923" s="2" t="s">
        <v>64</v>
      </c>
      <c r="E923" s="3">
        <v>2024</v>
      </c>
      <c r="F923" s="4">
        <v>76057.36</v>
      </c>
      <c r="G923" s="5">
        <v>35517</v>
      </c>
      <c r="H923" s="2" t="s">
        <v>28</v>
      </c>
      <c r="I923" s="2" t="s">
        <v>29</v>
      </c>
      <c r="J923" s="6">
        <v>2.2999999999999998</v>
      </c>
      <c r="K923" s="7">
        <v>124</v>
      </c>
      <c r="L923" s="8">
        <v>294</v>
      </c>
      <c r="M923" s="3">
        <v>4</v>
      </c>
      <c r="N923" s="3">
        <v>7</v>
      </c>
      <c r="O923" s="2" t="s">
        <v>42</v>
      </c>
      <c r="P923" s="9" t="s">
        <v>1873</v>
      </c>
      <c r="Q923" s="9" t="s">
        <v>15627</v>
      </c>
      <c r="R923" s="10">
        <v>44986</v>
      </c>
      <c r="S923" s="16">
        <v>45357.078102666252</v>
      </c>
      <c r="T923" s="1" t="s">
        <v>19916</v>
      </c>
      <c r="U923" s="46">
        <v>2023</v>
      </c>
      <c r="V923" s="46">
        <v>2024</v>
      </c>
    </row>
    <row r="924" spans="1:22" x14ac:dyDescent="0.3">
      <c r="A924" s="3">
        <v>923</v>
      </c>
      <c r="B924" s="2" t="s">
        <v>1876</v>
      </c>
      <c r="C924" s="2" t="s">
        <v>49</v>
      </c>
      <c r="D924" s="2" t="s">
        <v>64</v>
      </c>
      <c r="E924" s="3">
        <v>2000</v>
      </c>
      <c r="F924" s="4">
        <v>68118.44</v>
      </c>
      <c r="G924" s="5">
        <v>125902</v>
      </c>
      <c r="H924" s="2" t="s">
        <v>21</v>
      </c>
      <c r="I924" s="2" t="s">
        <v>29</v>
      </c>
      <c r="J924" s="6">
        <v>2.2999999999999998</v>
      </c>
      <c r="K924" s="7">
        <v>340</v>
      </c>
      <c r="L924" s="8">
        <v>637</v>
      </c>
      <c r="M924" s="3">
        <v>5</v>
      </c>
      <c r="N924" s="3">
        <v>2</v>
      </c>
      <c r="O924" s="2" t="s">
        <v>80</v>
      </c>
      <c r="P924" s="9" t="s">
        <v>1875</v>
      </c>
      <c r="Q924" s="9" t="s">
        <v>15628</v>
      </c>
      <c r="R924" s="10">
        <v>43893</v>
      </c>
      <c r="S924" s="16">
        <v>45325.973881822087</v>
      </c>
      <c r="T924" s="1" t="s">
        <v>19916</v>
      </c>
      <c r="U924" s="46">
        <v>2020</v>
      </c>
      <c r="V924" s="46">
        <v>2024</v>
      </c>
    </row>
    <row r="925" spans="1:22" x14ac:dyDescent="0.3">
      <c r="A925" s="3">
        <v>924</v>
      </c>
      <c r="B925" s="2" t="s">
        <v>1878</v>
      </c>
      <c r="C925" s="2" t="s">
        <v>19</v>
      </c>
      <c r="D925" s="2" t="s">
        <v>20</v>
      </c>
      <c r="E925" s="3">
        <v>2001</v>
      </c>
      <c r="F925" s="4">
        <v>14462.34</v>
      </c>
      <c r="G925" s="5">
        <v>191292</v>
      </c>
      <c r="H925" s="2" t="s">
        <v>35</v>
      </c>
      <c r="I925" s="2" t="s">
        <v>29</v>
      </c>
      <c r="J925" s="6">
        <v>3</v>
      </c>
      <c r="K925" s="7">
        <v>173</v>
      </c>
      <c r="L925" s="8">
        <v>414</v>
      </c>
      <c r="M925" s="3">
        <v>5</v>
      </c>
      <c r="N925" s="3">
        <v>2</v>
      </c>
      <c r="O925" s="2" t="s">
        <v>30</v>
      </c>
      <c r="P925" s="9" t="s">
        <v>1877</v>
      </c>
      <c r="Q925" s="9" t="s">
        <v>19659</v>
      </c>
      <c r="R925" s="10">
        <v>43678</v>
      </c>
      <c r="S925" s="16">
        <v>45260.11470998772</v>
      </c>
      <c r="T925" s="1" t="s">
        <v>19921</v>
      </c>
      <c r="U925" s="46">
        <v>2019</v>
      </c>
      <c r="V925" s="46">
        <v>2023</v>
      </c>
    </row>
    <row r="926" spans="1:22" x14ac:dyDescent="0.3">
      <c r="A926" s="3">
        <v>925</v>
      </c>
      <c r="B926" s="2" t="s">
        <v>1880</v>
      </c>
      <c r="C926" s="2" t="s">
        <v>19</v>
      </c>
      <c r="D926" s="2" t="s">
        <v>79</v>
      </c>
      <c r="E926" s="3">
        <v>1999</v>
      </c>
      <c r="F926" s="4">
        <v>63234.89</v>
      </c>
      <c r="G926" s="5">
        <v>252858</v>
      </c>
      <c r="H926" s="2" t="s">
        <v>41</v>
      </c>
      <c r="I926" s="2" t="s">
        <v>22</v>
      </c>
      <c r="J926" s="6">
        <v>5.3</v>
      </c>
      <c r="K926" s="7">
        <v>318</v>
      </c>
      <c r="L926" s="8">
        <v>619</v>
      </c>
      <c r="M926" s="3">
        <v>5</v>
      </c>
      <c r="N926" s="3">
        <v>5</v>
      </c>
      <c r="O926" s="2" t="s">
        <v>42</v>
      </c>
      <c r="P926" s="9" t="s">
        <v>1879</v>
      </c>
      <c r="Q926" s="9" t="s">
        <v>15629</v>
      </c>
      <c r="R926" s="10">
        <v>45202</v>
      </c>
      <c r="S926" s="16">
        <v>45789.17852275027</v>
      </c>
      <c r="T926" s="1" t="s">
        <v>19923</v>
      </c>
      <c r="U926" s="46">
        <v>2023</v>
      </c>
      <c r="V926" s="46">
        <v>2025</v>
      </c>
    </row>
    <row r="927" spans="1:22" x14ac:dyDescent="0.3">
      <c r="A927" s="3">
        <v>926</v>
      </c>
      <c r="B927" s="2" t="s">
        <v>1882</v>
      </c>
      <c r="C927" s="2" t="s">
        <v>74</v>
      </c>
      <c r="D927" s="2" t="s">
        <v>92</v>
      </c>
      <c r="E927" s="3">
        <v>1995</v>
      </c>
      <c r="F927" s="4">
        <v>55588.34</v>
      </c>
      <c r="G927" s="5">
        <v>26026</v>
      </c>
      <c r="H927" s="2" t="s">
        <v>28</v>
      </c>
      <c r="I927" s="2" t="s">
        <v>22</v>
      </c>
      <c r="J927" s="6">
        <v>4.3</v>
      </c>
      <c r="K927" s="7">
        <v>438</v>
      </c>
      <c r="L927" s="8">
        <v>698</v>
      </c>
      <c r="M927" s="3">
        <v>2</v>
      </c>
      <c r="N927" s="3">
        <v>7</v>
      </c>
      <c r="O927" s="2" t="s">
        <v>36</v>
      </c>
      <c r="P927" s="9" t="s">
        <v>1881</v>
      </c>
      <c r="Q927" s="9" t="s">
        <v>15630</v>
      </c>
      <c r="R927" s="10">
        <v>42565</v>
      </c>
      <c r="S927" s="16">
        <v>45643.00328770325</v>
      </c>
      <c r="T927" s="1" t="s">
        <v>19920</v>
      </c>
      <c r="U927" s="46">
        <v>2016</v>
      </c>
      <c r="V927" s="46">
        <v>2024</v>
      </c>
    </row>
    <row r="928" spans="1:22" x14ac:dyDescent="0.3">
      <c r="A928" s="3">
        <v>927</v>
      </c>
      <c r="B928" s="2" t="s">
        <v>1884</v>
      </c>
      <c r="C928" s="2" t="s">
        <v>19</v>
      </c>
      <c r="D928" s="2" t="s">
        <v>34</v>
      </c>
      <c r="E928" s="3">
        <v>1994</v>
      </c>
      <c r="F928" s="4">
        <v>76672.289999999994</v>
      </c>
      <c r="G928" s="5">
        <v>151788</v>
      </c>
      <c r="H928" s="2" t="s">
        <v>21</v>
      </c>
      <c r="I928" s="2" t="s">
        <v>29</v>
      </c>
      <c r="J928" s="6">
        <v>1.7</v>
      </c>
      <c r="K928" s="7">
        <v>118</v>
      </c>
      <c r="L928" s="8">
        <v>457</v>
      </c>
      <c r="M928" s="3">
        <v>3</v>
      </c>
      <c r="N928" s="3">
        <v>5</v>
      </c>
      <c r="O928" s="2" t="s">
        <v>65</v>
      </c>
      <c r="P928" s="9" t="s">
        <v>1883</v>
      </c>
      <c r="Q928" s="9" t="s">
        <v>15631</v>
      </c>
      <c r="R928" s="10">
        <v>45340</v>
      </c>
      <c r="S928" s="16">
        <v>45700.39276559883</v>
      </c>
      <c r="T928" s="1" t="s">
        <v>19915</v>
      </c>
      <c r="U928" s="46">
        <v>2024</v>
      </c>
      <c r="V928" s="46">
        <v>2025</v>
      </c>
    </row>
    <row r="929" spans="1:22" x14ac:dyDescent="0.3">
      <c r="A929" s="3">
        <v>928</v>
      </c>
      <c r="B929" s="2" t="s">
        <v>1886</v>
      </c>
      <c r="C929" s="2" t="s">
        <v>33</v>
      </c>
      <c r="D929" s="2" t="s">
        <v>27</v>
      </c>
      <c r="E929" s="3">
        <v>2000</v>
      </c>
      <c r="F929" s="4">
        <v>57684.2</v>
      </c>
      <c r="G929" s="5">
        <v>39410</v>
      </c>
      <c r="H929" s="2" t="s">
        <v>28</v>
      </c>
      <c r="I929" s="2" t="s">
        <v>29</v>
      </c>
      <c r="J929" s="6">
        <v>5.9</v>
      </c>
      <c r="K929" s="7">
        <v>430</v>
      </c>
      <c r="L929" s="8">
        <v>464</v>
      </c>
      <c r="M929" s="3">
        <v>2</v>
      </c>
      <c r="N929" s="3">
        <v>4</v>
      </c>
      <c r="O929" s="2" t="s">
        <v>42</v>
      </c>
      <c r="P929" s="9" t="s">
        <v>1885</v>
      </c>
      <c r="Q929" s="9" t="s">
        <v>15632</v>
      </c>
      <c r="R929" s="10">
        <v>43382</v>
      </c>
      <c r="S929" s="16">
        <v>45860.440775200746</v>
      </c>
      <c r="T929" s="1" t="s">
        <v>19923</v>
      </c>
      <c r="U929" s="46">
        <v>2018</v>
      </c>
      <c r="V929" s="46">
        <v>2025</v>
      </c>
    </row>
    <row r="930" spans="1:22" x14ac:dyDescent="0.3">
      <c r="A930" s="3">
        <v>929</v>
      </c>
      <c r="B930" s="2" t="s">
        <v>1888</v>
      </c>
      <c r="C930" s="2" t="s">
        <v>39</v>
      </c>
      <c r="D930" s="2" t="s">
        <v>50</v>
      </c>
      <c r="E930" s="3">
        <v>1997</v>
      </c>
      <c r="F930" s="4">
        <v>76136.44</v>
      </c>
      <c r="G930" s="5">
        <v>281114</v>
      </c>
      <c r="H930" s="2" t="s">
        <v>28</v>
      </c>
      <c r="I930" s="2" t="s">
        <v>29</v>
      </c>
      <c r="J930" s="6">
        <v>1.8</v>
      </c>
      <c r="K930" s="7">
        <v>540</v>
      </c>
      <c r="L930" s="8">
        <v>191</v>
      </c>
      <c r="M930" s="3">
        <v>5</v>
      </c>
      <c r="N930" s="3">
        <v>5</v>
      </c>
      <c r="O930" s="2" t="s">
        <v>85</v>
      </c>
      <c r="P930" s="9" t="s">
        <v>1887</v>
      </c>
      <c r="Q930" s="9" t="s">
        <v>19660</v>
      </c>
      <c r="R930" s="10">
        <v>45058</v>
      </c>
      <c r="S930" s="16">
        <v>45261.282943634447</v>
      </c>
      <c r="T930" s="1" t="s">
        <v>19918</v>
      </c>
      <c r="U930" s="46">
        <v>2023</v>
      </c>
      <c r="V930" s="46">
        <v>2023</v>
      </c>
    </row>
    <row r="931" spans="1:22" x14ac:dyDescent="0.3">
      <c r="A931" s="3">
        <v>930</v>
      </c>
      <c r="B931" s="2" t="s">
        <v>1890</v>
      </c>
      <c r="C931" s="2" t="s">
        <v>26</v>
      </c>
      <c r="D931" s="2" t="s">
        <v>20</v>
      </c>
      <c r="E931" s="3">
        <v>2000</v>
      </c>
      <c r="F931" s="4">
        <v>12852.39</v>
      </c>
      <c r="G931" s="5">
        <v>104575</v>
      </c>
      <c r="H931" s="2" t="s">
        <v>35</v>
      </c>
      <c r="I931" s="2" t="s">
        <v>29</v>
      </c>
      <c r="J931" s="6">
        <v>5.3</v>
      </c>
      <c r="K931" s="7">
        <v>125</v>
      </c>
      <c r="L931" s="8">
        <v>482</v>
      </c>
      <c r="M931" s="3">
        <v>4</v>
      </c>
      <c r="N931" s="3">
        <v>4</v>
      </c>
      <c r="O931" s="2" t="s">
        <v>23</v>
      </c>
      <c r="P931" s="9" t="s">
        <v>1889</v>
      </c>
      <c r="Q931" s="9" t="s">
        <v>15633</v>
      </c>
      <c r="R931" s="10">
        <v>43033</v>
      </c>
      <c r="S931" s="16">
        <v>45328.164319909702</v>
      </c>
      <c r="T931" s="1" t="s">
        <v>19923</v>
      </c>
      <c r="U931" s="46">
        <v>2017</v>
      </c>
      <c r="V931" s="46">
        <v>2024</v>
      </c>
    </row>
    <row r="932" spans="1:22" x14ac:dyDescent="0.3">
      <c r="A932" s="3">
        <v>931</v>
      </c>
      <c r="B932" s="2" t="s">
        <v>1892</v>
      </c>
      <c r="C932" s="2" t="s">
        <v>49</v>
      </c>
      <c r="D932" s="2" t="s">
        <v>40</v>
      </c>
      <c r="E932" s="3">
        <v>2018</v>
      </c>
      <c r="F932" s="4">
        <v>36794.53</v>
      </c>
      <c r="G932" s="5">
        <v>179613</v>
      </c>
      <c r="H932" s="2" t="s">
        <v>28</v>
      </c>
      <c r="I932" s="2" t="s">
        <v>22</v>
      </c>
      <c r="J932" s="6">
        <v>4.5</v>
      </c>
      <c r="K932" s="7">
        <v>621</v>
      </c>
      <c r="L932" s="8">
        <v>285</v>
      </c>
      <c r="M932" s="3">
        <v>4</v>
      </c>
      <c r="N932" s="3">
        <v>4</v>
      </c>
      <c r="O932" s="2" t="s">
        <v>42</v>
      </c>
      <c r="P932" s="9" t="s">
        <v>1891</v>
      </c>
      <c r="Q932" s="9" t="s">
        <v>15634</v>
      </c>
      <c r="R932" s="10">
        <v>44867</v>
      </c>
      <c r="S932" s="16">
        <v>45141.68502405053</v>
      </c>
      <c r="T932" s="1" t="s">
        <v>19924</v>
      </c>
      <c r="U932" s="46">
        <v>2022</v>
      </c>
      <c r="V932" s="46">
        <v>2023</v>
      </c>
    </row>
    <row r="933" spans="1:22" x14ac:dyDescent="0.3">
      <c r="A933" s="3">
        <v>932</v>
      </c>
      <c r="B933" s="2" t="s">
        <v>1894</v>
      </c>
      <c r="C933" s="2" t="s">
        <v>33</v>
      </c>
      <c r="D933" s="2" t="s">
        <v>56</v>
      </c>
      <c r="E933" s="3">
        <v>2009</v>
      </c>
      <c r="F933" s="4">
        <v>52570.49</v>
      </c>
      <c r="G933" s="5">
        <v>113918</v>
      </c>
      <c r="H933" s="2" t="s">
        <v>28</v>
      </c>
      <c r="I933" s="2" t="s">
        <v>22</v>
      </c>
      <c r="J933" s="6">
        <v>2.8</v>
      </c>
      <c r="K933" s="7">
        <v>542</v>
      </c>
      <c r="L933" s="8">
        <v>412</v>
      </c>
      <c r="M933" s="3">
        <v>3</v>
      </c>
      <c r="N933" s="3">
        <v>5</v>
      </c>
      <c r="O933" s="2" t="s">
        <v>80</v>
      </c>
      <c r="P933" s="9" t="s">
        <v>1893</v>
      </c>
      <c r="Q933" s="9" t="s">
        <v>15635</v>
      </c>
      <c r="R933" s="10">
        <v>44237</v>
      </c>
      <c r="S933" s="16">
        <v>45746.537994644641</v>
      </c>
      <c r="T933" s="1" t="s">
        <v>19915</v>
      </c>
      <c r="U933" s="46">
        <v>2021</v>
      </c>
      <c r="V933" s="46">
        <v>2025</v>
      </c>
    </row>
    <row r="934" spans="1:22" x14ac:dyDescent="0.3">
      <c r="A934" s="3">
        <v>933</v>
      </c>
      <c r="B934" s="2" t="s">
        <v>1896</v>
      </c>
      <c r="C934" s="2" t="s">
        <v>26</v>
      </c>
      <c r="D934" s="2" t="s">
        <v>34</v>
      </c>
      <c r="E934" s="3">
        <v>2020</v>
      </c>
      <c r="F934" s="4">
        <v>69835.600000000006</v>
      </c>
      <c r="G934" s="5">
        <v>77346</v>
      </c>
      <c r="H934" s="2" t="s">
        <v>41</v>
      </c>
      <c r="I934" s="2" t="s">
        <v>29</v>
      </c>
      <c r="J934" s="6">
        <v>4.9000000000000004</v>
      </c>
      <c r="K934" s="7">
        <v>82</v>
      </c>
      <c r="L934" s="8">
        <v>233</v>
      </c>
      <c r="M934" s="3">
        <v>5</v>
      </c>
      <c r="N934" s="3">
        <v>4</v>
      </c>
      <c r="O934" s="2" t="s">
        <v>65</v>
      </c>
      <c r="P934" s="9" t="s">
        <v>1895</v>
      </c>
      <c r="Q934" s="9" t="s">
        <v>15636</v>
      </c>
      <c r="R934" s="10">
        <v>43945</v>
      </c>
      <c r="S934" s="16">
        <v>45396.798046655043</v>
      </c>
      <c r="T934" s="1" t="s">
        <v>19917</v>
      </c>
      <c r="U934" s="46">
        <v>2020</v>
      </c>
      <c r="V934" s="46">
        <v>2024</v>
      </c>
    </row>
    <row r="935" spans="1:22" x14ac:dyDescent="0.3">
      <c r="A935" s="3">
        <v>934</v>
      </c>
      <c r="B935" s="2" t="s">
        <v>1898</v>
      </c>
      <c r="C935" s="2" t="s">
        <v>74</v>
      </c>
      <c r="D935" s="2" t="s">
        <v>50</v>
      </c>
      <c r="E935" s="3">
        <v>2009</v>
      </c>
      <c r="F935" s="4">
        <v>69313.81</v>
      </c>
      <c r="G935" s="5">
        <v>215898</v>
      </c>
      <c r="H935" s="2" t="s">
        <v>35</v>
      </c>
      <c r="I935" s="2" t="s">
        <v>22</v>
      </c>
      <c r="J935" s="6">
        <v>3.9</v>
      </c>
      <c r="K935" s="7">
        <v>81</v>
      </c>
      <c r="L935" s="8">
        <v>613</v>
      </c>
      <c r="M935" s="3">
        <v>2</v>
      </c>
      <c r="N935" s="3">
        <v>5</v>
      </c>
      <c r="O935" s="2" t="s">
        <v>65</v>
      </c>
      <c r="P935" s="9" t="s">
        <v>1897</v>
      </c>
      <c r="Q935" s="9" t="s">
        <v>15637</v>
      </c>
      <c r="R935" s="10">
        <v>44199</v>
      </c>
      <c r="S935" s="16">
        <v>45214.699626971109</v>
      </c>
      <c r="T935" s="1" t="s">
        <v>19926</v>
      </c>
      <c r="U935" s="46">
        <v>2021</v>
      </c>
      <c r="V935" s="46">
        <v>2023</v>
      </c>
    </row>
    <row r="936" spans="1:22" x14ac:dyDescent="0.3">
      <c r="A936" s="3">
        <v>935</v>
      </c>
      <c r="B936" s="2" t="s">
        <v>1900</v>
      </c>
      <c r="C936" s="2" t="s">
        <v>33</v>
      </c>
      <c r="D936" s="2" t="s">
        <v>40</v>
      </c>
      <c r="E936" s="3">
        <v>2011</v>
      </c>
      <c r="F936" s="4">
        <v>52461.36</v>
      </c>
      <c r="G936" s="5">
        <v>22150</v>
      </c>
      <c r="H936" s="2" t="s">
        <v>41</v>
      </c>
      <c r="I936" s="2" t="s">
        <v>29</v>
      </c>
      <c r="J936" s="6">
        <v>3.7</v>
      </c>
      <c r="K936" s="7">
        <v>428</v>
      </c>
      <c r="L936" s="8">
        <v>242</v>
      </c>
      <c r="M936" s="3">
        <v>4</v>
      </c>
      <c r="N936" s="3">
        <v>4</v>
      </c>
      <c r="O936" s="2" t="s">
        <v>36</v>
      </c>
      <c r="P936" s="9" t="s">
        <v>1899</v>
      </c>
      <c r="Q936" s="9" t="s">
        <v>15638</v>
      </c>
      <c r="R936" s="10">
        <v>44476</v>
      </c>
      <c r="S936" s="16">
        <v>45448.200327111132</v>
      </c>
      <c r="T936" s="1" t="s">
        <v>19923</v>
      </c>
      <c r="U936" s="46">
        <v>2021</v>
      </c>
      <c r="V936" s="46">
        <v>2024</v>
      </c>
    </row>
    <row r="937" spans="1:22" x14ac:dyDescent="0.3">
      <c r="A937" s="3">
        <v>936</v>
      </c>
      <c r="B937" s="2" t="s">
        <v>1902</v>
      </c>
      <c r="C937" s="2" t="s">
        <v>49</v>
      </c>
      <c r="D937" s="2" t="s">
        <v>79</v>
      </c>
      <c r="E937" s="3">
        <v>2008</v>
      </c>
      <c r="F937" s="4">
        <v>48625.75</v>
      </c>
      <c r="G937" s="5">
        <v>281990</v>
      </c>
      <c r="H937" s="2" t="s">
        <v>41</v>
      </c>
      <c r="I937" s="2" t="s">
        <v>29</v>
      </c>
      <c r="J937" s="6">
        <v>3.2</v>
      </c>
      <c r="K937" s="7">
        <v>682</v>
      </c>
      <c r="L937" s="8">
        <v>252</v>
      </c>
      <c r="M937" s="3">
        <v>2</v>
      </c>
      <c r="N937" s="3">
        <v>5</v>
      </c>
      <c r="O937" s="2" t="s">
        <v>51</v>
      </c>
      <c r="P937" s="9" t="s">
        <v>1901</v>
      </c>
      <c r="Q937" s="9" t="s">
        <v>15639</v>
      </c>
      <c r="R937" s="10">
        <v>44262</v>
      </c>
      <c r="S937" s="16">
        <v>45145.773841814073</v>
      </c>
      <c r="T937" s="1" t="s">
        <v>19916</v>
      </c>
      <c r="U937" s="46">
        <v>2021</v>
      </c>
      <c r="V937" s="46">
        <v>2023</v>
      </c>
    </row>
    <row r="938" spans="1:22" x14ac:dyDescent="0.3">
      <c r="A938" s="3">
        <v>937</v>
      </c>
      <c r="B938" s="2" t="s">
        <v>1904</v>
      </c>
      <c r="C938" s="2" t="s">
        <v>118</v>
      </c>
      <c r="D938" s="2" t="s">
        <v>92</v>
      </c>
      <c r="E938" s="3">
        <v>2022</v>
      </c>
      <c r="F938" s="4">
        <v>57539.519999999997</v>
      </c>
      <c r="G938" s="5">
        <v>42120</v>
      </c>
      <c r="H938" s="2" t="s">
        <v>28</v>
      </c>
      <c r="I938" s="2" t="s">
        <v>29</v>
      </c>
      <c r="J938" s="6">
        <v>1.5</v>
      </c>
      <c r="K938" s="7">
        <v>233</v>
      </c>
      <c r="L938" s="8">
        <v>506</v>
      </c>
      <c r="M938" s="3">
        <v>3</v>
      </c>
      <c r="N938" s="3">
        <v>4</v>
      </c>
      <c r="O938" s="2" t="s">
        <v>80</v>
      </c>
      <c r="P938" s="9" t="s">
        <v>1903</v>
      </c>
      <c r="Q938" s="9" t="s">
        <v>15640</v>
      </c>
      <c r="R938" s="10">
        <v>43729</v>
      </c>
      <c r="S938" s="16">
        <v>45742.303147675251</v>
      </c>
      <c r="T938" s="1" t="s">
        <v>19922</v>
      </c>
      <c r="U938" s="46">
        <v>2019</v>
      </c>
      <c r="V938" s="46">
        <v>2025</v>
      </c>
    </row>
    <row r="939" spans="1:22" x14ac:dyDescent="0.3">
      <c r="A939" s="3">
        <v>938</v>
      </c>
      <c r="B939" s="2" t="s">
        <v>1906</v>
      </c>
      <c r="C939" s="2" t="s">
        <v>45</v>
      </c>
      <c r="D939" s="2" t="s">
        <v>79</v>
      </c>
      <c r="E939" s="3">
        <v>1994</v>
      </c>
      <c r="F939" s="4">
        <v>74467.100000000006</v>
      </c>
      <c r="G939" s="5">
        <v>150179</v>
      </c>
      <c r="H939" s="2" t="s">
        <v>41</v>
      </c>
      <c r="I939" s="2" t="s">
        <v>22</v>
      </c>
      <c r="J939" s="6">
        <v>3.2</v>
      </c>
      <c r="K939" s="7">
        <v>221</v>
      </c>
      <c r="L939" s="8">
        <v>240</v>
      </c>
      <c r="M939" s="3">
        <v>3</v>
      </c>
      <c r="N939" s="3">
        <v>7</v>
      </c>
      <c r="O939" s="2" t="s">
        <v>42</v>
      </c>
      <c r="P939" s="9" t="s">
        <v>1905</v>
      </c>
      <c r="Q939" s="9" t="s">
        <v>15641</v>
      </c>
      <c r="R939" s="10">
        <v>44010</v>
      </c>
      <c r="S939" s="16">
        <v>45621.390965238759</v>
      </c>
      <c r="T939" s="1" t="s">
        <v>19919</v>
      </c>
      <c r="U939" s="46">
        <v>2020</v>
      </c>
      <c r="V939" s="46">
        <v>2024</v>
      </c>
    </row>
    <row r="940" spans="1:22" x14ac:dyDescent="0.3">
      <c r="A940" s="3">
        <v>939</v>
      </c>
      <c r="B940" s="2" t="s">
        <v>1908</v>
      </c>
      <c r="C940" s="2" t="s">
        <v>33</v>
      </c>
      <c r="D940" s="2" t="s">
        <v>40</v>
      </c>
      <c r="E940" s="3">
        <v>2015</v>
      </c>
      <c r="F940" s="4">
        <v>10252.5</v>
      </c>
      <c r="G940" s="5">
        <v>241676</v>
      </c>
      <c r="H940" s="2" t="s">
        <v>21</v>
      </c>
      <c r="I940" s="2" t="s">
        <v>22</v>
      </c>
      <c r="J940" s="6">
        <v>5.4</v>
      </c>
      <c r="K940" s="7">
        <v>434</v>
      </c>
      <c r="L940" s="8">
        <v>459</v>
      </c>
      <c r="M940" s="3">
        <v>4</v>
      </c>
      <c r="N940" s="3">
        <v>2</v>
      </c>
      <c r="O940" s="2" t="s">
        <v>51</v>
      </c>
      <c r="P940" s="9" t="s">
        <v>1907</v>
      </c>
      <c r="Q940" s="9" t="s">
        <v>15642</v>
      </c>
      <c r="R940" s="10">
        <v>43786</v>
      </c>
      <c r="S940" s="16">
        <v>45152.053097665252</v>
      </c>
      <c r="T940" s="1" t="s">
        <v>19924</v>
      </c>
      <c r="U940" s="46">
        <v>2019</v>
      </c>
      <c r="V940" s="46">
        <v>2023</v>
      </c>
    </row>
    <row r="941" spans="1:22" x14ac:dyDescent="0.3">
      <c r="A941" s="3">
        <v>940</v>
      </c>
      <c r="B941" s="2" t="s">
        <v>1910</v>
      </c>
      <c r="C941" s="2" t="s">
        <v>26</v>
      </c>
      <c r="D941" s="2" t="s">
        <v>79</v>
      </c>
      <c r="E941" s="3">
        <v>2023</v>
      </c>
      <c r="F941" s="4">
        <v>64203.51</v>
      </c>
      <c r="G941" s="5">
        <v>167665</v>
      </c>
      <c r="H941" s="2" t="s">
        <v>21</v>
      </c>
      <c r="I941" s="2" t="s">
        <v>22</v>
      </c>
      <c r="J941" s="6">
        <v>5.4</v>
      </c>
      <c r="K941" s="7">
        <v>283</v>
      </c>
      <c r="L941" s="8">
        <v>256</v>
      </c>
      <c r="M941" s="3">
        <v>3</v>
      </c>
      <c r="N941" s="3">
        <v>4</v>
      </c>
      <c r="O941" s="2" t="s">
        <v>30</v>
      </c>
      <c r="P941" s="9" t="s">
        <v>1909</v>
      </c>
      <c r="Q941" s="9" t="s">
        <v>15643</v>
      </c>
      <c r="R941" s="10">
        <v>44376</v>
      </c>
      <c r="S941" s="16">
        <v>45855.183723790477</v>
      </c>
      <c r="T941" s="1" t="s">
        <v>19919</v>
      </c>
      <c r="U941" s="46">
        <v>2021</v>
      </c>
      <c r="V941" s="46">
        <v>2025</v>
      </c>
    </row>
    <row r="942" spans="1:22" x14ac:dyDescent="0.3">
      <c r="A942" s="3">
        <v>941</v>
      </c>
      <c r="B942" s="2" t="s">
        <v>1912</v>
      </c>
      <c r="C942" s="2" t="s">
        <v>19</v>
      </c>
      <c r="D942" s="2" t="s">
        <v>34</v>
      </c>
      <c r="E942" s="3">
        <v>2009</v>
      </c>
      <c r="F942" s="4">
        <v>48106.43</v>
      </c>
      <c r="G942" s="5">
        <v>217212</v>
      </c>
      <c r="H942" s="2" t="s">
        <v>41</v>
      </c>
      <c r="I942" s="2" t="s">
        <v>22</v>
      </c>
      <c r="J942" s="6">
        <v>4.3</v>
      </c>
      <c r="K942" s="7">
        <v>117</v>
      </c>
      <c r="L942" s="8">
        <v>571</v>
      </c>
      <c r="M942" s="3">
        <v>2</v>
      </c>
      <c r="N942" s="3">
        <v>5</v>
      </c>
      <c r="O942" s="2" t="s">
        <v>51</v>
      </c>
      <c r="P942" s="9" t="s">
        <v>1911</v>
      </c>
      <c r="Q942" s="9" t="s">
        <v>15644</v>
      </c>
      <c r="R942" s="10">
        <v>42268</v>
      </c>
      <c r="S942" s="16">
        <v>45511.723031652051</v>
      </c>
      <c r="T942" s="1" t="s">
        <v>19922</v>
      </c>
      <c r="U942" s="46">
        <v>2015</v>
      </c>
      <c r="V942" s="46">
        <v>2024</v>
      </c>
    </row>
    <row r="943" spans="1:22" x14ac:dyDescent="0.3">
      <c r="A943" s="3">
        <v>942</v>
      </c>
      <c r="B943" s="2" t="s">
        <v>1914</v>
      </c>
      <c r="C943" s="2" t="s">
        <v>39</v>
      </c>
      <c r="D943" s="2" t="s">
        <v>92</v>
      </c>
      <c r="E943" s="3">
        <v>2011</v>
      </c>
      <c r="F943" s="4">
        <v>36536.03</v>
      </c>
      <c r="G943" s="5">
        <v>292441</v>
      </c>
      <c r="H943" s="2" t="s">
        <v>41</v>
      </c>
      <c r="I943" s="2" t="s">
        <v>22</v>
      </c>
      <c r="J943" s="6">
        <v>4.3</v>
      </c>
      <c r="K943" s="7">
        <v>584</v>
      </c>
      <c r="L943" s="8">
        <v>519</v>
      </c>
      <c r="M943" s="3">
        <v>4</v>
      </c>
      <c r="N943" s="3">
        <v>4</v>
      </c>
      <c r="O943" s="2" t="s">
        <v>85</v>
      </c>
      <c r="P943" s="9" t="s">
        <v>1913</v>
      </c>
      <c r="Q943" s="9" t="s">
        <v>15645</v>
      </c>
      <c r="R943" s="10">
        <v>42909</v>
      </c>
      <c r="S943" s="16">
        <v>45719.230533152353</v>
      </c>
      <c r="T943" s="1" t="s">
        <v>19919</v>
      </c>
      <c r="U943" s="46">
        <v>2017</v>
      </c>
      <c r="V943" s="46">
        <v>2025</v>
      </c>
    </row>
    <row r="944" spans="1:22" x14ac:dyDescent="0.3">
      <c r="A944" s="3">
        <v>943</v>
      </c>
      <c r="B944" s="2" t="s">
        <v>1916</v>
      </c>
      <c r="C944" s="2" t="s">
        <v>49</v>
      </c>
      <c r="D944" s="2" t="s">
        <v>64</v>
      </c>
      <c r="E944" s="3">
        <v>2024</v>
      </c>
      <c r="F944" s="4">
        <v>9121.25</v>
      </c>
      <c r="G944" s="5">
        <v>140082</v>
      </c>
      <c r="H944" s="2" t="s">
        <v>41</v>
      </c>
      <c r="I944" s="2" t="s">
        <v>29</v>
      </c>
      <c r="J944" s="6">
        <v>2.5</v>
      </c>
      <c r="K944" s="7">
        <v>218</v>
      </c>
      <c r="L944" s="8">
        <v>500</v>
      </c>
      <c r="M944" s="3">
        <v>5</v>
      </c>
      <c r="N944" s="3">
        <v>7</v>
      </c>
      <c r="O944" s="2" t="s">
        <v>23</v>
      </c>
      <c r="P944" s="9" t="s">
        <v>1915</v>
      </c>
      <c r="Q944" s="9" t="s">
        <v>15646</v>
      </c>
      <c r="R944" s="10">
        <v>44412</v>
      </c>
      <c r="S944" s="16">
        <v>45828.606408327381</v>
      </c>
      <c r="T944" s="1" t="s">
        <v>19921</v>
      </c>
      <c r="U944" s="46">
        <v>2021</v>
      </c>
      <c r="V944" s="46">
        <v>2025</v>
      </c>
    </row>
    <row r="945" spans="1:22" x14ac:dyDescent="0.3">
      <c r="A945" s="3">
        <v>944</v>
      </c>
      <c r="B945" s="2" t="s">
        <v>1918</v>
      </c>
      <c r="C945" s="2" t="s">
        <v>26</v>
      </c>
      <c r="D945" s="2" t="s">
        <v>92</v>
      </c>
      <c r="E945" s="3">
        <v>1999</v>
      </c>
      <c r="F945" s="4">
        <v>38584.519999999997</v>
      </c>
      <c r="G945" s="5">
        <v>288990</v>
      </c>
      <c r="H945" s="2" t="s">
        <v>21</v>
      </c>
      <c r="I945" s="2" t="s">
        <v>22</v>
      </c>
      <c r="J945" s="6">
        <v>6</v>
      </c>
      <c r="K945" s="7">
        <v>478</v>
      </c>
      <c r="L945" s="8">
        <v>674</v>
      </c>
      <c r="M945" s="3">
        <v>5</v>
      </c>
      <c r="N945" s="3">
        <v>5</v>
      </c>
      <c r="O945" s="2" t="s">
        <v>30</v>
      </c>
      <c r="P945" s="9" t="s">
        <v>1917</v>
      </c>
      <c r="Q945" s="9" t="s">
        <v>15647</v>
      </c>
      <c r="R945" s="10">
        <v>45418</v>
      </c>
      <c r="S945" s="16">
        <v>45366.277942634253</v>
      </c>
      <c r="T945" s="1" t="s">
        <v>19918</v>
      </c>
      <c r="U945" s="46">
        <v>2024</v>
      </c>
      <c r="V945" s="46">
        <v>2024</v>
      </c>
    </row>
    <row r="946" spans="1:22" x14ac:dyDescent="0.3">
      <c r="A946" s="3">
        <v>945</v>
      </c>
      <c r="B946" s="2" t="s">
        <v>1920</v>
      </c>
      <c r="C946" s="2" t="s">
        <v>39</v>
      </c>
      <c r="D946" s="2" t="s">
        <v>34</v>
      </c>
      <c r="E946" s="3">
        <v>2022</v>
      </c>
      <c r="F946" s="4">
        <v>67585.17</v>
      </c>
      <c r="G946" s="5">
        <v>233465</v>
      </c>
      <c r="H946" s="2" t="s">
        <v>35</v>
      </c>
      <c r="I946" s="2" t="s">
        <v>29</v>
      </c>
      <c r="J946" s="6">
        <v>5</v>
      </c>
      <c r="K946" s="7">
        <v>211</v>
      </c>
      <c r="L946" s="8">
        <v>605</v>
      </c>
      <c r="M946" s="3">
        <v>5</v>
      </c>
      <c r="N946" s="3">
        <v>2</v>
      </c>
      <c r="O946" s="2" t="s">
        <v>42</v>
      </c>
      <c r="P946" s="9" t="s">
        <v>1919</v>
      </c>
      <c r="Q946" s="9" t="s">
        <v>15648</v>
      </c>
      <c r="R946" s="10">
        <v>43080</v>
      </c>
      <c r="S946" s="16">
        <v>45369.636614368588</v>
      </c>
      <c r="T946" s="1" t="s">
        <v>19925</v>
      </c>
      <c r="U946" s="46">
        <v>2017</v>
      </c>
      <c r="V946" s="46">
        <v>2024</v>
      </c>
    </row>
    <row r="947" spans="1:22" x14ac:dyDescent="0.3">
      <c r="A947" s="3">
        <v>946</v>
      </c>
      <c r="B947" s="2" t="s">
        <v>1922</v>
      </c>
      <c r="C947" s="2" t="s">
        <v>45</v>
      </c>
      <c r="D947" s="2" t="s">
        <v>50</v>
      </c>
      <c r="E947" s="3">
        <v>2015</v>
      </c>
      <c r="F947" s="4">
        <v>51979</v>
      </c>
      <c r="G947" s="5">
        <v>20845</v>
      </c>
      <c r="H947" s="2" t="s">
        <v>41</v>
      </c>
      <c r="I947" s="2" t="s">
        <v>22</v>
      </c>
      <c r="J947" s="6">
        <v>2</v>
      </c>
      <c r="K947" s="7">
        <v>334</v>
      </c>
      <c r="L947" s="8">
        <v>404</v>
      </c>
      <c r="M947" s="3">
        <v>5</v>
      </c>
      <c r="N947" s="3">
        <v>7</v>
      </c>
      <c r="O947" s="2" t="s">
        <v>51</v>
      </c>
      <c r="P947" s="9" t="s">
        <v>1921</v>
      </c>
      <c r="Q947" s="9" t="s">
        <v>15649</v>
      </c>
      <c r="R947" s="10">
        <v>43421</v>
      </c>
      <c r="S947" s="16">
        <v>45356.493985842877</v>
      </c>
      <c r="T947" s="1" t="s">
        <v>19924</v>
      </c>
      <c r="U947" s="46">
        <v>2018</v>
      </c>
      <c r="V947" s="46">
        <v>2024</v>
      </c>
    </row>
    <row r="948" spans="1:22" x14ac:dyDescent="0.3">
      <c r="A948" s="3">
        <v>947</v>
      </c>
      <c r="B948" s="2" t="s">
        <v>1924</v>
      </c>
      <c r="C948" s="2" t="s">
        <v>33</v>
      </c>
      <c r="D948" s="2" t="s">
        <v>56</v>
      </c>
      <c r="E948" s="3">
        <v>2007</v>
      </c>
      <c r="F948" s="4">
        <v>59828.98</v>
      </c>
      <c r="G948" s="5">
        <v>211377</v>
      </c>
      <c r="H948" s="2" t="s">
        <v>41</v>
      </c>
      <c r="I948" s="2" t="s">
        <v>29</v>
      </c>
      <c r="J948" s="6">
        <v>2.2000000000000002</v>
      </c>
      <c r="K948" s="7">
        <v>553</v>
      </c>
      <c r="L948" s="8">
        <v>367</v>
      </c>
      <c r="M948" s="3">
        <v>3</v>
      </c>
      <c r="N948" s="3">
        <v>5</v>
      </c>
      <c r="O948" s="2" t="s">
        <v>23</v>
      </c>
      <c r="P948" s="9" t="s">
        <v>1923</v>
      </c>
      <c r="Q948" s="9" t="s">
        <v>19421</v>
      </c>
      <c r="R948" s="10">
        <v>42860</v>
      </c>
      <c r="S948" s="16">
        <v>45379.128512748262</v>
      </c>
      <c r="T948" s="1" t="s">
        <v>19918</v>
      </c>
      <c r="U948" s="46">
        <v>2017</v>
      </c>
      <c r="V948" s="46">
        <v>2024</v>
      </c>
    </row>
    <row r="949" spans="1:22" x14ac:dyDescent="0.3">
      <c r="A949" s="3">
        <v>948</v>
      </c>
      <c r="B949" s="2" t="s">
        <v>1926</v>
      </c>
      <c r="C949" s="2" t="s">
        <v>74</v>
      </c>
      <c r="D949" s="2" t="s">
        <v>40</v>
      </c>
      <c r="E949" s="3">
        <v>1990</v>
      </c>
      <c r="F949" s="4">
        <v>21518.61</v>
      </c>
      <c r="G949" s="5">
        <v>49569</v>
      </c>
      <c r="H949" s="2" t="s">
        <v>35</v>
      </c>
      <c r="I949" s="2" t="s">
        <v>22</v>
      </c>
      <c r="J949" s="6">
        <v>5</v>
      </c>
      <c r="K949" s="7">
        <v>252</v>
      </c>
      <c r="L949" s="8">
        <v>257</v>
      </c>
      <c r="M949" s="3">
        <v>5</v>
      </c>
      <c r="N949" s="3">
        <v>7</v>
      </c>
      <c r="O949" s="2" t="s">
        <v>23</v>
      </c>
      <c r="P949" s="9" t="s">
        <v>1925</v>
      </c>
      <c r="Q949" s="9" t="s">
        <v>15650</v>
      </c>
      <c r="R949" s="10">
        <v>45009</v>
      </c>
      <c r="S949" s="16">
        <v>45432.429172880293</v>
      </c>
      <c r="T949" s="1" t="s">
        <v>19916</v>
      </c>
      <c r="U949" s="46">
        <v>2023</v>
      </c>
      <c r="V949" s="46">
        <v>2024</v>
      </c>
    </row>
    <row r="950" spans="1:22" x14ac:dyDescent="0.3">
      <c r="A950" s="3">
        <v>949</v>
      </c>
      <c r="B950" s="2" t="s">
        <v>1928</v>
      </c>
      <c r="C950" s="2" t="s">
        <v>26</v>
      </c>
      <c r="D950" s="2" t="s">
        <v>40</v>
      </c>
      <c r="E950" s="3">
        <v>2009</v>
      </c>
      <c r="F950" s="4">
        <v>62914.84</v>
      </c>
      <c r="G950" s="5">
        <v>238675</v>
      </c>
      <c r="H950" s="2" t="s">
        <v>35</v>
      </c>
      <c r="I950" s="2" t="s">
        <v>29</v>
      </c>
      <c r="J950" s="6">
        <v>5.6</v>
      </c>
      <c r="K950" s="7">
        <v>178</v>
      </c>
      <c r="L950" s="8">
        <v>707</v>
      </c>
      <c r="M950" s="3">
        <v>5</v>
      </c>
      <c r="N950" s="3">
        <v>2</v>
      </c>
      <c r="O950" s="2" t="s">
        <v>65</v>
      </c>
      <c r="P950" s="9" t="s">
        <v>1927</v>
      </c>
      <c r="Q950" s="9" t="s">
        <v>15651</v>
      </c>
      <c r="R950" s="10">
        <v>44431</v>
      </c>
      <c r="S950" s="16">
        <v>45199.36656035779</v>
      </c>
      <c r="T950" s="1" t="s">
        <v>19921</v>
      </c>
      <c r="U950" s="46">
        <v>2021</v>
      </c>
      <c r="V950" s="46">
        <v>2023</v>
      </c>
    </row>
    <row r="951" spans="1:22" x14ac:dyDescent="0.3">
      <c r="A951" s="3">
        <v>950</v>
      </c>
      <c r="B951" s="2" t="s">
        <v>1930</v>
      </c>
      <c r="C951" s="2" t="s">
        <v>26</v>
      </c>
      <c r="D951" s="2" t="s">
        <v>79</v>
      </c>
      <c r="E951" s="3">
        <v>1992</v>
      </c>
      <c r="F951" s="4">
        <v>45078.23</v>
      </c>
      <c r="G951" s="5">
        <v>212638</v>
      </c>
      <c r="H951" s="2" t="s">
        <v>21</v>
      </c>
      <c r="I951" s="2" t="s">
        <v>22</v>
      </c>
      <c r="J951" s="6">
        <v>4.5999999999999996</v>
      </c>
      <c r="K951" s="7">
        <v>353</v>
      </c>
      <c r="L951" s="8">
        <v>145</v>
      </c>
      <c r="M951" s="3">
        <v>4</v>
      </c>
      <c r="N951" s="3">
        <v>4</v>
      </c>
      <c r="O951" s="2" t="s">
        <v>80</v>
      </c>
      <c r="P951" s="9" t="s">
        <v>1929</v>
      </c>
      <c r="Q951" s="9" t="s">
        <v>15652</v>
      </c>
      <c r="R951" s="10">
        <v>43027</v>
      </c>
      <c r="S951" s="16">
        <v>45472.003087663252</v>
      </c>
      <c r="T951" s="1" t="s">
        <v>19923</v>
      </c>
      <c r="U951" s="46">
        <v>2017</v>
      </c>
      <c r="V951" s="46">
        <v>2024</v>
      </c>
    </row>
    <row r="952" spans="1:22" x14ac:dyDescent="0.3">
      <c r="A952" s="3">
        <v>951</v>
      </c>
      <c r="B952" s="2" t="s">
        <v>1932</v>
      </c>
      <c r="C952" s="2" t="s">
        <v>63</v>
      </c>
      <c r="D952" s="2" t="s">
        <v>40</v>
      </c>
      <c r="E952" s="3">
        <v>2013</v>
      </c>
      <c r="F952" s="4">
        <v>30173.7</v>
      </c>
      <c r="G952" s="5">
        <v>174003</v>
      </c>
      <c r="H952" s="2" t="s">
        <v>21</v>
      </c>
      <c r="I952" s="2" t="s">
        <v>29</v>
      </c>
      <c r="J952" s="6">
        <v>4.5</v>
      </c>
      <c r="K952" s="7">
        <v>282</v>
      </c>
      <c r="L952" s="8">
        <v>359</v>
      </c>
      <c r="M952" s="3">
        <v>2</v>
      </c>
      <c r="N952" s="3">
        <v>4</v>
      </c>
      <c r="O952" s="2" t="s">
        <v>80</v>
      </c>
      <c r="P952" s="9" t="s">
        <v>1931</v>
      </c>
      <c r="Q952" s="9" t="s">
        <v>15653</v>
      </c>
      <c r="R952" s="10">
        <v>43673</v>
      </c>
      <c r="S952" s="16">
        <v>45576.121911428003</v>
      </c>
      <c r="T952" s="1" t="s">
        <v>19920</v>
      </c>
      <c r="U952" s="46">
        <v>2019</v>
      </c>
      <c r="V952" s="46">
        <v>2024</v>
      </c>
    </row>
    <row r="953" spans="1:22" x14ac:dyDescent="0.3">
      <c r="A953" s="3">
        <v>952</v>
      </c>
      <c r="B953" s="2" t="s">
        <v>1934</v>
      </c>
      <c r="C953" s="2" t="s">
        <v>49</v>
      </c>
      <c r="D953" s="2" t="s">
        <v>40</v>
      </c>
      <c r="E953" s="3">
        <v>2010</v>
      </c>
      <c r="F953" s="4">
        <v>57250.37</v>
      </c>
      <c r="G953" s="5">
        <v>262529</v>
      </c>
      <c r="H953" s="2" t="s">
        <v>41</v>
      </c>
      <c r="I953" s="2" t="s">
        <v>29</v>
      </c>
      <c r="J953" s="6">
        <v>4.3</v>
      </c>
      <c r="K953" s="7">
        <v>218</v>
      </c>
      <c r="L953" s="8">
        <v>642</v>
      </c>
      <c r="M953" s="3">
        <v>2</v>
      </c>
      <c r="N953" s="3">
        <v>7</v>
      </c>
      <c r="O953" s="2" t="s">
        <v>30</v>
      </c>
      <c r="P953" s="9" t="s">
        <v>1933</v>
      </c>
      <c r="Q953" s="9" t="s">
        <v>15654</v>
      </c>
      <c r="R953" s="10">
        <v>42378</v>
      </c>
      <c r="S953" s="16">
        <v>45823.057298505417</v>
      </c>
      <c r="T953" s="1" t="s">
        <v>19926</v>
      </c>
      <c r="U953" s="46">
        <v>2016</v>
      </c>
      <c r="V953" s="46">
        <v>2025</v>
      </c>
    </row>
    <row r="954" spans="1:22" x14ac:dyDescent="0.3">
      <c r="A954" s="3">
        <v>953</v>
      </c>
      <c r="B954" s="2" t="s">
        <v>1936</v>
      </c>
      <c r="C954" s="2" t="s">
        <v>74</v>
      </c>
      <c r="D954" s="2" t="s">
        <v>27</v>
      </c>
      <c r="E954" s="3">
        <v>2020</v>
      </c>
      <c r="F954" s="4">
        <v>15320.07</v>
      </c>
      <c r="G954" s="5">
        <v>168794</v>
      </c>
      <c r="H954" s="2" t="s">
        <v>35</v>
      </c>
      <c r="I954" s="2" t="s">
        <v>22</v>
      </c>
      <c r="J954" s="6">
        <v>1.2</v>
      </c>
      <c r="K954" s="7">
        <v>700</v>
      </c>
      <c r="L954" s="8">
        <v>538</v>
      </c>
      <c r="M954" s="3">
        <v>4</v>
      </c>
      <c r="N954" s="3">
        <v>2</v>
      </c>
      <c r="O954" s="2" t="s">
        <v>65</v>
      </c>
      <c r="P954" s="9" t="s">
        <v>1935</v>
      </c>
      <c r="Q954" s="9" t="s">
        <v>19422</v>
      </c>
      <c r="R954" s="10">
        <v>43713</v>
      </c>
      <c r="S954" s="16">
        <v>45218.496386322993</v>
      </c>
      <c r="T954" s="1" t="s">
        <v>19922</v>
      </c>
      <c r="U954" s="46">
        <v>2019</v>
      </c>
      <c r="V954" s="46">
        <v>2023</v>
      </c>
    </row>
    <row r="955" spans="1:22" x14ac:dyDescent="0.3">
      <c r="A955" s="3">
        <v>954</v>
      </c>
      <c r="B955" s="2" t="s">
        <v>1938</v>
      </c>
      <c r="C955" s="2" t="s">
        <v>26</v>
      </c>
      <c r="D955" s="2" t="s">
        <v>46</v>
      </c>
      <c r="E955" s="3">
        <v>1992</v>
      </c>
      <c r="F955" s="4">
        <v>29783.040000000001</v>
      </c>
      <c r="G955" s="5">
        <v>4936</v>
      </c>
      <c r="H955" s="2" t="s">
        <v>28</v>
      </c>
      <c r="I955" s="2" t="s">
        <v>22</v>
      </c>
      <c r="J955" s="6">
        <v>5.7</v>
      </c>
      <c r="K955" s="7">
        <v>289</v>
      </c>
      <c r="L955" s="8">
        <v>275</v>
      </c>
      <c r="M955" s="3">
        <v>5</v>
      </c>
      <c r="N955" s="3">
        <v>4</v>
      </c>
      <c r="O955" s="2" t="s">
        <v>23</v>
      </c>
      <c r="P955" s="9" t="s">
        <v>1937</v>
      </c>
      <c r="Q955" s="9" t="s">
        <v>15655</v>
      </c>
      <c r="R955" s="10">
        <v>44653</v>
      </c>
      <c r="S955" s="16">
        <v>45688.710429131541</v>
      </c>
      <c r="T955" s="1" t="s">
        <v>19917</v>
      </c>
      <c r="U955" s="46">
        <v>2022</v>
      </c>
      <c r="V955" s="46">
        <v>2025</v>
      </c>
    </row>
    <row r="956" spans="1:22" x14ac:dyDescent="0.3">
      <c r="A956" s="3">
        <v>955</v>
      </c>
      <c r="B956" s="2" t="s">
        <v>1940</v>
      </c>
      <c r="C956" s="2" t="s">
        <v>39</v>
      </c>
      <c r="D956" s="2" t="s">
        <v>46</v>
      </c>
      <c r="E956" s="3">
        <v>1995</v>
      </c>
      <c r="F956" s="4">
        <v>35302.43</v>
      </c>
      <c r="G956" s="5">
        <v>97555</v>
      </c>
      <c r="H956" s="2" t="s">
        <v>35</v>
      </c>
      <c r="I956" s="2" t="s">
        <v>29</v>
      </c>
      <c r="J956" s="6">
        <v>5.0999999999999996</v>
      </c>
      <c r="K956" s="7">
        <v>305</v>
      </c>
      <c r="L956" s="8">
        <v>782</v>
      </c>
      <c r="M956" s="3">
        <v>3</v>
      </c>
      <c r="N956" s="3">
        <v>2</v>
      </c>
      <c r="O956" s="2" t="s">
        <v>30</v>
      </c>
      <c r="P956" s="9" t="s">
        <v>1939</v>
      </c>
      <c r="Q956" s="9" t="s">
        <v>15656</v>
      </c>
      <c r="R956" s="10">
        <v>43940</v>
      </c>
      <c r="S956" s="16">
        <v>45223.023291704063</v>
      </c>
      <c r="T956" s="1" t="s">
        <v>19917</v>
      </c>
      <c r="U956" s="46">
        <v>2020</v>
      </c>
      <c r="V956" s="46">
        <v>2023</v>
      </c>
    </row>
    <row r="957" spans="1:22" x14ac:dyDescent="0.3">
      <c r="A957" s="3">
        <v>956</v>
      </c>
      <c r="B957" s="2" t="s">
        <v>1942</v>
      </c>
      <c r="C957" s="2" t="s">
        <v>33</v>
      </c>
      <c r="D957" s="2" t="s">
        <v>46</v>
      </c>
      <c r="E957" s="3">
        <v>2004</v>
      </c>
      <c r="F957" s="4">
        <v>65842.53</v>
      </c>
      <c r="G957" s="5">
        <v>61838</v>
      </c>
      <c r="H957" s="2" t="s">
        <v>21</v>
      </c>
      <c r="I957" s="2" t="s">
        <v>22</v>
      </c>
      <c r="J957" s="6">
        <v>3.7</v>
      </c>
      <c r="K957" s="7">
        <v>144</v>
      </c>
      <c r="L957" s="8">
        <v>340</v>
      </c>
      <c r="M957" s="3">
        <v>2</v>
      </c>
      <c r="N957" s="3">
        <v>2</v>
      </c>
      <c r="O957" s="2" t="s">
        <v>23</v>
      </c>
      <c r="P957" s="9" t="s">
        <v>1941</v>
      </c>
      <c r="Q957" s="9" t="s">
        <v>15657</v>
      </c>
      <c r="R957" s="10">
        <v>42545</v>
      </c>
      <c r="S957" s="16">
        <v>45197.468180681863</v>
      </c>
      <c r="T957" s="1" t="s">
        <v>19919</v>
      </c>
      <c r="U957" s="46">
        <v>2016</v>
      </c>
      <c r="V957" s="46">
        <v>2023</v>
      </c>
    </row>
    <row r="958" spans="1:22" x14ac:dyDescent="0.3">
      <c r="A958" s="3">
        <v>957</v>
      </c>
      <c r="B958" s="2" t="s">
        <v>1944</v>
      </c>
      <c r="C958" s="2" t="s">
        <v>63</v>
      </c>
      <c r="D958" s="2" t="s">
        <v>92</v>
      </c>
      <c r="E958" s="3">
        <v>1990</v>
      </c>
      <c r="F958" s="4">
        <v>72036.789999999994</v>
      </c>
      <c r="G958" s="5">
        <v>107441</v>
      </c>
      <c r="H958" s="2" t="s">
        <v>28</v>
      </c>
      <c r="I958" s="2" t="s">
        <v>22</v>
      </c>
      <c r="J958" s="6">
        <v>2</v>
      </c>
      <c r="K958" s="7">
        <v>363</v>
      </c>
      <c r="L958" s="8">
        <v>560</v>
      </c>
      <c r="M958" s="3">
        <v>5</v>
      </c>
      <c r="N958" s="3">
        <v>5</v>
      </c>
      <c r="O958" s="2" t="s">
        <v>80</v>
      </c>
      <c r="P958" s="9" t="s">
        <v>1943</v>
      </c>
      <c r="Q958" s="9" t="s">
        <v>19161</v>
      </c>
      <c r="R958" s="10">
        <v>43265</v>
      </c>
      <c r="S958" s="16">
        <v>45350.65281760924</v>
      </c>
      <c r="T958" s="1" t="s">
        <v>19919</v>
      </c>
      <c r="U958" s="46">
        <v>2018</v>
      </c>
      <c r="V958" s="46">
        <v>2024</v>
      </c>
    </row>
    <row r="959" spans="1:22" x14ac:dyDescent="0.3">
      <c r="A959" s="3">
        <v>958</v>
      </c>
      <c r="B959" s="2" t="s">
        <v>1946</v>
      </c>
      <c r="C959" s="2" t="s">
        <v>26</v>
      </c>
      <c r="D959" s="2" t="s">
        <v>92</v>
      </c>
      <c r="E959" s="3">
        <v>1994</v>
      </c>
      <c r="F959" s="4">
        <v>30018.39</v>
      </c>
      <c r="G959" s="5">
        <v>7942</v>
      </c>
      <c r="H959" s="2" t="s">
        <v>21</v>
      </c>
      <c r="I959" s="2" t="s">
        <v>22</v>
      </c>
      <c r="J959" s="6">
        <v>2.2999999999999998</v>
      </c>
      <c r="K959" s="7">
        <v>325</v>
      </c>
      <c r="L959" s="8">
        <v>637</v>
      </c>
      <c r="M959" s="3">
        <v>4</v>
      </c>
      <c r="N959" s="3">
        <v>4</v>
      </c>
      <c r="O959" s="2" t="s">
        <v>85</v>
      </c>
      <c r="P959" s="9" t="s">
        <v>1945</v>
      </c>
      <c r="Q959" s="9" t="s">
        <v>15658</v>
      </c>
      <c r="R959" s="10">
        <v>44404</v>
      </c>
      <c r="S959" s="16">
        <v>45490.402767599233</v>
      </c>
      <c r="T959" s="1" t="s">
        <v>19920</v>
      </c>
      <c r="U959" s="46">
        <v>2021</v>
      </c>
      <c r="V959" s="46">
        <v>2024</v>
      </c>
    </row>
    <row r="960" spans="1:22" x14ac:dyDescent="0.3">
      <c r="A960" s="3">
        <v>959</v>
      </c>
      <c r="B960" s="2" t="s">
        <v>1948</v>
      </c>
      <c r="C960" s="2" t="s">
        <v>39</v>
      </c>
      <c r="D960" s="2" t="s">
        <v>92</v>
      </c>
      <c r="E960" s="3">
        <v>2005</v>
      </c>
      <c r="F960" s="4">
        <v>18715.78</v>
      </c>
      <c r="G960" s="5">
        <v>4358</v>
      </c>
      <c r="H960" s="2" t="s">
        <v>28</v>
      </c>
      <c r="I960" s="2" t="s">
        <v>22</v>
      </c>
      <c r="J960" s="6">
        <v>5.6</v>
      </c>
      <c r="K960" s="7">
        <v>394</v>
      </c>
      <c r="L960" s="8">
        <v>667</v>
      </c>
      <c r="M960" s="3">
        <v>4</v>
      </c>
      <c r="N960" s="3">
        <v>5</v>
      </c>
      <c r="O960" s="2" t="s">
        <v>42</v>
      </c>
      <c r="P960" s="9" t="s">
        <v>1947</v>
      </c>
      <c r="Q960" s="9" t="s">
        <v>15659</v>
      </c>
      <c r="R960" s="10">
        <v>45036</v>
      </c>
      <c r="S960" s="16">
        <v>45821.304948035322</v>
      </c>
      <c r="T960" s="1" t="s">
        <v>19917</v>
      </c>
      <c r="U960" s="46">
        <v>2023</v>
      </c>
      <c r="V960" s="46">
        <v>2025</v>
      </c>
    </row>
    <row r="961" spans="1:22" x14ac:dyDescent="0.3">
      <c r="A961" s="3">
        <v>960</v>
      </c>
      <c r="B961" s="2" t="s">
        <v>1950</v>
      </c>
      <c r="C961" s="2" t="s">
        <v>63</v>
      </c>
      <c r="D961" s="2" t="s">
        <v>27</v>
      </c>
      <c r="E961" s="3">
        <v>2006</v>
      </c>
      <c r="F961" s="4">
        <v>38396.699999999997</v>
      </c>
      <c r="G961" s="5">
        <v>201095</v>
      </c>
      <c r="H961" s="2" t="s">
        <v>28</v>
      </c>
      <c r="I961" s="2" t="s">
        <v>22</v>
      </c>
      <c r="J961" s="6">
        <v>2.2999999999999998</v>
      </c>
      <c r="K961" s="7">
        <v>394</v>
      </c>
      <c r="L961" s="8">
        <v>580</v>
      </c>
      <c r="M961" s="3">
        <v>5</v>
      </c>
      <c r="N961" s="3">
        <v>2</v>
      </c>
      <c r="O961" s="2" t="s">
        <v>30</v>
      </c>
      <c r="P961" s="9" t="s">
        <v>1949</v>
      </c>
      <c r="Q961" s="9" t="s">
        <v>15660</v>
      </c>
      <c r="R961" s="10">
        <v>45172</v>
      </c>
      <c r="S961" s="16">
        <v>45567.506188283369</v>
      </c>
      <c r="T961" s="1" t="s">
        <v>19922</v>
      </c>
      <c r="U961" s="46">
        <v>2023</v>
      </c>
      <c r="V961" s="46">
        <v>2024</v>
      </c>
    </row>
    <row r="962" spans="1:22" x14ac:dyDescent="0.3">
      <c r="A962" s="3">
        <v>961</v>
      </c>
      <c r="B962" s="2" t="s">
        <v>1952</v>
      </c>
      <c r="C962" s="2" t="s">
        <v>26</v>
      </c>
      <c r="D962" s="2" t="s">
        <v>40</v>
      </c>
      <c r="E962" s="3">
        <v>2019</v>
      </c>
      <c r="F962" s="4">
        <v>48561.41</v>
      </c>
      <c r="G962" s="5">
        <v>299725</v>
      </c>
      <c r="H962" s="2" t="s">
        <v>41</v>
      </c>
      <c r="I962" s="2" t="s">
        <v>29</v>
      </c>
      <c r="J962" s="6">
        <v>1.6</v>
      </c>
      <c r="K962" s="7">
        <v>108</v>
      </c>
      <c r="L962" s="8">
        <v>783</v>
      </c>
      <c r="M962" s="3">
        <v>2</v>
      </c>
      <c r="N962" s="3">
        <v>5</v>
      </c>
      <c r="O962" s="2" t="s">
        <v>23</v>
      </c>
      <c r="P962" s="9" t="s">
        <v>1951</v>
      </c>
      <c r="Q962" s="9" t="s">
        <v>18919</v>
      </c>
      <c r="R962" s="10">
        <v>43166</v>
      </c>
      <c r="S962" s="16">
        <v>45360.874862018129</v>
      </c>
      <c r="T962" s="1" t="s">
        <v>19916</v>
      </c>
      <c r="U962" s="46">
        <v>2018</v>
      </c>
      <c r="V962" s="46">
        <v>2024</v>
      </c>
    </row>
    <row r="963" spans="1:22" x14ac:dyDescent="0.3">
      <c r="A963" s="3">
        <v>962</v>
      </c>
      <c r="B963" s="2" t="s">
        <v>1954</v>
      </c>
      <c r="C963" s="2" t="s">
        <v>118</v>
      </c>
      <c r="D963" s="2" t="s">
        <v>40</v>
      </c>
      <c r="E963" s="3">
        <v>1990</v>
      </c>
      <c r="F963" s="4">
        <v>21688.02</v>
      </c>
      <c r="G963" s="5">
        <v>230966</v>
      </c>
      <c r="H963" s="2" t="s">
        <v>21</v>
      </c>
      <c r="I963" s="2" t="s">
        <v>22</v>
      </c>
      <c r="J963" s="6">
        <v>3.7</v>
      </c>
      <c r="K963" s="7">
        <v>522</v>
      </c>
      <c r="L963" s="8">
        <v>635</v>
      </c>
      <c r="M963" s="3">
        <v>3</v>
      </c>
      <c r="N963" s="3">
        <v>4</v>
      </c>
      <c r="O963" s="2" t="s">
        <v>30</v>
      </c>
      <c r="P963" s="9" t="s">
        <v>1953</v>
      </c>
      <c r="Q963" s="9" t="s">
        <v>15661</v>
      </c>
      <c r="R963" s="10">
        <v>45102</v>
      </c>
      <c r="S963" s="16">
        <v>45282.749236893091</v>
      </c>
      <c r="T963" s="1" t="s">
        <v>19919</v>
      </c>
      <c r="U963" s="46">
        <v>2023</v>
      </c>
      <c r="V963" s="46">
        <v>2023</v>
      </c>
    </row>
    <row r="964" spans="1:22" x14ac:dyDescent="0.3">
      <c r="A964" s="3">
        <v>963</v>
      </c>
      <c r="B964" s="2" t="s">
        <v>1956</v>
      </c>
      <c r="C964" s="2" t="s">
        <v>118</v>
      </c>
      <c r="D964" s="2" t="s">
        <v>92</v>
      </c>
      <c r="E964" s="3">
        <v>2005</v>
      </c>
      <c r="F964" s="4">
        <v>20246.79</v>
      </c>
      <c r="G964" s="5">
        <v>39840</v>
      </c>
      <c r="H964" s="2" t="s">
        <v>28</v>
      </c>
      <c r="I964" s="2" t="s">
        <v>22</v>
      </c>
      <c r="J964" s="6">
        <v>4</v>
      </c>
      <c r="K964" s="7">
        <v>690</v>
      </c>
      <c r="L964" s="8">
        <v>588</v>
      </c>
      <c r="M964" s="3">
        <v>4</v>
      </c>
      <c r="N964" s="3">
        <v>5</v>
      </c>
      <c r="O964" s="2" t="s">
        <v>51</v>
      </c>
      <c r="P964" s="9" t="s">
        <v>1955</v>
      </c>
      <c r="Q964" s="9" t="s">
        <v>18920</v>
      </c>
      <c r="R964" s="10">
        <v>42871</v>
      </c>
      <c r="S964" s="16">
        <v>45645.485784202559</v>
      </c>
      <c r="T964" s="1" t="s">
        <v>19918</v>
      </c>
      <c r="U964" s="46">
        <v>2017</v>
      </c>
      <c r="V964" s="46">
        <v>2024</v>
      </c>
    </row>
    <row r="965" spans="1:22" x14ac:dyDescent="0.3">
      <c r="A965" s="3">
        <v>964</v>
      </c>
      <c r="B965" s="2" t="s">
        <v>1958</v>
      </c>
      <c r="C965" s="2" t="s">
        <v>63</v>
      </c>
      <c r="D965" s="2" t="s">
        <v>27</v>
      </c>
      <c r="E965" s="3">
        <v>2009</v>
      </c>
      <c r="F965" s="4">
        <v>57398.67</v>
      </c>
      <c r="G965" s="5">
        <v>131768</v>
      </c>
      <c r="H965" s="2" t="s">
        <v>21</v>
      </c>
      <c r="I965" s="2" t="s">
        <v>29</v>
      </c>
      <c r="J965" s="6">
        <v>3.6</v>
      </c>
      <c r="K965" s="7">
        <v>622</v>
      </c>
      <c r="L965" s="8">
        <v>229</v>
      </c>
      <c r="M965" s="3">
        <v>4</v>
      </c>
      <c r="N965" s="3">
        <v>2</v>
      </c>
      <c r="O965" s="2" t="s">
        <v>36</v>
      </c>
      <c r="P965" s="9" t="s">
        <v>1957</v>
      </c>
      <c r="Q965" s="9" t="s">
        <v>19661</v>
      </c>
      <c r="R965" s="10">
        <v>44714</v>
      </c>
      <c r="S965" s="16">
        <v>45359.122511548019</v>
      </c>
      <c r="T965" s="1" t="s">
        <v>19919</v>
      </c>
      <c r="U965" s="46">
        <v>2022</v>
      </c>
      <c r="V965" s="46">
        <v>2024</v>
      </c>
    </row>
    <row r="966" spans="1:22" x14ac:dyDescent="0.3">
      <c r="A966" s="3">
        <v>965</v>
      </c>
      <c r="B966" s="2" t="s">
        <v>1960</v>
      </c>
      <c r="C966" s="2" t="s">
        <v>39</v>
      </c>
      <c r="D966" s="2" t="s">
        <v>20</v>
      </c>
      <c r="E966" s="3">
        <v>2000</v>
      </c>
      <c r="F966" s="4">
        <v>49822.98</v>
      </c>
      <c r="G966" s="5">
        <v>270045</v>
      </c>
      <c r="H966" s="2" t="s">
        <v>21</v>
      </c>
      <c r="I966" s="2" t="s">
        <v>29</v>
      </c>
      <c r="J966" s="6">
        <v>2.2999999999999998</v>
      </c>
      <c r="K966" s="7">
        <v>123</v>
      </c>
      <c r="L966" s="8">
        <v>662</v>
      </c>
      <c r="M966" s="3">
        <v>2</v>
      </c>
      <c r="N966" s="3">
        <v>5</v>
      </c>
      <c r="O966" s="2" t="s">
        <v>85</v>
      </c>
      <c r="P966" s="9" t="s">
        <v>1959</v>
      </c>
      <c r="Q966" s="9" t="s">
        <v>15662</v>
      </c>
      <c r="R966" s="10">
        <v>45076</v>
      </c>
      <c r="S966" s="16">
        <v>45660.964880021733</v>
      </c>
      <c r="T966" s="1" t="s">
        <v>19918</v>
      </c>
      <c r="U966" s="46">
        <v>2023</v>
      </c>
      <c r="V966" s="46">
        <v>2025</v>
      </c>
    </row>
    <row r="967" spans="1:22" x14ac:dyDescent="0.3">
      <c r="A967" s="3">
        <v>966</v>
      </c>
      <c r="B967" s="2" t="s">
        <v>1962</v>
      </c>
      <c r="C967" s="2" t="s">
        <v>107</v>
      </c>
      <c r="D967" s="2" t="s">
        <v>64</v>
      </c>
      <c r="E967" s="3">
        <v>2024</v>
      </c>
      <c r="F967" s="4">
        <v>68182.48</v>
      </c>
      <c r="G967" s="5">
        <v>227872</v>
      </c>
      <c r="H967" s="2" t="s">
        <v>41</v>
      </c>
      <c r="I967" s="2" t="s">
        <v>22</v>
      </c>
      <c r="J967" s="6">
        <v>2.6</v>
      </c>
      <c r="K967" s="7">
        <v>590</v>
      </c>
      <c r="L967" s="8">
        <v>561</v>
      </c>
      <c r="M967" s="3">
        <v>4</v>
      </c>
      <c r="N967" s="3">
        <v>7</v>
      </c>
      <c r="O967" s="2" t="s">
        <v>42</v>
      </c>
      <c r="P967" s="9" t="s">
        <v>1961</v>
      </c>
      <c r="Q967" s="9" t="s">
        <v>15663</v>
      </c>
      <c r="R967" s="10">
        <v>44028</v>
      </c>
      <c r="S967" s="16">
        <v>45812.835254096542</v>
      </c>
      <c r="T967" s="1" t="s">
        <v>19920</v>
      </c>
      <c r="U967" s="46">
        <v>2020</v>
      </c>
      <c r="V967" s="46">
        <v>2025</v>
      </c>
    </row>
    <row r="968" spans="1:22" x14ac:dyDescent="0.3">
      <c r="A968" s="3">
        <v>967</v>
      </c>
      <c r="B968" s="2" t="s">
        <v>1964</v>
      </c>
      <c r="C968" s="2" t="s">
        <v>19</v>
      </c>
      <c r="D968" s="2" t="s">
        <v>50</v>
      </c>
      <c r="E968" s="3">
        <v>2018</v>
      </c>
      <c r="F968" s="4">
        <v>52876.91</v>
      </c>
      <c r="G968" s="5">
        <v>29088</v>
      </c>
      <c r="H968" s="2" t="s">
        <v>41</v>
      </c>
      <c r="I968" s="2" t="s">
        <v>29</v>
      </c>
      <c r="J968" s="6">
        <v>2.4</v>
      </c>
      <c r="K968" s="7">
        <v>99</v>
      </c>
      <c r="L968" s="8">
        <v>526</v>
      </c>
      <c r="M968" s="3">
        <v>2</v>
      </c>
      <c r="N968" s="3">
        <v>2</v>
      </c>
      <c r="O968" s="2" t="s">
        <v>23</v>
      </c>
      <c r="P968" s="9" t="s">
        <v>1963</v>
      </c>
      <c r="Q968" s="9" t="s">
        <v>15664</v>
      </c>
      <c r="R968" s="10">
        <v>42729</v>
      </c>
      <c r="S968" s="16">
        <v>45153.659418929499</v>
      </c>
      <c r="T968" s="1" t="s">
        <v>19925</v>
      </c>
      <c r="U968" s="46">
        <v>2016</v>
      </c>
      <c r="V968" s="46">
        <v>2023</v>
      </c>
    </row>
    <row r="969" spans="1:22" x14ac:dyDescent="0.3">
      <c r="A969" s="3">
        <v>968</v>
      </c>
      <c r="B969" s="2" t="s">
        <v>1966</v>
      </c>
      <c r="C969" s="2" t="s">
        <v>74</v>
      </c>
      <c r="D969" s="2" t="s">
        <v>34</v>
      </c>
      <c r="E969" s="3">
        <v>2016</v>
      </c>
      <c r="F969" s="4">
        <v>38350.42</v>
      </c>
      <c r="G969" s="5">
        <v>248638</v>
      </c>
      <c r="H969" s="2" t="s">
        <v>28</v>
      </c>
      <c r="I969" s="2" t="s">
        <v>22</v>
      </c>
      <c r="J969" s="6">
        <v>1.2</v>
      </c>
      <c r="K969" s="7">
        <v>668</v>
      </c>
      <c r="L969" s="8">
        <v>293</v>
      </c>
      <c r="M969" s="3">
        <v>5</v>
      </c>
      <c r="N969" s="3">
        <v>4</v>
      </c>
      <c r="O969" s="2" t="s">
        <v>23</v>
      </c>
      <c r="P969" s="9" t="s">
        <v>1965</v>
      </c>
      <c r="Q969" s="9" t="s">
        <v>15665</v>
      </c>
      <c r="R969" s="10">
        <v>44867</v>
      </c>
      <c r="S969" s="16">
        <v>45339.116510347791</v>
      </c>
      <c r="T969" s="1" t="s">
        <v>19924</v>
      </c>
      <c r="U969" s="46">
        <v>2022</v>
      </c>
      <c r="V969" s="46">
        <v>2024</v>
      </c>
    </row>
    <row r="970" spans="1:22" x14ac:dyDescent="0.3">
      <c r="A970" s="3">
        <v>969</v>
      </c>
      <c r="B970" s="2" t="s">
        <v>1968</v>
      </c>
      <c r="C970" s="2" t="s">
        <v>39</v>
      </c>
      <c r="D970" s="2" t="s">
        <v>27</v>
      </c>
      <c r="E970" s="3">
        <v>1997</v>
      </c>
      <c r="F970" s="4">
        <v>63818.59</v>
      </c>
      <c r="G970" s="5">
        <v>114836</v>
      </c>
      <c r="H970" s="2" t="s">
        <v>41</v>
      </c>
      <c r="I970" s="2" t="s">
        <v>29</v>
      </c>
      <c r="J970" s="6">
        <v>2.2000000000000002</v>
      </c>
      <c r="K970" s="7">
        <v>348</v>
      </c>
      <c r="L970" s="8">
        <v>208</v>
      </c>
      <c r="M970" s="3">
        <v>3</v>
      </c>
      <c r="N970" s="3">
        <v>4</v>
      </c>
      <c r="O970" s="2" t="s">
        <v>65</v>
      </c>
      <c r="P970" s="9" t="s">
        <v>1967</v>
      </c>
      <c r="Q970" s="9" t="s">
        <v>18921</v>
      </c>
      <c r="R970" s="10">
        <v>43341</v>
      </c>
      <c r="S970" s="16">
        <v>45425.419770999921</v>
      </c>
      <c r="T970" s="1" t="s">
        <v>19921</v>
      </c>
      <c r="U970" s="46">
        <v>2018</v>
      </c>
      <c r="V970" s="46">
        <v>2024</v>
      </c>
    </row>
    <row r="971" spans="1:22" x14ac:dyDescent="0.3">
      <c r="A971" s="3">
        <v>970</v>
      </c>
      <c r="B971" s="2" t="s">
        <v>1970</v>
      </c>
      <c r="C971" s="2" t="s">
        <v>63</v>
      </c>
      <c r="D971" s="2" t="s">
        <v>79</v>
      </c>
      <c r="E971" s="3">
        <v>2016</v>
      </c>
      <c r="F971" s="4">
        <v>79050.2</v>
      </c>
      <c r="G971" s="5">
        <v>37151</v>
      </c>
      <c r="H971" s="2" t="s">
        <v>21</v>
      </c>
      <c r="I971" s="2" t="s">
        <v>22</v>
      </c>
      <c r="J971" s="6">
        <v>2</v>
      </c>
      <c r="K971" s="7">
        <v>527</v>
      </c>
      <c r="L971" s="8">
        <v>542</v>
      </c>
      <c r="M971" s="3">
        <v>3</v>
      </c>
      <c r="N971" s="3">
        <v>7</v>
      </c>
      <c r="O971" s="2" t="s">
        <v>23</v>
      </c>
      <c r="P971" s="9" t="s">
        <v>1969</v>
      </c>
      <c r="Q971" s="9" t="s">
        <v>15666</v>
      </c>
      <c r="R971" s="10">
        <v>45117</v>
      </c>
      <c r="S971" s="16">
        <v>45523.989484942707</v>
      </c>
      <c r="T971" s="1" t="s">
        <v>19920</v>
      </c>
      <c r="U971" s="46">
        <v>2023</v>
      </c>
      <c r="V971" s="46">
        <v>2024</v>
      </c>
    </row>
    <row r="972" spans="1:22" x14ac:dyDescent="0.3">
      <c r="A972" s="3">
        <v>971</v>
      </c>
      <c r="B972" s="2" t="s">
        <v>1972</v>
      </c>
      <c r="C972" s="2" t="s">
        <v>39</v>
      </c>
      <c r="D972" s="2" t="s">
        <v>46</v>
      </c>
      <c r="E972" s="3">
        <v>1996</v>
      </c>
      <c r="F972" s="4">
        <v>75173.13</v>
      </c>
      <c r="G972" s="5">
        <v>239119</v>
      </c>
      <c r="H972" s="2" t="s">
        <v>35</v>
      </c>
      <c r="I972" s="2" t="s">
        <v>29</v>
      </c>
      <c r="J972" s="6">
        <v>4</v>
      </c>
      <c r="K972" s="7">
        <v>254</v>
      </c>
      <c r="L972" s="8">
        <v>466</v>
      </c>
      <c r="M972" s="3">
        <v>5</v>
      </c>
      <c r="N972" s="3">
        <v>5</v>
      </c>
      <c r="O972" s="2" t="s">
        <v>42</v>
      </c>
      <c r="P972" s="9" t="s">
        <v>1971</v>
      </c>
      <c r="Q972" s="9" t="s">
        <v>15667</v>
      </c>
      <c r="R972" s="10">
        <v>44978</v>
      </c>
      <c r="S972" s="16">
        <v>45392.563199685661</v>
      </c>
      <c r="T972" s="1" t="s">
        <v>19915</v>
      </c>
      <c r="U972" s="46">
        <v>2023</v>
      </c>
      <c r="V972" s="46">
        <v>2024</v>
      </c>
    </row>
    <row r="973" spans="1:22" x14ac:dyDescent="0.3">
      <c r="A973" s="3">
        <v>972</v>
      </c>
      <c r="B973" s="2" t="s">
        <v>1974</v>
      </c>
      <c r="C973" s="2" t="s">
        <v>118</v>
      </c>
      <c r="D973" s="2" t="s">
        <v>34</v>
      </c>
      <c r="E973" s="3">
        <v>2020</v>
      </c>
      <c r="F973" s="4">
        <v>65492.29</v>
      </c>
      <c r="G973" s="5">
        <v>226138</v>
      </c>
      <c r="H973" s="2" t="s">
        <v>41</v>
      </c>
      <c r="I973" s="2" t="s">
        <v>29</v>
      </c>
      <c r="J973" s="6">
        <v>3.2</v>
      </c>
      <c r="K973" s="7">
        <v>122</v>
      </c>
      <c r="L973" s="8">
        <v>202</v>
      </c>
      <c r="M973" s="3">
        <v>3</v>
      </c>
      <c r="N973" s="3">
        <v>2</v>
      </c>
      <c r="O973" s="2" t="s">
        <v>36</v>
      </c>
      <c r="P973" s="9" t="s">
        <v>1973</v>
      </c>
      <c r="Q973" s="9" t="s">
        <v>15668</v>
      </c>
      <c r="R973" s="10">
        <v>45105</v>
      </c>
      <c r="S973" s="16">
        <v>45144.605608167352</v>
      </c>
      <c r="T973" s="1" t="s">
        <v>19919</v>
      </c>
      <c r="U973" s="46">
        <v>2023</v>
      </c>
      <c r="V973" s="46">
        <v>2023</v>
      </c>
    </row>
    <row r="974" spans="1:22" x14ac:dyDescent="0.3">
      <c r="A974" s="3">
        <v>973</v>
      </c>
      <c r="B974" s="2" t="s">
        <v>1976</v>
      </c>
      <c r="C974" s="2" t="s">
        <v>107</v>
      </c>
      <c r="D974" s="2" t="s">
        <v>27</v>
      </c>
      <c r="E974" s="3">
        <v>2013</v>
      </c>
      <c r="F974" s="4">
        <v>72803.649999999994</v>
      </c>
      <c r="G974" s="5">
        <v>51464</v>
      </c>
      <c r="H974" s="2" t="s">
        <v>28</v>
      </c>
      <c r="I974" s="2" t="s">
        <v>29</v>
      </c>
      <c r="J974" s="6">
        <v>5.3</v>
      </c>
      <c r="K974" s="7">
        <v>382</v>
      </c>
      <c r="L974" s="8">
        <v>351</v>
      </c>
      <c r="M974" s="3">
        <v>2</v>
      </c>
      <c r="N974" s="3">
        <v>5</v>
      </c>
      <c r="O974" s="2" t="s">
        <v>80</v>
      </c>
      <c r="P974" s="9" t="s">
        <v>1975</v>
      </c>
      <c r="Q974" s="9" t="s">
        <v>15669</v>
      </c>
      <c r="R974" s="10">
        <v>44220</v>
      </c>
      <c r="S974" s="16">
        <v>45198.490385122743</v>
      </c>
      <c r="T974" s="1" t="s">
        <v>19926</v>
      </c>
      <c r="U974" s="46">
        <v>2021</v>
      </c>
      <c r="V974" s="46">
        <v>2023</v>
      </c>
    </row>
    <row r="975" spans="1:22" x14ac:dyDescent="0.3">
      <c r="A975" s="3">
        <v>974</v>
      </c>
      <c r="B975" s="2" t="s">
        <v>1978</v>
      </c>
      <c r="C975" s="2" t="s">
        <v>39</v>
      </c>
      <c r="D975" s="2" t="s">
        <v>40</v>
      </c>
      <c r="E975" s="3">
        <v>1992</v>
      </c>
      <c r="F975" s="4">
        <v>36896.33</v>
      </c>
      <c r="G975" s="5">
        <v>138364</v>
      </c>
      <c r="H975" s="2" t="s">
        <v>21</v>
      </c>
      <c r="I975" s="2" t="s">
        <v>22</v>
      </c>
      <c r="J975" s="6">
        <v>1.1000000000000001</v>
      </c>
      <c r="K975" s="7">
        <v>285</v>
      </c>
      <c r="L975" s="8">
        <v>194</v>
      </c>
      <c r="M975" s="3">
        <v>3</v>
      </c>
      <c r="N975" s="3">
        <v>5</v>
      </c>
      <c r="O975" s="2" t="s">
        <v>42</v>
      </c>
      <c r="P975" s="9" t="s">
        <v>1977</v>
      </c>
      <c r="Q975" s="9" t="s">
        <v>15670</v>
      </c>
      <c r="R975" s="10">
        <v>44256</v>
      </c>
      <c r="S975" s="16">
        <v>45322.32315167605</v>
      </c>
      <c r="T975" s="1" t="s">
        <v>19916</v>
      </c>
      <c r="U975" s="46">
        <v>2021</v>
      </c>
      <c r="V975" s="46">
        <v>2024</v>
      </c>
    </row>
    <row r="976" spans="1:22" x14ac:dyDescent="0.3">
      <c r="A976" s="3">
        <v>975</v>
      </c>
      <c r="B976" s="2" t="s">
        <v>1980</v>
      </c>
      <c r="C976" s="2" t="s">
        <v>33</v>
      </c>
      <c r="D976" s="2" t="s">
        <v>20</v>
      </c>
      <c r="E976" s="3">
        <v>2006</v>
      </c>
      <c r="F976" s="4">
        <v>33640.85</v>
      </c>
      <c r="G976" s="5">
        <v>20291</v>
      </c>
      <c r="H976" s="2" t="s">
        <v>28</v>
      </c>
      <c r="I976" s="2" t="s">
        <v>22</v>
      </c>
      <c r="J976" s="6">
        <v>3.1</v>
      </c>
      <c r="K976" s="7">
        <v>281</v>
      </c>
      <c r="L976" s="8">
        <v>349</v>
      </c>
      <c r="M976" s="3">
        <v>4</v>
      </c>
      <c r="N976" s="3">
        <v>7</v>
      </c>
      <c r="O976" s="2" t="s">
        <v>65</v>
      </c>
      <c r="P976" s="9" t="s">
        <v>1979</v>
      </c>
      <c r="Q976" s="9" t="s">
        <v>15671</v>
      </c>
      <c r="R976" s="10">
        <v>44405</v>
      </c>
      <c r="S976" s="16">
        <v>45558.890465138749</v>
      </c>
      <c r="T976" s="1" t="s">
        <v>19920</v>
      </c>
      <c r="U976" s="46">
        <v>2021</v>
      </c>
      <c r="V976" s="46">
        <v>2024</v>
      </c>
    </row>
    <row r="977" spans="1:22" x14ac:dyDescent="0.3">
      <c r="A977" s="3">
        <v>976</v>
      </c>
      <c r="B977" s="2" t="s">
        <v>1982</v>
      </c>
      <c r="C977" s="2" t="s">
        <v>19</v>
      </c>
      <c r="D977" s="2" t="s">
        <v>64</v>
      </c>
      <c r="E977" s="3">
        <v>1991</v>
      </c>
      <c r="F977" s="4">
        <v>79555.22</v>
      </c>
      <c r="G977" s="5">
        <v>6182</v>
      </c>
      <c r="H977" s="2" t="s">
        <v>21</v>
      </c>
      <c r="I977" s="2" t="s">
        <v>22</v>
      </c>
      <c r="J977" s="6">
        <v>1.5</v>
      </c>
      <c r="K977" s="7">
        <v>265</v>
      </c>
      <c r="L977" s="8">
        <v>530</v>
      </c>
      <c r="M977" s="3">
        <v>5</v>
      </c>
      <c r="N977" s="3">
        <v>2</v>
      </c>
      <c r="O977" s="2" t="s">
        <v>51</v>
      </c>
      <c r="P977" s="9" t="s">
        <v>1981</v>
      </c>
      <c r="Q977" s="9" t="s">
        <v>15672</v>
      </c>
      <c r="R977" s="10">
        <v>44615</v>
      </c>
      <c r="S977" s="16">
        <v>45609.27054115395</v>
      </c>
      <c r="T977" s="1" t="s">
        <v>19915</v>
      </c>
      <c r="U977" s="46">
        <v>2022</v>
      </c>
      <c r="V977" s="46">
        <v>2024</v>
      </c>
    </row>
    <row r="978" spans="1:22" x14ac:dyDescent="0.3">
      <c r="A978" s="3">
        <v>977</v>
      </c>
      <c r="B978" s="2" t="s">
        <v>1984</v>
      </c>
      <c r="C978" s="2" t="s">
        <v>19</v>
      </c>
      <c r="D978" s="2" t="s">
        <v>34</v>
      </c>
      <c r="E978" s="3">
        <v>1991</v>
      </c>
      <c r="F978" s="4">
        <v>7780.47</v>
      </c>
      <c r="G978" s="5">
        <v>67781</v>
      </c>
      <c r="H978" s="2" t="s">
        <v>28</v>
      </c>
      <c r="I978" s="2" t="s">
        <v>29</v>
      </c>
      <c r="J978" s="6">
        <v>3.3</v>
      </c>
      <c r="K978" s="7">
        <v>587</v>
      </c>
      <c r="L978" s="8">
        <v>487</v>
      </c>
      <c r="M978" s="3">
        <v>4</v>
      </c>
      <c r="N978" s="3">
        <v>2</v>
      </c>
      <c r="O978" s="2" t="s">
        <v>23</v>
      </c>
      <c r="P978" s="9" t="s">
        <v>1983</v>
      </c>
      <c r="Q978" s="9" t="s">
        <v>19423</v>
      </c>
      <c r="R978" s="10">
        <v>44123</v>
      </c>
      <c r="S978" s="16">
        <v>45602.991285302778</v>
      </c>
      <c r="T978" s="1" t="s">
        <v>19923</v>
      </c>
      <c r="U978" s="46">
        <v>2020</v>
      </c>
      <c r="V978" s="46">
        <v>2024</v>
      </c>
    </row>
    <row r="979" spans="1:22" x14ac:dyDescent="0.3">
      <c r="A979" s="3">
        <v>978</v>
      </c>
      <c r="B979" s="2" t="s">
        <v>1986</v>
      </c>
      <c r="C979" s="2" t="s">
        <v>63</v>
      </c>
      <c r="D979" s="2" t="s">
        <v>92</v>
      </c>
      <c r="E979" s="3">
        <v>2016</v>
      </c>
      <c r="F979" s="4">
        <v>40972.269999999997</v>
      </c>
      <c r="G979" s="5">
        <v>192967</v>
      </c>
      <c r="H979" s="2" t="s">
        <v>21</v>
      </c>
      <c r="I979" s="2" t="s">
        <v>29</v>
      </c>
      <c r="J979" s="6">
        <v>1.2</v>
      </c>
      <c r="K979" s="7">
        <v>377</v>
      </c>
      <c r="L979" s="8">
        <v>293</v>
      </c>
      <c r="M979" s="3">
        <v>4</v>
      </c>
      <c r="N979" s="3">
        <v>4</v>
      </c>
      <c r="O979" s="2" t="s">
        <v>42</v>
      </c>
      <c r="P979" s="9" t="s">
        <v>1985</v>
      </c>
      <c r="Q979" s="9" t="s">
        <v>19424</v>
      </c>
      <c r="R979" s="10">
        <v>42241</v>
      </c>
      <c r="S979" s="16">
        <v>45422.061099265557</v>
      </c>
      <c r="T979" s="1" t="s">
        <v>19921</v>
      </c>
      <c r="U979" s="46">
        <v>2015</v>
      </c>
      <c r="V979" s="46">
        <v>2024</v>
      </c>
    </row>
    <row r="980" spans="1:22" x14ac:dyDescent="0.3">
      <c r="A980" s="3">
        <v>979</v>
      </c>
      <c r="B980" s="2" t="s">
        <v>1988</v>
      </c>
      <c r="C980" s="2" t="s">
        <v>45</v>
      </c>
      <c r="D980" s="2" t="s">
        <v>46</v>
      </c>
      <c r="E980" s="3">
        <v>2023</v>
      </c>
      <c r="F980" s="4">
        <v>6094.53</v>
      </c>
      <c r="G980" s="5">
        <v>39909</v>
      </c>
      <c r="H980" s="2" t="s">
        <v>28</v>
      </c>
      <c r="I980" s="2" t="s">
        <v>29</v>
      </c>
      <c r="J980" s="6">
        <v>3.7</v>
      </c>
      <c r="K980" s="7">
        <v>193</v>
      </c>
      <c r="L980" s="8">
        <v>770</v>
      </c>
      <c r="M980" s="3">
        <v>3</v>
      </c>
      <c r="N980" s="3">
        <v>2</v>
      </c>
      <c r="O980" s="2" t="s">
        <v>65</v>
      </c>
      <c r="P980" s="9" t="s">
        <v>1987</v>
      </c>
      <c r="Q980" s="9" t="s">
        <v>15673</v>
      </c>
      <c r="R980" s="10">
        <v>42786</v>
      </c>
      <c r="S980" s="16">
        <v>45679.948676781067</v>
      </c>
      <c r="T980" s="1" t="s">
        <v>19915</v>
      </c>
      <c r="U980" s="46">
        <v>2017</v>
      </c>
      <c r="V980" s="46">
        <v>2025</v>
      </c>
    </row>
    <row r="981" spans="1:22" x14ac:dyDescent="0.3">
      <c r="A981" s="3">
        <v>980</v>
      </c>
      <c r="B981" s="2" t="s">
        <v>1990</v>
      </c>
      <c r="C981" s="2" t="s">
        <v>63</v>
      </c>
      <c r="D981" s="2" t="s">
        <v>46</v>
      </c>
      <c r="E981" s="3">
        <v>1991</v>
      </c>
      <c r="F981" s="4">
        <v>43732.45</v>
      </c>
      <c r="G981" s="5">
        <v>15192</v>
      </c>
      <c r="H981" s="2" t="s">
        <v>35</v>
      </c>
      <c r="I981" s="2" t="s">
        <v>22</v>
      </c>
      <c r="J981" s="6">
        <v>4.7</v>
      </c>
      <c r="K981" s="7">
        <v>258</v>
      </c>
      <c r="L981" s="8">
        <v>766</v>
      </c>
      <c r="M981" s="3">
        <v>2</v>
      </c>
      <c r="N981" s="3">
        <v>5</v>
      </c>
      <c r="O981" s="2" t="s">
        <v>51</v>
      </c>
      <c r="P981" s="9" t="s">
        <v>1989</v>
      </c>
      <c r="Q981" s="9" t="s">
        <v>15674</v>
      </c>
      <c r="R981" s="10">
        <v>42424</v>
      </c>
      <c r="S981" s="16">
        <v>45664.177522550228</v>
      </c>
      <c r="T981" s="1" t="s">
        <v>19915</v>
      </c>
      <c r="U981" s="46">
        <v>2016</v>
      </c>
      <c r="V981" s="46">
        <v>2025</v>
      </c>
    </row>
    <row r="982" spans="1:22" x14ac:dyDescent="0.3">
      <c r="A982" s="3">
        <v>981</v>
      </c>
      <c r="B982" s="2" t="s">
        <v>1992</v>
      </c>
      <c r="C982" s="2" t="s">
        <v>33</v>
      </c>
      <c r="D982" s="2" t="s">
        <v>79</v>
      </c>
      <c r="E982" s="3">
        <v>2014</v>
      </c>
      <c r="F982" s="4">
        <v>23113.91</v>
      </c>
      <c r="G982" s="5">
        <v>106055</v>
      </c>
      <c r="H982" s="2" t="s">
        <v>21</v>
      </c>
      <c r="I982" s="2" t="s">
        <v>22</v>
      </c>
      <c r="J982" s="6">
        <v>4.8</v>
      </c>
      <c r="K982" s="7">
        <v>597</v>
      </c>
      <c r="L982" s="8">
        <v>751</v>
      </c>
      <c r="M982" s="3">
        <v>4</v>
      </c>
      <c r="N982" s="3">
        <v>5</v>
      </c>
      <c r="O982" s="2" t="s">
        <v>23</v>
      </c>
      <c r="P982" s="9" t="s">
        <v>1991</v>
      </c>
      <c r="Q982" s="9" t="s">
        <v>15675</v>
      </c>
      <c r="R982" s="10">
        <v>44365</v>
      </c>
      <c r="S982" s="16">
        <v>45253.105308107341</v>
      </c>
      <c r="T982" s="1" t="s">
        <v>19919</v>
      </c>
      <c r="U982" s="46">
        <v>2021</v>
      </c>
      <c r="V982" s="46">
        <v>2023</v>
      </c>
    </row>
    <row r="983" spans="1:22" x14ac:dyDescent="0.3">
      <c r="A983" s="3">
        <v>982</v>
      </c>
      <c r="B983" s="2" t="s">
        <v>1994</v>
      </c>
      <c r="C983" s="2" t="s">
        <v>26</v>
      </c>
      <c r="D983" s="2" t="s">
        <v>56</v>
      </c>
      <c r="E983" s="3">
        <v>2019</v>
      </c>
      <c r="F983" s="4">
        <v>71677.259999999995</v>
      </c>
      <c r="G983" s="5">
        <v>276823</v>
      </c>
      <c r="H983" s="2" t="s">
        <v>35</v>
      </c>
      <c r="I983" s="2" t="s">
        <v>22</v>
      </c>
      <c r="J983" s="6">
        <v>1.5</v>
      </c>
      <c r="K983" s="7">
        <v>490</v>
      </c>
      <c r="L983" s="8">
        <v>538</v>
      </c>
      <c r="M983" s="3">
        <v>3</v>
      </c>
      <c r="N983" s="3">
        <v>2</v>
      </c>
      <c r="O983" s="2" t="s">
        <v>51</v>
      </c>
      <c r="P983" s="9" t="s">
        <v>1993</v>
      </c>
      <c r="Q983" s="9" t="s">
        <v>19425</v>
      </c>
      <c r="R983" s="10">
        <v>43542</v>
      </c>
      <c r="S983" s="16">
        <v>45166.656018249363</v>
      </c>
      <c r="T983" s="1" t="s">
        <v>19916</v>
      </c>
      <c r="U983" s="46">
        <v>2019</v>
      </c>
      <c r="V983" s="46">
        <v>2023</v>
      </c>
    </row>
    <row r="984" spans="1:22" x14ac:dyDescent="0.3">
      <c r="A984" s="3">
        <v>983</v>
      </c>
      <c r="B984" s="2" t="s">
        <v>1996</v>
      </c>
      <c r="C984" s="2" t="s">
        <v>118</v>
      </c>
      <c r="D984" s="2" t="s">
        <v>20</v>
      </c>
      <c r="E984" s="3">
        <v>2019</v>
      </c>
      <c r="F984" s="4">
        <v>24256.04</v>
      </c>
      <c r="G984" s="5">
        <v>50097</v>
      </c>
      <c r="H984" s="2" t="s">
        <v>21</v>
      </c>
      <c r="I984" s="2" t="s">
        <v>29</v>
      </c>
      <c r="J984" s="6">
        <v>6</v>
      </c>
      <c r="K984" s="7">
        <v>88</v>
      </c>
      <c r="L984" s="8">
        <v>555</v>
      </c>
      <c r="M984" s="3">
        <v>4</v>
      </c>
      <c r="N984" s="3">
        <v>5</v>
      </c>
      <c r="O984" s="2" t="s">
        <v>23</v>
      </c>
      <c r="P984" s="9" t="s">
        <v>1995</v>
      </c>
      <c r="Q984" s="9" t="s">
        <v>15676</v>
      </c>
      <c r="R984" s="10">
        <v>44678</v>
      </c>
      <c r="S984" s="16">
        <v>45815.31775059583</v>
      </c>
      <c r="T984" s="1" t="s">
        <v>19917</v>
      </c>
      <c r="U984" s="46">
        <v>2022</v>
      </c>
      <c r="V984" s="46">
        <v>2025</v>
      </c>
    </row>
    <row r="985" spans="1:22" x14ac:dyDescent="0.3">
      <c r="A985" s="3">
        <v>984</v>
      </c>
      <c r="B985" s="2" t="s">
        <v>1998</v>
      </c>
      <c r="C985" s="2" t="s">
        <v>39</v>
      </c>
      <c r="D985" s="2" t="s">
        <v>46</v>
      </c>
      <c r="E985" s="3">
        <v>1993</v>
      </c>
      <c r="F985" s="4">
        <v>5573.77</v>
      </c>
      <c r="G985" s="5">
        <v>12316</v>
      </c>
      <c r="H985" s="2" t="s">
        <v>21</v>
      </c>
      <c r="I985" s="2" t="s">
        <v>29</v>
      </c>
      <c r="J985" s="6">
        <v>1.2</v>
      </c>
      <c r="K985" s="7">
        <v>83</v>
      </c>
      <c r="L985" s="8">
        <v>133</v>
      </c>
      <c r="M985" s="3">
        <v>5</v>
      </c>
      <c r="N985" s="3">
        <v>4</v>
      </c>
      <c r="O985" s="2" t="s">
        <v>51</v>
      </c>
      <c r="P985" s="9" t="s">
        <v>1997</v>
      </c>
      <c r="Q985" s="9" t="s">
        <v>15677</v>
      </c>
      <c r="R985" s="10">
        <v>42483</v>
      </c>
      <c r="S985" s="16">
        <v>45573.055298105333</v>
      </c>
      <c r="T985" s="1" t="s">
        <v>19917</v>
      </c>
      <c r="U985" s="46">
        <v>2016</v>
      </c>
      <c r="V985" s="46">
        <v>2024</v>
      </c>
    </row>
    <row r="986" spans="1:22" x14ac:dyDescent="0.3">
      <c r="A986" s="3">
        <v>985</v>
      </c>
      <c r="B986" s="2" t="s">
        <v>2000</v>
      </c>
      <c r="C986" s="2" t="s">
        <v>63</v>
      </c>
      <c r="D986" s="2" t="s">
        <v>50</v>
      </c>
      <c r="E986" s="3">
        <v>2022</v>
      </c>
      <c r="F986" s="4">
        <v>59284.99</v>
      </c>
      <c r="G986" s="5">
        <v>16484</v>
      </c>
      <c r="H986" s="2" t="s">
        <v>21</v>
      </c>
      <c r="I986" s="2" t="s">
        <v>22</v>
      </c>
      <c r="J986" s="6">
        <v>5.3</v>
      </c>
      <c r="K986" s="7">
        <v>240</v>
      </c>
      <c r="L986" s="8">
        <v>229</v>
      </c>
      <c r="M986" s="3">
        <v>3</v>
      </c>
      <c r="N986" s="3">
        <v>5</v>
      </c>
      <c r="O986" s="2" t="s">
        <v>23</v>
      </c>
      <c r="P986" s="9" t="s">
        <v>1999</v>
      </c>
      <c r="Q986" s="9" t="s">
        <v>15461</v>
      </c>
      <c r="R986" s="10">
        <v>43587</v>
      </c>
      <c r="S986" s="16">
        <v>45591.454978041322</v>
      </c>
      <c r="T986" s="1" t="s">
        <v>19918</v>
      </c>
      <c r="U986" s="46">
        <v>2019</v>
      </c>
      <c r="V986" s="46">
        <v>2024</v>
      </c>
    </row>
    <row r="987" spans="1:22" x14ac:dyDescent="0.3">
      <c r="A987" s="3">
        <v>986</v>
      </c>
      <c r="B987" s="2" t="s">
        <v>2002</v>
      </c>
      <c r="C987" s="2" t="s">
        <v>107</v>
      </c>
      <c r="D987" s="2" t="s">
        <v>27</v>
      </c>
      <c r="E987" s="3">
        <v>2010</v>
      </c>
      <c r="F987" s="4">
        <v>57866.879999999997</v>
      </c>
      <c r="G987" s="5">
        <v>175333</v>
      </c>
      <c r="H987" s="2" t="s">
        <v>41</v>
      </c>
      <c r="I987" s="2" t="s">
        <v>22</v>
      </c>
      <c r="J987" s="6">
        <v>4.7</v>
      </c>
      <c r="K987" s="7">
        <v>427</v>
      </c>
      <c r="L987" s="8">
        <v>327</v>
      </c>
      <c r="M987" s="3">
        <v>3</v>
      </c>
      <c r="N987" s="3">
        <v>5</v>
      </c>
      <c r="O987" s="2" t="s">
        <v>30</v>
      </c>
      <c r="P987" s="9" t="s">
        <v>2001</v>
      </c>
      <c r="Q987" s="9" t="s">
        <v>18922</v>
      </c>
      <c r="R987" s="10">
        <v>43430</v>
      </c>
      <c r="S987" s="16">
        <v>45415.927872620246</v>
      </c>
      <c r="T987" s="1" t="s">
        <v>19924</v>
      </c>
      <c r="U987" s="46">
        <v>2018</v>
      </c>
      <c r="V987" s="46">
        <v>2024</v>
      </c>
    </row>
    <row r="988" spans="1:22" x14ac:dyDescent="0.3">
      <c r="A988" s="3">
        <v>987</v>
      </c>
      <c r="B988" s="2" t="s">
        <v>2004</v>
      </c>
      <c r="C988" s="2" t="s">
        <v>118</v>
      </c>
      <c r="D988" s="2" t="s">
        <v>34</v>
      </c>
      <c r="E988" s="3">
        <v>2007</v>
      </c>
      <c r="F988" s="4">
        <v>74315.53</v>
      </c>
      <c r="G988" s="5">
        <v>112540</v>
      </c>
      <c r="H988" s="2" t="s">
        <v>21</v>
      </c>
      <c r="I988" s="2" t="s">
        <v>29</v>
      </c>
      <c r="J988" s="6">
        <v>2.7</v>
      </c>
      <c r="K988" s="7">
        <v>527</v>
      </c>
      <c r="L988" s="8">
        <v>528</v>
      </c>
      <c r="M988" s="3">
        <v>2</v>
      </c>
      <c r="N988" s="3">
        <v>5</v>
      </c>
      <c r="O988" s="2" t="s">
        <v>80</v>
      </c>
      <c r="P988" s="9" t="s">
        <v>2003</v>
      </c>
      <c r="Q988" s="9" t="s">
        <v>19426</v>
      </c>
      <c r="R988" s="10">
        <v>43392</v>
      </c>
      <c r="S988" s="16">
        <v>45536.986084262571</v>
      </c>
      <c r="T988" s="1" t="s">
        <v>19923</v>
      </c>
      <c r="U988" s="46">
        <v>2018</v>
      </c>
      <c r="V988" s="46">
        <v>2024</v>
      </c>
    </row>
    <row r="989" spans="1:22" x14ac:dyDescent="0.3">
      <c r="A989" s="3">
        <v>988</v>
      </c>
      <c r="B989" s="2" t="s">
        <v>2006</v>
      </c>
      <c r="C989" s="2" t="s">
        <v>49</v>
      </c>
      <c r="D989" s="2" t="s">
        <v>34</v>
      </c>
      <c r="E989" s="3">
        <v>2003</v>
      </c>
      <c r="F989" s="4">
        <v>16481.13</v>
      </c>
      <c r="G989" s="5">
        <v>195371</v>
      </c>
      <c r="H989" s="2" t="s">
        <v>35</v>
      </c>
      <c r="I989" s="2" t="s">
        <v>22</v>
      </c>
      <c r="J989" s="6">
        <v>2.2999999999999998</v>
      </c>
      <c r="K989" s="7">
        <v>672</v>
      </c>
      <c r="L989" s="8">
        <v>188</v>
      </c>
      <c r="M989" s="3">
        <v>4</v>
      </c>
      <c r="N989" s="3">
        <v>7</v>
      </c>
      <c r="O989" s="2" t="s">
        <v>80</v>
      </c>
      <c r="P989" s="9" t="s">
        <v>2005</v>
      </c>
      <c r="Q989" s="9" t="s">
        <v>15678</v>
      </c>
      <c r="R989" s="10">
        <v>42985</v>
      </c>
      <c r="S989" s="16">
        <v>45159.792645574817</v>
      </c>
      <c r="T989" s="1" t="s">
        <v>19922</v>
      </c>
      <c r="U989" s="46">
        <v>2017</v>
      </c>
      <c r="V989" s="46">
        <v>2023</v>
      </c>
    </row>
    <row r="990" spans="1:22" x14ac:dyDescent="0.3">
      <c r="A990" s="3">
        <v>989</v>
      </c>
      <c r="B990" s="2" t="s">
        <v>2008</v>
      </c>
      <c r="C990" s="2" t="s">
        <v>107</v>
      </c>
      <c r="D990" s="2" t="s">
        <v>56</v>
      </c>
      <c r="E990" s="3">
        <v>1990</v>
      </c>
      <c r="F990" s="4">
        <v>48385.04</v>
      </c>
      <c r="G990" s="5">
        <v>194999</v>
      </c>
      <c r="H990" s="2" t="s">
        <v>41</v>
      </c>
      <c r="I990" s="2" t="s">
        <v>22</v>
      </c>
      <c r="J990" s="6">
        <v>4.5</v>
      </c>
      <c r="K990" s="7">
        <v>685</v>
      </c>
      <c r="L990" s="8">
        <v>542</v>
      </c>
      <c r="M990" s="3">
        <v>5</v>
      </c>
      <c r="N990" s="3">
        <v>4</v>
      </c>
      <c r="O990" s="2" t="s">
        <v>85</v>
      </c>
      <c r="P990" s="9" t="s">
        <v>2007</v>
      </c>
      <c r="Q990" s="9" t="s">
        <v>15679</v>
      </c>
      <c r="R990" s="10">
        <v>45304</v>
      </c>
      <c r="S990" s="16">
        <v>45839.85065717715</v>
      </c>
      <c r="T990" s="1" t="s">
        <v>19926</v>
      </c>
      <c r="U990" s="46">
        <v>2024</v>
      </c>
      <c r="V990" s="46">
        <v>2025</v>
      </c>
    </row>
    <row r="991" spans="1:22" x14ac:dyDescent="0.3">
      <c r="A991" s="3">
        <v>990</v>
      </c>
      <c r="B991" s="2" t="s">
        <v>10799</v>
      </c>
      <c r="C991" s="2" t="s">
        <v>74</v>
      </c>
      <c r="D991" s="2" t="s">
        <v>20</v>
      </c>
      <c r="E991" s="3">
        <v>1998</v>
      </c>
      <c r="F991" s="4">
        <v>20115.77</v>
      </c>
      <c r="G991" s="5">
        <v>112604</v>
      </c>
      <c r="H991" s="2" t="s">
        <v>28</v>
      </c>
      <c r="I991" s="2" t="s">
        <v>22</v>
      </c>
      <c r="J991" s="6">
        <v>4.5</v>
      </c>
      <c r="K991" s="7">
        <v>407</v>
      </c>
      <c r="L991" s="8">
        <v>110</v>
      </c>
      <c r="M991" s="3">
        <v>4</v>
      </c>
      <c r="N991" s="3">
        <v>2</v>
      </c>
      <c r="O991" s="2" t="s">
        <v>65</v>
      </c>
      <c r="P991" s="9" t="s">
        <v>2009</v>
      </c>
      <c r="Q991" s="9" t="s">
        <v>15680</v>
      </c>
      <c r="R991" s="10">
        <v>42319</v>
      </c>
      <c r="S991" s="16">
        <v>45852.993285702862</v>
      </c>
      <c r="T991" s="1" t="s">
        <v>19924</v>
      </c>
      <c r="U991" s="46">
        <v>2015</v>
      </c>
      <c r="V991" s="46">
        <v>2025</v>
      </c>
    </row>
    <row r="992" spans="1:22" x14ac:dyDescent="0.3">
      <c r="A992" s="3">
        <v>991</v>
      </c>
      <c r="B992" s="2" t="s">
        <v>2011</v>
      </c>
      <c r="C992" s="2" t="s">
        <v>63</v>
      </c>
      <c r="D992" s="2" t="s">
        <v>40</v>
      </c>
      <c r="E992" s="3">
        <v>2003</v>
      </c>
      <c r="F992" s="4">
        <v>67681.789999999994</v>
      </c>
      <c r="G992" s="5">
        <v>123189</v>
      </c>
      <c r="H992" s="2" t="s">
        <v>35</v>
      </c>
      <c r="I992" s="2" t="s">
        <v>22</v>
      </c>
      <c r="J992" s="6">
        <v>5.2</v>
      </c>
      <c r="K992" s="7">
        <v>453</v>
      </c>
      <c r="L992" s="8">
        <v>465</v>
      </c>
      <c r="M992" s="3">
        <v>2</v>
      </c>
      <c r="N992" s="3">
        <v>2</v>
      </c>
      <c r="O992" s="2" t="s">
        <v>23</v>
      </c>
      <c r="P992" s="9" t="s">
        <v>2010</v>
      </c>
      <c r="Q992" s="9" t="s">
        <v>15681</v>
      </c>
      <c r="R992" s="10">
        <v>43781</v>
      </c>
      <c r="S992" s="16">
        <v>45269.606608367387</v>
      </c>
      <c r="T992" s="1" t="s">
        <v>19924</v>
      </c>
      <c r="U992" s="46">
        <v>2019</v>
      </c>
      <c r="V992" s="46">
        <v>2023</v>
      </c>
    </row>
    <row r="993" spans="1:22" x14ac:dyDescent="0.3">
      <c r="A993" s="3">
        <v>992</v>
      </c>
      <c r="B993" s="2" t="s">
        <v>2013</v>
      </c>
      <c r="C993" s="2" t="s">
        <v>19</v>
      </c>
      <c r="D993" s="2" t="s">
        <v>79</v>
      </c>
      <c r="E993" s="3">
        <v>2002</v>
      </c>
      <c r="F993" s="4">
        <v>44219.99</v>
      </c>
      <c r="G993" s="5">
        <v>95328</v>
      </c>
      <c r="H993" s="2" t="s">
        <v>41</v>
      </c>
      <c r="I993" s="2" t="s">
        <v>22</v>
      </c>
      <c r="J993" s="6">
        <v>2.4</v>
      </c>
      <c r="K993" s="7">
        <v>124</v>
      </c>
      <c r="L993" s="8">
        <v>651</v>
      </c>
      <c r="M993" s="3">
        <v>3</v>
      </c>
      <c r="N993" s="3">
        <v>4</v>
      </c>
      <c r="O993" s="2" t="s">
        <v>30</v>
      </c>
      <c r="P993" s="9" t="s">
        <v>2012</v>
      </c>
      <c r="Q993" s="9" t="s">
        <v>15682</v>
      </c>
      <c r="R993" s="10">
        <v>42034</v>
      </c>
      <c r="S993" s="16">
        <v>45316.920071059933</v>
      </c>
      <c r="T993" s="1" t="s">
        <v>19926</v>
      </c>
      <c r="U993" s="46">
        <v>2015</v>
      </c>
      <c r="V993" s="46">
        <v>2024</v>
      </c>
    </row>
    <row r="994" spans="1:22" x14ac:dyDescent="0.3">
      <c r="A994" s="3">
        <v>993</v>
      </c>
      <c r="B994" s="2" t="s">
        <v>2015</v>
      </c>
      <c r="C994" s="2" t="s">
        <v>19</v>
      </c>
      <c r="D994" s="2" t="s">
        <v>56</v>
      </c>
      <c r="E994" s="3">
        <v>2020</v>
      </c>
      <c r="F994" s="4">
        <v>28495.200000000001</v>
      </c>
      <c r="G994" s="5">
        <v>131753</v>
      </c>
      <c r="H994" s="2" t="s">
        <v>21</v>
      </c>
      <c r="I994" s="2" t="s">
        <v>29</v>
      </c>
      <c r="J994" s="6">
        <v>1.7</v>
      </c>
      <c r="K994" s="7">
        <v>225</v>
      </c>
      <c r="L994" s="8">
        <v>360</v>
      </c>
      <c r="M994" s="3">
        <v>5</v>
      </c>
      <c r="N994" s="3">
        <v>2</v>
      </c>
      <c r="O994" s="2" t="s">
        <v>30</v>
      </c>
      <c r="P994" s="9" t="s">
        <v>2014</v>
      </c>
      <c r="Q994" s="9" t="s">
        <v>15683</v>
      </c>
      <c r="R994" s="10">
        <v>44931</v>
      </c>
      <c r="S994" s="16">
        <v>45749.604607967318</v>
      </c>
      <c r="T994" s="1" t="s">
        <v>19926</v>
      </c>
      <c r="U994" s="46">
        <v>2023</v>
      </c>
      <c r="V994" s="46">
        <v>2025</v>
      </c>
    </row>
    <row r="995" spans="1:22" x14ac:dyDescent="0.3">
      <c r="A995" s="3">
        <v>994</v>
      </c>
      <c r="B995" s="2" t="s">
        <v>2017</v>
      </c>
      <c r="C995" s="2" t="s">
        <v>107</v>
      </c>
      <c r="D995" s="2" t="s">
        <v>40</v>
      </c>
      <c r="E995" s="3">
        <v>2009</v>
      </c>
      <c r="F995" s="4">
        <v>51867.09</v>
      </c>
      <c r="G995" s="5">
        <v>123793</v>
      </c>
      <c r="H995" s="2" t="s">
        <v>21</v>
      </c>
      <c r="I995" s="2" t="s">
        <v>22</v>
      </c>
      <c r="J995" s="6">
        <v>1.2</v>
      </c>
      <c r="K995" s="7">
        <v>383</v>
      </c>
      <c r="L995" s="8">
        <v>784</v>
      </c>
      <c r="M995" s="3">
        <v>3</v>
      </c>
      <c r="N995" s="3">
        <v>4</v>
      </c>
      <c r="O995" s="2" t="s">
        <v>65</v>
      </c>
      <c r="P995" s="9" t="s">
        <v>2016</v>
      </c>
      <c r="Q995" s="9" t="s">
        <v>19162</v>
      </c>
      <c r="R995" s="10">
        <v>43298</v>
      </c>
      <c r="S995" s="16">
        <v>45468.644415928902</v>
      </c>
      <c r="T995" s="1" t="s">
        <v>19920</v>
      </c>
      <c r="U995" s="46">
        <v>2018</v>
      </c>
      <c r="V995" s="46">
        <v>2024</v>
      </c>
    </row>
    <row r="996" spans="1:22" x14ac:dyDescent="0.3">
      <c r="A996" s="3">
        <v>995</v>
      </c>
      <c r="B996" s="2" t="s">
        <v>2019</v>
      </c>
      <c r="C996" s="2" t="s">
        <v>45</v>
      </c>
      <c r="D996" s="2" t="s">
        <v>20</v>
      </c>
      <c r="E996" s="3">
        <v>2023</v>
      </c>
      <c r="F996" s="4">
        <v>30714.99</v>
      </c>
      <c r="G996" s="5">
        <v>204753</v>
      </c>
      <c r="H996" s="2" t="s">
        <v>35</v>
      </c>
      <c r="I996" s="2" t="s">
        <v>22</v>
      </c>
      <c r="J996" s="6">
        <v>2</v>
      </c>
      <c r="K996" s="7">
        <v>380</v>
      </c>
      <c r="L996" s="8">
        <v>561</v>
      </c>
      <c r="M996" s="3">
        <v>4</v>
      </c>
      <c r="N996" s="3">
        <v>5</v>
      </c>
      <c r="O996" s="2" t="s">
        <v>30</v>
      </c>
      <c r="P996" s="9" t="s">
        <v>2018</v>
      </c>
      <c r="Q996" s="9" t="s">
        <v>15684</v>
      </c>
      <c r="R996" s="10">
        <v>45092</v>
      </c>
      <c r="S996" s="16">
        <v>45777.788244694653</v>
      </c>
      <c r="T996" s="1" t="s">
        <v>19919</v>
      </c>
      <c r="U996" s="46">
        <v>2023</v>
      </c>
      <c r="V996" s="46">
        <v>2025</v>
      </c>
    </row>
    <row r="997" spans="1:22" x14ac:dyDescent="0.3">
      <c r="A997" s="3">
        <v>996</v>
      </c>
      <c r="B997" s="2" t="s">
        <v>2021</v>
      </c>
      <c r="C997" s="2" t="s">
        <v>107</v>
      </c>
      <c r="D997" s="2" t="s">
        <v>64</v>
      </c>
      <c r="E997" s="3">
        <v>2023</v>
      </c>
      <c r="F997" s="4">
        <v>68522.899999999994</v>
      </c>
      <c r="G997" s="5">
        <v>48759</v>
      </c>
      <c r="H997" s="2" t="s">
        <v>41</v>
      </c>
      <c r="I997" s="2" t="s">
        <v>29</v>
      </c>
      <c r="J997" s="6">
        <v>1.4</v>
      </c>
      <c r="K997" s="7">
        <v>540</v>
      </c>
      <c r="L997" s="8">
        <v>304</v>
      </c>
      <c r="M997" s="3">
        <v>5</v>
      </c>
      <c r="N997" s="3">
        <v>4</v>
      </c>
      <c r="O997" s="2" t="s">
        <v>85</v>
      </c>
      <c r="P997" s="9" t="s">
        <v>2020</v>
      </c>
      <c r="Q997" s="9" t="s">
        <v>15685</v>
      </c>
      <c r="R997" s="10">
        <v>45003</v>
      </c>
      <c r="S997" s="16">
        <v>45819.698626771067</v>
      </c>
      <c r="T997" s="1" t="s">
        <v>19916</v>
      </c>
      <c r="U997" s="46">
        <v>2023</v>
      </c>
      <c r="V997" s="46">
        <v>2025</v>
      </c>
    </row>
    <row r="998" spans="1:22" x14ac:dyDescent="0.3">
      <c r="A998" s="3">
        <v>997</v>
      </c>
      <c r="B998" s="2" t="s">
        <v>2023</v>
      </c>
      <c r="C998" s="2" t="s">
        <v>26</v>
      </c>
      <c r="D998" s="2" t="s">
        <v>56</v>
      </c>
      <c r="E998" s="3">
        <v>1994</v>
      </c>
      <c r="F998" s="4">
        <v>48377.5</v>
      </c>
      <c r="G998" s="5">
        <v>205241</v>
      </c>
      <c r="H998" s="2" t="s">
        <v>28</v>
      </c>
      <c r="I998" s="2" t="s">
        <v>29</v>
      </c>
      <c r="J998" s="6">
        <v>5.6</v>
      </c>
      <c r="K998" s="7">
        <v>697</v>
      </c>
      <c r="L998" s="8">
        <v>431</v>
      </c>
      <c r="M998" s="3">
        <v>4</v>
      </c>
      <c r="N998" s="3">
        <v>2</v>
      </c>
      <c r="O998" s="2" t="s">
        <v>80</v>
      </c>
      <c r="P998" s="9" t="s">
        <v>2022</v>
      </c>
      <c r="Q998" s="9" t="s">
        <v>15686</v>
      </c>
      <c r="R998" s="10">
        <v>42190</v>
      </c>
      <c r="S998" s="16">
        <v>45469.52059116395</v>
      </c>
      <c r="T998" s="1" t="s">
        <v>19920</v>
      </c>
      <c r="U998" s="46">
        <v>2015</v>
      </c>
      <c r="V998" s="46">
        <v>2024</v>
      </c>
    </row>
    <row r="999" spans="1:22" x14ac:dyDescent="0.3">
      <c r="A999" s="3">
        <v>998</v>
      </c>
      <c r="B999" s="2" t="s">
        <v>2025</v>
      </c>
      <c r="C999" s="2" t="s">
        <v>26</v>
      </c>
      <c r="D999" s="2" t="s">
        <v>46</v>
      </c>
      <c r="E999" s="3">
        <v>2018</v>
      </c>
      <c r="F999" s="4">
        <v>69449.440000000002</v>
      </c>
      <c r="G999" s="5">
        <v>221680</v>
      </c>
      <c r="H999" s="2" t="s">
        <v>35</v>
      </c>
      <c r="I999" s="2" t="s">
        <v>22</v>
      </c>
      <c r="J999" s="6">
        <v>1.1000000000000001</v>
      </c>
      <c r="K999" s="7">
        <v>339</v>
      </c>
      <c r="L999" s="8">
        <v>696</v>
      </c>
      <c r="M999" s="3">
        <v>2</v>
      </c>
      <c r="N999" s="3">
        <v>7</v>
      </c>
      <c r="O999" s="2" t="s">
        <v>42</v>
      </c>
      <c r="P999" s="9" t="s">
        <v>2024</v>
      </c>
      <c r="Q999" s="9" t="s">
        <v>15687</v>
      </c>
      <c r="R999" s="10">
        <v>45221</v>
      </c>
      <c r="S999" s="16">
        <v>45601.092905626843</v>
      </c>
      <c r="T999" s="1" t="s">
        <v>19923</v>
      </c>
      <c r="U999" s="46">
        <v>2023</v>
      </c>
      <c r="V999" s="46">
        <v>2024</v>
      </c>
    </row>
    <row r="1000" spans="1:22" x14ac:dyDescent="0.3">
      <c r="A1000" s="3">
        <v>999</v>
      </c>
      <c r="B1000" s="2" t="s">
        <v>2027</v>
      </c>
      <c r="C1000" s="2" t="s">
        <v>63</v>
      </c>
      <c r="D1000" s="2" t="s">
        <v>40</v>
      </c>
      <c r="E1000" s="3">
        <v>1993</v>
      </c>
      <c r="F1000" s="4">
        <v>29454.15</v>
      </c>
      <c r="G1000" s="5">
        <v>41530</v>
      </c>
      <c r="H1000" s="2" t="s">
        <v>41</v>
      </c>
      <c r="I1000" s="2" t="s">
        <v>22</v>
      </c>
      <c r="J1000" s="6">
        <v>1.8</v>
      </c>
      <c r="K1000" s="7">
        <v>307</v>
      </c>
      <c r="L1000" s="8">
        <v>718</v>
      </c>
      <c r="M1000" s="3">
        <v>4</v>
      </c>
      <c r="N1000" s="3">
        <v>7</v>
      </c>
      <c r="O1000" s="2" t="s">
        <v>23</v>
      </c>
      <c r="P1000" s="9" t="s">
        <v>2026</v>
      </c>
      <c r="Q1000" s="9" t="s">
        <v>15688</v>
      </c>
      <c r="R1000" s="10">
        <v>42127</v>
      </c>
      <c r="S1000" s="16">
        <v>45530.706828411399</v>
      </c>
      <c r="T1000" s="1" t="s">
        <v>19918</v>
      </c>
      <c r="U1000" s="46">
        <v>2015</v>
      </c>
      <c r="V1000" s="46">
        <v>2024</v>
      </c>
    </row>
    <row r="1001" spans="1:22" x14ac:dyDescent="0.3">
      <c r="A1001" s="3">
        <v>1000</v>
      </c>
      <c r="B1001" s="2" t="s">
        <v>2029</v>
      </c>
      <c r="C1001" s="2" t="s">
        <v>26</v>
      </c>
      <c r="D1001" s="2" t="s">
        <v>92</v>
      </c>
      <c r="E1001" s="3">
        <v>1990</v>
      </c>
      <c r="F1001" s="4">
        <v>62722.75</v>
      </c>
      <c r="G1001" s="5">
        <v>266137</v>
      </c>
      <c r="H1001" s="2" t="s">
        <v>28</v>
      </c>
      <c r="I1001" s="2" t="s">
        <v>29</v>
      </c>
      <c r="J1001" s="6">
        <v>1.8</v>
      </c>
      <c r="K1001" s="7">
        <v>695</v>
      </c>
      <c r="L1001" s="8">
        <v>715</v>
      </c>
      <c r="M1001" s="3">
        <v>2</v>
      </c>
      <c r="N1001" s="3">
        <v>7</v>
      </c>
      <c r="O1001" s="2" t="s">
        <v>36</v>
      </c>
      <c r="P1001" s="9" t="s">
        <v>2028</v>
      </c>
      <c r="Q1001" s="9" t="s">
        <v>15689</v>
      </c>
      <c r="R1001" s="10">
        <v>43997</v>
      </c>
      <c r="S1001" s="16">
        <v>45413.007288503417</v>
      </c>
      <c r="T1001" s="1" t="s">
        <v>19919</v>
      </c>
      <c r="U1001" s="46">
        <v>2020</v>
      </c>
      <c r="V1001" s="46">
        <v>2024</v>
      </c>
    </row>
    <row r="1002" spans="1:22" x14ac:dyDescent="0.3">
      <c r="A1002" s="3">
        <v>1001</v>
      </c>
      <c r="B1002" s="2" t="s">
        <v>2031</v>
      </c>
      <c r="C1002" s="2" t="s">
        <v>33</v>
      </c>
      <c r="D1002" s="2" t="s">
        <v>40</v>
      </c>
      <c r="E1002" s="3">
        <v>2022</v>
      </c>
      <c r="F1002" s="4">
        <v>19828.240000000002</v>
      </c>
      <c r="G1002" s="5">
        <v>239986</v>
      </c>
      <c r="H1002" s="2" t="s">
        <v>21</v>
      </c>
      <c r="I1002" s="2" t="s">
        <v>22</v>
      </c>
      <c r="J1002" s="6">
        <v>3.6</v>
      </c>
      <c r="K1002" s="7">
        <v>490</v>
      </c>
      <c r="L1002" s="8">
        <v>384</v>
      </c>
      <c r="M1002" s="3">
        <v>4</v>
      </c>
      <c r="N1002" s="3">
        <v>7</v>
      </c>
      <c r="O1002" s="2" t="s">
        <v>80</v>
      </c>
      <c r="P1002" s="9" t="s">
        <v>2030</v>
      </c>
      <c r="Q1002" s="9" t="s">
        <v>15690</v>
      </c>
      <c r="R1002" s="10">
        <v>41895</v>
      </c>
      <c r="S1002" s="16">
        <v>45749.020491143943</v>
      </c>
      <c r="T1002" s="1" t="s">
        <v>19922</v>
      </c>
      <c r="U1002" s="46">
        <v>2014</v>
      </c>
      <c r="V1002" s="46">
        <v>2025</v>
      </c>
    </row>
    <row r="1003" spans="1:22" x14ac:dyDescent="0.3">
      <c r="A1003" s="3">
        <v>1002</v>
      </c>
      <c r="B1003" s="2" t="s">
        <v>2033</v>
      </c>
      <c r="C1003" s="2" t="s">
        <v>63</v>
      </c>
      <c r="D1003" s="2" t="s">
        <v>92</v>
      </c>
      <c r="E1003" s="3">
        <v>2009</v>
      </c>
      <c r="F1003" s="4">
        <v>41646.769999999997</v>
      </c>
      <c r="G1003" s="5">
        <v>40162</v>
      </c>
      <c r="H1003" s="2" t="s">
        <v>35</v>
      </c>
      <c r="I1003" s="2" t="s">
        <v>29</v>
      </c>
      <c r="J1003" s="6">
        <v>5</v>
      </c>
      <c r="K1003" s="7">
        <v>148</v>
      </c>
      <c r="L1003" s="8">
        <v>326</v>
      </c>
      <c r="M1003" s="3">
        <v>4</v>
      </c>
      <c r="N1003" s="3">
        <v>5</v>
      </c>
      <c r="O1003" s="2" t="s">
        <v>85</v>
      </c>
      <c r="P1003" s="9" t="s">
        <v>2032</v>
      </c>
      <c r="Q1003" s="9" t="s">
        <v>15691</v>
      </c>
      <c r="R1003" s="10">
        <v>42053</v>
      </c>
      <c r="S1003" s="16">
        <v>45814.58760456663</v>
      </c>
      <c r="T1003" s="1" t="s">
        <v>19915</v>
      </c>
      <c r="U1003" s="46">
        <v>2015</v>
      </c>
      <c r="V1003" s="46">
        <v>2025</v>
      </c>
    </row>
    <row r="1004" spans="1:22" x14ac:dyDescent="0.3">
      <c r="A1004" s="3">
        <v>1003</v>
      </c>
      <c r="B1004" s="2" t="s">
        <v>2035</v>
      </c>
      <c r="C1004" s="2" t="s">
        <v>107</v>
      </c>
      <c r="D1004" s="2" t="s">
        <v>46</v>
      </c>
      <c r="E1004" s="3">
        <v>2015</v>
      </c>
      <c r="F1004" s="4">
        <v>75676.27</v>
      </c>
      <c r="G1004" s="5">
        <v>132990</v>
      </c>
      <c r="H1004" s="2" t="s">
        <v>21</v>
      </c>
      <c r="I1004" s="2" t="s">
        <v>29</v>
      </c>
      <c r="J1004" s="6">
        <v>2.8</v>
      </c>
      <c r="K1004" s="7">
        <v>219</v>
      </c>
      <c r="L1004" s="8">
        <v>571</v>
      </c>
      <c r="M1004" s="3">
        <v>2</v>
      </c>
      <c r="N1004" s="3">
        <v>5</v>
      </c>
      <c r="O1004" s="2" t="s">
        <v>85</v>
      </c>
      <c r="P1004" s="9" t="s">
        <v>2034</v>
      </c>
      <c r="Q1004" s="9" t="s">
        <v>15692</v>
      </c>
      <c r="R1004" s="10">
        <v>44777</v>
      </c>
      <c r="S1004" s="16">
        <v>45248.578402726263</v>
      </c>
      <c r="T1004" s="1" t="s">
        <v>19921</v>
      </c>
      <c r="U1004" s="46">
        <v>2022</v>
      </c>
      <c r="V1004" s="46">
        <v>2023</v>
      </c>
    </row>
    <row r="1005" spans="1:22" x14ac:dyDescent="0.3">
      <c r="A1005" s="3">
        <v>1004</v>
      </c>
      <c r="B1005" s="2" t="s">
        <v>2037</v>
      </c>
      <c r="C1005" s="2" t="s">
        <v>26</v>
      </c>
      <c r="D1005" s="2" t="s">
        <v>79</v>
      </c>
      <c r="E1005" s="3">
        <v>2010</v>
      </c>
      <c r="F1005" s="4">
        <v>24590.14</v>
      </c>
      <c r="G1005" s="5">
        <v>213607</v>
      </c>
      <c r="H1005" s="2" t="s">
        <v>21</v>
      </c>
      <c r="I1005" s="2" t="s">
        <v>22</v>
      </c>
      <c r="J1005" s="6">
        <v>2.4</v>
      </c>
      <c r="K1005" s="7">
        <v>364</v>
      </c>
      <c r="L1005" s="8">
        <v>661</v>
      </c>
      <c r="M1005" s="3">
        <v>4</v>
      </c>
      <c r="N1005" s="3">
        <v>2</v>
      </c>
      <c r="O1005" s="2" t="s">
        <v>51</v>
      </c>
      <c r="P1005" s="9" t="s">
        <v>2036</v>
      </c>
      <c r="Q1005" s="9" t="s">
        <v>15693</v>
      </c>
      <c r="R1005" s="10">
        <v>44466</v>
      </c>
      <c r="S1005" s="16">
        <v>45667.828252696258</v>
      </c>
      <c r="T1005" s="1" t="s">
        <v>19922</v>
      </c>
      <c r="U1005" s="46">
        <v>2021</v>
      </c>
      <c r="V1005" s="46">
        <v>2025</v>
      </c>
    </row>
    <row r="1006" spans="1:22" x14ac:dyDescent="0.3">
      <c r="A1006" s="3">
        <v>1005</v>
      </c>
      <c r="B1006" s="2" t="s">
        <v>2039</v>
      </c>
      <c r="C1006" s="2" t="s">
        <v>118</v>
      </c>
      <c r="D1006" s="2" t="s">
        <v>46</v>
      </c>
      <c r="E1006" s="3">
        <v>2020</v>
      </c>
      <c r="F1006" s="4">
        <v>47431.92</v>
      </c>
      <c r="G1006" s="5">
        <v>288327</v>
      </c>
      <c r="H1006" s="2" t="s">
        <v>35</v>
      </c>
      <c r="I1006" s="2" t="s">
        <v>29</v>
      </c>
      <c r="J1006" s="6">
        <v>5.6</v>
      </c>
      <c r="K1006" s="7">
        <v>129</v>
      </c>
      <c r="L1006" s="8">
        <v>342</v>
      </c>
      <c r="M1006" s="3">
        <v>5</v>
      </c>
      <c r="N1006" s="3">
        <v>5</v>
      </c>
      <c r="O1006" s="2" t="s">
        <v>80</v>
      </c>
      <c r="P1006" s="9" t="s">
        <v>2038</v>
      </c>
      <c r="Q1006" s="9" t="s">
        <v>15694</v>
      </c>
      <c r="R1006" s="10">
        <v>44174</v>
      </c>
      <c r="S1006" s="16">
        <v>45744.055498145353</v>
      </c>
      <c r="T1006" s="1" t="s">
        <v>19925</v>
      </c>
      <c r="U1006" s="46">
        <v>2020</v>
      </c>
      <c r="V1006" s="46">
        <v>2025</v>
      </c>
    </row>
    <row r="1007" spans="1:22" x14ac:dyDescent="0.3">
      <c r="A1007" s="3">
        <v>1006</v>
      </c>
      <c r="B1007" s="2" t="s">
        <v>1343</v>
      </c>
      <c r="C1007" s="2" t="s">
        <v>26</v>
      </c>
      <c r="D1007" s="2" t="s">
        <v>27</v>
      </c>
      <c r="E1007" s="3">
        <v>2023</v>
      </c>
      <c r="F1007" s="4">
        <v>15877.16</v>
      </c>
      <c r="G1007" s="5">
        <v>231129</v>
      </c>
      <c r="H1007" s="2" t="s">
        <v>28</v>
      </c>
      <c r="I1007" s="2" t="s">
        <v>29</v>
      </c>
      <c r="J1007" s="6">
        <v>1.7</v>
      </c>
      <c r="K1007" s="7">
        <v>645</v>
      </c>
      <c r="L1007" s="8">
        <v>749</v>
      </c>
      <c r="M1007" s="3">
        <v>3</v>
      </c>
      <c r="N1007" s="3">
        <v>5</v>
      </c>
      <c r="O1007" s="2" t="s">
        <v>85</v>
      </c>
      <c r="P1007" s="9" t="s">
        <v>2040</v>
      </c>
      <c r="Q1007" s="9" t="s">
        <v>15695</v>
      </c>
      <c r="R1007" s="10">
        <v>42557</v>
      </c>
      <c r="S1007" s="16">
        <v>45565.169720989921</v>
      </c>
      <c r="T1007" s="1" t="s">
        <v>19920</v>
      </c>
      <c r="U1007" s="46">
        <v>2016</v>
      </c>
      <c r="V1007" s="46">
        <v>2024</v>
      </c>
    </row>
    <row r="1008" spans="1:22" x14ac:dyDescent="0.3">
      <c r="A1008" s="3">
        <v>1007</v>
      </c>
      <c r="B1008" s="2" t="s">
        <v>2042</v>
      </c>
      <c r="C1008" s="2" t="s">
        <v>74</v>
      </c>
      <c r="D1008" s="2" t="s">
        <v>34</v>
      </c>
      <c r="E1008" s="3">
        <v>1992</v>
      </c>
      <c r="F1008" s="4">
        <v>57286.080000000002</v>
      </c>
      <c r="G1008" s="5">
        <v>5532</v>
      </c>
      <c r="H1008" s="2" t="s">
        <v>35</v>
      </c>
      <c r="I1008" s="2" t="s">
        <v>29</v>
      </c>
      <c r="J1008" s="6">
        <v>3.3</v>
      </c>
      <c r="K1008" s="7">
        <v>642</v>
      </c>
      <c r="L1008" s="8">
        <v>415</v>
      </c>
      <c r="M1008" s="3">
        <v>4</v>
      </c>
      <c r="N1008" s="3">
        <v>2</v>
      </c>
      <c r="O1008" s="2" t="s">
        <v>85</v>
      </c>
      <c r="P1008" s="9" t="s">
        <v>2041</v>
      </c>
      <c r="Q1008" s="9" t="s">
        <v>19427</v>
      </c>
      <c r="R1008" s="10">
        <v>42390</v>
      </c>
      <c r="S1008" s="16">
        <v>45831.673021650036</v>
      </c>
      <c r="T1008" s="1" t="s">
        <v>19926</v>
      </c>
      <c r="U1008" s="46">
        <v>2016</v>
      </c>
      <c r="V1008" s="46">
        <v>2025</v>
      </c>
    </row>
    <row r="1009" spans="1:22" x14ac:dyDescent="0.3">
      <c r="A1009" s="3">
        <v>1008</v>
      </c>
      <c r="B1009" s="2" t="s">
        <v>2044</v>
      </c>
      <c r="C1009" s="2" t="s">
        <v>39</v>
      </c>
      <c r="D1009" s="2" t="s">
        <v>56</v>
      </c>
      <c r="E1009" s="3">
        <v>2008</v>
      </c>
      <c r="F1009" s="4">
        <v>52942.61</v>
      </c>
      <c r="G1009" s="5">
        <v>9772</v>
      </c>
      <c r="H1009" s="2" t="s">
        <v>28</v>
      </c>
      <c r="I1009" s="2" t="s">
        <v>29</v>
      </c>
      <c r="J1009" s="6">
        <v>3.7</v>
      </c>
      <c r="K1009" s="7">
        <v>119</v>
      </c>
      <c r="L1009" s="8">
        <v>166</v>
      </c>
      <c r="M1009" s="3">
        <v>4</v>
      </c>
      <c r="N1009" s="3">
        <v>2</v>
      </c>
      <c r="O1009" s="2" t="s">
        <v>42</v>
      </c>
      <c r="P1009" s="9" t="s">
        <v>2043</v>
      </c>
      <c r="Q1009" s="9" t="s">
        <v>15696</v>
      </c>
      <c r="R1009" s="10">
        <v>43772</v>
      </c>
      <c r="S1009" s="16">
        <v>45769.610609167546</v>
      </c>
      <c r="T1009" s="1" t="s">
        <v>19924</v>
      </c>
      <c r="U1009" s="46">
        <v>2019</v>
      </c>
      <c r="V1009" s="46">
        <v>2025</v>
      </c>
    </row>
    <row r="1010" spans="1:22" x14ac:dyDescent="0.3">
      <c r="A1010" s="3">
        <v>1009</v>
      </c>
      <c r="B1010" s="2" t="s">
        <v>2046</v>
      </c>
      <c r="C1010" s="2" t="s">
        <v>19</v>
      </c>
      <c r="D1010" s="2" t="s">
        <v>46</v>
      </c>
      <c r="E1010" s="3">
        <v>2000</v>
      </c>
      <c r="F1010" s="4">
        <v>19226.560000000001</v>
      </c>
      <c r="G1010" s="5">
        <v>228847</v>
      </c>
      <c r="H1010" s="2" t="s">
        <v>28</v>
      </c>
      <c r="I1010" s="2" t="s">
        <v>29</v>
      </c>
      <c r="J1010" s="6">
        <v>3.9</v>
      </c>
      <c r="K1010" s="7">
        <v>652</v>
      </c>
      <c r="L1010" s="8">
        <v>776</v>
      </c>
      <c r="M1010" s="3">
        <v>4</v>
      </c>
      <c r="N1010" s="3">
        <v>7</v>
      </c>
      <c r="O1010" s="2" t="s">
        <v>30</v>
      </c>
      <c r="P1010" s="9" t="s">
        <v>2045</v>
      </c>
      <c r="Q1010" s="9" t="s">
        <v>15697</v>
      </c>
      <c r="R1010" s="10">
        <v>44212</v>
      </c>
      <c r="S1010" s="16">
        <v>45537.132113468411</v>
      </c>
      <c r="T1010" s="1" t="s">
        <v>19926</v>
      </c>
      <c r="U1010" s="46">
        <v>2021</v>
      </c>
      <c r="V1010" s="46">
        <v>2024</v>
      </c>
    </row>
    <row r="1011" spans="1:22" x14ac:dyDescent="0.3">
      <c r="A1011" s="3">
        <v>1010</v>
      </c>
      <c r="B1011" s="2" t="s">
        <v>10820</v>
      </c>
      <c r="C1011" s="2" t="s">
        <v>107</v>
      </c>
      <c r="D1011" s="2" t="s">
        <v>34</v>
      </c>
      <c r="E1011" s="3">
        <v>2008</v>
      </c>
      <c r="F1011" s="4">
        <v>26388.22</v>
      </c>
      <c r="G1011" s="5">
        <v>265632</v>
      </c>
      <c r="H1011" s="2" t="s">
        <v>21</v>
      </c>
      <c r="I1011" s="2" t="s">
        <v>22</v>
      </c>
      <c r="J1011" s="6">
        <v>5.6</v>
      </c>
      <c r="K1011" s="7">
        <v>352</v>
      </c>
      <c r="L1011" s="8">
        <v>531</v>
      </c>
      <c r="M1011" s="3">
        <v>2</v>
      </c>
      <c r="N1011" s="3">
        <v>4</v>
      </c>
      <c r="O1011" s="2" t="s">
        <v>85</v>
      </c>
      <c r="P1011" s="9" t="s">
        <v>2047</v>
      </c>
      <c r="Q1011" s="9" t="s">
        <v>19428</v>
      </c>
      <c r="R1011" s="10">
        <v>43405</v>
      </c>
      <c r="S1011" s="16">
        <v>45565.461779401587</v>
      </c>
      <c r="T1011" s="1" t="s">
        <v>19924</v>
      </c>
      <c r="U1011" s="46">
        <v>2018</v>
      </c>
      <c r="V1011" s="46">
        <v>2024</v>
      </c>
    </row>
    <row r="1012" spans="1:22" x14ac:dyDescent="0.3">
      <c r="A1012" s="3">
        <v>1011</v>
      </c>
      <c r="B1012" s="2" t="s">
        <v>2049</v>
      </c>
      <c r="C1012" s="2" t="s">
        <v>118</v>
      </c>
      <c r="D1012" s="2" t="s">
        <v>50</v>
      </c>
      <c r="E1012" s="3">
        <v>2021</v>
      </c>
      <c r="F1012" s="4">
        <v>49720.639999999999</v>
      </c>
      <c r="G1012" s="5">
        <v>210980</v>
      </c>
      <c r="H1012" s="2" t="s">
        <v>41</v>
      </c>
      <c r="I1012" s="2" t="s">
        <v>22</v>
      </c>
      <c r="J1012" s="6">
        <v>1.1000000000000001</v>
      </c>
      <c r="K1012" s="7">
        <v>615</v>
      </c>
      <c r="L1012" s="8">
        <v>583</v>
      </c>
      <c r="M1012" s="3">
        <v>2</v>
      </c>
      <c r="N1012" s="3">
        <v>7</v>
      </c>
      <c r="O1012" s="2" t="s">
        <v>42</v>
      </c>
      <c r="P1012" s="9" t="s">
        <v>2048</v>
      </c>
      <c r="Q1012" s="9" t="s">
        <v>19429</v>
      </c>
      <c r="R1012" s="10">
        <v>45230</v>
      </c>
      <c r="S1012" s="16">
        <v>45696.44997704112</v>
      </c>
      <c r="T1012" s="1" t="s">
        <v>19923</v>
      </c>
      <c r="U1012" s="46">
        <v>2023</v>
      </c>
      <c r="V1012" s="46">
        <v>2025</v>
      </c>
    </row>
    <row r="1013" spans="1:22" x14ac:dyDescent="0.3">
      <c r="A1013" s="3">
        <v>1012</v>
      </c>
      <c r="B1013" s="2" t="s">
        <v>10823</v>
      </c>
      <c r="C1013" s="2" t="s">
        <v>107</v>
      </c>
      <c r="D1013" s="2" t="s">
        <v>50</v>
      </c>
      <c r="E1013" s="3">
        <v>1992</v>
      </c>
      <c r="F1013" s="4">
        <v>75977.02</v>
      </c>
      <c r="G1013" s="5">
        <v>299034</v>
      </c>
      <c r="H1013" s="2" t="s">
        <v>28</v>
      </c>
      <c r="I1013" s="2" t="s">
        <v>29</v>
      </c>
      <c r="J1013" s="6">
        <v>2.2999999999999998</v>
      </c>
      <c r="K1013" s="7">
        <v>611</v>
      </c>
      <c r="L1013" s="8">
        <v>287</v>
      </c>
      <c r="M1013" s="3">
        <v>4</v>
      </c>
      <c r="N1013" s="3">
        <v>7</v>
      </c>
      <c r="O1013" s="2" t="s">
        <v>85</v>
      </c>
      <c r="P1013" s="9" t="s">
        <v>2050</v>
      </c>
      <c r="Q1013" s="9" t="s">
        <v>15698</v>
      </c>
      <c r="R1013" s="10">
        <v>42543</v>
      </c>
      <c r="S1013" s="16">
        <v>45386.283943834482</v>
      </c>
      <c r="T1013" s="1" t="s">
        <v>19919</v>
      </c>
      <c r="U1013" s="46">
        <v>2016</v>
      </c>
      <c r="V1013" s="46">
        <v>2024</v>
      </c>
    </row>
    <row r="1014" spans="1:22" x14ac:dyDescent="0.3">
      <c r="A1014" s="3">
        <v>1013</v>
      </c>
      <c r="B1014" s="2" t="s">
        <v>2052</v>
      </c>
      <c r="C1014" s="2" t="s">
        <v>118</v>
      </c>
      <c r="D1014" s="2" t="s">
        <v>40</v>
      </c>
      <c r="E1014" s="3">
        <v>2008</v>
      </c>
      <c r="F1014" s="4">
        <v>20015.13</v>
      </c>
      <c r="G1014" s="5">
        <v>192145</v>
      </c>
      <c r="H1014" s="2" t="s">
        <v>28</v>
      </c>
      <c r="I1014" s="2" t="s">
        <v>22</v>
      </c>
      <c r="J1014" s="6">
        <v>2.5</v>
      </c>
      <c r="K1014" s="7">
        <v>473</v>
      </c>
      <c r="L1014" s="8">
        <v>710</v>
      </c>
      <c r="M1014" s="3">
        <v>3</v>
      </c>
      <c r="N1014" s="3">
        <v>5</v>
      </c>
      <c r="O1014" s="2" t="s">
        <v>85</v>
      </c>
      <c r="P1014" s="9" t="s">
        <v>2051</v>
      </c>
      <c r="Q1014" s="9" t="s">
        <v>15699</v>
      </c>
      <c r="R1014" s="10">
        <v>43337</v>
      </c>
      <c r="S1014" s="16">
        <v>45708.278342714257</v>
      </c>
      <c r="T1014" s="1" t="s">
        <v>19921</v>
      </c>
      <c r="U1014" s="46">
        <v>2018</v>
      </c>
      <c r="V1014" s="46">
        <v>2025</v>
      </c>
    </row>
    <row r="1015" spans="1:22" x14ac:dyDescent="0.3">
      <c r="A1015" s="3">
        <v>1014</v>
      </c>
      <c r="B1015" s="2" t="s">
        <v>2054</v>
      </c>
      <c r="C1015" s="2" t="s">
        <v>118</v>
      </c>
      <c r="D1015" s="2" t="s">
        <v>50</v>
      </c>
      <c r="E1015" s="3">
        <v>1992</v>
      </c>
      <c r="F1015" s="4">
        <v>56397.599999999999</v>
      </c>
      <c r="G1015" s="5">
        <v>80031</v>
      </c>
      <c r="H1015" s="2" t="s">
        <v>28</v>
      </c>
      <c r="I1015" s="2" t="s">
        <v>29</v>
      </c>
      <c r="J1015" s="6">
        <v>2.7</v>
      </c>
      <c r="K1015" s="7">
        <v>270</v>
      </c>
      <c r="L1015" s="8">
        <v>474</v>
      </c>
      <c r="M1015" s="3">
        <v>4</v>
      </c>
      <c r="N1015" s="3">
        <v>5</v>
      </c>
      <c r="O1015" s="2" t="s">
        <v>36</v>
      </c>
      <c r="P1015" s="9" t="s">
        <v>2053</v>
      </c>
      <c r="Q1015" s="9" t="s">
        <v>15700</v>
      </c>
      <c r="R1015" s="10">
        <v>43336</v>
      </c>
      <c r="S1015" s="16">
        <v>45686.958078661453</v>
      </c>
      <c r="T1015" s="1" t="s">
        <v>19921</v>
      </c>
      <c r="U1015" s="46">
        <v>2018</v>
      </c>
      <c r="V1015" s="46">
        <v>2025</v>
      </c>
    </row>
    <row r="1016" spans="1:22" x14ac:dyDescent="0.3">
      <c r="A1016" s="3">
        <v>1015</v>
      </c>
      <c r="B1016" s="2" t="s">
        <v>2056</v>
      </c>
      <c r="C1016" s="2" t="s">
        <v>107</v>
      </c>
      <c r="D1016" s="2" t="s">
        <v>92</v>
      </c>
      <c r="E1016" s="3">
        <v>1994</v>
      </c>
      <c r="F1016" s="4">
        <v>77889.37</v>
      </c>
      <c r="G1016" s="5">
        <v>275220</v>
      </c>
      <c r="H1016" s="2" t="s">
        <v>35</v>
      </c>
      <c r="I1016" s="2" t="s">
        <v>22</v>
      </c>
      <c r="J1016" s="6">
        <v>1.3</v>
      </c>
      <c r="K1016" s="7">
        <v>291</v>
      </c>
      <c r="L1016" s="8">
        <v>504</v>
      </c>
      <c r="M1016" s="3">
        <v>2</v>
      </c>
      <c r="N1016" s="3">
        <v>4</v>
      </c>
      <c r="O1016" s="2" t="s">
        <v>65</v>
      </c>
      <c r="P1016" s="9" t="s">
        <v>2055</v>
      </c>
      <c r="Q1016" s="9" t="s">
        <v>18923</v>
      </c>
      <c r="R1016" s="10">
        <v>45067</v>
      </c>
      <c r="S1016" s="16">
        <v>45427.318150675863</v>
      </c>
      <c r="T1016" s="1" t="s">
        <v>19918</v>
      </c>
      <c r="U1016" s="46">
        <v>2023</v>
      </c>
      <c r="V1016" s="46">
        <v>2024</v>
      </c>
    </row>
    <row r="1017" spans="1:22" x14ac:dyDescent="0.3">
      <c r="A1017" s="3">
        <v>1016</v>
      </c>
      <c r="B1017" s="2" t="s">
        <v>2058</v>
      </c>
      <c r="C1017" s="2" t="s">
        <v>74</v>
      </c>
      <c r="D1017" s="2" t="s">
        <v>79</v>
      </c>
      <c r="E1017" s="3">
        <v>2024</v>
      </c>
      <c r="F1017" s="4">
        <v>51117.279999999999</v>
      </c>
      <c r="G1017" s="5">
        <v>273028</v>
      </c>
      <c r="H1017" s="2" t="s">
        <v>21</v>
      </c>
      <c r="I1017" s="2" t="s">
        <v>29</v>
      </c>
      <c r="J1017" s="6">
        <v>2.8</v>
      </c>
      <c r="K1017" s="7">
        <v>251</v>
      </c>
      <c r="L1017" s="8">
        <v>253</v>
      </c>
      <c r="M1017" s="3">
        <v>5</v>
      </c>
      <c r="N1017" s="3">
        <v>4</v>
      </c>
      <c r="O1017" s="2" t="s">
        <v>65</v>
      </c>
      <c r="P1017" s="9" t="s">
        <v>2057</v>
      </c>
      <c r="Q1017" s="9" t="s">
        <v>15701</v>
      </c>
      <c r="R1017" s="10">
        <v>43625</v>
      </c>
      <c r="S1017" s="16">
        <v>45463.825452136152</v>
      </c>
      <c r="T1017" s="1" t="s">
        <v>19919</v>
      </c>
      <c r="U1017" s="46">
        <v>2019</v>
      </c>
      <c r="V1017" s="46">
        <v>2024</v>
      </c>
    </row>
    <row r="1018" spans="1:22" x14ac:dyDescent="0.3">
      <c r="A1018" s="3">
        <v>1017</v>
      </c>
      <c r="B1018" s="2" t="s">
        <v>10829</v>
      </c>
      <c r="C1018" s="2" t="s">
        <v>118</v>
      </c>
      <c r="D1018" s="2" t="s">
        <v>34</v>
      </c>
      <c r="E1018" s="3">
        <v>2013</v>
      </c>
      <c r="F1018" s="4">
        <v>27416.12</v>
      </c>
      <c r="G1018" s="5">
        <v>200914</v>
      </c>
      <c r="H1018" s="2" t="s">
        <v>41</v>
      </c>
      <c r="I1018" s="2" t="s">
        <v>22</v>
      </c>
      <c r="J1018" s="6">
        <v>5.8</v>
      </c>
      <c r="K1018" s="7">
        <v>294</v>
      </c>
      <c r="L1018" s="8">
        <v>352</v>
      </c>
      <c r="M1018" s="3">
        <v>2</v>
      </c>
      <c r="N1018" s="3">
        <v>4</v>
      </c>
      <c r="O1018" s="2" t="s">
        <v>30</v>
      </c>
      <c r="P1018" s="9" t="s">
        <v>2059</v>
      </c>
      <c r="Q1018" s="9" t="s">
        <v>15702</v>
      </c>
      <c r="R1018" s="10">
        <v>43438</v>
      </c>
      <c r="S1018" s="16">
        <v>45146.211929431607</v>
      </c>
      <c r="T1018" s="1" t="s">
        <v>19925</v>
      </c>
      <c r="U1018" s="46">
        <v>2018</v>
      </c>
      <c r="V1018" s="46">
        <v>2023</v>
      </c>
    </row>
    <row r="1019" spans="1:22" x14ac:dyDescent="0.3">
      <c r="A1019" s="3">
        <v>1018</v>
      </c>
      <c r="B1019" s="2" t="s">
        <v>2061</v>
      </c>
      <c r="C1019" s="2" t="s">
        <v>49</v>
      </c>
      <c r="D1019" s="2" t="s">
        <v>64</v>
      </c>
      <c r="E1019" s="3">
        <v>1996</v>
      </c>
      <c r="F1019" s="4">
        <v>38318.99</v>
      </c>
      <c r="G1019" s="5">
        <v>271191</v>
      </c>
      <c r="H1019" s="2" t="s">
        <v>35</v>
      </c>
      <c r="I1019" s="2" t="s">
        <v>22</v>
      </c>
      <c r="J1019" s="6">
        <v>4.4000000000000004</v>
      </c>
      <c r="K1019" s="7">
        <v>687</v>
      </c>
      <c r="L1019" s="8">
        <v>334</v>
      </c>
      <c r="M1019" s="3">
        <v>3</v>
      </c>
      <c r="N1019" s="3">
        <v>2</v>
      </c>
      <c r="O1019" s="2" t="s">
        <v>36</v>
      </c>
      <c r="P1019" s="9" t="s">
        <v>2060</v>
      </c>
      <c r="Q1019" s="9" t="s">
        <v>15703</v>
      </c>
      <c r="R1019" s="10">
        <v>44227</v>
      </c>
      <c r="S1019" s="16">
        <v>45850.364759997719</v>
      </c>
      <c r="T1019" s="1" t="s">
        <v>19926</v>
      </c>
      <c r="U1019" s="46">
        <v>2021</v>
      </c>
      <c r="V1019" s="46">
        <v>2025</v>
      </c>
    </row>
    <row r="1020" spans="1:22" x14ac:dyDescent="0.3">
      <c r="A1020" s="3">
        <v>1019</v>
      </c>
      <c r="B1020" s="2" t="s">
        <v>2063</v>
      </c>
      <c r="C1020" s="2" t="s">
        <v>26</v>
      </c>
      <c r="D1020" s="2" t="s">
        <v>27</v>
      </c>
      <c r="E1020" s="3">
        <v>2005</v>
      </c>
      <c r="F1020" s="4">
        <v>67173.179999999993</v>
      </c>
      <c r="G1020" s="5">
        <v>260445</v>
      </c>
      <c r="H1020" s="2" t="s">
        <v>28</v>
      </c>
      <c r="I1020" s="2" t="s">
        <v>22</v>
      </c>
      <c r="J1020" s="6">
        <v>1.3</v>
      </c>
      <c r="K1020" s="7">
        <v>656</v>
      </c>
      <c r="L1020" s="8">
        <v>567</v>
      </c>
      <c r="M1020" s="3">
        <v>2</v>
      </c>
      <c r="N1020" s="3">
        <v>2</v>
      </c>
      <c r="O1020" s="2" t="s">
        <v>23</v>
      </c>
      <c r="P1020" s="9" t="s">
        <v>2062</v>
      </c>
      <c r="Q1020" s="9" t="s">
        <v>15704</v>
      </c>
      <c r="R1020" s="10">
        <v>42647</v>
      </c>
      <c r="S1020" s="16">
        <v>45629.276542354193</v>
      </c>
      <c r="T1020" s="1" t="s">
        <v>19923</v>
      </c>
      <c r="U1020" s="46">
        <v>2016</v>
      </c>
      <c r="V1020" s="46">
        <v>2024</v>
      </c>
    </row>
    <row r="1021" spans="1:22" x14ac:dyDescent="0.3">
      <c r="A1021" s="3">
        <v>1020</v>
      </c>
      <c r="B1021" s="2" t="s">
        <v>2065</v>
      </c>
      <c r="C1021" s="2" t="s">
        <v>45</v>
      </c>
      <c r="D1021" s="2" t="s">
        <v>20</v>
      </c>
      <c r="E1021" s="3">
        <v>2002</v>
      </c>
      <c r="F1021" s="4">
        <v>28921.05</v>
      </c>
      <c r="G1021" s="5">
        <v>252083</v>
      </c>
      <c r="H1021" s="2" t="s">
        <v>41</v>
      </c>
      <c r="I1021" s="2" t="s">
        <v>29</v>
      </c>
      <c r="J1021" s="6">
        <v>1.8</v>
      </c>
      <c r="K1021" s="7">
        <v>247</v>
      </c>
      <c r="L1021" s="8">
        <v>466</v>
      </c>
      <c r="M1021" s="3">
        <v>3</v>
      </c>
      <c r="N1021" s="3">
        <v>5</v>
      </c>
      <c r="O1021" s="2" t="s">
        <v>30</v>
      </c>
      <c r="P1021" s="9" t="s">
        <v>2064</v>
      </c>
      <c r="Q1021" s="9" t="s">
        <v>15705</v>
      </c>
      <c r="R1021" s="10">
        <v>42565</v>
      </c>
      <c r="S1021" s="16">
        <v>45751.649016849093</v>
      </c>
      <c r="T1021" s="1" t="s">
        <v>19920</v>
      </c>
      <c r="U1021" s="46">
        <v>2016</v>
      </c>
      <c r="V1021" s="46">
        <v>2025</v>
      </c>
    </row>
    <row r="1022" spans="1:22" x14ac:dyDescent="0.3">
      <c r="A1022" s="3">
        <v>1021</v>
      </c>
      <c r="B1022" s="2" t="s">
        <v>2067</v>
      </c>
      <c r="C1022" s="2" t="s">
        <v>26</v>
      </c>
      <c r="D1022" s="2" t="s">
        <v>34</v>
      </c>
      <c r="E1022" s="3">
        <v>2007</v>
      </c>
      <c r="F1022" s="4">
        <v>12937.13</v>
      </c>
      <c r="G1022" s="5">
        <v>260556</v>
      </c>
      <c r="H1022" s="2" t="s">
        <v>35</v>
      </c>
      <c r="I1022" s="2" t="s">
        <v>29</v>
      </c>
      <c r="J1022" s="6">
        <v>2.6</v>
      </c>
      <c r="K1022" s="7">
        <v>428</v>
      </c>
      <c r="L1022" s="8">
        <v>642</v>
      </c>
      <c r="M1022" s="3">
        <v>2</v>
      </c>
      <c r="N1022" s="3">
        <v>4</v>
      </c>
      <c r="O1022" s="2" t="s">
        <v>85</v>
      </c>
      <c r="P1022" s="9" t="s">
        <v>2066</v>
      </c>
      <c r="Q1022" s="9" t="s">
        <v>15706</v>
      </c>
      <c r="R1022" s="10">
        <v>45041</v>
      </c>
      <c r="S1022" s="16">
        <v>45806.263939833683</v>
      </c>
      <c r="T1022" s="1" t="s">
        <v>19917</v>
      </c>
      <c r="U1022" s="46">
        <v>2023</v>
      </c>
      <c r="V1022" s="46">
        <v>2025</v>
      </c>
    </row>
    <row r="1023" spans="1:22" x14ac:dyDescent="0.3">
      <c r="A1023" s="3">
        <v>1022</v>
      </c>
      <c r="B1023" s="2" t="s">
        <v>2069</v>
      </c>
      <c r="C1023" s="2" t="s">
        <v>45</v>
      </c>
      <c r="D1023" s="2" t="s">
        <v>40</v>
      </c>
      <c r="E1023" s="3">
        <v>1999</v>
      </c>
      <c r="F1023" s="4">
        <v>11117.13</v>
      </c>
      <c r="G1023" s="5">
        <v>254267</v>
      </c>
      <c r="H1023" s="2" t="s">
        <v>41</v>
      </c>
      <c r="I1023" s="2" t="s">
        <v>22</v>
      </c>
      <c r="J1023" s="6">
        <v>4.5999999999999996</v>
      </c>
      <c r="K1023" s="7">
        <v>344</v>
      </c>
      <c r="L1023" s="8">
        <v>198</v>
      </c>
      <c r="M1023" s="3">
        <v>4</v>
      </c>
      <c r="N1023" s="3">
        <v>2</v>
      </c>
      <c r="O1023" s="2" t="s">
        <v>65</v>
      </c>
      <c r="P1023" s="9" t="s">
        <v>2068</v>
      </c>
      <c r="Q1023" s="9" t="s">
        <v>18924</v>
      </c>
      <c r="R1023" s="10">
        <v>42886</v>
      </c>
      <c r="S1023" s="16">
        <v>45849.634613968497</v>
      </c>
      <c r="T1023" s="1" t="s">
        <v>19918</v>
      </c>
      <c r="U1023" s="46">
        <v>2017</v>
      </c>
      <c r="V1023" s="46">
        <v>2025</v>
      </c>
    </row>
    <row r="1024" spans="1:22" x14ac:dyDescent="0.3">
      <c r="A1024" s="3">
        <v>1023</v>
      </c>
      <c r="B1024" s="2" t="s">
        <v>2071</v>
      </c>
      <c r="C1024" s="2" t="s">
        <v>107</v>
      </c>
      <c r="D1024" s="2" t="s">
        <v>27</v>
      </c>
      <c r="E1024" s="3">
        <v>1996</v>
      </c>
      <c r="F1024" s="4">
        <v>58093.11</v>
      </c>
      <c r="G1024" s="5">
        <v>188779</v>
      </c>
      <c r="H1024" s="2" t="s">
        <v>41</v>
      </c>
      <c r="I1024" s="2" t="s">
        <v>22</v>
      </c>
      <c r="J1024" s="6">
        <v>4.0999999999999996</v>
      </c>
      <c r="K1024" s="7">
        <v>686</v>
      </c>
      <c r="L1024" s="8">
        <v>570</v>
      </c>
      <c r="M1024" s="3">
        <v>4</v>
      </c>
      <c r="N1024" s="3">
        <v>2</v>
      </c>
      <c r="O1024" s="2" t="s">
        <v>80</v>
      </c>
      <c r="P1024" s="9" t="s">
        <v>2070</v>
      </c>
      <c r="Q1024" s="9" t="s">
        <v>19430</v>
      </c>
      <c r="R1024" s="10">
        <v>43813</v>
      </c>
      <c r="S1024" s="16">
        <v>45159.646616368991</v>
      </c>
      <c r="T1024" s="1" t="s">
        <v>19925</v>
      </c>
      <c r="U1024" s="46">
        <v>2019</v>
      </c>
      <c r="V1024" s="46">
        <v>2023</v>
      </c>
    </row>
    <row r="1025" spans="1:22" x14ac:dyDescent="0.3">
      <c r="A1025" s="3">
        <v>1024</v>
      </c>
      <c r="B1025" s="2" t="s">
        <v>2073</v>
      </c>
      <c r="C1025" s="2" t="s">
        <v>19</v>
      </c>
      <c r="D1025" s="2" t="s">
        <v>50</v>
      </c>
      <c r="E1025" s="3">
        <v>2001</v>
      </c>
      <c r="F1025" s="4">
        <v>75596.77</v>
      </c>
      <c r="G1025" s="5">
        <v>111386</v>
      </c>
      <c r="H1025" s="2" t="s">
        <v>21</v>
      </c>
      <c r="I1025" s="2" t="s">
        <v>22</v>
      </c>
      <c r="J1025" s="6">
        <v>3</v>
      </c>
      <c r="K1025" s="7">
        <v>260</v>
      </c>
      <c r="L1025" s="8">
        <v>114</v>
      </c>
      <c r="M1025" s="3">
        <v>5</v>
      </c>
      <c r="N1025" s="3">
        <v>2</v>
      </c>
      <c r="O1025" s="2" t="s">
        <v>51</v>
      </c>
      <c r="P1025" s="9" t="s">
        <v>2072</v>
      </c>
      <c r="Q1025" s="9" t="s">
        <v>15707</v>
      </c>
      <c r="R1025" s="10">
        <v>45190</v>
      </c>
      <c r="S1025" s="16">
        <v>45817.508188683452</v>
      </c>
      <c r="T1025" s="1" t="s">
        <v>19922</v>
      </c>
      <c r="U1025" s="46">
        <v>2023</v>
      </c>
      <c r="V1025" s="46">
        <v>2025</v>
      </c>
    </row>
    <row r="1026" spans="1:22" x14ac:dyDescent="0.3">
      <c r="A1026" s="3">
        <v>1025</v>
      </c>
      <c r="B1026" s="2" t="s">
        <v>2075</v>
      </c>
      <c r="C1026" s="2" t="s">
        <v>74</v>
      </c>
      <c r="D1026" s="2" t="s">
        <v>20</v>
      </c>
      <c r="E1026" s="3">
        <v>1997</v>
      </c>
      <c r="F1026" s="4">
        <v>30558.11</v>
      </c>
      <c r="G1026" s="5">
        <v>127749</v>
      </c>
      <c r="H1026" s="2" t="s">
        <v>35</v>
      </c>
      <c r="I1026" s="2" t="s">
        <v>29</v>
      </c>
      <c r="J1026" s="6">
        <v>4.4000000000000004</v>
      </c>
      <c r="K1026" s="7">
        <v>695</v>
      </c>
      <c r="L1026" s="8">
        <v>273</v>
      </c>
      <c r="M1026" s="3">
        <v>2</v>
      </c>
      <c r="N1026" s="3">
        <v>5</v>
      </c>
      <c r="O1026" s="2" t="s">
        <v>85</v>
      </c>
      <c r="P1026" s="9" t="s">
        <v>2074</v>
      </c>
      <c r="Q1026" s="9" t="s">
        <v>15708</v>
      </c>
      <c r="R1026" s="10">
        <v>43003</v>
      </c>
      <c r="S1026" s="16">
        <v>45392.271141273974</v>
      </c>
      <c r="T1026" s="1" t="s">
        <v>19922</v>
      </c>
      <c r="U1026" s="46">
        <v>2017</v>
      </c>
      <c r="V1026" s="46">
        <v>2024</v>
      </c>
    </row>
    <row r="1027" spans="1:22" x14ac:dyDescent="0.3">
      <c r="A1027" s="3">
        <v>1026</v>
      </c>
      <c r="B1027" s="2" t="s">
        <v>2077</v>
      </c>
      <c r="C1027" s="2" t="s">
        <v>63</v>
      </c>
      <c r="D1027" s="2" t="s">
        <v>40</v>
      </c>
      <c r="E1027" s="3">
        <v>2009</v>
      </c>
      <c r="F1027" s="4">
        <v>69143.240000000005</v>
      </c>
      <c r="G1027" s="5">
        <v>270044</v>
      </c>
      <c r="H1027" s="2" t="s">
        <v>21</v>
      </c>
      <c r="I1027" s="2" t="s">
        <v>22</v>
      </c>
      <c r="J1027" s="6">
        <v>3</v>
      </c>
      <c r="K1027" s="7">
        <v>292</v>
      </c>
      <c r="L1027" s="8">
        <v>176</v>
      </c>
      <c r="M1027" s="3">
        <v>4</v>
      </c>
      <c r="N1027" s="3">
        <v>7</v>
      </c>
      <c r="O1027" s="2" t="s">
        <v>51</v>
      </c>
      <c r="P1027" s="9" t="s">
        <v>2076</v>
      </c>
      <c r="Q1027" s="9" t="s">
        <v>15709</v>
      </c>
      <c r="R1027" s="10">
        <v>44415</v>
      </c>
      <c r="S1027" s="16">
        <v>45355.471781401997</v>
      </c>
      <c r="T1027" s="1" t="s">
        <v>19921</v>
      </c>
      <c r="U1027" s="46">
        <v>2021</v>
      </c>
      <c r="V1027" s="46">
        <v>2024</v>
      </c>
    </row>
    <row r="1028" spans="1:22" x14ac:dyDescent="0.3">
      <c r="A1028" s="3">
        <v>1027</v>
      </c>
      <c r="B1028" s="2" t="s">
        <v>2079</v>
      </c>
      <c r="C1028" s="2" t="s">
        <v>74</v>
      </c>
      <c r="D1028" s="2" t="s">
        <v>46</v>
      </c>
      <c r="E1028" s="3">
        <v>2019</v>
      </c>
      <c r="F1028" s="4">
        <v>49388.05</v>
      </c>
      <c r="G1028" s="5">
        <v>78216</v>
      </c>
      <c r="H1028" s="2" t="s">
        <v>35</v>
      </c>
      <c r="I1028" s="2" t="s">
        <v>22</v>
      </c>
      <c r="J1028" s="6">
        <v>3.2</v>
      </c>
      <c r="K1028" s="7">
        <v>474</v>
      </c>
      <c r="L1028" s="8">
        <v>393</v>
      </c>
      <c r="M1028" s="3">
        <v>3</v>
      </c>
      <c r="N1028" s="3">
        <v>2</v>
      </c>
      <c r="O1028" s="2" t="s">
        <v>80</v>
      </c>
      <c r="P1028" s="9" t="s">
        <v>2078</v>
      </c>
      <c r="Q1028" s="9" t="s">
        <v>15710</v>
      </c>
      <c r="R1028" s="10">
        <v>42546</v>
      </c>
      <c r="S1028" s="16">
        <v>45545.601807407198</v>
      </c>
      <c r="T1028" s="1" t="s">
        <v>19919</v>
      </c>
      <c r="U1028" s="46">
        <v>2016</v>
      </c>
      <c r="V1028" s="46">
        <v>2024</v>
      </c>
    </row>
    <row r="1029" spans="1:22" x14ac:dyDescent="0.3">
      <c r="A1029" s="3">
        <v>1028</v>
      </c>
      <c r="B1029" s="2" t="s">
        <v>2081</v>
      </c>
      <c r="C1029" s="2" t="s">
        <v>63</v>
      </c>
      <c r="D1029" s="2" t="s">
        <v>20</v>
      </c>
      <c r="E1029" s="3">
        <v>2018</v>
      </c>
      <c r="F1029" s="4">
        <v>28481.66</v>
      </c>
      <c r="G1029" s="5">
        <v>18471</v>
      </c>
      <c r="H1029" s="2" t="s">
        <v>35</v>
      </c>
      <c r="I1029" s="2" t="s">
        <v>22</v>
      </c>
      <c r="J1029" s="6">
        <v>4</v>
      </c>
      <c r="K1029" s="7">
        <v>415</v>
      </c>
      <c r="L1029" s="8">
        <v>398</v>
      </c>
      <c r="M1029" s="3">
        <v>5</v>
      </c>
      <c r="N1029" s="3">
        <v>2</v>
      </c>
      <c r="O1029" s="2" t="s">
        <v>65</v>
      </c>
      <c r="P1029" s="9" t="s">
        <v>2080</v>
      </c>
      <c r="Q1029" s="9" t="s">
        <v>15711</v>
      </c>
      <c r="R1029" s="10">
        <v>44206</v>
      </c>
      <c r="S1029" s="16">
        <v>45780.708828811483</v>
      </c>
      <c r="T1029" s="1" t="s">
        <v>19926</v>
      </c>
      <c r="U1029" s="46">
        <v>2021</v>
      </c>
      <c r="V1029" s="46">
        <v>2025</v>
      </c>
    </row>
    <row r="1030" spans="1:22" x14ac:dyDescent="0.3">
      <c r="A1030" s="3">
        <v>1029</v>
      </c>
      <c r="B1030" s="2" t="s">
        <v>2083</v>
      </c>
      <c r="C1030" s="2" t="s">
        <v>74</v>
      </c>
      <c r="D1030" s="2" t="s">
        <v>50</v>
      </c>
      <c r="E1030" s="3">
        <v>2004</v>
      </c>
      <c r="F1030" s="4">
        <v>50635.83</v>
      </c>
      <c r="G1030" s="5">
        <v>26781</v>
      </c>
      <c r="H1030" s="2" t="s">
        <v>28</v>
      </c>
      <c r="I1030" s="2" t="s">
        <v>22</v>
      </c>
      <c r="J1030" s="6">
        <v>1.4</v>
      </c>
      <c r="K1030" s="7">
        <v>374</v>
      </c>
      <c r="L1030" s="8">
        <v>221</v>
      </c>
      <c r="M1030" s="3">
        <v>3</v>
      </c>
      <c r="N1030" s="3">
        <v>5</v>
      </c>
      <c r="O1030" s="2" t="s">
        <v>80</v>
      </c>
      <c r="P1030" s="9" t="s">
        <v>2082</v>
      </c>
      <c r="Q1030" s="9" t="s">
        <v>19662</v>
      </c>
      <c r="R1030" s="10">
        <v>43556</v>
      </c>
      <c r="S1030" s="16">
        <v>45849.488584762672</v>
      </c>
      <c r="T1030" s="1" t="s">
        <v>19917</v>
      </c>
      <c r="U1030" s="46">
        <v>2019</v>
      </c>
      <c r="V1030" s="46">
        <v>2025</v>
      </c>
    </row>
    <row r="1031" spans="1:22" x14ac:dyDescent="0.3">
      <c r="A1031" s="3">
        <v>1030</v>
      </c>
      <c r="B1031" s="2" t="s">
        <v>2085</v>
      </c>
      <c r="C1031" s="2" t="s">
        <v>107</v>
      </c>
      <c r="D1031" s="2" t="s">
        <v>40</v>
      </c>
      <c r="E1031" s="3">
        <v>2004</v>
      </c>
      <c r="F1031" s="4">
        <v>68720.350000000006</v>
      </c>
      <c r="G1031" s="5">
        <v>240994</v>
      </c>
      <c r="H1031" s="2" t="s">
        <v>21</v>
      </c>
      <c r="I1031" s="2" t="s">
        <v>22</v>
      </c>
      <c r="J1031" s="6">
        <v>3.4</v>
      </c>
      <c r="K1031" s="7">
        <v>342</v>
      </c>
      <c r="L1031" s="8">
        <v>706</v>
      </c>
      <c r="M1031" s="3">
        <v>3</v>
      </c>
      <c r="N1031" s="3">
        <v>2</v>
      </c>
      <c r="O1031" s="2" t="s">
        <v>42</v>
      </c>
      <c r="P1031" s="9" t="s">
        <v>2084</v>
      </c>
      <c r="Q1031" s="9" t="s">
        <v>15712</v>
      </c>
      <c r="R1031" s="10">
        <v>42734</v>
      </c>
      <c r="S1031" s="16">
        <v>45365.109708987511</v>
      </c>
      <c r="T1031" s="1" t="s">
        <v>19925</v>
      </c>
      <c r="U1031" s="46">
        <v>2016</v>
      </c>
      <c r="V1031" s="46">
        <v>2024</v>
      </c>
    </row>
    <row r="1032" spans="1:22" x14ac:dyDescent="0.3">
      <c r="A1032" s="3">
        <v>1031</v>
      </c>
      <c r="B1032" s="2" t="s">
        <v>2087</v>
      </c>
      <c r="C1032" s="2" t="s">
        <v>26</v>
      </c>
      <c r="D1032" s="2" t="s">
        <v>92</v>
      </c>
      <c r="E1032" s="3">
        <v>1997</v>
      </c>
      <c r="F1032" s="4">
        <v>40434.480000000003</v>
      </c>
      <c r="G1032" s="5">
        <v>37896</v>
      </c>
      <c r="H1032" s="2" t="s">
        <v>28</v>
      </c>
      <c r="I1032" s="2" t="s">
        <v>22</v>
      </c>
      <c r="J1032" s="6">
        <v>5.0999999999999996</v>
      </c>
      <c r="K1032" s="7">
        <v>488</v>
      </c>
      <c r="L1032" s="8">
        <v>697</v>
      </c>
      <c r="M1032" s="3">
        <v>2</v>
      </c>
      <c r="N1032" s="3">
        <v>7</v>
      </c>
      <c r="O1032" s="2" t="s">
        <v>65</v>
      </c>
      <c r="P1032" s="9" t="s">
        <v>2086</v>
      </c>
      <c r="Q1032" s="9" t="s">
        <v>15713</v>
      </c>
      <c r="R1032" s="10">
        <v>44398</v>
      </c>
      <c r="S1032" s="16">
        <v>45391.540995244774</v>
      </c>
      <c r="T1032" s="1" t="s">
        <v>19920</v>
      </c>
      <c r="U1032" s="46">
        <v>2021</v>
      </c>
      <c r="V1032" s="46">
        <v>2024</v>
      </c>
    </row>
    <row r="1033" spans="1:22" x14ac:dyDescent="0.3">
      <c r="A1033" s="3">
        <v>1032</v>
      </c>
      <c r="B1033" s="2" t="s">
        <v>2089</v>
      </c>
      <c r="C1033" s="2" t="s">
        <v>74</v>
      </c>
      <c r="D1033" s="2" t="s">
        <v>20</v>
      </c>
      <c r="E1033" s="3">
        <v>1997</v>
      </c>
      <c r="F1033" s="4">
        <v>68347.08</v>
      </c>
      <c r="G1033" s="5">
        <v>254469</v>
      </c>
      <c r="H1033" s="2" t="s">
        <v>35</v>
      </c>
      <c r="I1033" s="2" t="s">
        <v>29</v>
      </c>
      <c r="J1033" s="6">
        <v>2.1</v>
      </c>
      <c r="K1033" s="7">
        <v>234</v>
      </c>
      <c r="L1033" s="8">
        <v>240</v>
      </c>
      <c r="M1033" s="3">
        <v>5</v>
      </c>
      <c r="N1033" s="3">
        <v>5</v>
      </c>
      <c r="O1033" s="2" t="s">
        <v>42</v>
      </c>
      <c r="P1033" s="9" t="s">
        <v>2088</v>
      </c>
      <c r="Q1033" s="9" t="s">
        <v>15714</v>
      </c>
      <c r="R1033" s="10">
        <v>42558</v>
      </c>
      <c r="S1033" s="16">
        <v>45847.29814667505</v>
      </c>
      <c r="T1033" s="1" t="s">
        <v>19920</v>
      </c>
      <c r="U1033" s="46">
        <v>2016</v>
      </c>
      <c r="V1033" s="46">
        <v>2025</v>
      </c>
    </row>
    <row r="1034" spans="1:22" x14ac:dyDescent="0.3">
      <c r="A1034" s="3">
        <v>1033</v>
      </c>
      <c r="B1034" s="2" t="s">
        <v>2091</v>
      </c>
      <c r="C1034" s="2" t="s">
        <v>33</v>
      </c>
      <c r="D1034" s="2" t="s">
        <v>50</v>
      </c>
      <c r="E1034" s="3">
        <v>2006</v>
      </c>
      <c r="F1034" s="4">
        <v>7182.78</v>
      </c>
      <c r="G1034" s="5">
        <v>236451</v>
      </c>
      <c r="H1034" s="2" t="s">
        <v>35</v>
      </c>
      <c r="I1034" s="2" t="s">
        <v>22</v>
      </c>
      <c r="J1034" s="6">
        <v>2.1</v>
      </c>
      <c r="K1034" s="7">
        <v>129</v>
      </c>
      <c r="L1034" s="8">
        <v>574</v>
      </c>
      <c r="M1034" s="3">
        <v>5</v>
      </c>
      <c r="N1034" s="3">
        <v>7</v>
      </c>
      <c r="O1034" s="2" t="s">
        <v>85</v>
      </c>
      <c r="P1034" s="9" t="s">
        <v>2090</v>
      </c>
      <c r="Q1034" s="9" t="s">
        <v>15715</v>
      </c>
      <c r="R1034" s="10">
        <v>43743</v>
      </c>
      <c r="S1034" s="16">
        <v>45507.634213888487</v>
      </c>
      <c r="T1034" s="1" t="s">
        <v>19923</v>
      </c>
      <c r="U1034" s="46">
        <v>2019</v>
      </c>
      <c r="V1034" s="46">
        <v>2024</v>
      </c>
    </row>
    <row r="1035" spans="1:22" x14ac:dyDescent="0.3">
      <c r="A1035" s="3">
        <v>1034</v>
      </c>
      <c r="B1035" s="2" t="s">
        <v>2093</v>
      </c>
      <c r="C1035" s="2" t="s">
        <v>49</v>
      </c>
      <c r="D1035" s="2" t="s">
        <v>92</v>
      </c>
      <c r="E1035" s="3">
        <v>2009</v>
      </c>
      <c r="F1035" s="4">
        <v>42172.69</v>
      </c>
      <c r="G1035" s="5">
        <v>146646</v>
      </c>
      <c r="H1035" s="2" t="s">
        <v>21</v>
      </c>
      <c r="I1035" s="2" t="s">
        <v>29</v>
      </c>
      <c r="J1035" s="6">
        <v>5.3</v>
      </c>
      <c r="K1035" s="7">
        <v>455</v>
      </c>
      <c r="L1035" s="8">
        <v>406</v>
      </c>
      <c r="M1035" s="3">
        <v>4</v>
      </c>
      <c r="N1035" s="3">
        <v>4</v>
      </c>
      <c r="O1035" s="2" t="s">
        <v>36</v>
      </c>
      <c r="P1035" s="9" t="s">
        <v>2092</v>
      </c>
      <c r="Q1035" s="9" t="s">
        <v>15716</v>
      </c>
      <c r="R1035" s="10">
        <v>43579</v>
      </c>
      <c r="S1035" s="16">
        <v>45627.962279501618</v>
      </c>
      <c r="T1035" s="1" t="s">
        <v>19917</v>
      </c>
      <c r="U1035" s="46">
        <v>2019</v>
      </c>
      <c r="V1035" s="46">
        <v>2024</v>
      </c>
    </row>
    <row r="1036" spans="1:22" x14ac:dyDescent="0.3">
      <c r="A1036" s="3">
        <v>1035</v>
      </c>
      <c r="B1036" s="2" t="s">
        <v>2095</v>
      </c>
      <c r="C1036" s="2" t="s">
        <v>118</v>
      </c>
      <c r="D1036" s="2" t="s">
        <v>40</v>
      </c>
      <c r="E1036" s="3">
        <v>1999</v>
      </c>
      <c r="F1036" s="4">
        <v>69974.09</v>
      </c>
      <c r="G1036" s="5">
        <v>32174</v>
      </c>
      <c r="H1036" s="2" t="s">
        <v>35</v>
      </c>
      <c r="I1036" s="2" t="s">
        <v>29</v>
      </c>
      <c r="J1036" s="6">
        <v>2.6</v>
      </c>
      <c r="K1036" s="7">
        <v>190</v>
      </c>
      <c r="L1036" s="8">
        <v>738</v>
      </c>
      <c r="M1036" s="3">
        <v>2</v>
      </c>
      <c r="N1036" s="3">
        <v>4</v>
      </c>
      <c r="O1036" s="2" t="s">
        <v>30</v>
      </c>
      <c r="P1036" s="9" t="s">
        <v>2094</v>
      </c>
      <c r="Q1036" s="9" t="s">
        <v>15717</v>
      </c>
      <c r="R1036" s="10">
        <v>43292</v>
      </c>
      <c r="S1036" s="16">
        <v>45712.221131271966</v>
      </c>
      <c r="T1036" s="1" t="s">
        <v>19920</v>
      </c>
      <c r="U1036" s="46">
        <v>2018</v>
      </c>
      <c r="V1036" s="46">
        <v>2025</v>
      </c>
    </row>
    <row r="1037" spans="1:22" x14ac:dyDescent="0.3">
      <c r="A1037" s="3">
        <v>1036</v>
      </c>
      <c r="B1037" s="2" t="s">
        <v>2097</v>
      </c>
      <c r="C1037" s="2" t="s">
        <v>26</v>
      </c>
      <c r="D1037" s="2" t="s">
        <v>50</v>
      </c>
      <c r="E1037" s="3">
        <v>2002</v>
      </c>
      <c r="F1037" s="4">
        <v>8057.54</v>
      </c>
      <c r="G1037" s="5">
        <v>269616</v>
      </c>
      <c r="H1037" s="2" t="s">
        <v>35</v>
      </c>
      <c r="I1037" s="2" t="s">
        <v>29</v>
      </c>
      <c r="J1037" s="6">
        <v>4</v>
      </c>
      <c r="K1037" s="7">
        <v>180</v>
      </c>
      <c r="L1037" s="8">
        <v>732</v>
      </c>
      <c r="M1037" s="3">
        <v>3</v>
      </c>
      <c r="N1037" s="3">
        <v>2</v>
      </c>
      <c r="O1037" s="2" t="s">
        <v>23</v>
      </c>
      <c r="P1037" s="9" t="s">
        <v>2096</v>
      </c>
      <c r="Q1037" s="9" t="s">
        <v>15718</v>
      </c>
      <c r="R1037" s="10">
        <v>43765</v>
      </c>
      <c r="S1037" s="16">
        <v>45682.285144074543</v>
      </c>
      <c r="T1037" s="1" t="s">
        <v>19923</v>
      </c>
      <c r="U1037" s="46">
        <v>2019</v>
      </c>
      <c r="V1037" s="46">
        <v>2025</v>
      </c>
    </row>
    <row r="1038" spans="1:22" x14ac:dyDescent="0.3">
      <c r="A1038" s="3">
        <v>1037</v>
      </c>
      <c r="B1038" s="2" t="s">
        <v>2099</v>
      </c>
      <c r="C1038" s="2" t="s">
        <v>74</v>
      </c>
      <c r="D1038" s="2" t="s">
        <v>64</v>
      </c>
      <c r="E1038" s="3">
        <v>1994</v>
      </c>
      <c r="F1038" s="4">
        <v>17860.54</v>
      </c>
      <c r="G1038" s="5">
        <v>75643</v>
      </c>
      <c r="H1038" s="2" t="s">
        <v>41</v>
      </c>
      <c r="I1038" s="2" t="s">
        <v>29</v>
      </c>
      <c r="J1038" s="6">
        <v>4.5</v>
      </c>
      <c r="K1038" s="7">
        <v>560</v>
      </c>
      <c r="L1038" s="8">
        <v>794</v>
      </c>
      <c r="M1038" s="3">
        <v>3</v>
      </c>
      <c r="N1038" s="3">
        <v>7</v>
      </c>
      <c r="O1038" s="2" t="s">
        <v>30</v>
      </c>
      <c r="P1038" s="9" t="s">
        <v>2098</v>
      </c>
      <c r="Q1038" s="9" t="s">
        <v>15719</v>
      </c>
      <c r="R1038" s="10">
        <v>43505</v>
      </c>
      <c r="S1038" s="16">
        <v>45155.995886222961</v>
      </c>
      <c r="T1038" s="1" t="s">
        <v>19915</v>
      </c>
      <c r="U1038" s="46">
        <v>2019</v>
      </c>
      <c r="V1038" s="46">
        <v>2023</v>
      </c>
    </row>
    <row r="1039" spans="1:22" x14ac:dyDescent="0.3">
      <c r="A1039" s="3">
        <v>1038</v>
      </c>
      <c r="B1039" s="2" t="s">
        <v>2101</v>
      </c>
      <c r="C1039" s="2" t="s">
        <v>49</v>
      </c>
      <c r="D1039" s="2" t="s">
        <v>92</v>
      </c>
      <c r="E1039" s="3">
        <v>2012</v>
      </c>
      <c r="F1039" s="4">
        <v>65037.74</v>
      </c>
      <c r="G1039" s="5">
        <v>35293</v>
      </c>
      <c r="H1039" s="2" t="s">
        <v>21</v>
      </c>
      <c r="I1039" s="2" t="s">
        <v>29</v>
      </c>
      <c r="J1039" s="6">
        <v>4.5</v>
      </c>
      <c r="K1039" s="7">
        <v>138</v>
      </c>
      <c r="L1039" s="8">
        <v>219</v>
      </c>
      <c r="M1039" s="3">
        <v>4</v>
      </c>
      <c r="N1039" s="3">
        <v>4</v>
      </c>
      <c r="O1039" s="2" t="s">
        <v>80</v>
      </c>
      <c r="P1039" s="9" t="s">
        <v>2100</v>
      </c>
      <c r="Q1039" s="9" t="s">
        <v>15720</v>
      </c>
      <c r="R1039" s="10">
        <v>43804</v>
      </c>
      <c r="S1039" s="16">
        <v>45387.452177481216</v>
      </c>
      <c r="T1039" s="1" t="s">
        <v>19925</v>
      </c>
      <c r="U1039" s="46">
        <v>2019</v>
      </c>
      <c r="V1039" s="46">
        <v>2024</v>
      </c>
    </row>
    <row r="1040" spans="1:22" x14ac:dyDescent="0.3">
      <c r="A1040" s="3">
        <v>1039</v>
      </c>
      <c r="B1040" s="2" t="s">
        <v>2103</v>
      </c>
      <c r="C1040" s="2" t="s">
        <v>45</v>
      </c>
      <c r="D1040" s="2" t="s">
        <v>56</v>
      </c>
      <c r="E1040" s="3">
        <v>2000</v>
      </c>
      <c r="F1040" s="4">
        <v>22844.9</v>
      </c>
      <c r="G1040" s="5">
        <v>121404</v>
      </c>
      <c r="H1040" s="2" t="s">
        <v>28</v>
      </c>
      <c r="I1040" s="2" t="s">
        <v>22</v>
      </c>
      <c r="J1040" s="6">
        <v>2.9</v>
      </c>
      <c r="K1040" s="7">
        <v>207</v>
      </c>
      <c r="L1040" s="8">
        <v>418</v>
      </c>
      <c r="M1040" s="3">
        <v>2</v>
      </c>
      <c r="N1040" s="3">
        <v>2</v>
      </c>
      <c r="O1040" s="2" t="s">
        <v>85</v>
      </c>
      <c r="P1040" s="9" t="s">
        <v>2102</v>
      </c>
      <c r="Q1040" s="9" t="s">
        <v>15721</v>
      </c>
      <c r="R1040" s="10">
        <v>43783</v>
      </c>
      <c r="S1040" s="16">
        <v>45347.732233492417</v>
      </c>
      <c r="T1040" s="1" t="s">
        <v>19924</v>
      </c>
      <c r="U1040" s="46">
        <v>2019</v>
      </c>
      <c r="V1040" s="46">
        <v>2024</v>
      </c>
    </row>
    <row r="1041" spans="1:22" x14ac:dyDescent="0.3">
      <c r="A1041" s="3">
        <v>1040</v>
      </c>
      <c r="B1041" s="2" t="s">
        <v>2105</v>
      </c>
      <c r="C1041" s="2" t="s">
        <v>39</v>
      </c>
      <c r="D1041" s="2" t="s">
        <v>79</v>
      </c>
      <c r="E1041" s="3">
        <v>1999</v>
      </c>
      <c r="F1041" s="4">
        <v>22866.55</v>
      </c>
      <c r="G1041" s="5">
        <v>34344</v>
      </c>
      <c r="H1041" s="2" t="s">
        <v>35</v>
      </c>
      <c r="I1041" s="2" t="s">
        <v>29</v>
      </c>
      <c r="J1041" s="6">
        <v>3.4</v>
      </c>
      <c r="K1041" s="7">
        <v>207</v>
      </c>
      <c r="L1041" s="8">
        <v>732</v>
      </c>
      <c r="M1041" s="3">
        <v>3</v>
      </c>
      <c r="N1041" s="3">
        <v>2</v>
      </c>
      <c r="O1041" s="2" t="s">
        <v>80</v>
      </c>
      <c r="P1041" s="9" t="s">
        <v>2104</v>
      </c>
      <c r="Q1041" s="9" t="s">
        <v>18925</v>
      </c>
      <c r="R1041" s="10">
        <v>43399</v>
      </c>
      <c r="S1041" s="16">
        <v>45281.28894483469</v>
      </c>
      <c r="T1041" s="1" t="s">
        <v>19923</v>
      </c>
      <c r="U1041" s="46">
        <v>2018</v>
      </c>
      <c r="V1041" s="46">
        <v>2023</v>
      </c>
    </row>
    <row r="1042" spans="1:22" x14ac:dyDescent="0.3">
      <c r="A1042" s="3">
        <v>1041</v>
      </c>
      <c r="B1042" s="2" t="s">
        <v>2107</v>
      </c>
      <c r="C1042" s="2" t="s">
        <v>33</v>
      </c>
      <c r="D1042" s="2" t="s">
        <v>34</v>
      </c>
      <c r="E1042" s="3">
        <v>1993</v>
      </c>
      <c r="F1042" s="4">
        <v>21348.48</v>
      </c>
      <c r="G1042" s="5">
        <v>126724</v>
      </c>
      <c r="H1042" s="2" t="s">
        <v>41</v>
      </c>
      <c r="I1042" s="2" t="s">
        <v>29</v>
      </c>
      <c r="J1042" s="6">
        <v>3.1</v>
      </c>
      <c r="K1042" s="7">
        <v>693</v>
      </c>
      <c r="L1042" s="8">
        <v>692</v>
      </c>
      <c r="M1042" s="3">
        <v>4</v>
      </c>
      <c r="N1042" s="3">
        <v>5</v>
      </c>
      <c r="O1042" s="2" t="s">
        <v>30</v>
      </c>
      <c r="P1042" s="9" t="s">
        <v>2106</v>
      </c>
      <c r="Q1042" s="9" t="s">
        <v>19431</v>
      </c>
      <c r="R1042" s="10">
        <v>44504</v>
      </c>
      <c r="S1042" s="16">
        <v>45392.855258097341</v>
      </c>
      <c r="T1042" s="1" t="s">
        <v>19924</v>
      </c>
      <c r="U1042" s="46">
        <v>2021</v>
      </c>
      <c r="V1042" s="46">
        <v>2024</v>
      </c>
    </row>
    <row r="1043" spans="1:22" x14ac:dyDescent="0.3">
      <c r="A1043" s="3">
        <v>1042</v>
      </c>
      <c r="B1043" s="2" t="s">
        <v>2109</v>
      </c>
      <c r="C1043" s="2" t="s">
        <v>74</v>
      </c>
      <c r="D1043" s="2" t="s">
        <v>20</v>
      </c>
      <c r="E1043" s="3">
        <v>1995</v>
      </c>
      <c r="F1043" s="4">
        <v>36514</v>
      </c>
      <c r="G1043" s="5">
        <v>23520</v>
      </c>
      <c r="H1043" s="2" t="s">
        <v>41</v>
      </c>
      <c r="I1043" s="2" t="s">
        <v>22</v>
      </c>
      <c r="J1043" s="6">
        <v>5.2</v>
      </c>
      <c r="K1043" s="7">
        <v>249</v>
      </c>
      <c r="L1043" s="8">
        <v>128</v>
      </c>
      <c r="M1043" s="3">
        <v>4</v>
      </c>
      <c r="N1043" s="3">
        <v>7</v>
      </c>
      <c r="O1043" s="2" t="s">
        <v>30</v>
      </c>
      <c r="P1043" s="9" t="s">
        <v>2108</v>
      </c>
      <c r="Q1043" s="9" t="s">
        <v>15722</v>
      </c>
      <c r="R1043" s="10">
        <v>42643</v>
      </c>
      <c r="S1043" s="16">
        <v>45462.36516007773</v>
      </c>
      <c r="T1043" s="1" t="s">
        <v>19922</v>
      </c>
      <c r="U1043" s="46">
        <v>2016</v>
      </c>
      <c r="V1043" s="46">
        <v>2024</v>
      </c>
    </row>
    <row r="1044" spans="1:22" x14ac:dyDescent="0.3">
      <c r="A1044" s="3">
        <v>1043</v>
      </c>
      <c r="B1044" s="2" t="s">
        <v>2111</v>
      </c>
      <c r="C1044" s="2" t="s">
        <v>39</v>
      </c>
      <c r="D1044" s="2" t="s">
        <v>34</v>
      </c>
      <c r="E1044" s="3">
        <v>2017</v>
      </c>
      <c r="F1044" s="4">
        <v>46809.3</v>
      </c>
      <c r="G1044" s="5">
        <v>224373</v>
      </c>
      <c r="H1044" s="2" t="s">
        <v>35</v>
      </c>
      <c r="I1044" s="2" t="s">
        <v>22</v>
      </c>
      <c r="J1044" s="6">
        <v>1.3</v>
      </c>
      <c r="K1044" s="7">
        <v>222</v>
      </c>
      <c r="L1044" s="8">
        <v>767</v>
      </c>
      <c r="M1044" s="3">
        <v>3</v>
      </c>
      <c r="N1044" s="3">
        <v>4</v>
      </c>
      <c r="O1044" s="2" t="s">
        <v>85</v>
      </c>
      <c r="P1044" s="9" t="s">
        <v>2110</v>
      </c>
      <c r="Q1044" s="9" t="s">
        <v>15723</v>
      </c>
      <c r="R1044" s="10">
        <v>42948</v>
      </c>
      <c r="S1044" s="16">
        <v>45492.885264098542</v>
      </c>
      <c r="T1044" s="1" t="s">
        <v>19921</v>
      </c>
      <c r="U1044" s="46">
        <v>2017</v>
      </c>
      <c r="V1044" s="46">
        <v>2024</v>
      </c>
    </row>
    <row r="1045" spans="1:22" x14ac:dyDescent="0.3">
      <c r="A1045" s="3">
        <v>1044</v>
      </c>
      <c r="B1045" s="2" t="s">
        <v>2113</v>
      </c>
      <c r="C1045" s="2" t="s">
        <v>39</v>
      </c>
      <c r="D1045" s="2" t="s">
        <v>46</v>
      </c>
      <c r="E1045" s="3">
        <v>2004</v>
      </c>
      <c r="F1045" s="4">
        <v>67607.820000000007</v>
      </c>
      <c r="G1045" s="5">
        <v>221281</v>
      </c>
      <c r="H1045" s="2" t="s">
        <v>28</v>
      </c>
      <c r="I1045" s="2" t="s">
        <v>29</v>
      </c>
      <c r="J1045" s="6">
        <v>2.8</v>
      </c>
      <c r="K1045" s="7">
        <v>408</v>
      </c>
      <c r="L1045" s="8">
        <v>529</v>
      </c>
      <c r="M1045" s="3">
        <v>2</v>
      </c>
      <c r="N1045" s="3">
        <v>7</v>
      </c>
      <c r="O1045" s="2" t="s">
        <v>85</v>
      </c>
      <c r="P1045" s="9" t="s">
        <v>2112</v>
      </c>
      <c r="Q1045" s="9" t="s">
        <v>15724</v>
      </c>
      <c r="R1045" s="10">
        <v>44263</v>
      </c>
      <c r="S1045" s="16">
        <v>45397.820251095938</v>
      </c>
      <c r="T1045" s="1" t="s">
        <v>19916</v>
      </c>
      <c r="U1045" s="46">
        <v>2021</v>
      </c>
      <c r="V1045" s="46">
        <v>2024</v>
      </c>
    </row>
    <row r="1046" spans="1:22" x14ac:dyDescent="0.3">
      <c r="A1046" s="3">
        <v>1045</v>
      </c>
      <c r="B1046" s="2" t="s">
        <v>2115</v>
      </c>
      <c r="C1046" s="2" t="s">
        <v>33</v>
      </c>
      <c r="D1046" s="2" t="s">
        <v>64</v>
      </c>
      <c r="E1046" s="3">
        <v>2008</v>
      </c>
      <c r="F1046" s="4">
        <v>75082.720000000001</v>
      </c>
      <c r="G1046" s="5">
        <v>593</v>
      </c>
      <c r="H1046" s="2" t="s">
        <v>21</v>
      </c>
      <c r="I1046" s="2" t="s">
        <v>29</v>
      </c>
      <c r="J1046" s="6">
        <v>1.2</v>
      </c>
      <c r="K1046" s="7">
        <v>305</v>
      </c>
      <c r="L1046" s="8">
        <v>550</v>
      </c>
      <c r="M1046" s="3">
        <v>5</v>
      </c>
      <c r="N1046" s="3">
        <v>4</v>
      </c>
      <c r="O1046" s="2" t="s">
        <v>30</v>
      </c>
      <c r="P1046" s="9" t="s">
        <v>2114</v>
      </c>
      <c r="Q1046" s="9" t="s">
        <v>15725</v>
      </c>
      <c r="R1046" s="10">
        <v>43500</v>
      </c>
      <c r="S1046" s="16">
        <v>45309.910669179553</v>
      </c>
      <c r="T1046" s="1" t="s">
        <v>19915</v>
      </c>
      <c r="U1046" s="46">
        <v>2019</v>
      </c>
      <c r="V1046" s="46">
        <v>2024</v>
      </c>
    </row>
    <row r="1047" spans="1:22" x14ac:dyDescent="0.3">
      <c r="A1047" s="3">
        <v>1046</v>
      </c>
      <c r="B1047" s="2" t="s">
        <v>2117</v>
      </c>
      <c r="C1047" s="2" t="s">
        <v>74</v>
      </c>
      <c r="D1047" s="2" t="s">
        <v>92</v>
      </c>
      <c r="E1047" s="3">
        <v>1992</v>
      </c>
      <c r="F1047" s="4">
        <v>7387.18</v>
      </c>
      <c r="G1047" s="5">
        <v>184838</v>
      </c>
      <c r="H1047" s="2" t="s">
        <v>28</v>
      </c>
      <c r="I1047" s="2" t="s">
        <v>22</v>
      </c>
      <c r="J1047" s="6">
        <v>5.2</v>
      </c>
      <c r="K1047" s="7">
        <v>642</v>
      </c>
      <c r="L1047" s="8">
        <v>183</v>
      </c>
      <c r="M1047" s="3">
        <v>4</v>
      </c>
      <c r="N1047" s="3">
        <v>5</v>
      </c>
      <c r="O1047" s="2" t="s">
        <v>85</v>
      </c>
      <c r="P1047" s="9" t="s">
        <v>2116</v>
      </c>
      <c r="Q1047" s="9" t="s">
        <v>15726</v>
      </c>
      <c r="R1047" s="10">
        <v>43660</v>
      </c>
      <c r="S1047" s="16">
        <v>45375.039694984713</v>
      </c>
      <c r="T1047" s="1" t="s">
        <v>19920</v>
      </c>
      <c r="U1047" s="46">
        <v>2019</v>
      </c>
      <c r="V1047" s="46">
        <v>2024</v>
      </c>
    </row>
    <row r="1048" spans="1:22" x14ac:dyDescent="0.3">
      <c r="A1048" s="3">
        <v>1047</v>
      </c>
      <c r="B1048" s="2" t="s">
        <v>2119</v>
      </c>
      <c r="C1048" s="2" t="s">
        <v>107</v>
      </c>
      <c r="D1048" s="2" t="s">
        <v>56</v>
      </c>
      <c r="E1048" s="3">
        <v>2001</v>
      </c>
      <c r="F1048" s="4">
        <v>42717.67</v>
      </c>
      <c r="G1048" s="5">
        <v>240072</v>
      </c>
      <c r="H1048" s="2" t="s">
        <v>41</v>
      </c>
      <c r="I1048" s="2" t="s">
        <v>29</v>
      </c>
      <c r="J1048" s="6">
        <v>3.7</v>
      </c>
      <c r="K1048" s="7">
        <v>438</v>
      </c>
      <c r="L1048" s="8">
        <v>656</v>
      </c>
      <c r="M1048" s="3">
        <v>2</v>
      </c>
      <c r="N1048" s="3">
        <v>7</v>
      </c>
      <c r="O1048" s="2" t="s">
        <v>30</v>
      </c>
      <c r="P1048" s="9" t="s">
        <v>2118</v>
      </c>
      <c r="Q1048" s="9" t="s">
        <v>15727</v>
      </c>
      <c r="R1048" s="10">
        <v>44713</v>
      </c>
      <c r="S1048" s="16">
        <v>45564.001487343186</v>
      </c>
      <c r="T1048" s="1" t="s">
        <v>19919</v>
      </c>
      <c r="U1048" s="46">
        <v>2022</v>
      </c>
      <c r="V1048" s="46">
        <v>2024</v>
      </c>
    </row>
    <row r="1049" spans="1:22" x14ac:dyDescent="0.3">
      <c r="A1049" s="3">
        <v>1048</v>
      </c>
      <c r="B1049" s="2" t="s">
        <v>2121</v>
      </c>
      <c r="C1049" s="2" t="s">
        <v>26</v>
      </c>
      <c r="D1049" s="2" t="s">
        <v>92</v>
      </c>
      <c r="E1049" s="3">
        <v>1995</v>
      </c>
      <c r="F1049" s="4">
        <v>25973.15</v>
      </c>
      <c r="G1049" s="5">
        <v>94695</v>
      </c>
      <c r="H1049" s="2" t="s">
        <v>28</v>
      </c>
      <c r="I1049" s="2" t="s">
        <v>22</v>
      </c>
      <c r="J1049" s="6">
        <v>1.1000000000000001</v>
      </c>
      <c r="K1049" s="7">
        <v>452</v>
      </c>
      <c r="L1049" s="8">
        <v>236</v>
      </c>
      <c r="M1049" s="3">
        <v>2</v>
      </c>
      <c r="N1049" s="3">
        <v>2</v>
      </c>
      <c r="O1049" s="2" t="s">
        <v>65</v>
      </c>
      <c r="P1049" s="9" t="s">
        <v>2120</v>
      </c>
      <c r="Q1049" s="9" t="s">
        <v>19163</v>
      </c>
      <c r="R1049" s="10">
        <v>42269</v>
      </c>
      <c r="S1049" s="16">
        <v>45153.951477341179</v>
      </c>
      <c r="T1049" s="1" t="s">
        <v>19922</v>
      </c>
      <c r="U1049" s="46">
        <v>2015</v>
      </c>
      <c r="V1049" s="46">
        <v>2023</v>
      </c>
    </row>
    <row r="1050" spans="1:22" x14ac:dyDescent="0.3">
      <c r="A1050" s="3">
        <v>1049</v>
      </c>
      <c r="B1050" s="2" t="s">
        <v>2123</v>
      </c>
      <c r="C1050" s="2" t="s">
        <v>45</v>
      </c>
      <c r="D1050" s="2" t="s">
        <v>56</v>
      </c>
      <c r="E1050" s="3">
        <v>1995</v>
      </c>
      <c r="F1050" s="4">
        <v>59895.62</v>
      </c>
      <c r="G1050" s="5">
        <v>188800</v>
      </c>
      <c r="H1050" s="2" t="s">
        <v>21</v>
      </c>
      <c r="I1050" s="2" t="s">
        <v>22</v>
      </c>
      <c r="J1050" s="6">
        <v>3.4</v>
      </c>
      <c r="K1050" s="7">
        <v>96</v>
      </c>
      <c r="L1050" s="8">
        <v>366</v>
      </c>
      <c r="M1050" s="3">
        <v>4</v>
      </c>
      <c r="N1050" s="3">
        <v>4</v>
      </c>
      <c r="O1050" s="2" t="s">
        <v>30</v>
      </c>
      <c r="P1050" s="9" t="s">
        <v>2122</v>
      </c>
      <c r="Q1050" s="9" t="s">
        <v>15728</v>
      </c>
      <c r="R1050" s="10">
        <v>43680</v>
      </c>
      <c r="S1050" s="16">
        <v>45501.793045654849</v>
      </c>
      <c r="T1050" s="1" t="s">
        <v>19921</v>
      </c>
      <c r="U1050" s="46">
        <v>2019</v>
      </c>
      <c r="V1050" s="46">
        <v>2024</v>
      </c>
    </row>
    <row r="1051" spans="1:22" x14ac:dyDescent="0.3">
      <c r="A1051" s="3">
        <v>1050</v>
      </c>
      <c r="B1051" s="2" t="s">
        <v>2125</v>
      </c>
      <c r="C1051" s="2" t="s">
        <v>19</v>
      </c>
      <c r="D1051" s="2" t="s">
        <v>56</v>
      </c>
      <c r="E1051" s="3">
        <v>2020</v>
      </c>
      <c r="F1051" s="4">
        <v>60614.91</v>
      </c>
      <c r="G1051" s="5">
        <v>251558</v>
      </c>
      <c r="H1051" s="2" t="s">
        <v>28</v>
      </c>
      <c r="I1051" s="2" t="s">
        <v>22</v>
      </c>
      <c r="J1051" s="6">
        <v>6</v>
      </c>
      <c r="K1051" s="7">
        <v>585</v>
      </c>
      <c r="L1051" s="8">
        <v>163</v>
      </c>
      <c r="M1051" s="3">
        <v>4</v>
      </c>
      <c r="N1051" s="3">
        <v>5</v>
      </c>
      <c r="O1051" s="2" t="s">
        <v>30</v>
      </c>
      <c r="P1051" s="9" t="s">
        <v>2124</v>
      </c>
      <c r="Q1051" s="9" t="s">
        <v>15729</v>
      </c>
      <c r="R1051" s="10">
        <v>42243</v>
      </c>
      <c r="S1051" s="16">
        <v>45816.339955036718</v>
      </c>
      <c r="T1051" s="1" t="s">
        <v>19921</v>
      </c>
      <c r="U1051" s="46">
        <v>2015</v>
      </c>
      <c r="V1051" s="46">
        <v>2025</v>
      </c>
    </row>
    <row r="1052" spans="1:22" x14ac:dyDescent="0.3">
      <c r="A1052" s="3">
        <v>1051</v>
      </c>
      <c r="B1052" s="2" t="s">
        <v>2127</v>
      </c>
      <c r="C1052" s="2" t="s">
        <v>63</v>
      </c>
      <c r="D1052" s="2" t="s">
        <v>79</v>
      </c>
      <c r="E1052" s="3">
        <v>2002</v>
      </c>
      <c r="F1052" s="4">
        <v>21702.23</v>
      </c>
      <c r="G1052" s="5">
        <v>237281</v>
      </c>
      <c r="H1052" s="2" t="s">
        <v>35</v>
      </c>
      <c r="I1052" s="2" t="s">
        <v>22</v>
      </c>
      <c r="J1052" s="6">
        <v>2.4</v>
      </c>
      <c r="K1052" s="7">
        <v>396</v>
      </c>
      <c r="L1052" s="8">
        <v>220</v>
      </c>
      <c r="M1052" s="3">
        <v>5</v>
      </c>
      <c r="N1052" s="3">
        <v>2</v>
      </c>
      <c r="O1052" s="2" t="s">
        <v>65</v>
      </c>
      <c r="P1052" s="9" t="s">
        <v>2126</v>
      </c>
      <c r="Q1052" s="9" t="s">
        <v>15730</v>
      </c>
      <c r="R1052" s="10">
        <v>42999</v>
      </c>
      <c r="S1052" s="16">
        <v>45420.600807207164</v>
      </c>
      <c r="T1052" s="1" t="s">
        <v>19922</v>
      </c>
      <c r="U1052" s="46">
        <v>2017</v>
      </c>
      <c r="V1052" s="46">
        <v>2024</v>
      </c>
    </row>
    <row r="1053" spans="1:22" x14ac:dyDescent="0.3">
      <c r="A1053" s="3">
        <v>1052</v>
      </c>
      <c r="B1053" s="2" t="s">
        <v>2129</v>
      </c>
      <c r="C1053" s="2" t="s">
        <v>39</v>
      </c>
      <c r="D1053" s="2" t="s">
        <v>50</v>
      </c>
      <c r="E1053" s="3">
        <v>2003</v>
      </c>
      <c r="F1053" s="4">
        <v>52511.06</v>
      </c>
      <c r="G1053" s="5">
        <v>222105</v>
      </c>
      <c r="H1053" s="2" t="s">
        <v>35</v>
      </c>
      <c r="I1053" s="2" t="s">
        <v>29</v>
      </c>
      <c r="J1053" s="6">
        <v>4.0999999999999996</v>
      </c>
      <c r="K1053" s="7">
        <v>690</v>
      </c>
      <c r="L1053" s="8">
        <v>268</v>
      </c>
      <c r="M1053" s="3">
        <v>2</v>
      </c>
      <c r="N1053" s="3">
        <v>4</v>
      </c>
      <c r="O1053" s="2" t="s">
        <v>23</v>
      </c>
      <c r="P1053" s="9" t="s">
        <v>2128</v>
      </c>
      <c r="Q1053" s="9" t="s">
        <v>15731</v>
      </c>
      <c r="R1053" s="10">
        <v>44966</v>
      </c>
      <c r="S1053" s="16">
        <v>45346.271941434003</v>
      </c>
      <c r="T1053" s="1" t="s">
        <v>19915</v>
      </c>
      <c r="U1053" s="46">
        <v>2023</v>
      </c>
      <c r="V1053" s="46">
        <v>2024</v>
      </c>
    </row>
    <row r="1054" spans="1:22" x14ac:dyDescent="0.3">
      <c r="A1054" s="3">
        <v>1053</v>
      </c>
      <c r="B1054" s="2" t="s">
        <v>2131</v>
      </c>
      <c r="C1054" s="2" t="s">
        <v>49</v>
      </c>
      <c r="D1054" s="2" t="s">
        <v>40</v>
      </c>
      <c r="E1054" s="3">
        <v>2021</v>
      </c>
      <c r="F1054" s="4">
        <v>17316.79</v>
      </c>
      <c r="G1054" s="5">
        <v>264717</v>
      </c>
      <c r="H1054" s="2" t="s">
        <v>21</v>
      </c>
      <c r="I1054" s="2" t="s">
        <v>29</v>
      </c>
      <c r="J1054" s="6">
        <v>3.1</v>
      </c>
      <c r="K1054" s="7">
        <v>403</v>
      </c>
      <c r="L1054" s="8">
        <v>204</v>
      </c>
      <c r="M1054" s="3">
        <v>2</v>
      </c>
      <c r="N1054" s="3">
        <v>7</v>
      </c>
      <c r="O1054" s="2" t="s">
        <v>65</v>
      </c>
      <c r="P1054" s="9" t="s">
        <v>2130</v>
      </c>
      <c r="Q1054" s="9" t="s">
        <v>15732</v>
      </c>
      <c r="R1054" s="10">
        <v>45191</v>
      </c>
      <c r="S1054" s="16">
        <v>45541.659018849488</v>
      </c>
      <c r="T1054" s="1" t="s">
        <v>19922</v>
      </c>
      <c r="U1054" s="46">
        <v>2023</v>
      </c>
      <c r="V1054" s="46">
        <v>2024</v>
      </c>
    </row>
    <row r="1055" spans="1:22" x14ac:dyDescent="0.3">
      <c r="A1055" s="3">
        <v>1054</v>
      </c>
      <c r="B1055" s="2" t="s">
        <v>2133</v>
      </c>
      <c r="C1055" s="2" t="s">
        <v>39</v>
      </c>
      <c r="D1055" s="2" t="s">
        <v>64</v>
      </c>
      <c r="E1055" s="3">
        <v>1994</v>
      </c>
      <c r="F1055" s="4">
        <v>31592.97</v>
      </c>
      <c r="G1055" s="5">
        <v>204140</v>
      </c>
      <c r="H1055" s="2" t="s">
        <v>35</v>
      </c>
      <c r="I1055" s="2" t="s">
        <v>29</v>
      </c>
      <c r="J1055" s="6">
        <v>1.2</v>
      </c>
      <c r="K1055" s="7">
        <v>257</v>
      </c>
      <c r="L1055" s="8">
        <v>535</v>
      </c>
      <c r="M1055" s="3">
        <v>2</v>
      </c>
      <c r="N1055" s="3">
        <v>2</v>
      </c>
      <c r="O1055" s="2" t="s">
        <v>80</v>
      </c>
      <c r="P1055" s="9" t="s">
        <v>2132</v>
      </c>
      <c r="Q1055" s="9" t="s">
        <v>15733</v>
      </c>
      <c r="R1055" s="10">
        <v>45158</v>
      </c>
      <c r="S1055" s="16">
        <v>45498.58040312634</v>
      </c>
      <c r="T1055" s="1" t="s">
        <v>19921</v>
      </c>
      <c r="U1055" s="46">
        <v>2023</v>
      </c>
      <c r="V1055" s="46">
        <v>2024</v>
      </c>
    </row>
    <row r="1056" spans="1:22" x14ac:dyDescent="0.3">
      <c r="A1056" s="3">
        <v>1055</v>
      </c>
      <c r="B1056" s="2" t="s">
        <v>2135</v>
      </c>
      <c r="C1056" s="2" t="s">
        <v>107</v>
      </c>
      <c r="D1056" s="2" t="s">
        <v>56</v>
      </c>
      <c r="E1056" s="3">
        <v>2015</v>
      </c>
      <c r="F1056" s="4">
        <v>75006.11</v>
      </c>
      <c r="G1056" s="5">
        <v>212513</v>
      </c>
      <c r="H1056" s="2" t="s">
        <v>28</v>
      </c>
      <c r="I1056" s="2" t="s">
        <v>22</v>
      </c>
      <c r="J1056" s="6">
        <v>3.4</v>
      </c>
      <c r="K1056" s="7">
        <v>148</v>
      </c>
      <c r="L1056" s="8">
        <v>467</v>
      </c>
      <c r="M1056" s="3">
        <v>3</v>
      </c>
      <c r="N1056" s="3">
        <v>2</v>
      </c>
      <c r="O1056" s="2" t="s">
        <v>85</v>
      </c>
      <c r="P1056" s="9" t="s">
        <v>2134</v>
      </c>
      <c r="Q1056" s="9" t="s">
        <v>15734</v>
      </c>
      <c r="R1056" s="10">
        <v>45458</v>
      </c>
      <c r="S1056" s="16">
        <v>45561.518990843892</v>
      </c>
      <c r="T1056" s="1" t="s">
        <v>19919</v>
      </c>
      <c r="U1056" s="46">
        <v>2024</v>
      </c>
      <c r="V1056" s="46">
        <v>2024</v>
      </c>
    </row>
    <row r="1057" spans="1:22" x14ac:dyDescent="0.3">
      <c r="A1057" s="3">
        <v>1056</v>
      </c>
      <c r="B1057" s="2" t="s">
        <v>2137</v>
      </c>
      <c r="C1057" s="2" t="s">
        <v>19</v>
      </c>
      <c r="D1057" s="2" t="s">
        <v>92</v>
      </c>
      <c r="E1057" s="3">
        <v>2021</v>
      </c>
      <c r="F1057" s="4">
        <v>49928.58</v>
      </c>
      <c r="G1057" s="5">
        <v>110315</v>
      </c>
      <c r="H1057" s="2" t="s">
        <v>35</v>
      </c>
      <c r="I1057" s="2" t="s">
        <v>22</v>
      </c>
      <c r="J1057" s="6">
        <v>5.6</v>
      </c>
      <c r="K1057" s="7">
        <v>310</v>
      </c>
      <c r="L1057" s="8">
        <v>115</v>
      </c>
      <c r="M1057" s="3">
        <v>5</v>
      </c>
      <c r="N1057" s="3">
        <v>4</v>
      </c>
      <c r="O1057" s="2" t="s">
        <v>51</v>
      </c>
      <c r="P1057" s="9" t="s">
        <v>2136</v>
      </c>
      <c r="Q1057" s="9" t="s">
        <v>15735</v>
      </c>
      <c r="R1057" s="10">
        <v>41922</v>
      </c>
      <c r="S1057" s="16">
        <v>45566.922071460009</v>
      </c>
      <c r="T1057" s="1" t="s">
        <v>19923</v>
      </c>
      <c r="U1057" s="46">
        <v>2014</v>
      </c>
      <c r="V1057" s="46">
        <v>2024</v>
      </c>
    </row>
    <row r="1058" spans="1:22" x14ac:dyDescent="0.3">
      <c r="A1058" s="3">
        <v>1057</v>
      </c>
      <c r="B1058" s="2" t="s">
        <v>2139</v>
      </c>
      <c r="C1058" s="2" t="s">
        <v>45</v>
      </c>
      <c r="D1058" s="2" t="s">
        <v>64</v>
      </c>
      <c r="E1058" s="3">
        <v>1990</v>
      </c>
      <c r="F1058" s="4">
        <v>66146.3</v>
      </c>
      <c r="G1058" s="5">
        <v>142577</v>
      </c>
      <c r="H1058" s="2" t="s">
        <v>35</v>
      </c>
      <c r="I1058" s="2" t="s">
        <v>22</v>
      </c>
      <c r="J1058" s="6">
        <v>2.5</v>
      </c>
      <c r="K1058" s="7">
        <v>363</v>
      </c>
      <c r="L1058" s="8">
        <v>560</v>
      </c>
      <c r="M1058" s="3">
        <v>2</v>
      </c>
      <c r="N1058" s="3">
        <v>2</v>
      </c>
      <c r="O1058" s="2" t="s">
        <v>80</v>
      </c>
      <c r="P1058" s="9" t="s">
        <v>2138</v>
      </c>
      <c r="Q1058" s="9" t="s">
        <v>15736</v>
      </c>
      <c r="R1058" s="10">
        <v>42752</v>
      </c>
      <c r="S1058" s="16">
        <v>45835.907868619448</v>
      </c>
      <c r="T1058" s="1" t="s">
        <v>19926</v>
      </c>
      <c r="U1058" s="46">
        <v>2017</v>
      </c>
      <c r="V1058" s="46">
        <v>2025</v>
      </c>
    </row>
    <row r="1059" spans="1:22" x14ac:dyDescent="0.3">
      <c r="A1059" s="3">
        <v>1058</v>
      </c>
      <c r="B1059" s="2" t="s">
        <v>2141</v>
      </c>
      <c r="C1059" s="2" t="s">
        <v>74</v>
      </c>
      <c r="D1059" s="2" t="s">
        <v>27</v>
      </c>
      <c r="E1059" s="3">
        <v>1991</v>
      </c>
      <c r="F1059" s="4">
        <v>45873.64</v>
      </c>
      <c r="G1059" s="5">
        <v>160997</v>
      </c>
      <c r="H1059" s="2" t="s">
        <v>35</v>
      </c>
      <c r="I1059" s="2" t="s">
        <v>22</v>
      </c>
      <c r="J1059" s="6">
        <v>2.2999999999999998</v>
      </c>
      <c r="K1059" s="7">
        <v>104</v>
      </c>
      <c r="L1059" s="8">
        <v>104</v>
      </c>
      <c r="M1059" s="3">
        <v>2</v>
      </c>
      <c r="N1059" s="3">
        <v>4</v>
      </c>
      <c r="O1059" s="2" t="s">
        <v>51</v>
      </c>
      <c r="P1059" s="9" t="s">
        <v>2140</v>
      </c>
      <c r="Q1059" s="9" t="s">
        <v>15737</v>
      </c>
      <c r="R1059" s="10">
        <v>42407</v>
      </c>
      <c r="S1059" s="16">
        <v>45572.325152076133</v>
      </c>
      <c r="T1059" s="1" t="s">
        <v>19915</v>
      </c>
      <c r="U1059" s="46">
        <v>2016</v>
      </c>
      <c r="V1059" s="46">
        <v>2024</v>
      </c>
    </row>
    <row r="1060" spans="1:22" x14ac:dyDescent="0.3">
      <c r="A1060" s="3">
        <v>1059</v>
      </c>
      <c r="B1060" s="2" t="s">
        <v>2143</v>
      </c>
      <c r="C1060" s="2" t="s">
        <v>107</v>
      </c>
      <c r="D1060" s="2" t="s">
        <v>50</v>
      </c>
      <c r="E1060" s="3">
        <v>1997</v>
      </c>
      <c r="F1060" s="4">
        <v>39103.230000000003</v>
      </c>
      <c r="G1060" s="5">
        <v>78523</v>
      </c>
      <c r="H1060" s="2" t="s">
        <v>41</v>
      </c>
      <c r="I1060" s="2" t="s">
        <v>29</v>
      </c>
      <c r="J1060" s="6">
        <v>4.5</v>
      </c>
      <c r="K1060" s="7">
        <v>448</v>
      </c>
      <c r="L1060" s="8">
        <v>229</v>
      </c>
      <c r="M1060" s="3">
        <v>2</v>
      </c>
      <c r="N1060" s="3">
        <v>2</v>
      </c>
      <c r="O1060" s="2" t="s">
        <v>36</v>
      </c>
      <c r="P1060" s="9" t="s">
        <v>2142</v>
      </c>
      <c r="Q1060" s="9" t="s">
        <v>15738</v>
      </c>
      <c r="R1060" s="10">
        <v>45272</v>
      </c>
      <c r="S1060" s="16">
        <v>45360.436774400601</v>
      </c>
      <c r="T1060" s="1" t="s">
        <v>19925</v>
      </c>
      <c r="U1060" s="46">
        <v>2023</v>
      </c>
      <c r="V1060" s="46">
        <v>2024</v>
      </c>
    </row>
    <row r="1061" spans="1:22" x14ac:dyDescent="0.3">
      <c r="A1061" s="3">
        <v>1060</v>
      </c>
      <c r="B1061" s="2" t="s">
        <v>2145</v>
      </c>
      <c r="C1061" s="2" t="s">
        <v>26</v>
      </c>
      <c r="D1061" s="2" t="s">
        <v>50</v>
      </c>
      <c r="E1061" s="3">
        <v>2010</v>
      </c>
      <c r="F1061" s="4">
        <v>41113.15</v>
      </c>
      <c r="G1061" s="5">
        <v>73144</v>
      </c>
      <c r="H1061" s="2" t="s">
        <v>41</v>
      </c>
      <c r="I1061" s="2" t="s">
        <v>22</v>
      </c>
      <c r="J1061" s="6">
        <v>4.7</v>
      </c>
      <c r="K1061" s="7">
        <v>431</v>
      </c>
      <c r="L1061" s="8">
        <v>546</v>
      </c>
      <c r="M1061" s="3">
        <v>3</v>
      </c>
      <c r="N1061" s="3">
        <v>7</v>
      </c>
      <c r="O1061" s="2" t="s">
        <v>65</v>
      </c>
      <c r="P1061" s="9" t="s">
        <v>2144</v>
      </c>
      <c r="Q1061" s="9" t="s">
        <v>15739</v>
      </c>
      <c r="R1061" s="10">
        <v>42084</v>
      </c>
      <c r="S1061" s="16">
        <v>45136.281943434398</v>
      </c>
      <c r="T1061" s="1" t="s">
        <v>19916</v>
      </c>
      <c r="U1061" s="46">
        <v>2015</v>
      </c>
      <c r="V1061" s="46">
        <v>2023</v>
      </c>
    </row>
    <row r="1062" spans="1:22" x14ac:dyDescent="0.3">
      <c r="A1062" s="3">
        <v>1061</v>
      </c>
      <c r="B1062" s="2" t="s">
        <v>2147</v>
      </c>
      <c r="C1062" s="2" t="s">
        <v>74</v>
      </c>
      <c r="D1062" s="2" t="s">
        <v>79</v>
      </c>
      <c r="E1062" s="3">
        <v>2001</v>
      </c>
      <c r="F1062" s="4">
        <v>37966.639999999999</v>
      </c>
      <c r="G1062" s="5">
        <v>221515</v>
      </c>
      <c r="H1062" s="2" t="s">
        <v>28</v>
      </c>
      <c r="I1062" s="2" t="s">
        <v>22</v>
      </c>
      <c r="J1062" s="6">
        <v>2.7</v>
      </c>
      <c r="K1062" s="7">
        <v>213</v>
      </c>
      <c r="L1062" s="8">
        <v>606</v>
      </c>
      <c r="M1062" s="3">
        <v>3</v>
      </c>
      <c r="N1062" s="3">
        <v>4</v>
      </c>
      <c r="O1062" s="2" t="s">
        <v>42</v>
      </c>
      <c r="P1062" s="9" t="s">
        <v>2146</v>
      </c>
      <c r="Q1062" s="9" t="s">
        <v>19164</v>
      </c>
      <c r="R1062" s="10">
        <v>45435</v>
      </c>
      <c r="S1062" s="16">
        <v>45268.584403926507</v>
      </c>
      <c r="T1062" s="1" t="s">
        <v>19918</v>
      </c>
      <c r="U1062" s="46">
        <v>2024</v>
      </c>
      <c r="V1062" s="46">
        <v>2023</v>
      </c>
    </row>
    <row r="1063" spans="1:22" x14ac:dyDescent="0.3">
      <c r="A1063" s="3">
        <v>1062</v>
      </c>
      <c r="B1063" s="2" t="s">
        <v>2149</v>
      </c>
      <c r="C1063" s="2" t="s">
        <v>74</v>
      </c>
      <c r="D1063" s="2" t="s">
        <v>79</v>
      </c>
      <c r="E1063" s="3">
        <v>1994</v>
      </c>
      <c r="F1063" s="4">
        <v>66323.62</v>
      </c>
      <c r="G1063" s="5">
        <v>268838</v>
      </c>
      <c r="H1063" s="2" t="s">
        <v>35</v>
      </c>
      <c r="I1063" s="2" t="s">
        <v>29</v>
      </c>
      <c r="J1063" s="6">
        <v>3.1</v>
      </c>
      <c r="K1063" s="7">
        <v>297</v>
      </c>
      <c r="L1063" s="8">
        <v>692</v>
      </c>
      <c r="M1063" s="3">
        <v>5</v>
      </c>
      <c r="N1063" s="3">
        <v>7</v>
      </c>
      <c r="O1063" s="2" t="s">
        <v>65</v>
      </c>
      <c r="P1063" s="9" t="s">
        <v>2148</v>
      </c>
      <c r="Q1063" s="9" t="s">
        <v>15740</v>
      </c>
      <c r="R1063" s="10">
        <v>43453</v>
      </c>
      <c r="S1063" s="16">
        <v>45309.180523150353</v>
      </c>
      <c r="T1063" s="1" t="s">
        <v>19925</v>
      </c>
      <c r="U1063" s="46">
        <v>2018</v>
      </c>
      <c r="V1063" s="46">
        <v>2024</v>
      </c>
    </row>
    <row r="1064" spans="1:22" x14ac:dyDescent="0.3">
      <c r="A1064" s="3">
        <v>1063</v>
      </c>
      <c r="B1064" s="2" t="s">
        <v>2151</v>
      </c>
      <c r="C1064" s="2" t="s">
        <v>39</v>
      </c>
      <c r="D1064" s="2" t="s">
        <v>79</v>
      </c>
      <c r="E1064" s="3">
        <v>1992</v>
      </c>
      <c r="F1064" s="4">
        <v>21836.53</v>
      </c>
      <c r="G1064" s="5">
        <v>191161</v>
      </c>
      <c r="H1064" s="2" t="s">
        <v>35</v>
      </c>
      <c r="I1064" s="2" t="s">
        <v>29</v>
      </c>
      <c r="J1064" s="6">
        <v>3.8</v>
      </c>
      <c r="K1064" s="7">
        <v>481</v>
      </c>
      <c r="L1064" s="8">
        <v>213</v>
      </c>
      <c r="M1064" s="3">
        <v>5</v>
      </c>
      <c r="N1064" s="3">
        <v>7</v>
      </c>
      <c r="O1064" s="2" t="s">
        <v>30</v>
      </c>
      <c r="P1064" s="9" t="s">
        <v>2150</v>
      </c>
      <c r="Q1064" s="9" t="s">
        <v>19663</v>
      </c>
      <c r="R1064" s="10">
        <v>41900</v>
      </c>
      <c r="S1064" s="16">
        <v>45414.613609767672</v>
      </c>
      <c r="T1064" s="1" t="s">
        <v>19922</v>
      </c>
      <c r="U1064" s="46">
        <v>2014</v>
      </c>
      <c r="V1064" s="46">
        <v>2024</v>
      </c>
    </row>
    <row r="1065" spans="1:22" x14ac:dyDescent="0.3">
      <c r="A1065" s="3">
        <v>1064</v>
      </c>
      <c r="B1065" s="2" t="s">
        <v>2153</v>
      </c>
      <c r="C1065" s="2" t="s">
        <v>45</v>
      </c>
      <c r="D1065" s="2" t="s">
        <v>56</v>
      </c>
      <c r="E1065" s="3">
        <v>1999</v>
      </c>
      <c r="F1065" s="4">
        <v>7996.33</v>
      </c>
      <c r="G1065" s="5">
        <v>287327</v>
      </c>
      <c r="H1065" s="2" t="s">
        <v>21</v>
      </c>
      <c r="I1065" s="2" t="s">
        <v>29</v>
      </c>
      <c r="J1065" s="6">
        <v>2.2999999999999998</v>
      </c>
      <c r="K1065" s="7">
        <v>587</v>
      </c>
      <c r="L1065" s="8">
        <v>469</v>
      </c>
      <c r="M1065" s="3">
        <v>3</v>
      </c>
      <c r="N1065" s="3">
        <v>7</v>
      </c>
      <c r="O1065" s="2" t="s">
        <v>51</v>
      </c>
      <c r="P1065" s="9" t="s">
        <v>2152</v>
      </c>
      <c r="Q1065" s="9" t="s">
        <v>15741</v>
      </c>
      <c r="R1065" s="10">
        <v>44803</v>
      </c>
      <c r="S1065" s="16">
        <v>45296.622011448009</v>
      </c>
      <c r="T1065" s="1" t="s">
        <v>19921</v>
      </c>
      <c r="U1065" s="46">
        <v>2022</v>
      </c>
      <c r="V1065" s="46">
        <v>2024</v>
      </c>
    </row>
    <row r="1066" spans="1:22" x14ac:dyDescent="0.3">
      <c r="A1066" s="3">
        <v>1065</v>
      </c>
      <c r="B1066" s="2" t="s">
        <v>2155</v>
      </c>
      <c r="C1066" s="2" t="s">
        <v>49</v>
      </c>
      <c r="D1066" s="2" t="s">
        <v>40</v>
      </c>
      <c r="E1066" s="3">
        <v>1993</v>
      </c>
      <c r="F1066" s="4">
        <v>50767.61</v>
      </c>
      <c r="G1066" s="5">
        <v>142359</v>
      </c>
      <c r="H1066" s="2" t="s">
        <v>35</v>
      </c>
      <c r="I1066" s="2" t="s">
        <v>29</v>
      </c>
      <c r="J1066" s="6">
        <v>5.6</v>
      </c>
      <c r="K1066" s="7">
        <v>125</v>
      </c>
      <c r="L1066" s="8">
        <v>173</v>
      </c>
      <c r="M1066" s="3">
        <v>4</v>
      </c>
      <c r="N1066" s="3">
        <v>4</v>
      </c>
      <c r="O1066" s="2" t="s">
        <v>51</v>
      </c>
      <c r="P1066" s="9" t="s">
        <v>2154</v>
      </c>
      <c r="Q1066" s="9" t="s">
        <v>15742</v>
      </c>
      <c r="R1066" s="10">
        <v>43522</v>
      </c>
      <c r="S1066" s="16">
        <v>45176.878062658252</v>
      </c>
      <c r="T1066" s="1" t="s">
        <v>19915</v>
      </c>
      <c r="U1066" s="46">
        <v>2019</v>
      </c>
      <c r="V1066" s="46">
        <v>2023</v>
      </c>
    </row>
    <row r="1067" spans="1:22" x14ac:dyDescent="0.3">
      <c r="A1067" s="3">
        <v>1066</v>
      </c>
      <c r="B1067" s="2" t="s">
        <v>2157</v>
      </c>
      <c r="C1067" s="2" t="s">
        <v>39</v>
      </c>
      <c r="D1067" s="2" t="s">
        <v>79</v>
      </c>
      <c r="E1067" s="3">
        <v>1995</v>
      </c>
      <c r="F1067" s="4">
        <v>9381.4</v>
      </c>
      <c r="G1067" s="5">
        <v>290935</v>
      </c>
      <c r="H1067" s="2" t="s">
        <v>21</v>
      </c>
      <c r="I1067" s="2" t="s">
        <v>29</v>
      </c>
      <c r="J1067" s="6">
        <v>4.8</v>
      </c>
      <c r="K1067" s="7">
        <v>263</v>
      </c>
      <c r="L1067" s="8">
        <v>485</v>
      </c>
      <c r="M1067" s="3">
        <v>3</v>
      </c>
      <c r="N1067" s="3">
        <v>5</v>
      </c>
      <c r="O1067" s="2" t="s">
        <v>42</v>
      </c>
      <c r="P1067" s="9" t="s">
        <v>2156</v>
      </c>
      <c r="Q1067" s="9" t="s">
        <v>19664</v>
      </c>
      <c r="R1067" s="10">
        <v>45357</v>
      </c>
      <c r="S1067" s="16">
        <v>45847.44417588089</v>
      </c>
      <c r="T1067" s="1" t="s">
        <v>19916</v>
      </c>
      <c r="U1067" s="46">
        <v>2024</v>
      </c>
      <c r="V1067" s="46">
        <v>2025</v>
      </c>
    </row>
    <row r="1068" spans="1:22" x14ac:dyDescent="0.3">
      <c r="A1068" s="3">
        <v>1067</v>
      </c>
      <c r="B1068" s="2" t="s">
        <v>2159</v>
      </c>
      <c r="C1068" s="2" t="s">
        <v>26</v>
      </c>
      <c r="D1068" s="2" t="s">
        <v>79</v>
      </c>
      <c r="E1068" s="3">
        <v>1991</v>
      </c>
      <c r="F1068" s="4">
        <v>21688.58</v>
      </c>
      <c r="G1068" s="5">
        <v>110311</v>
      </c>
      <c r="H1068" s="2" t="s">
        <v>35</v>
      </c>
      <c r="I1068" s="2" t="s">
        <v>22</v>
      </c>
      <c r="J1068" s="6">
        <v>5.9</v>
      </c>
      <c r="K1068" s="7">
        <v>554</v>
      </c>
      <c r="L1068" s="8">
        <v>254</v>
      </c>
      <c r="M1068" s="3">
        <v>5</v>
      </c>
      <c r="N1068" s="3">
        <v>2</v>
      </c>
      <c r="O1068" s="2" t="s">
        <v>42</v>
      </c>
      <c r="P1068" s="9" t="s">
        <v>2158</v>
      </c>
      <c r="Q1068" s="9" t="s">
        <v>19665</v>
      </c>
      <c r="R1068" s="10">
        <v>42870</v>
      </c>
      <c r="S1068" s="16">
        <v>45448.346356316979</v>
      </c>
      <c r="T1068" s="1" t="s">
        <v>19918</v>
      </c>
      <c r="U1068" s="46">
        <v>2017</v>
      </c>
      <c r="V1068" s="46">
        <v>2024</v>
      </c>
    </row>
    <row r="1069" spans="1:22" x14ac:dyDescent="0.3">
      <c r="A1069" s="3">
        <v>1068</v>
      </c>
      <c r="B1069" s="2" t="s">
        <v>1788</v>
      </c>
      <c r="C1069" s="2" t="s">
        <v>107</v>
      </c>
      <c r="D1069" s="2" t="s">
        <v>79</v>
      </c>
      <c r="E1069" s="3">
        <v>1996</v>
      </c>
      <c r="F1069" s="4">
        <v>52845.27</v>
      </c>
      <c r="G1069" s="5">
        <v>298235</v>
      </c>
      <c r="H1069" s="2" t="s">
        <v>41</v>
      </c>
      <c r="I1069" s="2" t="s">
        <v>22</v>
      </c>
      <c r="J1069" s="6">
        <v>1.1000000000000001</v>
      </c>
      <c r="K1069" s="7">
        <v>688</v>
      </c>
      <c r="L1069" s="8">
        <v>275</v>
      </c>
      <c r="M1069" s="3">
        <v>2</v>
      </c>
      <c r="N1069" s="3">
        <v>7</v>
      </c>
      <c r="O1069" s="2" t="s">
        <v>80</v>
      </c>
      <c r="P1069" s="9" t="s">
        <v>2160</v>
      </c>
      <c r="Q1069" s="9" t="s">
        <v>15743</v>
      </c>
      <c r="R1069" s="10">
        <v>44410</v>
      </c>
      <c r="S1069" s="16">
        <v>45586.343955836877</v>
      </c>
      <c r="T1069" s="1" t="s">
        <v>19921</v>
      </c>
      <c r="U1069" s="46">
        <v>2021</v>
      </c>
      <c r="V1069" s="46">
        <v>2024</v>
      </c>
    </row>
    <row r="1070" spans="1:22" x14ac:dyDescent="0.3">
      <c r="A1070" s="3">
        <v>1069</v>
      </c>
      <c r="B1070" s="2" t="s">
        <v>2162</v>
      </c>
      <c r="C1070" s="2" t="s">
        <v>49</v>
      </c>
      <c r="D1070" s="2" t="s">
        <v>34</v>
      </c>
      <c r="E1070" s="3">
        <v>1998</v>
      </c>
      <c r="F1070" s="4">
        <v>51823.61</v>
      </c>
      <c r="G1070" s="5">
        <v>154070</v>
      </c>
      <c r="H1070" s="2" t="s">
        <v>35</v>
      </c>
      <c r="I1070" s="2" t="s">
        <v>29</v>
      </c>
      <c r="J1070" s="6">
        <v>2.4</v>
      </c>
      <c r="K1070" s="7">
        <v>164</v>
      </c>
      <c r="L1070" s="8">
        <v>256</v>
      </c>
      <c r="M1070" s="3">
        <v>3</v>
      </c>
      <c r="N1070" s="3">
        <v>4</v>
      </c>
      <c r="O1070" s="2" t="s">
        <v>80</v>
      </c>
      <c r="P1070" s="9" t="s">
        <v>2161</v>
      </c>
      <c r="Q1070" s="9" t="s">
        <v>19165</v>
      </c>
      <c r="R1070" s="10">
        <v>42342</v>
      </c>
      <c r="S1070" s="16">
        <v>45204.039494944707</v>
      </c>
      <c r="T1070" s="1" t="s">
        <v>19925</v>
      </c>
      <c r="U1070" s="46">
        <v>2015</v>
      </c>
      <c r="V1070" s="46">
        <v>2023</v>
      </c>
    </row>
    <row r="1071" spans="1:22" x14ac:dyDescent="0.3">
      <c r="A1071" s="3">
        <v>1070</v>
      </c>
      <c r="B1071" s="2" t="s">
        <v>2164</v>
      </c>
      <c r="C1071" s="2" t="s">
        <v>107</v>
      </c>
      <c r="D1071" s="2" t="s">
        <v>50</v>
      </c>
      <c r="E1071" s="3">
        <v>2022</v>
      </c>
      <c r="F1071" s="4">
        <v>31191.4</v>
      </c>
      <c r="G1071" s="5">
        <v>234549</v>
      </c>
      <c r="H1071" s="2" t="s">
        <v>35</v>
      </c>
      <c r="I1071" s="2" t="s">
        <v>29</v>
      </c>
      <c r="J1071" s="6">
        <v>1.1000000000000001</v>
      </c>
      <c r="K1071" s="7">
        <v>509</v>
      </c>
      <c r="L1071" s="8">
        <v>730</v>
      </c>
      <c r="M1071" s="3">
        <v>2</v>
      </c>
      <c r="N1071" s="3">
        <v>7</v>
      </c>
      <c r="O1071" s="2" t="s">
        <v>30</v>
      </c>
      <c r="P1071" s="9" t="s">
        <v>2163</v>
      </c>
      <c r="Q1071" s="9" t="s">
        <v>15744</v>
      </c>
      <c r="R1071" s="10">
        <v>42126</v>
      </c>
      <c r="S1071" s="16">
        <v>45161.691025250773</v>
      </c>
      <c r="T1071" s="1" t="s">
        <v>19918</v>
      </c>
      <c r="U1071" s="46">
        <v>2015</v>
      </c>
      <c r="V1071" s="46">
        <v>2023</v>
      </c>
    </row>
    <row r="1072" spans="1:22" x14ac:dyDescent="0.3">
      <c r="A1072" s="3">
        <v>1071</v>
      </c>
      <c r="B1072" s="2" t="s">
        <v>2166</v>
      </c>
      <c r="C1072" s="2" t="s">
        <v>107</v>
      </c>
      <c r="D1072" s="2" t="s">
        <v>50</v>
      </c>
      <c r="E1072" s="3">
        <v>2018</v>
      </c>
      <c r="F1072" s="4">
        <v>50342.080000000002</v>
      </c>
      <c r="G1072" s="5">
        <v>209729</v>
      </c>
      <c r="H1072" s="2" t="s">
        <v>28</v>
      </c>
      <c r="I1072" s="2" t="s">
        <v>29</v>
      </c>
      <c r="J1072" s="6">
        <v>2.6</v>
      </c>
      <c r="K1072" s="7">
        <v>646</v>
      </c>
      <c r="L1072" s="8">
        <v>727</v>
      </c>
      <c r="M1072" s="3">
        <v>4</v>
      </c>
      <c r="N1072" s="3">
        <v>2</v>
      </c>
      <c r="O1072" s="2" t="s">
        <v>23</v>
      </c>
      <c r="P1072" s="9" t="s">
        <v>2165</v>
      </c>
      <c r="Q1072" s="9" t="s">
        <v>15745</v>
      </c>
      <c r="R1072" s="10">
        <v>44621</v>
      </c>
      <c r="S1072" s="16">
        <v>45522.091105266773</v>
      </c>
      <c r="T1072" s="1" t="s">
        <v>19916</v>
      </c>
      <c r="U1072" s="46">
        <v>2022</v>
      </c>
      <c r="V1072" s="46">
        <v>2024</v>
      </c>
    </row>
    <row r="1073" spans="1:22" x14ac:dyDescent="0.3">
      <c r="A1073" s="3">
        <v>1072</v>
      </c>
      <c r="B1073" s="2" t="s">
        <v>2168</v>
      </c>
      <c r="C1073" s="2" t="s">
        <v>45</v>
      </c>
      <c r="D1073" s="2" t="s">
        <v>46</v>
      </c>
      <c r="E1073" s="3">
        <v>2012</v>
      </c>
      <c r="F1073" s="4">
        <v>47686.55</v>
      </c>
      <c r="G1073" s="5">
        <v>262262</v>
      </c>
      <c r="H1073" s="2" t="s">
        <v>35</v>
      </c>
      <c r="I1073" s="2" t="s">
        <v>29</v>
      </c>
      <c r="J1073" s="6">
        <v>5.4</v>
      </c>
      <c r="K1073" s="7">
        <v>288</v>
      </c>
      <c r="L1073" s="8">
        <v>520</v>
      </c>
      <c r="M1073" s="3">
        <v>2</v>
      </c>
      <c r="N1073" s="3">
        <v>7</v>
      </c>
      <c r="O1073" s="2" t="s">
        <v>80</v>
      </c>
      <c r="P1073" s="9" t="s">
        <v>2167</v>
      </c>
      <c r="Q1073" s="9" t="s">
        <v>15746</v>
      </c>
      <c r="R1073" s="10">
        <v>45107</v>
      </c>
      <c r="S1073" s="16">
        <v>45621.975082062127</v>
      </c>
      <c r="T1073" s="1" t="s">
        <v>19919</v>
      </c>
      <c r="U1073" s="46">
        <v>2023</v>
      </c>
      <c r="V1073" s="46">
        <v>2024</v>
      </c>
    </row>
    <row r="1074" spans="1:22" x14ac:dyDescent="0.3">
      <c r="A1074" s="3">
        <v>1073</v>
      </c>
      <c r="B1074" s="2" t="s">
        <v>2170</v>
      </c>
      <c r="C1074" s="2" t="s">
        <v>107</v>
      </c>
      <c r="D1074" s="2" t="s">
        <v>56</v>
      </c>
      <c r="E1074" s="3">
        <v>1997</v>
      </c>
      <c r="F1074" s="4">
        <v>34375.410000000003</v>
      </c>
      <c r="G1074" s="5">
        <v>57034</v>
      </c>
      <c r="H1074" s="2" t="s">
        <v>21</v>
      </c>
      <c r="I1074" s="2" t="s">
        <v>29</v>
      </c>
      <c r="J1074" s="6">
        <v>2</v>
      </c>
      <c r="K1074" s="7">
        <v>484</v>
      </c>
      <c r="L1074" s="8">
        <v>212</v>
      </c>
      <c r="M1074" s="3">
        <v>5</v>
      </c>
      <c r="N1074" s="3">
        <v>7</v>
      </c>
      <c r="O1074" s="2" t="s">
        <v>51</v>
      </c>
      <c r="P1074" s="9" t="s">
        <v>2169</v>
      </c>
      <c r="Q1074" s="9" t="s">
        <v>19166</v>
      </c>
      <c r="R1074" s="10">
        <v>44445</v>
      </c>
      <c r="S1074" s="16">
        <v>45691.046896425003</v>
      </c>
      <c r="T1074" s="1" t="s">
        <v>19922</v>
      </c>
      <c r="U1074" s="46">
        <v>2021</v>
      </c>
      <c r="V1074" s="46">
        <v>2025</v>
      </c>
    </row>
    <row r="1075" spans="1:22" x14ac:dyDescent="0.3">
      <c r="A1075" s="3">
        <v>1074</v>
      </c>
      <c r="B1075" s="2" t="s">
        <v>2172</v>
      </c>
      <c r="C1075" s="2" t="s">
        <v>118</v>
      </c>
      <c r="D1075" s="2" t="s">
        <v>27</v>
      </c>
      <c r="E1075" s="3">
        <v>2000</v>
      </c>
      <c r="F1075" s="4">
        <v>30693.55</v>
      </c>
      <c r="G1075" s="5">
        <v>84050</v>
      </c>
      <c r="H1075" s="2" t="s">
        <v>35</v>
      </c>
      <c r="I1075" s="2" t="s">
        <v>22</v>
      </c>
      <c r="J1075" s="6">
        <v>3.6</v>
      </c>
      <c r="K1075" s="7">
        <v>210</v>
      </c>
      <c r="L1075" s="8">
        <v>483</v>
      </c>
      <c r="M1075" s="3">
        <v>5</v>
      </c>
      <c r="N1075" s="3">
        <v>7</v>
      </c>
      <c r="O1075" s="2" t="s">
        <v>36</v>
      </c>
      <c r="P1075" s="9" t="s">
        <v>2171</v>
      </c>
      <c r="Q1075" s="9" t="s">
        <v>15747</v>
      </c>
      <c r="R1075" s="10">
        <v>43724</v>
      </c>
      <c r="S1075" s="16">
        <v>45176.293945834877</v>
      </c>
      <c r="T1075" s="1" t="s">
        <v>19922</v>
      </c>
      <c r="U1075" s="46">
        <v>2019</v>
      </c>
      <c r="V1075" s="46">
        <v>2023</v>
      </c>
    </row>
    <row r="1076" spans="1:22" x14ac:dyDescent="0.3">
      <c r="A1076" s="3">
        <v>1075</v>
      </c>
      <c r="B1076" s="2" t="s">
        <v>2174</v>
      </c>
      <c r="C1076" s="2" t="s">
        <v>26</v>
      </c>
      <c r="D1076" s="2" t="s">
        <v>92</v>
      </c>
      <c r="E1076" s="3">
        <v>2015</v>
      </c>
      <c r="F1076" s="4">
        <v>46908.71</v>
      </c>
      <c r="G1076" s="5">
        <v>164975</v>
      </c>
      <c r="H1076" s="2" t="s">
        <v>41</v>
      </c>
      <c r="I1076" s="2" t="s">
        <v>29</v>
      </c>
      <c r="J1076" s="6">
        <v>1.1000000000000001</v>
      </c>
      <c r="K1076" s="7">
        <v>230</v>
      </c>
      <c r="L1076" s="8">
        <v>281</v>
      </c>
      <c r="M1076" s="3">
        <v>4</v>
      </c>
      <c r="N1076" s="3">
        <v>2</v>
      </c>
      <c r="O1076" s="2" t="s">
        <v>65</v>
      </c>
      <c r="P1076" s="9" t="s">
        <v>2173</v>
      </c>
      <c r="Q1076" s="9" t="s">
        <v>15748</v>
      </c>
      <c r="R1076" s="10">
        <v>42874</v>
      </c>
      <c r="S1076" s="16">
        <v>45685.643815808879</v>
      </c>
      <c r="T1076" s="1" t="s">
        <v>19918</v>
      </c>
      <c r="U1076" s="46">
        <v>2017</v>
      </c>
      <c r="V1076" s="46">
        <v>2025</v>
      </c>
    </row>
    <row r="1077" spans="1:22" x14ac:dyDescent="0.3">
      <c r="A1077" s="3">
        <v>1076</v>
      </c>
      <c r="B1077" s="2" t="s">
        <v>2176</v>
      </c>
      <c r="C1077" s="2" t="s">
        <v>39</v>
      </c>
      <c r="D1077" s="2" t="s">
        <v>92</v>
      </c>
      <c r="E1077" s="3">
        <v>2019</v>
      </c>
      <c r="F1077" s="4">
        <v>5135.5</v>
      </c>
      <c r="G1077" s="5">
        <v>167151</v>
      </c>
      <c r="H1077" s="2" t="s">
        <v>28</v>
      </c>
      <c r="I1077" s="2" t="s">
        <v>22</v>
      </c>
      <c r="J1077" s="6">
        <v>1.5</v>
      </c>
      <c r="K1077" s="7">
        <v>244</v>
      </c>
      <c r="L1077" s="8">
        <v>723</v>
      </c>
      <c r="M1077" s="3">
        <v>4</v>
      </c>
      <c r="N1077" s="3">
        <v>4</v>
      </c>
      <c r="O1077" s="2" t="s">
        <v>23</v>
      </c>
      <c r="P1077" s="9" t="s">
        <v>2175</v>
      </c>
      <c r="Q1077" s="9" t="s">
        <v>19167</v>
      </c>
      <c r="R1077" s="10">
        <v>45396</v>
      </c>
      <c r="S1077" s="16">
        <v>45453.165320109743</v>
      </c>
      <c r="T1077" s="1" t="s">
        <v>19917</v>
      </c>
      <c r="U1077" s="46">
        <v>2024</v>
      </c>
      <c r="V1077" s="46">
        <v>2024</v>
      </c>
    </row>
    <row r="1078" spans="1:22" x14ac:dyDescent="0.3">
      <c r="A1078" s="3">
        <v>1077</v>
      </c>
      <c r="B1078" s="2" t="s">
        <v>2178</v>
      </c>
      <c r="C1078" s="2" t="s">
        <v>45</v>
      </c>
      <c r="D1078" s="2" t="s">
        <v>64</v>
      </c>
      <c r="E1078" s="3">
        <v>2018</v>
      </c>
      <c r="F1078" s="4">
        <v>46363.18</v>
      </c>
      <c r="G1078" s="5">
        <v>235930</v>
      </c>
      <c r="H1078" s="2" t="s">
        <v>28</v>
      </c>
      <c r="I1078" s="2" t="s">
        <v>29</v>
      </c>
      <c r="J1078" s="6">
        <v>5.8</v>
      </c>
      <c r="K1078" s="7">
        <v>455</v>
      </c>
      <c r="L1078" s="8">
        <v>180</v>
      </c>
      <c r="M1078" s="3">
        <v>3</v>
      </c>
      <c r="N1078" s="3">
        <v>4</v>
      </c>
      <c r="O1078" s="2" t="s">
        <v>65</v>
      </c>
      <c r="P1078" s="9" t="s">
        <v>2177</v>
      </c>
      <c r="Q1078" s="9" t="s">
        <v>19666</v>
      </c>
      <c r="R1078" s="10">
        <v>44667</v>
      </c>
      <c r="S1078" s="16">
        <v>45286.692025450808</v>
      </c>
      <c r="T1078" s="1" t="s">
        <v>19917</v>
      </c>
      <c r="U1078" s="46">
        <v>2022</v>
      </c>
      <c r="V1078" s="46">
        <v>2023</v>
      </c>
    </row>
    <row r="1079" spans="1:22" x14ac:dyDescent="0.3">
      <c r="A1079" s="3">
        <v>1078</v>
      </c>
      <c r="B1079" s="2" t="s">
        <v>2180</v>
      </c>
      <c r="C1079" s="2" t="s">
        <v>107</v>
      </c>
      <c r="D1079" s="2" t="s">
        <v>40</v>
      </c>
      <c r="E1079" s="3">
        <v>2014</v>
      </c>
      <c r="F1079" s="4">
        <v>74860.28</v>
      </c>
      <c r="G1079" s="5">
        <v>68082</v>
      </c>
      <c r="H1079" s="2" t="s">
        <v>35</v>
      </c>
      <c r="I1079" s="2" t="s">
        <v>29</v>
      </c>
      <c r="J1079" s="6">
        <v>4.8</v>
      </c>
      <c r="K1079" s="7">
        <v>151</v>
      </c>
      <c r="L1079" s="8">
        <v>232</v>
      </c>
      <c r="M1079" s="3">
        <v>3</v>
      </c>
      <c r="N1079" s="3">
        <v>5</v>
      </c>
      <c r="O1079" s="2" t="s">
        <v>23</v>
      </c>
      <c r="P1079" s="9" t="s">
        <v>2179</v>
      </c>
      <c r="Q1079" s="9" t="s">
        <v>15749</v>
      </c>
      <c r="R1079" s="10">
        <v>43281</v>
      </c>
      <c r="S1079" s="16">
        <v>45254.857658577428</v>
      </c>
      <c r="T1079" s="1" t="s">
        <v>19919</v>
      </c>
      <c r="U1079" s="46">
        <v>2018</v>
      </c>
      <c r="V1079" s="46">
        <v>2023</v>
      </c>
    </row>
    <row r="1080" spans="1:22" x14ac:dyDescent="0.3">
      <c r="A1080" s="3">
        <v>1079</v>
      </c>
      <c r="B1080" s="2" t="s">
        <v>2182</v>
      </c>
      <c r="C1080" s="2" t="s">
        <v>49</v>
      </c>
      <c r="D1080" s="2" t="s">
        <v>92</v>
      </c>
      <c r="E1080" s="3">
        <v>1991</v>
      </c>
      <c r="F1080" s="4">
        <v>20199.73</v>
      </c>
      <c r="G1080" s="5">
        <v>1803</v>
      </c>
      <c r="H1080" s="2" t="s">
        <v>21</v>
      </c>
      <c r="I1080" s="2" t="s">
        <v>22</v>
      </c>
      <c r="J1080" s="6">
        <v>1.7</v>
      </c>
      <c r="K1080" s="7">
        <v>219</v>
      </c>
      <c r="L1080" s="8">
        <v>295</v>
      </c>
      <c r="M1080" s="3">
        <v>5</v>
      </c>
      <c r="N1080" s="3">
        <v>4</v>
      </c>
      <c r="O1080" s="2" t="s">
        <v>65</v>
      </c>
      <c r="P1080" s="9" t="s">
        <v>2181</v>
      </c>
      <c r="Q1080" s="9" t="s">
        <v>15750</v>
      </c>
      <c r="R1080" s="10">
        <v>44811</v>
      </c>
      <c r="S1080" s="16">
        <v>45697.180123070328</v>
      </c>
      <c r="T1080" s="1" t="s">
        <v>19922</v>
      </c>
      <c r="U1080" s="46">
        <v>2022</v>
      </c>
      <c r="V1080" s="46">
        <v>2025</v>
      </c>
    </row>
    <row r="1081" spans="1:22" x14ac:dyDescent="0.3">
      <c r="A1081" s="3">
        <v>1080</v>
      </c>
      <c r="B1081" s="2" t="s">
        <v>2184</v>
      </c>
      <c r="C1081" s="2" t="s">
        <v>118</v>
      </c>
      <c r="D1081" s="2" t="s">
        <v>40</v>
      </c>
      <c r="E1081" s="3">
        <v>2018</v>
      </c>
      <c r="F1081" s="4">
        <v>68529.36</v>
      </c>
      <c r="G1081" s="5">
        <v>6193</v>
      </c>
      <c r="H1081" s="2" t="s">
        <v>41</v>
      </c>
      <c r="I1081" s="2" t="s">
        <v>22</v>
      </c>
      <c r="J1081" s="6">
        <v>1.3</v>
      </c>
      <c r="K1081" s="7">
        <v>573</v>
      </c>
      <c r="L1081" s="8">
        <v>495</v>
      </c>
      <c r="M1081" s="3">
        <v>2</v>
      </c>
      <c r="N1081" s="3">
        <v>7</v>
      </c>
      <c r="O1081" s="2" t="s">
        <v>65</v>
      </c>
      <c r="P1081" s="9" t="s">
        <v>2183</v>
      </c>
      <c r="Q1081" s="9" t="s">
        <v>15751</v>
      </c>
      <c r="R1081" s="10">
        <v>44936</v>
      </c>
      <c r="S1081" s="16">
        <v>45460.466780401803</v>
      </c>
      <c r="T1081" s="1" t="s">
        <v>19926</v>
      </c>
      <c r="U1081" s="46">
        <v>2023</v>
      </c>
      <c r="V1081" s="46">
        <v>2024</v>
      </c>
    </row>
    <row r="1082" spans="1:22" x14ac:dyDescent="0.3">
      <c r="A1082" s="3">
        <v>1081</v>
      </c>
      <c r="B1082" s="2" t="s">
        <v>2186</v>
      </c>
      <c r="C1082" s="2" t="s">
        <v>107</v>
      </c>
      <c r="D1082" s="2" t="s">
        <v>64</v>
      </c>
      <c r="E1082" s="3">
        <v>2014</v>
      </c>
      <c r="F1082" s="4">
        <v>71596.33</v>
      </c>
      <c r="G1082" s="5">
        <v>119640</v>
      </c>
      <c r="H1082" s="2" t="s">
        <v>28</v>
      </c>
      <c r="I1082" s="2" t="s">
        <v>22</v>
      </c>
      <c r="J1082" s="6">
        <v>3.7</v>
      </c>
      <c r="K1082" s="7">
        <v>674</v>
      </c>
      <c r="L1082" s="8">
        <v>660</v>
      </c>
      <c r="M1082" s="3">
        <v>4</v>
      </c>
      <c r="N1082" s="3">
        <v>5</v>
      </c>
      <c r="O1082" s="2" t="s">
        <v>42</v>
      </c>
      <c r="P1082" s="9" t="s">
        <v>2185</v>
      </c>
      <c r="Q1082" s="9" t="s">
        <v>15752</v>
      </c>
      <c r="R1082" s="10">
        <v>45368</v>
      </c>
      <c r="S1082" s="16">
        <v>45162.567200485813</v>
      </c>
      <c r="T1082" s="1" t="s">
        <v>19916</v>
      </c>
      <c r="U1082" s="46">
        <v>2024</v>
      </c>
      <c r="V1082" s="46">
        <v>2023</v>
      </c>
    </row>
    <row r="1083" spans="1:22" x14ac:dyDescent="0.3">
      <c r="A1083" s="3">
        <v>1082</v>
      </c>
      <c r="B1083" s="2" t="s">
        <v>2188</v>
      </c>
      <c r="C1083" s="2" t="s">
        <v>63</v>
      </c>
      <c r="D1083" s="2" t="s">
        <v>92</v>
      </c>
      <c r="E1083" s="3">
        <v>2020</v>
      </c>
      <c r="F1083" s="4">
        <v>7679.57</v>
      </c>
      <c r="G1083" s="5">
        <v>29187</v>
      </c>
      <c r="H1083" s="2" t="s">
        <v>21</v>
      </c>
      <c r="I1083" s="2" t="s">
        <v>22</v>
      </c>
      <c r="J1083" s="6">
        <v>1.1000000000000001</v>
      </c>
      <c r="K1083" s="7">
        <v>442</v>
      </c>
      <c r="L1083" s="8">
        <v>729</v>
      </c>
      <c r="M1083" s="3">
        <v>4</v>
      </c>
      <c r="N1083" s="3">
        <v>7</v>
      </c>
      <c r="O1083" s="2" t="s">
        <v>42</v>
      </c>
      <c r="P1083" s="9" t="s">
        <v>2187</v>
      </c>
      <c r="Q1083" s="9" t="s">
        <v>15753</v>
      </c>
      <c r="R1083" s="10">
        <v>44696</v>
      </c>
      <c r="S1083" s="16">
        <v>45715.433773800483</v>
      </c>
      <c r="T1083" s="1" t="s">
        <v>19918</v>
      </c>
      <c r="U1083" s="46">
        <v>2022</v>
      </c>
      <c r="V1083" s="46">
        <v>2025</v>
      </c>
    </row>
    <row r="1084" spans="1:22" x14ac:dyDescent="0.3">
      <c r="A1084" s="3">
        <v>1083</v>
      </c>
      <c r="B1084" s="2" t="s">
        <v>2190</v>
      </c>
      <c r="C1084" s="2" t="s">
        <v>19</v>
      </c>
      <c r="D1084" s="2" t="s">
        <v>79</v>
      </c>
      <c r="E1084" s="3">
        <v>2010</v>
      </c>
      <c r="F1084" s="4">
        <v>11026.79</v>
      </c>
      <c r="G1084" s="5">
        <v>91111</v>
      </c>
      <c r="H1084" s="2" t="s">
        <v>28</v>
      </c>
      <c r="I1084" s="2" t="s">
        <v>22</v>
      </c>
      <c r="J1084" s="6">
        <v>1.2</v>
      </c>
      <c r="K1084" s="7">
        <v>230</v>
      </c>
      <c r="L1084" s="8">
        <v>508</v>
      </c>
      <c r="M1084" s="3">
        <v>5</v>
      </c>
      <c r="N1084" s="3">
        <v>5</v>
      </c>
      <c r="O1084" s="2" t="s">
        <v>30</v>
      </c>
      <c r="P1084" s="9" t="s">
        <v>2189</v>
      </c>
      <c r="Q1084" s="9" t="s">
        <v>15754</v>
      </c>
      <c r="R1084" s="10">
        <v>42092</v>
      </c>
      <c r="S1084" s="16">
        <v>45230.908868819482</v>
      </c>
      <c r="T1084" s="1" t="s">
        <v>19916</v>
      </c>
      <c r="U1084" s="46">
        <v>2015</v>
      </c>
      <c r="V1084" s="46">
        <v>2023</v>
      </c>
    </row>
    <row r="1085" spans="1:22" x14ac:dyDescent="0.3">
      <c r="A1085" s="3">
        <v>1084</v>
      </c>
      <c r="B1085" s="2" t="s">
        <v>2192</v>
      </c>
      <c r="C1085" s="2" t="s">
        <v>63</v>
      </c>
      <c r="D1085" s="2" t="s">
        <v>46</v>
      </c>
      <c r="E1085" s="3">
        <v>2005</v>
      </c>
      <c r="F1085" s="4">
        <v>33753.07</v>
      </c>
      <c r="G1085" s="5">
        <v>55479</v>
      </c>
      <c r="H1085" s="2" t="s">
        <v>35</v>
      </c>
      <c r="I1085" s="2" t="s">
        <v>29</v>
      </c>
      <c r="J1085" s="6">
        <v>1.4</v>
      </c>
      <c r="K1085" s="7">
        <v>226</v>
      </c>
      <c r="L1085" s="8">
        <v>148</v>
      </c>
      <c r="M1085" s="3">
        <v>3</v>
      </c>
      <c r="N1085" s="3">
        <v>7</v>
      </c>
      <c r="O1085" s="2" t="s">
        <v>42</v>
      </c>
      <c r="P1085" s="9" t="s">
        <v>2191</v>
      </c>
      <c r="Q1085" s="9" t="s">
        <v>19667</v>
      </c>
      <c r="R1085" s="10">
        <v>44847</v>
      </c>
      <c r="S1085" s="16">
        <v>45214.261539353589</v>
      </c>
      <c r="T1085" s="1" t="s">
        <v>19923</v>
      </c>
      <c r="U1085" s="46">
        <v>2022</v>
      </c>
      <c r="V1085" s="46">
        <v>2023</v>
      </c>
    </row>
    <row r="1086" spans="1:22" x14ac:dyDescent="0.3">
      <c r="A1086" s="3">
        <v>1085</v>
      </c>
      <c r="B1086" s="2" t="s">
        <v>2194</v>
      </c>
      <c r="C1086" s="2" t="s">
        <v>33</v>
      </c>
      <c r="D1086" s="2" t="s">
        <v>40</v>
      </c>
      <c r="E1086" s="3">
        <v>2008</v>
      </c>
      <c r="F1086" s="4">
        <v>18551.59</v>
      </c>
      <c r="G1086" s="5">
        <v>191991</v>
      </c>
      <c r="H1086" s="2" t="s">
        <v>28</v>
      </c>
      <c r="I1086" s="2" t="s">
        <v>29</v>
      </c>
      <c r="J1086" s="6">
        <v>4.5999999999999996</v>
      </c>
      <c r="K1086" s="7">
        <v>335</v>
      </c>
      <c r="L1086" s="8">
        <v>675</v>
      </c>
      <c r="M1086" s="3">
        <v>2</v>
      </c>
      <c r="N1086" s="3">
        <v>2</v>
      </c>
      <c r="O1086" s="2" t="s">
        <v>80</v>
      </c>
      <c r="P1086" s="9" t="s">
        <v>2193</v>
      </c>
      <c r="Q1086" s="9" t="s">
        <v>15755</v>
      </c>
      <c r="R1086" s="10">
        <v>43486</v>
      </c>
      <c r="S1086" s="16">
        <v>45612.191125270772</v>
      </c>
      <c r="T1086" s="1" t="s">
        <v>19926</v>
      </c>
      <c r="U1086" s="46">
        <v>2019</v>
      </c>
      <c r="V1086" s="46">
        <v>2024</v>
      </c>
    </row>
    <row r="1087" spans="1:22" x14ac:dyDescent="0.3">
      <c r="A1087" s="3">
        <v>1086</v>
      </c>
      <c r="B1087" s="2" t="s">
        <v>2196</v>
      </c>
      <c r="C1087" s="2" t="s">
        <v>63</v>
      </c>
      <c r="D1087" s="2" t="s">
        <v>27</v>
      </c>
      <c r="E1087" s="3">
        <v>2005</v>
      </c>
      <c r="F1087" s="4">
        <v>19477.02</v>
      </c>
      <c r="G1087" s="5">
        <v>37431</v>
      </c>
      <c r="H1087" s="2" t="s">
        <v>28</v>
      </c>
      <c r="I1087" s="2" t="s">
        <v>29</v>
      </c>
      <c r="J1087" s="6">
        <v>2</v>
      </c>
      <c r="K1087" s="7">
        <v>329</v>
      </c>
      <c r="L1087" s="8">
        <v>389</v>
      </c>
      <c r="M1087" s="3">
        <v>2</v>
      </c>
      <c r="N1087" s="3">
        <v>2</v>
      </c>
      <c r="O1087" s="2" t="s">
        <v>85</v>
      </c>
      <c r="P1087" s="9" t="s">
        <v>2195</v>
      </c>
      <c r="Q1087" s="9" t="s">
        <v>19668</v>
      </c>
      <c r="R1087" s="10">
        <v>42753</v>
      </c>
      <c r="S1087" s="16">
        <v>45767.566200285779</v>
      </c>
      <c r="T1087" s="1" t="s">
        <v>19926</v>
      </c>
      <c r="U1087" s="46">
        <v>2017</v>
      </c>
      <c r="V1087" s="46">
        <v>2025</v>
      </c>
    </row>
    <row r="1088" spans="1:22" x14ac:dyDescent="0.3">
      <c r="A1088" s="3">
        <v>1087</v>
      </c>
      <c r="B1088" s="2" t="s">
        <v>2198</v>
      </c>
      <c r="C1088" s="2" t="s">
        <v>26</v>
      </c>
      <c r="D1088" s="2" t="s">
        <v>27</v>
      </c>
      <c r="E1088" s="3">
        <v>2008</v>
      </c>
      <c r="F1088" s="4">
        <v>77244.52</v>
      </c>
      <c r="G1088" s="5">
        <v>232382</v>
      </c>
      <c r="H1088" s="2" t="s">
        <v>41</v>
      </c>
      <c r="I1088" s="2" t="s">
        <v>29</v>
      </c>
      <c r="J1088" s="6">
        <v>1.8</v>
      </c>
      <c r="K1088" s="7">
        <v>488</v>
      </c>
      <c r="L1088" s="8">
        <v>639</v>
      </c>
      <c r="M1088" s="3">
        <v>4</v>
      </c>
      <c r="N1088" s="3">
        <v>7</v>
      </c>
      <c r="O1088" s="2" t="s">
        <v>42</v>
      </c>
      <c r="P1088" s="9" t="s">
        <v>2197</v>
      </c>
      <c r="Q1088" s="9" t="s">
        <v>15756</v>
      </c>
      <c r="R1088" s="10">
        <v>42297</v>
      </c>
      <c r="S1088" s="16">
        <v>45231.054898025322</v>
      </c>
      <c r="T1088" s="1" t="s">
        <v>19923</v>
      </c>
      <c r="U1088" s="46">
        <v>2015</v>
      </c>
      <c r="V1088" s="46">
        <v>2023</v>
      </c>
    </row>
    <row r="1089" spans="1:22" x14ac:dyDescent="0.3">
      <c r="A1089" s="3">
        <v>1088</v>
      </c>
      <c r="B1089" s="2" t="s">
        <v>2200</v>
      </c>
      <c r="C1089" s="2" t="s">
        <v>26</v>
      </c>
      <c r="D1089" s="2" t="s">
        <v>34</v>
      </c>
      <c r="E1089" s="3">
        <v>1995</v>
      </c>
      <c r="F1089" s="4">
        <v>13298.22</v>
      </c>
      <c r="G1089" s="5">
        <v>37780</v>
      </c>
      <c r="H1089" s="2" t="s">
        <v>41</v>
      </c>
      <c r="I1089" s="2" t="s">
        <v>22</v>
      </c>
      <c r="J1089" s="6">
        <v>4.2</v>
      </c>
      <c r="K1089" s="7">
        <v>270</v>
      </c>
      <c r="L1089" s="8">
        <v>190</v>
      </c>
      <c r="M1089" s="3">
        <v>3</v>
      </c>
      <c r="N1089" s="3">
        <v>2</v>
      </c>
      <c r="O1089" s="2" t="s">
        <v>51</v>
      </c>
      <c r="P1089" s="9" t="s">
        <v>2199</v>
      </c>
      <c r="Q1089" s="9" t="s">
        <v>15757</v>
      </c>
      <c r="R1089" s="10">
        <v>41995</v>
      </c>
      <c r="S1089" s="16">
        <v>45158.040295104744</v>
      </c>
      <c r="T1089" s="1" t="s">
        <v>19925</v>
      </c>
      <c r="U1089" s="46">
        <v>2014</v>
      </c>
      <c r="V1089" s="46">
        <v>2023</v>
      </c>
    </row>
    <row r="1090" spans="1:22" x14ac:dyDescent="0.3">
      <c r="A1090" s="3">
        <v>1089</v>
      </c>
      <c r="B1090" s="2" t="s">
        <v>2202</v>
      </c>
      <c r="C1090" s="2" t="s">
        <v>45</v>
      </c>
      <c r="D1090" s="2" t="s">
        <v>50</v>
      </c>
      <c r="E1090" s="3">
        <v>2020</v>
      </c>
      <c r="F1090" s="4">
        <v>53490.44</v>
      </c>
      <c r="G1090" s="5">
        <v>13434</v>
      </c>
      <c r="H1090" s="2" t="s">
        <v>21</v>
      </c>
      <c r="I1090" s="2" t="s">
        <v>22</v>
      </c>
      <c r="J1090" s="6">
        <v>1.1000000000000001</v>
      </c>
      <c r="K1090" s="7">
        <v>232</v>
      </c>
      <c r="L1090" s="8">
        <v>474</v>
      </c>
      <c r="M1090" s="3">
        <v>3</v>
      </c>
      <c r="N1090" s="3">
        <v>4</v>
      </c>
      <c r="O1090" s="2" t="s">
        <v>51</v>
      </c>
      <c r="P1090" s="9" t="s">
        <v>2201</v>
      </c>
      <c r="Q1090" s="9" t="s">
        <v>15758</v>
      </c>
      <c r="R1090" s="10">
        <v>42307</v>
      </c>
      <c r="S1090" s="16">
        <v>45756.614009847683</v>
      </c>
      <c r="T1090" s="1" t="s">
        <v>19923</v>
      </c>
      <c r="U1090" s="46">
        <v>2015</v>
      </c>
      <c r="V1090" s="46">
        <v>2025</v>
      </c>
    </row>
    <row r="1091" spans="1:22" x14ac:dyDescent="0.3">
      <c r="A1091" s="3">
        <v>1090</v>
      </c>
      <c r="B1091" s="2" t="s">
        <v>2204</v>
      </c>
      <c r="C1091" s="2" t="s">
        <v>118</v>
      </c>
      <c r="D1091" s="2" t="s">
        <v>27</v>
      </c>
      <c r="E1091" s="3">
        <v>2007</v>
      </c>
      <c r="F1091" s="4">
        <v>46662.64</v>
      </c>
      <c r="G1091" s="5">
        <v>44785</v>
      </c>
      <c r="H1091" s="2" t="s">
        <v>21</v>
      </c>
      <c r="I1091" s="2" t="s">
        <v>29</v>
      </c>
      <c r="J1091" s="6">
        <v>5.4</v>
      </c>
      <c r="K1091" s="7">
        <v>282</v>
      </c>
      <c r="L1091" s="8">
        <v>285</v>
      </c>
      <c r="M1091" s="3">
        <v>2</v>
      </c>
      <c r="N1091" s="3">
        <v>5</v>
      </c>
      <c r="O1091" s="2" t="s">
        <v>51</v>
      </c>
      <c r="P1091" s="9" t="s">
        <v>2203</v>
      </c>
      <c r="Q1091" s="9" t="s">
        <v>15759</v>
      </c>
      <c r="R1091" s="10">
        <v>45129</v>
      </c>
      <c r="S1091" s="16">
        <v>45496.097906627037</v>
      </c>
      <c r="T1091" s="1" t="s">
        <v>19920</v>
      </c>
      <c r="U1091" s="46">
        <v>2023</v>
      </c>
      <c r="V1091" s="46">
        <v>2024</v>
      </c>
    </row>
    <row r="1092" spans="1:22" x14ac:dyDescent="0.3">
      <c r="A1092" s="3">
        <v>1091</v>
      </c>
      <c r="B1092" s="2" t="s">
        <v>2206</v>
      </c>
      <c r="C1092" s="2" t="s">
        <v>49</v>
      </c>
      <c r="D1092" s="2" t="s">
        <v>46</v>
      </c>
      <c r="E1092" s="3">
        <v>2005</v>
      </c>
      <c r="F1092" s="4">
        <v>64150.04</v>
      </c>
      <c r="G1092" s="5">
        <v>145263</v>
      </c>
      <c r="H1092" s="2" t="s">
        <v>21</v>
      </c>
      <c r="I1092" s="2" t="s">
        <v>22</v>
      </c>
      <c r="J1092" s="6">
        <v>5.2</v>
      </c>
      <c r="K1092" s="7">
        <v>339</v>
      </c>
      <c r="L1092" s="8">
        <v>715</v>
      </c>
      <c r="M1092" s="3">
        <v>3</v>
      </c>
      <c r="N1092" s="3">
        <v>7</v>
      </c>
      <c r="O1092" s="2" t="s">
        <v>85</v>
      </c>
      <c r="P1092" s="9" t="s">
        <v>2205</v>
      </c>
      <c r="Q1092" s="9" t="s">
        <v>15760</v>
      </c>
      <c r="R1092" s="10">
        <v>45054</v>
      </c>
      <c r="S1092" s="16">
        <v>45469.95867878147</v>
      </c>
      <c r="T1092" s="1" t="s">
        <v>19918</v>
      </c>
      <c r="U1092" s="46">
        <v>2023</v>
      </c>
      <c r="V1092" s="46">
        <v>2024</v>
      </c>
    </row>
    <row r="1093" spans="1:22" x14ac:dyDescent="0.3">
      <c r="A1093" s="3">
        <v>1092</v>
      </c>
      <c r="B1093" s="2" t="s">
        <v>2208</v>
      </c>
      <c r="C1093" s="2" t="s">
        <v>45</v>
      </c>
      <c r="D1093" s="2" t="s">
        <v>92</v>
      </c>
      <c r="E1093" s="3">
        <v>2014</v>
      </c>
      <c r="F1093" s="4">
        <v>6939.19</v>
      </c>
      <c r="G1093" s="5">
        <v>29672</v>
      </c>
      <c r="H1093" s="2" t="s">
        <v>28</v>
      </c>
      <c r="I1093" s="2" t="s">
        <v>29</v>
      </c>
      <c r="J1093" s="6">
        <v>1.6</v>
      </c>
      <c r="K1093" s="7">
        <v>469</v>
      </c>
      <c r="L1093" s="8">
        <v>400</v>
      </c>
      <c r="M1093" s="3">
        <v>5</v>
      </c>
      <c r="N1093" s="3">
        <v>5</v>
      </c>
      <c r="O1093" s="2" t="s">
        <v>80</v>
      </c>
      <c r="P1093" s="9" t="s">
        <v>2207</v>
      </c>
      <c r="Q1093" s="9" t="s">
        <v>15761</v>
      </c>
      <c r="R1093" s="10">
        <v>43284</v>
      </c>
      <c r="S1093" s="16">
        <v>45755.737834612642</v>
      </c>
      <c r="T1093" s="1" t="s">
        <v>19920</v>
      </c>
      <c r="U1093" s="46">
        <v>2018</v>
      </c>
      <c r="V1093" s="46">
        <v>2025</v>
      </c>
    </row>
    <row r="1094" spans="1:22" x14ac:dyDescent="0.3">
      <c r="A1094" s="3">
        <v>1093</v>
      </c>
      <c r="B1094" s="2" t="s">
        <v>2210</v>
      </c>
      <c r="C1094" s="2" t="s">
        <v>45</v>
      </c>
      <c r="D1094" s="2" t="s">
        <v>64</v>
      </c>
      <c r="E1094" s="3">
        <v>2006</v>
      </c>
      <c r="F1094" s="4">
        <v>14385.87</v>
      </c>
      <c r="G1094" s="5">
        <v>20789</v>
      </c>
      <c r="H1094" s="2" t="s">
        <v>41</v>
      </c>
      <c r="I1094" s="2" t="s">
        <v>22</v>
      </c>
      <c r="J1094" s="6">
        <v>1.6</v>
      </c>
      <c r="K1094" s="7">
        <v>568</v>
      </c>
      <c r="L1094" s="8">
        <v>564</v>
      </c>
      <c r="M1094" s="3">
        <v>4</v>
      </c>
      <c r="N1094" s="3">
        <v>2</v>
      </c>
      <c r="O1094" s="2" t="s">
        <v>30</v>
      </c>
      <c r="P1094" s="9" t="s">
        <v>2209</v>
      </c>
      <c r="Q1094" s="9" t="s">
        <v>19168</v>
      </c>
      <c r="R1094" s="10">
        <v>42156</v>
      </c>
      <c r="S1094" s="16">
        <v>45172.351157277168</v>
      </c>
      <c r="T1094" s="1" t="s">
        <v>19919</v>
      </c>
      <c r="U1094" s="46">
        <v>2015</v>
      </c>
      <c r="V1094" s="46">
        <v>2023</v>
      </c>
    </row>
    <row r="1095" spans="1:22" x14ac:dyDescent="0.3">
      <c r="A1095" s="3">
        <v>1094</v>
      </c>
      <c r="B1095" s="2" t="s">
        <v>2212</v>
      </c>
      <c r="C1095" s="2" t="s">
        <v>107</v>
      </c>
      <c r="D1095" s="2" t="s">
        <v>64</v>
      </c>
      <c r="E1095" s="3">
        <v>2002</v>
      </c>
      <c r="F1095" s="4">
        <v>45842</v>
      </c>
      <c r="G1095" s="5">
        <v>260242</v>
      </c>
      <c r="H1095" s="2" t="s">
        <v>41</v>
      </c>
      <c r="I1095" s="2" t="s">
        <v>29</v>
      </c>
      <c r="J1095" s="6">
        <v>4.2</v>
      </c>
      <c r="K1095" s="7">
        <v>392</v>
      </c>
      <c r="L1095" s="8">
        <v>366</v>
      </c>
      <c r="M1095" s="3">
        <v>5</v>
      </c>
      <c r="N1095" s="3">
        <v>2</v>
      </c>
      <c r="O1095" s="2" t="s">
        <v>85</v>
      </c>
      <c r="P1095" s="9" t="s">
        <v>2211</v>
      </c>
      <c r="Q1095" s="9" t="s">
        <v>15762</v>
      </c>
      <c r="R1095" s="10">
        <v>45030</v>
      </c>
      <c r="S1095" s="16">
        <v>45669.580603166352</v>
      </c>
      <c r="T1095" s="1" t="s">
        <v>19917</v>
      </c>
      <c r="U1095" s="46">
        <v>2023</v>
      </c>
      <c r="V1095" s="46">
        <v>2025</v>
      </c>
    </row>
    <row r="1096" spans="1:22" x14ac:dyDescent="0.3">
      <c r="A1096" s="3">
        <v>1095</v>
      </c>
      <c r="B1096" s="2" t="s">
        <v>2214</v>
      </c>
      <c r="C1096" s="2" t="s">
        <v>63</v>
      </c>
      <c r="D1096" s="2" t="s">
        <v>64</v>
      </c>
      <c r="E1096" s="3">
        <v>2002</v>
      </c>
      <c r="F1096" s="4">
        <v>31224.58</v>
      </c>
      <c r="G1096" s="5">
        <v>241239</v>
      </c>
      <c r="H1096" s="2" t="s">
        <v>35</v>
      </c>
      <c r="I1096" s="2" t="s">
        <v>22</v>
      </c>
      <c r="J1096" s="6">
        <v>5.5</v>
      </c>
      <c r="K1096" s="7">
        <v>580</v>
      </c>
      <c r="L1096" s="8">
        <v>132</v>
      </c>
      <c r="M1096" s="3">
        <v>3</v>
      </c>
      <c r="N1096" s="3">
        <v>2</v>
      </c>
      <c r="O1096" s="2" t="s">
        <v>85</v>
      </c>
      <c r="P1096" s="9" t="s">
        <v>2213</v>
      </c>
      <c r="Q1096" s="9" t="s">
        <v>15763</v>
      </c>
      <c r="R1096" s="10">
        <v>41952</v>
      </c>
      <c r="S1096" s="16">
        <v>45827.146116268967</v>
      </c>
      <c r="T1096" s="1" t="s">
        <v>19924</v>
      </c>
      <c r="U1096" s="46">
        <v>2014</v>
      </c>
      <c r="V1096" s="46">
        <v>2025</v>
      </c>
    </row>
    <row r="1097" spans="1:22" x14ac:dyDescent="0.3">
      <c r="A1097" s="3">
        <v>1096</v>
      </c>
      <c r="B1097" s="2" t="s">
        <v>2216</v>
      </c>
      <c r="C1097" s="2" t="s">
        <v>19</v>
      </c>
      <c r="D1097" s="2" t="s">
        <v>27</v>
      </c>
      <c r="E1097" s="3">
        <v>1995</v>
      </c>
      <c r="F1097" s="4">
        <v>11272.36</v>
      </c>
      <c r="G1097" s="5">
        <v>157662</v>
      </c>
      <c r="H1097" s="2" t="s">
        <v>41</v>
      </c>
      <c r="I1097" s="2" t="s">
        <v>22</v>
      </c>
      <c r="J1097" s="6">
        <v>5.7</v>
      </c>
      <c r="K1097" s="7">
        <v>329</v>
      </c>
      <c r="L1097" s="8">
        <v>552</v>
      </c>
      <c r="M1097" s="3">
        <v>5</v>
      </c>
      <c r="N1097" s="3">
        <v>7</v>
      </c>
      <c r="O1097" s="2" t="s">
        <v>80</v>
      </c>
      <c r="P1097" s="9" t="s">
        <v>2215</v>
      </c>
      <c r="Q1097" s="9" t="s">
        <v>15764</v>
      </c>
      <c r="R1097" s="10">
        <v>45287</v>
      </c>
      <c r="S1097" s="16">
        <v>45194.839654976713</v>
      </c>
      <c r="T1097" s="1" t="s">
        <v>19925</v>
      </c>
      <c r="U1097" s="46">
        <v>2023</v>
      </c>
      <c r="V1097" s="46">
        <v>2023</v>
      </c>
    </row>
    <row r="1098" spans="1:22" x14ac:dyDescent="0.3">
      <c r="A1098" s="3">
        <v>1097</v>
      </c>
      <c r="B1098" s="2" t="s">
        <v>2218</v>
      </c>
      <c r="C1098" s="2" t="s">
        <v>33</v>
      </c>
      <c r="D1098" s="2" t="s">
        <v>56</v>
      </c>
      <c r="E1098" s="3">
        <v>1995</v>
      </c>
      <c r="F1098" s="4">
        <v>62115.05</v>
      </c>
      <c r="G1098" s="5">
        <v>169398</v>
      </c>
      <c r="H1098" s="2" t="s">
        <v>41</v>
      </c>
      <c r="I1098" s="2" t="s">
        <v>29</v>
      </c>
      <c r="J1098" s="6">
        <v>1.3</v>
      </c>
      <c r="K1098" s="7">
        <v>451</v>
      </c>
      <c r="L1098" s="8">
        <v>771</v>
      </c>
      <c r="M1098" s="3">
        <v>3</v>
      </c>
      <c r="N1098" s="3">
        <v>7</v>
      </c>
      <c r="O1098" s="2" t="s">
        <v>51</v>
      </c>
      <c r="P1098" s="9" t="s">
        <v>2217</v>
      </c>
      <c r="Q1098" s="9" t="s">
        <v>15765</v>
      </c>
      <c r="R1098" s="10">
        <v>43635</v>
      </c>
      <c r="S1098" s="16">
        <v>45173.957478541422</v>
      </c>
      <c r="T1098" s="1" t="s">
        <v>19919</v>
      </c>
      <c r="U1098" s="46">
        <v>2019</v>
      </c>
      <c r="V1098" s="46">
        <v>2023</v>
      </c>
    </row>
    <row r="1099" spans="1:22" x14ac:dyDescent="0.3">
      <c r="A1099" s="3">
        <v>1098</v>
      </c>
      <c r="B1099" s="2" t="s">
        <v>2220</v>
      </c>
      <c r="C1099" s="2" t="s">
        <v>107</v>
      </c>
      <c r="D1099" s="2" t="s">
        <v>34</v>
      </c>
      <c r="E1099" s="3">
        <v>1993</v>
      </c>
      <c r="F1099" s="4">
        <v>54193.01</v>
      </c>
      <c r="G1099" s="5">
        <v>205681</v>
      </c>
      <c r="H1099" s="2" t="s">
        <v>35</v>
      </c>
      <c r="I1099" s="2" t="s">
        <v>29</v>
      </c>
      <c r="J1099" s="6">
        <v>5.4</v>
      </c>
      <c r="K1099" s="7">
        <v>619</v>
      </c>
      <c r="L1099" s="8">
        <v>535</v>
      </c>
      <c r="M1099" s="3">
        <v>4</v>
      </c>
      <c r="N1099" s="3">
        <v>2</v>
      </c>
      <c r="O1099" s="2" t="s">
        <v>65</v>
      </c>
      <c r="P1099" s="9" t="s">
        <v>2219</v>
      </c>
      <c r="Q1099" s="9" t="s">
        <v>15766</v>
      </c>
      <c r="R1099" s="10">
        <v>44132</v>
      </c>
      <c r="S1099" s="16">
        <v>45281.727032452211</v>
      </c>
      <c r="T1099" s="1" t="s">
        <v>19923</v>
      </c>
      <c r="U1099" s="46">
        <v>2020</v>
      </c>
      <c r="V1099" s="46">
        <v>2023</v>
      </c>
    </row>
    <row r="1100" spans="1:22" x14ac:dyDescent="0.3">
      <c r="A1100" s="3">
        <v>1099</v>
      </c>
      <c r="B1100" s="2" t="s">
        <v>2222</v>
      </c>
      <c r="C1100" s="2" t="s">
        <v>39</v>
      </c>
      <c r="D1100" s="2" t="s">
        <v>46</v>
      </c>
      <c r="E1100" s="3">
        <v>2000</v>
      </c>
      <c r="F1100" s="4">
        <v>35992.54</v>
      </c>
      <c r="G1100" s="5">
        <v>172409</v>
      </c>
      <c r="H1100" s="2" t="s">
        <v>41</v>
      </c>
      <c r="I1100" s="2" t="s">
        <v>22</v>
      </c>
      <c r="J1100" s="6">
        <v>2</v>
      </c>
      <c r="K1100" s="7">
        <v>546</v>
      </c>
      <c r="L1100" s="8">
        <v>167</v>
      </c>
      <c r="M1100" s="3">
        <v>3</v>
      </c>
      <c r="N1100" s="3">
        <v>2</v>
      </c>
      <c r="O1100" s="2" t="s">
        <v>30</v>
      </c>
      <c r="P1100" s="9" t="s">
        <v>2221</v>
      </c>
      <c r="Q1100" s="9" t="s">
        <v>15767</v>
      </c>
      <c r="R1100" s="10">
        <v>42562</v>
      </c>
      <c r="S1100" s="16">
        <v>45209.880663178359</v>
      </c>
      <c r="T1100" s="1" t="s">
        <v>19920</v>
      </c>
      <c r="U1100" s="46">
        <v>2016</v>
      </c>
      <c r="V1100" s="46">
        <v>2023</v>
      </c>
    </row>
    <row r="1101" spans="1:22" x14ac:dyDescent="0.3">
      <c r="A1101" s="3">
        <v>1100</v>
      </c>
      <c r="B1101" s="2" t="s">
        <v>2224</v>
      </c>
      <c r="C1101" s="2" t="s">
        <v>19</v>
      </c>
      <c r="D1101" s="2" t="s">
        <v>56</v>
      </c>
      <c r="E1101" s="3">
        <v>1995</v>
      </c>
      <c r="F1101" s="4">
        <v>69392.44</v>
      </c>
      <c r="G1101" s="5">
        <v>230648</v>
      </c>
      <c r="H1101" s="2" t="s">
        <v>21</v>
      </c>
      <c r="I1101" s="2" t="s">
        <v>22</v>
      </c>
      <c r="J1101" s="6">
        <v>1.9</v>
      </c>
      <c r="K1101" s="7">
        <v>84</v>
      </c>
      <c r="L1101" s="8">
        <v>774</v>
      </c>
      <c r="M1101" s="3">
        <v>3</v>
      </c>
      <c r="N1101" s="3">
        <v>4</v>
      </c>
      <c r="O1101" s="2" t="s">
        <v>85</v>
      </c>
      <c r="P1101" s="9" t="s">
        <v>2223</v>
      </c>
      <c r="Q1101" s="9" t="s">
        <v>15768</v>
      </c>
      <c r="R1101" s="10">
        <v>43774</v>
      </c>
      <c r="S1101" s="16">
        <v>45661.987084462613</v>
      </c>
      <c r="T1101" s="1" t="s">
        <v>19924</v>
      </c>
      <c r="U1101" s="46">
        <v>2019</v>
      </c>
      <c r="V1101" s="46">
        <v>2025</v>
      </c>
    </row>
    <row r="1102" spans="1:22" x14ac:dyDescent="0.3">
      <c r="A1102" s="3">
        <v>1101</v>
      </c>
      <c r="B1102" s="2" t="s">
        <v>2226</v>
      </c>
      <c r="C1102" s="2" t="s">
        <v>107</v>
      </c>
      <c r="D1102" s="2" t="s">
        <v>40</v>
      </c>
      <c r="E1102" s="3">
        <v>2000</v>
      </c>
      <c r="F1102" s="4">
        <v>26920.73</v>
      </c>
      <c r="G1102" s="5">
        <v>105292</v>
      </c>
      <c r="H1102" s="2" t="s">
        <v>28</v>
      </c>
      <c r="I1102" s="2" t="s">
        <v>29</v>
      </c>
      <c r="J1102" s="6">
        <v>1.8</v>
      </c>
      <c r="K1102" s="7">
        <v>444</v>
      </c>
      <c r="L1102" s="8">
        <v>347</v>
      </c>
      <c r="M1102" s="3">
        <v>5</v>
      </c>
      <c r="N1102" s="3">
        <v>4</v>
      </c>
      <c r="O1102" s="2" t="s">
        <v>65</v>
      </c>
      <c r="P1102" s="9" t="s">
        <v>2225</v>
      </c>
      <c r="Q1102" s="9" t="s">
        <v>15769</v>
      </c>
      <c r="R1102" s="10">
        <v>42593</v>
      </c>
      <c r="S1102" s="16">
        <v>45159.208528751471</v>
      </c>
      <c r="T1102" s="1" t="s">
        <v>19921</v>
      </c>
      <c r="U1102" s="46">
        <v>2016</v>
      </c>
      <c r="V1102" s="46">
        <v>2023</v>
      </c>
    </row>
    <row r="1103" spans="1:22" x14ac:dyDescent="0.3">
      <c r="A1103" s="3">
        <v>1102</v>
      </c>
      <c r="B1103" s="2" t="s">
        <v>2228</v>
      </c>
      <c r="C1103" s="2" t="s">
        <v>45</v>
      </c>
      <c r="D1103" s="2" t="s">
        <v>79</v>
      </c>
      <c r="E1103" s="3">
        <v>2021</v>
      </c>
      <c r="F1103" s="4">
        <v>34745.32</v>
      </c>
      <c r="G1103" s="5">
        <v>165219</v>
      </c>
      <c r="H1103" s="2" t="s">
        <v>21</v>
      </c>
      <c r="I1103" s="2" t="s">
        <v>22</v>
      </c>
      <c r="J1103" s="6">
        <v>5.9</v>
      </c>
      <c r="K1103" s="7">
        <v>649</v>
      </c>
      <c r="L1103" s="8">
        <v>219</v>
      </c>
      <c r="M1103" s="3">
        <v>5</v>
      </c>
      <c r="N1103" s="3">
        <v>4</v>
      </c>
      <c r="O1103" s="2" t="s">
        <v>51</v>
      </c>
      <c r="P1103" s="9" t="s">
        <v>2227</v>
      </c>
      <c r="Q1103" s="9" t="s">
        <v>15770</v>
      </c>
      <c r="R1103" s="10">
        <v>42611</v>
      </c>
      <c r="S1103" s="16">
        <v>45449.222531552034</v>
      </c>
      <c r="T1103" s="1" t="s">
        <v>19921</v>
      </c>
      <c r="U1103" s="46">
        <v>2016</v>
      </c>
      <c r="V1103" s="46">
        <v>2024</v>
      </c>
    </row>
    <row r="1104" spans="1:22" x14ac:dyDescent="0.3">
      <c r="A1104" s="3">
        <v>1103</v>
      </c>
      <c r="B1104" s="2" t="s">
        <v>2230</v>
      </c>
      <c r="C1104" s="2" t="s">
        <v>26</v>
      </c>
      <c r="D1104" s="2" t="s">
        <v>34</v>
      </c>
      <c r="E1104" s="3">
        <v>2002</v>
      </c>
      <c r="F1104" s="4">
        <v>26427.47</v>
      </c>
      <c r="G1104" s="5">
        <v>72367</v>
      </c>
      <c r="H1104" s="2" t="s">
        <v>41</v>
      </c>
      <c r="I1104" s="2" t="s">
        <v>22</v>
      </c>
      <c r="J1104" s="6">
        <v>4.4000000000000004</v>
      </c>
      <c r="K1104" s="7">
        <v>353</v>
      </c>
      <c r="L1104" s="8">
        <v>294</v>
      </c>
      <c r="M1104" s="3">
        <v>3</v>
      </c>
      <c r="N1104" s="3">
        <v>5</v>
      </c>
      <c r="O1104" s="2" t="s">
        <v>85</v>
      </c>
      <c r="P1104" s="9" t="s">
        <v>2229</v>
      </c>
      <c r="Q1104" s="9" t="s">
        <v>15771</v>
      </c>
      <c r="R1104" s="10">
        <v>43320</v>
      </c>
      <c r="S1104" s="16">
        <v>45703.459378921507</v>
      </c>
      <c r="T1104" s="1" t="s">
        <v>19921</v>
      </c>
      <c r="U1104" s="46">
        <v>2018</v>
      </c>
      <c r="V1104" s="46">
        <v>2025</v>
      </c>
    </row>
    <row r="1105" spans="1:22" x14ac:dyDescent="0.3">
      <c r="A1105" s="3">
        <v>1104</v>
      </c>
      <c r="B1105" s="2" t="s">
        <v>2232</v>
      </c>
      <c r="C1105" s="2" t="s">
        <v>33</v>
      </c>
      <c r="D1105" s="2" t="s">
        <v>40</v>
      </c>
      <c r="E1105" s="3">
        <v>2022</v>
      </c>
      <c r="F1105" s="4">
        <v>72846.45</v>
      </c>
      <c r="G1105" s="5">
        <v>96101</v>
      </c>
      <c r="H1105" s="2" t="s">
        <v>41</v>
      </c>
      <c r="I1105" s="2" t="s">
        <v>29</v>
      </c>
      <c r="J1105" s="6">
        <v>5.3</v>
      </c>
      <c r="K1105" s="7">
        <v>108</v>
      </c>
      <c r="L1105" s="8">
        <v>316</v>
      </c>
      <c r="M1105" s="3">
        <v>2</v>
      </c>
      <c r="N1105" s="3">
        <v>7</v>
      </c>
      <c r="O1105" s="2" t="s">
        <v>42</v>
      </c>
      <c r="P1105" s="9" t="s">
        <v>2231</v>
      </c>
      <c r="Q1105" s="9" t="s">
        <v>15772</v>
      </c>
      <c r="R1105" s="10">
        <v>42617</v>
      </c>
      <c r="S1105" s="16">
        <v>45403.661419329583</v>
      </c>
      <c r="T1105" s="1" t="s">
        <v>19922</v>
      </c>
      <c r="U1105" s="46">
        <v>2016</v>
      </c>
      <c r="V1105" s="46">
        <v>2024</v>
      </c>
    </row>
    <row r="1106" spans="1:22" x14ac:dyDescent="0.3">
      <c r="A1106" s="3">
        <v>1105</v>
      </c>
      <c r="B1106" s="2" t="s">
        <v>2234</v>
      </c>
      <c r="C1106" s="2" t="s">
        <v>26</v>
      </c>
      <c r="D1106" s="2" t="s">
        <v>20</v>
      </c>
      <c r="E1106" s="3">
        <v>2005</v>
      </c>
      <c r="F1106" s="4">
        <v>14334.9</v>
      </c>
      <c r="G1106" s="5">
        <v>69825</v>
      </c>
      <c r="H1106" s="2" t="s">
        <v>28</v>
      </c>
      <c r="I1106" s="2" t="s">
        <v>29</v>
      </c>
      <c r="J1106" s="6">
        <v>6</v>
      </c>
      <c r="K1106" s="7">
        <v>376</v>
      </c>
      <c r="L1106" s="8">
        <v>733</v>
      </c>
      <c r="M1106" s="3">
        <v>2</v>
      </c>
      <c r="N1106" s="3">
        <v>7</v>
      </c>
      <c r="O1106" s="2" t="s">
        <v>36</v>
      </c>
      <c r="P1106" s="9" t="s">
        <v>2233</v>
      </c>
      <c r="Q1106" s="9" t="s">
        <v>15773</v>
      </c>
      <c r="R1106" s="10">
        <v>41876</v>
      </c>
      <c r="S1106" s="16">
        <v>45171.18292363044</v>
      </c>
      <c r="T1106" s="1" t="s">
        <v>19921</v>
      </c>
      <c r="U1106" s="46">
        <v>2014</v>
      </c>
      <c r="V1106" s="46">
        <v>2023</v>
      </c>
    </row>
    <row r="1107" spans="1:22" x14ac:dyDescent="0.3">
      <c r="A1107" s="3">
        <v>1106</v>
      </c>
      <c r="B1107" s="2" t="s">
        <v>2236</v>
      </c>
      <c r="C1107" s="2" t="s">
        <v>107</v>
      </c>
      <c r="D1107" s="2" t="s">
        <v>40</v>
      </c>
      <c r="E1107" s="3">
        <v>2008</v>
      </c>
      <c r="F1107" s="4">
        <v>75637.59</v>
      </c>
      <c r="G1107" s="5">
        <v>16985</v>
      </c>
      <c r="H1107" s="2" t="s">
        <v>35</v>
      </c>
      <c r="I1107" s="2" t="s">
        <v>22</v>
      </c>
      <c r="J1107" s="6">
        <v>3.5</v>
      </c>
      <c r="K1107" s="7">
        <v>629</v>
      </c>
      <c r="L1107" s="8">
        <v>168</v>
      </c>
      <c r="M1107" s="3">
        <v>4</v>
      </c>
      <c r="N1107" s="3">
        <v>2</v>
      </c>
      <c r="O1107" s="2" t="s">
        <v>80</v>
      </c>
      <c r="P1107" s="9" t="s">
        <v>2235</v>
      </c>
      <c r="Q1107" s="9" t="s">
        <v>15774</v>
      </c>
      <c r="R1107" s="10">
        <v>45056</v>
      </c>
      <c r="S1107" s="16">
        <v>45384.093505746867</v>
      </c>
      <c r="T1107" s="1" t="s">
        <v>19918</v>
      </c>
      <c r="U1107" s="46">
        <v>2023</v>
      </c>
      <c r="V1107" s="46">
        <v>2024</v>
      </c>
    </row>
    <row r="1108" spans="1:22" x14ac:dyDescent="0.3">
      <c r="A1108" s="3">
        <v>1107</v>
      </c>
      <c r="B1108" s="2" t="s">
        <v>2238</v>
      </c>
      <c r="C1108" s="2" t="s">
        <v>63</v>
      </c>
      <c r="D1108" s="2" t="s">
        <v>50</v>
      </c>
      <c r="E1108" s="3">
        <v>2004</v>
      </c>
      <c r="F1108" s="4">
        <v>40409.21</v>
      </c>
      <c r="G1108" s="5">
        <v>247028</v>
      </c>
      <c r="H1108" s="2" t="s">
        <v>41</v>
      </c>
      <c r="I1108" s="2" t="s">
        <v>22</v>
      </c>
      <c r="J1108" s="6">
        <v>5.0999999999999996</v>
      </c>
      <c r="K1108" s="7">
        <v>206</v>
      </c>
      <c r="L1108" s="8">
        <v>570</v>
      </c>
      <c r="M1108" s="3">
        <v>5</v>
      </c>
      <c r="N1108" s="3">
        <v>2</v>
      </c>
      <c r="O1108" s="2" t="s">
        <v>30</v>
      </c>
      <c r="P1108" s="9" t="s">
        <v>2237</v>
      </c>
      <c r="Q1108" s="9" t="s">
        <v>19169</v>
      </c>
      <c r="R1108" s="10">
        <v>42802</v>
      </c>
      <c r="S1108" s="16">
        <v>45726.824051856092</v>
      </c>
      <c r="T1108" s="1" t="s">
        <v>19916</v>
      </c>
      <c r="U1108" s="46">
        <v>2017</v>
      </c>
      <c r="V1108" s="46">
        <v>2025</v>
      </c>
    </row>
    <row r="1109" spans="1:22" x14ac:dyDescent="0.3">
      <c r="A1109" s="3">
        <v>1108</v>
      </c>
      <c r="B1109" s="2" t="s">
        <v>2240</v>
      </c>
      <c r="C1109" s="2" t="s">
        <v>39</v>
      </c>
      <c r="D1109" s="2" t="s">
        <v>46</v>
      </c>
      <c r="E1109" s="3">
        <v>1999</v>
      </c>
      <c r="F1109" s="4">
        <v>35337.279999999999</v>
      </c>
      <c r="G1109" s="5">
        <v>30401</v>
      </c>
      <c r="H1109" s="2" t="s">
        <v>35</v>
      </c>
      <c r="I1109" s="2" t="s">
        <v>29</v>
      </c>
      <c r="J1109" s="6">
        <v>2</v>
      </c>
      <c r="K1109" s="7">
        <v>207</v>
      </c>
      <c r="L1109" s="8">
        <v>632</v>
      </c>
      <c r="M1109" s="3">
        <v>4</v>
      </c>
      <c r="N1109" s="3">
        <v>4</v>
      </c>
      <c r="O1109" s="2" t="s">
        <v>30</v>
      </c>
      <c r="P1109" s="9" t="s">
        <v>2239</v>
      </c>
      <c r="Q1109" s="9" t="s">
        <v>15775</v>
      </c>
      <c r="R1109" s="10">
        <v>42235</v>
      </c>
      <c r="S1109" s="16">
        <v>45446.740035052731</v>
      </c>
      <c r="T1109" s="1" t="s">
        <v>19921</v>
      </c>
      <c r="U1109" s="46">
        <v>2015</v>
      </c>
      <c r="V1109" s="46">
        <v>2024</v>
      </c>
    </row>
    <row r="1110" spans="1:22" x14ac:dyDescent="0.3">
      <c r="A1110" s="3">
        <v>1109</v>
      </c>
      <c r="B1110" s="2" t="s">
        <v>2242</v>
      </c>
      <c r="C1110" s="2" t="s">
        <v>45</v>
      </c>
      <c r="D1110" s="2" t="s">
        <v>20</v>
      </c>
      <c r="E1110" s="3">
        <v>2006</v>
      </c>
      <c r="F1110" s="4">
        <v>40097.449999999997</v>
      </c>
      <c r="G1110" s="5">
        <v>47265</v>
      </c>
      <c r="H1110" s="2" t="s">
        <v>41</v>
      </c>
      <c r="I1110" s="2" t="s">
        <v>29</v>
      </c>
      <c r="J1110" s="6">
        <v>3.5</v>
      </c>
      <c r="K1110" s="7">
        <v>119</v>
      </c>
      <c r="L1110" s="8">
        <v>709</v>
      </c>
      <c r="M1110" s="3">
        <v>4</v>
      </c>
      <c r="N1110" s="3">
        <v>4</v>
      </c>
      <c r="O1110" s="2" t="s">
        <v>65</v>
      </c>
      <c r="P1110" s="9" t="s">
        <v>2241</v>
      </c>
      <c r="Q1110" s="9" t="s">
        <v>19432</v>
      </c>
      <c r="R1110" s="10">
        <v>44427</v>
      </c>
      <c r="S1110" s="16">
        <v>45705.795846214962</v>
      </c>
      <c r="T1110" s="1" t="s">
        <v>19921</v>
      </c>
      <c r="U1110" s="46">
        <v>2021</v>
      </c>
      <c r="V1110" s="46">
        <v>2025</v>
      </c>
    </row>
    <row r="1111" spans="1:22" x14ac:dyDescent="0.3">
      <c r="A1111" s="3">
        <v>1110</v>
      </c>
      <c r="B1111" s="2" t="s">
        <v>2244</v>
      </c>
      <c r="C1111" s="2" t="s">
        <v>19</v>
      </c>
      <c r="D1111" s="2" t="s">
        <v>34</v>
      </c>
      <c r="E1111" s="3">
        <v>2001</v>
      </c>
      <c r="F1111" s="4">
        <v>22222.98</v>
      </c>
      <c r="G1111" s="5">
        <v>206354</v>
      </c>
      <c r="H1111" s="2" t="s">
        <v>35</v>
      </c>
      <c r="I1111" s="2" t="s">
        <v>29</v>
      </c>
      <c r="J1111" s="6">
        <v>3.4</v>
      </c>
      <c r="K1111" s="7">
        <v>582</v>
      </c>
      <c r="L1111" s="8">
        <v>341</v>
      </c>
      <c r="M1111" s="3">
        <v>2</v>
      </c>
      <c r="N1111" s="3">
        <v>4</v>
      </c>
      <c r="O1111" s="2" t="s">
        <v>65</v>
      </c>
      <c r="P1111" s="9" t="s">
        <v>2243</v>
      </c>
      <c r="Q1111" s="9" t="s">
        <v>15776</v>
      </c>
      <c r="R1111" s="10">
        <v>43360</v>
      </c>
      <c r="S1111" s="16">
        <v>45147.964279901702</v>
      </c>
      <c r="T1111" s="1" t="s">
        <v>19922</v>
      </c>
      <c r="U1111" s="46">
        <v>2018</v>
      </c>
      <c r="V1111" s="46">
        <v>2023</v>
      </c>
    </row>
    <row r="1112" spans="1:22" x14ac:dyDescent="0.3">
      <c r="A1112" s="3">
        <v>1111</v>
      </c>
      <c r="B1112" s="2" t="s">
        <v>2246</v>
      </c>
      <c r="C1112" s="2" t="s">
        <v>33</v>
      </c>
      <c r="D1112" s="2" t="s">
        <v>56</v>
      </c>
      <c r="E1112" s="3">
        <v>2022</v>
      </c>
      <c r="F1112" s="4">
        <v>16468.400000000001</v>
      </c>
      <c r="G1112" s="5">
        <v>46895</v>
      </c>
      <c r="H1112" s="2" t="s">
        <v>28</v>
      </c>
      <c r="I1112" s="2" t="s">
        <v>22</v>
      </c>
      <c r="J1112" s="6">
        <v>2.6</v>
      </c>
      <c r="K1112" s="7">
        <v>540</v>
      </c>
      <c r="L1112" s="8">
        <v>677</v>
      </c>
      <c r="M1112" s="3">
        <v>3</v>
      </c>
      <c r="N1112" s="3">
        <v>5</v>
      </c>
      <c r="O1112" s="2" t="s">
        <v>36</v>
      </c>
      <c r="P1112" s="9" t="s">
        <v>2245</v>
      </c>
      <c r="Q1112" s="9" t="s">
        <v>15777</v>
      </c>
      <c r="R1112" s="10">
        <v>42211</v>
      </c>
      <c r="S1112" s="16">
        <v>45479.888664778671</v>
      </c>
      <c r="T1112" s="1" t="s">
        <v>19920</v>
      </c>
      <c r="U1112" s="46">
        <v>2015</v>
      </c>
      <c r="V1112" s="46">
        <v>2024</v>
      </c>
    </row>
    <row r="1113" spans="1:22" x14ac:dyDescent="0.3">
      <c r="A1113" s="3">
        <v>1112</v>
      </c>
      <c r="B1113" s="2" t="s">
        <v>2248</v>
      </c>
      <c r="C1113" s="2" t="s">
        <v>33</v>
      </c>
      <c r="D1113" s="2" t="s">
        <v>34</v>
      </c>
      <c r="E1113" s="3">
        <v>2004</v>
      </c>
      <c r="F1113" s="4">
        <v>57897.13</v>
      </c>
      <c r="G1113" s="5">
        <v>151148</v>
      </c>
      <c r="H1113" s="2" t="s">
        <v>35</v>
      </c>
      <c r="I1113" s="2" t="s">
        <v>22</v>
      </c>
      <c r="J1113" s="6">
        <v>5.2</v>
      </c>
      <c r="K1113" s="7">
        <v>515</v>
      </c>
      <c r="L1113" s="8">
        <v>781</v>
      </c>
      <c r="M1113" s="3">
        <v>5</v>
      </c>
      <c r="N1113" s="3">
        <v>5</v>
      </c>
      <c r="O1113" s="2" t="s">
        <v>23</v>
      </c>
      <c r="P1113" s="9" t="s">
        <v>2247</v>
      </c>
      <c r="Q1113" s="9" t="s">
        <v>15778</v>
      </c>
      <c r="R1113" s="10">
        <v>43442</v>
      </c>
      <c r="S1113" s="16">
        <v>45163.881463338381</v>
      </c>
      <c r="T1113" s="1" t="s">
        <v>19925</v>
      </c>
      <c r="U1113" s="46">
        <v>2018</v>
      </c>
      <c r="V1113" s="46">
        <v>2023</v>
      </c>
    </row>
    <row r="1114" spans="1:22" x14ac:dyDescent="0.3">
      <c r="A1114" s="3">
        <v>1113</v>
      </c>
      <c r="B1114" s="2" t="s">
        <v>2250</v>
      </c>
      <c r="C1114" s="2" t="s">
        <v>63</v>
      </c>
      <c r="D1114" s="2" t="s">
        <v>20</v>
      </c>
      <c r="E1114" s="3">
        <v>2005</v>
      </c>
      <c r="F1114" s="4">
        <v>71846.14</v>
      </c>
      <c r="G1114" s="5">
        <v>54087</v>
      </c>
      <c r="H1114" s="2" t="s">
        <v>35</v>
      </c>
      <c r="I1114" s="2" t="s">
        <v>29</v>
      </c>
      <c r="J1114" s="6">
        <v>4.2</v>
      </c>
      <c r="K1114" s="7">
        <v>339</v>
      </c>
      <c r="L1114" s="8">
        <v>192</v>
      </c>
      <c r="M1114" s="3">
        <v>4</v>
      </c>
      <c r="N1114" s="3">
        <v>2</v>
      </c>
      <c r="O1114" s="2" t="s">
        <v>51</v>
      </c>
      <c r="P1114" s="9" t="s">
        <v>2249</v>
      </c>
      <c r="Q1114" s="9" t="s">
        <v>15779</v>
      </c>
      <c r="R1114" s="10">
        <v>45283</v>
      </c>
      <c r="S1114" s="16">
        <v>45223.315350115743</v>
      </c>
      <c r="T1114" s="1" t="s">
        <v>19925</v>
      </c>
      <c r="U1114" s="46">
        <v>2023</v>
      </c>
      <c r="V1114" s="46">
        <v>2023</v>
      </c>
    </row>
    <row r="1115" spans="1:22" x14ac:dyDescent="0.3">
      <c r="A1115" s="3">
        <v>1114</v>
      </c>
      <c r="B1115" s="2" t="s">
        <v>2252</v>
      </c>
      <c r="C1115" s="2" t="s">
        <v>39</v>
      </c>
      <c r="D1115" s="2" t="s">
        <v>40</v>
      </c>
      <c r="E1115" s="3">
        <v>1994</v>
      </c>
      <c r="F1115" s="4">
        <v>48620.29</v>
      </c>
      <c r="G1115" s="5">
        <v>28491</v>
      </c>
      <c r="H1115" s="2" t="s">
        <v>35</v>
      </c>
      <c r="I1115" s="2" t="s">
        <v>22</v>
      </c>
      <c r="J1115" s="6">
        <v>5.6</v>
      </c>
      <c r="K1115" s="7">
        <v>614</v>
      </c>
      <c r="L1115" s="8">
        <v>557</v>
      </c>
      <c r="M1115" s="3">
        <v>4</v>
      </c>
      <c r="N1115" s="3">
        <v>7</v>
      </c>
      <c r="O1115" s="2" t="s">
        <v>51</v>
      </c>
      <c r="P1115" s="9" t="s">
        <v>2251</v>
      </c>
      <c r="Q1115" s="9" t="s">
        <v>15780</v>
      </c>
      <c r="R1115" s="10">
        <v>42093</v>
      </c>
      <c r="S1115" s="16">
        <v>45304.215530151749</v>
      </c>
      <c r="T1115" s="1" t="s">
        <v>19916</v>
      </c>
      <c r="U1115" s="46">
        <v>2015</v>
      </c>
      <c r="V1115" s="46">
        <v>2024</v>
      </c>
    </row>
    <row r="1116" spans="1:22" x14ac:dyDescent="0.3">
      <c r="A1116" s="3">
        <v>1115</v>
      </c>
      <c r="B1116" s="2" t="s">
        <v>2254</v>
      </c>
      <c r="C1116" s="2" t="s">
        <v>33</v>
      </c>
      <c r="D1116" s="2" t="s">
        <v>40</v>
      </c>
      <c r="E1116" s="3">
        <v>2021</v>
      </c>
      <c r="F1116" s="4">
        <v>21082.7</v>
      </c>
      <c r="G1116" s="5">
        <v>203574</v>
      </c>
      <c r="H1116" s="2" t="s">
        <v>41</v>
      </c>
      <c r="I1116" s="2" t="s">
        <v>22</v>
      </c>
      <c r="J1116" s="6">
        <v>1.4</v>
      </c>
      <c r="K1116" s="7">
        <v>116</v>
      </c>
      <c r="L1116" s="8">
        <v>775</v>
      </c>
      <c r="M1116" s="3">
        <v>3</v>
      </c>
      <c r="N1116" s="3">
        <v>7</v>
      </c>
      <c r="O1116" s="2" t="s">
        <v>23</v>
      </c>
      <c r="P1116" s="9" t="s">
        <v>2253</v>
      </c>
      <c r="Q1116" s="9" t="s">
        <v>18926</v>
      </c>
      <c r="R1116" s="10">
        <v>43867</v>
      </c>
      <c r="S1116" s="16">
        <v>45625.479783002324</v>
      </c>
      <c r="T1116" s="1" t="s">
        <v>19915</v>
      </c>
      <c r="U1116" s="46">
        <v>2020</v>
      </c>
      <c r="V1116" s="46">
        <v>2024</v>
      </c>
    </row>
    <row r="1117" spans="1:22" x14ac:dyDescent="0.3">
      <c r="A1117" s="3">
        <v>1116</v>
      </c>
      <c r="B1117" s="2" t="s">
        <v>2256</v>
      </c>
      <c r="C1117" s="2" t="s">
        <v>63</v>
      </c>
      <c r="D1117" s="2" t="s">
        <v>50</v>
      </c>
      <c r="E1117" s="3">
        <v>1995</v>
      </c>
      <c r="F1117" s="4">
        <v>31969.14</v>
      </c>
      <c r="G1117" s="5">
        <v>202207</v>
      </c>
      <c r="H1117" s="2" t="s">
        <v>28</v>
      </c>
      <c r="I1117" s="2" t="s">
        <v>22</v>
      </c>
      <c r="J1117" s="6">
        <v>5.7</v>
      </c>
      <c r="K1117" s="7">
        <v>139</v>
      </c>
      <c r="L1117" s="8">
        <v>308</v>
      </c>
      <c r="M1117" s="3">
        <v>2</v>
      </c>
      <c r="N1117" s="3">
        <v>5</v>
      </c>
      <c r="O1117" s="2" t="s">
        <v>85</v>
      </c>
      <c r="P1117" s="9" t="s">
        <v>2255</v>
      </c>
      <c r="Q1117" s="9" t="s">
        <v>15781</v>
      </c>
      <c r="R1117" s="10">
        <v>45380</v>
      </c>
      <c r="S1117" s="16">
        <v>45485.437774600643</v>
      </c>
      <c r="T1117" s="1" t="s">
        <v>19916</v>
      </c>
      <c r="U1117" s="46">
        <v>2024</v>
      </c>
      <c r="V1117" s="46">
        <v>2024</v>
      </c>
    </row>
    <row r="1118" spans="1:22" x14ac:dyDescent="0.3">
      <c r="A1118" s="3">
        <v>1117</v>
      </c>
      <c r="B1118" s="2" t="s">
        <v>2258</v>
      </c>
      <c r="C1118" s="2" t="s">
        <v>118</v>
      </c>
      <c r="D1118" s="2" t="s">
        <v>46</v>
      </c>
      <c r="E1118" s="3">
        <v>1996</v>
      </c>
      <c r="F1118" s="4">
        <v>31672.74</v>
      </c>
      <c r="G1118" s="5">
        <v>12466</v>
      </c>
      <c r="H1118" s="2" t="s">
        <v>21</v>
      </c>
      <c r="I1118" s="2" t="s">
        <v>22</v>
      </c>
      <c r="J1118" s="6">
        <v>1.6</v>
      </c>
      <c r="K1118" s="7">
        <v>461</v>
      </c>
      <c r="L1118" s="8">
        <v>290</v>
      </c>
      <c r="M1118" s="3">
        <v>3</v>
      </c>
      <c r="N1118" s="3">
        <v>2</v>
      </c>
      <c r="O1118" s="2" t="s">
        <v>30</v>
      </c>
      <c r="P1118" s="9" t="s">
        <v>2257</v>
      </c>
      <c r="Q1118" s="9" t="s">
        <v>15782</v>
      </c>
      <c r="R1118" s="10">
        <v>42608</v>
      </c>
      <c r="S1118" s="16">
        <v>45247.118110667849</v>
      </c>
      <c r="T1118" s="1" t="s">
        <v>19921</v>
      </c>
      <c r="U1118" s="46">
        <v>2016</v>
      </c>
      <c r="V1118" s="46">
        <v>2023</v>
      </c>
    </row>
    <row r="1119" spans="1:22" x14ac:dyDescent="0.3">
      <c r="A1119" s="3">
        <v>1118</v>
      </c>
      <c r="B1119" s="2" t="s">
        <v>2260</v>
      </c>
      <c r="C1119" s="2" t="s">
        <v>63</v>
      </c>
      <c r="D1119" s="2" t="s">
        <v>56</v>
      </c>
      <c r="E1119" s="3">
        <v>2009</v>
      </c>
      <c r="F1119" s="4">
        <v>14306.74</v>
      </c>
      <c r="G1119" s="5">
        <v>178751</v>
      </c>
      <c r="H1119" s="2" t="s">
        <v>28</v>
      </c>
      <c r="I1119" s="2" t="s">
        <v>29</v>
      </c>
      <c r="J1119" s="6">
        <v>4.5999999999999996</v>
      </c>
      <c r="K1119" s="7">
        <v>564</v>
      </c>
      <c r="L1119" s="8">
        <v>168</v>
      </c>
      <c r="M1119" s="3">
        <v>4</v>
      </c>
      <c r="N1119" s="3">
        <v>2</v>
      </c>
      <c r="O1119" s="2" t="s">
        <v>23</v>
      </c>
      <c r="P1119" s="9" t="s">
        <v>2259</v>
      </c>
      <c r="Q1119" s="9" t="s">
        <v>15783</v>
      </c>
      <c r="R1119" s="10">
        <v>42334</v>
      </c>
      <c r="S1119" s="16">
        <v>45756.029893024323</v>
      </c>
      <c r="T1119" s="1" t="s">
        <v>19924</v>
      </c>
      <c r="U1119" s="46">
        <v>2015</v>
      </c>
      <c r="V1119" s="46">
        <v>2025</v>
      </c>
    </row>
    <row r="1120" spans="1:22" x14ac:dyDescent="0.3">
      <c r="A1120" s="3">
        <v>1119</v>
      </c>
      <c r="B1120" s="2" t="s">
        <v>2262</v>
      </c>
      <c r="C1120" s="2" t="s">
        <v>107</v>
      </c>
      <c r="D1120" s="2" t="s">
        <v>34</v>
      </c>
      <c r="E1120" s="3">
        <v>1992</v>
      </c>
      <c r="F1120" s="4">
        <v>6609.83</v>
      </c>
      <c r="G1120" s="5">
        <v>256310</v>
      </c>
      <c r="H1120" s="2" t="s">
        <v>35</v>
      </c>
      <c r="I1120" s="2" t="s">
        <v>22</v>
      </c>
      <c r="J1120" s="6">
        <v>1.2</v>
      </c>
      <c r="K1120" s="7">
        <v>592</v>
      </c>
      <c r="L1120" s="8">
        <v>477</v>
      </c>
      <c r="M1120" s="3">
        <v>5</v>
      </c>
      <c r="N1120" s="3">
        <v>4</v>
      </c>
      <c r="O1120" s="2" t="s">
        <v>42</v>
      </c>
      <c r="P1120" s="9" t="s">
        <v>2261</v>
      </c>
      <c r="Q1120" s="9" t="s">
        <v>15784</v>
      </c>
      <c r="R1120" s="10">
        <v>44571</v>
      </c>
      <c r="S1120" s="16">
        <v>45199.07450194611</v>
      </c>
      <c r="T1120" s="1" t="s">
        <v>19926</v>
      </c>
      <c r="U1120" s="46">
        <v>2022</v>
      </c>
      <c r="V1120" s="46">
        <v>2023</v>
      </c>
    </row>
    <row r="1121" spans="1:22" x14ac:dyDescent="0.3">
      <c r="A1121" s="3">
        <v>1120</v>
      </c>
      <c r="B1121" s="2" t="s">
        <v>2264</v>
      </c>
      <c r="C1121" s="2" t="s">
        <v>49</v>
      </c>
      <c r="D1121" s="2" t="s">
        <v>20</v>
      </c>
      <c r="E1121" s="3">
        <v>2004</v>
      </c>
      <c r="F1121" s="4">
        <v>49343.54</v>
      </c>
      <c r="G1121" s="5">
        <v>255142</v>
      </c>
      <c r="H1121" s="2" t="s">
        <v>21</v>
      </c>
      <c r="I1121" s="2" t="s">
        <v>22</v>
      </c>
      <c r="J1121" s="6">
        <v>3.4</v>
      </c>
      <c r="K1121" s="7">
        <v>614</v>
      </c>
      <c r="L1121" s="8">
        <v>369</v>
      </c>
      <c r="M1121" s="3">
        <v>4</v>
      </c>
      <c r="N1121" s="3">
        <v>7</v>
      </c>
      <c r="O1121" s="2" t="s">
        <v>36</v>
      </c>
      <c r="P1121" s="9" t="s">
        <v>2263</v>
      </c>
      <c r="Q1121" s="9" t="s">
        <v>15785</v>
      </c>
      <c r="R1121" s="10">
        <v>43741</v>
      </c>
      <c r="S1121" s="16">
        <v>45774.575602166136</v>
      </c>
      <c r="T1121" s="1" t="s">
        <v>19923</v>
      </c>
      <c r="U1121" s="46">
        <v>2019</v>
      </c>
      <c r="V1121" s="46">
        <v>2025</v>
      </c>
    </row>
    <row r="1122" spans="1:22" x14ac:dyDescent="0.3">
      <c r="A1122" s="3">
        <v>1121</v>
      </c>
      <c r="B1122" s="2" t="s">
        <v>2266</v>
      </c>
      <c r="C1122" s="2" t="s">
        <v>19</v>
      </c>
      <c r="D1122" s="2" t="s">
        <v>34</v>
      </c>
      <c r="E1122" s="3">
        <v>2009</v>
      </c>
      <c r="F1122" s="4">
        <v>72645.67</v>
      </c>
      <c r="G1122" s="5">
        <v>179977</v>
      </c>
      <c r="H1122" s="2" t="s">
        <v>21</v>
      </c>
      <c r="I1122" s="2" t="s">
        <v>29</v>
      </c>
      <c r="J1122" s="6">
        <v>4.7</v>
      </c>
      <c r="K1122" s="7">
        <v>630</v>
      </c>
      <c r="L1122" s="8">
        <v>284</v>
      </c>
      <c r="M1122" s="3">
        <v>2</v>
      </c>
      <c r="N1122" s="3">
        <v>4</v>
      </c>
      <c r="O1122" s="2" t="s">
        <v>80</v>
      </c>
      <c r="P1122" s="9" t="s">
        <v>2265</v>
      </c>
      <c r="Q1122" s="9" t="s">
        <v>15786</v>
      </c>
      <c r="R1122" s="10">
        <v>44327</v>
      </c>
      <c r="S1122" s="16">
        <v>45212.217130471807</v>
      </c>
      <c r="T1122" s="1" t="s">
        <v>19918</v>
      </c>
      <c r="U1122" s="46">
        <v>2021</v>
      </c>
      <c r="V1122" s="46">
        <v>2023</v>
      </c>
    </row>
    <row r="1123" spans="1:22" x14ac:dyDescent="0.3">
      <c r="A1123" s="3">
        <v>1122</v>
      </c>
      <c r="B1123" s="2" t="s">
        <v>2268</v>
      </c>
      <c r="C1123" s="2" t="s">
        <v>33</v>
      </c>
      <c r="D1123" s="2" t="s">
        <v>20</v>
      </c>
      <c r="E1123" s="3">
        <v>2014</v>
      </c>
      <c r="F1123" s="4">
        <v>9710.7900000000009</v>
      </c>
      <c r="G1123" s="5">
        <v>80032</v>
      </c>
      <c r="H1123" s="2" t="s">
        <v>35</v>
      </c>
      <c r="I1123" s="2" t="s">
        <v>22</v>
      </c>
      <c r="J1123" s="6">
        <v>3.2</v>
      </c>
      <c r="K1123" s="7">
        <v>304</v>
      </c>
      <c r="L1123" s="8">
        <v>758</v>
      </c>
      <c r="M1123" s="3">
        <v>4</v>
      </c>
      <c r="N1123" s="3">
        <v>4</v>
      </c>
      <c r="O1123" s="2" t="s">
        <v>36</v>
      </c>
      <c r="P1123" s="9" t="s">
        <v>2267</v>
      </c>
      <c r="Q1123" s="9" t="s">
        <v>15787</v>
      </c>
      <c r="R1123" s="10">
        <v>43580</v>
      </c>
      <c r="S1123" s="16">
        <v>45588.680423130347</v>
      </c>
      <c r="T1123" s="1" t="s">
        <v>19917</v>
      </c>
      <c r="U1123" s="46">
        <v>2019</v>
      </c>
      <c r="V1123" s="46">
        <v>2024</v>
      </c>
    </row>
    <row r="1124" spans="1:22" x14ac:dyDescent="0.3">
      <c r="A1124" s="3">
        <v>1123</v>
      </c>
      <c r="B1124" s="2" t="s">
        <v>2270</v>
      </c>
      <c r="C1124" s="2" t="s">
        <v>118</v>
      </c>
      <c r="D1124" s="2" t="s">
        <v>40</v>
      </c>
      <c r="E1124" s="3">
        <v>1992</v>
      </c>
      <c r="F1124" s="4">
        <v>56214.25</v>
      </c>
      <c r="G1124" s="5">
        <v>264438</v>
      </c>
      <c r="H1124" s="2" t="s">
        <v>35</v>
      </c>
      <c r="I1124" s="2" t="s">
        <v>22</v>
      </c>
      <c r="J1124" s="6">
        <v>5.5</v>
      </c>
      <c r="K1124" s="7">
        <v>78</v>
      </c>
      <c r="L1124" s="8">
        <v>122</v>
      </c>
      <c r="M1124" s="3">
        <v>5</v>
      </c>
      <c r="N1124" s="3">
        <v>5</v>
      </c>
      <c r="O1124" s="2" t="s">
        <v>51</v>
      </c>
      <c r="P1124" s="9" t="s">
        <v>2269</v>
      </c>
      <c r="Q1124" s="9" t="s">
        <v>15788</v>
      </c>
      <c r="R1124" s="10">
        <v>42507</v>
      </c>
      <c r="S1124" s="16">
        <v>45342.621211287973</v>
      </c>
      <c r="T1124" s="1" t="s">
        <v>19918</v>
      </c>
      <c r="U1124" s="46">
        <v>2016</v>
      </c>
      <c r="V1124" s="46">
        <v>2024</v>
      </c>
    </row>
    <row r="1125" spans="1:22" x14ac:dyDescent="0.3">
      <c r="A1125" s="3">
        <v>1124</v>
      </c>
      <c r="B1125" s="2" t="s">
        <v>2272</v>
      </c>
      <c r="C1125" s="2" t="s">
        <v>33</v>
      </c>
      <c r="D1125" s="2" t="s">
        <v>50</v>
      </c>
      <c r="E1125" s="3">
        <v>2011</v>
      </c>
      <c r="F1125" s="4">
        <v>17300.439999999999</v>
      </c>
      <c r="G1125" s="5">
        <v>39679</v>
      </c>
      <c r="H1125" s="2" t="s">
        <v>21</v>
      </c>
      <c r="I1125" s="2" t="s">
        <v>29</v>
      </c>
      <c r="J1125" s="6">
        <v>3.5</v>
      </c>
      <c r="K1125" s="7">
        <v>240</v>
      </c>
      <c r="L1125" s="8">
        <v>570</v>
      </c>
      <c r="M1125" s="3">
        <v>3</v>
      </c>
      <c r="N1125" s="3">
        <v>5</v>
      </c>
      <c r="O1125" s="2" t="s">
        <v>23</v>
      </c>
      <c r="P1125" s="9" t="s">
        <v>2271</v>
      </c>
      <c r="Q1125" s="9" t="s">
        <v>15789</v>
      </c>
      <c r="R1125" s="10">
        <v>45435</v>
      </c>
      <c r="S1125" s="16">
        <v>45160.668820809893</v>
      </c>
      <c r="T1125" s="1" t="s">
        <v>19918</v>
      </c>
      <c r="U1125" s="46">
        <v>2024</v>
      </c>
      <c r="V1125" s="46">
        <v>2023</v>
      </c>
    </row>
    <row r="1126" spans="1:22" x14ac:dyDescent="0.3">
      <c r="A1126" s="3">
        <v>1125</v>
      </c>
      <c r="B1126" s="2" t="s">
        <v>2274</v>
      </c>
      <c r="C1126" s="2" t="s">
        <v>19</v>
      </c>
      <c r="D1126" s="2" t="s">
        <v>56</v>
      </c>
      <c r="E1126" s="3">
        <v>2000</v>
      </c>
      <c r="F1126" s="4">
        <v>51849.79</v>
      </c>
      <c r="G1126" s="5">
        <v>200889</v>
      </c>
      <c r="H1126" s="2" t="s">
        <v>28</v>
      </c>
      <c r="I1126" s="2" t="s">
        <v>22</v>
      </c>
      <c r="J1126" s="6">
        <v>2.2000000000000002</v>
      </c>
      <c r="K1126" s="7">
        <v>596</v>
      </c>
      <c r="L1126" s="8">
        <v>113</v>
      </c>
      <c r="M1126" s="3">
        <v>4</v>
      </c>
      <c r="N1126" s="3">
        <v>5</v>
      </c>
      <c r="O1126" s="2" t="s">
        <v>85</v>
      </c>
      <c r="P1126" s="9" t="s">
        <v>2273</v>
      </c>
      <c r="Q1126" s="9" t="s">
        <v>15790</v>
      </c>
      <c r="R1126" s="10">
        <v>44965</v>
      </c>
      <c r="S1126" s="16">
        <v>45509.824651976109</v>
      </c>
      <c r="T1126" s="1" t="s">
        <v>19915</v>
      </c>
      <c r="U1126" s="46">
        <v>2023</v>
      </c>
      <c r="V1126" s="46">
        <v>2024</v>
      </c>
    </row>
    <row r="1127" spans="1:22" x14ac:dyDescent="0.3">
      <c r="A1127" s="3">
        <v>1126</v>
      </c>
      <c r="B1127" s="2" t="s">
        <v>2276</v>
      </c>
      <c r="C1127" s="2" t="s">
        <v>49</v>
      </c>
      <c r="D1127" s="2" t="s">
        <v>64</v>
      </c>
      <c r="E1127" s="3">
        <v>2021</v>
      </c>
      <c r="F1127" s="4">
        <v>50980.639999999999</v>
      </c>
      <c r="G1127" s="5">
        <v>261864</v>
      </c>
      <c r="H1127" s="2" t="s">
        <v>35</v>
      </c>
      <c r="I1127" s="2" t="s">
        <v>22</v>
      </c>
      <c r="J1127" s="6">
        <v>4</v>
      </c>
      <c r="K1127" s="7">
        <v>494</v>
      </c>
      <c r="L1127" s="8">
        <v>462</v>
      </c>
      <c r="M1127" s="3">
        <v>3</v>
      </c>
      <c r="N1127" s="3">
        <v>7</v>
      </c>
      <c r="O1127" s="2" t="s">
        <v>23</v>
      </c>
      <c r="P1127" s="9" t="s">
        <v>2275</v>
      </c>
      <c r="Q1127" s="9" t="s">
        <v>15791</v>
      </c>
      <c r="R1127" s="10">
        <v>44264</v>
      </c>
      <c r="S1127" s="16">
        <v>45190.458778801483</v>
      </c>
      <c r="T1127" s="1" t="s">
        <v>19916</v>
      </c>
      <c r="U1127" s="46">
        <v>2021</v>
      </c>
      <c r="V1127" s="46">
        <v>2023</v>
      </c>
    </row>
    <row r="1128" spans="1:22" x14ac:dyDescent="0.3">
      <c r="A1128" s="3">
        <v>1127</v>
      </c>
      <c r="B1128" s="2" t="s">
        <v>2278</v>
      </c>
      <c r="C1128" s="2" t="s">
        <v>19</v>
      </c>
      <c r="D1128" s="2" t="s">
        <v>92</v>
      </c>
      <c r="E1128" s="3">
        <v>2010</v>
      </c>
      <c r="F1128" s="4">
        <v>71001.64</v>
      </c>
      <c r="G1128" s="5">
        <v>200823</v>
      </c>
      <c r="H1128" s="2" t="s">
        <v>41</v>
      </c>
      <c r="I1128" s="2" t="s">
        <v>22</v>
      </c>
      <c r="J1128" s="6">
        <v>2.2999999999999998</v>
      </c>
      <c r="K1128" s="7">
        <v>138</v>
      </c>
      <c r="L1128" s="8">
        <v>462</v>
      </c>
      <c r="M1128" s="3">
        <v>3</v>
      </c>
      <c r="N1128" s="3">
        <v>5</v>
      </c>
      <c r="O1128" s="2" t="s">
        <v>65</v>
      </c>
      <c r="P1128" s="9" t="s">
        <v>2277</v>
      </c>
      <c r="Q1128" s="9" t="s">
        <v>15792</v>
      </c>
      <c r="R1128" s="10">
        <v>41960</v>
      </c>
      <c r="S1128" s="16">
        <v>45709.884663978497</v>
      </c>
      <c r="T1128" s="1" t="s">
        <v>19924</v>
      </c>
      <c r="U1128" s="46">
        <v>2014</v>
      </c>
      <c r="V1128" s="46">
        <v>2025</v>
      </c>
    </row>
    <row r="1129" spans="1:22" x14ac:dyDescent="0.3">
      <c r="A1129" s="3">
        <v>1128</v>
      </c>
      <c r="B1129" s="2" t="s">
        <v>2280</v>
      </c>
      <c r="C1129" s="2" t="s">
        <v>107</v>
      </c>
      <c r="D1129" s="2" t="s">
        <v>64</v>
      </c>
      <c r="E1129" s="3">
        <v>2008</v>
      </c>
      <c r="F1129" s="4">
        <v>65359.17</v>
      </c>
      <c r="G1129" s="5">
        <v>298527</v>
      </c>
      <c r="H1129" s="2" t="s">
        <v>28</v>
      </c>
      <c r="I1129" s="2" t="s">
        <v>29</v>
      </c>
      <c r="J1129" s="6">
        <v>5.5</v>
      </c>
      <c r="K1129" s="7">
        <v>410</v>
      </c>
      <c r="L1129" s="8">
        <v>606</v>
      </c>
      <c r="M1129" s="3">
        <v>5</v>
      </c>
      <c r="N1129" s="3">
        <v>4</v>
      </c>
      <c r="O1129" s="2" t="s">
        <v>51</v>
      </c>
      <c r="P1129" s="9" t="s">
        <v>2279</v>
      </c>
      <c r="Q1129" s="9" t="s">
        <v>19669</v>
      </c>
      <c r="R1129" s="10">
        <v>42044</v>
      </c>
      <c r="S1129" s="16">
        <v>45743.471381321979</v>
      </c>
      <c r="T1129" s="1" t="s">
        <v>19915</v>
      </c>
      <c r="U1129" s="46">
        <v>2015</v>
      </c>
      <c r="V1129" s="46">
        <v>2025</v>
      </c>
    </row>
    <row r="1130" spans="1:22" x14ac:dyDescent="0.3">
      <c r="A1130" s="3">
        <v>1129</v>
      </c>
      <c r="B1130" s="2" t="s">
        <v>2282</v>
      </c>
      <c r="C1130" s="2" t="s">
        <v>118</v>
      </c>
      <c r="D1130" s="2" t="s">
        <v>20</v>
      </c>
      <c r="E1130" s="3">
        <v>1996</v>
      </c>
      <c r="F1130" s="4">
        <v>58283.82</v>
      </c>
      <c r="G1130" s="5">
        <v>218017</v>
      </c>
      <c r="H1130" s="2" t="s">
        <v>35</v>
      </c>
      <c r="I1130" s="2" t="s">
        <v>29</v>
      </c>
      <c r="J1130" s="6">
        <v>4.5999999999999996</v>
      </c>
      <c r="K1130" s="7">
        <v>511</v>
      </c>
      <c r="L1130" s="8">
        <v>140</v>
      </c>
      <c r="M1130" s="3">
        <v>2</v>
      </c>
      <c r="N1130" s="3">
        <v>5</v>
      </c>
      <c r="O1130" s="2" t="s">
        <v>51</v>
      </c>
      <c r="P1130" s="9" t="s">
        <v>2281</v>
      </c>
      <c r="Q1130" s="9" t="s">
        <v>15793</v>
      </c>
      <c r="R1130" s="10">
        <v>44651</v>
      </c>
      <c r="S1130" s="16">
        <v>45827.292145474807</v>
      </c>
      <c r="T1130" s="1" t="s">
        <v>19916</v>
      </c>
      <c r="U1130" s="46">
        <v>2022</v>
      </c>
      <c r="V1130" s="46">
        <v>2025</v>
      </c>
    </row>
    <row r="1131" spans="1:22" x14ac:dyDescent="0.3">
      <c r="A1131" s="3">
        <v>1130</v>
      </c>
      <c r="B1131" s="2" t="s">
        <v>2284</v>
      </c>
      <c r="C1131" s="2" t="s">
        <v>26</v>
      </c>
      <c r="D1131" s="2" t="s">
        <v>34</v>
      </c>
      <c r="E1131" s="3">
        <v>2023</v>
      </c>
      <c r="F1131" s="4">
        <v>49181.91</v>
      </c>
      <c r="G1131" s="5">
        <v>212014</v>
      </c>
      <c r="H1131" s="2" t="s">
        <v>21</v>
      </c>
      <c r="I1131" s="2" t="s">
        <v>22</v>
      </c>
      <c r="J1131" s="6">
        <v>3.5</v>
      </c>
      <c r="K1131" s="7">
        <v>318</v>
      </c>
      <c r="L1131" s="8">
        <v>290</v>
      </c>
      <c r="M1131" s="3">
        <v>4</v>
      </c>
      <c r="N1131" s="3">
        <v>7</v>
      </c>
      <c r="O1131" s="2" t="s">
        <v>85</v>
      </c>
      <c r="P1131" s="9" t="s">
        <v>2283</v>
      </c>
      <c r="Q1131" s="9" t="s">
        <v>15794</v>
      </c>
      <c r="R1131" s="10">
        <v>44824</v>
      </c>
      <c r="S1131" s="16">
        <v>45437.686224290577</v>
      </c>
      <c r="T1131" s="1" t="s">
        <v>19922</v>
      </c>
      <c r="U1131" s="46">
        <v>2022</v>
      </c>
      <c r="V1131" s="46">
        <v>2024</v>
      </c>
    </row>
    <row r="1132" spans="1:22" x14ac:dyDescent="0.3">
      <c r="A1132" s="3">
        <v>1131</v>
      </c>
      <c r="B1132" s="2" t="s">
        <v>2286</v>
      </c>
      <c r="C1132" s="2" t="s">
        <v>45</v>
      </c>
      <c r="D1132" s="2" t="s">
        <v>79</v>
      </c>
      <c r="E1132" s="3">
        <v>2014</v>
      </c>
      <c r="F1132" s="4">
        <v>55265.19</v>
      </c>
      <c r="G1132" s="5">
        <v>73737</v>
      </c>
      <c r="H1132" s="2" t="s">
        <v>21</v>
      </c>
      <c r="I1132" s="2" t="s">
        <v>29</v>
      </c>
      <c r="J1132" s="6">
        <v>2.2000000000000002</v>
      </c>
      <c r="K1132" s="7">
        <v>168</v>
      </c>
      <c r="L1132" s="8">
        <v>387</v>
      </c>
      <c r="M1132" s="3">
        <v>4</v>
      </c>
      <c r="N1132" s="3">
        <v>5</v>
      </c>
      <c r="O1132" s="2" t="s">
        <v>30</v>
      </c>
      <c r="P1132" s="9" t="s">
        <v>2285</v>
      </c>
      <c r="Q1132" s="9" t="s">
        <v>15795</v>
      </c>
      <c r="R1132" s="10">
        <v>42880</v>
      </c>
      <c r="S1132" s="16">
        <v>45555.23973499272</v>
      </c>
      <c r="T1132" s="1" t="s">
        <v>19918</v>
      </c>
      <c r="U1132" s="46">
        <v>2017</v>
      </c>
      <c r="V1132" s="46">
        <v>2024</v>
      </c>
    </row>
    <row r="1133" spans="1:22" x14ac:dyDescent="0.3">
      <c r="A1133" s="3">
        <v>1132</v>
      </c>
      <c r="B1133" s="2" t="s">
        <v>2288</v>
      </c>
      <c r="C1133" s="2" t="s">
        <v>118</v>
      </c>
      <c r="D1133" s="2" t="s">
        <v>20</v>
      </c>
      <c r="E1133" s="3">
        <v>2023</v>
      </c>
      <c r="F1133" s="4">
        <v>23968.27</v>
      </c>
      <c r="G1133" s="5">
        <v>137570</v>
      </c>
      <c r="H1133" s="2" t="s">
        <v>35</v>
      </c>
      <c r="I1133" s="2" t="s">
        <v>29</v>
      </c>
      <c r="J1133" s="6">
        <v>1.4</v>
      </c>
      <c r="K1133" s="7">
        <v>212</v>
      </c>
      <c r="L1133" s="8">
        <v>245</v>
      </c>
      <c r="M1133" s="3">
        <v>2</v>
      </c>
      <c r="N1133" s="3">
        <v>4</v>
      </c>
      <c r="O1133" s="2" t="s">
        <v>85</v>
      </c>
      <c r="P1133" s="9" t="s">
        <v>2287</v>
      </c>
      <c r="Q1133" s="9" t="s">
        <v>15796</v>
      </c>
      <c r="R1133" s="10">
        <v>42328</v>
      </c>
      <c r="S1133" s="16">
        <v>45783.337354516618</v>
      </c>
      <c r="T1133" s="1" t="s">
        <v>19924</v>
      </c>
      <c r="U1133" s="46">
        <v>2015</v>
      </c>
      <c r="V1133" s="46">
        <v>2025</v>
      </c>
    </row>
    <row r="1134" spans="1:22" x14ac:dyDescent="0.3">
      <c r="A1134" s="3">
        <v>1133</v>
      </c>
      <c r="B1134" s="2" t="s">
        <v>2290</v>
      </c>
      <c r="C1134" s="2" t="s">
        <v>26</v>
      </c>
      <c r="D1134" s="2" t="s">
        <v>46</v>
      </c>
      <c r="E1134" s="3">
        <v>1992</v>
      </c>
      <c r="F1134" s="4">
        <v>50187.12</v>
      </c>
      <c r="G1134" s="5">
        <v>19137</v>
      </c>
      <c r="H1134" s="2" t="s">
        <v>41</v>
      </c>
      <c r="I1134" s="2" t="s">
        <v>22</v>
      </c>
      <c r="J1134" s="6">
        <v>4.8</v>
      </c>
      <c r="K1134" s="7">
        <v>312</v>
      </c>
      <c r="L1134" s="8">
        <v>328</v>
      </c>
      <c r="M1134" s="3">
        <v>2</v>
      </c>
      <c r="N1134" s="3">
        <v>2</v>
      </c>
      <c r="O1134" s="2" t="s">
        <v>30</v>
      </c>
      <c r="P1134" s="9" t="s">
        <v>2289</v>
      </c>
      <c r="Q1134" s="9" t="s">
        <v>15797</v>
      </c>
      <c r="R1134" s="10">
        <v>43250</v>
      </c>
      <c r="S1134" s="16">
        <v>45226.674021850093</v>
      </c>
      <c r="T1134" s="1" t="s">
        <v>19918</v>
      </c>
      <c r="U1134" s="46">
        <v>2018</v>
      </c>
      <c r="V1134" s="46">
        <v>2023</v>
      </c>
    </row>
    <row r="1135" spans="1:22" x14ac:dyDescent="0.3">
      <c r="A1135" s="3">
        <v>1134</v>
      </c>
      <c r="B1135" s="2" t="s">
        <v>2292</v>
      </c>
      <c r="C1135" s="2" t="s">
        <v>63</v>
      </c>
      <c r="D1135" s="2" t="s">
        <v>92</v>
      </c>
      <c r="E1135" s="3">
        <v>2005</v>
      </c>
      <c r="F1135" s="4">
        <v>12237.26</v>
      </c>
      <c r="G1135" s="5">
        <v>29454</v>
      </c>
      <c r="H1135" s="2" t="s">
        <v>21</v>
      </c>
      <c r="I1135" s="2" t="s">
        <v>22</v>
      </c>
      <c r="J1135" s="6">
        <v>5.6</v>
      </c>
      <c r="K1135" s="7">
        <v>419</v>
      </c>
      <c r="L1135" s="8">
        <v>693</v>
      </c>
      <c r="M1135" s="3">
        <v>4</v>
      </c>
      <c r="N1135" s="3">
        <v>4</v>
      </c>
      <c r="O1135" s="2" t="s">
        <v>51</v>
      </c>
      <c r="P1135" s="9" t="s">
        <v>2291</v>
      </c>
      <c r="Q1135" s="9" t="s">
        <v>15798</v>
      </c>
      <c r="R1135" s="10">
        <v>44297</v>
      </c>
      <c r="S1135" s="16">
        <v>45235.143715788879</v>
      </c>
      <c r="T1135" s="1" t="s">
        <v>19917</v>
      </c>
      <c r="U1135" s="46">
        <v>2021</v>
      </c>
      <c r="V1135" s="46">
        <v>2023</v>
      </c>
    </row>
    <row r="1136" spans="1:22" x14ac:dyDescent="0.3">
      <c r="A1136" s="3">
        <v>1135</v>
      </c>
      <c r="B1136" s="2" t="s">
        <v>2294</v>
      </c>
      <c r="C1136" s="2" t="s">
        <v>118</v>
      </c>
      <c r="D1136" s="2" t="s">
        <v>50</v>
      </c>
      <c r="E1136" s="3">
        <v>2004</v>
      </c>
      <c r="F1136" s="4">
        <v>63218.82</v>
      </c>
      <c r="G1136" s="5">
        <v>138494</v>
      </c>
      <c r="H1136" s="2" t="s">
        <v>28</v>
      </c>
      <c r="I1136" s="2" t="s">
        <v>29</v>
      </c>
      <c r="J1136" s="6">
        <v>4.2</v>
      </c>
      <c r="K1136" s="7">
        <v>275</v>
      </c>
      <c r="L1136" s="8">
        <v>332</v>
      </c>
      <c r="M1136" s="3">
        <v>4</v>
      </c>
      <c r="N1136" s="3">
        <v>5</v>
      </c>
      <c r="O1136" s="2" t="s">
        <v>80</v>
      </c>
      <c r="P1136" s="9" t="s">
        <v>2293</v>
      </c>
      <c r="Q1136" s="9" t="s">
        <v>15799</v>
      </c>
      <c r="R1136" s="10">
        <v>41839</v>
      </c>
      <c r="S1136" s="16">
        <v>45347.87826269825</v>
      </c>
      <c r="T1136" s="1" t="s">
        <v>19920</v>
      </c>
      <c r="U1136" s="46">
        <v>2014</v>
      </c>
      <c r="V1136" s="46">
        <v>2024</v>
      </c>
    </row>
    <row r="1137" spans="1:22" x14ac:dyDescent="0.3">
      <c r="A1137" s="3">
        <v>1136</v>
      </c>
      <c r="B1137" s="2" t="s">
        <v>2296</v>
      </c>
      <c r="C1137" s="2" t="s">
        <v>107</v>
      </c>
      <c r="D1137" s="2" t="s">
        <v>20</v>
      </c>
      <c r="E1137" s="3">
        <v>2016</v>
      </c>
      <c r="F1137" s="4">
        <v>10182.049999999999</v>
      </c>
      <c r="G1137" s="5">
        <v>299394</v>
      </c>
      <c r="H1137" s="2" t="s">
        <v>41</v>
      </c>
      <c r="I1137" s="2" t="s">
        <v>22</v>
      </c>
      <c r="J1137" s="6">
        <v>4.0999999999999996</v>
      </c>
      <c r="K1137" s="7">
        <v>135</v>
      </c>
      <c r="L1137" s="8">
        <v>254</v>
      </c>
      <c r="M1137" s="3">
        <v>4</v>
      </c>
      <c r="N1137" s="3">
        <v>5</v>
      </c>
      <c r="O1137" s="2" t="s">
        <v>42</v>
      </c>
      <c r="P1137" s="9" t="s">
        <v>2295</v>
      </c>
      <c r="Q1137" s="9" t="s">
        <v>15800</v>
      </c>
      <c r="R1137" s="10">
        <v>44737</v>
      </c>
      <c r="S1137" s="16">
        <v>45776.327952636238</v>
      </c>
      <c r="T1137" s="1" t="s">
        <v>19919</v>
      </c>
      <c r="U1137" s="46">
        <v>2022</v>
      </c>
      <c r="V1137" s="46">
        <v>2025</v>
      </c>
    </row>
    <row r="1138" spans="1:22" x14ac:dyDescent="0.3">
      <c r="A1138" s="3">
        <v>1137</v>
      </c>
      <c r="B1138" s="2" t="s">
        <v>2298</v>
      </c>
      <c r="C1138" s="2" t="s">
        <v>74</v>
      </c>
      <c r="D1138" s="2" t="s">
        <v>46</v>
      </c>
      <c r="E1138" s="3">
        <v>2015</v>
      </c>
      <c r="F1138" s="4">
        <v>24557.14</v>
      </c>
      <c r="G1138" s="5">
        <v>155247</v>
      </c>
      <c r="H1138" s="2" t="s">
        <v>21</v>
      </c>
      <c r="I1138" s="2" t="s">
        <v>29</v>
      </c>
      <c r="J1138" s="6">
        <v>2.4</v>
      </c>
      <c r="K1138" s="7">
        <v>208</v>
      </c>
      <c r="L1138" s="8">
        <v>318</v>
      </c>
      <c r="M1138" s="3">
        <v>2</v>
      </c>
      <c r="N1138" s="3">
        <v>4</v>
      </c>
      <c r="O1138" s="2" t="s">
        <v>36</v>
      </c>
      <c r="P1138" s="9" t="s">
        <v>2297</v>
      </c>
      <c r="Q1138" s="9" t="s">
        <v>15801</v>
      </c>
      <c r="R1138" s="10">
        <v>42388</v>
      </c>
      <c r="S1138" s="16">
        <v>45579.334553956513</v>
      </c>
      <c r="T1138" s="1" t="s">
        <v>19926</v>
      </c>
      <c r="U1138" s="46">
        <v>2016</v>
      </c>
      <c r="V1138" s="46">
        <v>2024</v>
      </c>
    </row>
    <row r="1139" spans="1:22" x14ac:dyDescent="0.3">
      <c r="A1139" s="3">
        <v>1138</v>
      </c>
      <c r="B1139" s="2" t="s">
        <v>2300</v>
      </c>
      <c r="C1139" s="2" t="s">
        <v>39</v>
      </c>
      <c r="D1139" s="2" t="s">
        <v>79</v>
      </c>
      <c r="E1139" s="3">
        <v>2011</v>
      </c>
      <c r="F1139" s="4">
        <v>21279.53</v>
      </c>
      <c r="G1139" s="5">
        <v>58864</v>
      </c>
      <c r="H1139" s="2" t="s">
        <v>41</v>
      </c>
      <c r="I1139" s="2" t="s">
        <v>29</v>
      </c>
      <c r="J1139" s="6">
        <v>3.6</v>
      </c>
      <c r="K1139" s="7">
        <v>100</v>
      </c>
      <c r="L1139" s="8">
        <v>749</v>
      </c>
      <c r="M1139" s="3">
        <v>3</v>
      </c>
      <c r="N1139" s="3">
        <v>2</v>
      </c>
      <c r="O1139" s="2" t="s">
        <v>51</v>
      </c>
      <c r="P1139" s="9" t="s">
        <v>2299</v>
      </c>
      <c r="Q1139" s="9" t="s">
        <v>15802</v>
      </c>
      <c r="R1139" s="10">
        <v>44275</v>
      </c>
      <c r="S1139" s="16">
        <v>45481.494986042933</v>
      </c>
      <c r="T1139" s="1" t="s">
        <v>19916</v>
      </c>
      <c r="U1139" s="46">
        <v>2021</v>
      </c>
      <c r="V1139" s="46">
        <v>2024</v>
      </c>
    </row>
    <row r="1140" spans="1:22" x14ac:dyDescent="0.3">
      <c r="A1140" s="3">
        <v>1139</v>
      </c>
      <c r="B1140" s="2" t="s">
        <v>2302</v>
      </c>
      <c r="C1140" s="2" t="s">
        <v>118</v>
      </c>
      <c r="D1140" s="2" t="s">
        <v>92</v>
      </c>
      <c r="E1140" s="3">
        <v>2000</v>
      </c>
      <c r="F1140" s="4">
        <v>9808.5</v>
      </c>
      <c r="G1140" s="5">
        <v>107468</v>
      </c>
      <c r="H1140" s="2" t="s">
        <v>41</v>
      </c>
      <c r="I1140" s="2" t="s">
        <v>22</v>
      </c>
      <c r="J1140" s="6">
        <v>2.5</v>
      </c>
      <c r="K1140" s="7">
        <v>636</v>
      </c>
      <c r="L1140" s="8">
        <v>761</v>
      </c>
      <c r="M1140" s="3">
        <v>4</v>
      </c>
      <c r="N1140" s="3">
        <v>2</v>
      </c>
      <c r="O1140" s="2" t="s">
        <v>65</v>
      </c>
      <c r="P1140" s="9" t="s">
        <v>2301</v>
      </c>
      <c r="Q1140" s="9" t="s">
        <v>15803</v>
      </c>
      <c r="R1140" s="10">
        <v>45478</v>
      </c>
      <c r="S1140" s="16">
        <v>45390.080703186351</v>
      </c>
      <c r="T1140" s="1" t="s">
        <v>19920</v>
      </c>
      <c r="U1140" s="46">
        <v>2024</v>
      </c>
      <c r="V1140" s="46">
        <v>2024</v>
      </c>
    </row>
    <row r="1141" spans="1:22" x14ac:dyDescent="0.3">
      <c r="A1141" s="3">
        <v>1140</v>
      </c>
      <c r="B1141" s="2" t="s">
        <v>2304</v>
      </c>
      <c r="C1141" s="2" t="s">
        <v>26</v>
      </c>
      <c r="D1141" s="2" t="s">
        <v>40</v>
      </c>
      <c r="E1141" s="3">
        <v>2022</v>
      </c>
      <c r="F1141" s="4">
        <v>72739.34</v>
      </c>
      <c r="G1141" s="5">
        <v>164772</v>
      </c>
      <c r="H1141" s="2" t="s">
        <v>41</v>
      </c>
      <c r="I1141" s="2" t="s">
        <v>29</v>
      </c>
      <c r="J1141" s="6">
        <v>3.4</v>
      </c>
      <c r="K1141" s="7">
        <v>86</v>
      </c>
      <c r="L1141" s="8">
        <v>194</v>
      </c>
      <c r="M1141" s="3">
        <v>5</v>
      </c>
      <c r="N1141" s="3">
        <v>5</v>
      </c>
      <c r="O1141" s="2" t="s">
        <v>30</v>
      </c>
      <c r="P1141" s="9" t="s">
        <v>2303</v>
      </c>
      <c r="Q1141" s="9" t="s">
        <v>15804</v>
      </c>
      <c r="R1141" s="10">
        <v>44507</v>
      </c>
      <c r="S1141" s="16">
        <v>45177.608208687452</v>
      </c>
      <c r="T1141" s="1" t="s">
        <v>19924</v>
      </c>
      <c r="U1141" s="46">
        <v>2021</v>
      </c>
      <c r="V1141" s="46">
        <v>2023</v>
      </c>
    </row>
    <row r="1142" spans="1:22" x14ac:dyDescent="0.3">
      <c r="A1142" s="3">
        <v>1141</v>
      </c>
      <c r="B1142" s="2" t="s">
        <v>2306</v>
      </c>
      <c r="C1142" s="2" t="s">
        <v>74</v>
      </c>
      <c r="D1142" s="2" t="s">
        <v>79</v>
      </c>
      <c r="E1142" s="3">
        <v>2000</v>
      </c>
      <c r="F1142" s="4">
        <v>5917.55</v>
      </c>
      <c r="G1142" s="5">
        <v>105990</v>
      </c>
      <c r="H1142" s="2" t="s">
        <v>35</v>
      </c>
      <c r="I1142" s="2" t="s">
        <v>22</v>
      </c>
      <c r="J1142" s="6">
        <v>2.9</v>
      </c>
      <c r="K1142" s="7">
        <v>649</v>
      </c>
      <c r="L1142" s="8">
        <v>266</v>
      </c>
      <c r="M1142" s="3">
        <v>3</v>
      </c>
      <c r="N1142" s="3">
        <v>2</v>
      </c>
      <c r="O1142" s="2" t="s">
        <v>80</v>
      </c>
      <c r="P1142" s="9" t="s">
        <v>2305</v>
      </c>
      <c r="Q1142" s="9" t="s">
        <v>19170</v>
      </c>
      <c r="R1142" s="10">
        <v>42658</v>
      </c>
      <c r="S1142" s="16">
        <v>45680.970881221947</v>
      </c>
      <c r="T1142" s="1" t="s">
        <v>19923</v>
      </c>
      <c r="U1142" s="46">
        <v>2016</v>
      </c>
      <c r="V1142" s="46">
        <v>2025</v>
      </c>
    </row>
    <row r="1143" spans="1:22" x14ac:dyDescent="0.3">
      <c r="A1143" s="3">
        <v>1142</v>
      </c>
      <c r="B1143" s="2" t="s">
        <v>2308</v>
      </c>
      <c r="C1143" s="2" t="s">
        <v>39</v>
      </c>
      <c r="D1143" s="2" t="s">
        <v>40</v>
      </c>
      <c r="E1143" s="3">
        <v>2014</v>
      </c>
      <c r="F1143" s="4">
        <v>24013.11</v>
      </c>
      <c r="G1143" s="5">
        <v>213552</v>
      </c>
      <c r="H1143" s="2" t="s">
        <v>41</v>
      </c>
      <c r="I1143" s="2" t="s">
        <v>29</v>
      </c>
      <c r="J1143" s="6">
        <v>5.8</v>
      </c>
      <c r="K1143" s="7">
        <v>186</v>
      </c>
      <c r="L1143" s="8">
        <v>478</v>
      </c>
      <c r="M1143" s="3">
        <v>4</v>
      </c>
      <c r="N1143" s="3">
        <v>5</v>
      </c>
      <c r="O1143" s="2" t="s">
        <v>80</v>
      </c>
      <c r="P1143" s="9" t="s">
        <v>2307</v>
      </c>
      <c r="Q1143" s="9" t="s">
        <v>15805</v>
      </c>
      <c r="R1143" s="10">
        <v>45372</v>
      </c>
      <c r="S1143" s="16">
        <v>45848.612409527617</v>
      </c>
      <c r="T1143" s="1" t="s">
        <v>19916</v>
      </c>
      <c r="U1143" s="46">
        <v>2024</v>
      </c>
      <c r="V1143" s="46">
        <v>2025</v>
      </c>
    </row>
    <row r="1144" spans="1:22" x14ac:dyDescent="0.3">
      <c r="A1144" s="3">
        <v>1143</v>
      </c>
      <c r="B1144" s="2" t="s">
        <v>2310</v>
      </c>
      <c r="C1144" s="2" t="s">
        <v>107</v>
      </c>
      <c r="D1144" s="2" t="s">
        <v>92</v>
      </c>
      <c r="E1144" s="3">
        <v>2007</v>
      </c>
      <c r="F1144" s="4">
        <v>37806.67</v>
      </c>
      <c r="G1144" s="5">
        <v>238252</v>
      </c>
      <c r="H1144" s="2" t="s">
        <v>35</v>
      </c>
      <c r="I1144" s="2" t="s">
        <v>29</v>
      </c>
      <c r="J1144" s="6">
        <v>4.5999999999999996</v>
      </c>
      <c r="K1144" s="7">
        <v>162</v>
      </c>
      <c r="L1144" s="8">
        <v>251</v>
      </c>
      <c r="M1144" s="3">
        <v>2</v>
      </c>
      <c r="N1144" s="3">
        <v>4</v>
      </c>
      <c r="O1144" s="2" t="s">
        <v>36</v>
      </c>
      <c r="P1144" s="9" t="s">
        <v>2309</v>
      </c>
      <c r="Q1144" s="9" t="s">
        <v>15806</v>
      </c>
      <c r="R1144" s="10">
        <v>44940</v>
      </c>
      <c r="S1144" s="16">
        <v>45148.256338313382</v>
      </c>
      <c r="T1144" s="1" t="s">
        <v>19926</v>
      </c>
      <c r="U1144" s="46">
        <v>2023</v>
      </c>
      <c r="V1144" s="46">
        <v>2023</v>
      </c>
    </row>
    <row r="1145" spans="1:22" x14ac:dyDescent="0.3">
      <c r="A1145" s="3">
        <v>1144</v>
      </c>
      <c r="B1145" s="2" t="s">
        <v>2312</v>
      </c>
      <c r="C1145" s="2" t="s">
        <v>45</v>
      </c>
      <c r="D1145" s="2" t="s">
        <v>40</v>
      </c>
      <c r="E1145" s="3">
        <v>2012</v>
      </c>
      <c r="F1145" s="4">
        <v>32098.23</v>
      </c>
      <c r="G1145" s="5">
        <v>137144</v>
      </c>
      <c r="H1145" s="2" t="s">
        <v>41</v>
      </c>
      <c r="I1145" s="2" t="s">
        <v>29</v>
      </c>
      <c r="J1145" s="6">
        <v>1.3</v>
      </c>
      <c r="K1145" s="7">
        <v>492</v>
      </c>
      <c r="L1145" s="8">
        <v>369</v>
      </c>
      <c r="M1145" s="3">
        <v>4</v>
      </c>
      <c r="N1145" s="3">
        <v>2</v>
      </c>
      <c r="O1145" s="2" t="s">
        <v>30</v>
      </c>
      <c r="P1145" s="9" t="s">
        <v>2311</v>
      </c>
      <c r="Q1145" s="9" t="s">
        <v>15807</v>
      </c>
      <c r="R1145" s="10">
        <v>42210</v>
      </c>
      <c r="S1145" s="16">
        <v>45271.943075660842</v>
      </c>
      <c r="T1145" s="1" t="s">
        <v>19920</v>
      </c>
      <c r="U1145" s="46">
        <v>2015</v>
      </c>
      <c r="V1145" s="46">
        <v>2023</v>
      </c>
    </row>
    <row r="1146" spans="1:22" x14ac:dyDescent="0.3">
      <c r="A1146" s="3">
        <v>1145</v>
      </c>
      <c r="B1146" s="2" t="s">
        <v>2314</v>
      </c>
      <c r="C1146" s="2" t="s">
        <v>39</v>
      </c>
      <c r="D1146" s="2" t="s">
        <v>20</v>
      </c>
      <c r="E1146" s="3">
        <v>2009</v>
      </c>
      <c r="F1146" s="4">
        <v>73918.81</v>
      </c>
      <c r="G1146" s="5">
        <v>7516</v>
      </c>
      <c r="H1146" s="2" t="s">
        <v>35</v>
      </c>
      <c r="I1146" s="2" t="s">
        <v>29</v>
      </c>
      <c r="J1146" s="6">
        <v>4</v>
      </c>
      <c r="K1146" s="7">
        <v>116</v>
      </c>
      <c r="L1146" s="8">
        <v>669</v>
      </c>
      <c r="M1146" s="3">
        <v>5</v>
      </c>
      <c r="N1146" s="3">
        <v>4</v>
      </c>
      <c r="O1146" s="2" t="s">
        <v>51</v>
      </c>
      <c r="P1146" s="9" t="s">
        <v>2313</v>
      </c>
      <c r="Q1146" s="9" t="s">
        <v>15808</v>
      </c>
      <c r="R1146" s="10">
        <v>43068</v>
      </c>
      <c r="S1146" s="16">
        <v>45556.70002705112</v>
      </c>
      <c r="T1146" s="1" t="s">
        <v>19924</v>
      </c>
      <c r="U1146" s="46">
        <v>2017</v>
      </c>
      <c r="V1146" s="46">
        <v>2024</v>
      </c>
    </row>
    <row r="1147" spans="1:22" x14ac:dyDescent="0.3">
      <c r="A1147" s="3">
        <v>1146</v>
      </c>
      <c r="B1147" s="2" t="s">
        <v>2316</v>
      </c>
      <c r="C1147" s="2" t="s">
        <v>45</v>
      </c>
      <c r="D1147" s="2" t="s">
        <v>56</v>
      </c>
      <c r="E1147" s="3">
        <v>1999</v>
      </c>
      <c r="F1147" s="4">
        <v>48967.68</v>
      </c>
      <c r="G1147" s="5">
        <v>100321</v>
      </c>
      <c r="H1147" s="2" t="s">
        <v>28</v>
      </c>
      <c r="I1147" s="2" t="s">
        <v>22</v>
      </c>
      <c r="J1147" s="6">
        <v>5.7</v>
      </c>
      <c r="K1147" s="7">
        <v>239</v>
      </c>
      <c r="L1147" s="8">
        <v>400</v>
      </c>
      <c r="M1147" s="3">
        <v>4</v>
      </c>
      <c r="N1147" s="3">
        <v>2</v>
      </c>
      <c r="O1147" s="2" t="s">
        <v>23</v>
      </c>
      <c r="P1147" s="9" t="s">
        <v>2315</v>
      </c>
      <c r="Q1147" s="9" t="s">
        <v>15809</v>
      </c>
      <c r="R1147" s="10">
        <v>44219</v>
      </c>
      <c r="S1147" s="16">
        <v>45628.984483942499</v>
      </c>
      <c r="T1147" s="1" t="s">
        <v>19926</v>
      </c>
      <c r="U1147" s="46">
        <v>2021</v>
      </c>
      <c r="V1147" s="46">
        <v>2024</v>
      </c>
    </row>
    <row r="1148" spans="1:22" x14ac:dyDescent="0.3">
      <c r="A1148" s="3">
        <v>1147</v>
      </c>
      <c r="B1148" s="2" t="s">
        <v>2318</v>
      </c>
      <c r="C1148" s="2" t="s">
        <v>118</v>
      </c>
      <c r="D1148" s="2" t="s">
        <v>20</v>
      </c>
      <c r="E1148" s="3">
        <v>2002</v>
      </c>
      <c r="F1148" s="4">
        <v>42634.07</v>
      </c>
      <c r="G1148" s="5">
        <v>73669</v>
      </c>
      <c r="H1148" s="2" t="s">
        <v>41</v>
      </c>
      <c r="I1148" s="2" t="s">
        <v>29</v>
      </c>
      <c r="J1148" s="6">
        <v>3.4</v>
      </c>
      <c r="K1148" s="7">
        <v>238</v>
      </c>
      <c r="L1148" s="8">
        <v>445</v>
      </c>
      <c r="M1148" s="3">
        <v>5</v>
      </c>
      <c r="N1148" s="3">
        <v>5</v>
      </c>
      <c r="O1148" s="2" t="s">
        <v>85</v>
      </c>
      <c r="P1148" s="9" t="s">
        <v>2317</v>
      </c>
      <c r="Q1148" s="9" t="s">
        <v>15810</v>
      </c>
      <c r="R1148" s="10">
        <v>42228</v>
      </c>
      <c r="S1148" s="16">
        <v>45368.760439133541</v>
      </c>
      <c r="T1148" s="1" t="s">
        <v>19921</v>
      </c>
      <c r="U1148" s="46">
        <v>2015</v>
      </c>
      <c r="V1148" s="46">
        <v>2024</v>
      </c>
    </row>
    <row r="1149" spans="1:22" x14ac:dyDescent="0.3">
      <c r="A1149" s="3">
        <v>1148</v>
      </c>
      <c r="B1149" s="2" t="s">
        <v>2320</v>
      </c>
      <c r="C1149" s="2" t="s">
        <v>39</v>
      </c>
      <c r="D1149" s="2" t="s">
        <v>64</v>
      </c>
      <c r="E1149" s="3">
        <v>2024</v>
      </c>
      <c r="F1149" s="4">
        <v>52621.38</v>
      </c>
      <c r="G1149" s="5">
        <v>251536</v>
      </c>
      <c r="H1149" s="2" t="s">
        <v>41</v>
      </c>
      <c r="I1149" s="2" t="s">
        <v>29</v>
      </c>
      <c r="J1149" s="6">
        <v>3</v>
      </c>
      <c r="K1149" s="7">
        <v>554</v>
      </c>
      <c r="L1149" s="8">
        <v>789</v>
      </c>
      <c r="M1149" s="3">
        <v>3</v>
      </c>
      <c r="N1149" s="3">
        <v>5</v>
      </c>
      <c r="O1149" s="2" t="s">
        <v>85</v>
      </c>
      <c r="P1149" s="9" t="s">
        <v>2319</v>
      </c>
      <c r="Q1149" s="9" t="s">
        <v>15811</v>
      </c>
      <c r="R1149" s="10">
        <v>44603</v>
      </c>
      <c r="S1149" s="16">
        <v>45616.864059857682</v>
      </c>
      <c r="T1149" s="1" t="s">
        <v>19915</v>
      </c>
      <c r="U1149" s="46">
        <v>2022</v>
      </c>
      <c r="V1149" s="46">
        <v>2024</v>
      </c>
    </row>
    <row r="1150" spans="1:22" x14ac:dyDescent="0.3">
      <c r="A1150" s="3">
        <v>1149</v>
      </c>
      <c r="B1150" s="2" t="s">
        <v>2322</v>
      </c>
      <c r="C1150" s="2" t="s">
        <v>26</v>
      </c>
      <c r="D1150" s="2" t="s">
        <v>50</v>
      </c>
      <c r="E1150" s="3">
        <v>1996</v>
      </c>
      <c r="F1150" s="4">
        <v>7641.45</v>
      </c>
      <c r="G1150" s="5">
        <v>108082</v>
      </c>
      <c r="H1150" s="2" t="s">
        <v>28</v>
      </c>
      <c r="I1150" s="2" t="s">
        <v>29</v>
      </c>
      <c r="J1150" s="6">
        <v>2.4</v>
      </c>
      <c r="K1150" s="7">
        <v>160</v>
      </c>
      <c r="L1150" s="8">
        <v>266</v>
      </c>
      <c r="M1150" s="3">
        <v>3</v>
      </c>
      <c r="N1150" s="3">
        <v>5</v>
      </c>
      <c r="O1150" s="2" t="s">
        <v>30</v>
      </c>
      <c r="P1150" s="9" t="s">
        <v>2321</v>
      </c>
      <c r="Q1150" s="9" t="s">
        <v>15812</v>
      </c>
      <c r="R1150" s="10">
        <v>43614</v>
      </c>
      <c r="S1150" s="16">
        <v>45861.755038053343</v>
      </c>
      <c r="T1150" s="1" t="s">
        <v>19918</v>
      </c>
      <c r="U1150" s="46">
        <v>2019</v>
      </c>
      <c r="V1150" s="46">
        <v>2025</v>
      </c>
    </row>
    <row r="1151" spans="1:22" x14ac:dyDescent="0.3">
      <c r="A1151" s="3">
        <v>1150</v>
      </c>
      <c r="B1151" s="2" t="s">
        <v>2324</v>
      </c>
      <c r="C1151" s="2" t="s">
        <v>26</v>
      </c>
      <c r="D1151" s="2" t="s">
        <v>40</v>
      </c>
      <c r="E1151" s="3">
        <v>1991</v>
      </c>
      <c r="F1151" s="4">
        <v>60980.76</v>
      </c>
      <c r="G1151" s="5">
        <v>252927</v>
      </c>
      <c r="H1151" s="2" t="s">
        <v>21</v>
      </c>
      <c r="I1151" s="2" t="s">
        <v>29</v>
      </c>
      <c r="J1151" s="6">
        <v>2</v>
      </c>
      <c r="K1151" s="7">
        <v>556</v>
      </c>
      <c r="L1151" s="8">
        <v>183</v>
      </c>
      <c r="M1151" s="3">
        <v>5</v>
      </c>
      <c r="N1151" s="3">
        <v>4</v>
      </c>
      <c r="O1151" s="2" t="s">
        <v>23</v>
      </c>
      <c r="P1151" s="9" t="s">
        <v>2323</v>
      </c>
      <c r="Q1151" s="9" t="s">
        <v>15813</v>
      </c>
      <c r="R1151" s="10">
        <v>43189</v>
      </c>
      <c r="S1151" s="16">
        <v>45397.236134272571</v>
      </c>
      <c r="T1151" s="1" t="s">
        <v>19916</v>
      </c>
      <c r="U1151" s="46">
        <v>2018</v>
      </c>
      <c r="V1151" s="46">
        <v>2024</v>
      </c>
    </row>
    <row r="1152" spans="1:22" x14ac:dyDescent="0.3">
      <c r="A1152" s="3">
        <v>1151</v>
      </c>
      <c r="B1152" s="2" t="s">
        <v>2326</v>
      </c>
      <c r="C1152" s="2" t="s">
        <v>107</v>
      </c>
      <c r="D1152" s="2" t="s">
        <v>50</v>
      </c>
      <c r="E1152" s="3">
        <v>2003</v>
      </c>
      <c r="F1152" s="4">
        <v>59439.55</v>
      </c>
      <c r="G1152" s="5">
        <v>180788</v>
      </c>
      <c r="H1152" s="2" t="s">
        <v>41</v>
      </c>
      <c r="I1152" s="2" t="s">
        <v>22</v>
      </c>
      <c r="J1152" s="6">
        <v>5.2</v>
      </c>
      <c r="K1152" s="7">
        <v>215</v>
      </c>
      <c r="L1152" s="8">
        <v>201</v>
      </c>
      <c r="M1152" s="3">
        <v>3</v>
      </c>
      <c r="N1152" s="3">
        <v>5</v>
      </c>
      <c r="O1152" s="2" t="s">
        <v>30</v>
      </c>
      <c r="P1152" s="9" t="s">
        <v>2325</v>
      </c>
      <c r="Q1152" s="9" t="s">
        <v>15814</v>
      </c>
      <c r="R1152" s="10">
        <v>42054</v>
      </c>
      <c r="S1152" s="16">
        <v>45598.172321510021</v>
      </c>
      <c r="T1152" s="1" t="s">
        <v>19915</v>
      </c>
      <c r="U1152" s="46">
        <v>2015</v>
      </c>
      <c r="V1152" s="46">
        <v>2024</v>
      </c>
    </row>
    <row r="1153" spans="1:22" x14ac:dyDescent="0.3">
      <c r="A1153" s="3">
        <v>1152</v>
      </c>
      <c r="B1153" s="2" t="s">
        <v>2328</v>
      </c>
      <c r="C1153" s="2" t="s">
        <v>33</v>
      </c>
      <c r="D1153" s="2" t="s">
        <v>20</v>
      </c>
      <c r="E1153" s="3">
        <v>2000</v>
      </c>
      <c r="F1153" s="4">
        <v>74965.929999999993</v>
      </c>
      <c r="G1153" s="5">
        <v>280951</v>
      </c>
      <c r="H1153" s="2" t="s">
        <v>21</v>
      </c>
      <c r="I1153" s="2" t="s">
        <v>22</v>
      </c>
      <c r="J1153" s="6">
        <v>5.3</v>
      </c>
      <c r="K1153" s="7">
        <v>392</v>
      </c>
      <c r="L1153" s="8">
        <v>789</v>
      </c>
      <c r="M1153" s="3">
        <v>4</v>
      </c>
      <c r="N1153" s="3">
        <v>5</v>
      </c>
      <c r="O1153" s="2" t="s">
        <v>42</v>
      </c>
      <c r="P1153" s="9" t="s">
        <v>2327</v>
      </c>
      <c r="Q1153" s="9" t="s">
        <v>15815</v>
      </c>
      <c r="R1153" s="10">
        <v>45349</v>
      </c>
      <c r="S1153" s="16">
        <v>45570.864860017718</v>
      </c>
      <c r="T1153" s="1" t="s">
        <v>19915</v>
      </c>
      <c r="U1153" s="46">
        <v>2024</v>
      </c>
      <c r="V1153" s="46">
        <v>2024</v>
      </c>
    </row>
    <row r="1154" spans="1:22" x14ac:dyDescent="0.3">
      <c r="A1154" s="3">
        <v>1153</v>
      </c>
      <c r="B1154" s="2" t="s">
        <v>2330</v>
      </c>
      <c r="C1154" s="2" t="s">
        <v>39</v>
      </c>
      <c r="D1154" s="2" t="s">
        <v>92</v>
      </c>
      <c r="E1154" s="3">
        <v>1992</v>
      </c>
      <c r="F1154" s="4">
        <v>19540.41</v>
      </c>
      <c r="G1154" s="5">
        <v>135890</v>
      </c>
      <c r="H1154" s="2" t="s">
        <v>21</v>
      </c>
      <c r="I1154" s="2" t="s">
        <v>22</v>
      </c>
      <c r="J1154" s="6">
        <v>5.6</v>
      </c>
      <c r="K1154" s="7">
        <v>653</v>
      </c>
      <c r="L1154" s="8">
        <v>788</v>
      </c>
      <c r="M1154" s="3">
        <v>2</v>
      </c>
      <c r="N1154" s="3">
        <v>4</v>
      </c>
      <c r="O1154" s="2" t="s">
        <v>51</v>
      </c>
      <c r="P1154" s="9" t="s">
        <v>2329</v>
      </c>
      <c r="Q1154" s="9" t="s">
        <v>18927</v>
      </c>
      <c r="R1154" s="10">
        <v>44411</v>
      </c>
      <c r="S1154" s="16">
        <v>45630.298746795081</v>
      </c>
      <c r="T1154" s="1" t="s">
        <v>19921</v>
      </c>
      <c r="U1154" s="46">
        <v>2021</v>
      </c>
      <c r="V1154" s="46">
        <v>2024</v>
      </c>
    </row>
    <row r="1155" spans="1:22" x14ac:dyDescent="0.3">
      <c r="A1155" s="3">
        <v>1154</v>
      </c>
      <c r="B1155" s="2" t="s">
        <v>2332</v>
      </c>
      <c r="C1155" s="2" t="s">
        <v>19</v>
      </c>
      <c r="D1155" s="2" t="s">
        <v>79</v>
      </c>
      <c r="E1155" s="3">
        <v>2023</v>
      </c>
      <c r="F1155" s="4">
        <v>28112.19</v>
      </c>
      <c r="G1155" s="5">
        <v>85768</v>
      </c>
      <c r="H1155" s="2" t="s">
        <v>28</v>
      </c>
      <c r="I1155" s="2" t="s">
        <v>22</v>
      </c>
      <c r="J1155" s="6">
        <v>4.5999999999999996</v>
      </c>
      <c r="K1155" s="7">
        <v>352</v>
      </c>
      <c r="L1155" s="8">
        <v>520</v>
      </c>
      <c r="M1155" s="3">
        <v>2</v>
      </c>
      <c r="N1155" s="3">
        <v>4</v>
      </c>
      <c r="O1155" s="2" t="s">
        <v>80</v>
      </c>
      <c r="P1155" s="9" t="s">
        <v>2331</v>
      </c>
      <c r="Q1155" s="9" t="s">
        <v>19670</v>
      </c>
      <c r="R1155" s="10">
        <v>45242</v>
      </c>
      <c r="S1155" s="16">
        <v>45792.975282102139</v>
      </c>
      <c r="T1155" s="1" t="s">
        <v>19924</v>
      </c>
      <c r="U1155" s="46">
        <v>2023</v>
      </c>
      <c r="V1155" s="46">
        <v>2025</v>
      </c>
    </row>
    <row r="1156" spans="1:22" x14ac:dyDescent="0.3">
      <c r="A1156" s="3">
        <v>1155</v>
      </c>
      <c r="B1156" s="2" t="s">
        <v>2334</v>
      </c>
      <c r="C1156" s="2" t="s">
        <v>39</v>
      </c>
      <c r="D1156" s="2" t="s">
        <v>27</v>
      </c>
      <c r="E1156" s="3">
        <v>2002</v>
      </c>
      <c r="F1156" s="4">
        <v>49094.79</v>
      </c>
      <c r="G1156" s="5">
        <v>18361</v>
      </c>
      <c r="H1156" s="2" t="s">
        <v>28</v>
      </c>
      <c r="I1156" s="2" t="s">
        <v>22</v>
      </c>
      <c r="J1156" s="6">
        <v>1.6</v>
      </c>
      <c r="K1156" s="7">
        <v>665</v>
      </c>
      <c r="L1156" s="8">
        <v>320</v>
      </c>
      <c r="M1156" s="3">
        <v>5</v>
      </c>
      <c r="N1156" s="3">
        <v>7</v>
      </c>
      <c r="O1156" s="2" t="s">
        <v>85</v>
      </c>
      <c r="P1156" s="9" t="s">
        <v>2333</v>
      </c>
      <c r="Q1156" s="9" t="s">
        <v>15816</v>
      </c>
      <c r="R1156" s="10">
        <v>42121</v>
      </c>
      <c r="S1156" s="16">
        <v>45408.772441534027</v>
      </c>
      <c r="T1156" s="1" t="s">
        <v>19917</v>
      </c>
      <c r="U1156" s="46">
        <v>2015</v>
      </c>
      <c r="V1156" s="46">
        <v>2024</v>
      </c>
    </row>
    <row r="1157" spans="1:22" x14ac:dyDescent="0.3">
      <c r="A1157" s="3">
        <v>1156</v>
      </c>
      <c r="B1157" s="2" t="s">
        <v>2336</v>
      </c>
      <c r="C1157" s="2" t="s">
        <v>74</v>
      </c>
      <c r="D1157" s="2" t="s">
        <v>27</v>
      </c>
      <c r="E1157" s="3">
        <v>2023</v>
      </c>
      <c r="F1157" s="4">
        <v>48056.75</v>
      </c>
      <c r="G1157" s="5">
        <v>240564</v>
      </c>
      <c r="H1157" s="2" t="s">
        <v>41</v>
      </c>
      <c r="I1157" s="2" t="s">
        <v>29</v>
      </c>
      <c r="J1157" s="6">
        <v>5.5</v>
      </c>
      <c r="K1157" s="7">
        <v>319</v>
      </c>
      <c r="L1157" s="8">
        <v>146</v>
      </c>
      <c r="M1157" s="3">
        <v>4</v>
      </c>
      <c r="N1157" s="3">
        <v>5</v>
      </c>
      <c r="O1157" s="2" t="s">
        <v>85</v>
      </c>
      <c r="P1157" s="9" t="s">
        <v>2335</v>
      </c>
      <c r="Q1157" s="9" t="s">
        <v>19171</v>
      </c>
      <c r="R1157" s="10">
        <v>41883</v>
      </c>
      <c r="S1157" s="16">
        <v>45411.839054856689</v>
      </c>
      <c r="T1157" s="1" t="s">
        <v>19922</v>
      </c>
      <c r="U1157" s="46">
        <v>2014</v>
      </c>
      <c r="V1157" s="46">
        <v>2024</v>
      </c>
    </row>
    <row r="1158" spans="1:22" x14ac:dyDescent="0.3">
      <c r="A1158" s="3">
        <v>1157</v>
      </c>
      <c r="B1158" s="2" t="s">
        <v>2338</v>
      </c>
      <c r="C1158" s="2" t="s">
        <v>107</v>
      </c>
      <c r="D1158" s="2" t="s">
        <v>56</v>
      </c>
      <c r="E1158" s="3">
        <v>2022</v>
      </c>
      <c r="F1158" s="4">
        <v>64279.34</v>
      </c>
      <c r="G1158" s="5">
        <v>297445</v>
      </c>
      <c r="H1158" s="2" t="s">
        <v>35</v>
      </c>
      <c r="I1158" s="2" t="s">
        <v>22</v>
      </c>
      <c r="J1158" s="6">
        <v>5.2</v>
      </c>
      <c r="K1158" s="7">
        <v>379</v>
      </c>
      <c r="L1158" s="8">
        <v>671</v>
      </c>
      <c r="M1158" s="3">
        <v>4</v>
      </c>
      <c r="N1158" s="3">
        <v>4</v>
      </c>
      <c r="O1158" s="2" t="s">
        <v>65</v>
      </c>
      <c r="P1158" s="9" t="s">
        <v>2337</v>
      </c>
      <c r="Q1158" s="9" t="s">
        <v>15817</v>
      </c>
      <c r="R1158" s="10">
        <v>43028</v>
      </c>
      <c r="S1158" s="16">
        <v>45317.212129471613</v>
      </c>
      <c r="T1158" s="1" t="s">
        <v>19923</v>
      </c>
      <c r="U1158" s="46">
        <v>2017</v>
      </c>
      <c r="V1158" s="46">
        <v>2024</v>
      </c>
    </row>
    <row r="1159" spans="1:22" x14ac:dyDescent="0.3">
      <c r="A1159" s="3">
        <v>1158</v>
      </c>
      <c r="B1159" s="2" t="s">
        <v>2340</v>
      </c>
      <c r="C1159" s="2" t="s">
        <v>19</v>
      </c>
      <c r="D1159" s="2" t="s">
        <v>56</v>
      </c>
      <c r="E1159" s="3">
        <v>2021</v>
      </c>
      <c r="F1159" s="4">
        <v>61359.33</v>
      </c>
      <c r="G1159" s="5">
        <v>82620</v>
      </c>
      <c r="H1159" s="2" t="s">
        <v>28</v>
      </c>
      <c r="I1159" s="2" t="s">
        <v>22</v>
      </c>
      <c r="J1159" s="6">
        <v>5</v>
      </c>
      <c r="K1159" s="7">
        <v>448</v>
      </c>
      <c r="L1159" s="8">
        <v>683</v>
      </c>
      <c r="M1159" s="3">
        <v>2</v>
      </c>
      <c r="N1159" s="3">
        <v>2</v>
      </c>
      <c r="O1159" s="2" t="s">
        <v>30</v>
      </c>
      <c r="P1159" s="9" t="s">
        <v>2339</v>
      </c>
      <c r="Q1159" s="9" t="s">
        <v>19172</v>
      </c>
      <c r="R1159" s="10">
        <v>43914</v>
      </c>
      <c r="S1159" s="16">
        <v>45741.573001646037</v>
      </c>
      <c r="T1159" s="1" t="s">
        <v>19916</v>
      </c>
      <c r="U1159" s="46">
        <v>2020</v>
      </c>
      <c r="V1159" s="46">
        <v>2025</v>
      </c>
    </row>
    <row r="1160" spans="1:22" x14ac:dyDescent="0.3">
      <c r="A1160" s="3">
        <v>1159</v>
      </c>
      <c r="B1160" s="2" t="s">
        <v>10972</v>
      </c>
      <c r="C1160" s="2" t="s">
        <v>74</v>
      </c>
      <c r="D1160" s="2" t="s">
        <v>50</v>
      </c>
      <c r="E1160" s="3">
        <v>1990</v>
      </c>
      <c r="F1160" s="4">
        <v>16818.28</v>
      </c>
      <c r="G1160" s="5">
        <v>92373</v>
      </c>
      <c r="H1160" s="2" t="s">
        <v>21</v>
      </c>
      <c r="I1160" s="2" t="s">
        <v>29</v>
      </c>
      <c r="J1160" s="6">
        <v>5.9</v>
      </c>
      <c r="K1160" s="7">
        <v>353</v>
      </c>
      <c r="L1160" s="8">
        <v>127</v>
      </c>
      <c r="M1160" s="3">
        <v>5</v>
      </c>
      <c r="N1160" s="3">
        <v>5</v>
      </c>
      <c r="O1160" s="2" t="s">
        <v>85</v>
      </c>
      <c r="P1160" s="9" t="s">
        <v>2341</v>
      </c>
      <c r="Q1160" s="9" t="s">
        <v>15818</v>
      </c>
      <c r="R1160" s="10">
        <v>43571</v>
      </c>
      <c r="S1160" s="16">
        <v>45856.351957437197</v>
      </c>
      <c r="T1160" s="1" t="s">
        <v>19917</v>
      </c>
      <c r="U1160" s="46">
        <v>2019</v>
      </c>
      <c r="V1160" s="46">
        <v>2025</v>
      </c>
    </row>
    <row r="1161" spans="1:22" x14ac:dyDescent="0.3">
      <c r="A1161" s="3">
        <v>1160</v>
      </c>
      <c r="B1161" s="2" t="s">
        <v>2343</v>
      </c>
      <c r="C1161" s="2" t="s">
        <v>19</v>
      </c>
      <c r="D1161" s="2" t="s">
        <v>46</v>
      </c>
      <c r="E1161" s="3">
        <v>1993</v>
      </c>
      <c r="F1161" s="4">
        <v>23423</v>
      </c>
      <c r="G1161" s="5">
        <v>244080</v>
      </c>
      <c r="H1161" s="2" t="s">
        <v>28</v>
      </c>
      <c r="I1161" s="2" t="s">
        <v>22</v>
      </c>
      <c r="J1161" s="6">
        <v>2.4</v>
      </c>
      <c r="K1161" s="7">
        <v>204</v>
      </c>
      <c r="L1161" s="8">
        <v>175</v>
      </c>
      <c r="M1161" s="3">
        <v>3</v>
      </c>
      <c r="N1161" s="3">
        <v>2</v>
      </c>
      <c r="O1161" s="2" t="s">
        <v>65</v>
      </c>
      <c r="P1161" s="9" t="s">
        <v>2342</v>
      </c>
      <c r="Q1161" s="9" t="s">
        <v>15819</v>
      </c>
      <c r="R1161" s="10">
        <v>44435</v>
      </c>
      <c r="S1161" s="16">
        <v>45844.815650175748</v>
      </c>
      <c r="T1161" s="1" t="s">
        <v>19921</v>
      </c>
      <c r="U1161" s="46">
        <v>2021</v>
      </c>
      <c r="V1161" s="46">
        <v>2025</v>
      </c>
    </row>
    <row r="1162" spans="1:22" x14ac:dyDescent="0.3">
      <c r="A1162" s="3">
        <v>1161</v>
      </c>
      <c r="B1162" s="2" t="s">
        <v>2345</v>
      </c>
      <c r="C1162" s="2" t="s">
        <v>63</v>
      </c>
      <c r="D1162" s="2" t="s">
        <v>56</v>
      </c>
      <c r="E1162" s="3">
        <v>2018</v>
      </c>
      <c r="F1162" s="4">
        <v>27687.16</v>
      </c>
      <c r="G1162" s="5">
        <v>109912</v>
      </c>
      <c r="H1162" s="2" t="s">
        <v>35</v>
      </c>
      <c r="I1162" s="2" t="s">
        <v>29</v>
      </c>
      <c r="J1162" s="6">
        <v>1.7</v>
      </c>
      <c r="K1162" s="7">
        <v>224</v>
      </c>
      <c r="L1162" s="8">
        <v>775</v>
      </c>
      <c r="M1162" s="3">
        <v>3</v>
      </c>
      <c r="N1162" s="3">
        <v>2</v>
      </c>
      <c r="O1162" s="2" t="s">
        <v>51</v>
      </c>
      <c r="P1162" s="9" t="s">
        <v>2344</v>
      </c>
      <c r="Q1162" s="9" t="s">
        <v>15820</v>
      </c>
      <c r="R1162" s="10">
        <v>44891</v>
      </c>
      <c r="S1162" s="16">
        <v>45729.598606767067</v>
      </c>
      <c r="T1162" s="1" t="s">
        <v>19924</v>
      </c>
      <c r="U1162" s="46">
        <v>2022</v>
      </c>
      <c r="V1162" s="46">
        <v>2025</v>
      </c>
    </row>
    <row r="1163" spans="1:22" x14ac:dyDescent="0.3">
      <c r="A1163" s="3">
        <v>1162</v>
      </c>
      <c r="B1163" s="2" t="s">
        <v>2347</v>
      </c>
      <c r="C1163" s="2" t="s">
        <v>63</v>
      </c>
      <c r="D1163" s="2" t="s">
        <v>20</v>
      </c>
      <c r="E1163" s="3">
        <v>2001</v>
      </c>
      <c r="F1163" s="4">
        <v>75675.97</v>
      </c>
      <c r="G1163" s="5">
        <v>75511</v>
      </c>
      <c r="H1163" s="2" t="s">
        <v>21</v>
      </c>
      <c r="I1163" s="2" t="s">
        <v>29</v>
      </c>
      <c r="J1163" s="6">
        <v>5.7</v>
      </c>
      <c r="K1163" s="7">
        <v>575</v>
      </c>
      <c r="L1163" s="8">
        <v>328</v>
      </c>
      <c r="M1163" s="3">
        <v>3</v>
      </c>
      <c r="N1163" s="3">
        <v>5</v>
      </c>
      <c r="O1163" s="2" t="s">
        <v>23</v>
      </c>
      <c r="P1163" s="9" t="s">
        <v>2346</v>
      </c>
      <c r="Q1163" s="9" t="s">
        <v>15821</v>
      </c>
      <c r="R1163" s="10">
        <v>44341</v>
      </c>
      <c r="S1163" s="16">
        <v>45593.061299305577</v>
      </c>
      <c r="T1163" s="1" t="s">
        <v>19918</v>
      </c>
      <c r="U1163" s="46">
        <v>2021</v>
      </c>
      <c r="V1163" s="46">
        <v>2024</v>
      </c>
    </row>
    <row r="1164" spans="1:22" x14ac:dyDescent="0.3">
      <c r="A1164" s="3">
        <v>1163</v>
      </c>
      <c r="B1164" s="2" t="s">
        <v>2349</v>
      </c>
      <c r="C1164" s="2" t="s">
        <v>118</v>
      </c>
      <c r="D1164" s="2" t="s">
        <v>40</v>
      </c>
      <c r="E1164" s="3">
        <v>1995</v>
      </c>
      <c r="F1164" s="4">
        <v>29629.98</v>
      </c>
      <c r="G1164" s="5">
        <v>225151</v>
      </c>
      <c r="H1164" s="2" t="s">
        <v>21</v>
      </c>
      <c r="I1164" s="2" t="s">
        <v>22</v>
      </c>
      <c r="J1164" s="6">
        <v>5.3</v>
      </c>
      <c r="K1164" s="7">
        <v>92</v>
      </c>
      <c r="L1164" s="8">
        <v>184</v>
      </c>
      <c r="M1164" s="3">
        <v>4</v>
      </c>
      <c r="N1164" s="3">
        <v>4</v>
      </c>
      <c r="O1164" s="2" t="s">
        <v>80</v>
      </c>
      <c r="P1164" s="9" t="s">
        <v>2348</v>
      </c>
      <c r="Q1164" s="9" t="s">
        <v>15822</v>
      </c>
      <c r="R1164" s="10">
        <v>42589</v>
      </c>
      <c r="S1164" s="16">
        <v>45396.505988243371</v>
      </c>
      <c r="T1164" s="1" t="s">
        <v>19921</v>
      </c>
      <c r="U1164" s="46">
        <v>2016</v>
      </c>
      <c r="V1164" s="46">
        <v>2024</v>
      </c>
    </row>
    <row r="1165" spans="1:22" x14ac:dyDescent="0.3">
      <c r="A1165" s="3">
        <v>1164</v>
      </c>
      <c r="B1165" s="2" t="s">
        <v>2351</v>
      </c>
      <c r="C1165" s="2" t="s">
        <v>39</v>
      </c>
      <c r="D1165" s="2" t="s">
        <v>46</v>
      </c>
      <c r="E1165" s="3">
        <v>2015</v>
      </c>
      <c r="F1165" s="4">
        <v>10326.07</v>
      </c>
      <c r="G1165" s="5">
        <v>64747</v>
      </c>
      <c r="H1165" s="2" t="s">
        <v>21</v>
      </c>
      <c r="I1165" s="2" t="s">
        <v>22</v>
      </c>
      <c r="J1165" s="6">
        <v>1.4</v>
      </c>
      <c r="K1165" s="7">
        <v>605</v>
      </c>
      <c r="L1165" s="8">
        <v>651</v>
      </c>
      <c r="M1165" s="3">
        <v>3</v>
      </c>
      <c r="N1165" s="3">
        <v>7</v>
      </c>
      <c r="O1165" s="2" t="s">
        <v>85</v>
      </c>
      <c r="P1165" s="9" t="s">
        <v>2350</v>
      </c>
      <c r="Q1165" s="9" t="s">
        <v>15823</v>
      </c>
      <c r="R1165" s="10">
        <v>45092</v>
      </c>
      <c r="S1165" s="16">
        <v>45486.021891424003</v>
      </c>
      <c r="T1165" s="1" t="s">
        <v>19919</v>
      </c>
      <c r="U1165" s="46">
        <v>2023</v>
      </c>
      <c r="V1165" s="46">
        <v>2024</v>
      </c>
    </row>
    <row r="1166" spans="1:22" x14ac:dyDescent="0.3">
      <c r="A1166" s="3">
        <v>1165</v>
      </c>
      <c r="B1166" s="2" t="s">
        <v>2353</v>
      </c>
      <c r="C1166" s="2" t="s">
        <v>39</v>
      </c>
      <c r="D1166" s="2" t="s">
        <v>20</v>
      </c>
      <c r="E1166" s="3">
        <v>2000</v>
      </c>
      <c r="F1166" s="4">
        <v>30523.01</v>
      </c>
      <c r="G1166" s="5">
        <v>18154</v>
      </c>
      <c r="H1166" s="2" t="s">
        <v>28</v>
      </c>
      <c r="I1166" s="2" t="s">
        <v>29</v>
      </c>
      <c r="J1166" s="6">
        <v>2.4</v>
      </c>
      <c r="K1166" s="7">
        <v>203</v>
      </c>
      <c r="L1166" s="8">
        <v>352</v>
      </c>
      <c r="M1166" s="3">
        <v>2</v>
      </c>
      <c r="N1166" s="3">
        <v>7</v>
      </c>
      <c r="O1166" s="2" t="s">
        <v>65</v>
      </c>
      <c r="P1166" s="9" t="s">
        <v>2352</v>
      </c>
      <c r="Q1166" s="9" t="s">
        <v>15824</v>
      </c>
      <c r="R1166" s="10">
        <v>42022</v>
      </c>
      <c r="S1166" s="16">
        <v>45708.570401125937</v>
      </c>
      <c r="T1166" s="1" t="s">
        <v>19926</v>
      </c>
      <c r="U1166" s="46">
        <v>2015</v>
      </c>
      <c r="V1166" s="46">
        <v>2025</v>
      </c>
    </row>
    <row r="1167" spans="1:22" x14ac:dyDescent="0.3">
      <c r="A1167" s="3">
        <v>1166</v>
      </c>
      <c r="B1167" s="2" t="s">
        <v>2355</v>
      </c>
      <c r="C1167" s="2" t="s">
        <v>19</v>
      </c>
      <c r="D1167" s="2" t="s">
        <v>40</v>
      </c>
      <c r="E1167" s="3">
        <v>2002</v>
      </c>
      <c r="F1167" s="4">
        <v>73263.259999999995</v>
      </c>
      <c r="G1167" s="5">
        <v>41191</v>
      </c>
      <c r="H1167" s="2" t="s">
        <v>41</v>
      </c>
      <c r="I1167" s="2" t="s">
        <v>22</v>
      </c>
      <c r="J1167" s="6">
        <v>2.2999999999999998</v>
      </c>
      <c r="K1167" s="7">
        <v>118</v>
      </c>
      <c r="L1167" s="8">
        <v>241</v>
      </c>
      <c r="M1167" s="3">
        <v>2</v>
      </c>
      <c r="N1167" s="3">
        <v>2</v>
      </c>
      <c r="O1167" s="2" t="s">
        <v>23</v>
      </c>
      <c r="P1167" s="9" t="s">
        <v>2354</v>
      </c>
      <c r="Q1167" s="9" t="s">
        <v>15825</v>
      </c>
      <c r="R1167" s="10">
        <v>43511</v>
      </c>
      <c r="S1167" s="16">
        <v>45778.372361518021</v>
      </c>
      <c r="T1167" s="1" t="s">
        <v>19915</v>
      </c>
      <c r="U1167" s="46">
        <v>2019</v>
      </c>
      <c r="V1167" s="46">
        <v>2025</v>
      </c>
    </row>
    <row r="1168" spans="1:22" x14ac:dyDescent="0.3">
      <c r="A1168" s="3">
        <v>1167</v>
      </c>
      <c r="B1168" s="2" t="s">
        <v>2357</v>
      </c>
      <c r="C1168" s="2" t="s">
        <v>63</v>
      </c>
      <c r="D1168" s="2" t="s">
        <v>20</v>
      </c>
      <c r="E1168" s="3">
        <v>2024</v>
      </c>
      <c r="F1168" s="4">
        <v>64695.85</v>
      </c>
      <c r="G1168" s="5">
        <v>283539</v>
      </c>
      <c r="H1168" s="2" t="s">
        <v>21</v>
      </c>
      <c r="I1168" s="2" t="s">
        <v>29</v>
      </c>
      <c r="J1168" s="6">
        <v>2.5</v>
      </c>
      <c r="K1168" s="7">
        <v>426</v>
      </c>
      <c r="L1168" s="8">
        <v>774</v>
      </c>
      <c r="M1168" s="3">
        <v>3</v>
      </c>
      <c r="N1168" s="3">
        <v>4</v>
      </c>
      <c r="O1168" s="2" t="s">
        <v>30</v>
      </c>
      <c r="P1168" s="9" t="s">
        <v>2356</v>
      </c>
      <c r="Q1168" s="9" t="s">
        <v>15826</v>
      </c>
      <c r="R1168" s="10">
        <v>43635</v>
      </c>
      <c r="S1168" s="16">
        <v>45444.549596965102</v>
      </c>
      <c r="T1168" s="1" t="s">
        <v>19919</v>
      </c>
      <c r="U1168" s="46">
        <v>2019</v>
      </c>
      <c r="V1168" s="46">
        <v>2024</v>
      </c>
    </row>
    <row r="1169" spans="1:22" x14ac:dyDescent="0.3">
      <c r="A1169" s="3">
        <v>1168</v>
      </c>
      <c r="B1169" s="2" t="s">
        <v>2359</v>
      </c>
      <c r="C1169" s="2" t="s">
        <v>49</v>
      </c>
      <c r="D1169" s="2" t="s">
        <v>40</v>
      </c>
      <c r="E1169" s="3">
        <v>2005</v>
      </c>
      <c r="F1169" s="4">
        <v>34406.67</v>
      </c>
      <c r="G1169" s="5">
        <v>271543</v>
      </c>
      <c r="H1169" s="2" t="s">
        <v>41</v>
      </c>
      <c r="I1169" s="2" t="s">
        <v>22</v>
      </c>
      <c r="J1169" s="6">
        <v>4.2</v>
      </c>
      <c r="K1169" s="7">
        <v>473</v>
      </c>
      <c r="L1169" s="8">
        <v>338</v>
      </c>
      <c r="M1169" s="3">
        <v>3</v>
      </c>
      <c r="N1169" s="3">
        <v>7</v>
      </c>
      <c r="O1169" s="2" t="s">
        <v>30</v>
      </c>
      <c r="P1169" s="9" t="s">
        <v>2358</v>
      </c>
      <c r="Q1169" s="9" t="s">
        <v>15827</v>
      </c>
      <c r="R1169" s="10">
        <v>44528</v>
      </c>
      <c r="S1169" s="16">
        <v>45369.198526751068</v>
      </c>
      <c r="T1169" s="1" t="s">
        <v>19924</v>
      </c>
      <c r="U1169" s="46">
        <v>2021</v>
      </c>
      <c r="V1169" s="46">
        <v>2024</v>
      </c>
    </row>
    <row r="1170" spans="1:22" x14ac:dyDescent="0.3">
      <c r="A1170" s="3">
        <v>1169</v>
      </c>
      <c r="B1170" s="2" t="s">
        <v>2361</v>
      </c>
      <c r="C1170" s="2" t="s">
        <v>19</v>
      </c>
      <c r="D1170" s="2" t="s">
        <v>40</v>
      </c>
      <c r="E1170" s="3">
        <v>1999</v>
      </c>
      <c r="F1170" s="4">
        <v>74104.34</v>
      </c>
      <c r="G1170" s="5">
        <v>90822</v>
      </c>
      <c r="H1170" s="2" t="s">
        <v>35</v>
      </c>
      <c r="I1170" s="2" t="s">
        <v>22</v>
      </c>
      <c r="J1170" s="6">
        <v>2.8</v>
      </c>
      <c r="K1170" s="7">
        <v>356</v>
      </c>
      <c r="L1170" s="8">
        <v>281</v>
      </c>
      <c r="M1170" s="3">
        <v>2</v>
      </c>
      <c r="N1170" s="3">
        <v>4</v>
      </c>
      <c r="O1170" s="2" t="s">
        <v>85</v>
      </c>
      <c r="P1170" s="9" t="s">
        <v>2360</v>
      </c>
      <c r="Q1170" s="9" t="s">
        <v>15828</v>
      </c>
      <c r="R1170" s="10">
        <v>42954</v>
      </c>
      <c r="S1170" s="16">
        <v>45246.972081462023</v>
      </c>
      <c r="T1170" s="1" t="s">
        <v>19921</v>
      </c>
      <c r="U1170" s="46">
        <v>2017</v>
      </c>
      <c r="V1170" s="46">
        <v>2023</v>
      </c>
    </row>
    <row r="1171" spans="1:22" x14ac:dyDescent="0.3">
      <c r="A1171" s="3">
        <v>1170</v>
      </c>
      <c r="B1171" s="2" t="s">
        <v>2363</v>
      </c>
      <c r="C1171" s="2" t="s">
        <v>45</v>
      </c>
      <c r="D1171" s="2" t="s">
        <v>27</v>
      </c>
      <c r="E1171" s="3">
        <v>2010</v>
      </c>
      <c r="F1171" s="4">
        <v>75464.33</v>
      </c>
      <c r="G1171" s="5">
        <v>242133</v>
      </c>
      <c r="H1171" s="2" t="s">
        <v>28</v>
      </c>
      <c r="I1171" s="2" t="s">
        <v>22</v>
      </c>
      <c r="J1171" s="6">
        <v>1.1000000000000001</v>
      </c>
      <c r="K1171" s="7">
        <v>340</v>
      </c>
      <c r="L1171" s="8">
        <v>753</v>
      </c>
      <c r="M1171" s="3">
        <v>4</v>
      </c>
      <c r="N1171" s="3">
        <v>7</v>
      </c>
      <c r="O1171" s="2" t="s">
        <v>36</v>
      </c>
      <c r="P1171" s="9" t="s">
        <v>2362</v>
      </c>
      <c r="Q1171" s="9" t="s">
        <v>15829</v>
      </c>
      <c r="R1171" s="10">
        <v>43730</v>
      </c>
      <c r="S1171" s="16">
        <v>45684.621611367977</v>
      </c>
      <c r="T1171" s="1" t="s">
        <v>19922</v>
      </c>
      <c r="U1171" s="46">
        <v>2019</v>
      </c>
      <c r="V1171" s="46">
        <v>2025</v>
      </c>
    </row>
    <row r="1172" spans="1:22" x14ac:dyDescent="0.3">
      <c r="A1172" s="3">
        <v>1171</v>
      </c>
      <c r="B1172" s="2" t="s">
        <v>2365</v>
      </c>
      <c r="C1172" s="2" t="s">
        <v>49</v>
      </c>
      <c r="D1172" s="2" t="s">
        <v>46</v>
      </c>
      <c r="E1172" s="3">
        <v>1995</v>
      </c>
      <c r="F1172" s="4">
        <v>25536.07</v>
      </c>
      <c r="G1172" s="5">
        <v>111234</v>
      </c>
      <c r="H1172" s="2" t="s">
        <v>41</v>
      </c>
      <c r="I1172" s="2" t="s">
        <v>29</v>
      </c>
      <c r="J1172" s="6">
        <v>4.2</v>
      </c>
      <c r="K1172" s="7">
        <v>492</v>
      </c>
      <c r="L1172" s="8">
        <v>790</v>
      </c>
      <c r="M1172" s="3">
        <v>4</v>
      </c>
      <c r="N1172" s="3">
        <v>5</v>
      </c>
      <c r="O1172" s="2" t="s">
        <v>80</v>
      </c>
      <c r="P1172" s="9" t="s">
        <v>2364</v>
      </c>
      <c r="Q1172" s="9" t="s">
        <v>15830</v>
      </c>
      <c r="R1172" s="10">
        <v>43479</v>
      </c>
      <c r="S1172" s="16">
        <v>45403.953477741263</v>
      </c>
      <c r="T1172" s="1" t="s">
        <v>19926</v>
      </c>
      <c r="U1172" s="46">
        <v>2019</v>
      </c>
      <c r="V1172" s="46">
        <v>2024</v>
      </c>
    </row>
    <row r="1173" spans="1:22" x14ac:dyDescent="0.3">
      <c r="A1173" s="3">
        <v>1172</v>
      </c>
      <c r="B1173" s="2" t="s">
        <v>2367</v>
      </c>
      <c r="C1173" s="2" t="s">
        <v>74</v>
      </c>
      <c r="D1173" s="2" t="s">
        <v>50</v>
      </c>
      <c r="E1173" s="3">
        <v>2016</v>
      </c>
      <c r="F1173" s="4">
        <v>24326.080000000002</v>
      </c>
      <c r="G1173" s="5">
        <v>141281</v>
      </c>
      <c r="H1173" s="2" t="s">
        <v>21</v>
      </c>
      <c r="I1173" s="2" t="s">
        <v>22</v>
      </c>
      <c r="J1173" s="6">
        <v>4.5</v>
      </c>
      <c r="K1173" s="7">
        <v>307</v>
      </c>
      <c r="L1173" s="8">
        <v>701</v>
      </c>
      <c r="M1173" s="3">
        <v>5</v>
      </c>
      <c r="N1173" s="3">
        <v>2</v>
      </c>
      <c r="O1173" s="2" t="s">
        <v>51</v>
      </c>
      <c r="P1173" s="9" t="s">
        <v>2366</v>
      </c>
      <c r="Q1173" s="9" t="s">
        <v>15831</v>
      </c>
      <c r="R1173" s="10">
        <v>42390</v>
      </c>
      <c r="S1173" s="16">
        <v>45550.128712788282</v>
      </c>
      <c r="T1173" s="1" t="s">
        <v>19926</v>
      </c>
      <c r="U1173" s="46">
        <v>2016</v>
      </c>
      <c r="V1173" s="46">
        <v>2024</v>
      </c>
    </row>
    <row r="1174" spans="1:22" x14ac:dyDescent="0.3">
      <c r="A1174" s="3">
        <v>1173</v>
      </c>
      <c r="B1174" s="2" t="s">
        <v>2369</v>
      </c>
      <c r="C1174" s="2" t="s">
        <v>118</v>
      </c>
      <c r="D1174" s="2" t="s">
        <v>27</v>
      </c>
      <c r="E1174" s="3">
        <v>2007</v>
      </c>
      <c r="F1174" s="4">
        <v>54638.98</v>
      </c>
      <c r="G1174" s="5">
        <v>123594</v>
      </c>
      <c r="H1174" s="2" t="s">
        <v>41</v>
      </c>
      <c r="I1174" s="2" t="s">
        <v>22</v>
      </c>
      <c r="J1174" s="6">
        <v>5.4</v>
      </c>
      <c r="K1174" s="7">
        <v>430</v>
      </c>
      <c r="L1174" s="8">
        <v>201</v>
      </c>
      <c r="M1174" s="3">
        <v>2</v>
      </c>
      <c r="N1174" s="3">
        <v>4</v>
      </c>
      <c r="O1174" s="2" t="s">
        <v>30</v>
      </c>
      <c r="P1174" s="9" t="s">
        <v>2368</v>
      </c>
      <c r="Q1174" s="9" t="s">
        <v>15832</v>
      </c>
      <c r="R1174" s="10">
        <v>42591</v>
      </c>
      <c r="S1174" s="16">
        <v>45258.946476340992</v>
      </c>
      <c r="T1174" s="1" t="s">
        <v>19921</v>
      </c>
      <c r="U1174" s="46">
        <v>2016</v>
      </c>
      <c r="V1174" s="46">
        <v>2023</v>
      </c>
    </row>
    <row r="1175" spans="1:22" x14ac:dyDescent="0.3">
      <c r="A1175" s="3">
        <v>1174</v>
      </c>
      <c r="B1175" s="2" t="s">
        <v>2371</v>
      </c>
      <c r="C1175" s="2" t="s">
        <v>107</v>
      </c>
      <c r="D1175" s="2" t="s">
        <v>27</v>
      </c>
      <c r="E1175" s="3">
        <v>2011</v>
      </c>
      <c r="F1175" s="4">
        <v>53759.3</v>
      </c>
      <c r="G1175" s="5">
        <v>200028</v>
      </c>
      <c r="H1175" s="2" t="s">
        <v>35</v>
      </c>
      <c r="I1175" s="2" t="s">
        <v>22</v>
      </c>
      <c r="J1175" s="6">
        <v>1.8</v>
      </c>
      <c r="K1175" s="7">
        <v>678</v>
      </c>
      <c r="L1175" s="8">
        <v>354</v>
      </c>
      <c r="M1175" s="3">
        <v>2</v>
      </c>
      <c r="N1175" s="3">
        <v>2</v>
      </c>
      <c r="O1175" s="2" t="s">
        <v>51</v>
      </c>
      <c r="P1175" s="9" t="s">
        <v>2370</v>
      </c>
      <c r="Q1175" s="9" t="s">
        <v>15833</v>
      </c>
      <c r="R1175" s="10">
        <v>42182</v>
      </c>
      <c r="S1175" s="16">
        <v>45609.41657035979</v>
      </c>
      <c r="T1175" s="1" t="s">
        <v>19919</v>
      </c>
      <c r="U1175" s="46">
        <v>2015</v>
      </c>
      <c r="V1175" s="46">
        <v>2024</v>
      </c>
    </row>
    <row r="1176" spans="1:22" x14ac:dyDescent="0.3">
      <c r="A1176" s="3">
        <v>1175</v>
      </c>
      <c r="B1176" s="2" t="s">
        <v>2373</v>
      </c>
      <c r="C1176" s="2" t="s">
        <v>33</v>
      </c>
      <c r="D1176" s="2" t="s">
        <v>46</v>
      </c>
      <c r="E1176" s="3">
        <v>1994</v>
      </c>
      <c r="F1176" s="4">
        <v>47521.279999999999</v>
      </c>
      <c r="G1176" s="5">
        <v>241407</v>
      </c>
      <c r="H1176" s="2" t="s">
        <v>21</v>
      </c>
      <c r="I1176" s="2" t="s">
        <v>22</v>
      </c>
      <c r="J1176" s="6">
        <v>5.0999999999999996</v>
      </c>
      <c r="K1176" s="7">
        <v>243</v>
      </c>
      <c r="L1176" s="8">
        <v>650</v>
      </c>
      <c r="M1176" s="3">
        <v>2</v>
      </c>
      <c r="N1176" s="3">
        <v>2</v>
      </c>
      <c r="O1176" s="2" t="s">
        <v>23</v>
      </c>
      <c r="P1176" s="9" t="s">
        <v>2372</v>
      </c>
      <c r="Q1176" s="9" t="s">
        <v>18928</v>
      </c>
      <c r="R1176" s="10">
        <v>42083</v>
      </c>
      <c r="S1176" s="16">
        <v>45691.484984042523</v>
      </c>
      <c r="T1176" s="1" t="s">
        <v>19916</v>
      </c>
      <c r="U1176" s="46">
        <v>2015</v>
      </c>
      <c r="V1176" s="46">
        <v>2025</v>
      </c>
    </row>
    <row r="1177" spans="1:22" x14ac:dyDescent="0.3">
      <c r="A1177" s="3">
        <v>1176</v>
      </c>
      <c r="B1177" s="2" t="s">
        <v>2375</v>
      </c>
      <c r="C1177" s="2" t="s">
        <v>63</v>
      </c>
      <c r="D1177" s="2" t="s">
        <v>46</v>
      </c>
      <c r="E1177" s="3">
        <v>2016</v>
      </c>
      <c r="F1177" s="4">
        <v>29808.58</v>
      </c>
      <c r="G1177" s="5">
        <v>4220</v>
      </c>
      <c r="H1177" s="2" t="s">
        <v>41</v>
      </c>
      <c r="I1177" s="2" t="s">
        <v>29</v>
      </c>
      <c r="J1177" s="6">
        <v>3.5</v>
      </c>
      <c r="K1177" s="7">
        <v>74</v>
      </c>
      <c r="L1177" s="8">
        <v>401</v>
      </c>
      <c r="M1177" s="3">
        <v>3</v>
      </c>
      <c r="N1177" s="3">
        <v>5</v>
      </c>
      <c r="O1177" s="2" t="s">
        <v>51</v>
      </c>
      <c r="P1177" s="9" t="s">
        <v>2374</v>
      </c>
      <c r="Q1177" s="9" t="s">
        <v>15834</v>
      </c>
      <c r="R1177" s="10">
        <v>42541</v>
      </c>
      <c r="S1177" s="16">
        <v>45142.41517007973</v>
      </c>
      <c r="T1177" s="1" t="s">
        <v>19919</v>
      </c>
      <c r="U1177" s="46">
        <v>2016</v>
      </c>
      <c r="V1177" s="46">
        <v>2023</v>
      </c>
    </row>
    <row r="1178" spans="1:22" x14ac:dyDescent="0.3">
      <c r="A1178" s="3">
        <v>1177</v>
      </c>
      <c r="B1178" s="2" t="s">
        <v>2377</v>
      </c>
      <c r="C1178" s="2" t="s">
        <v>45</v>
      </c>
      <c r="D1178" s="2" t="s">
        <v>56</v>
      </c>
      <c r="E1178" s="3">
        <v>2000</v>
      </c>
      <c r="F1178" s="4">
        <v>58060.5</v>
      </c>
      <c r="G1178" s="5">
        <v>65016</v>
      </c>
      <c r="H1178" s="2" t="s">
        <v>41</v>
      </c>
      <c r="I1178" s="2" t="s">
        <v>22</v>
      </c>
      <c r="J1178" s="6">
        <v>3.3</v>
      </c>
      <c r="K1178" s="7">
        <v>301</v>
      </c>
      <c r="L1178" s="8">
        <v>238</v>
      </c>
      <c r="M1178" s="3">
        <v>5</v>
      </c>
      <c r="N1178" s="3">
        <v>2</v>
      </c>
      <c r="O1178" s="2" t="s">
        <v>30</v>
      </c>
      <c r="P1178" s="9" t="s">
        <v>2376</v>
      </c>
      <c r="Q1178" s="9" t="s">
        <v>15835</v>
      </c>
      <c r="R1178" s="10">
        <v>42112</v>
      </c>
      <c r="S1178" s="16">
        <v>45387.598206687049</v>
      </c>
      <c r="T1178" s="1" t="s">
        <v>19917</v>
      </c>
      <c r="U1178" s="46">
        <v>2015</v>
      </c>
      <c r="V1178" s="46">
        <v>2024</v>
      </c>
    </row>
    <row r="1179" spans="1:22" x14ac:dyDescent="0.3">
      <c r="A1179" s="3">
        <v>1178</v>
      </c>
      <c r="B1179" s="2" t="s">
        <v>2379</v>
      </c>
      <c r="C1179" s="2" t="s">
        <v>45</v>
      </c>
      <c r="D1179" s="2" t="s">
        <v>34</v>
      </c>
      <c r="E1179" s="3">
        <v>2004</v>
      </c>
      <c r="F1179" s="4">
        <v>40031.31</v>
      </c>
      <c r="G1179" s="5">
        <v>186485</v>
      </c>
      <c r="H1179" s="2" t="s">
        <v>28</v>
      </c>
      <c r="I1179" s="2" t="s">
        <v>22</v>
      </c>
      <c r="J1179" s="6">
        <v>3</v>
      </c>
      <c r="K1179" s="7">
        <v>194</v>
      </c>
      <c r="L1179" s="8">
        <v>397</v>
      </c>
      <c r="M1179" s="3">
        <v>3</v>
      </c>
      <c r="N1179" s="3">
        <v>2</v>
      </c>
      <c r="O1179" s="2" t="s">
        <v>80</v>
      </c>
      <c r="P1179" s="9" t="s">
        <v>2378</v>
      </c>
      <c r="Q1179" s="9" t="s">
        <v>15836</v>
      </c>
      <c r="R1179" s="10">
        <v>44658</v>
      </c>
      <c r="S1179" s="16">
        <v>45339.262539553623</v>
      </c>
      <c r="T1179" s="1" t="s">
        <v>19917</v>
      </c>
      <c r="U1179" s="46">
        <v>2022</v>
      </c>
      <c r="V1179" s="46">
        <v>2024</v>
      </c>
    </row>
    <row r="1180" spans="1:22" x14ac:dyDescent="0.3">
      <c r="A1180" s="3">
        <v>1179</v>
      </c>
      <c r="B1180" s="2" t="s">
        <v>2381</v>
      </c>
      <c r="C1180" s="2" t="s">
        <v>107</v>
      </c>
      <c r="D1180" s="2" t="s">
        <v>79</v>
      </c>
      <c r="E1180" s="3">
        <v>2018</v>
      </c>
      <c r="F1180" s="4">
        <v>63064.89</v>
      </c>
      <c r="G1180" s="5">
        <v>22694</v>
      </c>
      <c r="H1180" s="2" t="s">
        <v>41</v>
      </c>
      <c r="I1180" s="2" t="s">
        <v>22</v>
      </c>
      <c r="J1180" s="6">
        <v>2.5</v>
      </c>
      <c r="K1180" s="7">
        <v>153</v>
      </c>
      <c r="L1180" s="8">
        <v>168</v>
      </c>
      <c r="M1180" s="3">
        <v>5</v>
      </c>
      <c r="N1180" s="3">
        <v>2</v>
      </c>
      <c r="O1180" s="2" t="s">
        <v>80</v>
      </c>
      <c r="P1180" s="9" t="s">
        <v>2380</v>
      </c>
      <c r="Q1180" s="9" t="s">
        <v>15837</v>
      </c>
      <c r="R1180" s="10">
        <v>42636</v>
      </c>
      <c r="S1180" s="16">
        <v>45748.144315908903</v>
      </c>
      <c r="T1180" s="1" t="s">
        <v>19922</v>
      </c>
      <c r="U1180" s="46">
        <v>2016</v>
      </c>
      <c r="V1180" s="46">
        <v>2025</v>
      </c>
    </row>
    <row r="1181" spans="1:22" x14ac:dyDescent="0.3">
      <c r="A1181" s="3">
        <v>1180</v>
      </c>
      <c r="B1181" s="2" t="s">
        <v>2383</v>
      </c>
      <c r="C1181" s="2" t="s">
        <v>26</v>
      </c>
      <c r="D1181" s="2" t="s">
        <v>46</v>
      </c>
      <c r="E1181" s="3">
        <v>1990</v>
      </c>
      <c r="F1181" s="4">
        <v>14816.86</v>
      </c>
      <c r="G1181" s="5">
        <v>142855</v>
      </c>
      <c r="H1181" s="2" t="s">
        <v>28</v>
      </c>
      <c r="I1181" s="2" t="s">
        <v>29</v>
      </c>
      <c r="J1181" s="6">
        <v>2.2000000000000002</v>
      </c>
      <c r="K1181" s="7">
        <v>293</v>
      </c>
      <c r="L1181" s="8">
        <v>607</v>
      </c>
      <c r="M1181" s="3">
        <v>3</v>
      </c>
      <c r="N1181" s="3">
        <v>5</v>
      </c>
      <c r="O1181" s="2" t="s">
        <v>36</v>
      </c>
      <c r="P1181" s="9" t="s">
        <v>2382</v>
      </c>
      <c r="Q1181" s="9" t="s">
        <v>15838</v>
      </c>
      <c r="R1181" s="10">
        <v>44818</v>
      </c>
      <c r="S1181" s="16">
        <v>45817.070101065918</v>
      </c>
      <c r="T1181" s="1" t="s">
        <v>19922</v>
      </c>
      <c r="U1181" s="46">
        <v>2022</v>
      </c>
      <c r="V1181" s="46">
        <v>2025</v>
      </c>
    </row>
    <row r="1182" spans="1:22" x14ac:dyDescent="0.3">
      <c r="A1182" s="3">
        <v>1181</v>
      </c>
      <c r="B1182" s="2" t="s">
        <v>2385</v>
      </c>
      <c r="C1182" s="2" t="s">
        <v>45</v>
      </c>
      <c r="D1182" s="2" t="s">
        <v>64</v>
      </c>
      <c r="E1182" s="3">
        <v>2002</v>
      </c>
      <c r="F1182" s="4">
        <v>67889.58</v>
      </c>
      <c r="G1182" s="5">
        <v>35499</v>
      </c>
      <c r="H1182" s="2" t="s">
        <v>41</v>
      </c>
      <c r="I1182" s="2" t="s">
        <v>29</v>
      </c>
      <c r="J1182" s="6">
        <v>3</v>
      </c>
      <c r="K1182" s="7">
        <v>131</v>
      </c>
      <c r="L1182" s="8">
        <v>640</v>
      </c>
      <c r="M1182" s="3">
        <v>5</v>
      </c>
      <c r="N1182" s="3">
        <v>2</v>
      </c>
      <c r="O1182" s="2" t="s">
        <v>23</v>
      </c>
      <c r="P1182" s="9" t="s">
        <v>2384</v>
      </c>
      <c r="Q1182" s="9" t="s">
        <v>15839</v>
      </c>
      <c r="R1182" s="10">
        <v>43533</v>
      </c>
      <c r="S1182" s="16">
        <v>45769.756638373387</v>
      </c>
      <c r="T1182" s="1" t="s">
        <v>19916</v>
      </c>
      <c r="U1182" s="46">
        <v>2019</v>
      </c>
      <c r="V1182" s="46">
        <v>2025</v>
      </c>
    </row>
    <row r="1183" spans="1:22" x14ac:dyDescent="0.3">
      <c r="A1183" s="3">
        <v>1182</v>
      </c>
      <c r="B1183" s="2" t="s">
        <v>2387</v>
      </c>
      <c r="C1183" s="2" t="s">
        <v>39</v>
      </c>
      <c r="D1183" s="2" t="s">
        <v>34</v>
      </c>
      <c r="E1183" s="3">
        <v>2004</v>
      </c>
      <c r="F1183" s="4">
        <v>19282.36</v>
      </c>
      <c r="G1183" s="5">
        <v>209436</v>
      </c>
      <c r="H1183" s="2" t="s">
        <v>35</v>
      </c>
      <c r="I1183" s="2" t="s">
        <v>29</v>
      </c>
      <c r="J1183" s="6">
        <v>2.1</v>
      </c>
      <c r="K1183" s="7">
        <v>281</v>
      </c>
      <c r="L1183" s="8">
        <v>604</v>
      </c>
      <c r="M1183" s="3">
        <v>5</v>
      </c>
      <c r="N1183" s="3">
        <v>2</v>
      </c>
      <c r="O1183" s="2" t="s">
        <v>23</v>
      </c>
      <c r="P1183" s="9" t="s">
        <v>2386</v>
      </c>
      <c r="Q1183" s="9" t="s">
        <v>15840</v>
      </c>
      <c r="R1183" s="10">
        <v>43536</v>
      </c>
      <c r="S1183" s="16">
        <v>45799.838654776657</v>
      </c>
      <c r="T1183" s="1" t="s">
        <v>19916</v>
      </c>
      <c r="U1183" s="46">
        <v>2019</v>
      </c>
      <c r="V1183" s="46">
        <v>2025</v>
      </c>
    </row>
    <row r="1184" spans="1:22" x14ac:dyDescent="0.3">
      <c r="A1184" s="3">
        <v>1183</v>
      </c>
      <c r="B1184" s="2" t="s">
        <v>2389</v>
      </c>
      <c r="C1184" s="2" t="s">
        <v>39</v>
      </c>
      <c r="D1184" s="2" t="s">
        <v>64</v>
      </c>
      <c r="E1184" s="3">
        <v>2003</v>
      </c>
      <c r="F1184" s="4">
        <v>76469.58</v>
      </c>
      <c r="G1184" s="5">
        <v>225121</v>
      </c>
      <c r="H1184" s="2" t="s">
        <v>41</v>
      </c>
      <c r="I1184" s="2" t="s">
        <v>29</v>
      </c>
      <c r="J1184" s="6">
        <v>1.2</v>
      </c>
      <c r="K1184" s="7">
        <v>632</v>
      </c>
      <c r="L1184" s="8">
        <v>638</v>
      </c>
      <c r="M1184" s="3">
        <v>5</v>
      </c>
      <c r="N1184" s="3">
        <v>4</v>
      </c>
      <c r="O1184" s="2" t="s">
        <v>80</v>
      </c>
      <c r="P1184" s="9" t="s">
        <v>2388</v>
      </c>
      <c r="Q1184" s="9" t="s">
        <v>15841</v>
      </c>
      <c r="R1184" s="10">
        <v>45431</v>
      </c>
      <c r="S1184" s="16">
        <v>45687.980283102341</v>
      </c>
      <c r="T1184" s="1" t="s">
        <v>19918</v>
      </c>
      <c r="U1184" s="46">
        <v>2024</v>
      </c>
      <c r="V1184" s="46">
        <v>2025</v>
      </c>
    </row>
    <row r="1185" spans="1:22" x14ac:dyDescent="0.3">
      <c r="A1185" s="3">
        <v>1184</v>
      </c>
      <c r="B1185" s="2" t="s">
        <v>10998</v>
      </c>
      <c r="C1185" s="2" t="s">
        <v>33</v>
      </c>
      <c r="D1185" s="2" t="s">
        <v>40</v>
      </c>
      <c r="E1185" s="3">
        <v>1995</v>
      </c>
      <c r="F1185" s="4">
        <v>39042.19</v>
      </c>
      <c r="G1185" s="5">
        <v>13167</v>
      </c>
      <c r="H1185" s="2" t="s">
        <v>28</v>
      </c>
      <c r="I1185" s="2" t="s">
        <v>29</v>
      </c>
      <c r="J1185" s="6">
        <v>4.3</v>
      </c>
      <c r="K1185" s="7">
        <v>682</v>
      </c>
      <c r="L1185" s="8">
        <v>235</v>
      </c>
      <c r="M1185" s="3">
        <v>4</v>
      </c>
      <c r="N1185" s="3">
        <v>7</v>
      </c>
      <c r="O1185" s="2" t="s">
        <v>85</v>
      </c>
      <c r="P1185" s="9" t="s">
        <v>2390</v>
      </c>
      <c r="Q1185" s="9" t="s">
        <v>15842</v>
      </c>
      <c r="R1185" s="10">
        <v>44779</v>
      </c>
      <c r="S1185" s="16">
        <v>45459.444575960923</v>
      </c>
      <c r="T1185" s="1" t="s">
        <v>19921</v>
      </c>
      <c r="U1185" s="46">
        <v>2022</v>
      </c>
      <c r="V1185" s="46">
        <v>2024</v>
      </c>
    </row>
    <row r="1186" spans="1:22" x14ac:dyDescent="0.3">
      <c r="A1186" s="3">
        <v>1185</v>
      </c>
      <c r="B1186" s="2" t="s">
        <v>2392</v>
      </c>
      <c r="C1186" s="2" t="s">
        <v>33</v>
      </c>
      <c r="D1186" s="2" t="s">
        <v>64</v>
      </c>
      <c r="E1186" s="3">
        <v>1990</v>
      </c>
      <c r="F1186" s="4">
        <v>52741.19</v>
      </c>
      <c r="G1186" s="5">
        <v>45346</v>
      </c>
      <c r="H1186" s="2" t="s">
        <v>35</v>
      </c>
      <c r="I1186" s="2" t="s">
        <v>29</v>
      </c>
      <c r="J1186" s="6">
        <v>4.9000000000000004</v>
      </c>
      <c r="K1186" s="7">
        <v>178</v>
      </c>
      <c r="L1186" s="8">
        <v>284</v>
      </c>
      <c r="M1186" s="3">
        <v>3</v>
      </c>
      <c r="N1186" s="3">
        <v>4</v>
      </c>
      <c r="O1186" s="2" t="s">
        <v>36</v>
      </c>
      <c r="P1186" s="9" t="s">
        <v>2391</v>
      </c>
      <c r="Q1186" s="9" t="s">
        <v>19671</v>
      </c>
      <c r="R1186" s="10">
        <v>42674</v>
      </c>
      <c r="S1186" s="16">
        <v>45576.706028251363</v>
      </c>
      <c r="T1186" s="1" t="s">
        <v>19923</v>
      </c>
      <c r="U1186" s="46">
        <v>2016</v>
      </c>
      <c r="V1186" s="46">
        <v>2024</v>
      </c>
    </row>
    <row r="1187" spans="1:22" x14ac:dyDescent="0.3">
      <c r="A1187" s="3">
        <v>1186</v>
      </c>
      <c r="B1187" s="2" t="s">
        <v>2394</v>
      </c>
      <c r="C1187" s="2" t="s">
        <v>39</v>
      </c>
      <c r="D1187" s="2" t="s">
        <v>50</v>
      </c>
      <c r="E1187" s="3">
        <v>2011</v>
      </c>
      <c r="F1187" s="4">
        <v>25126.14</v>
      </c>
      <c r="G1187" s="5">
        <v>187845</v>
      </c>
      <c r="H1187" s="2" t="s">
        <v>28</v>
      </c>
      <c r="I1187" s="2" t="s">
        <v>22</v>
      </c>
      <c r="J1187" s="6">
        <v>1.2</v>
      </c>
      <c r="K1187" s="7">
        <v>247</v>
      </c>
      <c r="L1187" s="8">
        <v>789</v>
      </c>
      <c r="M1187" s="3">
        <v>3</v>
      </c>
      <c r="N1187" s="3">
        <v>2</v>
      </c>
      <c r="O1187" s="2" t="s">
        <v>30</v>
      </c>
      <c r="P1187" s="9" t="s">
        <v>2393</v>
      </c>
      <c r="Q1187" s="9" t="s">
        <v>15843</v>
      </c>
      <c r="R1187" s="10">
        <v>44026</v>
      </c>
      <c r="S1187" s="16">
        <v>45488.796446334993</v>
      </c>
      <c r="T1187" s="1" t="s">
        <v>19920</v>
      </c>
      <c r="U1187" s="46">
        <v>2020</v>
      </c>
      <c r="V1187" s="46">
        <v>2024</v>
      </c>
    </row>
    <row r="1188" spans="1:22" x14ac:dyDescent="0.3">
      <c r="A1188" s="3">
        <v>1187</v>
      </c>
      <c r="B1188" s="2" t="s">
        <v>2396</v>
      </c>
      <c r="C1188" s="2" t="s">
        <v>118</v>
      </c>
      <c r="D1188" s="2" t="s">
        <v>56</v>
      </c>
      <c r="E1188" s="3">
        <v>2017</v>
      </c>
      <c r="F1188" s="4">
        <v>51347.68</v>
      </c>
      <c r="G1188" s="5">
        <v>59491</v>
      </c>
      <c r="H1188" s="2" t="s">
        <v>35</v>
      </c>
      <c r="I1188" s="2" t="s">
        <v>29</v>
      </c>
      <c r="J1188" s="6">
        <v>2.2000000000000002</v>
      </c>
      <c r="K1188" s="7">
        <v>250</v>
      </c>
      <c r="L1188" s="8">
        <v>711</v>
      </c>
      <c r="M1188" s="3">
        <v>2</v>
      </c>
      <c r="N1188" s="3">
        <v>4</v>
      </c>
      <c r="O1188" s="2" t="s">
        <v>65</v>
      </c>
      <c r="P1188" s="9" t="s">
        <v>2395</v>
      </c>
      <c r="Q1188" s="9" t="s">
        <v>19672</v>
      </c>
      <c r="R1188" s="10">
        <v>42393</v>
      </c>
      <c r="S1188" s="16">
        <v>45203.893465738867</v>
      </c>
      <c r="T1188" s="1" t="s">
        <v>19926</v>
      </c>
      <c r="U1188" s="46">
        <v>2016</v>
      </c>
      <c r="V1188" s="46">
        <v>2023</v>
      </c>
    </row>
    <row r="1189" spans="1:22" x14ac:dyDescent="0.3">
      <c r="A1189" s="3">
        <v>1188</v>
      </c>
      <c r="B1189" s="2" t="s">
        <v>2398</v>
      </c>
      <c r="C1189" s="2" t="s">
        <v>107</v>
      </c>
      <c r="D1189" s="2" t="s">
        <v>20</v>
      </c>
      <c r="E1189" s="3">
        <v>2003</v>
      </c>
      <c r="F1189" s="4">
        <v>21030.43</v>
      </c>
      <c r="G1189" s="5">
        <v>146920</v>
      </c>
      <c r="H1189" s="2" t="s">
        <v>28</v>
      </c>
      <c r="I1189" s="2" t="s">
        <v>29</v>
      </c>
      <c r="J1189" s="6">
        <v>3.7</v>
      </c>
      <c r="K1189" s="7">
        <v>174</v>
      </c>
      <c r="L1189" s="8">
        <v>468</v>
      </c>
      <c r="M1189" s="3">
        <v>2</v>
      </c>
      <c r="N1189" s="3">
        <v>2</v>
      </c>
      <c r="O1189" s="2" t="s">
        <v>36</v>
      </c>
      <c r="P1189" s="9" t="s">
        <v>2397</v>
      </c>
      <c r="Q1189" s="9" t="s">
        <v>15844</v>
      </c>
      <c r="R1189" s="10">
        <v>42461</v>
      </c>
      <c r="S1189" s="16">
        <v>45588.826452336179</v>
      </c>
      <c r="T1189" s="1" t="s">
        <v>19917</v>
      </c>
      <c r="U1189" s="46">
        <v>2016</v>
      </c>
      <c r="V1189" s="46">
        <v>2024</v>
      </c>
    </row>
    <row r="1190" spans="1:22" x14ac:dyDescent="0.3">
      <c r="A1190" s="3">
        <v>1189</v>
      </c>
      <c r="B1190" s="2" t="s">
        <v>2400</v>
      </c>
      <c r="C1190" s="2" t="s">
        <v>74</v>
      </c>
      <c r="D1190" s="2" t="s">
        <v>56</v>
      </c>
      <c r="E1190" s="3">
        <v>2022</v>
      </c>
      <c r="F1190" s="4">
        <v>24590.7</v>
      </c>
      <c r="G1190" s="5">
        <v>8123</v>
      </c>
      <c r="H1190" s="2" t="s">
        <v>41</v>
      </c>
      <c r="I1190" s="2" t="s">
        <v>29</v>
      </c>
      <c r="J1190" s="6">
        <v>4.2</v>
      </c>
      <c r="K1190" s="7">
        <v>534</v>
      </c>
      <c r="L1190" s="8">
        <v>537</v>
      </c>
      <c r="M1190" s="3">
        <v>3</v>
      </c>
      <c r="N1190" s="3">
        <v>5</v>
      </c>
      <c r="O1190" s="2" t="s">
        <v>85</v>
      </c>
      <c r="P1190" s="9" t="s">
        <v>2399</v>
      </c>
      <c r="Q1190" s="9" t="s">
        <v>15845</v>
      </c>
      <c r="R1190" s="10">
        <v>44844</v>
      </c>
      <c r="S1190" s="16">
        <v>45762.747236493022</v>
      </c>
      <c r="T1190" s="1" t="s">
        <v>19923</v>
      </c>
      <c r="U1190" s="46">
        <v>2022</v>
      </c>
      <c r="V1190" s="46">
        <v>2025</v>
      </c>
    </row>
    <row r="1191" spans="1:22" x14ac:dyDescent="0.3">
      <c r="A1191" s="3">
        <v>1190</v>
      </c>
      <c r="B1191" s="2" t="s">
        <v>2402</v>
      </c>
      <c r="C1191" s="2" t="s">
        <v>39</v>
      </c>
      <c r="D1191" s="2" t="s">
        <v>40</v>
      </c>
      <c r="E1191" s="3">
        <v>1997</v>
      </c>
      <c r="F1191" s="4">
        <v>33614.559999999998</v>
      </c>
      <c r="G1191" s="5">
        <v>136123</v>
      </c>
      <c r="H1191" s="2" t="s">
        <v>41</v>
      </c>
      <c r="I1191" s="2" t="s">
        <v>29</v>
      </c>
      <c r="J1191" s="6">
        <v>4.5</v>
      </c>
      <c r="K1191" s="7">
        <v>289</v>
      </c>
      <c r="L1191" s="8">
        <v>345</v>
      </c>
      <c r="M1191" s="3">
        <v>5</v>
      </c>
      <c r="N1191" s="3">
        <v>5</v>
      </c>
      <c r="O1191" s="2" t="s">
        <v>30</v>
      </c>
      <c r="P1191" s="9" t="s">
        <v>2401</v>
      </c>
      <c r="Q1191" s="9" t="s">
        <v>15846</v>
      </c>
      <c r="R1191" s="10">
        <v>44232</v>
      </c>
      <c r="S1191" s="16">
        <v>45773.845456136944</v>
      </c>
      <c r="T1191" s="1" t="s">
        <v>19915</v>
      </c>
      <c r="U1191" s="46">
        <v>2021</v>
      </c>
      <c r="V1191" s="46">
        <v>2025</v>
      </c>
    </row>
    <row r="1192" spans="1:22" x14ac:dyDescent="0.3">
      <c r="A1192" s="3">
        <v>1191</v>
      </c>
      <c r="B1192" s="2" t="s">
        <v>2404</v>
      </c>
      <c r="C1192" s="2" t="s">
        <v>107</v>
      </c>
      <c r="D1192" s="2" t="s">
        <v>79</v>
      </c>
      <c r="E1192" s="3">
        <v>2006</v>
      </c>
      <c r="F1192" s="4">
        <v>18481.02</v>
      </c>
      <c r="G1192" s="5">
        <v>63982</v>
      </c>
      <c r="H1192" s="2" t="s">
        <v>28</v>
      </c>
      <c r="I1192" s="2" t="s">
        <v>29</v>
      </c>
      <c r="J1192" s="6">
        <v>3.5</v>
      </c>
      <c r="K1192" s="7">
        <v>141</v>
      </c>
      <c r="L1192" s="8">
        <v>367</v>
      </c>
      <c r="M1192" s="3">
        <v>3</v>
      </c>
      <c r="N1192" s="3">
        <v>7</v>
      </c>
      <c r="O1192" s="2" t="s">
        <v>65</v>
      </c>
      <c r="P1192" s="9" t="s">
        <v>2403</v>
      </c>
      <c r="Q1192" s="9" t="s">
        <v>15847</v>
      </c>
      <c r="R1192" s="10">
        <v>45468</v>
      </c>
      <c r="S1192" s="16">
        <v>45301.733033652439</v>
      </c>
      <c r="T1192" s="1" t="s">
        <v>19919</v>
      </c>
      <c r="U1192" s="46">
        <v>2024</v>
      </c>
      <c r="V1192" s="46">
        <v>2024</v>
      </c>
    </row>
    <row r="1193" spans="1:22" x14ac:dyDescent="0.3">
      <c r="A1193" s="3">
        <v>1192</v>
      </c>
      <c r="B1193" s="2" t="s">
        <v>2406</v>
      </c>
      <c r="C1193" s="2" t="s">
        <v>107</v>
      </c>
      <c r="D1193" s="2" t="s">
        <v>64</v>
      </c>
      <c r="E1193" s="3">
        <v>2000</v>
      </c>
      <c r="F1193" s="4">
        <v>70560.45</v>
      </c>
      <c r="G1193" s="5">
        <v>189372</v>
      </c>
      <c r="H1193" s="2" t="s">
        <v>41</v>
      </c>
      <c r="I1193" s="2" t="s">
        <v>22</v>
      </c>
      <c r="J1193" s="6">
        <v>3</v>
      </c>
      <c r="K1193" s="7">
        <v>475</v>
      </c>
      <c r="L1193" s="8">
        <v>586</v>
      </c>
      <c r="M1193" s="3">
        <v>2</v>
      </c>
      <c r="N1193" s="3">
        <v>5</v>
      </c>
      <c r="O1193" s="2" t="s">
        <v>80</v>
      </c>
      <c r="P1193" s="9" t="s">
        <v>2405</v>
      </c>
      <c r="Q1193" s="9" t="s">
        <v>19173</v>
      </c>
      <c r="R1193" s="10">
        <v>45058</v>
      </c>
      <c r="S1193" s="16">
        <v>45677.028092664237</v>
      </c>
      <c r="T1193" s="1" t="s">
        <v>19918</v>
      </c>
      <c r="U1193" s="46">
        <v>2023</v>
      </c>
      <c r="V1193" s="46">
        <v>2025</v>
      </c>
    </row>
    <row r="1194" spans="1:22" x14ac:dyDescent="0.3">
      <c r="A1194" s="3">
        <v>1193</v>
      </c>
      <c r="B1194" s="2" t="s">
        <v>2408</v>
      </c>
      <c r="C1194" s="2" t="s">
        <v>49</v>
      </c>
      <c r="D1194" s="2" t="s">
        <v>64</v>
      </c>
      <c r="E1194" s="3">
        <v>2018</v>
      </c>
      <c r="F1194" s="4">
        <v>31820</v>
      </c>
      <c r="G1194" s="5">
        <v>170238</v>
      </c>
      <c r="H1194" s="2" t="s">
        <v>21</v>
      </c>
      <c r="I1194" s="2" t="s">
        <v>29</v>
      </c>
      <c r="J1194" s="6">
        <v>3.6</v>
      </c>
      <c r="K1194" s="7">
        <v>288</v>
      </c>
      <c r="L1194" s="8">
        <v>193</v>
      </c>
      <c r="M1194" s="3">
        <v>4</v>
      </c>
      <c r="N1194" s="3">
        <v>5</v>
      </c>
      <c r="O1194" s="2" t="s">
        <v>85</v>
      </c>
      <c r="P1194" s="9" t="s">
        <v>2407</v>
      </c>
      <c r="Q1194" s="9" t="s">
        <v>15848</v>
      </c>
      <c r="R1194" s="10">
        <v>41952</v>
      </c>
      <c r="S1194" s="16">
        <v>45384.385564158547</v>
      </c>
      <c r="T1194" s="1" t="s">
        <v>19924</v>
      </c>
      <c r="U1194" s="46">
        <v>2014</v>
      </c>
      <c r="V1194" s="46">
        <v>2024</v>
      </c>
    </row>
    <row r="1195" spans="1:22" x14ac:dyDescent="0.3">
      <c r="A1195" s="3">
        <v>1194</v>
      </c>
      <c r="B1195" s="2" t="s">
        <v>2410</v>
      </c>
      <c r="C1195" s="2" t="s">
        <v>118</v>
      </c>
      <c r="D1195" s="2" t="s">
        <v>56</v>
      </c>
      <c r="E1195" s="3">
        <v>2022</v>
      </c>
      <c r="F1195" s="4">
        <v>38876.660000000003</v>
      </c>
      <c r="G1195" s="5">
        <v>50419</v>
      </c>
      <c r="H1195" s="2" t="s">
        <v>21</v>
      </c>
      <c r="I1195" s="2" t="s">
        <v>22</v>
      </c>
      <c r="J1195" s="6">
        <v>2.7</v>
      </c>
      <c r="K1195" s="7">
        <v>305</v>
      </c>
      <c r="L1195" s="8">
        <v>732</v>
      </c>
      <c r="M1195" s="3">
        <v>5</v>
      </c>
      <c r="N1195" s="3">
        <v>2</v>
      </c>
      <c r="O1195" s="2" t="s">
        <v>30</v>
      </c>
      <c r="P1195" s="9" t="s">
        <v>2409</v>
      </c>
      <c r="Q1195" s="9" t="s">
        <v>15849</v>
      </c>
      <c r="R1195" s="10">
        <v>43371</v>
      </c>
      <c r="S1195" s="16">
        <v>45834.447576561033</v>
      </c>
      <c r="T1195" s="1" t="s">
        <v>19922</v>
      </c>
      <c r="U1195" s="46">
        <v>2018</v>
      </c>
      <c r="V1195" s="46">
        <v>2025</v>
      </c>
    </row>
    <row r="1196" spans="1:22" x14ac:dyDescent="0.3">
      <c r="A1196" s="3">
        <v>1195</v>
      </c>
      <c r="B1196" s="2" t="s">
        <v>2412</v>
      </c>
      <c r="C1196" s="2" t="s">
        <v>49</v>
      </c>
      <c r="D1196" s="2" t="s">
        <v>79</v>
      </c>
      <c r="E1196" s="3">
        <v>1992</v>
      </c>
      <c r="F1196" s="4">
        <v>24108.05</v>
      </c>
      <c r="G1196" s="5">
        <v>44524</v>
      </c>
      <c r="H1196" s="2" t="s">
        <v>28</v>
      </c>
      <c r="I1196" s="2" t="s">
        <v>22</v>
      </c>
      <c r="J1196" s="6">
        <v>5.9</v>
      </c>
      <c r="K1196" s="7">
        <v>453</v>
      </c>
      <c r="L1196" s="8">
        <v>678</v>
      </c>
      <c r="M1196" s="3">
        <v>4</v>
      </c>
      <c r="N1196" s="3">
        <v>5</v>
      </c>
      <c r="O1196" s="2" t="s">
        <v>80</v>
      </c>
      <c r="P1196" s="9" t="s">
        <v>2411</v>
      </c>
      <c r="Q1196" s="9" t="s">
        <v>15850</v>
      </c>
      <c r="R1196" s="10">
        <v>44471</v>
      </c>
      <c r="S1196" s="16">
        <v>45482.517190483821</v>
      </c>
      <c r="T1196" s="1" t="s">
        <v>19923</v>
      </c>
      <c r="U1196" s="46">
        <v>2021</v>
      </c>
      <c r="V1196" s="46">
        <v>2024</v>
      </c>
    </row>
    <row r="1197" spans="1:22" x14ac:dyDescent="0.3">
      <c r="A1197" s="3">
        <v>1196</v>
      </c>
      <c r="B1197" s="2" t="s">
        <v>2414</v>
      </c>
      <c r="C1197" s="2" t="s">
        <v>33</v>
      </c>
      <c r="D1197" s="2" t="s">
        <v>34</v>
      </c>
      <c r="E1197" s="3">
        <v>2014</v>
      </c>
      <c r="F1197" s="4">
        <v>67456.14</v>
      </c>
      <c r="G1197" s="5">
        <v>252646</v>
      </c>
      <c r="H1197" s="2" t="s">
        <v>41</v>
      </c>
      <c r="I1197" s="2" t="s">
        <v>22</v>
      </c>
      <c r="J1197" s="6">
        <v>4.2</v>
      </c>
      <c r="K1197" s="7">
        <v>151</v>
      </c>
      <c r="L1197" s="8">
        <v>458</v>
      </c>
      <c r="M1197" s="3">
        <v>5</v>
      </c>
      <c r="N1197" s="3">
        <v>7</v>
      </c>
      <c r="O1197" s="2" t="s">
        <v>80</v>
      </c>
      <c r="P1197" s="9" t="s">
        <v>2413</v>
      </c>
      <c r="Q1197" s="9" t="s">
        <v>19174</v>
      </c>
      <c r="R1197" s="10">
        <v>44646</v>
      </c>
      <c r="S1197" s="16">
        <v>45628.692425530819</v>
      </c>
      <c r="T1197" s="1" t="s">
        <v>19916</v>
      </c>
      <c r="U1197" s="46">
        <v>2022</v>
      </c>
      <c r="V1197" s="46">
        <v>2024</v>
      </c>
    </row>
    <row r="1198" spans="1:22" x14ac:dyDescent="0.3">
      <c r="A1198" s="3">
        <v>1197</v>
      </c>
      <c r="B1198" s="2" t="s">
        <v>11012</v>
      </c>
      <c r="C1198" s="2" t="s">
        <v>39</v>
      </c>
      <c r="D1198" s="2" t="s">
        <v>27</v>
      </c>
      <c r="E1198" s="3">
        <v>2013</v>
      </c>
      <c r="F1198" s="4">
        <v>31976.65</v>
      </c>
      <c r="G1198" s="5">
        <v>108172</v>
      </c>
      <c r="H1198" s="2" t="s">
        <v>21</v>
      </c>
      <c r="I1198" s="2" t="s">
        <v>22</v>
      </c>
      <c r="J1198" s="6">
        <v>4.2</v>
      </c>
      <c r="K1198" s="7">
        <v>686</v>
      </c>
      <c r="L1198" s="8">
        <v>622</v>
      </c>
      <c r="M1198" s="3">
        <v>5</v>
      </c>
      <c r="N1198" s="3">
        <v>4</v>
      </c>
      <c r="O1198" s="2" t="s">
        <v>23</v>
      </c>
      <c r="P1198" s="9" t="s">
        <v>2415</v>
      </c>
      <c r="Q1198" s="9" t="s">
        <v>15851</v>
      </c>
      <c r="R1198" s="10">
        <v>45118</v>
      </c>
      <c r="S1198" s="16">
        <v>45222.001087263168</v>
      </c>
      <c r="T1198" s="1" t="s">
        <v>19920</v>
      </c>
      <c r="U1198" s="46">
        <v>2023</v>
      </c>
      <c r="V1198" s="46">
        <v>2023</v>
      </c>
    </row>
    <row r="1199" spans="1:22" x14ac:dyDescent="0.3">
      <c r="A1199" s="3">
        <v>1198</v>
      </c>
      <c r="B1199" s="2" t="s">
        <v>2417</v>
      </c>
      <c r="C1199" s="2" t="s">
        <v>49</v>
      </c>
      <c r="D1199" s="2" t="s">
        <v>34</v>
      </c>
      <c r="E1199" s="3">
        <v>2010</v>
      </c>
      <c r="F1199" s="4">
        <v>68838.55</v>
      </c>
      <c r="G1199" s="5">
        <v>250942</v>
      </c>
      <c r="H1199" s="2" t="s">
        <v>28</v>
      </c>
      <c r="I1199" s="2" t="s">
        <v>29</v>
      </c>
      <c r="J1199" s="6">
        <v>2.7</v>
      </c>
      <c r="K1199" s="7">
        <v>197</v>
      </c>
      <c r="L1199" s="8">
        <v>269</v>
      </c>
      <c r="M1199" s="3">
        <v>4</v>
      </c>
      <c r="N1199" s="3">
        <v>4</v>
      </c>
      <c r="O1199" s="2" t="s">
        <v>23</v>
      </c>
      <c r="P1199" s="9" t="s">
        <v>2416</v>
      </c>
      <c r="Q1199" s="9" t="s">
        <v>18929</v>
      </c>
      <c r="R1199" s="10">
        <v>44863</v>
      </c>
      <c r="S1199" s="16">
        <v>45379.56660036579</v>
      </c>
      <c r="T1199" s="1" t="s">
        <v>19923</v>
      </c>
      <c r="U1199" s="46">
        <v>2022</v>
      </c>
      <c r="V1199" s="46">
        <v>2024</v>
      </c>
    </row>
    <row r="1200" spans="1:22" x14ac:dyDescent="0.3">
      <c r="A1200" s="3">
        <v>1199</v>
      </c>
      <c r="B1200" s="2" t="s">
        <v>2419</v>
      </c>
      <c r="C1200" s="2" t="s">
        <v>19</v>
      </c>
      <c r="D1200" s="2" t="s">
        <v>20</v>
      </c>
      <c r="E1200" s="3">
        <v>2020</v>
      </c>
      <c r="F1200" s="4">
        <v>56503.12</v>
      </c>
      <c r="G1200" s="5">
        <v>97727</v>
      </c>
      <c r="H1200" s="2" t="s">
        <v>35</v>
      </c>
      <c r="I1200" s="2" t="s">
        <v>22</v>
      </c>
      <c r="J1200" s="6">
        <v>5.2</v>
      </c>
      <c r="K1200" s="7">
        <v>109</v>
      </c>
      <c r="L1200" s="8">
        <v>504</v>
      </c>
      <c r="M1200" s="3">
        <v>3</v>
      </c>
      <c r="N1200" s="3">
        <v>2</v>
      </c>
      <c r="O1200" s="2" t="s">
        <v>65</v>
      </c>
      <c r="P1200" s="9" t="s">
        <v>2418</v>
      </c>
      <c r="Q1200" s="9" t="s">
        <v>15852</v>
      </c>
      <c r="R1200" s="10">
        <v>44294</v>
      </c>
      <c r="S1200" s="16">
        <v>45656.437974640648</v>
      </c>
      <c r="T1200" s="1" t="s">
        <v>19917</v>
      </c>
      <c r="U1200" s="46">
        <v>2021</v>
      </c>
      <c r="V1200" s="46">
        <v>2024</v>
      </c>
    </row>
    <row r="1201" spans="1:22" x14ac:dyDescent="0.3">
      <c r="A1201" s="3">
        <v>1200</v>
      </c>
      <c r="B1201" s="2" t="s">
        <v>2421</v>
      </c>
      <c r="C1201" s="2" t="s">
        <v>33</v>
      </c>
      <c r="D1201" s="2" t="s">
        <v>56</v>
      </c>
      <c r="E1201" s="3">
        <v>2011</v>
      </c>
      <c r="F1201" s="4">
        <v>13753.84</v>
      </c>
      <c r="G1201" s="5">
        <v>123334</v>
      </c>
      <c r="H1201" s="2" t="s">
        <v>41</v>
      </c>
      <c r="I1201" s="2" t="s">
        <v>22</v>
      </c>
      <c r="J1201" s="6">
        <v>2.5</v>
      </c>
      <c r="K1201" s="7">
        <v>118</v>
      </c>
      <c r="L1201" s="8">
        <v>557</v>
      </c>
      <c r="M1201" s="3">
        <v>2</v>
      </c>
      <c r="N1201" s="3">
        <v>5</v>
      </c>
      <c r="O1201" s="2" t="s">
        <v>30</v>
      </c>
      <c r="P1201" s="9" t="s">
        <v>2420</v>
      </c>
      <c r="Q1201" s="9" t="s">
        <v>15853</v>
      </c>
      <c r="R1201" s="10">
        <v>42805</v>
      </c>
      <c r="S1201" s="16">
        <v>45417.534193884487</v>
      </c>
      <c r="T1201" s="1" t="s">
        <v>19916</v>
      </c>
      <c r="U1201" s="46">
        <v>2017</v>
      </c>
      <c r="V1201" s="46">
        <v>2024</v>
      </c>
    </row>
    <row r="1202" spans="1:22" x14ac:dyDescent="0.3">
      <c r="A1202" s="3">
        <v>1201</v>
      </c>
      <c r="B1202" s="2" t="s">
        <v>2423</v>
      </c>
      <c r="C1202" s="2" t="s">
        <v>74</v>
      </c>
      <c r="D1202" s="2" t="s">
        <v>34</v>
      </c>
      <c r="E1202" s="3">
        <v>1995</v>
      </c>
      <c r="F1202" s="4">
        <v>79183.59</v>
      </c>
      <c r="G1202" s="5">
        <v>276102</v>
      </c>
      <c r="H1202" s="2" t="s">
        <v>21</v>
      </c>
      <c r="I1202" s="2" t="s">
        <v>22</v>
      </c>
      <c r="J1202" s="6">
        <v>5</v>
      </c>
      <c r="K1202" s="7">
        <v>545</v>
      </c>
      <c r="L1202" s="8">
        <v>258</v>
      </c>
      <c r="M1202" s="3">
        <v>3</v>
      </c>
      <c r="N1202" s="3">
        <v>7</v>
      </c>
      <c r="O1202" s="2" t="s">
        <v>80</v>
      </c>
      <c r="P1202" s="9" t="s">
        <v>2422</v>
      </c>
      <c r="Q1202" s="9" t="s">
        <v>15854</v>
      </c>
      <c r="R1202" s="10">
        <v>42045</v>
      </c>
      <c r="S1202" s="16">
        <v>45310.056698385393</v>
      </c>
      <c r="T1202" s="1" t="s">
        <v>19915</v>
      </c>
      <c r="U1202" s="46">
        <v>2015</v>
      </c>
      <c r="V1202" s="46">
        <v>2024</v>
      </c>
    </row>
    <row r="1203" spans="1:22" x14ac:dyDescent="0.3">
      <c r="A1203" s="3">
        <v>1202</v>
      </c>
      <c r="B1203" s="2" t="s">
        <v>2425</v>
      </c>
      <c r="C1203" s="2" t="s">
        <v>74</v>
      </c>
      <c r="D1203" s="2" t="s">
        <v>27</v>
      </c>
      <c r="E1203" s="3">
        <v>2002</v>
      </c>
      <c r="F1203" s="4">
        <v>35029.35</v>
      </c>
      <c r="G1203" s="5">
        <v>215850</v>
      </c>
      <c r="H1203" s="2" t="s">
        <v>21</v>
      </c>
      <c r="I1203" s="2" t="s">
        <v>22</v>
      </c>
      <c r="J1203" s="6">
        <v>3.8</v>
      </c>
      <c r="K1203" s="7">
        <v>549</v>
      </c>
      <c r="L1203" s="8">
        <v>515</v>
      </c>
      <c r="M1203" s="3">
        <v>3</v>
      </c>
      <c r="N1203" s="3">
        <v>7</v>
      </c>
      <c r="O1203" s="2" t="s">
        <v>51</v>
      </c>
      <c r="P1203" s="9" t="s">
        <v>2424</v>
      </c>
      <c r="Q1203" s="9" t="s">
        <v>15855</v>
      </c>
      <c r="R1203" s="10">
        <v>43235</v>
      </c>
      <c r="S1203" s="16">
        <v>45434.473581762068</v>
      </c>
      <c r="T1203" s="1" t="s">
        <v>19918</v>
      </c>
      <c r="U1203" s="46">
        <v>2018</v>
      </c>
      <c r="V1203" s="46">
        <v>2024</v>
      </c>
    </row>
    <row r="1204" spans="1:22" x14ac:dyDescent="0.3">
      <c r="A1204" s="3">
        <v>1203</v>
      </c>
      <c r="B1204" s="2" t="s">
        <v>2427</v>
      </c>
      <c r="C1204" s="2" t="s">
        <v>74</v>
      </c>
      <c r="D1204" s="2" t="s">
        <v>79</v>
      </c>
      <c r="E1204" s="3">
        <v>2011</v>
      </c>
      <c r="F1204" s="4">
        <v>78345.210000000006</v>
      </c>
      <c r="G1204" s="5">
        <v>159495</v>
      </c>
      <c r="H1204" s="2" t="s">
        <v>41</v>
      </c>
      <c r="I1204" s="2" t="s">
        <v>22</v>
      </c>
      <c r="J1204" s="6">
        <v>4.3</v>
      </c>
      <c r="K1204" s="7">
        <v>131</v>
      </c>
      <c r="L1204" s="8">
        <v>401</v>
      </c>
      <c r="M1204" s="3">
        <v>5</v>
      </c>
      <c r="N1204" s="3">
        <v>4</v>
      </c>
      <c r="O1204" s="2" t="s">
        <v>65</v>
      </c>
      <c r="P1204" s="9" t="s">
        <v>2426</v>
      </c>
      <c r="Q1204" s="9" t="s">
        <v>19175</v>
      </c>
      <c r="R1204" s="10">
        <v>41929</v>
      </c>
      <c r="S1204" s="16">
        <v>45629.714629971713</v>
      </c>
      <c r="T1204" s="1" t="s">
        <v>19923</v>
      </c>
      <c r="U1204" s="46">
        <v>2014</v>
      </c>
      <c r="V1204" s="46">
        <v>2024</v>
      </c>
    </row>
    <row r="1205" spans="1:22" x14ac:dyDescent="0.3">
      <c r="A1205" s="3">
        <v>1204</v>
      </c>
      <c r="B1205" s="2" t="s">
        <v>2429</v>
      </c>
      <c r="C1205" s="2" t="s">
        <v>26</v>
      </c>
      <c r="D1205" s="2" t="s">
        <v>92</v>
      </c>
      <c r="E1205" s="3">
        <v>2011</v>
      </c>
      <c r="F1205" s="4">
        <v>53511.85</v>
      </c>
      <c r="G1205" s="5">
        <v>195955</v>
      </c>
      <c r="H1205" s="2" t="s">
        <v>28</v>
      </c>
      <c r="I1205" s="2" t="s">
        <v>29</v>
      </c>
      <c r="J1205" s="6">
        <v>3.9</v>
      </c>
      <c r="K1205" s="7">
        <v>678</v>
      </c>
      <c r="L1205" s="8">
        <v>594</v>
      </c>
      <c r="M1205" s="3">
        <v>2</v>
      </c>
      <c r="N1205" s="3">
        <v>5</v>
      </c>
      <c r="O1205" s="2" t="s">
        <v>80</v>
      </c>
      <c r="P1205" s="9" t="s">
        <v>2428</v>
      </c>
      <c r="Q1205" s="9" t="s">
        <v>15856</v>
      </c>
      <c r="R1205" s="10">
        <v>44321</v>
      </c>
      <c r="S1205" s="16">
        <v>45258.654417929312</v>
      </c>
      <c r="T1205" s="1" t="s">
        <v>19918</v>
      </c>
      <c r="U1205" s="46">
        <v>2021</v>
      </c>
      <c r="V1205" s="46">
        <v>2023</v>
      </c>
    </row>
    <row r="1206" spans="1:22" x14ac:dyDescent="0.3">
      <c r="A1206" s="3">
        <v>1205</v>
      </c>
      <c r="B1206" s="2" t="s">
        <v>2431</v>
      </c>
      <c r="C1206" s="2" t="s">
        <v>49</v>
      </c>
      <c r="D1206" s="2" t="s">
        <v>79</v>
      </c>
      <c r="E1206" s="3">
        <v>2021</v>
      </c>
      <c r="F1206" s="4">
        <v>34799.17</v>
      </c>
      <c r="G1206" s="5">
        <v>241330</v>
      </c>
      <c r="H1206" s="2" t="s">
        <v>35</v>
      </c>
      <c r="I1206" s="2" t="s">
        <v>29</v>
      </c>
      <c r="J1206" s="6">
        <v>4.8</v>
      </c>
      <c r="K1206" s="7">
        <v>427</v>
      </c>
      <c r="L1206" s="8">
        <v>450</v>
      </c>
      <c r="M1206" s="3">
        <v>3</v>
      </c>
      <c r="N1206" s="3">
        <v>7</v>
      </c>
      <c r="O1206" s="2" t="s">
        <v>36</v>
      </c>
      <c r="P1206" s="9" t="s">
        <v>2430</v>
      </c>
      <c r="Q1206" s="9" t="s">
        <v>15857</v>
      </c>
      <c r="R1206" s="10">
        <v>42001</v>
      </c>
      <c r="S1206" s="16">
        <v>45528.662419529617</v>
      </c>
      <c r="T1206" s="1" t="s">
        <v>19925</v>
      </c>
      <c r="U1206" s="46">
        <v>2014</v>
      </c>
      <c r="V1206" s="46">
        <v>2024</v>
      </c>
    </row>
    <row r="1207" spans="1:22" x14ac:dyDescent="0.3">
      <c r="A1207" s="3">
        <v>1206</v>
      </c>
      <c r="B1207" s="2" t="s">
        <v>2433</v>
      </c>
      <c r="C1207" s="2" t="s">
        <v>33</v>
      </c>
      <c r="D1207" s="2" t="s">
        <v>27</v>
      </c>
      <c r="E1207" s="3">
        <v>2009</v>
      </c>
      <c r="F1207" s="4">
        <v>69522.080000000002</v>
      </c>
      <c r="G1207" s="5">
        <v>224718</v>
      </c>
      <c r="H1207" s="2" t="s">
        <v>21</v>
      </c>
      <c r="I1207" s="2" t="s">
        <v>29</v>
      </c>
      <c r="J1207" s="6">
        <v>4.9000000000000004</v>
      </c>
      <c r="K1207" s="7">
        <v>634</v>
      </c>
      <c r="L1207" s="8">
        <v>122</v>
      </c>
      <c r="M1207" s="3">
        <v>4</v>
      </c>
      <c r="N1207" s="3">
        <v>7</v>
      </c>
      <c r="O1207" s="2" t="s">
        <v>65</v>
      </c>
      <c r="P1207" s="9" t="s">
        <v>2432</v>
      </c>
      <c r="Q1207" s="9" t="s">
        <v>15858</v>
      </c>
      <c r="R1207" s="10">
        <v>45058</v>
      </c>
      <c r="S1207" s="16">
        <v>45283.917470539833</v>
      </c>
      <c r="T1207" s="1" t="s">
        <v>19918</v>
      </c>
      <c r="U1207" s="46">
        <v>2023</v>
      </c>
      <c r="V1207" s="46">
        <v>2023</v>
      </c>
    </row>
    <row r="1208" spans="1:22" x14ac:dyDescent="0.3">
      <c r="A1208" s="3">
        <v>1207</v>
      </c>
      <c r="B1208" s="2" t="s">
        <v>2435</v>
      </c>
      <c r="C1208" s="2" t="s">
        <v>45</v>
      </c>
      <c r="D1208" s="2" t="s">
        <v>79</v>
      </c>
      <c r="E1208" s="3">
        <v>2009</v>
      </c>
      <c r="F1208" s="4">
        <v>48136.08</v>
      </c>
      <c r="G1208" s="5">
        <v>208043</v>
      </c>
      <c r="H1208" s="2" t="s">
        <v>28</v>
      </c>
      <c r="I1208" s="2" t="s">
        <v>22</v>
      </c>
      <c r="J1208" s="6">
        <v>3.2</v>
      </c>
      <c r="K1208" s="7">
        <v>286</v>
      </c>
      <c r="L1208" s="8">
        <v>338</v>
      </c>
      <c r="M1208" s="3">
        <v>3</v>
      </c>
      <c r="N1208" s="3">
        <v>4</v>
      </c>
      <c r="O1208" s="2" t="s">
        <v>30</v>
      </c>
      <c r="P1208" s="9" t="s">
        <v>2434</v>
      </c>
      <c r="Q1208" s="9" t="s">
        <v>15859</v>
      </c>
      <c r="R1208" s="10">
        <v>43959</v>
      </c>
      <c r="S1208" s="16">
        <v>45330.500787203157</v>
      </c>
      <c r="T1208" s="1" t="s">
        <v>19918</v>
      </c>
      <c r="U1208" s="46">
        <v>2020</v>
      </c>
      <c r="V1208" s="46">
        <v>2024</v>
      </c>
    </row>
    <row r="1209" spans="1:22" x14ac:dyDescent="0.3">
      <c r="A1209" s="3">
        <v>1208</v>
      </c>
      <c r="B1209" s="2" t="s">
        <v>2437</v>
      </c>
      <c r="C1209" s="2" t="s">
        <v>118</v>
      </c>
      <c r="D1209" s="2" t="s">
        <v>92</v>
      </c>
      <c r="E1209" s="3">
        <v>1998</v>
      </c>
      <c r="F1209" s="4">
        <v>14537.05</v>
      </c>
      <c r="G1209" s="5">
        <v>157303</v>
      </c>
      <c r="H1209" s="2" t="s">
        <v>28</v>
      </c>
      <c r="I1209" s="2" t="s">
        <v>29</v>
      </c>
      <c r="J1209" s="6">
        <v>2</v>
      </c>
      <c r="K1209" s="7">
        <v>74</v>
      </c>
      <c r="L1209" s="8">
        <v>615</v>
      </c>
      <c r="M1209" s="3">
        <v>3</v>
      </c>
      <c r="N1209" s="3">
        <v>7</v>
      </c>
      <c r="O1209" s="2" t="s">
        <v>42</v>
      </c>
      <c r="P1209" s="9" t="s">
        <v>2436</v>
      </c>
      <c r="Q1209" s="9" t="s">
        <v>15860</v>
      </c>
      <c r="R1209" s="10">
        <v>44223</v>
      </c>
      <c r="S1209" s="16">
        <v>45183.741435332777</v>
      </c>
      <c r="T1209" s="1" t="s">
        <v>19926</v>
      </c>
      <c r="U1209" s="46">
        <v>2021</v>
      </c>
      <c r="V1209" s="46">
        <v>2023</v>
      </c>
    </row>
    <row r="1210" spans="1:22" x14ac:dyDescent="0.3">
      <c r="A1210" s="3">
        <v>1209</v>
      </c>
      <c r="B1210" s="2" t="s">
        <v>2439</v>
      </c>
      <c r="C1210" s="2" t="s">
        <v>49</v>
      </c>
      <c r="D1210" s="2" t="s">
        <v>64</v>
      </c>
      <c r="E1210" s="3">
        <v>2021</v>
      </c>
      <c r="F1210" s="4">
        <v>33174</v>
      </c>
      <c r="G1210" s="5">
        <v>7217</v>
      </c>
      <c r="H1210" s="2" t="s">
        <v>41</v>
      </c>
      <c r="I1210" s="2" t="s">
        <v>29</v>
      </c>
      <c r="J1210" s="6">
        <v>5.8</v>
      </c>
      <c r="K1210" s="7">
        <v>264</v>
      </c>
      <c r="L1210" s="8">
        <v>346</v>
      </c>
      <c r="M1210" s="3">
        <v>2</v>
      </c>
      <c r="N1210" s="3">
        <v>5</v>
      </c>
      <c r="O1210" s="2" t="s">
        <v>51</v>
      </c>
      <c r="P1210" s="9" t="s">
        <v>2438</v>
      </c>
      <c r="Q1210" s="9" t="s">
        <v>15861</v>
      </c>
      <c r="R1210" s="10">
        <v>42665</v>
      </c>
      <c r="S1210" s="16">
        <v>45301.440975240766</v>
      </c>
      <c r="T1210" s="1" t="s">
        <v>19923</v>
      </c>
      <c r="U1210" s="46">
        <v>2016</v>
      </c>
      <c r="V1210" s="46">
        <v>2024</v>
      </c>
    </row>
    <row r="1211" spans="1:22" x14ac:dyDescent="0.3">
      <c r="A1211" s="3">
        <v>1210</v>
      </c>
      <c r="B1211" s="2" t="s">
        <v>2441</v>
      </c>
      <c r="C1211" s="2" t="s">
        <v>74</v>
      </c>
      <c r="D1211" s="2" t="s">
        <v>20</v>
      </c>
      <c r="E1211" s="3">
        <v>1997</v>
      </c>
      <c r="F1211" s="4">
        <v>15051.02</v>
      </c>
      <c r="G1211" s="5">
        <v>204754</v>
      </c>
      <c r="H1211" s="2" t="s">
        <v>28</v>
      </c>
      <c r="I1211" s="2" t="s">
        <v>29</v>
      </c>
      <c r="J1211" s="6">
        <v>2</v>
      </c>
      <c r="K1211" s="7">
        <v>655</v>
      </c>
      <c r="L1211" s="8">
        <v>441</v>
      </c>
      <c r="M1211" s="3">
        <v>3</v>
      </c>
      <c r="N1211" s="3">
        <v>2</v>
      </c>
      <c r="O1211" s="2" t="s">
        <v>65</v>
      </c>
      <c r="P1211" s="9" t="s">
        <v>2440</v>
      </c>
      <c r="Q1211" s="9" t="s">
        <v>15862</v>
      </c>
      <c r="R1211" s="10">
        <v>43436</v>
      </c>
      <c r="S1211" s="16">
        <v>45535.525792204156</v>
      </c>
      <c r="T1211" s="1" t="s">
        <v>19925</v>
      </c>
      <c r="U1211" s="46">
        <v>2018</v>
      </c>
      <c r="V1211" s="46">
        <v>2024</v>
      </c>
    </row>
    <row r="1212" spans="1:22" x14ac:dyDescent="0.3">
      <c r="A1212" s="3">
        <v>1211</v>
      </c>
      <c r="B1212" s="2" t="s">
        <v>2443</v>
      </c>
      <c r="C1212" s="2" t="s">
        <v>19</v>
      </c>
      <c r="D1212" s="2" t="s">
        <v>79</v>
      </c>
      <c r="E1212" s="3">
        <v>1993</v>
      </c>
      <c r="F1212" s="4">
        <v>61346.87</v>
      </c>
      <c r="G1212" s="5">
        <v>273543</v>
      </c>
      <c r="H1212" s="2" t="s">
        <v>41</v>
      </c>
      <c r="I1212" s="2" t="s">
        <v>29</v>
      </c>
      <c r="J1212" s="6">
        <v>2.1</v>
      </c>
      <c r="K1212" s="7">
        <v>186</v>
      </c>
      <c r="L1212" s="8">
        <v>639</v>
      </c>
      <c r="M1212" s="3">
        <v>5</v>
      </c>
      <c r="N1212" s="3">
        <v>2</v>
      </c>
      <c r="O1212" s="2" t="s">
        <v>85</v>
      </c>
      <c r="P1212" s="9" t="s">
        <v>2442</v>
      </c>
      <c r="Q1212" s="9" t="s">
        <v>15863</v>
      </c>
      <c r="R1212" s="10">
        <v>43154</v>
      </c>
      <c r="S1212" s="16">
        <v>45606.642015448808</v>
      </c>
      <c r="T1212" s="1" t="s">
        <v>19915</v>
      </c>
      <c r="U1212" s="46">
        <v>2018</v>
      </c>
      <c r="V1212" s="46">
        <v>2024</v>
      </c>
    </row>
    <row r="1213" spans="1:22" x14ac:dyDescent="0.3">
      <c r="A1213" s="3">
        <v>1212</v>
      </c>
      <c r="B1213" s="2" t="s">
        <v>2445</v>
      </c>
      <c r="C1213" s="2" t="s">
        <v>45</v>
      </c>
      <c r="D1213" s="2" t="s">
        <v>92</v>
      </c>
      <c r="E1213" s="3">
        <v>2004</v>
      </c>
      <c r="F1213" s="4">
        <v>29101.18</v>
      </c>
      <c r="G1213" s="5">
        <v>268904</v>
      </c>
      <c r="H1213" s="2" t="s">
        <v>21</v>
      </c>
      <c r="I1213" s="2" t="s">
        <v>22</v>
      </c>
      <c r="J1213" s="6">
        <v>3.9</v>
      </c>
      <c r="K1213" s="7">
        <v>682</v>
      </c>
      <c r="L1213" s="8">
        <v>290</v>
      </c>
      <c r="M1213" s="3">
        <v>3</v>
      </c>
      <c r="N1213" s="3">
        <v>4</v>
      </c>
      <c r="O1213" s="2" t="s">
        <v>65</v>
      </c>
      <c r="P1213" s="9" t="s">
        <v>2444</v>
      </c>
      <c r="Q1213" s="9" t="s">
        <v>15864</v>
      </c>
      <c r="R1213" s="10">
        <v>43645</v>
      </c>
      <c r="S1213" s="16">
        <v>45341.745036052933</v>
      </c>
      <c r="T1213" s="1" t="s">
        <v>19919</v>
      </c>
      <c r="U1213" s="46">
        <v>2019</v>
      </c>
      <c r="V1213" s="46">
        <v>2024</v>
      </c>
    </row>
    <row r="1214" spans="1:22" x14ac:dyDescent="0.3">
      <c r="A1214" s="3">
        <v>1213</v>
      </c>
      <c r="B1214" s="2" t="s">
        <v>2447</v>
      </c>
      <c r="C1214" s="2" t="s">
        <v>74</v>
      </c>
      <c r="D1214" s="2" t="s">
        <v>92</v>
      </c>
      <c r="E1214" s="3">
        <v>1998</v>
      </c>
      <c r="F1214" s="4">
        <v>40484.17</v>
      </c>
      <c r="G1214" s="5">
        <v>91185</v>
      </c>
      <c r="H1214" s="2" t="s">
        <v>35</v>
      </c>
      <c r="I1214" s="2" t="s">
        <v>29</v>
      </c>
      <c r="J1214" s="6">
        <v>2.9</v>
      </c>
      <c r="K1214" s="7">
        <v>700</v>
      </c>
      <c r="L1214" s="8">
        <v>363</v>
      </c>
      <c r="M1214" s="3">
        <v>5</v>
      </c>
      <c r="N1214" s="3">
        <v>7</v>
      </c>
      <c r="O1214" s="2" t="s">
        <v>23</v>
      </c>
      <c r="P1214" s="9" t="s">
        <v>2446</v>
      </c>
      <c r="Q1214" s="9" t="s">
        <v>15865</v>
      </c>
      <c r="R1214" s="10">
        <v>43948</v>
      </c>
      <c r="S1214" s="16">
        <v>45657.898266699063</v>
      </c>
      <c r="T1214" s="1" t="s">
        <v>19917</v>
      </c>
      <c r="U1214" s="46">
        <v>2020</v>
      </c>
      <c r="V1214" s="46">
        <v>2024</v>
      </c>
    </row>
    <row r="1215" spans="1:22" x14ac:dyDescent="0.3">
      <c r="A1215" s="3">
        <v>1214</v>
      </c>
      <c r="B1215" s="2" t="s">
        <v>2449</v>
      </c>
      <c r="C1215" s="2" t="s">
        <v>33</v>
      </c>
      <c r="D1215" s="2" t="s">
        <v>50</v>
      </c>
      <c r="E1215" s="3">
        <v>2011</v>
      </c>
      <c r="F1215" s="4">
        <v>55752.79</v>
      </c>
      <c r="G1215" s="5">
        <v>8096</v>
      </c>
      <c r="H1215" s="2" t="s">
        <v>41</v>
      </c>
      <c r="I1215" s="2" t="s">
        <v>29</v>
      </c>
      <c r="J1215" s="6">
        <v>2.1</v>
      </c>
      <c r="K1215" s="7">
        <v>431</v>
      </c>
      <c r="L1215" s="8">
        <v>170</v>
      </c>
      <c r="M1215" s="3">
        <v>3</v>
      </c>
      <c r="N1215" s="3">
        <v>5</v>
      </c>
      <c r="O1215" s="2" t="s">
        <v>36</v>
      </c>
      <c r="P1215" s="9" t="s">
        <v>2448</v>
      </c>
      <c r="Q1215" s="9" t="s">
        <v>15866</v>
      </c>
      <c r="R1215" s="10">
        <v>45066</v>
      </c>
      <c r="S1215" s="16">
        <v>45853.139314908702</v>
      </c>
      <c r="T1215" s="1" t="s">
        <v>19918</v>
      </c>
      <c r="U1215" s="46">
        <v>2023</v>
      </c>
      <c r="V1215" s="46">
        <v>2025</v>
      </c>
    </row>
    <row r="1216" spans="1:22" x14ac:dyDescent="0.3">
      <c r="A1216" s="3">
        <v>1215</v>
      </c>
      <c r="B1216" s="2" t="s">
        <v>2451</v>
      </c>
      <c r="C1216" s="2" t="s">
        <v>118</v>
      </c>
      <c r="D1216" s="2" t="s">
        <v>34</v>
      </c>
      <c r="E1216" s="3">
        <v>2002</v>
      </c>
      <c r="F1216" s="4">
        <v>72101.81</v>
      </c>
      <c r="G1216" s="5">
        <v>262477</v>
      </c>
      <c r="H1216" s="2" t="s">
        <v>21</v>
      </c>
      <c r="I1216" s="2" t="s">
        <v>29</v>
      </c>
      <c r="J1216" s="6">
        <v>1.4</v>
      </c>
      <c r="K1216" s="7">
        <v>700</v>
      </c>
      <c r="L1216" s="8">
        <v>657</v>
      </c>
      <c r="M1216" s="3">
        <v>5</v>
      </c>
      <c r="N1216" s="3">
        <v>2</v>
      </c>
      <c r="O1216" s="2" t="s">
        <v>51</v>
      </c>
      <c r="P1216" s="9" t="s">
        <v>2450</v>
      </c>
      <c r="Q1216" s="9" t="s">
        <v>15867</v>
      </c>
      <c r="R1216" s="10">
        <v>42971</v>
      </c>
      <c r="S1216" s="16">
        <v>45802.467180481814</v>
      </c>
      <c r="T1216" s="1" t="s">
        <v>19921</v>
      </c>
      <c r="U1216" s="46">
        <v>2017</v>
      </c>
      <c r="V1216" s="46">
        <v>2025</v>
      </c>
    </row>
    <row r="1217" spans="1:22" x14ac:dyDescent="0.3">
      <c r="A1217" s="3">
        <v>1216</v>
      </c>
      <c r="B1217" s="2" t="s">
        <v>2453</v>
      </c>
      <c r="C1217" s="2" t="s">
        <v>49</v>
      </c>
      <c r="D1217" s="2" t="s">
        <v>79</v>
      </c>
      <c r="E1217" s="3">
        <v>2010</v>
      </c>
      <c r="F1217" s="4">
        <v>27553.74</v>
      </c>
      <c r="G1217" s="5">
        <v>257828</v>
      </c>
      <c r="H1217" s="2" t="s">
        <v>41</v>
      </c>
      <c r="I1217" s="2" t="s">
        <v>29</v>
      </c>
      <c r="J1217" s="6">
        <v>5</v>
      </c>
      <c r="K1217" s="7">
        <v>300</v>
      </c>
      <c r="L1217" s="8">
        <v>721</v>
      </c>
      <c r="M1217" s="3">
        <v>2</v>
      </c>
      <c r="N1217" s="3">
        <v>2</v>
      </c>
      <c r="O1217" s="2" t="s">
        <v>51</v>
      </c>
      <c r="P1217" s="9" t="s">
        <v>2452</v>
      </c>
      <c r="Q1217" s="9" t="s">
        <v>15868</v>
      </c>
      <c r="R1217" s="10">
        <v>43778</v>
      </c>
      <c r="S1217" s="16">
        <v>45663.15531810934</v>
      </c>
      <c r="T1217" s="1" t="s">
        <v>19924</v>
      </c>
      <c r="U1217" s="46">
        <v>2019</v>
      </c>
      <c r="V1217" s="46">
        <v>2025</v>
      </c>
    </row>
    <row r="1218" spans="1:22" x14ac:dyDescent="0.3">
      <c r="A1218" s="3">
        <v>1217</v>
      </c>
      <c r="B1218" s="2" t="s">
        <v>2455</v>
      </c>
      <c r="C1218" s="2" t="s">
        <v>39</v>
      </c>
      <c r="D1218" s="2" t="s">
        <v>46</v>
      </c>
      <c r="E1218" s="3">
        <v>2002</v>
      </c>
      <c r="F1218" s="4">
        <v>17541.740000000002</v>
      </c>
      <c r="G1218" s="5">
        <v>180479</v>
      </c>
      <c r="H1218" s="2" t="s">
        <v>28</v>
      </c>
      <c r="I1218" s="2" t="s">
        <v>29</v>
      </c>
      <c r="J1218" s="6">
        <v>3.6</v>
      </c>
      <c r="K1218" s="7">
        <v>588</v>
      </c>
      <c r="L1218" s="8">
        <v>152</v>
      </c>
      <c r="M1218" s="3">
        <v>5</v>
      </c>
      <c r="N1218" s="3">
        <v>5</v>
      </c>
      <c r="O1218" s="2" t="s">
        <v>80</v>
      </c>
      <c r="P1218" s="9" t="s">
        <v>2454</v>
      </c>
      <c r="Q1218" s="9" t="s">
        <v>15869</v>
      </c>
      <c r="R1218" s="10">
        <v>42103</v>
      </c>
      <c r="S1218" s="16">
        <v>45314.729632972318</v>
      </c>
      <c r="T1218" s="1" t="s">
        <v>19917</v>
      </c>
      <c r="U1218" s="46">
        <v>2015</v>
      </c>
      <c r="V1218" s="46">
        <v>2024</v>
      </c>
    </row>
    <row r="1219" spans="1:22" x14ac:dyDescent="0.3">
      <c r="A1219" s="3">
        <v>1218</v>
      </c>
      <c r="B1219" s="2" t="s">
        <v>2457</v>
      </c>
      <c r="C1219" s="2" t="s">
        <v>118</v>
      </c>
      <c r="D1219" s="2" t="s">
        <v>27</v>
      </c>
      <c r="E1219" s="3">
        <v>2007</v>
      </c>
      <c r="F1219" s="4">
        <v>50538.14</v>
      </c>
      <c r="G1219" s="5">
        <v>73434</v>
      </c>
      <c r="H1219" s="2" t="s">
        <v>35</v>
      </c>
      <c r="I1219" s="2" t="s">
        <v>29</v>
      </c>
      <c r="J1219" s="6">
        <v>1.8</v>
      </c>
      <c r="K1219" s="7">
        <v>149</v>
      </c>
      <c r="L1219" s="8">
        <v>250</v>
      </c>
      <c r="M1219" s="3">
        <v>5</v>
      </c>
      <c r="N1219" s="3">
        <v>4</v>
      </c>
      <c r="O1219" s="2" t="s">
        <v>30</v>
      </c>
      <c r="P1219" s="9" t="s">
        <v>2456</v>
      </c>
      <c r="Q1219" s="9" t="s">
        <v>18930</v>
      </c>
      <c r="R1219" s="10">
        <v>43877</v>
      </c>
      <c r="S1219" s="16">
        <v>45623.143315708847</v>
      </c>
      <c r="T1219" s="1" t="s">
        <v>19915</v>
      </c>
      <c r="U1219" s="46">
        <v>2020</v>
      </c>
      <c r="V1219" s="46">
        <v>2024</v>
      </c>
    </row>
    <row r="1220" spans="1:22" x14ac:dyDescent="0.3">
      <c r="A1220" s="3">
        <v>1219</v>
      </c>
      <c r="B1220" s="2" t="s">
        <v>2459</v>
      </c>
      <c r="C1220" s="2" t="s">
        <v>19</v>
      </c>
      <c r="D1220" s="2" t="s">
        <v>50</v>
      </c>
      <c r="E1220" s="3">
        <v>1992</v>
      </c>
      <c r="F1220" s="4">
        <v>68767.289999999994</v>
      </c>
      <c r="G1220" s="5">
        <v>99592</v>
      </c>
      <c r="H1220" s="2" t="s">
        <v>28</v>
      </c>
      <c r="I1220" s="2" t="s">
        <v>22</v>
      </c>
      <c r="J1220" s="6">
        <v>5.4</v>
      </c>
      <c r="K1220" s="7">
        <v>670</v>
      </c>
      <c r="L1220" s="8">
        <v>130</v>
      </c>
      <c r="M1220" s="3">
        <v>4</v>
      </c>
      <c r="N1220" s="3">
        <v>5</v>
      </c>
      <c r="O1220" s="2" t="s">
        <v>65</v>
      </c>
      <c r="P1220" s="9" t="s">
        <v>2458</v>
      </c>
      <c r="Q1220" s="9" t="s">
        <v>15870</v>
      </c>
      <c r="R1220" s="10">
        <v>43439</v>
      </c>
      <c r="S1220" s="16">
        <v>45180.236734392587</v>
      </c>
      <c r="T1220" s="1" t="s">
        <v>19925</v>
      </c>
      <c r="U1220" s="46">
        <v>2018</v>
      </c>
      <c r="V1220" s="46">
        <v>2023</v>
      </c>
    </row>
    <row r="1221" spans="1:22" x14ac:dyDescent="0.3">
      <c r="A1221" s="3">
        <v>1220</v>
      </c>
      <c r="B1221" s="2" t="s">
        <v>2461</v>
      </c>
      <c r="C1221" s="2" t="s">
        <v>45</v>
      </c>
      <c r="D1221" s="2" t="s">
        <v>20</v>
      </c>
      <c r="E1221" s="3">
        <v>2024</v>
      </c>
      <c r="F1221" s="4">
        <v>61417.29</v>
      </c>
      <c r="G1221" s="5">
        <v>286856</v>
      </c>
      <c r="H1221" s="2" t="s">
        <v>28</v>
      </c>
      <c r="I1221" s="2" t="s">
        <v>22</v>
      </c>
      <c r="J1221" s="6">
        <v>3.2</v>
      </c>
      <c r="K1221" s="7">
        <v>667</v>
      </c>
      <c r="L1221" s="8">
        <v>760</v>
      </c>
      <c r="M1221" s="3">
        <v>3</v>
      </c>
      <c r="N1221" s="3">
        <v>4</v>
      </c>
      <c r="O1221" s="2" t="s">
        <v>30</v>
      </c>
      <c r="P1221" s="9" t="s">
        <v>2460</v>
      </c>
      <c r="Q1221" s="9" t="s">
        <v>18931</v>
      </c>
      <c r="R1221" s="10">
        <v>42435</v>
      </c>
      <c r="S1221" s="16">
        <v>45671.1869244306</v>
      </c>
      <c r="T1221" s="1" t="s">
        <v>19916</v>
      </c>
      <c r="U1221" s="46">
        <v>2016</v>
      </c>
      <c r="V1221" s="46">
        <v>2025</v>
      </c>
    </row>
    <row r="1222" spans="1:22" x14ac:dyDescent="0.3">
      <c r="A1222" s="3">
        <v>1221</v>
      </c>
      <c r="B1222" s="2" t="s">
        <v>2463</v>
      </c>
      <c r="C1222" s="2" t="s">
        <v>45</v>
      </c>
      <c r="D1222" s="2" t="s">
        <v>20</v>
      </c>
      <c r="E1222" s="3">
        <v>2004</v>
      </c>
      <c r="F1222" s="4">
        <v>30734.25</v>
      </c>
      <c r="G1222" s="5">
        <v>137417</v>
      </c>
      <c r="H1222" s="2" t="s">
        <v>35</v>
      </c>
      <c r="I1222" s="2" t="s">
        <v>29</v>
      </c>
      <c r="J1222" s="6">
        <v>2.9</v>
      </c>
      <c r="K1222" s="7">
        <v>409</v>
      </c>
      <c r="L1222" s="8">
        <v>714</v>
      </c>
      <c r="M1222" s="3">
        <v>2</v>
      </c>
      <c r="N1222" s="3">
        <v>4</v>
      </c>
      <c r="O1222" s="2" t="s">
        <v>30</v>
      </c>
      <c r="P1222" s="9" t="s">
        <v>2462</v>
      </c>
      <c r="Q1222" s="9" t="s">
        <v>15871</v>
      </c>
      <c r="R1222" s="10">
        <v>43533</v>
      </c>
      <c r="S1222" s="16">
        <v>45652.787244494619</v>
      </c>
      <c r="T1222" s="1" t="s">
        <v>19916</v>
      </c>
      <c r="U1222" s="46">
        <v>2019</v>
      </c>
      <c r="V1222" s="46">
        <v>2024</v>
      </c>
    </row>
    <row r="1223" spans="1:22" x14ac:dyDescent="0.3">
      <c r="A1223" s="3">
        <v>1222</v>
      </c>
      <c r="B1223" s="2" t="s">
        <v>2465</v>
      </c>
      <c r="C1223" s="2" t="s">
        <v>63</v>
      </c>
      <c r="D1223" s="2" t="s">
        <v>46</v>
      </c>
      <c r="E1223" s="3">
        <v>2022</v>
      </c>
      <c r="F1223" s="4">
        <v>67454.559999999998</v>
      </c>
      <c r="G1223" s="5">
        <v>251283</v>
      </c>
      <c r="H1223" s="2" t="s">
        <v>28</v>
      </c>
      <c r="I1223" s="2" t="s">
        <v>22</v>
      </c>
      <c r="J1223" s="6">
        <v>5.9</v>
      </c>
      <c r="K1223" s="7">
        <v>117</v>
      </c>
      <c r="L1223" s="8">
        <v>528</v>
      </c>
      <c r="M1223" s="3">
        <v>3</v>
      </c>
      <c r="N1223" s="3">
        <v>5</v>
      </c>
      <c r="O1223" s="2" t="s">
        <v>65</v>
      </c>
      <c r="P1223" s="9" t="s">
        <v>2464</v>
      </c>
      <c r="Q1223" s="9" t="s">
        <v>15872</v>
      </c>
      <c r="R1223" s="10">
        <v>42198</v>
      </c>
      <c r="S1223" s="16">
        <v>45530.122711588032</v>
      </c>
      <c r="T1223" s="1" t="s">
        <v>19920</v>
      </c>
      <c r="U1223" s="46">
        <v>2015</v>
      </c>
      <c r="V1223" s="46">
        <v>2024</v>
      </c>
    </row>
    <row r="1224" spans="1:22" x14ac:dyDescent="0.3">
      <c r="A1224" s="3">
        <v>1223</v>
      </c>
      <c r="B1224" s="2" t="s">
        <v>2467</v>
      </c>
      <c r="C1224" s="2" t="s">
        <v>39</v>
      </c>
      <c r="D1224" s="2" t="s">
        <v>56</v>
      </c>
      <c r="E1224" s="3">
        <v>2006</v>
      </c>
      <c r="F1224" s="4">
        <v>31956.66</v>
      </c>
      <c r="G1224" s="5">
        <v>192147</v>
      </c>
      <c r="H1224" s="2" t="s">
        <v>41</v>
      </c>
      <c r="I1224" s="2" t="s">
        <v>29</v>
      </c>
      <c r="J1224" s="6">
        <v>2.2999999999999998</v>
      </c>
      <c r="K1224" s="7">
        <v>79</v>
      </c>
      <c r="L1224" s="8">
        <v>286</v>
      </c>
      <c r="M1224" s="3">
        <v>3</v>
      </c>
      <c r="N1224" s="3">
        <v>5</v>
      </c>
      <c r="O1224" s="2" t="s">
        <v>85</v>
      </c>
      <c r="P1224" s="9" t="s">
        <v>2466</v>
      </c>
      <c r="Q1224" s="9" t="s">
        <v>15873</v>
      </c>
      <c r="R1224" s="10">
        <v>44164</v>
      </c>
      <c r="S1224" s="16">
        <v>45667.24413587289</v>
      </c>
      <c r="T1224" s="1" t="s">
        <v>19924</v>
      </c>
      <c r="U1224" s="46">
        <v>2020</v>
      </c>
      <c r="V1224" s="46">
        <v>2025</v>
      </c>
    </row>
    <row r="1225" spans="1:22" x14ac:dyDescent="0.3">
      <c r="A1225" s="3">
        <v>1224</v>
      </c>
      <c r="B1225" s="2" t="s">
        <v>2469</v>
      </c>
      <c r="C1225" s="2" t="s">
        <v>39</v>
      </c>
      <c r="D1225" s="2" t="s">
        <v>40</v>
      </c>
      <c r="E1225" s="3">
        <v>2016</v>
      </c>
      <c r="F1225" s="4">
        <v>45542.37</v>
      </c>
      <c r="G1225" s="5">
        <v>208704</v>
      </c>
      <c r="H1225" s="2" t="s">
        <v>21</v>
      </c>
      <c r="I1225" s="2" t="s">
        <v>29</v>
      </c>
      <c r="J1225" s="6">
        <v>4.9000000000000004</v>
      </c>
      <c r="K1225" s="7">
        <v>384</v>
      </c>
      <c r="L1225" s="8">
        <v>453</v>
      </c>
      <c r="M1225" s="3">
        <v>2</v>
      </c>
      <c r="N1225" s="3">
        <v>7</v>
      </c>
      <c r="O1225" s="2" t="s">
        <v>80</v>
      </c>
      <c r="P1225" s="9" t="s">
        <v>2468</v>
      </c>
      <c r="Q1225" s="9" t="s">
        <v>15874</v>
      </c>
      <c r="R1225" s="10">
        <v>41953</v>
      </c>
      <c r="S1225" s="16">
        <v>45369.782643574443</v>
      </c>
      <c r="T1225" s="1" t="s">
        <v>19924</v>
      </c>
      <c r="U1225" s="46">
        <v>2014</v>
      </c>
      <c r="V1225" s="46">
        <v>2024</v>
      </c>
    </row>
    <row r="1226" spans="1:22" x14ac:dyDescent="0.3">
      <c r="A1226" s="3">
        <v>1225</v>
      </c>
      <c r="B1226" s="2" t="s">
        <v>2471</v>
      </c>
      <c r="C1226" s="2" t="s">
        <v>49</v>
      </c>
      <c r="D1226" s="2" t="s">
        <v>27</v>
      </c>
      <c r="E1226" s="3">
        <v>2011</v>
      </c>
      <c r="F1226" s="4">
        <v>10070.11</v>
      </c>
      <c r="G1226" s="5">
        <v>64567</v>
      </c>
      <c r="H1226" s="2" t="s">
        <v>21</v>
      </c>
      <c r="I1226" s="2" t="s">
        <v>22</v>
      </c>
      <c r="J1226" s="6">
        <v>3.4</v>
      </c>
      <c r="K1226" s="7">
        <v>363</v>
      </c>
      <c r="L1226" s="8">
        <v>534</v>
      </c>
      <c r="M1226" s="3">
        <v>3</v>
      </c>
      <c r="N1226" s="3">
        <v>2</v>
      </c>
      <c r="O1226" s="2" t="s">
        <v>51</v>
      </c>
      <c r="P1226" s="9" t="s">
        <v>2470</v>
      </c>
      <c r="Q1226" s="9" t="s">
        <v>15875</v>
      </c>
      <c r="R1226" s="10">
        <v>43957</v>
      </c>
      <c r="S1226" s="16">
        <v>45294.723631772067</v>
      </c>
      <c r="T1226" s="1" t="s">
        <v>19918</v>
      </c>
      <c r="U1226" s="46">
        <v>2020</v>
      </c>
      <c r="V1226" s="46">
        <v>2024</v>
      </c>
    </row>
    <row r="1227" spans="1:22" x14ac:dyDescent="0.3">
      <c r="A1227" s="3">
        <v>1226</v>
      </c>
      <c r="B1227" s="2" t="s">
        <v>2473</v>
      </c>
      <c r="C1227" s="2" t="s">
        <v>19</v>
      </c>
      <c r="D1227" s="2" t="s">
        <v>64</v>
      </c>
      <c r="E1227" s="3">
        <v>1990</v>
      </c>
      <c r="F1227" s="4">
        <v>49687.17</v>
      </c>
      <c r="G1227" s="5">
        <v>244500</v>
      </c>
      <c r="H1227" s="2" t="s">
        <v>41</v>
      </c>
      <c r="I1227" s="2" t="s">
        <v>29</v>
      </c>
      <c r="J1227" s="6">
        <v>1.9</v>
      </c>
      <c r="K1227" s="7">
        <v>226</v>
      </c>
      <c r="L1227" s="8">
        <v>513</v>
      </c>
      <c r="M1227" s="3">
        <v>4</v>
      </c>
      <c r="N1227" s="3">
        <v>5</v>
      </c>
      <c r="O1227" s="2" t="s">
        <v>51</v>
      </c>
      <c r="P1227" s="9" t="s">
        <v>2472</v>
      </c>
      <c r="Q1227" s="9" t="s">
        <v>19433</v>
      </c>
      <c r="R1227" s="10">
        <v>42667</v>
      </c>
      <c r="S1227" s="16">
        <v>45401.763039653648</v>
      </c>
      <c r="T1227" s="1" t="s">
        <v>19923</v>
      </c>
      <c r="U1227" s="46">
        <v>2016</v>
      </c>
      <c r="V1227" s="46">
        <v>2024</v>
      </c>
    </row>
    <row r="1228" spans="1:22" x14ac:dyDescent="0.3">
      <c r="A1228" s="3">
        <v>1227</v>
      </c>
      <c r="B1228" s="2" t="s">
        <v>2475</v>
      </c>
      <c r="C1228" s="2" t="s">
        <v>74</v>
      </c>
      <c r="D1228" s="2" t="s">
        <v>56</v>
      </c>
      <c r="E1228" s="3">
        <v>2003</v>
      </c>
      <c r="F1228" s="4">
        <v>71738.66</v>
      </c>
      <c r="G1228" s="5">
        <v>44326</v>
      </c>
      <c r="H1228" s="2" t="s">
        <v>35</v>
      </c>
      <c r="I1228" s="2" t="s">
        <v>22</v>
      </c>
      <c r="J1228" s="6">
        <v>1.4</v>
      </c>
      <c r="K1228" s="7">
        <v>89</v>
      </c>
      <c r="L1228" s="8">
        <v>449</v>
      </c>
      <c r="M1228" s="3">
        <v>3</v>
      </c>
      <c r="N1228" s="3">
        <v>4</v>
      </c>
      <c r="O1228" s="2" t="s">
        <v>65</v>
      </c>
      <c r="P1228" s="9" t="s">
        <v>2474</v>
      </c>
      <c r="Q1228" s="9" t="s">
        <v>18932</v>
      </c>
      <c r="R1228" s="10">
        <v>44845</v>
      </c>
      <c r="S1228" s="16">
        <v>45650.742835612837</v>
      </c>
      <c r="T1228" s="1" t="s">
        <v>19923</v>
      </c>
      <c r="U1228" s="46">
        <v>2022</v>
      </c>
      <c r="V1228" s="46">
        <v>2024</v>
      </c>
    </row>
    <row r="1229" spans="1:22" x14ac:dyDescent="0.3">
      <c r="A1229" s="3">
        <v>1228</v>
      </c>
      <c r="B1229" s="2" t="s">
        <v>2477</v>
      </c>
      <c r="C1229" s="2" t="s">
        <v>26</v>
      </c>
      <c r="D1229" s="2" t="s">
        <v>79</v>
      </c>
      <c r="E1229" s="3">
        <v>2007</v>
      </c>
      <c r="F1229" s="4">
        <v>20142.189999999999</v>
      </c>
      <c r="G1229" s="5">
        <v>96906</v>
      </c>
      <c r="H1229" s="2" t="s">
        <v>21</v>
      </c>
      <c r="I1229" s="2" t="s">
        <v>29</v>
      </c>
      <c r="J1229" s="6">
        <v>1.6</v>
      </c>
      <c r="K1229" s="7">
        <v>415</v>
      </c>
      <c r="L1229" s="8">
        <v>165</v>
      </c>
      <c r="M1229" s="3">
        <v>5</v>
      </c>
      <c r="N1229" s="3">
        <v>4</v>
      </c>
      <c r="O1229" s="2" t="s">
        <v>51</v>
      </c>
      <c r="P1229" s="9" t="s">
        <v>2476</v>
      </c>
      <c r="Q1229" s="9" t="s">
        <v>15876</v>
      </c>
      <c r="R1229" s="10">
        <v>44059</v>
      </c>
      <c r="S1229" s="16">
        <v>45592.185124070529</v>
      </c>
      <c r="T1229" s="1" t="s">
        <v>19921</v>
      </c>
      <c r="U1229" s="46">
        <v>2020</v>
      </c>
      <c r="V1229" s="46">
        <v>2024</v>
      </c>
    </row>
    <row r="1230" spans="1:22" x14ac:dyDescent="0.3">
      <c r="A1230" s="3">
        <v>1229</v>
      </c>
      <c r="B1230" s="2" t="s">
        <v>2479</v>
      </c>
      <c r="C1230" s="2" t="s">
        <v>19</v>
      </c>
      <c r="D1230" s="2" t="s">
        <v>50</v>
      </c>
      <c r="E1230" s="3">
        <v>2004</v>
      </c>
      <c r="F1230" s="4">
        <v>38418.17</v>
      </c>
      <c r="G1230" s="5">
        <v>182683</v>
      </c>
      <c r="H1230" s="2" t="s">
        <v>21</v>
      </c>
      <c r="I1230" s="2" t="s">
        <v>29</v>
      </c>
      <c r="J1230" s="6">
        <v>5.3</v>
      </c>
      <c r="K1230" s="7">
        <v>425</v>
      </c>
      <c r="L1230" s="8">
        <v>697</v>
      </c>
      <c r="M1230" s="3">
        <v>5</v>
      </c>
      <c r="N1230" s="3">
        <v>5</v>
      </c>
      <c r="O1230" s="2" t="s">
        <v>36</v>
      </c>
      <c r="P1230" s="9" t="s">
        <v>2478</v>
      </c>
      <c r="Q1230" s="9" t="s">
        <v>15877</v>
      </c>
      <c r="R1230" s="10">
        <v>42498</v>
      </c>
      <c r="S1230" s="16">
        <v>45608.540395124743</v>
      </c>
      <c r="T1230" s="1" t="s">
        <v>19918</v>
      </c>
      <c r="U1230" s="46">
        <v>2016</v>
      </c>
      <c r="V1230" s="46">
        <v>2024</v>
      </c>
    </row>
    <row r="1231" spans="1:22" x14ac:dyDescent="0.3">
      <c r="A1231" s="3">
        <v>1230</v>
      </c>
      <c r="B1231" s="2" t="s">
        <v>2481</v>
      </c>
      <c r="C1231" s="2" t="s">
        <v>33</v>
      </c>
      <c r="D1231" s="2" t="s">
        <v>50</v>
      </c>
      <c r="E1231" s="3">
        <v>2019</v>
      </c>
      <c r="F1231" s="4">
        <v>12618.42</v>
      </c>
      <c r="G1231" s="5">
        <v>186832</v>
      </c>
      <c r="H1231" s="2" t="s">
        <v>41</v>
      </c>
      <c r="I1231" s="2" t="s">
        <v>22</v>
      </c>
      <c r="J1231" s="6">
        <v>2</v>
      </c>
      <c r="K1231" s="7">
        <v>243</v>
      </c>
      <c r="L1231" s="8">
        <v>189</v>
      </c>
      <c r="M1231" s="3">
        <v>3</v>
      </c>
      <c r="N1231" s="3">
        <v>7</v>
      </c>
      <c r="O1231" s="2" t="s">
        <v>65</v>
      </c>
      <c r="P1231" s="9" t="s">
        <v>2480</v>
      </c>
      <c r="Q1231" s="9" t="s">
        <v>15878</v>
      </c>
      <c r="R1231" s="10">
        <v>41978</v>
      </c>
      <c r="S1231" s="16">
        <v>45374.89366577888</v>
      </c>
      <c r="T1231" s="1" t="s">
        <v>19925</v>
      </c>
      <c r="U1231" s="46">
        <v>2014</v>
      </c>
      <c r="V1231" s="46">
        <v>2024</v>
      </c>
    </row>
    <row r="1232" spans="1:22" x14ac:dyDescent="0.3">
      <c r="A1232" s="3">
        <v>1231</v>
      </c>
      <c r="B1232" s="2" t="s">
        <v>2483</v>
      </c>
      <c r="C1232" s="2" t="s">
        <v>49</v>
      </c>
      <c r="D1232" s="2" t="s">
        <v>20</v>
      </c>
      <c r="E1232" s="3">
        <v>2015</v>
      </c>
      <c r="F1232" s="4">
        <v>22895.82</v>
      </c>
      <c r="G1232" s="5">
        <v>110275</v>
      </c>
      <c r="H1232" s="2" t="s">
        <v>28</v>
      </c>
      <c r="I1232" s="2" t="s">
        <v>29</v>
      </c>
      <c r="J1232" s="6">
        <v>2.1</v>
      </c>
      <c r="K1232" s="7">
        <v>267</v>
      </c>
      <c r="L1232" s="8">
        <v>421</v>
      </c>
      <c r="M1232" s="3">
        <v>5</v>
      </c>
      <c r="N1232" s="3">
        <v>2</v>
      </c>
      <c r="O1232" s="2" t="s">
        <v>51</v>
      </c>
      <c r="P1232" s="9" t="s">
        <v>2482</v>
      </c>
      <c r="Q1232" s="9" t="s">
        <v>15879</v>
      </c>
      <c r="R1232" s="10">
        <v>41886</v>
      </c>
      <c r="S1232" s="16">
        <v>45196.738034652648</v>
      </c>
      <c r="T1232" s="1" t="s">
        <v>19922</v>
      </c>
      <c r="U1232" s="46">
        <v>2014</v>
      </c>
      <c r="V1232" s="46">
        <v>2023</v>
      </c>
    </row>
    <row r="1233" spans="1:22" x14ac:dyDescent="0.3">
      <c r="A1233" s="3">
        <v>1232</v>
      </c>
      <c r="B1233" s="2" t="s">
        <v>2485</v>
      </c>
      <c r="C1233" s="2" t="s">
        <v>74</v>
      </c>
      <c r="D1233" s="2" t="s">
        <v>40</v>
      </c>
      <c r="E1233" s="3">
        <v>2006</v>
      </c>
      <c r="F1233" s="4">
        <v>37926.54</v>
      </c>
      <c r="G1233" s="5">
        <v>108363</v>
      </c>
      <c r="H1233" s="2" t="s">
        <v>35</v>
      </c>
      <c r="I1233" s="2" t="s">
        <v>22</v>
      </c>
      <c r="J1233" s="6">
        <v>2.1</v>
      </c>
      <c r="K1233" s="7">
        <v>477</v>
      </c>
      <c r="L1233" s="8">
        <v>524</v>
      </c>
      <c r="M1233" s="3">
        <v>3</v>
      </c>
      <c r="N1233" s="3">
        <v>5</v>
      </c>
      <c r="O1233" s="2" t="s">
        <v>23</v>
      </c>
      <c r="P1233" s="9" t="s">
        <v>2484</v>
      </c>
      <c r="Q1233" s="9" t="s">
        <v>15880</v>
      </c>
      <c r="R1233" s="10">
        <v>45339</v>
      </c>
      <c r="S1233" s="16">
        <v>45459.590605166748</v>
      </c>
      <c r="T1233" s="1" t="s">
        <v>19915</v>
      </c>
      <c r="U1233" s="46">
        <v>2024</v>
      </c>
      <c r="V1233" s="46">
        <v>2024</v>
      </c>
    </row>
    <row r="1234" spans="1:22" x14ac:dyDescent="0.3">
      <c r="A1234" s="3">
        <v>1233</v>
      </c>
      <c r="B1234" s="2" t="s">
        <v>2487</v>
      </c>
      <c r="C1234" s="2" t="s">
        <v>39</v>
      </c>
      <c r="D1234" s="2" t="s">
        <v>50</v>
      </c>
      <c r="E1234" s="3">
        <v>2016</v>
      </c>
      <c r="F1234" s="4">
        <v>30318.880000000001</v>
      </c>
      <c r="G1234" s="5">
        <v>66322</v>
      </c>
      <c r="H1234" s="2" t="s">
        <v>35</v>
      </c>
      <c r="I1234" s="2" t="s">
        <v>22</v>
      </c>
      <c r="J1234" s="6">
        <v>1.2</v>
      </c>
      <c r="K1234" s="7">
        <v>232</v>
      </c>
      <c r="L1234" s="8">
        <v>635</v>
      </c>
      <c r="M1234" s="3">
        <v>2</v>
      </c>
      <c r="N1234" s="3">
        <v>2</v>
      </c>
      <c r="O1234" s="2" t="s">
        <v>80</v>
      </c>
      <c r="P1234" s="9" t="s">
        <v>2486</v>
      </c>
      <c r="Q1234" s="9" t="s">
        <v>15881</v>
      </c>
      <c r="R1234" s="10">
        <v>44207</v>
      </c>
      <c r="S1234" s="16">
        <v>45197.760239093528</v>
      </c>
      <c r="T1234" s="1" t="s">
        <v>19926</v>
      </c>
      <c r="U1234" s="46">
        <v>2021</v>
      </c>
      <c r="V1234" s="46">
        <v>2023</v>
      </c>
    </row>
    <row r="1235" spans="1:22" x14ac:dyDescent="0.3">
      <c r="A1235" s="3">
        <v>1234</v>
      </c>
      <c r="B1235" s="2" t="s">
        <v>2489</v>
      </c>
      <c r="C1235" s="2" t="s">
        <v>118</v>
      </c>
      <c r="D1235" s="2" t="s">
        <v>64</v>
      </c>
      <c r="E1235" s="3">
        <v>2010</v>
      </c>
      <c r="F1235" s="4">
        <v>7731.83</v>
      </c>
      <c r="G1235" s="5">
        <v>108629</v>
      </c>
      <c r="H1235" s="2" t="s">
        <v>41</v>
      </c>
      <c r="I1235" s="2" t="s">
        <v>22</v>
      </c>
      <c r="J1235" s="6">
        <v>3.8</v>
      </c>
      <c r="K1235" s="7">
        <v>686</v>
      </c>
      <c r="L1235" s="8">
        <v>219</v>
      </c>
      <c r="M1235" s="3">
        <v>2</v>
      </c>
      <c r="N1235" s="3">
        <v>7</v>
      </c>
      <c r="O1235" s="2" t="s">
        <v>85</v>
      </c>
      <c r="P1235" s="9" t="s">
        <v>2488</v>
      </c>
      <c r="Q1235" s="9" t="s">
        <v>15882</v>
      </c>
      <c r="R1235" s="10">
        <v>44246</v>
      </c>
      <c r="S1235" s="16">
        <v>45358.246336312972</v>
      </c>
      <c r="T1235" s="1" t="s">
        <v>19915</v>
      </c>
      <c r="U1235" s="46">
        <v>2021</v>
      </c>
      <c r="V1235" s="46">
        <v>2024</v>
      </c>
    </row>
    <row r="1236" spans="1:22" x14ac:dyDescent="0.3">
      <c r="A1236" s="3">
        <v>1235</v>
      </c>
      <c r="B1236" s="2" t="s">
        <v>2491</v>
      </c>
      <c r="C1236" s="2" t="s">
        <v>19</v>
      </c>
      <c r="D1236" s="2" t="s">
        <v>92</v>
      </c>
      <c r="E1236" s="3">
        <v>2019</v>
      </c>
      <c r="F1236" s="4">
        <v>76009.320000000007</v>
      </c>
      <c r="G1236" s="5">
        <v>271178</v>
      </c>
      <c r="H1236" s="2" t="s">
        <v>21</v>
      </c>
      <c r="I1236" s="2" t="s">
        <v>22</v>
      </c>
      <c r="J1236" s="6">
        <v>5.7</v>
      </c>
      <c r="K1236" s="7">
        <v>366</v>
      </c>
      <c r="L1236" s="8">
        <v>449</v>
      </c>
      <c r="M1236" s="3">
        <v>4</v>
      </c>
      <c r="N1236" s="3">
        <v>5</v>
      </c>
      <c r="O1236" s="2" t="s">
        <v>42</v>
      </c>
      <c r="P1236" s="9" t="s">
        <v>2490</v>
      </c>
      <c r="Q1236" s="9" t="s">
        <v>15883</v>
      </c>
      <c r="R1236" s="10">
        <v>44696</v>
      </c>
      <c r="S1236" s="16">
        <v>45779.248536753068</v>
      </c>
      <c r="T1236" s="1" t="s">
        <v>19918</v>
      </c>
      <c r="U1236" s="46">
        <v>2022</v>
      </c>
      <c r="V1236" s="46">
        <v>2025</v>
      </c>
    </row>
    <row r="1237" spans="1:22" x14ac:dyDescent="0.3">
      <c r="A1237" s="3">
        <v>1236</v>
      </c>
      <c r="B1237" s="2" t="s">
        <v>2493</v>
      </c>
      <c r="C1237" s="2" t="s">
        <v>118</v>
      </c>
      <c r="D1237" s="2" t="s">
        <v>40</v>
      </c>
      <c r="E1237" s="3">
        <v>2003</v>
      </c>
      <c r="F1237" s="4">
        <v>23565.62</v>
      </c>
      <c r="G1237" s="5">
        <v>200772</v>
      </c>
      <c r="H1237" s="2" t="s">
        <v>21</v>
      </c>
      <c r="I1237" s="2" t="s">
        <v>22</v>
      </c>
      <c r="J1237" s="6">
        <v>2.2999999999999998</v>
      </c>
      <c r="K1237" s="7">
        <v>479</v>
      </c>
      <c r="L1237" s="8">
        <v>152</v>
      </c>
      <c r="M1237" s="3">
        <v>2</v>
      </c>
      <c r="N1237" s="3">
        <v>2</v>
      </c>
      <c r="O1237" s="2" t="s">
        <v>30</v>
      </c>
      <c r="P1237" s="9" t="s">
        <v>2492</v>
      </c>
      <c r="Q1237" s="9" t="s">
        <v>15884</v>
      </c>
      <c r="R1237" s="10">
        <v>45328</v>
      </c>
      <c r="S1237" s="16">
        <v>45563.125312108139</v>
      </c>
      <c r="T1237" s="1" t="s">
        <v>19915</v>
      </c>
      <c r="U1237" s="46">
        <v>2024</v>
      </c>
      <c r="V1237" s="46">
        <v>2024</v>
      </c>
    </row>
    <row r="1238" spans="1:22" x14ac:dyDescent="0.3">
      <c r="A1238" s="3">
        <v>1237</v>
      </c>
      <c r="B1238" s="2" t="s">
        <v>2495</v>
      </c>
      <c r="C1238" s="2" t="s">
        <v>49</v>
      </c>
      <c r="D1238" s="2" t="s">
        <v>92</v>
      </c>
      <c r="E1238" s="3">
        <v>2014</v>
      </c>
      <c r="F1238" s="4">
        <v>31691.38</v>
      </c>
      <c r="G1238" s="5">
        <v>114705</v>
      </c>
      <c r="H1238" s="2" t="s">
        <v>21</v>
      </c>
      <c r="I1238" s="2" t="s">
        <v>22</v>
      </c>
      <c r="J1238" s="6">
        <v>1.8</v>
      </c>
      <c r="K1238" s="7">
        <v>613</v>
      </c>
      <c r="L1238" s="8">
        <v>707</v>
      </c>
      <c r="M1238" s="3">
        <v>5</v>
      </c>
      <c r="N1238" s="3">
        <v>2</v>
      </c>
      <c r="O1238" s="2" t="s">
        <v>42</v>
      </c>
      <c r="P1238" s="9" t="s">
        <v>2494</v>
      </c>
      <c r="Q1238" s="9" t="s">
        <v>19673</v>
      </c>
      <c r="R1238" s="10">
        <v>42751</v>
      </c>
      <c r="S1238" s="16">
        <v>45133.799446935103</v>
      </c>
      <c r="T1238" s="1" t="s">
        <v>19926</v>
      </c>
      <c r="U1238" s="46">
        <v>2017</v>
      </c>
      <c r="V1238" s="46">
        <v>2023</v>
      </c>
    </row>
    <row r="1239" spans="1:22" x14ac:dyDescent="0.3">
      <c r="A1239" s="3">
        <v>1238</v>
      </c>
      <c r="B1239" s="2" t="s">
        <v>2497</v>
      </c>
      <c r="C1239" s="2" t="s">
        <v>33</v>
      </c>
      <c r="D1239" s="2" t="s">
        <v>40</v>
      </c>
      <c r="E1239" s="3">
        <v>1998</v>
      </c>
      <c r="F1239" s="4">
        <v>67650.23</v>
      </c>
      <c r="G1239" s="5">
        <v>79853</v>
      </c>
      <c r="H1239" s="2" t="s">
        <v>28</v>
      </c>
      <c r="I1239" s="2" t="s">
        <v>22</v>
      </c>
      <c r="J1239" s="6">
        <v>2.8</v>
      </c>
      <c r="K1239" s="7">
        <v>568</v>
      </c>
      <c r="L1239" s="8">
        <v>796</v>
      </c>
      <c r="M1239" s="3">
        <v>4</v>
      </c>
      <c r="N1239" s="3">
        <v>4</v>
      </c>
      <c r="O1239" s="2" t="s">
        <v>51</v>
      </c>
      <c r="P1239" s="9" t="s">
        <v>2496</v>
      </c>
      <c r="Q1239" s="9" t="s">
        <v>15885</v>
      </c>
      <c r="R1239" s="10">
        <v>43189</v>
      </c>
      <c r="S1239" s="16">
        <v>45661.548996845078</v>
      </c>
      <c r="T1239" s="1" t="s">
        <v>19916</v>
      </c>
      <c r="U1239" s="46">
        <v>2018</v>
      </c>
      <c r="V1239" s="46">
        <v>2025</v>
      </c>
    </row>
    <row r="1240" spans="1:22" x14ac:dyDescent="0.3">
      <c r="A1240" s="3">
        <v>1239</v>
      </c>
      <c r="B1240" s="2" t="s">
        <v>2499</v>
      </c>
      <c r="C1240" s="2" t="s">
        <v>107</v>
      </c>
      <c r="D1240" s="2" t="s">
        <v>46</v>
      </c>
      <c r="E1240" s="3">
        <v>2020</v>
      </c>
      <c r="F1240" s="4">
        <v>30811.08</v>
      </c>
      <c r="G1240" s="5">
        <v>30346</v>
      </c>
      <c r="H1240" s="2" t="s">
        <v>41</v>
      </c>
      <c r="I1240" s="2" t="s">
        <v>22</v>
      </c>
      <c r="J1240" s="6">
        <v>5.5</v>
      </c>
      <c r="K1240" s="7">
        <v>623</v>
      </c>
      <c r="L1240" s="8">
        <v>628</v>
      </c>
      <c r="M1240" s="3">
        <v>2</v>
      </c>
      <c r="N1240" s="3">
        <v>4</v>
      </c>
      <c r="O1240" s="2" t="s">
        <v>65</v>
      </c>
      <c r="P1240" s="9" t="s">
        <v>2498</v>
      </c>
      <c r="Q1240" s="9" t="s">
        <v>15886</v>
      </c>
      <c r="R1240" s="10">
        <v>43014</v>
      </c>
      <c r="S1240" s="16">
        <v>45269.752637573227</v>
      </c>
      <c r="T1240" s="1" t="s">
        <v>19923</v>
      </c>
      <c r="U1240" s="46">
        <v>2017</v>
      </c>
      <c r="V1240" s="46">
        <v>2023</v>
      </c>
    </row>
    <row r="1241" spans="1:22" x14ac:dyDescent="0.3">
      <c r="A1241" s="3">
        <v>1240</v>
      </c>
      <c r="B1241" s="2" t="s">
        <v>2501</v>
      </c>
      <c r="C1241" s="2" t="s">
        <v>49</v>
      </c>
      <c r="D1241" s="2" t="s">
        <v>92</v>
      </c>
      <c r="E1241" s="3">
        <v>2024</v>
      </c>
      <c r="F1241" s="4">
        <v>40312.92</v>
      </c>
      <c r="G1241" s="5">
        <v>288306</v>
      </c>
      <c r="H1241" s="2" t="s">
        <v>41</v>
      </c>
      <c r="I1241" s="2" t="s">
        <v>29</v>
      </c>
      <c r="J1241" s="6">
        <v>5.0999999999999996</v>
      </c>
      <c r="K1241" s="7">
        <v>337</v>
      </c>
      <c r="L1241" s="8">
        <v>346</v>
      </c>
      <c r="M1241" s="3">
        <v>3</v>
      </c>
      <c r="N1241" s="3">
        <v>4</v>
      </c>
      <c r="O1241" s="2" t="s">
        <v>65</v>
      </c>
      <c r="P1241" s="9" t="s">
        <v>2500</v>
      </c>
      <c r="Q1241" s="9" t="s">
        <v>15887</v>
      </c>
      <c r="R1241" s="10">
        <v>43169</v>
      </c>
      <c r="S1241" s="16">
        <v>45167.824251896098</v>
      </c>
      <c r="T1241" s="1" t="s">
        <v>19916</v>
      </c>
      <c r="U1241" s="46">
        <v>2018</v>
      </c>
      <c r="V1241" s="46">
        <v>2023</v>
      </c>
    </row>
    <row r="1242" spans="1:22" x14ac:dyDescent="0.3">
      <c r="A1242" s="3">
        <v>1241</v>
      </c>
      <c r="B1242" s="2" t="s">
        <v>2503</v>
      </c>
      <c r="C1242" s="2" t="s">
        <v>118</v>
      </c>
      <c r="D1242" s="2" t="s">
        <v>50</v>
      </c>
      <c r="E1242" s="3">
        <v>2022</v>
      </c>
      <c r="F1242" s="4">
        <v>37283.78</v>
      </c>
      <c r="G1242" s="5">
        <v>40336</v>
      </c>
      <c r="H1242" s="2" t="s">
        <v>35</v>
      </c>
      <c r="I1242" s="2" t="s">
        <v>29</v>
      </c>
      <c r="J1242" s="6">
        <v>3</v>
      </c>
      <c r="K1242" s="7">
        <v>489</v>
      </c>
      <c r="L1242" s="8">
        <v>519</v>
      </c>
      <c r="M1242" s="3">
        <v>4</v>
      </c>
      <c r="N1242" s="3">
        <v>2</v>
      </c>
      <c r="O1242" s="2" t="s">
        <v>65</v>
      </c>
      <c r="P1242" s="9" t="s">
        <v>2502</v>
      </c>
      <c r="Q1242" s="9" t="s">
        <v>19674</v>
      </c>
      <c r="R1242" s="10">
        <v>43596</v>
      </c>
      <c r="S1242" s="16">
        <v>45817.654217889292</v>
      </c>
      <c r="T1242" s="1" t="s">
        <v>19918</v>
      </c>
      <c r="U1242" s="46">
        <v>2019</v>
      </c>
      <c r="V1242" s="46">
        <v>2025</v>
      </c>
    </row>
    <row r="1243" spans="1:22" x14ac:dyDescent="0.3">
      <c r="A1243" s="3">
        <v>1242</v>
      </c>
      <c r="B1243" s="2" t="s">
        <v>2505</v>
      </c>
      <c r="C1243" s="2" t="s">
        <v>26</v>
      </c>
      <c r="D1243" s="2" t="s">
        <v>46</v>
      </c>
      <c r="E1243" s="3">
        <v>1991</v>
      </c>
      <c r="F1243" s="4">
        <v>68844.91</v>
      </c>
      <c r="G1243" s="5">
        <v>230554</v>
      </c>
      <c r="H1243" s="2" t="s">
        <v>35</v>
      </c>
      <c r="I1243" s="2" t="s">
        <v>22</v>
      </c>
      <c r="J1243" s="6">
        <v>2.5</v>
      </c>
      <c r="K1243" s="7">
        <v>510</v>
      </c>
      <c r="L1243" s="8">
        <v>680</v>
      </c>
      <c r="M1243" s="3">
        <v>2</v>
      </c>
      <c r="N1243" s="3">
        <v>7</v>
      </c>
      <c r="O1243" s="2" t="s">
        <v>51</v>
      </c>
      <c r="P1243" s="9" t="s">
        <v>2504</v>
      </c>
      <c r="Q1243" s="9" t="s">
        <v>15888</v>
      </c>
      <c r="R1243" s="10">
        <v>43274</v>
      </c>
      <c r="S1243" s="16">
        <v>45184.325552156137</v>
      </c>
      <c r="T1243" s="1" t="s">
        <v>19919</v>
      </c>
      <c r="U1243" s="46">
        <v>2018</v>
      </c>
      <c r="V1243" s="46">
        <v>2023</v>
      </c>
    </row>
    <row r="1244" spans="1:22" x14ac:dyDescent="0.3">
      <c r="A1244" s="3">
        <v>1243</v>
      </c>
      <c r="B1244" s="2" t="s">
        <v>2507</v>
      </c>
      <c r="C1244" s="2" t="s">
        <v>39</v>
      </c>
      <c r="D1244" s="2" t="s">
        <v>50</v>
      </c>
      <c r="E1244" s="3">
        <v>2021</v>
      </c>
      <c r="F1244" s="4">
        <v>41136.07</v>
      </c>
      <c r="G1244" s="5">
        <v>235378</v>
      </c>
      <c r="H1244" s="2" t="s">
        <v>41</v>
      </c>
      <c r="I1244" s="2" t="s">
        <v>29</v>
      </c>
      <c r="J1244" s="6">
        <v>3.7</v>
      </c>
      <c r="K1244" s="7">
        <v>241</v>
      </c>
      <c r="L1244" s="8">
        <v>109</v>
      </c>
      <c r="M1244" s="3">
        <v>2</v>
      </c>
      <c r="N1244" s="3">
        <v>4</v>
      </c>
      <c r="O1244" s="2" t="s">
        <v>65</v>
      </c>
      <c r="P1244" s="9" t="s">
        <v>2506</v>
      </c>
      <c r="Q1244" s="9" t="s">
        <v>15889</v>
      </c>
      <c r="R1244" s="10">
        <v>42893</v>
      </c>
      <c r="S1244" s="16">
        <v>45811.6670204498</v>
      </c>
      <c r="T1244" s="1" t="s">
        <v>19919</v>
      </c>
      <c r="U1244" s="46">
        <v>2017</v>
      </c>
      <c r="V1244" s="46">
        <v>2025</v>
      </c>
    </row>
    <row r="1245" spans="1:22" x14ac:dyDescent="0.3">
      <c r="A1245" s="3">
        <v>1244</v>
      </c>
      <c r="B1245" s="2" t="s">
        <v>2509</v>
      </c>
      <c r="C1245" s="2" t="s">
        <v>74</v>
      </c>
      <c r="D1245" s="2" t="s">
        <v>46</v>
      </c>
      <c r="E1245" s="3">
        <v>1991</v>
      </c>
      <c r="F1245" s="4">
        <v>38764.28</v>
      </c>
      <c r="G1245" s="5">
        <v>202313</v>
      </c>
      <c r="H1245" s="2" t="s">
        <v>21</v>
      </c>
      <c r="I1245" s="2" t="s">
        <v>22</v>
      </c>
      <c r="J1245" s="6">
        <v>3.1</v>
      </c>
      <c r="K1245" s="7">
        <v>228</v>
      </c>
      <c r="L1245" s="8">
        <v>797</v>
      </c>
      <c r="M1245" s="3">
        <v>3</v>
      </c>
      <c r="N1245" s="3">
        <v>4</v>
      </c>
      <c r="O1245" s="2" t="s">
        <v>85</v>
      </c>
      <c r="P1245" s="9" t="s">
        <v>2508</v>
      </c>
      <c r="Q1245" s="9" t="s">
        <v>19176</v>
      </c>
      <c r="R1245" s="10">
        <v>42461</v>
      </c>
      <c r="S1245" s="16">
        <v>45367.446176280973</v>
      </c>
      <c r="T1245" s="1" t="s">
        <v>19917</v>
      </c>
      <c r="U1245" s="46">
        <v>2016</v>
      </c>
      <c r="V1245" s="46">
        <v>2024</v>
      </c>
    </row>
    <row r="1246" spans="1:22" x14ac:dyDescent="0.3">
      <c r="A1246" s="3">
        <v>1245</v>
      </c>
      <c r="B1246" s="2" t="s">
        <v>2511</v>
      </c>
      <c r="C1246" s="2" t="s">
        <v>45</v>
      </c>
      <c r="D1246" s="2" t="s">
        <v>92</v>
      </c>
      <c r="E1246" s="3">
        <v>2007</v>
      </c>
      <c r="F1246" s="4">
        <v>11097.72</v>
      </c>
      <c r="G1246" s="5">
        <v>158927</v>
      </c>
      <c r="H1246" s="2" t="s">
        <v>21</v>
      </c>
      <c r="I1246" s="2" t="s">
        <v>29</v>
      </c>
      <c r="J1246" s="6">
        <v>3.1</v>
      </c>
      <c r="K1246" s="7">
        <v>261</v>
      </c>
      <c r="L1246" s="8">
        <v>198</v>
      </c>
      <c r="M1246" s="3">
        <v>5</v>
      </c>
      <c r="N1246" s="3">
        <v>7</v>
      </c>
      <c r="O1246" s="2" t="s">
        <v>42</v>
      </c>
      <c r="P1246" s="9" t="s">
        <v>2510</v>
      </c>
      <c r="Q1246" s="9" t="s">
        <v>15890</v>
      </c>
      <c r="R1246" s="10">
        <v>45080</v>
      </c>
      <c r="S1246" s="16">
        <v>45468.060299105528</v>
      </c>
      <c r="T1246" s="1" t="s">
        <v>19919</v>
      </c>
      <c r="U1246" s="46">
        <v>2023</v>
      </c>
      <c r="V1246" s="46">
        <v>2024</v>
      </c>
    </row>
    <row r="1247" spans="1:22" x14ac:dyDescent="0.3">
      <c r="A1247" s="3">
        <v>1246</v>
      </c>
      <c r="B1247" s="2" t="s">
        <v>2513</v>
      </c>
      <c r="C1247" s="2" t="s">
        <v>45</v>
      </c>
      <c r="D1247" s="2" t="s">
        <v>46</v>
      </c>
      <c r="E1247" s="3">
        <v>2015</v>
      </c>
      <c r="F1247" s="4">
        <v>51756.69</v>
      </c>
      <c r="G1247" s="5">
        <v>204699</v>
      </c>
      <c r="H1247" s="2" t="s">
        <v>35</v>
      </c>
      <c r="I1247" s="2" t="s">
        <v>29</v>
      </c>
      <c r="J1247" s="6">
        <v>1.2</v>
      </c>
      <c r="K1247" s="7">
        <v>441</v>
      </c>
      <c r="L1247" s="8">
        <v>313</v>
      </c>
      <c r="M1247" s="3">
        <v>5</v>
      </c>
      <c r="N1247" s="3">
        <v>2</v>
      </c>
      <c r="O1247" s="2" t="s">
        <v>65</v>
      </c>
      <c r="P1247" s="9" t="s">
        <v>2512</v>
      </c>
      <c r="Q1247" s="9" t="s">
        <v>19177</v>
      </c>
      <c r="R1247" s="10">
        <v>44566</v>
      </c>
      <c r="S1247" s="16">
        <v>45736.461979441607</v>
      </c>
      <c r="T1247" s="1" t="s">
        <v>19926</v>
      </c>
      <c r="U1247" s="46">
        <v>2022</v>
      </c>
      <c r="V1247" s="46">
        <v>2025</v>
      </c>
    </row>
    <row r="1248" spans="1:22" x14ac:dyDescent="0.3">
      <c r="A1248" s="3">
        <v>1247</v>
      </c>
      <c r="B1248" s="2" t="s">
        <v>2515</v>
      </c>
      <c r="C1248" s="2" t="s">
        <v>39</v>
      </c>
      <c r="D1248" s="2" t="s">
        <v>27</v>
      </c>
      <c r="E1248" s="3">
        <v>2011</v>
      </c>
      <c r="F1248" s="4">
        <v>79535.73</v>
      </c>
      <c r="G1248" s="5">
        <v>44116</v>
      </c>
      <c r="H1248" s="2" t="s">
        <v>28</v>
      </c>
      <c r="I1248" s="2" t="s">
        <v>29</v>
      </c>
      <c r="J1248" s="6">
        <v>5.4</v>
      </c>
      <c r="K1248" s="7">
        <v>382</v>
      </c>
      <c r="L1248" s="8">
        <v>320</v>
      </c>
      <c r="M1248" s="3">
        <v>2</v>
      </c>
      <c r="N1248" s="3">
        <v>5</v>
      </c>
      <c r="O1248" s="2" t="s">
        <v>23</v>
      </c>
      <c r="P1248" s="9" t="s">
        <v>2514</v>
      </c>
      <c r="Q1248" s="9" t="s">
        <v>15891</v>
      </c>
      <c r="R1248" s="10">
        <v>42104</v>
      </c>
      <c r="S1248" s="16">
        <v>45594.375562158151</v>
      </c>
      <c r="T1248" s="1" t="s">
        <v>19917</v>
      </c>
      <c r="U1248" s="46">
        <v>2015</v>
      </c>
      <c r="V1248" s="46">
        <v>2024</v>
      </c>
    </row>
    <row r="1249" spans="1:22" x14ac:dyDescent="0.3">
      <c r="A1249" s="3">
        <v>1248</v>
      </c>
      <c r="B1249" s="2" t="s">
        <v>2517</v>
      </c>
      <c r="C1249" s="2" t="s">
        <v>26</v>
      </c>
      <c r="D1249" s="2" t="s">
        <v>79</v>
      </c>
      <c r="E1249" s="3">
        <v>2011</v>
      </c>
      <c r="F1249" s="4">
        <v>51316.43</v>
      </c>
      <c r="G1249" s="5">
        <v>230782</v>
      </c>
      <c r="H1249" s="2" t="s">
        <v>21</v>
      </c>
      <c r="I1249" s="2" t="s">
        <v>29</v>
      </c>
      <c r="J1249" s="6">
        <v>5.3</v>
      </c>
      <c r="K1249" s="7">
        <v>131</v>
      </c>
      <c r="L1249" s="8">
        <v>471</v>
      </c>
      <c r="M1249" s="3">
        <v>5</v>
      </c>
      <c r="N1249" s="3">
        <v>5</v>
      </c>
      <c r="O1249" s="2" t="s">
        <v>65</v>
      </c>
      <c r="P1249" s="9" t="s">
        <v>2516</v>
      </c>
      <c r="Q1249" s="9" t="s">
        <v>15892</v>
      </c>
      <c r="R1249" s="10">
        <v>43462</v>
      </c>
      <c r="S1249" s="16">
        <v>45493.615410127743</v>
      </c>
      <c r="T1249" s="1" t="s">
        <v>19925</v>
      </c>
      <c r="U1249" s="46">
        <v>2018</v>
      </c>
      <c r="V1249" s="46">
        <v>2024</v>
      </c>
    </row>
    <row r="1250" spans="1:22" x14ac:dyDescent="0.3">
      <c r="A1250" s="3">
        <v>1249</v>
      </c>
      <c r="B1250" s="2" t="s">
        <v>2519</v>
      </c>
      <c r="C1250" s="2" t="s">
        <v>107</v>
      </c>
      <c r="D1250" s="2" t="s">
        <v>40</v>
      </c>
      <c r="E1250" s="3">
        <v>2009</v>
      </c>
      <c r="F1250" s="4">
        <v>70014.06</v>
      </c>
      <c r="G1250" s="5">
        <v>118488</v>
      </c>
      <c r="H1250" s="2" t="s">
        <v>21</v>
      </c>
      <c r="I1250" s="2" t="s">
        <v>29</v>
      </c>
      <c r="J1250" s="6">
        <v>4</v>
      </c>
      <c r="K1250" s="7">
        <v>479</v>
      </c>
      <c r="L1250" s="8">
        <v>231</v>
      </c>
      <c r="M1250" s="3">
        <v>5</v>
      </c>
      <c r="N1250" s="3">
        <v>5</v>
      </c>
      <c r="O1250" s="2" t="s">
        <v>42</v>
      </c>
      <c r="P1250" s="9" t="s">
        <v>2518</v>
      </c>
      <c r="Q1250" s="9" t="s">
        <v>15893</v>
      </c>
      <c r="R1250" s="10">
        <v>42698</v>
      </c>
      <c r="S1250" s="16">
        <v>45747.122111468008</v>
      </c>
      <c r="T1250" s="1" t="s">
        <v>19924</v>
      </c>
      <c r="U1250" s="46">
        <v>2016</v>
      </c>
      <c r="V1250" s="46">
        <v>2025</v>
      </c>
    </row>
    <row r="1251" spans="1:22" x14ac:dyDescent="0.3">
      <c r="A1251" s="3">
        <v>1250</v>
      </c>
      <c r="B1251" s="2" t="s">
        <v>2521</v>
      </c>
      <c r="C1251" s="2" t="s">
        <v>63</v>
      </c>
      <c r="D1251" s="2" t="s">
        <v>92</v>
      </c>
      <c r="E1251" s="3">
        <v>2024</v>
      </c>
      <c r="F1251" s="4">
        <v>30903.62</v>
      </c>
      <c r="G1251" s="5">
        <v>292230</v>
      </c>
      <c r="H1251" s="2" t="s">
        <v>41</v>
      </c>
      <c r="I1251" s="2" t="s">
        <v>22</v>
      </c>
      <c r="J1251" s="6">
        <v>5.3</v>
      </c>
      <c r="K1251" s="7">
        <v>611</v>
      </c>
      <c r="L1251" s="8">
        <v>181</v>
      </c>
      <c r="M1251" s="3">
        <v>2</v>
      </c>
      <c r="N1251" s="3">
        <v>4</v>
      </c>
      <c r="O1251" s="2" t="s">
        <v>85</v>
      </c>
      <c r="P1251" s="9" t="s">
        <v>2520</v>
      </c>
      <c r="Q1251" s="9" t="s">
        <v>19675</v>
      </c>
      <c r="R1251" s="10">
        <v>41836</v>
      </c>
      <c r="S1251" s="16">
        <v>45742.157118469411</v>
      </c>
      <c r="T1251" s="1" t="s">
        <v>19920</v>
      </c>
      <c r="U1251" s="46">
        <v>2014</v>
      </c>
      <c r="V1251" s="46">
        <v>2025</v>
      </c>
    </row>
    <row r="1252" spans="1:22" x14ac:dyDescent="0.3">
      <c r="A1252" s="3">
        <v>1251</v>
      </c>
      <c r="B1252" s="2" t="s">
        <v>2523</v>
      </c>
      <c r="C1252" s="2" t="s">
        <v>26</v>
      </c>
      <c r="D1252" s="2" t="s">
        <v>40</v>
      </c>
      <c r="E1252" s="3">
        <v>1995</v>
      </c>
      <c r="F1252" s="4">
        <v>76294.36</v>
      </c>
      <c r="G1252" s="5">
        <v>194786</v>
      </c>
      <c r="H1252" s="2" t="s">
        <v>41</v>
      </c>
      <c r="I1252" s="2" t="s">
        <v>22</v>
      </c>
      <c r="J1252" s="6">
        <v>5.0999999999999996</v>
      </c>
      <c r="K1252" s="7">
        <v>671</v>
      </c>
      <c r="L1252" s="8">
        <v>459</v>
      </c>
      <c r="M1252" s="3">
        <v>3</v>
      </c>
      <c r="N1252" s="3">
        <v>2</v>
      </c>
      <c r="O1252" s="2" t="s">
        <v>51</v>
      </c>
      <c r="P1252" s="9" t="s">
        <v>2522</v>
      </c>
      <c r="Q1252" s="9" t="s">
        <v>15894</v>
      </c>
      <c r="R1252" s="10">
        <v>45161</v>
      </c>
      <c r="S1252" s="16">
        <v>45844.961679381588</v>
      </c>
      <c r="T1252" s="1" t="s">
        <v>19921</v>
      </c>
      <c r="U1252" s="46">
        <v>2023</v>
      </c>
      <c r="V1252" s="46">
        <v>2025</v>
      </c>
    </row>
    <row r="1253" spans="1:22" x14ac:dyDescent="0.3">
      <c r="A1253" s="3">
        <v>1252</v>
      </c>
      <c r="B1253" s="2" t="s">
        <v>1021</v>
      </c>
      <c r="C1253" s="2" t="s">
        <v>63</v>
      </c>
      <c r="D1253" s="2" t="s">
        <v>64</v>
      </c>
      <c r="E1253" s="3">
        <v>2024</v>
      </c>
      <c r="F1253" s="4">
        <v>66107.070000000007</v>
      </c>
      <c r="G1253" s="5">
        <v>141960</v>
      </c>
      <c r="H1253" s="2" t="s">
        <v>21</v>
      </c>
      <c r="I1253" s="2" t="s">
        <v>29</v>
      </c>
      <c r="J1253" s="6">
        <v>2.6</v>
      </c>
      <c r="K1253" s="7">
        <v>229</v>
      </c>
      <c r="L1253" s="8">
        <v>651</v>
      </c>
      <c r="M1253" s="3">
        <v>5</v>
      </c>
      <c r="N1253" s="3">
        <v>2</v>
      </c>
      <c r="O1253" s="2" t="s">
        <v>30</v>
      </c>
      <c r="P1253" s="9" t="s">
        <v>2524</v>
      </c>
      <c r="Q1253" s="9" t="s">
        <v>19178</v>
      </c>
      <c r="R1253" s="10">
        <v>44827</v>
      </c>
      <c r="S1253" s="16">
        <v>45593.645416128937</v>
      </c>
      <c r="T1253" s="1" t="s">
        <v>19922</v>
      </c>
      <c r="U1253" s="46">
        <v>2022</v>
      </c>
      <c r="V1253" s="46">
        <v>2024</v>
      </c>
    </row>
    <row r="1254" spans="1:22" x14ac:dyDescent="0.3">
      <c r="A1254" s="3">
        <v>1253</v>
      </c>
      <c r="B1254" s="2" t="s">
        <v>2526</v>
      </c>
      <c r="C1254" s="2" t="s">
        <v>26</v>
      </c>
      <c r="D1254" s="2" t="s">
        <v>50</v>
      </c>
      <c r="E1254" s="3">
        <v>2006</v>
      </c>
      <c r="F1254" s="4">
        <v>20399.900000000001</v>
      </c>
      <c r="G1254" s="5">
        <v>255849</v>
      </c>
      <c r="H1254" s="2" t="s">
        <v>28</v>
      </c>
      <c r="I1254" s="2" t="s">
        <v>22</v>
      </c>
      <c r="J1254" s="6">
        <v>2.5</v>
      </c>
      <c r="K1254" s="7">
        <v>485</v>
      </c>
      <c r="L1254" s="8">
        <v>785</v>
      </c>
      <c r="M1254" s="3">
        <v>5</v>
      </c>
      <c r="N1254" s="3">
        <v>2</v>
      </c>
      <c r="O1254" s="2" t="s">
        <v>51</v>
      </c>
      <c r="P1254" s="9" t="s">
        <v>2525</v>
      </c>
      <c r="Q1254" s="9" t="s">
        <v>15895</v>
      </c>
      <c r="R1254" s="10">
        <v>45487</v>
      </c>
      <c r="S1254" s="16">
        <v>45203.3093489155</v>
      </c>
      <c r="T1254" s="1" t="s">
        <v>19920</v>
      </c>
      <c r="U1254" s="46">
        <v>2024</v>
      </c>
      <c r="V1254" s="46">
        <v>2023</v>
      </c>
    </row>
    <row r="1255" spans="1:22" x14ac:dyDescent="0.3">
      <c r="A1255" s="3">
        <v>1254</v>
      </c>
      <c r="B1255" s="2" t="s">
        <v>2528</v>
      </c>
      <c r="C1255" s="2" t="s">
        <v>19</v>
      </c>
      <c r="D1255" s="2" t="s">
        <v>27</v>
      </c>
      <c r="E1255" s="3">
        <v>2013</v>
      </c>
      <c r="F1255" s="4">
        <v>76462.3</v>
      </c>
      <c r="G1255" s="5">
        <v>45464</v>
      </c>
      <c r="H1255" s="2" t="s">
        <v>21</v>
      </c>
      <c r="I1255" s="2" t="s">
        <v>22</v>
      </c>
      <c r="J1255" s="6">
        <v>4.5999999999999996</v>
      </c>
      <c r="K1255" s="7">
        <v>644</v>
      </c>
      <c r="L1255" s="8">
        <v>364</v>
      </c>
      <c r="M1255" s="3">
        <v>5</v>
      </c>
      <c r="N1255" s="3">
        <v>4</v>
      </c>
      <c r="O1255" s="2" t="s">
        <v>51</v>
      </c>
      <c r="P1255" s="9" t="s">
        <v>2527</v>
      </c>
      <c r="Q1255" s="9" t="s">
        <v>15896</v>
      </c>
      <c r="R1255" s="10">
        <v>42907</v>
      </c>
      <c r="S1255" s="16">
        <v>45257.632213488418</v>
      </c>
      <c r="T1255" s="1" t="s">
        <v>19919</v>
      </c>
      <c r="U1255" s="46">
        <v>2017</v>
      </c>
      <c r="V1255" s="46">
        <v>2023</v>
      </c>
    </row>
    <row r="1256" spans="1:22" x14ac:dyDescent="0.3">
      <c r="A1256" s="3">
        <v>1255</v>
      </c>
      <c r="B1256" s="2" t="s">
        <v>2530</v>
      </c>
      <c r="C1256" s="2" t="s">
        <v>45</v>
      </c>
      <c r="D1256" s="2" t="s">
        <v>64</v>
      </c>
      <c r="E1256" s="3">
        <v>2019</v>
      </c>
      <c r="F1256" s="4">
        <v>31841.85</v>
      </c>
      <c r="G1256" s="5">
        <v>53414</v>
      </c>
      <c r="H1256" s="2" t="s">
        <v>21</v>
      </c>
      <c r="I1256" s="2" t="s">
        <v>29</v>
      </c>
      <c r="J1256" s="6">
        <v>4.5</v>
      </c>
      <c r="K1256" s="7">
        <v>99</v>
      </c>
      <c r="L1256" s="8">
        <v>741</v>
      </c>
      <c r="M1256" s="3">
        <v>2</v>
      </c>
      <c r="N1256" s="3">
        <v>5</v>
      </c>
      <c r="O1256" s="2" t="s">
        <v>23</v>
      </c>
      <c r="P1256" s="9" t="s">
        <v>2529</v>
      </c>
      <c r="Q1256" s="9" t="s">
        <v>15897</v>
      </c>
      <c r="R1256" s="10">
        <v>44769</v>
      </c>
      <c r="S1256" s="16">
        <v>45385.845856216947</v>
      </c>
      <c r="T1256" s="1" t="s">
        <v>19920</v>
      </c>
      <c r="U1256" s="46">
        <v>2022</v>
      </c>
      <c r="V1256" s="46">
        <v>2024</v>
      </c>
    </row>
    <row r="1257" spans="1:22" x14ac:dyDescent="0.3">
      <c r="A1257" s="3">
        <v>1256</v>
      </c>
      <c r="B1257" s="2" t="s">
        <v>2532</v>
      </c>
      <c r="C1257" s="2" t="s">
        <v>107</v>
      </c>
      <c r="D1257" s="2" t="s">
        <v>40</v>
      </c>
      <c r="E1257" s="3">
        <v>2008</v>
      </c>
      <c r="F1257" s="4">
        <v>40053.1</v>
      </c>
      <c r="G1257" s="5">
        <v>33416</v>
      </c>
      <c r="H1257" s="2" t="s">
        <v>28</v>
      </c>
      <c r="I1257" s="2" t="s">
        <v>22</v>
      </c>
      <c r="J1257" s="6">
        <v>2.1</v>
      </c>
      <c r="K1257" s="7">
        <v>74</v>
      </c>
      <c r="L1257" s="8">
        <v>164</v>
      </c>
      <c r="M1257" s="3">
        <v>4</v>
      </c>
      <c r="N1257" s="3">
        <v>5</v>
      </c>
      <c r="O1257" s="2" t="s">
        <v>23</v>
      </c>
      <c r="P1257" s="9" t="s">
        <v>2531</v>
      </c>
      <c r="Q1257" s="9" t="s">
        <v>15898</v>
      </c>
      <c r="R1257" s="10">
        <v>43161</v>
      </c>
      <c r="S1257" s="16">
        <v>45730.328752796268</v>
      </c>
      <c r="T1257" s="1" t="s">
        <v>19916</v>
      </c>
      <c r="U1257" s="46">
        <v>2018</v>
      </c>
      <c r="V1257" s="46">
        <v>2025</v>
      </c>
    </row>
    <row r="1258" spans="1:22" x14ac:dyDescent="0.3">
      <c r="A1258" s="3">
        <v>1257</v>
      </c>
      <c r="B1258" s="2" t="s">
        <v>2534</v>
      </c>
      <c r="C1258" s="2" t="s">
        <v>63</v>
      </c>
      <c r="D1258" s="2" t="s">
        <v>27</v>
      </c>
      <c r="E1258" s="3">
        <v>2000</v>
      </c>
      <c r="F1258" s="4">
        <v>7651.79</v>
      </c>
      <c r="G1258" s="5">
        <v>94882</v>
      </c>
      <c r="H1258" s="2" t="s">
        <v>35</v>
      </c>
      <c r="I1258" s="2" t="s">
        <v>22</v>
      </c>
      <c r="J1258" s="6">
        <v>1.8</v>
      </c>
      <c r="K1258" s="7">
        <v>82</v>
      </c>
      <c r="L1258" s="8">
        <v>613</v>
      </c>
      <c r="M1258" s="3">
        <v>5</v>
      </c>
      <c r="N1258" s="3">
        <v>2</v>
      </c>
      <c r="O1258" s="2" t="s">
        <v>80</v>
      </c>
      <c r="P1258" s="9" t="s">
        <v>2533</v>
      </c>
      <c r="Q1258" s="9" t="s">
        <v>15899</v>
      </c>
      <c r="R1258" s="10">
        <v>44599</v>
      </c>
      <c r="S1258" s="16">
        <v>45772.093105666849</v>
      </c>
      <c r="T1258" s="1" t="s">
        <v>19915</v>
      </c>
      <c r="U1258" s="46">
        <v>2022</v>
      </c>
      <c r="V1258" s="46">
        <v>2025</v>
      </c>
    </row>
    <row r="1259" spans="1:22" x14ac:dyDescent="0.3">
      <c r="A1259" s="3">
        <v>1258</v>
      </c>
      <c r="B1259" s="2" t="s">
        <v>2536</v>
      </c>
      <c r="C1259" s="2" t="s">
        <v>118</v>
      </c>
      <c r="D1259" s="2" t="s">
        <v>64</v>
      </c>
      <c r="E1259" s="3">
        <v>2014</v>
      </c>
      <c r="F1259" s="4">
        <v>8076.73</v>
      </c>
      <c r="G1259" s="5">
        <v>33626</v>
      </c>
      <c r="H1259" s="2" t="s">
        <v>35</v>
      </c>
      <c r="I1259" s="2" t="s">
        <v>29</v>
      </c>
      <c r="J1259" s="6">
        <v>2.4</v>
      </c>
      <c r="K1259" s="7">
        <v>682</v>
      </c>
      <c r="L1259" s="8">
        <v>637</v>
      </c>
      <c r="M1259" s="3">
        <v>4</v>
      </c>
      <c r="N1259" s="3">
        <v>4</v>
      </c>
      <c r="O1259" s="2" t="s">
        <v>65</v>
      </c>
      <c r="P1259" s="9" t="s">
        <v>2535</v>
      </c>
      <c r="Q1259" s="9" t="s">
        <v>15900</v>
      </c>
      <c r="R1259" s="10">
        <v>44145</v>
      </c>
      <c r="S1259" s="16">
        <v>45489.088504746673</v>
      </c>
      <c r="T1259" s="1" t="s">
        <v>19924</v>
      </c>
      <c r="U1259" s="46">
        <v>2020</v>
      </c>
      <c r="V1259" s="46">
        <v>2024</v>
      </c>
    </row>
    <row r="1260" spans="1:22" x14ac:dyDescent="0.3">
      <c r="A1260" s="3">
        <v>1259</v>
      </c>
      <c r="B1260" s="2" t="s">
        <v>2538</v>
      </c>
      <c r="C1260" s="2" t="s">
        <v>39</v>
      </c>
      <c r="D1260" s="2" t="s">
        <v>20</v>
      </c>
      <c r="E1260" s="3">
        <v>1991</v>
      </c>
      <c r="F1260" s="4">
        <v>52074.26</v>
      </c>
      <c r="G1260" s="5">
        <v>118763</v>
      </c>
      <c r="H1260" s="2" t="s">
        <v>28</v>
      </c>
      <c r="I1260" s="2" t="s">
        <v>29</v>
      </c>
      <c r="J1260" s="6">
        <v>5</v>
      </c>
      <c r="K1260" s="7">
        <v>218</v>
      </c>
      <c r="L1260" s="8">
        <v>376</v>
      </c>
      <c r="M1260" s="3">
        <v>3</v>
      </c>
      <c r="N1260" s="3">
        <v>5</v>
      </c>
      <c r="O1260" s="2" t="s">
        <v>65</v>
      </c>
      <c r="P1260" s="9" t="s">
        <v>2537</v>
      </c>
      <c r="Q1260" s="9" t="s">
        <v>15901</v>
      </c>
      <c r="R1260" s="10">
        <v>44357</v>
      </c>
      <c r="S1260" s="16">
        <v>45749.458578761471</v>
      </c>
      <c r="T1260" s="1" t="s">
        <v>19919</v>
      </c>
      <c r="U1260" s="46">
        <v>2021</v>
      </c>
      <c r="V1260" s="46">
        <v>2025</v>
      </c>
    </row>
    <row r="1261" spans="1:22" x14ac:dyDescent="0.3">
      <c r="A1261" s="3">
        <v>1260</v>
      </c>
      <c r="B1261" s="2" t="s">
        <v>2540</v>
      </c>
      <c r="C1261" s="2" t="s">
        <v>49</v>
      </c>
      <c r="D1261" s="2" t="s">
        <v>27</v>
      </c>
      <c r="E1261" s="3">
        <v>2017</v>
      </c>
      <c r="F1261" s="4">
        <v>19524.88</v>
      </c>
      <c r="G1261" s="5">
        <v>88021</v>
      </c>
      <c r="H1261" s="2" t="s">
        <v>35</v>
      </c>
      <c r="I1261" s="2" t="s">
        <v>29</v>
      </c>
      <c r="J1261" s="6">
        <v>2.6</v>
      </c>
      <c r="K1261" s="7">
        <v>104</v>
      </c>
      <c r="L1261" s="8">
        <v>361</v>
      </c>
      <c r="M1261" s="3">
        <v>4</v>
      </c>
      <c r="N1261" s="3">
        <v>4</v>
      </c>
      <c r="O1261" s="2" t="s">
        <v>85</v>
      </c>
      <c r="P1261" s="9" t="s">
        <v>2539</v>
      </c>
      <c r="Q1261" s="9" t="s">
        <v>15902</v>
      </c>
      <c r="R1261" s="10">
        <v>43523</v>
      </c>
      <c r="S1261" s="16">
        <v>45205.645816208948</v>
      </c>
      <c r="T1261" s="1" t="s">
        <v>19915</v>
      </c>
      <c r="U1261" s="46">
        <v>2019</v>
      </c>
      <c r="V1261" s="46">
        <v>2023</v>
      </c>
    </row>
    <row r="1262" spans="1:22" x14ac:dyDescent="0.3">
      <c r="A1262" s="3">
        <v>1261</v>
      </c>
      <c r="B1262" s="2" t="s">
        <v>2542</v>
      </c>
      <c r="C1262" s="2" t="s">
        <v>107</v>
      </c>
      <c r="D1262" s="2" t="s">
        <v>34</v>
      </c>
      <c r="E1262" s="3">
        <v>2015</v>
      </c>
      <c r="F1262" s="4">
        <v>53781.35</v>
      </c>
      <c r="G1262" s="5">
        <v>71425</v>
      </c>
      <c r="H1262" s="2" t="s">
        <v>28</v>
      </c>
      <c r="I1262" s="2" t="s">
        <v>22</v>
      </c>
      <c r="J1262" s="6">
        <v>5.3</v>
      </c>
      <c r="K1262" s="7">
        <v>73</v>
      </c>
      <c r="L1262" s="8">
        <v>389</v>
      </c>
      <c r="M1262" s="3">
        <v>2</v>
      </c>
      <c r="N1262" s="3">
        <v>7</v>
      </c>
      <c r="O1262" s="2" t="s">
        <v>65</v>
      </c>
      <c r="P1262" s="9" t="s">
        <v>2541</v>
      </c>
      <c r="Q1262" s="9" t="s">
        <v>19434</v>
      </c>
      <c r="R1262" s="10">
        <v>44344</v>
      </c>
      <c r="S1262" s="16">
        <v>45522.67522209014</v>
      </c>
      <c r="T1262" s="1" t="s">
        <v>19918</v>
      </c>
      <c r="U1262" s="46">
        <v>2021</v>
      </c>
      <c r="V1262" s="46">
        <v>2024</v>
      </c>
    </row>
    <row r="1263" spans="1:22" x14ac:dyDescent="0.3">
      <c r="A1263" s="3">
        <v>1262</v>
      </c>
      <c r="B1263" s="2" t="s">
        <v>2544</v>
      </c>
      <c r="C1263" s="2" t="s">
        <v>49</v>
      </c>
      <c r="D1263" s="2" t="s">
        <v>27</v>
      </c>
      <c r="E1263" s="3">
        <v>2007</v>
      </c>
      <c r="F1263" s="4">
        <v>47700.77</v>
      </c>
      <c r="G1263" s="5">
        <v>277058</v>
      </c>
      <c r="H1263" s="2" t="s">
        <v>35</v>
      </c>
      <c r="I1263" s="2" t="s">
        <v>29</v>
      </c>
      <c r="J1263" s="6">
        <v>4.2</v>
      </c>
      <c r="K1263" s="7">
        <v>485</v>
      </c>
      <c r="L1263" s="8">
        <v>655</v>
      </c>
      <c r="M1263" s="3">
        <v>4</v>
      </c>
      <c r="N1263" s="3">
        <v>4</v>
      </c>
      <c r="O1263" s="2" t="s">
        <v>30</v>
      </c>
      <c r="P1263" s="9" t="s">
        <v>2543</v>
      </c>
      <c r="Q1263" s="9" t="s">
        <v>15903</v>
      </c>
      <c r="R1263" s="10">
        <v>43371</v>
      </c>
      <c r="S1263" s="16">
        <v>45569.112509547631</v>
      </c>
      <c r="T1263" s="1" t="s">
        <v>19922</v>
      </c>
      <c r="U1263" s="46">
        <v>2018</v>
      </c>
      <c r="V1263" s="46">
        <v>2024</v>
      </c>
    </row>
    <row r="1264" spans="1:22" x14ac:dyDescent="0.3">
      <c r="A1264" s="3">
        <v>1263</v>
      </c>
      <c r="B1264" s="2" t="s">
        <v>2546</v>
      </c>
      <c r="C1264" s="2" t="s">
        <v>26</v>
      </c>
      <c r="D1264" s="2" t="s">
        <v>92</v>
      </c>
      <c r="E1264" s="3">
        <v>2008</v>
      </c>
      <c r="F1264" s="4">
        <v>74990.66</v>
      </c>
      <c r="G1264" s="5">
        <v>241710</v>
      </c>
      <c r="H1264" s="2" t="s">
        <v>35</v>
      </c>
      <c r="I1264" s="2" t="s">
        <v>22</v>
      </c>
      <c r="J1264" s="6">
        <v>5.5</v>
      </c>
      <c r="K1264" s="7">
        <v>463</v>
      </c>
      <c r="L1264" s="8">
        <v>759</v>
      </c>
      <c r="M1264" s="3">
        <v>4</v>
      </c>
      <c r="N1264" s="3">
        <v>2</v>
      </c>
      <c r="O1264" s="2" t="s">
        <v>23</v>
      </c>
      <c r="P1264" s="9" t="s">
        <v>2545</v>
      </c>
      <c r="Q1264" s="9" t="s">
        <v>15904</v>
      </c>
      <c r="R1264" s="10">
        <v>45089</v>
      </c>
      <c r="S1264" s="16">
        <v>45415.343755796872</v>
      </c>
      <c r="T1264" s="1" t="s">
        <v>19919</v>
      </c>
      <c r="U1264" s="46">
        <v>2023</v>
      </c>
      <c r="V1264" s="46">
        <v>2024</v>
      </c>
    </row>
    <row r="1265" spans="1:22" x14ac:dyDescent="0.3">
      <c r="A1265" s="3">
        <v>1264</v>
      </c>
      <c r="B1265" s="2" t="s">
        <v>2548</v>
      </c>
      <c r="C1265" s="2" t="s">
        <v>19</v>
      </c>
      <c r="D1265" s="2" t="s">
        <v>56</v>
      </c>
      <c r="E1265" s="3">
        <v>2019</v>
      </c>
      <c r="F1265" s="4">
        <v>12918.83</v>
      </c>
      <c r="G1265" s="5">
        <v>183055</v>
      </c>
      <c r="H1265" s="2" t="s">
        <v>28</v>
      </c>
      <c r="I1265" s="2" t="s">
        <v>29</v>
      </c>
      <c r="J1265" s="6">
        <v>4.8</v>
      </c>
      <c r="K1265" s="7">
        <v>446</v>
      </c>
      <c r="L1265" s="8">
        <v>170</v>
      </c>
      <c r="M1265" s="3">
        <v>2</v>
      </c>
      <c r="N1265" s="3">
        <v>4</v>
      </c>
      <c r="O1265" s="2" t="s">
        <v>23</v>
      </c>
      <c r="P1265" s="9" t="s">
        <v>2547</v>
      </c>
      <c r="Q1265" s="9" t="s">
        <v>15905</v>
      </c>
      <c r="R1265" s="10">
        <v>42358</v>
      </c>
      <c r="S1265" s="16">
        <v>45310.202727591241</v>
      </c>
      <c r="T1265" s="1" t="s">
        <v>19925</v>
      </c>
      <c r="U1265" s="46">
        <v>2015</v>
      </c>
      <c r="V1265" s="46">
        <v>2024</v>
      </c>
    </row>
    <row r="1266" spans="1:22" x14ac:dyDescent="0.3">
      <c r="A1266" s="3">
        <v>1265</v>
      </c>
      <c r="B1266" s="2" t="s">
        <v>2550</v>
      </c>
      <c r="C1266" s="2" t="s">
        <v>33</v>
      </c>
      <c r="D1266" s="2" t="s">
        <v>64</v>
      </c>
      <c r="E1266" s="3">
        <v>1996</v>
      </c>
      <c r="F1266" s="4">
        <v>6418.58</v>
      </c>
      <c r="G1266" s="5">
        <v>102537</v>
      </c>
      <c r="H1266" s="2" t="s">
        <v>28</v>
      </c>
      <c r="I1266" s="2" t="s">
        <v>29</v>
      </c>
      <c r="J1266" s="6">
        <v>2.1</v>
      </c>
      <c r="K1266" s="7">
        <v>271</v>
      </c>
      <c r="L1266" s="8">
        <v>263</v>
      </c>
      <c r="M1266" s="3">
        <v>3</v>
      </c>
      <c r="N1266" s="3">
        <v>2</v>
      </c>
      <c r="O1266" s="2" t="s">
        <v>23</v>
      </c>
      <c r="P1266" s="9" t="s">
        <v>2549</v>
      </c>
      <c r="Q1266" s="9" t="s">
        <v>15906</v>
      </c>
      <c r="R1266" s="10">
        <v>42485</v>
      </c>
      <c r="S1266" s="16">
        <v>45294.285544154547</v>
      </c>
      <c r="T1266" s="1" t="s">
        <v>19917</v>
      </c>
      <c r="U1266" s="46">
        <v>2016</v>
      </c>
      <c r="V1266" s="46">
        <v>2024</v>
      </c>
    </row>
    <row r="1267" spans="1:22" x14ac:dyDescent="0.3">
      <c r="A1267" s="3">
        <v>1266</v>
      </c>
      <c r="B1267" s="2" t="s">
        <v>2552</v>
      </c>
      <c r="C1267" s="2" t="s">
        <v>26</v>
      </c>
      <c r="D1267" s="2" t="s">
        <v>79</v>
      </c>
      <c r="E1267" s="3">
        <v>1992</v>
      </c>
      <c r="F1267" s="4">
        <v>5408.74</v>
      </c>
      <c r="G1267" s="5">
        <v>129891</v>
      </c>
      <c r="H1267" s="2" t="s">
        <v>41</v>
      </c>
      <c r="I1267" s="2" t="s">
        <v>22</v>
      </c>
      <c r="J1267" s="6">
        <v>1.7</v>
      </c>
      <c r="K1267" s="7">
        <v>200</v>
      </c>
      <c r="L1267" s="8">
        <v>451</v>
      </c>
      <c r="M1267" s="3">
        <v>5</v>
      </c>
      <c r="N1267" s="3">
        <v>5</v>
      </c>
      <c r="O1267" s="2" t="s">
        <v>23</v>
      </c>
      <c r="P1267" s="9" t="s">
        <v>2551</v>
      </c>
      <c r="Q1267" s="9" t="s">
        <v>15907</v>
      </c>
      <c r="R1267" s="10">
        <v>43972</v>
      </c>
      <c r="S1267" s="16">
        <v>45409.940675180747</v>
      </c>
      <c r="T1267" s="1" t="s">
        <v>19918</v>
      </c>
      <c r="U1267" s="46">
        <v>2020</v>
      </c>
      <c r="V1267" s="46">
        <v>2024</v>
      </c>
    </row>
    <row r="1268" spans="1:22" x14ac:dyDescent="0.3">
      <c r="A1268" s="3">
        <v>1267</v>
      </c>
      <c r="B1268" s="2" t="s">
        <v>2554</v>
      </c>
      <c r="C1268" s="2" t="s">
        <v>74</v>
      </c>
      <c r="D1268" s="2" t="s">
        <v>64</v>
      </c>
      <c r="E1268" s="3">
        <v>2015</v>
      </c>
      <c r="F1268" s="4">
        <v>42362.58</v>
      </c>
      <c r="G1268" s="5">
        <v>71137</v>
      </c>
      <c r="H1268" s="2" t="s">
        <v>41</v>
      </c>
      <c r="I1268" s="2" t="s">
        <v>22</v>
      </c>
      <c r="J1268" s="6">
        <v>2.2999999999999998</v>
      </c>
      <c r="K1268" s="7">
        <v>300</v>
      </c>
      <c r="L1268" s="8">
        <v>630</v>
      </c>
      <c r="M1268" s="3">
        <v>5</v>
      </c>
      <c r="N1268" s="3">
        <v>2</v>
      </c>
      <c r="O1268" s="2" t="s">
        <v>36</v>
      </c>
      <c r="P1268" s="9" t="s">
        <v>2553</v>
      </c>
      <c r="Q1268" s="9" t="s">
        <v>15908</v>
      </c>
      <c r="R1268" s="10">
        <v>44468</v>
      </c>
      <c r="S1268" s="16">
        <v>45631.613009647648</v>
      </c>
      <c r="T1268" s="1" t="s">
        <v>19922</v>
      </c>
      <c r="U1268" s="46">
        <v>2021</v>
      </c>
      <c r="V1268" s="46">
        <v>2024</v>
      </c>
    </row>
    <row r="1269" spans="1:22" x14ac:dyDescent="0.3">
      <c r="A1269" s="3">
        <v>1268</v>
      </c>
      <c r="B1269" s="2" t="s">
        <v>2556</v>
      </c>
      <c r="C1269" s="2" t="s">
        <v>107</v>
      </c>
      <c r="D1269" s="2" t="s">
        <v>27</v>
      </c>
      <c r="E1269" s="3">
        <v>1990</v>
      </c>
      <c r="F1269" s="4">
        <v>35694.89</v>
      </c>
      <c r="G1269" s="5">
        <v>20650</v>
      </c>
      <c r="H1269" s="2" t="s">
        <v>28</v>
      </c>
      <c r="I1269" s="2" t="s">
        <v>22</v>
      </c>
      <c r="J1269" s="6">
        <v>4.5</v>
      </c>
      <c r="K1269" s="7">
        <v>248</v>
      </c>
      <c r="L1269" s="8">
        <v>460</v>
      </c>
      <c r="M1269" s="3">
        <v>4</v>
      </c>
      <c r="N1269" s="3">
        <v>2</v>
      </c>
      <c r="O1269" s="2" t="s">
        <v>36</v>
      </c>
      <c r="P1269" s="9" t="s">
        <v>2555</v>
      </c>
      <c r="Q1269" s="9" t="s">
        <v>15909</v>
      </c>
      <c r="R1269" s="10">
        <v>44808</v>
      </c>
      <c r="S1269" s="16">
        <v>45405.851857417198</v>
      </c>
      <c r="T1269" s="1" t="s">
        <v>19922</v>
      </c>
      <c r="U1269" s="46">
        <v>2022</v>
      </c>
      <c r="V1269" s="46">
        <v>2024</v>
      </c>
    </row>
    <row r="1270" spans="1:22" x14ac:dyDescent="0.3">
      <c r="A1270" s="3">
        <v>1269</v>
      </c>
      <c r="B1270" s="2" t="s">
        <v>2558</v>
      </c>
      <c r="C1270" s="2" t="s">
        <v>33</v>
      </c>
      <c r="D1270" s="2" t="s">
        <v>79</v>
      </c>
      <c r="E1270" s="3">
        <v>2008</v>
      </c>
      <c r="F1270" s="4">
        <v>7050.51</v>
      </c>
      <c r="G1270" s="5">
        <v>173690</v>
      </c>
      <c r="H1270" s="2" t="s">
        <v>21</v>
      </c>
      <c r="I1270" s="2" t="s">
        <v>22</v>
      </c>
      <c r="J1270" s="6">
        <v>3</v>
      </c>
      <c r="K1270" s="7">
        <v>287</v>
      </c>
      <c r="L1270" s="8">
        <v>399</v>
      </c>
      <c r="M1270" s="3">
        <v>2</v>
      </c>
      <c r="N1270" s="3">
        <v>4</v>
      </c>
      <c r="O1270" s="2" t="s">
        <v>30</v>
      </c>
      <c r="P1270" s="9" t="s">
        <v>2557</v>
      </c>
      <c r="Q1270" s="9" t="s">
        <v>15910</v>
      </c>
      <c r="R1270" s="10">
        <v>45304</v>
      </c>
      <c r="S1270" s="16">
        <v>45814.003487743263</v>
      </c>
      <c r="T1270" s="1" t="s">
        <v>19926</v>
      </c>
      <c r="U1270" s="46">
        <v>2024</v>
      </c>
      <c r="V1270" s="46">
        <v>2025</v>
      </c>
    </row>
    <row r="1271" spans="1:22" x14ac:dyDescent="0.3">
      <c r="A1271" s="3">
        <v>1270</v>
      </c>
      <c r="B1271" s="2" t="s">
        <v>2560</v>
      </c>
      <c r="C1271" s="2" t="s">
        <v>74</v>
      </c>
      <c r="D1271" s="2" t="s">
        <v>40</v>
      </c>
      <c r="E1271" s="3">
        <v>1999</v>
      </c>
      <c r="F1271" s="4">
        <v>77295.070000000007</v>
      </c>
      <c r="G1271" s="5">
        <v>76373</v>
      </c>
      <c r="H1271" s="2" t="s">
        <v>41</v>
      </c>
      <c r="I1271" s="2" t="s">
        <v>29</v>
      </c>
      <c r="J1271" s="6">
        <v>5.8</v>
      </c>
      <c r="K1271" s="7">
        <v>199</v>
      </c>
      <c r="L1271" s="8">
        <v>146</v>
      </c>
      <c r="M1271" s="3">
        <v>4</v>
      </c>
      <c r="N1271" s="3">
        <v>7</v>
      </c>
      <c r="O1271" s="2" t="s">
        <v>51</v>
      </c>
      <c r="P1271" s="9" t="s">
        <v>2559</v>
      </c>
      <c r="Q1271" s="9" t="s">
        <v>15911</v>
      </c>
      <c r="R1271" s="10">
        <v>42368</v>
      </c>
      <c r="S1271" s="16">
        <v>45194.98568418256</v>
      </c>
      <c r="T1271" s="1" t="s">
        <v>19925</v>
      </c>
      <c r="U1271" s="46">
        <v>2015</v>
      </c>
      <c r="V1271" s="46">
        <v>2023</v>
      </c>
    </row>
    <row r="1272" spans="1:22" x14ac:dyDescent="0.3">
      <c r="A1272" s="3">
        <v>1271</v>
      </c>
      <c r="B1272" s="2" t="s">
        <v>2562</v>
      </c>
      <c r="C1272" s="2" t="s">
        <v>63</v>
      </c>
      <c r="D1272" s="2" t="s">
        <v>40</v>
      </c>
      <c r="E1272" s="3">
        <v>2019</v>
      </c>
      <c r="F1272" s="4">
        <v>29334.69</v>
      </c>
      <c r="G1272" s="5">
        <v>192414</v>
      </c>
      <c r="H1272" s="2" t="s">
        <v>41</v>
      </c>
      <c r="I1272" s="2" t="s">
        <v>29</v>
      </c>
      <c r="J1272" s="6">
        <v>1.4</v>
      </c>
      <c r="K1272" s="7">
        <v>364</v>
      </c>
      <c r="L1272" s="8">
        <v>207</v>
      </c>
      <c r="M1272" s="3">
        <v>3</v>
      </c>
      <c r="N1272" s="3">
        <v>7</v>
      </c>
      <c r="O1272" s="2" t="s">
        <v>51</v>
      </c>
      <c r="P1272" s="9" t="s">
        <v>2561</v>
      </c>
      <c r="Q1272" s="9" t="s">
        <v>15912</v>
      </c>
      <c r="R1272" s="10">
        <v>43392</v>
      </c>
      <c r="S1272" s="16">
        <v>45476.968080661849</v>
      </c>
      <c r="T1272" s="1" t="s">
        <v>19923</v>
      </c>
      <c r="U1272" s="46">
        <v>2018</v>
      </c>
      <c r="V1272" s="46">
        <v>2024</v>
      </c>
    </row>
    <row r="1273" spans="1:22" x14ac:dyDescent="0.3">
      <c r="A1273" s="3">
        <v>1272</v>
      </c>
      <c r="B1273" s="2" t="s">
        <v>2564</v>
      </c>
      <c r="C1273" s="2" t="s">
        <v>49</v>
      </c>
      <c r="D1273" s="2" t="s">
        <v>56</v>
      </c>
      <c r="E1273" s="3">
        <v>1999</v>
      </c>
      <c r="F1273" s="4">
        <v>40637.300000000003</v>
      </c>
      <c r="G1273" s="5">
        <v>283998</v>
      </c>
      <c r="H1273" s="2" t="s">
        <v>21</v>
      </c>
      <c r="I1273" s="2" t="s">
        <v>22</v>
      </c>
      <c r="J1273" s="6">
        <v>5.0999999999999996</v>
      </c>
      <c r="K1273" s="7">
        <v>643</v>
      </c>
      <c r="L1273" s="8">
        <v>444</v>
      </c>
      <c r="M1273" s="3">
        <v>2</v>
      </c>
      <c r="N1273" s="3">
        <v>5</v>
      </c>
      <c r="O1273" s="2" t="s">
        <v>42</v>
      </c>
      <c r="P1273" s="9" t="s">
        <v>2563</v>
      </c>
      <c r="Q1273" s="9" t="s">
        <v>15913</v>
      </c>
      <c r="R1273" s="10">
        <v>42305</v>
      </c>
      <c r="S1273" s="16">
        <v>45592.331153276376</v>
      </c>
      <c r="T1273" s="1" t="s">
        <v>19923</v>
      </c>
      <c r="U1273" s="46">
        <v>2015</v>
      </c>
      <c r="V1273" s="46">
        <v>2024</v>
      </c>
    </row>
    <row r="1274" spans="1:22" x14ac:dyDescent="0.3">
      <c r="A1274" s="3">
        <v>1273</v>
      </c>
      <c r="B1274" s="2" t="s">
        <v>2566</v>
      </c>
      <c r="C1274" s="2" t="s">
        <v>45</v>
      </c>
      <c r="D1274" s="2" t="s">
        <v>56</v>
      </c>
      <c r="E1274" s="3">
        <v>2013</v>
      </c>
      <c r="F1274" s="4">
        <v>14232.59</v>
      </c>
      <c r="G1274" s="5">
        <v>289516</v>
      </c>
      <c r="H1274" s="2" t="s">
        <v>41</v>
      </c>
      <c r="I1274" s="2" t="s">
        <v>22</v>
      </c>
      <c r="J1274" s="6">
        <v>3.7</v>
      </c>
      <c r="K1274" s="7">
        <v>572</v>
      </c>
      <c r="L1274" s="8">
        <v>622</v>
      </c>
      <c r="M1274" s="3">
        <v>5</v>
      </c>
      <c r="N1274" s="3">
        <v>4</v>
      </c>
      <c r="O1274" s="2" t="s">
        <v>51</v>
      </c>
      <c r="P1274" s="9" t="s">
        <v>2565</v>
      </c>
      <c r="Q1274" s="9" t="s">
        <v>15914</v>
      </c>
      <c r="R1274" s="10">
        <v>44421</v>
      </c>
      <c r="S1274" s="16">
        <v>45545.747836613053</v>
      </c>
      <c r="T1274" s="1" t="s">
        <v>19921</v>
      </c>
      <c r="U1274" s="46">
        <v>2021</v>
      </c>
      <c r="V1274" s="46">
        <v>2024</v>
      </c>
    </row>
    <row r="1275" spans="1:22" x14ac:dyDescent="0.3">
      <c r="A1275" s="3">
        <v>1274</v>
      </c>
      <c r="B1275" s="2" t="s">
        <v>2568</v>
      </c>
      <c r="C1275" s="2" t="s">
        <v>118</v>
      </c>
      <c r="D1275" s="2" t="s">
        <v>79</v>
      </c>
      <c r="E1275" s="3">
        <v>1991</v>
      </c>
      <c r="F1275" s="4">
        <v>59627.87</v>
      </c>
      <c r="G1275" s="5">
        <v>260281</v>
      </c>
      <c r="H1275" s="2" t="s">
        <v>28</v>
      </c>
      <c r="I1275" s="2" t="s">
        <v>22</v>
      </c>
      <c r="J1275" s="6">
        <v>3.5</v>
      </c>
      <c r="K1275" s="7">
        <v>518</v>
      </c>
      <c r="L1275" s="8">
        <v>632</v>
      </c>
      <c r="M1275" s="3">
        <v>2</v>
      </c>
      <c r="N1275" s="3">
        <v>7</v>
      </c>
      <c r="O1275" s="2" t="s">
        <v>80</v>
      </c>
      <c r="P1275" s="9" t="s">
        <v>2567</v>
      </c>
      <c r="Q1275" s="9" t="s">
        <v>15915</v>
      </c>
      <c r="R1275" s="10">
        <v>45278</v>
      </c>
      <c r="S1275" s="16">
        <v>45437.248136673057</v>
      </c>
      <c r="T1275" s="1" t="s">
        <v>19925</v>
      </c>
      <c r="U1275" s="46">
        <v>2023</v>
      </c>
      <c r="V1275" s="46">
        <v>2024</v>
      </c>
    </row>
    <row r="1276" spans="1:22" x14ac:dyDescent="0.3">
      <c r="A1276" s="3">
        <v>1275</v>
      </c>
      <c r="B1276" s="2" t="s">
        <v>2570</v>
      </c>
      <c r="C1276" s="2" t="s">
        <v>33</v>
      </c>
      <c r="D1276" s="2" t="s">
        <v>46</v>
      </c>
      <c r="E1276" s="3">
        <v>1998</v>
      </c>
      <c r="F1276" s="4">
        <v>60448.88</v>
      </c>
      <c r="G1276" s="5">
        <v>13366</v>
      </c>
      <c r="H1276" s="2" t="s">
        <v>41</v>
      </c>
      <c r="I1276" s="2" t="s">
        <v>29</v>
      </c>
      <c r="J1276" s="6">
        <v>5.7</v>
      </c>
      <c r="K1276" s="7">
        <v>590</v>
      </c>
      <c r="L1276" s="8">
        <v>328</v>
      </c>
      <c r="M1276" s="3">
        <v>4</v>
      </c>
      <c r="N1276" s="3">
        <v>4</v>
      </c>
      <c r="O1276" s="2" t="s">
        <v>51</v>
      </c>
      <c r="P1276" s="9" t="s">
        <v>2569</v>
      </c>
      <c r="Q1276" s="9" t="s">
        <v>19179</v>
      </c>
      <c r="R1276" s="10">
        <v>45037</v>
      </c>
      <c r="S1276" s="16">
        <v>45571.302947635253</v>
      </c>
      <c r="T1276" s="1" t="s">
        <v>19917</v>
      </c>
      <c r="U1276" s="46">
        <v>2023</v>
      </c>
      <c r="V1276" s="46">
        <v>2024</v>
      </c>
    </row>
    <row r="1277" spans="1:22" x14ac:dyDescent="0.3">
      <c r="A1277" s="3">
        <v>1276</v>
      </c>
      <c r="B1277" s="2" t="s">
        <v>2572</v>
      </c>
      <c r="C1277" s="2" t="s">
        <v>118</v>
      </c>
      <c r="D1277" s="2" t="s">
        <v>79</v>
      </c>
      <c r="E1277" s="3">
        <v>1991</v>
      </c>
      <c r="F1277" s="4">
        <v>28150.92</v>
      </c>
      <c r="G1277" s="5">
        <v>146457</v>
      </c>
      <c r="H1277" s="2" t="s">
        <v>28</v>
      </c>
      <c r="I1277" s="2" t="s">
        <v>22</v>
      </c>
      <c r="J1277" s="6">
        <v>4.4000000000000004</v>
      </c>
      <c r="K1277" s="7">
        <v>520</v>
      </c>
      <c r="L1277" s="8">
        <v>716</v>
      </c>
      <c r="M1277" s="3">
        <v>4</v>
      </c>
      <c r="N1277" s="3">
        <v>5</v>
      </c>
      <c r="O1277" s="2" t="s">
        <v>36</v>
      </c>
      <c r="P1277" s="9" t="s">
        <v>2571</v>
      </c>
      <c r="Q1277" s="9" t="s">
        <v>15916</v>
      </c>
      <c r="R1277" s="10">
        <v>43132</v>
      </c>
      <c r="S1277" s="16">
        <v>45593.499386923097</v>
      </c>
      <c r="T1277" s="1" t="s">
        <v>19915</v>
      </c>
      <c r="U1277" s="46">
        <v>2018</v>
      </c>
      <c r="V1277" s="46">
        <v>2024</v>
      </c>
    </row>
    <row r="1278" spans="1:22" x14ac:dyDescent="0.3">
      <c r="A1278" s="3">
        <v>1277</v>
      </c>
      <c r="B1278" s="2" t="s">
        <v>2574</v>
      </c>
      <c r="C1278" s="2" t="s">
        <v>39</v>
      </c>
      <c r="D1278" s="2" t="s">
        <v>50</v>
      </c>
      <c r="E1278" s="3">
        <v>2014</v>
      </c>
      <c r="F1278" s="4">
        <v>79951.42</v>
      </c>
      <c r="G1278" s="5">
        <v>172429</v>
      </c>
      <c r="H1278" s="2" t="s">
        <v>35</v>
      </c>
      <c r="I1278" s="2" t="s">
        <v>22</v>
      </c>
      <c r="J1278" s="6">
        <v>1.1000000000000001</v>
      </c>
      <c r="K1278" s="7">
        <v>194</v>
      </c>
      <c r="L1278" s="8">
        <v>182</v>
      </c>
      <c r="M1278" s="3">
        <v>2</v>
      </c>
      <c r="N1278" s="3">
        <v>5</v>
      </c>
      <c r="O1278" s="2" t="s">
        <v>30</v>
      </c>
      <c r="P1278" s="9" t="s">
        <v>2573</v>
      </c>
      <c r="Q1278" s="9" t="s">
        <v>15917</v>
      </c>
      <c r="R1278" s="10">
        <v>42914</v>
      </c>
      <c r="S1278" s="16">
        <v>45561.811049255557</v>
      </c>
      <c r="T1278" s="1" t="s">
        <v>19919</v>
      </c>
      <c r="U1278" s="46">
        <v>2017</v>
      </c>
      <c r="V1278" s="46">
        <v>2024</v>
      </c>
    </row>
    <row r="1279" spans="1:22" x14ac:dyDescent="0.3">
      <c r="A1279" s="3">
        <v>1278</v>
      </c>
      <c r="B1279" s="2" t="s">
        <v>2576</v>
      </c>
      <c r="C1279" s="2" t="s">
        <v>19</v>
      </c>
      <c r="D1279" s="2" t="s">
        <v>79</v>
      </c>
      <c r="E1279" s="3">
        <v>2008</v>
      </c>
      <c r="F1279" s="4">
        <v>60642.69</v>
      </c>
      <c r="G1279" s="5">
        <v>48102</v>
      </c>
      <c r="H1279" s="2" t="s">
        <v>28</v>
      </c>
      <c r="I1279" s="2" t="s">
        <v>29</v>
      </c>
      <c r="J1279" s="6">
        <v>4.5999999999999996</v>
      </c>
      <c r="K1279" s="7">
        <v>623</v>
      </c>
      <c r="L1279" s="8">
        <v>580</v>
      </c>
      <c r="M1279" s="3">
        <v>4</v>
      </c>
      <c r="N1279" s="3">
        <v>7</v>
      </c>
      <c r="O1279" s="2" t="s">
        <v>80</v>
      </c>
      <c r="P1279" s="9" t="s">
        <v>2575</v>
      </c>
      <c r="Q1279" s="9" t="s">
        <v>15918</v>
      </c>
      <c r="R1279" s="10">
        <v>43760</v>
      </c>
      <c r="S1279" s="16">
        <v>45703.60540812734</v>
      </c>
      <c r="T1279" s="1" t="s">
        <v>19923</v>
      </c>
      <c r="U1279" s="46">
        <v>2019</v>
      </c>
      <c r="V1279" s="46">
        <v>2025</v>
      </c>
    </row>
    <row r="1280" spans="1:22" x14ac:dyDescent="0.3">
      <c r="A1280" s="3">
        <v>1279</v>
      </c>
      <c r="B1280" s="2" t="s">
        <v>2578</v>
      </c>
      <c r="C1280" s="2" t="s">
        <v>26</v>
      </c>
      <c r="D1280" s="2" t="s">
        <v>64</v>
      </c>
      <c r="E1280" s="3">
        <v>1993</v>
      </c>
      <c r="F1280" s="4">
        <v>13565.37</v>
      </c>
      <c r="G1280" s="5">
        <v>274789</v>
      </c>
      <c r="H1280" s="2" t="s">
        <v>35</v>
      </c>
      <c r="I1280" s="2" t="s">
        <v>29</v>
      </c>
      <c r="J1280" s="6">
        <v>2.7</v>
      </c>
      <c r="K1280" s="7">
        <v>77</v>
      </c>
      <c r="L1280" s="8">
        <v>103</v>
      </c>
      <c r="M1280" s="3">
        <v>3</v>
      </c>
      <c r="N1280" s="3">
        <v>5</v>
      </c>
      <c r="O1280" s="2" t="s">
        <v>51</v>
      </c>
      <c r="P1280" s="9" t="s">
        <v>2577</v>
      </c>
      <c r="Q1280" s="9" t="s">
        <v>15919</v>
      </c>
      <c r="R1280" s="10">
        <v>44531</v>
      </c>
      <c r="S1280" s="16">
        <v>45557.576202286167</v>
      </c>
      <c r="T1280" s="1" t="s">
        <v>19925</v>
      </c>
      <c r="U1280" s="46">
        <v>2021</v>
      </c>
      <c r="V1280" s="46">
        <v>2024</v>
      </c>
    </row>
    <row r="1281" spans="1:22" x14ac:dyDescent="0.3">
      <c r="A1281" s="3">
        <v>1280</v>
      </c>
      <c r="B1281" s="2" t="s">
        <v>2580</v>
      </c>
      <c r="C1281" s="2" t="s">
        <v>63</v>
      </c>
      <c r="D1281" s="2" t="s">
        <v>50</v>
      </c>
      <c r="E1281" s="3">
        <v>1992</v>
      </c>
      <c r="F1281" s="4">
        <v>54508.15</v>
      </c>
      <c r="G1281" s="5">
        <v>34574</v>
      </c>
      <c r="H1281" s="2" t="s">
        <v>21</v>
      </c>
      <c r="I1281" s="2" t="s">
        <v>22</v>
      </c>
      <c r="J1281" s="6">
        <v>3.8</v>
      </c>
      <c r="K1281" s="7">
        <v>578</v>
      </c>
      <c r="L1281" s="8">
        <v>500</v>
      </c>
      <c r="M1281" s="3">
        <v>5</v>
      </c>
      <c r="N1281" s="3">
        <v>7</v>
      </c>
      <c r="O1281" s="2" t="s">
        <v>65</v>
      </c>
      <c r="P1281" s="9" t="s">
        <v>2579</v>
      </c>
      <c r="Q1281" s="9" t="s">
        <v>19435</v>
      </c>
      <c r="R1281" s="10">
        <v>43812</v>
      </c>
      <c r="S1281" s="16">
        <v>45292.679222890292</v>
      </c>
      <c r="T1281" s="1" t="s">
        <v>19925</v>
      </c>
      <c r="U1281" s="46">
        <v>2019</v>
      </c>
      <c r="V1281" s="46">
        <v>2024</v>
      </c>
    </row>
    <row r="1282" spans="1:22" x14ac:dyDescent="0.3">
      <c r="A1282" s="3">
        <v>1281</v>
      </c>
      <c r="B1282" s="2" t="s">
        <v>2582</v>
      </c>
      <c r="C1282" s="2" t="s">
        <v>118</v>
      </c>
      <c r="D1282" s="2" t="s">
        <v>20</v>
      </c>
      <c r="E1282" s="3">
        <v>2024</v>
      </c>
      <c r="F1282" s="4">
        <v>61066.74</v>
      </c>
      <c r="G1282" s="5">
        <v>170259</v>
      </c>
      <c r="H1282" s="2" t="s">
        <v>41</v>
      </c>
      <c r="I1282" s="2" t="s">
        <v>22</v>
      </c>
      <c r="J1282" s="6">
        <v>1.3</v>
      </c>
      <c r="K1282" s="7">
        <v>428</v>
      </c>
      <c r="L1282" s="8">
        <v>639</v>
      </c>
      <c r="M1282" s="3">
        <v>2</v>
      </c>
      <c r="N1282" s="3">
        <v>4</v>
      </c>
      <c r="O1282" s="2" t="s">
        <v>51</v>
      </c>
      <c r="P1282" s="9" t="s">
        <v>2581</v>
      </c>
      <c r="Q1282" s="9" t="s">
        <v>15920</v>
      </c>
      <c r="R1282" s="10">
        <v>44731</v>
      </c>
      <c r="S1282" s="16">
        <v>45343.20532811134</v>
      </c>
      <c r="T1282" s="1" t="s">
        <v>19919</v>
      </c>
      <c r="U1282" s="46">
        <v>2022</v>
      </c>
      <c r="V1282" s="46">
        <v>2024</v>
      </c>
    </row>
    <row r="1283" spans="1:22" x14ac:dyDescent="0.3">
      <c r="A1283" s="3">
        <v>1282</v>
      </c>
      <c r="B1283" s="2" t="s">
        <v>2584</v>
      </c>
      <c r="C1283" s="2" t="s">
        <v>26</v>
      </c>
      <c r="D1283" s="2" t="s">
        <v>64</v>
      </c>
      <c r="E1283" s="3">
        <v>2023</v>
      </c>
      <c r="F1283" s="4">
        <v>57865.279999999999</v>
      </c>
      <c r="G1283" s="5">
        <v>7871</v>
      </c>
      <c r="H1283" s="2" t="s">
        <v>35</v>
      </c>
      <c r="I1283" s="2" t="s">
        <v>22</v>
      </c>
      <c r="J1283" s="6">
        <v>1.3</v>
      </c>
      <c r="K1283" s="7">
        <v>662</v>
      </c>
      <c r="L1283" s="8">
        <v>688</v>
      </c>
      <c r="M1283" s="3">
        <v>3</v>
      </c>
      <c r="N1283" s="3">
        <v>5</v>
      </c>
      <c r="O1283" s="2" t="s">
        <v>42</v>
      </c>
      <c r="P1283" s="9" t="s">
        <v>2583</v>
      </c>
      <c r="Q1283" s="9" t="s">
        <v>15921</v>
      </c>
      <c r="R1283" s="10">
        <v>42602</v>
      </c>
      <c r="S1283" s="16">
        <v>45382.925272100139</v>
      </c>
      <c r="T1283" s="1" t="s">
        <v>19921</v>
      </c>
      <c r="U1283" s="46">
        <v>2016</v>
      </c>
      <c r="V1283" s="46">
        <v>2024</v>
      </c>
    </row>
    <row r="1284" spans="1:22" x14ac:dyDescent="0.3">
      <c r="A1284" s="3">
        <v>1283</v>
      </c>
      <c r="B1284" s="2" t="s">
        <v>2586</v>
      </c>
      <c r="C1284" s="2" t="s">
        <v>39</v>
      </c>
      <c r="D1284" s="2" t="s">
        <v>56</v>
      </c>
      <c r="E1284" s="3">
        <v>1997</v>
      </c>
      <c r="F1284" s="4">
        <v>52226.42</v>
      </c>
      <c r="G1284" s="5">
        <v>59184</v>
      </c>
      <c r="H1284" s="2" t="s">
        <v>35</v>
      </c>
      <c r="I1284" s="2" t="s">
        <v>29</v>
      </c>
      <c r="J1284" s="6">
        <v>3.1</v>
      </c>
      <c r="K1284" s="7">
        <v>72</v>
      </c>
      <c r="L1284" s="8">
        <v>371</v>
      </c>
      <c r="M1284" s="3">
        <v>3</v>
      </c>
      <c r="N1284" s="3">
        <v>4</v>
      </c>
      <c r="O1284" s="2" t="s">
        <v>85</v>
      </c>
      <c r="P1284" s="9" t="s">
        <v>2585</v>
      </c>
      <c r="Q1284" s="9" t="s">
        <v>15922</v>
      </c>
      <c r="R1284" s="10">
        <v>43046</v>
      </c>
      <c r="S1284" s="16">
        <v>45791.514990043717</v>
      </c>
      <c r="T1284" s="1" t="s">
        <v>19924</v>
      </c>
      <c r="U1284" s="46">
        <v>2017</v>
      </c>
      <c r="V1284" s="46">
        <v>2025</v>
      </c>
    </row>
    <row r="1285" spans="1:22" x14ac:dyDescent="0.3">
      <c r="A1285" s="3">
        <v>1284</v>
      </c>
      <c r="B1285" s="2" t="s">
        <v>2588</v>
      </c>
      <c r="C1285" s="2" t="s">
        <v>118</v>
      </c>
      <c r="D1285" s="2" t="s">
        <v>64</v>
      </c>
      <c r="E1285" s="3">
        <v>2009</v>
      </c>
      <c r="F1285" s="4">
        <v>15465.4</v>
      </c>
      <c r="G1285" s="5">
        <v>204562</v>
      </c>
      <c r="H1285" s="2" t="s">
        <v>21</v>
      </c>
      <c r="I1285" s="2" t="s">
        <v>22</v>
      </c>
      <c r="J1285" s="6">
        <v>1.8</v>
      </c>
      <c r="K1285" s="7">
        <v>676</v>
      </c>
      <c r="L1285" s="8">
        <v>512</v>
      </c>
      <c r="M1285" s="3">
        <v>2</v>
      </c>
      <c r="N1285" s="3">
        <v>7</v>
      </c>
      <c r="O1285" s="2" t="s">
        <v>42</v>
      </c>
      <c r="P1285" s="9" t="s">
        <v>2587</v>
      </c>
      <c r="Q1285" s="9" t="s">
        <v>15923</v>
      </c>
      <c r="R1285" s="10">
        <v>41974</v>
      </c>
      <c r="S1285" s="16">
        <v>45692.799246895091</v>
      </c>
      <c r="T1285" s="1" t="s">
        <v>19925</v>
      </c>
      <c r="U1285" s="46">
        <v>2014</v>
      </c>
      <c r="V1285" s="46">
        <v>2025</v>
      </c>
    </row>
    <row r="1286" spans="1:22" x14ac:dyDescent="0.3">
      <c r="A1286" s="3">
        <v>1285</v>
      </c>
      <c r="B1286" s="2" t="s">
        <v>2590</v>
      </c>
      <c r="C1286" s="2" t="s">
        <v>33</v>
      </c>
      <c r="D1286" s="2" t="s">
        <v>56</v>
      </c>
      <c r="E1286" s="3">
        <v>2009</v>
      </c>
      <c r="F1286" s="4">
        <v>41093.14</v>
      </c>
      <c r="G1286" s="5">
        <v>289346</v>
      </c>
      <c r="H1286" s="2" t="s">
        <v>28</v>
      </c>
      <c r="I1286" s="2" t="s">
        <v>29</v>
      </c>
      <c r="J1286" s="6">
        <v>1</v>
      </c>
      <c r="K1286" s="7">
        <v>518</v>
      </c>
      <c r="L1286" s="8">
        <v>192</v>
      </c>
      <c r="M1286" s="3">
        <v>5</v>
      </c>
      <c r="N1286" s="3">
        <v>4</v>
      </c>
      <c r="O1286" s="2" t="s">
        <v>23</v>
      </c>
      <c r="P1286" s="9" t="s">
        <v>2589</v>
      </c>
      <c r="Q1286" s="9" t="s">
        <v>15924</v>
      </c>
      <c r="R1286" s="10">
        <v>43487</v>
      </c>
      <c r="S1286" s="16">
        <v>45154.535594164547</v>
      </c>
      <c r="T1286" s="1" t="s">
        <v>19926</v>
      </c>
      <c r="U1286" s="46">
        <v>2019</v>
      </c>
      <c r="V1286" s="46">
        <v>2023</v>
      </c>
    </row>
    <row r="1287" spans="1:22" x14ac:dyDescent="0.3">
      <c r="A1287" s="3">
        <v>1286</v>
      </c>
      <c r="B1287" s="2" t="s">
        <v>2592</v>
      </c>
      <c r="C1287" s="2" t="s">
        <v>118</v>
      </c>
      <c r="D1287" s="2" t="s">
        <v>34</v>
      </c>
      <c r="E1287" s="3">
        <v>1994</v>
      </c>
      <c r="F1287" s="4">
        <v>74456.13</v>
      </c>
      <c r="G1287" s="5">
        <v>92361</v>
      </c>
      <c r="H1287" s="2" t="s">
        <v>35</v>
      </c>
      <c r="I1287" s="2" t="s">
        <v>22</v>
      </c>
      <c r="J1287" s="6">
        <v>3</v>
      </c>
      <c r="K1287" s="7">
        <v>448</v>
      </c>
      <c r="L1287" s="8">
        <v>676</v>
      </c>
      <c r="M1287" s="3">
        <v>4</v>
      </c>
      <c r="N1287" s="3">
        <v>7</v>
      </c>
      <c r="O1287" s="2" t="s">
        <v>65</v>
      </c>
      <c r="P1287" s="9" t="s">
        <v>2591</v>
      </c>
      <c r="Q1287" s="9" t="s">
        <v>19676</v>
      </c>
      <c r="R1287" s="10">
        <v>42231</v>
      </c>
      <c r="S1287" s="16">
        <v>45566.630013048321</v>
      </c>
      <c r="T1287" s="1" t="s">
        <v>19921</v>
      </c>
      <c r="U1287" s="46">
        <v>2015</v>
      </c>
      <c r="V1287" s="46">
        <v>2024</v>
      </c>
    </row>
    <row r="1288" spans="1:22" x14ac:dyDescent="0.3">
      <c r="A1288" s="3">
        <v>1287</v>
      </c>
      <c r="B1288" s="2" t="s">
        <v>2594</v>
      </c>
      <c r="C1288" s="2" t="s">
        <v>118</v>
      </c>
      <c r="D1288" s="2" t="s">
        <v>20</v>
      </c>
      <c r="E1288" s="3">
        <v>1997</v>
      </c>
      <c r="F1288" s="4">
        <v>65599.710000000006</v>
      </c>
      <c r="G1288" s="5">
        <v>282736</v>
      </c>
      <c r="H1288" s="2" t="s">
        <v>35</v>
      </c>
      <c r="I1288" s="2" t="s">
        <v>29</v>
      </c>
      <c r="J1288" s="6">
        <v>2.8</v>
      </c>
      <c r="K1288" s="7">
        <v>292</v>
      </c>
      <c r="L1288" s="8">
        <v>615</v>
      </c>
      <c r="M1288" s="3">
        <v>2</v>
      </c>
      <c r="N1288" s="3">
        <v>4</v>
      </c>
      <c r="O1288" s="2" t="s">
        <v>85</v>
      </c>
      <c r="P1288" s="9" t="s">
        <v>2593</v>
      </c>
      <c r="Q1288" s="9" t="s">
        <v>15925</v>
      </c>
      <c r="R1288" s="10">
        <v>43912</v>
      </c>
      <c r="S1288" s="16">
        <v>45390.664820009719</v>
      </c>
      <c r="T1288" s="1" t="s">
        <v>19916</v>
      </c>
      <c r="U1288" s="46">
        <v>2020</v>
      </c>
      <c r="V1288" s="46">
        <v>2024</v>
      </c>
    </row>
    <row r="1289" spans="1:22" x14ac:dyDescent="0.3">
      <c r="A1289" s="3">
        <v>1288</v>
      </c>
      <c r="B1289" s="2" t="s">
        <v>2596</v>
      </c>
      <c r="C1289" s="2" t="s">
        <v>19</v>
      </c>
      <c r="D1289" s="2" t="s">
        <v>79</v>
      </c>
      <c r="E1289" s="3">
        <v>2003</v>
      </c>
      <c r="F1289" s="4">
        <v>79585.86</v>
      </c>
      <c r="G1289" s="5">
        <v>8864</v>
      </c>
      <c r="H1289" s="2" t="s">
        <v>41</v>
      </c>
      <c r="I1289" s="2" t="s">
        <v>22</v>
      </c>
      <c r="J1289" s="6">
        <v>4.8</v>
      </c>
      <c r="K1289" s="7">
        <v>318</v>
      </c>
      <c r="L1289" s="8">
        <v>609</v>
      </c>
      <c r="M1289" s="3">
        <v>4</v>
      </c>
      <c r="N1289" s="3">
        <v>5</v>
      </c>
      <c r="O1289" s="2" t="s">
        <v>42</v>
      </c>
      <c r="P1289" s="9" t="s">
        <v>2595</v>
      </c>
      <c r="Q1289" s="9" t="s">
        <v>15926</v>
      </c>
      <c r="R1289" s="10">
        <v>42750</v>
      </c>
      <c r="S1289" s="16">
        <v>45221.562999645648</v>
      </c>
      <c r="T1289" s="1" t="s">
        <v>19926</v>
      </c>
      <c r="U1289" s="46">
        <v>2017</v>
      </c>
      <c r="V1289" s="46">
        <v>2023</v>
      </c>
    </row>
    <row r="1290" spans="1:22" x14ac:dyDescent="0.3">
      <c r="A1290" s="3">
        <v>1289</v>
      </c>
      <c r="B1290" s="2" t="s">
        <v>2598</v>
      </c>
      <c r="C1290" s="2" t="s">
        <v>33</v>
      </c>
      <c r="D1290" s="2" t="s">
        <v>27</v>
      </c>
      <c r="E1290" s="3">
        <v>2011</v>
      </c>
      <c r="F1290" s="4">
        <v>31222.77</v>
      </c>
      <c r="G1290" s="5">
        <v>157070</v>
      </c>
      <c r="H1290" s="2" t="s">
        <v>35</v>
      </c>
      <c r="I1290" s="2" t="s">
        <v>22</v>
      </c>
      <c r="J1290" s="6">
        <v>5.2</v>
      </c>
      <c r="K1290" s="7">
        <v>700</v>
      </c>
      <c r="L1290" s="8">
        <v>371</v>
      </c>
      <c r="M1290" s="3">
        <v>5</v>
      </c>
      <c r="N1290" s="3">
        <v>7</v>
      </c>
      <c r="O1290" s="2" t="s">
        <v>23</v>
      </c>
      <c r="P1290" s="9" t="s">
        <v>2597</v>
      </c>
      <c r="Q1290" s="9" t="s">
        <v>15927</v>
      </c>
      <c r="R1290" s="10">
        <v>44244</v>
      </c>
      <c r="S1290" s="16">
        <v>45225.651817409198</v>
      </c>
      <c r="T1290" s="1" t="s">
        <v>19915</v>
      </c>
      <c r="U1290" s="46">
        <v>2021</v>
      </c>
      <c r="V1290" s="46">
        <v>2023</v>
      </c>
    </row>
    <row r="1291" spans="1:22" x14ac:dyDescent="0.3">
      <c r="A1291" s="3">
        <v>1290</v>
      </c>
      <c r="B1291" s="2" t="s">
        <v>2600</v>
      </c>
      <c r="C1291" s="2" t="s">
        <v>39</v>
      </c>
      <c r="D1291" s="2" t="s">
        <v>92</v>
      </c>
      <c r="E1291" s="3">
        <v>2005</v>
      </c>
      <c r="F1291" s="4">
        <v>52653.1</v>
      </c>
      <c r="G1291" s="5">
        <v>14433</v>
      </c>
      <c r="H1291" s="2" t="s">
        <v>41</v>
      </c>
      <c r="I1291" s="2" t="s">
        <v>29</v>
      </c>
      <c r="J1291" s="6">
        <v>2</v>
      </c>
      <c r="K1291" s="7">
        <v>525</v>
      </c>
      <c r="L1291" s="8">
        <v>170</v>
      </c>
      <c r="M1291" s="3">
        <v>2</v>
      </c>
      <c r="N1291" s="3">
        <v>5</v>
      </c>
      <c r="O1291" s="2" t="s">
        <v>80</v>
      </c>
      <c r="P1291" s="9" t="s">
        <v>2599</v>
      </c>
      <c r="Q1291" s="9" t="s">
        <v>19436</v>
      </c>
      <c r="R1291" s="10">
        <v>43891</v>
      </c>
      <c r="S1291" s="16">
        <v>45414.321551355977</v>
      </c>
      <c r="T1291" s="1" t="s">
        <v>19916</v>
      </c>
      <c r="U1291" s="46">
        <v>2020</v>
      </c>
      <c r="V1291" s="46">
        <v>2024</v>
      </c>
    </row>
    <row r="1292" spans="1:22" x14ac:dyDescent="0.3">
      <c r="A1292" s="3">
        <v>1291</v>
      </c>
      <c r="B1292" s="2" t="s">
        <v>2602</v>
      </c>
      <c r="C1292" s="2" t="s">
        <v>74</v>
      </c>
      <c r="D1292" s="2" t="s">
        <v>27</v>
      </c>
      <c r="E1292" s="3">
        <v>2004</v>
      </c>
      <c r="F1292" s="4">
        <v>53197.55</v>
      </c>
      <c r="G1292" s="5">
        <v>201409</v>
      </c>
      <c r="H1292" s="2" t="s">
        <v>28</v>
      </c>
      <c r="I1292" s="2" t="s">
        <v>22</v>
      </c>
      <c r="J1292" s="6">
        <v>5.9</v>
      </c>
      <c r="K1292" s="7">
        <v>621</v>
      </c>
      <c r="L1292" s="8">
        <v>585</v>
      </c>
      <c r="M1292" s="3">
        <v>2</v>
      </c>
      <c r="N1292" s="3">
        <v>2</v>
      </c>
      <c r="O1292" s="2" t="s">
        <v>36</v>
      </c>
      <c r="P1292" s="9" t="s">
        <v>2601</v>
      </c>
      <c r="Q1292" s="9" t="s">
        <v>18933</v>
      </c>
      <c r="R1292" s="10">
        <v>45384</v>
      </c>
      <c r="S1292" s="16">
        <v>45756.32195143601</v>
      </c>
      <c r="T1292" s="1" t="s">
        <v>19917</v>
      </c>
      <c r="U1292" s="46">
        <v>2024</v>
      </c>
      <c r="V1292" s="46">
        <v>2025</v>
      </c>
    </row>
    <row r="1293" spans="1:22" x14ac:dyDescent="0.3">
      <c r="A1293" s="3">
        <v>1292</v>
      </c>
      <c r="B1293" s="2" t="s">
        <v>2604</v>
      </c>
      <c r="C1293" s="2" t="s">
        <v>19</v>
      </c>
      <c r="D1293" s="2" t="s">
        <v>56</v>
      </c>
      <c r="E1293" s="3">
        <v>2011</v>
      </c>
      <c r="F1293" s="4">
        <v>10515.47</v>
      </c>
      <c r="G1293" s="5">
        <v>235675</v>
      </c>
      <c r="H1293" s="2" t="s">
        <v>41</v>
      </c>
      <c r="I1293" s="2" t="s">
        <v>29</v>
      </c>
      <c r="J1293" s="6">
        <v>2.2999999999999998</v>
      </c>
      <c r="K1293" s="7">
        <v>72</v>
      </c>
      <c r="L1293" s="8">
        <v>477</v>
      </c>
      <c r="M1293" s="3">
        <v>5</v>
      </c>
      <c r="N1293" s="3">
        <v>2</v>
      </c>
      <c r="O1293" s="2" t="s">
        <v>42</v>
      </c>
      <c r="P1293" s="9" t="s">
        <v>2603</v>
      </c>
      <c r="Q1293" s="9" t="s">
        <v>15928</v>
      </c>
      <c r="R1293" s="10">
        <v>44553</v>
      </c>
      <c r="S1293" s="16">
        <v>45287.714229891688</v>
      </c>
      <c r="T1293" s="1" t="s">
        <v>19925</v>
      </c>
      <c r="U1293" s="46">
        <v>2021</v>
      </c>
      <c r="V1293" s="46">
        <v>2023</v>
      </c>
    </row>
    <row r="1294" spans="1:22" x14ac:dyDescent="0.3">
      <c r="A1294" s="3">
        <v>1293</v>
      </c>
      <c r="B1294" s="2" t="s">
        <v>2606</v>
      </c>
      <c r="C1294" s="2" t="s">
        <v>19</v>
      </c>
      <c r="D1294" s="2" t="s">
        <v>79</v>
      </c>
      <c r="E1294" s="3">
        <v>2007</v>
      </c>
      <c r="F1294" s="4">
        <v>70562.27</v>
      </c>
      <c r="G1294" s="5">
        <v>104578</v>
      </c>
      <c r="H1294" s="2" t="s">
        <v>41</v>
      </c>
      <c r="I1294" s="2" t="s">
        <v>22</v>
      </c>
      <c r="J1294" s="6">
        <v>5.7</v>
      </c>
      <c r="K1294" s="7">
        <v>206</v>
      </c>
      <c r="L1294" s="8">
        <v>310</v>
      </c>
      <c r="M1294" s="3">
        <v>5</v>
      </c>
      <c r="N1294" s="3">
        <v>2</v>
      </c>
      <c r="O1294" s="2" t="s">
        <v>51</v>
      </c>
      <c r="P1294" s="9" t="s">
        <v>2605</v>
      </c>
      <c r="Q1294" s="9" t="s">
        <v>15929</v>
      </c>
      <c r="R1294" s="10">
        <v>42896</v>
      </c>
      <c r="S1294" s="16">
        <v>45782.169120869898</v>
      </c>
      <c r="T1294" s="1" t="s">
        <v>19919</v>
      </c>
      <c r="U1294" s="46">
        <v>2017</v>
      </c>
      <c r="V1294" s="46">
        <v>2025</v>
      </c>
    </row>
    <row r="1295" spans="1:22" x14ac:dyDescent="0.3">
      <c r="A1295" s="3">
        <v>1294</v>
      </c>
      <c r="B1295" s="2" t="s">
        <v>2608</v>
      </c>
      <c r="C1295" s="2" t="s">
        <v>118</v>
      </c>
      <c r="D1295" s="2" t="s">
        <v>46</v>
      </c>
      <c r="E1295" s="3">
        <v>2024</v>
      </c>
      <c r="F1295" s="4">
        <v>40892.589999999997</v>
      </c>
      <c r="G1295" s="5">
        <v>144623</v>
      </c>
      <c r="H1295" s="2" t="s">
        <v>35</v>
      </c>
      <c r="I1295" s="2" t="s">
        <v>29</v>
      </c>
      <c r="J1295" s="6">
        <v>5.8</v>
      </c>
      <c r="K1295" s="7">
        <v>310</v>
      </c>
      <c r="L1295" s="8">
        <v>217</v>
      </c>
      <c r="M1295" s="3">
        <v>3</v>
      </c>
      <c r="N1295" s="3">
        <v>2</v>
      </c>
      <c r="O1295" s="2" t="s">
        <v>80</v>
      </c>
      <c r="P1295" s="9" t="s">
        <v>2607</v>
      </c>
      <c r="Q1295" s="9" t="s">
        <v>15930</v>
      </c>
      <c r="R1295" s="10">
        <v>44773</v>
      </c>
      <c r="S1295" s="16">
        <v>45738.360359117527</v>
      </c>
      <c r="T1295" s="1" t="s">
        <v>19920</v>
      </c>
      <c r="U1295" s="46">
        <v>2022</v>
      </c>
      <c r="V1295" s="46">
        <v>2025</v>
      </c>
    </row>
    <row r="1296" spans="1:22" x14ac:dyDescent="0.3">
      <c r="A1296" s="3">
        <v>1295</v>
      </c>
      <c r="B1296" s="2" t="s">
        <v>2610</v>
      </c>
      <c r="C1296" s="2" t="s">
        <v>118</v>
      </c>
      <c r="D1296" s="2" t="s">
        <v>40</v>
      </c>
      <c r="E1296" s="3">
        <v>2017</v>
      </c>
      <c r="F1296" s="4">
        <v>39312.75</v>
      </c>
      <c r="G1296" s="5">
        <v>210988</v>
      </c>
      <c r="H1296" s="2" t="s">
        <v>21</v>
      </c>
      <c r="I1296" s="2" t="s">
        <v>22</v>
      </c>
      <c r="J1296" s="6">
        <v>5.7</v>
      </c>
      <c r="K1296" s="7">
        <v>99</v>
      </c>
      <c r="L1296" s="8">
        <v>476</v>
      </c>
      <c r="M1296" s="3">
        <v>3</v>
      </c>
      <c r="N1296" s="3">
        <v>4</v>
      </c>
      <c r="O1296" s="2" t="s">
        <v>30</v>
      </c>
      <c r="P1296" s="9" t="s">
        <v>2609</v>
      </c>
      <c r="Q1296" s="9" t="s">
        <v>15931</v>
      </c>
      <c r="R1296" s="10">
        <v>43080</v>
      </c>
      <c r="S1296" s="16">
        <v>45750.772841614038</v>
      </c>
      <c r="T1296" s="1" t="s">
        <v>19925</v>
      </c>
      <c r="U1296" s="46">
        <v>2017</v>
      </c>
      <c r="V1296" s="46">
        <v>2025</v>
      </c>
    </row>
    <row r="1297" spans="1:22" x14ac:dyDescent="0.3">
      <c r="A1297" s="3">
        <v>1296</v>
      </c>
      <c r="B1297" s="2" t="s">
        <v>2612</v>
      </c>
      <c r="C1297" s="2" t="s">
        <v>63</v>
      </c>
      <c r="D1297" s="2" t="s">
        <v>46</v>
      </c>
      <c r="E1297" s="3">
        <v>1998</v>
      </c>
      <c r="F1297" s="4">
        <v>46670.46</v>
      </c>
      <c r="G1297" s="5">
        <v>189281</v>
      </c>
      <c r="H1297" s="2" t="s">
        <v>21</v>
      </c>
      <c r="I1297" s="2" t="s">
        <v>22</v>
      </c>
      <c r="J1297" s="6">
        <v>2.9</v>
      </c>
      <c r="K1297" s="7">
        <v>114</v>
      </c>
      <c r="L1297" s="8">
        <v>178</v>
      </c>
      <c r="M1297" s="3">
        <v>3</v>
      </c>
      <c r="N1297" s="3">
        <v>7</v>
      </c>
      <c r="O1297" s="2" t="s">
        <v>80</v>
      </c>
      <c r="P1297" s="9" t="s">
        <v>2611</v>
      </c>
      <c r="Q1297" s="9" t="s">
        <v>15932</v>
      </c>
      <c r="R1297" s="10">
        <v>42144</v>
      </c>
      <c r="S1297" s="16">
        <v>45842.62521208814</v>
      </c>
      <c r="T1297" s="1" t="s">
        <v>19918</v>
      </c>
      <c r="U1297" s="46">
        <v>2015</v>
      </c>
      <c r="V1297" s="46">
        <v>2025</v>
      </c>
    </row>
    <row r="1298" spans="1:22" x14ac:dyDescent="0.3">
      <c r="A1298" s="3">
        <v>1297</v>
      </c>
      <c r="B1298" s="2" t="s">
        <v>2614</v>
      </c>
      <c r="C1298" s="2" t="s">
        <v>26</v>
      </c>
      <c r="D1298" s="2" t="s">
        <v>79</v>
      </c>
      <c r="E1298" s="3">
        <v>2021</v>
      </c>
      <c r="F1298" s="4">
        <v>14223.73</v>
      </c>
      <c r="G1298" s="5">
        <v>23314</v>
      </c>
      <c r="H1298" s="2" t="s">
        <v>35</v>
      </c>
      <c r="I1298" s="2" t="s">
        <v>29</v>
      </c>
      <c r="J1298" s="6">
        <v>1.3</v>
      </c>
      <c r="K1298" s="7">
        <v>566</v>
      </c>
      <c r="L1298" s="8">
        <v>533</v>
      </c>
      <c r="M1298" s="3">
        <v>2</v>
      </c>
      <c r="N1298" s="3">
        <v>7</v>
      </c>
      <c r="O1298" s="2" t="s">
        <v>30</v>
      </c>
      <c r="P1298" s="9" t="s">
        <v>2613</v>
      </c>
      <c r="Q1298" s="9" t="s">
        <v>15933</v>
      </c>
      <c r="R1298" s="10">
        <v>45112</v>
      </c>
      <c r="S1298" s="16">
        <v>45179.944675980907</v>
      </c>
      <c r="T1298" s="1" t="s">
        <v>19920</v>
      </c>
      <c r="U1298" s="46">
        <v>2023</v>
      </c>
      <c r="V1298" s="46">
        <v>2023</v>
      </c>
    </row>
    <row r="1299" spans="1:22" x14ac:dyDescent="0.3">
      <c r="A1299" s="3">
        <v>1298</v>
      </c>
      <c r="B1299" s="2" t="s">
        <v>2616</v>
      </c>
      <c r="C1299" s="2" t="s">
        <v>19</v>
      </c>
      <c r="D1299" s="2" t="s">
        <v>20</v>
      </c>
      <c r="E1299" s="3">
        <v>1998</v>
      </c>
      <c r="F1299" s="4">
        <v>60851.360000000001</v>
      </c>
      <c r="G1299" s="5">
        <v>36639</v>
      </c>
      <c r="H1299" s="2" t="s">
        <v>41</v>
      </c>
      <c r="I1299" s="2" t="s">
        <v>29</v>
      </c>
      <c r="J1299" s="6">
        <v>4.2</v>
      </c>
      <c r="K1299" s="7">
        <v>158</v>
      </c>
      <c r="L1299" s="8">
        <v>215</v>
      </c>
      <c r="M1299" s="3">
        <v>4</v>
      </c>
      <c r="N1299" s="3">
        <v>2</v>
      </c>
      <c r="O1299" s="2" t="s">
        <v>80</v>
      </c>
      <c r="P1299" s="9" t="s">
        <v>2615</v>
      </c>
      <c r="Q1299" s="9" t="s">
        <v>15934</v>
      </c>
      <c r="R1299" s="10">
        <v>45385</v>
      </c>
      <c r="S1299" s="16">
        <v>45432.137114468613</v>
      </c>
      <c r="T1299" s="1" t="s">
        <v>19917</v>
      </c>
      <c r="U1299" s="46">
        <v>2024</v>
      </c>
      <c r="V1299" s="46">
        <v>2024</v>
      </c>
    </row>
    <row r="1300" spans="1:22" x14ac:dyDescent="0.3">
      <c r="A1300" s="3">
        <v>1299</v>
      </c>
      <c r="B1300" s="2" t="s">
        <v>2618</v>
      </c>
      <c r="C1300" s="2" t="s">
        <v>33</v>
      </c>
      <c r="D1300" s="2" t="s">
        <v>56</v>
      </c>
      <c r="E1300" s="3">
        <v>2003</v>
      </c>
      <c r="F1300" s="4">
        <v>15769.43</v>
      </c>
      <c r="G1300" s="5">
        <v>234936</v>
      </c>
      <c r="H1300" s="2" t="s">
        <v>28</v>
      </c>
      <c r="I1300" s="2" t="s">
        <v>29</v>
      </c>
      <c r="J1300" s="6">
        <v>2.2000000000000002</v>
      </c>
      <c r="K1300" s="7">
        <v>202</v>
      </c>
      <c r="L1300" s="8">
        <v>276</v>
      </c>
      <c r="M1300" s="3">
        <v>3</v>
      </c>
      <c r="N1300" s="3">
        <v>5</v>
      </c>
      <c r="O1300" s="2" t="s">
        <v>30</v>
      </c>
      <c r="P1300" s="9" t="s">
        <v>2617</v>
      </c>
      <c r="Q1300" s="9" t="s">
        <v>15935</v>
      </c>
      <c r="R1300" s="10">
        <v>43445</v>
      </c>
      <c r="S1300" s="16">
        <v>45518.148316709063</v>
      </c>
      <c r="T1300" s="1" t="s">
        <v>19925</v>
      </c>
      <c r="U1300" s="46">
        <v>2018</v>
      </c>
      <c r="V1300" s="46">
        <v>2024</v>
      </c>
    </row>
    <row r="1301" spans="1:22" x14ac:dyDescent="0.3">
      <c r="A1301" s="3">
        <v>1300</v>
      </c>
      <c r="B1301" s="2" t="s">
        <v>2620</v>
      </c>
      <c r="C1301" s="2" t="s">
        <v>118</v>
      </c>
      <c r="D1301" s="2" t="s">
        <v>40</v>
      </c>
      <c r="E1301" s="3">
        <v>2000</v>
      </c>
      <c r="F1301" s="4">
        <v>32022.11</v>
      </c>
      <c r="G1301" s="5">
        <v>145570</v>
      </c>
      <c r="H1301" s="2" t="s">
        <v>21</v>
      </c>
      <c r="I1301" s="2" t="s">
        <v>29</v>
      </c>
      <c r="J1301" s="6">
        <v>2.2000000000000002</v>
      </c>
      <c r="K1301" s="7">
        <v>107</v>
      </c>
      <c r="L1301" s="8">
        <v>434</v>
      </c>
      <c r="M1301" s="3">
        <v>2</v>
      </c>
      <c r="N1301" s="3">
        <v>5</v>
      </c>
      <c r="O1301" s="2" t="s">
        <v>30</v>
      </c>
      <c r="P1301" s="9" t="s">
        <v>2619</v>
      </c>
      <c r="Q1301" s="9" t="s">
        <v>15936</v>
      </c>
      <c r="R1301" s="10">
        <v>43884</v>
      </c>
      <c r="S1301" s="16">
        <v>45451.705028051329</v>
      </c>
      <c r="T1301" s="1" t="s">
        <v>19915</v>
      </c>
      <c r="U1301" s="46">
        <v>2020</v>
      </c>
      <c r="V1301" s="46">
        <v>2024</v>
      </c>
    </row>
    <row r="1302" spans="1:22" x14ac:dyDescent="0.3">
      <c r="A1302" s="3">
        <v>1301</v>
      </c>
      <c r="B1302" s="2" t="s">
        <v>2622</v>
      </c>
      <c r="C1302" s="2" t="s">
        <v>63</v>
      </c>
      <c r="D1302" s="2" t="s">
        <v>92</v>
      </c>
      <c r="E1302" s="3">
        <v>2021</v>
      </c>
      <c r="F1302" s="4">
        <v>23001.29</v>
      </c>
      <c r="G1302" s="5">
        <v>23492</v>
      </c>
      <c r="H1302" s="2" t="s">
        <v>28</v>
      </c>
      <c r="I1302" s="2" t="s">
        <v>29</v>
      </c>
      <c r="J1302" s="6">
        <v>4.7</v>
      </c>
      <c r="K1302" s="7">
        <v>233</v>
      </c>
      <c r="L1302" s="8">
        <v>581</v>
      </c>
      <c r="M1302" s="3">
        <v>4</v>
      </c>
      <c r="N1302" s="3">
        <v>2</v>
      </c>
      <c r="O1302" s="2" t="s">
        <v>30</v>
      </c>
      <c r="P1302" s="9" t="s">
        <v>2621</v>
      </c>
      <c r="Q1302" s="9" t="s">
        <v>15937</v>
      </c>
      <c r="R1302" s="10">
        <v>41879</v>
      </c>
      <c r="S1302" s="16">
        <v>45222.585204086543</v>
      </c>
      <c r="T1302" s="1" t="s">
        <v>19921</v>
      </c>
      <c r="U1302" s="46">
        <v>2014</v>
      </c>
      <c r="V1302" s="46">
        <v>2023</v>
      </c>
    </row>
    <row r="1303" spans="1:22" x14ac:dyDescent="0.3">
      <c r="A1303" s="3">
        <v>1302</v>
      </c>
      <c r="B1303" s="2" t="s">
        <v>2624</v>
      </c>
      <c r="C1303" s="2" t="s">
        <v>26</v>
      </c>
      <c r="D1303" s="2" t="s">
        <v>40</v>
      </c>
      <c r="E1303" s="3">
        <v>2000</v>
      </c>
      <c r="F1303" s="4">
        <v>17813.36</v>
      </c>
      <c r="G1303" s="5">
        <v>229951</v>
      </c>
      <c r="H1303" s="2" t="s">
        <v>28</v>
      </c>
      <c r="I1303" s="2" t="s">
        <v>29</v>
      </c>
      <c r="J1303" s="6">
        <v>4.3</v>
      </c>
      <c r="K1303" s="7">
        <v>419</v>
      </c>
      <c r="L1303" s="8">
        <v>759</v>
      </c>
      <c r="M1303" s="3">
        <v>2</v>
      </c>
      <c r="N1303" s="3">
        <v>4</v>
      </c>
      <c r="O1303" s="2" t="s">
        <v>30</v>
      </c>
      <c r="P1303" s="9" t="s">
        <v>2623</v>
      </c>
      <c r="Q1303" s="9" t="s">
        <v>15938</v>
      </c>
      <c r="R1303" s="10">
        <v>43499</v>
      </c>
      <c r="S1303" s="16">
        <v>45364.671621369991</v>
      </c>
      <c r="T1303" s="1" t="s">
        <v>19915</v>
      </c>
      <c r="U1303" s="46">
        <v>2019</v>
      </c>
      <c r="V1303" s="46">
        <v>2024</v>
      </c>
    </row>
    <row r="1304" spans="1:22" x14ac:dyDescent="0.3">
      <c r="A1304" s="3">
        <v>1303</v>
      </c>
      <c r="B1304" s="2" t="s">
        <v>2626</v>
      </c>
      <c r="C1304" s="2" t="s">
        <v>26</v>
      </c>
      <c r="D1304" s="2" t="s">
        <v>79</v>
      </c>
      <c r="E1304" s="3">
        <v>2015</v>
      </c>
      <c r="F1304" s="4">
        <v>22643.26</v>
      </c>
      <c r="G1304" s="5">
        <v>140103</v>
      </c>
      <c r="H1304" s="2" t="s">
        <v>41</v>
      </c>
      <c r="I1304" s="2" t="s">
        <v>22</v>
      </c>
      <c r="J1304" s="6">
        <v>4.2</v>
      </c>
      <c r="K1304" s="7">
        <v>88</v>
      </c>
      <c r="L1304" s="8">
        <v>669</v>
      </c>
      <c r="M1304" s="3">
        <v>5</v>
      </c>
      <c r="N1304" s="3">
        <v>5</v>
      </c>
      <c r="O1304" s="2" t="s">
        <v>80</v>
      </c>
      <c r="P1304" s="9" t="s">
        <v>2625</v>
      </c>
      <c r="Q1304" s="9" t="s">
        <v>15939</v>
      </c>
      <c r="R1304" s="10">
        <v>45013</v>
      </c>
      <c r="S1304" s="16">
        <v>45557.430173080327</v>
      </c>
      <c r="T1304" s="1" t="s">
        <v>19916</v>
      </c>
      <c r="U1304" s="46">
        <v>2023</v>
      </c>
      <c r="V1304" s="46">
        <v>2024</v>
      </c>
    </row>
    <row r="1305" spans="1:22" x14ac:dyDescent="0.3">
      <c r="A1305" s="3">
        <v>1304</v>
      </c>
      <c r="B1305" s="2" t="s">
        <v>2628</v>
      </c>
      <c r="C1305" s="2" t="s">
        <v>74</v>
      </c>
      <c r="D1305" s="2" t="s">
        <v>20</v>
      </c>
      <c r="E1305" s="3">
        <v>2011</v>
      </c>
      <c r="F1305" s="4">
        <v>32244.84</v>
      </c>
      <c r="G1305" s="5">
        <v>134251</v>
      </c>
      <c r="H1305" s="2" t="s">
        <v>21</v>
      </c>
      <c r="I1305" s="2" t="s">
        <v>29</v>
      </c>
      <c r="J1305" s="6">
        <v>1.5</v>
      </c>
      <c r="K1305" s="7">
        <v>486</v>
      </c>
      <c r="L1305" s="8">
        <v>744</v>
      </c>
      <c r="M1305" s="3">
        <v>3</v>
      </c>
      <c r="N1305" s="3">
        <v>7</v>
      </c>
      <c r="O1305" s="2" t="s">
        <v>65</v>
      </c>
      <c r="P1305" s="9" t="s">
        <v>2627</v>
      </c>
      <c r="Q1305" s="9" t="s">
        <v>15940</v>
      </c>
      <c r="R1305" s="10">
        <v>44759</v>
      </c>
      <c r="S1305" s="16">
        <v>45835.761839413601</v>
      </c>
      <c r="T1305" s="1" t="s">
        <v>19920</v>
      </c>
      <c r="U1305" s="46">
        <v>2022</v>
      </c>
      <c r="V1305" s="46">
        <v>2025</v>
      </c>
    </row>
    <row r="1306" spans="1:22" x14ac:dyDescent="0.3">
      <c r="A1306" s="3">
        <v>1305</v>
      </c>
      <c r="B1306" s="2" t="s">
        <v>2630</v>
      </c>
      <c r="C1306" s="2" t="s">
        <v>107</v>
      </c>
      <c r="D1306" s="2" t="s">
        <v>20</v>
      </c>
      <c r="E1306" s="3">
        <v>1990</v>
      </c>
      <c r="F1306" s="4">
        <v>21605.02</v>
      </c>
      <c r="G1306" s="5">
        <v>29633</v>
      </c>
      <c r="H1306" s="2" t="s">
        <v>41</v>
      </c>
      <c r="I1306" s="2" t="s">
        <v>22</v>
      </c>
      <c r="J1306" s="6">
        <v>1.9</v>
      </c>
      <c r="K1306" s="7">
        <v>208</v>
      </c>
      <c r="L1306" s="8">
        <v>643</v>
      </c>
      <c r="M1306" s="3">
        <v>2</v>
      </c>
      <c r="N1306" s="3">
        <v>4</v>
      </c>
      <c r="O1306" s="2" t="s">
        <v>51</v>
      </c>
      <c r="P1306" s="9" t="s">
        <v>2629</v>
      </c>
      <c r="Q1306" s="9" t="s">
        <v>15941</v>
      </c>
      <c r="R1306" s="10">
        <v>43204</v>
      </c>
      <c r="S1306" s="16">
        <v>45700.976882422197</v>
      </c>
      <c r="T1306" s="1" t="s">
        <v>19917</v>
      </c>
      <c r="U1306" s="46">
        <v>2018</v>
      </c>
      <c r="V1306" s="46">
        <v>2025</v>
      </c>
    </row>
    <row r="1307" spans="1:22" x14ac:dyDescent="0.3">
      <c r="A1307" s="3">
        <v>1306</v>
      </c>
      <c r="B1307" s="2" t="s">
        <v>2632</v>
      </c>
      <c r="C1307" s="2" t="s">
        <v>26</v>
      </c>
      <c r="D1307" s="2" t="s">
        <v>34</v>
      </c>
      <c r="E1307" s="3">
        <v>2020</v>
      </c>
      <c r="F1307" s="4">
        <v>37954.78</v>
      </c>
      <c r="G1307" s="5">
        <v>297502</v>
      </c>
      <c r="H1307" s="2" t="s">
        <v>41</v>
      </c>
      <c r="I1307" s="2" t="s">
        <v>22</v>
      </c>
      <c r="J1307" s="6">
        <v>2.5</v>
      </c>
      <c r="K1307" s="7">
        <v>645</v>
      </c>
      <c r="L1307" s="8">
        <v>359</v>
      </c>
      <c r="M1307" s="3">
        <v>2</v>
      </c>
      <c r="N1307" s="3">
        <v>2</v>
      </c>
      <c r="O1307" s="2" t="s">
        <v>30</v>
      </c>
      <c r="P1307" s="9" t="s">
        <v>2631</v>
      </c>
      <c r="Q1307" s="9" t="s">
        <v>15942</v>
      </c>
      <c r="R1307" s="10">
        <v>41951</v>
      </c>
      <c r="S1307" s="16">
        <v>45411.985084062537</v>
      </c>
      <c r="T1307" s="1" t="s">
        <v>19924</v>
      </c>
      <c r="U1307" s="46">
        <v>2014</v>
      </c>
      <c r="V1307" s="46">
        <v>2024</v>
      </c>
    </row>
    <row r="1308" spans="1:22" x14ac:dyDescent="0.3">
      <c r="A1308" s="3">
        <v>1307</v>
      </c>
      <c r="B1308" s="2" t="s">
        <v>2634</v>
      </c>
      <c r="C1308" s="2" t="s">
        <v>45</v>
      </c>
      <c r="D1308" s="2" t="s">
        <v>79</v>
      </c>
      <c r="E1308" s="3">
        <v>2023</v>
      </c>
      <c r="F1308" s="4">
        <v>36914.18</v>
      </c>
      <c r="G1308" s="5">
        <v>259529</v>
      </c>
      <c r="H1308" s="2" t="s">
        <v>28</v>
      </c>
      <c r="I1308" s="2" t="s">
        <v>29</v>
      </c>
      <c r="J1308" s="6">
        <v>3.9</v>
      </c>
      <c r="K1308" s="7">
        <v>689</v>
      </c>
      <c r="L1308" s="8">
        <v>396</v>
      </c>
      <c r="M1308" s="3">
        <v>2</v>
      </c>
      <c r="N1308" s="3">
        <v>2</v>
      </c>
      <c r="O1308" s="2" t="s">
        <v>30</v>
      </c>
      <c r="P1308" s="9" t="s">
        <v>2633</v>
      </c>
      <c r="Q1308" s="9" t="s">
        <v>18934</v>
      </c>
      <c r="R1308" s="10">
        <v>42074</v>
      </c>
      <c r="S1308" s="16">
        <v>45741.134914028517</v>
      </c>
      <c r="T1308" s="1" t="s">
        <v>19916</v>
      </c>
      <c r="U1308" s="46">
        <v>2015</v>
      </c>
      <c r="V1308" s="46">
        <v>2025</v>
      </c>
    </row>
    <row r="1309" spans="1:22" x14ac:dyDescent="0.3">
      <c r="A1309" s="3">
        <v>1308</v>
      </c>
      <c r="B1309" s="2" t="s">
        <v>975</v>
      </c>
      <c r="C1309" s="2" t="s">
        <v>63</v>
      </c>
      <c r="D1309" s="2" t="s">
        <v>34</v>
      </c>
      <c r="E1309" s="3">
        <v>2018</v>
      </c>
      <c r="F1309" s="4">
        <v>68459.28</v>
      </c>
      <c r="G1309" s="5">
        <v>185472</v>
      </c>
      <c r="H1309" s="2" t="s">
        <v>35</v>
      </c>
      <c r="I1309" s="2" t="s">
        <v>22</v>
      </c>
      <c r="J1309" s="6">
        <v>5.0999999999999996</v>
      </c>
      <c r="K1309" s="7">
        <v>111</v>
      </c>
      <c r="L1309" s="8">
        <v>502</v>
      </c>
      <c r="M1309" s="3">
        <v>5</v>
      </c>
      <c r="N1309" s="3">
        <v>2</v>
      </c>
      <c r="O1309" s="2" t="s">
        <v>85</v>
      </c>
      <c r="P1309" s="9" t="s">
        <v>2635</v>
      </c>
      <c r="Q1309" s="9" t="s">
        <v>15943</v>
      </c>
      <c r="R1309" s="10">
        <v>43566</v>
      </c>
      <c r="S1309" s="16">
        <v>45785.527792604233</v>
      </c>
      <c r="T1309" s="1" t="s">
        <v>19917</v>
      </c>
      <c r="U1309" s="46">
        <v>2019</v>
      </c>
      <c r="V1309" s="46">
        <v>2025</v>
      </c>
    </row>
    <row r="1310" spans="1:22" x14ac:dyDescent="0.3">
      <c r="A1310" s="3">
        <v>1309</v>
      </c>
      <c r="B1310" s="2" t="s">
        <v>2637</v>
      </c>
      <c r="C1310" s="2" t="s">
        <v>63</v>
      </c>
      <c r="D1310" s="2" t="s">
        <v>64</v>
      </c>
      <c r="E1310" s="3">
        <v>2015</v>
      </c>
      <c r="F1310" s="4">
        <v>10664.2</v>
      </c>
      <c r="G1310" s="5">
        <v>161428</v>
      </c>
      <c r="H1310" s="2" t="s">
        <v>21</v>
      </c>
      <c r="I1310" s="2" t="s">
        <v>29</v>
      </c>
      <c r="J1310" s="6">
        <v>1.1000000000000001</v>
      </c>
      <c r="K1310" s="7">
        <v>520</v>
      </c>
      <c r="L1310" s="8">
        <v>317</v>
      </c>
      <c r="M1310" s="3">
        <v>2</v>
      </c>
      <c r="N1310" s="3">
        <v>5</v>
      </c>
      <c r="O1310" s="2" t="s">
        <v>23</v>
      </c>
      <c r="P1310" s="9" t="s">
        <v>2636</v>
      </c>
      <c r="Q1310" s="9" t="s">
        <v>18935</v>
      </c>
      <c r="R1310" s="10">
        <v>43739</v>
      </c>
      <c r="S1310" s="16">
        <v>45242.007088463411</v>
      </c>
      <c r="T1310" s="1" t="s">
        <v>19923</v>
      </c>
      <c r="U1310" s="46">
        <v>2019</v>
      </c>
      <c r="V1310" s="46">
        <v>2023</v>
      </c>
    </row>
    <row r="1311" spans="1:22" x14ac:dyDescent="0.3">
      <c r="A1311" s="3">
        <v>1310</v>
      </c>
      <c r="B1311" s="2" t="s">
        <v>2639</v>
      </c>
      <c r="C1311" s="2" t="s">
        <v>118</v>
      </c>
      <c r="D1311" s="2" t="s">
        <v>34</v>
      </c>
      <c r="E1311" s="3">
        <v>2005</v>
      </c>
      <c r="F1311" s="4">
        <v>8987.6</v>
      </c>
      <c r="G1311" s="5">
        <v>134589</v>
      </c>
      <c r="H1311" s="2" t="s">
        <v>21</v>
      </c>
      <c r="I1311" s="2" t="s">
        <v>22</v>
      </c>
      <c r="J1311" s="6">
        <v>4.7</v>
      </c>
      <c r="K1311" s="7">
        <v>675</v>
      </c>
      <c r="L1311" s="8">
        <v>595</v>
      </c>
      <c r="M1311" s="3">
        <v>2</v>
      </c>
      <c r="N1311" s="3">
        <v>5</v>
      </c>
      <c r="O1311" s="2" t="s">
        <v>85</v>
      </c>
      <c r="P1311" s="9" t="s">
        <v>2638</v>
      </c>
      <c r="Q1311" s="9" t="s">
        <v>15944</v>
      </c>
      <c r="R1311" s="10">
        <v>45371</v>
      </c>
      <c r="S1311" s="16">
        <v>45207.39816667905</v>
      </c>
      <c r="T1311" s="1" t="s">
        <v>19916</v>
      </c>
      <c r="U1311" s="46">
        <v>2024</v>
      </c>
      <c r="V1311" s="46">
        <v>2023</v>
      </c>
    </row>
    <row r="1312" spans="1:22" x14ac:dyDescent="0.3">
      <c r="A1312" s="3">
        <v>1311</v>
      </c>
      <c r="B1312" s="2" t="s">
        <v>2641</v>
      </c>
      <c r="C1312" s="2" t="s">
        <v>74</v>
      </c>
      <c r="D1312" s="2" t="s">
        <v>92</v>
      </c>
      <c r="E1312" s="3">
        <v>2015</v>
      </c>
      <c r="F1312" s="4">
        <v>5604.07</v>
      </c>
      <c r="G1312" s="5">
        <v>263696</v>
      </c>
      <c r="H1312" s="2" t="s">
        <v>28</v>
      </c>
      <c r="I1312" s="2" t="s">
        <v>29</v>
      </c>
      <c r="J1312" s="6">
        <v>6</v>
      </c>
      <c r="K1312" s="7">
        <v>679</v>
      </c>
      <c r="L1312" s="8">
        <v>565</v>
      </c>
      <c r="M1312" s="3">
        <v>5</v>
      </c>
      <c r="N1312" s="3">
        <v>5</v>
      </c>
      <c r="O1312" s="2" t="s">
        <v>36</v>
      </c>
      <c r="P1312" s="9" t="s">
        <v>2640</v>
      </c>
      <c r="Q1312" s="9" t="s">
        <v>19180</v>
      </c>
      <c r="R1312" s="10">
        <v>44767</v>
      </c>
      <c r="S1312" s="16">
        <v>45687.104107867293</v>
      </c>
      <c r="T1312" s="1" t="s">
        <v>19920</v>
      </c>
      <c r="U1312" s="46">
        <v>2022</v>
      </c>
      <c r="V1312" s="46">
        <v>2025</v>
      </c>
    </row>
    <row r="1313" spans="1:22" x14ac:dyDescent="0.3">
      <c r="A1313" s="3">
        <v>1312</v>
      </c>
      <c r="B1313" s="2" t="s">
        <v>2643</v>
      </c>
      <c r="C1313" s="2" t="s">
        <v>33</v>
      </c>
      <c r="D1313" s="2" t="s">
        <v>92</v>
      </c>
      <c r="E1313" s="3">
        <v>1995</v>
      </c>
      <c r="F1313" s="4">
        <v>54564.3</v>
      </c>
      <c r="G1313" s="5">
        <v>288055</v>
      </c>
      <c r="H1313" s="2" t="s">
        <v>35</v>
      </c>
      <c r="I1313" s="2" t="s">
        <v>29</v>
      </c>
      <c r="J1313" s="6">
        <v>1.8</v>
      </c>
      <c r="K1313" s="7">
        <v>78</v>
      </c>
      <c r="L1313" s="8">
        <v>758</v>
      </c>
      <c r="M1313" s="3">
        <v>2</v>
      </c>
      <c r="N1313" s="3">
        <v>2</v>
      </c>
      <c r="O1313" s="2" t="s">
        <v>51</v>
      </c>
      <c r="P1313" s="9" t="s">
        <v>2642</v>
      </c>
      <c r="Q1313" s="9" t="s">
        <v>19181</v>
      </c>
      <c r="R1313" s="10">
        <v>44798</v>
      </c>
      <c r="S1313" s="16">
        <v>45136.427972640253</v>
      </c>
      <c r="T1313" s="1" t="s">
        <v>19921</v>
      </c>
      <c r="U1313" s="46">
        <v>2022</v>
      </c>
      <c r="V1313" s="46">
        <v>2023</v>
      </c>
    </row>
    <row r="1314" spans="1:22" x14ac:dyDescent="0.3">
      <c r="A1314" s="3">
        <v>1313</v>
      </c>
      <c r="B1314" s="2" t="s">
        <v>2645</v>
      </c>
      <c r="C1314" s="2" t="s">
        <v>33</v>
      </c>
      <c r="D1314" s="2" t="s">
        <v>20</v>
      </c>
      <c r="E1314" s="3">
        <v>2019</v>
      </c>
      <c r="F1314" s="4">
        <v>66303.58</v>
      </c>
      <c r="G1314" s="5">
        <v>141472</v>
      </c>
      <c r="H1314" s="2" t="s">
        <v>35</v>
      </c>
      <c r="I1314" s="2" t="s">
        <v>22</v>
      </c>
      <c r="J1314" s="6">
        <v>1.8</v>
      </c>
      <c r="K1314" s="7">
        <v>613</v>
      </c>
      <c r="L1314" s="8">
        <v>528</v>
      </c>
      <c r="M1314" s="3">
        <v>2</v>
      </c>
      <c r="N1314" s="3">
        <v>2</v>
      </c>
      <c r="O1314" s="2" t="s">
        <v>23</v>
      </c>
      <c r="P1314" s="9" t="s">
        <v>2644</v>
      </c>
      <c r="Q1314" s="9" t="s">
        <v>15945</v>
      </c>
      <c r="R1314" s="10">
        <v>43513</v>
      </c>
      <c r="S1314" s="16">
        <v>45560.642815608837</v>
      </c>
      <c r="T1314" s="1" t="s">
        <v>19915</v>
      </c>
      <c r="U1314" s="46">
        <v>2019</v>
      </c>
      <c r="V1314" s="46">
        <v>2024</v>
      </c>
    </row>
    <row r="1315" spans="1:22" x14ac:dyDescent="0.3">
      <c r="A1315" s="3">
        <v>1314</v>
      </c>
      <c r="B1315" s="2" t="s">
        <v>2647</v>
      </c>
      <c r="C1315" s="2" t="s">
        <v>19</v>
      </c>
      <c r="D1315" s="2" t="s">
        <v>79</v>
      </c>
      <c r="E1315" s="3">
        <v>2008</v>
      </c>
      <c r="F1315" s="4">
        <v>63289.89</v>
      </c>
      <c r="G1315" s="5">
        <v>71677</v>
      </c>
      <c r="H1315" s="2" t="s">
        <v>35</v>
      </c>
      <c r="I1315" s="2" t="s">
        <v>29</v>
      </c>
      <c r="J1315" s="6">
        <v>5.5</v>
      </c>
      <c r="K1315" s="7">
        <v>492</v>
      </c>
      <c r="L1315" s="8">
        <v>775</v>
      </c>
      <c r="M1315" s="3">
        <v>5</v>
      </c>
      <c r="N1315" s="3">
        <v>7</v>
      </c>
      <c r="O1315" s="2" t="s">
        <v>51</v>
      </c>
      <c r="P1315" s="9" t="s">
        <v>2646</v>
      </c>
      <c r="Q1315" s="9" t="s">
        <v>19677</v>
      </c>
      <c r="R1315" s="10">
        <v>42060</v>
      </c>
      <c r="S1315" s="16">
        <v>45300.710829211559</v>
      </c>
      <c r="T1315" s="1" t="s">
        <v>19915</v>
      </c>
      <c r="U1315" s="46">
        <v>2015</v>
      </c>
      <c r="V1315" s="46">
        <v>2024</v>
      </c>
    </row>
    <row r="1316" spans="1:22" x14ac:dyDescent="0.3">
      <c r="A1316" s="3">
        <v>1315</v>
      </c>
      <c r="B1316" s="2" t="s">
        <v>2649</v>
      </c>
      <c r="C1316" s="2" t="s">
        <v>118</v>
      </c>
      <c r="D1316" s="2" t="s">
        <v>50</v>
      </c>
      <c r="E1316" s="3">
        <v>1997</v>
      </c>
      <c r="F1316" s="4">
        <v>75184.39</v>
      </c>
      <c r="G1316" s="5">
        <v>72459</v>
      </c>
      <c r="H1316" s="2" t="s">
        <v>28</v>
      </c>
      <c r="I1316" s="2" t="s">
        <v>29</v>
      </c>
      <c r="J1316" s="6">
        <v>2.7</v>
      </c>
      <c r="K1316" s="7">
        <v>409</v>
      </c>
      <c r="L1316" s="8">
        <v>459</v>
      </c>
      <c r="M1316" s="3">
        <v>3</v>
      </c>
      <c r="N1316" s="3">
        <v>4</v>
      </c>
      <c r="O1316" s="2" t="s">
        <v>30</v>
      </c>
      <c r="P1316" s="9" t="s">
        <v>2648</v>
      </c>
      <c r="Q1316" s="9" t="s">
        <v>15946</v>
      </c>
      <c r="R1316" s="10">
        <v>43806</v>
      </c>
      <c r="S1316" s="16">
        <v>45240.400767199157</v>
      </c>
      <c r="T1316" s="1" t="s">
        <v>19925</v>
      </c>
      <c r="U1316" s="46">
        <v>2019</v>
      </c>
      <c r="V1316" s="46">
        <v>2023</v>
      </c>
    </row>
    <row r="1317" spans="1:22" x14ac:dyDescent="0.3">
      <c r="A1317" s="3">
        <v>1316</v>
      </c>
      <c r="B1317" s="2" t="s">
        <v>2651</v>
      </c>
      <c r="C1317" s="2" t="s">
        <v>26</v>
      </c>
      <c r="D1317" s="2" t="s">
        <v>27</v>
      </c>
      <c r="E1317" s="3">
        <v>2022</v>
      </c>
      <c r="F1317" s="4">
        <v>13206.81</v>
      </c>
      <c r="G1317" s="5">
        <v>140237</v>
      </c>
      <c r="H1317" s="2" t="s">
        <v>28</v>
      </c>
      <c r="I1317" s="2" t="s">
        <v>22</v>
      </c>
      <c r="J1317" s="6">
        <v>1.7</v>
      </c>
      <c r="K1317" s="7">
        <v>400</v>
      </c>
      <c r="L1317" s="8">
        <v>539</v>
      </c>
      <c r="M1317" s="3">
        <v>5</v>
      </c>
      <c r="N1317" s="3">
        <v>7</v>
      </c>
      <c r="O1317" s="2" t="s">
        <v>80</v>
      </c>
      <c r="P1317" s="9" t="s">
        <v>2650</v>
      </c>
      <c r="Q1317" s="9" t="s">
        <v>15947</v>
      </c>
      <c r="R1317" s="10">
        <v>43325</v>
      </c>
      <c r="S1317" s="16">
        <v>45350.36075919756</v>
      </c>
      <c r="T1317" s="1" t="s">
        <v>19921</v>
      </c>
      <c r="U1317" s="46">
        <v>2018</v>
      </c>
      <c r="V1317" s="46">
        <v>2024</v>
      </c>
    </row>
    <row r="1318" spans="1:22" x14ac:dyDescent="0.3">
      <c r="A1318" s="3">
        <v>1317</v>
      </c>
      <c r="B1318" s="2" t="s">
        <v>2653</v>
      </c>
      <c r="C1318" s="2" t="s">
        <v>45</v>
      </c>
      <c r="D1318" s="2" t="s">
        <v>34</v>
      </c>
      <c r="E1318" s="3">
        <v>1993</v>
      </c>
      <c r="F1318" s="4">
        <v>6731.3</v>
      </c>
      <c r="G1318" s="5">
        <v>294190</v>
      </c>
      <c r="H1318" s="2" t="s">
        <v>21</v>
      </c>
      <c r="I1318" s="2" t="s">
        <v>29</v>
      </c>
      <c r="J1318" s="6">
        <v>3.7</v>
      </c>
      <c r="K1318" s="7">
        <v>446</v>
      </c>
      <c r="L1318" s="8">
        <v>731</v>
      </c>
      <c r="M1318" s="3">
        <v>3</v>
      </c>
      <c r="N1318" s="3">
        <v>2</v>
      </c>
      <c r="O1318" s="2" t="s">
        <v>30</v>
      </c>
      <c r="P1318" s="9" t="s">
        <v>2652</v>
      </c>
      <c r="Q1318" s="9" t="s">
        <v>19437</v>
      </c>
      <c r="R1318" s="10">
        <v>42886</v>
      </c>
      <c r="S1318" s="16">
        <v>45636.870061057933</v>
      </c>
      <c r="T1318" s="1" t="s">
        <v>19918</v>
      </c>
      <c r="U1318" s="46">
        <v>2017</v>
      </c>
      <c r="V1318" s="46">
        <v>2024</v>
      </c>
    </row>
    <row r="1319" spans="1:22" x14ac:dyDescent="0.3">
      <c r="A1319" s="3">
        <v>1318</v>
      </c>
      <c r="B1319" s="2" t="s">
        <v>2655</v>
      </c>
      <c r="C1319" s="2" t="s">
        <v>107</v>
      </c>
      <c r="D1319" s="2" t="s">
        <v>20</v>
      </c>
      <c r="E1319" s="3">
        <v>1992</v>
      </c>
      <c r="F1319" s="4">
        <v>32935.97</v>
      </c>
      <c r="G1319" s="5">
        <v>131190</v>
      </c>
      <c r="H1319" s="2" t="s">
        <v>35</v>
      </c>
      <c r="I1319" s="2" t="s">
        <v>29</v>
      </c>
      <c r="J1319" s="6">
        <v>4.4000000000000004</v>
      </c>
      <c r="K1319" s="7">
        <v>219</v>
      </c>
      <c r="L1319" s="8">
        <v>499</v>
      </c>
      <c r="M1319" s="3">
        <v>5</v>
      </c>
      <c r="N1319" s="3">
        <v>7</v>
      </c>
      <c r="O1319" s="2" t="s">
        <v>65</v>
      </c>
      <c r="P1319" s="9" t="s">
        <v>2654</v>
      </c>
      <c r="Q1319" s="9" t="s">
        <v>19438</v>
      </c>
      <c r="R1319" s="10">
        <v>41922</v>
      </c>
      <c r="S1319" s="16">
        <v>45680.094705986907</v>
      </c>
      <c r="T1319" s="1" t="s">
        <v>19923</v>
      </c>
      <c r="U1319" s="46">
        <v>2014</v>
      </c>
      <c r="V1319" s="46">
        <v>2025</v>
      </c>
    </row>
    <row r="1320" spans="1:22" x14ac:dyDescent="0.3">
      <c r="A1320" s="3">
        <v>1319</v>
      </c>
      <c r="B1320" s="2" t="s">
        <v>2657</v>
      </c>
      <c r="C1320" s="2" t="s">
        <v>107</v>
      </c>
      <c r="D1320" s="2" t="s">
        <v>46</v>
      </c>
      <c r="E1320" s="3">
        <v>2011</v>
      </c>
      <c r="F1320" s="4">
        <v>33994.57</v>
      </c>
      <c r="G1320" s="5">
        <v>266015</v>
      </c>
      <c r="H1320" s="2" t="s">
        <v>35</v>
      </c>
      <c r="I1320" s="2" t="s">
        <v>22</v>
      </c>
      <c r="J1320" s="6">
        <v>2.8</v>
      </c>
      <c r="K1320" s="7">
        <v>236</v>
      </c>
      <c r="L1320" s="8">
        <v>217</v>
      </c>
      <c r="M1320" s="3">
        <v>2</v>
      </c>
      <c r="N1320" s="3">
        <v>5</v>
      </c>
      <c r="O1320" s="2" t="s">
        <v>23</v>
      </c>
      <c r="P1320" s="9" t="s">
        <v>2656</v>
      </c>
      <c r="Q1320" s="9" t="s">
        <v>15948</v>
      </c>
      <c r="R1320" s="10">
        <v>42897</v>
      </c>
      <c r="S1320" s="16">
        <v>45510.116710387789</v>
      </c>
      <c r="T1320" s="1" t="s">
        <v>19919</v>
      </c>
      <c r="U1320" s="46">
        <v>2017</v>
      </c>
      <c r="V1320" s="46">
        <v>2024</v>
      </c>
    </row>
    <row r="1321" spans="1:22" x14ac:dyDescent="0.3">
      <c r="A1321" s="3">
        <v>1320</v>
      </c>
      <c r="B1321" s="2" t="s">
        <v>2659</v>
      </c>
      <c r="C1321" s="2" t="s">
        <v>107</v>
      </c>
      <c r="D1321" s="2" t="s">
        <v>64</v>
      </c>
      <c r="E1321" s="3">
        <v>1991</v>
      </c>
      <c r="F1321" s="4">
        <v>22619.66</v>
      </c>
      <c r="G1321" s="5">
        <v>218261</v>
      </c>
      <c r="H1321" s="2" t="s">
        <v>41</v>
      </c>
      <c r="I1321" s="2" t="s">
        <v>29</v>
      </c>
      <c r="J1321" s="6">
        <v>1.8</v>
      </c>
      <c r="K1321" s="7">
        <v>475</v>
      </c>
      <c r="L1321" s="8">
        <v>520</v>
      </c>
      <c r="M1321" s="3">
        <v>5</v>
      </c>
      <c r="N1321" s="3">
        <v>2</v>
      </c>
      <c r="O1321" s="2" t="s">
        <v>23</v>
      </c>
      <c r="P1321" s="9" t="s">
        <v>2658</v>
      </c>
      <c r="Q1321" s="9" t="s">
        <v>15949</v>
      </c>
      <c r="R1321" s="10">
        <v>43660</v>
      </c>
      <c r="S1321" s="16">
        <v>45246.095906226969</v>
      </c>
      <c r="T1321" s="1" t="s">
        <v>19920</v>
      </c>
      <c r="U1321" s="46">
        <v>2019</v>
      </c>
      <c r="V1321" s="46">
        <v>2023</v>
      </c>
    </row>
    <row r="1322" spans="1:22" x14ac:dyDescent="0.3">
      <c r="A1322" s="3">
        <v>1321</v>
      </c>
      <c r="B1322" s="2" t="s">
        <v>2661</v>
      </c>
      <c r="C1322" s="2" t="s">
        <v>26</v>
      </c>
      <c r="D1322" s="2" t="s">
        <v>50</v>
      </c>
      <c r="E1322" s="3">
        <v>1993</v>
      </c>
      <c r="F1322" s="4">
        <v>39267.599999999999</v>
      </c>
      <c r="G1322" s="5">
        <v>99739</v>
      </c>
      <c r="H1322" s="2" t="s">
        <v>41</v>
      </c>
      <c r="I1322" s="2" t="s">
        <v>29</v>
      </c>
      <c r="J1322" s="6">
        <v>4.5</v>
      </c>
      <c r="K1322" s="7">
        <v>513</v>
      </c>
      <c r="L1322" s="8">
        <v>490</v>
      </c>
      <c r="M1322" s="3">
        <v>3</v>
      </c>
      <c r="N1322" s="3">
        <v>7</v>
      </c>
      <c r="O1322" s="2" t="s">
        <v>30</v>
      </c>
      <c r="P1322" s="9" t="s">
        <v>2660</v>
      </c>
      <c r="Q1322" s="9" t="s">
        <v>15950</v>
      </c>
      <c r="R1322" s="10">
        <v>42667</v>
      </c>
      <c r="S1322" s="16">
        <v>45641.83505405653</v>
      </c>
      <c r="T1322" s="1" t="s">
        <v>19923</v>
      </c>
      <c r="U1322" s="46">
        <v>2016</v>
      </c>
      <c r="V1322" s="46">
        <v>2024</v>
      </c>
    </row>
    <row r="1323" spans="1:22" x14ac:dyDescent="0.3">
      <c r="A1323" s="3">
        <v>1322</v>
      </c>
      <c r="B1323" s="2" t="s">
        <v>2663</v>
      </c>
      <c r="C1323" s="2" t="s">
        <v>107</v>
      </c>
      <c r="D1323" s="2" t="s">
        <v>34</v>
      </c>
      <c r="E1323" s="3">
        <v>2012</v>
      </c>
      <c r="F1323" s="4">
        <v>68101.03</v>
      </c>
      <c r="G1323" s="5">
        <v>75198</v>
      </c>
      <c r="H1323" s="2" t="s">
        <v>28</v>
      </c>
      <c r="I1323" s="2" t="s">
        <v>29</v>
      </c>
      <c r="J1323" s="6">
        <v>5.0999999999999996</v>
      </c>
      <c r="K1323" s="7">
        <v>380</v>
      </c>
      <c r="L1323" s="8">
        <v>503</v>
      </c>
      <c r="M1323" s="3">
        <v>3</v>
      </c>
      <c r="N1323" s="3">
        <v>5</v>
      </c>
      <c r="O1323" s="2" t="s">
        <v>30</v>
      </c>
      <c r="P1323" s="9" t="s">
        <v>2662</v>
      </c>
      <c r="Q1323" s="9" t="s">
        <v>15951</v>
      </c>
      <c r="R1323" s="10">
        <v>43393</v>
      </c>
      <c r="S1323" s="16">
        <v>45562.395166078932</v>
      </c>
      <c r="T1323" s="1" t="s">
        <v>19923</v>
      </c>
      <c r="U1323" s="46">
        <v>2018</v>
      </c>
      <c r="V1323" s="46">
        <v>2024</v>
      </c>
    </row>
    <row r="1324" spans="1:22" x14ac:dyDescent="0.3">
      <c r="A1324" s="3">
        <v>1323</v>
      </c>
      <c r="B1324" s="2" t="s">
        <v>2665</v>
      </c>
      <c r="C1324" s="2" t="s">
        <v>74</v>
      </c>
      <c r="D1324" s="2" t="s">
        <v>20</v>
      </c>
      <c r="E1324" s="3">
        <v>2001</v>
      </c>
      <c r="F1324" s="4">
        <v>41235.1</v>
      </c>
      <c r="G1324" s="5">
        <v>177781</v>
      </c>
      <c r="H1324" s="2" t="s">
        <v>28</v>
      </c>
      <c r="I1324" s="2" t="s">
        <v>22</v>
      </c>
      <c r="J1324" s="6">
        <v>2.4</v>
      </c>
      <c r="K1324" s="7">
        <v>466</v>
      </c>
      <c r="L1324" s="8">
        <v>252</v>
      </c>
      <c r="M1324" s="3">
        <v>4</v>
      </c>
      <c r="N1324" s="3">
        <v>5</v>
      </c>
      <c r="O1324" s="2" t="s">
        <v>36</v>
      </c>
      <c r="P1324" s="9" t="s">
        <v>2664</v>
      </c>
      <c r="Q1324" s="9" t="s">
        <v>19182</v>
      </c>
      <c r="R1324" s="10">
        <v>42697</v>
      </c>
      <c r="S1324" s="16">
        <v>45165.195726190963</v>
      </c>
      <c r="T1324" s="1" t="s">
        <v>19924</v>
      </c>
      <c r="U1324" s="46">
        <v>2016</v>
      </c>
      <c r="V1324" s="46">
        <v>2023</v>
      </c>
    </row>
    <row r="1325" spans="1:22" x14ac:dyDescent="0.3">
      <c r="A1325" s="3">
        <v>1324</v>
      </c>
      <c r="B1325" s="2" t="s">
        <v>2667</v>
      </c>
      <c r="C1325" s="2" t="s">
        <v>49</v>
      </c>
      <c r="D1325" s="2" t="s">
        <v>40</v>
      </c>
      <c r="E1325" s="3">
        <v>1990</v>
      </c>
      <c r="F1325" s="4">
        <v>52481.98</v>
      </c>
      <c r="G1325" s="5">
        <v>222411</v>
      </c>
      <c r="H1325" s="2" t="s">
        <v>28</v>
      </c>
      <c r="I1325" s="2" t="s">
        <v>29</v>
      </c>
      <c r="J1325" s="6">
        <v>4.0999999999999996</v>
      </c>
      <c r="K1325" s="7">
        <v>212</v>
      </c>
      <c r="L1325" s="8">
        <v>390</v>
      </c>
      <c r="M1325" s="3">
        <v>2</v>
      </c>
      <c r="N1325" s="3">
        <v>5</v>
      </c>
      <c r="O1325" s="2" t="s">
        <v>36</v>
      </c>
      <c r="P1325" s="9" t="s">
        <v>2666</v>
      </c>
      <c r="Q1325" s="9" t="s">
        <v>18936</v>
      </c>
      <c r="R1325" s="10">
        <v>43391</v>
      </c>
      <c r="S1325" s="16">
        <v>45256.90206745921</v>
      </c>
      <c r="T1325" s="1" t="s">
        <v>19923</v>
      </c>
      <c r="U1325" s="46">
        <v>2018</v>
      </c>
      <c r="V1325" s="46">
        <v>2023</v>
      </c>
    </row>
    <row r="1326" spans="1:22" x14ac:dyDescent="0.3">
      <c r="A1326" s="3">
        <v>1325</v>
      </c>
      <c r="B1326" s="2" t="s">
        <v>2669</v>
      </c>
      <c r="C1326" s="2" t="s">
        <v>26</v>
      </c>
      <c r="D1326" s="2" t="s">
        <v>64</v>
      </c>
      <c r="E1326" s="3">
        <v>1993</v>
      </c>
      <c r="F1326" s="4">
        <v>78686.070000000007</v>
      </c>
      <c r="G1326" s="5">
        <v>85235</v>
      </c>
      <c r="H1326" s="2" t="s">
        <v>21</v>
      </c>
      <c r="I1326" s="2" t="s">
        <v>29</v>
      </c>
      <c r="J1326" s="6">
        <v>5</v>
      </c>
      <c r="K1326" s="7">
        <v>571</v>
      </c>
      <c r="L1326" s="8">
        <v>258</v>
      </c>
      <c r="M1326" s="3">
        <v>2</v>
      </c>
      <c r="N1326" s="3">
        <v>2</v>
      </c>
      <c r="O1326" s="2" t="s">
        <v>85</v>
      </c>
      <c r="P1326" s="9" t="s">
        <v>2668</v>
      </c>
      <c r="Q1326" s="9" t="s">
        <v>15952</v>
      </c>
      <c r="R1326" s="10">
        <v>41914</v>
      </c>
      <c r="S1326" s="16">
        <v>45462.65721848941</v>
      </c>
      <c r="T1326" s="1" t="s">
        <v>19923</v>
      </c>
      <c r="U1326" s="46">
        <v>2014</v>
      </c>
      <c r="V1326" s="46">
        <v>2024</v>
      </c>
    </row>
    <row r="1327" spans="1:22" x14ac:dyDescent="0.3">
      <c r="A1327" s="3">
        <v>1326</v>
      </c>
      <c r="B1327" s="2" t="s">
        <v>2671</v>
      </c>
      <c r="C1327" s="2" t="s">
        <v>19</v>
      </c>
      <c r="D1327" s="2" t="s">
        <v>79</v>
      </c>
      <c r="E1327" s="3">
        <v>1995</v>
      </c>
      <c r="F1327" s="4">
        <v>79660.429999999993</v>
      </c>
      <c r="G1327" s="5">
        <v>55029</v>
      </c>
      <c r="H1327" s="2" t="s">
        <v>21</v>
      </c>
      <c r="I1327" s="2" t="s">
        <v>22</v>
      </c>
      <c r="J1327" s="6">
        <v>1.4</v>
      </c>
      <c r="K1327" s="7">
        <v>439</v>
      </c>
      <c r="L1327" s="8">
        <v>114</v>
      </c>
      <c r="M1327" s="3">
        <v>5</v>
      </c>
      <c r="N1327" s="3">
        <v>7</v>
      </c>
      <c r="O1327" s="2" t="s">
        <v>30</v>
      </c>
      <c r="P1327" s="9" t="s">
        <v>2670</v>
      </c>
      <c r="Q1327" s="9" t="s">
        <v>15953</v>
      </c>
      <c r="R1327" s="10">
        <v>43862</v>
      </c>
      <c r="S1327" s="16">
        <v>45755.883863818482</v>
      </c>
      <c r="T1327" s="1" t="s">
        <v>19915</v>
      </c>
      <c r="U1327" s="46">
        <v>2020</v>
      </c>
      <c r="V1327" s="46">
        <v>2025</v>
      </c>
    </row>
    <row r="1328" spans="1:22" x14ac:dyDescent="0.3">
      <c r="A1328" s="3">
        <v>1327</v>
      </c>
      <c r="B1328" s="2" t="s">
        <v>2673</v>
      </c>
      <c r="C1328" s="2" t="s">
        <v>19</v>
      </c>
      <c r="D1328" s="2" t="s">
        <v>46</v>
      </c>
      <c r="E1328" s="3">
        <v>2021</v>
      </c>
      <c r="F1328" s="4">
        <v>65103.519999999997</v>
      </c>
      <c r="G1328" s="5">
        <v>238118</v>
      </c>
      <c r="H1328" s="2" t="s">
        <v>28</v>
      </c>
      <c r="I1328" s="2" t="s">
        <v>29</v>
      </c>
      <c r="J1328" s="6">
        <v>5.8</v>
      </c>
      <c r="K1328" s="7">
        <v>692</v>
      </c>
      <c r="L1328" s="8">
        <v>570</v>
      </c>
      <c r="M1328" s="3">
        <v>3</v>
      </c>
      <c r="N1328" s="3">
        <v>4</v>
      </c>
      <c r="O1328" s="2" t="s">
        <v>23</v>
      </c>
      <c r="P1328" s="9" t="s">
        <v>2672</v>
      </c>
      <c r="Q1328" s="9" t="s">
        <v>15954</v>
      </c>
      <c r="R1328" s="10">
        <v>42571</v>
      </c>
      <c r="S1328" s="16">
        <v>45191.334954036531</v>
      </c>
      <c r="T1328" s="1" t="s">
        <v>19920</v>
      </c>
      <c r="U1328" s="46">
        <v>2016</v>
      </c>
      <c r="V1328" s="46">
        <v>2023</v>
      </c>
    </row>
    <row r="1329" spans="1:22" x14ac:dyDescent="0.3">
      <c r="A1329" s="3">
        <v>1328</v>
      </c>
      <c r="B1329" s="2" t="s">
        <v>2675</v>
      </c>
      <c r="C1329" s="2" t="s">
        <v>118</v>
      </c>
      <c r="D1329" s="2" t="s">
        <v>20</v>
      </c>
      <c r="E1329" s="3">
        <v>1991</v>
      </c>
      <c r="F1329" s="4">
        <v>8474.5300000000007</v>
      </c>
      <c r="G1329" s="5">
        <v>30637</v>
      </c>
      <c r="H1329" s="2" t="s">
        <v>21</v>
      </c>
      <c r="I1329" s="2" t="s">
        <v>22</v>
      </c>
      <c r="J1329" s="6">
        <v>5.3</v>
      </c>
      <c r="K1329" s="7">
        <v>346</v>
      </c>
      <c r="L1329" s="8">
        <v>208</v>
      </c>
      <c r="M1329" s="3">
        <v>3</v>
      </c>
      <c r="N1329" s="3">
        <v>5</v>
      </c>
      <c r="O1329" s="2" t="s">
        <v>36</v>
      </c>
      <c r="P1329" s="9" t="s">
        <v>2674</v>
      </c>
      <c r="Q1329" s="9" t="s">
        <v>18937</v>
      </c>
      <c r="R1329" s="10">
        <v>42584</v>
      </c>
      <c r="S1329" s="16">
        <v>45156.580003046329</v>
      </c>
      <c r="T1329" s="1" t="s">
        <v>19921</v>
      </c>
      <c r="U1329" s="46">
        <v>2016</v>
      </c>
      <c r="V1329" s="46">
        <v>2023</v>
      </c>
    </row>
    <row r="1330" spans="1:22" x14ac:dyDescent="0.3">
      <c r="A1330" s="3">
        <v>1329</v>
      </c>
      <c r="B1330" s="2" t="s">
        <v>2677</v>
      </c>
      <c r="C1330" s="2" t="s">
        <v>45</v>
      </c>
      <c r="D1330" s="2" t="s">
        <v>40</v>
      </c>
      <c r="E1330" s="3">
        <v>2019</v>
      </c>
      <c r="F1330" s="4">
        <v>79082.11</v>
      </c>
      <c r="G1330" s="5">
        <v>161278</v>
      </c>
      <c r="H1330" s="2" t="s">
        <v>41</v>
      </c>
      <c r="I1330" s="2" t="s">
        <v>29</v>
      </c>
      <c r="J1330" s="6">
        <v>6</v>
      </c>
      <c r="K1330" s="7">
        <v>338</v>
      </c>
      <c r="L1330" s="8">
        <v>514</v>
      </c>
      <c r="M1330" s="3">
        <v>5</v>
      </c>
      <c r="N1330" s="3">
        <v>5</v>
      </c>
      <c r="O1330" s="2" t="s">
        <v>80</v>
      </c>
      <c r="P1330" s="9" t="s">
        <v>2676</v>
      </c>
      <c r="Q1330" s="9" t="s">
        <v>19439</v>
      </c>
      <c r="R1330" s="10">
        <v>41947</v>
      </c>
      <c r="S1330" s="16">
        <v>45210.610809207559</v>
      </c>
      <c r="T1330" s="1" t="s">
        <v>19924</v>
      </c>
      <c r="U1330" s="46">
        <v>2014</v>
      </c>
      <c r="V1330" s="46">
        <v>2023</v>
      </c>
    </row>
    <row r="1331" spans="1:22" x14ac:dyDescent="0.3">
      <c r="A1331" s="3">
        <v>1330</v>
      </c>
      <c r="B1331" s="2" t="s">
        <v>2679</v>
      </c>
      <c r="C1331" s="2" t="s">
        <v>19</v>
      </c>
      <c r="D1331" s="2" t="s">
        <v>79</v>
      </c>
      <c r="E1331" s="3">
        <v>2019</v>
      </c>
      <c r="F1331" s="4">
        <v>46974.93</v>
      </c>
      <c r="G1331" s="5">
        <v>234361</v>
      </c>
      <c r="H1331" s="2" t="s">
        <v>28</v>
      </c>
      <c r="I1331" s="2" t="s">
        <v>29</v>
      </c>
      <c r="J1331" s="6">
        <v>1.2</v>
      </c>
      <c r="K1331" s="7">
        <v>635</v>
      </c>
      <c r="L1331" s="8">
        <v>535</v>
      </c>
      <c r="M1331" s="3">
        <v>4</v>
      </c>
      <c r="N1331" s="3">
        <v>7</v>
      </c>
      <c r="O1331" s="2" t="s">
        <v>36</v>
      </c>
      <c r="P1331" s="9" t="s">
        <v>2678</v>
      </c>
      <c r="Q1331" s="9" t="s">
        <v>15955</v>
      </c>
      <c r="R1331" s="10">
        <v>41932</v>
      </c>
      <c r="S1331" s="16">
        <v>45454.479582962318</v>
      </c>
      <c r="T1331" s="1" t="s">
        <v>19923</v>
      </c>
      <c r="U1331" s="46">
        <v>2014</v>
      </c>
      <c r="V1331" s="46">
        <v>2024</v>
      </c>
    </row>
    <row r="1332" spans="1:22" x14ac:dyDescent="0.3">
      <c r="A1332" s="3">
        <v>1331</v>
      </c>
      <c r="B1332" s="2" t="s">
        <v>2681</v>
      </c>
      <c r="C1332" s="2" t="s">
        <v>19</v>
      </c>
      <c r="D1332" s="2" t="s">
        <v>40</v>
      </c>
      <c r="E1332" s="3">
        <v>2007</v>
      </c>
      <c r="F1332" s="4">
        <v>66125.100000000006</v>
      </c>
      <c r="G1332" s="5">
        <v>191265</v>
      </c>
      <c r="H1332" s="2" t="s">
        <v>41</v>
      </c>
      <c r="I1332" s="2" t="s">
        <v>29</v>
      </c>
      <c r="J1332" s="6">
        <v>4.3</v>
      </c>
      <c r="K1332" s="7">
        <v>163</v>
      </c>
      <c r="L1332" s="8">
        <v>578</v>
      </c>
      <c r="M1332" s="3">
        <v>2</v>
      </c>
      <c r="N1332" s="3">
        <v>4</v>
      </c>
      <c r="O1332" s="2" t="s">
        <v>30</v>
      </c>
      <c r="P1332" s="9" t="s">
        <v>2680</v>
      </c>
      <c r="Q1332" s="9" t="s">
        <v>15956</v>
      </c>
      <c r="R1332" s="10">
        <v>44110</v>
      </c>
      <c r="S1332" s="16">
        <v>45468.206328311368</v>
      </c>
      <c r="T1332" s="1" t="s">
        <v>19923</v>
      </c>
      <c r="U1332" s="46">
        <v>2020</v>
      </c>
      <c r="V1332" s="46">
        <v>2024</v>
      </c>
    </row>
    <row r="1333" spans="1:22" x14ac:dyDescent="0.3">
      <c r="A1333" s="3">
        <v>1332</v>
      </c>
      <c r="B1333" s="2" t="s">
        <v>2683</v>
      </c>
      <c r="C1333" s="2" t="s">
        <v>63</v>
      </c>
      <c r="D1333" s="2" t="s">
        <v>40</v>
      </c>
      <c r="E1333" s="3">
        <v>2002</v>
      </c>
      <c r="F1333" s="4">
        <v>64170.95</v>
      </c>
      <c r="G1333" s="5">
        <v>294450</v>
      </c>
      <c r="H1333" s="2" t="s">
        <v>28</v>
      </c>
      <c r="I1333" s="2" t="s">
        <v>29</v>
      </c>
      <c r="J1333" s="6">
        <v>5.4</v>
      </c>
      <c r="K1333" s="7">
        <v>75</v>
      </c>
      <c r="L1333" s="8">
        <v>189</v>
      </c>
      <c r="M1333" s="3">
        <v>3</v>
      </c>
      <c r="N1333" s="3">
        <v>7</v>
      </c>
      <c r="O1333" s="2" t="s">
        <v>42</v>
      </c>
      <c r="P1333" s="9" t="s">
        <v>2682</v>
      </c>
      <c r="Q1333" s="9" t="s">
        <v>19678</v>
      </c>
      <c r="R1333" s="10">
        <v>42220</v>
      </c>
      <c r="S1333" s="16">
        <v>45506.612009447606</v>
      </c>
      <c r="T1333" s="1" t="s">
        <v>19921</v>
      </c>
      <c r="U1333" s="46">
        <v>2015</v>
      </c>
      <c r="V1333" s="46">
        <v>2024</v>
      </c>
    </row>
    <row r="1334" spans="1:22" x14ac:dyDescent="0.3">
      <c r="A1334" s="3">
        <v>1333</v>
      </c>
      <c r="B1334" s="2" t="s">
        <v>2685</v>
      </c>
      <c r="C1334" s="2" t="s">
        <v>39</v>
      </c>
      <c r="D1334" s="2" t="s">
        <v>27</v>
      </c>
      <c r="E1334" s="3">
        <v>2021</v>
      </c>
      <c r="F1334" s="4">
        <v>21310.87</v>
      </c>
      <c r="G1334" s="5">
        <v>189870</v>
      </c>
      <c r="H1334" s="2" t="s">
        <v>21</v>
      </c>
      <c r="I1334" s="2" t="s">
        <v>29</v>
      </c>
      <c r="J1334" s="6">
        <v>2</v>
      </c>
      <c r="K1334" s="7">
        <v>446</v>
      </c>
      <c r="L1334" s="8">
        <v>673</v>
      </c>
      <c r="M1334" s="3">
        <v>5</v>
      </c>
      <c r="N1334" s="3">
        <v>5</v>
      </c>
      <c r="O1334" s="2" t="s">
        <v>23</v>
      </c>
      <c r="P1334" s="9" t="s">
        <v>2684</v>
      </c>
      <c r="Q1334" s="9" t="s">
        <v>15957</v>
      </c>
      <c r="R1334" s="10">
        <v>42962</v>
      </c>
      <c r="S1334" s="16">
        <v>45221.270941233961</v>
      </c>
      <c r="T1334" s="1" t="s">
        <v>19921</v>
      </c>
      <c r="U1334" s="46">
        <v>2017</v>
      </c>
      <c r="V1334" s="46">
        <v>2023</v>
      </c>
    </row>
    <row r="1335" spans="1:22" x14ac:dyDescent="0.3">
      <c r="A1335" s="3">
        <v>1334</v>
      </c>
      <c r="B1335" s="2" t="s">
        <v>2687</v>
      </c>
      <c r="C1335" s="2" t="s">
        <v>19</v>
      </c>
      <c r="D1335" s="2" t="s">
        <v>40</v>
      </c>
      <c r="E1335" s="3">
        <v>2011</v>
      </c>
      <c r="F1335" s="4">
        <v>72153.490000000005</v>
      </c>
      <c r="G1335" s="5">
        <v>298856</v>
      </c>
      <c r="H1335" s="2" t="s">
        <v>28</v>
      </c>
      <c r="I1335" s="2" t="s">
        <v>29</v>
      </c>
      <c r="J1335" s="6">
        <v>5.7</v>
      </c>
      <c r="K1335" s="7">
        <v>194</v>
      </c>
      <c r="L1335" s="8">
        <v>141</v>
      </c>
      <c r="M1335" s="3">
        <v>2</v>
      </c>
      <c r="N1335" s="3">
        <v>2</v>
      </c>
      <c r="O1335" s="2" t="s">
        <v>30</v>
      </c>
      <c r="P1335" s="9" t="s">
        <v>2686</v>
      </c>
      <c r="Q1335" s="9" t="s">
        <v>18938</v>
      </c>
      <c r="R1335" s="10">
        <v>43721</v>
      </c>
      <c r="S1335" s="16">
        <v>45438.562399525617</v>
      </c>
      <c r="T1335" s="1" t="s">
        <v>19922</v>
      </c>
      <c r="U1335" s="46">
        <v>2019</v>
      </c>
      <c r="V1335" s="46">
        <v>2024</v>
      </c>
    </row>
    <row r="1336" spans="1:22" x14ac:dyDescent="0.3">
      <c r="A1336" s="3">
        <v>1335</v>
      </c>
      <c r="B1336" s="2" t="s">
        <v>2689</v>
      </c>
      <c r="C1336" s="2" t="s">
        <v>19</v>
      </c>
      <c r="D1336" s="2" t="s">
        <v>56</v>
      </c>
      <c r="E1336" s="3">
        <v>1998</v>
      </c>
      <c r="F1336" s="4">
        <v>68636.77</v>
      </c>
      <c r="G1336" s="5">
        <v>144689</v>
      </c>
      <c r="H1336" s="2" t="s">
        <v>21</v>
      </c>
      <c r="I1336" s="2" t="s">
        <v>22</v>
      </c>
      <c r="J1336" s="6">
        <v>4.7</v>
      </c>
      <c r="K1336" s="7">
        <v>136</v>
      </c>
      <c r="L1336" s="8">
        <v>632</v>
      </c>
      <c r="M1336" s="3">
        <v>5</v>
      </c>
      <c r="N1336" s="3">
        <v>4</v>
      </c>
      <c r="O1336" s="2" t="s">
        <v>51</v>
      </c>
      <c r="P1336" s="9" t="s">
        <v>2688</v>
      </c>
      <c r="Q1336" s="9" t="s">
        <v>19183</v>
      </c>
      <c r="R1336" s="10">
        <v>44428</v>
      </c>
      <c r="S1336" s="16">
        <v>45395.775842214163</v>
      </c>
      <c r="T1336" s="1" t="s">
        <v>19921</v>
      </c>
      <c r="U1336" s="46">
        <v>2021</v>
      </c>
      <c r="V1336" s="46">
        <v>2024</v>
      </c>
    </row>
    <row r="1337" spans="1:22" x14ac:dyDescent="0.3">
      <c r="A1337" s="3">
        <v>1336</v>
      </c>
      <c r="B1337" s="2" t="s">
        <v>2691</v>
      </c>
      <c r="C1337" s="2" t="s">
        <v>33</v>
      </c>
      <c r="D1337" s="2" t="s">
        <v>79</v>
      </c>
      <c r="E1337" s="3">
        <v>2000</v>
      </c>
      <c r="F1337" s="4">
        <v>72260.06</v>
      </c>
      <c r="G1337" s="5">
        <v>86268</v>
      </c>
      <c r="H1337" s="2" t="s">
        <v>21</v>
      </c>
      <c r="I1337" s="2" t="s">
        <v>29</v>
      </c>
      <c r="J1337" s="6">
        <v>1.1000000000000001</v>
      </c>
      <c r="K1337" s="7">
        <v>348</v>
      </c>
      <c r="L1337" s="8">
        <v>571</v>
      </c>
      <c r="M1337" s="3">
        <v>5</v>
      </c>
      <c r="N1337" s="3">
        <v>2</v>
      </c>
      <c r="O1337" s="2" t="s">
        <v>42</v>
      </c>
      <c r="P1337" s="9" t="s">
        <v>2690</v>
      </c>
      <c r="Q1337" s="9" t="s">
        <v>15958</v>
      </c>
      <c r="R1337" s="10">
        <v>42824</v>
      </c>
      <c r="S1337" s="16">
        <v>45633.803447735263</v>
      </c>
      <c r="T1337" s="1" t="s">
        <v>19916</v>
      </c>
      <c r="U1337" s="46">
        <v>2017</v>
      </c>
      <c r="V1337" s="46">
        <v>2024</v>
      </c>
    </row>
    <row r="1338" spans="1:22" x14ac:dyDescent="0.3">
      <c r="A1338" s="3">
        <v>1337</v>
      </c>
      <c r="B1338" s="2" t="s">
        <v>2693</v>
      </c>
      <c r="C1338" s="2" t="s">
        <v>45</v>
      </c>
      <c r="D1338" s="2" t="s">
        <v>34</v>
      </c>
      <c r="E1338" s="3">
        <v>2018</v>
      </c>
      <c r="F1338" s="4">
        <v>26372.73</v>
      </c>
      <c r="G1338" s="5">
        <v>93997</v>
      </c>
      <c r="H1338" s="2" t="s">
        <v>41</v>
      </c>
      <c r="I1338" s="2" t="s">
        <v>22</v>
      </c>
      <c r="J1338" s="6">
        <v>1.1000000000000001</v>
      </c>
      <c r="K1338" s="7">
        <v>349</v>
      </c>
      <c r="L1338" s="8">
        <v>162</v>
      </c>
      <c r="M1338" s="3">
        <v>4</v>
      </c>
      <c r="N1338" s="3">
        <v>5</v>
      </c>
      <c r="O1338" s="2" t="s">
        <v>51</v>
      </c>
      <c r="P1338" s="9" t="s">
        <v>2692</v>
      </c>
      <c r="Q1338" s="9" t="s">
        <v>15959</v>
      </c>
      <c r="R1338" s="10">
        <v>41941</v>
      </c>
      <c r="S1338" s="16">
        <v>45301.294946034919</v>
      </c>
      <c r="T1338" s="1" t="s">
        <v>19923</v>
      </c>
      <c r="U1338" s="46">
        <v>2014</v>
      </c>
      <c r="V1338" s="46">
        <v>2024</v>
      </c>
    </row>
    <row r="1339" spans="1:22" x14ac:dyDescent="0.3">
      <c r="A1339" s="3">
        <v>1338</v>
      </c>
      <c r="B1339" s="2" t="s">
        <v>2695</v>
      </c>
      <c r="C1339" s="2" t="s">
        <v>19</v>
      </c>
      <c r="D1339" s="2" t="s">
        <v>46</v>
      </c>
      <c r="E1339" s="3">
        <v>2023</v>
      </c>
      <c r="F1339" s="4">
        <v>78137.789999999994</v>
      </c>
      <c r="G1339" s="5">
        <v>71525</v>
      </c>
      <c r="H1339" s="2" t="s">
        <v>41</v>
      </c>
      <c r="I1339" s="2" t="s">
        <v>29</v>
      </c>
      <c r="J1339" s="6">
        <v>2.2000000000000002</v>
      </c>
      <c r="K1339" s="7">
        <v>211</v>
      </c>
      <c r="L1339" s="8">
        <v>521</v>
      </c>
      <c r="M1339" s="3">
        <v>5</v>
      </c>
      <c r="N1339" s="3">
        <v>2</v>
      </c>
      <c r="O1339" s="2" t="s">
        <v>42</v>
      </c>
      <c r="P1339" s="9" t="s">
        <v>2694</v>
      </c>
      <c r="Q1339" s="9" t="s">
        <v>15960</v>
      </c>
      <c r="R1339" s="10">
        <v>44051</v>
      </c>
      <c r="S1339" s="16">
        <v>45748.72843273227</v>
      </c>
      <c r="T1339" s="1" t="s">
        <v>19921</v>
      </c>
      <c r="U1339" s="46">
        <v>2020</v>
      </c>
      <c r="V1339" s="46">
        <v>2025</v>
      </c>
    </row>
    <row r="1340" spans="1:22" x14ac:dyDescent="0.3">
      <c r="A1340" s="3">
        <v>1339</v>
      </c>
      <c r="B1340" s="2" t="s">
        <v>2697</v>
      </c>
      <c r="C1340" s="2" t="s">
        <v>39</v>
      </c>
      <c r="D1340" s="2" t="s">
        <v>46</v>
      </c>
      <c r="E1340" s="3">
        <v>2016</v>
      </c>
      <c r="F1340" s="4">
        <v>39505.25</v>
      </c>
      <c r="G1340" s="5">
        <v>251800</v>
      </c>
      <c r="H1340" s="2" t="s">
        <v>28</v>
      </c>
      <c r="I1340" s="2" t="s">
        <v>22</v>
      </c>
      <c r="J1340" s="6">
        <v>3.4</v>
      </c>
      <c r="K1340" s="7">
        <v>414</v>
      </c>
      <c r="L1340" s="8">
        <v>477</v>
      </c>
      <c r="M1340" s="3">
        <v>2</v>
      </c>
      <c r="N1340" s="3">
        <v>2</v>
      </c>
      <c r="O1340" s="2" t="s">
        <v>23</v>
      </c>
      <c r="P1340" s="9" t="s">
        <v>2696</v>
      </c>
      <c r="Q1340" s="9" t="s">
        <v>15961</v>
      </c>
      <c r="R1340" s="10">
        <v>44818</v>
      </c>
      <c r="S1340" s="16">
        <v>45587.220131071932</v>
      </c>
      <c r="T1340" s="1" t="s">
        <v>19922</v>
      </c>
      <c r="U1340" s="46">
        <v>2022</v>
      </c>
      <c r="V1340" s="46">
        <v>2024</v>
      </c>
    </row>
    <row r="1341" spans="1:22" x14ac:dyDescent="0.3">
      <c r="A1341" s="3">
        <v>1340</v>
      </c>
      <c r="B1341" s="2" t="s">
        <v>2699</v>
      </c>
      <c r="C1341" s="2" t="s">
        <v>33</v>
      </c>
      <c r="D1341" s="2" t="s">
        <v>79</v>
      </c>
      <c r="E1341" s="3">
        <v>2021</v>
      </c>
      <c r="F1341" s="4">
        <v>38683.07</v>
      </c>
      <c r="G1341" s="5">
        <v>124453</v>
      </c>
      <c r="H1341" s="2" t="s">
        <v>28</v>
      </c>
      <c r="I1341" s="2" t="s">
        <v>22</v>
      </c>
      <c r="J1341" s="6">
        <v>4.7</v>
      </c>
      <c r="K1341" s="7">
        <v>686</v>
      </c>
      <c r="L1341" s="8">
        <v>164</v>
      </c>
      <c r="M1341" s="3">
        <v>4</v>
      </c>
      <c r="N1341" s="3">
        <v>7</v>
      </c>
      <c r="O1341" s="2" t="s">
        <v>80</v>
      </c>
      <c r="P1341" s="9" t="s">
        <v>2698</v>
      </c>
      <c r="Q1341" s="9" t="s">
        <v>19679</v>
      </c>
      <c r="R1341" s="10">
        <v>44357</v>
      </c>
      <c r="S1341" s="16">
        <v>45665.053697785283</v>
      </c>
      <c r="T1341" s="1" t="s">
        <v>19919</v>
      </c>
      <c r="U1341" s="46">
        <v>2021</v>
      </c>
      <c r="V1341" s="46">
        <v>2025</v>
      </c>
    </row>
    <row r="1342" spans="1:22" x14ac:dyDescent="0.3">
      <c r="A1342" s="3">
        <v>1341</v>
      </c>
      <c r="B1342" s="2" t="s">
        <v>2701</v>
      </c>
      <c r="C1342" s="2" t="s">
        <v>19</v>
      </c>
      <c r="D1342" s="2" t="s">
        <v>56</v>
      </c>
      <c r="E1342" s="3">
        <v>2001</v>
      </c>
      <c r="F1342" s="4">
        <v>72607.740000000005</v>
      </c>
      <c r="G1342" s="5">
        <v>1983</v>
      </c>
      <c r="H1342" s="2" t="s">
        <v>28</v>
      </c>
      <c r="I1342" s="2" t="s">
        <v>29</v>
      </c>
      <c r="J1342" s="6">
        <v>2</v>
      </c>
      <c r="K1342" s="7">
        <v>226</v>
      </c>
      <c r="L1342" s="8">
        <v>128</v>
      </c>
      <c r="M1342" s="3">
        <v>3</v>
      </c>
      <c r="N1342" s="3">
        <v>2</v>
      </c>
      <c r="O1342" s="2" t="s">
        <v>51</v>
      </c>
      <c r="P1342" s="9" t="s">
        <v>2700</v>
      </c>
      <c r="Q1342" s="9" t="s">
        <v>15962</v>
      </c>
      <c r="R1342" s="10">
        <v>43357</v>
      </c>
      <c r="S1342" s="16">
        <v>45366.862059457613</v>
      </c>
      <c r="T1342" s="1" t="s">
        <v>19922</v>
      </c>
      <c r="U1342" s="46">
        <v>2018</v>
      </c>
      <c r="V1342" s="46">
        <v>2024</v>
      </c>
    </row>
    <row r="1343" spans="1:22" x14ac:dyDescent="0.3">
      <c r="A1343" s="3">
        <v>1342</v>
      </c>
      <c r="B1343" s="2" t="s">
        <v>2703</v>
      </c>
      <c r="C1343" s="2" t="s">
        <v>26</v>
      </c>
      <c r="D1343" s="2" t="s">
        <v>46</v>
      </c>
      <c r="E1343" s="3">
        <v>2012</v>
      </c>
      <c r="F1343" s="4">
        <v>72274.240000000005</v>
      </c>
      <c r="G1343" s="5">
        <v>216103</v>
      </c>
      <c r="H1343" s="2" t="s">
        <v>28</v>
      </c>
      <c r="I1343" s="2" t="s">
        <v>29</v>
      </c>
      <c r="J1343" s="6">
        <v>5.7</v>
      </c>
      <c r="K1343" s="7">
        <v>80</v>
      </c>
      <c r="L1343" s="8">
        <v>753</v>
      </c>
      <c r="M1343" s="3">
        <v>2</v>
      </c>
      <c r="N1343" s="3">
        <v>4</v>
      </c>
      <c r="O1343" s="2" t="s">
        <v>23</v>
      </c>
      <c r="P1343" s="9" t="s">
        <v>2702</v>
      </c>
      <c r="Q1343" s="9" t="s">
        <v>19184</v>
      </c>
      <c r="R1343" s="10">
        <v>42622</v>
      </c>
      <c r="S1343" s="16">
        <v>45413.883463738457</v>
      </c>
      <c r="T1343" s="1" t="s">
        <v>19922</v>
      </c>
      <c r="U1343" s="46">
        <v>2016</v>
      </c>
      <c r="V1343" s="46">
        <v>2024</v>
      </c>
    </row>
    <row r="1344" spans="1:22" x14ac:dyDescent="0.3">
      <c r="A1344" s="3">
        <v>1343</v>
      </c>
      <c r="B1344" s="2" t="s">
        <v>2705</v>
      </c>
      <c r="C1344" s="2" t="s">
        <v>107</v>
      </c>
      <c r="D1344" s="2" t="s">
        <v>20</v>
      </c>
      <c r="E1344" s="3">
        <v>2021</v>
      </c>
      <c r="F1344" s="4">
        <v>44129.8</v>
      </c>
      <c r="G1344" s="5">
        <v>67609</v>
      </c>
      <c r="H1344" s="2" t="s">
        <v>28</v>
      </c>
      <c r="I1344" s="2" t="s">
        <v>22</v>
      </c>
      <c r="J1344" s="6">
        <v>5.7</v>
      </c>
      <c r="K1344" s="7">
        <v>401</v>
      </c>
      <c r="L1344" s="8">
        <v>235</v>
      </c>
      <c r="M1344" s="3">
        <v>5</v>
      </c>
      <c r="N1344" s="3">
        <v>5</v>
      </c>
      <c r="O1344" s="2" t="s">
        <v>85</v>
      </c>
      <c r="P1344" s="9" t="s">
        <v>2704</v>
      </c>
      <c r="Q1344" s="9" t="s">
        <v>15963</v>
      </c>
      <c r="R1344" s="10">
        <v>45482</v>
      </c>
      <c r="S1344" s="16">
        <v>45573.785444134548</v>
      </c>
      <c r="T1344" s="1" t="s">
        <v>19920</v>
      </c>
      <c r="U1344" s="46">
        <v>2024</v>
      </c>
      <c r="V1344" s="46">
        <v>2024</v>
      </c>
    </row>
    <row r="1345" spans="1:22" x14ac:dyDescent="0.3">
      <c r="A1345" s="3">
        <v>1344</v>
      </c>
      <c r="B1345" s="2" t="s">
        <v>2707</v>
      </c>
      <c r="C1345" s="2" t="s">
        <v>45</v>
      </c>
      <c r="D1345" s="2" t="s">
        <v>50</v>
      </c>
      <c r="E1345" s="3">
        <v>2018</v>
      </c>
      <c r="F1345" s="4">
        <v>76963.69</v>
      </c>
      <c r="G1345" s="5">
        <v>22533</v>
      </c>
      <c r="H1345" s="2" t="s">
        <v>28</v>
      </c>
      <c r="I1345" s="2" t="s">
        <v>29</v>
      </c>
      <c r="J1345" s="6">
        <v>4.3</v>
      </c>
      <c r="K1345" s="7">
        <v>540</v>
      </c>
      <c r="L1345" s="8">
        <v>233</v>
      </c>
      <c r="M1345" s="3">
        <v>3</v>
      </c>
      <c r="N1345" s="3">
        <v>5</v>
      </c>
      <c r="O1345" s="2" t="s">
        <v>80</v>
      </c>
      <c r="P1345" s="9" t="s">
        <v>2706</v>
      </c>
      <c r="Q1345" s="9" t="s">
        <v>19440</v>
      </c>
      <c r="R1345" s="10">
        <v>43279</v>
      </c>
      <c r="S1345" s="16">
        <v>45214.115510147742</v>
      </c>
      <c r="T1345" s="1" t="s">
        <v>19919</v>
      </c>
      <c r="U1345" s="46">
        <v>2018</v>
      </c>
      <c r="V1345" s="46">
        <v>2023</v>
      </c>
    </row>
    <row r="1346" spans="1:22" x14ac:dyDescent="0.3">
      <c r="A1346" s="3">
        <v>1345</v>
      </c>
      <c r="B1346" s="2" t="s">
        <v>2709</v>
      </c>
      <c r="C1346" s="2" t="s">
        <v>45</v>
      </c>
      <c r="D1346" s="2" t="s">
        <v>79</v>
      </c>
      <c r="E1346" s="3">
        <v>1990</v>
      </c>
      <c r="F1346" s="4">
        <v>72665.210000000006</v>
      </c>
      <c r="G1346" s="5">
        <v>281056</v>
      </c>
      <c r="H1346" s="2" t="s">
        <v>41</v>
      </c>
      <c r="I1346" s="2" t="s">
        <v>29</v>
      </c>
      <c r="J1346" s="6">
        <v>2.6</v>
      </c>
      <c r="K1346" s="7">
        <v>90</v>
      </c>
      <c r="L1346" s="8">
        <v>434</v>
      </c>
      <c r="M1346" s="3">
        <v>2</v>
      </c>
      <c r="N1346" s="3">
        <v>5</v>
      </c>
      <c r="O1346" s="2" t="s">
        <v>65</v>
      </c>
      <c r="P1346" s="9" t="s">
        <v>2708</v>
      </c>
      <c r="Q1346" s="9" t="s">
        <v>15964</v>
      </c>
      <c r="R1346" s="10">
        <v>44963</v>
      </c>
      <c r="S1346" s="16">
        <v>45653.225332112139</v>
      </c>
      <c r="T1346" s="1" t="s">
        <v>19915</v>
      </c>
      <c r="U1346" s="46">
        <v>2023</v>
      </c>
      <c r="V1346" s="46">
        <v>2024</v>
      </c>
    </row>
    <row r="1347" spans="1:22" x14ac:dyDescent="0.3">
      <c r="A1347" s="3">
        <v>1346</v>
      </c>
      <c r="B1347" s="2" t="s">
        <v>2711</v>
      </c>
      <c r="C1347" s="2" t="s">
        <v>63</v>
      </c>
      <c r="D1347" s="2" t="s">
        <v>56</v>
      </c>
      <c r="E1347" s="3">
        <v>2007</v>
      </c>
      <c r="F1347" s="4">
        <v>10875.88</v>
      </c>
      <c r="G1347" s="5">
        <v>195189</v>
      </c>
      <c r="H1347" s="2" t="s">
        <v>41</v>
      </c>
      <c r="I1347" s="2" t="s">
        <v>22</v>
      </c>
      <c r="J1347" s="6">
        <v>4.2</v>
      </c>
      <c r="K1347" s="7">
        <v>175</v>
      </c>
      <c r="L1347" s="8">
        <v>367</v>
      </c>
      <c r="M1347" s="3">
        <v>3</v>
      </c>
      <c r="N1347" s="3">
        <v>4</v>
      </c>
      <c r="O1347" s="2" t="s">
        <v>51</v>
      </c>
      <c r="P1347" s="9" t="s">
        <v>2710</v>
      </c>
      <c r="Q1347" s="9" t="s">
        <v>15965</v>
      </c>
      <c r="R1347" s="10">
        <v>43152</v>
      </c>
      <c r="S1347" s="16">
        <v>45751.941075260773</v>
      </c>
      <c r="T1347" s="1" t="s">
        <v>19915</v>
      </c>
      <c r="U1347" s="46">
        <v>2018</v>
      </c>
      <c r="V1347" s="46">
        <v>2025</v>
      </c>
    </row>
    <row r="1348" spans="1:22" x14ac:dyDescent="0.3">
      <c r="A1348" s="3">
        <v>1347</v>
      </c>
      <c r="B1348" s="2" t="s">
        <v>2713</v>
      </c>
      <c r="C1348" s="2" t="s">
        <v>45</v>
      </c>
      <c r="D1348" s="2" t="s">
        <v>34</v>
      </c>
      <c r="E1348" s="3">
        <v>2021</v>
      </c>
      <c r="F1348" s="4">
        <v>59197.17</v>
      </c>
      <c r="G1348" s="5">
        <v>33993</v>
      </c>
      <c r="H1348" s="2" t="s">
        <v>28</v>
      </c>
      <c r="I1348" s="2" t="s">
        <v>29</v>
      </c>
      <c r="J1348" s="6">
        <v>4.9000000000000004</v>
      </c>
      <c r="K1348" s="7">
        <v>577</v>
      </c>
      <c r="L1348" s="8">
        <v>521</v>
      </c>
      <c r="M1348" s="3">
        <v>4</v>
      </c>
      <c r="N1348" s="3">
        <v>5</v>
      </c>
      <c r="O1348" s="2" t="s">
        <v>23</v>
      </c>
      <c r="P1348" s="9" t="s">
        <v>2712</v>
      </c>
      <c r="Q1348" s="9" t="s">
        <v>15966</v>
      </c>
      <c r="R1348" s="10">
        <v>43885</v>
      </c>
      <c r="S1348" s="16">
        <v>45480.472781602039</v>
      </c>
      <c r="T1348" s="1" t="s">
        <v>19915</v>
      </c>
      <c r="U1348" s="46">
        <v>2020</v>
      </c>
      <c r="V1348" s="46">
        <v>2024</v>
      </c>
    </row>
    <row r="1349" spans="1:22" x14ac:dyDescent="0.3">
      <c r="A1349" s="3">
        <v>1348</v>
      </c>
      <c r="B1349" s="2" t="s">
        <v>2715</v>
      </c>
      <c r="C1349" s="2" t="s">
        <v>107</v>
      </c>
      <c r="D1349" s="2" t="s">
        <v>56</v>
      </c>
      <c r="E1349" s="3">
        <v>2024</v>
      </c>
      <c r="F1349" s="4">
        <v>70567.7</v>
      </c>
      <c r="G1349" s="5">
        <v>38459</v>
      </c>
      <c r="H1349" s="2" t="s">
        <v>21</v>
      </c>
      <c r="I1349" s="2" t="s">
        <v>22</v>
      </c>
      <c r="J1349" s="6">
        <v>2</v>
      </c>
      <c r="K1349" s="7">
        <v>172</v>
      </c>
      <c r="L1349" s="8">
        <v>669</v>
      </c>
      <c r="M1349" s="3">
        <v>4</v>
      </c>
      <c r="N1349" s="3">
        <v>5</v>
      </c>
      <c r="O1349" s="2" t="s">
        <v>85</v>
      </c>
      <c r="P1349" s="9" t="s">
        <v>2714</v>
      </c>
      <c r="Q1349" s="9" t="s">
        <v>15967</v>
      </c>
      <c r="R1349" s="10">
        <v>43113</v>
      </c>
      <c r="S1349" s="16">
        <v>45346.563999845683</v>
      </c>
      <c r="T1349" s="1" t="s">
        <v>19926</v>
      </c>
      <c r="U1349" s="46">
        <v>2018</v>
      </c>
      <c r="V1349" s="46">
        <v>2024</v>
      </c>
    </row>
    <row r="1350" spans="1:22" x14ac:dyDescent="0.3">
      <c r="A1350" s="3">
        <v>1349</v>
      </c>
      <c r="B1350" s="2" t="s">
        <v>2717</v>
      </c>
      <c r="C1350" s="2" t="s">
        <v>49</v>
      </c>
      <c r="D1350" s="2" t="s">
        <v>92</v>
      </c>
      <c r="E1350" s="3">
        <v>2017</v>
      </c>
      <c r="F1350" s="4">
        <v>6584.9</v>
      </c>
      <c r="G1350" s="5">
        <v>190879</v>
      </c>
      <c r="H1350" s="2" t="s">
        <v>41</v>
      </c>
      <c r="I1350" s="2" t="s">
        <v>22</v>
      </c>
      <c r="J1350" s="6">
        <v>3.6</v>
      </c>
      <c r="K1350" s="7">
        <v>137</v>
      </c>
      <c r="L1350" s="8">
        <v>353</v>
      </c>
      <c r="M1350" s="3">
        <v>4</v>
      </c>
      <c r="N1350" s="3">
        <v>5</v>
      </c>
      <c r="O1350" s="2" t="s">
        <v>80</v>
      </c>
      <c r="P1350" s="9" t="s">
        <v>2716</v>
      </c>
      <c r="Q1350" s="9" t="s">
        <v>15968</v>
      </c>
      <c r="R1350" s="10">
        <v>45235</v>
      </c>
      <c r="S1350" s="16">
        <v>45515.811849415601</v>
      </c>
      <c r="T1350" s="1" t="s">
        <v>19924</v>
      </c>
      <c r="U1350" s="46">
        <v>2023</v>
      </c>
      <c r="V1350" s="46">
        <v>2024</v>
      </c>
    </row>
    <row r="1351" spans="1:22" x14ac:dyDescent="0.3">
      <c r="A1351" s="3">
        <v>1350</v>
      </c>
      <c r="B1351" s="2" t="s">
        <v>2719</v>
      </c>
      <c r="C1351" s="2" t="s">
        <v>33</v>
      </c>
      <c r="D1351" s="2" t="s">
        <v>40</v>
      </c>
      <c r="E1351" s="3">
        <v>1999</v>
      </c>
      <c r="F1351" s="4">
        <v>17502.95</v>
      </c>
      <c r="G1351" s="5">
        <v>175431</v>
      </c>
      <c r="H1351" s="2" t="s">
        <v>28</v>
      </c>
      <c r="I1351" s="2" t="s">
        <v>22</v>
      </c>
      <c r="J1351" s="6">
        <v>4.5</v>
      </c>
      <c r="K1351" s="7">
        <v>179</v>
      </c>
      <c r="L1351" s="8">
        <v>245</v>
      </c>
      <c r="M1351" s="3">
        <v>2</v>
      </c>
      <c r="N1351" s="3">
        <v>4</v>
      </c>
      <c r="O1351" s="2" t="s">
        <v>36</v>
      </c>
      <c r="P1351" s="9" t="s">
        <v>2718</v>
      </c>
      <c r="Q1351" s="9" t="s">
        <v>15969</v>
      </c>
      <c r="R1351" s="10">
        <v>45134</v>
      </c>
      <c r="S1351" s="16">
        <v>45399.718630771873</v>
      </c>
      <c r="T1351" s="1" t="s">
        <v>19920</v>
      </c>
      <c r="U1351" s="46">
        <v>2023</v>
      </c>
      <c r="V1351" s="46">
        <v>2024</v>
      </c>
    </row>
    <row r="1352" spans="1:22" x14ac:dyDescent="0.3">
      <c r="A1352" s="3">
        <v>1351</v>
      </c>
      <c r="B1352" s="2" t="s">
        <v>2721</v>
      </c>
      <c r="C1352" s="2" t="s">
        <v>107</v>
      </c>
      <c r="D1352" s="2" t="s">
        <v>92</v>
      </c>
      <c r="E1352" s="3">
        <v>2005</v>
      </c>
      <c r="F1352" s="4">
        <v>21879.24</v>
      </c>
      <c r="G1352" s="5">
        <v>27518</v>
      </c>
      <c r="H1352" s="2" t="s">
        <v>35</v>
      </c>
      <c r="I1352" s="2" t="s">
        <v>29</v>
      </c>
      <c r="J1352" s="6">
        <v>3.6</v>
      </c>
      <c r="K1352" s="7">
        <v>501</v>
      </c>
      <c r="L1352" s="8">
        <v>783</v>
      </c>
      <c r="M1352" s="3">
        <v>4</v>
      </c>
      <c r="N1352" s="3">
        <v>2</v>
      </c>
      <c r="O1352" s="2" t="s">
        <v>42</v>
      </c>
      <c r="P1352" s="9" t="s">
        <v>2720</v>
      </c>
      <c r="Q1352" s="9" t="s">
        <v>15970</v>
      </c>
      <c r="R1352" s="10">
        <v>43030</v>
      </c>
      <c r="S1352" s="16">
        <v>45851.3869644386</v>
      </c>
      <c r="T1352" s="1" t="s">
        <v>19923</v>
      </c>
      <c r="U1352" s="46">
        <v>2017</v>
      </c>
      <c r="V1352" s="46">
        <v>2025</v>
      </c>
    </row>
    <row r="1353" spans="1:22" x14ac:dyDescent="0.3">
      <c r="A1353" s="3">
        <v>1352</v>
      </c>
      <c r="B1353" s="2" t="s">
        <v>2723</v>
      </c>
      <c r="C1353" s="2" t="s">
        <v>39</v>
      </c>
      <c r="D1353" s="2" t="s">
        <v>34</v>
      </c>
      <c r="E1353" s="3">
        <v>2022</v>
      </c>
      <c r="F1353" s="4">
        <v>72174.880000000005</v>
      </c>
      <c r="G1353" s="5">
        <v>218114</v>
      </c>
      <c r="H1353" s="2" t="s">
        <v>35</v>
      </c>
      <c r="I1353" s="2" t="s">
        <v>22</v>
      </c>
      <c r="J1353" s="6">
        <v>1.4</v>
      </c>
      <c r="K1353" s="7">
        <v>679</v>
      </c>
      <c r="L1353" s="8">
        <v>634</v>
      </c>
      <c r="M1353" s="3">
        <v>2</v>
      </c>
      <c r="N1353" s="3">
        <v>4</v>
      </c>
      <c r="O1353" s="2" t="s">
        <v>85</v>
      </c>
      <c r="P1353" s="9" t="s">
        <v>2722</v>
      </c>
      <c r="Q1353" s="9" t="s">
        <v>15971</v>
      </c>
      <c r="R1353" s="10">
        <v>45044</v>
      </c>
      <c r="S1353" s="16">
        <v>45639.206528351388</v>
      </c>
      <c r="T1353" s="1" t="s">
        <v>19917</v>
      </c>
      <c r="U1353" s="46">
        <v>2023</v>
      </c>
      <c r="V1353" s="46">
        <v>2024</v>
      </c>
    </row>
    <row r="1354" spans="1:22" x14ac:dyDescent="0.3">
      <c r="A1354" s="3">
        <v>1353</v>
      </c>
      <c r="B1354" s="2" t="s">
        <v>2725</v>
      </c>
      <c r="C1354" s="2" t="s">
        <v>107</v>
      </c>
      <c r="D1354" s="2" t="s">
        <v>79</v>
      </c>
      <c r="E1354" s="3">
        <v>2003</v>
      </c>
      <c r="F1354" s="4">
        <v>42244.73</v>
      </c>
      <c r="G1354" s="5">
        <v>231457</v>
      </c>
      <c r="H1354" s="2" t="s">
        <v>28</v>
      </c>
      <c r="I1354" s="2" t="s">
        <v>22</v>
      </c>
      <c r="J1354" s="6">
        <v>5.5</v>
      </c>
      <c r="K1354" s="7">
        <v>101</v>
      </c>
      <c r="L1354" s="8">
        <v>590</v>
      </c>
      <c r="M1354" s="3">
        <v>2</v>
      </c>
      <c r="N1354" s="3">
        <v>5</v>
      </c>
      <c r="O1354" s="2" t="s">
        <v>30</v>
      </c>
      <c r="P1354" s="9" t="s">
        <v>2724</v>
      </c>
      <c r="Q1354" s="9" t="s">
        <v>15972</v>
      </c>
      <c r="R1354" s="10">
        <v>44825</v>
      </c>
      <c r="S1354" s="16">
        <v>45355.617810607837</v>
      </c>
      <c r="T1354" s="1" t="s">
        <v>19922</v>
      </c>
      <c r="U1354" s="46">
        <v>2022</v>
      </c>
      <c r="V1354" s="46">
        <v>2024</v>
      </c>
    </row>
    <row r="1355" spans="1:22" x14ac:dyDescent="0.3">
      <c r="A1355" s="3">
        <v>1354</v>
      </c>
      <c r="B1355" s="2" t="s">
        <v>2727</v>
      </c>
      <c r="C1355" s="2" t="s">
        <v>33</v>
      </c>
      <c r="D1355" s="2" t="s">
        <v>34</v>
      </c>
      <c r="E1355" s="3">
        <v>2010</v>
      </c>
      <c r="F1355" s="4">
        <v>78247.850000000006</v>
      </c>
      <c r="G1355" s="5">
        <v>98117</v>
      </c>
      <c r="H1355" s="2" t="s">
        <v>28</v>
      </c>
      <c r="I1355" s="2" t="s">
        <v>22</v>
      </c>
      <c r="J1355" s="6">
        <v>5.3</v>
      </c>
      <c r="K1355" s="7">
        <v>208</v>
      </c>
      <c r="L1355" s="8">
        <v>688</v>
      </c>
      <c r="M1355" s="3">
        <v>5</v>
      </c>
      <c r="N1355" s="3">
        <v>7</v>
      </c>
      <c r="O1355" s="2" t="s">
        <v>36</v>
      </c>
      <c r="P1355" s="9" t="s">
        <v>2726</v>
      </c>
      <c r="Q1355" s="9" t="s">
        <v>15973</v>
      </c>
      <c r="R1355" s="10">
        <v>42270</v>
      </c>
      <c r="S1355" s="16">
        <v>45763.623411728069</v>
      </c>
      <c r="T1355" s="1" t="s">
        <v>19922</v>
      </c>
      <c r="U1355" s="46">
        <v>2015</v>
      </c>
      <c r="V1355" s="46">
        <v>2025</v>
      </c>
    </row>
    <row r="1356" spans="1:22" x14ac:dyDescent="0.3">
      <c r="A1356" s="3">
        <v>1355</v>
      </c>
      <c r="B1356" s="2" t="s">
        <v>2729</v>
      </c>
      <c r="C1356" s="2" t="s">
        <v>49</v>
      </c>
      <c r="D1356" s="2" t="s">
        <v>92</v>
      </c>
      <c r="E1356" s="3">
        <v>2000</v>
      </c>
      <c r="F1356" s="4">
        <v>24659.48</v>
      </c>
      <c r="G1356" s="5">
        <v>223912</v>
      </c>
      <c r="H1356" s="2" t="s">
        <v>21</v>
      </c>
      <c r="I1356" s="2" t="s">
        <v>29</v>
      </c>
      <c r="J1356" s="6">
        <v>1.8</v>
      </c>
      <c r="K1356" s="7">
        <v>291</v>
      </c>
      <c r="L1356" s="8">
        <v>451</v>
      </c>
      <c r="M1356" s="3">
        <v>5</v>
      </c>
      <c r="N1356" s="3">
        <v>5</v>
      </c>
      <c r="O1356" s="2" t="s">
        <v>42</v>
      </c>
      <c r="P1356" s="9" t="s">
        <v>2728</v>
      </c>
      <c r="Q1356" s="9" t="s">
        <v>15974</v>
      </c>
      <c r="R1356" s="10">
        <v>44438</v>
      </c>
      <c r="S1356" s="16">
        <v>45494.49158536279</v>
      </c>
      <c r="T1356" s="1" t="s">
        <v>19921</v>
      </c>
      <c r="U1356" s="46">
        <v>2021</v>
      </c>
      <c r="V1356" s="46">
        <v>2024</v>
      </c>
    </row>
    <row r="1357" spans="1:22" x14ac:dyDescent="0.3">
      <c r="A1357" s="3">
        <v>1356</v>
      </c>
      <c r="B1357" s="2" t="s">
        <v>2731</v>
      </c>
      <c r="C1357" s="2" t="s">
        <v>49</v>
      </c>
      <c r="D1357" s="2" t="s">
        <v>79</v>
      </c>
      <c r="E1357" s="3">
        <v>1997</v>
      </c>
      <c r="F1357" s="4">
        <v>66844.66</v>
      </c>
      <c r="G1357" s="5">
        <v>137997</v>
      </c>
      <c r="H1357" s="2" t="s">
        <v>35</v>
      </c>
      <c r="I1357" s="2" t="s">
        <v>29</v>
      </c>
      <c r="J1357" s="6">
        <v>5.2</v>
      </c>
      <c r="K1357" s="7">
        <v>262</v>
      </c>
      <c r="L1357" s="8">
        <v>676</v>
      </c>
      <c r="M1357" s="3">
        <v>2</v>
      </c>
      <c r="N1357" s="3">
        <v>5</v>
      </c>
      <c r="O1357" s="2" t="s">
        <v>65</v>
      </c>
      <c r="P1357" s="9" t="s">
        <v>2730</v>
      </c>
      <c r="Q1357" s="9" t="s">
        <v>15975</v>
      </c>
      <c r="R1357" s="10">
        <v>41846</v>
      </c>
      <c r="S1357" s="16">
        <v>45746.099907027121</v>
      </c>
      <c r="T1357" s="1" t="s">
        <v>19920</v>
      </c>
      <c r="U1357" s="46">
        <v>2014</v>
      </c>
      <c r="V1357" s="46">
        <v>2025</v>
      </c>
    </row>
    <row r="1358" spans="1:22" x14ac:dyDescent="0.3">
      <c r="A1358" s="3">
        <v>1357</v>
      </c>
      <c r="B1358" s="2" t="s">
        <v>2733</v>
      </c>
      <c r="C1358" s="2" t="s">
        <v>118</v>
      </c>
      <c r="D1358" s="2" t="s">
        <v>79</v>
      </c>
      <c r="E1358" s="3">
        <v>2012</v>
      </c>
      <c r="F1358" s="4">
        <v>44539.35</v>
      </c>
      <c r="G1358" s="5">
        <v>169509</v>
      </c>
      <c r="H1358" s="2" t="s">
        <v>28</v>
      </c>
      <c r="I1358" s="2" t="s">
        <v>29</v>
      </c>
      <c r="J1358" s="6">
        <v>5.4</v>
      </c>
      <c r="K1358" s="7">
        <v>120</v>
      </c>
      <c r="L1358" s="8">
        <v>670</v>
      </c>
      <c r="M1358" s="3">
        <v>2</v>
      </c>
      <c r="N1358" s="3">
        <v>7</v>
      </c>
      <c r="O1358" s="2" t="s">
        <v>36</v>
      </c>
      <c r="P1358" s="9" t="s">
        <v>2732</v>
      </c>
      <c r="Q1358" s="9" t="s">
        <v>15976</v>
      </c>
      <c r="R1358" s="10">
        <v>44239</v>
      </c>
      <c r="S1358" s="16">
        <v>45302.901267299181</v>
      </c>
      <c r="T1358" s="1" t="s">
        <v>19915</v>
      </c>
      <c r="U1358" s="46">
        <v>2021</v>
      </c>
      <c r="V1358" s="46">
        <v>2024</v>
      </c>
    </row>
    <row r="1359" spans="1:22" x14ac:dyDescent="0.3">
      <c r="A1359" s="3">
        <v>1358</v>
      </c>
      <c r="B1359" s="2" t="s">
        <v>2735</v>
      </c>
      <c r="C1359" s="2" t="s">
        <v>33</v>
      </c>
      <c r="D1359" s="2" t="s">
        <v>56</v>
      </c>
      <c r="E1359" s="3">
        <v>2021</v>
      </c>
      <c r="F1359" s="4">
        <v>35283.26</v>
      </c>
      <c r="G1359" s="5">
        <v>58159</v>
      </c>
      <c r="H1359" s="2" t="s">
        <v>35</v>
      </c>
      <c r="I1359" s="2" t="s">
        <v>29</v>
      </c>
      <c r="J1359" s="6">
        <v>4.9000000000000004</v>
      </c>
      <c r="K1359" s="7">
        <v>682</v>
      </c>
      <c r="L1359" s="8">
        <v>531</v>
      </c>
      <c r="M1359" s="3">
        <v>3</v>
      </c>
      <c r="N1359" s="3">
        <v>2</v>
      </c>
      <c r="O1359" s="2" t="s">
        <v>80</v>
      </c>
      <c r="P1359" s="9" t="s">
        <v>2734</v>
      </c>
      <c r="Q1359" s="9" t="s">
        <v>15977</v>
      </c>
      <c r="R1359" s="10">
        <v>43497</v>
      </c>
      <c r="S1359" s="16">
        <v>45340.138714788671</v>
      </c>
      <c r="T1359" s="1" t="s">
        <v>19915</v>
      </c>
      <c r="U1359" s="46">
        <v>2019</v>
      </c>
      <c r="V1359" s="46">
        <v>2024</v>
      </c>
    </row>
    <row r="1360" spans="1:22" x14ac:dyDescent="0.3">
      <c r="A1360" s="3">
        <v>1359</v>
      </c>
      <c r="B1360" s="2" t="s">
        <v>2737</v>
      </c>
      <c r="C1360" s="2" t="s">
        <v>33</v>
      </c>
      <c r="D1360" s="2" t="s">
        <v>79</v>
      </c>
      <c r="E1360" s="3">
        <v>2017</v>
      </c>
      <c r="F1360" s="4">
        <v>78383.59</v>
      </c>
      <c r="G1360" s="5">
        <v>291690</v>
      </c>
      <c r="H1360" s="2" t="s">
        <v>41</v>
      </c>
      <c r="I1360" s="2" t="s">
        <v>29</v>
      </c>
      <c r="J1360" s="6">
        <v>4.2</v>
      </c>
      <c r="K1360" s="7">
        <v>252</v>
      </c>
      <c r="L1360" s="8">
        <v>428</v>
      </c>
      <c r="M1360" s="3">
        <v>5</v>
      </c>
      <c r="N1360" s="3">
        <v>5</v>
      </c>
      <c r="O1360" s="2" t="s">
        <v>85</v>
      </c>
      <c r="P1360" s="9" t="s">
        <v>2736</v>
      </c>
      <c r="Q1360" s="9" t="s">
        <v>15978</v>
      </c>
      <c r="R1360" s="10">
        <v>43846</v>
      </c>
      <c r="S1360" s="16">
        <v>45179.214529951707</v>
      </c>
      <c r="T1360" s="1" t="s">
        <v>19926</v>
      </c>
      <c r="U1360" s="46">
        <v>2020</v>
      </c>
      <c r="V1360" s="46">
        <v>2023</v>
      </c>
    </row>
    <row r="1361" spans="1:22" x14ac:dyDescent="0.3">
      <c r="A1361" s="3">
        <v>1360</v>
      </c>
      <c r="B1361" s="2" t="s">
        <v>2739</v>
      </c>
      <c r="C1361" s="2" t="s">
        <v>39</v>
      </c>
      <c r="D1361" s="2" t="s">
        <v>20</v>
      </c>
      <c r="E1361" s="3">
        <v>2020</v>
      </c>
      <c r="F1361" s="4">
        <v>38877.550000000003</v>
      </c>
      <c r="G1361" s="5">
        <v>128071</v>
      </c>
      <c r="H1361" s="2" t="s">
        <v>21</v>
      </c>
      <c r="I1361" s="2" t="s">
        <v>29</v>
      </c>
      <c r="J1361" s="6">
        <v>2.4</v>
      </c>
      <c r="K1361" s="7">
        <v>188</v>
      </c>
      <c r="L1361" s="8">
        <v>228</v>
      </c>
      <c r="M1361" s="3">
        <v>3</v>
      </c>
      <c r="N1361" s="3">
        <v>5</v>
      </c>
      <c r="O1361" s="2" t="s">
        <v>36</v>
      </c>
      <c r="P1361" s="9" t="s">
        <v>2738</v>
      </c>
      <c r="Q1361" s="9" t="s">
        <v>15979</v>
      </c>
      <c r="R1361" s="10">
        <v>45012</v>
      </c>
      <c r="S1361" s="16">
        <v>45285.231733392393</v>
      </c>
      <c r="T1361" s="1" t="s">
        <v>19916</v>
      </c>
      <c r="U1361" s="46">
        <v>2023</v>
      </c>
      <c r="V1361" s="46">
        <v>2023</v>
      </c>
    </row>
    <row r="1362" spans="1:22" x14ac:dyDescent="0.3">
      <c r="A1362" s="3">
        <v>1361</v>
      </c>
      <c r="B1362" s="2" t="s">
        <v>2741</v>
      </c>
      <c r="C1362" s="2" t="s">
        <v>107</v>
      </c>
      <c r="D1362" s="2" t="s">
        <v>34</v>
      </c>
      <c r="E1362" s="3">
        <v>2006</v>
      </c>
      <c r="F1362" s="4">
        <v>48605.97</v>
      </c>
      <c r="G1362" s="5">
        <v>141614</v>
      </c>
      <c r="H1362" s="2" t="s">
        <v>28</v>
      </c>
      <c r="I1362" s="2" t="s">
        <v>22</v>
      </c>
      <c r="J1362" s="6">
        <v>5.6</v>
      </c>
      <c r="K1362" s="7">
        <v>70</v>
      </c>
      <c r="L1362" s="8">
        <v>210</v>
      </c>
      <c r="M1362" s="3">
        <v>2</v>
      </c>
      <c r="N1362" s="3">
        <v>5</v>
      </c>
      <c r="O1362" s="2" t="s">
        <v>42</v>
      </c>
      <c r="P1362" s="9" t="s">
        <v>2740</v>
      </c>
      <c r="Q1362" s="9" t="s">
        <v>15980</v>
      </c>
      <c r="R1362" s="10">
        <v>44608</v>
      </c>
      <c r="S1362" s="16">
        <v>45616.425972240162</v>
      </c>
      <c r="T1362" s="1" t="s">
        <v>19915</v>
      </c>
      <c r="U1362" s="46">
        <v>2022</v>
      </c>
      <c r="V1362" s="46">
        <v>2024</v>
      </c>
    </row>
    <row r="1363" spans="1:22" x14ac:dyDescent="0.3">
      <c r="A1363" s="3">
        <v>1362</v>
      </c>
      <c r="B1363" s="2" t="s">
        <v>2743</v>
      </c>
      <c r="C1363" s="2" t="s">
        <v>63</v>
      </c>
      <c r="D1363" s="2" t="s">
        <v>20</v>
      </c>
      <c r="E1363" s="3">
        <v>2008</v>
      </c>
      <c r="F1363" s="4">
        <v>68424.23</v>
      </c>
      <c r="G1363" s="5">
        <v>37288</v>
      </c>
      <c r="H1363" s="2" t="s">
        <v>41</v>
      </c>
      <c r="I1363" s="2" t="s">
        <v>29</v>
      </c>
      <c r="J1363" s="6">
        <v>3.9</v>
      </c>
      <c r="K1363" s="7">
        <v>409</v>
      </c>
      <c r="L1363" s="8">
        <v>273</v>
      </c>
      <c r="M1363" s="3">
        <v>4</v>
      </c>
      <c r="N1363" s="3">
        <v>4</v>
      </c>
      <c r="O1363" s="2" t="s">
        <v>36</v>
      </c>
      <c r="P1363" s="9" t="s">
        <v>2742</v>
      </c>
      <c r="Q1363" s="9" t="s">
        <v>19680</v>
      </c>
      <c r="R1363" s="10">
        <v>42821</v>
      </c>
      <c r="S1363" s="16">
        <v>45821.158918829482</v>
      </c>
      <c r="T1363" s="1" t="s">
        <v>19916</v>
      </c>
      <c r="U1363" s="46">
        <v>2017</v>
      </c>
      <c r="V1363" s="46">
        <v>2025</v>
      </c>
    </row>
    <row r="1364" spans="1:22" x14ac:dyDescent="0.3">
      <c r="A1364" s="3">
        <v>1363</v>
      </c>
      <c r="B1364" s="2" t="s">
        <v>2745</v>
      </c>
      <c r="C1364" s="2" t="s">
        <v>49</v>
      </c>
      <c r="D1364" s="2" t="s">
        <v>92</v>
      </c>
      <c r="E1364" s="3">
        <v>1995</v>
      </c>
      <c r="F1364" s="4">
        <v>15804.17</v>
      </c>
      <c r="G1364" s="5">
        <v>18935</v>
      </c>
      <c r="H1364" s="2" t="s">
        <v>21</v>
      </c>
      <c r="I1364" s="2" t="s">
        <v>22</v>
      </c>
      <c r="J1364" s="6">
        <v>1.2</v>
      </c>
      <c r="K1364" s="7">
        <v>114</v>
      </c>
      <c r="L1364" s="8">
        <v>518</v>
      </c>
      <c r="M1364" s="3">
        <v>3</v>
      </c>
      <c r="N1364" s="3">
        <v>4</v>
      </c>
      <c r="O1364" s="2" t="s">
        <v>42</v>
      </c>
      <c r="P1364" s="9" t="s">
        <v>2744</v>
      </c>
      <c r="Q1364" s="9" t="s">
        <v>19681</v>
      </c>
      <c r="R1364" s="10">
        <v>44487</v>
      </c>
      <c r="S1364" s="16">
        <v>45696.0118894236</v>
      </c>
      <c r="T1364" s="1" t="s">
        <v>19923</v>
      </c>
      <c r="U1364" s="46">
        <v>2021</v>
      </c>
      <c r="V1364" s="46">
        <v>2025</v>
      </c>
    </row>
    <row r="1365" spans="1:22" x14ac:dyDescent="0.3">
      <c r="A1365" s="3">
        <v>1364</v>
      </c>
      <c r="B1365" s="2" t="s">
        <v>2747</v>
      </c>
      <c r="C1365" s="2" t="s">
        <v>45</v>
      </c>
      <c r="D1365" s="2" t="s">
        <v>34</v>
      </c>
      <c r="E1365" s="3">
        <v>2000</v>
      </c>
      <c r="F1365" s="4">
        <v>65607.97</v>
      </c>
      <c r="G1365" s="5">
        <v>141996</v>
      </c>
      <c r="H1365" s="2" t="s">
        <v>21</v>
      </c>
      <c r="I1365" s="2" t="s">
        <v>29</v>
      </c>
      <c r="J1365" s="6">
        <v>2.6</v>
      </c>
      <c r="K1365" s="7">
        <v>492</v>
      </c>
      <c r="L1365" s="8">
        <v>348</v>
      </c>
      <c r="M1365" s="3">
        <v>3</v>
      </c>
      <c r="N1365" s="3">
        <v>5</v>
      </c>
      <c r="O1365" s="2" t="s">
        <v>51</v>
      </c>
      <c r="P1365" s="9" t="s">
        <v>2746</v>
      </c>
      <c r="Q1365" s="9" t="s">
        <v>19682</v>
      </c>
      <c r="R1365" s="10">
        <v>43309</v>
      </c>
      <c r="S1365" s="16">
        <v>45511.869060857891</v>
      </c>
      <c r="T1365" s="1" t="s">
        <v>19920</v>
      </c>
      <c r="U1365" s="46">
        <v>2018</v>
      </c>
      <c r="V1365" s="46">
        <v>2024</v>
      </c>
    </row>
    <row r="1366" spans="1:22" x14ac:dyDescent="0.3">
      <c r="A1366" s="3">
        <v>1365</v>
      </c>
      <c r="B1366" s="2" t="s">
        <v>2749</v>
      </c>
      <c r="C1366" s="2" t="s">
        <v>39</v>
      </c>
      <c r="D1366" s="2" t="s">
        <v>46</v>
      </c>
      <c r="E1366" s="3">
        <v>2014</v>
      </c>
      <c r="F1366" s="4">
        <v>38639.01</v>
      </c>
      <c r="G1366" s="5">
        <v>282554</v>
      </c>
      <c r="H1366" s="2" t="s">
        <v>21</v>
      </c>
      <c r="I1366" s="2" t="s">
        <v>22</v>
      </c>
      <c r="J1366" s="6">
        <v>2.2999999999999998</v>
      </c>
      <c r="K1366" s="7">
        <v>521</v>
      </c>
      <c r="L1366" s="8">
        <v>553</v>
      </c>
      <c r="M1366" s="3">
        <v>4</v>
      </c>
      <c r="N1366" s="3">
        <v>2</v>
      </c>
      <c r="O1366" s="2" t="s">
        <v>30</v>
      </c>
      <c r="P1366" s="9" t="s">
        <v>2748</v>
      </c>
      <c r="Q1366" s="9" t="s">
        <v>15981</v>
      </c>
      <c r="R1366" s="10">
        <v>42544</v>
      </c>
      <c r="S1366" s="16">
        <v>45385.553797805267</v>
      </c>
      <c r="T1366" s="1" t="s">
        <v>19919</v>
      </c>
      <c r="U1366" s="46">
        <v>2016</v>
      </c>
      <c r="V1366" s="46">
        <v>2024</v>
      </c>
    </row>
    <row r="1367" spans="1:22" x14ac:dyDescent="0.3">
      <c r="A1367" s="3">
        <v>1366</v>
      </c>
      <c r="B1367" s="2" t="s">
        <v>2751</v>
      </c>
      <c r="C1367" s="2" t="s">
        <v>74</v>
      </c>
      <c r="D1367" s="2" t="s">
        <v>46</v>
      </c>
      <c r="E1367" s="3">
        <v>2001</v>
      </c>
      <c r="F1367" s="4">
        <v>72736.3</v>
      </c>
      <c r="G1367" s="5">
        <v>207067</v>
      </c>
      <c r="H1367" s="2" t="s">
        <v>35</v>
      </c>
      <c r="I1367" s="2" t="s">
        <v>22</v>
      </c>
      <c r="J1367" s="6">
        <v>3.9</v>
      </c>
      <c r="K1367" s="7">
        <v>106</v>
      </c>
      <c r="L1367" s="8">
        <v>366</v>
      </c>
      <c r="M1367" s="3">
        <v>2</v>
      </c>
      <c r="N1367" s="3">
        <v>7</v>
      </c>
      <c r="O1367" s="2" t="s">
        <v>30</v>
      </c>
      <c r="P1367" s="9" t="s">
        <v>2750</v>
      </c>
      <c r="Q1367" s="9" t="s">
        <v>15982</v>
      </c>
      <c r="R1367" s="10">
        <v>42292</v>
      </c>
      <c r="S1367" s="16">
        <v>45306.405968239364</v>
      </c>
      <c r="T1367" s="1" t="s">
        <v>19923</v>
      </c>
      <c r="U1367" s="46">
        <v>2015</v>
      </c>
      <c r="V1367" s="46">
        <v>2024</v>
      </c>
    </row>
    <row r="1368" spans="1:22" x14ac:dyDescent="0.3">
      <c r="A1368" s="3">
        <v>1367</v>
      </c>
      <c r="B1368" s="2" t="s">
        <v>2753</v>
      </c>
      <c r="C1368" s="2" t="s">
        <v>63</v>
      </c>
      <c r="D1368" s="2" t="s">
        <v>46</v>
      </c>
      <c r="E1368" s="3">
        <v>1992</v>
      </c>
      <c r="F1368" s="4">
        <v>74707.72</v>
      </c>
      <c r="G1368" s="5">
        <v>104028</v>
      </c>
      <c r="H1368" s="2" t="s">
        <v>41</v>
      </c>
      <c r="I1368" s="2" t="s">
        <v>22</v>
      </c>
      <c r="J1368" s="6">
        <v>5.0999999999999996</v>
      </c>
      <c r="K1368" s="7">
        <v>417</v>
      </c>
      <c r="L1368" s="8">
        <v>752</v>
      </c>
      <c r="M1368" s="3">
        <v>5</v>
      </c>
      <c r="N1368" s="3">
        <v>4</v>
      </c>
      <c r="O1368" s="2" t="s">
        <v>30</v>
      </c>
      <c r="P1368" s="9" t="s">
        <v>2752</v>
      </c>
      <c r="Q1368" s="9" t="s">
        <v>15983</v>
      </c>
      <c r="R1368" s="10">
        <v>42532</v>
      </c>
      <c r="S1368" s="16">
        <v>45222.293145674848</v>
      </c>
      <c r="T1368" s="1" t="s">
        <v>19919</v>
      </c>
      <c r="U1368" s="46">
        <v>2016</v>
      </c>
      <c r="V1368" s="46">
        <v>2023</v>
      </c>
    </row>
    <row r="1369" spans="1:22" x14ac:dyDescent="0.3">
      <c r="A1369" s="3">
        <v>1368</v>
      </c>
      <c r="B1369" s="2" t="s">
        <v>2755</v>
      </c>
      <c r="C1369" s="2" t="s">
        <v>26</v>
      </c>
      <c r="D1369" s="2" t="s">
        <v>79</v>
      </c>
      <c r="E1369" s="3">
        <v>2018</v>
      </c>
      <c r="F1369" s="4">
        <v>42963.44</v>
      </c>
      <c r="G1369" s="5">
        <v>207613</v>
      </c>
      <c r="H1369" s="2" t="s">
        <v>21</v>
      </c>
      <c r="I1369" s="2" t="s">
        <v>22</v>
      </c>
      <c r="J1369" s="6">
        <v>5.5</v>
      </c>
      <c r="K1369" s="7">
        <v>521</v>
      </c>
      <c r="L1369" s="8">
        <v>278</v>
      </c>
      <c r="M1369" s="3">
        <v>3</v>
      </c>
      <c r="N1369" s="3">
        <v>4</v>
      </c>
      <c r="O1369" s="2" t="s">
        <v>23</v>
      </c>
      <c r="P1369" s="9" t="s">
        <v>2754</v>
      </c>
      <c r="Q1369" s="9" t="s">
        <v>19441</v>
      </c>
      <c r="R1369" s="10">
        <v>42556</v>
      </c>
      <c r="S1369" s="16">
        <v>45332.399166879099</v>
      </c>
      <c r="T1369" s="1" t="s">
        <v>19920</v>
      </c>
      <c r="U1369" s="46">
        <v>2016</v>
      </c>
      <c r="V1369" s="46">
        <v>2024</v>
      </c>
    </row>
    <row r="1370" spans="1:22" x14ac:dyDescent="0.3">
      <c r="A1370" s="3">
        <v>1369</v>
      </c>
      <c r="B1370" s="2" t="s">
        <v>2757</v>
      </c>
      <c r="C1370" s="2" t="s">
        <v>74</v>
      </c>
      <c r="D1370" s="2" t="s">
        <v>64</v>
      </c>
      <c r="E1370" s="3">
        <v>1990</v>
      </c>
      <c r="F1370" s="4">
        <v>42059.99</v>
      </c>
      <c r="G1370" s="5">
        <v>189301</v>
      </c>
      <c r="H1370" s="2" t="s">
        <v>28</v>
      </c>
      <c r="I1370" s="2" t="s">
        <v>29</v>
      </c>
      <c r="J1370" s="6">
        <v>2.5</v>
      </c>
      <c r="K1370" s="7">
        <v>256</v>
      </c>
      <c r="L1370" s="8">
        <v>631</v>
      </c>
      <c r="M1370" s="3">
        <v>5</v>
      </c>
      <c r="N1370" s="3">
        <v>7</v>
      </c>
      <c r="O1370" s="2" t="s">
        <v>65</v>
      </c>
      <c r="P1370" s="9" t="s">
        <v>2756</v>
      </c>
      <c r="Q1370" s="9" t="s">
        <v>15984</v>
      </c>
      <c r="R1370" s="10">
        <v>45057</v>
      </c>
      <c r="S1370" s="16">
        <v>45552.173121670043</v>
      </c>
      <c r="T1370" s="1" t="s">
        <v>19918</v>
      </c>
      <c r="U1370" s="46">
        <v>2023</v>
      </c>
      <c r="V1370" s="46">
        <v>2024</v>
      </c>
    </row>
    <row r="1371" spans="1:22" x14ac:dyDescent="0.3">
      <c r="A1371" s="3">
        <v>1370</v>
      </c>
      <c r="B1371" s="2" t="s">
        <v>2759</v>
      </c>
      <c r="C1371" s="2" t="s">
        <v>26</v>
      </c>
      <c r="D1371" s="2" t="s">
        <v>46</v>
      </c>
      <c r="E1371" s="3">
        <v>1993</v>
      </c>
      <c r="F1371" s="4">
        <v>6947.78</v>
      </c>
      <c r="G1371" s="5">
        <v>271245</v>
      </c>
      <c r="H1371" s="2" t="s">
        <v>35</v>
      </c>
      <c r="I1371" s="2" t="s">
        <v>22</v>
      </c>
      <c r="J1371" s="6">
        <v>4.7</v>
      </c>
      <c r="K1371" s="7">
        <v>388</v>
      </c>
      <c r="L1371" s="8">
        <v>263</v>
      </c>
      <c r="M1371" s="3">
        <v>3</v>
      </c>
      <c r="N1371" s="3">
        <v>2</v>
      </c>
      <c r="O1371" s="2" t="s">
        <v>42</v>
      </c>
      <c r="P1371" s="9" t="s">
        <v>2758</v>
      </c>
      <c r="Q1371" s="9" t="s">
        <v>15985</v>
      </c>
      <c r="R1371" s="10">
        <v>44228</v>
      </c>
      <c r="S1371" s="16">
        <v>45305.383763798469</v>
      </c>
      <c r="T1371" s="1" t="s">
        <v>19915</v>
      </c>
      <c r="U1371" s="46">
        <v>2021</v>
      </c>
      <c r="V1371" s="46">
        <v>2024</v>
      </c>
    </row>
    <row r="1372" spans="1:22" x14ac:dyDescent="0.3">
      <c r="A1372" s="3">
        <v>1371</v>
      </c>
      <c r="B1372" s="2" t="s">
        <v>2761</v>
      </c>
      <c r="C1372" s="2" t="s">
        <v>49</v>
      </c>
      <c r="D1372" s="2" t="s">
        <v>50</v>
      </c>
      <c r="E1372" s="3">
        <v>2013</v>
      </c>
      <c r="F1372" s="4">
        <v>35913.58</v>
      </c>
      <c r="G1372" s="5">
        <v>266068</v>
      </c>
      <c r="H1372" s="2" t="s">
        <v>21</v>
      </c>
      <c r="I1372" s="2" t="s">
        <v>22</v>
      </c>
      <c r="J1372" s="6">
        <v>4.2</v>
      </c>
      <c r="K1372" s="7">
        <v>442</v>
      </c>
      <c r="L1372" s="8">
        <v>347</v>
      </c>
      <c r="M1372" s="3">
        <v>5</v>
      </c>
      <c r="N1372" s="3">
        <v>2</v>
      </c>
      <c r="O1372" s="2" t="s">
        <v>51</v>
      </c>
      <c r="P1372" s="9" t="s">
        <v>2760</v>
      </c>
      <c r="Q1372" s="9" t="s">
        <v>15986</v>
      </c>
      <c r="R1372" s="10">
        <v>42928</v>
      </c>
      <c r="S1372" s="16">
        <v>45179.652617569227</v>
      </c>
      <c r="T1372" s="1" t="s">
        <v>19920</v>
      </c>
      <c r="U1372" s="46">
        <v>2017</v>
      </c>
      <c r="V1372" s="46">
        <v>2023</v>
      </c>
    </row>
    <row r="1373" spans="1:22" x14ac:dyDescent="0.3">
      <c r="A1373" s="3">
        <v>1372</v>
      </c>
      <c r="B1373" s="2" t="s">
        <v>2763</v>
      </c>
      <c r="C1373" s="2" t="s">
        <v>49</v>
      </c>
      <c r="D1373" s="2" t="s">
        <v>64</v>
      </c>
      <c r="E1373" s="3">
        <v>2003</v>
      </c>
      <c r="F1373" s="4">
        <v>78936.75</v>
      </c>
      <c r="G1373" s="5">
        <v>94956</v>
      </c>
      <c r="H1373" s="2" t="s">
        <v>35</v>
      </c>
      <c r="I1373" s="2" t="s">
        <v>29</v>
      </c>
      <c r="J1373" s="6">
        <v>1.5</v>
      </c>
      <c r="K1373" s="7">
        <v>134</v>
      </c>
      <c r="L1373" s="8">
        <v>250</v>
      </c>
      <c r="M1373" s="3">
        <v>3</v>
      </c>
      <c r="N1373" s="3">
        <v>5</v>
      </c>
      <c r="O1373" s="2" t="s">
        <v>30</v>
      </c>
      <c r="P1373" s="9" t="s">
        <v>2762</v>
      </c>
      <c r="Q1373" s="9" t="s">
        <v>15987</v>
      </c>
      <c r="R1373" s="10">
        <v>44688</v>
      </c>
      <c r="S1373" s="16">
        <v>45226.381963438413</v>
      </c>
      <c r="T1373" s="1" t="s">
        <v>19918</v>
      </c>
      <c r="U1373" s="46">
        <v>2022</v>
      </c>
      <c r="V1373" s="46">
        <v>2023</v>
      </c>
    </row>
    <row r="1374" spans="1:22" x14ac:dyDescent="0.3">
      <c r="A1374" s="3">
        <v>1373</v>
      </c>
      <c r="B1374" s="2" t="s">
        <v>2765</v>
      </c>
      <c r="C1374" s="2" t="s">
        <v>33</v>
      </c>
      <c r="D1374" s="2" t="s">
        <v>34</v>
      </c>
      <c r="E1374" s="3">
        <v>2014</v>
      </c>
      <c r="F1374" s="4">
        <v>43753.97</v>
      </c>
      <c r="G1374" s="5">
        <v>278337</v>
      </c>
      <c r="H1374" s="2" t="s">
        <v>28</v>
      </c>
      <c r="I1374" s="2" t="s">
        <v>29</v>
      </c>
      <c r="J1374" s="6">
        <v>2.4</v>
      </c>
      <c r="K1374" s="7">
        <v>602</v>
      </c>
      <c r="L1374" s="8">
        <v>622</v>
      </c>
      <c r="M1374" s="3">
        <v>2</v>
      </c>
      <c r="N1374" s="3">
        <v>2</v>
      </c>
      <c r="O1374" s="2" t="s">
        <v>36</v>
      </c>
      <c r="P1374" s="9" t="s">
        <v>2764</v>
      </c>
      <c r="Q1374" s="9" t="s">
        <v>15988</v>
      </c>
      <c r="R1374" s="10">
        <v>45462</v>
      </c>
      <c r="S1374" s="16">
        <v>45262.743235692862</v>
      </c>
      <c r="T1374" s="1" t="s">
        <v>19919</v>
      </c>
      <c r="U1374" s="46">
        <v>2024</v>
      </c>
      <c r="V1374" s="46">
        <v>2023</v>
      </c>
    </row>
    <row r="1375" spans="1:22" x14ac:dyDescent="0.3">
      <c r="A1375" s="3">
        <v>1374</v>
      </c>
      <c r="B1375" s="2" t="s">
        <v>2767</v>
      </c>
      <c r="C1375" s="2" t="s">
        <v>118</v>
      </c>
      <c r="D1375" s="2" t="s">
        <v>20</v>
      </c>
      <c r="E1375" s="3">
        <v>2010</v>
      </c>
      <c r="F1375" s="4">
        <v>10573.62</v>
      </c>
      <c r="G1375" s="5">
        <v>3076</v>
      </c>
      <c r="H1375" s="2" t="s">
        <v>28</v>
      </c>
      <c r="I1375" s="2" t="s">
        <v>22</v>
      </c>
      <c r="J1375" s="6">
        <v>1.4</v>
      </c>
      <c r="K1375" s="7">
        <v>474</v>
      </c>
      <c r="L1375" s="8">
        <v>709</v>
      </c>
      <c r="M1375" s="3">
        <v>2</v>
      </c>
      <c r="N1375" s="3">
        <v>5</v>
      </c>
      <c r="O1375" s="2" t="s">
        <v>85</v>
      </c>
      <c r="P1375" s="9" t="s">
        <v>2766</v>
      </c>
      <c r="Q1375" s="9" t="s">
        <v>15989</v>
      </c>
      <c r="R1375" s="10">
        <v>44735</v>
      </c>
      <c r="S1375" s="16">
        <v>45698.640415128742</v>
      </c>
      <c r="T1375" s="1" t="s">
        <v>19919</v>
      </c>
      <c r="U1375" s="46">
        <v>2022</v>
      </c>
      <c r="V1375" s="46">
        <v>2025</v>
      </c>
    </row>
    <row r="1376" spans="1:22" x14ac:dyDescent="0.3">
      <c r="A1376" s="3">
        <v>1375</v>
      </c>
      <c r="B1376" s="2" t="s">
        <v>2769</v>
      </c>
      <c r="C1376" s="2" t="s">
        <v>39</v>
      </c>
      <c r="D1376" s="2" t="s">
        <v>92</v>
      </c>
      <c r="E1376" s="3">
        <v>1997</v>
      </c>
      <c r="F1376" s="4">
        <v>45538.09</v>
      </c>
      <c r="G1376" s="5">
        <v>153849</v>
      </c>
      <c r="H1376" s="2" t="s">
        <v>21</v>
      </c>
      <c r="I1376" s="2" t="s">
        <v>22</v>
      </c>
      <c r="J1376" s="6">
        <v>1.8</v>
      </c>
      <c r="K1376" s="7">
        <v>558</v>
      </c>
      <c r="L1376" s="8">
        <v>344</v>
      </c>
      <c r="M1376" s="3">
        <v>2</v>
      </c>
      <c r="N1376" s="3">
        <v>5</v>
      </c>
      <c r="O1376" s="2" t="s">
        <v>23</v>
      </c>
      <c r="P1376" s="9" t="s">
        <v>2768</v>
      </c>
      <c r="Q1376" s="9" t="s">
        <v>15990</v>
      </c>
      <c r="R1376" s="10">
        <v>42717</v>
      </c>
      <c r="S1376" s="16">
        <v>45295.745836212962</v>
      </c>
      <c r="T1376" s="1" t="s">
        <v>19925</v>
      </c>
      <c r="U1376" s="46">
        <v>2016</v>
      </c>
      <c r="V1376" s="46">
        <v>2024</v>
      </c>
    </row>
    <row r="1377" spans="1:22" x14ac:dyDescent="0.3">
      <c r="A1377" s="3">
        <v>1376</v>
      </c>
      <c r="B1377" s="2" t="s">
        <v>2771</v>
      </c>
      <c r="C1377" s="2" t="s">
        <v>26</v>
      </c>
      <c r="D1377" s="2" t="s">
        <v>92</v>
      </c>
      <c r="E1377" s="3">
        <v>2014</v>
      </c>
      <c r="F1377" s="4">
        <v>40911.339999999997</v>
      </c>
      <c r="G1377" s="5">
        <v>26940</v>
      </c>
      <c r="H1377" s="2" t="s">
        <v>21</v>
      </c>
      <c r="I1377" s="2" t="s">
        <v>22</v>
      </c>
      <c r="J1377" s="6">
        <v>4.5999999999999996</v>
      </c>
      <c r="K1377" s="7">
        <v>647</v>
      </c>
      <c r="L1377" s="8">
        <v>667</v>
      </c>
      <c r="M1377" s="3">
        <v>2</v>
      </c>
      <c r="N1377" s="3">
        <v>5</v>
      </c>
      <c r="O1377" s="2" t="s">
        <v>85</v>
      </c>
      <c r="P1377" s="9" t="s">
        <v>2770</v>
      </c>
      <c r="Q1377" s="9" t="s">
        <v>19442</v>
      </c>
      <c r="R1377" s="10">
        <v>43749</v>
      </c>
      <c r="S1377" s="16">
        <v>45407.89626629898</v>
      </c>
      <c r="T1377" s="1" t="s">
        <v>19923</v>
      </c>
      <c r="U1377" s="46">
        <v>2019</v>
      </c>
      <c r="V1377" s="46">
        <v>2024</v>
      </c>
    </row>
    <row r="1378" spans="1:22" x14ac:dyDescent="0.3">
      <c r="A1378" s="3">
        <v>1377</v>
      </c>
      <c r="B1378" s="2" t="s">
        <v>2773</v>
      </c>
      <c r="C1378" s="2" t="s">
        <v>39</v>
      </c>
      <c r="D1378" s="2" t="s">
        <v>40</v>
      </c>
      <c r="E1378" s="3">
        <v>2023</v>
      </c>
      <c r="F1378" s="4">
        <v>54961.24</v>
      </c>
      <c r="G1378" s="5">
        <v>29995</v>
      </c>
      <c r="H1378" s="2" t="s">
        <v>41</v>
      </c>
      <c r="I1378" s="2" t="s">
        <v>22</v>
      </c>
      <c r="J1378" s="6">
        <v>3.4</v>
      </c>
      <c r="K1378" s="7">
        <v>217</v>
      </c>
      <c r="L1378" s="8">
        <v>385</v>
      </c>
      <c r="M1378" s="3">
        <v>3</v>
      </c>
      <c r="N1378" s="3">
        <v>7</v>
      </c>
      <c r="O1378" s="2" t="s">
        <v>65</v>
      </c>
      <c r="P1378" s="9" t="s">
        <v>2772</v>
      </c>
      <c r="Q1378" s="9" t="s">
        <v>15991</v>
      </c>
      <c r="R1378" s="10">
        <v>43869</v>
      </c>
      <c r="S1378" s="16">
        <v>45809.76864077388</v>
      </c>
      <c r="T1378" s="1" t="s">
        <v>19915</v>
      </c>
      <c r="U1378" s="46">
        <v>2020</v>
      </c>
      <c r="V1378" s="46">
        <v>2025</v>
      </c>
    </row>
    <row r="1379" spans="1:22" x14ac:dyDescent="0.3">
      <c r="A1379" s="3">
        <v>1378</v>
      </c>
      <c r="B1379" s="2" t="s">
        <v>2775</v>
      </c>
      <c r="C1379" s="2" t="s">
        <v>49</v>
      </c>
      <c r="D1379" s="2" t="s">
        <v>64</v>
      </c>
      <c r="E1379" s="3">
        <v>2009</v>
      </c>
      <c r="F1379" s="4">
        <v>60367.18</v>
      </c>
      <c r="G1379" s="5">
        <v>233039</v>
      </c>
      <c r="H1379" s="2" t="s">
        <v>41</v>
      </c>
      <c r="I1379" s="2" t="s">
        <v>22</v>
      </c>
      <c r="J1379" s="6">
        <v>3.7</v>
      </c>
      <c r="K1379" s="7">
        <v>326</v>
      </c>
      <c r="L1379" s="8">
        <v>455</v>
      </c>
      <c r="M1379" s="3">
        <v>3</v>
      </c>
      <c r="N1379" s="3">
        <v>5</v>
      </c>
      <c r="O1379" s="2" t="s">
        <v>65</v>
      </c>
      <c r="P1379" s="9" t="s">
        <v>2774</v>
      </c>
      <c r="Q1379" s="9" t="s">
        <v>15992</v>
      </c>
      <c r="R1379" s="10">
        <v>44989</v>
      </c>
      <c r="S1379" s="16">
        <v>45831.380963238371</v>
      </c>
      <c r="T1379" s="1" t="s">
        <v>19916</v>
      </c>
      <c r="U1379" s="46">
        <v>2023</v>
      </c>
      <c r="V1379" s="46">
        <v>2025</v>
      </c>
    </row>
    <row r="1380" spans="1:22" x14ac:dyDescent="0.3">
      <c r="A1380" s="3">
        <v>1379</v>
      </c>
      <c r="B1380" s="2" t="s">
        <v>2232</v>
      </c>
      <c r="C1380" s="2" t="s">
        <v>74</v>
      </c>
      <c r="D1380" s="2" t="s">
        <v>34</v>
      </c>
      <c r="E1380" s="3">
        <v>2022</v>
      </c>
      <c r="F1380" s="4">
        <v>46696.77</v>
      </c>
      <c r="G1380" s="5">
        <v>132190</v>
      </c>
      <c r="H1380" s="2" t="s">
        <v>35</v>
      </c>
      <c r="I1380" s="2" t="s">
        <v>29</v>
      </c>
      <c r="J1380" s="6">
        <v>5.3</v>
      </c>
      <c r="K1380" s="7">
        <v>293</v>
      </c>
      <c r="L1380" s="8">
        <v>353</v>
      </c>
      <c r="M1380" s="3">
        <v>4</v>
      </c>
      <c r="N1380" s="3">
        <v>5</v>
      </c>
      <c r="O1380" s="2" t="s">
        <v>36</v>
      </c>
      <c r="P1380" s="9" t="s">
        <v>2776</v>
      </c>
      <c r="Q1380" s="9" t="s">
        <v>15993</v>
      </c>
      <c r="R1380" s="10">
        <v>42157</v>
      </c>
      <c r="S1380" s="16">
        <v>45793.121311307972</v>
      </c>
      <c r="T1380" s="1" t="s">
        <v>19919</v>
      </c>
      <c r="U1380" s="46">
        <v>2015</v>
      </c>
      <c r="V1380" s="46">
        <v>2025</v>
      </c>
    </row>
    <row r="1381" spans="1:22" x14ac:dyDescent="0.3">
      <c r="A1381" s="3">
        <v>1380</v>
      </c>
      <c r="B1381" s="2" t="s">
        <v>2778</v>
      </c>
      <c r="C1381" s="2" t="s">
        <v>33</v>
      </c>
      <c r="D1381" s="2" t="s">
        <v>79</v>
      </c>
      <c r="E1381" s="3">
        <v>2020</v>
      </c>
      <c r="F1381" s="4">
        <v>62751.31</v>
      </c>
      <c r="G1381" s="5">
        <v>7596</v>
      </c>
      <c r="H1381" s="2" t="s">
        <v>41</v>
      </c>
      <c r="I1381" s="2" t="s">
        <v>22</v>
      </c>
      <c r="J1381" s="6">
        <v>3.9</v>
      </c>
      <c r="K1381" s="7">
        <v>377</v>
      </c>
      <c r="L1381" s="8">
        <v>443</v>
      </c>
      <c r="M1381" s="3">
        <v>2</v>
      </c>
      <c r="N1381" s="3">
        <v>7</v>
      </c>
      <c r="O1381" s="2" t="s">
        <v>80</v>
      </c>
      <c r="P1381" s="9" t="s">
        <v>2777</v>
      </c>
      <c r="Q1381" s="9" t="s">
        <v>19443</v>
      </c>
      <c r="R1381" s="10">
        <v>45483</v>
      </c>
      <c r="S1381" s="16">
        <v>45750.042695584838</v>
      </c>
      <c r="T1381" s="1" t="s">
        <v>19920</v>
      </c>
      <c r="U1381" s="46">
        <v>2024</v>
      </c>
      <c r="V1381" s="46">
        <v>2025</v>
      </c>
    </row>
    <row r="1382" spans="1:22" x14ac:dyDescent="0.3">
      <c r="A1382" s="3">
        <v>1381</v>
      </c>
      <c r="B1382" s="2" t="s">
        <v>2780</v>
      </c>
      <c r="C1382" s="2" t="s">
        <v>26</v>
      </c>
      <c r="D1382" s="2" t="s">
        <v>27</v>
      </c>
      <c r="E1382" s="3">
        <v>2007</v>
      </c>
      <c r="F1382" s="4">
        <v>59288.31</v>
      </c>
      <c r="G1382" s="5">
        <v>123237</v>
      </c>
      <c r="H1382" s="2" t="s">
        <v>35</v>
      </c>
      <c r="I1382" s="2" t="s">
        <v>29</v>
      </c>
      <c r="J1382" s="6">
        <v>1.1000000000000001</v>
      </c>
      <c r="K1382" s="7">
        <v>314</v>
      </c>
      <c r="L1382" s="8">
        <v>245</v>
      </c>
      <c r="M1382" s="3">
        <v>3</v>
      </c>
      <c r="N1382" s="3">
        <v>7</v>
      </c>
      <c r="O1382" s="2" t="s">
        <v>51</v>
      </c>
      <c r="P1382" s="9" t="s">
        <v>2779</v>
      </c>
      <c r="Q1382" s="9" t="s">
        <v>15994</v>
      </c>
      <c r="R1382" s="10">
        <v>44645</v>
      </c>
      <c r="S1382" s="16">
        <v>45364.379562958311</v>
      </c>
      <c r="T1382" s="1" t="s">
        <v>19916</v>
      </c>
      <c r="U1382" s="46">
        <v>2022</v>
      </c>
      <c r="V1382" s="46">
        <v>2024</v>
      </c>
    </row>
    <row r="1383" spans="1:22" x14ac:dyDescent="0.3">
      <c r="A1383" s="3">
        <v>1382</v>
      </c>
      <c r="B1383" s="2" t="s">
        <v>2782</v>
      </c>
      <c r="C1383" s="2" t="s">
        <v>118</v>
      </c>
      <c r="D1383" s="2" t="s">
        <v>46</v>
      </c>
      <c r="E1383" s="3">
        <v>2021</v>
      </c>
      <c r="F1383" s="4">
        <v>66189.64</v>
      </c>
      <c r="G1383" s="5">
        <v>141539</v>
      </c>
      <c r="H1383" s="2" t="s">
        <v>21</v>
      </c>
      <c r="I1383" s="2" t="s">
        <v>22</v>
      </c>
      <c r="J1383" s="6">
        <v>3.6</v>
      </c>
      <c r="K1383" s="7">
        <v>643</v>
      </c>
      <c r="L1383" s="8">
        <v>770</v>
      </c>
      <c r="M1383" s="3">
        <v>5</v>
      </c>
      <c r="N1383" s="3">
        <v>2</v>
      </c>
      <c r="O1383" s="2" t="s">
        <v>23</v>
      </c>
      <c r="P1383" s="9" t="s">
        <v>2781</v>
      </c>
      <c r="Q1383" s="9" t="s">
        <v>15995</v>
      </c>
      <c r="R1383" s="10">
        <v>43628</v>
      </c>
      <c r="S1383" s="16">
        <v>45615.403767799282</v>
      </c>
      <c r="T1383" s="1" t="s">
        <v>19919</v>
      </c>
      <c r="U1383" s="46">
        <v>2019</v>
      </c>
      <c r="V1383" s="46">
        <v>2024</v>
      </c>
    </row>
    <row r="1384" spans="1:22" x14ac:dyDescent="0.3">
      <c r="A1384" s="3">
        <v>1383</v>
      </c>
      <c r="B1384" s="2" t="s">
        <v>2784</v>
      </c>
      <c r="C1384" s="2" t="s">
        <v>26</v>
      </c>
      <c r="D1384" s="2" t="s">
        <v>64</v>
      </c>
      <c r="E1384" s="3">
        <v>1991</v>
      </c>
      <c r="F1384" s="4">
        <v>59212.15</v>
      </c>
      <c r="G1384" s="5">
        <v>114061</v>
      </c>
      <c r="H1384" s="2" t="s">
        <v>21</v>
      </c>
      <c r="I1384" s="2" t="s">
        <v>22</v>
      </c>
      <c r="J1384" s="6">
        <v>5.8</v>
      </c>
      <c r="K1384" s="7">
        <v>331</v>
      </c>
      <c r="L1384" s="8">
        <v>213</v>
      </c>
      <c r="M1384" s="3">
        <v>5</v>
      </c>
      <c r="N1384" s="3">
        <v>7</v>
      </c>
      <c r="O1384" s="2" t="s">
        <v>51</v>
      </c>
      <c r="P1384" s="9" t="s">
        <v>2783</v>
      </c>
      <c r="Q1384" s="9" t="s">
        <v>15996</v>
      </c>
      <c r="R1384" s="10">
        <v>42962</v>
      </c>
      <c r="S1384" s="16">
        <v>45503.691425330777</v>
      </c>
      <c r="T1384" s="1" t="s">
        <v>19921</v>
      </c>
      <c r="U1384" s="46">
        <v>2017</v>
      </c>
      <c r="V1384" s="46">
        <v>2024</v>
      </c>
    </row>
    <row r="1385" spans="1:22" x14ac:dyDescent="0.3">
      <c r="A1385" s="3">
        <v>1384</v>
      </c>
      <c r="B1385" s="2" t="s">
        <v>2786</v>
      </c>
      <c r="C1385" s="2" t="s">
        <v>45</v>
      </c>
      <c r="D1385" s="2" t="s">
        <v>40</v>
      </c>
      <c r="E1385" s="3">
        <v>1992</v>
      </c>
      <c r="F1385" s="4">
        <v>79362.25</v>
      </c>
      <c r="G1385" s="5">
        <v>231125</v>
      </c>
      <c r="H1385" s="2" t="s">
        <v>35</v>
      </c>
      <c r="I1385" s="2" t="s">
        <v>29</v>
      </c>
      <c r="J1385" s="6">
        <v>3</v>
      </c>
      <c r="K1385" s="7">
        <v>381</v>
      </c>
      <c r="L1385" s="8">
        <v>115</v>
      </c>
      <c r="M1385" s="3">
        <v>5</v>
      </c>
      <c r="N1385" s="3">
        <v>4</v>
      </c>
      <c r="O1385" s="2" t="s">
        <v>30</v>
      </c>
      <c r="P1385" s="9" t="s">
        <v>2785</v>
      </c>
      <c r="Q1385" s="9" t="s">
        <v>15997</v>
      </c>
      <c r="R1385" s="10">
        <v>42525</v>
      </c>
      <c r="S1385" s="16">
        <v>45357.370161077932</v>
      </c>
      <c r="T1385" s="1" t="s">
        <v>19919</v>
      </c>
      <c r="U1385" s="46">
        <v>2016</v>
      </c>
      <c r="V1385" s="46">
        <v>2024</v>
      </c>
    </row>
    <row r="1386" spans="1:22" x14ac:dyDescent="0.3">
      <c r="A1386" s="3">
        <v>1385</v>
      </c>
      <c r="B1386" s="2" t="s">
        <v>2788</v>
      </c>
      <c r="C1386" s="2" t="s">
        <v>49</v>
      </c>
      <c r="D1386" s="2" t="s">
        <v>64</v>
      </c>
      <c r="E1386" s="3">
        <v>2015</v>
      </c>
      <c r="F1386" s="4">
        <v>45093.45</v>
      </c>
      <c r="G1386" s="5">
        <v>116163</v>
      </c>
      <c r="H1386" s="2" t="s">
        <v>28</v>
      </c>
      <c r="I1386" s="2" t="s">
        <v>22</v>
      </c>
      <c r="J1386" s="6">
        <v>5.7</v>
      </c>
      <c r="K1386" s="7">
        <v>505</v>
      </c>
      <c r="L1386" s="8">
        <v>410</v>
      </c>
      <c r="M1386" s="3">
        <v>5</v>
      </c>
      <c r="N1386" s="3">
        <v>7</v>
      </c>
      <c r="O1386" s="2" t="s">
        <v>85</v>
      </c>
      <c r="P1386" s="9" t="s">
        <v>2787</v>
      </c>
      <c r="Q1386" s="9" t="s">
        <v>15998</v>
      </c>
      <c r="R1386" s="10">
        <v>43984</v>
      </c>
      <c r="S1386" s="16">
        <v>45764.937674580637</v>
      </c>
      <c r="T1386" s="1" t="s">
        <v>19919</v>
      </c>
      <c r="U1386" s="46">
        <v>2020</v>
      </c>
      <c r="V1386" s="46">
        <v>2025</v>
      </c>
    </row>
    <row r="1387" spans="1:22" x14ac:dyDescent="0.3">
      <c r="A1387" s="3">
        <v>1386</v>
      </c>
      <c r="B1387" s="2" t="s">
        <v>2790</v>
      </c>
      <c r="C1387" s="2" t="s">
        <v>107</v>
      </c>
      <c r="D1387" s="2" t="s">
        <v>50</v>
      </c>
      <c r="E1387" s="3">
        <v>2004</v>
      </c>
      <c r="F1387" s="4">
        <v>48282.35</v>
      </c>
      <c r="G1387" s="5">
        <v>293106</v>
      </c>
      <c r="H1387" s="2" t="s">
        <v>21</v>
      </c>
      <c r="I1387" s="2" t="s">
        <v>29</v>
      </c>
      <c r="J1387" s="6">
        <v>4.2</v>
      </c>
      <c r="K1387" s="7">
        <v>308</v>
      </c>
      <c r="L1387" s="8">
        <v>515</v>
      </c>
      <c r="M1387" s="3">
        <v>3</v>
      </c>
      <c r="N1387" s="3">
        <v>7</v>
      </c>
      <c r="O1387" s="2" t="s">
        <v>80</v>
      </c>
      <c r="P1387" s="9" t="s">
        <v>2789</v>
      </c>
      <c r="Q1387" s="9" t="s">
        <v>19185</v>
      </c>
      <c r="R1387" s="10">
        <v>41867</v>
      </c>
      <c r="S1387" s="16">
        <v>45281.142915628843</v>
      </c>
      <c r="T1387" s="1" t="s">
        <v>19921</v>
      </c>
      <c r="U1387" s="46">
        <v>2014</v>
      </c>
      <c r="V1387" s="46">
        <v>2023</v>
      </c>
    </row>
    <row r="1388" spans="1:22" x14ac:dyDescent="0.3">
      <c r="A1388" s="3">
        <v>1387</v>
      </c>
      <c r="B1388" s="2" t="s">
        <v>2792</v>
      </c>
      <c r="C1388" s="2" t="s">
        <v>45</v>
      </c>
      <c r="D1388" s="2" t="s">
        <v>46</v>
      </c>
      <c r="E1388" s="3">
        <v>1991</v>
      </c>
      <c r="F1388" s="4">
        <v>39880.03</v>
      </c>
      <c r="G1388" s="5">
        <v>163494</v>
      </c>
      <c r="H1388" s="2" t="s">
        <v>21</v>
      </c>
      <c r="I1388" s="2" t="s">
        <v>29</v>
      </c>
      <c r="J1388" s="6">
        <v>5</v>
      </c>
      <c r="K1388" s="7">
        <v>350</v>
      </c>
      <c r="L1388" s="8">
        <v>147</v>
      </c>
      <c r="M1388" s="3">
        <v>4</v>
      </c>
      <c r="N1388" s="3">
        <v>2</v>
      </c>
      <c r="O1388" s="2" t="s">
        <v>65</v>
      </c>
      <c r="P1388" s="9" t="s">
        <v>2791</v>
      </c>
      <c r="Q1388" s="9" t="s">
        <v>15999</v>
      </c>
      <c r="R1388" s="10">
        <v>42807</v>
      </c>
      <c r="S1388" s="16">
        <v>45419.578602766283</v>
      </c>
      <c r="T1388" s="1" t="s">
        <v>19916</v>
      </c>
      <c r="U1388" s="46">
        <v>2017</v>
      </c>
      <c r="V1388" s="46">
        <v>2024</v>
      </c>
    </row>
    <row r="1389" spans="1:22" x14ac:dyDescent="0.3">
      <c r="A1389" s="3">
        <v>1388</v>
      </c>
      <c r="B1389" s="2" t="s">
        <v>2794</v>
      </c>
      <c r="C1389" s="2" t="s">
        <v>39</v>
      </c>
      <c r="D1389" s="2" t="s">
        <v>56</v>
      </c>
      <c r="E1389" s="3">
        <v>2015</v>
      </c>
      <c r="F1389" s="4">
        <v>52922.66</v>
      </c>
      <c r="G1389" s="5">
        <v>4416</v>
      </c>
      <c r="H1389" s="2" t="s">
        <v>35</v>
      </c>
      <c r="I1389" s="2" t="s">
        <v>29</v>
      </c>
      <c r="J1389" s="6">
        <v>5</v>
      </c>
      <c r="K1389" s="7">
        <v>605</v>
      </c>
      <c r="L1389" s="8">
        <v>222</v>
      </c>
      <c r="M1389" s="3">
        <v>3</v>
      </c>
      <c r="N1389" s="3">
        <v>4</v>
      </c>
      <c r="O1389" s="2" t="s">
        <v>85</v>
      </c>
      <c r="P1389" s="9" t="s">
        <v>2793</v>
      </c>
      <c r="Q1389" s="9" t="s">
        <v>16000</v>
      </c>
      <c r="R1389" s="10">
        <v>42269</v>
      </c>
      <c r="S1389" s="16">
        <v>45860.148716789066</v>
      </c>
      <c r="T1389" s="1" t="s">
        <v>19922</v>
      </c>
      <c r="U1389" s="46">
        <v>2015</v>
      </c>
      <c r="V1389" s="46">
        <v>2025</v>
      </c>
    </row>
    <row r="1390" spans="1:22" x14ac:dyDescent="0.3">
      <c r="A1390" s="3">
        <v>1389</v>
      </c>
      <c r="B1390" s="2" t="s">
        <v>2796</v>
      </c>
      <c r="C1390" s="2" t="s">
        <v>63</v>
      </c>
      <c r="D1390" s="2" t="s">
        <v>56</v>
      </c>
      <c r="E1390" s="3">
        <v>2019</v>
      </c>
      <c r="F1390" s="4">
        <v>74153.929999999993</v>
      </c>
      <c r="G1390" s="5">
        <v>10496</v>
      </c>
      <c r="H1390" s="2" t="s">
        <v>21</v>
      </c>
      <c r="I1390" s="2" t="s">
        <v>22</v>
      </c>
      <c r="J1390" s="6">
        <v>2.2999999999999998</v>
      </c>
      <c r="K1390" s="7">
        <v>111</v>
      </c>
      <c r="L1390" s="8">
        <v>291</v>
      </c>
      <c r="M1390" s="3">
        <v>3</v>
      </c>
      <c r="N1390" s="3">
        <v>5</v>
      </c>
      <c r="O1390" s="2" t="s">
        <v>36</v>
      </c>
      <c r="P1390" s="9" t="s">
        <v>2795</v>
      </c>
      <c r="Q1390" s="9" t="s">
        <v>16001</v>
      </c>
      <c r="R1390" s="10">
        <v>45114</v>
      </c>
      <c r="S1390" s="16">
        <v>45382.049096865092</v>
      </c>
      <c r="T1390" s="1" t="s">
        <v>19920</v>
      </c>
      <c r="U1390" s="46">
        <v>2023</v>
      </c>
      <c r="V1390" s="46">
        <v>2024</v>
      </c>
    </row>
    <row r="1391" spans="1:22" x14ac:dyDescent="0.3">
      <c r="A1391" s="3">
        <v>1390</v>
      </c>
      <c r="B1391" s="2" t="s">
        <v>2798</v>
      </c>
      <c r="C1391" s="2" t="s">
        <v>107</v>
      </c>
      <c r="D1391" s="2" t="s">
        <v>20</v>
      </c>
      <c r="E1391" s="3">
        <v>2002</v>
      </c>
      <c r="F1391" s="4">
        <v>69234.399999999994</v>
      </c>
      <c r="G1391" s="5">
        <v>284326</v>
      </c>
      <c r="H1391" s="2" t="s">
        <v>21</v>
      </c>
      <c r="I1391" s="2" t="s">
        <v>29</v>
      </c>
      <c r="J1391" s="6">
        <v>2.5</v>
      </c>
      <c r="K1391" s="7">
        <v>176</v>
      </c>
      <c r="L1391" s="8">
        <v>304</v>
      </c>
      <c r="M1391" s="3">
        <v>3</v>
      </c>
      <c r="N1391" s="3">
        <v>7</v>
      </c>
      <c r="O1391" s="2" t="s">
        <v>23</v>
      </c>
      <c r="P1391" s="9" t="s">
        <v>2797</v>
      </c>
      <c r="Q1391" s="9" t="s">
        <v>16002</v>
      </c>
      <c r="R1391" s="10">
        <v>44341</v>
      </c>
      <c r="S1391" s="16">
        <v>45382.487184482619</v>
      </c>
      <c r="T1391" s="1" t="s">
        <v>19918</v>
      </c>
      <c r="U1391" s="46">
        <v>2021</v>
      </c>
      <c r="V1391" s="46">
        <v>2024</v>
      </c>
    </row>
    <row r="1392" spans="1:22" x14ac:dyDescent="0.3">
      <c r="A1392" s="3">
        <v>1391</v>
      </c>
      <c r="B1392" s="2" t="s">
        <v>2800</v>
      </c>
      <c r="C1392" s="2" t="s">
        <v>33</v>
      </c>
      <c r="D1392" s="2" t="s">
        <v>20</v>
      </c>
      <c r="E1392" s="3">
        <v>1996</v>
      </c>
      <c r="F1392" s="4">
        <v>19100.66</v>
      </c>
      <c r="G1392" s="5">
        <v>41033</v>
      </c>
      <c r="H1392" s="2" t="s">
        <v>35</v>
      </c>
      <c r="I1392" s="2" t="s">
        <v>29</v>
      </c>
      <c r="J1392" s="6">
        <v>4.0999999999999996</v>
      </c>
      <c r="K1392" s="7">
        <v>394</v>
      </c>
      <c r="L1392" s="8">
        <v>175</v>
      </c>
      <c r="M1392" s="3">
        <v>4</v>
      </c>
      <c r="N1392" s="3">
        <v>4</v>
      </c>
      <c r="O1392" s="2" t="s">
        <v>23</v>
      </c>
      <c r="P1392" s="9" t="s">
        <v>2799</v>
      </c>
      <c r="Q1392" s="9" t="s">
        <v>16003</v>
      </c>
      <c r="R1392" s="10">
        <v>44033</v>
      </c>
      <c r="S1392" s="16">
        <v>45347.44017508073</v>
      </c>
      <c r="T1392" s="1" t="s">
        <v>19920</v>
      </c>
      <c r="U1392" s="46">
        <v>2020</v>
      </c>
      <c r="V1392" s="46">
        <v>2024</v>
      </c>
    </row>
    <row r="1393" spans="1:22" x14ac:dyDescent="0.3">
      <c r="A1393" s="3">
        <v>1392</v>
      </c>
      <c r="B1393" s="2" t="s">
        <v>2802</v>
      </c>
      <c r="C1393" s="2" t="s">
        <v>63</v>
      </c>
      <c r="D1393" s="2" t="s">
        <v>34</v>
      </c>
      <c r="E1393" s="3">
        <v>2016</v>
      </c>
      <c r="F1393" s="4">
        <v>66705.95</v>
      </c>
      <c r="G1393" s="5">
        <v>36152</v>
      </c>
      <c r="H1393" s="2" t="s">
        <v>28</v>
      </c>
      <c r="I1393" s="2" t="s">
        <v>22</v>
      </c>
      <c r="J1393" s="6">
        <v>1.4</v>
      </c>
      <c r="K1393" s="7">
        <v>256</v>
      </c>
      <c r="L1393" s="8">
        <v>704</v>
      </c>
      <c r="M1393" s="3">
        <v>3</v>
      </c>
      <c r="N1393" s="3">
        <v>2</v>
      </c>
      <c r="O1393" s="2" t="s">
        <v>42</v>
      </c>
      <c r="P1393" s="9" t="s">
        <v>2801</v>
      </c>
      <c r="Q1393" s="9" t="s">
        <v>16004</v>
      </c>
      <c r="R1393" s="10">
        <v>44803</v>
      </c>
      <c r="S1393" s="16">
        <v>45249.892665578831</v>
      </c>
      <c r="T1393" s="1" t="s">
        <v>19921</v>
      </c>
      <c r="U1393" s="46">
        <v>2022</v>
      </c>
      <c r="V1393" s="46">
        <v>2023</v>
      </c>
    </row>
    <row r="1394" spans="1:22" x14ac:dyDescent="0.3">
      <c r="A1394" s="3">
        <v>1393</v>
      </c>
      <c r="B1394" s="2" t="s">
        <v>2804</v>
      </c>
      <c r="C1394" s="2" t="s">
        <v>33</v>
      </c>
      <c r="D1394" s="2" t="s">
        <v>64</v>
      </c>
      <c r="E1394" s="3">
        <v>2024</v>
      </c>
      <c r="F1394" s="4">
        <v>25684.93</v>
      </c>
      <c r="G1394" s="5">
        <v>197284</v>
      </c>
      <c r="H1394" s="2" t="s">
        <v>41</v>
      </c>
      <c r="I1394" s="2" t="s">
        <v>29</v>
      </c>
      <c r="J1394" s="6">
        <v>1.2</v>
      </c>
      <c r="K1394" s="7">
        <v>246</v>
      </c>
      <c r="L1394" s="8">
        <v>685</v>
      </c>
      <c r="M1394" s="3">
        <v>5</v>
      </c>
      <c r="N1394" s="3">
        <v>5</v>
      </c>
      <c r="O1394" s="2" t="s">
        <v>23</v>
      </c>
      <c r="P1394" s="9" t="s">
        <v>2803</v>
      </c>
      <c r="Q1394" s="9" t="s">
        <v>16005</v>
      </c>
      <c r="R1394" s="10">
        <v>43476</v>
      </c>
      <c r="S1394" s="16">
        <v>45547.93827470066</v>
      </c>
      <c r="T1394" s="1" t="s">
        <v>19926</v>
      </c>
      <c r="U1394" s="46">
        <v>2019</v>
      </c>
      <c r="V1394" s="46">
        <v>2024</v>
      </c>
    </row>
    <row r="1395" spans="1:22" x14ac:dyDescent="0.3">
      <c r="A1395" s="3">
        <v>1394</v>
      </c>
      <c r="B1395" s="2" t="s">
        <v>2806</v>
      </c>
      <c r="C1395" s="2" t="s">
        <v>118</v>
      </c>
      <c r="D1395" s="2" t="s">
        <v>92</v>
      </c>
      <c r="E1395" s="3">
        <v>2010</v>
      </c>
      <c r="F1395" s="4">
        <v>70101.600000000006</v>
      </c>
      <c r="G1395" s="5">
        <v>11438</v>
      </c>
      <c r="H1395" s="2" t="s">
        <v>41</v>
      </c>
      <c r="I1395" s="2" t="s">
        <v>29</v>
      </c>
      <c r="J1395" s="6">
        <v>3.5</v>
      </c>
      <c r="K1395" s="7">
        <v>636</v>
      </c>
      <c r="L1395" s="8">
        <v>537</v>
      </c>
      <c r="M1395" s="3">
        <v>4</v>
      </c>
      <c r="N1395" s="3">
        <v>5</v>
      </c>
      <c r="O1395" s="2" t="s">
        <v>36</v>
      </c>
      <c r="P1395" s="9" t="s">
        <v>2805</v>
      </c>
      <c r="Q1395" s="9" t="s">
        <v>19186</v>
      </c>
      <c r="R1395" s="10">
        <v>43226</v>
      </c>
      <c r="S1395" s="16">
        <v>45274.571601365999</v>
      </c>
      <c r="T1395" s="1" t="s">
        <v>19918</v>
      </c>
      <c r="U1395" s="46">
        <v>2018</v>
      </c>
      <c r="V1395" s="46">
        <v>2023</v>
      </c>
    </row>
    <row r="1396" spans="1:22" x14ac:dyDescent="0.3">
      <c r="A1396" s="3">
        <v>1395</v>
      </c>
      <c r="B1396" s="2" t="s">
        <v>2808</v>
      </c>
      <c r="C1396" s="2" t="s">
        <v>45</v>
      </c>
      <c r="D1396" s="2" t="s">
        <v>56</v>
      </c>
      <c r="E1396" s="3">
        <v>2000</v>
      </c>
      <c r="F1396" s="4">
        <v>12727.02</v>
      </c>
      <c r="G1396" s="5">
        <v>174781</v>
      </c>
      <c r="H1396" s="2" t="s">
        <v>41</v>
      </c>
      <c r="I1396" s="2" t="s">
        <v>22</v>
      </c>
      <c r="J1396" s="6">
        <v>4.0999999999999996</v>
      </c>
      <c r="K1396" s="7">
        <v>114</v>
      </c>
      <c r="L1396" s="8">
        <v>695</v>
      </c>
      <c r="M1396" s="3">
        <v>2</v>
      </c>
      <c r="N1396" s="3">
        <v>2</v>
      </c>
      <c r="O1396" s="2" t="s">
        <v>51</v>
      </c>
      <c r="P1396" s="9" t="s">
        <v>2807</v>
      </c>
      <c r="Q1396" s="9" t="s">
        <v>16006</v>
      </c>
      <c r="R1396" s="10">
        <v>42109</v>
      </c>
      <c r="S1396" s="16">
        <v>45816.193925830878</v>
      </c>
      <c r="T1396" s="1" t="s">
        <v>19917</v>
      </c>
      <c r="U1396" s="46">
        <v>2015</v>
      </c>
      <c r="V1396" s="46">
        <v>2025</v>
      </c>
    </row>
    <row r="1397" spans="1:22" x14ac:dyDescent="0.3">
      <c r="A1397" s="3">
        <v>1396</v>
      </c>
      <c r="B1397" s="2" t="s">
        <v>2810</v>
      </c>
      <c r="C1397" s="2" t="s">
        <v>63</v>
      </c>
      <c r="D1397" s="2" t="s">
        <v>92</v>
      </c>
      <c r="E1397" s="3">
        <v>1999</v>
      </c>
      <c r="F1397" s="4">
        <v>58452.13</v>
      </c>
      <c r="G1397" s="5">
        <v>268828</v>
      </c>
      <c r="H1397" s="2" t="s">
        <v>41</v>
      </c>
      <c r="I1397" s="2" t="s">
        <v>29</v>
      </c>
      <c r="J1397" s="6">
        <v>5</v>
      </c>
      <c r="K1397" s="7">
        <v>193</v>
      </c>
      <c r="L1397" s="8">
        <v>559</v>
      </c>
      <c r="M1397" s="3">
        <v>4</v>
      </c>
      <c r="N1397" s="3">
        <v>4</v>
      </c>
      <c r="O1397" s="2" t="s">
        <v>30</v>
      </c>
      <c r="P1397" s="9" t="s">
        <v>2809</v>
      </c>
      <c r="Q1397" s="9" t="s">
        <v>16007</v>
      </c>
      <c r="R1397" s="10">
        <v>43028</v>
      </c>
      <c r="S1397" s="16">
        <v>45846.568000645842</v>
      </c>
      <c r="T1397" s="1" t="s">
        <v>19923</v>
      </c>
      <c r="U1397" s="46">
        <v>2017</v>
      </c>
      <c r="V1397" s="46">
        <v>2025</v>
      </c>
    </row>
    <row r="1398" spans="1:22" x14ac:dyDescent="0.3">
      <c r="A1398" s="3">
        <v>1397</v>
      </c>
      <c r="B1398" s="2" t="s">
        <v>2812</v>
      </c>
      <c r="C1398" s="2" t="s">
        <v>33</v>
      </c>
      <c r="D1398" s="2" t="s">
        <v>34</v>
      </c>
      <c r="E1398" s="3">
        <v>2006</v>
      </c>
      <c r="F1398" s="4">
        <v>55602.9</v>
      </c>
      <c r="G1398" s="5">
        <v>11496</v>
      </c>
      <c r="H1398" s="2" t="s">
        <v>28</v>
      </c>
      <c r="I1398" s="2" t="s">
        <v>29</v>
      </c>
      <c r="J1398" s="6">
        <v>3.3</v>
      </c>
      <c r="K1398" s="7">
        <v>376</v>
      </c>
      <c r="L1398" s="8">
        <v>455</v>
      </c>
      <c r="M1398" s="3">
        <v>2</v>
      </c>
      <c r="N1398" s="3">
        <v>4</v>
      </c>
      <c r="O1398" s="2" t="s">
        <v>36</v>
      </c>
      <c r="P1398" s="9" t="s">
        <v>2811</v>
      </c>
      <c r="Q1398" s="9" t="s">
        <v>16008</v>
      </c>
      <c r="R1398" s="10">
        <v>42043</v>
      </c>
      <c r="S1398" s="16">
        <v>45377.668220689848</v>
      </c>
      <c r="T1398" s="1" t="s">
        <v>19915</v>
      </c>
      <c r="U1398" s="46">
        <v>2015</v>
      </c>
      <c r="V1398" s="46">
        <v>2024</v>
      </c>
    </row>
    <row r="1399" spans="1:22" x14ac:dyDescent="0.3">
      <c r="A1399" s="3">
        <v>1398</v>
      </c>
      <c r="B1399" s="2" t="s">
        <v>2814</v>
      </c>
      <c r="C1399" s="2" t="s">
        <v>63</v>
      </c>
      <c r="D1399" s="2" t="s">
        <v>20</v>
      </c>
      <c r="E1399" s="3">
        <v>1991</v>
      </c>
      <c r="F1399" s="4">
        <v>33213.96</v>
      </c>
      <c r="G1399" s="5">
        <v>33257</v>
      </c>
      <c r="H1399" s="2" t="s">
        <v>21</v>
      </c>
      <c r="I1399" s="2" t="s">
        <v>22</v>
      </c>
      <c r="J1399" s="6">
        <v>1.7</v>
      </c>
      <c r="K1399" s="7">
        <v>601</v>
      </c>
      <c r="L1399" s="8">
        <v>621</v>
      </c>
      <c r="M1399" s="3">
        <v>2</v>
      </c>
      <c r="N1399" s="3">
        <v>7</v>
      </c>
      <c r="O1399" s="2" t="s">
        <v>51</v>
      </c>
      <c r="P1399" s="9" t="s">
        <v>2813</v>
      </c>
      <c r="Q1399" s="9" t="s">
        <v>16009</v>
      </c>
      <c r="R1399" s="10">
        <v>44155</v>
      </c>
      <c r="S1399" s="16">
        <v>45812.251137273168</v>
      </c>
      <c r="T1399" s="1" t="s">
        <v>19924</v>
      </c>
      <c r="U1399" s="46">
        <v>2020</v>
      </c>
      <c r="V1399" s="46">
        <v>2025</v>
      </c>
    </row>
    <row r="1400" spans="1:22" x14ac:dyDescent="0.3">
      <c r="A1400" s="3">
        <v>1399</v>
      </c>
      <c r="B1400" s="2" t="s">
        <v>2816</v>
      </c>
      <c r="C1400" s="2" t="s">
        <v>49</v>
      </c>
      <c r="D1400" s="2" t="s">
        <v>27</v>
      </c>
      <c r="E1400" s="3">
        <v>1995</v>
      </c>
      <c r="F1400" s="4">
        <v>50764.87</v>
      </c>
      <c r="G1400" s="5">
        <v>296059</v>
      </c>
      <c r="H1400" s="2" t="s">
        <v>41</v>
      </c>
      <c r="I1400" s="2" t="s">
        <v>29</v>
      </c>
      <c r="J1400" s="6">
        <v>2.2000000000000002</v>
      </c>
      <c r="K1400" s="7">
        <v>315</v>
      </c>
      <c r="L1400" s="8">
        <v>781</v>
      </c>
      <c r="M1400" s="3">
        <v>3</v>
      </c>
      <c r="N1400" s="3">
        <v>5</v>
      </c>
      <c r="O1400" s="2" t="s">
        <v>30</v>
      </c>
      <c r="P1400" s="9" t="s">
        <v>2815</v>
      </c>
      <c r="Q1400" s="9" t="s">
        <v>16010</v>
      </c>
      <c r="R1400" s="10">
        <v>43585</v>
      </c>
      <c r="S1400" s="16">
        <v>45352.843255696847</v>
      </c>
      <c r="T1400" s="1" t="s">
        <v>19917</v>
      </c>
      <c r="U1400" s="46">
        <v>2019</v>
      </c>
      <c r="V1400" s="46">
        <v>2024</v>
      </c>
    </row>
    <row r="1401" spans="1:22" x14ac:dyDescent="0.3">
      <c r="A1401" s="3">
        <v>1400</v>
      </c>
      <c r="B1401" s="2" t="s">
        <v>2818</v>
      </c>
      <c r="C1401" s="2" t="s">
        <v>33</v>
      </c>
      <c r="D1401" s="2" t="s">
        <v>34</v>
      </c>
      <c r="E1401" s="3">
        <v>2001</v>
      </c>
      <c r="F1401" s="4">
        <v>27219.98</v>
      </c>
      <c r="G1401" s="5">
        <v>261044</v>
      </c>
      <c r="H1401" s="2" t="s">
        <v>28</v>
      </c>
      <c r="I1401" s="2" t="s">
        <v>22</v>
      </c>
      <c r="J1401" s="6">
        <v>3.6</v>
      </c>
      <c r="K1401" s="7">
        <v>155</v>
      </c>
      <c r="L1401" s="8">
        <v>624</v>
      </c>
      <c r="M1401" s="3">
        <v>4</v>
      </c>
      <c r="N1401" s="3">
        <v>4</v>
      </c>
      <c r="O1401" s="2" t="s">
        <v>42</v>
      </c>
      <c r="P1401" s="9" t="s">
        <v>2817</v>
      </c>
      <c r="Q1401" s="9" t="s">
        <v>16011</v>
      </c>
      <c r="R1401" s="10">
        <v>42822</v>
      </c>
      <c r="S1401" s="16">
        <v>45482.809248895501</v>
      </c>
      <c r="T1401" s="1" t="s">
        <v>19916</v>
      </c>
      <c r="U1401" s="46">
        <v>2017</v>
      </c>
      <c r="V1401" s="46">
        <v>2024</v>
      </c>
    </row>
    <row r="1402" spans="1:22" x14ac:dyDescent="0.3">
      <c r="A1402" s="3">
        <v>1401</v>
      </c>
      <c r="B1402" s="2" t="s">
        <v>2820</v>
      </c>
      <c r="C1402" s="2" t="s">
        <v>49</v>
      </c>
      <c r="D1402" s="2" t="s">
        <v>79</v>
      </c>
      <c r="E1402" s="3">
        <v>2000</v>
      </c>
      <c r="F1402" s="4">
        <v>57244.25</v>
      </c>
      <c r="G1402" s="5">
        <v>295877</v>
      </c>
      <c r="H1402" s="2" t="s">
        <v>41</v>
      </c>
      <c r="I1402" s="2" t="s">
        <v>29</v>
      </c>
      <c r="J1402" s="6">
        <v>5.2</v>
      </c>
      <c r="K1402" s="7">
        <v>224</v>
      </c>
      <c r="L1402" s="8">
        <v>114</v>
      </c>
      <c r="M1402" s="3">
        <v>4</v>
      </c>
      <c r="N1402" s="3">
        <v>5</v>
      </c>
      <c r="O1402" s="2" t="s">
        <v>65</v>
      </c>
      <c r="P1402" s="9" t="s">
        <v>2819</v>
      </c>
      <c r="Q1402" s="9" t="s">
        <v>16012</v>
      </c>
      <c r="R1402" s="10">
        <v>43621</v>
      </c>
      <c r="S1402" s="16">
        <v>45426.880063058343</v>
      </c>
      <c r="T1402" s="1" t="s">
        <v>19919</v>
      </c>
      <c r="U1402" s="46">
        <v>2019</v>
      </c>
      <c r="V1402" s="46">
        <v>2024</v>
      </c>
    </row>
    <row r="1403" spans="1:22" x14ac:dyDescent="0.3">
      <c r="A1403" s="3">
        <v>1402</v>
      </c>
      <c r="B1403" s="2" t="s">
        <v>2822</v>
      </c>
      <c r="C1403" s="2" t="s">
        <v>39</v>
      </c>
      <c r="D1403" s="2" t="s">
        <v>46</v>
      </c>
      <c r="E1403" s="3">
        <v>2008</v>
      </c>
      <c r="F1403" s="4">
        <v>9127.76</v>
      </c>
      <c r="G1403" s="5">
        <v>64177</v>
      </c>
      <c r="H1403" s="2" t="s">
        <v>35</v>
      </c>
      <c r="I1403" s="2" t="s">
        <v>29</v>
      </c>
      <c r="J1403" s="6">
        <v>2.6</v>
      </c>
      <c r="K1403" s="7">
        <v>566</v>
      </c>
      <c r="L1403" s="8">
        <v>243</v>
      </c>
      <c r="M1403" s="3">
        <v>4</v>
      </c>
      <c r="N1403" s="3">
        <v>4</v>
      </c>
      <c r="O1403" s="2" t="s">
        <v>80</v>
      </c>
      <c r="P1403" s="9" t="s">
        <v>2821</v>
      </c>
      <c r="Q1403" s="9" t="s">
        <v>16013</v>
      </c>
      <c r="R1403" s="10">
        <v>43950</v>
      </c>
      <c r="S1403" s="16">
        <v>45796.626012248169</v>
      </c>
      <c r="T1403" s="1" t="s">
        <v>19917</v>
      </c>
      <c r="U1403" s="46">
        <v>2020</v>
      </c>
      <c r="V1403" s="46">
        <v>2025</v>
      </c>
    </row>
    <row r="1404" spans="1:22" x14ac:dyDescent="0.3">
      <c r="A1404" s="3">
        <v>1403</v>
      </c>
      <c r="B1404" s="2" t="s">
        <v>2824</v>
      </c>
      <c r="C1404" s="2" t="s">
        <v>39</v>
      </c>
      <c r="D1404" s="2" t="s">
        <v>34</v>
      </c>
      <c r="E1404" s="3">
        <v>2001</v>
      </c>
      <c r="F1404" s="4">
        <v>8985.39</v>
      </c>
      <c r="G1404" s="5">
        <v>186469</v>
      </c>
      <c r="H1404" s="2" t="s">
        <v>28</v>
      </c>
      <c r="I1404" s="2" t="s">
        <v>22</v>
      </c>
      <c r="J1404" s="6">
        <v>3.7</v>
      </c>
      <c r="K1404" s="7">
        <v>436</v>
      </c>
      <c r="L1404" s="8">
        <v>417</v>
      </c>
      <c r="M1404" s="3">
        <v>4</v>
      </c>
      <c r="N1404" s="3">
        <v>5</v>
      </c>
      <c r="O1404" s="2" t="s">
        <v>30</v>
      </c>
      <c r="P1404" s="9" t="s">
        <v>2823</v>
      </c>
      <c r="Q1404" s="9" t="s">
        <v>16014</v>
      </c>
      <c r="R1404" s="10">
        <v>44667</v>
      </c>
      <c r="S1404" s="16">
        <v>45389.788644774679</v>
      </c>
      <c r="T1404" s="1" t="s">
        <v>19917</v>
      </c>
      <c r="U1404" s="46">
        <v>2022</v>
      </c>
      <c r="V1404" s="46">
        <v>2024</v>
      </c>
    </row>
    <row r="1405" spans="1:22" x14ac:dyDescent="0.3">
      <c r="A1405" s="3">
        <v>1404</v>
      </c>
      <c r="B1405" s="2" t="s">
        <v>2826</v>
      </c>
      <c r="C1405" s="2" t="s">
        <v>118</v>
      </c>
      <c r="D1405" s="2" t="s">
        <v>56</v>
      </c>
      <c r="E1405" s="3">
        <v>1993</v>
      </c>
      <c r="F1405" s="4">
        <v>76167.92</v>
      </c>
      <c r="G1405" s="5">
        <v>14285</v>
      </c>
      <c r="H1405" s="2" t="s">
        <v>28</v>
      </c>
      <c r="I1405" s="2" t="s">
        <v>22</v>
      </c>
      <c r="J1405" s="6">
        <v>1.4</v>
      </c>
      <c r="K1405" s="7">
        <v>144</v>
      </c>
      <c r="L1405" s="8">
        <v>379</v>
      </c>
      <c r="M1405" s="3">
        <v>4</v>
      </c>
      <c r="N1405" s="3">
        <v>5</v>
      </c>
      <c r="O1405" s="2" t="s">
        <v>80</v>
      </c>
      <c r="P1405" s="9" t="s">
        <v>2825</v>
      </c>
      <c r="Q1405" s="9" t="s">
        <v>16015</v>
      </c>
      <c r="R1405" s="10">
        <v>43265</v>
      </c>
      <c r="S1405" s="16">
        <v>45157.164119869689</v>
      </c>
      <c r="T1405" s="1" t="s">
        <v>19919</v>
      </c>
      <c r="U1405" s="46">
        <v>2018</v>
      </c>
      <c r="V1405" s="46">
        <v>2023</v>
      </c>
    </row>
    <row r="1406" spans="1:22" x14ac:dyDescent="0.3">
      <c r="A1406" s="3">
        <v>1405</v>
      </c>
      <c r="B1406" s="2" t="s">
        <v>2828</v>
      </c>
      <c r="C1406" s="2" t="s">
        <v>49</v>
      </c>
      <c r="D1406" s="2" t="s">
        <v>64</v>
      </c>
      <c r="E1406" s="3">
        <v>1998</v>
      </c>
      <c r="F1406" s="4">
        <v>11381.91</v>
      </c>
      <c r="G1406" s="5">
        <v>85946</v>
      </c>
      <c r="H1406" s="2" t="s">
        <v>21</v>
      </c>
      <c r="I1406" s="2" t="s">
        <v>22</v>
      </c>
      <c r="J1406" s="6">
        <v>1.2</v>
      </c>
      <c r="K1406" s="7">
        <v>347</v>
      </c>
      <c r="L1406" s="8">
        <v>268</v>
      </c>
      <c r="M1406" s="3">
        <v>5</v>
      </c>
      <c r="N1406" s="3">
        <v>5</v>
      </c>
      <c r="O1406" s="2" t="s">
        <v>23</v>
      </c>
      <c r="P1406" s="9" t="s">
        <v>2827</v>
      </c>
      <c r="Q1406" s="9" t="s">
        <v>16016</v>
      </c>
      <c r="R1406" s="10">
        <v>44899</v>
      </c>
      <c r="S1406" s="16">
        <v>45358.684423930499</v>
      </c>
      <c r="T1406" s="1" t="s">
        <v>19925</v>
      </c>
      <c r="U1406" s="46">
        <v>2022</v>
      </c>
      <c r="V1406" s="46">
        <v>2024</v>
      </c>
    </row>
    <row r="1407" spans="1:22" x14ac:dyDescent="0.3">
      <c r="A1407" s="3">
        <v>1406</v>
      </c>
      <c r="B1407" s="2" t="s">
        <v>2830</v>
      </c>
      <c r="C1407" s="2" t="s">
        <v>74</v>
      </c>
      <c r="D1407" s="2" t="s">
        <v>34</v>
      </c>
      <c r="E1407" s="3">
        <v>2008</v>
      </c>
      <c r="F1407" s="4">
        <v>45391.76</v>
      </c>
      <c r="G1407" s="5">
        <v>286004</v>
      </c>
      <c r="H1407" s="2" t="s">
        <v>21</v>
      </c>
      <c r="I1407" s="2" t="s">
        <v>22</v>
      </c>
      <c r="J1407" s="6">
        <v>1.3</v>
      </c>
      <c r="K1407" s="7">
        <v>343</v>
      </c>
      <c r="L1407" s="8">
        <v>540</v>
      </c>
      <c r="M1407" s="3">
        <v>5</v>
      </c>
      <c r="N1407" s="3">
        <v>4</v>
      </c>
      <c r="O1407" s="2" t="s">
        <v>23</v>
      </c>
      <c r="P1407" s="9" t="s">
        <v>2829</v>
      </c>
      <c r="Q1407" s="9" t="s">
        <v>16017</v>
      </c>
      <c r="R1407" s="10">
        <v>42101</v>
      </c>
      <c r="S1407" s="16">
        <v>45747.268140673863</v>
      </c>
      <c r="T1407" s="1" t="s">
        <v>19917</v>
      </c>
      <c r="U1407" s="46">
        <v>2015</v>
      </c>
      <c r="V1407" s="46">
        <v>2025</v>
      </c>
    </row>
    <row r="1408" spans="1:22" x14ac:dyDescent="0.3">
      <c r="A1408" s="3">
        <v>1407</v>
      </c>
      <c r="B1408" s="2" t="s">
        <v>2832</v>
      </c>
      <c r="C1408" s="2" t="s">
        <v>49</v>
      </c>
      <c r="D1408" s="2" t="s">
        <v>40</v>
      </c>
      <c r="E1408" s="3">
        <v>2011</v>
      </c>
      <c r="F1408" s="4">
        <v>19469.95</v>
      </c>
      <c r="G1408" s="5">
        <v>157341</v>
      </c>
      <c r="H1408" s="2" t="s">
        <v>21</v>
      </c>
      <c r="I1408" s="2" t="s">
        <v>29</v>
      </c>
      <c r="J1408" s="6">
        <v>5.7</v>
      </c>
      <c r="K1408" s="7">
        <v>454</v>
      </c>
      <c r="L1408" s="8">
        <v>307</v>
      </c>
      <c r="M1408" s="3">
        <v>4</v>
      </c>
      <c r="N1408" s="3">
        <v>7</v>
      </c>
      <c r="O1408" s="2" t="s">
        <v>51</v>
      </c>
      <c r="P1408" s="9" t="s">
        <v>2831</v>
      </c>
      <c r="Q1408" s="9" t="s">
        <v>16018</v>
      </c>
      <c r="R1408" s="10">
        <v>44775</v>
      </c>
      <c r="S1408" s="16">
        <v>45348.170321109938</v>
      </c>
      <c r="T1408" s="1" t="s">
        <v>19921</v>
      </c>
      <c r="U1408" s="46">
        <v>2022</v>
      </c>
      <c r="V1408" s="46">
        <v>2024</v>
      </c>
    </row>
    <row r="1409" spans="1:22" x14ac:dyDescent="0.3">
      <c r="A1409" s="3">
        <v>1408</v>
      </c>
      <c r="B1409" s="2" t="s">
        <v>2834</v>
      </c>
      <c r="C1409" s="2" t="s">
        <v>33</v>
      </c>
      <c r="D1409" s="2" t="s">
        <v>79</v>
      </c>
      <c r="E1409" s="3">
        <v>2020</v>
      </c>
      <c r="F1409" s="4">
        <v>59775.7</v>
      </c>
      <c r="G1409" s="5">
        <v>255276</v>
      </c>
      <c r="H1409" s="2" t="s">
        <v>35</v>
      </c>
      <c r="I1409" s="2" t="s">
        <v>22</v>
      </c>
      <c r="J1409" s="6">
        <v>4.8</v>
      </c>
      <c r="K1409" s="7">
        <v>214</v>
      </c>
      <c r="L1409" s="8">
        <v>528</v>
      </c>
      <c r="M1409" s="3">
        <v>5</v>
      </c>
      <c r="N1409" s="3">
        <v>5</v>
      </c>
      <c r="O1409" s="2" t="s">
        <v>23</v>
      </c>
      <c r="P1409" s="9" t="s">
        <v>2833</v>
      </c>
      <c r="Q1409" s="9" t="s">
        <v>16019</v>
      </c>
      <c r="R1409" s="10">
        <v>44861</v>
      </c>
      <c r="S1409" s="16">
        <v>45783.191325310778</v>
      </c>
      <c r="T1409" s="1" t="s">
        <v>19923</v>
      </c>
      <c r="U1409" s="46">
        <v>2022</v>
      </c>
      <c r="V1409" s="46">
        <v>2025</v>
      </c>
    </row>
    <row r="1410" spans="1:22" x14ac:dyDescent="0.3">
      <c r="A1410" s="3">
        <v>1409</v>
      </c>
      <c r="B1410" s="2" t="s">
        <v>2836</v>
      </c>
      <c r="C1410" s="2" t="s">
        <v>118</v>
      </c>
      <c r="D1410" s="2" t="s">
        <v>56</v>
      </c>
      <c r="E1410" s="3">
        <v>2024</v>
      </c>
      <c r="F1410" s="4">
        <v>76062.259999999995</v>
      </c>
      <c r="G1410" s="5">
        <v>259173</v>
      </c>
      <c r="H1410" s="2" t="s">
        <v>35</v>
      </c>
      <c r="I1410" s="2" t="s">
        <v>29</v>
      </c>
      <c r="J1410" s="6">
        <v>5.4</v>
      </c>
      <c r="K1410" s="7">
        <v>383</v>
      </c>
      <c r="L1410" s="8">
        <v>335</v>
      </c>
      <c r="M1410" s="3">
        <v>2</v>
      </c>
      <c r="N1410" s="3">
        <v>4</v>
      </c>
      <c r="O1410" s="2" t="s">
        <v>23</v>
      </c>
      <c r="P1410" s="9" t="s">
        <v>2835</v>
      </c>
      <c r="Q1410" s="9" t="s">
        <v>16020</v>
      </c>
      <c r="R1410" s="10">
        <v>44543</v>
      </c>
      <c r="S1410" s="16">
        <v>45163.443375720854</v>
      </c>
      <c r="T1410" s="1" t="s">
        <v>19925</v>
      </c>
      <c r="U1410" s="46">
        <v>2021</v>
      </c>
      <c r="V1410" s="46">
        <v>2023</v>
      </c>
    </row>
    <row r="1411" spans="1:22" x14ac:dyDescent="0.3">
      <c r="A1411" s="3">
        <v>1410</v>
      </c>
      <c r="B1411" s="2" t="s">
        <v>568</v>
      </c>
      <c r="C1411" s="2" t="s">
        <v>49</v>
      </c>
      <c r="D1411" s="2" t="s">
        <v>92</v>
      </c>
      <c r="E1411" s="3">
        <v>2008</v>
      </c>
      <c r="F1411" s="4">
        <v>35724.06</v>
      </c>
      <c r="G1411" s="5">
        <v>180167</v>
      </c>
      <c r="H1411" s="2" t="s">
        <v>28</v>
      </c>
      <c r="I1411" s="2" t="s">
        <v>22</v>
      </c>
      <c r="J1411" s="6">
        <v>1.1000000000000001</v>
      </c>
      <c r="K1411" s="7">
        <v>455</v>
      </c>
      <c r="L1411" s="8">
        <v>788</v>
      </c>
      <c r="M1411" s="3">
        <v>2</v>
      </c>
      <c r="N1411" s="3">
        <v>7</v>
      </c>
      <c r="O1411" s="2" t="s">
        <v>23</v>
      </c>
      <c r="P1411" s="9" t="s">
        <v>2837</v>
      </c>
      <c r="Q1411" s="9" t="s">
        <v>16021</v>
      </c>
      <c r="R1411" s="10">
        <v>42894</v>
      </c>
      <c r="S1411" s="16">
        <v>45703.31334971566</v>
      </c>
      <c r="T1411" s="1" t="s">
        <v>19919</v>
      </c>
      <c r="U1411" s="46">
        <v>2017</v>
      </c>
      <c r="V1411" s="46">
        <v>2025</v>
      </c>
    </row>
    <row r="1412" spans="1:22" x14ac:dyDescent="0.3">
      <c r="A1412" s="3">
        <v>1411</v>
      </c>
      <c r="B1412" s="2" t="s">
        <v>2839</v>
      </c>
      <c r="C1412" s="2" t="s">
        <v>107</v>
      </c>
      <c r="D1412" s="2" t="s">
        <v>20</v>
      </c>
      <c r="E1412" s="3">
        <v>2011</v>
      </c>
      <c r="F1412" s="4">
        <v>58988.26</v>
      </c>
      <c r="G1412" s="5">
        <v>298441</v>
      </c>
      <c r="H1412" s="2" t="s">
        <v>28</v>
      </c>
      <c r="I1412" s="2" t="s">
        <v>29</v>
      </c>
      <c r="J1412" s="6">
        <v>2.5</v>
      </c>
      <c r="K1412" s="7">
        <v>647</v>
      </c>
      <c r="L1412" s="8">
        <v>561</v>
      </c>
      <c r="M1412" s="3">
        <v>4</v>
      </c>
      <c r="N1412" s="3">
        <v>5</v>
      </c>
      <c r="O1412" s="2" t="s">
        <v>30</v>
      </c>
      <c r="P1412" s="9" t="s">
        <v>2838</v>
      </c>
      <c r="Q1412" s="9" t="s">
        <v>16022</v>
      </c>
      <c r="R1412" s="10">
        <v>42822</v>
      </c>
      <c r="S1412" s="16">
        <v>45674.983683782477</v>
      </c>
      <c r="T1412" s="1" t="s">
        <v>19916</v>
      </c>
      <c r="U1412" s="46">
        <v>2017</v>
      </c>
      <c r="V1412" s="46">
        <v>2025</v>
      </c>
    </row>
    <row r="1413" spans="1:22" x14ac:dyDescent="0.3">
      <c r="A1413" s="3">
        <v>1412</v>
      </c>
      <c r="B1413" s="2" t="s">
        <v>2841</v>
      </c>
      <c r="C1413" s="2" t="s">
        <v>49</v>
      </c>
      <c r="D1413" s="2" t="s">
        <v>46</v>
      </c>
      <c r="E1413" s="3">
        <v>2007</v>
      </c>
      <c r="F1413" s="4">
        <v>73201.58</v>
      </c>
      <c r="G1413" s="5">
        <v>153945</v>
      </c>
      <c r="H1413" s="2" t="s">
        <v>28</v>
      </c>
      <c r="I1413" s="2" t="s">
        <v>29</v>
      </c>
      <c r="J1413" s="6">
        <v>1.2</v>
      </c>
      <c r="K1413" s="7">
        <v>111</v>
      </c>
      <c r="L1413" s="8">
        <v>188</v>
      </c>
      <c r="M1413" s="3">
        <v>5</v>
      </c>
      <c r="N1413" s="3">
        <v>4</v>
      </c>
      <c r="O1413" s="2" t="s">
        <v>36</v>
      </c>
      <c r="P1413" s="9" t="s">
        <v>2840</v>
      </c>
      <c r="Q1413" s="9" t="s">
        <v>18939</v>
      </c>
      <c r="R1413" s="10">
        <v>42045</v>
      </c>
      <c r="S1413" s="16">
        <v>45232.515190083737</v>
      </c>
      <c r="T1413" s="1" t="s">
        <v>19915</v>
      </c>
      <c r="U1413" s="46">
        <v>2015</v>
      </c>
      <c r="V1413" s="46">
        <v>2023</v>
      </c>
    </row>
    <row r="1414" spans="1:22" x14ac:dyDescent="0.3">
      <c r="A1414" s="3">
        <v>1413</v>
      </c>
      <c r="B1414" s="2" t="s">
        <v>2843</v>
      </c>
      <c r="C1414" s="2" t="s">
        <v>45</v>
      </c>
      <c r="D1414" s="2" t="s">
        <v>46</v>
      </c>
      <c r="E1414" s="3">
        <v>2015</v>
      </c>
      <c r="F1414" s="4">
        <v>47883.11</v>
      </c>
      <c r="G1414" s="5">
        <v>91769</v>
      </c>
      <c r="H1414" s="2" t="s">
        <v>35</v>
      </c>
      <c r="I1414" s="2" t="s">
        <v>22</v>
      </c>
      <c r="J1414" s="6">
        <v>5</v>
      </c>
      <c r="K1414" s="7">
        <v>698</v>
      </c>
      <c r="L1414" s="8">
        <v>462</v>
      </c>
      <c r="M1414" s="3">
        <v>2</v>
      </c>
      <c r="N1414" s="3">
        <v>4</v>
      </c>
      <c r="O1414" s="2" t="s">
        <v>30</v>
      </c>
      <c r="P1414" s="9" t="s">
        <v>2842</v>
      </c>
      <c r="Q1414" s="9" t="s">
        <v>16023</v>
      </c>
      <c r="R1414" s="10">
        <v>44875</v>
      </c>
      <c r="S1414" s="16">
        <v>45508.072301506021</v>
      </c>
      <c r="T1414" s="1" t="s">
        <v>19924</v>
      </c>
      <c r="U1414" s="46">
        <v>2022</v>
      </c>
      <c r="V1414" s="46">
        <v>2024</v>
      </c>
    </row>
    <row r="1415" spans="1:22" x14ac:dyDescent="0.3">
      <c r="A1415" s="3">
        <v>1414</v>
      </c>
      <c r="B1415" s="2" t="s">
        <v>2845</v>
      </c>
      <c r="C1415" s="2" t="s">
        <v>33</v>
      </c>
      <c r="D1415" s="2" t="s">
        <v>20</v>
      </c>
      <c r="E1415" s="3">
        <v>2003</v>
      </c>
      <c r="F1415" s="4">
        <v>36778.269999999997</v>
      </c>
      <c r="G1415" s="5">
        <v>147657</v>
      </c>
      <c r="H1415" s="2" t="s">
        <v>41</v>
      </c>
      <c r="I1415" s="2" t="s">
        <v>22</v>
      </c>
      <c r="J1415" s="6">
        <v>2.7</v>
      </c>
      <c r="K1415" s="7">
        <v>158</v>
      </c>
      <c r="L1415" s="8">
        <v>330</v>
      </c>
      <c r="M1415" s="3">
        <v>3</v>
      </c>
      <c r="N1415" s="3">
        <v>2</v>
      </c>
      <c r="O1415" s="2" t="s">
        <v>65</v>
      </c>
      <c r="P1415" s="9" t="s">
        <v>2844</v>
      </c>
      <c r="Q1415" s="9" t="s">
        <v>16024</v>
      </c>
      <c r="R1415" s="10">
        <v>42657</v>
      </c>
      <c r="S1415" s="16">
        <v>45457.838254696653</v>
      </c>
      <c r="T1415" s="1" t="s">
        <v>19923</v>
      </c>
      <c r="U1415" s="46">
        <v>2016</v>
      </c>
      <c r="V1415" s="46">
        <v>2024</v>
      </c>
    </row>
    <row r="1416" spans="1:22" x14ac:dyDescent="0.3">
      <c r="A1416" s="3">
        <v>1415</v>
      </c>
      <c r="B1416" s="2" t="s">
        <v>2847</v>
      </c>
      <c r="C1416" s="2" t="s">
        <v>19</v>
      </c>
      <c r="D1416" s="2" t="s">
        <v>34</v>
      </c>
      <c r="E1416" s="3">
        <v>2018</v>
      </c>
      <c r="F1416" s="4">
        <v>16496.22</v>
      </c>
      <c r="G1416" s="5">
        <v>125008</v>
      </c>
      <c r="H1416" s="2" t="s">
        <v>35</v>
      </c>
      <c r="I1416" s="2" t="s">
        <v>29</v>
      </c>
      <c r="J1416" s="6">
        <v>2.7</v>
      </c>
      <c r="K1416" s="7">
        <v>232</v>
      </c>
      <c r="L1416" s="8">
        <v>371</v>
      </c>
      <c r="M1416" s="3">
        <v>4</v>
      </c>
      <c r="N1416" s="3">
        <v>5</v>
      </c>
      <c r="O1416" s="2" t="s">
        <v>36</v>
      </c>
      <c r="P1416" s="9" t="s">
        <v>2846</v>
      </c>
      <c r="Q1416" s="9" t="s">
        <v>19444</v>
      </c>
      <c r="R1416" s="10">
        <v>42559</v>
      </c>
      <c r="S1416" s="16">
        <v>45458.568400725853</v>
      </c>
      <c r="T1416" s="1" t="s">
        <v>19920</v>
      </c>
      <c r="U1416" s="46">
        <v>2016</v>
      </c>
      <c r="V1416" s="46">
        <v>2024</v>
      </c>
    </row>
    <row r="1417" spans="1:22" x14ac:dyDescent="0.3">
      <c r="A1417" s="3">
        <v>1416</v>
      </c>
      <c r="B1417" s="2" t="s">
        <v>398</v>
      </c>
      <c r="C1417" s="2" t="s">
        <v>33</v>
      </c>
      <c r="D1417" s="2" t="s">
        <v>56</v>
      </c>
      <c r="E1417" s="3">
        <v>2012</v>
      </c>
      <c r="F1417" s="4">
        <v>39786.32</v>
      </c>
      <c r="G1417" s="5">
        <v>283140</v>
      </c>
      <c r="H1417" s="2" t="s">
        <v>35</v>
      </c>
      <c r="I1417" s="2" t="s">
        <v>29</v>
      </c>
      <c r="J1417" s="6">
        <v>3.6</v>
      </c>
      <c r="K1417" s="7">
        <v>688</v>
      </c>
      <c r="L1417" s="8">
        <v>625</v>
      </c>
      <c r="M1417" s="3">
        <v>2</v>
      </c>
      <c r="N1417" s="3">
        <v>7</v>
      </c>
      <c r="O1417" s="2" t="s">
        <v>51</v>
      </c>
      <c r="P1417" s="9" t="s">
        <v>2848</v>
      </c>
      <c r="Q1417" s="9" t="s">
        <v>18940</v>
      </c>
      <c r="R1417" s="10">
        <v>43817</v>
      </c>
      <c r="S1417" s="16">
        <v>45293.26333971366</v>
      </c>
      <c r="T1417" s="1" t="s">
        <v>19925</v>
      </c>
      <c r="U1417" s="46">
        <v>2019</v>
      </c>
      <c r="V1417" s="46">
        <v>2024</v>
      </c>
    </row>
    <row r="1418" spans="1:22" x14ac:dyDescent="0.3">
      <c r="A1418" s="3">
        <v>1417</v>
      </c>
      <c r="B1418" s="2" t="s">
        <v>11233</v>
      </c>
      <c r="C1418" s="2" t="s">
        <v>26</v>
      </c>
      <c r="D1418" s="2" t="s">
        <v>20</v>
      </c>
      <c r="E1418" s="3">
        <v>2010</v>
      </c>
      <c r="F1418" s="4">
        <v>14233.17</v>
      </c>
      <c r="G1418" s="5">
        <v>244692</v>
      </c>
      <c r="H1418" s="2" t="s">
        <v>41</v>
      </c>
      <c r="I1418" s="2" t="s">
        <v>22</v>
      </c>
      <c r="J1418" s="6">
        <v>2.4</v>
      </c>
      <c r="K1418" s="7">
        <v>383</v>
      </c>
      <c r="L1418" s="8">
        <v>448</v>
      </c>
      <c r="M1418" s="3">
        <v>5</v>
      </c>
      <c r="N1418" s="3">
        <v>5</v>
      </c>
      <c r="O1418" s="2" t="s">
        <v>51</v>
      </c>
      <c r="P1418" s="9" t="s">
        <v>2849</v>
      </c>
      <c r="Q1418" s="9" t="s">
        <v>18941</v>
      </c>
      <c r="R1418" s="10">
        <v>43973</v>
      </c>
      <c r="S1418" s="16">
        <v>45393.001287303181</v>
      </c>
      <c r="T1418" s="1" t="s">
        <v>19918</v>
      </c>
      <c r="U1418" s="46">
        <v>2020</v>
      </c>
      <c r="V1418" s="46">
        <v>2024</v>
      </c>
    </row>
    <row r="1419" spans="1:22" x14ac:dyDescent="0.3">
      <c r="A1419" s="3">
        <v>1418</v>
      </c>
      <c r="B1419" s="2" t="s">
        <v>2851</v>
      </c>
      <c r="C1419" s="2" t="s">
        <v>63</v>
      </c>
      <c r="D1419" s="2" t="s">
        <v>64</v>
      </c>
      <c r="E1419" s="3">
        <v>2005</v>
      </c>
      <c r="F1419" s="4">
        <v>22701.46</v>
      </c>
      <c r="G1419" s="5">
        <v>280330</v>
      </c>
      <c r="H1419" s="2" t="s">
        <v>35</v>
      </c>
      <c r="I1419" s="2" t="s">
        <v>29</v>
      </c>
      <c r="J1419" s="6">
        <v>4.9000000000000004</v>
      </c>
      <c r="K1419" s="7">
        <v>460</v>
      </c>
      <c r="L1419" s="8">
        <v>431</v>
      </c>
      <c r="M1419" s="3">
        <v>5</v>
      </c>
      <c r="N1419" s="3">
        <v>4</v>
      </c>
      <c r="O1419" s="2" t="s">
        <v>51</v>
      </c>
      <c r="P1419" s="9" t="s">
        <v>2850</v>
      </c>
      <c r="Q1419" s="9" t="s">
        <v>19445</v>
      </c>
      <c r="R1419" s="10">
        <v>44626</v>
      </c>
      <c r="S1419" s="16">
        <v>45597.296146274974</v>
      </c>
      <c r="T1419" s="1" t="s">
        <v>19916</v>
      </c>
      <c r="U1419" s="46">
        <v>2022</v>
      </c>
      <c r="V1419" s="46">
        <v>2024</v>
      </c>
    </row>
    <row r="1420" spans="1:22" x14ac:dyDescent="0.3">
      <c r="A1420" s="3">
        <v>1419</v>
      </c>
      <c r="B1420" s="2" t="s">
        <v>2853</v>
      </c>
      <c r="C1420" s="2" t="s">
        <v>26</v>
      </c>
      <c r="D1420" s="2" t="s">
        <v>20</v>
      </c>
      <c r="E1420" s="3">
        <v>2017</v>
      </c>
      <c r="F1420" s="4">
        <v>36652.400000000001</v>
      </c>
      <c r="G1420" s="5">
        <v>270765</v>
      </c>
      <c r="H1420" s="2" t="s">
        <v>41</v>
      </c>
      <c r="I1420" s="2" t="s">
        <v>29</v>
      </c>
      <c r="J1420" s="6">
        <v>1.1000000000000001</v>
      </c>
      <c r="K1420" s="7">
        <v>626</v>
      </c>
      <c r="L1420" s="8">
        <v>771</v>
      </c>
      <c r="M1420" s="3">
        <v>5</v>
      </c>
      <c r="N1420" s="3">
        <v>2</v>
      </c>
      <c r="O1420" s="2" t="s">
        <v>51</v>
      </c>
      <c r="P1420" s="9" t="s">
        <v>2852</v>
      </c>
      <c r="Q1420" s="9" t="s">
        <v>16025</v>
      </c>
      <c r="R1420" s="10">
        <v>44674</v>
      </c>
      <c r="S1420" s="16">
        <v>45487.482183482418</v>
      </c>
      <c r="T1420" s="1" t="s">
        <v>19917</v>
      </c>
      <c r="U1420" s="46">
        <v>2022</v>
      </c>
      <c r="V1420" s="46">
        <v>2024</v>
      </c>
    </row>
    <row r="1421" spans="1:22" x14ac:dyDescent="0.3">
      <c r="A1421" s="3">
        <v>1420</v>
      </c>
      <c r="B1421" s="2" t="s">
        <v>2855</v>
      </c>
      <c r="C1421" s="2" t="s">
        <v>39</v>
      </c>
      <c r="D1421" s="2" t="s">
        <v>56</v>
      </c>
      <c r="E1421" s="3">
        <v>2002</v>
      </c>
      <c r="F1421" s="4">
        <v>79230.039999999994</v>
      </c>
      <c r="G1421" s="5">
        <v>181909</v>
      </c>
      <c r="H1421" s="2" t="s">
        <v>35</v>
      </c>
      <c r="I1421" s="2" t="s">
        <v>22</v>
      </c>
      <c r="J1421" s="6">
        <v>4.5999999999999996</v>
      </c>
      <c r="K1421" s="7">
        <v>300</v>
      </c>
      <c r="L1421" s="8">
        <v>407</v>
      </c>
      <c r="M1421" s="3">
        <v>4</v>
      </c>
      <c r="N1421" s="3">
        <v>5</v>
      </c>
      <c r="O1421" s="2" t="s">
        <v>80</v>
      </c>
      <c r="P1421" s="9" t="s">
        <v>2854</v>
      </c>
      <c r="Q1421" s="9" t="s">
        <v>16026</v>
      </c>
      <c r="R1421" s="10">
        <v>42771</v>
      </c>
      <c r="S1421" s="16">
        <v>45220.978882822281</v>
      </c>
      <c r="T1421" s="1" t="s">
        <v>19915</v>
      </c>
      <c r="U1421" s="46">
        <v>2017</v>
      </c>
      <c r="V1421" s="46">
        <v>2023</v>
      </c>
    </row>
    <row r="1422" spans="1:22" x14ac:dyDescent="0.3">
      <c r="A1422" s="3">
        <v>1421</v>
      </c>
      <c r="B1422" s="2" t="s">
        <v>11238</v>
      </c>
      <c r="C1422" s="2" t="s">
        <v>49</v>
      </c>
      <c r="D1422" s="2" t="s">
        <v>56</v>
      </c>
      <c r="E1422" s="3">
        <v>1996</v>
      </c>
      <c r="F1422" s="4">
        <v>59618.84</v>
      </c>
      <c r="G1422" s="5">
        <v>131202</v>
      </c>
      <c r="H1422" s="2" t="s">
        <v>21</v>
      </c>
      <c r="I1422" s="2" t="s">
        <v>22</v>
      </c>
      <c r="J1422" s="6">
        <v>5.0999999999999996</v>
      </c>
      <c r="K1422" s="7">
        <v>171</v>
      </c>
      <c r="L1422" s="8">
        <v>333</v>
      </c>
      <c r="M1422" s="3">
        <v>5</v>
      </c>
      <c r="N1422" s="3">
        <v>4</v>
      </c>
      <c r="O1422" s="2" t="s">
        <v>42</v>
      </c>
      <c r="P1422" s="9" t="s">
        <v>2856</v>
      </c>
      <c r="Q1422" s="9" t="s">
        <v>16027</v>
      </c>
      <c r="R1422" s="10">
        <v>41863</v>
      </c>
      <c r="S1422" s="16">
        <v>45666.221931432003</v>
      </c>
      <c r="T1422" s="1" t="s">
        <v>19921</v>
      </c>
      <c r="U1422" s="46">
        <v>2014</v>
      </c>
      <c r="V1422" s="46">
        <v>2025</v>
      </c>
    </row>
    <row r="1423" spans="1:22" x14ac:dyDescent="0.3">
      <c r="A1423" s="3">
        <v>1422</v>
      </c>
      <c r="B1423" s="2" t="s">
        <v>2858</v>
      </c>
      <c r="C1423" s="2" t="s">
        <v>39</v>
      </c>
      <c r="D1423" s="2" t="s">
        <v>79</v>
      </c>
      <c r="E1423" s="3">
        <v>2006</v>
      </c>
      <c r="F1423" s="4">
        <v>47693.08</v>
      </c>
      <c r="G1423" s="5">
        <v>169948</v>
      </c>
      <c r="H1423" s="2" t="s">
        <v>21</v>
      </c>
      <c r="I1423" s="2" t="s">
        <v>22</v>
      </c>
      <c r="J1423" s="6">
        <v>5.8</v>
      </c>
      <c r="K1423" s="7">
        <v>303</v>
      </c>
      <c r="L1423" s="8">
        <v>763</v>
      </c>
      <c r="M1423" s="3">
        <v>2</v>
      </c>
      <c r="N1423" s="3">
        <v>2</v>
      </c>
      <c r="O1423" s="2" t="s">
        <v>85</v>
      </c>
      <c r="P1423" s="9" t="s">
        <v>2857</v>
      </c>
      <c r="Q1423" s="9" t="s">
        <v>19683</v>
      </c>
      <c r="R1423" s="10">
        <v>44779</v>
      </c>
      <c r="S1423" s="16">
        <v>45673.669420929909</v>
      </c>
      <c r="T1423" s="1" t="s">
        <v>19921</v>
      </c>
      <c r="U1423" s="46">
        <v>2022</v>
      </c>
      <c r="V1423" s="46">
        <v>2025</v>
      </c>
    </row>
    <row r="1424" spans="1:22" x14ac:dyDescent="0.3">
      <c r="A1424" s="3">
        <v>1423</v>
      </c>
      <c r="B1424" s="2" t="s">
        <v>2860</v>
      </c>
      <c r="C1424" s="2" t="s">
        <v>49</v>
      </c>
      <c r="D1424" s="2" t="s">
        <v>92</v>
      </c>
      <c r="E1424" s="3">
        <v>2002</v>
      </c>
      <c r="F1424" s="4">
        <v>67842.09</v>
      </c>
      <c r="G1424" s="5">
        <v>225579</v>
      </c>
      <c r="H1424" s="2" t="s">
        <v>21</v>
      </c>
      <c r="I1424" s="2" t="s">
        <v>22</v>
      </c>
      <c r="J1424" s="6">
        <v>2</v>
      </c>
      <c r="K1424" s="7">
        <v>103</v>
      </c>
      <c r="L1424" s="8">
        <v>428</v>
      </c>
      <c r="M1424" s="3">
        <v>2</v>
      </c>
      <c r="N1424" s="3">
        <v>2</v>
      </c>
      <c r="O1424" s="2" t="s">
        <v>36</v>
      </c>
      <c r="P1424" s="9" t="s">
        <v>2859</v>
      </c>
      <c r="Q1424" s="9" t="s">
        <v>16028</v>
      </c>
      <c r="R1424" s="10">
        <v>43486</v>
      </c>
      <c r="S1424" s="16">
        <v>45215.867860617836</v>
      </c>
      <c r="T1424" s="1" t="s">
        <v>19926</v>
      </c>
      <c r="U1424" s="46">
        <v>2019</v>
      </c>
      <c r="V1424" s="46">
        <v>2023</v>
      </c>
    </row>
    <row r="1425" spans="1:22" x14ac:dyDescent="0.3">
      <c r="A1425" s="3">
        <v>1424</v>
      </c>
      <c r="B1425" s="2" t="s">
        <v>2862</v>
      </c>
      <c r="C1425" s="2" t="s">
        <v>63</v>
      </c>
      <c r="D1425" s="2" t="s">
        <v>64</v>
      </c>
      <c r="E1425" s="3">
        <v>1997</v>
      </c>
      <c r="F1425" s="4">
        <v>45371.199999999997</v>
      </c>
      <c r="G1425" s="5">
        <v>19267</v>
      </c>
      <c r="H1425" s="2" t="s">
        <v>21</v>
      </c>
      <c r="I1425" s="2" t="s">
        <v>29</v>
      </c>
      <c r="J1425" s="6">
        <v>1.8</v>
      </c>
      <c r="K1425" s="7">
        <v>429</v>
      </c>
      <c r="L1425" s="8">
        <v>568</v>
      </c>
      <c r="M1425" s="3">
        <v>5</v>
      </c>
      <c r="N1425" s="3">
        <v>5</v>
      </c>
      <c r="O1425" s="2" t="s">
        <v>36</v>
      </c>
      <c r="P1425" s="9" t="s">
        <v>2861</v>
      </c>
      <c r="Q1425" s="9" t="s">
        <v>16029</v>
      </c>
      <c r="R1425" s="10">
        <v>41996</v>
      </c>
      <c r="S1425" s="16">
        <v>45433.01328970366</v>
      </c>
      <c r="T1425" s="1" t="s">
        <v>19925</v>
      </c>
      <c r="U1425" s="46">
        <v>2014</v>
      </c>
      <c r="V1425" s="46">
        <v>2024</v>
      </c>
    </row>
    <row r="1426" spans="1:22" x14ac:dyDescent="0.3">
      <c r="A1426" s="3">
        <v>1425</v>
      </c>
      <c r="B1426" s="2" t="s">
        <v>2864</v>
      </c>
      <c r="C1426" s="2" t="s">
        <v>118</v>
      </c>
      <c r="D1426" s="2" t="s">
        <v>64</v>
      </c>
      <c r="E1426" s="3">
        <v>2012</v>
      </c>
      <c r="F1426" s="4">
        <v>17255.36</v>
      </c>
      <c r="G1426" s="5">
        <v>250853</v>
      </c>
      <c r="H1426" s="2" t="s">
        <v>41</v>
      </c>
      <c r="I1426" s="2" t="s">
        <v>22</v>
      </c>
      <c r="J1426" s="6">
        <v>5.8</v>
      </c>
      <c r="K1426" s="7">
        <v>512</v>
      </c>
      <c r="L1426" s="8">
        <v>251</v>
      </c>
      <c r="M1426" s="3">
        <v>5</v>
      </c>
      <c r="N1426" s="3">
        <v>4</v>
      </c>
      <c r="O1426" s="2" t="s">
        <v>42</v>
      </c>
      <c r="P1426" s="9" t="s">
        <v>2863</v>
      </c>
      <c r="Q1426" s="9" t="s">
        <v>16030</v>
      </c>
      <c r="R1426" s="10">
        <v>43936</v>
      </c>
      <c r="S1426" s="16">
        <v>45779.394565958923</v>
      </c>
      <c r="T1426" s="1" t="s">
        <v>19917</v>
      </c>
      <c r="U1426" s="46">
        <v>2020</v>
      </c>
      <c r="V1426" s="46">
        <v>2025</v>
      </c>
    </row>
    <row r="1427" spans="1:22" x14ac:dyDescent="0.3">
      <c r="A1427" s="3">
        <v>1426</v>
      </c>
      <c r="B1427" s="2" t="s">
        <v>2067</v>
      </c>
      <c r="C1427" s="2" t="s">
        <v>26</v>
      </c>
      <c r="D1427" s="2" t="s">
        <v>27</v>
      </c>
      <c r="E1427" s="3">
        <v>2020</v>
      </c>
      <c r="F1427" s="4">
        <v>35442.269999999997</v>
      </c>
      <c r="G1427" s="5">
        <v>73594</v>
      </c>
      <c r="H1427" s="2" t="s">
        <v>21</v>
      </c>
      <c r="I1427" s="2" t="s">
        <v>29</v>
      </c>
      <c r="J1427" s="6">
        <v>5.0999999999999996</v>
      </c>
      <c r="K1427" s="7">
        <v>271</v>
      </c>
      <c r="L1427" s="8">
        <v>545</v>
      </c>
      <c r="M1427" s="3">
        <v>3</v>
      </c>
      <c r="N1427" s="3">
        <v>5</v>
      </c>
      <c r="O1427" s="2" t="s">
        <v>65</v>
      </c>
      <c r="P1427" s="9" t="s">
        <v>2865</v>
      </c>
      <c r="Q1427" s="9" t="s">
        <v>16031</v>
      </c>
      <c r="R1427" s="10">
        <v>42554</v>
      </c>
      <c r="S1427" s="16">
        <v>45304.069500945901</v>
      </c>
      <c r="T1427" s="1" t="s">
        <v>19920</v>
      </c>
      <c r="U1427" s="46">
        <v>2016</v>
      </c>
      <c r="V1427" s="46">
        <v>2024</v>
      </c>
    </row>
    <row r="1428" spans="1:22" x14ac:dyDescent="0.3">
      <c r="A1428" s="3">
        <v>1427</v>
      </c>
      <c r="B1428" s="2" t="s">
        <v>2867</v>
      </c>
      <c r="C1428" s="2" t="s">
        <v>19</v>
      </c>
      <c r="D1428" s="2" t="s">
        <v>56</v>
      </c>
      <c r="E1428" s="3">
        <v>2022</v>
      </c>
      <c r="F1428" s="4">
        <v>33652.93</v>
      </c>
      <c r="G1428" s="5">
        <v>43058</v>
      </c>
      <c r="H1428" s="2" t="s">
        <v>35</v>
      </c>
      <c r="I1428" s="2" t="s">
        <v>29</v>
      </c>
      <c r="J1428" s="6">
        <v>3.2</v>
      </c>
      <c r="K1428" s="7">
        <v>700</v>
      </c>
      <c r="L1428" s="8">
        <v>109</v>
      </c>
      <c r="M1428" s="3">
        <v>3</v>
      </c>
      <c r="N1428" s="3">
        <v>4</v>
      </c>
      <c r="O1428" s="2" t="s">
        <v>36</v>
      </c>
      <c r="P1428" s="9" t="s">
        <v>2866</v>
      </c>
      <c r="Q1428" s="9" t="s">
        <v>16032</v>
      </c>
      <c r="R1428" s="10">
        <v>42677</v>
      </c>
      <c r="S1428" s="16">
        <v>45261.428972840287</v>
      </c>
      <c r="T1428" s="1" t="s">
        <v>19924</v>
      </c>
      <c r="U1428" s="46">
        <v>2016</v>
      </c>
      <c r="V1428" s="46">
        <v>2023</v>
      </c>
    </row>
    <row r="1429" spans="1:22" x14ac:dyDescent="0.3">
      <c r="A1429" s="3">
        <v>1428</v>
      </c>
      <c r="B1429" s="2" t="s">
        <v>2869</v>
      </c>
      <c r="C1429" s="2" t="s">
        <v>63</v>
      </c>
      <c r="D1429" s="2" t="s">
        <v>46</v>
      </c>
      <c r="E1429" s="3">
        <v>1997</v>
      </c>
      <c r="F1429" s="4">
        <v>69699.14</v>
      </c>
      <c r="G1429" s="5">
        <v>130263</v>
      </c>
      <c r="H1429" s="2" t="s">
        <v>21</v>
      </c>
      <c r="I1429" s="2" t="s">
        <v>22</v>
      </c>
      <c r="J1429" s="6">
        <v>4.5999999999999996</v>
      </c>
      <c r="K1429" s="7">
        <v>298</v>
      </c>
      <c r="L1429" s="8">
        <v>382</v>
      </c>
      <c r="M1429" s="3">
        <v>5</v>
      </c>
      <c r="N1429" s="3">
        <v>7</v>
      </c>
      <c r="O1429" s="2" t="s">
        <v>80</v>
      </c>
      <c r="P1429" s="9" t="s">
        <v>2868</v>
      </c>
      <c r="Q1429" s="9" t="s">
        <v>16033</v>
      </c>
      <c r="R1429" s="10">
        <v>43568</v>
      </c>
      <c r="S1429" s="16">
        <v>45588.534393924499</v>
      </c>
      <c r="T1429" s="1" t="s">
        <v>19917</v>
      </c>
      <c r="U1429" s="46">
        <v>2019</v>
      </c>
      <c r="V1429" s="46">
        <v>2024</v>
      </c>
    </row>
    <row r="1430" spans="1:22" x14ac:dyDescent="0.3">
      <c r="A1430" s="3">
        <v>1429</v>
      </c>
      <c r="B1430" s="2" t="s">
        <v>2871</v>
      </c>
      <c r="C1430" s="2" t="s">
        <v>19</v>
      </c>
      <c r="D1430" s="2" t="s">
        <v>20</v>
      </c>
      <c r="E1430" s="3">
        <v>2000</v>
      </c>
      <c r="F1430" s="4">
        <v>67141.210000000006</v>
      </c>
      <c r="G1430" s="5">
        <v>229876</v>
      </c>
      <c r="H1430" s="2" t="s">
        <v>21</v>
      </c>
      <c r="I1430" s="2" t="s">
        <v>29</v>
      </c>
      <c r="J1430" s="6">
        <v>1.3</v>
      </c>
      <c r="K1430" s="7">
        <v>674</v>
      </c>
      <c r="L1430" s="8">
        <v>686</v>
      </c>
      <c r="M1430" s="3">
        <v>2</v>
      </c>
      <c r="N1430" s="3">
        <v>2</v>
      </c>
      <c r="O1430" s="2" t="s">
        <v>36</v>
      </c>
      <c r="P1430" s="9" t="s">
        <v>2870</v>
      </c>
      <c r="Q1430" s="9" t="s">
        <v>16034</v>
      </c>
      <c r="R1430" s="10">
        <v>43675</v>
      </c>
      <c r="S1430" s="16">
        <v>45384.677622570227</v>
      </c>
      <c r="T1430" s="1" t="s">
        <v>19920</v>
      </c>
      <c r="U1430" s="46">
        <v>2019</v>
      </c>
      <c r="V1430" s="46">
        <v>2024</v>
      </c>
    </row>
    <row r="1431" spans="1:22" x14ac:dyDescent="0.3">
      <c r="A1431" s="3">
        <v>1430</v>
      </c>
      <c r="B1431" s="2" t="s">
        <v>2873</v>
      </c>
      <c r="C1431" s="2" t="s">
        <v>74</v>
      </c>
      <c r="D1431" s="2" t="s">
        <v>92</v>
      </c>
      <c r="E1431" s="3">
        <v>2021</v>
      </c>
      <c r="F1431" s="4">
        <v>23065.73</v>
      </c>
      <c r="G1431" s="5">
        <v>77239</v>
      </c>
      <c r="H1431" s="2" t="s">
        <v>41</v>
      </c>
      <c r="I1431" s="2" t="s">
        <v>29</v>
      </c>
      <c r="J1431" s="6">
        <v>3.8</v>
      </c>
      <c r="K1431" s="7">
        <v>629</v>
      </c>
      <c r="L1431" s="8">
        <v>314</v>
      </c>
      <c r="M1431" s="3">
        <v>2</v>
      </c>
      <c r="N1431" s="3">
        <v>2</v>
      </c>
      <c r="O1431" s="2" t="s">
        <v>80</v>
      </c>
      <c r="P1431" s="9" t="s">
        <v>2872</v>
      </c>
      <c r="Q1431" s="9" t="s">
        <v>16035</v>
      </c>
      <c r="R1431" s="10">
        <v>42104</v>
      </c>
      <c r="S1431" s="16">
        <v>45520.630813208358</v>
      </c>
      <c r="T1431" s="1" t="s">
        <v>19917</v>
      </c>
      <c r="U1431" s="46">
        <v>2015</v>
      </c>
      <c r="V1431" s="46">
        <v>2024</v>
      </c>
    </row>
    <row r="1432" spans="1:22" x14ac:dyDescent="0.3">
      <c r="A1432" s="3">
        <v>1431</v>
      </c>
      <c r="B1432" s="2" t="s">
        <v>2875</v>
      </c>
      <c r="C1432" s="2" t="s">
        <v>19</v>
      </c>
      <c r="D1432" s="2" t="s">
        <v>50</v>
      </c>
      <c r="E1432" s="3">
        <v>2010</v>
      </c>
      <c r="F1432" s="4">
        <v>21019.47</v>
      </c>
      <c r="G1432" s="5">
        <v>57812</v>
      </c>
      <c r="H1432" s="2" t="s">
        <v>41</v>
      </c>
      <c r="I1432" s="2" t="s">
        <v>29</v>
      </c>
      <c r="J1432" s="6">
        <v>3.2</v>
      </c>
      <c r="K1432" s="7">
        <v>439</v>
      </c>
      <c r="L1432" s="8">
        <v>464</v>
      </c>
      <c r="M1432" s="3">
        <v>4</v>
      </c>
      <c r="N1432" s="3">
        <v>4</v>
      </c>
      <c r="O1432" s="2" t="s">
        <v>42</v>
      </c>
      <c r="P1432" s="9" t="s">
        <v>2874</v>
      </c>
      <c r="Q1432" s="9" t="s">
        <v>16036</v>
      </c>
      <c r="R1432" s="10">
        <v>43631</v>
      </c>
      <c r="S1432" s="16">
        <v>45251.060899225573</v>
      </c>
      <c r="T1432" s="1" t="s">
        <v>19919</v>
      </c>
      <c r="U1432" s="46">
        <v>2019</v>
      </c>
      <c r="V1432" s="46">
        <v>2023</v>
      </c>
    </row>
    <row r="1433" spans="1:22" x14ac:dyDescent="0.3">
      <c r="A1433" s="3">
        <v>1432</v>
      </c>
      <c r="B1433" s="2" t="s">
        <v>2877</v>
      </c>
      <c r="C1433" s="2" t="s">
        <v>49</v>
      </c>
      <c r="D1433" s="2" t="s">
        <v>50</v>
      </c>
      <c r="E1433" s="3">
        <v>1999</v>
      </c>
      <c r="F1433" s="4">
        <v>69677.5</v>
      </c>
      <c r="G1433" s="5">
        <v>266223</v>
      </c>
      <c r="H1433" s="2" t="s">
        <v>35</v>
      </c>
      <c r="I1433" s="2" t="s">
        <v>29</v>
      </c>
      <c r="J1433" s="6">
        <v>5</v>
      </c>
      <c r="K1433" s="7">
        <v>378</v>
      </c>
      <c r="L1433" s="8">
        <v>541</v>
      </c>
      <c r="M1433" s="3">
        <v>5</v>
      </c>
      <c r="N1433" s="3">
        <v>4</v>
      </c>
      <c r="O1433" s="2" t="s">
        <v>36</v>
      </c>
      <c r="P1433" s="9" t="s">
        <v>2876</v>
      </c>
      <c r="Q1433" s="9" t="s">
        <v>16037</v>
      </c>
      <c r="R1433" s="10">
        <v>42412</v>
      </c>
      <c r="S1433" s="16">
        <v>45610.292745594837</v>
      </c>
      <c r="T1433" s="1" t="s">
        <v>19915</v>
      </c>
      <c r="U1433" s="46">
        <v>2016</v>
      </c>
      <c r="V1433" s="46">
        <v>2024</v>
      </c>
    </row>
    <row r="1434" spans="1:22" x14ac:dyDescent="0.3">
      <c r="A1434" s="3">
        <v>1433</v>
      </c>
      <c r="B1434" s="2" t="s">
        <v>2879</v>
      </c>
      <c r="C1434" s="2" t="s">
        <v>33</v>
      </c>
      <c r="D1434" s="2" t="s">
        <v>79</v>
      </c>
      <c r="E1434" s="3">
        <v>1994</v>
      </c>
      <c r="F1434" s="4">
        <v>61710.02</v>
      </c>
      <c r="G1434" s="5">
        <v>63924</v>
      </c>
      <c r="H1434" s="2" t="s">
        <v>35</v>
      </c>
      <c r="I1434" s="2" t="s">
        <v>22</v>
      </c>
      <c r="J1434" s="6">
        <v>2.2999999999999998</v>
      </c>
      <c r="K1434" s="7">
        <v>659</v>
      </c>
      <c r="L1434" s="8">
        <v>646</v>
      </c>
      <c r="M1434" s="3">
        <v>2</v>
      </c>
      <c r="N1434" s="3">
        <v>2</v>
      </c>
      <c r="O1434" s="2" t="s">
        <v>80</v>
      </c>
      <c r="P1434" s="9" t="s">
        <v>2878</v>
      </c>
      <c r="Q1434" s="9" t="s">
        <v>16038</v>
      </c>
      <c r="R1434" s="10">
        <v>41868</v>
      </c>
      <c r="S1434" s="16">
        <v>45403.223331712063</v>
      </c>
      <c r="T1434" s="1" t="s">
        <v>19921</v>
      </c>
      <c r="U1434" s="46">
        <v>2014</v>
      </c>
      <c r="V1434" s="46">
        <v>2024</v>
      </c>
    </row>
    <row r="1435" spans="1:22" x14ac:dyDescent="0.3">
      <c r="A1435" s="3">
        <v>1434</v>
      </c>
      <c r="B1435" s="2" t="s">
        <v>2881</v>
      </c>
      <c r="C1435" s="2" t="s">
        <v>118</v>
      </c>
      <c r="D1435" s="2" t="s">
        <v>40</v>
      </c>
      <c r="E1435" s="3">
        <v>2000</v>
      </c>
      <c r="F1435" s="4">
        <v>11568.3</v>
      </c>
      <c r="G1435" s="5">
        <v>199752</v>
      </c>
      <c r="H1435" s="2" t="s">
        <v>21</v>
      </c>
      <c r="I1435" s="2" t="s">
        <v>29</v>
      </c>
      <c r="J1435" s="6">
        <v>2.8</v>
      </c>
      <c r="K1435" s="7">
        <v>426</v>
      </c>
      <c r="L1435" s="8">
        <v>734</v>
      </c>
      <c r="M1435" s="3">
        <v>3</v>
      </c>
      <c r="N1435" s="3">
        <v>4</v>
      </c>
      <c r="O1435" s="2" t="s">
        <v>42</v>
      </c>
      <c r="P1435" s="9" t="s">
        <v>2880</v>
      </c>
      <c r="Q1435" s="9" t="s">
        <v>16039</v>
      </c>
      <c r="R1435" s="10">
        <v>45402</v>
      </c>
      <c r="S1435" s="16">
        <v>45162.129112868293</v>
      </c>
      <c r="T1435" s="1" t="s">
        <v>19917</v>
      </c>
      <c r="U1435" s="46">
        <v>2024</v>
      </c>
      <c r="V1435" s="46">
        <v>2023</v>
      </c>
    </row>
    <row r="1436" spans="1:22" x14ac:dyDescent="0.3">
      <c r="A1436" s="3">
        <v>1435</v>
      </c>
      <c r="B1436" s="2" t="s">
        <v>2883</v>
      </c>
      <c r="C1436" s="2" t="s">
        <v>49</v>
      </c>
      <c r="D1436" s="2" t="s">
        <v>34</v>
      </c>
      <c r="E1436" s="3">
        <v>2014</v>
      </c>
      <c r="F1436" s="4">
        <v>21028.31</v>
      </c>
      <c r="G1436" s="5">
        <v>92768</v>
      </c>
      <c r="H1436" s="2" t="s">
        <v>35</v>
      </c>
      <c r="I1436" s="2" t="s">
        <v>22</v>
      </c>
      <c r="J1436" s="6">
        <v>1.2</v>
      </c>
      <c r="K1436" s="7">
        <v>599</v>
      </c>
      <c r="L1436" s="8">
        <v>299</v>
      </c>
      <c r="M1436" s="3">
        <v>5</v>
      </c>
      <c r="N1436" s="3">
        <v>7</v>
      </c>
      <c r="O1436" s="2" t="s">
        <v>80</v>
      </c>
      <c r="P1436" s="9" t="s">
        <v>2882</v>
      </c>
      <c r="Q1436" s="9" t="s">
        <v>19684</v>
      </c>
      <c r="R1436" s="10">
        <v>44422</v>
      </c>
      <c r="S1436" s="16">
        <v>45174.54159536479</v>
      </c>
      <c r="T1436" s="1" t="s">
        <v>19921</v>
      </c>
      <c r="U1436" s="46">
        <v>2021</v>
      </c>
      <c r="V1436" s="46">
        <v>2023</v>
      </c>
    </row>
    <row r="1437" spans="1:22" x14ac:dyDescent="0.3">
      <c r="A1437" s="3">
        <v>1436</v>
      </c>
      <c r="B1437" s="2" t="s">
        <v>2885</v>
      </c>
      <c r="C1437" s="2" t="s">
        <v>33</v>
      </c>
      <c r="D1437" s="2" t="s">
        <v>92</v>
      </c>
      <c r="E1437" s="3">
        <v>2023</v>
      </c>
      <c r="F1437" s="4">
        <v>66065.77</v>
      </c>
      <c r="G1437" s="5">
        <v>252867</v>
      </c>
      <c r="H1437" s="2" t="s">
        <v>21</v>
      </c>
      <c r="I1437" s="2" t="s">
        <v>29</v>
      </c>
      <c r="J1437" s="6">
        <v>1</v>
      </c>
      <c r="K1437" s="7">
        <v>418</v>
      </c>
      <c r="L1437" s="8">
        <v>203</v>
      </c>
      <c r="M1437" s="3">
        <v>3</v>
      </c>
      <c r="N1437" s="3">
        <v>7</v>
      </c>
      <c r="O1437" s="2" t="s">
        <v>85</v>
      </c>
      <c r="P1437" s="9" t="s">
        <v>2884</v>
      </c>
      <c r="Q1437" s="9" t="s">
        <v>16040</v>
      </c>
      <c r="R1437" s="10">
        <v>45000</v>
      </c>
      <c r="S1437" s="16">
        <v>45295.161719389587</v>
      </c>
      <c r="T1437" s="1" t="s">
        <v>19916</v>
      </c>
      <c r="U1437" s="46">
        <v>2023</v>
      </c>
      <c r="V1437" s="46">
        <v>2024</v>
      </c>
    </row>
    <row r="1438" spans="1:22" x14ac:dyDescent="0.3">
      <c r="A1438" s="3">
        <v>1437</v>
      </c>
      <c r="B1438" s="2" t="s">
        <v>2887</v>
      </c>
      <c r="C1438" s="2" t="s">
        <v>63</v>
      </c>
      <c r="D1438" s="2" t="s">
        <v>79</v>
      </c>
      <c r="E1438" s="3">
        <v>1998</v>
      </c>
      <c r="F1438" s="4">
        <v>63553.87</v>
      </c>
      <c r="G1438" s="5">
        <v>91324</v>
      </c>
      <c r="H1438" s="2" t="s">
        <v>21</v>
      </c>
      <c r="I1438" s="2" t="s">
        <v>22</v>
      </c>
      <c r="J1438" s="6">
        <v>5.0999999999999996</v>
      </c>
      <c r="K1438" s="7">
        <v>636</v>
      </c>
      <c r="L1438" s="8">
        <v>533</v>
      </c>
      <c r="M1438" s="3">
        <v>3</v>
      </c>
      <c r="N1438" s="3">
        <v>2</v>
      </c>
      <c r="O1438" s="2" t="s">
        <v>30</v>
      </c>
      <c r="P1438" s="9" t="s">
        <v>2886</v>
      </c>
      <c r="Q1438" s="9" t="s">
        <v>16041</v>
      </c>
      <c r="R1438" s="10">
        <v>43337</v>
      </c>
      <c r="S1438" s="16">
        <v>45454.917670579838</v>
      </c>
      <c r="T1438" s="1" t="s">
        <v>19921</v>
      </c>
      <c r="U1438" s="46">
        <v>2018</v>
      </c>
      <c r="V1438" s="46">
        <v>2024</v>
      </c>
    </row>
    <row r="1439" spans="1:22" x14ac:dyDescent="0.3">
      <c r="A1439" s="3">
        <v>1438</v>
      </c>
      <c r="B1439" s="2" t="s">
        <v>2889</v>
      </c>
      <c r="C1439" s="2" t="s">
        <v>118</v>
      </c>
      <c r="D1439" s="2" t="s">
        <v>34</v>
      </c>
      <c r="E1439" s="3">
        <v>1996</v>
      </c>
      <c r="F1439" s="4">
        <v>27971.05</v>
      </c>
      <c r="G1439" s="5">
        <v>144186</v>
      </c>
      <c r="H1439" s="2" t="s">
        <v>41</v>
      </c>
      <c r="I1439" s="2" t="s">
        <v>22</v>
      </c>
      <c r="J1439" s="6">
        <v>1.9</v>
      </c>
      <c r="K1439" s="7">
        <v>699</v>
      </c>
      <c r="L1439" s="8">
        <v>115</v>
      </c>
      <c r="M1439" s="3">
        <v>2</v>
      </c>
      <c r="N1439" s="3">
        <v>5</v>
      </c>
      <c r="O1439" s="2" t="s">
        <v>80</v>
      </c>
      <c r="P1439" s="9" t="s">
        <v>2888</v>
      </c>
      <c r="Q1439" s="9" t="s">
        <v>16042</v>
      </c>
      <c r="R1439" s="10">
        <v>43216</v>
      </c>
      <c r="S1439" s="16">
        <v>45366.716030251773</v>
      </c>
      <c r="T1439" s="1" t="s">
        <v>19917</v>
      </c>
      <c r="U1439" s="46">
        <v>2018</v>
      </c>
      <c r="V1439" s="46">
        <v>2024</v>
      </c>
    </row>
    <row r="1440" spans="1:22" x14ac:dyDescent="0.3">
      <c r="A1440" s="3">
        <v>1439</v>
      </c>
      <c r="B1440" s="2" t="s">
        <v>2891</v>
      </c>
      <c r="C1440" s="2" t="s">
        <v>26</v>
      </c>
      <c r="D1440" s="2" t="s">
        <v>56</v>
      </c>
      <c r="E1440" s="3">
        <v>2005</v>
      </c>
      <c r="F1440" s="4">
        <v>22872.71</v>
      </c>
      <c r="G1440" s="5">
        <v>27967</v>
      </c>
      <c r="H1440" s="2" t="s">
        <v>21</v>
      </c>
      <c r="I1440" s="2" t="s">
        <v>22</v>
      </c>
      <c r="J1440" s="6">
        <v>1.7</v>
      </c>
      <c r="K1440" s="7">
        <v>243</v>
      </c>
      <c r="L1440" s="8">
        <v>358</v>
      </c>
      <c r="M1440" s="3">
        <v>3</v>
      </c>
      <c r="N1440" s="3">
        <v>5</v>
      </c>
      <c r="O1440" s="2" t="s">
        <v>85</v>
      </c>
      <c r="P1440" s="9" t="s">
        <v>2890</v>
      </c>
      <c r="Q1440" s="9" t="s">
        <v>16043</v>
      </c>
      <c r="R1440" s="10">
        <v>45360</v>
      </c>
      <c r="S1440" s="16">
        <v>45316.335954236572</v>
      </c>
      <c r="T1440" s="1" t="s">
        <v>19916</v>
      </c>
      <c r="U1440" s="46">
        <v>2024</v>
      </c>
      <c r="V1440" s="46">
        <v>2024</v>
      </c>
    </row>
    <row r="1441" spans="1:22" x14ac:dyDescent="0.3">
      <c r="A1441" s="3">
        <v>1440</v>
      </c>
      <c r="B1441" s="2" t="s">
        <v>2893</v>
      </c>
      <c r="C1441" s="2" t="s">
        <v>107</v>
      </c>
      <c r="D1441" s="2" t="s">
        <v>56</v>
      </c>
      <c r="E1441" s="3">
        <v>2013</v>
      </c>
      <c r="F1441" s="4">
        <v>37303</v>
      </c>
      <c r="G1441" s="5">
        <v>50920</v>
      </c>
      <c r="H1441" s="2" t="s">
        <v>41</v>
      </c>
      <c r="I1441" s="2" t="s">
        <v>29</v>
      </c>
      <c r="J1441" s="6">
        <v>6</v>
      </c>
      <c r="K1441" s="7">
        <v>240</v>
      </c>
      <c r="L1441" s="8">
        <v>107</v>
      </c>
      <c r="M1441" s="3">
        <v>3</v>
      </c>
      <c r="N1441" s="3">
        <v>5</v>
      </c>
      <c r="O1441" s="2" t="s">
        <v>23</v>
      </c>
      <c r="P1441" s="9" t="s">
        <v>2892</v>
      </c>
      <c r="Q1441" s="9" t="s">
        <v>16044</v>
      </c>
      <c r="R1441" s="10">
        <v>45316</v>
      </c>
      <c r="S1441" s="16">
        <v>45276.323951836093</v>
      </c>
      <c r="T1441" s="1" t="s">
        <v>19926</v>
      </c>
      <c r="U1441" s="46">
        <v>2024</v>
      </c>
      <c r="V1441" s="46">
        <v>2023</v>
      </c>
    </row>
    <row r="1442" spans="1:22" x14ac:dyDescent="0.3">
      <c r="A1442" s="3">
        <v>1441</v>
      </c>
      <c r="B1442" s="2" t="s">
        <v>2895</v>
      </c>
      <c r="C1442" s="2" t="s">
        <v>49</v>
      </c>
      <c r="D1442" s="2" t="s">
        <v>27</v>
      </c>
      <c r="E1442" s="3">
        <v>2023</v>
      </c>
      <c r="F1442" s="4">
        <v>68934.58</v>
      </c>
      <c r="G1442" s="5">
        <v>44153</v>
      </c>
      <c r="H1442" s="2" t="s">
        <v>21</v>
      </c>
      <c r="I1442" s="2" t="s">
        <v>22</v>
      </c>
      <c r="J1442" s="6">
        <v>3.2</v>
      </c>
      <c r="K1442" s="7">
        <v>447</v>
      </c>
      <c r="L1442" s="8">
        <v>573</v>
      </c>
      <c r="M1442" s="3">
        <v>5</v>
      </c>
      <c r="N1442" s="3">
        <v>5</v>
      </c>
      <c r="O1442" s="2" t="s">
        <v>36</v>
      </c>
      <c r="P1442" s="9" t="s">
        <v>2894</v>
      </c>
      <c r="Q1442" s="9" t="s">
        <v>16045</v>
      </c>
      <c r="R1442" s="10">
        <v>45333</v>
      </c>
      <c r="S1442" s="16">
        <v>45744.639614968713</v>
      </c>
      <c r="T1442" s="1" t="s">
        <v>19915</v>
      </c>
      <c r="U1442" s="46">
        <v>2024</v>
      </c>
      <c r="V1442" s="46">
        <v>2025</v>
      </c>
    </row>
    <row r="1443" spans="1:22" x14ac:dyDescent="0.3">
      <c r="A1443" s="3">
        <v>1442</v>
      </c>
      <c r="B1443" s="2" t="s">
        <v>2897</v>
      </c>
      <c r="C1443" s="2" t="s">
        <v>33</v>
      </c>
      <c r="D1443" s="2" t="s">
        <v>46</v>
      </c>
      <c r="E1443" s="3">
        <v>2010</v>
      </c>
      <c r="F1443" s="4">
        <v>73935.539999999994</v>
      </c>
      <c r="G1443" s="5">
        <v>94508</v>
      </c>
      <c r="H1443" s="2" t="s">
        <v>41</v>
      </c>
      <c r="I1443" s="2" t="s">
        <v>29</v>
      </c>
      <c r="J1443" s="6">
        <v>4.2</v>
      </c>
      <c r="K1443" s="7">
        <v>202</v>
      </c>
      <c r="L1443" s="8">
        <v>604</v>
      </c>
      <c r="M1443" s="3">
        <v>3</v>
      </c>
      <c r="N1443" s="3">
        <v>2</v>
      </c>
      <c r="O1443" s="2" t="s">
        <v>85</v>
      </c>
      <c r="P1443" s="9" t="s">
        <v>2896</v>
      </c>
      <c r="Q1443" s="9" t="s">
        <v>18942</v>
      </c>
      <c r="R1443" s="10">
        <v>43867</v>
      </c>
      <c r="S1443" s="16">
        <v>45367.738234692653</v>
      </c>
      <c r="T1443" s="1" t="s">
        <v>19915</v>
      </c>
      <c r="U1443" s="46">
        <v>2020</v>
      </c>
      <c r="V1443" s="46">
        <v>2024</v>
      </c>
    </row>
    <row r="1444" spans="1:22" x14ac:dyDescent="0.3">
      <c r="A1444" s="3">
        <v>1443</v>
      </c>
      <c r="B1444" s="2" t="s">
        <v>2899</v>
      </c>
      <c r="C1444" s="2" t="s">
        <v>49</v>
      </c>
      <c r="D1444" s="2" t="s">
        <v>34</v>
      </c>
      <c r="E1444" s="3">
        <v>1995</v>
      </c>
      <c r="F1444" s="4">
        <v>65890.92</v>
      </c>
      <c r="G1444" s="5">
        <v>227296</v>
      </c>
      <c r="H1444" s="2" t="s">
        <v>28</v>
      </c>
      <c r="I1444" s="2" t="s">
        <v>22</v>
      </c>
      <c r="J1444" s="6">
        <v>5.0999999999999996</v>
      </c>
      <c r="K1444" s="7">
        <v>73</v>
      </c>
      <c r="L1444" s="8">
        <v>302</v>
      </c>
      <c r="M1444" s="3">
        <v>2</v>
      </c>
      <c r="N1444" s="3">
        <v>5</v>
      </c>
      <c r="O1444" s="2" t="s">
        <v>85</v>
      </c>
      <c r="P1444" s="9" t="s">
        <v>2898</v>
      </c>
      <c r="Q1444" s="9" t="s">
        <v>16046</v>
      </c>
      <c r="R1444" s="10">
        <v>42121</v>
      </c>
      <c r="S1444" s="16">
        <v>45183.303347715257</v>
      </c>
      <c r="T1444" s="1" t="s">
        <v>19917</v>
      </c>
      <c r="U1444" s="46">
        <v>2015</v>
      </c>
      <c r="V1444" s="46">
        <v>2023</v>
      </c>
    </row>
    <row r="1445" spans="1:22" x14ac:dyDescent="0.3">
      <c r="A1445" s="3">
        <v>1444</v>
      </c>
      <c r="B1445" s="2" t="s">
        <v>2901</v>
      </c>
      <c r="C1445" s="2" t="s">
        <v>118</v>
      </c>
      <c r="D1445" s="2" t="s">
        <v>56</v>
      </c>
      <c r="E1445" s="3">
        <v>1993</v>
      </c>
      <c r="F1445" s="4">
        <v>62607.83</v>
      </c>
      <c r="G1445" s="5">
        <v>97146</v>
      </c>
      <c r="H1445" s="2" t="s">
        <v>21</v>
      </c>
      <c r="I1445" s="2" t="s">
        <v>22</v>
      </c>
      <c r="J1445" s="6">
        <v>2.9</v>
      </c>
      <c r="K1445" s="7">
        <v>96</v>
      </c>
      <c r="L1445" s="8">
        <v>200</v>
      </c>
      <c r="M1445" s="3">
        <v>3</v>
      </c>
      <c r="N1445" s="3">
        <v>4</v>
      </c>
      <c r="O1445" s="2" t="s">
        <v>30</v>
      </c>
      <c r="P1445" s="9" t="s">
        <v>2900</v>
      </c>
      <c r="Q1445" s="9" t="s">
        <v>16047</v>
      </c>
      <c r="R1445" s="10">
        <v>42935</v>
      </c>
      <c r="S1445" s="16">
        <v>45797.210129071529</v>
      </c>
      <c r="T1445" s="1" t="s">
        <v>19920</v>
      </c>
      <c r="U1445" s="46">
        <v>2017</v>
      </c>
      <c r="V1445" s="46">
        <v>2025</v>
      </c>
    </row>
    <row r="1446" spans="1:22" x14ac:dyDescent="0.3">
      <c r="A1446" s="3">
        <v>1445</v>
      </c>
      <c r="B1446" s="2" t="s">
        <v>2903</v>
      </c>
      <c r="C1446" s="2" t="s">
        <v>45</v>
      </c>
      <c r="D1446" s="2" t="s">
        <v>92</v>
      </c>
      <c r="E1446" s="3">
        <v>2010</v>
      </c>
      <c r="F1446" s="4">
        <v>45824.3</v>
      </c>
      <c r="G1446" s="5">
        <v>243246</v>
      </c>
      <c r="H1446" s="2" t="s">
        <v>21</v>
      </c>
      <c r="I1446" s="2" t="s">
        <v>29</v>
      </c>
      <c r="J1446" s="6">
        <v>1.7</v>
      </c>
      <c r="K1446" s="7">
        <v>253</v>
      </c>
      <c r="L1446" s="8">
        <v>706</v>
      </c>
      <c r="M1446" s="3">
        <v>3</v>
      </c>
      <c r="N1446" s="3">
        <v>4</v>
      </c>
      <c r="O1446" s="2" t="s">
        <v>42</v>
      </c>
      <c r="P1446" s="9" t="s">
        <v>2902</v>
      </c>
      <c r="Q1446" s="9" t="s">
        <v>16048</v>
      </c>
      <c r="R1446" s="10">
        <v>43949</v>
      </c>
      <c r="S1446" s="16">
        <v>45427.026092264168</v>
      </c>
      <c r="T1446" s="1" t="s">
        <v>19917</v>
      </c>
      <c r="U1446" s="46">
        <v>2020</v>
      </c>
      <c r="V1446" s="46">
        <v>2024</v>
      </c>
    </row>
    <row r="1447" spans="1:22" x14ac:dyDescent="0.3">
      <c r="A1447" s="3">
        <v>1446</v>
      </c>
      <c r="B1447" s="2" t="s">
        <v>2905</v>
      </c>
      <c r="C1447" s="2" t="s">
        <v>19</v>
      </c>
      <c r="D1447" s="2" t="s">
        <v>56</v>
      </c>
      <c r="E1447" s="3">
        <v>2000</v>
      </c>
      <c r="F1447" s="4">
        <v>21532.37</v>
      </c>
      <c r="G1447" s="5">
        <v>86574</v>
      </c>
      <c r="H1447" s="2" t="s">
        <v>35</v>
      </c>
      <c r="I1447" s="2" t="s">
        <v>29</v>
      </c>
      <c r="J1447" s="6">
        <v>5.2</v>
      </c>
      <c r="K1447" s="7">
        <v>677</v>
      </c>
      <c r="L1447" s="8">
        <v>759</v>
      </c>
      <c r="M1447" s="3">
        <v>3</v>
      </c>
      <c r="N1447" s="3">
        <v>4</v>
      </c>
      <c r="O1447" s="2" t="s">
        <v>80</v>
      </c>
      <c r="P1447" s="9" t="s">
        <v>2904</v>
      </c>
      <c r="Q1447" s="9" t="s">
        <v>18943</v>
      </c>
      <c r="R1447" s="10">
        <v>44568</v>
      </c>
      <c r="S1447" s="16">
        <v>45670.602807607233</v>
      </c>
      <c r="T1447" s="1" t="s">
        <v>19926</v>
      </c>
      <c r="U1447" s="46">
        <v>2022</v>
      </c>
      <c r="V1447" s="46">
        <v>2025</v>
      </c>
    </row>
    <row r="1448" spans="1:22" x14ac:dyDescent="0.3">
      <c r="A1448" s="3">
        <v>1447</v>
      </c>
      <c r="B1448" s="2" t="s">
        <v>2907</v>
      </c>
      <c r="C1448" s="2" t="s">
        <v>118</v>
      </c>
      <c r="D1448" s="2" t="s">
        <v>50</v>
      </c>
      <c r="E1448" s="3">
        <v>1995</v>
      </c>
      <c r="F1448" s="4">
        <v>47076.79</v>
      </c>
      <c r="G1448" s="5">
        <v>159663</v>
      </c>
      <c r="H1448" s="2" t="s">
        <v>21</v>
      </c>
      <c r="I1448" s="2" t="s">
        <v>29</v>
      </c>
      <c r="J1448" s="6">
        <v>3.1</v>
      </c>
      <c r="K1448" s="7">
        <v>419</v>
      </c>
      <c r="L1448" s="8">
        <v>229</v>
      </c>
      <c r="M1448" s="3">
        <v>3</v>
      </c>
      <c r="N1448" s="3">
        <v>5</v>
      </c>
      <c r="O1448" s="2" t="s">
        <v>36</v>
      </c>
      <c r="P1448" s="9" t="s">
        <v>2906</v>
      </c>
      <c r="Q1448" s="9" t="s">
        <v>16049</v>
      </c>
      <c r="R1448" s="10">
        <v>44044</v>
      </c>
      <c r="S1448" s="16">
        <v>45504.859658977512</v>
      </c>
      <c r="T1448" s="1" t="s">
        <v>19921</v>
      </c>
      <c r="U1448" s="46">
        <v>2020</v>
      </c>
      <c r="V1448" s="46">
        <v>2024</v>
      </c>
    </row>
    <row r="1449" spans="1:22" x14ac:dyDescent="0.3">
      <c r="A1449" s="3">
        <v>1448</v>
      </c>
      <c r="B1449" s="2" t="s">
        <v>11266</v>
      </c>
      <c r="C1449" s="2" t="s">
        <v>33</v>
      </c>
      <c r="D1449" s="2" t="s">
        <v>50</v>
      </c>
      <c r="E1449" s="3">
        <v>1999</v>
      </c>
      <c r="F1449" s="4">
        <v>27207.42</v>
      </c>
      <c r="G1449" s="5">
        <v>96594</v>
      </c>
      <c r="H1449" s="2" t="s">
        <v>28</v>
      </c>
      <c r="I1449" s="2" t="s">
        <v>22</v>
      </c>
      <c r="J1449" s="6">
        <v>4.5999999999999996</v>
      </c>
      <c r="K1449" s="7">
        <v>658</v>
      </c>
      <c r="L1449" s="8">
        <v>525</v>
      </c>
      <c r="M1449" s="3">
        <v>4</v>
      </c>
      <c r="N1449" s="3">
        <v>7</v>
      </c>
      <c r="O1449" s="2" t="s">
        <v>36</v>
      </c>
      <c r="P1449" s="9" t="s">
        <v>2908</v>
      </c>
      <c r="Q1449" s="9" t="s">
        <v>19446</v>
      </c>
      <c r="R1449" s="10">
        <v>45317</v>
      </c>
      <c r="S1449" s="16">
        <v>45576.85205745721</v>
      </c>
      <c r="T1449" s="1" t="s">
        <v>19926</v>
      </c>
      <c r="U1449" s="46">
        <v>2024</v>
      </c>
      <c r="V1449" s="46">
        <v>2024</v>
      </c>
    </row>
    <row r="1450" spans="1:22" x14ac:dyDescent="0.3">
      <c r="A1450" s="3">
        <v>1449</v>
      </c>
      <c r="B1450" s="2" t="s">
        <v>2910</v>
      </c>
      <c r="C1450" s="2" t="s">
        <v>118</v>
      </c>
      <c r="D1450" s="2" t="s">
        <v>40</v>
      </c>
      <c r="E1450" s="3">
        <v>2007</v>
      </c>
      <c r="F1450" s="4">
        <v>25508.5</v>
      </c>
      <c r="G1450" s="5">
        <v>208487</v>
      </c>
      <c r="H1450" s="2" t="s">
        <v>21</v>
      </c>
      <c r="I1450" s="2" t="s">
        <v>29</v>
      </c>
      <c r="J1450" s="6">
        <v>2.2999999999999998</v>
      </c>
      <c r="K1450" s="7">
        <v>400</v>
      </c>
      <c r="L1450" s="8">
        <v>416</v>
      </c>
      <c r="M1450" s="3">
        <v>2</v>
      </c>
      <c r="N1450" s="3">
        <v>7</v>
      </c>
      <c r="O1450" s="2" t="s">
        <v>42</v>
      </c>
      <c r="P1450" s="9" t="s">
        <v>2909</v>
      </c>
      <c r="Q1450" s="9" t="s">
        <v>16050</v>
      </c>
      <c r="R1450" s="10">
        <v>44531</v>
      </c>
      <c r="S1450" s="16">
        <v>45311.078902826288</v>
      </c>
      <c r="T1450" s="1" t="s">
        <v>19925</v>
      </c>
      <c r="U1450" s="46">
        <v>2021</v>
      </c>
      <c r="V1450" s="46">
        <v>2024</v>
      </c>
    </row>
    <row r="1451" spans="1:22" x14ac:dyDescent="0.3">
      <c r="A1451" s="3">
        <v>1450</v>
      </c>
      <c r="B1451" s="2" t="s">
        <v>2912</v>
      </c>
      <c r="C1451" s="2" t="s">
        <v>118</v>
      </c>
      <c r="D1451" s="2" t="s">
        <v>20</v>
      </c>
      <c r="E1451" s="3">
        <v>2010</v>
      </c>
      <c r="F1451" s="4">
        <v>20227.62</v>
      </c>
      <c r="G1451" s="5">
        <v>103192</v>
      </c>
      <c r="H1451" s="2" t="s">
        <v>21</v>
      </c>
      <c r="I1451" s="2" t="s">
        <v>29</v>
      </c>
      <c r="J1451" s="6">
        <v>5.6</v>
      </c>
      <c r="K1451" s="7">
        <v>386</v>
      </c>
      <c r="L1451" s="8">
        <v>682</v>
      </c>
      <c r="M1451" s="3">
        <v>2</v>
      </c>
      <c r="N1451" s="3">
        <v>2</v>
      </c>
      <c r="O1451" s="2" t="s">
        <v>42</v>
      </c>
      <c r="P1451" s="9" t="s">
        <v>2911</v>
      </c>
      <c r="Q1451" s="9" t="s">
        <v>16051</v>
      </c>
      <c r="R1451" s="10">
        <v>41861</v>
      </c>
      <c r="S1451" s="16">
        <v>45169.576602366193</v>
      </c>
      <c r="T1451" s="1" t="s">
        <v>19921</v>
      </c>
      <c r="U1451" s="46">
        <v>2014</v>
      </c>
      <c r="V1451" s="46">
        <v>2023</v>
      </c>
    </row>
    <row r="1452" spans="1:22" x14ac:dyDescent="0.3">
      <c r="A1452" s="3">
        <v>1451</v>
      </c>
      <c r="B1452" s="2" t="s">
        <v>2914</v>
      </c>
      <c r="C1452" s="2" t="s">
        <v>33</v>
      </c>
      <c r="D1452" s="2" t="s">
        <v>20</v>
      </c>
      <c r="E1452" s="3">
        <v>1993</v>
      </c>
      <c r="F1452" s="4">
        <v>23399.3</v>
      </c>
      <c r="G1452" s="5">
        <v>134242</v>
      </c>
      <c r="H1452" s="2" t="s">
        <v>35</v>
      </c>
      <c r="I1452" s="2" t="s">
        <v>29</v>
      </c>
      <c r="J1452" s="6">
        <v>4.2</v>
      </c>
      <c r="K1452" s="7">
        <v>515</v>
      </c>
      <c r="L1452" s="8">
        <v>554</v>
      </c>
      <c r="M1452" s="3">
        <v>2</v>
      </c>
      <c r="N1452" s="3">
        <v>7</v>
      </c>
      <c r="O1452" s="2" t="s">
        <v>36</v>
      </c>
      <c r="P1452" s="9" t="s">
        <v>2913</v>
      </c>
      <c r="Q1452" s="9" t="s">
        <v>16052</v>
      </c>
      <c r="R1452" s="10">
        <v>42014</v>
      </c>
      <c r="S1452" s="16">
        <v>45353.573401726062</v>
      </c>
      <c r="T1452" s="1" t="s">
        <v>19926</v>
      </c>
      <c r="U1452" s="46">
        <v>2015</v>
      </c>
      <c r="V1452" s="46">
        <v>2024</v>
      </c>
    </row>
    <row r="1453" spans="1:22" x14ac:dyDescent="0.3">
      <c r="A1453" s="3">
        <v>1452</v>
      </c>
      <c r="B1453" s="2" t="s">
        <v>2916</v>
      </c>
      <c r="C1453" s="2" t="s">
        <v>63</v>
      </c>
      <c r="D1453" s="2" t="s">
        <v>34</v>
      </c>
      <c r="E1453" s="3">
        <v>2024</v>
      </c>
      <c r="F1453" s="4">
        <v>45612.18</v>
      </c>
      <c r="G1453" s="5">
        <v>52593</v>
      </c>
      <c r="H1453" s="2" t="s">
        <v>41</v>
      </c>
      <c r="I1453" s="2" t="s">
        <v>22</v>
      </c>
      <c r="J1453" s="6">
        <v>5.2</v>
      </c>
      <c r="K1453" s="7">
        <v>468</v>
      </c>
      <c r="L1453" s="8">
        <v>294</v>
      </c>
      <c r="M1453" s="3">
        <v>5</v>
      </c>
      <c r="N1453" s="3">
        <v>2</v>
      </c>
      <c r="O1453" s="2" t="s">
        <v>30</v>
      </c>
      <c r="P1453" s="9" t="s">
        <v>2915</v>
      </c>
      <c r="Q1453" s="9" t="s">
        <v>16053</v>
      </c>
      <c r="R1453" s="10">
        <v>42773</v>
      </c>
      <c r="S1453" s="16">
        <v>45391.248936833079</v>
      </c>
      <c r="T1453" s="1" t="s">
        <v>19915</v>
      </c>
      <c r="U1453" s="46">
        <v>2017</v>
      </c>
      <c r="V1453" s="46">
        <v>2024</v>
      </c>
    </row>
    <row r="1454" spans="1:22" x14ac:dyDescent="0.3">
      <c r="A1454" s="3">
        <v>1453</v>
      </c>
      <c r="B1454" s="2" t="s">
        <v>2918</v>
      </c>
      <c r="C1454" s="2" t="s">
        <v>74</v>
      </c>
      <c r="D1454" s="2" t="s">
        <v>40</v>
      </c>
      <c r="E1454" s="3">
        <v>2004</v>
      </c>
      <c r="F1454" s="4">
        <v>8052.41</v>
      </c>
      <c r="G1454" s="5">
        <v>12940</v>
      </c>
      <c r="H1454" s="2" t="s">
        <v>28</v>
      </c>
      <c r="I1454" s="2" t="s">
        <v>22</v>
      </c>
      <c r="J1454" s="6">
        <v>5.0999999999999996</v>
      </c>
      <c r="K1454" s="7">
        <v>657</v>
      </c>
      <c r="L1454" s="8">
        <v>193</v>
      </c>
      <c r="M1454" s="3">
        <v>2</v>
      </c>
      <c r="N1454" s="3">
        <v>2</v>
      </c>
      <c r="O1454" s="2" t="s">
        <v>80</v>
      </c>
      <c r="P1454" s="9" t="s">
        <v>2917</v>
      </c>
      <c r="Q1454" s="9" t="s">
        <v>19447</v>
      </c>
      <c r="R1454" s="10">
        <v>45393</v>
      </c>
      <c r="S1454" s="16">
        <v>45823.787444534632</v>
      </c>
      <c r="T1454" s="1" t="s">
        <v>19917</v>
      </c>
      <c r="U1454" s="46">
        <v>2024</v>
      </c>
      <c r="V1454" s="46">
        <v>2025</v>
      </c>
    </row>
    <row r="1455" spans="1:22" x14ac:dyDescent="0.3">
      <c r="A1455" s="3">
        <v>1454</v>
      </c>
      <c r="B1455" s="2" t="s">
        <v>2920</v>
      </c>
      <c r="C1455" s="2" t="s">
        <v>74</v>
      </c>
      <c r="D1455" s="2" t="s">
        <v>50</v>
      </c>
      <c r="E1455" s="3">
        <v>1990</v>
      </c>
      <c r="F1455" s="4">
        <v>32044.560000000001</v>
      </c>
      <c r="G1455" s="5">
        <v>222951</v>
      </c>
      <c r="H1455" s="2" t="s">
        <v>35</v>
      </c>
      <c r="I1455" s="2" t="s">
        <v>22</v>
      </c>
      <c r="J1455" s="6">
        <v>1.3</v>
      </c>
      <c r="K1455" s="7">
        <v>315</v>
      </c>
      <c r="L1455" s="8">
        <v>787</v>
      </c>
      <c r="M1455" s="3">
        <v>3</v>
      </c>
      <c r="N1455" s="3">
        <v>2</v>
      </c>
      <c r="O1455" s="2" t="s">
        <v>65</v>
      </c>
      <c r="P1455" s="9" t="s">
        <v>2919</v>
      </c>
      <c r="Q1455" s="9" t="s">
        <v>16054</v>
      </c>
      <c r="R1455" s="10">
        <v>45389</v>
      </c>
      <c r="S1455" s="16">
        <v>45390.226732392199</v>
      </c>
      <c r="T1455" s="1" t="s">
        <v>19917</v>
      </c>
      <c r="U1455" s="46">
        <v>2024</v>
      </c>
      <c r="V1455" s="46">
        <v>2024</v>
      </c>
    </row>
    <row r="1456" spans="1:22" x14ac:dyDescent="0.3">
      <c r="A1456" s="3">
        <v>1455</v>
      </c>
      <c r="B1456" s="2" t="s">
        <v>2922</v>
      </c>
      <c r="C1456" s="2" t="s">
        <v>26</v>
      </c>
      <c r="D1456" s="2" t="s">
        <v>27</v>
      </c>
      <c r="E1456" s="3">
        <v>1990</v>
      </c>
      <c r="F1456" s="4">
        <v>11918.81</v>
      </c>
      <c r="G1456" s="5">
        <v>261279</v>
      </c>
      <c r="H1456" s="2" t="s">
        <v>21</v>
      </c>
      <c r="I1456" s="2" t="s">
        <v>22</v>
      </c>
      <c r="J1456" s="6">
        <v>3.8</v>
      </c>
      <c r="K1456" s="7">
        <v>250</v>
      </c>
      <c r="L1456" s="8">
        <v>462</v>
      </c>
      <c r="M1456" s="3">
        <v>4</v>
      </c>
      <c r="N1456" s="3">
        <v>5</v>
      </c>
      <c r="O1456" s="2" t="s">
        <v>65</v>
      </c>
      <c r="P1456" s="9" t="s">
        <v>2921</v>
      </c>
      <c r="Q1456" s="9" t="s">
        <v>16055</v>
      </c>
      <c r="R1456" s="10">
        <v>43028</v>
      </c>
      <c r="S1456" s="16">
        <v>45767.420171079932</v>
      </c>
      <c r="T1456" s="1" t="s">
        <v>19923</v>
      </c>
      <c r="U1456" s="46">
        <v>2017</v>
      </c>
      <c r="V1456" s="46">
        <v>2025</v>
      </c>
    </row>
    <row r="1457" spans="1:22" x14ac:dyDescent="0.3">
      <c r="A1457" s="3">
        <v>1456</v>
      </c>
      <c r="B1457" s="2" t="s">
        <v>2924</v>
      </c>
      <c r="C1457" s="2" t="s">
        <v>33</v>
      </c>
      <c r="D1457" s="2" t="s">
        <v>40</v>
      </c>
      <c r="E1457" s="3">
        <v>2011</v>
      </c>
      <c r="F1457" s="4">
        <v>51672.75</v>
      </c>
      <c r="G1457" s="5">
        <v>257653</v>
      </c>
      <c r="H1457" s="2" t="s">
        <v>41</v>
      </c>
      <c r="I1457" s="2" t="s">
        <v>22</v>
      </c>
      <c r="J1457" s="6">
        <v>4.7</v>
      </c>
      <c r="K1457" s="7">
        <v>305</v>
      </c>
      <c r="L1457" s="8">
        <v>102</v>
      </c>
      <c r="M1457" s="3">
        <v>3</v>
      </c>
      <c r="N1457" s="3">
        <v>7</v>
      </c>
      <c r="O1457" s="2" t="s">
        <v>30</v>
      </c>
      <c r="P1457" s="9" t="s">
        <v>2923</v>
      </c>
      <c r="Q1457" s="9" t="s">
        <v>16056</v>
      </c>
      <c r="R1457" s="10">
        <v>42566</v>
      </c>
      <c r="S1457" s="16">
        <v>45139.348556757082</v>
      </c>
      <c r="T1457" s="1" t="s">
        <v>19920</v>
      </c>
      <c r="U1457" s="46">
        <v>2016</v>
      </c>
      <c r="V1457" s="46">
        <v>2023</v>
      </c>
    </row>
    <row r="1458" spans="1:22" x14ac:dyDescent="0.3">
      <c r="A1458" s="3">
        <v>1457</v>
      </c>
      <c r="B1458" s="2" t="s">
        <v>2926</v>
      </c>
      <c r="C1458" s="2" t="s">
        <v>19</v>
      </c>
      <c r="D1458" s="2" t="s">
        <v>20</v>
      </c>
      <c r="E1458" s="3">
        <v>2009</v>
      </c>
      <c r="F1458" s="4">
        <v>17533.7</v>
      </c>
      <c r="G1458" s="5">
        <v>146043</v>
      </c>
      <c r="H1458" s="2" t="s">
        <v>35</v>
      </c>
      <c r="I1458" s="2" t="s">
        <v>22</v>
      </c>
      <c r="J1458" s="6">
        <v>2</v>
      </c>
      <c r="K1458" s="7">
        <v>536</v>
      </c>
      <c r="L1458" s="8">
        <v>215</v>
      </c>
      <c r="M1458" s="3">
        <v>3</v>
      </c>
      <c r="N1458" s="3">
        <v>4</v>
      </c>
      <c r="O1458" s="2" t="s">
        <v>23</v>
      </c>
      <c r="P1458" s="9" t="s">
        <v>2925</v>
      </c>
      <c r="Q1458" s="9" t="s">
        <v>18944</v>
      </c>
      <c r="R1458" s="10">
        <v>42808</v>
      </c>
      <c r="S1458" s="16">
        <v>45638.914469939707</v>
      </c>
      <c r="T1458" s="1" t="s">
        <v>19916</v>
      </c>
      <c r="U1458" s="46">
        <v>2017</v>
      </c>
      <c r="V1458" s="46">
        <v>2024</v>
      </c>
    </row>
    <row r="1459" spans="1:22" x14ac:dyDescent="0.3">
      <c r="A1459" s="3">
        <v>1458</v>
      </c>
      <c r="B1459" s="2" t="s">
        <v>2928</v>
      </c>
      <c r="C1459" s="2" t="s">
        <v>49</v>
      </c>
      <c r="D1459" s="2" t="s">
        <v>34</v>
      </c>
      <c r="E1459" s="3">
        <v>2001</v>
      </c>
      <c r="F1459" s="4">
        <v>65183.42</v>
      </c>
      <c r="G1459" s="5">
        <v>127008</v>
      </c>
      <c r="H1459" s="2" t="s">
        <v>35</v>
      </c>
      <c r="I1459" s="2" t="s">
        <v>22</v>
      </c>
      <c r="J1459" s="6">
        <v>3.8</v>
      </c>
      <c r="K1459" s="7">
        <v>654</v>
      </c>
      <c r="L1459" s="8">
        <v>611</v>
      </c>
      <c r="M1459" s="3">
        <v>2</v>
      </c>
      <c r="N1459" s="3">
        <v>4</v>
      </c>
      <c r="O1459" s="2" t="s">
        <v>85</v>
      </c>
      <c r="P1459" s="9" t="s">
        <v>2927</v>
      </c>
      <c r="Q1459" s="9" t="s">
        <v>16057</v>
      </c>
      <c r="R1459" s="10">
        <v>43998</v>
      </c>
      <c r="S1459" s="16">
        <v>45815.609809007517</v>
      </c>
      <c r="T1459" s="1" t="s">
        <v>19919</v>
      </c>
      <c r="U1459" s="46">
        <v>2020</v>
      </c>
      <c r="V1459" s="46">
        <v>2025</v>
      </c>
    </row>
    <row r="1460" spans="1:22" x14ac:dyDescent="0.3">
      <c r="A1460" s="3">
        <v>1459</v>
      </c>
      <c r="B1460" s="2" t="s">
        <v>2930</v>
      </c>
      <c r="C1460" s="2" t="s">
        <v>49</v>
      </c>
      <c r="D1460" s="2" t="s">
        <v>20</v>
      </c>
      <c r="E1460" s="3">
        <v>2007</v>
      </c>
      <c r="F1460" s="4">
        <v>70006.02</v>
      </c>
      <c r="G1460" s="5">
        <v>78757</v>
      </c>
      <c r="H1460" s="2" t="s">
        <v>35</v>
      </c>
      <c r="I1460" s="2" t="s">
        <v>22</v>
      </c>
      <c r="J1460" s="6">
        <v>1.8</v>
      </c>
      <c r="K1460" s="7">
        <v>572</v>
      </c>
      <c r="L1460" s="8">
        <v>234</v>
      </c>
      <c r="M1460" s="3">
        <v>3</v>
      </c>
      <c r="N1460" s="3">
        <v>4</v>
      </c>
      <c r="O1460" s="2" t="s">
        <v>85</v>
      </c>
      <c r="P1460" s="9" t="s">
        <v>2929</v>
      </c>
      <c r="Q1460" s="9" t="s">
        <v>16058</v>
      </c>
      <c r="R1460" s="10">
        <v>41933</v>
      </c>
      <c r="S1460" s="16">
        <v>45775.889865018718</v>
      </c>
      <c r="T1460" s="1" t="s">
        <v>19923</v>
      </c>
      <c r="U1460" s="46">
        <v>2014</v>
      </c>
      <c r="V1460" s="46">
        <v>2025</v>
      </c>
    </row>
    <row r="1461" spans="1:22" x14ac:dyDescent="0.3">
      <c r="A1461" s="3">
        <v>1460</v>
      </c>
      <c r="B1461" s="2" t="s">
        <v>2932</v>
      </c>
      <c r="C1461" s="2" t="s">
        <v>107</v>
      </c>
      <c r="D1461" s="2" t="s">
        <v>46</v>
      </c>
      <c r="E1461" s="3">
        <v>2004</v>
      </c>
      <c r="F1461" s="4">
        <v>72410.210000000006</v>
      </c>
      <c r="G1461" s="5">
        <v>189638</v>
      </c>
      <c r="H1461" s="2" t="s">
        <v>41</v>
      </c>
      <c r="I1461" s="2" t="s">
        <v>29</v>
      </c>
      <c r="J1461" s="6">
        <v>3.3</v>
      </c>
      <c r="K1461" s="7">
        <v>86</v>
      </c>
      <c r="L1461" s="8">
        <v>688</v>
      </c>
      <c r="M1461" s="3">
        <v>4</v>
      </c>
      <c r="N1461" s="3">
        <v>7</v>
      </c>
      <c r="O1461" s="2" t="s">
        <v>85</v>
      </c>
      <c r="P1461" s="9" t="s">
        <v>2931</v>
      </c>
      <c r="Q1461" s="9" t="s">
        <v>16059</v>
      </c>
      <c r="R1461" s="10">
        <v>42384</v>
      </c>
      <c r="S1461" s="16">
        <v>45483.539394924701</v>
      </c>
      <c r="T1461" s="1" t="s">
        <v>19926</v>
      </c>
      <c r="U1461" s="46">
        <v>2016</v>
      </c>
      <c r="V1461" s="46">
        <v>2024</v>
      </c>
    </row>
    <row r="1462" spans="1:22" x14ac:dyDescent="0.3">
      <c r="A1462" s="3">
        <v>1461</v>
      </c>
      <c r="B1462" s="2" t="s">
        <v>2934</v>
      </c>
      <c r="C1462" s="2" t="s">
        <v>74</v>
      </c>
      <c r="D1462" s="2" t="s">
        <v>40</v>
      </c>
      <c r="E1462" s="3">
        <v>2000</v>
      </c>
      <c r="F1462" s="4">
        <v>12559.29</v>
      </c>
      <c r="G1462" s="5">
        <v>41374</v>
      </c>
      <c r="H1462" s="2" t="s">
        <v>28</v>
      </c>
      <c r="I1462" s="2" t="s">
        <v>22</v>
      </c>
      <c r="J1462" s="6">
        <v>5.6</v>
      </c>
      <c r="K1462" s="7">
        <v>594</v>
      </c>
      <c r="L1462" s="8">
        <v>513</v>
      </c>
      <c r="M1462" s="3">
        <v>3</v>
      </c>
      <c r="N1462" s="3">
        <v>7</v>
      </c>
      <c r="O1462" s="2" t="s">
        <v>30</v>
      </c>
      <c r="P1462" s="9" t="s">
        <v>2933</v>
      </c>
      <c r="Q1462" s="9" t="s">
        <v>19685</v>
      </c>
      <c r="R1462" s="10">
        <v>42521</v>
      </c>
      <c r="S1462" s="16">
        <v>45538.738434732659</v>
      </c>
      <c r="T1462" s="1" t="s">
        <v>19918</v>
      </c>
      <c r="U1462" s="46">
        <v>2016</v>
      </c>
      <c r="V1462" s="46">
        <v>2024</v>
      </c>
    </row>
    <row r="1463" spans="1:22" x14ac:dyDescent="0.3">
      <c r="A1463" s="3">
        <v>1462</v>
      </c>
      <c r="B1463" s="2" t="s">
        <v>422</v>
      </c>
      <c r="C1463" s="2" t="s">
        <v>39</v>
      </c>
      <c r="D1463" s="2" t="s">
        <v>79</v>
      </c>
      <c r="E1463" s="3">
        <v>2020</v>
      </c>
      <c r="F1463" s="4">
        <v>72179.53</v>
      </c>
      <c r="G1463" s="5">
        <v>278688</v>
      </c>
      <c r="H1463" s="2" t="s">
        <v>28</v>
      </c>
      <c r="I1463" s="2" t="s">
        <v>29</v>
      </c>
      <c r="J1463" s="6">
        <v>3.9</v>
      </c>
      <c r="K1463" s="7">
        <v>671</v>
      </c>
      <c r="L1463" s="8">
        <v>492</v>
      </c>
      <c r="M1463" s="3">
        <v>5</v>
      </c>
      <c r="N1463" s="3">
        <v>7</v>
      </c>
      <c r="O1463" s="2" t="s">
        <v>42</v>
      </c>
      <c r="P1463" s="9" t="s">
        <v>2935</v>
      </c>
      <c r="Q1463" s="9" t="s">
        <v>16060</v>
      </c>
      <c r="R1463" s="10">
        <v>44048</v>
      </c>
      <c r="S1463" s="16">
        <v>45474.047496545027</v>
      </c>
      <c r="T1463" s="1" t="s">
        <v>19921</v>
      </c>
      <c r="U1463" s="46">
        <v>2020</v>
      </c>
      <c r="V1463" s="46">
        <v>2024</v>
      </c>
    </row>
    <row r="1464" spans="1:22" x14ac:dyDescent="0.3">
      <c r="A1464" s="3">
        <v>1463</v>
      </c>
      <c r="B1464" s="2" t="s">
        <v>2937</v>
      </c>
      <c r="C1464" s="2" t="s">
        <v>63</v>
      </c>
      <c r="D1464" s="2" t="s">
        <v>46</v>
      </c>
      <c r="E1464" s="3">
        <v>2013</v>
      </c>
      <c r="F1464" s="4">
        <v>51369.4</v>
      </c>
      <c r="G1464" s="5">
        <v>168033</v>
      </c>
      <c r="H1464" s="2" t="s">
        <v>35</v>
      </c>
      <c r="I1464" s="2" t="s">
        <v>29</v>
      </c>
      <c r="J1464" s="6">
        <v>4.9000000000000004</v>
      </c>
      <c r="K1464" s="7">
        <v>623</v>
      </c>
      <c r="L1464" s="8">
        <v>730</v>
      </c>
      <c r="M1464" s="3">
        <v>3</v>
      </c>
      <c r="N1464" s="3">
        <v>7</v>
      </c>
      <c r="O1464" s="2" t="s">
        <v>80</v>
      </c>
      <c r="P1464" s="9" t="s">
        <v>2936</v>
      </c>
      <c r="Q1464" s="9" t="s">
        <v>16061</v>
      </c>
      <c r="R1464" s="10">
        <v>41899</v>
      </c>
      <c r="S1464" s="16">
        <v>45282.603207687258</v>
      </c>
      <c r="T1464" s="1" t="s">
        <v>19922</v>
      </c>
      <c r="U1464" s="46">
        <v>2014</v>
      </c>
      <c r="V1464" s="46">
        <v>2023</v>
      </c>
    </row>
    <row r="1465" spans="1:22" x14ac:dyDescent="0.3">
      <c r="A1465" s="3">
        <v>1464</v>
      </c>
      <c r="B1465" s="2" t="s">
        <v>2939</v>
      </c>
      <c r="C1465" s="2" t="s">
        <v>49</v>
      </c>
      <c r="D1465" s="2" t="s">
        <v>56</v>
      </c>
      <c r="E1465" s="3">
        <v>2007</v>
      </c>
      <c r="F1465" s="4">
        <v>61964.89</v>
      </c>
      <c r="G1465" s="5">
        <v>264478</v>
      </c>
      <c r="H1465" s="2" t="s">
        <v>28</v>
      </c>
      <c r="I1465" s="2" t="s">
        <v>22</v>
      </c>
      <c r="J1465" s="6">
        <v>4.0999999999999996</v>
      </c>
      <c r="K1465" s="7">
        <v>489</v>
      </c>
      <c r="L1465" s="8">
        <v>681</v>
      </c>
      <c r="M1465" s="3">
        <v>3</v>
      </c>
      <c r="N1465" s="3">
        <v>4</v>
      </c>
      <c r="O1465" s="2" t="s">
        <v>36</v>
      </c>
      <c r="P1465" s="9" t="s">
        <v>2938</v>
      </c>
      <c r="Q1465" s="9" t="s">
        <v>16062</v>
      </c>
      <c r="R1465" s="10">
        <v>42905</v>
      </c>
      <c r="S1465" s="16">
        <v>45291.949076861078</v>
      </c>
      <c r="T1465" s="1" t="s">
        <v>19919</v>
      </c>
      <c r="U1465" s="46">
        <v>2017</v>
      </c>
      <c r="V1465" s="46">
        <v>2023</v>
      </c>
    </row>
    <row r="1466" spans="1:22" x14ac:dyDescent="0.3">
      <c r="A1466" s="3">
        <v>1465</v>
      </c>
      <c r="B1466" s="2" t="s">
        <v>2941</v>
      </c>
      <c r="C1466" s="2" t="s">
        <v>63</v>
      </c>
      <c r="D1466" s="2" t="s">
        <v>56</v>
      </c>
      <c r="E1466" s="3">
        <v>2016</v>
      </c>
      <c r="F1466" s="4">
        <v>72808.62</v>
      </c>
      <c r="G1466" s="5">
        <v>70031</v>
      </c>
      <c r="H1466" s="2" t="s">
        <v>35</v>
      </c>
      <c r="I1466" s="2" t="s">
        <v>22</v>
      </c>
      <c r="J1466" s="6">
        <v>2</v>
      </c>
      <c r="K1466" s="7">
        <v>272</v>
      </c>
      <c r="L1466" s="8">
        <v>636</v>
      </c>
      <c r="M1466" s="3">
        <v>2</v>
      </c>
      <c r="N1466" s="3">
        <v>5</v>
      </c>
      <c r="O1466" s="2" t="s">
        <v>65</v>
      </c>
      <c r="P1466" s="9" t="s">
        <v>2940</v>
      </c>
      <c r="Q1466" s="9" t="s">
        <v>16063</v>
      </c>
      <c r="R1466" s="10">
        <v>41949</v>
      </c>
      <c r="S1466" s="16">
        <v>45211.048896825079</v>
      </c>
      <c r="T1466" s="1" t="s">
        <v>19924</v>
      </c>
      <c r="U1466" s="46">
        <v>2014</v>
      </c>
      <c r="V1466" s="46">
        <v>2023</v>
      </c>
    </row>
    <row r="1467" spans="1:22" x14ac:dyDescent="0.3">
      <c r="A1467" s="3">
        <v>1466</v>
      </c>
      <c r="B1467" s="2" t="s">
        <v>2943</v>
      </c>
      <c r="C1467" s="2" t="s">
        <v>49</v>
      </c>
      <c r="D1467" s="2" t="s">
        <v>46</v>
      </c>
      <c r="E1467" s="3">
        <v>2010</v>
      </c>
      <c r="F1467" s="4">
        <v>7481.18</v>
      </c>
      <c r="G1467" s="5">
        <v>15080</v>
      </c>
      <c r="H1467" s="2" t="s">
        <v>41</v>
      </c>
      <c r="I1467" s="2" t="s">
        <v>22</v>
      </c>
      <c r="J1467" s="6">
        <v>1.5</v>
      </c>
      <c r="K1467" s="7">
        <v>327</v>
      </c>
      <c r="L1467" s="8">
        <v>606</v>
      </c>
      <c r="M1467" s="3">
        <v>4</v>
      </c>
      <c r="N1467" s="3">
        <v>5</v>
      </c>
      <c r="O1467" s="2" t="s">
        <v>36</v>
      </c>
      <c r="P1467" s="9" t="s">
        <v>2942</v>
      </c>
      <c r="Q1467" s="9" t="s">
        <v>16064</v>
      </c>
      <c r="R1467" s="10">
        <v>44723</v>
      </c>
      <c r="S1467" s="16">
        <v>45284.501587363193</v>
      </c>
      <c r="T1467" s="1" t="s">
        <v>19919</v>
      </c>
      <c r="U1467" s="46">
        <v>2022</v>
      </c>
      <c r="V1467" s="46">
        <v>2023</v>
      </c>
    </row>
    <row r="1468" spans="1:22" x14ac:dyDescent="0.3">
      <c r="A1468" s="3">
        <v>1467</v>
      </c>
      <c r="B1468" s="2" t="s">
        <v>2945</v>
      </c>
      <c r="C1468" s="2" t="s">
        <v>33</v>
      </c>
      <c r="D1468" s="2" t="s">
        <v>50</v>
      </c>
      <c r="E1468" s="3">
        <v>2003</v>
      </c>
      <c r="F1468" s="4">
        <v>32236.15</v>
      </c>
      <c r="G1468" s="5">
        <v>194802</v>
      </c>
      <c r="H1468" s="2" t="s">
        <v>35</v>
      </c>
      <c r="I1468" s="2" t="s">
        <v>22</v>
      </c>
      <c r="J1468" s="6">
        <v>3.2</v>
      </c>
      <c r="K1468" s="7">
        <v>252</v>
      </c>
      <c r="L1468" s="8">
        <v>521</v>
      </c>
      <c r="M1468" s="3">
        <v>2</v>
      </c>
      <c r="N1468" s="3">
        <v>4</v>
      </c>
      <c r="O1468" s="2" t="s">
        <v>42</v>
      </c>
      <c r="P1468" s="9" t="s">
        <v>2944</v>
      </c>
      <c r="Q1468" s="9" t="s">
        <v>16065</v>
      </c>
      <c r="R1468" s="10">
        <v>43464</v>
      </c>
      <c r="S1468" s="16">
        <v>45408.334353916507</v>
      </c>
      <c r="T1468" s="1" t="s">
        <v>19925</v>
      </c>
      <c r="U1468" s="46">
        <v>2018</v>
      </c>
      <c r="V1468" s="46">
        <v>2024</v>
      </c>
    </row>
    <row r="1469" spans="1:22" x14ac:dyDescent="0.3">
      <c r="A1469" s="3">
        <v>1468</v>
      </c>
      <c r="B1469" s="2" t="s">
        <v>2947</v>
      </c>
      <c r="C1469" s="2" t="s">
        <v>49</v>
      </c>
      <c r="D1469" s="2" t="s">
        <v>50</v>
      </c>
      <c r="E1469" s="3">
        <v>2021</v>
      </c>
      <c r="F1469" s="4">
        <v>33661.83</v>
      </c>
      <c r="G1469" s="5">
        <v>281545</v>
      </c>
      <c r="H1469" s="2" t="s">
        <v>35</v>
      </c>
      <c r="I1469" s="2" t="s">
        <v>29</v>
      </c>
      <c r="J1469" s="6">
        <v>4.0999999999999996</v>
      </c>
      <c r="K1469" s="7">
        <v>137</v>
      </c>
      <c r="L1469" s="8">
        <v>473</v>
      </c>
      <c r="M1469" s="3">
        <v>3</v>
      </c>
      <c r="N1469" s="3">
        <v>5</v>
      </c>
      <c r="O1469" s="2" t="s">
        <v>42</v>
      </c>
      <c r="P1469" s="9" t="s">
        <v>2946</v>
      </c>
      <c r="Q1469" s="9" t="s">
        <v>16066</v>
      </c>
      <c r="R1469" s="10">
        <v>44375</v>
      </c>
      <c r="S1469" s="16">
        <v>45770.778842814281</v>
      </c>
      <c r="T1469" s="1" t="s">
        <v>19919</v>
      </c>
      <c r="U1469" s="46">
        <v>2021</v>
      </c>
      <c r="V1469" s="46">
        <v>2025</v>
      </c>
    </row>
    <row r="1470" spans="1:22" x14ac:dyDescent="0.3">
      <c r="A1470" s="3">
        <v>1469</v>
      </c>
      <c r="B1470" s="2" t="s">
        <v>2949</v>
      </c>
      <c r="C1470" s="2" t="s">
        <v>45</v>
      </c>
      <c r="D1470" s="2" t="s">
        <v>40</v>
      </c>
      <c r="E1470" s="3">
        <v>2020</v>
      </c>
      <c r="F1470" s="4">
        <v>51576.14</v>
      </c>
      <c r="G1470" s="5">
        <v>289500</v>
      </c>
      <c r="H1470" s="2" t="s">
        <v>41</v>
      </c>
      <c r="I1470" s="2" t="s">
        <v>29</v>
      </c>
      <c r="J1470" s="6">
        <v>2.1</v>
      </c>
      <c r="K1470" s="7">
        <v>325</v>
      </c>
      <c r="L1470" s="8">
        <v>695</v>
      </c>
      <c r="M1470" s="3">
        <v>4</v>
      </c>
      <c r="N1470" s="3">
        <v>2</v>
      </c>
      <c r="O1470" s="2" t="s">
        <v>36</v>
      </c>
      <c r="P1470" s="9" t="s">
        <v>2948</v>
      </c>
      <c r="Q1470" s="9" t="s">
        <v>16067</v>
      </c>
      <c r="R1470" s="10">
        <v>44885</v>
      </c>
      <c r="S1470" s="16">
        <v>45136.135914228573</v>
      </c>
      <c r="T1470" s="1" t="s">
        <v>19924</v>
      </c>
      <c r="U1470" s="46">
        <v>2022</v>
      </c>
      <c r="V1470" s="46">
        <v>2023</v>
      </c>
    </row>
    <row r="1471" spans="1:22" x14ac:dyDescent="0.3">
      <c r="A1471" s="3">
        <v>1470</v>
      </c>
      <c r="B1471" s="2" t="s">
        <v>2951</v>
      </c>
      <c r="C1471" s="2" t="s">
        <v>39</v>
      </c>
      <c r="D1471" s="2" t="s">
        <v>64</v>
      </c>
      <c r="E1471" s="3">
        <v>2011</v>
      </c>
      <c r="F1471" s="4">
        <v>70247.06</v>
      </c>
      <c r="G1471" s="5">
        <v>177823</v>
      </c>
      <c r="H1471" s="2" t="s">
        <v>21</v>
      </c>
      <c r="I1471" s="2" t="s">
        <v>22</v>
      </c>
      <c r="J1471" s="6">
        <v>4.2</v>
      </c>
      <c r="K1471" s="7">
        <v>520</v>
      </c>
      <c r="L1471" s="8">
        <v>432</v>
      </c>
      <c r="M1471" s="3">
        <v>4</v>
      </c>
      <c r="N1471" s="3">
        <v>4</v>
      </c>
      <c r="O1471" s="2" t="s">
        <v>51</v>
      </c>
      <c r="P1471" s="9" t="s">
        <v>2950</v>
      </c>
      <c r="Q1471" s="9" t="s">
        <v>16068</v>
      </c>
      <c r="R1471" s="10">
        <v>41883</v>
      </c>
      <c r="S1471" s="16">
        <v>45237.626212288167</v>
      </c>
      <c r="T1471" s="1" t="s">
        <v>19922</v>
      </c>
      <c r="U1471" s="46">
        <v>2014</v>
      </c>
      <c r="V1471" s="46">
        <v>2023</v>
      </c>
    </row>
    <row r="1472" spans="1:22" x14ac:dyDescent="0.3">
      <c r="A1472" s="3">
        <v>1471</v>
      </c>
      <c r="B1472" s="2" t="s">
        <v>2953</v>
      </c>
      <c r="C1472" s="2" t="s">
        <v>19</v>
      </c>
      <c r="D1472" s="2" t="s">
        <v>46</v>
      </c>
      <c r="E1472" s="3">
        <v>1999</v>
      </c>
      <c r="F1472" s="4">
        <v>56445.34</v>
      </c>
      <c r="G1472" s="5">
        <v>118095</v>
      </c>
      <c r="H1472" s="2" t="s">
        <v>21</v>
      </c>
      <c r="I1472" s="2" t="s">
        <v>29</v>
      </c>
      <c r="J1472" s="6">
        <v>5.3</v>
      </c>
      <c r="K1472" s="7">
        <v>516</v>
      </c>
      <c r="L1472" s="8">
        <v>174</v>
      </c>
      <c r="M1472" s="3">
        <v>3</v>
      </c>
      <c r="N1472" s="3">
        <v>5</v>
      </c>
      <c r="O1472" s="2" t="s">
        <v>23</v>
      </c>
      <c r="P1472" s="9" t="s">
        <v>2952</v>
      </c>
      <c r="Q1472" s="9" t="s">
        <v>16069</v>
      </c>
      <c r="R1472" s="10">
        <v>44678</v>
      </c>
      <c r="S1472" s="16">
        <v>45856.205928231357</v>
      </c>
      <c r="T1472" s="1" t="s">
        <v>19917</v>
      </c>
      <c r="U1472" s="46">
        <v>2022</v>
      </c>
      <c r="V1472" s="46">
        <v>2025</v>
      </c>
    </row>
    <row r="1473" spans="1:22" x14ac:dyDescent="0.3">
      <c r="A1473" s="3">
        <v>1472</v>
      </c>
      <c r="B1473" s="2" t="s">
        <v>2955</v>
      </c>
      <c r="C1473" s="2" t="s">
        <v>33</v>
      </c>
      <c r="D1473" s="2" t="s">
        <v>27</v>
      </c>
      <c r="E1473" s="3">
        <v>2006</v>
      </c>
      <c r="F1473" s="4">
        <v>55004.38</v>
      </c>
      <c r="G1473" s="5">
        <v>243326</v>
      </c>
      <c r="H1473" s="2" t="s">
        <v>28</v>
      </c>
      <c r="I1473" s="2" t="s">
        <v>22</v>
      </c>
      <c r="J1473" s="6">
        <v>2.2000000000000002</v>
      </c>
      <c r="K1473" s="7">
        <v>116</v>
      </c>
      <c r="L1473" s="8">
        <v>716</v>
      </c>
      <c r="M1473" s="3">
        <v>5</v>
      </c>
      <c r="N1473" s="3">
        <v>5</v>
      </c>
      <c r="O1473" s="2" t="s">
        <v>51</v>
      </c>
      <c r="P1473" s="9" t="s">
        <v>2954</v>
      </c>
      <c r="Q1473" s="9" t="s">
        <v>16070</v>
      </c>
      <c r="R1473" s="10">
        <v>43068</v>
      </c>
      <c r="S1473" s="16">
        <v>45820.720831211947</v>
      </c>
      <c r="T1473" s="1" t="s">
        <v>19924</v>
      </c>
      <c r="U1473" s="46">
        <v>2017</v>
      </c>
      <c r="V1473" s="46">
        <v>2025</v>
      </c>
    </row>
    <row r="1474" spans="1:22" x14ac:dyDescent="0.3">
      <c r="A1474" s="3">
        <v>1473</v>
      </c>
      <c r="B1474" s="2" t="s">
        <v>2957</v>
      </c>
      <c r="C1474" s="2" t="s">
        <v>63</v>
      </c>
      <c r="D1474" s="2" t="s">
        <v>40</v>
      </c>
      <c r="E1474" s="3">
        <v>2020</v>
      </c>
      <c r="F1474" s="4">
        <v>72174.899999999994</v>
      </c>
      <c r="G1474" s="5">
        <v>240378</v>
      </c>
      <c r="H1474" s="2" t="s">
        <v>21</v>
      </c>
      <c r="I1474" s="2" t="s">
        <v>29</v>
      </c>
      <c r="J1474" s="6">
        <v>2.2999999999999998</v>
      </c>
      <c r="K1474" s="7">
        <v>401</v>
      </c>
      <c r="L1474" s="8">
        <v>240</v>
      </c>
      <c r="M1474" s="3">
        <v>4</v>
      </c>
      <c r="N1474" s="3">
        <v>7</v>
      </c>
      <c r="O1474" s="2" t="s">
        <v>36</v>
      </c>
      <c r="P1474" s="9" t="s">
        <v>2956</v>
      </c>
      <c r="Q1474" s="9" t="s">
        <v>16071</v>
      </c>
      <c r="R1474" s="10">
        <v>44614</v>
      </c>
      <c r="S1474" s="16">
        <v>45701.707028451412</v>
      </c>
      <c r="T1474" s="1" t="s">
        <v>19915</v>
      </c>
      <c r="U1474" s="46">
        <v>2022</v>
      </c>
      <c r="V1474" s="46">
        <v>2025</v>
      </c>
    </row>
    <row r="1475" spans="1:22" x14ac:dyDescent="0.3">
      <c r="A1475" s="3">
        <v>1474</v>
      </c>
      <c r="B1475" s="2" t="s">
        <v>2959</v>
      </c>
      <c r="C1475" s="2" t="s">
        <v>45</v>
      </c>
      <c r="D1475" s="2" t="s">
        <v>79</v>
      </c>
      <c r="E1475" s="3">
        <v>2024</v>
      </c>
      <c r="F1475" s="4">
        <v>5141.28</v>
      </c>
      <c r="G1475" s="5">
        <v>260308</v>
      </c>
      <c r="H1475" s="2" t="s">
        <v>35</v>
      </c>
      <c r="I1475" s="2" t="s">
        <v>29</v>
      </c>
      <c r="J1475" s="6">
        <v>4.8</v>
      </c>
      <c r="K1475" s="7">
        <v>633</v>
      </c>
      <c r="L1475" s="8">
        <v>357</v>
      </c>
      <c r="M1475" s="3">
        <v>3</v>
      </c>
      <c r="N1475" s="3">
        <v>4</v>
      </c>
      <c r="O1475" s="2" t="s">
        <v>36</v>
      </c>
      <c r="P1475" s="9" t="s">
        <v>2958</v>
      </c>
      <c r="Q1475" s="9" t="s">
        <v>19686</v>
      </c>
      <c r="R1475" s="10">
        <v>44847</v>
      </c>
      <c r="S1475" s="16">
        <v>45339.992685582838</v>
      </c>
      <c r="T1475" s="1" t="s">
        <v>19923</v>
      </c>
      <c r="U1475" s="46">
        <v>2022</v>
      </c>
      <c r="V1475" s="46">
        <v>2024</v>
      </c>
    </row>
    <row r="1476" spans="1:22" x14ac:dyDescent="0.3">
      <c r="A1476" s="3">
        <v>1475</v>
      </c>
      <c r="B1476" s="2" t="s">
        <v>2961</v>
      </c>
      <c r="C1476" s="2" t="s">
        <v>107</v>
      </c>
      <c r="D1476" s="2" t="s">
        <v>27</v>
      </c>
      <c r="E1476" s="3">
        <v>1999</v>
      </c>
      <c r="F1476" s="4">
        <v>6679.33</v>
      </c>
      <c r="G1476" s="5">
        <v>176368</v>
      </c>
      <c r="H1476" s="2" t="s">
        <v>28</v>
      </c>
      <c r="I1476" s="2" t="s">
        <v>29</v>
      </c>
      <c r="J1476" s="6">
        <v>5.6</v>
      </c>
      <c r="K1476" s="7">
        <v>468</v>
      </c>
      <c r="L1476" s="8">
        <v>196</v>
      </c>
      <c r="M1476" s="3">
        <v>2</v>
      </c>
      <c r="N1476" s="3">
        <v>2</v>
      </c>
      <c r="O1476" s="2" t="s">
        <v>36</v>
      </c>
      <c r="P1476" s="9" t="s">
        <v>2960</v>
      </c>
      <c r="Q1476" s="9" t="s">
        <v>16072</v>
      </c>
      <c r="R1476" s="10">
        <v>44050</v>
      </c>
      <c r="S1476" s="16">
        <v>45496.389965038717</v>
      </c>
      <c r="T1476" s="1" t="s">
        <v>19921</v>
      </c>
      <c r="U1476" s="46">
        <v>2020</v>
      </c>
      <c r="V1476" s="46">
        <v>2024</v>
      </c>
    </row>
    <row r="1477" spans="1:22" x14ac:dyDescent="0.3">
      <c r="A1477" s="3">
        <v>1476</v>
      </c>
      <c r="B1477" s="2" t="s">
        <v>2963</v>
      </c>
      <c r="C1477" s="2" t="s">
        <v>33</v>
      </c>
      <c r="D1477" s="2" t="s">
        <v>20</v>
      </c>
      <c r="E1477" s="3">
        <v>1990</v>
      </c>
      <c r="F1477" s="4">
        <v>32879.31</v>
      </c>
      <c r="G1477" s="5">
        <v>189761</v>
      </c>
      <c r="H1477" s="2" t="s">
        <v>41</v>
      </c>
      <c r="I1477" s="2" t="s">
        <v>22</v>
      </c>
      <c r="J1477" s="6">
        <v>3.1</v>
      </c>
      <c r="K1477" s="7">
        <v>207</v>
      </c>
      <c r="L1477" s="8">
        <v>547</v>
      </c>
      <c r="M1477" s="3">
        <v>5</v>
      </c>
      <c r="N1477" s="3">
        <v>5</v>
      </c>
      <c r="O1477" s="2" t="s">
        <v>30</v>
      </c>
      <c r="P1477" s="9" t="s">
        <v>2962</v>
      </c>
      <c r="Q1477" s="9" t="s">
        <v>16073</v>
      </c>
      <c r="R1477" s="10">
        <v>42250</v>
      </c>
      <c r="S1477" s="16">
        <v>45195.42377180008</v>
      </c>
      <c r="T1477" s="1" t="s">
        <v>19922</v>
      </c>
      <c r="U1477" s="46">
        <v>2015</v>
      </c>
      <c r="V1477" s="46">
        <v>2023</v>
      </c>
    </row>
    <row r="1478" spans="1:22" x14ac:dyDescent="0.3">
      <c r="A1478" s="3">
        <v>1477</v>
      </c>
      <c r="B1478" s="2" t="s">
        <v>2965</v>
      </c>
      <c r="C1478" s="2" t="s">
        <v>49</v>
      </c>
      <c r="D1478" s="2" t="s">
        <v>56</v>
      </c>
      <c r="E1478" s="3">
        <v>2013</v>
      </c>
      <c r="F1478" s="4">
        <v>19913.509999999998</v>
      </c>
      <c r="G1478" s="5">
        <v>110780</v>
      </c>
      <c r="H1478" s="2" t="s">
        <v>35</v>
      </c>
      <c r="I1478" s="2" t="s">
        <v>29</v>
      </c>
      <c r="J1478" s="6">
        <v>5.6</v>
      </c>
      <c r="K1478" s="7">
        <v>585</v>
      </c>
      <c r="L1478" s="8">
        <v>119</v>
      </c>
      <c r="M1478" s="3">
        <v>5</v>
      </c>
      <c r="N1478" s="3">
        <v>7</v>
      </c>
      <c r="O1478" s="2" t="s">
        <v>23</v>
      </c>
      <c r="P1478" s="9" t="s">
        <v>2964</v>
      </c>
      <c r="Q1478" s="9" t="s">
        <v>16074</v>
      </c>
      <c r="R1478" s="10">
        <v>42638</v>
      </c>
      <c r="S1478" s="16">
        <v>45492.447176481022</v>
      </c>
      <c r="T1478" s="1" t="s">
        <v>19922</v>
      </c>
      <c r="U1478" s="46">
        <v>2016</v>
      </c>
      <c r="V1478" s="46">
        <v>2024</v>
      </c>
    </row>
    <row r="1479" spans="1:22" x14ac:dyDescent="0.3">
      <c r="A1479" s="3">
        <v>1478</v>
      </c>
      <c r="B1479" s="2" t="s">
        <v>2967</v>
      </c>
      <c r="C1479" s="2" t="s">
        <v>39</v>
      </c>
      <c r="D1479" s="2" t="s">
        <v>92</v>
      </c>
      <c r="E1479" s="3">
        <v>1990</v>
      </c>
      <c r="F1479" s="4">
        <v>43385.19</v>
      </c>
      <c r="G1479" s="5">
        <v>113492</v>
      </c>
      <c r="H1479" s="2" t="s">
        <v>28</v>
      </c>
      <c r="I1479" s="2" t="s">
        <v>22</v>
      </c>
      <c r="J1479" s="6">
        <v>4.4000000000000004</v>
      </c>
      <c r="K1479" s="7">
        <v>342</v>
      </c>
      <c r="L1479" s="8">
        <v>206</v>
      </c>
      <c r="M1479" s="3">
        <v>2</v>
      </c>
      <c r="N1479" s="3">
        <v>4</v>
      </c>
      <c r="O1479" s="2" t="s">
        <v>85</v>
      </c>
      <c r="P1479" s="9" t="s">
        <v>2966</v>
      </c>
      <c r="Q1479" s="9" t="s">
        <v>16075</v>
      </c>
      <c r="R1479" s="10">
        <v>43239</v>
      </c>
      <c r="S1479" s="16">
        <v>45264.933673780477</v>
      </c>
      <c r="T1479" s="1" t="s">
        <v>19918</v>
      </c>
      <c r="U1479" s="46">
        <v>2018</v>
      </c>
      <c r="V1479" s="46">
        <v>2023</v>
      </c>
    </row>
    <row r="1480" spans="1:22" x14ac:dyDescent="0.3">
      <c r="A1480" s="3">
        <v>1479</v>
      </c>
      <c r="B1480" s="2" t="s">
        <v>2969</v>
      </c>
      <c r="C1480" s="2" t="s">
        <v>33</v>
      </c>
      <c r="D1480" s="2" t="s">
        <v>34</v>
      </c>
      <c r="E1480" s="3">
        <v>2012</v>
      </c>
      <c r="F1480" s="4">
        <v>55320.68</v>
      </c>
      <c r="G1480" s="5">
        <v>75697</v>
      </c>
      <c r="H1480" s="2" t="s">
        <v>28</v>
      </c>
      <c r="I1480" s="2" t="s">
        <v>29</v>
      </c>
      <c r="J1480" s="6">
        <v>4.3</v>
      </c>
      <c r="K1480" s="7">
        <v>313</v>
      </c>
      <c r="L1480" s="8">
        <v>455</v>
      </c>
      <c r="M1480" s="3">
        <v>5</v>
      </c>
      <c r="N1480" s="3">
        <v>5</v>
      </c>
      <c r="O1480" s="2" t="s">
        <v>30</v>
      </c>
      <c r="P1480" s="9" t="s">
        <v>2968</v>
      </c>
      <c r="Q1480" s="9" t="s">
        <v>19187</v>
      </c>
      <c r="R1480" s="10">
        <v>45363</v>
      </c>
      <c r="S1480" s="16">
        <v>45748.290345114743</v>
      </c>
      <c r="T1480" s="1" t="s">
        <v>19916</v>
      </c>
      <c r="U1480" s="46">
        <v>2024</v>
      </c>
      <c r="V1480" s="46">
        <v>2025</v>
      </c>
    </row>
    <row r="1481" spans="1:22" x14ac:dyDescent="0.3">
      <c r="A1481" s="3">
        <v>1480</v>
      </c>
      <c r="B1481" s="2" t="s">
        <v>2971</v>
      </c>
      <c r="C1481" s="2" t="s">
        <v>39</v>
      </c>
      <c r="D1481" s="2" t="s">
        <v>40</v>
      </c>
      <c r="E1481" s="3">
        <v>2018</v>
      </c>
      <c r="F1481" s="4">
        <v>8769.07</v>
      </c>
      <c r="G1481" s="5">
        <v>106694</v>
      </c>
      <c r="H1481" s="2" t="s">
        <v>28</v>
      </c>
      <c r="I1481" s="2" t="s">
        <v>22</v>
      </c>
      <c r="J1481" s="6">
        <v>3.2</v>
      </c>
      <c r="K1481" s="7">
        <v>267</v>
      </c>
      <c r="L1481" s="8">
        <v>723</v>
      </c>
      <c r="M1481" s="3">
        <v>2</v>
      </c>
      <c r="N1481" s="3">
        <v>5</v>
      </c>
      <c r="O1481" s="2" t="s">
        <v>36</v>
      </c>
      <c r="P1481" s="9" t="s">
        <v>2970</v>
      </c>
      <c r="Q1481" s="9" t="s">
        <v>16076</v>
      </c>
      <c r="R1481" s="10">
        <v>44337</v>
      </c>
      <c r="S1481" s="16">
        <v>45767.274141874099</v>
      </c>
      <c r="T1481" s="1" t="s">
        <v>19918</v>
      </c>
      <c r="U1481" s="46">
        <v>2021</v>
      </c>
      <c r="V1481" s="46">
        <v>2025</v>
      </c>
    </row>
    <row r="1482" spans="1:22" x14ac:dyDescent="0.3">
      <c r="A1482" s="3">
        <v>1481</v>
      </c>
      <c r="B1482" s="2" t="s">
        <v>2973</v>
      </c>
      <c r="C1482" s="2" t="s">
        <v>45</v>
      </c>
      <c r="D1482" s="2" t="s">
        <v>34</v>
      </c>
      <c r="E1482" s="3">
        <v>2010</v>
      </c>
      <c r="F1482" s="4">
        <v>60187.48</v>
      </c>
      <c r="G1482" s="5">
        <v>228291</v>
      </c>
      <c r="H1482" s="2" t="s">
        <v>21</v>
      </c>
      <c r="I1482" s="2" t="s">
        <v>29</v>
      </c>
      <c r="J1482" s="6">
        <v>2.6</v>
      </c>
      <c r="K1482" s="7">
        <v>389</v>
      </c>
      <c r="L1482" s="8">
        <v>441</v>
      </c>
      <c r="M1482" s="3">
        <v>2</v>
      </c>
      <c r="N1482" s="3">
        <v>2</v>
      </c>
      <c r="O1482" s="2" t="s">
        <v>42</v>
      </c>
      <c r="P1482" s="9" t="s">
        <v>2972</v>
      </c>
      <c r="Q1482" s="9" t="s">
        <v>16077</v>
      </c>
      <c r="R1482" s="10">
        <v>42699</v>
      </c>
      <c r="S1482" s="16">
        <v>45790.638814808677</v>
      </c>
      <c r="T1482" s="1" t="s">
        <v>19924</v>
      </c>
      <c r="U1482" s="46">
        <v>2016</v>
      </c>
      <c r="V1482" s="46">
        <v>2025</v>
      </c>
    </row>
    <row r="1483" spans="1:22" x14ac:dyDescent="0.3">
      <c r="A1483" s="3">
        <v>1482</v>
      </c>
      <c r="B1483" s="2" t="s">
        <v>2975</v>
      </c>
      <c r="C1483" s="2" t="s">
        <v>45</v>
      </c>
      <c r="D1483" s="2" t="s">
        <v>79</v>
      </c>
      <c r="E1483" s="3">
        <v>2017</v>
      </c>
      <c r="F1483" s="4">
        <v>70451.009999999995</v>
      </c>
      <c r="G1483" s="5">
        <v>16497</v>
      </c>
      <c r="H1483" s="2" t="s">
        <v>41</v>
      </c>
      <c r="I1483" s="2" t="s">
        <v>22</v>
      </c>
      <c r="J1483" s="6">
        <v>4.7</v>
      </c>
      <c r="K1483" s="7">
        <v>203</v>
      </c>
      <c r="L1483" s="8">
        <v>204</v>
      </c>
      <c r="M1483" s="3">
        <v>4</v>
      </c>
      <c r="N1483" s="3">
        <v>2</v>
      </c>
      <c r="O1483" s="2" t="s">
        <v>23</v>
      </c>
      <c r="P1483" s="9" t="s">
        <v>2974</v>
      </c>
      <c r="Q1483" s="9" t="s">
        <v>16078</v>
      </c>
      <c r="R1483" s="10">
        <v>43303</v>
      </c>
      <c r="S1483" s="16">
        <v>45780.562799605643</v>
      </c>
      <c r="T1483" s="1" t="s">
        <v>19920</v>
      </c>
      <c r="U1483" s="46">
        <v>2018</v>
      </c>
      <c r="V1483" s="46">
        <v>2025</v>
      </c>
    </row>
    <row r="1484" spans="1:22" x14ac:dyDescent="0.3">
      <c r="A1484" s="3">
        <v>1483</v>
      </c>
      <c r="B1484" s="2" t="s">
        <v>2977</v>
      </c>
      <c r="C1484" s="2" t="s">
        <v>74</v>
      </c>
      <c r="D1484" s="2" t="s">
        <v>92</v>
      </c>
      <c r="E1484" s="3">
        <v>2003</v>
      </c>
      <c r="F1484" s="4">
        <v>54423.87</v>
      </c>
      <c r="G1484" s="5">
        <v>33295</v>
      </c>
      <c r="H1484" s="2" t="s">
        <v>41</v>
      </c>
      <c r="I1484" s="2" t="s">
        <v>22</v>
      </c>
      <c r="J1484" s="6">
        <v>2</v>
      </c>
      <c r="K1484" s="7">
        <v>194</v>
      </c>
      <c r="L1484" s="8">
        <v>436</v>
      </c>
      <c r="M1484" s="3">
        <v>5</v>
      </c>
      <c r="N1484" s="3">
        <v>4</v>
      </c>
      <c r="O1484" s="2" t="s">
        <v>36</v>
      </c>
      <c r="P1484" s="9" t="s">
        <v>2976</v>
      </c>
      <c r="Q1484" s="9" t="s">
        <v>16079</v>
      </c>
      <c r="R1484" s="10">
        <v>42122</v>
      </c>
      <c r="S1484" s="16">
        <v>45465.72383181208</v>
      </c>
      <c r="T1484" s="1" t="s">
        <v>19917</v>
      </c>
      <c r="U1484" s="46">
        <v>2015</v>
      </c>
      <c r="V1484" s="46">
        <v>2024</v>
      </c>
    </row>
    <row r="1485" spans="1:22" x14ac:dyDescent="0.3">
      <c r="A1485" s="3">
        <v>1484</v>
      </c>
      <c r="B1485" s="2" t="s">
        <v>2979</v>
      </c>
      <c r="C1485" s="2" t="s">
        <v>26</v>
      </c>
      <c r="D1485" s="2" t="s">
        <v>34</v>
      </c>
      <c r="E1485" s="3">
        <v>2007</v>
      </c>
      <c r="F1485" s="4">
        <v>42027.6</v>
      </c>
      <c r="G1485" s="5">
        <v>247091</v>
      </c>
      <c r="H1485" s="2" t="s">
        <v>35</v>
      </c>
      <c r="I1485" s="2" t="s">
        <v>22</v>
      </c>
      <c r="J1485" s="6">
        <v>5.3</v>
      </c>
      <c r="K1485" s="7">
        <v>205</v>
      </c>
      <c r="L1485" s="8">
        <v>577</v>
      </c>
      <c r="M1485" s="3">
        <v>3</v>
      </c>
      <c r="N1485" s="3">
        <v>4</v>
      </c>
      <c r="O1485" s="2" t="s">
        <v>30</v>
      </c>
      <c r="P1485" s="9" t="s">
        <v>2978</v>
      </c>
      <c r="Q1485" s="9" t="s">
        <v>16080</v>
      </c>
      <c r="R1485" s="10">
        <v>44696</v>
      </c>
      <c r="S1485" s="16">
        <v>45803.051297305166</v>
      </c>
      <c r="T1485" s="1" t="s">
        <v>19918</v>
      </c>
      <c r="U1485" s="46">
        <v>2022</v>
      </c>
      <c r="V1485" s="46">
        <v>2025</v>
      </c>
    </row>
    <row r="1486" spans="1:22" x14ac:dyDescent="0.3">
      <c r="A1486" s="3">
        <v>1485</v>
      </c>
      <c r="B1486" s="2" t="s">
        <v>2981</v>
      </c>
      <c r="C1486" s="2" t="s">
        <v>26</v>
      </c>
      <c r="D1486" s="2" t="s">
        <v>92</v>
      </c>
      <c r="E1486" s="3">
        <v>2007</v>
      </c>
      <c r="F1486" s="4">
        <v>72563.06</v>
      </c>
      <c r="G1486" s="5">
        <v>73558</v>
      </c>
      <c r="H1486" s="2" t="s">
        <v>28</v>
      </c>
      <c r="I1486" s="2" t="s">
        <v>22</v>
      </c>
      <c r="J1486" s="6">
        <v>5</v>
      </c>
      <c r="K1486" s="7">
        <v>652</v>
      </c>
      <c r="L1486" s="8">
        <v>574</v>
      </c>
      <c r="M1486" s="3">
        <v>5</v>
      </c>
      <c r="N1486" s="3">
        <v>5</v>
      </c>
      <c r="O1486" s="2" t="s">
        <v>36</v>
      </c>
      <c r="P1486" s="9" t="s">
        <v>2980</v>
      </c>
      <c r="Q1486" s="9" t="s">
        <v>18945</v>
      </c>
      <c r="R1486" s="10">
        <v>42603</v>
      </c>
      <c r="S1486" s="16">
        <v>45312.539194884703</v>
      </c>
      <c r="T1486" s="1" t="s">
        <v>19921</v>
      </c>
      <c r="U1486" s="46">
        <v>2016</v>
      </c>
      <c r="V1486" s="46">
        <v>2024</v>
      </c>
    </row>
    <row r="1487" spans="1:22" x14ac:dyDescent="0.3">
      <c r="A1487" s="3">
        <v>1486</v>
      </c>
      <c r="B1487" s="2" t="s">
        <v>2983</v>
      </c>
      <c r="C1487" s="2" t="s">
        <v>74</v>
      </c>
      <c r="D1487" s="2" t="s">
        <v>56</v>
      </c>
      <c r="E1487" s="3">
        <v>2018</v>
      </c>
      <c r="F1487" s="4">
        <v>5689.93</v>
      </c>
      <c r="G1487" s="5">
        <v>148645</v>
      </c>
      <c r="H1487" s="2" t="s">
        <v>35</v>
      </c>
      <c r="I1487" s="2" t="s">
        <v>29</v>
      </c>
      <c r="J1487" s="6">
        <v>4.5</v>
      </c>
      <c r="K1487" s="7">
        <v>311</v>
      </c>
      <c r="L1487" s="8">
        <v>277</v>
      </c>
      <c r="M1487" s="3">
        <v>5</v>
      </c>
      <c r="N1487" s="3">
        <v>4</v>
      </c>
      <c r="O1487" s="2" t="s">
        <v>42</v>
      </c>
      <c r="P1487" s="9" t="s">
        <v>2982</v>
      </c>
      <c r="Q1487" s="9" t="s">
        <v>19687</v>
      </c>
      <c r="R1487" s="10">
        <v>43086</v>
      </c>
      <c r="S1487" s="16">
        <v>45263.619410927902</v>
      </c>
      <c r="T1487" s="1" t="s">
        <v>19925</v>
      </c>
      <c r="U1487" s="46">
        <v>2017</v>
      </c>
      <c r="V1487" s="46">
        <v>2023</v>
      </c>
    </row>
    <row r="1488" spans="1:22" x14ac:dyDescent="0.3">
      <c r="A1488" s="3">
        <v>1487</v>
      </c>
      <c r="B1488" s="2" t="s">
        <v>2985</v>
      </c>
      <c r="C1488" s="2" t="s">
        <v>33</v>
      </c>
      <c r="D1488" s="2" t="s">
        <v>27</v>
      </c>
      <c r="E1488" s="3">
        <v>2022</v>
      </c>
      <c r="F1488" s="4">
        <v>7498.83</v>
      </c>
      <c r="G1488" s="5">
        <v>154628</v>
      </c>
      <c r="H1488" s="2" t="s">
        <v>21</v>
      </c>
      <c r="I1488" s="2" t="s">
        <v>22</v>
      </c>
      <c r="J1488" s="6">
        <v>3.4</v>
      </c>
      <c r="K1488" s="7">
        <v>111</v>
      </c>
      <c r="L1488" s="8">
        <v>398</v>
      </c>
      <c r="M1488" s="3">
        <v>5</v>
      </c>
      <c r="N1488" s="3">
        <v>7</v>
      </c>
      <c r="O1488" s="2" t="s">
        <v>80</v>
      </c>
      <c r="P1488" s="9" t="s">
        <v>2984</v>
      </c>
      <c r="Q1488" s="9" t="s">
        <v>16081</v>
      </c>
      <c r="R1488" s="10">
        <v>44765</v>
      </c>
      <c r="S1488" s="16">
        <v>45660.380763198358</v>
      </c>
      <c r="T1488" s="1" t="s">
        <v>19920</v>
      </c>
      <c r="U1488" s="46">
        <v>2022</v>
      </c>
      <c r="V1488" s="46">
        <v>2025</v>
      </c>
    </row>
    <row r="1489" spans="1:22" x14ac:dyDescent="0.3">
      <c r="A1489" s="3">
        <v>1488</v>
      </c>
      <c r="B1489" s="2" t="s">
        <v>2987</v>
      </c>
      <c r="C1489" s="2" t="s">
        <v>45</v>
      </c>
      <c r="D1489" s="2" t="s">
        <v>40</v>
      </c>
      <c r="E1489" s="3">
        <v>2009</v>
      </c>
      <c r="F1489" s="4">
        <v>14585.29</v>
      </c>
      <c r="G1489" s="5">
        <v>37904</v>
      </c>
      <c r="H1489" s="2" t="s">
        <v>35</v>
      </c>
      <c r="I1489" s="2" t="s">
        <v>29</v>
      </c>
      <c r="J1489" s="6">
        <v>4.5999999999999996</v>
      </c>
      <c r="K1489" s="7">
        <v>250</v>
      </c>
      <c r="L1489" s="8">
        <v>539</v>
      </c>
      <c r="M1489" s="3">
        <v>5</v>
      </c>
      <c r="N1489" s="3">
        <v>2</v>
      </c>
      <c r="O1489" s="2" t="s">
        <v>23</v>
      </c>
      <c r="P1489" s="9" t="s">
        <v>2986</v>
      </c>
      <c r="Q1489" s="9" t="s">
        <v>19688</v>
      </c>
      <c r="R1489" s="10">
        <v>42634</v>
      </c>
      <c r="S1489" s="16">
        <v>45603.575402126153</v>
      </c>
      <c r="T1489" s="1" t="s">
        <v>19922</v>
      </c>
      <c r="U1489" s="46">
        <v>2016</v>
      </c>
      <c r="V1489" s="46">
        <v>2024</v>
      </c>
    </row>
    <row r="1490" spans="1:22" x14ac:dyDescent="0.3">
      <c r="A1490" s="3">
        <v>1489</v>
      </c>
      <c r="B1490" s="2" t="s">
        <v>2989</v>
      </c>
      <c r="C1490" s="2" t="s">
        <v>19</v>
      </c>
      <c r="D1490" s="2" t="s">
        <v>64</v>
      </c>
      <c r="E1490" s="3">
        <v>2002</v>
      </c>
      <c r="F1490" s="4">
        <v>26438.14</v>
      </c>
      <c r="G1490" s="5">
        <v>298249</v>
      </c>
      <c r="H1490" s="2" t="s">
        <v>41</v>
      </c>
      <c r="I1490" s="2" t="s">
        <v>22</v>
      </c>
      <c r="J1490" s="6">
        <v>4.2</v>
      </c>
      <c r="K1490" s="7">
        <v>690</v>
      </c>
      <c r="L1490" s="8">
        <v>710</v>
      </c>
      <c r="M1490" s="3">
        <v>4</v>
      </c>
      <c r="N1490" s="3">
        <v>5</v>
      </c>
      <c r="O1490" s="2" t="s">
        <v>51</v>
      </c>
      <c r="P1490" s="9" t="s">
        <v>2988</v>
      </c>
      <c r="Q1490" s="9" t="s">
        <v>16082</v>
      </c>
      <c r="R1490" s="10">
        <v>42057</v>
      </c>
      <c r="S1490" s="16">
        <v>45549.252537553228</v>
      </c>
      <c r="T1490" s="1" t="s">
        <v>19915</v>
      </c>
      <c r="U1490" s="46">
        <v>2015</v>
      </c>
      <c r="V1490" s="46">
        <v>2024</v>
      </c>
    </row>
    <row r="1491" spans="1:22" x14ac:dyDescent="0.3">
      <c r="A1491" s="3">
        <v>1490</v>
      </c>
      <c r="B1491" s="2" t="s">
        <v>2991</v>
      </c>
      <c r="C1491" s="2" t="s">
        <v>33</v>
      </c>
      <c r="D1491" s="2" t="s">
        <v>92</v>
      </c>
      <c r="E1491" s="3">
        <v>2005</v>
      </c>
      <c r="F1491" s="4">
        <v>73529.929999999993</v>
      </c>
      <c r="G1491" s="5">
        <v>236144</v>
      </c>
      <c r="H1491" s="2" t="s">
        <v>28</v>
      </c>
      <c r="I1491" s="2" t="s">
        <v>22</v>
      </c>
      <c r="J1491" s="6">
        <v>2.7</v>
      </c>
      <c r="K1491" s="7">
        <v>268</v>
      </c>
      <c r="L1491" s="8">
        <v>688</v>
      </c>
      <c r="M1491" s="3">
        <v>5</v>
      </c>
      <c r="N1491" s="3">
        <v>2</v>
      </c>
      <c r="O1491" s="2" t="s">
        <v>51</v>
      </c>
      <c r="P1491" s="9" t="s">
        <v>2990</v>
      </c>
      <c r="Q1491" s="9" t="s">
        <v>16083</v>
      </c>
      <c r="R1491" s="10">
        <v>42523</v>
      </c>
      <c r="S1491" s="16">
        <v>45205.791845414802</v>
      </c>
      <c r="T1491" s="1" t="s">
        <v>19919</v>
      </c>
      <c r="U1491" s="46">
        <v>2016</v>
      </c>
      <c r="V1491" s="46">
        <v>2023</v>
      </c>
    </row>
    <row r="1492" spans="1:22" x14ac:dyDescent="0.3">
      <c r="A1492" s="3">
        <v>1491</v>
      </c>
      <c r="B1492" s="2" t="s">
        <v>2993</v>
      </c>
      <c r="C1492" s="2" t="s">
        <v>39</v>
      </c>
      <c r="D1492" s="2" t="s">
        <v>46</v>
      </c>
      <c r="E1492" s="3">
        <v>1998</v>
      </c>
      <c r="F1492" s="4">
        <v>64599.17</v>
      </c>
      <c r="G1492" s="5">
        <v>124487</v>
      </c>
      <c r="H1492" s="2" t="s">
        <v>21</v>
      </c>
      <c r="I1492" s="2" t="s">
        <v>29</v>
      </c>
      <c r="J1492" s="6">
        <v>4.4000000000000004</v>
      </c>
      <c r="K1492" s="7">
        <v>141</v>
      </c>
      <c r="L1492" s="8">
        <v>567</v>
      </c>
      <c r="M1492" s="3">
        <v>4</v>
      </c>
      <c r="N1492" s="3">
        <v>2</v>
      </c>
      <c r="O1492" s="2" t="s">
        <v>36</v>
      </c>
      <c r="P1492" s="9" t="s">
        <v>2992</v>
      </c>
      <c r="Q1492" s="9" t="s">
        <v>16084</v>
      </c>
      <c r="R1492" s="10">
        <v>43215</v>
      </c>
      <c r="S1492" s="16">
        <v>45602.115110067731</v>
      </c>
      <c r="T1492" s="1" t="s">
        <v>19917</v>
      </c>
      <c r="U1492" s="46">
        <v>2018</v>
      </c>
      <c r="V1492" s="46">
        <v>2024</v>
      </c>
    </row>
    <row r="1493" spans="1:22" x14ac:dyDescent="0.3">
      <c r="A1493" s="3">
        <v>1492</v>
      </c>
      <c r="B1493" s="2" t="s">
        <v>2995</v>
      </c>
      <c r="C1493" s="2" t="s">
        <v>118</v>
      </c>
      <c r="D1493" s="2" t="s">
        <v>50</v>
      </c>
      <c r="E1493" s="3">
        <v>2008</v>
      </c>
      <c r="F1493" s="4">
        <v>26956.89</v>
      </c>
      <c r="G1493" s="5">
        <v>14143</v>
      </c>
      <c r="H1493" s="2" t="s">
        <v>41</v>
      </c>
      <c r="I1493" s="2" t="s">
        <v>29</v>
      </c>
      <c r="J1493" s="6">
        <v>3</v>
      </c>
      <c r="K1493" s="7">
        <v>337</v>
      </c>
      <c r="L1493" s="8">
        <v>147</v>
      </c>
      <c r="M1493" s="3">
        <v>2</v>
      </c>
      <c r="N1493" s="3">
        <v>4</v>
      </c>
      <c r="O1493" s="2" t="s">
        <v>36</v>
      </c>
      <c r="P1493" s="9" t="s">
        <v>2994</v>
      </c>
      <c r="Q1493" s="9" t="s">
        <v>16085</v>
      </c>
      <c r="R1493" s="10">
        <v>44865</v>
      </c>
      <c r="S1493" s="16">
        <v>45158.478382722264</v>
      </c>
      <c r="T1493" s="1" t="s">
        <v>19923</v>
      </c>
      <c r="U1493" s="46">
        <v>2022</v>
      </c>
      <c r="V1493" s="46">
        <v>2023</v>
      </c>
    </row>
    <row r="1494" spans="1:22" x14ac:dyDescent="0.3">
      <c r="A1494" s="3">
        <v>1493</v>
      </c>
      <c r="B1494" s="2" t="s">
        <v>2997</v>
      </c>
      <c r="C1494" s="2" t="s">
        <v>19</v>
      </c>
      <c r="D1494" s="2" t="s">
        <v>56</v>
      </c>
      <c r="E1494" s="3">
        <v>1995</v>
      </c>
      <c r="F1494" s="4">
        <v>16974.34</v>
      </c>
      <c r="G1494" s="5">
        <v>243926</v>
      </c>
      <c r="H1494" s="2" t="s">
        <v>35</v>
      </c>
      <c r="I1494" s="2" t="s">
        <v>29</v>
      </c>
      <c r="J1494" s="6">
        <v>3</v>
      </c>
      <c r="K1494" s="7">
        <v>99</v>
      </c>
      <c r="L1494" s="8">
        <v>213</v>
      </c>
      <c r="M1494" s="3">
        <v>2</v>
      </c>
      <c r="N1494" s="3">
        <v>7</v>
      </c>
      <c r="O1494" s="2" t="s">
        <v>65</v>
      </c>
      <c r="P1494" s="9" t="s">
        <v>2996</v>
      </c>
      <c r="Q1494" s="9" t="s">
        <v>16086</v>
      </c>
      <c r="R1494" s="10">
        <v>45411</v>
      </c>
      <c r="S1494" s="16">
        <v>45360.144715988907</v>
      </c>
      <c r="T1494" s="1" t="s">
        <v>19917</v>
      </c>
      <c r="U1494" s="46">
        <v>2024</v>
      </c>
      <c r="V1494" s="46">
        <v>2024</v>
      </c>
    </row>
    <row r="1495" spans="1:22" x14ac:dyDescent="0.3">
      <c r="A1495" s="3">
        <v>1494</v>
      </c>
      <c r="B1495" s="2" t="s">
        <v>2999</v>
      </c>
      <c r="C1495" s="2" t="s">
        <v>26</v>
      </c>
      <c r="D1495" s="2" t="s">
        <v>40</v>
      </c>
      <c r="E1495" s="3">
        <v>2010</v>
      </c>
      <c r="F1495" s="4">
        <v>74250.41</v>
      </c>
      <c r="G1495" s="5">
        <v>214226</v>
      </c>
      <c r="H1495" s="2" t="s">
        <v>35</v>
      </c>
      <c r="I1495" s="2" t="s">
        <v>22</v>
      </c>
      <c r="J1495" s="6">
        <v>4.7</v>
      </c>
      <c r="K1495" s="7">
        <v>591</v>
      </c>
      <c r="L1495" s="8">
        <v>799</v>
      </c>
      <c r="M1495" s="3">
        <v>4</v>
      </c>
      <c r="N1495" s="3">
        <v>4</v>
      </c>
      <c r="O1495" s="2" t="s">
        <v>80</v>
      </c>
      <c r="P1495" s="9" t="s">
        <v>2998</v>
      </c>
      <c r="Q1495" s="9" t="s">
        <v>16087</v>
      </c>
      <c r="R1495" s="10">
        <v>43142</v>
      </c>
      <c r="S1495" s="16">
        <v>45526.61801064785</v>
      </c>
      <c r="T1495" s="1" t="s">
        <v>19915</v>
      </c>
      <c r="U1495" s="46">
        <v>2018</v>
      </c>
      <c r="V1495" s="46">
        <v>2024</v>
      </c>
    </row>
    <row r="1496" spans="1:22" x14ac:dyDescent="0.3">
      <c r="A1496" s="3">
        <v>1495</v>
      </c>
      <c r="B1496" s="2" t="s">
        <v>3001</v>
      </c>
      <c r="C1496" s="2" t="s">
        <v>74</v>
      </c>
      <c r="D1496" s="2" t="s">
        <v>79</v>
      </c>
      <c r="E1496" s="3">
        <v>1995</v>
      </c>
      <c r="F1496" s="4">
        <v>36144.050000000003</v>
      </c>
      <c r="G1496" s="5">
        <v>298031</v>
      </c>
      <c r="H1496" s="2" t="s">
        <v>35</v>
      </c>
      <c r="I1496" s="2" t="s">
        <v>29</v>
      </c>
      <c r="J1496" s="6">
        <v>4.7</v>
      </c>
      <c r="K1496" s="7">
        <v>682</v>
      </c>
      <c r="L1496" s="8">
        <v>208</v>
      </c>
      <c r="M1496" s="3">
        <v>5</v>
      </c>
      <c r="N1496" s="3">
        <v>7</v>
      </c>
      <c r="O1496" s="2" t="s">
        <v>36</v>
      </c>
      <c r="P1496" s="9" t="s">
        <v>3000</v>
      </c>
      <c r="Q1496" s="9" t="s">
        <v>16088</v>
      </c>
      <c r="R1496" s="10">
        <v>42382</v>
      </c>
      <c r="S1496" s="16">
        <v>45178.630413128347</v>
      </c>
      <c r="T1496" s="1" t="s">
        <v>19926</v>
      </c>
      <c r="U1496" s="46">
        <v>2016</v>
      </c>
      <c r="V1496" s="46">
        <v>2023</v>
      </c>
    </row>
    <row r="1497" spans="1:22" x14ac:dyDescent="0.3">
      <c r="A1497" s="3">
        <v>1496</v>
      </c>
      <c r="B1497" s="2" t="s">
        <v>3003</v>
      </c>
      <c r="C1497" s="2" t="s">
        <v>49</v>
      </c>
      <c r="D1497" s="2" t="s">
        <v>56</v>
      </c>
      <c r="E1497" s="3">
        <v>2003</v>
      </c>
      <c r="F1497" s="4">
        <v>12434</v>
      </c>
      <c r="G1497" s="5">
        <v>293770</v>
      </c>
      <c r="H1497" s="2" t="s">
        <v>28</v>
      </c>
      <c r="I1497" s="2" t="s">
        <v>22</v>
      </c>
      <c r="J1497" s="6">
        <v>5.4</v>
      </c>
      <c r="K1497" s="7">
        <v>600</v>
      </c>
      <c r="L1497" s="8">
        <v>670</v>
      </c>
      <c r="M1497" s="3">
        <v>3</v>
      </c>
      <c r="N1497" s="3">
        <v>4</v>
      </c>
      <c r="O1497" s="2" t="s">
        <v>85</v>
      </c>
      <c r="P1497" s="9" t="s">
        <v>3002</v>
      </c>
      <c r="Q1497" s="9" t="s">
        <v>16089</v>
      </c>
      <c r="R1497" s="10">
        <v>43451</v>
      </c>
      <c r="S1497" s="16">
        <v>45652.057098465397</v>
      </c>
      <c r="T1497" s="1" t="s">
        <v>19925</v>
      </c>
      <c r="U1497" s="46">
        <v>2018</v>
      </c>
      <c r="V1497" s="46">
        <v>2024</v>
      </c>
    </row>
    <row r="1498" spans="1:22" x14ac:dyDescent="0.3">
      <c r="A1498" s="3">
        <v>1497</v>
      </c>
      <c r="B1498" s="2" t="s">
        <v>3005</v>
      </c>
      <c r="C1498" s="2" t="s">
        <v>19</v>
      </c>
      <c r="D1498" s="2" t="s">
        <v>92</v>
      </c>
      <c r="E1498" s="3">
        <v>2019</v>
      </c>
      <c r="F1498" s="4">
        <v>7006.23</v>
      </c>
      <c r="G1498" s="5">
        <v>216189</v>
      </c>
      <c r="H1498" s="2" t="s">
        <v>35</v>
      </c>
      <c r="I1498" s="2" t="s">
        <v>29</v>
      </c>
      <c r="J1498" s="6">
        <v>5</v>
      </c>
      <c r="K1498" s="7">
        <v>189</v>
      </c>
      <c r="L1498" s="8">
        <v>221</v>
      </c>
      <c r="M1498" s="3">
        <v>5</v>
      </c>
      <c r="N1498" s="3">
        <v>4</v>
      </c>
      <c r="O1498" s="2" t="s">
        <v>36</v>
      </c>
      <c r="P1498" s="9" t="s">
        <v>3004</v>
      </c>
      <c r="Q1498" s="9" t="s">
        <v>16090</v>
      </c>
      <c r="R1498" s="10">
        <v>42682</v>
      </c>
      <c r="S1498" s="16">
        <v>45356.347956637052</v>
      </c>
      <c r="T1498" s="1" t="s">
        <v>19924</v>
      </c>
      <c r="U1498" s="46">
        <v>2016</v>
      </c>
      <c r="V1498" s="46">
        <v>2024</v>
      </c>
    </row>
    <row r="1499" spans="1:22" x14ac:dyDescent="0.3">
      <c r="A1499" s="3">
        <v>1498</v>
      </c>
      <c r="B1499" s="2" t="s">
        <v>3007</v>
      </c>
      <c r="C1499" s="2" t="s">
        <v>63</v>
      </c>
      <c r="D1499" s="2" t="s">
        <v>34</v>
      </c>
      <c r="E1499" s="3">
        <v>2021</v>
      </c>
      <c r="F1499" s="4">
        <v>68077.3</v>
      </c>
      <c r="G1499" s="5">
        <v>203302</v>
      </c>
      <c r="H1499" s="2" t="s">
        <v>41</v>
      </c>
      <c r="I1499" s="2" t="s">
        <v>29</v>
      </c>
      <c r="J1499" s="6">
        <v>5.9</v>
      </c>
      <c r="K1499" s="7">
        <v>161</v>
      </c>
      <c r="L1499" s="8">
        <v>311</v>
      </c>
      <c r="M1499" s="3">
        <v>5</v>
      </c>
      <c r="N1499" s="3">
        <v>7</v>
      </c>
      <c r="O1499" s="2" t="s">
        <v>80</v>
      </c>
      <c r="P1499" s="9" t="s">
        <v>3006</v>
      </c>
      <c r="Q1499" s="9" t="s">
        <v>16091</v>
      </c>
      <c r="R1499" s="10">
        <v>44326</v>
      </c>
      <c r="S1499" s="16">
        <v>45400.010689183553</v>
      </c>
      <c r="T1499" s="1" t="s">
        <v>19918</v>
      </c>
      <c r="U1499" s="46">
        <v>2021</v>
      </c>
      <c r="V1499" s="46">
        <v>2024</v>
      </c>
    </row>
    <row r="1500" spans="1:22" x14ac:dyDescent="0.3">
      <c r="A1500" s="3">
        <v>1499</v>
      </c>
      <c r="B1500" s="2" t="s">
        <v>3009</v>
      </c>
      <c r="C1500" s="2" t="s">
        <v>74</v>
      </c>
      <c r="D1500" s="2" t="s">
        <v>46</v>
      </c>
      <c r="E1500" s="3">
        <v>1995</v>
      </c>
      <c r="F1500" s="4">
        <v>7977.06</v>
      </c>
      <c r="G1500" s="5">
        <v>182558</v>
      </c>
      <c r="H1500" s="2" t="s">
        <v>21</v>
      </c>
      <c r="I1500" s="2" t="s">
        <v>22</v>
      </c>
      <c r="J1500" s="6">
        <v>1.3</v>
      </c>
      <c r="K1500" s="7">
        <v>96</v>
      </c>
      <c r="L1500" s="8">
        <v>443</v>
      </c>
      <c r="M1500" s="3">
        <v>3</v>
      </c>
      <c r="N1500" s="3">
        <v>4</v>
      </c>
      <c r="O1500" s="2" t="s">
        <v>23</v>
      </c>
      <c r="P1500" s="9" t="s">
        <v>3008</v>
      </c>
      <c r="Q1500" s="9" t="s">
        <v>16092</v>
      </c>
      <c r="R1500" s="10">
        <v>43865</v>
      </c>
      <c r="S1500" s="16">
        <v>45479.304547955311</v>
      </c>
      <c r="T1500" s="1" t="s">
        <v>19915</v>
      </c>
      <c r="U1500" s="46">
        <v>2020</v>
      </c>
      <c r="V1500" s="46">
        <v>2024</v>
      </c>
    </row>
    <row r="1501" spans="1:22" x14ac:dyDescent="0.3">
      <c r="A1501" s="3">
        <v>1500</v>
      </c>
      <c r="B1501" s="2" t="s">
        <v>3011</v>
      </c>
      <c r="C1501" s="2" t="s">
        <v>49</v>
      </c>
      <c r="D1501" s="2" t="s">
        <v>56</v>
      </c>
      <c r="E1501" s="3">
        <v>1995</v>
      </c>
      <c r="F1501" s="4">
        <v>66940.710000000006</v>
      </c>
      <c r="G1501" s="5">
        <v>115922</v>
      </c>
      <c r="H1501" s="2" t="s">
        <v>35</v>
      </c>
      <c r="I1501" s="2" t="s">
        <v>29</v>
      </c>
      <c r="J1501" s="6">
        <v>3.2</v>
      </c>
      <c r="K1501" s="7">
        <v>684</v>
      </c>
      <c r="L1501" s="8">
        <v>465</v>
      </c>
      <c r="M1501" s="3">
        <v>5</v>
      </c>
      <c r="N1501" s="3">
        <v>7</v>
      </c>
      <c r="O1501" s="2" t="s">
        <v>51</v>
      </c>
      <c r="P1501" s="9" t="s">
        <v>3010</v>
      </c>
      <c r="Q1501" s="9" t="s">
        <v>16093</v>
      </c>
      <c r="R1501" s="10">
        <v>43279</v>
      </c>
      <c r="S1501" s="16">
        <v>45410.962879621642</v>
      </c>
      <c r="T1501" s="1" t="s">
        <v>19919</v>
      </c>
      <c r="U1501" s="46">
        <v>2018</v>
      </c>
      <c r="V1501" s="46">
        <v>2024</v>
      </c>
    </row>
    <row r="1502" spans="1:22" x14ac:dyDescent="0.3">
      <c r="A1502" s="3">
        <v>1501</v>
      </c>
      <c r="B1502" s="2" t="s">
        <v>3013</v>
      </c>
      <c r="C1502" s="2" t="s">
        <v>33</v>
      </c>
      <c r="D1502" s="2" t="s">
        <v>20</v>
      </c>
      <c r="E1502" s="3">
        <v>2003</v>
      </c>
      <c r="F1502" s="4">
        <v>74347.75</v>
      </c>
      <c r="G1502" s="5">
        <v>177414</v>
      </c>
      <c r="H1502" s="2" t="s">
        <v>41</v>
      </c>
      <c r="I1502" s="2" t="s">
        <v>29</v>
      </c>
      <c r="J1502" s="6">
        <v>5.0999999999999996</v>
      </c>
      <c r="K1502" s="7">
        <v>544</v>
      </c>
      <c r="L1502" s="8">
        <v>486</v>
      </c>
      <c r="M1502" s="3">
        <v>3</v>
      </c>
      <c r="N1502" s="3">
        <v>5</v>
      </c>
      <c r="O1502" s="2" t="s">
        <v>36</v>
      </c>
      <c r="P1502" s="9" t="s">
        <v>3012</v>
      </c>
      <c r="Q1502" s="9" t="s">
        <v>16094</v>
      </c>
      <c r="R1502" s="10">
        <v>44538</v>
      </c>
      <c r="S1502" s="16">
        <v>45400.448776801073</v>
      </c>
      <c r="T1502" s="1" t="s">
        <v>19925</v>
      </c>
      <c r="U1502" s="46">
        <v>2021</v>
      </c>
      <c r="V1502" s="46">
        <v>2024</v>
      </c>
    </row>
    <row r="1503" spans="1:22" x14ac:dyDescent="0.3">
      <c r="A1503" s="3">
        <v>1502</v>
      </c>
      <c r="B1503" s="2" t="s">
        <v>3015</v>
      </c>
      <c r="C1503" s="2" t="s">
        <v>118</v>
      </c>
      <c r="D1503" s="2" t="s">
        <v>50</v>
      </c>
      <c r="E1503" s="3">
        <v>2019</v>
      </c>
      <c r="F1503" s="4">
        <v>35248.660000000003</v>
      </c>
      <c r="G1503" s="5">
        <v>277400</v>
      </c>
      <c r="H1503" s="2" t="s">
        <v>21</v>
      </c>
      <c r="I1503" s="2" t="s">
        <v>29</v>
      </c>
      <c r="J1503" s="6">
        <v>5.4</v>
      </c>
      <c r="K1503" s="7">
        <v>344</v>
      </c>
      <c r="L1503" s="8">
        <v>779</v>
      </c>
      <c r="M1503" s="3">
        <v>4</v>
      </c>
      <c r="N1503" s="3">
        <v>2</v>
      </c>
      <c r="O1503" s="2" t="s">
        <v>51</v>
      </c>
      <c r="P1503" s="9" t="s">
        <v>3014</v>
      </c>
      <c r="Q1503" s="9" t="s">
        <v>16095</v>
      </c>
      <c r="R1503" s="10">
        <v>45138</v>
      </c>
      <c r="S1503" s="16">
        <v>45440.606808407392</v>
      </c>
      <c r="T1503" s="1" t="s">
        <v>19920</v>
      </c>
      <c r="U1503" s="46">
        <v>2023</v>
      </c>
      <c r="V1503" s="46">
        <v>2024</v>
      </c>
    </row>
    <row r="1504" spans="1:22" x14ac:dyDescent="0.3">
      <c r="A1504" s="3">
        <v>1503</v>
      </c>
      <c r="B1504" s="2" t="s">
        <v>3017</v>
      </c>
      <c r="C1504" s="2" t="s">
        <v>74</v>
      </c>
      <c r="D1504" s="2" t="s">
        <v>92</v>
      </c>
      <c r="E1504" s="3">
        <v>1993</v>
      </c>
      <c r="F1504" s="4">
        <v>79581.64</v>
      </c>
      <c r="G1504" s="5">
        <v>162095</v>
      </c>
      <c r="H1504" s="2" t="s">
        <v>28</v>
      </c>
      <c r="I1504" s="2" t="s">
        <v>29</v>
      </c>
      <c r="J1504" s="6">
        <v>4</v>
      </c>
      <c r="K1504" s="7">
        <v>81</v>
      </c>
      <c r="L1504" s="8">
        <v>407</v>
      </c>
      <c r="M1504" s="3">
        <v>3</v>
      </c>
      <c r="N1504" s="3">
        <v>4</v>
      </c>
      <c r="O1504" s="2" t="s">
        <v>42</v>
      </c>
      <c r="P1504" s="9" t="s">
        <v>3016</v>
      </c>
      <c r="Q1504" s="9" t="s">
        <v>16096</v>
      </c>
      <c r="R1504" s="10">
        <v>43855</v>
      </c>
      <c r="S1504" s="16">
        <v>45779.686624370588</v>
      </c>
      <c r="T1504" s="1" t="s">
        <v>19926</v>
      </c>
      <c r="U1504" s="46">
        <v>2020</v>
      </c>
      <c r="V1504" s="46">
        <v>2025</v>
      </c>
    </row>
    <row r="1505" spans="1:22" x14ac:dyDescent="0.3">
      <c r="A1505" s="3">
        <v>1504</v>
      </c>
      <c r="B1505" s="2" t="s">
        <v>3019</v>
      </c>
      <c r="C1505" s="2" t="s">
        <v>33</v>
      </c>
      <c r="D1505" s="2" t="s">
        <v>56</v>
      </c>
      <c r="E1505" s="3">
        <v>2010</v>
      </c>
      <c r="F1505" s="4">
        <v>16365.38</v>
      </c>
      <c r="G1505" s="5">
        <v>127676</v>
      </c>
      <c r="H1505" s="2" t="s">
        <v>21</v>
      </c>
      <c r="I1505" s="2" t="s">
        <v>29</v>
      </c>
      <c r="J1505" s="6">
        <v>2.1</v>
      </c>
      <c r="K1505" s="7">
        <v>295</v>
      </c>
      <c r="L1505" s="8">
        <v>383</v>
      </c>
      <c r="M1505" s="3">
        <v>5</v>
      </c>
      <c r="N1505" s="3">
        <v>7</v>
      </c>
      <c r="O1505" s="2" t="s">
        <v>85</v>
      </c>
      <c r="P1505" s="9" t="s">
        <v>3018</v>
      </c>
      <c r="Q1505" s="9" t="s">
        <v>16097</v>
      </c>
      <c r="R1505" s="10">
        <v>42574</v>
      </c>
      <c r="S1505" s="16">
        <v>45299.104507947297</v>
      </c>
      <c r="T1505" s="1" t="s">
        <v>19920</v>
      </c>
      <c r="U1505" s="46">
        <v>2016</v>
      </c>
      <c r="V1505" s="46">
        <v>2024</v>
      </c>
    </row>
    <row r="1506" spans="1:22" x14ac:dyDescent="0.3">
      <c r="A1506" s="3">
        <v>1505</v>
      </c>
      <c r="B1506" s="2" t="s">
        <v>3021</v>
      </c>
      <c r="C1506" s="2" t="s">
        <v>45</v>
      </c>
      <c r="D1506" s="2" t="s">
        <v>50</v>
      </c>
      <c r="E1506" s="3">
        <v>2024</v>
      </c>
      <c r="F1506" s="4">
        <v>47647.51</v>
      </c>
      <c r="G1506" s="5">
        <v>227937</v>
      </c>
      <c r="H1506" s="2" t="s">
        <v>41</v>
      </c>
      <c r="I1506" s="2" t="s">
        <v>22</v>
      </c>
      <c r="J1506" s="6">
        <v>3.3</v>
      </c>
      <c r="K1506" s="7">
        <v>117</v>
      </c>
      <c r="L1506" s="8">
        <v>658</v>
      </c>
      <c r="M1506" s="3">
        <v>2</v>
      </c>
      <c r="N1506" s="3">
        <v>7</v>
      </c>
      <c r="O1506" s="2" t="s">
        <v>65</v>
      </c>
      <c r="P1506" s="9" t="s">
        <v>3020</v>
      </c>
      <c r="Q1506" s="9" t="s">
        <v>16098</v>
      </c>
      <c r="R1506" s="10">
        <v>42698</v>
      </c>
      <c r="S1506" s="16">
        <v>45494.78364377447</v>
      </c>
      <c r="T1506" s="1" t="s">
        <v>19924</v>
      </c>
      <c r="U1506" s="46">
        <v>2016</v>
      </c>
      <c r="V1506" s="46">
        <v>2024</v>
      </c>
    </row>
    <row r="1507" spans="1:22" x14ac:dyDescent="0.3">
      <c r="A1507" s="3">
        <v>1506</v>
      </c>
      <c r="B1507" s="2" t="s">
        <v>3023</v>
      </c>
      <c r="C1507" s="2" t="s">
        <v>74</v>
      </c>
      <c r="D1507" s="2" t="s">
        <v>56</v>
      </c>
      <c r="E1507" s="3">
        <v>2003</v>
      </c>
      <c r="F1507" s="4">
        <v>75398.320000000007</v>
      </c>
      <c r="G1507" s="5">
        <v>37676</v>
      </c>
      <c r="H1507" s="2" t="s">
        <v>35</v>
      </c>
      <c r="I1507" s="2" t="s">
        <v>22</v>
      </c>
      <c r="J1507" s="6">
        <v>4.7</v>
      </c>
      <c r="K1507" s="7">
        <v>673</v>
      </c>
      <c r="L1507" s="8">
        <v>461</v>
      </c>
      <c r="M1507" s="3">
        <v>5</v>
      </c>
      <c r="N1507" s="3">
        <v>5</v>
      </c>
      <c r="O1507" s="2" t="s">
        <v>51</v>
      </c>
      <c r="P1507" s="9" t="s">
        <v>3022</v>
      </c>
      <c r="Q1507" s="9" t="s">
        <v>16099</v>
      </c>
      <c r="R1507" s="10">
        <v>42109</v>
      </c>
      <c r="S1507" s="16">
        <v>45138.180323110333</v>
      </c>
      <c r="T1507" s="1" t="s">
        <v>19917</v>
      </c>
      <c r="U1507" s="46">
        <v>2015</v>
      </c>
      <c r="V1507" s="46">
        <v>2023</v>
      </c>
    </row>
    <row r="1508" spans="1:22" x14ac:dyDescent="0.3">
      <c r="A1508" s="3">
        <v>1507</v>
      </c>
      <c r="B1508" s="2" t="s">
        <v>3025</v>
      </c>
      <c r="C1508" s="2" t="s">
        <v>74</v>
      </c>
      <c r="D1508" s="2" t="s">
        <v>40</v>
      </c>
      <c r="E1508" s="3">
        <v>1990</v>
      </c>
      <c r="F1508" s="4">
        <v>42555.43</v>
      </c>
      <c r="G1508" s="5">
        <v>249378</v>
      </c>
      <c r="H1508" s="2" t="s">
        <v>28</v>
      </c>
      <c r="I1508" s="2" t="s">
        <v>22</v>
      </c>
      <c r="J1508" s="6">
        <v>2.2000000000000002</v>
      </c>
      <c r="K1508" s="7">
        <v>644</v>
      </c>
      <c r="L1508" s="8">
        <v>523</v>
      </c>
      <c r="M1508" s="3">
        <v>5</v>
      </c>
      <c r="N1508" s="3">
        <v>5</v>
      </c>
      <c r="O1508" s="2" t="s">
        <v>23</v>
      </c>
      <c r="P1508" s="9" t="s">
        <v>3024</v>
      </c>
      <c r="Q1508" s="9" t="s">
        <v>16100</v>
      </c>
      <c r="R1508" s="10">
        <v>43331</v>
      </c>
      <c r="S1508" s="16">
        <v>45446.301947435211</v>
      </c>
      <c r="T1508" s="1" t="s">
        <v>19921</v>
      </c>
      <c r="U1508" s="46">
        <v>2018</v>
      </c>
      <c r="V1508" s="46">
        <v>2024</v>
      </c>
    </row>
    <row r="1509" spans="1:22" x14ac:dyDescent="0.3">
      <c r="A1509" s="3">
        <v>1508</v>
      </c>
      <c r="B1509" s="2" t="s">
        <v>3027</v>
      </c>
      <c r="C1509" s="2" t="s">
        <v>74</v>
      </c>
      <c r="D1509" s="2" t="s">
        <v>40</v>
      </c>
      <c r="E1509" s="3">
        <v>2013</v>
      </c>
      <c r="F1509" s="4">
        <v>69069.5</v>
      </c>
      <c r="G1509" s="5">
        <v>162387</v>
      </c>
      <c r="H1509" s="2" t="s">
        <v>28</v>
      </c>
      <c r="I1509" s="2" t="s">
        <v>22</v>
      </c>
      <c r="J1509" s="6">
        <v>4.9000000000000004</v>
      </c>
      <c r="K1509" s="7">
        <v>693</v>
      </c>
      <c r="L1509" s="8">
        <v>487</v>
      </c>
      <c r="M1509" s="3">
        <v>3</v>
      </c>
      <c r="N1509" s="3">
        <v>7</v>
      </c>
      <c r="O1509" s="2" t="s">
        <v>30</v>
      </c>
      <c r="P1509" s="9" t="s">
        <v>3026</v>
      </c>
      <c r="Q1509" s="9" t="s">
        <v>19188</v>
      </c>
      <c r="R1509" s="10">
        <v>43749</v>
      </c>
      <c r="S1509" s="16">
        <v>45354.595606166957</v>
      </c>
      <c r="T1509" s="1" t="s">
        <v>19923</v>
      </c>
      <c r="U1509" s="46">
        <v>2019</v>
      </c>
      <c r="V1509" s="46">
        <v>2024</v>
      </c>
    </row>
    <row r="1510" spans="1:22" x14ac:dyDescent="0.3">
      <c r="A1510" s="3">
        <v>1509</v>
      </c>
      <c r="B1510" s="2" t="s">
        <v>3029</v>
      </c>
      <c r="C1510" s="2" t="s">
        <v>63</v>
      </c>
      <c r="D1510" s="2" t="s">
        <v>27</v>
      </c>
      <c r="E1510" s="3">
        <v>2016</v>
      </c>
      <c r="F1510" s="4">
        <v>54727.83</v>
      </c>
      <c r="G1510" s="5">
        <v>297001</v>
      </c>
      <c r="H1510" s="2" t="s">
        <v>28</v>
      </c>
      <c r="I1510" s="2" t="s">
        <v>22</v>
      </c>
      <c r="J1510" s="6">
        <v>5.3</v>
      </c>
      <c r="K1510" s="7">
        <v>534</v>
      </c>
      <c r="L1510" s="8">
        <v>535</v>
      </c>
      <c r="M1510" s="3">
        <v>2</v>
      </c>
      <c r="N1510" s="3">
        <v>7</v>
      </c>
      <c r="O1510" s="2" t="s">
        <v>51</v>
      </c>
      <c r="P1510" s="9" t="s">
        <v>3028</v>
      </c>
      <c r="Q1510" s="9" t="s">
        <v>16101</v>
      </c>
      <c r="R1510" s="10">
        <v>44113</v>
      </c>
      <c r="S1510" s="16">
        <v>45840.726832412198</v>
      </c>
      <c r="T1510" s="1" t="s">
        <v>19923</v>
      </c>
      <c r="U1510" s="46">
        <v>2020</v>
      </c>
      <c r="V1510" s="46">
        <v>2025</v>
      </c>
    </row>
    <row r="1511" spans="1:22" x14ac:dyDescent="0.3">
      <c r="A1511" s="3">
        <v>1510</v>
      </c>
      <c r="B1511" s="2" t="s">
        <v>3031</v>
      </c>
      <c r="C1511" s="2" t="s">
        <v>74</v>
      </c>
      <c r="D1511" s="2" t="s">
        <v>34</v>
      </c>
      <c r="E1511" s="3">
        <v>2019</v>
      </c>
      <c r="F1511" s="4">
        <v>79646.960000000006</v>
      </c>
      <c r="G1511" s="5">
        <v>201524</v>
      </c>
      <c r="H1511" s="2" t="s">
        <v>21</v>
      </c>
      <c r="I1511" s="2" t="s">
        <v>22</v>
      </c>
      <c r="J1511" s="6">
        <v>5.6</v>
      </c>
      <c r="K1511" s="7">
        <v>633</v>
      </c>
      <c r="L1511" s="8">
        <v>483</v>
      </c>
      <c r="M1511" s="3">
        <v>4</v>
      </c>
      <c r="N1511" s="3">
        <v>4</v>
      </c>
      <c r="O1511" s="2" t="s">
        <v>23</v>
      </c>
      <c r="P1511" s="9" t="s">
        <v>3030</v>
      </c>
      <c r="Q1511" s="9" t="s">
        <v>19689</v>
      </c>
      <c r="R1511" s="10">
        <v>44585</v>
      </c>
      <c r="S1511" s="16">
        <v>45332.983283702451</v>
      </c>
      <c r="T1511" s="1" t="s">
        <v>19926</v>
      </c>
      <c r="U1511" s="46">
        <v>2022</v>
      </c>
      <c r="V1511" s="46">
        <v>2024</v>
      </c>
    </row>
    <row r="1512" spans="1:22" x14ac:dyDescent="0.3">
      <c r="A1512" s="3">
        <v>1511</v>
      </c>
      <c r="B1512" s="2" t="s">
        <v>3033</v>
      </c>
      <c r="C1512" s="2" t="s">
        <v>63</v>
      </c>
      <c r="D1512" s="2" t="s">
        <v>50</v>
      </c>
      <c r="E1512" s="3">
        <v>2005</v>
      </c>
      <c r="F1512" s="4">
        <v>78148.75</v>
      </c>
      <c r="G1512" s="5">
        <v>62926</v>
      </c>
      <c r="H1512" s="2" t="s">
        <v>41</v>
      </c>
      <c r="I1512" s="2" t="s">
        <v>22</v>
      </c>
      <c r="J1512" s="6">
        <v>2</v>
      </c>
      <c r="K1512" s="7">
        <v>696</v>
      </c>
      <c r="L1512" s="8">
        <v>288</v>
      </c>
      <c r="M1512" s="3">
        <v>2</v>
      </c>
      <c r="N1512" s="3">
        <v>7</v>
      </c>
      <c r="O1512" s="2" t="s">
        <v>30</v>
      </c>
      <c r="P1512" s="9" t="s">
        <v>3032</v>
      </c>
      <c r="Q1512" s="9" t="s">
        <v>16102</v>
      </c>
      <c r="R1512" s="10">
        <v>45111</v>
      </c>
      <c r="S1512" s="16">
        <v>45389.496586362977</v>
      </c>
      <c r="T1512" s="1" t="s">
        <v>19920</v>
      </c>
      <c r="U1512" s="46">
        <v>2023</v>
      </c>
      <c r="V1512" s="46">
        <v>2024</v>
      </c>
    </row>
    <row r="1513" spans="1:22" x14ac:dyDescent="0.3">
      <c r="A1513" s="3">
        <v>1512</v>
      </c>
      <c r="B1513" s="2" t="s">
        <v>3035</v>
      </c>
      <c r="C1513" s="2" t="s">
        <v>63</v>
      </c>
      <c r="D1513" s="2" t="s">
        <v>64</v>
      </c>
      <c r="E1513" s="3">
        <v>2021</v>
      </c>
      <c r="F1513" s="4">
        <v>51410.68</v>
      </c>
      <c r="G1513" s="5">
        <v>121479</v>
      </c>
      <c r="H1513" s="2" t="s">
        <v>28</v>
      </c>
      <c r="I1513" s="2" t="s">
        <v>22</v>
      </c>
      <c r="J1513" s="6">
        <v>1.7</v>
      </c>
      <c r="K1513" s="7">
        <v>72</v>
      </c>
      <c r="L1513" s="8">
        <v>272</v>
      </c>
      <c r="M1513" s="3">
        <v>4</v>
      </c>
      <c r="N1513" s="3">
        <v>2</v>
      </c>
      <c r="O1513" s="2" t="s">
        <v>30</v>
      </c>
      <c r="P1513" s="9" t="s">
        <v>3034</v>
      </c>
      <c r="Q1513" s="9" t="s">
        <v>16103</v>
      </c>
      <c r="R1513" s="10">
        <v>44299</v>
      </c>
      <c r="S1513" s="16">
        <v>45571.595006046919</v>
      </c>
      <c r="T1513" s="1" t="s">
        <v>19917</v>
      </c>
      <c r="U1513" s="46">
        <v>2021</v>
      </c>
      <c r="V1513" s="46">
        <v>2024</v>
      </c>
    </row>
    <row r="1514" spans="1:22" x14ac:dyDescent="0.3">
      <c r="A1514" s="3">
        <v>1513</v>
      </c>
      <c r="B1514" s="2" t="s">
        <v>3037</v>
      </c>
      <c r="C1514" s="2" t="s">
        <v>107</v>
      </c>
      <c r="D1514" s="2" t="s">
        <v>40</v>
      </c>
      <c r="E1514" s="3">
        <v>2003</v>
      </c>
      <c r="F1514" s="4">
        <v>76940.61</v>
      </c>
      <c r="G1514" s="5">
        <v>110237</v>
      </c>
      <c r="H1514" s="2" t="s">
        <v>28</v>
      </c>
      <c r="I1514" s="2" t="s">
        <v>29</v>
      </c>
      <c r="J1514" s="6">
        <v>2.2999999999999998</v>
      </c>
      <c r="K1514" s="7">
        <v>160</v>
      </c>
      <c r="L1514" s="8">
        <v>540</v>
      </c>
      <c r="M1514" s="3">
        <v>5</v>
      </c>
      <c r="N1514" s="3">
        <v>4</v>
      </c>
      <c r="O1514" s="2" t="s">
        <v>51</v>
      </c>
      <c r="P1514" s="9" t="s">
        <v>3036</v>
      </c>
      <c r="Q1514" s="9" t="s">
        <v>16104</v>
      </c>
      <c r="R1514" s="10">
        <v>44681</v>
      </c>
      <c r="S1514" s="16">
        <v>45192.065100065731</v>
      </c>
      <c r="T1514" s="1" t="s">
        <v>19917</v>
      </c>
      <c r="U1514" s="46">
        <v>2022</v>
      </c>
      <c r="V1514" s="46">
        <v>2023</v>
      </c>
    </row>
    <row r="1515" spans="1:22" x14ac:dyDescent="0.3">
      <c r="A1515" s="3">
        <v>1514</v>
      </c>
      <c r="B1515" s="2" t="s">
        <v>3039</v>
      </c>
      <c r="C1515" s="2" t="s">
        <v>49</v>
      </c>
      <c r="D1515" s="2" t="s">
        <v>20</v>
      </c>
      <c r="E1515" s="3">
        <v>2009</v>
      </c>
      <c r="F1515" s="4">
        <v>24748.42</v>
      </c>
      <c r="G1515" s="5">
        <v>21556</v>
      </c>
      <c r="H1515" s="2" t="s">
        <v>41</v>
      </c>
      <c r="I1515" s="2" t="s">
        <v>22</v>
      </c>
      <c r="J1515" s="6">
        <v>4</v>
      </c>
      <c r="K1515" s="7">
        <v>75</v>
      </c>
      <c r="L1515" s="8">
        <v>451</v>
      </c>
      <c r="M1515" s="3">
        <v>5</v>
      </c>
      <c r="N1515" s="3">
        <v>4</v>
      </c>
      <c r="O1515" s="2" t="s">
        <v>80</v>
      </c>
      <c r="P1515" s="9" t="s">
        <v>3038</v>
      </c>
      <c r="Q1515" s="9" t="s">
        <v>16105</v>
      </c>
      <c r="R1515" s="10">
        <v>43928</v>
      </c>
      <c r="S1515" s="16">
        <v>45757.34415587689</v>
      </c>
      <c r="T1515" s="1" t="s">
        <v>19917</v>
      </c>
      <c r="U1515" s="46">
        <v>2020</v>
      </c>
      <c r="V1515" s="46">
        <v>2025</v>
      </c>
    </row>
    <row r="1516" spans="1:22" x14ac:dyDescent="0.3">
      <c r="A1516" s="3">
        <v>1515</v>
      </c>
      <c r="B1516" s="2" t="s">
        <v>3041</v>
      </c>
      <c r="C1516" s="2" t="s">
        <v>19</v>
      </c>
      <c r="D1516" s="2" t="s">
        <v>79</v>
      </c>
      <c r="E1516" s="3">
        <v>2005</v>
      </c>
      <c r="F1516" s="4">
        <v>18150.830000000002</v>
      </c>
      <c r="G1516" s="5">
        <v>198421</v>
      </c>
      <c r="H1516" s="2" t="s">
        <v>28</v>
      </c>
      <c r="I1516" s="2" t="s">
        <v>22</v>
      </c>
      <c r="J1516" s="6">
        <v>3.5</v>
      </c>
      <c r="K1516" s="7">
        <v>466</v>
      </c>
      <c r="L1516" s="8">
        <v>236</v>
      </c>
      <c r="M1516" s="3">
        <v>5</v>
      </c>
      <c r="N1516" s="3">
        <v>4</v>
      </c>
      <c r="O1516" s="2" t="s">
        <v>36</v>
      </c>
      <c r="P1516" s="9" t="s">
        <v>3040</v>
      </c>
      <c r="Q1516" s="9" t="s">
        <v>16106</v>
      </c>
      <c r="R1516" s="10">
        <v>42291</v>
      </c>
      <c r="S1516" s="16">
        <v>45337.218130671848</v>
      </c>
      <c r="T1516" s="1" t="s">
        <v>19923</v>
      </c>
      <c r="U1516" s="46">
        <v>2015</v>
      </c>
      <c r="V1516" s="46">
        <v>2024</v>
      </c>
    </row>
    <row r="1517" spans="1:22" x14ac:dyDescent="0.3">
      <c r="A1517" s="3">
        <v>1516</v>
      </c>
      <c r="B1517" s="2" t="s">
        <v>3043</v>
      </c>
      <c r="C1517" s="2" t="s">
        <v>39</v>
      </c>
      <c r="D1517" s="2" t="s">
        <v>20</v>
      </c>
      <c r="E1517" s="3">
        <v>2024</v>
      </c>
      <c r="F1517" s="4">
        <v>50957.93</v>
      </c>
      <c r="G1517" s="5">
        <v>298197</v>
      </c>
      <c r="H1517" s="2" t="s">
        <v>41</v>
      </c>
      <c r="I1517" s="2" t="s">
        <v>29</v>
      </c>
      <c r="J1517" s="6">
        <v>5.2</v>
      </c>
      <c r="K1517" s="7">
        <v>128</v>
      </c>
      <c r="L1517" s="8">
        <v>270</v>
      </c>
      <c r="M1517" s="3">
        <v>2</v>
      </c>
      <c r="N1517" s="3">
        <v>2</v>
      </c>
      <c r="O1517" s="2" t="s">
        <v>42</v>
      </c>
      <c r="P1517" s="9" t="s">
        <v>3042</v>
      </c>
      <c r="Q1517" s="9" t="s">
        <v>16107</v>
      </c>
      <c r="R1517" s="10">
        <v>42618</v>
      </c>
      <c r="S1517" s="16">
        <v>45373.871461337993</v>
      </c>
      <c r="T1517" s="1" t="s">
        <v>19922</v>
      </c>
      <c r="U1517" s="46">
        <v>2016</v>
      </c>
      <c r="V1517" s="46">
        <v>2024</v>
      </c>
    </row>
    <row r="1518" spans="1:22" x14ac:dyDescent="0.3">
      <c r="A1518" s="3">
        <v>1517</v>
      </c>
      <c r="B1518" s="2" t="s">
        <v>3045</v>
      </c>
      <c r="C1518" s="2" t="s">
        <v>19</v>
      </c>
      <c r="D1518" s="2" t="s">
        <v>50</v>
      </c>
      <c r="E1518" s="3">
        <v>2010</v>
      </c>
      <c r="F1518" s="4">
        <v>44785.73</v>
      </c>
      <c r="G1518" s="5">
        <v>206343</v>
      </c>
      <c r="H1518" s="2" t="s">
        <v>41</v>
      </c>
      <c r="I1518" s="2" t="s">
        <v>22</v>
      </c>
      <c r="J1518" s="6">
        <v>4.2</v>
      </c>
      <c r="K1518" s="7">
        <v>467</v>
      </c>
      <c r="L1518" s="8">
        <v>291</v>
      </c>
      <c r="M1518" s="3">
        <v>3</v>
      </c>
      <c r="N1518" s="3">
        <v>5</v>
      </c>
      <c r="O1518" s="2" t="s">
        <v>80</v>
      </c>
      <c r="P1518" s="9" t="s">
        <v>3044</v>
      </c>
      <c r="Q1518" s="9" t="s">
        <v>19690</v>
      </c>
      <c r="R1518" s="10">
        <v>41837</v>
      </c>
      <c r="S1518" s="16">
        <v>45248.724431932103</v>
      </c>
      <c r="T1518" s="1" t="s">
        <v>19920</v>
      </c>
      <c r="U1518" s="46">
        <v>2014</v>
      </c>
      <c r="V1518" s="46">
        <v>2023</v>
      </c>
    </row>
    <row r="1519" spans="1:22" x14ac:dyDescent="0.3">
      <c r="A1519" s="3">
        <v>1518</v>
      </c>
      <c r="B1519" s="2" t="s">
        <v>3047</v>
      </c>
      <c r="C1519" s="2" t="s">
        <v>74</v>
      </c>
      <c r="D1519" s="2" t="s">
        <v>46</v>
      </c>
      <c r="E1519" s="3">
        <v>2021</v>
      </c>
      <c r="F1519" s="4">
        <v>78884.759999999995</v>
      </c>
      <c r="G1519" s="5">
        <v>52801</v>
      </c>
      <c r="H1519" s="2" t="s">
        <v>21</v>
      </c>
      <c r="I1519" s="2" t="s">
        <v>22</v>
      </c>
      <c r="J1519" s="6">
        <v>2.9</v>
      </c>
      <c r="K1519" s="7">
        <v>445</v>
      </c>
      <c r="L1519" s="8">
        <v>602</v>
      </c>
      <c r="M1519" s="3">
        <v>4</v>
      </c>
      <c r="N1519" s="3">
        <v>4</v>
      </c>
      <c r="O1519" s="2" t="s">
        <v>80</v>
      </c>
      <c r="P1519" s="9" t="s">
        <v>3046</v>
      </c>
      <c r="Q1519" s="9" t="s">
        <v>16108</v>
      </c>
      <c r="R1519" s="10">
        <v>43220</v>
      </c>
      <c r="S1519" s="16">
        <v>45319.840655176748</v>
      </c>
      <c r="T1519" s="1" t="s">
        <v>19917</v>
      </c>
      <c r="U1519" s="46">
        <v>2018</v>
      </c>
      <c r="V1519" s="46">
        <v>2024</v>
      </c>
    </row>
    <row r="1520" spans="1:22" x14ac:dyDescent="0.3">
      <c r="A1520" s="3">
        <v>1519</v>
      </c>
      <c r="B1520" s="2" t="s">
        <v>3049</v>
      </c>
      <c r="C1520" s="2" t="s">
        <v>19</v>
      </c>
      <c r="D1520" s="2" t="s">
        <v>40</v>
      </c>
      <c r="E1520" s="3">
        <v>2004</v>
      </c>
      <c r="F1520" s="4">
        <v>65440.639999999999</v>
      </c>
      <c r="G1520" s="5">
        <v>244117</v>
      </c>
      <c r="H1520" s="2" t="s">
        <v>28</v>
      </c>
      <c r="I1520" s="2" t="s">
        <v>22</v>
      </c>
      <c r="J1520" s="6">
        <v>2.8</v>
      </c>
      <c r="K1520" s="7">
        <v>188</v>
      </c>
      <c r="L1520" s="8">
        <v>497</v>
      </c>
      <c r="M1520" s="3">
        <v>2</v>
      </c>
      <c r="N1520" s="3">
        <v>7</v>
      </c>
      <c r="O1520" s="2" t="s">
        <v>30</v>
      </c>
      <c r="P1520" s="9" t="s">
        <v>3048</v>
      </c>
      <c r="Q1520" s="9" t="s">
        <v>16109</v>
      </c>
      <c r="R1520" s="10">
        <v>44325</v>
      </c>
      <c r="S1520" s="16">
        <v>45450.390765198761</v>
      </c>
      <c r="T1520" s="1" t="s">
        <v>19918</v>
      </c>
      <c r="U1520" s="46">
        <v>2021</v>
      </c>
      <c r="V1520" s="46">
        <v>2024</v>
      </c>
    </row>
    <row r="1521" spans="1:22" x14ac:dyDescent="0.3">
      <c r="A1521" s="3">
        <v>1520</v>
      </c>
      <c r="B1521" s="2" t="s">
        <v>3051</v>
      </c>
      <c r="C1521" s="2" t="s">
        <v>118</v>
      </c>
      <c r="D1521" s="2" t="s">
        <v>64</v>
      </c>
      <c r="E1521" s="3">
        <v>2021</v>
      </c>
      <c r="F1521" s="4">
        <v>74730.850000000006</v>
      </c>
      <c r="G1521" s="5">
        <v>33671</v>
      </c>
      <c r="H1521" s="2" t="s">
        <v>28</v>
      </c>
      <c r="I1521" s="2" t="s">
        <v>29</v>
      </c>
      <c r="J1521" s="6">
        <v>1.1000000000000001</v>
      </c>
      <c r="K1521" s="7">
        <v>247</v>
      </c>
      <c r="L1521" s="8">
        <v>627</v>
      </c>
      <c r="M1521" s="3">
        <v>5</v>
      </c>
      <c r="N1521" s="3">
        <v>4</v>
      </c>
      <c r="O1521" s="2" t="s">
        <v>23</v>
      </c>
      <c r="P1521" s="9" t="s">
        <v>3050</v>
      </c>
      <c r="Q1521" s="9" t="s">
        <v>19448</v>
      </c>
      <c r="R1521" s="10">
        <v>42367</v>
      </c>
      <c r="S1521" s="16">
        <v>45509.678622770269</v>
      </c>
      <c r="T1521" s="1" t="s">
        <v>19925</v>
      </c>
      <c r="U1521" s="46">
        <v>2015</v>
      </c>
      <c r="V1521" s="46">
        <v>2024</v>
      </c>
    </row>
    <row r="1522" spans="1:22" x14ac:dyDescent="0.3">
      <c r="A1522" s="3">
        <v>1521</v>
      </c>
      <c r="B1522" s="2" t="s">
        <v>3053</v>
      </c>
      <c r="C1522" s="2" t="s">
        <v>74</v>
      </c>
      <c r="D1522" s="2" t="s">
        <v>20</v>
      </c>
      <c r="E1522" s="3">
        <v>2012</v>
      </c>
      <c r="F1522" s="4">
        <v>7871.36</v>
      </c>
      <c r="G1522" s="5">
        <v>204345</v>
      </c>
      <c r="H1522" s="2" t="s">
        <v>35</v>
      </c>
      <c r="I1522" s="2" t="s">
        <v>22</v>
      </c>
      <c r="J1522" s="6">
        <v>2.2999999999999998</v>
      </c>
      <c r="K1522" s="7">
        <v>246</v>
      </c>
      <c r="L1522" s="8">
        <v>372</v>
      </c>
      <c r="M1522" s="3">
        <v>5</v>
      </c>
      <c r="N1522" s="3">
        <v>7</v>
      </c>
      <c r="O1522" s="2" t="s">
        <v>23</v>
      </c>
      <c r="P1522" s="9" t="s">
        <v>3052</v>
      </c>
      <c r="Q1522" s="9" t="s">
        <v>16110</v>
      </c>
      <c r="R1522" s="10">
        <v>45315</v>
      </c>
      <c r="S1522" s="16">
        <v>45513.621411327993</v>
      </c>
      <c r="T1522" s="1" t="s">
        <v>19926</v>
      </c>
      <c r="U1522" s="46">
        <v>2024</v>
      </c>
      <c r="V1522" s="46">
        <v>2024</v>
      </c>
    </row>
    <row r="1523" spans="1:22" x14ac:dyDescent="0.3">
      <c r="A1523" s="3">
        <v>1522</v>
      </c>
      <c r="B1523" s="2" t="s">
        <v>3055</v>
      </c>
      <c r="C1523" s="2" t="s">
        <v>49</v>
      </c>
      <c r="D1523" s="2" t="s">
        <v>64</v>
      </c>
      <c r="E1523" s="3">
        <v>1994</v>
      </c>
      <c r="F1523" s="4">
        <v>37420.47</v>
      </c>
      <c r="G1523" s="5">
        <v>143117</v>
      </c>
      <c r="H1523" s="2" t="s">
        <v>21</v>
      </c>
      <c r="I1523" s="2" t="s">
        <v>22</v>
      </c>
      <c r="J1523" s="6">
        <v>1.7</v>
      </c>
      <c r="K1523" s="7">
        <v>539</v>
      </c>
      <c r="L1523" s="8">
        <v>728</v>
      </c>
      <c r="M1523" s="3">
        <v>2</v>
      </c>
      <c r="N1523" s="3">
        <v>2</v>
      </c>
      <c r="O1523" s="2" t="s">
        <v>23</v>
      </c>
      <c r="P1523" s="9" t="s">
        <v>3054</v>
      </c>
      <c r="Q1523" s="9" t="s">
        <v>16111</v>
      </c>
      <c r="R1523" s="10">
        <v>41933</v>
      </c>
      <c r="S1523" s="16">
        <v>45470.250737193157</v>
      </c>
      <c r="T1523" s="1" t="s">
        <v>19923</v>
      </c>
      <c r="U1523" s="46">
        <v>2014</v>
      </c>
      <c r="V1523" s="46">
        <v>2024</v>
      </c>
    </row>
    <row r="1524" spans="1:22" x14ac:dyDescent="0.3">
      <c r="A1524" s="3">
        <v>1523</v>
      </c>
      <c r="B1524" s="2" t="s">
        <v>3057</v>
      </c>
      <c r="C1524" s="2" t="s">
        <v>63</v>
      </c>
      <c r="D1524" s="2" t="s">
        <v>50</v>
      </c>
      <c r="E1524" s="3">
        <v>2006</v>
      </c>
      <c r="F1524" s="4">
        <v>64492.57</v>
      </c>
      <c r="G1524" s="5">
        <v>28803</v>
      </c>
      <c r="H1524" s="2" t="s">
        <v>41</v>
      </c>
      <c r="I1524" s="2" t="s">
        <v>22</v>
      </c>
      <c r="J1524" s="6">
        <v>5.2</v>
      </c>
      <c r="K1524" s="7">
        <v>511</v>
      </c>
      <c r="L1524" s="8">
        <v>670</v>
      </c>
      <c r="M1524" s="3">
        <v>2</v>
      </c>
      <c r="N1524" s="3">
        <v>5</v>
      </c>
      <c r="O1524" s="2" t="s">
        <v>51</v>
      </c>
      <c r="P1524" s="9" t="s">
        <v>3056</v>
      </c>
      <c r="Q1524" s="9" t="s">
        <v>18946</v>
      </c>
      <c r="R1524" s="10">
        <v>42971</v>
      </c>
      <c r="S1524" s="16">
        <v>45169.138514748673</v>
      </c>
      <c r="T1524" s="1" t="s">
        <v>19921</v>
      </c>
      <c r="U1524" s="46">
        <v>2017</v>
      </c>
      <c r="V1524" s="46">
        <v>2023</v>
      </c>
    </row>
    <row r="1525" spans="1:22" x14ac:dyDescent="0.3">
      <c r="A1525" s="3">
        <v>1524</v>
      </c>
      <c r="B1525" s="2" t="s">
        <v>3059</v>
      </c>
      <c r="C1525" s="2" t="s">
        <v>45</v>
      </c>
      <c r="D1525" s="2" t="s">
        <v>92</v>
      </c>
      <c r="E1525" s="3">
        <v>2022</v>
      </c>
      <c r="F1525" s="4">
        <v>24732.959999999999</v>
      </c>
      <c r="G1525" s="5">
        <v>225927</v>
      </c>
      <c r="H1525" s="2" t="s">
        <v>21</v>
      </c>
      <c r="I1525" s="2" t="s">
        <v>22</v>
      </c>
      <c r="J1525" s="6">
        <v>5.8</v>
      </c>
      <c r="K1525" s="7">
        <v>219</v>
      </c>
      <c r="L1525" s="8">
        <v>462</v>
      </c>
      <c r="M1525" s="3">
        <v>2</v>
      </c>
      <c r="N1525" s="3">
        <v>4</v>
      </c>
      <c r="O1525" s="2" t="s">
        <v>51</v>
      </c>
      <c r="P1525" s="9" t="s">
        <v>3058</v>
      </c>
      <c r="Q1525" s="9" t="s">
        <v>16112</v>
      </c>
      <c r="R1525" s="10">
        <v>43565</v>
      </c>
      <c r="S1525" s="16">
        <v>45794.873661778067</v>
      </c>
      <c r="T1525" s="1" t="s">
        <v>19917</v>
      </c>
      <c r="U1525" s="46">
        <v>2019</v>
      </c>
      <c r="V1525" s="46">
        <v>2025</v>
      </c>
    </row>
    <row r="1526" spans="1:22" x14ac:dyDescent="0.3">
      <c r="A1526" s="3">
        <v>1525</v>
      </c>
      <c r="B1526" s="2" t="s">
        <v>3061</v>
      </c>
      <c r="C1526" s="2" t="s">
        <v>107</v>
      </c>
      <c r="D1526" s="2" t="s">
        <v>50</v>
      </c>
      <c r="E1526" s="3">
        <v>2010</v>
      </c>
      <c r="F1526" s="4">
        <v>68093.8</v>
      </c>
      <c r="G1526" s="5">
        <v>70813</v>
      </c>
      <c r="H1526" s="2" t="s">
        <v>28</v>
      </c>
      <c r="I1526" s="2" t="s">
        <v>22</v>
      </c>
      <c r="J1526" s="6">
        <v>5.8</v>
      </c>
      <c r="K1526" s="7">
        <v>207</v>
      </c>
      <c r="L1526" s="8">
        <v>364</v>
      </c>
      <c r="M1526" s="3">
        <v>4</v>
      </c>
      <c r="N1526" s="3">
        <v>7</v>
      </c>
      <c r="O1526" s="2" t="s">
        <v>23</v>
      </c>
      <c r="P1526" s="9" t="s">
        <v>3060</v>
      </c>
      <c r="Q1526" s="9" t="s">
        <v>18947</v>
      </c>
      <c r="R1526" s="10">
        <v>44689</v>
      </c>
      <c r="S1526" s="16">
        <v>45384.239534952707</v>
      </c>
      <c r="T1526" s="1" t="s">
        <v>19918</v>
      </c>
      <c r="U1526" s="46">
        <v>2022</v>
      </c>
      <c r="V1526" s="46">
        <v>2024</v>
      </c>
    </row>
    <row r="1527" spans="1:22" x14ac:dyDescent="0.3">
      <c r="A1527" s="3">
        <v>1526</v>
      </c>
      <c r="B1527" s="2" t="s">
        <v>3063</v>
      </c>
      <c r="C1527" s="2" t="s">
        <v>39</v>
      </c>
      <c r="D1527" s="2" t="s">
        <v>46</v>
      </c>
      <c r="E1527" s="3">
        <v>2015</v>
      </c>
      <c r="F1527" s="4">
        <v>45631.67</v>
      </c>
      <c r="G1527" s="5">
        <v>158613</v>
      </c>
      <c r="H1527" s="2" t="s">
        <v>21</v>
      </c>
      <c r="I1527" s="2" t="s">
        <v>22</v>
      </c>
      <c r="J1527" s="6">
        <v>3.6</v>
      </c>
      <c r="K1527" s="7">
        <v>314</v>
      </c>
      <c r="L1527" s="8">
        <v>488</v>
      </c>
      <c r="M1527" s="3">
        <v>2</v>
      </c>
      <c r="N1527" s="3">
        <v>4</v>
      </c>
      <c r="O1527" s="2" t="s">
        <v>80</v>
      </c>
      <c r="P1527" s="9" t="s">
        <v>3062</v>
      </c>
      <c r="Q1527" s="9" t="s">
        <v>16113</v>
      </c>
      <c r="R1527" s="10">
        <v>42577</v>
      </c>
      <c r="S1527" s="16">
        <v>45299.834653976519</v>
      </c>
      <c r="T1527" s="1" t="s">
        <v>19920</v>
      </c>
      <c r="U1527" s="46">
        <v>2016</v>
      </c>
      <c r="V1527" s="46">
        <v>2024</v>
      </c>
    </row>
    <row r="1528" spans="1:22" x14ac:dyDescent="0.3">
      <c r="A1528" s="3">
        <v>1527</v>
      </c>
      <c r="B1528" s="2" t="s">
        <v>3065</v>
      </c>
      <c r="C1528" s="2" t="s">
        <v>118</v>
      </c>
      <c r="D1528" s="2" t="s">
        <v>34</v>
      </c>
      <c r="E1528" s="3">
        <v>2017</v>
      </c>
      <c r="F1528" s="4">
        <v>5336.64</v>
      </c>
      <c r="G1528" s="5">
        <v>254941</v>
      </c>
      <c r="H1528" s="2" t="s">
        <v>21</v>
      </c>
      <c r="I1528" s="2" t="s">
        <v>29</v>
      </c>
      <c r="J1528" s="6">
        <v>3.7</v>
      </c>
      <c r="K1528" s="7">
        <v>494</v>
      </c>
      <c r="L1528" s="8">
        <v>322</v>
      </c>
      <c r="M1528" s="3">
        <v>4</v>
      </c>
      <c r="N1528" s="3">
        <v>7</v>
      </c>
      <c r="O1528" s="2" t="s">
        <v>23</v>
      </c>
      <c r="P1528" s="9" t="s">
        <v>3064</v>
      </c>
      <c r="Q1528" s="9" t="s">
        <v>19189</v>
      </c>
      <c r="R1528" s="10">
        <v>42461</v>
      </c>
      <c r="S1528" s="16">
        <v>45736.900067059127</v>
      </c>
      <c r="T1528" s="1" t="s">
        <v>19917</v>
      </c>
      <c r="U1528" s="46">
        <v>2016</v>
      </c>
      <c r="V1528" s="46">
        <v>2025</v>
      </c>
    </row>
    <row r="1529" spans="1:22" x14ac:dyDescent="0.3">
      <c r="A1529" s="3">
        <v>1528</v>
      </c>
      <c r="B1529" s="2" t="s">
        <v>3067</v>
      </c>
      <c r="C1529" s="2" t="s">
        <v>63</v>
      </c>
      <c r="D1529" s="2" t="s">
        <v>79</v>
      </c>
      <c r="E1529" s="3">
        <v>2010</v>
      </c>
      <c r="F1529" s="4">
        <v>46624.66</v>
      </c>
      <c r="G1529" s="5">
        <v>78178</v>
      </c>
      <c r="H1529" s="2" t="s">
        <v>41</v>
      </c>
      <c r="I1529" s="2" t="s">
        <v>29</v>
      </c>
      <c r="J1529" s="6">
        <v>1.1000000000000001</v>
      </c>
      <c r="K1529" s="7">
        <v>164</v>
      </c>
      <c r="L1529" s="8">
        <v>323</v>
      </c>
      <c r="M1529" s="3">
        <v>4</v>
      </c>
      <c r="N1529" s="3">
        <v>5</v>
      </c>
      <c r="O1529" s="2" t="s">
        <v>65</v>
      </c>
      <c r="P1529" s="9" t="s">
        <v>3066</v>
      </c>
      <c r="Q1529" s="9" t="s">
        <v>19691</v>
      </c>
      <c r="R1529" s="10">
        <v>44550</v>
      </c>
      <c r="S1529" s="16">
        <v>45226.235934232558</v>
      </c>
      <c r="T1529" s="1" t="s">
        <v>19925</v>
      </c>
      <c r="U1529" s="46">
        <v>2021</v>
      </c>
      <c r="V1529" s="46">
        <v>2023</v>
      </c>
    </row>
    <row r="1530" spans="1:22" x14ac:dyDescent="0.3">
      <c r="A1530" s="3">
        <v>1529</v>
      </c>
      <c r="B1530" s="2" t="s">
        <v>3069</v>
      </c>
      <c r="C1530" s="2" t="s">
        <v>45</v>
      </c>
      <c r="D1530" s="2" t="s">
        <v>27</v>
      </c>
      <c r="E1530" s="3">
        <v>2005</v>
      </c>
      <c r="F1530" s="4">
        <v>6278.2</v>
      </c>
      <c r="G1530" s="5">
        <v>16716</v>
      </c>
      <c r="H1530" s="2" t="s">
        <v>35</v>
      </c>
      <c r="I1530" s="2" t="s">
        <v>29</v>
      </c>
      <c r="J1530" s="6">
        <v>4.4000000000000004</v>
      </c>
      <c r="K1530" s="7">
        <v>200</v>
      </c>
      <c r="L1530" s="8">
        <v>242</v>
      </c>
      <c r="M1530" s="3">
        <v>3</v>
      </c>
      <c r="N1530" s="3">
        <v>5</v>
      </c>
      <c r="O1530" s="2" t="s">
        <v>30</v>
      </c>
      <c r="P1530" s="9" t="s">
        <v>3068</v>
      </c>
      <c r="Q1530" s="9" t="s">
        <v>16114</v>
      </c>
      <c r="R1530" s="10">
        <v>44622</v>
      </c>
      <c r="S1530" s="16">
        <v>45556.407968639447</v>
      </c>
      <c r="T1530" s="1" t="s">
        <v>19916</v>
      </c>
      <c r="U1530" s="46">
        <v>2022</v>
      </c>
      <c r="V1530" s="46">
        <v>2024</v>
      </c>
    </row>
    <row r="1531" spans="1:22" x14ac:dyDescent="0.3">
      <c r="A1531" s="3">
        <v>1530</v>
      </c>
      <c r="B1531" s="2" t="s">
        <v>3071</v>
      </c>
      <c r="C1531" s="2" t="s">
        <v>26</v>
      </c>
      <c r="D1531" s="2" t="s">
        <v>79</v>
      </c>
      <c r="E1531" s="3">
        <v>2007</v>
      </c>
      <c r="F1531" s="4">
        <v>47509.61</v>
      </c>
      <c r="G1531" s="5">
        <v>220776</v>
      </c>
      <c r="H1531" s="2" t="s">
        <v>28</v>
      </c>
      <c r="I1531" s="2" t="s">
        <v>22</v>
      </c>
      <c r="J1531" s="6">
        <v>5.4</v>
      </c>
      <c r="K1531" s="7">
        <v>561</v>
      </c>
      <c r="L1531" s="8">
        <v>798</v>
      </c>
      <c r="M1531" s="3">
        <v>5</v>
      </c>
      <c r="N1531" s="3">
        <v>4</v>
      </c>
      <c r="O1531" s="2" t="s">
        <v>42</v>
      </c>
      <c r="P1531" s="9" t="s">
        <v>3070</v>
      </c>
      <c r="Q1531" s="9" t="s">
        <v>16115</v>
      </c>
      <c r="R1531" s="10">
        <v>41847</v>
      </c>
      <c r="S1531" s="16">
        <v>45380.296746394997</v>
      </c>
      <c r="T1531" s="1" t="s">
        <v>19920</v>
      </c>
      <c r="U1531" s="46">
        <v>2014</v>
      </c>
      <c r="V1531" s="46">
        <v>2024</v>
      </c>
    </row>
    <row r="1532" spans="1:22" x14ac:dyDescent="0.3">
      <c r="A1532" s="3">
        <v>1531</v>
      </c>
      <c r="B1532" s="2" t="s">
        <v>3073</v>
      </c>
      <c r="C1532" s="2" t="s">
        <v>49</v>
      </c>
      <c r="D1532" s="2" t="s">
        <v>79</v>
      </c>
      <c r="E1532" s="3">
        <v>2007</v>
      </c>
      <c r="F1532" s="4">
        <v>72288.649999999994</v>
      </c>
      <c r="G1532" s="5">
        <v>127585</v>
      </c>
      <c r="H1532" s="2" t="s">
        <v>35</v>
      </c>
      <c r="I1532" s="2" t="s">
        <v>29</v>
      </c>
      <c r="J1532" s="6">
        <v>3</v>
      </c>
      <c r="K1532" s="7">
        <v>78</v>
      </c>
      <c r="L1532" s="8">
        <v>282</v>
      </c>
      <c r="M1532" s="3">
        <v>2</v>
      </c>
      <c r="N1532" s="3">
        <v>7</v>
      </c>
      <c r="O1532" s="2" t="s">
        <v>85</v>
      </c>
      <c r="P1532" s="9" t="s">
        <v>3072</v>
      </c>
      <c r="Q1532" s="9" t="s">
        <v>16116</v>
      </c>
      <c r="R1532" s="10">
        <v>44616</v>
      </c>
      <c r="S1532" s="16">
        <v>45406.435974240558</v>
      </c>
      <c r="T1532" s="1" t="s">
        <v>19915</v>
      </c>
      <c r="U1532" s="46">
        <v>2022</v>
      </c>
      <c r="V1532" s="46">
        <v>2024</v>
      </c>
    </row>
    <row r="1533" spans="1:22" x14ac:dyDescent="0.3">
      <c r="A1533" s="3">
        <v>1532</v>
      </c>
      <c r="B1533" s="2" t="s">
        <v>3075</v>
      </c>
      <c r="C1533" s="2" t="s">
        <v>74</v>
      </c>
      <c r="D1533" s="2" t="s">
        <v>50</v>
      </c>
      <c r="E1533" s="3">
        <v>1999</v>
      </c>
      <c r="F1533" s="4">
        <v>13804.94</v>
      </c>
      <c r="G1533" s="5">
        <v>146154</v>
      </c>
      <c r="H1533" s="2" t="s">
        <v>28</v>
      </c>
      <c r="I1533" s="2" t="s">
        <v>22</v>
      </c>
      <c r="J1533" s="6">
        <v>3.9</v>
      </c>
      <c r="K1533" s="7">
        <v>315</v>
      </c>
      <c r="L1533" s="8">
        <v>324</v>
      </c>
      <c r="M1533" s="3">
        <v>3</v>
      </c>
      <c r="N1533" s="3">
        <v>2</v>
      </c>
      <c r="O1533" s="2" t="s">
        <v>65</v>
      </c>
      <c r="P1533" s="9" t="s">
        <v>3074</v>
      </c>
      <c r="Q1533" s="9" t="s">
        <v>16117</v>
      </c>
      <c r="R1533" s="10">
        <v>43340</v>
      </c>
      <c r="S1533" s="16">
        <v>45681.993085662849</v>
      </c>
      <c r="T1533" s="1" t="s">
        <v>19921</v>
      </c>
      <c r="U1533" s="46">
        <v>2018</v>
      </c>
      <c r="V1533" s="46">
        <v>2025</v>
      </c>
    </row>
    <row r="1534" spans="1:22" x14ac:dyDescent="0.3">
      <c r="A1534" s="3">
        <v>1533</v>
      </c>
      <c r="B1534" s="2" t="s">
        <v>3077</v>
      </c>
      <c r="C1534" s="2" t="s">
        <v>45</v>
      </c>
      <c r="D1534" s="2" t="s">
        <v>40</v>
      </c>
      <c r="E1534" s="3">
        <v>2000</v>
      </c>
      <c r="F1534" s="4">
        <v>33836.959999999999</v>
      </c>
      <c r="G1534" s="5">
        <v>136890</v>
      </c>
      <c r="H1534" s="2" t="s">
        <v>21</v>
      </c>
      <c r="I1534" s="2" t="s">
        <v>22</v>
      </c>
      <c r="J1534" s="6">
        <v>2.8</v>
      </c>
      <c r="K1534" s="7">
        <v>588</v>
      </c>
      <c r="L1534" s="8">
        <v>253</v>
      </c>
      <c r="M1534" s="3">
        <v>5</v>
      </c>
      <c r="N1534" s="3">
        <v>4</v>
      </c>
      <c r="O1534" s="2" t="s">
        <v>30</v>
      </c>
      <c r="P1534" s="9" t="s">
        <v>3076</v>
      </c>
      <c r="Q1534" s="9" t="s">
        <v>16118</v>
      </c>
      <c r="R1534" s="10">
        <v>43837</v>
      </c>
      <c r="S1534" s="16">
        <v>45323.783443734457</v>
      </c>
      <c r="T1534" s="1" t="s">
        <v>19926</v>
      </c>
      <c r="U1534" s="46">
        <v>2020</v>
      </c>
      <c r="V1534" s="46">
        <v>2024</v>
      </c>
    </row>
    <row r="1535" spans="1:22" x14ac:dyDescent="0.3">
      <c r="A1535" s="3">
        <v>1534</v>
      </c>
      <c r="B1535" s="2" t="s">
        <v>3079</v>
      </c>
      <c r="C1535" s="2" t="s">
        <v>26</v>
      </c>
      <c r="D1535" s="2" t="s">
        <v>27</v>
      </c>
      <c r="E1535" s="3">
        <v>1998</v>
      </c>
      <c r="F1535" s="4">
        <v>49672.82</v>
      </c>
      <c r="G1535" s="5">
        <v>191941</v>
      </c>
      <c r="H1535" s="2" t="s">
        <v>21</v>
      </c>
      <c r="I1535" s="2" t="s">
        <v>29</v>
      </c>
      <c r="J1535" s="6">
        <v>3.3</v>
      </c>
      <c r="K1535" s="7">
        <v>628</v>
      </c>
      <c r="L1535" s="8">
        <v>571</v>
      </c>
      <c r="M1535" s="3">
        <v>2</v>
      </c>
      <c r="N1535" s="3">
        <v>5</v>
      </c>
      <c r="O1535" s="2" t="s">
        <v>36</v>
      </c>
      <c r="P1535" s="9" t="s">
        <v>3078</v>
      </c>
      <c r="Q1535" s="9" t="s">
        <v>16119</v>
      </c>
      <c r="R1535" s="10">
        <v>44539</v>
      </c>
      <c r="S1535" s="16">
        <v>45463.09530610693</v>
      </c>
      <c r="T1535" s="1" t="s">
        <v>19925</v>
      </c>
      <c r="U1535" s="46">
        <v>2021</v>
      </c>
      <c r="V1535" s="46">
        <v>2024</v>
      </c>
    </row>
    <row r="1536" spans="1:22" x14ac:dyDescent="0.3">
      <c r="A1536" s="3">
        <v>1535</v>
      </c>
      <c r="B1536" s="2" t="s">
        <v>3081</v>
      </c>
      <c r="C1536" s="2" t="s">
        <v>49</v>
      </c>
      <c r="D1536" s="2" t="s">
        <v>20</v>
      </c>
      <c r="E1536" s="3">
        <v>2008</v>
      </c>
      <c r="F1536" s="4">
        <v>13931.82</v>
      </c>
      <c r="G1536" s="5">
        <v>145760</v>
      </c>
      <c r="H1536" s="2" t="s">
        <v>21</v>
      </c>
      <c r="I1536" s="2" t="s">
        <v>29</v>
      </c>
      <c r="J1536" s="6">
        <v>5.3</v>
      </c>
      <c r="K1536" s="7">
        <v>584</v>
      </c>
      <c r="L1536" s="8">
        <v>335</v>
      </c>
      <c r="M1536" s="3">
        <v>4</v>
      </c>
      <c r="N1536" s="3">
        <v>2</v>
      </c>
      <c r="O1536" s="2" t="s">
        <v>85</v>
      </c>
      <c r="P1536" s="9" t="s">
        <v>3080</v>
      </c>
      <c r="Q1536" s="9" t="s">
        <v>16120</v>
      </c>
      <c r="R1536" s="10">
        <v>42660</v>
      </c>
      <c r="S1536" s="16">
        <v>45418.848456737061</v>
      </c>
      <c r="T1536" s="1" t="s">
        <v>19923</v>
      </c>
      <c r="U1536" s="46">
        <v>2016</v>
      </c>
      <c r="V1536" s="46">
        <v>2024</v>
      </c>
    </row>
    <row r="1537" spans="1:22" x14ac:dyDescent="0.3">
      <c r="A1537" s="3">
        <v>1536</v>
      </c>
      <c r="B1537" s="2" t="s">
        <v>3083</v>
      </c>
      <c r="C1537" s="2" t="s">
        <v>63</v>
      </c>
      <c r="D1537" s="2" t="s">
        <v>50</v>
      </c>
      <c r="E1537" s="3">
        <v>1997</v>
      </c>
      <c r="F1537" s="4">
        <v>22602.83</v>
      </c>
      <c r="G1537" s="5">
        <v>282630</v>
      </c>
      <c r="H1537" s="2" t="s">
        <v>21</v>
      </c>
      <c r="I1537" s="2" t="s">
        <v>22</v>
      </c>
      <c r="J1537" s="6">
        <v>4.4000000000000004</v>
      </c>
      <c r="K1537" s="7">
        <v>461</v>
      </c>
      <c r="L1537" s="8">
        <v>642</v>
      </c>
      <c r="M1537" s="3">
        <v>2</v>
      </c>
      <c r="N1537" s="3">
        <v>4</v>
      </c>
      <c r="O1537" s="2" t="s">
        <v>36</v>
      </c>
      <c r="P1537" s="9" t="s">
        <v>3082</v>
      </c>
      <c r="Q1537" s="9" t="s">
        <v>16121</v>
      </c>
      <c r="R1537" s="10">
        <v>44872</v>
      </c>
      <c r="S1537" s="16">
        <v>45491.717030451808</v>
      </c>
      <c r="T1537" s="1" t="s">
        <v>19924</v>
      </c>
      <c r="U1537" s="46">
        <v>2022</v>
      </c>
      <c r="V1537" s="46">
        <v>2024</v>
      </c>
    </row>
    <row r="1538" spans="1:22" x14ac:dyDescent="0.3">
      <c r="A1538" s="3">
        <v>1537</v>
      </c>
      <c r="B1538" s="2" t="s">
        <v>3085</v>
      </c>
      <c r="C1538" s="2" t="s">
        <v>26</v>
      </c>
      <c r="D1538" s="2" t="s">
        <v>27</v>
      </c>
      <c r="E1538" s="3">
        <v>2015</v>
      </c>
      <c r="F1538" s="4">
        <v>28000.15</v>
      </c>
      <c r="G1538" s="5">
        <v>251701</v>
      </c>
      <c r="H1538" s="2" t="s">
        <v>35</v>
      </c>
      <c r="I1538" s="2" t="s">
        <v>22</v>
      </c>
      <c r="J1538" s="6">
        <v>1.3</v>
      </c>
      <c r="K1538" s="7">
        <v>330</v>
      </c>
      <c r="L1538" s="8">
        <v>116</v>
      </c>
      <c r="M1538" s="3">
        <v>2</v>
      </c>
      <c r="N1538" s="3">
        <v>5</v>
      </c>
      <c r="O1538" s="2" t="s">
        <v>65</v>
      </c>
      <c r="P1538" s="9" t="s">
        <v>3084</v>
      </c>
      <c r="Q1538" s="9" t="s">
        <v>16122</v>
      </c>
      <c r="R1538" s="10">
        <v>43690</v>
      </c>
      <c r="S1538" s="16">
        <v>45694.697626571033</v>
      </c>
      <c r="T1538" s="1" t="s">
        <v>19921</v>
      </c>
      <c r="U1538" s="46">
        <v>2019</v>
      </c>
      <c r="V1538" s="46">
        <v>2025</v>
      </c>
    </row>
    <row r="1539" spans="1:22" x14ac:dyDescent="0.3">
      <c r="A1539" s="3">
        <v>1538</v>
      </c>
      <c r="B1539" s="2" t="s">
        <v>3087</v>
      </c>
      <c r="C1539" s="2" t="s">
        <v>49</v>
      </c>
      <c r="D1539" s="2" t="s">
        <v>50</v>
      </c>
      <c r="E1539" s="3">
        <v>2015</v>
      </c>
      <c r="F1539" s="4">
        <v>26847.38</v>
      </c>
      <c r="G1539" s="5">
        <v>86925</v>
      </c>
      <c r="H1539" s="2" t="s">
        <v>28</v>
      </c>
      <c r="I1539" s="2" t="s">
        <v>29</v>
      </c>
      <c r="J1539" s="6">
        <v>2.7</v>
      </c>
      <c r="K1539" s="7">
        <v>666</v>
      </c>
      <c r="L1539" s="8">
        <v>640</v>
      </c>
      <c r="M1539" s="3">
        <v>4</v>
      </c>
      <c r="N1539" s="3">
        <v>4</v>
      </c>
      <c r="O1539" s="2" t="s">
        <v>85</v>
      </c>
      <c r="P1539" s="9" t="s">
        <v>3086</v>
      </c>
      <c r="Q1539" s="9" t="s">
        <v>16123</v>
      </c>
      <c r="R1539" s="10">
        <v>45020</v>
      </c>
      <c r="S1539" s="16">
        <v>45328.894465938902</v>
      </c>
      <c r="T1539" s="1" t="s">
        <v>19917</v>
      </c>
      <c r="U1539" s="46">
        <v>2023</v>
      </c>
      <c r="V1539" s="46">
        <v>2024</v>
      </c>
    </row>
    <row r="1540" spans="1:22" x14ac:dyDescent="0.3">
      <c r="A1540" s="3">
        <v>1539</v>
      </c>
      <c r="B1540" s="2" t="s">
        <v>3089</v>
      </c>
      <c r="C1540" s="2" t="s">
        <v>63</v>
      </c>
      <c r="D1540" s="2" t="s">
        <v>50</v>
      </c>
      <c r="E1540" s="3">
        <v>1991</v>
      </c>
      <c r="F1540" s="4">
        <v>68017.36</v>
      </c>
      <c r="G1540" s="5">
        <v>223372</v>
      </c>
      <c r="H1540" s="2" t="s">
        <v>35</v>
      </c>
      <c r="I1540" s="2" t="s">
        <v>29</v>
      </c>
      <c r="J1540" s="6">
        <v>2.4</v>
      </c>
      <c r="K1540" s="7">
        <v>315</v>
      </c>
      <c r="L1540" s="8">
        <v>166</v>
      </c>
      <c r="M1540" s="3">
        <v>4</v>
      </c>
      <c r="N1540" s="3">
        <v>2</v>
      </c>
      <c r="O1540" s="2" t="s">
        <v>36</v>
      </c>
      <c r="P1540" s="9" t="s">
        <v>3088</v>
      </c>
      <c r="Q1540" s="9" t="s">
        <v>16124</v>
      </c>
      <c r="R1540" s="10">
        <v>43461</v>
      </c>
      <c r="S1540" s="16">
        <v>45613.06730050582</v>
      </c>
      <c r="T1540" s="1" t="s">
        <v>19925</v>
      </c>
      <c r="U1540" s="46">
        <v>2018</v>
      </c>
      <c r="V1540" s="46">
        <v>2024</v>
      </c>
    </row>
    <row r="1541" spans="1:22" x14ac:dyDescent="0.3">
      <c r="A1541" s="3">
        <v>1540</v>
      </c>
      <c r="B1541" s="2" t="s">
        <v>3091</v>
      </c>
      <c r="C1541" s="2" t="s">
        <v>63</v>
      </c>
      <c r="D1541" s="2" t="s">
        <v>92</v>
      </c>
      <c r="E1541" s="3">
        <v>2003</v>
      </c>
      <c r="F1541" s="4">
        <v>60908.72</v>
      </c>
      <c r="G1541" s="5">
        <v>291604</v>
      </c>
      <c r="H1541" s="2" t="s">
        <v>35</v>
      </c>
      <c r="I1541" s="2" t="s">
        <v>22</v>
      </c>
      <c r="J1541" s="6">
        <v>2.6</v>
      </c>
      <c r="K1541" s="7">
        <v>544</v>
      </c>
      <c r="L1541" s="8">
        <v>484</v>
      </c>
      <c r="M1541" s="3">
        <v>2</v>
      </c>
      <c r="N1541" s="3">
        <v>7</v>
      </c>
      <c r="O1541" s="2" t="s">
        <v>65</v>
      </c>
      <c r="P1541" s="9" t="s">
        <v>3090</v>
      </c>
      <c r="Q1541" s="9" t="s">
        <v>19449</v>
      </c>
      <c r="R1541" s="10">
        <v>42899</v>
      </c>
      <c r="S1541" s="16">
        <v>45148.110309107527</v>
      </c>
      <c r="T1541" s="1" t="s">
        <v>19919</v>
      </c>
      <c r="U1541" s="46">
        <v>2017</v>
      </c>
      <c r="V1541" s="46">
        <v>2023</v>
      </c>
    </row>
    <row r="1542" spans="1:22" x14ac:dyDescent="0.3">
      <c r="A1542" s="3">
        <v>1541</v>
      </c>
      <c r="B1542" s="2" t="s">
        <v>3093</v>
      </c>
      <c r="C1542" s="2" t="s">
        <v>63</v>
      </c>
      <c r="D1542" s="2" t="s">
        <v>20</v>
      </c>
      <c r="E1542" s="3">
        <v>2016</v>
      </c>
      <c r="F1542" s="4">
        <v>11220.2</v>
      </c>
      <c r="G1542" s="5">
        <v>5138</v>
      </c>
      <c r="H1542" s="2" t="s">
        <v>21</v>
      </c>
      <c r="I1542" s="2" t="s">
        <v>29</v>
      </c>
      <c r="J1542" s="6">
        <v>2.6</v>
      </c>
      <c r="K1542" s="7">
        <v>551</v>
      </c>
      <c r="L1542" s="8">
        <v>351</v>
      </c>
      <c r="M1542" s="3">
        <v>5</v>
      </c>
      <c r="N1542" s="3">
        <v>4</v>
      </c>
      <c r="O1542" s="2" t="s">
        <v>23</v>
      </c>
      <c r="P1542" s="9" t="s">
        <v>3092</v>
      </c>
      <c r="Q1542" s="9" t="s">
        <v>19450</v>
      </c>
      <c r="R1542" s="10">
        <v>42623</v>
      </c>
      <c r="S1542" s="16">
        <v>45589.264539953707</v>
      </c>
      <c r="T1542" s="1" t="s">
        <v>19922</v>
      </c>
      <c r="U1542" s="46">
        <v>2016</v>
      </c>
      <c r="V1542" s="46">
        <v>2024</v>
      </c>
    </row>
    <row r="1543" spans="1:22" x14ac:dyDescent="0.3">
      <c r="A1543" s="3">
        <v>1542</v>
      </c>
      <c r="B1543" s="2" t="s">
        <v>3095</v>
      </c>
      <c r="C1543" s="2" t="s">
        <v>45</v>
      </c>
      <c r="D1543" s="2" t="s">
        <v>79</v>
      </c>
      <c r="E1543" s="3">
        <v>2007</v>
      </c>
      <c r="F1543" s="4">
        <v>78135.990000000005</v>
      </c>
      <c r="G1543" s="5">
        <v>268601</v>
      </c>
      <c r="H1543" s="2" t="s">
        <v>21</v>
      </c>
      <c r="I1543" s="2" t="s">
        <v>29</v>
      </c>
      <c r="J1543" s="6">
        <v>4.5999999999999996</v>
      </c>
      <c r="K1543" s="7">
        <v>308</v>
      </c>
      <c r="L1543" s="8">
        <v>781</v>
      </c>
      <c r="M1543" s="3">
        <v>4</v>
      </c>
      <c r="N1543" s="3">
        <v>4</v>
      </c>
      <c r="O1543" s="2" t="s">
        <v>36</v>
      </c>
      <c r="P1543" s="9" t="s">
        <v>3094</v>
      </c>
      <c r="Q1543" s="9" t="s">
        <v>16125</v>
      </c>
      <c r="R1543" s="10">
        <v>42734</v>
      </c>
      <c r="S1543" s="16">
        <v>45170.16071918956</v>
      </c>
      <c r="T1543" s="1" t="s">
        <v>19925</v>
      </c>
      <c r="U1543" s="46">
        <v>2016</v>
      </c>
      <c r="V1543" s="46">
        <v>2023</v>
      </c>
    </row>
    <row r="1544" spans="1:22" x14ac:dyDescent="0.3">
      <c r="A1544" s="3">
        <v>1543</v>
      </c>
      <c r="B1544" s="2" t="s">
        <v>3097</v>
      </c>
      <c r="C1544" s="2" t="s">
        <v>74</v>
      </c>
      <c r="D1544" s="2" t="s">
        <v>27</v>
      </c>
      <c r="E1544" s="3">
        <v>1996</v>
      </c>
      <c r="F1544" s="4">
        <v>14924.04</v>
      </c>
      <c r="G1544" s="5">
        <v>26724</v>
      </c>
      <c r="H1544" s="2" t="s">
        <v>35</v>
      </c>
      <c r="I1544" s="2" t="s">
        <v>22</v>
      </c>
      <c r="J1544" s="6">
        <v>5.0999999999999996</v>
      </c>
      <c r="K1544" s="7">
        <v>500</v>
      </c>
      <c r="L1544" s="8">
        <v>157</v>
      </c>
      <c r="M1544" s="3">
        <v>5</v>
      </c>
      <c r="N1544" s="3">
        <v>7</v>
      </c>
      <c r="O1544" s="2" t="s">
        <v>23</v>
      </c>
      <c r="P1544" s="9" t="s">
        <v>3096</v>
      </c>
      <c r="Q1544" s="9" t="s">
        <v>16126</v>
      </c>
      <c r="R1544" s="10">
        <v>44623</v>
      </c>
      <c r="S1544" s="16">
        <v>45335.173721790074</v>
      </c>
      <c r="T1544" s="1" t="s">
        <v>19916</v>
      </c>
      <c r="U1544" s="46">
        <v>2022</v>
      </c>
      <c r="V1544" s="46">
        <v>2024</v>
      </c>
    </row>
    <row r="1545" spans="1:22" x14ac:dyDescent="0.3">
      <c r="A1545" s="3">
        <v>1544</v>
      </c>
      <c r="B1545" s="2" t="s">
        <v>3099</v>
      </c>
      <c r="C1545" s="2" t="s">
        <v>118</v>
      </c>
      <c r="D1545" s="2" t="s">
        <v>56</v>
      </c>
      <c r="E1545" s="3">
        <v>2014</v>
      </c>
      <c r="F1545" s="4">
        <v>22891.84</v>
      </c>
      <c r="G1545" s="5">
        <v>35302</v>
      </c>
      <c r="H1545" s="2" t="s">
        <v>21</v>
      </c>
      <c r="I1545" s="2" t="s">
        <v>22</v>
      </c>
      <c r="J1545" s="6">
        <v>1</v>
      </c>
      <c r="K1545" s="7">
        <v>173</v>
      </c>
      <c r="L1545" s="8">
        <v>638</v>
      </c>
      <c r="M1545" s="3">
        <v>4</v>
      </c>
      <c r="N1545" s="3">
        <v>2</v>
      </c>
      <c r="O1545" s="2" t="s">
        <v>80</v>
      </c>
      <c r="P1545" s="9" t="s">
        <v>3098</v>
      </c>
      <c r="Q1545" s="9" t="s">
        <v>16127</v>
      </c>
      <c r="R1545" s="10">
        <v>43934</v>
      </c>
      <c r="S1545" s="16">
        <v>45405.997886623038</v>
      </c>
      <c r="T1545" s="1" t="s">
        <v>19917</v>
      </c>
      <c r="U1545" s="46">
        <v>2020</v>
      </c>
      <c r="V1545" s="46">
        <v>2024</v>
      </c>
    </row>
    <row r="1546" spans="1:22" x14ac:dyDescent="0.3">
      <c r="A1546" s="3">
        <v>1545</v>
      </c>
      <c r="B1546" s="2" t="s">
        <v>3101</v>
      </c>
      <c r="C1546" s="2" t="s">
        <v>45</v>
      </c>
      <c r="D1546" s="2" t="s">
        <v>27</v>
      </c>
      <c r="E1546" s="3">
        <v>1994</v>
      </c>
      <c r="F1546" s="4">
        <v>68868.66</v>
      </c>
      <c r="G1546" s="5">
        <v>119170</v>
      </c>
      <c r="H1546" s="2" t="s">
        <v>41</v>
      </c>
      <c r="I1546" s="2" t="s">
        <v>22</v>
      </c>
      <c r="J1546" s="6">
        <v>3.1</v>
      </c>
      <c r="K1546" s="7">
        <v>76</v>
      </c>
      <c r="L1546" s="8">
        <v>732</v>
      </c>
      <c r="M1546" s="3">
        <v>2</v>
      </c>
      <c r="N1546" s="3">
        <v>7</v>
      </c>
      <c r="O1546" s="2" t="s">
        <v>85</v>
      </c>
      <c r="P1546" s="9" t="s">
        <v>3100</v>
      </c>
      <c r="Q1546" s="9" t="s">
        <v>16128</v>
      </c>
      <c r="R1546" s="10">
        <v>44686</v>
      </c>
      <c r="S1546" s="16">
        <v>45304.945676180949</v>
      </c>
      <c r="T1546" s="1" t="s">
        <v>19918</v>
      </c>
      <c r="U1546" s="46">
        <v>2022</v>
      </c>
      <c r="V1546" s="46">
        <v>2024</v>
      </c>
    </row>
    <row r="1547" spans="1:22" x14ac:dyDescent="0.3">
      <c r="A1547" s="3">
        <v>1546</v>
      </c>
      <c r="B1547" s="2" t="s">
        <v>3103</v>
      </c>
      <c r="C1547" s="2" t="s">
        <v>45</v>
      </c>
      <c r="D1547" s="2" t="s">
        <v>92</v>
      </c>
      <c r="E1547" s="3">
        <v>2008</v>
      </c>
      <c r="F1547" s="4">
        <v>48464.75</v>
      </c>
      <c r="G1547" s="5">
        <v>71317</v>
      </c>
      <c r="H1547" s="2" t="s">
        <v>35</v>
      </c>
      <c r="I1547" s="2" t="s">
        <v>22</v>
      </c>
      <c r="J1547" s="6">
        <v>2.1</v>
      </c>
      <c r="K1547" s="7">
        <v>141</v>
      </c>
      <c r="L1547" s="8">
        <v>791</v>
      </c>
      <c r="M1547" s="3">
        <v>4</v>
      </c>
      <c r="N1547" s="3">
        <v>7</v>
      </c>
      <c r="O1547" s="2" t="s">
        <v>36</v>
      </c>
      <c r="P1547" s="9" t="s">
        <v>3102</v>
      </c>
      <c r="Q1547" s="9" t="s">
        <v>16129</v>
      </c>
      <c r="R1547" s="10">
        <v>43701</v>
      </c>
      <c r="S1547" s="16">
        <v>45580.210729191553</v>
      </c>
      <c r="T1547" s="1" t="s">
        <v>19921</v>
      </c>
      <c r="U1547" s="46">
        <v>2019</v>
      </c>
      <c r="V1547" s="46">
        <v>2024</v>
      </c>
    </row>
    <row r="1548" spans="1:22" x14ac:dyDescent="0.3">
      <c r="A1548" s="3">
        <v>1547</v>
      </c>
      <c r="B1548" s="2" t="s">
        <v>3105</v>
      </c>
      <c r="C1548" s="2" t="s">
        <v>107</v>
      </c>
      <c r="D1548" s="2" t="s">
        <v>92</v>
      </c>
      <c r="E1548" s="3">
        <v>2020</v>
      </c>
      <c r="F1548" s="4">
        <v>61172.13</v>
      </c>
      <c r="G1548" s="5">
        <v>280474</v>
      </c>
      <c r="H1548" s="2" t="s">
        <v>28</v>
      </c>
      <c r="I1548" s="2" t="s">
        <v>22</v>
      </c>
      <c r="J1548" s="6">
        <v>3.2</v>
      </c>
      <c r="K1548" s="7">
        <v>176</v>
      </c>
      <c r="L1548" s="8">
        <v>449</v>
      </c>
      <c r="M1548" s="3">
        <v>4</v>
      </c>
      <c r="N1548" s="3">
        <v>2</v>
      </c>
      <c r="O1548" s="2" t="s">
        <v>36</v>
      </c>
      <c r="P1548" s="9" t="s">
        <v>3104</v>
      </c>
      <c r="Q1548" s="9" t="s">
        <v>16130</v>
      </c>
      <c r="R1548" s="10">
        <v>43273</v>
      </c>
      <c r="S1548" s="16">
        <v>45139.932673580428</v>
      </c>
      <c r="T1548" s="1" t="s">
        <v>19919</v>
      </c>
      <c r="U1548" s="46">
        <v>2018</v>
      </c>
      <c r="V1548" s="46">
        <v>2023</v>
      </c>
    </row>
    <row r="1549" spans="1:22" x14ac:dyDescent="0.3">
      <c r="A1549" s="3">
        <v>1548</v>
      </c>
      <c r="B1549" s="2" t="s">
        <v>3107</v>
      </c>
      <c r="C1549" s="2" t="s">
        <v>49</v>
      </c>
      <c r="D1549" s="2" t="s">
        <v>56</v>
      </c>
      <c r="E1549" s="3">
        <v>2003</v>
      </c>
      <c r="F1549" s="4">
        <v>74031.08</v>
      </c>
      <c r="G1549" s="5">
        <v>65216</v>
      </c>
      <c r="H1549" s="2" t="s">
        <v>28</v>
      </c>
      <c r="I1549" s="2" t="s">
        <v>29</v>
      </c>
      <c r="J1549" s="6">
        <v>5.5</v>
      </c>
      <c r="K1549" s="7">
        <v>635</v>
      </c>
      <c r="L1549" s="8">
        <v>510</v>
      </c>
      <c r="M1549" s="3">
        <v>5</v>
      </c>
      <c r="N1549" s="3">
        <v>2</v>
      </c>
      <c r="O1549" s="2" t="s">
        <v>42</v>
      </c>
      <c r="P1549" s="9" t="s">
        <v>3106</v>
      </c>
      <c r="Q1549" s="9" t="s">
        <v>19190</v>
      </c>
      <c r="R1549" s="10">
        <v>42380</v>
      </c>
      <c r="S1549" s="16">
        <v>45322.907268499417</v>
      </c>
      <c r="T1549" s="1" t="s">
        <v>19926</v>
      </c>
      <c r="U1549" s="46">
        <v>2016</v>
      </c>
      <c r="V1549" s="46">
        <v>2024</v>
      </c>
    </row>
    <row r="1550" spans="1:22" x14ac:dyDescent="0.3">
      <c r="A1550" s="3">
        <v>1549</v>
      </c>
      <c r="B1550" s="2" t="s">
        <v>3109</v>
      </c>
      <c r="C1550" s="2" t="s">
        <v>107</v>
      </c>
      <c r="D1550" s="2" t="s">
        <v>46</v>
      </c>
      <c r="E1550" s="3">
        <v>2021</v>
      </c>
      <c r="F1550" s="4">
        <v>44860.27</v>
      </c>
      <c r="G1550" s="5">
        <v>120234</v>
      </c>
      <c r="H1550" s="2" t="s">
        <v>21</v>
      </c>
      <c r="I1550" s="2" t="s">
        <v>29</v>
      </c>
      <c r="J1550" s="6">
        <v>3.1</v>
      </c>
      <c r="K1550" s="7">
        <v>221</v>
      </c>
      <c r="L1550" s="8">
        <v>610</v>
      </c>
      <c r="M1550" s="3">
        <v>4</v>
      </c>
      <c r="N1550" s="3">
        <v>4</v>
      </c>
      <c r="O1550" s="2" t="s">
        <v>42</v>
      </c>
      <c r="P1550" s="9" t="s">
        <v>3108</v>
      </c>
      <c r="Q1550" s="9" t="s">
        <v>16131</v>
      </c>
      <c r="R1550" s="10">
        <v>45205</v>
      </c>
      <c r="S1550" s="16">
        <v>45233.245336112937</v>
      </c>
      <c r="T1550" s="1" t="s">
        <v>19923</v>
      </c>
      <c r="U1550" s="46">
        <v>2023</v>
      </c>
      <c r="V1550" s="46">
        <v>2023</v>
      </c>
    </row>
    <row r="1551" spans="1:22" x14ac:dyDescent="0.3">
      <c r="A1551" s="3">
        <v>1550</v>
      </c>
      <c r="B1551" s="2" t="s">
        <v>3111</v>
      </c>
      <c r="C1551" s="2" t="s">
        <v>74</v>
      </c>
      <c r="D1551" s="2" t="s">
        <v>50</v>
      </c>
      <c r="E1551" s="3">
        <v>1992</v>
      </c>
      <c r="F1551" s="4">
        <v>45936.41</v>
      </c>
      <c r="G1551" s="5">
        <v>126284</v>
      </c>
      <c r="H1551" s="2" t="s">
        <v>35</v>
      </c>
      <c r="I1551" s="2" t="s">
        <v>22</v>
      </c>
      <c r="J1551" s="6">
        <v>1.7</v>
      </c>
      <c r="K1551" s="7">
        <v>269</v>
      </c>
      <c r="L1551" s="8">
        <v>356</v>
      </c>
      <c r="M1551" s="3">
        <v>5</v>
      </c>
      <c r="N1551" s="3">
        <v>2</v>
      </c>
      <c r="O1551" s="2" t="s">
        <v>42</v>
      </c>
      <c r="P1551" s="9" t="s">
        <v>3110</v>
      </c>
      <c r="Q1551" s="9" t="s">
        <v>16132</v>
      </c>
      <c r="R1551" s="10">
        <v>42544</v>
      </c>
      <c r="S1551" s="16">
        <v>45562.833253696459</v>
      </c>
      <c r="T1551" s="1" t="s">
        <v>19919</v>
      </c>
      <c r="U1551" s="46">
        <v>2016</v>
      </c>
      <c r="V1551" s="46">
        <v>2024</v>
      </c>
    </row>
    <row r="1552" spans="1:22" x14ac:dyDescent="0.3">
      <c r="A1552" s="3">
        <v>1551</v>
      </c>
      <c r="B1552" s="2" t="s">
        <v>3113</v>
      </c>
      <c r="C1552" s="2" t="s">
        <v>26</v>
      </c>
      <c r="D1552" s="2" t="s">
        <v>40</v>
      </c>
      <c r="E1552" s="3">
        <v>2019</v>
      </c>
      <c r="F1552" s="4">
        <v>7671.67</v>
      </c>
      <c r="G1552" s="5">
        <v>118075</v>
      </c>
      <c r="H1552" s="2" t="s">
        <v>28</v>
      </c>
      <c r="I1552" s="2" t="s">
        <v>22</v>
      </c>
      <c r="J1552" s="6">
        <v>2.5</v>
      </c>
      <c r="K1552" s="7">
        <v>493</v>
      </c>
      <c r="L1552" s="8">
        <v>111</v>
      </c>
      <c r="M1552" s="3">
        <v>3</v>
      </c>
      <c r="N1552" s="3">
        <v>4</v>
      </c>
      <c r="O1552" s="2" t="s">
        <v>80</v>
      </c>
      <c r="P1552" s="9" t="s">
        <v>3112</v>
      </c>
      <c r="Q1552" s="9" t="s">
        <v>16133</v>
      </c>
      <c r="R1552" s="10">
        <v>45219</v>
      </c>
      <c r="S1552" s="16">
        <v>45383.801447335187</v>
      </c>
      <c r="T1552" s="1" t="s">
        <v>19923</v>
      </c>
      <c r="U1552" s="46">
        <v>2023</v>
      </c>
      <c r="V1552" s="46">
        <v>2024</v>
      </c>
    </row>
    <row r="1553" spans="1:22" x14ac:dyDescent="0.3">
      <c r="A1553" s="3">
        <v>1552</v>
      </c>
      <c r="B1553" s="2" t="s">
        <v>3115</v>
      </c>
      <c r="C1553" s="2" t="s">
        <v>118</v>
      </c>
      <c r="D1553" s="2" t="s">
        <v>34</v>
      </c>
      <c r="E1553" s="3">
        <v>2006</v>
      </c>
      <c r="F1553" s="4">
        <v>63306.36</v>
      </c>
      <c r="G1553" s="5">
        <v>222188</v>
      </c>
      <c r="H1553" s="2" t="s">
        <v>41</v>
      </c>
      <c r="I1553" s="2" t="s">
        <v>22</v>
      </c>
      <c r="J1553" s="6">
        <v>6</v>
      </c>
      <c r="K1553" s="7">
        <v>697</v>
      </c>
      <c r="L1553" s="8">
        <v>622</v>
      </c>
      <c r="M1553" s="3">
        <v>5</v>
      </c>
      <c r="N1553" s="3">
        <v>2</v>
      </c>
      <c r="O1553" s="2" t="s">
        <v>80</v>
      </c>
      <c r="P1553" s="9" t="s">
        <v>3114</v>
      </c>
      <c r="Q1553" s="9" t="s">
        <v>19692</v>
      </c>
      <c r="R1553" s="10">
        <v>45102</v>
      </c>
      <c r="S1553" s="16">
        <v>45437.10210746721</v>
      </c>
      <c r="T1553" s="1" t="s">
        <v>19919</v>
      </c>
      <c r="U1553" s="46">
        <v>2023</v>
      </c>
      <c r="V1553" s="46">
        <v>2024</v>
      </c>
    </row>
    <row r="1554" spans="1:22" x14ac:dyDescent="0.3">
      <c r="A1554" s="3">
        <v>1553</v>
      </c>
      <c r="B1554" s="2" t="s">
        <v>3117</v>
      </c>
      <c r="C1554" s="2" t="s">
        <v>107</v>
      </c>
      <c r="D1554" s="2" t="s">
        <v>40</v>
      </c>
      <c r="E1554" s="3">
        <v>2010</v>
      </c>
      <c r="F1554" s="4">
        <v>51099.360000000001</v>
      </c>
      <c r="G1554" s="5">
        <v>252287</v>
      </c>
      <c r="H1554" s="2" t="s">
        <v>41</v>
      </c>
      <c r="I1554" s="2" t="s">
        <v>22</v>
      </c>
      <c r="J1554" s="6">
        <v>2.2000000000000002</v>
      </c>
      <c r="K1554" s="7">
        <v>246</v>
      </c>
      <c r="L1554" s="8">
        <v>148</v>
      </c>
      <c r="M1554" s="3">
        <v>4</v>
      </c>
      <c r="N1554" s="3">
        <v>4</v>
      </c>
      <c r="O1554" s="2" t="s">
        <v>80</v>
      </c>
      <c r="P1554" s="9" t="s">
        <v>3116</v>
      </c>
      <c r="Q1554" s="9" t="s">
        <v>16134</v>
      </c>
      <c r="R1554" s="10">
        <v>44846</v>
      </c>
      <c r="S1554" s="16">
        <v>45696.742035452808</v>
      </c>
      <c r="T1554" s="1" t="s">
        <v>19923</v>
      </c>
      <c r="U1554" s="46">
        <v>2022</v>
      </c>
      <c r="V1554" s="46">
        <v>2025</v>
      </c>
    </row>
    <row r="1555" spans="1:22" x14ac:dyDescent="0.3">
      <c r="A1555" s="3">
        <v>1554</v>
      </c>
      <c r="B1555" s="2" t="s">
        <v>3119</v>
      </c>
      <c r="C1555" s="2" t="s">
        <v>107</v>
      </c>
      <c r="D1555" s="2" t="s">
        <v>40</v>
      </c>
      <c r="E1555" s="3">
        <v>2005</v>
      </c>
      <c r="F1555" s="4">
        <v>63098.06</v>
      </c>
      <c r="G1555" s="5">
        <v>197783</v>
      </c>
      <c r="H1555" s="2" t="s">
        <v>41</v>
      </c>
      <c r="I1555" s="2" t="s">
        <v>22</v>
      </c>
      <c r="J1555" s="6">
        <v>1.8</v>
      </c>
      <c r="K1555" s="7">
        <v>607</v>
      </c>
      <c r="L1555" s="8">
        <v>440</v>
      </c>
      <c r="M1555" s="3">
        <v>2</v>
      </c>
      <c r="N1555" s="3">
        <v>4</v>
      </c>
      <c r="O1555" s="2" t="s">
        <v>65</v>
      </c>
      <c r="P1555" s="9" t="s">
        <v>3118</v>
      </c>
      <c r="Q1555" s="9" t="s">
        <v>16135</v>
      </c>
      <c r="R1555" s="10">
        <v>43067</v>
      </c>
      <c r="S1555" s="16">
        <v>45178.338354716652</v>
      </c>
      <c r="T1555" s="1" t="s">
        <v>19924</v>
      </c>
      <c r="U1555" s="46">
        <v>2017</v>
      </c>
      <c r="V1555" s="46">
        <v>2023</v>
      </c>
    </row>
    <row r="1556" spans="1:22" x14ac:dyDescent="0.3">
      <c r="A1556" s="3">
        <v>1555</v>
      </c>
      <c r="B1556" s="2" t="s">
        <v>3121</v>
      </c>
      <c r="C1556" s="2" t="s">
        <v>26</v>
      </c>
      <c r="D1556" s="2" t="s">
        <v>92</v>
      </c>
      <c r="E1556" s="3">
        <v>2012</v>
      </c>
      <c r="F1556" s="4">
        <v>45220.35</v>
      </c>
      <c r="G1556" s="5">
        <v>22528</v>
      </c>
      <c r="H1556" s="2" t="s">
        <v>28</v>
      </c>
      <c r="I1556" s="2" t="s">
        <v>29</v>
      </c>
      <c r="J1556" s="6">
        <v>5.9</v>
      </c>
      <c r="K1556" s="7">
        <v>167</v>
      </c>
      <c r="L1556" s="8">
        <v>749</v>
      </c>
      <c r="M1556" s="3">
        <v>5</v>
      </c>
      <c r="N1556" s="3">
        <v>2</v>
      </c>
      <c r="O1556" s="2" t="s">
        <v>30</v>
      </c>
      <c r="P1556" s="9" t="s">
        <v>3120</v>
      </c>
      <c r="Q1556" s="9" t="s">
        <v>16136</v>
      </c>
      <c r="R1556" s="10">
        <v>43706</v>
      </c>
      <c r="S1556" s="16">
        <v>45762.601207287167</v>
      </c>
      <c r="T1556" s="1" t="s">
        <v>19921</v>
      </c>
      <c r="U1556" s="46">
        <v>2019</v>
      </c>
      <c r="V1556" s="46">
        <v>2025</v>
      </c>
    </row>
    <row r="1557" spans="1:22" x14ac:dyDescent="0.3">
      <c r="A1557" s="3">
        <v>1556</v>
      </c>
      <c r="B1557" s="2" t="s">
        <v>11375</v>
      </c>
      <c r="C1557" s="2" t="s">
        <v>33</v>
      </c>
      <c r="D1557" s="2" t="s">
        <v>92</v>
      </c>
      <c r="E1557" s="3">
        <v>2011</v>
      </c>
      <c r="F1557" s="4">
        <v>13995.72</v>
      </c>
      <c r="G1557" s="5">
        <v>248529</v>
      </c>
      <c r="H1557" s="2" t="s">
        <v>41</v>
      </c>
      <c r="I1557" s="2" t="s">
        <v>22</v>
      </c>
      <c r="J1557" s="6">
        <v>2.7</v>
      </c>
      <c r="K1557" s="7">
        <v>181</v>
      </c>
      <c r="L1557" s="8">
        <v>511</v>
      </c>
      <c r="M1557" s="3">
        <v>2</v>
      </c>
      <c r="N1557" s="3">
        <v>7</v>
      </c>
      <c r="O1557" s="2" t="s">
        <v>23</v>
      </c>
      <c r="P1557" s="9" t="s">
        <v>3122</v>
      </c>
      <c r="Q1557" s="9" t="s">
        <v>16137</v>
      </c>
      <c r="R1557" s="10">
        <v>45018</v>
      </c>
      <c r="S1557" s="16">
        <v>45231.346956437003</v>
      </c>
      <c r="T1557" s="1" t="s">
        <v>19917</v>
      </c>
      <c r="U1557" s="46">
        <v>2023</v>
      </c>
      <c r="V1557" s="46">
        <v>2023</v>
      </c>
    </row>
    <row r="1558" spans="1:22" x14ac:dyDescent="0.3">
      <c r="A1558" s="3">
        <v>1557</v>
      </c>
      <c r="B1558" s="2" t="s">
        <v>3124</v>
      </c>
      <c r="C1558" s="2" t="s">
        <v>26</v>
      </c>
      <c r="D1558" s="2" t="s">
        <v>20</v>
      </c>
      <c r="E1558" s="3">
        <v>2012</v>
      </c>
      <c r="F1558" s="4">
        <v>17249.669999999998</v>
      </c>
      <c r="G1558" s="5">
        <v>65466</v>
      </c>
      <c r="H1558" s="2" t="s">
        <v>35</v>
      </c>
      <c r="I1558" s="2" t="s">
        <v>29</v>
      </c>
      <c r="J1558" s="6">
        <v>2.9</v>
      </c>
      <c r="K1558" s="7">
        <v>453</v>
      </c>
      <c r="L1558" s="8">
        <v>117</v>
      </c>
      <c r="M1558" s="3">
        <v>3</v>
      </c>
      <c r="N1558" s="3">
        <v>4</v>
      </c>
      <c r="O1558" s="2" t="s">
        <v>36</v>
      </c>
      <c r="P1558" s="9" t="s">
        <v>3123</v>
      </c>
      <c r="Q1558" s="9" t="s">
        <v>19693</v>
      </c>
      <c r="R1558" s="10">
        <v>43185</v>
      </c>
      <c r="S1558" s="16">
        <v>45692.653217689258</v>
      </c>
      <c r="T1558" s="1" t="s">
        <v>19916</v>
      </c>
      <c r="U1558" s="46">
        <v>2018</v>
      </c>
      <c r="V1558" s="46">
        <v>2025</v>
      </c>
    </row>
    <row r="1559" spans="1:22" x14ac:dyDescent="0.3">
      <c r="A1559" s="3">
        <v>1558</v>
      </c>
      <c r="B1559" s="2" t="s">
        <v>3126</v>
      </c>
      <c r="C1559" s="2" t="s">
        <v>107</v>
      </c>
      <c r="D1559" s="2" t="s">
        <v>56</v>
      </c>
      <c r="E1559" s="3">
        <v>1997</v>
      </c>
      <c r="F1559" s="4">
        <v>66953.429999999993</v>
      </c>
      <c r="G1559" s="5">
        <v>255277</v>
      </c>
      <c r="H1559" s="2" t="s">
        <v>21</v>
      </c>
      <c r="I1559" s="2" t="s">
        <v>22</v>
      </c>
      <c r="J1559" s="6">
        <v>5.0999999999999996</v>
      </c>
      <c r="K1559" s="7">
        <v>675</v>
      </c>
      <c r="L1559" s="8">
        <v>133</v>
      </c>
      <c r="M1559" s="3">
        <v>3</v>
      </c>
      <c r="N1559" s="3">
        <v>2</v>
      </c>
      <c r="O1559" s="2" t="s">
        <v>36</v>
      </c>
      <c r="P1559" s="9" t="s">
        <v>3125</v>
      </c>
      <c r="Q1559" s="9" t="s">
        <v>16138</v>
      </c>
      <c r="R1559" s="10">
        <v>44454</v>
      </c>
      <c r="S1559" s="16">
        <v>45600.946876421003</v>
      </c>
      <c r="T1559" s="1" t="s">
        <v>19922</v>
      </c>
      <c r="U1559" s="46">
        <v>2021</v>
      </c>
      <c r="V1559" s="46">
        <v>2024</v>
      </c>
    </row>
    <row r="1560" spans="1:22" x14ac:dyDescent="0.3">
      <c r="A1560" s="3">
        <v>1559</v>
      </c>
      <c r="B1560" s="2" t="s">
        <v>3128</v>
      </c>
      <c r="C1560" s="2" t="s">
        <v>45</v>
      </c>
      <c r="D1560" s="2" t="s">
        <v>79</v>
      </c>
      <c r="E1560" s="3">
        <v>2020</v>
      </c>
      <c r="F1560" s="4">
        <v>67703.570000000007</v>
      </c>
      <c r="G1560" s="5">
        <v>79478</v>
      </c>
      <c r="H1560" s="2" t="s">
        <v>28</v>
      </c>
      <c r="I1560" s="2" t="s">
        <v>22</v>
      </c>
      <c r="J1560" s="6">
        <v>3.8</v>
      </c>
      <c r="K1560" s="7">
        <v>490</v>
      </c>
      <c r="L1560" s="8">
        <v>161</v>
      </c>
      <c r="M1560" s="3">
        <v>4</v>
      </c>
      <c r="N1560" s="3">
        <v>2</v>
      </c>
      <c r="O1560" s="2" t="s">
        <v>42</v>
      </c>
      <c r="P1560" s="9" t="s">
        <v>3127</v>
      </c>
      <c r="Q1560" s="9" t="s">
        <v>16139</v>
      </c>
      <c r="R1560" s="10">
        <v>42872</v>
      </c>
      <c r="S1560" s="16">
        <v>45424.105508147353</v>
      </c>
      <c r="T1560" s="1" t="s">
        <v>19918</v>
      </c>
      <c r="U1560" s="46">
        <v>2017</v>
      </c>
      <c r="V1560" s="46">
        <v>2024</v>
      </c>
    </row>
    <row r="1561" spans="1:22" x14ac:dyDescent="0.3">
      <c r="A1561" s="3">
        <v>1560</v>
      </c>
      <c r="B1561" s="2" t="s">
        <v>3130</v>
      </c>
      <c r="C1561" s="2" t="s">
        <v>45</v>
      </c>
      <c r="D1561" s="2" t="s">
        <v>64</v>
      </c>
      <c r="E1561" s="3">
        <v>2021</v>
      </c>
      <c r="F1561" s="4">
        <v>13642.65</v>
      </c>
      <c r="G1561" s="5">
        <v>42279</v>
      </c>
      <c r="H1561" s="2" t="s">
        <v>21</v>
      </c>
      <c r="I1561" s="2" t="s">
        <v>29</v>
      </c>
      <c r="J1561" s="6">
        <v>5.7</v>
      </c>
      <c r="K1561" s="7">
        <v>588</v>
      </c>
      <c r="L1561" s="8">
        <v>469</v>
      </c>
      <c r="M1561" s="3">
        <v>2</v>
      </c>
      <c r="N1561" s="3">
        <v>4</v>
      </c>
      <c r="O1561" s="2" t="s">
        <v>42</v>
      </c>
      <c r="P1561" s="9" t="s">
        <v>3129</v>
      </c>
      <c r="Q1561" s="9" t="s">
        <v>19191</v>
      </c>
      <c r="R1561" s="10">
        <v>44735</v>
      </c>
      <c r="S1561" s="16">
        <v>45830.066700385803</v>
      </c>
      <c r="T1561" s="1" t="s">
        <v>19919</v>
      </c>
      <c r="U1561" s="46">
        <v>2022</v>
      </c>
      <c r="V1561" s="46">
        <v>2025</v>
      </c>
    </row>
    <row r="1562" spans="1:22" x14ac:dyDescent="0.3">
      <c r="A1562" s="3">
        <v>1561</v>
      </c>
      <c r="B1562" s="2" t="s">
        <v>3132</v>
      </c>
      <c r="C1562" s="2" t="s">
        <v>19</v>
      </c>
      <c r="D1562" s="2" t="s">
        <v>34</v>
      </c>
      <c r="E1562" s="3">
        <v>1994</v>
      </c>
      <c r="F1562" s="4">
        <v>17373.05</v>
      </c>
      <c r="G1562" s="5">
        <v>114755</v>
      </c>
      <c r="H1562" s="2" t="s">
        <v>41</v>
      </c>
      <c r="I1562" s="2" t="s">
        <v>22</v>
      </c>
      <c r="J1562" s="6">
        <v>2.2999999999999998</v>
      </c>
      <c r="K1562" s="7">
        <v>620</v>
      </c>
      <c r="L1562" s="8">
        <v>755</v>
      </c>
      <c r="M1562" s="3">
        <v>4</v>
      </c>
      <c r="N1562" s="3">
        <v>7</v>
      </c>
      <c r="O1562" s="2" t="s">
        <v>51</v>
      </c>
      <c r="P1562" s="9" t="s">
        <v>3131</v>
      </c>
      <c r="Q1562" s="9" t="s">
        <v>16140</v>
      </c>
      <c r="R1562" s="10">
        <v>44253</v>
      </c>
      <c r="S1562" s="16">
        <v>45737.776242294181</v>
      </c>
      <c r="T1562" s="1" t="s">
        <v>19915</v>
      </c>
      <c r="U1562" s="46">
        <v>2021</v>
      </c>
      <c r="V1562" s="46">
        <v>2025</v>
      </c>
    </row>
    <row r="1563" spans="1:22" x14ac:dyDescent="0.3">
      <c r="A1563" s="3">
        <v>1562</v>
      </c>
      <c r="B1563" s="2" t="s">
        <v>3134</v>
      </c>
      <c r="C1563" s="2" t="s">
        <v>19</v>
      </c>
      <c r="D1563" s="2" t="s">
        <v>92</v>
      </c>
      <c r="E1563" s="3">
        <v>1996</v>
      </c>
      <c r="F1563" s="4">
        <v>11234.38</v>
      </c>
      <c r="G1563" s="5">
        <v>289712</v>
      </c>
      <c r="H1563" s="2" t="s">
        <v>41</v>
      </c>
      <c r="I1563" s="2" t="s">
        <v>22</v>
      </c>
      <c r="J1563" s="6">
        <v>3.5</v>
      </c>
      <c r="K1563" s="7">
        <v>163</v>
      </c>
      <c r="L1563" s="8">
        <v>247</v>
      </c>
      <c r="M1563" s="3">
        <v>4</v>
      </c>
      <c r="N1563" s="3">
        <v>2</v>
      </c>
      <c r="O1563" s="2" t="s">
        <v>23</v>
      </c>
      <c r="P1563" s="9" t="s">
        <v>3133</v>
      </c>
      <c r="Q1563" s="9" t="s">
        <v>16141</v>
      </c>
      <c r="R1563" s="10">
        <v>42742</v>
      </c>
      <c r="S1563" s="16">
        <v>45173.519390923902</v>
      </c>
      <c r="T1563" s="1" t="s">
        <v>19926</v>
      </c>
      <c r="U1563" s="46">
        <v>2017</v>
      </c>
      <c r="V1563" s="46">
        <v>2023</v>
      </c>
    </row>
    <row r="1564" spans="1:22" x14ac:dyDescent="0.3">
      <c r="A1564" s="3">
        <v>1563</v>
      </c>
      <c r="B1564" s="2" t="s">
        <v>3136</v>
      </c>
      <c r="C1564" s="2" t="s">
        <v>33</v>
      </c>
      <c r="D1564" s="2" t="s">
        <v>56</v>
      </c>
      <c r="E1564" s="3">
        <v>2005</v>
      </c>
      <c r="F1564" s="4">
        <v>30727.45</v>
      </c>
      <c r="G1564" s="5">
        <v>158112</v>
      </c>
      <c r="H1564" s="2" t="s">
        <v>41</v>
      </c>
      <c r="I1564" s="2" t="s">
        <v>29</v>
      </c>
      <c r="J1564" s="6">
        <v>1.3</v>
      </c>
      <c r="K1564" s="7">
        <v>163</v>
      </c>
      <c r="L1564" s="8">
        <v>719</v>
      </c>
      <c r="M1564" s="3">
        <v>2</v>
      </c>
      <c r="N1564" s="3">
        <v>2</v>
      </c>
      <c r="O1564" s="2" t="s">
        <v>23</v>
      </c>
      <c r="P1564" s="9" t="s">
        <v>3135</v>
      </c>
      <c r="Q1564" s="9" t="s">
        <v>16142</v>
      </c>
      <c r="R1564" s="10">
        <v>42568</v>
      </c>
      <c r="S1564" s="16">
        <v>45407.45817868146</v>
      </c>
      <c r="T1564" s="1" t="s">
        <v>19920</v>
      </c>
      <c r="U1564" s="46">
        <v>2016</v>
      </c>
      <c r="V1564" s="46">
        <v>2024</v>
      </c>
    </row>
    <row r="1565" spans="1:22" x14ac:dyDescent="0.3">
      <c r="A1565" s="3">
        <v>1564</v>
      </c>
      <c r="B1565" s="2" t="s">
        <v>3138</v>
      </c>
      <c r="C1565" s="2" t="s">
        <v>45</v>
      </c>
      <c r="D1565" s="2" t="s">
        <v>20</v>
      </c>
      <c r="E1565" s="3">
        <v>2012</v>
      </c>
      <c r="F1565" s="4">
        <v>79434.98</v>
      </c>
      <c r="G1565" s="5">
        <v>135980</v>
      </c>
      <c r="H1565" s="2" t="s">
        <v>28</v>
      </c>
      <c r="I1565" s="2" t="s">
        <v>22</v>
      </c>
      <c r="J1565" s="6">
        <v>2.7</v>
      </c>
      <c r="K1565" s="7">
        <v>317</v>
      </c>
      <c r="L1565" s="8">
        <v>351</v>
      </c>
      <c r="M1565" s="3">
        <v>2</v>
      </c>
      <c r="N1565" s="3">
        <v>5</v>
      </c>
      <c r="O1565" s="2" t="s">
        <v>51</v>
      </c>
      <c r="P1565" s="9" t="s">
        <v>3137</v>
      </c>
      <c r="Q1565" s="9" t="s">
        <v>16143</v>
      </c>
      <c r="R1565" s="10">
        <v>44795</v>
      </c>
      <c r="S1565" s="16">
        <v>45473.025292104147</v>
      </c>
      <c r="T1565" s="1" t="s">
        <v>19921</v>
      </c>
      <c r="U1565" s="46">
        <v>2022</v>
      </c>
      <c r="V1565" s="46">
        <v>2024</v>
      </c>
    </row>
    <row r="1566" spans="1:22" x14ac:dyDescent="0.3">
      <c r="A1566" s="3">
        <v>1565</v>
      </c>
      <c r="B1566" s="2" t="s">
        <v>11385</v>
      </c>
      <c r="C1566" s="2" t="s">
        <v>33</v>
      </c>
      <c r="D1566" s="2" t="s">
        <v>56</v>
      </c>
      <c r="E1566" s="3">
        <v>2006</v>
      </c>
      <c r="F1566" s="4">
        <v>75987.679999999993</v>
      </c>
      <c r="G1566" s="5">
        <v>298922</v>
      </c>
      <c r="H1566" s="2" t="s">
        <v>41</v>
      </c>
      <c r="I1566" s="2" t="s">
        <v>22</v>
      </c>
      <c r="J1566" s="6">
        <v>5.5</v>
      </c>
      <c r="K1566" s="7">
        <v>670</v>
      </c>
      <c r="L1566" s="8">
        <v>475</v>
      </c>
      <c r="M1566" s="3">
        <v>5</v>
      </c>
      <c r="N1566" s="3">
        <v>5</v>
      </c>
      <c r="O1566" s="2" t="s">
        <v>23</v>
      </c>
      <c r="P1566" s="9" t="s">
        <v>3139</v>
      </c>
      <c r="Q1566" s="9" t="s">
        <v>16144</v>
      </c>
      <c r="R1566" s="10">
        <v>45078</v>
      </c>
      <c r="S1566" s="16">
        <v>45499.748636773067</v>
      </c>
      <c r="T1566" s="1" t="s">
        <v>19919</v>
      </c>
      <c r="U1566" s="46">
        <v>2023</v>
      </c>
      <c r="V1566" s="46">
        <v>2024</v>
      </c>
    </row>
    <row r="1567" spans="1:22" x14ac:dyDescent="0.3">
      <c r="A1567" s="3">
        <v>1566</v>
      </c>
      <c r="B1567" s="2" t="s">
        <v>3141</v>
      </c>
      <c r="C1567" s="2" t="s">
        <v>74</v>
      </c>
      <c r="D1567" s="2" t="s">
        <v>27</v>
      </c>
      <c r="E1567" s="3">
        <v>2001</v>
      </c>
      <c r="F1567" s="4">
        <v>60000.69</v>
      </c>
      <c r="G1567" s="5">
        <v>110119</v>
      </c>
      <c r="H1567" s="2" t="s">
        <v>28</v>
      </c>
      <c r="I1567" s="2" t="s">
        <v>22</v>
      </c>
      <c r="J1567" s="6">
        <v>5.6</v>
      </c>
      <c r="K1567" s="7">
        <v>109</v>
      </c>
      <c r="L1567" s="8">
        <v>618</v>
      </c>
      <c r="M1567" s="3">
        <v>4</v>
      </c>
      <c r="N1567" s="3">
        <v>7</v>
      </c>
      <c r="O1567" s="2" t="s">
        <v>23</v>
      </c>
      <c r="P1567" s="9" t="s">
        <v>3140</v>
      </c>
      <c r="Q1567" s="9" t="s">
        <v>16145</v>
      </c>
      <c r="R1567" s="10">
        <v>45274</v>
      </c>
      <c r="S1567" s="16">
        <v>45464.263539753672</v>
      </c>
      <c r="T1567" s="1" t="s">
        <v>19925</v>
      </c>
      <c r="U1567" s="46">
        <v>2023</v>
      </c>
      <c r="V1567" s="46">
        <v>2024</v>
      </c>
    </row>
    <row r="1568" spans="1:22" x14ac:dyDescent="0.3">
      <c r="A1568" s="3">
        <v>1567</v>
      </c>
      <c r="B1568" s="2" t="s">
        <v>3143</v>
      </c>
      <c r="C1568" s="2" t="s">
        <v>45</v>
      </c>
      <c r="D1568" s="2" t="s">
        <v>64</v>
      </c>
      <c r="E1568" s="3">
        <v>2011</v>
      </c>
      <c r="F1568" s="4">
        <v>18499.75</v>
      </c>
      <c r="G1568" s="5">
        <v>118379</v>
      </c>
      <c r="H1568" s="2" t="s">
        <v>35</v>
      </c>
      <c r="I1568" s="2" t="s">
        <v>29</v>
      </c>
      <c r="J1568" s="6">
        <v>4.4000000000000004</v>
      </c>
      <c r="K1568" s="7">
        <v>501</v>
      </c>
      <c r="L1568" s="8">
        <v>262</v>
      </c>
      <c r="M1568" s="3">
        <v>4</v>
      </c>
      <c r="N1568" s="3">
        <v>2</v>
      </c>
      <c r="O1568" s="2" t="s">
        <v>36</v>
      </c>
      <c r="P1568" s="9" t="s">
        <v>3142</v>
      </c>
      <c r="Q1568" s="9" t="s">
        <v>16146</v>
      </c>
      <c r="R1568" s="10">
        <v>45196</v>
      </c>
      <c r="S1568" s="16">
        <v>45442.359158877487</v>
      </c>
      <c r="T1568" s="1" t="s">
        <v>19922</v>
      </c>
      <c r="U1568" s="46">
        <v>2023</v>
      </c>
      <c r="V1568" s="46">
        <v>2024</v>
      </c>
    </row>
    <row r="1569" spans="1:22" x14ac:dyDescent="0.3">
      <c r="A1569" s="3">
        <v>1568</v>
      </c>
      <c r="B1569" s="2" t="s">
        <v>3145</v>
      </c>
      <c r="C1569" s="2" t="s">
        <v>107</v>
      </c>
      <c r="D1569" s="2" t="s">
        <v>40</v>
      </c>
      <c r="E1569" s="3">
        <v>2001</v>
      </c>
      <c r="F1569" s="4">
        <v>67743.87</v>
      </c>
      <c r="G1569" s="5">
        <v>47713</v>
      </c>
      <c r="H1569" s="2" t="s">
        <v>35</v>
      </c>
      <c r="I1569" s="2" t="s">
        <v>22</v>
      </c>
      <c r="J1569" s="6">
        <v>3.1</v>
      </c>
      <c r="K1569" s="7">
        <v>438</v>
      </c>
      <c r="L1569" s="8">
        <v>466</v>
      </c>
      <c r="M1569" s="3">
        <v>3</v>
      </c>
      <c r="N1569" s="3">
        <v>4</v>
      </c>
      <c r="O1569" s="2" t="s">
        <v>85</v>
      </c>
      <c r="P1569" s="9" t="s">
        <v>3144</v>
      </c>
      <c r="Q1569" s="9" t="s">
        <v>16147</v>
      </c>
      <c r="R1569" s="10">
        <v>44198</v>
      </c>
      <c r="S1569" s="16">
        <v>45642.711229291577</v>
      </c>
      <c r="T1569" s="1" t="s">
        <v>19926</v>
      </c>
      <c r="U1569" s="46">
        <v>2021</v>
      </c>
      <c r="V1569" s="46">
        <v>2024</v>
      </c>
    </row>
    <row r="1570" spans="1:22" x14ac:dyDescent="0.3">
      <c r="A1570" s="3">
        <v>1569</v>
      </c>
      <c r="B1570" s="2" t="s">
        <v>3147</v>
      </c>
      <c r="C1570" s="2" t="s">
        <v>118</v>
      </c>
      <c r="D1570" s="2" t="s">
        <v>79</v>
      </c>
      <c r="E1570" s="3">
        <v>1998</v>
      </c>
      <c r="F1570" s="4">
        <v>71869.570000000007</v>
      </c>
      <c r="G1570" s="5">
        <v>126853</v>
      </c>
      <c r="H1570" s="2" t="s">
        <v>41</v>
      </c>
      <c r="I1570" s="2" t="s">
        <v>29</v>
      </c>
      <c r="J1570" s="6">
        <v>5.7</v>
      </c>
      <c r="K1570" s="7">
        <v>315</v>
      </c>
      <c r="L1570" s="8">
        <v>747</v>
      </c>
      <c r="M1570" s="3">
        <v>3</v>
      </c>
      <c r="N1570" s="3">
        <v>5</v>
      </c>
      <c r="O1570" s="2" t="s">
        <v>51</v>
      </c>
      <c r="P1570" s="9" t="s">
        <v>3146</v>
      </c>
      <c r="Q1570" s="9" t="s">
        <v>16148</v>
      </c>
      <c r="R1570" s="10">
        <v>43928</v>
      </c>
      <c r="S1570" s="16">
        <v>45746.684023850488</v>
      </c>
      <c r="T1570" s="1" t="s">
        <v>19917</v>
      </c>
      <c r="U1570" s="46">
        <v>2020</v>
      </c>
      <c r="V1570" s="46">
        <v>2025</v>
      </c>
    </row>
    <row r="1571" spans="1:22" x14ac:dyDescent="0.3">
      <c r="A1571" s="3">
        <v>1570</v>
      </c>
      <c r="B1571" s="2" t="s">
        <v>3149</v>
      </c>
      <c r="C1571" s="2" t="s">
        <v>118</v>
      </c>
      <c r="D1571" s="2" t="s">
        <v>20</v>
      </c>
      <c r="E1571" s="3">
        <v>1991</v>
      </c>
      <c r="F1571" s="4">
        <v>67408.62</v>
      </c>
      <c r="G1571" s="5">
        <v>21980</v>
      </c>
      <c r="H1571" s="2" t="s">
        <v>35</v>
      </c>
      <c r="I1571" s="2" t="s">
        <v>22</v>
      </c>
      <c r="J1571" s="6">
        <v>2.7</v>
      </c>
      <c r="K1571" s="7">
        <v>437</v>
      </c>
      <c r="L1571" s="8">
        <v>133</v>
      </c>
      <c r="M1571" s="3">
        <v>4</v>
      </c>
      <c r="N1571" s="3">
        <v>4</v>
      </c>
      <c r="O1571" s="2" t="s">
        <v>51</v>
      </c>
      <c r="P1571" s="9" t="s">
        <v>3148</v>
      </c>
      <c r="Q1571" s="9" t="s">
        <v>16149</v>
      </c>
      <c r="R1571" s="10">
        <v>44894</v>
      </c>
      <c r="S1571" s="16">
        <v>45435.93387382049</v>
      </c>
      <c r="T1571" s="1" t="s">
        <v>19924</v>
      </c>
      <c r="U1571" s="46">
        <v>2022</v>
      </c>
      <c r="V1571" s="46">
        <v>2024</v>
      </c>
    </row>
    <row r="1572" spans="1:22" x14ac:dyDescent="0.3">
      <c r="A1572" s="3">
        <v>1571</v>
      </c>
      <c r="B1572" s="2" t="s">
        <v>3151</v>
      </c>
      <c r="C1572" s="2" t="s">
        <v>107</v>
      </c>
      <c r="D1572" s="2" t="s">
        <v>92</v>
      </c>
      <c r="E1572" s="3">
        <v>2017</v>
      </c>
      <c r="F1572" s="4">
        <v>14406.07</v>
      </c>
      <c r="G1572" s="5">
        <v>240053</v>
      </c>
      <c r="H1572" s="2" t="s">
        <v>21</v>
      </c>
      <c r="I1572" s="2" t="s">
        <v>22</v>
      </c>
      <c r="J1572" s="6">
        <v>5.8</v>
      </c>
      <c r="K1572" s="7">
        <v>562</v>
      </c>
      <c r="L1572" s="8">
        <v>421</v>
      </c>
      <c r="M1572" s="3">
        <v>5</v>
      </c>
      <c r="N1572" s="3">
        <v>4</v>
      </c>
      <c r="O1572" s="2" t="s">
        <v>80</v>
      </c>
      <c r="P1572" s="9" t="s">
        <v>3150</v>
      </c>
      <c r="Q1572" s="9" t="s">
        <v>16150</v>
      </c>
      <c r="R1572" s="10">
        <v>43209</v>
      </c>
      <c r="S1572" s="16">
        <v>45239.232533552429</v>
      </c>
      <c r="T1572" s="1" t="s">
        <v>19917</v>
      </c>
      <c r="U1572" s="46">
        <v>2018</v>
      </c>
      <c r="V1572" s="46">
        <v>2023</v>
      </c>
    </row>
    <row r="1573" spans="1:22" x14ac:dyDescent="0.3">
      <c r="A1573" s="3">
        <v>1572</v>
      </c>
      <c r="B1573" s="2" t="s">
        <v>3153</v>
      </c>
      <c r="C1573" s="2" t="s">
        <v>45</v>
      </c>
      <c r="D1573" s="2" t="s">
        <v>79</v>
      </c>
      <c r="E1573" s="3">
        <v>1992</v>
      </c>
      <c r="F1573" s="4">
        <v>23169.27</v>
      </c>
      <c r="G1573" s="5">
        <v>103218</v>
      </c>
      <c r="H1573" s="2" t="s">
        <v>28</v>
      </c>
      <c r="I1573" s="2" t="s">
        <v>22</v>
      </c>
      <c r="J1573" s="6">
        <v>2.2000000000000002</v>
      </c>
      <c r="K1573" s="7">
        <v>399</v>
      </c>
      <c r="L1573" s="8">
        <v>656</v>
      </c>
      <c r="M1573" s="3">
        <v>4</v>
      </c>
      <c r="N1573" s="3">
        <v>7</v>
      </c>
      <c r="O1573" s="2" t="s">
        <v>23</v>
      </c>
      <c r="P1573" s="9" t="s">
        <v>3152</v>
      </c>
      <c r="Q1573" s="9" t="s">
        <v>16151</v>
      </c>
      <c r="R1573" s="10">
        <v>42145</v>
      </c>
      <c r="S1573" s="16">
        <v>45832.841255296771</v>
      </c>
      <c r="T1573" s="1" t="s">
        <v>19918</v>
      </c>
      <c r="U1573" s="46">
        <v>2015</v>
      </c>
      <c r="V1573" s="46">
        <v>2025</v>
      </c>
    </row>
    <row r="1574" spans="1:22" x14ac:dyDescent="0.3">
      <c r="A1574" s="3">
        <v>1573</v>
      </c>
      <c r="B1574" s="2" t="s">
        <v>3155</v>
      </c>
      <c r="C1574" s="2" t="s">
        <v>107</v>
      </c>
      <c r="D1574" s="2" t="s">
        <v>40</v>
      </c>
      <c r="E1574" s="3">
        <v>1990</v>
      </c>
      <c r="F1574" s="4">
        <v>10216.27</v>
      </c>
      <c r="G1574" s="5">
        <v>84981</v>
      </c>
      <c r="H1574" s="2" t="s">
        <v>21</v>
      </c>
      <c r="I1574" s="2" t="s">
        <v>29</v>
      </c>
      <c r="J1574" s="6">
        <v>1.5</v>
      </c>
      <c r="K1574" s="7">
        <v>565</v>
      </c>
      <c r="L1574" s="8">
        <v>168</v>
      </c>
      <c r="M1574" s="3">
        <v>5</v>
      </c>
      <c r="N1574" s="3">
        <v>5</v>
      </c>
      <c r="O1574" s="2" t="s">
        <v>65</v>
      </c>
      <c r="P1574" s="9" t="s">
        <v>3154</v>
      </c>
      <c r="Q1574" s="9" t="s">
        <v>16152</v>
      </c>
      <c r="R1574" s="10">
        <v>43202</v>
      </c>
      <c r="S1574" s="16">
        <v>45180.820851215962</v>
      </c>
      <c r="T1574" s="1" t="s">
        <v>19917</v>
      </c>
      <c r="U1574" s="46">
        <v>2018</v>
      </c>
      <c r="V1574" s="46">
        <v>2023</v>
      </c>
    </row>
    <row r="1575" spans="1:22" x14ac:dyDescent="0.3">
      <c r="A1575" s="3">
        <v>1574</v>
      </c>
      <c r="B1575" s="2" t="s">
        <v>3157</v>
      </c>
      <c r="C1575" s="2" t="s">
        <v>63</v>
      </c>
      <c r="D1575" s="2" t="s">
        <v>46</v>
      </c>
      <c r="E1575" s="3">
        <v>2011</v>
      </c>
      <c r="F1575" s="4">
        <v>59737.24</v>
      </c>
      <c r="G1575" s="5">
        <v>89797</v>
      </c>
      <c r="H1575" s="2" t="s">
        <v>21</v>
      </c>
      <c r="I1575" s="2" t="s">
        <v>29</v>
      </c>
      <c r="J1575" s="6">
        <v>1.3</v>
      </c>
      <c r="K1575" s="7">
        <v>653</v>
      </c>
      <c r="L1575" s="8">
        <v>483</v>
      </c>
      <c r="M1575" s="3">
        <v>3</v>
      </c>
      <c r="N1575" s="3">
        <v>2</v>
      </c>
      <c r="O1575" s="2" t="s">
        <v>23</v>
      </c>
      <c r="P1575" s="9" t="s">
        <v>3156</v>
      </c>
      <c r="Q1575" s="9" t="s">
        <v>16153</v>
      </c>
      <c r="R1575" s="10">
        <v>45414</v>
      </c>
      <c r="S1575" s="16">
        <v>45510.846856417003</v>
      </c>
      <c r="T1575" s="1" t="s">
        <v>19918</v>
      </c>
      <c r="U1575" s="46">
        <v>2024</v>
      </c>
      <c r="V1575" s="46">
        <v>2024</v>
      </c>
    </row>
    <row r="1576" spans="1:22" x14ac:dyDescent="0.3">
      <c r="A1576" s="3">
        <v>1575</v>
      </c>
      <c r="B1576" s="2" t="s">
        <v>3159</v>
      </c>
      <c r="C1576" s="2" t="s">
        <v>33</v>
      </c>
      <c r="D1576" s="2" t="s">
        <v>40</v>
      </c>
      <c r="E1576" s="3">
        <v>1990</v>
      </c>
      <c r="F1576" s="4">
        <v>10653.69</v>
      </c>
      <c r="G1576" s="5">
        <v>81949</v>
      </c>
      <c r="H1576" s="2" t="s">
        <v>41</v>
      </c>
      <c r="I1576" s="2" t="s">
        <v>22</v>
      </c>
      <c r="J1576" s="6">
        <v>3.4</v>
      </c>
      <c r="K1576" s="7">
        <v>383</v>
      </c>
      <c r="L1576" s="8">
        <v>607</v>
      </c>
      <c r="M1576" s="3">
        <v>3</v>
      </c>
      <c r="N1576" s="3">
        <v>7</v>
      </c>
      <c r="O1576" s="2" t="s">
        <v>80</v>
      </c>
      <c r="P1576" s="9" t="s">
        <v>3158</v>
      </c>
      <c r="Q1576" s="9" t="s">
        <v>16154</v>
      </c>
      <c r="R1576" s="10">
        <v>45318</v>
      </c>
      <c r="S1576" s="16">
        <v>45536.401967439197</v>
      </c>
      <c r="T1576" s="1" t="s">
        <v>19926</v>
      </c>
      <c r="U1576" s="46">
        <v>2024</v>
      </c>
      <c r="V1576" s="46">
        <v>2024</v>
      </c>
    </row>
    <row r="1577" spans="1:22" x14ac:dyDescent="0.3">
      <c r="A1577" s="3">
        <v>1576</v>
      </c>
      <c r="B1577" s="2" t="s">
        <v>3161</v>
      </c>
      <c r="C1577" s="2" t="s">
        <v>26</v>
      </c>
      <c r="D1577" s="2" t="s">
        <v>46</v>
      </c>
      <c r="E1577" s="3">
        <v>2024</v>
      </c>
      <c r="F1577" s="4">
        <v>58061.9</v>
      </c>
      <c r="G1577" s="5">
        <v>73569</v>
      </c>
      <c r="H1577" s="2" t="s">
        <v>35</v>
      </c>
      <c r="I1577" s="2" t="s">
        <v>22</v>
      </c>
      <c r="J1577" s="6">
        <v>1.2</v>
      </c>
      <c r="K1577" s="7">
        <v>559</v>
      </c>
      <c r="L1577" s="8">
        <v>660</v>
      </c>
      <c r="M1577" s="3">
        <v>3</v>
      </c>
      <c r="N1577" s="3">
        <v>2</v>
      </c>
      <c r="O1577" s="2" t="s">
        <v>42</v>
      </c>
      <c r="P1577" s="9" t="s">
        <v>3160</v>
      </c>
      <c r="Q1577" s="9" t="s">
        <v>16155</v>
      </c>
      <c r="R1577" s="10">
        <v>44838</v>
      </c>
      <c r="S1577" s="16">
        <v>45672.647216489007</v>
      </c>
      <c r="T1577" s="1" t="s">
        <v>19923</v>
      </c>
      <c r="U1577" s="46">
        <v>2022</v>
      </c>
      <c r="V1577" s="46">
        <v>2025</v>
      </c>
    </row>
    <row r="1578" spans="1:22" x14ac:dyDescent="0.3">
      <c r="A1578" s="3">
        <v>1577</v>
      </c>
      <c r="B1578" s="2" t="s">
        <v>3163</v>
      </c>
      <c r="C1578" s="2" t="s">
        <v>19</v>
      </c>
      <c r="D1578" s="2" t="s">
        <v>56</v>
      </c>
      <c r="E1578" s="3">
        <v>1998</v>
      </c>
      <c r="F1578" s="4">
        <v>43070.74</v>
      </c>
      <c r="G1578" s="5">
        <v>179021</v>
      </c>
      <c r="H1578" s="2" t="s">
        <v>35</v>
      </c>
      <c r="I1578" s="2" t="s">
        <v>29</v>
      </c>
      <c r="J1578" s="6">
        <v>4.9000000000000004</v>
      </c>
      <c r="K1578" s="7">
        <v>692</v>
      </c>
      <c r="L1578" s="8">
        <v>363</v>
      </c>
      <c r="M1578" s="3">
        <v>2</v>
      </c>
      <c r="N1578" s="3">
        <v>4</v>
      </c>
      <c r="O1578" s="2" t="s">
        <v>80</v>
      </c>
      <c r="P1578" s="9" t="s">
        <v>3162</v>
      </c>
      <c r="Q1578" s="9" t="s">
        <v>16156</v>
      </c>
      <c r="R1578" s="10">
        <v>42538</v>
      </c>
      <c r="S1578" s="16">
        <v>45774.867660577838</v>
      </c>
      <c r="T1578" s="1" t="s">
        <v>19919</v>
      </c>
      <c r="U1578" s="46">
        <v>2016</v>
      </c>
      <c r="V1578" s="46">
        <v>2025</v>
      </c>
    </row>
    <row r="1579" spans="1:22" x14ac:dyDescent="0.3">
      <c r="A1579" s="3">
        <v>1578</v>
      </c>
      <c r="B1579" s="2" t="s">
        <v>3165</v>
      </c>
      <c r="C1579" s="2" t="s">
        <v>74</v>
      </c>
      <c r="D1579" s="2" t="s">
        <v>79</v>
      </c>
      <c r="E1579" s="3">
        <v>2005</v>
      </c>
      <c r="F1579" s="4">
        <v>78181.62</v>
      </c>
      <c r="G1579" s="5">
        <v>117858</v>
      </c>
      <c r="H1579" s="2" t="s">
        <v>35</v>
      </c>
      <c r="I1579" s="2" t="s">
        <v>22</v>
      </c>
      <c r="J1579" s="6">
        <v>4.5</v>
      </c>
      <c r="K1579" s="7">
        <v>364</v>
      </c>
      <c r="L1579" s="8">
        <v>481</v>
      </c>
      <c r="M1579" s="3">
        <v>5</v>
      </c>
      <c r="N1579" s="3">
        <v>7</v>
      </c>
      <c r="O1579" s="2" t="s">
        <v>85</v>
      </c>
      <c r="P1579" s="9" t="s">
        <v>3164</v>
      </c>
      <c r="Q1579" s="9" t="s">
        <v>16157</v>
      </c>
      <c r="R1579" s="10">
        <v>43790</v>
      </c>
      <c r="S1579" s="16">
        <v>45288.152317509222</v>
      </c>
      <c r="T1579" s="1" t="s">
        <v>19924</v>
      </c>
      <c r="U1579" s="46">
        <v>2019</v>
      </c>
      <c r="V1579" s="46">
        <v>2023</v>
      </c>
    </row>
    <row r="1580" spans="1:22" x14ac:dyDescent="0.3">
      <c r="A1580" s="3">
        <v>1579</v>
      </c>
      <c r="B1580" s="2" t="s">
        <v>3167</v>
      </c>
      <c r="C1580" s="2" t="s">
        <v>118</v>
      </c>
      <c r="D1580" s="2" t="s">
        <v>46</v>
      </c>
      <c r="E1580" s="3">
        <v>2021</v>
      </c>
      <c r="F1580" s="4">
        <v>34557.19</v>
      </c>
      <c r="G1580" s="5">
        <v>143596</v>
      </c>
      <c r="H1580" s="2" t="s">
        <v>41</v>
      </c>
      <c r="I1580" s="2" t="s">
        <v>29</v>
      </c>
      <c r="J1580" s="6">
        <v>5.7</v>
      </c>
      <c r="K1580" s="7">
        <v>236</v>
      </c>
      <c r="L1580" s="8">
        <v>179</v>
      </c>
      <c r="M1580" s="3">
        <v>5</v>
      </c>
      <c r="N1580" s="3">
        <v>4</v>
      </c>
      <c r="O1580" s="2" t="s">
        <v>65</v>
      </c>
      <c r="P1580" s="9" t="s">
        <v>3166</v>
      </c>
      <c r="Q1580" s="9" t="s">
        <v>16158</v>
      </c>
      <c r="R1580" s="10">
        <v>43220</v>
      </c>
      <c r="S1580" s="16">
        <v>45466.161919429607</v>
      </c>
      <c r="T1580" s="1" t="s">
        <v>19917</v>
      </c>
      <c r="U1580" s="46">
        <v>2018</v>
      </c>
      <c r="V1580" s="46">
        <v>2024</v>
      </c>
    </row>
    <row r="1581" spans="1:22" x14ac:dyDescent="0.3">
      <c r="A1581" s="3">
        <v>1580</v>
      </c>
      <c r="B1581" s="2" t="s">
        <v>3169</v>
      </c>
      <c r="C1581" s="2" t="s">
        <v>74</v>
      </c>
      <c r="D1581" s="2" t="s">
        <v>46</v>
      </c>
      <c r="E1581" s="3">
        <v>2018</v>
      </c>
      <c r="F1581" s="4">
        <v>74937.42</v>
      </c>
      <c r="G1581" s="5">
        <v>106859</v>
      </c>
      <c r="H1581" s="2" t="s">
        <v>28</v>
      </c>
      <c r="I1581" s="2" t="s">
        <v>29</v>
      </c>
      <c r="J1581" s="6">
        <v>1.5</v>
      </c>
      <c r="K1581" s="7">
        <v>416</v>
      </c>
      <c r="L1581" s="8">
        <v>725</v>
      </c>
      <c r="M1581" s="3">
        <v>2</v>
      </c>
      <c r="N1581" s="3">
        <v>5</v>
      </c>
      <c r="O1581" s="2" t="s">
        <v>80</v>
      </c>
      <c r="P1581" s="9" t="s">
        <v>3168</v>
      </c>
      <c r="Q1581" s="9" t="s">
        <v>16159</v>
      </c>
      <c r="R1581" s="10">
        <v>44092</v>
      </c>
      <c r="S1581" s="16">
        <v>45375.91587021976</v>
      </c>
      <c r="T1581" s="1" t="s">
        <v>19922</v>
      </c>
      <c r="U1581" s="46">
        <v>2020</v>
      </c>
      <c r="V1581" s="46">
        <v>2024</v>
      </c>
    </row>
    <row r="1582" spans="1:22" x14ac:dyDescent="0.3">
      <c r="A1582" s="3">
        <v>1581</v>
      </c>
      <c r="B1582" s="2" t="s">
        <v>3171</v>
      </c>
      <c r="C1582" s="2" t="s">
        <v>19</v>
      </c>
      <c r="D1582" s="2" t="s">
        <v>20</v>
      </c>
      <c r="E1582" s="3">
        <v>2009</v>
      </c>
      <c r="F1582" s="4">
        <v>7827.4</v>
      </c>
      <c r="G1582" s="5">
        <v>239284</v>
      </c>
      <c r="H1582" s="2" t="s">
        <v>35</v>
      </c>
      <c r="I1582" s="2" t="s">
        <v>29</v>
      </c>
      <c r="J1582" s="6">
        <v>1.8</v>
      </c>
      <c r="K1582" s="7">
        <v>694</v>
      </c>
      <c r="L1582" s="8">
        <v>660</v>
      </c>
      <c r="M1582" s="3">
        <v>4</v>
      </c>
      <c r="N1582" s="3">
        <v>5</v>
      </c>
      <c r="O1582" s="2" t="s">
        <v>30</v>
      </c>
      <c r="P1582" s="9" t="s">
        <v>3170</v>
      </c>
      <c r="Q1582" s="9" t="s">
        <v>16160</v>
      </c>
      <c r="R1582" s="10">
        <v>44788</v>
      </c>
      <c r="S1582" s="16">
        <v>45727.992285502813</v>
      </c>
      <c r="T1582" s="1" t="s">
        <v>19921</v>
      </c>
      <c r="U1582" s="46">
        <v>2022</v>
      </c>
      <c r="V1582" s="46">
        <v>2025</v>
      </c>
    </row>
    <row r="1583" spans="1:22" x14ac:dyDescent="0.3">
      <c r="A1583" s="3">
        <v>1582</v>
      </c>
      <c r="B1583" s="2" t="s">
        <v>3173</v>
      </c>
      <c r="C1583" s="2" t="s">
        <v>63</v>
      </c>
      <c r="D1583" s="2" t="s">
        <v>27</v>
      </c>
      <c r="E1583" s="3">
        <v>1990</v>
      </c>
      <c r="F1583" s="4">
        <v>73731.81</v>
      </c>
      <c r="G1583" s="5">
        <v>11559</v>
      </c>
      <c r="H1583" s="2" t="s">
        <v>21</v>
      </c>
      <c r="I1583" s="2" t="s">
        <v>22</v>
      </c>
      <c r="J1583" s="6">
        <v>5.7</v>
      </c>
      <c r="K1583" s="7">
        <v>194</v>
      </c>
      <c r="L1583" s="8">
        <v>236</v>
      </c>
      <c r="M1583" s="3">
        <v>4</v>
      </c>
      <c r="N1583" s="3">
        <v>7</v>
      </c>
      <c r="O1583" s="2" t="s">
        <v>85</v>
      </c>
      <c r="P1583" s="9" t="s">
        <v>3172</v>
      </c>
      <c r="Q1583" s="9" t="s">
        <v>16161</v>
      </c>
      <c r="R1583" s="10">
        <v>42756</v>
      </c>
      <c r="S1583" s="16">
        <v>45752.379162878293</v>
      </c>
      <c r="T1583" s="1" t="s">
        <v>19926</v>
      </c>
      <c r="U1583" s="46">
        <v>2017</v>
      </c>
      <c r="V1583" s="46">
        <v>2025</v>
      </c>
    </row>
    <row r="1584" spans="1:22" x14ac:dyDescent="0.3">
      <c r="A1584" s="3">
        <v>1583</v>
      </c>
      <c r="B1584" s="2" t="s">
        <v>3175</v>
      </c>
      <c r="C1584" s="2" t="s">
        <v>39</v>
      </c>
      <c r="D1584" s="2" t="s">
        <v>56</v>
      </c>
      <c r="E1584" s="3">
        <v>2019</v>
      </c>
      <c r="F1584" s="4">
        <v>54041.8</v>
      </c>
      <c r="G1584" s="5">
        <v>184349</v>
      </c>
      <c r="H1584" s="2" t="s">
        <v>35</v>
      </c>
      <c r="I1584" s="2" t="s">
        <v>22</v>
      </c>
      <c r="J1584" s="6">
        <v>4.9000000000000004</v>
      </c>
      <c r="K1584" s="7">
        <v>466</v>
      </c>
      <c r="L1584" s="8">
        <v>630</v>
      </c>
      <c r="M1584" s="3">
        <v>3</v>
      </c>
      <c r="N1584" s="3">
        <v>5</v>
      </c>
      <c r="O1584" s="2" t="s">
        <v>36</v>
      </c>
      <c r="P1584" s="9" t="s">
        <v>3174</v>
      </c>
      <c r="Q1584" s="9" t="s">
        <v>19192</v>
      </c>
      <c r="R1584" s="10">
        <v>44305</v>
      </c>
      <c r="S1584" s="16">
        <v>45732.373161678057</v>
      </c>
      <c r="T1584" s="1" t="s">
        <v>19917</v>
      </c>
      <c r="U1584" s="46">
        <v>2021</v>
      </c>
      <c r="V1584" s="46">
        <v>2025</v>
      </c>
    </row>
    <row r="1585" spans="1:22" x14ac:dyDescent="0.3">
      <c r="A1585" s="3">
        <v>1584</v>
      </c>
      <c r="B1585" s="2" t="s">
        <v>3177</v>
      </c>
      <c r="C1585" s="2" t="s">
        <v>63</v>
      </c>
      <c r="D1585" s="2" t="s">
        <v>20</v>
      </c>
      <c r="E1585" s="3">
        <v>2011</v>
      </c>
      <c r="F1585" s="4">
        <v>58560.29</v>
      </c>
      <c r="G1585" s="5">
        <v>178471</v>
      </c>
      <c r="H1585" s="2" t="s">
        <v>35</v>
      </c>
      <c r="I1585" s="2" t="s">
        <v>22</v>
      </c>
      <c r="J1585" s="6">
        <v>2</v>
      </c>
      <c r="K1585" s="7">
        <v>531</v>
      </c>
      <c r="L1585" s="8">
        <v>166</v>
      </c>
      <c r="M1585" s="3">
        <v>3</v>
      </c>
      <c r="N1585" s="3">
        <v>4</v>
      </c>
      <c r="O1585" s="2" t="s">
        <v>30</v>
      </c>
      <c r="P1585" s="9" t="s">
        <v>3176</v>
      </c>
      <c r="Q1585" s="9" t="s">
        <v>16162</v>
      </c>
      <c r="R1585" s="10">
        <v>44798</v>
      </c>
      <c r="S1585" s="16">
        <v>45775.451777401191</v>
      </c>
      <c r="T1585" s="1" t="s">
        <v>19921</v>
      </c>
      <c r="U1585" s="46">
        <v>2022</v>
      </c>
      <c r="V1585" s="46">
        <v>2025</v>
      </c>
    </row>
    <row r="1586" spans="1:22" x14ac:dyDescent="0.3">
      <c r="A1586" s="3">
        <v>1585</v>
      </c>
      <c r="B1586" s="2" t="s">
        <v>3179</v>
      </c>
      <c r="C1586" s="2" t="s">
        <v>26</v>
      </c>
      <c r="D1586" s="2" t="s">
        <v>40</v>
      </c>
      <c r="E1586" s="3">
        <v>2019</v>
      </c>
      <c r="F1586" s="4">
        <v>27986.27</v>
      </c>
      <c r="G1586" s="5">
        <v>108301</v>
      </c>
      <c r="H1586" s="2" t="s">
        <v>41</v>
      </c>
      <c r="I1586" s="2" t="s">
        <v>22</v>
      </c>
      <c r="J1586" s="6">
        <v>4.4000000000000004</v>
      </c>
      <c r="K1586" s="7">
        <v>395</v>
      </c>
      <c r="L1586" s="8">
        <v>597</v>
      </c>
      <c r="M1586" s="3">
        <v>3</v>
      </c>
      <c r="N1586" s="3">
        <v>5</v>
      </c>
      <c r="O1586" s="2" t="s">
        <v>30</v>
      </c>
      <c r="P1586" s="9" t="s">
        <v>3178</v>
      </c>
      <c r="Q1586" s="9" t="s">
        <v>19193</v>
      </c>
      <c r="R1586" s="10">
        <v>41869</v>
      </c>
      <c r="S1586" s="16">
        <v>45623.289344914701</v>
      </c>
      <c r="T1586" s="1" t="s">
        <v>19921</v>
      </c>
      <c r="U1586" s="46">
        <v>2014</v>
      </c>
      <c r="V1586" s="46">
        <v>2024</v>
      </c>
    </row>
    <row r="1587" spans="1:22" x14ac:dyDescent="0.3">
      <c r="A1587" s="3">
        <v>1586</v>
      </c>
      <c r="B1587" s="2" t="s">
        <v>3181</v>
      </c>
      <c r="C1587" s="2" t="s">
        <v>33</v>
      </c>
      <c r="D1587" s="2" t="s">
        <v>50</v>
      </c>
      <c r="E1587" s="3">
        <v>1994</v>
      </c>
      <c r="F1587" s="4">
        <v>51740.12</v>
      </c>
      <c r="G1587" s="5">
        <v>155267</v>
      </c>
      <c r="H1587" s="2" t="s">
        <v>41</v>
      </c>
      <c r="I1587" s="2" t="s">
        <v>22</v>
      </c>
      <c r="J1587" s="6">
        <v>4.0999999999999996</v>
      </c>
      <c r="K1587" s="7">
        <v>116</v>
      </c>
      <c r="L1587" s="8">
        <v>390</v>
      </c>
      <c r="M1587" s="3">
        <v>5</v>
      </c>
      <c r="N1587" s="3">
        <v>7</v>
      </c>
      <c r="O1587" s="2" t="s">
        <v>85</v>
      </c>
      <c r="P1587" s="9" t="s">
        <v>3180</v>
      </c>
      <c r="Q1587" s="9" t="s">
        <v>16163</v>
      </c>
      <c r="R1587" s="10">
        <v>45419</v>
      </c>
      <c r="S1587" s="16">
        <v>45349.046496344978</v>
      </c>
      <c r="T1587" s="1" t="s">
        <v>19918</v>
      </c>
      <c r="U1587" s="46">
        <v>2024</v>
      </c>
      <c r="V1587" s="46">
        <v>2024</v>
      </c>
    </row>
    <row r="1588" spans="1:22" x14ac:dyDescent="0.3">
      <c r="A1588" s="3">
        <v>1587</v>
      </c>
      <c r="B1588" s="2" t="s">
        <v>3183</v>
      </c>
      <c r="C1588" s="2" t="s">
        <v>33</v>
      </c>
      <c r="D1588" s="2" t="s">
        <v>40</v>
      </c>
      <c r="E1588" s="3">
        <v>2009</v>
      </c>
      <c r="F1588" s="4">
        <v>26615.73</v>
      </c>
      <c r="G1588" s="5">
        <v>9643</v>
      </c>
      <c r="H1588" s="2" t="s">
        <v>41</v>
      </c>
      <c r="I1588" s="2" t="s">
        <v>22</v>
      </c>
      <c r="J1588" s="6">
        <v>2.8</v>
      </c>
      <c r="K1588" s="7">
        <v>261</v>
      </c>
      <c r="L1588" s="8">
        <v>182</v>
      </c>
      <c r="M1588" s="3">
        <v>4</v>
      </c>
      <c r="N1588" s="3">
        <v>4</v>
      </c>
      <c r="O1588" s="2" t="s">
        <v>51</v>
      </c>
      <c r="P1588" s="9" t="s">
        <v>3182</v>
      </c>
      <c r="Q1588" s="9" t="s">
        <v>19194</v>
      </c>
      <c r="R1588" s="10">
        <v>44825</v>
      </c>
      <c r="S1588" s="16">
        <v>45204.477582562227</v>
      </c>
      <c r="T1588" s="1" t="s">
        <v>19922</v>
      </c>
      <c r="U1588" s="46">
        <v>2022</v>
      </c>
      <c r="V1588" s="46">
        <v>2023</v>
      </c>
    </row>
    <row r="1589" spans="1:22" x14ac:dyDescent="0.3">
      <c r="A1589" s="3">
        <v>1588</v>
      </c>
      <c r="B1589" s="2" t="s">
        <v>3185</v>
      </c>
      <c r="C1589" s="2" t="s">
        <v>19</v>
      </c>
      <c r="D1589" s="2" t="s">
        <v>40</v>
      </c>
      <c r="E1589" s="3">
        <v>1991</v>
      </c>
      <c r="F1589" s="4">
        <v>33453.4</v>
      </c>
      <c r="G1589" s="5">
        <v>165929</v>
      </c>
      <c r="H1589" s="2" t="s">
        <v>28</v>
      </c>
      <c r="I1589" s="2" t="s">
        <v>29</v>
      </c>
      <c r="J1589" s="6">
        <v>5.9</v>
      </c>
      <c r="K1589" s="7">
        <v>295</v>
      </c>
      <c r="L1589" s="8">
        <v>255</v>
      </c>
      <c r="M1589" s="3">
        <v>2</v>
      </c>
      <c r="N1589" s="3">
        <v>5</v>
      </c>
      <c r="O1589" s="2" t="s">
        <v>36</v>
      </c>
      <c r="P1589" s="9" t="s">
        <v>3184</v>
      </c>
      <c r="Q1589" s="9" t="s">
        <v>16164</v>
      </c>
      <c r="R1589" s="10">
        <v>44470</v>
      </c>
      <c r="S1589" s="16">
        <v>45771.655018049329</v>
      </c>
      <c r="T1589" s="1" t="s">
        <v>19923</v>
      </c>
      <c r="U1589" s="46">
        <v>2021</v>
      </c>
      <c r="V1589" s="46">
        <v>2025</v>
      </c>
    </row>
    <row r="1590" spans="1:22" x14ac:dyDescent="0.3">
      <c r="A1590" s="3">
        <v>1589</v>
      </c>
      <c r="B1590" s="2" t="s">
        <v>3187</v>
      </c>
      <c r="C1590" s="2" t="s">
        <v>33</v>
      </c>
      <c r="D1590" s="2" t="s">
        <v>56</v>
      </c>
      <c r="E1590" s="3">
        <v>2013</v>
      </c>
      <c r="F1590" s="4">
        <v>21472.54</v>
      </c>
      <c r="G1590" s="5">
        <v>201351</v>
      </c>
      <c r="H1590" s="2" t="s">
        <v>41</v>
      </c>
      <c r="I1590" s="2" t="s">
        <v>29</v>
      </c>
      <c r="J1590" s="6">
        <v>5.9</v>
      </c>
      <c r="K1590" s="7">
        <v>343</v>
      </c>
      <c r="L1590" s="8">
        <v>457</v>
      </c>
      <c r="M1590" s="3">
        <v>5</v>
      </c>
      <c r="N1590" s="3">
        <v>7</v>
      </c>
      <c r="O1590" s="2" t="s">
        <v>80</v>
      </c>
      <c r="P1590" s="9" t="s">
        <v>3186</v>
      </c>
      <c r="Q1590" s="9" t="s">
        <v>16165</v>
      </c>
      <c r="R1590" s="10">
        <v>43498</v>
      </c>
      <c r="S1590" s="16">
        <v>45639.790645174748</v>
      </c>
      <c r="T1590" s="1" t="s">
        <v>19915</v>
      </c>
      <c r="U1590" s="46">
        <v>2019</v>
      </c>
      <c r="V1590" s="46">
        <v>2024</v>
      </c>
    </row>
    <row r="1591" spans="1:22" x14ac:dyDescent="0.3">
      <c r="A1591" s="3">
        <v>1590</v>
      </c>
      <c r="B1591" s="2" t="s">
        <v>3189</v>
      </c>
      <c r="C1591" s="2" t="s">
        <v>39</v>
      </c>
      <c r="D1591" s="2" t="s">
        <v>92</v>
      </c>
      <c r="E1591" s="3">
        <v>2002</v>
      </c>
      <c r="F1591" s="4">
        <v>46788.67</v>
      </c>
      <c r="G1591" s="5">
        <v>266564</v>
      </c>
      <c r="H1591" s="2" t="s">
        <v>41</v>
      </c>
      <c r="I1591" s="2" t="s">
        <v>29</v>
      </c>
      <c r="J1591" s="6">
        <v>3</v>
      </c>
      <c r="K1591" s="7">
        <v>344</v>
      </c>
      <c r="L1591" s="8">
        <v>780</v>
      </c>
      <c r="M1591" s="3">
        <v>4</v>
      </c>
      <c r="N1591" s="3">
        <v>4</v>
      </c>
      <c r="O1591" s="2" t="s">
        <v>23</v>
      </c>
      <c r="P1591" s="9" t="s">
        <v>3188</v>
      </c>
      <c r="Q1591" s="9" t="s">
        <v>16166</v>
      </c>
      <c r="R1591" s="10">
        <v>45406</v>
      </c>
      <c r="S1591" s="16">
        <v>45508.656418329389</v>
      </c>
      <c r="T1591" s="1" t="s">
        <v>19917</v>
      </c>
      <c r="U1591" s="46">
        <v>2024</v>
      </c>
      <c r="V1591" s="46">
        <v>2024</v>
      </c>
    </row>
    <row r="1592" spans="1:22" x14ac:dyDescent="0.3">
      <c r="A1592" s="3">
        <v>1591</v>
      </c>
      <c r="B1592" s="2" t="s">
        <v>11412</v>
      </c>
      <c r="C1592" s="2" t="s">
        <v>19</v>
      </c>
      <c r="D1592" s="2" t="s">
        <v>46</v>
      </c>
      <c r="E1592" s="3">
        <v>2017</v>
      </c>
      <c r="F1592" s="4">
        <v>74062.34</v>
      </c>
      <c r="G1592" s="5">
        <v>41369</v>
      </c>
      <c r="H1592" s="2" t="s">
        <v>21</v>
      </c>
      <c r="I1592" s="2" t="s">
        <v>29</v>
      </c>
      <c r="J1592" s="6">
        <v>5</v>
      </c>
      <c r="K1592" s="7">
        <v>122</v>
      </c>
      <c r="L1592" s="8">
        <v>158</v>
      </c>
      <c r="M1592" s="3">
        <v>4</v>
      </c>
      <c r="N1592" s="3">
        <v>7</v>
      </c>
      <c r="O1592" s="2" t="s">
        <v>36</v>
      </c>
      <c r="P1592" s="9" t="s">
        <v>3190</v>
      </c>
      <c r="Q1592" s="9" t="s">
        <v>16167</v>
      </c>
      <c r="R1592" s="10">
        <v>44988</v>
      </c>
      <c r="S1592" s="16">
        <v>45587.804247895299</v>
      </c>
      <c r="T1592" s="1" t="s">
        <v>19916</v>
      </c>
      <c r="U1592" s="46">
        <v>2023</v>
      </c>
      <c r="V1592" s="46">
        <v>2024</v>
      </c>
    </row>
    <row r="1593" spans="1:22" x14ac:dyDescent="0.3">
      <c r="A1593" s="3">
        <v>1592</v>
      </c>
      <c r="B1593" s="2" t="s">
        <v>3192</v>
      </c>
      <c r="C1593" s="2" t="s">
        <v>26</v>
      </c>
      <c r="D1593" s="2" t="s">
        <v>40</v>
      </c>
      <c r="E1593" s="3">
        <v>2024</v>
      </c>
      <c r="F1593" s="4">
        <v>56381.13</v>
      </c>
      <c r="G1593" s="5">
        <v>96905</v>
      </c>
      <c r="H1593" s="2" t="s">
        <v>35</v>
      </c>
      <c r="I1593" s="2" t="s">
        <v>29</v>
      </c>
      <c r="J1593" s="6">
        <v>5.9</v>
      </c>
      <c r="K1593" s="7">
        <v>220</v>
      </c>
      <c r="L1593" s="8">
        <v>123</v>
      </c>
      <c r="M1593" s="3">
        <v>5</v>
      </c>
      <c r="N1593" s="3">
        <v>7</v>
      </c>
      <c r="O1593" s="2" t="s">
        <v>85</v>
      </c>
      <c r="P1593" s="9" t="s">
        <v>3191</v>
      </c>
      <c r="Q1593" s="9" t="s">
        <v>16168</v>
      </c>
      <c r="R1593" s="10">
        <v>45466</v>
      </c>
      <c r="S1593" s="16">
        <v>45558.306348315382</v>
      </c>
      <c r="T1593" s="1" t="s">
        <v>19919</v>
      </c>
      <c r="U1593" s="46">
        <v>2024</v>
      </c>
      <c r="V1593" s="46">
        <v>2024</v>
      </c>
    </row>
    <row r="1594" spans="1:22" x14ac:dyDescent="0.3">
      <c r="A1594" s="3">
        <v>1593</v>
      </c>
      <c r="B1594" s="2" t="s">
        <v>3194</v>
      </c>
      <c r="C1594" s="2" t="s">
        <v>33</v>
      </c>
      <c r="D1594" s="2" t="s">
        <v>27</v>
      </c>
      <c r="E1594" s="3">
        <v>2019</v>
      </c>
      <c r="F1594" s="4">
        <v>25669.51</v>
      </c>
      <c r="G1594" s="5">
        <v>203453</v>
      </c>
      <c r="H1594" s="2" t="s">
        <v>28</v>
      </c>
      <c r="I1594" s="2" t="s">
        <v>22</v>
      </c>
      <c r="J1594" s="6">
        <v>3.8</v>
      </c>
      <c r="K1594" s="7">
        <v>529</v>
      </c>
      <c r="L1594" s="8">
        <v>458</v>
      </c>
      <c r="M1594" s="3">
        <v>3</v>
      </c>
      <c r="N1594" s="3">
        <v>4</v>
      </c>
      <c r="O1594" s="2" t="s">
        <v>80</v>
      </c>
      <c r="P1594" s="9" t="s">
        <v>3193</v>
      </c>
      <c r="Q1594" s="9" t="s">
        <v>16169</v>
      </c>
      <c r="R1594" s="10">
        <v>42353</v>
      </c>
      <c r="S1594" s="16">
        <v>45770.924872020107</v>
      </c>
      <c r="T1594" s="1" t="s">
        <v>19925</v>
      </c>
      <c r="U1594" s="46">
        <v>2015</v>
      </c>
      <c r="V1594" s="46">
        <v>2025</v>
      </c>
    </row>
    <row r="1595" spans="1:22" x14ac:dyDescent="0.3">
      <c r="A1595" s="3">
        <v>1594</v>
      </c>
      <c r="B1595" s="2" t="s">
        <v>3196</v>
      </c>
      <c r="C1595" s="2" t="s">
        <v>26</v>
      </c>
      <c r="D1595" s="2" t="s">
        <v>92</v>
      </c>
      <c r="E1595" s="3">
        <v>2006</v>
      </c>
      <c r="F1595" s="4">
        <v>32862.93</v>
      </c>
      <c r="G1595" s="5">
        <v>92197</v>
      </c>
      <c r="H1595" s="2" t="s">
        <v>28</v>
      </c>
      <c r="I1595" s="2" t="s">
        <v>29</v>
      </c>
      <c r="J1595" s="6">
        <v>2.6</v>
      </c>
      <c r="K1595" s="7">
        <v>625</v>
      </c>
      <c r="L1595" s="8">
        <v>616</v>
      </c>
      <c r="M1595" s="3">
        <v>3</v>
      </c>
      <c r="N1595" s="3">
        <v>5</v>
      </c>
      <c r="O1595" s="2" t="s">
        <v>65</v>
      </c>
      <c r="P1595" s="9" t="s">
        <v>3195</v>
      </c>
      <c r="Q1595" s="9" t="s">
        <v>16170</v>
      </c>
      <c r="R1595" s="10">
        <v>43128</v>
      </c>
      <c r="S1595" s="16">
        <v>45517.856258297383</v>
      </c>
      <c r="T1595" s="1" t="s">
        <v>19926</v>
      </c>
      <c r="U1595" s="46">
        <v>2018</v>
      </c>
      <c r="V1595" s="46">
        <v>2024</v>
      </c>
    </row>
    <row r="1596" spans="1:22" x14ac:dyDescent="0.3">
      <c r="A1596" s="3">
        <v>1595</v>
      </c>
      <c r="B1596" s="2" t="s">
        <v>3198</v>
      </c>
      <c r="C1596" s="2" t="s">
        <v>49</v>
      </c>
      <c r="D1596" s="2" t="s">
        <v>27</v>
      </c>
      <c r="E1596" s="3">
        <v>2015</v>
      </c>
      <c r="F1596" s="4">
        <v>26013.8</v>
      </c>
      <c r="G1596" s="5">
        <v>183373</v>
      </c>
      <c r="H1596" s="2" t="s">
        <v>21</v>
      </c>
      <c r="I1596" s="2" t="s">
        <v>29</v>
      </c>
      <c r="J1596" s="6">
        <v>3.3</v>
      </c>
      <c r="K1596" s="7">
        <v>536</v>
      </c>
      <c r="L1596" s="8">
        <v>255</v>
      </c>
      <c r="M1596" s="3">
        <v>2</v>
      </c>
      <c r="N1596" s="3">
        <v>4</v>
      </c>
      <c r="O1596" s="2" t="s">
        <v>65</v>
      </c>
      <c r="P1596" s="9" t="s">
        <v>3197</v>
      </c>
      <c r="Q1596" s="9" t="s">
        <v>16171</v>
      </c>
      <c r="R1596" s="10">
        <v>43361</v>
      </c>
      <c r="S1596" s="16">
        <v>45757.636214288577</v>
      </c>
      <c r="T1596" s="1" t="s">
        <v>19922</v>
      </c>
      <c r="U1596" s="46">
        <v>2018</v>
      </c>
      <c r="V1596" s="46">
        <v>2025</v>
      </c>
    </row>
    <row r="1597" spans="1:22" x14ac:dyDescent="0.3">
      <c r="A1597" s="3">
        <v>1596</v>
      </c>
      <c r="B1597" s="2" t="s">
        <v>3200</v>
      </c>
      <c r="C1597" s="2" t="s">
        <v>118</v>
      </c>
      <c r="D1597" s="2" t="s">
        <v>56</v>
      </c>
      <c r="E1597" s="3">
        <v>1996</v>
      </c>
      <c r="F1597" s="4">
        <v>12470.95</v>
      </c>
      <c r="G1597" s="5">
        <v>241462</v>
      </c>
      <c r="H1597" s="2" t="s">
        <v>21</v>
      </c>
      <c r="I1597" s="2" t="s">
        <v>22</v>
      </c>
      <c r="J1597" s="6">
        <v>1.9</v>
      </c>
      <c r="K1597" s="7">
        <v>269</v>
      </c>
      <c r="L1597" s="8">
        <v>640</v>
      </c>
      <c r="M1597" s="3">
        <v>4</v>
      </c>
      <c r="N1597" s="3">
        <v>7</v>
      </c>
      <c r="O1597" s="2" t="s">
        <v>36</v>
      </c>
      <c r="P1597" s="9" t="s">
        <v>3199</v>
      </c>
      <c r="Q1597" s="9" t="s">
        <v>16172</v>
      </c>
      <c r="R1597" s="10">
        <v>45338</v>
      </c>
      <c r="S1597" s="16">
        <v>45721.713029651641</v>
      </c>
      <c r="T1597" s="1" t="s">
        <v>19915</v>
      </c>
      <c r="U1597" s="46">
        <v>2024</v>
      </c>
      <c r="V1597" s="46">
        <v>2025</v>
      </c>
    </row>
    <row r="1598" spans="1:22" x14ac:dyDescent="0.3">
      <c r="A1598" s="3">
        <v>1597</v>
      </c>
      <c r="B1598" s="2" t="s">
        <v>3202</v>
      </c>
      <c r="C1598" s="2" t="s">
        <v>118</v>
      </c>
      <c r="D1598" s="2" t="s">
        <v>40</v>
      </c>
      <c r="E1598" s="3">
        <v>1993</v>
      </c>
      <c r="F1598" s="4">
        <v>55619.05</v>
      </c>
      <c r="G1598" s="5">
        <v>293680</v>
      </c>
      <c r="H1598" s="2" t="s">
        <v>41</v>
      </c>
      <c r="I1598" s="2" t="s">
        <v>29</v>
      </c>
      <c r="J1598" s="6">
        <v>5.7</v>
      </c>
      <c r="K1598" s="7">
        <v>410</v>
      </c>
      <c r="L1598" s="8">
        <v>100</v>
      </c>
      <c r="M1598" s="3">
        <v>3</v>
      </c>
      <c r="N1598" s="3">
        <v>4</v>
      </c>
      <c r="O1598" s="2" t="s">
        <v>23</v>
      </c>
      <c r="P1598" s="9" t="s">
        <v>3201</v>
      </c>
      <c r="Q1598" s="9" t="s">
        <v>16173</v>
      </c>
      <c r="R1598" s="10">
        <v>43573</v>
      </c>
      <c r="S1598" s="16">
        <v>45428.778442734263</v>
      </c>
      <c r="T1598" s="1" t="s">
        <v>19917</v>
      </c>
      <c r="U1598" s="46">
        <v>2019</v>
      </c>
      <c r="V1598" s="46">
        <v>2024</v>
      </c>
    </row>
    <row r="1599" spans="1:22" x14ac:dyDescent="0.3">
      <c r="A1599" s="3">
        <v>1598</v>
      </c>
      <c r="B1599" s="2" t="s">
        <v>3204</v>
      </c>
      <c r="C1599" s="2" t="s">
        <v>49</v>
      </c>
      <c r="D1599" s="2" t="s">
        <v>46</v>
      </c>
      <c r="E1599" s="3">
        <v>2004</v>
      </c>
      <c r="F1599" s="4">
        <v>8441.86</v>
      </c>
      <c r="G1599" s="5">
        <v>260061</v>
      </c>
      <c r="H1599" s="2" t="s">
        <v>28</v>
      </c>
      <c r="I1599" s="2" t="s">
        <v>22</v>
      </c>
      <c r="J1599" s="6">
        <v>3.9</v>
      </c>
      <c r="K1599" s="7">
        <v>128</v>
      </c>
      <c r="L1599" s="8">
        <v>220</v>
      </c>
      <c r="M1599" s="3">
        <v>2</v>
      </c>
      <c r="N1599" s="3">
        <v>2</v>
      </c>
      <c r="O1599" s="2" t="s">
        <v>80</v>
      </c>
      <c r="P1599" s="9" t="s">
        <v>3203</v>
      </c>
      <c r="Q1599" s="9" t="s">
        <v>19451</v>
      </c>
      <c r="R1599" s="10">
        <v>43890</v>
      </c>
      <c r="S1599" s="16">
        <v>45280.996886423003</v>
      </c>
      <c r="T1599" s="1" t="s">
        <v>19915</v>
      </c>
      <c r="U1599" s="46">
        <v>2020</v>
      </c>
      <c r="V1599" s="46">
        <v>2023</v>
      </c>
    </row>
    <row r="1600" spans="1:22" x14ac:dyDescent="0.3">
      <c r="A1600" s="3">
        <v>1599</v>
      </c>
      <c r="B1600" s="2" t="s">
        <v>3206</v>
      </c>
      <c r="C1600" s="2" t="s">
        <v>19</v>
      </c>
      <c r="D1600" s="2" t="s">
        <v>46</v>
      </c>
      <c r="E1600" s="3">
        <v>2001</v>
      </c>
      <c r="F1600" s="4">
        <v>13390.88</v>
      </c>
      <c r="G1600" s="5">
        <v>246298</v>
      </c>
      <c r="H1600" s="2" t="s">
        <v>21</v>
      </c>
      <c r="I1600" s="2" t="s">
        <v>29</v>
      </c>
      <c r="J1600" s="6">
        <v>4.2</v>
      </c>
      <c r="K1600" s="7">
        <v>381</v>
      </c>
      <c r="L1600" s="8">
        <v>634</v>
      </c>
      <c r="M1600" s="3">
        <v>3</v>
      </c>
      <c r="N1600" s="3">
        <v>4</v>
      </c>
      <c r="O1600" s="2" t="s">
        <v>80</v>
      </c>
      <c r="P1600" s="9" t="s">
        <v>3205</v>
      </c>
      <c r="Q1600" s="9" t="s">
        <v>16174</v>
      </c>
      <c r="R1600" s="10">
        <v>42560</v>
      </c>
      <c r="S1600" s="16">
        <v>45464.993685782872</v>
      </c>
      <c r="T1600" s="1" t="s">
        <v>19920</v>
      </c>
      <c r="U1600" s="46">
        <v>2016</v>
      </c>
      <c r="V1600" s="46">
        <v>2024</v>
      </c>
    </row>
    <row r="1601" spans="1:22" x14ac:dyDescent="0.3">
      <c r="A1601" s="3">
        <v>1600</v>
      </c>
      <c r="B1601" s="2" t="s">
        <v>3208</v>
      </c>
      <c r="C1601" s="2" t="s">
        <v>26</v>
      </c>
      <c r="D1601" s="2" t="s">
        <v>20</v>
      </c>
      <c r="E1601" s="3">
        <v>1990</v>
      </c>
      <c r="F1601" s="4">
        <v>52133.98</v>
      </c>
      <c r="G1601" s="5">
        <v>172195</v>
      </c>
      <c r="H1601" s="2" t="s">
        <v>41</v>
      </c>
      <c r="I1601" s="2" t="s">
        <v>22</v>
      </c>
      <c r="J1601" s="6">
        <v>5.7</v>
      </c>
      <c r="K1601" s="7">
        <v>148</v>
      </c>
      <c r="L1601" s="8">
        <v>294</v>
      </c>
      <c r="M1601" s="3">
        <v>2</v>
      </c>
      <c r="N1601" s="3">
        <v>2</v>
      </c>
      <c r="O1601" s="2" t="s">
        <v>80</v>
      </c>
      <c r="P1601" s="9" t="s">
        <v>3207</v>
      </c>
      <c r="Q1601" s="9" t="s">
        <v>19195</v>
      </c>
      <c r="R1601" s="10">
        <v>43905</v>
      </c>
      <c r="S1601" s="16">
        <v>45845.253737793268</v>
      </c>
      <c r="T1601" s="1" t="s">
        <v>19916</v>
      </c>
      <c r="U1601" s="46">
        <v>2020</v>
      </c>
      <c r="V1601" s="46">
        <v>2025</v>
      </c>
    </row>
    <row r="1602" spans="1:22" x14ac:dyDescent="0.3">
      <c r="A1602" s="3">
        <v>1601</v>
      </c>
      <c r="B1602" s="2" t="s">
        <v>3210</v>
      </c>
      <c r="C1602" s="2" t="s">
        <v>74</v>
      </c>
      <c r="D1602" s="2" t="s">
        <v>27</v>
      </c>
      <c r="E1602" s="3">
        <v>1993</v>
      </c>
      <c r="F1602" s="4">
        <v>24798.89</v>
      </c>
      <c r="G1602" s="5">
        <v>97217</v>
      </c>
      <c r="H1602" s="2" t="s">
        <v>21</v>
      </c>
      <c r="I1602" s="2" t="s">
        <v>29</v>
      </c>
      <c r="J1602" s="6">
        <v>1.4</v>
      </c>
      <c r="K1602" s="7">
        <v>472</v>
      </c>
      <c r="L1602" s="8">
        <v>348</v>
      </c>
      <c r="M1602" s="3">
        <v>4</v>
      </c>
      <c r="N1602" s="3">
        <v>2</v>
      </c>
      <c r="O1602" s="2" t="s">
        <v>36</v>
      </c>
      <c r="P1602" s="9" t="s">
        <v>3209</v>
      </c>
      <c r="Q1602" s="9" t="s">
        <v>16175</v>
      </c>
      <c r="R1602" s="10">
        <v>42406</v>
      </c>
      <c r="S1602" s="16">
        <v>45747.852257497208</v>
      </c>
      <c r="T1602" s="1" t="s">
        <v>19915</v>
      </c>
      <c r="U1602" s="46">
        <v>2016</v>
      </c>
      <c r="V1602" s="46">
        <v>2025</v>
      </c>
    </row>
    <row r="1603" spans="1:22" x14ac:dyDescent="0.3">
      <c r="A1603" s="3">
        <v>1602</v>
      </c>
      <c r="B1603" s="2" t="s">
        <v>3212</v>
      </c>
      <c r="C1603" s="2" t="s">
        <v>33</v>
      </c>
      <c r="D1603" s="2" t="s">
        <v>50</v>
      </c>
      <c r="E1603" s="3">
        <v>2005</v>
      </c>
      <c r="F1603" s="4">
        <v>57518.92</v>
      </c>
      <c r="G1603" s="5">
        <v>142159</v>
      </c>
      <c r="H1603" s="2" t="s">
        <v>41</v>
      </c>
      <c r="I1603" s="2" t="s">
        <v>29</v>
      </c>
      <c r="J1603" s="6">
        <v>1.8</v>
      </c>
      <c r="K1603" s="7">
        <v>225</v>
      </c>
      <c r="L1603" s="8">
        <v>470</v>
      </c>
      <c r="M1603" s="3">
        <v>2</v>
      </c>
      <c r="N1603" s="3">
        <v>5</v>
      </c>
      <c r="O1603" s="2" t="s">
        <v>23</v>
      </c>
      <c r="P1603" s="9" t="s">
        <v>3211</v>
      </c>
      <c r="Q1603" s="9" t="s">
        <v>16176</v>
      </c>
      <c r="R1603" s="10">
        <v>44732</v>
      </c>
      <c r="S1603" s="16">
        <v>45579.042495544832</v>
      </c>
      <c r="T1603" s="1" t="s">
        <v>19919</v>
      </c>
      <c r="U1603" s="46">
        <v>2022</v>
      </c>
      <c r="V1603" s="46">
        <v>2024</v>
      </c>
    </row>
    <row r="1604" spans="1:22" x14ac:dyDescent="0.3">
      <c r="A1604" s="3">
        <v>1603</v>
      </c>
      <c r="B1604" s="2" t="s">
        <v>3214</v>
      </c>
      <c r="C1604" s="2" t="s">
        <v>63</v>
      </c>
      <c r="D1604" s="2" t="s">
        <v>40</v>
      </c>
      <c r="E1604" s="3">
        <v>2020</v>
      </c>
      <c r="F1604" s="4">
        <v>64532.47</v>
      </c>
      <c r="G1604" s="5">
        <v>86376</v>
      </c>
      <c r="H1604" s="2" t="s">
        <v>41</v>
      </c>
      <c r="I1604" s="2" t="s">
        <v>22</v>
      </c>
      <c r="J1604" s="6">
        <v>5.9</v>
      </c>
      <c r="K1604" s="7">
        <v>517</v>
      </c>
      <c r="L1604" s="8">
        <v>794</v>
      </c>
      <c r="M1604" s="3">
        <v>2</v>
      </c>
      <c r="N1604" s="3">
        <v>4</v>
      </c>
      <c r="O1604" s="2" t="s">
        <v>23</v>
      </c>
      <c r="P1604" s="9" t="s">
        <v>3213</v>
      </c>
      <c r="Q1604" s="9" t="s">
        <v>16177</v>
      </c>
      <c r="R1604" s="10">
        <v>45147</v>
      </c>
      <c r="S1604" s="16">
        <v>45769.172521550026</v>
      </c>
      <c r="T1604" s="1" t="s">
        <v>19921</v>
      </c>
      <c r="U1604" s="46">
        <v>2023</v>
      </c>
      <c r="V1604" s="46">
        <v>2025</v>
      </c>
    </row>
    <row r="1605" spans="1:22" x14ac:dyDescent="0.3">
      <c r="A1605" s="3">
        <v>1604</v>
      </c>
      <c r="B1605" s="2" t="s">
        <v>3216</v>
      </c>
      <c r="C1605" s="2" t="s">
        <v>33</v>
      </c>
      <c r="D1605" s="2" t="s">
        <v>34</v>
      </c>
      <c r="E1605" s="3">
        <v>1991</v>
      </c>
      <c r="F1605" s="4">
        <v>11597.74</v>
      </c>
      <c r="G1605" s="5">
        <v>251959</v>
      </c>
      <c r="H1605" s="2" t="s">
        <v>41</v>
      </c>
      <c r="I1605" s="2" t="s">
        <v>29</v>
      </c>
      <c r="J1605" s="6">
        <v>2.2999999999999998</v>
      </c>
      <c r="K1605" s="7">
        <v>254</v>
      </c>
      <c r="L1605" s="8">
        <v>791</v>
      </c>
      <c r="M1605" s="3">
        <v>4</v>
      </c>
      <c r="N1605" s="3">
        <v>4</v>
      </c>
      <c r="O1605" s="2" t="s">
        <v>85</v>
      </c>
      <c r="P1605" s="9" t="s">
        <v>3215</v>
      </c>
      <c r="Q1605" s="9" t="s">
        <v>16178</v>
      </c>
      <c r="R1605" s="10">
        <v>44772</v>
      </c>
      <c r="S1605" s="16">
        <v>45228.864459937708</v>
      </c>
      <c r="T1605" s="1" t="s">
        <v>19920</v>
      </c>
      <c r="U1605" s="46">
        <v>2022</v>
      </c>
      <c r="V1605" s="46">
        <v>2023</v>
      </c>
    </row>
    <row r="1606" spans="1:22" x14ac:dyDescent="0.3">
      <c r="A1606" s="3">
        <v>1605</v>
      </c>
      <c r="B1606" s="2" t="s">
        <v>3218</v>
      </c>
      <c r="C1606" s="2" t="s">
        <v>63</v>
      </c>
      <c r="D1606" s="2" t="s">
        <v>40</v>
      </c>
      <c r="E1606" s="3">
        <v>1999</v>
      </c>
      <c r="F1606" s="4">
        <v>27633.8</v>
      </c>
      <c r="G1606" s="5">
        <v>155703</v>
      </c>
      <c r="H1606" s="2" t="s">
        <v>35</v>
      </c>
      <c r="I1606" s="2" t="s">
        <v>29</v>
      </c>
      <c r="J1606" s="6">
        <v>3</v>
      </c>
      <c r="K1606" s="7">
        <v>480</v>
      </c>
      <c r="L1606" s="8">
        <v>775</v>
      </c>
      <c r="M1606" s="3">
        <v>2</v>
      </c>
      <c r="N1606" s="3">
        <v>7</v>
      </c>
      <c r="O1606" s="2" t="s">
        <v>65</v>
      </c>
      <c r="P1606" s="9" t="s">
        <v>3217</v>
      </c>
      <c r="Q1606" s="9" t="s">
        <v>16179</v>
      </c>
      <c r="R1606" s="10">
        <v>45135</v>
      </c>
      <c r="S1606" s="16">
        <v>45705.941875420802</v>
      </c>
      <c r="T1606" s="1" t="s">
        <v>19920</v>
      </c>
      <c r="U1606" s="46">
        <v>2023</v>
      </c>
      <c r="V1606" s="46">
        <v>2025</v>
      </c>
    </row>
    <row r="1607" spans="1:22" x14ac:dyDescent="0.3">
      <c r="A1607" s="3">
        <v>1606</v>
      </c>
      <c r="B1607" s="2" t="s">
        <v>3220</v>
      </c>
      <c r="C1607" s="2" t="s">
        <v>39</v>
      </c>
      <c r="D1607" s="2" t="s">
        <v>92</v>
      </c>
      <c r="E1607" s="3">
        <v>1997</v>
      </c>
      <c r="F1607" s="4">
        <v>7992.14</v>
      </c>
      <c r="G1607" s="5">
        <v>204155</v>
      </c>
      <c r="H1607" s="2" t="s">
        <v>21</v>
      </c>
      <c r="I1607" s="2" t="s">
        <v>29</v>
      </c>
      <c r="J1607" s="6">
        <v>4.9000000000000004</v>
      </c>
      <c r="K1607" s="7">
        <v>292</v>
      </c>
      <c r="L1607" s="8">
        <v>774</v>
      </c>
      <c r="M1607" s="3">
        <v>5</v>
      </c>
      <c r="N1607" s="3">
        <v>7</v>
      </c>
      <c r="O1607" s="2" t="s">
        <v>36</v>
      </c>
      <c r="P1607" s="9" t="s">
        <v>3219</v>
      </c>
      <c r="Q1607" s="9" t="s">
        <v>16180</v>
      </c>
      <c r="R1607" s="10">
        <v>43278</v>
      </c>
      <c r="S1607" s="16">
        <v>45516.980083062328</v>
      </c>
      <c r="T1607" s="1" t="s">
        <v>19919</v>
      </c>
      <c r="U1607" s="46">
        <v>2018</v>
      </c>
      <c r="V1607" s="46">
        <v>2024</v>
      </c>
    </row>
    <row r="1608" spans="1:22" x14ac:dyDescent="0.3">
      <c r="A1608" s="3">
        <v>1607</v>
      </c>
      <c r="B1608" s="2" t="s">
        <v>11429</v>
      </c>
      <c r="C1608" s="2" t="s">
        <v>39</v>
      </c>
      <c r="D1608" s="2" t="s">
        <v>34</v>
      </c>
      <c r="E1608" s="3">
        <v>2016</v>
      </c>
      <c r="F1608" s="4">
        <v>75369.509999999995</v>
      </c>
      <c r="G1608" s="5">
        <v>87493</v>
      </c>
      <c r="H1608" s="2" t="s">
        <v>35</v>
      </c>
      <c r="I1608" s="2" t="s">
        <v>29</v>
      </c>
      <c r="J1608" s="6">
        <v>2.7</v>
      </c>
      <c r="K1608" s="7">
        <v>607</v>
      </c>
      <c r="L1608" s="8">
        <v>558</v>
      </c>
      <c r="M1608" s="3">
        <v>4</v>
      </c>
      <c r="N1608" s="3">
        <v>7</v>
      </c>
      <c r="O1608" s="2" t="s">
        <v>30</v>
      </c>
      <c r="P1608" s="9" t="s">
        <v>3221</v>
      </c>
      <c r="Q1608" s="9" t="s">
        <v>16181</v>
      </c>
      <c r="R1608" s="10">
        <v>43284</v>
      </c>
      <c r="S1608" s="16">
        <v>45595.543795804871</v>
      </c>
      <c r="T1608" s="1" t="s">
        <v>19920</v>
      </c>
      <c r="U1608" s="46">
        <v>2018</v>
      </c>
      <c r="V1608" s="46">
        <v>2024</v>
      </c>
    </row>
    <row r="1609" spans="1:22" x14ac:dyDescent="0.3">
      <c r="A1609" s="3">
        <v>1608</v>
      </c>
      <c r="B1609" s="2" t="s">
        <v>3223</v>
      </c>
      <c r="C1609" s="2" t="s">
        <v>19</v>
      </c>
      <c r="D1609" s="2" t="s">
        <v>64</v>
      </c>
      <c r="E1609" s="3">
        <v>2021</v>
      </c>
      <c r="F1609" s="4">
        <v>70966.52</v>
      </c>
      <c r="G1609" s="5">
        <v>288226</v>
      </c>
      <c r="H1609" s="2" t="s">
        <v>41</v>
      </c>
      <c r="I1609" s="2" t="s">
        <v>22</v>
      </c>
      <c r="J1609" s="6">
        <v>2.6</v>
      </c>
      <c r="K1609" s="7">
        <v>402</v>
      </c>
      <c r="L1609" s="8">
        <v>257</v>
      </c>
      <c r="M1609" s="3">
        <v>5</v>
      </c>
      <c r="N1609" s="3">
        <v>2</v>
      </c>
      <c r="O1609" s="2" t="s">
        <v>30</v>
      </c>
      <c r="P1609" s="9" t="s">
        <v>3222</v>
      </c>
      <c r="Q1609" s="9" t="s">
        <v>16182</v>
      </c>
      <c r="R1609" s="10">
        <v>43957</v>
      </c>
      <c r="S1609" s="16">
        <v>45754.569600965922</v>
      </c>
      <c r="T1609" s="1" t="s">
        <v>19918</v>
      </c>
      <c r="U1609" s="46">
        <v>2020</v>
      </c>
      <c r="V1609" s="46">
        <v>2025</v>
      </c>
    </row>
    <row r="1610" spans="1:22" x14ac:dyDescent="0.3">
      <c r="A1610" s="3">
        <v>1609</v>
      </c>
      <c r="B1610" s="2" t="s">
        <v>3225</v>
      </c>
      <c r="C1610" s="2" t="s">
        <v>39</v>
      </c>
      <c r="D1610" s="2" t="s">
        <v>40</v>
      </c>
      <c r="E1610" s="3">
        <v>2020</v>
      </c>
      <c r="F1610" s="4">
        <v>54579.49</v>
      </c>
      <c r="G1610" s="5">
        <v>2671</v>
      </c>
      <c r="H1610" s="2" t="s">
        <v>21</v>
      </c>
      <c r="I1610" s="2" t="s">
        <v>22</v>
      </c>
      <c r="J1610" s="6">
        <v>1.7</v>
      </c>
      <c r="K1610" s="7">
        <v>616</v>
      </c>
      <c r="L1610" s="8">
        <v>171</v>
      </c>
      <c r="M1610" s="3">
        <v>4</v>
      </c>
      <c r="N1610" s="3">
        <v>4</v>
      </c>
      <c r="O1610" s="2" t="s">
        <v>36</v>
      </c>
      <c r="P1610" s="9" t="s">
        <v>3224</v>
      </c>
      <c r="Q1610" s="9" t="s">
        <v>16183</v>
      </c>
      <c r="R1610" s="10">
        <v>42286</v>
      </c>
      <c r="S1610" s="16">
        <v>45587.512189483612</v>
      </c>
      <c r="T1610" s="1" t="s">
        <v>19923</v>
      </c>
      <c r="U1610" s="46">
        <v>2015</v>
      </c>
      <c r="V1610" s="46">
        <v>2024</v>
      </c>
    </row>
    <row r="1611" spans="1:22" x14ac:dyDescent="0.3">
      <c r="A1611" s="3">
        <v>1610</v>
      </c>
      <c r="B1611" s="2" t="s">
        <v>3227</v>
      </c>
      <c r="C1611" s="2" t="s">
        <v>45</v>
      </c>
      <c r="D1611" s="2" t="s">
        <v>56</v>
      </c>
      <c r="E1611" s="3">
        <v>2024</v>
      </c>
      <c r="F1611" s="4">
        <v>78454.990000000005</v>
      </c>
      <c r="G1611" s="5">
        <v>219387</v>
      </c>
      <c r="H1611" s="2" t="s">
        <v>28</v>
      </c>
      <c r="I1611" s="2" t="s">
        <v>29</v>
      </c>
      <c r="J1611" s="6">
        <v>3</v>
      </c>
      <c r="K1611" s="7">
        <v>88</v>
      </c>
      <c r="L1611" s="8">
        <v>175</v>
      </c>
      <c r="M1611" s="3">
        <v>3</v>
      </c>
      <c r="N1611" s="3">
        <v>5</v>
      </c>
      <c r="O1611" s="2" t="s">
        <v>30</v>
      </c>
      <c r="P1611" s="9" t="s">
        <v>3226</v>
      </c>
      <c r="Q1611" s="9" t="s">
        <v>19196</v>
      </c>
      <c r="R1611" s="10">
        <v>42542</v>
      </c>
      <c r="S1611" s="16">
        <v>45280.266740393803</v>
      </c>
      <c r="T1611" s="1" t="s">
        <v>19919</v>
      </c>
      <c r="U1611" s="46">
        <v>2016</v>
      </c>
      <c r="V1611" s="46">
        <v>2023</v>
      </c>
    </row>
    <row r="1612" spans="1:22" x14ac:dyDescent="0.3">
      <c r="A1612" s="3">
        <v>1611</v>
      </c>
      <c r="B1612" s="2" t="s">
        <v>3229</v>
      </c>
      <c r="C1612" s="2" t="s">
        <v>63</v>
      </c>
      <c r="D1612" s="2" t="s">
        <v>50</v>
      </c>
      <c r="E1612" s="3">
        <v>2006</v>
      </c>
      <c r="F1612" s="4">
        <v>36171.47</v>
      </c>
      <c r="G1612" s="5">
        <v>207674</v>
      </c>
      <c r="H1612" s="2" t="s">
        <v>28</v>
      </c>
      <c r="I1612" s="2" t="s">
        <v>29</v>
      </c>
      <c r="J1612" s="6">
        <v>4.4000000000000004</v>
      </c>
      <c r="K1612" s="7">
        <v>102</v>
      </c>
      <c r="L1612" s="8">
        <v>400</v>
      </c>
      <c r="M1612" s="3">
        <v>5</v>
      </c>
      <c r="N1612" s="3">
        <v>5</v>
      </c>
      <c r="O1612" s="2" t="s">
        <v>42</v>
      </c>
      <c r="P1612" s="9" t="s">
        <v>3228</v>
      </c>
      <c r="Q1612" s="9" t="s">
        <v>16184</v>
      </c>
      <c r="R1612" s="10">
        <v>45071</v>
      </c>
      <c r="S1612" s="16">
        <v>45213.093305706861</v>
      </c>
      <c r="T1612" s="1" t="s">
        <v>19918</v>
      </c>
      <c r="U1612" s="46">
        <v>2023</v>
      </c>
      <c r="V1612" s="46">
        <v>2023</v>
      </c>
    </row>
    <row r="1613" spans="1:22" x14ac:dyDescent="0.3">
      <c r="A1613" s="3">
        <v>1612</v>
      </c>
      <c r="B1613" s="2" t="s">
        <v>3231</v>
      </c>
      <c r="C1613" s="2" t="s">
        <v>63</v>
      </c>
      <c r="D1613" s="2" t="s">
        <v>34</v>
      </c>
      <c r="E1613" s="3">
        <v>2015</v>
      </c>
      <c r="F1613" s="4">
        <v>33006.910000000003</v>
      </c>
      <c r="G1613" s="5">
        <v>225912</v>
      </c>
      <c r="H1613" s="2" t="s">
        <v>35</v>
      </c>
      <c r="I1613" s="2" t="s">
        <v>22</v>
      </c>
      <c r="J1613" s="6">
        <v>4</v>
      </c>
      <c r="K1613" s="7">
        <v>491</v>
      </c>
      <c r="L1613" s="8">
        <v>104</v>
      </c>
      <c r="M1613" s="3">
        <v>4</v>
      </c>
      <c r="N1613" s="3">
        <v>2</v>
      </c>
      <c r="O1613" s="2" t="s">
        <v>65</v>
      </c>
      <c r="P1613" s="9" t="s">
        <v>3230</v>
      </c>
      <c r="Q1613" s="9" t="s">
        <v>16185</v>
      </c>
      <c r="R1613" s="10">
        <v>44647</v>
      </c>
      <c r="S1613" s="16">
        <v>45482.079102866293</v>
      </c>
      <c r="T1613" s="1" t="s">
        <v>19916</v>
      </c>
      <c r="U1613" s="46">
        <v>2022</v>
      </c>
      <c r="V1613" s="46">
        <v>2024</v>
      </c>
    </row>
    <row r="1614" spans="1:22" x14ac:dyDescent="0.3">
      <c r="A1614" s="3">
        <v>1613</v>
      </c>
      <c r="B1614" s="2" t="s">
        <v>3233</v>
      </c>
      <c r="C1614" s="2" t="s">
        <v>74</v>
      </c>
      <c r="D1614" s="2" t="s">
        <v>27</v>
      </c>
      <c r="E1614" s="3">
        <v>2023</v>
      </c>
      <c r="F1614" s="4">
        <v>10730.7</v>
      </c>
      <c r="G1614" s="5">
        <v>248106</v>
      </c>
      <c r="H1614" s="2" t="s">
        <v>35</v>
      </c>
      <c r="I1614" s="2" t="s">
        <v>22</v>
      </c>
      <c r="J1614" s="6">
        <v>1.6</v>
      </c>
      <c r="K1614" s="7">
        <v>661</v>
      </c>
      <c r="L1614" s="8">
        <v>543</v>
      </c>
      <c r="M1614" s="3">
        <v>3</v>
      </c>
      <c r="N1614" s="3">
        <v>7</v>
      </c>
      <c r="O1614" s="2" t="s">
        <v>30</v>
      </c>
      <c r="P1614" s="9" t="s">
        <v>3232</v>
      </c>
      <c r="Q1614" s="9" t="s">
        <v>16186</v>
      </c>
      <c r="R1614" s="10">
        <v>42434</v>
      </c>
      <c r="S1614" s="16">
        <v>45308.012289503633</v>
      </c>
      <c r="T1614" s="1" t="s">
        <v>19916</v>
      </c>
      <c r="U1614" s="46">
        <v>2016</v>
      </c>
      <c r="V1614" s="46">
        <v>2024</v>
      </c>
    </row>
    <row r="1615" spans="1:22" x14ac:dyDescent="0.3">
      <c r="A1615" s="3">
        <v>1614</v>
      </c>
      <c r="B1615" s="2" t="s">
        <v>3235</v>
      </c>
      <c r="C1615" s="2" t="s">
        <v>19</v>
      </c>
      <c r="D1615" s="2" t="s">
        <v>46</v>
      </c>
      <c r="E1615" s="3">
        <v>1998</v>
      </c>
      <c r="F1615" s="4">
        <v>57817.4</v>
      </c>
      <c r="G1615" s="5">
        <v>47420</v>
      </c>
      <c r="H1615" s="2" t="s">
        <v>21</v>
      </c>
      <c r="I1615" s="2" t="s">
        <v>22</v>
      </c>
      <c r="J1615" s="6">
        <v>2.1</v>
      </c>
      <c r="K1615" s="7">
        <v>203</v>
      </c>
      <c r="L1615" s="8">
        <v>177</v>
      </c>
      <c r="M1615" s="3">
        <v>2</v>
      </c>
      <c r="N1615" s="3">
        <v>2</v>
      </c>
      <c r="O1615" s="2" t="s">
        <v>36</v>
      </c>
      <c r="P1615" s="9" t="s">
        <v>3234</v>
      </c>
      <c r="Q1615" s="9" t="s">
        <v>16187</v>
      </c>
      <c r="R1615" s="10">
        <v>44164</v>
      </c>
      <c r="S1615" s="16">
        <v>45424.543595764873</v>
      </c>
      <c r="T1615" s="1" t="s">
        <v>19924</v>
      </c>
      <c r="U1615" s="46">
        <v>2020</v>
      </c>
      <c r="V1615" s="46">
        <v>2024</v>
      </c>
    </row>
    <row r="1616" spans="1:22" x14ac:dyDescent="0.3">
      <c r="A1616" s="3">
        <v>1615</v>
      </c>
      <c r="B1616" s="2" t="s">
        <v>398</v>
      </c>
      <c r="C1616" s="2" t="s">
        <v>118</v>
      </c>
      <c r="D1616" s="2" t="s">
        <v>27</v>
      </c>
      <c r="E1616" s="3">
        <v>2001</v>
      </c>
      <c r="F1616" s="4">
        <v>44607.17</v>
      </c>
      <c r="G1616" s="5">
        <v>187186</v>
      </c>
      <c r="H1616" s="2" t="s">
        <v>28</v>
      </c>
      <c r="I1616" s="2" t="s">
        <v>22</v>
      </c>
      <c r="J1616" s="6">
        <v>1.4</v>
      </c>
      <c r="K1616" s="7">
        <v>159</v>
      </c>
      <c r="L1616" s="8">
        <v>477</v>
      </c>
      <c r="M1616" s="3">
        <v>3</v>
      </c>
      <c r="N1616" s="3">
        <v>4</v>
      </c>
      <c r="O1616" s="2" t="s">
        <v>42</v>
      </c>
      <c r="P1616" s="9" t="s">
        <v>3236</v>
      </c>
      <c r="Q1616" s="9" t="s">
        <v>16188</v>
      </c>
      <c r="R1616" s="10">
        <v>43356</v>
      </c>
      <c r="S1616" s="16">
        <v>45519.608608767463</v>
      </c>
      <c r="T1616" s="1" t="s">
        <v>19922</v>
      </c>
      <c r="U1616" s="46">
        <v>2018</v>
      </c>
      <c r="V1616" s="46">
        <v>2024</v>
      </c>
    </row>
    <row r="1617" spans="1:22" x14ac:dyDescent="0.3">
      <c r="A1617" s="3">
        <v>1616</v>
      </c>
      <c r="B1617" s="2" t="s">
        <v>3238</v>
      </c>
      <c r="C1617" s="2" t="s">
        <v>107</v>
      </c>
      <c r="D1617" s="2" t="s">
        <v>34</v>
      </c>
      <c r="E1617" s="3">
        <v>2001</v>
      </c>
      <c r="F1617" s="4">
        <v>12220.47</v>
      </c>
      <c r="G1617" s="5">
        <v>222475</v>
      </c>
      <c r="H1617" s="2" t="s">
        <v>35</v>
      </c>
      <c r="I1617" s="2" t="s">
        <v>22</v>
      </c>
      <c r="J1617" s="6">
        <v>1.2</v>
      </c>
      <c r="K1617" s="7">
        <v>410</v>
      </c>
      <c r="L1617" s="8">
        <v>720</v>
      </c>
      <c r="M1617" s="3">
        <v>3</v>
      </c>
      <c r="N1617" s="3">
        <v>7</v>
      </c>
      <c r="O1617" s="2" t="s">
        <v>42</v>
      </c>
      <c r="P1617" s="9" t="s">
        <v>3237</v>
      </c>
      <c r="Q1617" s="9" t="s">
        <v>16189</v>
      </c>
      <c r="R1617" s="10">
        <v>44812</v>
      </c>
      <c r="S1617" s="16">
        <v>45443.527392524222</v>
      </c>
      <c r="T1617" s="1" t="s">
        <v>19922</v>
      </c>
      <c r="U1617" s="46">
        <v>2022</v>
      </c>
      <c r="V1617" s="46">
        <v>2024</v>
      </c>
    </row>
    <row r="1618" spans="1:22" x14ac:dyDescent="0.3">
      <c r="A1618" s="3">
        <v>1617</v>
      </c>
      <c r="B1618" s="2" t="s">
        <v>3240</v>
      </c>
      <c r="C1618" s="2" t="s">
        <v>107</v>
      </c>
      <c r="D1618" s="2" t="s">
        <v>56</v>
      </c>
      <c r="E1618" s="3">
        <v>2007</v>
      </c>
      <c r="F1618" s="4">
        <v>17681.57</v>
      </c>
      <c r="G1618" s="5">
        <v>139215</v>
      </c>
      <c r="H1618" s="2" t="s">
        <v>21</v>
      </c>
      <c r="I1618" s="2" t="s">
        <v>29</v>
      </c>
      <c r="J1618" s="6">
        <v>4.8</v>
      </c>
      <c r="K1618" s="7">
        <v>234</v>
      </c>
      <c r="L1618" s="8">
        <v>235</v>
      </c>
      <c r="M1618" s="3">
        <v>5</v>
      </c>
      <c r="N1618" s="3">
        <v>2</v>
      </c>
      <c r="O1618" s="2" t="s">
        <v>30</v>
      </c>
      <c r="P1618" s="9" t="s">
        <v>3239</v>
      </c>
      <c r="Q1618" s="9" t="s">
        <v>16190</v>
      </c>
      <c r="R1618" s="10">
        <v>42139</v>
      </c>
      <c r="S1618" s="16">
        <v>45352.259138873487</v>
      </c>
      <c r="T1618" s="1" t="s">
        <v>19918</v>
      </c>
      <c r="U1618" s="46">
        <v>2015</v>
      </c>
      <c r="V1618" s="46">
        <v>2024</v>
      </c>
    </row>
    <row r="1619" spans="1:22" x14ac:dyDescent="0.3">
      <c r="A1619" s="3">
        <v>1618</v>
      </c>
      <c r="B1619" s="2" t="s">
        <v>3242</v>
      </c>
      <c r="C1619" s="2" t="s">
        <v>39</v>
      </c>
      <c r="D1619" s="2" t="s">
        <v>92</v>
      </c>
      <c r="E1619" s="3">
        <v>1998</v>
      </c>
      <c r="F1619" s="4">
        <v>40443.910000000003</v>
      </c>
      <c r="G1619" s="5">
        <v>7709</v>
      </c>
      <c r="H1619" s="2" t="s">
        <v>35</v>
      </c>
      <c r="I1619" s="2" t="s">
        <v>22</v>
      </c>
      <c r="J1619" s="6">
        <v>2.8</v>
      </c>
      <c r="K1619" s="7">
        <v>552</v>
      </c>
      <c r="L1619" s="8">
        <v>565</v>
      </c>
      <c r="M1619" s="3">
        <v>2</v>
      </c>
      <c r="N1619" s="3">
        <v>4</v>
      </c>
      <c r="O1619" s="2" t="s">
        <v>80</v>
      </c>
      <c r="P1619" s="9" t="s">
        <v>3241</v>
      </c>
      <c r="Q1619" s="9" t="s">
        <v>19452</v>
      </c>
      <c r="R1619" s="10">
        <v>43972</v>
      </c>
      <c r="S1619" s="16">
        <v>45385.261739393602</v>
      </c>
      <c r="T1619" s="1" t="s">
        <v>19918</v>
      </c>
      <c r="U1619" s="46">
        <v>2020</v>
      </c>
      <c r="V1619" s="46">
        <v>2024</v>
      </c>
    </row>
    <row r="1620" spans="1:22" x14ac:dyDescent="0.3">
      <c r="A1620" s="3">
        <v>1619</v>
      </c>
      <c r="B1620" s="2" t="s">
        <v>3244</v>
      </c>
      <c r="C1620" s="2" t="s">
        <v>45</v>
      </c>
      <c r="D1620" s="2" t="s">
        <v>79</v>
      </c>
      <c r="E1620" s="3">
        <v>2011</v>
      </c>
      <c r="F1620" s="4">
        <v>39928.870000000003</v>
      </c>
      <c r="G1620" s="5">
        <v>11826</v>
      </c>
      <c r="H1620" s="2" t="s">
        <v>35</v>
      </c>
      <c r="I1620" s="2" t="s">
        <v>22</v>
      </c>
      <c r="J1620" s="6">
        <v>2.5</v>
      </c>
      <c r="K1620" s="7">
        <v>613</v>
      </c>
      <c r="L1620" s="8">
        <v>222</v>
      </c>
      <c r="M1620" s="3">
        <v>2</v>
      </c>
      <c r="N1620" s="3">
        <v>2</v>
      </c>
      <c r="O1620" s="2" t="s">
        <v>85</v>
      </c>
      <c r="P1620" s="9" t="s">
        <v>3243</v>
      </c>
      <c r="Q1620" s="9" t="s">
        <v>16191</v>
      </c>
      <c r="R1620" s="10">
        <v>42748</v>
      </c>
      <c r="S1620" s="16">
        <v>45167.532193484411</v>
      </c>
      <c r="T1620" s="1" t="s">
        <v>19926</v>
      </c>
      <c r="U1620" s="46">
        <v>2017</v>
      </c>
      <c r="V1620" s="46">
        <v>2023</v>
      </c>
    </row>
    <row r="1621" spans="1:22" x14ac:dyDescent="0.3">
      <c r="A1621" s="3">
        <v>1620</v>
      </c>
      <c r="B1621" s="2" t="s">
        <v>3246</v>
      </c>
      <c r="C1621" s="2" t="s">
        <v>45</v>
      </c>
      <c r="D1621" s="2" t="s">
        <v>56</v>
      </c>
      <c r="E1621" s="3">
        <v>2016</v>
      </c>
      <c r="F1621" s="4">
        <v>6418.95</v>
      </c>
      <c r="G1621" s="5">
        <v>155909</v>
      </c>
      <c r="H1621" s="2" t="s">
        <v>41</v>
      </c>
      <c r="I1621" s="2" t="s">
        <v>29</v>
      </c>
      <c r="J1621" s="6">
        <v>4.9000000000000004</v>
      </c>
      <c r="K1621" s="7">
        <v>307</v>
      </c>
      <c r="L1621" s="8">
        <v>227</v>
      </c>
      <c r="M1621" s="3">
        <v>3</v>
      </c>
      <c r="N1621" s="3">
        <v>7</v>
      </c>
      <c r="O1621" s="2" t="s">
        <v>80</v>
      </c>
      <c r="P1621" s="9" t="s">
        <v>3245</v>
      </c>
      <c r="Q1621" s="9" t="s">
        <v>16192</v>
      </c>
      <c r="R1621" s="10">
        <v>43806</v>
      </c>
      <c r="S1621" s="16">
        <v>45301.587004446606</v>
      </c>
      <c r="T1621" s="1" t="s">
        <v>19925</v>
      </c>
      <c r="U1621" s="46">
        <v>2019</v>
      </c>
      <c r="V1621" s="46">
        <v>2024</v>
      </c>
    </row>
    <row r="1622" spans="1:22" x14ac:dyDescent="0.3">
      <c r="A1622" s="3">
        <v>1621</v>
      </c>
      <c r="B1622" s="2" t="s">
        <v>3248</v>
      </c>
      <c r="C1622" s="2" t="s">
        <v>118</v>
      </c>
      <c r="D1622" s="2" t="s">
        <v>34</v>
      </c>
      <c r="E1622" s="3">
        <v>2003</v>
      </c>
      <c r="F1622" s="4">
        <v>52111.95</v>
      </c>
      <c r="G1622" s="5">
        <v>62690</v>
      </c>
      <c r="H1622" s="2" t="s">
        <v>21</v>
      </c>
      <c r="I1622" s="2" t="s">
        <v>29</v>
      </c>
      <c r="J1622" s="6">
        <v>4.7</v>
      </c>
      <c r="K1622" s="7">
        <v>668</v>
      </c>
      <c r="L1622" s="8">
        <v>268</v>
      </c>
      <c r="M1622" s="3">
        <v>5</v>
      </c>
      <c r="N1622" s="3">
        <v>7</v>
      </c>
      <c r="O1622" s="2" t="s">
        <v>42</v>
      </c>
      <c r="P1622" s="9" t="s">
        <v>3247</v>
      </c>
      <c r="Q1622" s="9" t="s">
        <v>16193</v>
      </c>
      <c r="R1622" s="10">
        <v>42318</v>
      </c>
      <c r="S1622" s="16">
        <v>45622.705228091327</v>
      </c>
      <c r="T1622" s="1" t="s">
        <v>19924</v>
      </c>
      <c r="U1622" s="46">
        <v>2015</v>
      </c>
      <c r="V1622" s="46">
        <v>2024</v>
      </c>
    </row>
    <row r="1623" spans="1:22" x14ac:dyDescent="0.3">
      <c r="A1623" s="3">
        <v>1622</v>
      </c>
      <c r="B1623" s="2" t="s">
        <v>3250</v>
      </c>
      <c r="C1623" s="2" t="s">
        <v>63</v>
      </c>
      <c r="D1623" s="2" t="s">
        <v>34</v>
      </c>
      <c r="E1623" s="3">
        <v>1990</v>
      </c>
      <c r="F1623" s="4">
        <v>66819.899999999994</v>
      </c>
      <c r="G1623" s="5">
        <v>15728</v>
      </c>
      <c r="H1623" s="2" t="s">
        <v>35</v>
      </c>
      <c r="I1623" s="2" t="s">
        <v>29</v>
      </c>
      <c r="J1623" s="6">
        <v>4.5999999999999996</v>
      </c>
      <c r="K1623" s="7">
        <v>131</v>
      </c>
      <c r="L1623" s="8">
        <v>391</v>
      </c>
      <c r="M1623" s="3">
        <v>2</v>
      </c>
      <c r="N1623" s="3">
        <v>4</v>
      </c>
      <c r="O1623" s="2" t="s">
        <v>51</v>
      </c>
      <c r="P1623" s="9" t="s">
        <v>3249</v>
      </c>
      <c r="Q1623" s="9" t="s">
        <v>19694</v>
      </c>
      <c r="R1623" s="10">
        <v>43573</v>
      </c>
      <c r="S1623" s="16">
        <v>45170.59880680708</v>
      </c>
      <c r="T1623" s="1" t="s">
        <v>19917</v>
      </c>
      <c r="U1623" s="46">
        <v>2019</v>
      </c>
      <c r="V1623" s="46">
        <v>2023</v>
      </c>
    </row>
    <row r="1624" spans="1:22" x14ac:dyDescent="0.3">
      <c r="A1624" s="3">
        <v>1623</v>
      </c>
      <c r="B1624" s="2" t="s">
        <v>3252</v>
      </c>
      <c r="C1624" s="2" t="s">
        <v>39</v>
      </c>
      <c r="D1624" s="2" t="s">
        <v>64</v>
      </c>
      <c r="E1624" s="3">
        <v>2023</v>
      </c>
      <c r="F1624" s="4">
        <v>15617.45</v>
      </c>
      <c r="G1624" s="5">
        <v>116487</v>
      </c>
      <c r="H1624" s="2" t="s">
        <v>28</v>
      </c>
      <c r="I1624" s="2" t="s">
        <v>29</v>
      </c>
      <c r="J1624" s="6">
        <v>4.3</v>
      </c>
      <c r="K1624" s="7">
        <v>652</v>
      </c>
      <c r="L1624" s="8">
        <v>669</v>
      </c>
      <c r="M1624" s="3">
        <v>2</v>
      </c>
      <c r="N1624" s="3">
        <v>2</v>
      </c>
      <c r="O1624" s="2" t="s">
        <v>23</v>
      </c>
      <c r="P1624" s="9" t="s">
        <v>3251</v>
      </c>
      <c r="Q1624" s="9" t="s">
        <v>19197</v>
      </c>
      <c r="R1624" s="10">
        <v>43217</v>
      </c>
      <c r="S1624" s="16">
        <v>45477.260139073529</v>
      </c>
      <c r="T1624" s="1" t="s">
        <v>19917</v>
      </c>
      <c r="U1624" s="46">
        <v>2018</v>
      </c>
      <c r="V1624" s="46">
        <v>2024</v>
      </c>
    </row>
    <row r="1625" spans="1:22" x14ac:dyDescent="0.3">
      <c r="A1625" s="3">
        <v>1624</v>
      </c>
      <c r="B1625" s="2" t="s">
        <v>3254</v>
      </c>
      <c r="C1625" s="2" t="s">
        <v>45</v>
      </c>
      <c r="D1625" s="2" t="s">
        <v>34</v>
      </c>
      <c r="E1625" s="3">
        <v>2004</v>
      </c>
      <c r="F1625" s="4">
        <v>52527.75</v>
      </c>
      <c r="G1625" s="5">
        <v>218399</v>
      </c>
      <c r="H1625" s="2" t="s">
        <v>21</v>
      </c>
      <c r="I1625" s="2" t="s">
        <v>29</v>
      </c>
      <c r="J1625" s="6">
        <v>2.6</v>
      </c>
      <c r="K1625" s="7">
        <v>297</v>
      </c>
      <c r="L1625" s="8">
        <v>307</v>
      </c>
      <c r="M1625" s="3">
        <v>5</v>
      </c>
      <c r="N1625" s="3">
        <v>7</v>
      </c>
      <c r="O1625" s="2" t="s">
        <v>42</v>
      </c>
      <c r="P1625" s="9" t="s">
        <v>3253</v>
      </c>
      <c r="Q1625" s="9" t="s">
        <v>16194</v>
      </c>
      <c r="R1625" s="10">
        <v>44980</v>
      </c>
      <c r="S1625" s="16">
        <v>45294.431573360387</v>
      </c>
      <c r="T1625" s="1" t="s">
        <v>19915</v>
      </c>
      <c r="U1625" s="46">
        <v>2023</v>
      </c>
      <c r="V1625" s="46">
        <v>2024</v>
      </c>
    </row>
    <row r="1626" spans="1:22" x14ac:dyDescent="0.3">
      <c r="A1626" s="3">
        <v>1625</v>
      </c>
      <c r="B1626" s="2" t="s">
        <v>3256</v>
      </c>
      <c r="C1626" s="2" t="s">
        <v>19</v>
      </c>
      <c r="D1626" s="2" t="s">
        <v>34</v>
      </c>
      <c r="E1626" s="3">
        <v>1998</v>
      </c>
      <c r="F1626" s="4">
        <v>14483.91</v>
      </c>
      <c r="G1626" s="5">
        <v>70827</v>
      </c>
      <c r="H1626" s="2" t="s">
        <v>21</v>
      </c>
      <c r="I1626" s="2" t="s">
        <v>22</v>
      </c>
      <c r="J1626" s="6">
        <v>2.6</v>
      </c>
      <c r="K1626" s="7">
        <v>524</v>
      </c>
      <c r="L1626" s="8">
        <v>355</v>
      </c>
      <c r="M1626" s="3">
        <v>2</v>
      </c>
      <c r="N1626" s="3">
        <v>7</v>
      </c>
      <c r="O1626" s="2" t="s">
        <v>23</v>
      </c>
      <c r="P1626" s="9" t="s">
        <v>3255</v>
      </c>
      <c r="Q1626" s="9" t="s">
        <v>16195</v>
      </c>
      <c r="R1626" s="10">
        <v>44546</v>
      </c>
      <c r="S1626" s="16">
        <v>45140.954878021323</v>
      </c>
      <c r="T1626" s="1" t="s">
        <v>19925</v>
      </c>
      <c r="U1626" s="46">
        <v>2021</v>
      </c>
      <c r="V1626" s="46">
        <v>2023</v>
      </c>
    </row>
    <row r="1627" spans="1:22" x14ac:dyDescent="0.3">
      <c r="A1627" s="3">
        <v>1626</v>
      </c>
      <c r="B1627" s="2" t="s">
        <v>3258</v>
      </c>
      <c r="C1627" s="2" t="s">
        <v>19</v>
      </c>
      <c r="D1627" s="2" t="s">
        <v>27</v>
      </c>
      <c r="E1627" s="3">
        <v>2021</v>
      </c>
      <c r="F1627" s="4">
        <v>41293.43</v>
      </c>
      <c r="G1627" s="5">
        <v>105366</v>
      </c>
      <c r="H1627" s="2" t="s">
        <v>41</v>
      </c>
      <c r="I1627" s="2" t="s">
        <v>22</v>
      </c>
      <c r="J1627" s="6">
        <v>1.3</v>
      </c>
      <c r="K1627" s="7">
        <v>505</v>
      </c>
      <c r="L1627" s="8">
        <v>185</v>
      </c>
      <c r="M1627" s="3">
        <v>5</v>
      </c>
      <c r="N1627" s="3">
        <v>5</v>
      </c>
      <c r="O1627" s="2" t="s">
        <v>42</v>
      </c>
      <c r="P1627" s="9" t="s">
        <v>3257</v>
      </c>
      <c r="Q1627" s="9" t="s">
        <v>19453</v>
      </c>
      <c r="R1627" s="10">
        <v>44306</v>
      </c>
      <c r="S1627" s="16">
        <v>45510.262739593643</v>
      </c>
      <c r="T1627" s="1" t="s">
        <v>19917</v>
      </c>
      <c r="U1627" s="46">
        <v>2021</v>
      </c>
      <c r="V1627" s="46">
        <v>2024</v>
      </c>
    </row>
    <row r="1628" spans="1:22" x14ac:dyDescent="0.3">
      <c r="A1628" s="3">
        <v>1627</v>
      </c>
      <c r="B1628" s="2" t="s">
        <v>11450</v>
      </c>
      <c r="C1628" s="2" t="s">
        <v>33</v>
      </c>
      <c r="D1628" s="2" t="s">
        <v>40</v>
      </c>
      <c r="E1628" s="3">
        <v>2010</v>
      </c>
      <c r="F1628" s="4">
        <v>9650.7099999999991</v>
      </c>
      <c r="G1628" s="5">
        <v>271163</v>
      </c>
      <c r="H1628" s="2" t="s">
        <v>35</v>
      </c>
      <c r="I1628" s="2" t="s">
        <v>22</v>
      </c>
      <c r="J1628" s="6">
        <v>4.4000000000000004</v>
      </c>
      <c r="K1628" s="7">
        <v>384</v>
      </c>
      <c r="L1628" s="8">
        <v>111</v>
      </c>
      <c r="M1628" s="3">
        <v>5</v>
      </c>
      <c r="N1628" s="3">
        <v>5</v>
      </c>
      <c r="O1628" s="2" t="s">
        <v>65</v>
      </c>
      <c r="P1628" s="9" t="s">
        <v>3259</v>
      </c>
      <c r="Q1628" s="9" t="s">
        <v>19454</v>
      </c>
      <c r="R1628" s="10">
        <v>45321</v>
      </c>
      <c r="S1628" s="16">
        <v>45538.884463938513</v>
      </c>
      <c r="T1628" s="1" t="s">
        <v>19926</v>
      </c>
      <c r="U1628" s="46">
        <v>2024</v>
      </c>
      <c r="V1628" s="46">
        <v>2024</v>
      </c>
    </row>
    <row r="1629" spans="1:22" x14ac:dyDescent="0.3">
      <c r="A1629" s="3">
        <v>1628</v>
      </c>
      <c r="B1629" s="2" t="s">
        <v>3261</v>
      </c>
      <c r="C1629" s="2" t="s">
        <v>39</v>
      </c>
      <c r="D1629" s="2" t="s">
        <v>50</v>
      </c>
      <c r="E1629" s="3">
        <v>2022</v>
      </c>
      <c r="F1629" s="4">
        <v>64378.27</v>
      </c>
      <c r="G1629" s="5">
        <v>38215</v>
      </c>
      <c r="H1629" s="2" t="s">
        <v>21</v>
      </c>
      <c r="I1629" s="2" t="s">
        <v>22</v>
      </c>
      <c r="J1629" s="6">
        <v>2.2999999999999998</v>
      </c>
      <c r="K1629" s="7">
        <v>259</v>
      </c>
      <c r="L1629" s="8">
        <v>594</v>
      </c>
      <c r="M1629" s="3">
        <v>4</v>
      </c>
      <c r="N1629" s="3">
        <v>4</v>
      </c>
      <c r="O1629" s="2" t="s">
        <v>85</v>
      </c>
      <c r="P1629" s="9" t="s">
        <v>3260</v>
      </c>
      <c r="Q1629" s="9" t="s">
        <v>16196</v>
      </c>
      <c r="R1629" s="10">
        <v>43758</v>
      </c>
      <c r="S1629" s="16">
        <v>45534.357558557429</v>
      </c>
      <c r="T1629" s="1" t="s">
        <v>19923</v>
      </c>
      <c r="U1629" s="46">
        <v>2019</v>
      </c>
      <c r="V1629" s="46">
        <v>2024</v>
      </c>
    </row>
    <row r="1630" spans="1:22" x14ac:dyDescent="0.3">
      <c r="A1630" s="3">
        <v>1629</v>
      </c>
      <c r="B1630" s="2" t="s">
        <v>3263</v>
      </c>
      <c r="C1630" s="2" t="s">
        <v>39</v>
      </c>
      <c r="D1630" s="2" t="s">
        <v>27</v>
      </c>
      <c r="E1630" s="3">
        <v>2017</v>
      </c>
      <c r="F1630" s="4">
        <v>42862.7</v>
      </c>
      <c r="G1630" s="5">
        <v>166494</v>
      </c>
      <c r="H1630" s="2" t="s">
        <v>21</v>
      </c>
      <c r="I1630" s="2" t="s">
        <v>29</v>
      </c>
      <c r="J1630" s="6">
        <v>1.8</v>
      </c>
      <c r="K1630" s="7">
        <v>632</v>
      </c>
      <c r="L1630" s="8">
        <v>187</v>
      </c>
      <c r="M1630" s="3">
        <v>4</v>
      </c>
      <c r="N1630" s="3">
        <v>4</v>
      </c>
      <c r="O1630" s="2" t="s">
        <v>85</v>
      </c>
      <c r="P1630" s="9" t="s">
        <v>3262</v>
      </c>
      <c r="Q1630" s="9" t="s">
        <v>16197</v>
      </c>
      <c r="R1630" s="10">
        <v>42754</v>
      </c>
      <c r="S1630" s="16">
        <v>45571.448976841093</v>
      </c>
      <c r="T1630" s="1" t="s">
        <v>19926</v>
      </c>
      <c r="U1630" s="46">
        <v>2017</v>
      </c>
      <c r="V1630" s="46">
        <v>2024</v>
      </c>
    </row>
    <row r="1631" spans="1:22" x14ac:dyDescent="0.3">
      <c r="A1631" s="3">
        <v>1630</v>
      </c>
      <c r="B1631" s="2" t="s">
        <v>3265</v>
      </c>
      <c r="C1631" s="2" t="s">
        <v>19</v>
      </c>
      <c r="D1631" s="2" t="s">
        <v>27</v>
      </c>
      <c r="E1631" s="3">
        <v>1991</v>
      </c>
      <c r="F1631" s="4">
        <v>61908.36</v>
      </c>
      <c r="G1631" s="5">
        <v>20589</v>
      </c>
      <c r="H1631" s="2" t="s">
        <v>35</v>
      </c>
      <c r="I1631" s="2" t="s">
        <v>22</v>
      </c>
      <c r="J1631" s="6">
        <v>4.9000000000000004</v>
      </c>
      <c r="K1631" s="7">
        <v>121</v>
      </c>
      <c r="L1631" s="8">
        <v>670</v>
      </c>
      <c r="M1631" s="3">
        <v>5</v>
      </c>
      <c r="N1631" s="3">
        <v>7</v>
      </c>
      <c r="O1631" s="2" t="s">
        <v>85</v>
      </c>
      <c r="P1631" s="9" t="s">
        <v>3264</v>
      </c>
      <c r="Q1631" s="9" t="s">
        <v>16198</v>
      </c>
      <c r="R1631" s="10">
        <v>45465</v>
      </c>
      <c r="S1631" s="16">
        <v>45580.940875220767</v>
      </c>
      <c r="T1631" s="1" t="s">
        <v>19919</v>
      </c>
      <c r="U1631" s="46">
        <v>2024</v>
      </c>
      <c r="V1631" s="46">
        <v>2024</v>
      </c>
    </row>
    <row r="1632" spans="1:22" x14ac:dyDescent="0.3">
      <c r="A1632" s="3">
        <v>1631</v>
      </c>
      <c r="B1632" s="2" t="s">
        <v>3267</v>
      </c>
      <c r="C1632" s="2" t="s">
        <v>107</v>
      </c>
      <c r="D1632" s="2" t="s">
        <v>79</v>
      </c>
      <c r="E1632" s="3">
        <v>2023</v>
      </c>
      <c r="F1632" s="4">
        <v>59287.45</v>
      </c>
      <c r="G1632" s="5">
        <v>124159</v>
      </c>
      <c r="H1632" s="2" t="s">
        <v>41</v>
      </c>
      <c r="I1632" s="2" t="s">
        <v>22</v>
      </c>
      <c r="J1632" s="6">
        <v>1.7</v>
      </c>
      <c r="K1632" s="7">
        <v>72</v>
      </c>
      <c r="L1632" s="8">
        <v>218</v>
      </c>
      <c r="M1632" s="3">
        <v>2</v>
      </c>
      <c r="N1632" s="3">
        <v>7</v>
      </c>
      <c r="O1632" s="2" t="s">
        <v>42</v>
      </c>
      <c r="P1632" s="9" t="s">
        <v>3266</v>
      </c>
      <c r="Q1632" s="9" t="s">
        <v>16199</v>
      </c>
      <c r="R1632" s="10">
        <v>44880</v>
      </c>
      <c r="S1632" s="16">
        <v>45569.550597165151</v>
      </c>
      <c r="T1632" s="1" t="s">
        <v>19924</v>
      </c>
      <c r="U1632" s="46">
        <v>2022</v>
      </c>
      <c r="V1632" s="46">
        <v>2024</v>
      </c>
    </row>
    <row r="1633" spans="1:22" x14ac:dyDescent="0.3">
      <c r="A1633" s="3">
        <v>1632</v>
      </c>
      <c r="B1633" s="2" t="s">
        <v>3269</v>
      </c>
      <c r="C1633" s="2" t="s">
        <v>39</v>
      </c>
      <c r="D1633" s="2" t="s">
        <v>64</v>
      </c>
      <c r="E1633" s="3">
        <v>2005</v>
      </c>
      <c r="F1633" s="4">
        <v>14805.98</v>
      </c>
      <c r="G1633" s="5">
        <v>283990</v>
      </c>
      <c r="H1633" s="2" t="s">
        <v>28</v>
      </c>
      <c r="I1633" s="2" t="s">
        <v>22</v>
      </c>
      <c r="J1633" s="6">
        <v>3.9</v>
      </c>
      <c r="K1633" s="7">
        <v>119</v>
      </c>
      <c r="L1633" s="8">
        <v>176</v>
      </c>
      <c r="M1633" s="3">
        <v>3</v>
      </c>
      <c r="N1633" s="3">
        <v>4</v>
      </c>
      <c r="O1633" s="2" t="s">
        <v>36</v>
      </c>
      <c r="P1633" s="9" t="s">
        <v>3268</v>
      </c>
      <c r="Q1633" s="9" t="s">
        <v>16200</v>
      </c>
      <c r="R1633" s="10">
        <v>41860</v>
      </c>
      <c r="S1633" s="16">
        <v>45542.827252496223</v>
      </c>
      <c r="T1633" s="1" t="s">
        <v>19921</v>
      </c>
      <c r="U1633" s="46">
        <v>2014</v>
      </c>
      <c r="V1633" s="46">
        <v>2024</v>
      </c>
    </row>
    <row r="1634" spans="1:22" x14ac:dyDescent="0.3">
      <c r="A1634" s="3">
        <v>1633</v>
      </c>
      <c r="B1634" s="2" t="s">
        <v>3271</v>
      </c>
      <c r="C1634" s="2" t="s">
        <v>49</v>
      </c>
      <c r="D1634" s="2" t="s">
        <v>50</v>
      </c>
      <c r="E1634" s="3">
        <v>1993</v>
      </c>
      <c r="F1634" s="4">
        <v>57637.68</v>
      </c>
      <c r="G1634" s="5">
        <v>36112</v>
      </c>
      <c r="H1634" s="2" t="s">
        <v>21</v>
      </c>
      <c r="I1634" s="2" t="s">
        <v>22</v>
      </c>
      <c r="J1634" s="6">
        <v>3</v>
      </c>
      <c r="K1634" s="7">
        <v>457</v>
      </c>
      <c r="L1634" s="8">
        <v>398</v>
      </c>
      <c r="M1634" s="3">
        <v>2</v>
      </c>
      <c r="N1634" s="3">
        <v>7</v>
      </c>
      <c r="O1634" s="2" t="s">
        <v>51</v>
      </c>
      <c r="P1634" s="9" t="s">
        <v>3270</v>
      </c>
      <c r="Q1634" s="9" t="s">
        <v>19198</v>
      </c>
      <c r="R1634" s="10">
        <v>44819</v>
      </c>
      <c r="S1634" s="16">
        <v>45461.63501404853</v>
      </c>
      <c r="T1634" s="1" t="s">
        <v>19922</v>
      </c>
      <c r="U1634" s="46">
        <v>2022</v>
      </c>
      <c r="V1634" s="46">
        <v>2024</v>
      </c>
    </row>
    <row r="1635" spans="1:22" x14ac:dyDescent="0.3">
      <c r="A1635" s="3">
        <v>1634</v>
      </c>
      <c r="B1635" s="2" t="s">
        <v>3273</v>
      </c>
      <c r="C1635" s="2" t="s">
        <v>33</v>
      </c>
      <c r="D1635" s="2" t="s">
        <v>79</v>
      </c>
      <c r="E1635" s="3">
        <v>2001</v>
      </c>
      <c r="F1635" s="4">
        <v>58249.31</v>
      </c>
      <c r="G1635" s="5">
        <v>243050</v>
      </c>
      <c r="H1635" s="2" t="s">
        <v>41</v>
      </c>
      <c r="I1635" s="2" t="s">
        <v>22</v>
      </c>
      <c r="J1635" s="6">
        <v>5.0999999999999996</v>
      </c>
      <c r="K1635" s="7">
        <v>86</v>
      </c>
      <c r="L1635" s="8">
        <v>353</v>
      </c>
      <c r="M1635" s="3">
        <v>3</v>
      </c>
      <c r="N1635" s="3">
        <v>5</v>
      </c>
      <c r="O1635" s="2" t="s">
        <v>23</v>
      </c>
      <c r="P1635" s="9" t="s">
        <v>3272</v>
      </c>
      <c r="Q1635" s="9" t="s">
        <v>18948</v>
      </c>
      <c r="R1635" s="10">
        <v>42323</v>
      </c>
      <c r="S1635" s="16">
        <v>45855.767840613837</v>
      </c>
      <c r="T1635" s="1" t="s">
        <v>19924</v>
      </c>
      <c r="U1635" s="46">
        <v>2015</v>
      </c>
      <c r="V1635" s="46">
        <v>2025</v>
      </c>
    </row>
    <row r="1636" spans="1:22" x14ac:dyDescent="0.3">
      <c r="A1636" s="3">
        <v>1635</v>
      </c>
      <c r="B1636" s="2" t="s">
        <v>3275</v>
      </c>
      <c r="C1636" s="2" t="s">
        <v>39</v>
      </c>
      <c r="D1636" s="2" t="s">
        <v>40</v>
      </c>
      <c r="E1636" s="3">
        <v>2019</v>
      </c>
      <c r="F1636" s="4">
        <v>17160.150000000001</v>
      </c>
      <c r="G1636" s="5">
        <v>175124</v>
      </c>
      <c r="H1636" s="2" t="s">
        <v>41</v>
      </c>
      <c r="I1636" s="2" t="s">
        <v>29</v>
      </c>
      <c r="J1636" s="6">
        <v>4.5</v>
      </c>
      <c r="K1636" s="7">
        <v>576</v>
      </c>
      <c r="L1636" s="8">
        <v>226</v>
      </c>
      <c r="M1636" s="3">
        <v>4</v>
      </c>
      <c r="N1636" s="3">
        <v>5</v>
      </c>
      <c r="O1636" s="2" t="s">
        <v>23</v>
      </c>
      <c r="P1636" s="9" t="s">
        <v>3274</v>
      </c>
      <c r="Q1636" s="9" t="s">
        <v>16201</v>
      </c>
      <c r="R1636" s="10">
        <v>44547</v>
      </c>
      <c r="S1636" s="16">
        <v>45599.632613568428</v>
      </c>
      <c r="T1636" s="1" t="s">
        <v>19925</v>
      </c>
      <c r="U1636" s="46">
        <v>2021</v>
      </c>
      <c r="V1636" s="46">
        <v>2024</v>
      </c>
    </row>
    <row r="1637" spans="1:22" x14ac:dyDescent="0.3">
      <c r="A1637" s="3">
        <v>1636</v>
      </c>
      <c r="B1637" s="2" t="s">
        <v>3277</v>
      </c>
      <c r="C1637" s="2" t="s">
        <v>39</v>
      </c>
      <c r="D1637" s="2" t="s">
        <v>40</v>
      </c>
      <c r="E1637" s="3">
        <v>1992</v>
      </c>
      <c r="F1637" s="4">
        <v>16869.939999999999</v>
      </c>
      <c r="G1637" s="5">
        <v>163801</v>
      </c>
      <c r="H1637" s="2" t="s">
        <v>41</v>
      </c>
      <c r="I1637" s="2" t="s">
        <v>29</v>
      </c>
      <c r="J1637" s="6">
        <v>5.6</v>
      </c>
      <c r="K1637" s="7">
        <v>154</v>
      </c>
      <c r="L1637" s="8">
        <v>740</v>
      </c>
      <c r="M1637" s="3">
        <v>3</v>
      </c>
      <c r="N1637" s="3">
        <v>7</v>
      </c>
      <c r="O1637" s="2" t="s">
        <v>42</v>
      </c>
      <c r="P1637" s="9" t="s">
        <v>3276</v>
      </c>
      <c r="Q1637" s="9" t="s">
        <v>16202</v>
      </c>
      <c r="R1637" s="10">
        <v>42683</v>
      </c>
      <c r="S1637" s="16">
        <v>45312.393165678863</v>
      </c>
      <c r="T1637" s="1" t="s">
        <v>19924</v>
      </c>
      <c r="U1637" s="46">
        <v>2016</v>
      </c>
      <c r="V1637" s="46">
        <v>2024</v>
      </c>
    </row>
    <row r="1638" spans="1:22" x14ac:dyDescent="0.3">
      <c r="A1638" s="3">
        <v>1637</v>
      </c>
      <c r="B1638" s="2" t="s">
        <v>3279</v>
      </c>
      <c r="C1638" s="2" t="s">
        <v>39</v>
      </c>
      <c r="D1638" s="2" t="s">
        <v>40</v>
      </c>
      <c r="E1638" s="3">
        <v>2015</v>
      </c>
      <c r="F1638" s="4">
        <v>37459.620000000003</v>
      </c>
      <c r="G1638" s="5">
        <v>123784</v>
      </c>
      <c r="H1638" s="2" t="s">
        <v>28</v>
      </c>
      <c r="I1638" s="2" t="s">
        <v>29</v>
      </c>
      <c r="J1638" s="6">
        <v>3.4</v>
      </c>
      <c r="K1638" s="7">
        <v>516</v>
      </c>
      <c r="L1638" s="8">
        <v>506</v>
      </c>
      <c r="M1638" s="3">
        <v>3</v>
      </c>
      <c r="N1638" s="3">
        <v>4</v>
      </c>
      <c r="O1638" s="2" t="s">
        <v>65</v>
      </c>
      <c r="P1638" s="9" t="s">
        <v>3278</v>
      </c>
      <c r="Q1638" s="9" t="s">
        <v>16203</v>
      </c>
      <c r="R1638" s="10">
        <v>45486</v>
      </c>
      <c r="S1638" s="16">
        <v>45146.796046254967</v>
      </c>
      <c r="T1638" s="1" t="s">
        <v>19920</v>
      </c>
      <c r="U1638" s="46">
        <v>2024</v>
      </c>
      <c r="V1638" s="46">
        <v>2023</v>
      </c>
    </row>
    <row r="1639" spans="1:22" x14ac:dyDescent="0.3">
      <c r="A1639" s="3">
        <v>1638</v>
      </c>
      <c r="B1639" s="2" t="s">
        <v>3281</v>
      </c>
      <c r="C1639" s="2" t="s">
        <v>63</v>
      </c>
      <c r="D1639" s="2" t="s">
        <v>40</v>
      </c>
      <c r="E1639" s="3">
        <v>2005</v>
      </c>
      <c r="F1639" s="4">
        <v>13633.91</v>
      </c>
      <c r="G1639" s="5">
        <v>22402</v>
      </c>
      <c r="H1639" s="2" t="s">
        <v>21</v>
      </c>
      <c r="I1639" s="2" t="s">
        <v>29</v>
      </c>
      <c r="J1639" s="6">
        <v>1.2</v>
      </c>
      <c r="K1639" s="7">
        <v>153</v>
      </c>
      <c r="L1639" s="8">
        <v>262</v>
      </c>
      <c r="M1639" s="3">
        <v>2</v>
      </c>
      <c r="N1639" s="3">
        <v>2</v>
      </c>
      <c r="O1639" s="2" t="s">
        <v>65</v>
      </c>
      <c r="P1639" s="9" t="s">
        <v>3280</v>
      </c>
      <c r="Q1639" s="9" t="s">
        <v>16204</v>
      </c>
      <c r="R1639" s="10">
        <v>42613</v>
      </c>
      <c r="S1639" s="16">
        <v>45517.710229091543</v>
      </c>
      <c r="T1639" s="1" t="s">
        <v>19921</v>
      </c>
      <c r="U1639" s="46">
        <v>2016</v>
      </c>
      <c r="V1639" s="46">
        <v>2024</v>
      </c>
    </row>
    <row r="1640" spans="1:22" x14ac:dyDescent="0.3">
      <c r="A1640" s="3">
        <v>1639</v>
      </c>
      <c r="B1640" s="2" t="s">
        <v>2873</v>
      </c>
      <c r="C1640" s="2" t="s">
        <v>63</v>
      </c>
      <c r="D1640" s="2" t="s">
        <v>27</v>
      </c>
      <c r="E1640" s="3">
        <v>2024</v>
      </c>
      <c r="F1640" s="4">
        <v>53627.4</v>
      </c>
      <c r="G1640" s="5">
        <v>46756</v>
      </c>
      <c r="H1640" s="2" t="s">
        <v>41</v>
      </c>
      <c r="I1640" s="2" t="s">
        <v>29</v>
      </c>
      <c r="J1640" s="6">
        <v>3</v>
      </c>
      <c r="K1640" s="7">
        <v>412</v>
      </c>
      <c r="L1640" s="8">
        <v>510</v>
      </c>
      <c r="M1640" s="3">
        <v>5</v>
      </c>
      <c r="N1640" s="3">
        <v>7</v>
      </c>
      <c r="O1640" s="2" t="s">
        <v>65</v>
      </c>
      <c r="P1640" s="9" t="s">
        <v>3282</v>
      </c>
      <c r="Q1640" s="9" t="s">
        <v>16205</v>
      </c>
      <c r="R1640" s="10">
        <v>44785</v>
      </c>
      <c r="S1640" s="16">
        <v>45171.474982042128</v>
      </c>
      <c r="T1640" s="1" t="s">
        <v>19921</v>
      </c>
      <c r="U1640" s="46">
        <v>2022</v>
      </c>
      <c r="V1640" s="46">
        <v>2023</v>
      </c>
    </row>
    <row r="1641" spans="1:22" x14ac:dyDescent="0.3">
      <c r="A1641" s="3">
        <v>1640</v>
      </c>
      <c r="B1641" s="2" t="s">
        <v>3284</v>
      </c>
      <c r="C1641" s="2" t="s">
        <v>74</v>
      </c>
      <c r="D1641" s="2" t="s">
        <v>46</v>
      </c>
      <c r="E1641" s="3">
        <v>2002</v>
      </c>
      <c r="F1641" s="4">
        <v>45114.9</v>
      </c>
      <c r="G1641" s="5">
        <v>276999</v>
      </c>
      <c r="H1641" s="2" t="s">
        <v>41</v>
      </c>
      <c r="I1641" s="2" t="s">
        <v>29</v>
      </c>
      <c r="J1641" s="6">
        <v>3.5</v>
      </c>
      <c r="K1641" s="7">
        <v>523</v>
      </c>
      <c r="L1641" s="8">
        <v>691</v>
      </c>
      <c r="M1641" s="3">
        <v>4</v>
      </c>
      <c r="N1641" s="3">
        <v>4</v>
      </c>
      <c r="O1641" s="2" t="s">
        <v>85</v>
      </c>
      <c r="P1641" s="9" t="s">
        <v>3283</v>
      </c>
      <c r="Q1641" s="9" t="s">
        <v>16206</v>
      </c>
      <c r="R1641" s="10">
        <v>41865</v>
      </c>
      <c r="S1641" s="16">
        <v>45205.937874620628</v>
      </c>
      <c r="T1641" s="1" t="s">
        <v>19921</v>
      </c>
      <c r="U1641" s="46">
        <v>2014</v>
      </c>
      <c r="V1641" s="46">
        <v>2023</v>
      </c>
    </row>
    <row r="1642" spans="1:22" x14ac:dyDescent="0.3">
      <c r="A1642" s="3">
        <v>1641</v>
      </c>
      <c r="B1642" s="2" t="s">
        <v>3286</v>
      </c>
      <c r="C1642" s="2" t="s">
        <v>63</v>
      </c>
      <c r="D1642" s="2" t="s">
        <v>56</v>
      </c>
      <c r="E1642" s="3">
        <v>1994</v>
      </c>
      <c r="F1642" s="4">
        <v>7123.44</v>
      </c>
      <c r="G1642" s="5">
        <v>249138</v>
      </c>
      <c r="H1642" s="2" t="s">
        <v>21</v>
      </c>
      <c r="I1642" s="2" t="s">
        <v>29</v>
      </c>
      <c r="J1642" s="6">
        <v>2.8</v>
      </c>
      <c r="K1642" s="7">
        <v>636</v>
      </c>
      <c r="L1642" s="8">
        <v>184</v>
      </c>
      <c r="M1642" s="3">
        <v>2</v>
      </c>
      <c r="N1642" s="3">
        <v>4</v>
      </c>
      <c r="O1642" s="2" t="s">
        <v>80</v>
      </c>
      <c r="P1642" s="9" t="s">
        <v>3285</v>
      </c>
      <c r="Q1642" s="9" t="s">
        <v>16207</v>
      </c>
      <c r="R1642" s="10">
        <v>45158</v>
      </c>
      <c r="S1642" s="16">
        <v>45456.816050255773</v>
      </c>
      <c r="T1642" s="1" t="s">
        <v>19921</v>
      </c>
      <c r="U1642" s="46">
        <v>2023</v>
      </c>
      <c r="V1642" s="46">
        <v>2024</v>
      </c>
    </row>
    <row r="1643" spans="1:22" x14ac:dyDescent="0.3">
      <c r="A1643" s="3">
        <v>1642</v>
      </c>
      <c r="B1643" s="2" t="s">
        <v>3288</v>
      </c>
      <c r="C1643" s="2" t="s">
        <v>26</v>
      </c>
      <c r="D1643" s="2" t="s">
        <v>40</v>
      </c>
      <c r="E1643" s="3">
        <v>1997</v>
      </c>
      <c r="F1643" s="4">
        <v>69678.67</v>
      </c>
      <c r="G1643" s="5">
        <v>191323</v>
      </c>
      <c r="H1643" s="2" t="s">
        <v>35</v>
      </c>
      <c r="I1643" s="2" t="s">
        <v>29</v>
      </c>
      <c r="J1643" s="6">
        <v>5.5</v>
      </c>
      <c r="K1643" s="7">
        <v>637</v>
      </c>
      <c r="L1643" s="8">
        <v>243</v>
      </c>
      <c r="M1643" s="3">
        <v>2</v>
      </c>
      <c r="N1643" s="3">
        <v>7</v>
      </c>
      <c r="O1643" s="2" t="s">
        <v>85</v>
      </c>
      <c r="P1643" s="9" t="s">
        <v>3287</v>
      </c>
      <c r="Q1643" s="9" t="s">
        <v>16208</v>
      </c>
      <c r="R1643" s="10">
        <v>43011</v>
      </c>
      <c r="S1643" s="16">
        <v>45852.117110467807</v>
      </c>
      <c r="T1643" s="1" t="s">
        <v>19923</v>
      </c>
      <c r="U1643" s="46">
        <v>2017</v>
      </c>
      <c r="V1643" s="46">
        <v>2025</v>
      </c>
    </row>
    <row r="1644" spans="1:22" x14ac:dyDescent="0.3">
      <c r="A1644" s="3">
        <v>1643</v>
      </c>
      <c r="B1644" s="2" t="s">
        <v>3290</v>
      </c>
      <c r="C1644" s="2" t="s">
        <v>49</v>
      </c>
      <c r="D1644" s="2" t="s">
        <v>34</v>
      </c>
      <c r="E1644" s="3">
        <v>2018</v>
      </c>
      <c r="F1644" s="4">
        <v>70087.199999999997</v>
      </c>
      <c r="G1644" s="5">
        <v>264341</v>
      </c>
      <c r="H1644" s="2" t="s">
        <v>28</v>
      </c>
      <c r="I1644" s="2" t="s">
        <v>29</v>
      </c>
      <c r="J1644" s="6">
        <v>1.8</v>
      </c>
      <c r="K1644" s="7">
        <v>491</v>
      </c>
      <c r="L1644" s="8">
        <v>506</v>
      </c>
      <c r="M1644" s="3">
        <v>3</v>
      </c>
      <c r="N1644" s="3">
        <v>7</v>
      </c>
      <c r="O1644" s="2" t="s">
        <v>51</v>
      </c>
      <c r="P1644" s="9" t="s">
        <v>3289</v>
      </c>
      <c r="Q1644" s="9" t="s">
        <v>16209</v>
      </c>
      <c r="R1644" s="10">
        <v>43237</v>
      </c>
      <c r="S1644" s="16">
        <v>45488.212329511618</v>
      </c>
      <c r="T1644" s="1" t="s">
        <v>19918</v>
      </c>
      <c r="U1644" s="46">
        <v>2018</v>
      </c>
      <c r="V1644" s="46">
        <v>2024</v>
      </c>
    </row>
    <row r="1645" spans="1:22" x14ac:dyDescent="0.3">
      <c r="A1645" s="3">
        <v>1644</v>
      </c>
      <c r="B1645" s="2" t="s">
        <v>3292</v>
      </c>
      <c r="C1645" s="2" t="s">
        <v>118</v>
      </c>
      <c r="D1645" s="2" t="s">
        <v>27</v>
      </c>
      <c r="E1645" s="3">
        <v>2004</v>
      </c>
      <c r="F1645" s="4">
        <v>46455.39</v>
      </c>
      <c r="G1645" s="5">
        <v>13045</v>
      </c>
      <c r="H1645" s="2" t="s">
        <v>35</v>
      </c>
      <c r="I1645" s="2" t="s">
        <v>22</v>
      </c>
      <c r="J1645" s="6">
        <v>2.2000000000000002</v>
      </c>
      <c r="K1645" s="7">
        <v>388</v>
      </c>
      <c r="L1645" s="8">
        <v>194</v>
      </c>
      <c r="M1645" s="3">
        <v>5</v>
      </c>
      <c r="N1645" s="3">
        <v>2</v>
      </c>
      <c r="O1645" s="2" t="s">
        <v>65</v>
      </c>
      <c r="P1645" s="9" t="s">
        <v>3291</v>
      </c>
      <c r="Q1645" s="9" t="s">
        <v>16210</v>
      </c>
      <c r="R1645" s="10">
        <v>43983</v>
      </c>
      <c r="S1645" s="16">
        <v>45258.070301105938</v>
      </c>
      <c r="T1645" s="1" t="s">
        <v>19919</v>
      </c>
      <c r="U1645" s="46">
        <v>2020</v>
      </c>
      <c r="V1645" s="46">
        <v>2023</v>
      </c>
    </row>
    <row r="1646" spans="1:22" x14ac:dyDescent="0.3">
      <c r="A1646" s="3">
        <v>1645</v>
      </c>
      <c r="B1646" s="2" t="s">
        <v>3294</v>
      </c>
      <c r="C1646" s="2" t="s">
        <v>39</v>
      </c>
      <c r="D1646" s="2" t="s">
        <v>92</v>
      </c>
      <c r="E1646" s="3">
        <v>2000</v>
      </c>
      <c r="F1646" s="4">
        <v>10483.82</v>
      </c>
      <c r="G1646" s="5">
        <v>105789</v>
      </c>
      <c r="H1646" s="2" t="s">
        <v>35</v>
      </c>
      <c r="I1646" s="2" t="s">
        <v>29</v>
      </c>
      <c r="J1646" s="6">
        <v>5.7</v>
      </c>
      <c r="K1646" s="7">
        <v>113</v>
      </c>
      <c r="L1646" s="8">
        <v>212</v>
      </c>
      <c r="M1646" s="3">
        <v>3</v>
      </c>
      <c r="N1646" s="3">
        <v>5</v>
      </c>
      <c r="O1646" s="2" t="s">
        <v>23</v>
      </c>
      <c r="P1646" s="9" t="s">
        <v>3293</v>
      </c>
      <c r="Q1646" s="9" t="s">
        <v>16211</v>
      </c>
      <c r="R1646" s="10">
        <v>42538</v>
      </c>
      <c r="S1646" s="16">
        <v>45617.448176681057</v>
      </c>
      <c r="T1646" s="1" t="s">
        <v>19919</v>
      </c>
      <c r="U1646" s="46">
        <v>2016</v>
      </c>
      <c r="V1646" s="46">
        <v>2024</v>
      </c>
    </row>
    <row r="1647" spans="1:22" x14ac:dyDescent="0.3">
      <c r="A1647" s="3">
        <v>1646</v>
      </c>
      <c r="B1647" s="2" t="s">
        <v>3296</v>
      </c>
      <c r="C1647" s="2" t="s">
        <v>19</v>
      </c>
      <c r="D1647" s="2" t="s">
        <v>64</v>
      </c>
      <c r="E1647" s="3">
        <v>1998</v>
      </c>
      <c r="F1647" s="4">
        <v>32272.55</v>
      </c>
      <c r="G1647" s="5">
        <v>43333</v>
      </c>
      <c r="H1647" s="2" t="s">
        <v>21</v>
      </c>
      <c r="I1647" s="2" t="s">
        <v>22</v>
      </c>
      <c r="J1647" s="6">
        <v>1.6</v>
      </c>
      <c r="K1647" s="7">
        <v>219</v>
      </c>
      <c r="L1647" s="8">
        <v>515</v>
      </c>
      <c r="M1647" s="3">
        <v>2</v>
      </c>
      <c r="N1647" s="3">
        <v>5</v>
      </c>
      <c r="O1647" s="2" t="s">
        <v>23</v>
      </c>
      <c r="P1647" s="9" t="s">
        <v>3295</v>
      </c>
      <c r="Q1647" s="9" t="s">
        <v>16212</v>
      </c>
      <c r="R1647" s="10">
        <v>44303</v>
      </c>
      <c r="S1647" s="16">
        <v>45264.34955695711</v>
      </c>
      <c r="T1647" s="1" t="s">
        <v>19917</v>
      </c>
      <c r="U1647" s="46">
        <v>2021</v>
      </c>
      <c r="V1647" s="46">
        <v>2023</v>
      </c>
    </row>
    <row r="1648" spans="1:22" x14ac:dyDescent="0.3">
      <c r="A1648" s="3">
        <v>1647</v>
      </c>
      <c r="B1648" s="2" t="s">
        <v>3298</v>
      </c>
      <c r="C1648" s="2" t="s">
        <v>39</v>
      </c>
      <c r="D1648" s="2" t="s">
        <v>64</v>
      </c>
      <c r="E1648" s="3">
        <v>2019</v>
      </c>
      <c r="F1648" s="4">
        <v>77285.06</v>
      </c>
      <c r="G1648" s="5">
        <v>141646</v>
      </c>
      <c r="H1648" s="2" t="s">
        <v>21</v>
      </c>
      <c r="I1648" s="2" t="s">
        <v>29</v>
      </c>
      <c r="J1648" s="6">
        <v>3</v>
      </c>
      <c r="K1648" s="7">
        <v>507</v>
      </c>
      <c r="L1648" s="8">
        <v>546</v>
      </c>
      <c r="M1648" s="3">
        <v>3</v>
      </c>
      <c r="N1648" s="3">
        <v>7</v>
      </c>
      <c r="O1648" s="2" t="s">
        <v>23</v>
      </c>
      <c r="P1648" s="9" t="s">
        <v>3297</v>
      </c>
      <c r="Q1648" s="9" t="s">
        <v>16213</v>
      </c>
      <c r="R1648" s="10">
        <v>41891</v>
      </c>
      <c r="S1648" s="16">
        <v>45440.460779201559</v>
      </c>
      <c r="T1648" s="1" t="s">
        <v>19922</v>
      </c>
      <c r="U1648" s="46">
        <v>2014</v>
      </c>
      <c r="V1648" s="46">
        <v>2024</v>
      </c>
    </row>
    <row r="1649" spans="1:22" x14ac:dyDescent="0.3">
      <c r="A1649" s="3">
        <v>1648</v>
      </c>
      <c r="B1649" s="2" t="s">
        <v>3300</v>
      </c>
      <c r="C1649" s="2" t="s">
        <v>45</v>
      </c>
      <c r="D1649" s="2" t="s">
        <v>64</v>
      </c>
      <c r="E1649" s="3">
        <v>1996</v>
      </c>
      <c r="F1649" s="4">
        <v>12880.15</v>
      </c>
      <c r="G1649" s="5">
        <v>285763</v>
      </c>
      <c r="H1649" s="2" t="s">
        <v>28</v>
      </c>
      <c r="I1649" s="2" t="s">
        <v>29</v>
      </c>
      <c r="J1649" s="6">
        <v>5.3</v>
      </c>
      <c r="K1649" s="7">
        <v>244</v>
      </c>
      <c r="L1649" s="8">
        <v>382</v>
      </c>
      <c r="M1649" s="3">
        <v>5</v>
      </c>
      <c r="N1649" s="3">
        <v>4</v>
      </c>
      <c r="O1649" s="2" t="s">
        <v>51</v>
      </c>
      <c r="P1649" s="9" t="s">
        <v>3299</v>
      </c>
      <c r="Q1649" s="9" t="s">
        <v>16214</v>
      </c>
      <c r="R1649" s="10">
        <v>44988</v>
      </c>
      <c r="S1649" s="16">
        <v>45700.684824010517</v>
      </c>
      <c r="T1649" s="1" t="s">
        <v>19916</v>
      </c>
      <c r="U1649" s="46">
        <v>2023</v>
      </c>
      <c r="V1649" s="46">
        <v>2025</v>
      </c>
    </row>
    <row r="1650" spans="1:22" x14ac:dyDescent="0.3">
      <c r="A1650" s="3">
        <v>1649</v>
      </c>
      <c r="B1650" s="2" t="s">
        <v>3302</v>
      </c>
      <c r="C1650" s="2" t="s">
        <v>49</v>
      </c>
      <c r="D1650" s="2" t="s">
        <v>56</v>
      </c>
      <c r="E1650" s="3">
        <v>1998</v>
      </c>
      <c r="F1650" s="4">
        <v>8047.51</v>
      </c>
      <c r="G1650" s="5">
        <v>36299</v>
      </c>
      <c r="H1650" s="2" t="s">
        <v>28</v>
      </c>
      <c r="I1650" s="2" t="s">
        <v>29</v>
      </c>
      <c r="J1650" s="6">
        <v>4.8</v>
      </c>
      <c r="K1650" s="7">
        <v>386</v>
      </c>
      <c r="L1650" s="8">
        <v>379</v>
      </c>
      <c r="M1650" s="3">
        <v>3</v>
      </c>
      <c r="N1650" s="3">
        <v>7</v>
      </c>
      <c r="O1650" s="2" t="s">
        <v>51</v>
      </c>
      <c r="P1650" s="9" t="s">
        <v>3301</v>
      </c>
      <c r="Q1650" s="9" t="s">
        <v>16215</v>
      </c>
      <c r="R1650" s="10">
        <v>44099</v>
      </c>
      <c r="S1650" s="16">
        <v>45369.344555956908</v>
      </c>
      <c r="T1650" s="1" t="s">
        <v>19922</v>
      </c>
      <c r="U1650" s="46">
        <v>2020</v>
      </c>
      <c r="V1650" s="46">
        <v>2024</v>
      </c>
    </row>
    <row r="1651" spans="1:22" x14ac:dyDescent="0.3">
      <c r="A1651" s="3">
        <v>1650</v>
      </c>
      <c r="B1651" s="2" t="s">
        <v>3304</v>
      </c>
      <c r="C1651" s="2" t="s">
        <v>118</v>
      </c>
      <c r="D1651" s="2" t="s">
        <v>92</v>
      </c>
      <c r="E1651" s="3">
        <v>1995</v>
      </c>
      <c r="F1651" s="4">
        <v>27951.52</v>
      </c>
      <c r="G1651" s="5">
        <v>128848</v>
      </c>
      <c r="H1651" s="2" t="s">
        <v>35</v>
      </c>
      <c r="I1651" s="2" t="s">
        <v>29</v>
      </c>
      <c r="J1651" s="6">
        <v>5.7</v>
      </c>
      <c r="K1651" s="7">
        <v>495</v>
      </c>
      <c r="L1651" s="8">
        <v>236</v>
      </c>
      <c r="M1651" s="3">
        <v>2</v>
      </c>
      <c r="N1651" s="3">
        <v>4</v>
      </c>
      <c r="O1651" s="2" t="s">
        <v>65</v>
      </c>
      <c r="P1651" s="9" t="s">
        <v>3303</v>
      </c>
      <c r="Q1651" s="9" t="s">
        <v>16216</v>
      </c>
      <c r="R1651" s="10">
        <v>43884</v>
      </c>
      <c r="S1651" s="16">
        <v>45551.296946435003</v>
      </c>
      <c r="T1651" s="1" t="s">
        <v>19915</v>
      </c>
      <c r="U1651" s="46">
        <v>2020</v>
      </c>
      <c r="V1651" s="46">
        <v>2024</v>
      </c>
    </row>
    <row r="1652" spans="1:22" x14ac:dyDescent="0.3">
      <c r="A1652" s="3">
        <v>1651</v>
      </c>
      <c r="B1652" s="2" t="s">
        <v>3306</v>
      </c>
      <c r="C1652" s="2" t="s">
        <v>74</v>
      </c>
      <c r="D1652" s="2" t="s">
        <v>92</v>
      </c>
      <c r="E1652" s="3">
        <v>1991</v>
      </c>
      <c r="F1652" s="4">
        <v>43141.83</v>
      </c>
      <c r="G1652" s="5">
        <v>298617</v>
      </c>
      <c r="H1652" s="2" t="s">
        <v>21</v>
      </c>
      <c r="I1652" s="2" t="s">
        <v>22</v>
      </c>
      <c r="J1652" s="6">
        <v>4</v>
      </c>
      <c r="K1652" s="7">
        <v>679</v>
      </c>
      <c r="L1652" s="8">
        <v>574</v>
      </c>
      <c r="M1652" s="3">
        <v>4</v>
      </c>
      <c r="N1652" s="3">
        <v>7</v>
      </c>
      <c r="O1652" s="2" t="s">
        <v>85</v>
      </c>
      <c r="P1652" s="9" t="s">
        <v>3305</v>
      </c>
      <c r="Q1652" s="9" t="s">
        <v>16217</v>
      </c>
      <c r="R1652" s="10">
        <v>42665</v>
      </c>
      <c r="S1652" s="16">
        <v>45354.011489343589</v>
      </c>
      <c r="T1652" s="1" t="s">
        <v>19923</v>
      </c>
      <c r="U1652" s="46">
        <v>2016</v>
      </c>
      <c r="V1652" s="46">
        <v>2024</v>
      </c>
    </row>
    <row r="1653" spans="1:22" x14ac:dyDescent="0.3">
      <c r="A1653" s="3">
        <v>1652</v>
      </c>
      <c r="B1653" s="2" t="s">
        <v>3308</v>
      </c>
      <c r="C1653" s="2" t="s">
        <v>107</v>
      </c>
      <c r="D1653" s="2" t="s">
        <v>50</v>
      </c>
      <c r="E1653" s="3">
        <v>2001</v>
      </c>
      <c r="F1653" s="4">
        <v>54116.62</v>
      </c>
      <c r="G1653" s="5">
        <v>82697</v>
      </c>
      <c r="H1653" s="2" t="s">
        <v>35</v>
      </c>
      <c r="I1653" s="2" t="s">
        <v>22</v>
      </c>
      <c r="J1653" s="6">
        <v>2</v>
      </c>
      <c r="K1653" s="7">
        <v>195</v>
      </c>
      <c r="L1653" s="8">
        <v>708</v>
      </c>
      <c r="M1653" s="3">
        <v>3</v>
      </c>
      <c r="N1653" s="3">
        <v>5</v>
      </c>
      <c r="O1653" s="2" t="s">
        <v>80</v>
      </c>
      <c r="P1653" s="9" t="s">
        <v>3307</v>
      </c>
      <c r="Q1653" s="9" t="s">
        <v>16218</v>
      </c>
      <c r="R1653" s="10">
        <v>44343</v>
      </c>
      <c r="S1653" s="16">
        <v>45253.689424930708</v>
      </c>
      <c r="T1653" s="1" t="s">
        <v>19918</v>
      </c>
      <c r="U1653" s="46">
        <v>2021</v>
      </c>
      <c r="V1653" s="46">
        <v>2023</v>
      </c>
    </row>
    <row r="1654" spans="1:22" x14ac:dyDescent="0.3">
      <c r="A1654" s="3">
        <v>1653</v>
      </c>
      <c r="B1654" s="2" t="s">
        <v>3310</v>
      </c>
      <c r="C1654" s="2" t="s">
        <v>63</v>
      </c>
      <c r="D1654" s="2" t="s">
        <v>79</v>
      </c>
      <c r="E1654" s="3">
        <v>2020</v>
      </c>
      <c r="F1654" s="4">
        <v>20164.810000000001</v>
      </c>
      <c r="G1654" s="5">
        <v>112219</v>
      </c>
      <c r="H1654" s="2" t="s">
        <v>41</v>
      </c>
      <c r="I1654" s="2" t="s">
        <v>29</v>
      </c>
      <c r="J1654" s="6">
        <v>1.9</v>
      </c>
      <c r="K1654" s="7">
        <v>679</v>
      </c>
      <c r="L1654" s="8">
        <v>515</v>
      </c>
      <c r="M1654" s="3">
        <v>3</v>
      </c>
      <c r="N1654" s="3">
        <v>7</v>
      </c>
      <c r="O1654" s="2" t="s">
        <v>42</v>
      </c>
      <c r="P1654" s="9" t="s">
        <v>3309</v>
      </c>
      <c r="Q1654" s="9" t="s">
        <v>16219</v>
      </c>
      <c r="R1654" s="10">
        <v>44609</v>
      </c>
      <c r="S1654" s="16">
        <v>45184.033493744457</v>
      </c>
      <c r="T1654" s="1" t="s">
        <v>19915</v>
      </c>
      <c r="U1654" s="46">
        <v>2022</v>
      </c>
      <c r="V1654" s="46">
        <v>2023</v>
      </c>
    </row>
    <row r="1655" spans="1:22" x14ac:dyDescent="0.3">
      <c r="A1655" s="3">
        <v>1654</v>
      </c>
      <c r="B1655" s="2" t="s">
        <v>3312</v>
      </c>
      <c r="C1655" s="2" t="s">
        <v>26</v>
      </c>
      <c r="D1655" s="2" t="s">
        <v>50</v>
      </c>
      <c r="E1655" s="3">
        <v>1994</v>
      </c>
      <c r="F1655" s="4">
        <v>19779.810000000001</v>
      </c>
      <c r="G1655" s="5">
        <v>235794</v>
      </c>
      <c r="H1655" s="2" t="s">
        <v>41</v>
      </c>
      <c r="I1655" s="2" t="s">
        <v>22</v>
      </c>
      <c r="J1655" s="6">
        <v>5.6</v>
      </c>
      <c r="K1655" s="7">
        <v>428</v>
      </c>
      <c r="L1655" s="8">
        <v>475</v>
      </c>
      <c r="M1655" s="3">
        <v>5</v>
      </c>
      <c r="N1655" s="3">
        <v>2</v>
      </c>
      <c r="O1655" s="2" t="s">
        <v>80</v>
      </c>
      <c r="P1655" s="9" t="s">
        <v>3311</v>
      </c>
      <c r="Q1655" s="9" t="s">
        <v>16220</v>
      </c>
      <c r="R1655" s="10">
        <v>44952</v>
      </c>
      <c r="S1655" s="16">
        <v>45151.907068459412</v>
      </c>
      <c r="T1655" s="1" t="s">
        <v>19926</v>
      </c>
      <c r="U1655" s="46">
        <v>2023</v>
      </c>
      <c r="V1655" s="46">
        <v>2023</v>
      </c>
    </row>
    <row r="1656" spans="1:22" x14ac:dyDescent="0.3">
      <c r="A1656" s="3">
        <v>1655</v>
      </c>
      <c r="B1656" s="2" t="s">
        <v>11479</v>
      </c>
      <c r="C1656" s="2" t="s">
        <v>63</v>
      </c>
      <c r="D1656" s="2" t="s">
        <v>56</v>
      </c>
      <c r="E1656" s="3">
        <v>2013</v>
      </c>
      <c r="F1656" s="4">
        <v>40182.74</v>
      </c>
      <c r="G1656" s="5">
        <v>209363</v>
      </c>
      <c r="H1656" s="2" t="s">
        <v>21</v>
      </c>
      <c r="I1656" s="2" t="s">
        <v>29</v>
      </c>
      <c r="J1656" s="6">
        <v>3.2</v>
      </c>
      <c r="K1656" s="7">
        <v>255</v>
      </c>
      <c r="L1656" s="8">
        <v>774</v>
      </c>
      <c r="M1656" s="3">
        <v>5</v>
      </c>
      <c r="N1656" s="3">
        <v>4</v>
      </c>
      <c r="O1656" s="2" t="s">
        <v>51</v>
      </c>
      <c r="P1656" s="9" t="s">
        <v>3313</v>
      </c>
      <c r="Q1656" s="9" t="s">
        <v>19455</v>
      </c>
      <c r="R1656" s="10">
        <v>45168</v>
      </c>
      <c r="S1656" s="16">
        <v>45175.417770599837</v>
      </c>
      <c r="T1656" s="1" t="s">
        <v>19921</v>
      </c>
      <c r="U1656" s="46">
        <v>2023</v>
      </c>
      <c r="V1656" s="46">
        <v>2023</v>
      </c>
    </row>
    <row r="1657" spans="1:22" x14ac:dyDescent="0.3">
      <c r="A1657" s="3">
        <v>1656</v>
      </c>
      <c r="B1657" s="2" t="s">
        <v>3315</v>
      </c>
      <c r="C1657" s="2" t="s">
        <v>33</v>
      </c>
      <c r="D1657" s="2" t="s">
        <v>34</v>
      </c>
      <c r="E1657" s="3">
        <v>2024</v>
      </c>
      <c r="F1657" s="4">
        <v>20595.669999999998</v>
      </c>
      <c r="G1657" s="5">
        <v>293337</v>
      </c>
      <c r="H1657" s="2" t="s">
        <v>41</v>
      </c>
      <c r="I1657" s="2" t="s">
        <v>22</v>
      </c>
      <c r="J1657" s="6">
        <v>5.7</v>
      </c>
      <c r="K1657" s="7">
        <v>557</v>
      </c>
      <c r="L1657" s="8">
        <v>562</v>
      </c>
      <c r="M1657" s="3">
        <v>5</v>
      </c>
      <c r="N1657" s="3">
        <v>5</v>
      </c>
      <c r="O1657" s="2" t="s">
        <v>80</v>
      </c>
      <c r="P1657" s="9" t="s">
        <v>3314</v>
      </c>
      <c r="Q1657" s="9" t="s">
        <v>16221</v>
      </c>
      <c r="R1657" s="10">
        <v>42125</v>
      </c>
      <c r="S1657" s="16">
        <v>45358.976482342187</v>
      </c>
      <c r="T1657" s="1" t="s">
        <v>19918</v>
      </c>
      <c r="U1657" s="46">
        <v>2015</v>
      </c>
      <c r="V1657" s="46">
        <v>2024</v>
      </c>
    </row>
    <row r="1658" spans="1:22" x14ac:dyDescent="0.3">
      <c r="A1658" s="3">
        <v>1657</v>
      </c>
      <c r="B1658" s="2" t="s">
        <v>3317</v>
      </c>
      <c r="C1658" s="2" t="s">
        <v>33</v>
      </c>
      <c r="D1658" s="2" t="s">
        <v>64</v>
      </c>
      <c r="E1658" s="3">
        <v>2005</v>
      </c>
      <c r="F1658" s="4">
        <v>59475.14</v>
      </c>
      <c r="G1658" s="5">
        <v>232160</v>
      </c>
      <c r="H1658" s="2" t="s">
        <v>28</v>
      </c>
      <c r="I1658" s="2" t="s">
        <v>22</v>
      </c>
      <c r="J1658" s="6">
        <v>5.6</v>
      </c>
      <c r="K1658" s="7">
        <v>598</v>
      </c>
      <c r="L1658" s="8">
        <v>460</v>
      </c>
      <c r="M1658" s="3">
        <v>5</v>
      </c>
      <c r="N1658" s="3">
        <v>7</v>
      </c>
      <c r="O1658" s="2" t="s">
        <v>51</v>
      </c>
      <c r="P1658" s="9" t="s">
        <v>3316</v>
      </c>
      <c r="Q1658" s="9" t="s">
        <v>16222</v>
      </c>
      <c r="R1658" s="10">
        <v>45009</v>
      </c>
      <c r="S1658" s="16">
        <v>45278.222331512014</v>
      </c>
      <c r="T1658" s="1" t="s">
        <v>19916</v>
      </c>
      <c r="U1658" s="46">
        <v>2023</v>
      </c>
      <c r="V1658" s="46">
        <v>2023</v>
      </c>
    </row>
    <row r="1659" spans="1:22" x14ac:dyDescent="0.3">
      <c r="A1659" s="3">
        <v>1658</v>
      </c>
      <c r="B1659" s="2" t="s">
        <v>3319</v>
      </c>
      <c r="C1659" s="2" t="s">
        <v>33</v>
      </c>
      <c r="D1659" s="2" t="s">
        <v>56</v>
      </c>
      <c r="E1659" s="3">
        <v>1999</v>
      </c>
      <c r="F1659" s="4">
        <v>17836.62</v>
      </c>
      <c r="G1659" s="5">
        <v>25161</v>
      </c>
      <c r="H1659" s="2" t="s">
        <v>41</v>
      </c>
      <c r="I1659" s="2" t="s">
        <v>29</v>
      </c>
      <c r="J1659" s="6">
        <v>3.3</v>
      </c>
      <c r="K1659" s="7">
        <v>559</v>
      </c>
      <c r="L1659" s="8">
        <v>134</v>
      </c>
      <c r="M1659" s="3">
        <v>3</v>
      </c>
      <c r="N1659" s="3">
        <v>5</v>
      </c>
      <c r="O1659" s="2" t="s">
        <v>51</v>
      </c>
      <c r="P1659" s="9" t="s">
        <v>3318</v>
      </c>
      <c r="Q1659" s="9" t="s">
        <v>16223</v>
      </c>
      <c r="R1659" s="10">
        <v>44984</v>
      </c>
      <c r="S1659" s="16">
        <v>45187.538194684646</v>
      </c>
      <c r="T1659" s="1" t="s">
        <v>19915</v>
      </c>
      <c r="U1659" s="46">
        <v>2023</v>
      </c>
      <c r="V1659" s="46">
        <v>2023</v>
      </c>
    </row>
    <row r="1660" spans="1:22" x14ac:dyDescent="0.3">
      <c r="A1660" s="3">
        <v>1659</v>
      </c>
      <c r="B1660" s="2" t="s">
        <v>3321</v>
      </c>
      <c r="C1660" s="2" t="s">
        <v>74</v>
      </c>
      <c r="D1660" s="2" t="s">
        <v>20</v>
      </c>
      <c r="E1660" s="3">
        <v>2016</v>
      </c>
      <c r="F1660" s="4">
        <v>61532.34</v>
      </c>
      <c r="G1660" s="5">
        <v>127620</v>
      </c>
      <c r="H1660" s="2" t="s">
        <v>35</v>
      </c>
      <c r="I1660" s="2" t="s">
        <v>29</v>
      </c>
      <c r="J1660" s="6">
        <v>6</v>
      </c>
      <c r="K1660" s="7">
        <v>496</v>
      </c>
      <c r="L1660" s="8">
        <v>103</v>
      </c>
      <c r="M1660" s="3">
        <v>3</v>
      </c>
      <c r="N1660" s="3">
        <v>4</v>
      </c>
      <c r="O1660" s="2" t="s">
        <v>65</v>
      </c>
      <c r="P1660" s="9" t="s">
        <v>3320</v>
      </c>
      <c r="Q1660" s="9" t="s">
        <v>16224</v>
      </c>
      <c r="R1660" s="10">
        <v>43182</v>
      </c>
      <c r="S1660" s="16">
        <v>45269.168520749859</v>
      </c>
      <c r="T1660" s="1" t="s">
        <v>19916</v>
      </c>
      <c r="U1660" s="46">
        <v>2018</v>
      </c>
      <c r="V1660" s="46">
        <v>2023</v>
      </c>
    </row>
    <row r="1661" spans="1:22" x14ac:dyDescent="0.3">
      <c r="A1661" s="3">
        <v>1660</v>
      </c>
      <c r="B1661" s="2" t="s">
        <v>3323</v>
      </c>
      <c r="C1661" s="2" t="s">
        <v>39</v>
      </c>
      <c r="D1661" s="2" t="s">
        <v>20</v>
      </c>
      <c r="E1661" s="3">
        <v>2015</v>
      </c>
      <c r="F1661" s="4">
        <v>76338.19</v>
      </c>
      <c r="G1661" s="5">
        <v>209707</v>
      </c>
      <c r="H1661" s="2" t="s">
        <v>41</v>
      </c>
      <c r="I1661" s="2" t="s">
        <v>22</v>
      </c>
      <c r="J1661" s="6">
        <v>3.2</v>
      </c>
      <c r="K1661" s="7">
        <v>273</v>
      </c>
      <c r="L1661" s="8">
        <v>404</v>
      </c>
      <c r="M1661" s="3">
        <v>4</v>
      </c>
      <c r="N1661" s="3">
        <v>7</v>
      </c>
      <c r="O1661" s="2" t="s">
        <v>85</v>
      </c>
      <c r="P1661" s="9" t="s">
        <v>3322</v>
      </c>
      <c r="Q1661" s="9" t="s">
        <v>16225</v>
      </c>
      <c r="R1661" s="10">
        <v>43607</v>
      </c>
      <c r="S1661" s="16">
        <v>45781.000887223163</v>
      </c>
      <c r="T1661" s="1" t="s">
        <v>19918</v>
      </c>
      <c r="U1661" s="46">
        <v>2019</v>
      </c>
      <c r="V1661" s="46">
        <v>2025</v>
      </c>
    </row>
    <row r="1662" spans="1:22" x14ac:dyDescent="0.3">
      <c r="A1662" s="3">
        <v>1661</v>
      </c>
      <c r="B1662" s="2" t="s">
        <v>3325</v>
      </c>
      <c r="C1662" s="2" t="s">
        <v>63</v>
      </c>
      <c r="D1662" s="2" t="s">
        <v>50</v>
      </c>
      <c r="E1662" s="3">
        <v>2013</v>
      </c>
      <c r="F1662" s="4">
        <v>20544.240000000002</v>
      </c>
      <c r="G1662" s="5">
        <v>197018</v>
      </c>
      <c r="H1662" s="2" t="s">
        <v>21</v>
      </c>
      <c r="I1662" s="2" t="s">
        <v>22</v>
      </c>
      <c r="J1662" s="6">
        <v>4.5</v>
      </c>
      <c r="K1662" s="7">
        <v>143</v>
      </c>
      <c r="L1662" s="8">
        <v>694</v>
      </c>
      <c r="M1662" s="3">
        <v>4</v>
      </c>
      <c r="N1662" s="3">
        <v>2</v>
      </c>
      <c r="O1662" s="2" t="s">
        <v>23</v>
      </c>
      <c r="P1662" s="9" t="s">
        <v>3324</v>
      </c>
      <c r="Q1662" s="9" t="s">
        <v>16226</v>
      </c>
      <c r="R1662" s="10">
        <v>43845</v>
      </c>
      <c r="S1662" s="16">
        <v>45840.580803206351</v>
      </c>
      <c r="T1662" s="1" t="s">
        <v>19926</v>
      </c>
      <c r="U1662" s="46">
        <v>2020</v>
      </c>
      <c r="V1662" s="46">
        <v>2025</v>
      </c>
    </row>
    <row r="1663" spans="1:22" x14ac:dyDescent="0.3">
      <c r="A1663" s="3">
        <v>1662</v>
      </c>
      <c r="B1663" s="2" t="s">
        <v>3327</v>
      </c>
      <c r="C1663" s="2" t="s">
        <v>26</v>
      </c>
      <c r="D1663" s="2" t="s">
        <v>27</v>
      </c>
      <c r="E1663" s="3">
        <v>2017</v>
      </c>
      <c r="F1663" s="4">
        <v>65423.040000000001</v>
      </c>
      <c r="G1663" s="5">
        <v>107901</v>
      </c>
      <c r="H1663" s="2" t="s">
        <v>35</v>
      </c>
      <c r="I1663" s="2" t="s">
        <v>22</v>
      </c>
      <c r="J1663" s="6">
        <v>4.3</v>
      </c>
      <c r="K1663" s="7">
        <v>663</v>
      </c>
      <c r="L1663" s="8">
        <v>627</v>
      </c>
      <c r="M1663" s="3">
        <v>5</v>
      </c>
      <c r="N1663" s="3">
        <v>5</v>
      </c>
      <c r="O1663" s="2" t="s">
        <v>51</v>
      </c>
      <c r="P1663" s="9" t="s">
        <v>3326</v>
      </c>
      <c r="Q1663" s="9" t="s">
        <v>16227</v>
      </c>
      <c r="R1663" s="10">
        <v>42201</v>
      </c>
      <c r="S1663" s="16">
        <v>45242.883263698459</v>
      </c>
      <c r="T1663" s="1" t="s">
        <v>19920</v>
      </c>
      <c r="U1663" s="46">
        <v>2015</v>
      </c>
      <c r="V1663" s="46">
        <v>2023</v>
      </c>
    </row>
    <row r="1664" spans="1:22" x14ac:dyDescent="0.3">
      <c r="A1664" s="3">
        <v>1663</v>
      </c>
      <c r="B1664" s="2" t="s">
        <v>3329</v>
      </c>
      <c r="C1664" s="2" t="s">
        <v>118</v>
      </c>
      <c r="D1664" s="2" t="s">
        <v>46</v>
      </c>
      <c r="E1664" s="3">
        <v>2014</v>
      </c>
      <c r="F1664" s="4">
        <v>65978.23</v>
      </c>
      <c r="G1664" s="5">
        <v>213004</v>
      </c>
      <c r="H1664" s="2" t="s">
        <v>28</v>
      </c>
      <c r="I1664" s="2" t="s">
        <v>29</v>
      </c>
      <c r="J1664" s="6">
        <v>5</v>
      </c>
      <c r="K1664" s="7">
        <v>239</v>
      </c>
      <c r="L1664" s="8">
        <v>540</v>
      </c>
      <c r="M1664" s="3">
        <v>5</v>
      </c>
      <c r="N1664" s="3">
        <v>7</v>
      </c>
      <c r="O1664" s="2" t="s">
        <v>30</v>
      </c>
      <c r="P1664" s="9" t="s">
        <v>3328</v>
      </c>
      <c r="Q1664" s="9" t="s">
        <v>16228</v>
      </c>
      <c r="R1664" s="10">
        <v>43550</v>
      </c>
      <c r="S1664" s="16">
        <v>45380.734834012517</v>
      </c>
      <c r="T1664" s="1" t="s">
        <v>19916</v>
      </c>
      <c r="U1664" s="46">
        <v>2019</v>
      </c>
      <c r="V1664" s="46">
        <v>2024</v>
      </c>
    </row>
    <row r="1665" spans="1:22" x14ac:dyDescent="0.3">
      <c r="A1665" s="3">
        <v>1664</v>
      </c>
      <c r="B1665" s="2" t="s">
        <v>3331</v>
      </c>
      <c r="C1665" s="2" t="s">
        <v>118</v>
      </c>
      <c r="D1665" s="2" t="s">
        <v>79</v>
      </c>
      <c r="E1665" s="3">
        <v>2016</v>
      </c>
      <c r="F1665" s="4">
        <v>11022.65</v>
      </c>
      <c r="G1665" s="5">
        <v>265184</v>
      </c>
      <c r="H1665" s="2" t="s">
        <v>28</v>
      </c>
      <c r="I1665" s="2" t="s">
        <v>29</v>
      </c>
      <c r="J1665" s="6">
        <v>3.8</v>
      </c>
      <c r="K1665" s="7">
        <v>170</v>
      </c>
      <c r="L1665" s="8">
        <v>320</v>
      </c>
      <c r="M1665" s="3">
        <v>5</v>
      </c>
      <c r="N1665" s="3">
        <v>2</v>
      </c>
      <c r="O1665" s="2" t="s">
        <v>51</v>
      </c>
      <c r="P1665" s="9" t="s">
        <v>3330</v>
      </c>
      <c r="Q1665" s="9" t="s">
        <v>16229</v>
      </c>
      <c r="R1665" s="10">
        <v>42629</v>
      </c>
      <c r="S1665" s="16">
        <v>45405.26774059383</v>
      </c>
      <c r="T1665" s="1" t="s">
        <v>19922</v>
      </c>
      <c r="U1665" s="46">
        <v>2016</v>
      </c>
      <c r="V1665" s="46">
        <v>2024</v>
      </c>
    </row>
    <row r="1666" spans="1:22" x14ac:dyDescent="0.3">
      <c r="A1666" s="3">
        <v>1665</v>
      </c>
      <c r="B1666" s="2" t="s">
        <v>3333</v>
      </c>
      <c r="C1666" s="2" t="s">
        <v>45</v>
      </c>
      <c r="D1666" s="2" t="s">
        <v>79</v>
      </c>
      <c r="E1666" s="3">
        <v>1996</v>
      </c>
      <c r="F1666" s="4">
        <v>73947.839999999997</v>
      </c>
      <c r="G1666" s="5">
        <v>238391</v>
      </c>
      <c r="H1666" s="2" t="s">
        <v>28</v>
      </c>
      <c r="I1666" s="2" t="s">
        <v>29</v>
      </c>
      <c r="J1666" s="6">
        <v>3.8</v>
      </c>
      <c r="K1666" s="7">
        <v>177</v>
      </c>
      <c r="L1666" s="8">
        <v>344</v>
      </c>
      <c r="M1666" s="3">
        <v>5</v>
      </c>
      <c r="N1666" s="3">
        <v>7</v>
      </c>
      <c r="O1666" s="2" t="s">
        <v>30</v>
      </c>
      <c r="P1666" s="9" t="s">
        <v>3332</v>
      </c>
      <c r="Q1666" s="9" t="s">
        <v>16230</v>
      </c>
      <c r="R1666" s="10">
        <v>42870</v>
      </c>
      <c r="S1666" s="16">
        <v>45504.129512948311</v>
      </c>
      <c r="T1666" s="1" t="s">
        <v>19918</v>
      </c>
      <c r="U1666" s="46">
        <v>2017</v>
      </c>
      <c r="V1666" s="46">
        <v>2024</v>
      </c>
    </row>
    <row r="1667" spans="1:22" x14ac:dyDescent="0.3">
      <c r="A1667" s="3">
        <v>1666</v>
      </c>
      <c r="B1667" s="2" t="s">
        <v>3335</v>
      </c>
      <c r="C1667" s="2" t="s">
        <v>19</v>
      </c>
      <c r="D1667" s="2" t="s">
        <v>46</v>
      </c>
      <c r="E1667" s="3">
        <v>1994</v>
      </c>
      <c r="F1667" s="4">
        <v>18892.310000000001</v>
      </c>
      <c r="G1667" s="5">
        <v>297513</v>
      </c>
      <c r="H1667" s="2" t="s">
        <v>28</v>
      </c>
      <c r="I1667" s="2" t="s">
        <v>22</v>
      </c>
      <c r="J1667" s="6">
        <v>2</v>
      </c>
      <c r="K1667" s="7">
        <v>149</v>
      </c>
      <c r="L1667" s="8">
        <v>155</v>
      </c>
      <c r="M1667" s="3">
        <v>5</v>
      </c>
      <c r="N1667" s="3">
        <v>2</v>
      </c>
      <c r="O1667" s="2" t="s">
        <v>80</v>
      </c>
      <c r="P1667" s="9" t="s">
        <v>3334</v>
      </c>
      <c r="Q1667" s="9" t="s">
        <v>16231</v>
      </c>
      <c r="R1667" s="10">
        <v>43873</v>
      </c>
      <c r="S1667" s="16">
        <v>45436.37196143801</v>
      </c>
      <c r="T1667" s="1" t="s">
        <v>19915</v>
      </c>
      <c r="U1667" s="46">
        <v>2020</v>
      </c>
      <c r="V1667" s="46">
        <v>2024</v>
      </c>
    </row>
    <row r="1668" spans="1:22" x14ac:dyDescent="0.3">
      <c r="A1668" s="3">
        <v>1667</v>
      </c>
      <c r="B1668" s="2" t="s">
        <v>3337</v>
      </c>
      <c r="C1668" s="2" t="s">
        <v>107</v>
      </c>
      <c r="D1668" s="2" t="s">
        <v>40</v>
      </c>
      <c r="E1668" s="3">
        <v>1997</v>
      </c>
      <c r="F1668" s="4">
        <v>69468.61</v>
      </c>
      <c r="G1668" s="5">
        <v>228270</v>
      </c>
      <c r="H1668" s="2" t="s">
        <v>41</v>
      </c>
      <c r="I1668" s="2" t="s">
        <v>22</v>
      </c>
      <c r="J1668" s="6">
        <v>3</v>
      </c>
      <c r="K1668" s="7">
        <v>98</v>
      </c>
      <c r="L1668" s="8">
        <v>294</v>
      </c>
      <c r="M1668" s="3">
        <v>3</v>
      </c>
      <c r="N1668" s="3">
        <v>7</v>
      </c>
      <c r="O1668" s="2" t="s">
        <v>23</v>
      </c>
      <c r="P1668" s="9" t="s">
        <v>3336</v>
      </c>
      <c r="Q1668" s="9" t="s">
        <v>16232</v>
      </c>
      <c r="R1668" s="10">
        <v>42784</v>
      </c>
      <c r="S1668" s="16">
        <v>45452.581203286383</v>
      </c>
      <c r="T1668" s="1" t="s">
        <v>19915</v>
      </c>
      <c r="U1668" s="46">
        <v>2017</v>
      </c>
      <c r="V1668" s="46">
        <v>2024</v>
      </c>
    </row>
    <row r="1669" spans="1:22" x14ac:dyDescent="0.3">
      <c r="A1669" s="3">
        <v>1668</v>
      </c>
      <c r="B1669" s="2" t="s">
        <v>3339</v>
      </c>
      <c r="C1669" s="2" t="s">
        <v>107</v>
      </c>
      <c r="D1669" s="2" t="s">
        <v>64</v>
      </c>
      <c r="E1669" s="3">
        <v>2005</v>
      </c>
      <c r="F1669" s="4">
        <v>6085.26</v>
      </c>
      <c r="G1669" s="5">
        <v>227231</v>
      </c>
      <c r="H1669" s="2" t="s">
        <v>35</v>
      </c>
      <c r="I1669" s="2" t="s">
        <v>22</v>
      </c>
      <c r="J1669" s="6">
        <v>4</v>
      </c>
      <c r="K1669" s="7">
        <v>122</v>
      </c>
      <c r="L1669" s="8">
        <v>343</v>
      </c>
      <c r="M1669" s="3">
        <v>2</v>
      </c>
      <c r="N1669" s="3">
        <v>5</v>
      </c>
      <c r="O1669" s="2" t="s">
        <v>36</v>
      </c>
      <c r="P1669" s="9" t="s">
        <v>3338</v>
      </c>
      <c r="Q1669" s="9" t="s">
        <v>16233</v>
      </c>
      <c r="R1669" s="10">
        <v>42809</v>
      </c>
      <c r="S1669" s="16">
        <v>45262.889264898688</v>
      </c>
      <c r="T1669" s="1" t="s">
        <v>19916</v>
      </c>
      <c r="U1669" s="46">
        <v>2017</v>
      </c>
      <c r="V1669" s="46">
        <v>2023</v>
      </c>
    </row>
    <row r="1670" spans="1:22" x14ac:dyDescent="0.3">
      <c r="A1670" s="3">
        <v>1669</v>
      </c>
      <c r="B1670" s="2" t="s">
        <v>3341</v>
      </c>
      <c r="C1670" s="2" t="s">
        <v>107</v>
      </c>
      <c r="D1670" s="2" t="s">
        <v>40</v>
      </c>
      <c r="E1670" s="3">
        <v>2017</v>
      </c>
      <c r="F1670" s="4">
        <v>16346.33</v>
      </c>
      <c r="G1670" s="5">
        <v>168067</v>
      </c>
      <c r="H1670" s="2" t="s">
        <v>21</v>
      </c>
      <c r="I1670" s="2" t="s">
        <v>22</v>
      </c>
      <c r="J1670" s="6">
        <v>4.2</v>
      </c>
      <c r="K1670" s="7">
        <v>139</v>
      </c>
      <c r="L1670" s="8">
        <v>520</v>
      </c>
      <c r="M1670" s="3">
        <v>4</v>
      </c>
      <c r="N1670" s="3">
        <v>4</v>
      </c>
      <c r="O1670" s="2" t="s">
        <v>42</v>
      </c>
      <c r="P1670" s="9" t="s">
        <v>3340</v>
      </c>
      <c r="Q1670" s="9" t="s">
        <v>16234</v>
      </c>
      <c r="R1670" s="10">
        <v>42931</v>
      </c>
      <c r="S1670" s="16">
        <v>45715.725832212163</v>
      </c>
      <c r="T1670" s="1" t="s">
        <v>19920</v>
      </c>
      <c r="U1670" s="46">
        <v>2017</v>
      </c>
      <c r="V1670" s="46">
        <v>2025</v>
      </c>
    </row>
    <row r="1671" spans="1:22" x14ac:dyDescent="0.3">
      <c r="A1671" s="3">
        <v>1670</v>
      </c>
      <c r="B1671" s="2" t="s">
        <v>3343</v>
      </c>
      <c r="C1671" s="2" t="s">
        <v>74</v>
      </c>
      <c r="D1671" s="2" t="s">
        <v>50</v>
      </c>
      <c r="E1671" s="3">
        <v>1990</v>
      </c>
      <c r="F1671" s="4">
        <v>15082.13</v>
      </c>
      <c r="G1671" s="5">
        <v>194234</v>
      </c>
      <c r="H1671" s="2" t="s">
        <v>41</v>
      </c>
      <c r="I1671" s="2" t="s">
        <v>22</v>
      </c>
      <c r="J1671" s="6">
        <v>1.4</v>
      </c>
      <c r="K1671" s="7">
        <v>642</v>
      </c>
      <c r="L1671" s="8">
        <v>115</v>
      </c>
      <c r="M1671" s="3">
        <v>4</v>
      </c>
      <c r="N1671" s="3">
        <v>5</v>
      </c>
      <c r="O1671" s="2" t="s">
        <v>36</v>
      </c>
      <c r="P1671" s="9" t="s">
        <v>3342</v>
      </c>
      <c r="Q1671" s="9" t="s">
        <v>19199</v>
      </c>
      <c r="R1671" s="10">
        <v>43466</v>
      </c>
      <c r="S1671" s="16">
        <v>45659.650617169158</v>
      </c>
      <c r="T1671" s="1" t="s">
        <v>19926</v>
      </c>
      <c r="U1671" s="46">
        <v>2019</v>
      </c>
      <c r="V1671" s="46">
        <v>2025</v>
      </c>
    </row>
    <row r="1672" spans="1:22" x14ac:dyDescent="0.3">
      <c r="A1672" s="3">
        <v>1671</v>
      </c>
      <c r="B1672" s="2" t="s">
        <v>3345</v>
      </c>
      <c r="C1672" s="2" t="s">
        <v>45</v>
      </c>
      <c r="D1672" s="2" t="s">
        <v>27</v>
      </c>
      <c r="E1672" s="3">
        <v>2016</v>
      </c>
      <c r="F1672" s="4">
        <v>22942.57</v>
      </c>
      <c r="G1672" s="5">
        <v>24708</v>
      </c>
      <c r="H1672" s="2" t="s">
        <v>21</v>
      </c>
      <c r="I1672" s="2" t="s">
        <v>29</v>
      </c>
      <c r="J1672" s="6">
        <v>3.8</v>
      </c>
      <c r="K1672" s="7">
        <v>511</v>
      </c>
      <c r="L1672" s="8">
        <v>210</v>
      </c>
      <c r="M1672" s="3">
        <v>3</v>
      </c>
      <c r="N1672" s="3">
        <v>4</v>
      </c>
      <c r="O1672" s="2" t="s">
        <v>42</v>
      </c>
      <c r="P1672" s="9" t="s">
        <v>3344</v>
      </c>
      <c r="Q1672" s="9" t="s">
        <v>16235</v>
      </c>
      <c r="R1672" s="10">
        <v>44869</v>
      </c>
      <c r="S1672" s="16">
        <v>45336.487984642648</v>
      </c>
      <c r="T1672" s="1" t="s">
        <v>19924</v>
      </c>
      <c r="U1672" s="46">
        <v>2022</v>
      </c>
      <c r="V1672" s="46">
        <v>2024</v>
      </c>
    </row>
    <row r="1673" spans="1:22" x14ac:dyDescent="0.3">
      <c r="A1673" s="3">
        <v>1672</v>
      </c>
      <c r="B1673" s="2" t="s">
        <v>3347</v>
      </c>
      <c r="C1673" s="2" t="s">
        <v>19</v>
      </c>
      <c r="D1673" s="2" t="s">
        <v>20</v>
      </c>
      <c r="E1673" s="3">
        <v>1998</v>
      </c>
      <c r="F1673" s="4">
        <v>40381.72</v>
      </c>
      <c r="G1673" s="5">
        <v>104829</v>
      </c>
      <c r="H1673" s="2" t="s">
        <v>35</v>
      </c>
      <c r="I1673" s="2" t="s">
        <v>22</v>
      </c>
      <c r="J1673" s="6">
        <v>2.8</v>
      </c>
      <c r="K1673" s="7">
        <v>173</v>
      </c>
      <c r="L1673" s="8">
        <v>411</v>
      </c>
      <c r="M1673" s="3">
        <v>2</v>
      </c>
      <c r="N1673" s="3">
        <v>2</v>
      </c>
      <c r="O1673" s="2" t="s">
        <v>30</v>
      </c>
      <c r="P1673" s="9" t="s">
        <v>3346</v>
      </c>
      <c r="Q1673" s="9" t="s">
        <v>19456</v>
      </c>
      <c r="R1673" s="10">
        <v>42733</v>
      </c>
      <c r="S1673" s="16">
        <v>45697.326152276168</v>
      </c>
      <c r="T1673" s="1" t="s">
        <v>19925</v>
      </c>
      <c r="U1673" s="46">
        <v>2016</v>
      </c>
      <c r="V1673" s="46">
        <v>2025</v>
      </c>
    </row>
    <row r="1674" spans="1:22" x14ac:dyDescent="0.3">
      <c r="A1674" s="3">
        <v>1673</v>
      </c>
      <c r="B1674" s="2" t="s">
        <v>3349</v>
      </c>
      <c r="C1674" s="2" t="s">
        <v>39</v>
      </c>
      <c r="D1674" s="2" t="s">
        <v>92</v>
      </c>
      <c r="E1674" s="3">
        <v>2006</v>
      </c>
      <c r="F1674" s="4">
        <v>53905.56</v>
      </c>
      <c r="G1674" s="5">
        <v>261893</v>
      </c>
      <c r="H1674" s="2" t="s">
        <v>41</v>
      </c>
      <c r="I1674" s="2" t="s">
        <v>22</v>
      </c>
      <c r="J1674" s="6">
        <v>1.5</v>
      </c>
      <c r="K1674" s="7">
        <v>244</v>
      </c>
      <c r="L1674" s="8">
        <v>426</v>
      </c>
      <c r="M1674" s="3">
        <v>5</v>
      </c>
      <c r="N1674" s="3">
        <v>4</v>
      </c>
      <c r="O1674" s="2" t="s">
        <v>51</v>
      </c>
      <c r="P1674" s="9" t="s">
        <v>3348</v>
      </c>
      <c r="Q1674" s="9" t="s">
        <v>16236</v>
      </c>
      <c r="R1674" s="10">
        <v>42105</v>
      </c>
      <c r="S1674" s="16">
        <v>45684.475582162151</v>
      </c>
      <c r="T1674" s="1" t="s">
        <v>19917</v>
      </c>
      <c r="U1674" s="46">
        <v>2015</v>
      </c>
      <c r="V1674" s="46">
        <v>2025</v>
      </c>
    </row>
    <row r="1675" spans="1:22" x14ac:dyDescent="0.3">
      <c r="A1675" s="3">
        <v>1674</v>
      </c>
      <c r="B1675" s="2" t="s">
        <v>3351</v>
      </c>
      <c r="C1675" s="2" t="s">
        <v>63</v>
      </c>
      <c r="D1675" s="2" t="s">
        <v>40</v>
      </c>
      <c r="E1675" s="3">
        <v>2007</v>
      </c>
      <c r="F1675" s="4">
        <v>61783.45</v>
      </c>
      <c r="G1675" s="5">
        <v>191481</v>
      </c>
      <c r="H1675" s="2" t="s">
        <v>35</v>
      </c>
      <c r="I1675" s="2" t="s">
        <v>22</v>
      </c>
      <c r="J1675" s="6">
        <v>2.2999999999999998</v>
      </c>
      <c r="K1675" s="7">
        <v>419</v>
      </c>
      <c r="L1675" s="8">
        <v>287</v>
      </c>
      <c r="M1675" s="3">
        <v>5</v>
      </c>
      <c r="N1675" s="3">
        <v>7</v>
      </c>
      <c r="O1675" s="2" t="s">
        <v>36</v>
      </c>
      <c r="P1675" s="9" t="s">
        <v>3350</v>
      </c>
      <c r="Q1675" s="9" t="s">
        <v>18949</v>
      </c>
      <c r="R1675" s="10">
        <v>44773</v>
      </c>
      <c r="S1675" s="16">
        <v>45772.239134872703</v>
      </c>
      <c r="T1675" s="1" t="s">
        <v>19920</v>
      </c>
      <c r="U1675" s="46">
        <v>2022</v>
      </c>
      <c r="V1675" s="46">
        <v>2025</v>
      </c>
    </row>
    <row r="1676" spans="1:22" x14ac:dyDescent="0.3">
      <c r="A1676" s="3">
        <v>1675</v>
      </c>
      <c r="B1676" s="2" t="s">
        <v>3353</v>
      </c>
      <c r="C1676" s="2" t="s">
        <v>19</v>
      </c>
      <c r="D1676" s="2" t="s">
        <v>34</v>
      </c>
      <c r="E1676" s="3">
        <v>2006</v>
      </c>
      <c r="F1676" s="4">
        <v>55426.58</v>
      </c>
      <c r="G1676" s="5">
        <v>219844</v>
      </c>
      <c r="H1676" s="2" t="s">
        <v>28</v>
      </c>
      <c r="I1676" s="2" t="s">
        <v>29</v>
      </c>
      <c r="J1676" s="6">
        <v>5.7</v>
      </c>
      <c r="K1676" s="7">
        <v>80</v>
      </c>
      <c r="L1676" s="8">
        <v>347</v>
      </c>
      <c r="M1676" s="3">
        <v>3</v>
      </c>
      <c r="N1676" s="3">
        <v>5</v>
      </c>
      <c r="O1676" s="2" t="s">
        <v>23</v>
      </c>
      <c r="P1676" s="9" t="s">
        <v>3352</v>
      </c>
      <c r="Q1676" s="9" t="s">
        <v>19457</v>
      </c>
      <c r="R1676" s="10">
        <v>42044</v>
      </c>
      <c r="S1676" s="16">
        <v>45563.271341313979</v>
      </c>
      <c r="T1676" s="1" t="s">
        <v>19915</v>
      </c>
      <c r="U1676" s="46">
        <v>2015</v>
      </c>
      <c r="V1676" s="46">
        <v>2024</v>
      </c>
    </row>
    <row r="1677" spans="1:22" x14ac:dyDescent="0.3">
      <c r="A1677" s="3">
        <v>1676</v>
      </c>
      <c r="B1677" s="2" t="s">
        <v>3355</v>
      </c>
      <c r="C1677" s="2" t="s">
        <v>45</v>
      </c>
      <c r="D1677" s="2" t="s">
        <v>79</v>
      </c>
      <c r="E1677" s="3">
        <v>2023</v>
      </c>
      <c r="F1677" s="4">
        <v>37386.06</v>
      </c>
      <c r="G1677" s="5">
        <v>212224</v>
      </c>
      <c r="H1677" s="2" t="s">
        <v>35</v>
      </c>
      <c r="I1677" s="2" t="s">
        <v>22</v>
      </c>
      <c r="J1677" s="6">
        <v>2.5</v>
      </c>
      <c r="K1677" s="7">
        <v>386</v>
      </c>
      <c r="L1677" s="8">
        <v>402</v>
      </c>
      <c r="M1677" s="3">
        <v>3</v>
      </c>
      <c r="N1677" s="3">
        <v>2</v>
      </c>
      <c r="O1677" s="2" t="s">
        <v>23</v>
      </c>
      <c r="P1677" s="9" t="s">
        <v>3354</v>
      </c>
      <c r="Q1677" s="9" t="s">
        <v>16237</v>
      </c>
      <c r="R1677" s="10">
        <v>42186</v>
      </c>
      <c r="S1677" s="16">
        <v>45352.551197285167</v>
      </c>
      <c r="T1677" s="1" t="s">
        <v>19920</v>
      </c>
      <c r="U1677" s="46">
        <v>2015</v>
      </c>
      <c r="V1677" s="46">
        <v>2024</v>
      </c>
    </row>
    <row r="1678" spans="1:22" x14ac:dyDescent="0.3">
      <c r="A1678" s="3">
        <v>1677</v>
      </c>
      <c r="B1678" s="2" t="s">
        <v>3357</v>
      </c>
      <c r="C1678" s="2" t="s">
        <v>33</v>
      </c>
      <c r="D1678" s="2" t="s">
        <v>46</v>
      </c>
      <c r="E1678" s="3">
        <v>2015</v>
      </c>
      <c r="F1678" s="4">
        <v>25862.9</v>
      </c>
      <c r="G1678" s="5">
        <v>119195</v>
      </c>
      <c r="H1678" s="2" t="s">
        <v>21</v>
      </c>
      <c r="I1678" s="2" t="s">
        <v>29</v>
      </c>
      <c r="J1678" s="6">
        <v>2.8</v>
      </c>
      <c r="K1678" s="7">
        <v>580</v>
      </c>
      <c r="L1678" s="8">
        <v>411</v>
      </c>
      <c r="M1678" s="3">
        <v>5</v>
      </c>
      <c r="N1678" s="3">
        <v>5</v>
      </c>
      <c r="O1678" s="2" t="s">
        <v>36</v>
      </c>
      <c r="P1678" s="9" t="s">
        <v>3356</v>
      </c>
      <c r="Q1678" s="9" t="s">
        <v>16238</v>
      </c>
      <c r="R1678" s="10">
        <v>42947</v>
      </c>
      <c r="S1678" s="16">
        <v>45305.237734592643</v>
      </c>
      <c r="T1678" s="1" t="s">
        <v>19920</v>
      </c>
      <c r="U1678" s="46">
        <v>2017</v>
      </c>
      <c r="V1678" s="46">
        <v>2024</v>
      </c>
    </row>
    <row r="1679" spans="1:22" x14ac:dyDescent="0.3">
      <c r="A1679" s="3">
        <v>1678</v>
      </c>
      <c r="B1679" s="2" t="s">
        <v>1970</v>
      </c>
      <c r="C1679" s="2" t="s">
        <v>33</v>
      </c>
      <c r="D1679" s="2" t="s">
        <v>20</v>
      </c>
      <c r="E1679" s="3">
        <v>2019</v>
      </c>
      <c r="F1679" s="4">
        <v>77004.179999999993</v>
      </c>
      <c r="G1679" s="5">
        <v>161688</v>
      </c>
      <c r="H1679" s="2" t="s">
        <v>28</v>
      </c>
      <c r="I1679" s="2" t="s">
        <v>29</v>
      </c>
      <c r="J1679" s="6">
        <v>2.1</v>
      </c>
      <c r="K1679" s="7">
        <v>127</v>
      </c>
      <c r="L1679" s="8">
        <v>595</v>
      </c>
      <c r="M1679" s="3">
        <v>3</v>
      </c>
      <c r="N1679" s="3">
        <v>5</v>
      </c>
      <c r="O1679" s="2" t="s">
        <v>42</v>
      </c>
      <c r="P1679" s="9" t="s">
        <v>3358</v>
      </c>
      <c r="Q1679" s="9" t="s">
        <v>19695</v>
      </c>
      <c r="R1679" s="10">
        <v>42591</v>
      </c>
      <c r="S1679" s="16">
        <v>45568.236334312583</v>
      </c>
      <c r="T1679" s="1" t="s">
        <v>19921</v>
      </c>
      <c r="U1679" s="46">
        <v>2016</v>
      </c>
      <c r="V1679" s="46">
        <v>2024</v>
      </c>
    </row>
    <row r="1680" spans="1:22" x14ac:dyDescent="0.3">
      <c r="A1680" s="3">
        <v>1679</v>
      </c>
      <c r="B1680" s="2" t="s">
        <v>3360</v>
      </c>
      <c r="C1680" s="2" t="s">
        <v>19</v>
      </c>
      <c r="D1680" s="2" t="s">
        <v>92</v>
      </c>
      <c r="E1680" s="3">
        <v>2001</v>
      </c>
      <c r="F1680" s="4">
        <v>55817.17</v>
      </c>
      <c r="G1680" s="5">
        <v>7714</v>
      </c>
      <c r="H1680" s="2" t="s">
        <v>28</v>
      </c>
      <c r="I1680" s="2" t="s">
        <v>29</v>
      </c>
      <c r="J1680" s="6">
        <v>5.2</v>
      </c>
      <c r="K1680" s="7">
        <v>337</v>
      </c>
      <c r="L1680" s="8">
        <v>357</v>
      </c>
      <c r="M1680" s="3">
        <v>2</v>
      </c>
      <c r="N1680" s="3">
        <v>4</v>
      </c>
      <c r="O1680" s="2" t="s">
        <v>85</v>
      </c>
      <c r="P1680" s="9" t="s">
        <v>3359</v>
      </c>
      <c r="Q1680" s="9" t="s">
        <v>16239</v>
      </c>
      <c r="R1680" s="10">
        <v>41933</v>
      </c>
      <c r="S1680" s="16">
        <v>45435.495786202962</v>
      </c>
      <c r="T1680" s="1" t="s">
        <v>19923</v>
      </c>
      <c r="U1680" s="46">
        <v>2014</v>
      </c>
      <c r="V1680" s="46">
        <v>2024</v>
      </c>
    </row>
    <row r="1681" spans="1:22" x14ac:dyDescent="0.3">
      <c r="A1681" s="3">
        <v>1680</v>
      </c>
      <c r="B1681" s="2" t="s">
        <v>3362</v>
      </c>
      <c r="C1681" s="2" t="s">
        <v>33</v>
      </c>
      <c r="D1681" s="2" t="s">
        <v>92</v>
      </c>
      <c r="E1681" s="3">
        <v>2009</v>
      </c>
      <c r="F1681" s="4">
        <v>66045.37</v>
      </c>
      <c r="G1681" s="5">
        <v>111921</v>
      </c>
      <c r="H1681" s="2" t="s">
        <v>35</v>
      </c>
      <c r="I1681" s="2" t="s">
        <v>22</v>
      </c>
      <c r="J1681" s="6">
        <v>2.5</v>
      </c>
      <c r="K1681" s="7">
        <v>637</v>
      </c>
      <c r="L1681" s="8">
        <v>160</v>
      </c>
      <c r="M1681" s="3">
        <v>2</v>
      </c>
      <c r="N1681" s="3">
        <v>4</v>
      </c>
      <c r="O1681" s="2" t="s">
        <v>42</v>
      </c>
      <c r="P1681" s="9" t="s">
        <v>3361</v>
      </c>
      <c r="Q1681" s="9" t="s">
        <v>16240</v>
      </c>
      <c r="R1681" s="10">
        <v>43028</v>
      </c>
      <c r="S1681" s="16">
        <v>45859.418570759874</v>
      </c>
      <c r="T1681" s="1" t="s">
        <v>19923</v>
      </c>
      <c r="U1681" s="46">
        <v>2017</v>
      </c>
      <c r="V1681" s="46">
        <v>2025</v>
      </c>
    </row>
    <row r="1682" spans="1:22" x14ac:dyDescent="0.3">
      <c r="A1682" s="3">
        <v>1681</v>
      </c>
      <c r="B1682" s="2" t="s">
        <v>3364</v>
      </c>
      <c r="C1682" s="2" t="s">
        <v>26</v>
      </c>
      <c r="D1682" s="2" t="s">
        <v>50</v>
      </c>
      <c r="E1682" s="3">
        <v>2006</v>
      </c>
      <c r="F1682" s="4">
        <v>56394.75</v>
      </c>
      <c r="G1682" s="5">
        <v>263286</v>
      </c>
      <c r="H1682" s="2" t="s">
        <v>21</v>
      </c>
      <c r="I1682" s="2" t="s">
        <v>22</v>
      </c>
      <c r="J1682" s="6">
        <v>5.2</v>
      </c>
      <c r="K1682" s="7">
        <v>475</v>
      </c>
      <c r="L1682" s="8">
        <v>336</v>
      </c>
      <c r="M1682" s="3">
        <v>2</v>
      </c>
      <c r="N1682" s="3">
        <v>2</v>
      </c>
      <c r="O1682" s="2" t="s">
        <v>85</v>
      </c>
      <c r="P1682" s="9" t="s">
        <v>3363</v>
      </c>
      <c r="Q1682" s="9" t="s">
        <v>19200</v>
      </c>
      <c r="R1682" s="10">
        <v>44812</v>
      </c>
      <c r="S1682" s="16">
        <v>45633.657418529423</v>
      </c>
      <c r="T1682" s="1" t="s">
        <v>19922</v>
      </c>
      <c r="U1682" s="46">
        <v>2022</v>
      </c>
      <c r="V1682" s="46">
        <v>2024</v>
      </c>
    </row>
    <row r="1683" spans="1:22" x14ac:dyDescent="0.3">
      <c r="A1683" s="3">
        <v>1682</v>
      </c>
      <c r="B1683" s="2" t="s">
        <v>3366</v>
      </c>
      <c r="C1683" s="2" t="s">
        <v>74</v>
      </c>
      <c r="D1683" s="2" t="s">
        <v>20</v>
      </c>
      <c r="E1683" s="3">
        <v>2012</v>
      </c>
      <c r="F1683" s="4">
        <v>15255.91</v>
      </c>
      <c r="G1683" s="5">
        <v>296797</v>
      </c>
      <c r="H1683" s="2" t="s">
        <v>35</v>
      </c>
      <c r="I1683" s="2" t="s">
        <v>22</v>
      </c>
      <c r="J1683" s="6">
        <v>4.0999999999999996</v>
      </c>
      <c r="K1683" s="7">
        <v>581</v>
      </c>
      <c r="L1683" s="8">
        <v>647</v>
      </c>
      <c r="M1683" s="3">
        <v>2</v>
      </c>
      <c r="N1683" s="3">
        <v>4</v>
      </c>
      <c r="O1683" s="2" t="s">
        <v>23</v>
      </c>
      <c r="P1683" s="9" t="s">
        <v>3365</v>
      </c>
      <c r="Q1683" s="9" t="s">
        <v>16241</v>
      </c>
      <c r="R1683" s="10">
        <v>43464</v>
      </c>
      <c r="S1683" s="16">
        <v>45147.526192284167</v>
      </c>
      <c r="T1683" s="1" t="s">
        <v>19925</v>
      </c>
      <c r="U1683" s="46">
        <v>2018</v>
      </c>
      <c r="V1683" s="46">
        <v>2023</v>
      </c>
    </row>
    <row r="1684" spans="1:22" x14ac:dyDescent="0.3">
      <c r="A1684" s="3">
        <v>1683</v>
      </c>
      <c r="B1684" s="2" t="s">
        <v>3368</v>
      </c>
      <c r="C1684" s="2" t="s">
        <v>74</v>
      </c>
      <c r="D1684" s="2" t="s">
        <v>40</v>
      </c>
      <c r="E1684" s="3">
        <v>1999</v>
      </c>
      <c r="F1684" s="4">
        <v>63083.71</v>
      </c>
      <c r="G1684" s="5">
        <v>35444</v>
      </c>
      <c r="H1684" s="2" t="s">
        <v>41</v>
      </c>
      <c r="I1684" s="2" t="s">
        <v>22</v>
      </c>
      <c r="J1684" s="6">
        <v>5.8</v>
      </c>
      <c r="K1684" s="7">
        <v>201</v>
      </c>
      <c r="L1684" s="8">
        <v>683</v>
      </c>
      <c r="M1684" s="3">
        <v>2</v>
      </c>
      <c r="N1684" s="3">
        <v>7</v>
      </c>
      <c r="O1684" s="2" t="s">
        <v>23</v>
      </c>
      <c r="P1684" s="9" t="s">
        <v>3367</v>
      </c>
      <c r="Q1684" s="9" t="s">
        <v>16242</v>
      </c>
      <c r="R1684" s="10">
        <v>45111</v>
      </c>
      <c r="S1684" s="16">
        <v>45817.80024709514</v>
      </c>
      <c r="T1684" s="1" t="s">
        <v>19920</v>
      </c>
      <c r="U1684" s="46">
        <v>2023</v>
      </c>
      <c r="V1684" s="46">
        <v>2025</v>
      </c>
    </row>
    <row r="1685" spans="1:22" x14ac:dyDescent="0.3">
      <c r="A1685" s="3">
        <v>1684</v>
      </c>
      <c r="B1685" s="2" t="s">
        <v>3370</v>
      </c>
      <c r="C1685" s="2" t="s">
        <v>19</v>
      </c>
      <c r="D1685" s="2" t="s">
        <v>79</v>
      </c>
      <c r="E1685" s="3">
        <v>1993</v>
      </c>
      <c r="F1685" s="4">
        <v>37758.86</v>
      </c>
      <c r="G1685" s="5">
        <v>279584</v>
      </c>
      <c r="H1685" s="2" t="s">
        <v>41</v>
      </c>
      <c r="I1685" s="2" t="s">
        <v>29</v>
      </c>
      <c r="J1685" s="6">
        <v>4.2</v>
      </c>
      <c r="K1685" s="7">
        <v>650</v>
      </c>
      <c r="L1685" s="8">
        <v>294</v>
      </c>
      <c r="M1685" s="3">
        <v>2</v>
      </c>
      <c r="N1685" s="3">
        <v>4</v>
      </c>
      <c r="O1685" s="2" t="s">
        <v>80</v>
      </c>
      <c r="P1685" s="9" t="s">
        <v>3369</v>
      </c>
      <c r="Q1685" s="9" t="s">
        <v>16243</v>
      </c>
      <c r="R1685" s="10">
        <v>44429</v>
      </c>
      <c r="S1685" s="16">
        <v>45544.579602966311</v>
      </c>
      <c r="T1685" s="1" t="s">
        <v>19921</v>
      </c>
      <c r="U1685" s="46">
        <v>2021</v>
      </c>
      <c r="V1685" s="46">
        <v>2024</v>
      </c>
    </row>
    <row r="1686" spans="1:22" x14ac:dyDescent="0.3">
      <c r="A1686" s="3">
        <v>1685</v>
      </c>
      <c r="B1686" s="2" t="s">
        <v>3372</v>
      </c>
      <c r="C1686" s="2" t="s">
        <v>45</v>
      </c>
      <c r="D1686" s="2" t="s">
        <v>27</v>
      </c>
      <c r="E1686" s="3">
        <v>2011</v>
      </c>
      <c r="F1686" s="4">
        <v>25210.46</v>
      </c>
      <c r="G1686" s="5">
        <v>224311</v>
      </c>
      <c r="H1686" s="2" t="s">
        <v>35</v>
      </c>
      <c r="I1686" s="2" t="s">
        <v>29</v>
      </c>
      <c r="J1686" s="6">
        <v>4.5999999999999996</v>
      </c>
      <c r="K1686" s="7">
        <v>177</v>
      </c>
      <c r="L1686" s="8">
        <v>558</v>
      </c>
      <c r="M1686" s="3">
        <v>3</v>
      </c>
      <c r="N1686" s="3">
        <v>5</v>
      </c>
      <c r="O1686" s="2" t="s">
        <v>80</v>
      </c>
      <c r="P1686" s="9" t="s">
        <v>3371</v>
      </c>
      <c r="Q1686" s="9" t="s">
        <v>16244</v>
      </c>
      <c r="R1686" s="10">
        <v>44518</v>
      </c>
      <c r="S1686" s="16">
        <v>45824.955678181352</v>
      </c>
      <c r="T1686" s="1" t="s">
        <v>19924</v>
      </c>
      <c r="U1686" s="46">
        <v>2021</v>
      </c>
      <c r="V1686" s="46">
        <v>2025</v>
      </c>
    </row>
    <row r="1687" spans="1:22" x14ac:dyDescent="0.3">
      <c r="A1687" s="3">
        <v>1686</v>
      </c>
      <c r="B1687" s="2" t="s">
        <v>3374</v>
      </c>
      <c r="C1687" s="2" t="s">
        <v>45</v>
      </c>
      <c r="D1687" s="2" t="s">
        <v>50</v>
      </c>
      <c r="E1687" s="3">
        <v>2014</v>
      </c>
      <c r="F1687" s="4">
        <v>70066.289999999994</v>
      </c>
      <c r="G1687" s="5">
        <v>7723</v>
      </c>
      <c r="H1687" s="2" t="s">
        <v>35</v>
      </c>
      <c r="I1687" s="2" t="s">
        <v>22</v>
      </c>
      <c r="J1687" s="6">
        <v>1.5</v>
      </c>
      <c r="K1687" s="7">
        <v>616</v>
      </c>
      <c r="L1687" s="8">
        <v>642</v>
      </c>
      <c r="M1687" s="3">
        <v>3</v>
      </c>
      <c r="N1687" s="3">
        <v>2</v>
      </c>
      <c r="O1687" s="2" t="s">
        <v>51</v>
      </c>
      <c r="P1687" s="9" t="s">
        <v>3373</v>
      </c>
      <c r="Q1687" s="9" t="s">
        <v>16245</v>
      </c>
      <c r="R1687" s="10">
        <v>45445</v>
      </c>
      <c r="S1687" s="16">
        <v>45140.224731992123</v>
      </c>
      <c r="T1687" s="1" t="s">
        <v>19919</v>
      </c>
      <c r="U1687" s="46">
        <v>2024</v>
      </c>
      <c r="V1687" s="46">
        <v>2023</v>
      </c>
    </row>
    <row r="1688" spans="1:22" x14ac:dyDescent="0.3">
      <c r="A1688" s="3">
        <v>1687</v>
      </c>
      <c r="B1688" s="2" t="s">
        <v>3376</v>
      </c>
      <c r="C1688" s="2" t="s">
        <v>49</v>
      </c>
      <c r="D1688" s="2" t="s">
        <v>20</v>
      </c>
      <c r="E1688" s="3">
        <v>1990</v>
      </c>
      <c r="F1688" s="4">
        <v>8862.75</v>
      </c>
      <c r="G1688" s="5">
        <v>179661</v>
      </c>
      <c r="H1688" s="2" t="s">
        <v>41</v>
      </c>
      <c r="I1688" s="2" t="s">
        <v>22</v>
      </c>
      <c r="J1688" s="6">
        <v>1.7</v>
      </c>
      <c r="K1688" s="7">
        <v>611</v>
      </c>
      <c r="L1688" s="8">
        <v>704</v>
      </c>
      <c r="M1688" s="3">
        <v>3</v>
      </c>
      <c r="N1688" s="3">
        <v>4</v>
      </c>
      <c r="O1688" s="2" t="s">
        <v>80</v>
      </c>
      <c r="P1688" s="9" t="s">
        <v>3375</v>
      </c>
      <c r="Q1688" s="9" t="s">
        <v>16246</v>
      </c>
      <c r="R1688" s="10">
        <v>42592</v>
      </c>
      <c r="S1688" s="16">
        <v>45142.853257697258</v>
      </c>
      <c r="T1688" s="1" t="s">
        <v>19921</v>
      </c>
      <c r="U1688" s="46">
        <v>2016</v>
      </c>
      <c r="V1688" s="46">
        <v>2023</v>
      </c>
    </row>
    <row r="1689" spans="1:22" x14ac:dyDescent="0.3">
      <c r="A1689" s="3">
        <v>1688</v>
      </c>
      <c r="B1689" s="2" t="s">
        <v>3378</v>
      </c>
      <c r="C1689" s="2" t="s">
        <v>19</v>
      </c>
      <c r="D1689" s="2" t="s">
        <v>27</v>
      </c>
      <c r="E1689" s="3">
        <v>1999</v>
      </c>
      <c r="F1689" s="4">
        <v>57440.02</v>
      </c>
      <c r="G1689" s="5">
        <v>135364</v>
      </c>
      <c r="H1689" s="2" t="s">
        <v>21</v>
      </c>
      <c r="I1689" s="2" t="s">
        <v>22</v>
      </c>
      <c r="J1689" s="6">
        <v>5.0999999999999996</v>
      </c>
      <c r="K1689" s="7">
        <v>110</v>
      </c>
      <c r="L1689" s="8">
        <v>232</v>
      </c>
      <c r="M1689" s="3">
        <v>5</v>
      </c>
      <c r="N1689" s="3">
        <v>5</v>
      </c>
      <c r="O1689" s="2" t="s">
        <v>85</v>
      </c>
      <c r="P1689" s="9" t="s">
        <v>3377</v>
      </c>
      <c r="Q1689" s="9" t="s">
        <v>16247</v>
      </c>
      <c r="R1689" s="10">
        <v>44478</v>
      </c>
      <c r="S1689" s="16">
        <v>45247.994285902903</v>
      </c>
      <c r="T1689" s="1" t="s">
        <v>19923</v>
      </c>
      <c r="U1689" s="46">
        <v>2021</v>
      </c>
      <c r="V1689" s="46">
        <v>2023</v>
      </c>
    </row>
    <row r="1690" spans="1:22" x14ac:dyDescent="0.3">
      <c r="A1690" s="3">
        <v>1689</v>
      </c>
      <c r="B1690" s="2" t="s">
        <v>3380</v>
      </c>
      <c r="C1690" s="2" t="s">
        <v>26</v>
      </c>
      <c r="D1690" s="2" t="s">
        <v>27</v>
      </c>
      <c r="E1690" s="3">
        <v>2020</v>
      </c>
      <c r="F1690" s="4">
        <v>13858.12</v>
      </c>
      <c r="G1690" s="5">
        <v>99623</v>
      </c>
      <c r="H1690" s="2" t="s">
        <v>21</v>
      </c>
      <c r="I1690" s="2" t="s">
        <v>22</v>
      </c>
      <c r="J1690" s="6">
        <v>2.2999999999999998</v>
      </c>
      <c r="K1690" s="7">
        <v>530</v>
      </c>
      <c r="L1690" s="8">
        <v>126</v>
      </c>
      <c r="M1690" s="3">
        <v>3</v>
      </c>
      <c r="N1690" s="3">
        <v>2</v>
      </c>
      <c r="O1690" s="2" t="s">
        <v>51</v>
      </c>
      <c r="P1690" s="9" t="s">
        <v>3379</v>
      </c>
      <c r="Q1690" s="9" t="s">
        <v>16248</v>
      </c>
      <c r="R1690" s="10">
        <v>43937</v>
      </c>
      <c r="S1690" s="16">
        <v>45185.493785802879</v>
      </c>
      <c r="T1690" s="1" t="s">
        <v>19917</v>
      </c>
      <c r="U1690" s="46">
        <v>2020</v>
      </c>
      <c r="V1690" s="46">
        <v>2023</v>
      </c>
    </row>
    <row r="1691" spans="1:22" x14ac:dyDescent="0.3">
      <c r="A1691" s="3">
        <v>1690</v>
      </c>
      <c r="B1691" s="2" t="s">
        <v>3382</v>
      </c>
      <c r="C1691" s="2" t="s">
        <v>74</v>
      </c>
      <c r="D1691" s="2" t="s">
        <v>20</v>
      </c>
      <c r="E1691" s="3">
        <v>1998</v>
      </c>
      <c r="F1691" s="4">
        <v>60769.69</v>
      </c>
      <c r="G1691" s="5">
        <v>52052</v>
      </c>
      <c r="H1691" s="2" t="s">
        <v>28</v>
      </c>
      <c r="I1691" s="2" t="s">
        <v>29</v>
      </c>
      <c r="J1691" s="6">
        <v>4.9000000000000004</v>
      </c>
      <c r="K1691" s="7">
        <v>294</v>
      </c>
      <c r="L1691" s="8">
        <v>636</v>
      </c>
      <c r="M1691" s="3">
        <v>4</v>
      </c>
      <c r="N1691" s="3">
        <v>7</v>
      </c>
      <c r="O1691" s="2" t="s">
        <v>85</v>
      </c>
      <c r="P1691" s="9" t="s">
        <v>3381</v>
      </c>
      <c r="Q1691" s="9" t="s">
        <v>19696</v>
      </c>
      <c r="R1691" s="10">
        <v>43598</v>
      </c>
      <c r="S1691" s="16">
        <v>45848.028292704257</v>
      </c>
      <c r="T1691" s="1" t="s">
        <v>19918</v>
      </c>
      <c r="U1691" s="46">
        <v>2019</v>
      </c>
      <c r="V1691" s="46">
        <v>2025</v>
      </c>
    </row>
    <row r="1692" spans="1:22" x14ac:dyDescent="0.3">
      <c r="A1692" s="3">
        <v>1691</v>
      </c>
      <c r="B1692" s="2" t="s">
        <v>3384</v>
      </c>
      <c r="C1692" s="2" t="s">
        <v>39</v>
      </c>
      <c r="D1692" s="2" t="s">
        <v>46</v>
      </c>
      <c r="E1692" s="3">
        <v>2002</v>
      </c>
      <c r="F1692" s="4">
        <v>27878.94</v>
      </c>
      <c r="G1692" s="5">
        <v>277670</v>
      </c>
      <c r="H1692" s="2" t="s">
        <v>41</v>
      </c>
      <c r="I1692" s="2" t="s">
        <v>29</v>
      </c>
      <c r="J1692" s="6">
        <v>5.8</v>
      </c>
      <c r="K1692" s="7">
        <v>673</v>
      </c>
      <c r="L1692" s="8">
        <v>305</v>
      </c>
      <c r="M1692" s="3">
        <v>2</v>
      </c>
      <c r="N1692" s="3">
        <v>5</v>
      </c>
      <c r="O1692" s="2" t="s">
        <v>65</v>
      </c>
      <c r="P1692" s="9" t="s">
        <v>3383</v>
      </c>
      <c r="Q1692" s="9" t="s">
        <v>16249</v>
      </c>
      <c r="R1692" s="10">
        <v>44742</v>
      </c>
      <c r="S1692" s="16">
        <v>45246.387964638649</v>
      </c>
      <c r="T1692" s="1" t="s">
        <v>19919</v>
      </c>
      <c r="U1692" s="46">
        <v>2022</v>
      </c>
      <c r="V1692" s="46">
        <v>2023</v>
      </c>
    </row>
    <row r="1693" spans="1:22" x14ac:dyDescent="0.3">
      <c r="A1693" s="3">
        <v>1692</v>
      </c>
      <c r="B1693" s="2" t="s">
        <v>3386</v>
      </c>
      <c r="C1693" s="2" t="s">
        <v>107</v>
      </c>
      <c r="D1693" s="2" t="s">
        <v>40</v>
      </c>
      <c r="E1693" s="3">
        <v>2022</v>
      </c>
      <c r="F1693" s="4">
        <v>70519.8</v>
      </c>
      <c r="G1693" s="5">
        <v>60631</v>
      </c>
      <c r="H1693" s="2" t="s">
        <v>35</v>
      </c>
      <c r="I1693" s="2" t="s">
        <v>22</v>
      </c>
      <c r="J1693" s="6">
        <v>1.6</v>
      </c>
      <c r="K1693" s="7">
        <v>265</v>
      </c>
      <c r="L1693" s="8">
        <v>254</v>
      </c>
      <c r="M1693" s="3">
        <v>4</v>
      </c>
      <c r="N1693" s="3">
        <v>4</v>
      </c>
      <c r="O1693" s="2" t="s">
        <v>80</v>
      </c>
      <c r="P1693" s="9" t="s">
        <v>3385</v>
      </c>
      <c r="Q1693" s="9" t="s">
        <v>16250</v>
      </c>
      <c r="R1693" s="10">
        <v>42275</v>
      </c>
      <c r="S1693" s="16">
        <v>45436.66401984969</v>
      </c>
      <c r="T1693" s="1" t="s">
        <v>19922</v>
      </c>
      <c r="U1693" s="46">
        <v>2015</v>
      </c>
      <c r="V1693" s="46">
        <v>2024</v>
      </c>
    </row>
    <row r="1694" spans="1:22" x14ac:dyDescent="0.3">
      <c r="A1694" s="3">
        <v>1693</v>
      </c>
      <c r="B1694" s="2" t="s">
        <v>3388</v>
      </c>
      <c r="C1694" s="2" t="s">
        <v>39</v>
      </c>
      <c r="D1694" s="2" t="s">
        <v>56</v>
      </c>
      <c r="E1694" s="3">
        <v>2008</v>
      </c>
      <c r="F1694" s="4">
        <v>10281.83</v>
      </c>
      <c r="G1694" s="5">
        <v>140962</v>
      </c>
      <c r="H1694" s="2" t="s">
        <v>28</v>
      </c>
      <c r="I1694" s="2" t="s">
        <v>22</v>
      </c>
      <c r="J1694" s="6">
        <v>5.7</v>
      </c>
      <c r="K1694" s="7">
        <v>193</v>
      </c>
      <c r="L1694" s="8">
        <v>252</v>
      </c>
      <c r="M1694" s="3">
        <v>4</v>
      </c>
      <c r="N1694" s="3">
        <v>5</v>
      </c>
      <c r="O1694" s="2" t="s">
        <v>23</v>
      </c>
      <c r="P1694" s="9" t="s">
        <v>3387</v>
      </c>
      <c r="Q1694" s="9" t="s">
        <v>19458</v>
      </c>
      <c r="R1694" s="10">
        <v>43256</v>
      </c>
      <c r="S1694" s="16">
        <v>45469.66662036979</v>
      </c>
      <c r="T1694" s="1" t="s">
        <v>19919</v>
      </c>
      <c r="U1694" s="46">
        <v>2018</v>
      </c>
      <c r="V1694" s="46">
        <v>2024</v>
      </c>
    </row>
    <row r="1695" spans="1:22" x14ac:dyDescent="0.3">
      <c r="A1695" s="3">
        <v>1694</v>
      </c>
      <c r="B1695" s="2" t="s">
        <v>3390</v>
      </c>
      <c r="C1695" s="2" t="s">
        <v>19</v>
      </c>
      <c r="D1695" s="2" t="s">
        <v>40</v>
      </c>
      <c r="E1695" s="3">
        <v>2009</v>
      </c>
      <c r="F1695" s="4">
        <v>52140.02</v>
      </c>
      <c r="G1695" s="5">
        <v>240296</v>
      </c>
      <c r="H1695" s="2" t="s">
        <v>28</v>
      </c>
      <c r="I1695" s="2" t="s">
        <v>29</v>
      </c>
      <c r="J1695" s="6">
        <v>5</v>
      </c>
      <c r="K1695" s="7">
        <v>541</v>
      </c>
      <c r="L1695" s="8">
        <v>475</v>
      </c>
      <c r="M1695" s="3">
        <v>2</v>
      </c>
      <c r="N1695" s="3">
        <v>2</v>
      </c>
      <c r="O1695" s="2" t="s">
        <v>36</v>
      </c>
      <c r="P1695" s="9" t="s">
        <v>3389</v>
      </c>
      <c r="Q1695" s="9" t="s">
        <v>16251</v>
      </c>
      <c r="R1695" s="10">
        <v>43775</v>
      </c>
      <c r="S1695" s="16">
        <v>45625.917870619844</v>
      </c>
      <c r="T1695" s="1" t="s">
        <v>19924</v>
      </c>
      <c r="U1695" s="46">
        <v>2019</v>
      </c>
      <c r="V1695" s="46">
        <v>2024</v>
      </c>
    </row>
    <row r="1696" spans="1:22" x14ac:dyDescent="0.3">
      <c r="A1696" s="3">
        <v>1695</v>
      </c>
      <c r="B1696" s="2" t="s">
        <v>3392</v>
      </c>
      <c r="C1696" s="2" t="s">
        <v>63</v>
      </c>
      <c r="D1696" s="2" t="s">
        <v>50</v>
      </c>
      <c r="E1696" s="3">
        <v>2010</v>
      </c>
      <c r="F1696" s="4">
        <v>20233.009999999998</v>
      </c>
      <c r="G1696" s="5">
        <v>104908</v>
      </c>
      <c r="H1696" s="2" t="s">
        <v>21</v>
      </c>
      <c r="I1696" s="2" t="s">
        <v>29</v>
      </c>
      <c r="J1696" s="6">
        <v>1.1000000000000001</v>
      </c>
      <c r="K1696" s="7">
        <v>222</v>
      </c>
      <c r="L1696" s="8">
        <v>369</v>
      </c>
      <c r="M1696" s="3">
        <v>3</v>
      </c>
      <c r="N1696" s="3">
        <v>2</v>
      </c>
      <c r="O1696" s="2" t="s">
        <v>85</v>
      </c>
      <c r="P1696" s="9" t="s">
        <v>3391</v>
      </c>
      <c r="Q1696" s="9" t="s">
        <v>16252</v>
      </c>
      <c r="R1696" s="10">
        <v>43636</v>
      </c>
      <c r="S1696" s="16">
        <v>45658.190325110743</v>
      </c>
      <c r="T1696" s="1" t="s">
        <v>19919</v>
      </c>
      <c r="U1696" s="46">
        <v>2019</v>
      </c>
      <c r="V1696" s="46">
        <v>2025</v>
      </c>
    </row>
    <row r="1697" spans="1:22" x14ac:dyDescent="0.3">
      <c r="A1697" s="3">
        <v>1696</v>
      </c>
      <c r="B1697" s="2" t="s">
        <v>3394</v>
      </c>
      <c r="C1697" s="2" t="s">
        <v>19</v>
      </c>
      <c r="D1697" s="2" t="s">
        <v>20</v>
      </c>
      <c r="E1697" s="3">
        <v>2002</v>
      </c>
      <c r="F1697" s="4">
        <v>74473.3</v>
      </c>
      <c r="G1697" s="5">
        <v>134198</v>
      </c>
      <c r="H1697" s="2" t="s">
        <v>21</v>
      </c>
      <c r="I1697" s="2" t="s">
        <v>29</v>
      </c>
      <c r="J1697" s="6">
        <v>4.9000000000000004</v>
      </c>
      <c r="K1697" s="7">
        <v>604</v>
      </c>
      <c r="L1697" s="8">
        <v>496</v>
      </c>
      <c r="M1697" s="3">
        <v>5</v>
      </c>
      <c r="N1697" s="3">
        <v>7</v>
      </c>
      <c r="O1697" s="2" t="s">
        <v>65</v>
      </c>
      <c r="P1697" s="9" t="s">
        <v>3393</v>
      </c>
      <c r="Q1697" s="9" t="s">
        <v>16253</v>
      </c>
      <c r="R1697" s="10">
        <v>42283</v>
      </c>
      <c r="S1697" s="16">
        <v>45732.081103266362</v>
      </c>
      <c r="T1697" s="1" t="s">
        <v>19923</v>
      </c>
      <c r="U1697" s="46">
        <v>2015</v>
      </c>
      <c r="V1697" s="46">
        <v>2025</v>
      </c>
    </row>
    <row r="1698" spans="1:22" x14ac:dyDescent="0.3">
      <c r="A1698" s="3">
        <v>1697</v>
      </c>
      <c r="B1698" s="2" t="s">
        <v>3396</v>
      </c>
      <c r="C1698" s="2" t="s">
        <v>107</v>
      </c>
      <c r="D1698" s="2" t="s">
        <v>50</v>
      </c>
      <c r="E1698" s="3">
        <v>2004</v>
      </c>
      <c r="F1698" s="4">
        <v>44638.09</v>
      </c>
      <c r="G1698" s="5">
        <v>111196</v>
      </c>
      <c r="H1698" s="2" t="s">
        <v>21</v>
      </c>
      <c r="I1698" s="2" t="s">
        <v>29</v>
      </c>
      <c r="J1698" s="6">
        <v>4.0999999999999996</v>
      </c>
      <c r="K1698" s="7">
        <v>466</v>
      </c>
      <c r="L1698" s="8">
        <v>462</v>
      </c>
      <c r="M1698" s="3">
        <v>4</v>
      </c>
      <c r="N1698" s="3">
        <v>2</v>
      </c>
      <c r="O1698" s="2" t="s">
        <v>23</v>
      </c>
      <c r="P1698" s="9" t="s">
        <v>3395</v>
      </c>
      <c r="Q1698" s="9" t="s">
        <v>16254</v>
      </c>
      <c r="R1698" s="10">
        <v>44004</v>
      </c>
      <c r="S1698" s="16">
        <v>45409.502587563227</v>
      </c>
      <c r="T1698" s="1" t="s">
        <v>19919</v>
      </c>
      <c r="U1698" s="46">
        <v>2020</v>
      </c>
      <c r="V1698" s="46">
        <v>2024</v>
      </c>
    </row>
    <row r="1699" spans="1:22" x14ac:dyDescent="0.3">
      <c r="A1699" s="3">
        <v>1698</v>
      </c>
      <c r="B1699" s="2" t="s">
        <v>3398</v>
      </c>
      <c r="C1699" s="2" t="s">
        <v>26</v>
      </c>
      <c r="D1699" s="2" t="s">
        <v>92</v>
      </c>
      <c r="E1699" s="3">
        <v>1994</v>
      </c>
      <c r="F1699" s="4">
        <v>16077.39</v>
      </c>
      <c r="G1699" s="5">
        <v>55101</v>
      </c>
      <c r="H1699" s="2" t="s">
        <v>21</v>
      </c>
      <c r="I1699" s="2" t="s">
        <v>29</v>
      </c>
      <c r="J1699" s="6">
        <v>1.4</v>
      </c>
      <c r="K1699" s="7">
        <v>451</v>
      </c>
      <c r="L1699" s="8">
        <v>660</v>
      </c>
      <c r="M1699" s="3">
        <v>3</v>
      </c>
      <c r="N1699" s="3">
        <v>2</v>
      </c>
      <c r="O1699" s="2" t="s">
        <v>51</v>
      </c>
      <c r="P1699" s="9" t="s">
        <v>3397</v>
      </c>
      <c r="Q1699" s="9" t="s">
        <v>16255</v>
      </c>
      <c r="R1699" s="10">
        <v>42915</v>
      </c>
      <c r="S1699" s="16">
        <v>45380.44277560083</v>
      </c>
      <c r="T1699" s="1" t="s">
        <v>19919</v>
      </c>
      <c r="U1699" s="46">
        <v>2017</v>
      </c>
      <c r="V1699" s="46">
        <v>2024</v>
      </c>
    </row>
    <row r="1700" spans="1:22" x14ac:dyDescent="0.3">
      <c r="A1700" s="3">
        <v>1699</v>
      </c>
      <c r="B1700" s="2" t="s">
        <v>3400</v>
      </c>
      <c r="C1700" s="2" t="s">
        <v>45</v>
      </c>
      <c r="D1700" s="2" t="s">
        <v>20</v>
      </c>
      <c r="E1700" s="3">
        <v>1996</v>
      </c>
      <c r="F1700" s="4">
        <v>37456.89</v>
      </c>
      <c r="G1700" s="5">
        <v>293000</v>
      </c>
      <c r="H1700" s="2" t="s">
        <v>28</v>
      </c>
      <c r="I1700" s="2" t="s">
        <v>29</v>
      </c>
      <c r="J1700" s="6">
        <v>5.8</v>
      </c>
      <c r="K1700" s="7">
        <v>247</v>
      </c>
      <c r="L1700" s="8">
        <v>624</v>
      </c>
      <c r="M1700" s="3">
        <v>2</v>
      </c>
      <c r="N1700" s="3">
        <v>2</v>
      </c>
      <c r="O1700" s="2" t="s">
        <v>80</v>
      </c>
      <c r="P1700" s="9" t="s">
        <v>3399</v>
      </c>
      <c r="Q1700" s="9" t="s">
        <v>16256</v>
      </c>
      <c r="R1700" s="10">
        <v>45110</v>
      </c>
      <c r="S1700" s="16">
        <v>45149.424571960102</v>
      </c>
      <c r="T1700" s="1" t="s">
        <v>19920</v>
      </c>
      <c r="U1700" s="46">
        <v>2023</v>
      </c>
      <c r="V1700" s="46">
        <v>2023</v>
      </c>
    </row>
    <row r="1701" spans="1:22" x14ac:dyDescent="0.3">
      <c r="A1701" s="3">
        <v>1700</v>
      </c>
      <c r="B1701" s="2" t="s">
        <v>3402</v>
      </c>
      <c r="C1701" s="2" t="s">
        <v>49</v>
      </c>
      <c r="D1701" s="2" t="s">
        <v>50</v>
      </c>
      <c r="E1701" s="3">
        <v>2023</v>
      </c>
      <c r="F1701" s="4">
        <v>5744.22</v>
      </c>
      <c r="G1701" s="5">
        <v>181058</v>
      </c>
      <c r="H1701" s="2" t="s">
        <v>35</v>
      </c>
      <c r="I1701" s="2" t="s">
        <v>29</v>
      </c>
      <c r="J1701" s="6">
        <v>1.2</v>
      </c>
      <c r="K1701" s="7">
        <v>561</v>
      </c>
      <c r="L1701" s="8">
        <v>543</v>
      </c>
      <c r="M1701" s="3">
        <v>2</v>
      </c>
      <c r="N1701" s="3">
        <v>4</v>
      </c>
      <c r="O1701" s="2" t="s">
        <v>51</v>
      </c>
      <c r="P1701" s="9" t="s">
        <v>3401</v>
      </c>
      <c r="Q1701" s="9" t="s">
        <v>16257</v>
      </c>
      <c r="R1701" s="10">
        <v>44343</v>
      </c>
      <c r="S1701" s="16">
        <v>45401.032893624448</v>
      </c>
      <c r="T1701" s="1" t="s">
        <v>19918</v>
      </c>
      <c r="U1701" s="46">
        <v>2021</v>
      </c>
      <c r="V1701" s="46">
        <v>2024</v>
      </c>
    </row>
    <row r="1702" spans="1:22" x14ac:dyDescent="0.3">
      <c r="A1702" s="3">
        <v>1701</v>
      </c>
      <c r="B1702" s="2" t="s">
        <v>3404</v>
      </c>
      <c r="C1702" s="2" t="s">
        <v>49</v>
      </c>
      <c r="D1702" s="2" t="s">
        <v>50</v>
      </c>
      <c r="E1702" s="3">
        <v>2012</v>
      </c>
      <c r="F1702" s="4">
        <v>10310.469999999999</v>
      </c>
      <c r="G1702" s="5">
        <v>176272</v>
      </c>
      <c r="H1702" s="2" t="s">
        <v>35</v>
      </c>
      <c r="I1702" s="2" t="s">
        <v>22</v>
      </c>
      <c r="J1702" s="6">
        <v>3.9</v>
      </c>
      <c r="K1702" s="7">
        <v>502</v>
      </c>
      <c r="L1702" s="8">
        <v>790</v>
      </c>
      <c r="M1702" s="3">
        <v>5</v>
      </c>
      <c r="N1702" s="3">
        <v>5</v>
      </c>
      <c r="O1702" s="2" t="s">
        <v>30</v>
      </c>
      <c r="P1702" s="9" t="s">
        <v>3403</v>
      </c>
      <c r="Q1702" s="9" t="s">
        <v>19459</v>
      </c>
      <c r="R1702" s="10">
        <v>43944</v>
      </c>
      <c r="S1702" s="16">
        <v>45477.698226691064</v>
      </c>
      <c r="T1702" s="1" t="s">
        <v>19917</v>
      </c>
      <c r="U1702" s="46">
        <v>2020</v>
      </c>
      <c r="V1702" s="46">
        <v>2024</v>
      </c>
    </row>
    <row r="1703" spans="1:22" x14ac:dyDescent="0.3">
      <c r="A1703" s="3">
        <v>1702</v>
      </c>
      <c r="B1703" s="2" t="s">
        <v>3406</v>
      </c>
      <c r="C1703" s="2" t="s">
        <v>33</v>
      </c>
      <c r="D1703" s="2" t="s">
        <v>34</v>
      </c>
      <c r="E1703" s="3">
        <v>1994</v>
      </c>
      <c r="F1703" s="4">
        <v>14189.37</v>
      </c>
      <c r="G1703" s="5">
        <v>213853</v>
      </c>
      <c r="H1703" s="2" t="s">
        <v>35</v>
      </c>
      <c r="I1703" s="2" t="s">
        <v>22</v>
      </c>
      <c r="J1703" s="6">
        <v>1</v>
      </c>
      <c r="K1703" s="7">
        <v>499</v>
      </c>
      <c r="L1703" s="8">
        <v>610</v>
      </c>
      <c r="M1703" s="3">
        <v>4</v>
      </c>
      <c r="N1703" s="3">
        <v>2</v>
      </c>
      <c r="O1703" s="2" t="s">
        <v>80</v>
      </c>
      <c r="P1703" s="9" t="s">
        <v>3405</v>
      </c>
      <c r="Q1703" s="9" t="s">
        <v>18950</v>
      </c>
      <c r="R1703" s="10">
        <v>44422</v>
      </c>
      <c r="S1703" s="16">
        <v>45676.151917429197</v>
      </c>
      <c r="T1703" s="1" t="s">
        <v>19921</v>
      </c>
      <c r="U1703" s="46">
        <v>2021</v>
      </c>
      <c r="V1703" s="46">
        <v>2025</v>
      </c>
    </row>
    <row r="1704" spans="1:22" x14ac:dyDescent="0.3">
      <c r="A1704" s="3">
        <v>1703</v>
      </c>
      <c r="B1704" s="2" t="s">
        <v>3408</v>
      </c>
      <c r="C1704" s="2" t="s">
        <v>118</v>
      </c>
      <c r="D1704" s="2" t="s">
        <v>40</v>
      </c>
      <c r="E1704" s="3">
        <v>1998</v>
      </c>
      <c r="F1704" s="4">
        <v>27196.86</v>
      </c>
      <c r="G1704" s="5">
        <v>268780</v>
      </c>
      <c r="H1704" s="2" t="s">
        <v>21</v>
      </c>
      <c r="I1704" s="2" t="s">
        <v>29</v>
      </c>
      <c r="J1704" s="6">
        <v>1.6</v>
      </c>
      <c r="K1704" s="7">
        <v>644</v>
      </c>
      <c r="L1704" s="8">
        <v>401</v>
      </c>
      <c r="M1704" s="3">
        <v>2</v>
      </c>
      <c r="N1704" s="3">
        <v>7</v>
      </c>
      <c r="O1704" s="2" t="s">
        <v>42</v>
      </c>
      <c r="P1704" s="9" t="s">
        <v>3407</v>
      </c>
      <c r="Q1704" s="9" t="s">
        <v>16258</v>
      </c>
      <c r="R1704" s="10">
        <v>42975</v>
      </c>
      <c r="S1704" s="16">
        <v>45264.641615368797</v>
      </c>
      <c r="T1704" s="1" t="s">
        <v>19921</v>
      </c>
      <c r="U1704" s="46">
        <v>2017</v>
      </c>
      <c r="V1704" s="46">
        <v>2023</v>
      </c>
    </row>
    <row r="1705" spans="1:22" x14ac:dyDescent="0.3">
      <c r="A1705" s="3">
        <v>1704</v>
      </c>
      <c r="B1705" s="2" t="s">
        <v>3410</v>
      </c>
      <c r="C1705" s="2" t="s">
        <v>118</v>
      </c>
      <c r="D1705" s="2" t="s">
        <v>34</v>
      </c>
      <c r="E1705" s="3">
        <v>1996</v>
      </c>
      <c r="F1705" s="4">
        <v>17710.89</v>
      </c>
      <c r="G1705" s="5">
        <v>92722</v>
      </c>
      <c r="H1705" s="2" t="s">
        <v>28</v>
      </c>
      <c r="I1705" s="2" t="s">
        <v>29</v>
      </c>
      <c r="J1705" s="6">
        <v>4.8</v>
      </c>
      <c r="K1705" s="7">
        <v>316</v>
      </c>
      <c r="L1705" s="8">
        <v>785</v>
      </c>
      <c r="M1705" s="3">
        <v>3</v>
      </c>
      <c r="N1705" s="3">
        <v>7</v>
      </c>
      <c r="O1705" s="2" t="s">
        <v>51</v>
      </c>
      <c r="P1705" s="9" t="s">
        <v>3409</v>
      </c>
      <c r="Q1705" s="9" t="s">
        <v>16259</v>
      </c>
      <c r="R1705" s="10">
        <v>42043</v>
      </c>
      <c r="S1705" s="16">
        <v>45149.86265957763</v>
      </c>
      <c r="T1705" s="1" t="s">
        <v>19915</v>
      </c>
      <c r="U1705" s="46">
        <v>2015</v>
      </c>
      <c r="V1705" s="46">
        <v>2023</v>
      </c>
    </row>
    <row r="1706" spans="1:22" x14ac:dyDescent="0.3">
      <c r="A1706" s="3">
        <v>1705</v>
      </c>
      <c r="B1706" s="2" t="s">
        <v>3412</v>
      </c>
      <c r="C1706" s="2" t="s">
        <v>19</v>
      </c>
      <c r="D1706" s="2" t="s">
        <v>27</v>
      </c>
      <c r="E1706" s="3">
        <v>1996</v>
      </c>
      <c r="F1706" s="4">
        <v>43904.74</v>
      </c>
      <c r="G1706" s="5">
        <v>158312</v>
      </c>
      <c r="H1706" s="2" t="s">
        <v>41</v>
      </c>
      <c r="I1706" s="2" t="s">
        <v>29</v>
      </c>
      <c r="J1706" s="6">
        <v>3.3</v>
      </c>
      <c r="K1706" s="7">
        <v>572</v>
      </c>
      <c r="L1706" s="8">
        <v>393</v>
      </c>
      <c r="M1706" s="3">
        <v>2</v>
      </c>
      <c r="N1706" s="3">
        <v>2</v>
      </c>
      <c r="O1706" s="2" t="s">
        <v>36</v>
      </c>
      <c r="P1706" s="9" t="s">
        <v>3411</v>
      </c>
      <c r="Q1706" s="9" t="s">
        <v>19201</v>
      </c>
      <c r="R1706" s="10">
        <v>41878</v>
      </c>
      <c r="S1706" s="16">
        <v>45507.342155476807</v>
      </c>
      <c r="T1706" s="1" t="s">
        <v>19921</v>
      </c>
      <c r="U1706" s="46">
        <v>2014</v>
      </c>
      <c r="V1706" s="46">
        <v>2024</v>
      </c>
    </row>
    <row r="1707" spans="1:22" x14ac:dyDescent="0.3">
      <c r="A1707" s="3">
        <v>1706</v>
      </c>
      <c r="B1707" s="2" t="s">
        <v>3414</v>
      </c>
      <c r="C1707" s="2" t="s">
        <v>33</v>
      </c>
      <c r="D1707" s="2" t="s">
        <v>92</v>
      </c>
      <c r="E1707" s="3">
        <v>2003</v>
      </c>
      <c r="F1707" s="4">
        <v>20964.91</v>
      </c>
      <c r="G1707" s="5">
        <v>102228</v>
      </c>
      <c r="H1707" s="2" t="s">
        <v>28</v>
      </c>
      <c r="I1707" s="2" t="s">
        <v>22</v>
      </c>
      <c r="J1707" s="6">
        <v>4.4000000000000004</v>
      </c>
      <c r="K1707" s="7">
        <v>280</v>
      </c>
      <c r="L1707" s="8">
        <v>220</v>
      </c>
      <c r="M1707" s="3">
        <v>3</v>
      </c>
      <c r="N1707" s="3">
        <v>4</v>
      </c>
      <c r="O1707" s="2" t="s">
        <v>65</v>
      </c>
      <c r="P1707" s="9" t="s">
        <v>3413</v>
      </c>
      <c r="Q1707" s="9" t="s">
        <v>19697</v>
      </c>
      <c r="R1707" s="10">
        <v>43621</v>
      </c>
      <c r="S1707" s="16">
        <v>45363.357358517424</v>
      </c>
      <c r="T1707" s="1" t="s">
        <v>19919</v>
      </c>
      <c r="U1707" s="46">
        <v>2019</v>
      </c>
      <c r="V1707" s="46">
        <v>2024</v>
      </c>
    </row>
    <row r="1708" spans="1:22" x14ac:dyDescent="0.3">
      <c r="A1708" s="3">
        <v>1707</v>
      </c>
      <c r="B1708" s="2" t="s">
        <v>3416</v>
      </c>
      <c r="C1708" s="2" t="s">
        <v>39</v>
      </c>
      <c r="D1708" s="2" t="s">
        <v>92</v>
      </c>
      <c r="E1708" s="3">
        <v>1995</v>
      </c>
      <c r="F1708" s="4">
        <v>14701.78</v>
      </c>
      <c r="G1708" s="5">
        <v>271956</v>
      </c>
      <c r="H1708" s="2" t="s">
        <v>35</v>
      </c>
      <c r="I1708" s="2" t="s">
        <v>29</v>
      </c>
      <c r="J1708" s="6">
        <v>3</v>
      </c>
      <c r="K1708" s="7">
        <v>160</v>
      </c>
      <c r="L1708" s="8">
        <v>131</v>
      </c>
      <c r="M1708" s="3">
        <v>4</v>
      </c>
      <c r="N1708" s="3">
        <v>4</v>
      </c>
      <c r="O1708" s="2" t="s">
        <v>23</v>
      </c>
      <c r="P1708" s="9" t="s">
        <v>3415</v>
      </c>
      <c r="Q1708" s="9" t="s">
        <v>19202</v>
      </c>
      <c r="R1708" s="10">
        <v>41922</v>
      </c>
      <c r="S1708" s="16">
        <v>45315.31374979567</v>
      </c>
      <c r="T1708" s="1" t="s">
        <v>19923</v>
      </c>
      <c r="U1708" s="46">
        <v>2014</v>
      </c>
      <c r="V1708" s="46">
        <v>2024</v>
      </c>
    </row>
    <row r="1709" spans="1:22" x14ac:dyDescent="0.3">
      <c r="A1709" s="3">
        <v>1708</v>
      </c>
      <c r="B1709" s="2" t="s">
        <v>3418</v>
      </c>
      <c r="C1709" s="2" t="s">
        <v>26</v>
      </c>
      <c r="D1709" s="2" t="s">
        <v>64</v>
      </c>
      <c r="E1709" s="3">
        <v>2020</v>
      </c>
      <c r="F1709" s="4">
        <v>14315.24</v>
      </c>
      <c r="G1709" s="5">
        <v>234887</v>
      </c>
      <c r="H1709" s="2" t="s">
        <v>41</v>
      </c>
      <c r="I1709" s="2" t="s">
        <v>22</v>
      </c>
      <c r="J1709" s="6">
        <v>1.1000000000000001</v>
      </c>
      <c r="K1709" s="7">
        <v>190</v>
      </c>
      <c r="L1709" s="8">
        <v>471</v>
      </c>
      <c r="M1709" s="3">
        <v>3</v>
      </c>
      <c r="N1709" s="3">
        <v>5</v>
      </c>
      <c r="O1709" s="2" t="s">
        <v>80</v>
      </c>
      <c r="P1709" s="9" t="s">
        <v>3417</v>
      </c>
      <c r="Q1709" s="9" t="s">
        <v>16260</v>
      </c>
      <c r="R1709" s="10">
        <v>43814</v>
      </c>
      <c r="S1709" s="16">
        <v>45634.24153535279</v>
      </c>
      <c r="T1709" s="1" t="s">
        <v>19925</v>
      </c>
      <c r="U1709" s="46">
        <v>2019</v>
      </c>
      <c r="V1709" s="46">
        <v>2024</v>
      </c>
    </row>
    <row r="1710" spans="1:22" x14ac:dyDescent="0.3">
      <c r="A1710" s="3">
        <v>1709</v>
      </c>
      <c r="B1710" s="2" t="s">
        <v>3420</v>
      </c>
      <c r="C1710" s="2" t="s">
        <v>74</v>
      </c>
      <c r="D1710" s="2" t="s">
        <v>50</v>
      </c>
      <c r="E1710" s="3">
        <v>2006</v>
      </c>
      <c r="F1710" s="4">
        <v>18579.59</v>
      </c>
      <c r="G1710" s="5">
        <v>62143</v>
      </c>
      <c r="H1710" s="2" t="s">
        <v>28</v>
      </c>
      <c r="I1710" s="2" t="s">
        <v>29</v>
      </c>
      <c r="J1710" s="6">
        <v>4.5</v>
      </c>
      <c r="K1710" s="7">
        <v>246</v>
      </c>
      <c r="L1710" s="8">
        <v>410</v>
      </c>
      <c r="M1710" s="3">
        <v>3</v>
      </c>
      <c r="N1710" s="3">
        <v>2</v>
      </c>
      <c r="O1710" s="2" t="s">
        <v>42</v>
      </c>
      <c r="P1710" s="9" t="s">
        <v>3419</v>
      </c>
      <c r="Q1710" s="9" t="s">
        <v>19698</v>
      </c>
      <c r="R1710" s="10">
        <v>44532</v>
      </c>
      <c r="S1710" s="16">
        <v>45639.936674380588</v>
      </c>
      <c r="T1710" s="1" t="s">
        <v>19925</v>
      </c>
      <c r="U1710" s="46">
        <v>2021</v>
      </c>
      <c r="V1710" s="46">
        <v>2024</v>
      </c>
    </row>
    <row r="1711" spans="1:22" x14ac:dyDescent="0.3">
      <c r="A1711" s="3">
        <v>1710</v>
      </c>
      <c r="B1711" s="2" t="s">
        <v>3422</v>
      </c>
      <c r="C1711" s="2" t="s">
        <v>33</v>
      </c>
      <c r="D1711" s="2" t="s">
        <v>40</v>
      </c>
      <c r="E1711" s="3">
        <v>2013</v>
      </c>
      <c r="F1711" s="4">
        <v>6239.97</v>
      </c>
      <c r="G1711" s="5">
        <v>260205</v>
      </c>
      <c r="H1711" s="2" t="s">
        <v>28</v>
      </c>
      <c r="I1711" s="2" t="s">
        <v>22</v>
      </c>
      <c r="J1711" s="6">
        <v>1.9</v>
      </c>
      <c r="K1711" s="7">
        <v>671</v>
      </c>
      <c r="L1711" s="8">
        <v>105</v>
      </c>
      <c r="M1711" s="3">
        <v>3</v>
      </c>
      <c r="N1711" s="3">
        <v>5</v>
      </c>
      <c r="O1711" s="2" t="s">
        <v>42</v>
      </c>
      <c r="P1711" s="9" t="s">
        <v>3421</v>
      </c>
      <c r="Q1711" s="9" t="s">
        <v>19203</v>
      </c>
      <c r="R1711" s="10">
        <v>44552</v>
      </c>
      <c r="S1711" s="16">
        <v>45731.643015648842</v>
      </c>
      <c r="T1711" s="1" t="s">
        <v>19925</v>
      </c>
      <c r="U1711" s="46">
        <v>2021</v>
      </c>
      <c r="V1711" s="46">
        <v>2025</v>
      </c>
    </row>
    <row r="1712" spans="1:22" x14ac:dyDescent="0.3">
      <c r="A1712" s="3">
        <v>1711</v>
      </c>
      <c r="B1712" s="2" t="s">
        <v>3424</v>
      </c>
      <c r="C1712" s="2" t="s">
        <v>19</v>
      </c>
      <c r="D1712" s="2" t="s">
        <v>92</v>
      </c>
      <c r="E1712" s="3">
        <v>2010</v>
      </c>
      <c r="F1712" s="4">
        <v>74105.539999999994</v>
      </c>
      <c r="G1712" s="5">
        <v>213879</v>
      </c>
      <c r="H1712" s="2" t="s">
        <v>21</v>
      </c>
      <c r="I1712" s="2" t="s">
        <v>29</v>
      </c>
      <c r="J1712" s="6">
        <v>2.2999999999999998</v>
      </c>
      <c r="K1712" s="7">
        <v>543</v>
      </c>
      <c r="L1712" s="8">
        <v>121</v>
      </c>
      <c r="M1712" s="3">
        <v>2</v>
      </c>
      <c r="N1712" s="3">
        <v>2</v>
      </c>
      <c r="O1712" s="2" t="s">
        <v>23</v>
      </c>
      <c r="P1712" s="9" t="s">
        <v>3423</v>
      </c>
      <c r="Q1712" s="9" t="s">
        <v>16261</v>
      </c>
      <c r="R1712" s="10">
        <v>45388</v>
      </c>
      <c r="S1712" s="16">
        <v>45303.777442534221</v>
      </c>
      <c r="T1712" s="1" t="s">
        <v>19917</v>
      </c>
      <c r="U1712" s="46">
        <v>2024</v>
      </c>
      <c r="V1712" s="46">
        <v>2024</v>
      </c>
    </row>
    <row r="1713" spans="1:22" x14ac:dyDescent="0.3">
      <c r="A1713" s="3">
        <v>1712</v>
      </c>
      <c r="B1713" s="2" t="s">
        <v>3426</v>
      </c>
      <c r="C1713" s="2" t="s">
        <v>45</v>
      </c>
      <c r="D1713" s="2" t="s">
        <v>40</v>
      </c>
      <c r="E1713" s="3">
        <v>1994</v>
      </c>
      <c r="F1713" s="4">
        <v>78044.479999999996</v>
      </c>
      <c r="G1713" s="5">
        <v>181567</v>
      </c>
      <c r="H1713" s="2" t="s">
        <v>41</v>
      </c>
      <c r="I1713" s="2" t="s">
        <v>22</v>
      </c>
      <c r="J1713" s="6">
        <v>3.2</v>
      </c>
      <c r="K1713" s="7">
        <v>681</v>
      </c>
      <c r="L1713" s="8">
        <v>710</v>
      </c>
      <c r="M1713" s="3">
        <v>4</v>
      </c>
      <c r="N1713" s="3">
        <v>2</v>
      </c>
      <c r="O1713" s="2" t="s">
        <v>85</v>
      </c>
      <c r="P1713" s="9" t="s">
        <v>3425</v>
      </c>
      <c r="Q1713" s="9" t="s">
        <v>16262</v>
      </c>
      <c r="R1713" s="10">
        <v>42440</v>
      </c>
      <c r="S1713" s="16">
        <v>45637.454177881293</v>
      </c>
      <c r="T1713" s="1" t="s">
        <v>19916</v>
      </c>
      <c r="U1713" s="46">
        <v>2016</v>
      </c>
      <c r="V1713" s="46">
        <v>2024</v>
      </c>
    </row>
    <row r="1714" spans="1:22" x14ac:dyDescent="0.3">
      <c r="A1714" s="3">
        <v>1713</v>
      </c>
      <c r="B1714" s="2" t="s">
        <v>3428</v>
      </c>
      <c r="C1714" s="2" t="s">
        <v>49</v>
      </c>
      <c r="D1714" s="2" t="s">
        <v>34</v>
      </c>
      <c r="E1714" s="3">
        <v>2009</v>
      </c>
      <c r="F1714" s="4">
        <v>73341.17</v>
      </c>
      <c r="G1714" s="5">
        <v>235870</v>
      </c>
      <c r="H1714" s="2" t="s">
        <v>35</v>
      </c>
      <c r="I1714" s="2" t="s">
        <v>29</v>
      </c>
      <c r="J1714" s="6">
        <v>2.4</v>
      </c>
      <c r="K1714" s="7">
        <v>643</v>
      </c>
      <c r="L1714" s="8">
        <v>205</v>
      </c>
      <c r="M1714" s="3">
        <v>5</v>
      </c>
      <c r="N1714" s="3">
        <v>4</v>
      </c>
      <c r="O1714" s="2" t="s">
        <v>36</v>
      </c>
      <c r="P1714" s="9" t="s">
        <v>3427</v>
      </c>
      <c r="Q1714" s="9" t="s">
        <v>16263</v>
      </c>
      <c r="R1714" s="10">
        <v>44512</v>
      </c>
      <c r="S1714" s="16">
        <v>45638.33035311634</v>
      </c>
      <c r="T1714" s="1" t="s">
        <v>19924</v>
      </c>
      <c r="U1714" s="46">
        <v>2021</v>
      </c>
      <c r="V1714" s="46">
        <v>2024</v>
      </c>
    </row>
    <row r="1715" spans="1:22" x14ac:dyDescent="0.3">
      <c r="A1715" s="3">
        <v>1714</v>
      </c>
      <c r="B1715" s="2" t="s">
        <v>3430</v>
      </c>
      <c r="C1715" s="2" t="s">
        <v>39</v>
      </c>
      <c r="D1715" s="2" t="s">
        <v>46</v>
      </c>
      <c r="E1715" s="3">
        <v>2008</v>
      </c>
      <c r="F1715" s="4">
        <v>35394.720000000001</v>
      </c>
      <c r="G1715" s="5">
        <v>99037</v>
      </c>
      <c r="H1715" s="2" t="s">
        <v>35</v>
      </c>
      <c r="I1715" s="2" t="s">
        <v>22</v>
      </c>
      <c r="J1715" s="6">
        <v>2.5</v>
      </c>
      <c r="K1715" s="7">
        <v>246</v>
      </c>
      <c r="L1715" s="8">
        <v>732</v>
      </c>
      <c r="M1715" s="3">
        <v>5</v>
      </c>
      <c r="N1715" s="3">
        <v>7</v>
      </c>
      <c r="O1715" s="2" t="s">
        <v>65</v>
      </c>
      <c r="P1715" s="9" t="s">
        <v>3429</v>
      </c>
      <c r="Q1715" s="9" t="s">
        <v>16264</v>
      </c>
      <c r="R1715" s="10">
        <v>43584</v>
      </c>
      <c r="S1715" s="16">
        <v>45638.038294704653</v>
      </c>
      <c r="T1715" s="1" t="s">
        <v>19917</v>
      </c>
      <c r="U1715" s="46">
        <v>2019</v>
      </c>
      <c r="V1715" s="46">
        <v>2024</v>
      </c>
    </row>
    <row r="1716" spans="1:22" x14ac:dyDescent="0.3">
      <c r="A1716" s="3">
        <v>1715</v>
      </c>
      <c r="B1716" s="2" t="s">
        <v>3432</v>
      </c>
      <c r="C1716" s="2" t="s">
        <v>118</v>
      </c>
      <c r="D1716" s="2" t="s">
        <v>64</v>
      </c>
      <c r="E1716" s="3">
        <v>1995</v>
      </c>
      <c r="F1716" s="4">
        <v>32080.83</v>
      </c>
      <c r="G1716" s="5">
        <v>87021</v>
      </c>
      <c r="H1716" s="2" t="s">
        <v>21</v>
      </c>
      <c r="I1716" s="2" t="s">
        <v>29</v>
      </c>
      <c r="J1716" s="6">
        <v>5.3</v>
      </c>
      <c r="K1716" s="7">
        <v>205</v>
      </c>
      <c r="L1716" s="8">
        <v>573</v>
      </c>
      <c r="M1716" s="3">
        <v>4</v>
      </c>
      <c r="N1716" s="3">
        <v>7</v>
      </c>
      <c r="O1716" s="2" t="s">
        <v>42</v>
      </c>
      <c r="P1716" s="9" t="s">
        <v>3431</v>
      </c>
      <c r="Q1716" s="9" t="s">
        <v>16265</v>
      </c>
      <c r="R1716" s="10">
        <v>42723</v>
      </c>
      <c r="S1716" s="16">
        <v>45438.854457937297</v>
      </c>
      <c r="T1716" s="1" t="s">
        <v>19925</v>
      </c>
      <c r="U1716" s="46">
        <v>2016</v>
      </c>
      <c r="V1716" s="46">
        <v>2024</v>
      </c>
    </row>
    <row r="1717" spans="1:22" x14ac:dyDescent="0.3">
      <c r="A1717" s="3">
        <v>1716</v>
      </c>
      <c r="B1717" s="2" t="s">
        <v>3434</v>
      </c>
      <c r="C1717" s="2" t="s">
        <v>45</v>
      </c>
      <c r="D1717" s="2" t="s">
        <v>46</v>
      </c>
      <c r="E1717" s="3">
        <v>1996</v>
      </c>
      <c r="F1717" s="4">
        <v>55048.02</v>
      </c>
      <c r="G1717" s="5">
        <v>195936</v>
      </c>
      <c r="H1717" s="2" t="s">
        <v>41</v>
      </c>
      <c r="I1717" s="2" t="s">
        <v>29</v>
      </c>
      <c r="J1717" s="6">
        <v>4.5</v>
      </c>
      <c r="K1717" s="7">
        <v>217</v>
      </c>
      <c r="L1717" s="8">
        <v>625</v>
      </c>
      <c r="M1717" s="3">
        <v>2</v>
      </c>
      <c r="N1717" s="3">
        <v>4</v>
      </c>
      <c r="O1717" s="2" t="s">
        <v>36</v>
      </c>
      <c r="P1717" s="9" t="s">
        <v>3433</v>
      </c>
      <c r="Q1717" s="9" t="s">
        <v>19460</v>
      </c>
      <c r="R1717" s="10">
        <v>43320</v>
      </c>
      <c r="S1717" s="16">
        <v>45196.299947035128</v>
      </c>
      <c r="T1717" s="1" t="s">
        <v>19921</v>
      </c>
      <c r="U1717" s="46">
        <v>2018</v>
      </c>
      <c r="V1717" s="46">
        <v>2023</v>
      </c>
    </row>
    <row r="1718" spans="1:22" x14ac:dyDescent="0.3">
      <c r="A1718" s="3">
        <v>1717</v>
      </c>
      <c r="B1718" s="2" t="s">
        <v>3436</v>
      </c>
      <c r="C1718" s="2" t="s">
        <v>45</v>
      </c>
      <c r="D1718" s="2" t="s">
        <v>56</v>
      </c>
      <c r="E1718" s="3">
        <v>2020</v>
      </c>
      <c r="F1718" s="4">
        <v>46433.69</v>
      </c>
      <c r="G1718" s="5">
        <v>272331</v>
      </c>
      <c r="H1718" s="2" t="s">
        <v>35</v>
      </c>
      <c r="I1718" s="2" t="s">
        <v>22</v>
      </c>
      <c r="J1718" s="6">
        <v>4</v>
      </c>
      <c r="K1718" s="7">
        <v>539</v>
      </c>
      <c r="L1718" s="8">
        <v>619</v>
      </c>
      <c r="M1718" s="3">
        <v>4</v>
      </c>
      <c r="N1718" s="3">
        <v>4</v>
      </c>
      <c r="O1718" s="2" t="s">
        <v>36</v>
      </c>
      <c r="P1718" s="9" t="s">
        <v>3435</v>
      </c>
      <c r="Q1718" s="9" t="s">
        <v>16266</v>
      </c>
      <c r="R1718" s="10">
        <v>44990</v>
      </c>
      <c r="S1718" s="16">
        <v>45456.962079461613</v>
      </c>
      <c r="T1718" s="1" t="s">
        <v>19916</v>
      </c>
      <c r="U1718" s="46">
        <v>2023</v>
      </c>
      <c r="V1718" s="46">
        <v>2024</v>
      </c>
    </row>
    <row r="1719" spans="1:22" x14ac:dyDescent="0.3">
      <c r="A1719" s="3">
        <v>1718</v>
      </c>
      <c r="B1719" s="2" t="s">
        <v>3438</v>
      </c>
      <c r="C1719" s="2" t="s">
        <v>107</v>
      </c>
      <c r="D1719" s="2" t="s">
        <v>56</v>
      </c>
      <c r="E1719" s="3">
        <v>2015</v>
      </c>
      <c r="F1719" s="4">
        <v>17383.36</v>
      </c>
      <c r="G1719" s="5">
        <v>131727</v>
      </c>
      <c r="H1719" s="2" t="s">
        <v>28</v>
      </c>
      <c r="I1719" s="2" t="s">
        <v>29</v>
      </c>
      <c r="J1719" s="6">
        <v>4.4000000000000004</v>
      </c>
      <c r="K1719" s="7">
        <v>371</v>
      </c>
      <c r="L1719" s="8">
        <v>612</v>
      </c>
      <c r="M1719" s="3">
        <v>2</v>
      </c>
      <c r="N1719" s="3">
        <v>5</v>
      </c>
      <c r="O1719" s="2" t="s">
        <v>85</v>
      </c>
      <c r="P1719" s="9" t="s">
        <v>3437</v>
      </c>
      <c r="Q1719" s="9" t="s">
        <v>16267</v>
      </c>
      <c r="R1719" s="10">
        <v>43552</v>
      </c>
      <c r="S1719" s="16">
        <v>45776.620011047933</v>
      </c>
      <c r="T1719" s="1" t="s">
        <v>19916</v>
      </c>
      <c r="U1719" s="46">
        <v>2019</v>
      </c>
      <c r="V1719" s="46">
        <v>2025</v>
      </c>
    </row>
    <row r="1720" spans="1:22" x14ac:dyDescent="0.3">
      <c r="A1720" s="3">
        <v>1719</v>
      </c>
      <c r="B1720" s="2" t="s">
        <v>3440</v>
      </c>
      <c r="C1720" s="2" t="s">
        <v>107</v>
      </c>
      <c r="D1720" s="2" t="s">
        <v>20</v>
      </c>
      <c r="E1720" s="3">
        <v>2020</v>
      </c>
      <c r="F1720" s="4">
        <v>71947.850000000006</v>
      </c>
      <c r="G1720" s="5">
        <v>194736</v>
      </c>
      <c r="H1720" s="2" t="s">
        <v>28</v>
      </c>
      <c r="I1720" s="2" t="s">
        <v>29</v>
      </c>
      <c r="J1720" s="6">
        <v>1.3</v>
      </c>
      <c r="K1720" s="7">
        <v>611</v>
      </c>
      <c r="L1720" s="8">
        <v>536</v>
      </c>
      <c r="M1720" s="3">
        <v>5</v>
      </c>
      <c r="N1720" s="3">
        <v>2</v>
      </c>
      <c r="O1720" s="2" t="s">
        <v>65</v>
      </c>
      <c r="P1720" s="9" t="s">
        <v>3439</v>
      </c>
      <c r="Q1720" s="9" t="s">
        <v>16268</v>
      </c>
      <c r="R1720" s="10">
        <v>45035</v>
      </c>
      <c r="S1720" s="16">
        <v>45266.832053456412</v>
      </c>
      <c r="T1720" s="1" t="s">
        <v>19917</v>
      </c>
      <c r="U1720" s="46">
        <v>2023</v>
      </c>
      <c r="V1720" s="46">
        <v>2023</v>
      </c>
    </row>
    <row r="1721" spans="1:22" x14ac:dyDescent="0.3">
      <c r="A1721" s="3">
        <v>1720</v>
      </c>
      <c r="B1721" s="2" t="s">
        <v>3442</v>
      </c>
      <c r="C1721" s="2" t="s">
        <v>74</v>
      </c>
      <c r="D1721" s="2" t="s">
        <v>56</v>
      </c>
      <c r="E1721" s="3">
        <v>2020</v>
      </c>
      <c r="F1721" s="4">
        <v>46635.68</v>
      </c>
      <c r="G1721" s="5">
        <v>99894</v>
      </c>
      <c r="H1721" s="2" t="s">
        <v>28</v>
      </c>
      <c r="I1721" s="2" t="s">
        <v>29</v>
      </c>
      <c r="J1721" s="6">
        <v>5.9</v>
      </c>
      <c r="K1721" s="7">
        <v>279</v>
      </c>
      <c r="L1721" s="8">
        <v>164</v>
      </c>
      <c r="M1721" s="3">
        <v>2</v>
      </c>
      <c r="N1721" s="3">
        <v>5</v>
      </c>
      <c r="O1721" s="2" t="s">
        <v>36</v>
      </c>
      <c r="P1721" s="9" t="s">
        <v>3441</v>
      </c>
      <c r="Q1721" s="9" t="s">
        <v>16269</v>
      </c>
      <c r="R1721" s="10">
        <v>42039</v>
      </c>
      <c r="S1721" s="16">
        <v>45718.792445534833</v>
      </c>
      <c r="T1721" s="1" t="s">
        <v>19915</v>
      </c>
      <c r="U1721" s="46">
        <v>2015</v>
      </c>
      <c r="V1721" s="46">
        <v>2025</v>
      </c>
    </row>
    <row r="1722" spans="1:22" x14ac:dyDescent="0.3">
      <c r="A1722" s="3">
        <v>1721</v>
      </c>
      <c r="B1722" s="2" t="s">
        <v>3444</v>
      </c>
      <c r="C1722" s="2" t="s">
        <v>39</v>
      </c>
      <c r="D1722" s="2" t="s">
        <v>46</v>
      </c>
      <c r="E1722" s="3">
        <v>2001</v>
      </c>
      <c r="F1722" s="4">
        <v>67033.87</v>
      </c>
      <c r="G1722" s="5">
        <v>200923</v>
      </c>
      <c r="H1722" s="2" t="s">
        <v>35</v>
      </c>
      <c r="I1722" s="2" t="s">
        <v>29</v>
      </c>
      <c r="J1722" s="6">
        <v>5.4</v>
      </c>
      <c r="K1722" s="7">
        <v>687</v>
      </c>
      <c r="L1722" s="8">
        <v>374</v>
      </c>
      <c r="M1722" s="3">
        <v>5</v>
      </c>
      <c r="N1722" s="3">
        <v>5</v>
      </c>
      <c r="O1722" s="2" t="s">
        <v>30</v>
      </c>
      <c r="P1722" s="9" t="s">
        <v>3443</v>
      </c>
      <c r="Q1722" s="9" t="s">
        <v>19461</v>
      </c>
      <c r="R1722" s="10">
        <v>44963</v>
      </c>
      <c r="S1722" s="16">
        <v>45444.987684582637</v>
      </c>
      <c r="T1722" s="1" t="s">
        <v>19915</v>
      </c>
      <c r="U1722" s="46">
        <v>2023</v>
      </c>
      <c r="V1722" s="46">
        <v>2024</v>
      </c>
    </row>
    <row r="1723" spans="1:22" x14ac:dyDescent="0.3">
      <c r="A1723" s="3">
        <v>1722</v>
      </c>
      <c r="B1723" s="2" t="s">
        <v>3446</v>
      </c>
      <c r="C1723" s="2" t="s">
        <v>74</v>
      </c>
      <c r="D1723" s="2" t="s">
        <v>20</v>
      </c>
      <c r="E1723" s="3">
        <v>2016</v>
      </c>
      <c r="F1723" s="4">
        <v>65273.84</v>
      </c>
      <c r="G1723" s="5">
        <v>234254</v>
      </c>
      <c r="H1723" s="2" t="s">
        <v>35</v>
      </c>
      <c r="I1723" s="2" t="s">
        <v>29</v>
      </c>
      <c r="J1723" s="6">
        <v>1.4</v>
      </c>
      <c r="K1723" s="7">
        <v>364</v>
      </c>
      <c r="L1723" s="8">
        <v>702</v>
      </c>
      <c r="M1723" s="3">
        <v>4</v>
      </c>
      <c r="N1723" s="3">
        <v>4</v>
      </c>
      <c r="O1723" s="2" t="s">
        <v>36</v>
      </c>
      <c r="P1723" s="9" t="s">
        <v>3445</v>
      </c>
      <c r="Q1723" s="9" t="s">
        <v>19699</v>
      </c>
      <c r="R1723" s="10">
        <v>44625</v>
      </c>
      <c r="S1723" s="16">
        <v>45828.314349915687</v>
      </c>
      <c r="T1723" s="1" t="s">
        <v>19916</v>
      </c>
      <c r="U1723" s="46">
        <v>2022</v>
      </c>
      <c r="V1723" s="46">
        <v>2025</v>
      </c>
    </row>
    <row r="1724" spans="1:22" x14ac:dyDescent="0.3">
      <c r="A1724" s="3">
        <v>1723</v>
      </c>
      <c r="B1724" s="2" t="s">
        <v>3448</v>
      </c>
      <c r="C1724" s="2" t="s">
        <v>39</v>
      </c>
      <c r="D1724" s="2" t="s">
        <v>64</v>
      </c>
      <c r="E1724" s="3">
        <v>2016</v>
      </c>
      <c r="F1724" s="4">
        <v>29873.55</v>
      </c>
      <c r="G1724" s="5">
        <v>172451</v>
      </c>
      <c r="H1724" s="2" t="s">
        <v>21</v>
      </c>
      <c r="I1724" s="2" t="s">
        <v>22</v>
      </c>
      <c r="J1724" s="6">
        <v>1.3</v>
      </c>
      <c r="K1724" s="7">
        <v>424</v>
      </c>
      <c r="L1724" s="8">
        <v>722</v>
      </c>
      <c r="M1724" s="3">
        <v>3</v>
      </c>
      <c r="N1724" s="3">
        <v>5</v>
      </c>
      <c r="O1724" s="2" t="s">
        <v>80</v>
      </c>
      <c r="P1724" s="9" t="s">
        <v>3447</v>
      </c>
      <c r="Q1724" s="9" t="s">
        <v>16270</v>
      </c>
      <c r="R1724" s="10">
        <v>42748</v>
      </c>
      <c r="S1724" s="16">
        <v>45337.802247495223</v>
      </c>
      <c r="T1724" s="1" t="s">
        <v>19926</v>
      </c>
      <c r="U1724" s="46">
        <v>2017</v>
      </c>
      <c r="V1724" s="46">
        <v>2024</v>
      </c>
    </row>
    <row r="1725" spans="1:22" x14ac:dyDescent="0.3">
      <c r="A1725" s="3">
        <v>1724</v>
      </c>
      <c r="B1725" s="2" t="s">
        <v>3450</v>
      </c>
      <c r="C1725" s="2" t="s">
        <v>118</v>
      </c>
      <c r="D1725" s="2" t="s">
        <v>46</v>
      </c>
      <c r="E1725" s="3">
        <v>2010</v>
      </c>
      <c r="F1725" s="4">
        <v>29957.47</v>
      </c>
      <c r="G1725" s="5">
        <v>205960</v>
      </c>
      <c r="H1725" s="2" t="s">
        <v>21</v>
      </c>
      <c r="I1725" s="2" t="s">
        <v>22</v>
      </c>
      <c r="J1725" s="6">
        <v>4.9000000000000004</v>
      </c>
      <c r="K1725" s="7">
        <v>693</v>
      </c>
      <c r="L1725" s="8">
        <v>609</v>
      </c>
      <c r="M1725" s="3">
        <v>4</v>
      </c>
      <c r="N1725" s="3">
        <v>2</v>
      </c>
      <c r="O1725" s="2" t="s">
        <v>23</v>
      </c>
      <c r="P1725" s="9" t="s">
        <v>3449</v>
      </c>
      <c r="Q1725" s="9" t="s">
        <v>16271</v>
      </c>
      <c r="R1725" s="10">
        <v>43297</v>
      </c>
      <c r="S1725" s="16">
        <v>45637.89226549882</v>
      </c>
      <c r="T1725" s="1" t="s">
        <v>19920</v>
      </c>
      <c r="U1725" s="46">
        <v>2018</v>
      </c>
      <c r="V1725" s="46">
        <v>2024</v>
      </c>
    </row>
    <row r="1726" spans="1:22" x14ac:dyDescent="0.3">
      <c r="A1726" s="3">
        <v>1725</v>
      </c>
      <c r="B1726" s="2" t="s">
        <v>3452</v>
      </c>
      <c r="C1726" s="2" t="s">
        <v>33</v>
      </c>
      <c r="D1726" s="2" t="s">
        <v>34</v>
      </c>
      <c r="E1726" s="3">
        <v>2019</v>
      </c>
      <c r="F1726" s="4">
        <v>52386.78</v>
      </c>
      <c r="G1726" s="5">
        <v>80273</v>
      </c>
      <c r="H1726" s="2" t="s">
        <v>21</v>
      </c>
      <c r="I1726" s="2" t="s">
        <v>22</v>
      </c>
      <c r="J1726" s="6">
        <v>5.4</v>
      </c>
      <c r="K1726" s="7">
        <v>175</v>
      </c>
      <c r="L1726" s="8">
        <v>547</v>
      </c>
      <c r="M1726" s="3">
        <v>5</v>
      </c>
      <c r="N1726" s="3">
        <v>5</v>
      </c>
      <c r="O1726" s="2" t="s">
        <v>36</v>
      </c>
      <c r="P1726" s="9" t="s">
        <v>3451</v>
      </c>
      <c r="Q1726" s="9" t="s">
        <v>16272</v>
      </c>
      <c r="R1726" s="10">
        <v>42775</v>
      </c>
      <c r="S1726" s="16">
        <v>45434.327552556228</v>
      </c>
      <c r="T1726" s="1" t="s">
        <v>19915</v>
      </c>
      <c r="U1726" s="46">
        <v>2017</v>
      </c>
      <c r="V1726" s="46">
        <v>2024</v>
      </c>
    </row>
    <row r="1727" spans="1:22" x14ac:dyDescent="0.3">
      <c r="A1727" s="3">
        <v>1726</v>
      </c>
      <c r="B1727" s="2" t="s">
        <v>3454</v>
      </c>
      <c r="C1727" s="2" t="s">
        <v>63</v>
      </c>
      <c r="D1727" s="2" t="s">
        <v>92</v>
      </c>
      <c r="E1727" s="3">
        <v>2015</v>
      </c>
      <c r="F1727" s="4">
        <v>22592.799999999999</v>
      </c>
      <c r="G1727" s="5">
        <v>132620</v>
      </c>
      <c r="H1727" s="2" t="s">
        <v>41</v>
      </c>
      <c r="I1727" s="2" t="s">
        <v>29</v>
      </c>
      <c r="J1727" s="6">
        <v>1.4</v>
      </c>
      <c r="K1727" s="7">
        <v>527</v>
      </c>
      <c r="L1727" s="8">
        <v>592</v>
      </c>
      <c r="M1727" s="3">
        <v>5</v>
      </c>
      <c r="N1727" s="3">
        <v>7</v>
      </c>
      <c r="O1727" s="2" t="s">
        <v>85</v>
      </c>
      <c r="P1727" s="9" t="s">
        <v>3453</v>
      </c>
      <c r="Q1727" s="9" t="s">
        <v>16273</v>
      </c>
      <c r="R1727" s="10">
        <v>44786</v>
      </c>
      <c r="S1727" s="16">
        <v>45352.113109667647</v>
      </c>
      <c r="T1727" s="1" t="s">
        <v>19921</v>
      </c>
      <c r="U1727" s="46">
        <v>2022</v>
      </c>
      <c r="V1727" s="46">
        <v>2024</v>
      </c>
    </row>
    <row r="1728" spans="1:22" x14ac:dyDescent="0.3">
      <c r="A1728" s="3">
        <v>1727</v>
      </c>
      <c r="B1728" s="2" t="s">
        <v>3456</v>
      </c>
      <c r="C1728" s="2" t="s">
        <v>118</v>
      </c>
      <c r="D1728" s="2" t="s">
        <v>27</v>
      </c>
      <c r="E1728" s="3">
        <v>2010</v>
      </c>
      <c r="F1728" s="4">
        <v>59903.96</v>
      </c>
      <c r="G1728" s="5">
        <v>105696</v>
      </c>
      <c r="H1728" s="2" t="s">
        <v>41</v>
      </c>
      <c r="I1728" s="2" t="s">
        <v>29</v>
      </c>
      <c r="J1728" s="6">
        <v>5.4</v>
      </c>
      <c r="K1728" s="7">
        <v>576</v>
      </c>
      <c r="L1728" s="8">
        <v>554</v>
      </c>
      <c r="M1728" s="3">
        <v>5</v>
      </c>
      <c r="N1728" s="3">
        <v>5</v>
      </c>
      <c r="O1728" s="2" t="s">
        <v>36</v>
      </c>
      <c r="P1728" s="9" t="s">
        <v>3455</v>
      </c>
      <c r="Q1728" s="9" t="s">
        <v>18951</v>
      </c>
      <c r="R1728" s="10">
        <v>43663</v>
      </c>
      <c r="S1728" s="16">
        <v>45310.932873620441</v>
      </c>
      <c r="T1728" s="1" t="s">
        <v>19920</v>
      </c>
      <c r="U1728" s="46">
        <v>2019</v>
      </c>
      <c r="V1728" s="46">
        <v>2024</v>
      </c>
    </row>
    <row r="1729" spans="1:22" x14ac:dyDescent="0.3">
      <c r="A1729" s="3">
        <v>1728</v>
      </c>
      <c r="B1729" s="2" t="s">
        <v>3458</v>
      </c>
      <c r="C1729" s="2" t="s">
        <v>19</v>
      </c>
      <c r="D1729" s="2" t="s">
        <v>50</v>
      </c>
      <c r="E1729" s="3">
        <v>1992</v>
      </c>
      <c r="F1729" s="4">
        <v>35443.79</v>
      </c>
      <c r="G1729" s="5">
        <v>32912</v>
      </c>
      <c r="H1729" s="2" t="s">
        <v>41</v>
      </c>
      <c r="I1729" s="2" t="s">
        <v>22</v>
      </c>
      <c r="J1729" s="6">
        <v>5.9</v>
      </c>
      <c r="K1729" s="7">
        <v>282</v>
      </c>
      <c r="L1729" s="8">
        <v>609</v>
      </c>
      <c r="M1729" s="3">
        <v>2</v>
      </c>
      <c r="N1729" s="3">
        <v>5</v>
      </c>
      <c r="O1729" s="2" t="s">
        <v>51</v>
      </c>
      <c r="P1729" s="9" t="s">
        <v>3457</v>
      </c>
      <c r="Q1729" s="9" t="s">
        <v>16274</v>
      </c>
      <c r="R1729" s="10">
        <v>44804</v>
      </c>
      <c r="S1729" s="16">
        <v>45726.385964238572</v>
      </c>
      <c r="T1729" s="1" t="s">
        <v>19921</v>
      </c>
      <c r="U1729" s="46">
        <v>2022</v>
      </c>
      <c r="V1729" s="46">
        <v>2025</v>
      </c>
    </row>
    <row r="1730" spans="1:22" x14ac:dyDescent="0.3">
      <c r="A1730" s="3">
        <v>1729</v>
      </c>
      <c r="B1730" s="2" t="s">
        <v>3460</v>
      </c>
      <c r="C1730" s="2" t="s">
        <v>74</v>
      </c>
      <c r="D1730" s="2" t="s">
        <v>64</v>
      </c>
      <c r="E1730" s="3">
        <v>1995</v>
      </c>
      <c r="F1730" s="4">
        <v>74538.33</v>
      </c>
      <c r="G1730" s="5">
        <v>140010</v>
      </c>
      <c r="H1730" s="2" t="s">
        <v>21</v>
      </c>
      <c r="I1730" s="2" t="s">
        <v>29</v>
      </c>
      <c r="J1730" s="6">
        <v>2.1</v>
      </c>
      <c r="K1730" s="7">
        <v>500</v>
      </c>
      <c r="L1730" s="8">
        <v>443</v>
      </c>
      <c r="M1730" s="3">
        <v>3</v>
      </c>
      <c r="N1730" s="3">
        <v>7</v>
      </c>
      <c r="O1730" s="2" t="s">
        <v>80</v>
      </c>
      <c r="P1730" s="9" t="s">
        <v>3459</v>
      </c>
      <c r="Q1730" s="9" t="s">
        <v>16275</v>
      </c>
      <c r="R1730" s="10">
        <v>42798</v>
      </c>
      <c r="S1730" s="16">
        <v>45509.240535152741</v>
      </c>
      <c r="T1730" s="1" t="s">
        <v>19916</v>
      </c>
      <c r="U1730" s="46">
        <v>2017</v>
      </c>
      <c r="V1730" s="46">
        <v>2024</v>
      </c>
    </row>
    <row r="1731" spans="1:22" x14ac:dyDescent="0.3">
      <c r="A1731" s="3">
        <v>1730</v>
      </c>
      <c r="B1731" s="2" t="s">
        <v>3462</v>
      </c>
      <c r="C1731" s="2" t="s">
        <v>118</v>
      </c>
      <c r="D1731" s="2" t="s">
        <v>34</v>
      </c>
      <c r="E1731" s="3">
        <v>2011</v>
      </c>
      <c r="F1731" s="4">
        <v>25614.09</v>
      </c>
      <c r="G1731" s="5">
        <v>145445</v>
      </c>
      <c r="H1731" s="2" t="s">
        <v>21</v>
      </c>
      <c r="I1731" s="2" t="s">
        <v>29</v>
      </c>
      <c r="J1731" s="6">
        <v>4.5</v>
      </c>
      <c r="K1731" s="7">
        <v>92</v>
      </c>
      <c r="L1731" s="8">
        <v>271</v>
      </c>
      <c r="M1731" s="3">
        <v>5</v>
      </c>
      <c r="N1731" s="3">
        <v>4</v>
      </c>
      <c r="O1731" s="2" t="s">
        <v>36</v>
      </c>
      <c r="P1731" s="9" t="s">
        <v>3461</v>
      </c>
      <c r="Q1731" s="9" t="s">
        <v>16276</v>
      </c>
      <c r="R1731" s="10">
        <v>43856</v>
      </c>
      <c r="S1731" s="16">
        <v>45781.58500404653</v>
      </c>
      <c r="T1731" s="1" t="s">
        <v>19926</v>
      </c>
      <c r="U1731" s="46">
        <v>2020</v>
      </c>
      <c r="V1731" s="46">
        <v>2025</v>
      </c>
    </row>
    <row r="1732" spans="1:22" x14ac:dyDescent="0.3">
      <c r="A1732" s="3">
        <v>1731</v>
      </c>
      <c r="B1732" s="2" t="s">
        <v>3464</v>
      </c>
      <c r="C1732" s="2" t="s">
        <v>107</v>
      </c>
      <c r="D1732" s="2" t="s">
        <v>20</v>
      </c>
      <c r="E1732" s="3">
        <v>1996</v>
      </c>
      <c r="F1732" s="4">
        <v>45987.64</v>
      </c>
      <c r="G1732" s="5">
        <v>75726</v>
      </c>
      <c r="H1732" s="2" t="s">
        <v>28</v>
      </c>
      <c r="I1732" s="2" t="s">
        <v>29</v>
      </c>
      <c r="J1732" s="6">
        <v>4.5999999999999996</v>
      </c>
      <c r="K1732" s="7">
        <v>695</v>
      </c>
      <c r="L1732" s="8">
        <v>256</v>
      </c>
      <c r="M1732" s="3">
        <v>2</v>
      </c>
      <c r="N1732" s="3">
        <v>2</v>
      </c>
      <c r="O1732" s="2" t="s">
        <v>65</v>
      </c>
      <c r="P1732" s="9" t="s">
        <v>3463</v>
      </c>
      <c r="Q1732" s="9" t="s">
        <v>16277</v>
      </c>
      <c r="R1732" s="10">
        <v>43365</v>
      </c>
      <c r="S1732" s="16">
        <v>45562.687224490612</v>
      </c>
      <c r="T1732" s="1" t="s">
        <v>19922</v>
      </c>
      <c r="U1732" s="46">
        <v>2018</v>
      </c>
      <c r="V1732" s="46">
        <v>2024</v>
      </c>
    </row>
    <row r="1733" spans="1:22" x14ac:dyDescent="0.3">
      <c r="A1733" s="3">
        <v>1732</v>
      </c>
      <c r="B1733" s="2" t="s">
        <v>3466</v>
      </c>
      <c r="C1733" s="2" t="s">
        <v>39</v>
      </c>
      <c r="D1733" s="2" t="s">
        <v>27</v>
      </c>
      <c r="E1733" s="3">
        <v>2003</v>
      </c>
      <c r="F1733" s="4">
        <v>44227.57</v>
      </c>
      <c r="G1733" s="5">
        <v>191942</v>
      </c>
      <c r="H1733" s="2" t="s">
        <v>35</v>
      </c>
      <c r="I1733" s="2" t="s">
        <v>29</v>
      </c>
      <c r="J1733" s="6">
        <v>4.4000000000000004</v>
      </c>
      <c r="K1733" s="7">
        <v>593</v>
      </c>
      <c r="L1733" s="8">
        <v>696</v>
      </c>
      <c r="M1733" s="3">
        <v>5</v>
      </c>
      <c r="N1733" s="3">
        <v>4</v>
      </c>
      <c r="O1733" s="2" t="s">
        <v>30</v>
      </c>
      <c r="P1733" s="9" t="s">
        <v>3465</v>
      </c>
      <c r="Q1733" s="9" t="s">
        <v>19204</v>
      </c>
      <c r="R1733" s="10">
        <v>43496</v>
      </c>
      <c r="S1733" s="16">
        <v>45699.078502746263</v>
      </c>
      <c r="T1733" s="1" t="s">
        <v>19926</v>
      </c>
      <c r="U1733" s="46">
        <v>2019</v>
      </c>
      <c r="V1733" s="46">
        <v>2025</v>
      </c>
    </row>
    <row r="1734" spans="1:22" x14ac:dyDescent="0.3">
      <c r="A1734" s="3">
        <v>1733</v>
      </c>
      <c r="B1734" s="2" t="s">
        <v>3468</v>
      </c>
      <c r="C1734" s="2" t="s">
        <v>74</v>
      </c>
      <c r="D1734" s="2" t="s">
        <v>20</v>
      </c>
      <c r="E1734" s="3">
        <v>2003</v>
      </c>
      <c r="F1734" s="4">
        <v>31928.69</v>
      </c>
      <c r="G1734" s="5">
        <v>233210</v>
      </c>
      <c r="H1734" s="2" t="s">
        <v>41</v>
      </c>
      <c r="I1734" s="2" t="s">
        <v>29</v>
      </c>
      <c r="J1734" s="6">
        <v>3.4</v>
      </c>
      <c r="K1734" s="7">
        <v>101</v>
      </c>
      <c r="L1734" s="8">
        <v>177</v>
      </c>
      <c r="M1734" s="3">
        <v>3</v>
      </c>
      <c r="N1734" s="3">
        <v>5</v>
      </c>
      <c r="O1734" s="2" t="s">
        <v>65</v>
      </c>
      <c r="P1734" s="9" t="s">
        <v>3467</v>
      </c>
      <c r="Q1734" s="9" t="s">
        <v>19205</v>
      </c>
      <c r="R1734" s="10">
        <v>44378</v>
      </c>
      <c r="S1734" s="16">
        <v>45179.068500745867</v>
      </c>
      <c r="T1734" s="1" t="s">
        <v>19920</v>
      </c>
      <c r="U1734" s="46">
        <v>2021</v>
      </c>
      <c r="V1734" s="46">
        <v>2023</v>
      </c>
    </row>
    <row r="1735" spans="1:22" x14ac:dyDescent="0.3">
      <c r="A1735" s="3">
        <v>1734</v>
      </c>
      <c r="B1735" s="2" t="s">
        <v>3470</v>
      </c>
      <c r="C1735" s="2" t="s">
        <v>19</v>
      </c>
      <c r="D1735" s="2" t="s">
        <v>27</v>
      </c>
      <c r="E1735" s="3">
        <v>2012</v>
      </c>
      <c r="F1735" s="4">
        <v>71441.72</v>
      </c>
      <c r="G1735" s="5">
        <v>179997</v>
      </c>
      <c r="H1735" s="2" t="s">
        <v>28</v>
      </c>
      <c r="I1735" s="2" t="s">
        <v>29</v>
      </c>
      <c r="J1735" s="6">
        <v>5.7</v>
      </c>
      <c r="K1735" s="7">
        <v>246</v>
      </c>
      <c r="L1735" s="8">
        <v>277</v>
      </c>
      <c r="M1735" s="3">
        <v>5</v>
      </c>
      <c r="N1735" s="3">
        <v>5</v>
      </c>
      <c r="O1735" s="2" t="s">
        <v>65</v>
      </c>
      <c r="P1735" s="9" t="s">
        <v>3469</v>
      </c>
      <c r="Q1735" s="9" t="s">
        <v>16278</v>
      </c>
      <c r="R1735" s="10">
        <v>43789</v>
      </c>
      <c r="S1735" s="16">
        <v>45712.513189683661</v>
      </c>
      <c r="T1735" s="1" t="s">
        <v>19924</v>
      </c>
      <c r="U1735" s="46">
        <v>2019</v>
      </c>
      <c r="V1735" s="46">
        <v>2025</v>
      </c>
    </row>
    <row r="1736" spans="1:22" x14ac:dyDescent="0.3">
      <c r="A1736" s="3">
        <v>1735</v>
      </c>
      <c r="B1736" s="2" t="s">
        <v>3472</v>
      </c>
      <c r="C1736" s="2" t="s">
        <v>63</v>
      </c>
      <c r="D1736" s="2" t="s">
        <v>34</v>
      </c>
      <c r="E1736" s="3">
        <v>1992</v>
      </c>
      <c r="F1736" s="4">
        <v>66508</v>
      </c>
      <c r="G1736" s="5">
        <v>163157</v>
      </c>
      <c r="H1736" s="2" t="s">
        <v>35</v>
      </c>
      <c r="I1736" s="2" t="s">
        <v>29</v>
      </c>
      <c r="J1736" s="6">
        <v>1.4</v>
      </c>
      <c r="K1736" s="7">
        <v>604</v>
      </c>
      <c r="L1736" s="8">
        <v>762</v>
      </c>
      <c r="M1736" s="3">
        <v>3</v>
      </c>
      <c r="N1736" s="3">
        <v>7</v>
      </c>
      <c r="O1736" s="2" t="s">
        <v>80</v>
      </c>
      <c r="P1736" s="9" t="s">
        <v>3471</v>
      </c>
      <c r="Q1736" s="9" t="s">
        <v>16279</v>
      </c>
      <c r="R1736" s="10">
        <v>42753</v>
      </c>
      <c r="S1736" s="16">
        <v>45653.955478141339</v>
      </c>
      <c r="T1736" s="1" t="s">
        <v>19926</v>
      </c>
      <c r="U1736" s="46">
        <v>2017</v>
      </c>
      <c r="V1736" s="46">
        <v>2024</v>
      </c>
    </row>
    <row r="1737" spans="1:22" x14ac:dyDescent="0.3">
      <c r="A1737" s="3">
        <v>1736</v>
      </c>
      <c r="B1737" s="2" t="s">
        <v>3474</v>
      </c>
      <c r="C1737" s="2" t="s">
        <v>107</v>
      </c>
      <c r="D1737" s="2" t="s">
        <v>27</v>
      </c>
      <c r="E1737" s="3">
        <v>2019</v>
      </c>
      <c r="F1737" s="4">
        <v>47089.5</v>
      </c>
      <c r="G1737" s="5">
        <v>202990</v>
      </c>
      <c r="H1737" s="2" t="s">
        <v>41</v>
      </c>
      <c r="I1737" s="2" t="s">
        <v>29</v>
      </c>
      <c r="J1737" s="6">
        <v>1.7</v>
      </c>
      <c r="K1737" s="7">
        <v>217</v>
      </c>
      <c r="L1737" s="8">
        <v>198</v>
      </c>
      <c r="M1737" s="3">
        <v>4</v>
      </c>
      <c r="N1737" s="3">
        <v>5</v>
      </c>
      <c r="O1737" s="2" t="s">
        <v>42</v>
      </c>
      <c r="P1737" s="9" t="s">
        <v>3473</v>
      </c>
      <c r="Q1737" s="9" t="s">
        <v>18952</v>
      </c>
      <c r="R1737" s="10">
        <v>41911</v>
      </c>
      <c r="S1737" s="16">
        <v>45454.625612168151</v>
      </c>
      <c r="T1737" s="1" t="s">
        <v>19922</v>
      </c>
      <c r="U1737" s="46">
        <v>2014</v>
      </c>
      <c r="V1737" s="46">
        <v>2024</v>
      </c>
    </row>
    <row r="1738" spans="1:22" x14ac:dyDescent="0.3">
      <c r="A1738" s="3">
        <v>1737</v>
      </c>
      <c r="B1738" s="2" t="s">
        <v>3476</v>
      </c>
      <c r="C1738" s="2" t="s">
        <v>63</v>
      </c>
      <c r="D1738" s="2" t="s">
        <v>20</v>
      </c>
      <c r="E1738" s="3">
        <v>2017</v>
      </c>
      <c r="F1738" s="4">
        <v>52238.85</v>
      </c>
      <c r="G1738" s="5">
        <v>131748</v>
      </c>
      <c r="H1738" s="2" t="s">
        <v>35</v>
      </c>
      <c r="I1738" s="2" t="s">
        <v>29</v>
      </c>
      <c r="J1738" s="6">
        <v>5.6</v>
      </c>
      <c r="K1738" s="7">
        <v>656</v>
      </c>
      <c r="L1738" s="8">
        <v>306</v>
      </c>
      <c r="M1738" s="3">
        <v>3</v>
      </c>
      <c r="N1738" s="3">
        <v>2</v>
      </c>
      <c r="O1738" s="2" t="s">
        <v>85</v>
      </c>
      <c r="P1738" s="9" t="s">
        <v>3475</v>
      </c>
      <c r="Q1738" s="9" t="s">
        <v>19462</v>
      </c>
      <c r="R1738" s="10">
        <v>44057</v>
      </c>
      <c r="S1738" s="16">
        <v>45613.3593589175</v>
      </c>
      <c r="T1738" s="1" t="s">
        <v>19921</v>
      </c>
      <c r="U1738" s="46">
        <v>2020</v>
      </c>
      <c r="V1738" s="46">
        <v>2024</v>
      </c>
    </row>
    <row r="1739" spans="1:22" x14ac:dyDescent="0.3">
      <c r="A1739" s="3">
        <v>1738</v>
      </c>
      <c r="B1739" s="2" t="s">
        <v>3478</v>
      </c>
      <c r="C1739" s="2" t="s">
        <v>26</v>
      </c>
      <c r="D1739" s="2" t="s">
        <v>40</v>
      </c>
      <c r="E1739" s="3">
        <v>2017</v>
      </c>
      <c r="F1739" s="4">
        <v>58977.21</v>
      </c>
      <c r="G1739" s="5">
        <v>37200</v>
      </c>
      <c r="H1739" s="2" t="s">
        <v>41</v>
      </c>
      <c r="I1739" s="2" t="s">
        <v>22</v>
      </c>
      <c r="J1739" s="6">
        <v>4.0999999999999996</v>
      </c>
      <c r="K1739" s="7">
        <v>699</v>
      </c>
      <c r="L1739" s="8">
        <v>424</v>
      </c>
      <c r="M1739" s="3">
        <v>2</v>
      </c>
      <c r="N1739" s="3">
        <v>4</v>
      </c>
      <c r="O1739" s="2" t="s">
        <v>23</v>
      </c>
      <c r="P1739" s="9" t="s">
        <v>3477</v>
      </c>
      <c r="Q1739" s="9" t="s">
        <v>19700</v>
      </c>
      <c r="R1739" s="10">
        <v>44660</v>
      </c>
      <c r="S1739" s="16">
        <v>45574.953677781283</v>
      </c>
      <c r="T1739" s="1" t="s">
        <v>19917</v>
      </c>
      <c r="U1739" s="46">
        <v>2022</v>
      </c>
      <c r="V1739" s="46">
        <v>2024</v>
      </c>
    </row>
    <row r="1740" spans="1:22" x14ac:dyDescent="0.3">
      <c r="A1740" s="3">
        <v>1739</v>
      </c>
      <c r="B1740" s="2" t="s">
        <v>3480</v>
      </c>
      <c r="C1740" s="2" t="s">
        <v>49</v>
      </c>
      <c r="D1740" s="2" t="s">
        <v>34</v>
      </c>
      <c r="E1740" s="3">
        <v>2022</v>
      </c>
      <c r="F1740" s="4">
        <v>48755.9</v>
      </c>
      <c r="G1740" s="5">
        <v>14650</v>
      </c>
      <c r="H1740" s="2" t="s">
        <v>35</v>
      </c>
      <c r="I1740" s="2" t="s">
        <v>29</v>
      </c>
      <c r="J1740" s="6">
        <v>3.5</v>
      </c>
      <c r="K1740" s="7">
        <v>647</v>
      </c>
      <c r="L1740" s="8">
        <v>720</v>
      </c>
      <c r="M1740" s="3">
        <v>3</v>
      </c>
      <c r="N1740" s="3">
        <v>4</v>
      </c>
      <c r="O1740" s="2" t="s">
        <v>36</v>
      </c>
      <c r="P1740" s="9" t="s">
        <v>3479</v>
      </c>
      <c r="Q1740" s="9" t="s">
        <v>16280</v>
      </c>
      <c r="R1740" s="10">
        <v>42048</v>
      </c>
      <c r="S1740" s="16">
        <v>45350.5067884034</v>
      </c>
      <c r="T1740" s="1" t="s">
        <v>19915</v>
      </c>
      <c r="U1740" s="46">
        <v>2015</v>
      </c>
      <c r="V1740" s="46">
        <v>2024</v>
      </c>
    </row>
    <row r="1741" spans="1:22" x14ac:dyDescent="0.3">
      <c r="A1741" s="3">
        <v>1740</v>
      </c>
      <c r="B1741" s="2" t="s">
        <v>3482</v>
      </c>
      <c r="C1741" s="2" t="s">
        <v>39</v>
      </c>
      <c r="D1741" s="2" t="s">
        <v>27</v>
      </c>
      <c r="E1741" s="3">
        <v>2012</v>
      </c>
      <c r="F1741" s="4">
        <v>29984.12</v>
      </c>
      <c r="G1741" s="5">
        <v>253677</v>
      </c>
      <c r="H1741" s="2" t="s">
        <v>28</v>
      </c>
      <c r="I1741" s="2" t="s">
        <v>22</v>
      </c>
      <c r="J1741" s="6">
        <v>3.7</v>
      </c>
      <c r="K1741" s="7">
        <v>447</v>
      </c>
      <c r="L1741" s="8">
        <v>432</v>
      </c>
      <c r="M1741" s="3">
        <v>4</v>
      </c>
      <c r="N1741" s="3">
        <v>4</v>
      </c>
      <c r="O1741" s="2" t="s">
        <v>30</v>
      </c>
      <c r="P1741" s="9" t="s">
        <v>3481</v>
      </c>
      <c r="Q1741" s="9" t="s">
        <v>19206</v>
      </c>
      <c r="R1741" s="10">
        <v>45428</v>
      </c>
      <c r="S1741" s="16">
        <v>45351.09090522676</v>
      </c>
      <c r="T1741" s="1" t="s">
        <v>19918</v>
      </c>
      <c r="U1741" s="46">
        <v>2024</v>
      </c>
      <c r="V1741" s="46">
        <v>2024</v>
      </c>
    </row>
    <row r="1742" spans="1:22" x14ac:dyDescent="0.3">
      <c r="A1742" s="3">
        <v>1741</v>
      </c>
      <c r="B1742" s="2" t="s">
        <v>3484</v>
      </c>
      <c r="C1742" s="2" t="s">
        <v>49</v>
      </c>
      <c r="D1742" s="2" t="s">
        <v>92</v>
      </c>
      <c r="E1742" s="3">
        <v>1995</v>
      </c>
      <c r="F1742" s="4">
        <v>51880.84</v>
      </c>
      <c r="G1742" s="5">
        <v>77601</v>
      </c>
      <c r="H1742" s="2" t="s">
        <v>41</v>
      </c>
      <c r="I1742" s="2" t="s">
        <v>29</v>
      </c>
      <c r="J1742" s="6">
        <v>2.2000000000000002</v>
      </c>
      <c r="K1742" s="7">
        <v>149</v>
      </c>
      <c r="L1742" s="8">
        <v>738</v>
      </c>
      <c r="M1742" s="3">
        <v>3</v>
      </c>
      <c r="N1742" s="3">
        <v>2</v>
      </c>
      <c r="O1742" s="2" t="s">
        <v>36</v>
      </c>
      <c r="P1742" s="9" t="s">
        <v>3483</v>
      </c>
      <c r="Q1742" s="9" t="s">
        <v>16281</v>
      </c>
      <c r="R1742" s="10">
        <v>42382</v>
      </c>
      <c r="S1742" s="16">
        <v>45278.660419129526</v>
      </c>
      <c r="T1742" s="1" t="s">
        <v>19926</v>
      </c>
      <c r="U1742" s="46">
        <v>2016</v>
      </c>
      <c r="V1742" s="46">
        <v>2023</v>
      </c>
    </row>
    <row r="1743" spans="1:22" x14ac:dyDescent="0.3">
      <c r="A1743" s="3">
        <v>1742</v>
      </c>
      <c r="B1743" s="2" t="s">
        <v>3486</v>
      </c>
      <c r="C1743" s="2" t="s">
        <v>33</v>
      </c>
      <c r="D1743" s="2" t="s">
        <v>34</v>
      </c>
      <c r="E1743" s="3">
        <v>2018</v>
      </c>
      <c r="F1743" s="4">
        <v>68153.460000000006</v>
      </c>
      <c r="G1743" s="5">
        <v>69115</v>
      </c>
      <c r="H1743" s="2" t="s">
        <v>28</v>
      </c>
      <c r="I1743" s="2" t="s">
        <v>29</v>
      </c>
      <c r="J1743" s="6">
        <v>3.7</v>
      </c>
      <c r="K1743" s="7">
        <v>227</v>
      </c>
      <c r="L1743" s="8">
        <v>265</v>
      </c>
      <c r="M1743" s="3">
        <v>4</v>
      </c>
      <c r="N1743" s="3">
        <v>7</v>
      </c>
      <c r="O1743" s="2" t="s">
        <v>85</v>
      </c>
      <c r="P1743" s="9" t="s">
        <v>3485</v>
      </c>
      <c r="Q1743" s="9" t="s">
        <v>16282</v>
      </c>
      <c r="R1743" s="10">
        <v>44451</v>
      </c>
      <c r="S1743" s="16">
        <v>45742.011089263557</v>
      </c>
      <c r="T1743" s="1" t="s">
        <v>19922</v>
      </c>
      <c r="U1743" s="46">
        <v>2021</v>
      </c>
      <c r="V1743" s="46">
        <v>2025</v>
      </c>
    </row>
    <row r="1744" spans="1:22" x14ac:dyDescent="0.3">
      <c r="A1744" s="3">
        <v>1743</v>
      </c>
      <c r="B1744" s="2" t="s">
        <v>3488</v>
      </c>
      <c r="C1744" s="2" t="s">
        <v>19</v>
      </c>
      <c r="D1744" s="2" t="s">
        <v>34</v>
      </c>
      <c r="E1744" s="3">
        <v>1991</v>
      </c>
      <c r="F1744" s="4">
        <v>27301.62</v>
      </c>
      <c r="G1744" s="5">
        <v>94232</v>
      </c>
      <c r="H1744" s="2" t="s">
        <v>21</v>
      </c>
      <c r="I1744" s="2" t="s">
        <v>22</v>
      </c>
      <c r="J1744" s="6">
        <v>5.9</v>
      </c>
      <c r="K1744" s="7">
        <v>504</v>
      </c>
      <c r="L1744" s="8">
        <v>402</v>
      </c>
      <c r="M1744" s="3">
        <v>4</v>
      </c>
      <c r="N1744" s="3">
        <v>7</v>
      </c>
      <c r="O1744" s="2" t="s">
        <v>30</v>
      </c>
      <c r="P1744" s="9" t="s">
        <v>3487</v>
      </c>
      <c r="Q1744" s="9" t="s">
        <v>16283</v>
      </c>
      <c r="R1744" s="10">
        <v>42234</v>
      </c>
      <c r="S1744" s="16">
        <v>45571.741035252773</v>
      </c>
      <c r="T1744" s="1" t="s">
        <v>19921</v>
      </c>
      <c r="U1744" s="46">
        <v>2015</v>
      </c>
      <c r="V1744" s="46">
        <v>2024</v>
      </c>
    </row>
    <row r="1745" spans="1:22" x14ac:dyDescent="0.3">
      <c r="A1745" s="3">
        <v>1744</v>
      </c>
      <c r="B1745" s="2" t="s">
        <v>3490</v>
      </c>
      <c r="C1745" s="2" t="s">
        <v>33</v>
      </c>
      <c r="D1745" s="2" t="s">
        <v>34</v>
      </c>
      <c r="E1745" s="3">
        <v>2018</v>
      </c>
      <c r="F1745" s="4">
        <v>30076.67</v>
      </c>
      <c r="G1745" s="5">
        <v>86384</v>
      </c>
      <c r="H1745" s="2" t="s">
        <v>35</v>
      </c>
      <c r="I1745" s="2" t="s">
        <v>29</v>
      </c>
      <c r="J1745" s="6">
        <v>3.7</v>
      </c>
      <c r="K1745" s="7">
        <v>181</v>
      </c>
      <c r="L1745" s="8">
        <v>473</v>
      </c>
      <c r="M1745" s="3">
        <v>3</v>
      </c>
      <c r="N1745" s="3">
        <v>5</v>
      </c>
      <c r="O1745" s="2" t="s">
        <v>85</v>
      </c>
      <c r="P1745" s="9" t="s">
        <v>3489</v>
      </c>
      <c r="Q1745" s="9" t="s">
        <v>16284</v>
      </c>
      <c r="R1745" s="10">
        <v>43854</v>
      </c>
      <c r="S1745" s="16">
        <v>45645.193725790879</v>
      </c>
      <c r="T1745" s="1" t="s">
        <v>19926</v>
      </c>
      <c r="U1745" s="46">
        <v>2020</v>
      </c>
      <c r="V1745" s="46">
        <v>2024</v>
      </c>
    </row>
    <row r="1746" spans="1:22" x14ac:dyDescent="0.3">
      <c r="A1746" s="3">
        <v>1745</v>
      </c>
      <c r="B1746" s="2" t="s">
        <v>3492</v>
      </c>
      <c r="C1746" s="2" t="s">
        <v>118</v>
      </c>
      <c r="D1746" s="2" t="s">
        <v>79</v>
      </c>
      <c r="E1746" s="3">
        <v>2008</v>
      </c>
      <c r="F1746" s="4">
        <v>76340.69</v>
      </c>
      <c r="G1746" s="5">
        <v>66716</v>
      </c>
      <c r="H1746" s="2" t="s">
        <v>41</v>
      </c>
      <c r="I1746" s="2" t="s">
        <v>22</v>
      </c>
      <c r="J1746" s="6">
        <v>5.7</v>
      </c>
      <c r="K1746" s="7">
        <v>554</v>
      </c>
      <c r="L1746" s="8">
        <v>215</v>
      </c>
      <c r="M1746" s="3">
        <v>5</v>
      </c>
      <c r="N1746" s="3">
        <v>7</v>
      </c>
      <c r="O1746" s="2" t="s">
        <v>85</v>
      </c>
      <c r="P1746" s="9" t="s">
        <v>3491</v>
      </c>
      <c r="Q1746" s="9" t="s">
        <v>16285</v>
      </c>
      <c r="R1746" s="10">
        <v>43689</v>
      </c>
      <c r="S1746" s="16">
        <v>45345.97988302233</v>
      </c>
      <c r="T1746" s="1" t="s">
        <v>19921</v>
      </c>
      <c r="U1746" s="46">
        <v>2019</v>
      </c>
      <c r="V1746" s="46">
        <v>2024</v>
      </c>
    </row>
    <row r="1747" spans="1:22" x14ac:dyDescent="0.3">
      <c r="A1747" s="3">
        <v>1746</v>
      </c>
      <c r="B1747" s="2" t="s">
        <v>3494</v>
      </c>
      <c r="C1747" s="2" t="s">
        <v>49</v>
      </c>
      <c r="D1747" s="2" t="s">
        <v>79</v>
      </c>
      <c r="E1747" s="3">
        <v>2018</v>
      </c>
      <c r="F1747" s="4">
        <v>38408.22</v>
      </c>
      <c r="G1747" s="5">
        <v>167207</v>
      </c>
      <c r="H1747" s="2" t="s">
        <v>21</v>
      </c>
      <c r="I1747" s="2" t="s">
        <v>29</v>
      </c>
      <c r="J1747" s="6">
        <v>4.5999999999999996</v>
      </c>
      <c r="K1747" s="7">
        <v>545</v>
      </c>
      <c r="L1747" s="8">
        <v>218</v>
      </c>
      <c r="M1747" s="3">
        <v>2</v>
      </c>
      <c r="N1747" s="3">
        <v>7</v>
      </c>
      <c r="O1747" s="2" t="s">
        <v>51</v>
      </c>
      <c r="P1747" s="9" t="s">
        <v>3493</v>
      </c>
      <c r="Q1747" s="9" t="s">
        <v>19207</v>
      </c>
      <c r="R1747" s="10">
        <v>43767</v>
      </c>
      <c r="S1747" s="16">
        <v>45310.640815208761</v>
      </c>
      <c r="T1747" s="1" t="s">
        <v>19923</v>
      </c>
      <c r="U1747" s="46">
        <v>2019</v>
      </c>
      <c r="V1747" s="46">
        <v>2024</v>
      </c>
    </row>
    <row r="1748" spans="1:22" x14ac:dyDescent="0.3">
      <c r="A1748" s="3">
        <v>1747</v>
      </c>
      <c r="B1748" s="2" t="s">
        <v>3496</v>
      </c>
      <c r="C1748" s="2" t="s">
        <v>26</v>
      </c>
      <c r="D1748" s="2" t="s">
        <v>79</v>
      </c>
      <c r="E1748" s="3">
        <v>2007</v>
      </c>
      <c r="F1748" s="4">
        <v>67965.259999999995</v>
      </c>
      <c r="G1748" s="5">
        <v>7520</v>
      </c>
      <c r="H1748" s="2" t="s">
        <v>21</v>
      </c>
      <c r="I1748" s="2" t="s">
        <v>29</v>
      </c>
      <c r="J1748" s="6">
        <v>1.2</v>
      </c>
      <c r="K1748" s="7">
        <v>516</v>
      </c>
      <c r="L1748" s="8">
        <v>328</v>
      </c>
      <c r="M1748" s="3">
        <v>4</v>
      </c>
      <c r="N1748" s="3">
        <v>5</v>
      </c>
      <c r="O1748" s="2" t="s">
        <v>65</v>
      </c>
      <c r="P1748" s="9" t="s">
        <v>3495</v>
      </c>
      <c r="Q1748" s="9" t="s">
        <v>19208</v>
      </c>
      <c r="R1748" s="10">
        <v>42571</v>
      </c>
      <c r="S1748" s="16">
        <v>45594.229532952297</v>
      </c>
      <c r="T1748" s="1" t="s">
        <v>19920</v>
      </c>
      <c r="U1748" s="46">
        <v>2016</v>
      </c>
      <c r="V1748" s="46">
        <v>2024</v>
      </c>
    </row>
    <row r="1749" spans="1:22" x14ac:dyDescent="0.3">
      <c r="A1749" s="3">
        <v>1748</v>
      </c>
      <c r="B1749" s="2" t="s">
        <v>3498</v>
      </c>
      <c r="C1749" s="2" t="s">
        <v>26</v>
      </c>
      <c r="D1749" s="2" t="s">
        <v>20</v>
      </c>
      <c r="E1749" s="3">
        <v>2011</v>
      </c>
      <c r="F1749" s="4">
        <v>68465.259999999995</v>
      </c>
      <c r="G1749" s="5">
        <v>17084</v>
      </c>
      <c r="H1749" s="2" t="s">
        <v>35</v>
      </c>
      <c r="I1749" s="2" t="s">
        <v>29</v>
      </c>
      <c r="J1749" s="6">
        <v>2.5</v>
      </c>
      <c r="K1749" s="7">
        <v>539</v>
      </c>
      <c r="L1749" s="8">
        <v>310</v>
      </c>
      <c r="M1749" s="3">
        <v>2</v>
      </c>
      <c r="N1749" s="3">
        <v>7</v>
      </c>
      <c r="O1749" s="2" t="s">
        <v>65</v>
      </c>
      <c r="P1749" s="9" t="s">
        <v>3497</v>
      </c>
      <c r="Q1749" s="9" t="s">
        <v>16286</v>
      </c>
      <c r="R1749" s="10">
        <v>43472</v>
      </c>
      <c r="S1749" s="16">
        <v>45462.803247695258</v>
      </c>
      <c r="T1749" s="1" t="s">
        <v>19926</v>
      </c>
      <c r="U1749" s="46">
        <v>2019</v>
      </c>
      <c r="V1749" s="46">
        <v>2024</v>
      </c>
    </row>
    <row r="1750" spans="1:22" x14ac:dyDescent="0.3">
      <c r="A1750" s="3">
        <v>1749</v>
      </c>
      <c r="B1750" s="2" t="s">
        <v>3500</v>
      </c>
      <c r="C1750" s="2" t="s">
        <v>33</v>
      </c>
      <c r="D1750" s="2" t="s">
        <v>20</v>
      </c>
      <c r="E1750" s="3">
        <v>2006</v>
      </c>
      <c r="F1750" s="4">
        <v>79539.41</v>
      </c>
      <c r="G1750" s="5">
        <v>110682</v>
      </c>
      <c r="H1750" s="2" t="s">
        <v>28</v>
      </c>
      <c r="I1750" s="2" t="s">
        <v>22</v>
      </c>
      <c r="J1750" s="6">
        <v>3.8</v>
      </c>
      <c r="K1750" s="7">
        <v>239</v>
      </c>
      <c r="L1750" s="8">
        <v>516</v>
      </c>
      <c r="M1750" s="3">
        <v>3</v>
      </c>
      <c r="N1750" s="3">
        <v>7</v>
      </c>
      <c r="O1750" s="2" t="s">
        <v>36</v>
      </c>
      <c r="P1750" s="9" t="s">
        <v>3499</v>
      </c>
      <c r="Q1750" s="9" t="s">
        <v>16287</v>
      </c>
      <c r="R1750" s="10">
        <v>42433</v>
      </c>
      <c r="S1750" s="16">
        <v>45687.834253896493</v>
      </c>
      <c r="T1750" s="1" t="s">
        <v>19916</v>
      </c>
      <c r="U1750" s="46">
        <v>2016</v>
      </c>
      <c r="V1750" s="46">
        <v>2025</v>
      </c>
    </row>
    <row r="1751" spans="1:22" x14ac:dyDescent="0.3">
      <c r="A1751" s="3">
        <v>1750</v>
      </c>
      <c r="B1751" s="2" t="s">
        <v>3502</v>
      </c>
      <c r="C1751" s="2" t="s">
        <v>26</v>
      </c>
      <c r="D1751" s="2" t="s">
        <v>92</v>
      </c>
      <c r="E1751" s="3">
        <v>2009</v>
      </c>
      <c r="F1751" s="4">
        <v>15542.64</v>
      </c>
      <c r="G1751" s="5">
        <v>222275</v>
      </c>
      <c r="H1751" s="2" t="s">
        <v>21</v>
      </c>
      <c r="I1751" s="2" t="s">
        <v>29</v>
      </c>
      <c r="J1751" s="6">
        <v>4.5</v>
      </c>
      <c r="K1751" s="7">
        <v>698</v>
      </c>
      <c r="L1751" s="8">
        <v>614</v>
      </c>
      <c r="M1751" s="3">
        <v>5</v>
      </c>
      <c r="N1751" s="3">
        <v>7</v>
      </c>
      <c r="O1751" s="2" t="s">
        <v>85</v>
      </c>
      <c r="P1751" s="9" t="s">
        <v>3501</v>
      </c>
      <c r="Q1751" s="9" t="s">
        <v>19701</v>
      </c>
      <c r="R1751" s="10">
        <v>43560</v>
      </c>
      <c r="S1751" s="16">
        <v>45309.326552356193</v>
      </c>
      <c r="T1751" s="1" t="s">
        <v>19917</v>
      </c>
      <c r="U1751" s="46">
        <v>2019</v>
      </c>
      <c r="V1751" s="46">
        <v>2024</v>
      </c>
    </row>
    <row r="1752" spans="1:22" x14ac:dyDescent="0.3">
      <c r="A1752" s="3">
        <v>1751</v>
      </c>
      <c r="B1752" s="2" t="s">
        <v>3504</v>
      </c>
      <c r="C1752" s="2" t="s">
        <v>19</v>
      </c>
      <c r="D1752" s="2" t="s">
        <v>27</v>
      </c>
      <c r="E1752" s="3">
        <v>2006</v>
      </c>
      <c r="F1752" s="4">
        <v>59529.64</v>
      </c>
      <c r="G1752" s="5">
        <v>84436</v>
      </c>
      <c r="H1752" s="2" t="s">
        <v>28</v>
      </c>
      <c r="I1752" s="2" t="s">
        <v>29</v>
      </c>
      <c r="J1752" s="6">
        <v>5.0999999999999996</v>
      </c>
      <c r="K1752" s="7">
        <v>102</v>
      </c>
      <c r="L1752" s="8">
        <v>766</v>
      </c>
      <c r="M1752" s="3">
        <v>4</v>
      </c>
      <c r="N1752" s="3">
        <v>7</v>
      </c>
      <c r="O1752" s="2" t="s">
        <v>30</v>
      </c>
      <c r="P1752" s="9" t="s">
        <v>3503</v>
      </c>
      <c r="Q1752" s="9" t="s">
        <v>16288</v>
      </c>
      <c r="R1752" s="10">
        <v>44539</v>
      </c>
      <c r="S1752" s="16">
        <v>45712.367160477806</v>
      </c>
      <c r="T1752" s="1" t="s">
        <v>19925</v>
      </c>
      <c r="U1752" s="46">
        <v>2021</v>
      </c>
      <c r="V1752" s="46">
        <v>2025</v>
      </c>
    </row>
    <row r="1753" spans="1:22" x14ac:dyDescent="0.3">
      <c r="A1753" s="3">
        <v>1752</v>
      </c>
      <c r="B1753" s="2" t="s">
        <v>3506</v>
      </c>
      <c r="C1753" s="2" t="s">
        <v>33</v>
      </c>
      <c r="D1753" s="2" t="s">
        <v>64</v>
      </c>
      <c r="E1753" s="3">
        <v>1997</v>
      </c>
      <c r="F1753" s="4">
        <v>78188.960000000006</v>
      </c>
      <c r="G1753" s="5">
        <v>24212</v>
      </c>
      <c r="H1753" s="2" t="s">
        <v>28</v>
      </c>
      <c r="I1753" s="2" t="s">
        <v>29</v>
      </c>
      <c r="J1753" s="6">
        <v>3.2</v>
      </c>
      <c r="K1753" s="7">
        <v>231</v>
      </c>
      <c r="L1753" s="8">
        <v>144</v>
      </c>
      <c r="M1753" s="3">
        <v>3</v>
      </c>
      <c r="N1753" s="3">
        <v>2</v>
      </c>
      <c r="O1753" s="2" t="s">
        <v>85</v>
      </c>
      <c r="P1753" s="9" t="s">
        <v>3505</v>
      </c>
      <c r="Q1753" s="9" t="s">
        <v>16289</v>
      </c>
      <c r="R1753" s="10">
        <v>42077</v>
      </c>
      <c r="S1753" s="16">
        <v>45801.152917629253</v>
      </c>
      <c r="T1753" s="1" t="s">
        <v>19916</v>
      </c>
      <c r="U1753" s="46">
        <v>2015</v>
      </c>
      <c r="V1753" s="46">
        <v>2025</v>
      </c>
    </row>
    <row r="1754" spans="1:22" x14ac:dyDescent="0.3">
      <c r="A1754" s="3">
        <v>1753</v>
      </c>
      <c r="B1754" s="2" t="s">
        <v>3508</v>
      </c>
      <c r="C1754" s="2" t="s">
        <v>45</v>
      </c>
      <c r="D1754" s="2" t="s">
        <v>64</v>
      </c>
      <c r="E1754" s="3">
        <v>1995</v>
      </c>
      <c r="F1754" s="4">
        <v>72640.990000000005</v>
      </c>
      <c r="G1754" s="5">
        <v>149233</v>
      </c>
      <c r="H1754" s="2" t="s">
        <v>35</v>
      </c>
      <c r="I1754" s="2" t="s">
        <v>29</v>
      </c>
      <c r="J1754" s="6">
        <v>4.7</v>
      </c>
      <c r="K1754" s="7">
        <v>297</v>
      </c>
      <c r="L1754" s="8">
        <v>119</v>
      </c>
      <c r="M1754" s="3">
        <v>3</v>
      </c>
      <c r="N1754" s="3">
        <v>5</v>
      </c>
      <c r="O1754" s="2" t="s">
        <v>36</v>
      </c>
      <c r="P1754" s="9" t="s">
        <v>3507</v>
      </c>
      <c r="Q1754" s="9" t="s">
        <v>16290</v>
      </c>
      <c r="R1754" s="10">
        <v>44641</v>
      </c>
      <c r="S1754" s="16">
        <v>45193.087304506618</v>
      </c>
      <c r="T1754" s="1" t="s">
        <v>19916</v>
      </c>
      <c r="U1754" s="46">
        <v>2022</v>
      </c>
      <c r="V1754" s="46">
        <v>2023</v>
      </c>
    </row>
    <row r="1755" spans="1:22" x14ac:dyDescent="0.3">
      <c r="A1755" s="3">
        <v>1754</v>
      </c>
      <c r="B1755" s="2" t="s">
        <v>3510</v>
      </c>
      <c r="C1755" s="2" t="s">
        <v>107</v>
      </c>
      <c r="D1755" s="2" t="s">
        <v>50</v>
      </c>
      <c r="E1755" s="3">
        <v>2013</v>
      </c>
      <c r="F1755" s="4">
        <v>30784.61</v>
      </c>
      <c r="G1755" s="5">
        <v>281785</v>
      </c>
      <c r="H1755" s="2" t="s">
        <v>41</v>
      </c>
      <c r="I1755" s="2" t="s">
        <v>29</v>
      </c>
      <c r="J1755" s="6">
        <v>4.5</v>
      </c>
      <c r="K1755" s="7">
        <v>455</v>
      </c>
      <c r="L1755" s="8">
        <v>164</v>
      </c>
      <c r="M1755" s="3">
        <v>5</v>
      </c>
      <c r="N1755" s="3">
        <v>2</v>
      </c>
      <c r="O1755" s="2" t="s">
        <v>85</v>
      </c>
      <c r="P1755" s="9" t="s">
        <v>3509</v>
      </c>
      <c r="Q1755" s="9" t="s">
        <v>16291</v>
      </c>
      <c r="R1755" s="10">
        <v>44001</v>
      </c>
      <c r="S1755" s="16">
        <v>45631.466980441808</v>
      </c>
      <c r="T1755" s="1" t="s">
        <v>19919</v>
      </c>
      <c r="U1755" s="46">
        <v>2020</v>
      </c>
      <c r="V1755" s="46">
        <v>2024</v>
      </c>
    </row>
    <row r="1756" spans="1:22" x14ac:dyDescent="0.3">
      <c r="A1756" s="3">
        <v>1755</v>
      </c>
      <c r="B1756" s="2" t="s">
        <v>3512</v>
      </c>
      <c r="C1756" s="2" t="s">
        <v>39</v>
      </c>
      <c r="D1756" s="2" t="s">
        <v>64</v>
      </c>
      <c r="E1756" s="3">
        <v>2012</v>
      </c>
      <c r="F1756" s="4">
        <v>39429.980000000003</v>
      </c>
      <c r="G1756" s="5">
        <v>182109</v>
      </c>
      <c r="H1756" s="2" t="s">
        <v>28</v>
      </c>
      <c r="I1756" s="2" t="s">
        <v>22</v>
      </c>
      <c r="J1756" s="6">
        <v>2.7</v>
      </c>
      <c r="K1756" s="7">
        <v>499</v>
      </c>
      <c r="L1756" s="8">
        <v>525</v>
      </c>
      <c r="M1756" s="3">
        <v>3</v>
      </c>
      <c r="N1756" s="3">
        <v>5</v>
      </c>
      <c r="O1756" s="2" t="s">
        <v>65</v>
      </c>
      <c r="P1756" s="9" t="s">
        <v>3511</v>
      </c>
      <c r="Q1756" s="9" t="s">
        <v>19702</v>
      </c>
      <c r="R1756" s="10">
        <v>44951</v>
      </c>
      <c r="S1756" s="16">
        <v>45132.631213288383</v>
      </c>
      <c r="T1756" s="1" t="s">
        <v>19926</v>
      </c>
      <c r="U1756" s="46">
        <v>2023</v>
      </c>
      <c r="V1756" s="46">
        <v>2023</v>
      </c>
    </row>
    <row r="1757" spans="1:22" x14ac:dyDescent="0.3">
      <c r="A1757" s="3">
        <v>1756</v>
      </c>
      <c r="B1757" s="2" t="s">
        <v>3514</v>
      </c>
      <c r="C1757" s="2" t="s">
        <v>26</v>
      </c>
      <c r="D1757" s="2" t="s">
        <v>34</v>
      </c>
      <c r="E1757" s="3">
        <v>1995</v>
      </c>
      <c r="F1757" s="4">
        <v>62586.73</v>
      </c>
      <c r="G1757" s="5">
        <v>216018</v>
      </c>
      <c r="H1757" s="2" t="s">
        <v>28</v>
      </c>
      <c r="I1757" s="2" t="s">
        <v>22</v>
      </c>
      <c r="J1757" s="6">
        <v>3.8</v>
      </c>
      <c r="K1757" s="7">
        <v>658</v>
      </c>
      <c r="L1757" s="8">
        <v>479</v>
      </c>
      <c r="M1757" s="3">
        <v>4</v>
      </c>
      <c r="N1757" s="3">
        <v>5</v>
      </c>
      <c r="O1757" s="2" t="s">
        <v>85</v>
      </c>
      <c r="P1757" s="9" t="s">
        <v>3513</v>
      </c>
      <c r="Q1757" s="9" t="s">
        <v>16292</v>
      </c>
      <c r="R1757" s="10">
        <v>43238</v>
      </c>
      <c r="S1757" s="16">
        <v>45267.854257897292</v>
      </c>
      <c r="T1757" s="1" t="s">
        <v>19918</v>
      </c>
      <c r="U1757" s="46">
        <v>2018</v>
      </c>
      <c r="V1757" s="46">
        <v>2023</v>
      </c>
    </row>
    <row r="1758" spans="1:22" x14ac:dyDescent="0.3">
      <c r="A1758" s="3">
        <v>1757</v>
      </c>
      <c r="B1758" s="2" t="s">
        <v>3516</v>
      </c>
      <c r="C1758" s="2" t="s">
        <v>49</v>
      </c>
      <c r="D1758" s="2" t="s">
        <v>92</v>
      </c>
      <c r="E1758" s="3">
        <v>2000</v>
      </c>
      <c r="F1758" s="4">
        <v>16953.939999999999</v>
      </c>
      <c r="G1758" s="5">
        <v>134693</v>
      </c>
      <c r="H1758" s="2" t="s">
        <v>35</v>
      </c>
      <c r="I1758" s="2" t="s">
        <v>29</v>
      </c>
      <c r="J1758" s="6">
        <v>5</v>
      </c>
      <c r="K1758" s="7">
        <v>349</v>
      </c>
      <c r="L1758" s="8">
        <v>381</v>
      </c>
      <c r="M1758" s="3">
        <v>3</v>
      </c>
      <c r="N1758" s="3">
        <v>2</v>
      </c>
      <c r="O1758" s="2" t="s">
        <v>80</v>
      </c>
      <c r="P1758" s="9" t="s">
        <v>3515</v>
      </c>
      <c r="Q1758" s="9" t="s">
        <v>16293</v>
      </c>
      <c r="R1758" s="10">
        <v>43807</v>
      </c>
      <c r="S1758" s="16">
        <v>45378.690425130742</v>
      </c>
      <c r="T1758" s="1" t="s">
        <v>19925</v>
      </c>
      <c r="U1758" s="46">
        <v>2019</v>
      </c>
      <c r="V1758" s="46">
        <v>2024</v>
      </c>
    </row>
    <row r="1759" spans="1:22" x14ac:dyDescent="0.3">
      <c r="A1759" s="3">
        <v>1758</v>
      </c>
      <c r="B1759" s="2" t="s">
        <v>3518</v>
      </c>
      <c r="C1759" s="2" t="s">
        <v>45</v>
      </c>
      <c r="D1759" s="2" t="s">
        <v>40</v>
      </c>
      <c r="E1759" s="3">
        <v>2012</v>
      </c>
      <c r="F1759" s="4">
        <v>58261.59</v>
      </c>
      <c r="G1759" s="5">
        <v>254307</v>
      </c>
      <c r="H1759" s="2" t="s">
        <v>28</v>
      </c>
      <c r="I1759" s="2" t="s">
        <v>29</v>
      </c>
      <c r="J1759" s="6">
        <v>5.9</v>
      </c>
      <c r="K1759" s="7">
        <v>420</v>
      </c>
      <c r="L1759" s="8">
        <v>759</v>
      </c>
      <c r="M1759" s="3">
        <v>2</v>
      </c>
      <c r="N1759" s="3">
        <v>7</v>
      </c>
      <c r="O1759" s="2" t="s">
        <v>36</v>
      </c>
      <c r="P1759" s="9" t="s">
        <v>3517</v>
      </c>
      <c r="Q1759" s="9" t="s">
        <v>16294</v>
      </c>
      <c r="R1759" s="10">
        <v>44605</v>
      </c>
      <c r="S1759" s="16">
        <v>45195.861859417608</v>
      </c>
      <c r="T1759" s="1" t="s">
        <v>19915</v>
      </c>
      <c r="U1759" s="46">
        <v>2022</v>
      </c>
      <c r="V1759" s="46">
        <v>2023</v>
      </c>
    </row>
    <row r="1760" spans="1:22" x14ac:dyDescent="0.3">
      <c r="A1760" s="3">
        <v>1759</v>
      </c>
      <c r="B1760" s="2" t="s">
        <v>3520</v>
      </c>
      <c r="C1760" s="2" t="s">
        <v>19</v>
      </c>
      <c r="D1760" s="2" t="s">
        <v>20</v>
      </c>
      <c r="E1760" s="3">
        <v>2018</v>
      </c>
      <c r="F1760" s="4">
        <v>40388.35</v>
      </c>
      <c r="G1760" s="5">
        <v>122438</v>
      </c>
      <c r="H1760" s="2" t="s">
        <v>35</v>
      </c>
      <c r="I1760" s="2" t="s">
        <v>22</v>
      </c>
      <c r="J1760" s="6">
        <v>2.9</v>
      </c>
      <c r="K1760" s="7">
        <v>343</v>
      </c>
      <c r="L1760" s="8">
        <v>443</v>
      </c>
      <c r="M1760" s="3">
        <v>2</v>
      </c>
      <c r="N1760" s="3">
        <v>5</v>
      </c>
      <c r="O1760" s="2" t="s">
        <v>23</v>
      </c>
      <c r="P1760" s="9" t="s">
        <v>3519</v>
      </c>
      <c r="Q1760" s="9" t="s">
        <v>16295</v>
      </c>
      <c r="R1760" s="10">
        <v>45349</v>
      </c>
      <c r="S1760" s="16">
        <v>45323.491385322777</v>
      </c>
      <c r="T1760" s="1" t="s">
        <v>19915</v>
      </c>
      <c r="U1760" s="46">
        <v>2024</v>
      </c>
      <c r="V1760" s="46">
        <v>2024</v>
      </c>
    </row>
    <row r="1761" spans="1:22" x14ac:dyDescent="0.3">
      <c r="A1761" s="3">
        <v>1760</v>
      </c>
      <c r="B1761" s="2" t="s">
        <v>11585</v>
      </c>
      <c r="C1761" s="2" t="s">
        <v>107</v>
      </c>
      <c r="D1761" s="2" t="s">
        <v>40</v>
      </c>
      <c r="E1761" s="3">
        <v>2002</v>
      </c>
      <c r="F1761" s="4">
        <v>62436.14</v>
      </c>
      <c r="G1761" s="5">
        <v>49303</v>
      </c>
      <c r="H1761" s="2" t="s">
        <v>21</v>
      </c>
      <c r="I1761" s="2" t="s">
        <v>29</v>
      </c>
      <c r="J1761" s="6">
        <v>1.4</v>
      </c>
      <c r="K1761" s="7">
        <v>250</v>
      </c>
      <c r="L1761" s="8">
        <v>634</v>
      </c>
      <c r="M1761" s="3">
        <v>4</v>
      </c>
      <c r="N1761" s="3">
        <v>2</v>
      </c>
      <c r="O1761" s="2" t="s">
        <v>23</v>
      </c>
      <c r="P1761" s="9" t="s">
        <v>3521</v>
      </c>
      <c r="Q1761" s="9" t="s">
        <v>16296</v>
      </c>
      <c r="R1761" s="10">
        <v>43963</v>
      </c>
      <c r="S1761" s="16">
        <v>45230.762839613642</v>
      </c>
      <c r="T1761" s="1" t="s">
        <v>19918</v>
      </c>
      <c r="U1761" s="46">
        <v>2020</v>
      </c>
      <c r="V1761" s="46">
        <v>2023</v>
      </c>
    </row>
    <row r="1762" spans="1:22" x14ac:dyDescent="0.3">
      <c r="A1762" s="3">
        <v>1761</v>
      </c>
      <c r="B1762" s="2" t="s">
        <v>3523</v>
      </c>
      <c r="C1762" s="2" t="s">
        <v>26</v>
      </c>
      <c r="D1762" s="2" t="s">
        <v>46</v>
      </c>
      <c r="E1762" s="3">
        <v>2004</v>
      </c>
      <c r="F1762" s="4">
        <v>38284.36</v>
      </c>
      <c r="G1762" s="5">
        <v>91630</v>
      </c>
      <c r="H1762" s="2" t="s">
        <v>21</v>
      </c>
      <c r="I1762" s="2" t="s">
        <v>29</v>
      </c>
      <c r="J1762" s="6">
        <v>4.9000000000000004</v>
      </c>
      <c r="K1762" s="7">
        <v>446</v>
      </c>
      <c r="L1762" s="8">
        <v>532</v>
      </c>
      <c r="M1762" s="3">
        <v>3</v>
      </c>
      <c r="N1762" s="3">
        <v>7</v>
      </c>
      <c r="O1762" s="2" t="s">
        <v>23</v>
      </c>
      <c r="P1762" s="9" t="s">
        <v>3522</v>
      </c>
      <c r="Q1762" s="9" t="s">
        <v>16297</v>
      </c>
      <c r="R1762" s="10">
        <v>45020</v>
      </c>
      <c r="S1762" s="16">
        <v>45415.489785002719</v>
      </c>
      <c r="T1762" s="1" t="s">
        <v>19917</v>
      </c>
      <c r="U1762" s="46">
        <v>2023</v>
      </c>
      <c r="V1762" s="46">
        <v>2024</v>
      </c>
    </row>
    <row r="1763" spans="1:22" x14ac:dyDescent="0.3">
      <c r="A1763" s="3">
        <v>1762</v>
      </c>
      <c r="B1763" s="2" t="s">
        <v>3525</v>
      </c>
      <c r="C1763" s="2" t="s">
        <v>63</v>
      </c>
      <c r="D1763" s="2" t="s">
        <v>40</v>
      </c>
      <c r="E1763" s="3">
        <v>2009</v>
      </c>
      <c r="F1763" s="4">
        <v>41798.04</v>
      </c>
      <c r="G1763" s="5">
        <v>248898</v>
      </c>
      <c r="H1763" s="2" t="s">
        <v>28</v>
      </c>
      <c r="I1763" s="2" t="s">
        <v>29</v>
      </c>
      <c r="J1763" s="6">
        <v>4.4000000000000004</v>
      </c>
      <c r="K1763" s="7">
        <v>201</v>
      </c>
      <c r="L1763" s="8">
        <v>572</v>
      </c>
      <c r="M1763" s="3">
        <v>3</v>
      </c>
      <c r="N1763" s="3">
        <v>2</v>
      </c>
      <c r="O1763" s="2" t="s">
        <v>23</v>
      </c>
      <c r="P1763" s="9" t="s">
        <v>3524</v>
      </c>
      <c r="Q1763" s="9" t="s">
        <v>19209</v>
      </c>
      <c r="R1763" s="10">
        <v>45048</v>
      </c>
      <c r="S1763" s="16">
        <v>45804.949676981108</v>
      </c>
      <c r="T1763" s="1" t="s">
        <v>19918</v>
      </c>
      <c r="U1763" s="46">
        <v>2023</v>
      </c>
      <c r="V1763" s="46">
        <v>2025</v>
      </c>
    </row>
    <row r="1764" spans="1:22" x14ac:dyDescent="0.3">
      <c r="A1764" s="3">
        <v>1763</v>
      </c>
      <c r="B1764" s="2" t="s">
        <v>3527</v>
      </c>
      <c r="C1764" s="2" t="s">
        <v>63</v>
      </c>
      <c r="D1764" s="2" t="s">
        <v>50</v>
      </c>
      <c r="E1764" s="3">
        <v>2013</v>
      </c>
      <c r="F1764" s="4">
        <v>62523.78</v>
      </c>
      <c r="G1764" s="5">
        <v>99931</v>
      </c>
      <c r="H1764" s="2" t="s">
        <v>28</v>
      </c>
      <c r="I1764" s="2" t="s">
        <v>29</v>
      </c>
      <c r="J1764" s="6">
        <v>4.2</v>
      </c>
      <c r="K1764" s="7">
        <v>657</v>
      </c>
      <c r="L1764" s="8">
        <v>118</v>
      </c>
      <c r="M1764" s="3">
        <v>3</v>
      </c>
      <c r="N1764" s="3">
        <v>7</v>
      </c>
      <c r="O1764" s="2" t="s">
        <v>65</v>
      </c>
      <c r="P1764" s="9" t="s">
        <v>3526</v>
      </c>
      <c r="Q1764" s="9" t="s">
        <v>16298</v>
      </c>
      <c r="R1764" s="10">
        <v>44999</v>
      </c>
      <c r="S1764" s="16">
        <v>45614.0895049467</v>
      </c>
      <c r="T1764" s="1" t="s">
        <v>19916</v>
      </c>
      <c r="U1764" s="46">
        <v>2023</v>
      </c>
      <c r="V1764" s="46">
        <v>2024</v>
      </c>
    </row>
    <row r="1765" spans="1:22" x14ac:dyDescent="0.3">
      <c r="A1765" s="3">
        <v>1764</v>
      </c>
      <c r="B1765" s="2" t="s">
        <v>3529</v>
      </c>
      <c r="C1765" s="2" t="s">
        <v>39</v>
      </c>
      <c r="D1765" s="2" t="s">
        <v>92</v>
      </c>
      <c r="E1765" s="3">
        <v>2008</v>
      </c>
      <c r="F1765" s="4">
        <v>21001.279999999999</v>
      </c>
      <c r="G1765" s="5">
        <v>238928</v>
      </c>
      <c r="H1765" s="2" t="s">
        <v>35</v>
      </c>
      <c r="I1765" s="2" t="s">
        <v>22</v>
      </c>
      <c r="J1765" s="6">
        <v>4.5</v>
      </c>
      <c r="K1765" s="7">
        <v>359</v>
      </c>
      <c r="L1765" s="8">
        <v>311</v>
      </c>
      <c r="M1765" s="3">
        <v>4</v>
      </c>
      <c r="N1765" s="3">
        <v>2</v>
      </c>
      <c r="O1765" s="2" t="s">
        <v>80</v>
      </c>
      <c r="P1765" s="9" t="s">
        <v>3528</v>
      </c>
      <c r="Q1765" s="9" t="s">
        <v>16299</v>
      </c>
      <c r="R1765" s="10">
        <v>45302</v>
      </c>
      <c r="S1765" s="16">
        <v>45462.949276901098</v>
      </c>
      <c r="T1765" s="1" t="s">
        <v>19926</v>
      </c>
      <c r="U1765" s="46">
        <v>2024</v>
      </c>
      <c r="V1765" s="46">
        <v>2024</v>
      </c>
    </row>
    <row r="1766" spans="1:22" x14ac:dyDescent="0.3">
      <c r="A1766" s="3">
        <v>1765</v>
      </c>
      <c r="B1766" s="2" t="s">
        <v>3531</v>
      </c>
      <c r="C1766" s="2" t="s">
        <v>33</v>
      </c>
      <c r="D1766" s="2" t="s">
        <v>40</v>
      </c>
      <c r="E1766" s="3">
        <v>2021</v>
      </c>
      <c r="F1766" s="4">
        <v>61098.22</v>
      </c>
      <c r="G1766" s="5">
        <v>184212</v>
      </c>
      <c r="H1766" s="2" t="s">
        <v>28</v>
      </c>
      <c r="I1766" s="2" t="s">
        <v>29</v>
      </c>
      <c r="J1766" s="6">
        <v>3.1</v>
      </c>
      <c r="K1766" s="7">
        <v>151</v>
      </c>
      <c r="L1766" s="8">
        <v>744</v>
      </c>
      <c r="M1766" s="3">
        <v>3</v>
      </c>
      <c r="N1766" s="3">
        <v>4</v>
      </c>
      <c r="O1766" s="2" t="s">
        <v>51</v>
      </c>
      <c r="P1766" s="9" t="s">
        <v>3530</v>
      </c>
      <c r="Q1766" s="9" t="s">
        <v>16300</v>
      </c>
      <c r="R1766" s="10">
        <v>43901</v>
      </c>
      <c r="S1766" s="16">
        <v>45808.308348715473</v>
      </c>
      <c r="T1766" s="1" t="s">
        <v>19916</v>
      </c>
      <c r="U1766" s="46">
        <v>2020</v>
      </c>
      <c r="V1766" s="46">
        <v>2025</v>
      </c>
    </row>
    <row r="1767" spans="1:22" x14ac:dyDescent="0.3">
      <c r="A1767" s="3">
        <v>1766</v>
      </c>
      <c r="B1767" s="2" t="s">
        <v>3533</v>
      </c>
      <c r="C1767" s="2" t="s">
        <v>118</v>
      </c>
      <c r="D1767" s="2" t="s">
        <v>56</v>
      </c>
      <c r="E1767" s="3">
        <v>2023</v>
      </c>
      <c r="F1767" s="4">
        <v>34488.230000000003</v>
      </c>
      <c r="G1767" s="5">
        <v>200209</v>
      </c>
      <c r="H1767" s="2" t="s">
        <v>41</v>
      </c>
      <c r="I1767" s="2" t="s">
        <v>29</v>
      </c>
      <c r="J1767" s="6">
        <v>3.5</v>
      </c>
      <c r="K1767" s="7">
        <v>584</v>
      </c>
      <c r="L1767" s="8">
        <v>319</v>
      </c>
      <c r="M1767" s="3">
        <v>4</v>
      </c>
      <c r="N1767" s="3">
        <v>7</v>
      </c>
      <c r="O1767" s="2" t="s">
        <v>36</v>
      </c>
      <c r="P1767" s="9" t="s">
        <v>3532</v>
      </c>
      <c r="Q1767" s="9" t="s">
        <v>16301</v>
      </c>
      <c r="R1767" s="10">
        <v>44295</v>
      </c>
      <c r="S1767" s="16">
        <v>45727.554197885293</v>
      </c>
      <c r="T1767" s="1" t="s">
        <v>19917</v>
      </c>
      <c r="U1767" s="46">
        <v>2021</v>
      </c>
      <c r="V1767" s="46">
        <v>2025</v>
      </c>
    </row>
    <row r="1768" spans="1:22" x14ac:dyDescent="0.3">
      <c r="A1768" s="3">
        <v>1767</v>
      </c>
      <c r="B1768" s="2" t="s">
        <v>3535</v>
      </c>
      <c r="C1768" s="2" t="s">
        <v>19</v>
      </c>
      <c r="D1768" s="2" t="s">
        <v>79</v>
      </c>
      <c r="E1768" s="3">
        <v>1994</v>
      </c>
      <c r="F1768" s="4">
        <v>77014.38</v>
      </c>
      <c r="G1768" s="5">
        <v>198666</v>
      </c>
      <c r="H1768" s="2" t="s">
        <v>28</v>
      </c>
      <c r="I1768" s="2" t="s">
        <v>22</v>
      </c>
      <c r="J1768" s="6">
        <v>2.1</v>
      </c>
      <c r="K1768" s="7">
        <v>242</v>
      </c>
      <c r="L1768" s="8">
        <v>178</v>
      </c>
      <c r="M1768" s="3">
        <v>3</v>
      </c>
      <c r="N1768" s="3">
        <v>7</v>
      </c>
      <c r="O1768" s="2" t="s">
        <v>85</v>
      </c>
      <c r="P1768" s="9" t="s">
        <v>3534</v>
      </c>
      <c r="Q1768" s="9" t="s">
        <v>16302</v>
      </c>
      <c r="R1768" s="10">
        <v>44249</v>
      </c>
      <c r="S1768" s="16">
        <v>45499.456578361387</v>
      </c>
      <c r="T1768" s="1" t="s">
        <v>19915</v>
      </c>
      <c r="U1768" s="46">
        <v>2021</v>
      </c>
      <c r="V1768" s="46">
        <v>2024</v>
      </c>
    </row>
    <row r="1769" spans="1:22" x14ac:dyDescent="0.3">
      <c r="A1769" s="3">
        <v>1768</v>
      </c>
      <c r="B1769" s="2" t="s">
        <v>3537</v>
      </c>
      <c r="C1769" s="2" t="s">
        <v>49</v>
      </c>
      <c r="D1769" s="2" t="s">
        <v>46</v>
      </c>
      <c r="E1769" s="3">
        <v>2006</v>
      </c>
      <c r="F1769" s="4">
        <v>24704.21</v>
      </c>
      <c r="G1769" s="5">
        <v>120660</v>
      </c>
      <c r="H1769" s="2" t="s">
        <v>41</v>
      </c>
      <c r="I1769" s="2" t="s">
        <v>29</v>
      </c>
      <c r="J1769" s="6">
        <v>5.6</v>
      </c>
      <c r="K1769" s="7">
        <v>479</v>
      </c>
      <c r="L1769" s="8">
        <v>184</v>
      </c>
      <c r="M1769" s="3">
        <v>2</v>
      </c>
      <c r="N1769" s="3">
        <v>7</v>
      </c>
      <c r="O1769" s="2" t="s">
        <v>30</v>
      </c>
      <c r="P1769" s="9" t="s">
        <v>3536</v>
      </c>
      <c r="Q1769" s="9" t="s">
        <v>16303</v>
      </c>
      <c r="R1769" s="10">
        <v>43083</v>
      </c>
      <c r="S1769" s="16">
        <v>45487.920271099953</v>
      </c>
      <c r="T1769" s="1" t="s">
        <v>19925</v>
      </c>
      <c r="U1769" s="46">
        <v>2017</v>
      </c>
      <c r="V1769" s="46">
        <v>2024</v>
      </c>
    </row>
    <row r="1770" spans="1:22" x14ac:dyDescent="0.3">
      <c r="A1770" s="3">
        <v>1769</v>
      </c>
      <c r="B1770" s="2" t="s">
        <v>3539</v>
      </c>
      <c r="C1770" s="2" t="s">
        <v>19</v>
      </c>
      <c r="D1770" s="2" t="s">
        <v>40</v>
      </c>
      <c r="E1770" s="3">
        <v>1995</v>
      </c>
      <c r="F1770" s="4">
        <v>31268.76</v>
      </c>
      <c r="G1770" s="5">
        <v>20527</v>
      </c>
      <c r="H1770" s="2" t="s">
        <v>35</v>
      </c>
      <c r="I1770" s="2" t="s">
        <v>29</v>
      </c>
      <c r="J1770" s="6">
        <v>5.5</v>
      </c>
      <c r="K1770" s="7">
        <v>475</v>
      </c>
      <c r="L1770" s="8">
        <v>133</v>
      </c>
      <c r="M1770" s="3">
        <v>5</v>
      </c>
      <c r="N1770" s="3">
        <v>2</v>
      </c>
      <c r="O1770" s="2" t="s">
        <v>65</v>
      </c>
      <c r="P1770" s="9" t="s">
        <v>3538</v>
      </c>
      <c r="Q1770" s="9" t="s">
        <v>16304</v>
      </c>
      <c r="R1770" s="10">
        <v>43936</v>
      </c>
      <c r="S1770" s="16">
        <v>45721.274942034121</v>
      </c>
      <c r="T1770" s="1" t="s">
        <v>19917</v>
      </c>
      <c r="U1770" s="46">
        <v>2020</v>
      </c>
      <c r="V1770" s="46">
        <v>2025</v>
      </c>
    </row>
    <row r="1771" spans="1:22" x14ac:dyDescent="0.3">
      <c r="A1771" s="3">
        <v>1770</v>
      </c>
      <c r="B1771" s="2" t="s">
        <v>3541</v>
      </c>
      <c r="C1771" s="2" t="s">
        <v>74</v>
      </c>
      <c r="D1771" s="2" t="s">
        <v>34</v>
      </c>
      <c r="E1771" s="3">
        <v>1997</v>
      </c>
      <c r="F1771" s="4">
        <v>12596.7</v>
      </c>
      <c r="G1771" s="5">
        <v>27973</v>
      </c>
      <c r="H1771" s="2" t="s">
        <v>21</v>
      </c>
      <c r="I1771" s="2" t="s">
        <v>29</v>
      </c>
      <c r="J1771" s="6">
        <v>4.9000000000000004</v>
      </c>
      <c r="K1771" s="7">
        <v>488</v>
      </c>
      <c r="L1771" s="8">
        <v>673</v>
      </c>
      <c r="M1771" s="3">
        <v>3</v>
      </c>
      <c r="N1771" s="3">
        <v>5</v>
      </c>
      <c r="O1771" s="2" t="s">
        <v>65</v>
      </c>
      <c r="P1771" s="9" t="s">
        <v>3540</v>
      </c>
      <c r="Q1771" s="9" t="s">
        <v>16305</v>
      </c>
      <c r="R1771" s="10">
        <v>45311</v>
      </c>
      <c r="S1771" s="16">
        <v>45408.18832471066</v>
      </c>
      <c r="T1771" s="1" t="s">
        <v>19926</v>
      </c>
      <c r="U1771" s="46">
        <v>2024</v>
      </c>
      <c r="V1771" s="46">
        <v>2024</v>
      </c>
    </row>
    <row r="1772" spans="1:22" x14ac:dyDescent="0.3">
      <c r="A1772" s="3">
        <v>1771</v>
      </c>
      <c r="B1772" s="2" t="s">
        <v>3543</v>
      </c>
      <c r="C1772" s="2" t="s">
        <v>33</v>
      </c>
      <c r="D1772" s="2" t="s">
        <v>64</v>
      </c>
      <c r="E1772" s="3">
        <v>2006</v>
      </c>
      <c r="F1772" s="4">
        <v>30980.55</v>
      </c>
      <c r="G1772" s="5">
        <v>38371</v>
      </c>
      <c r="H1772" s="2" t="s">
        <v>28</v>
      </c>
      <c r="I1772" s="2" t="s">
        <v>22</v>
      </c>
      <c r="J1772" s="6">
        <v>5.0999999999999996</v>
      </c>
      <c r="K1772" s="7">
        <v>292</v>
      </c>
      <c r="L1772" s="8">
        <v>796</v>
      </c>
      <c r="M1772" s="3">
        <v>4</v>
      </c>
      <c r="N1772" s="3">
        <v>7</v>
      </c>
      <c r="O1772" s="2" t="s">
        <v>65</v>
      </c>
      <c r="P1772" s="9" t="s">
        <v>3542</v>
      </c>
      <c r="Q1772" s="9" t="s">
        <v>16306</v>
      </c>
      <c r="R1772" s="10">
        <v>43878</v>
      </c>
      <c r="S1772" s="16">
        <v>45751.502987643238</v>
      </c>
      <c r="T1772" s="1" t="s">
        <v>19915</v>
      </c>
      <c r="U1772" s="46">
        <v>2020</v>
      </c>
      <c r="V1772" s="46">
        <v>2025</v>
      </c>
    </row>
    <row r="1773" spans="1:22" x14ac:dyDescent="0.3">
      <c r="A1773" s="3">
        <v>1772</v>
      </c>
      <c r="B1773" s="2" t="s">
        <v>3545</v>
      </c>
      <c r="C1773" s="2" t="s">
        <v>26</v>
      </c>
      <c r="D1773" s="2" t="s">
        <v>27</v>
      </c>
      <c r="E1773" s="3">
        <v>2012</v>
      </c>
      <c r="F1773" s="4">
        <v>79090.27</v>
      </c>
      <c r="G1773" s="5">
        <v>52470</v>
      </c>
      <c r="H1773" s="2" t="s">
        <v>41</v>
      </c>
      <c r="I1773" s="2" t="s">
        <v>22</v>
      </c>
      <c r="J1773" s="6">
        <v>1.4</v>
      </c>
      <c r="K1773" s="7">
        <v>383</v>
      </c>
      <c r="L1773" s="8">
        <v>728</v>
      </c>
      <c r="M1773" s="3">
        <v>3</v>
      </c>
      <c r="N1773" s="3">
        <v>7</v>
      </c>
      <c r="O1773" s="2" t="s">
        <v>30</v>
      </c>
      <c r="P1773" s="9" t="s">
        <v>3544</v>
      </c>
      <c r="Q1773" s="9" t="s">
        <v>16307</v>
      </c>
      <c r="R1773" s="10">
        <v>44734</v>
      </c>
      <c r="S1773" s="16">
        <v>45836.930073060321</v>
      </c>
      <c r="T1773" s="1" t="s">
        <v>19919</v>
      </c>
      <c r="U1773" s="46">
        <v>2022</v>
      </c>
      <c r="V1773" s="46">
        <v>2025</v>
      </c>
    </row>
    <row r="1774" spans="1:22" x14ac:dyDescent="0.3">
      <c r="A1774" s="3">
        <v>1773</v>
      </c>
      <c r="B1774" s="2" t="s">
        <v>3547</v>
      </c>
      <c r="C1774" s="2" t="s">
        <v>63</v>
      </c>
      <c r="D1774" s="2" t="s">
        <v>92</v>
      </c>
      <c r="E1774" s="3">
        <v>2016</v>
      </c>
      <c r="F1774" s="4">
        <v>67554.83</v>
      </c>
      <c r="G1774" s="5">
        <v>220808</v>
      </c>
      <c r="H1774" s="2" t="s">
        <v>41</v>
      </c>
      <c r="I1774" s="2" t="s">
        <v>22</v>
      </c>
      <c r="J1774" s="6">
        <v>1.7</v>
      </c>
      <c r="K1774" s="7">
        <v>285</v>
      </c>
      <c r="L1774" s="8">
        <v>244</v>
      </c>
      <c r="M1774" s="3">
        <v>5</v>
      </c>
      <c r="N1774" s="3">
        <v>2</v>
      </c>
      <c r="O1774" s="2" t="s">
        <v>23</v>
      </c>
      <c r="P1774" s="9" t="s">
        <v>3546</v>
      </c>
      <c r="Q1774" s="9" t="s">
        <v>16308</v>
      </c>
      <c r="R1774" s="10">
        <v>43712</v>
      </c>
      <c r="S1774" s="16">
        <v>45517.272141474023</v>
      </c>
      <c r="T1774" s="1" t="s">
        <v>19922</v>
      </c>
      <c r="U1774" s="46">
        <v>2019</v>
      </c>
      <c r="V1774" s="46">
        <v>2024</v>
      </c>
    </row>
    <row r="1775" spans="1:22" x14ac:dyDescent="0.3">
      <c r="A1775" s="3">
        <v>1774</v>
      </c>
      <c r="B1775" s="2" t="s">
        <v>3549</v>
      </c>
      <c r="C1775" s="2" t="s">
        <v>49</v>
      </c>
      <c r="D1775" s="2" t="s">
        <v>64</v>
      </c>
      <c r="E1775" s="3">
        <v>2007</v>
      </c>
      <c r="F1775" s="4">
        <v>60898.26</v>
      </c>
      <c r="G1775" s="5">
        <v>209754</v>
      </c>
      <c r="H1775" s="2" t="s">
        <v>21</v>
      </c>
      <c r="I1775" s="2" t="s">
        <v>22</v>
      </c>
      <c r="J1775" s="6">
        <v>5.9</v>
      </c>
      <c r="K1775" s="7">
        <v>265</v>
      </c>
      <c r="L1775" s="8">
        <v>517</v>
      </c>
      <c r="M1775" s="3">
        <v>4</v>
      </c>
      <c r="N1775" s="3">
        <v>7</v>
      </c>
      <c r="O1775" s="2" t="s">
        <v>80</v>
      </c>
      <c r="P1775" s="9" t="s">
        <v>3548</v>
      </c>
      <c r="Q1775" s="9" t="s">
        <v>16309</v>
      </c>
      <c r="R1775" s="10">
        <v>43194</v>
      </c>
      <c r="S1775" s="16">
        <v>45160.084703986518</v>
      </c>
      <c r="T1775" s="1" t="s">
        <v>19917</v>
      </c>
      <c r="U1775" s="46">
        <v>2018</v>
      </c>
      <c r="V1775" s="46">
        <v>2023</v>
      </c>
    </row>
    <row r="1776" spans="1:22" x14ac:dyDescent="0.3">
      <c r="A1776" s="3">
        <v>1775</v>
      </c>
      <c r="B1776" s="2" t="s">
        <v>3551</v>
      </c>
      <c r="C1776" s="2" t="s">
        <v>19</v>
      </c>
      <c r="D1776" s="2" t="s">
        <v>64</v>
      </c>
      <c r="E1776" s="3">
        <v>1991</v>
      </c>
      <c r="F1776" s="4">
        <v>76594.600000000006</v>
      </c>
      <c r="G1776" s="5">
        <v>179944</v>
      </c>
      <c r="H1776" s="2" t="s">
        <v>35</v>
      </c>
      <c r="I1776" s="2" t="s">
        <v>29</v>
      </c>
      <c r="J1776" s="6">
        <v>3.9</v>
      </c>
      <c r="K1776" s="7">
        <v>89</v>
      </c>
      <c r="L1776" s="8">
        <v>726</v>
      </c>
      <c r="M1776" s="3">
        <v>5</v>
      </c>
      <c r="N1776" s="3">
        <v>7</v>
      </c>
      <c r="O1776" s="2" t="s">
        <v>65</v>
      </c>
      <c r="P1776" s="9" t="s">
        <v>3550</v>
      </c>
      <c r="Q1776" s="9" t="s">
        <v>16310</v>
      </c>
      <c r="R1776" s="10">
        <v>42508</v>
      </c>
      <c r="S1776" s="16">
        <v>45347.002087463203</v>
      </c>
      <c r="T1776" s="1" t="s">
        <v>19918</v>
      </c>
      <c r="U1776" s="46">
        <v>2016</v>
      </c>
      <c r="V1776" s="46">
        <v>2024</v>
      </c>
    </row>
    <row r="1777" spans="1:22" x14ac:dyDescent="0.3">
      <c r="A1777" s="3">
        <v>1776</v>
      </c>
      <c r="B1777" s="2" t="s">
        <v>3553</v>
      </c>
      <c r="C1777" s="2" t="s">
        <v>107</v>
      </c>
      <c r="D1777" s="2" t="s">
        <v>56</v>
      </c>
      <c r="E1777" s="3">
        <v>2022</v>
      </c>
      <c r="F1777" s="4">
        <v>77561.279999999999</v>
      </c>
      <c r="G1777" s="5">
        <v>23409</v>
      </c>
      <c r="H1777" s="2" t="s">
        <v>28</v>
      </c>
      <c r="I1777" s="2" t="s">
        <v>29</v>
      </c>
      <c r="J1777" s="6">
        <v>3.1</v>
      </c>
      <c r="K1777" s="7">
        <v>565</v>
      </c>
      <c r="L1777" s="8">
        <v>156</v>
      </c>
      <c r="M1777" s="3">
        <v>3</v>
      </c>
      <c r="N1777" s="3">
        <v>7</v>
      </c>
      <c r="O1777" s="2" t="s">
        <v>80</v>
      </c>
      <c r="P1777" s="9" t="s">
        <v>3552</v>
      </c>
      <c r="Q1777" s="9" t="s">
        <v>16311</v>
      </c>
      <c r="R1777" s="10">
        <v>44834</v>
      </c>
      <c r="S1777" s="16">
        <v>45805.825852216163</v>
      </c>
      <c r="T1777" s="1" t="s">
        <v>19922</v>
      </c>
      <c r="U1777" s="46">
        <v>2022</v>
      </c>
      <c r="V1777" s="46">
        <v>2025</v>
      </c>
    </row>
    <row r="1778" spans="1:22" x14ac:dyDescent="0.3">
      <c r="A1778" s="3">
        <v>1777</v>
      </c>
      <c r="B1778" s="2" t="s">
        <v>3555</v>
      </c>
      <c r="C1778" s="2" t="s">
        <v>26</v>
      </c>
      <c r="D1778" s="2" t="s">
        <v>46</v>
      </c>
      <c r="E1778" s="3">
        <v>1992</v>
      </c>
      <c r="F1778" s="4">
        <v>61174.61</v>
      </c>
      <c r="G1778" s="5">
        <v>15756</v>
      </c>
      <c r="H1778" s="2" t="s">
        <v>21</v>
      </c>
      <c r="I1778" s="2" t="s">
        <v>29</v>
      </c>
      <c r="J1778" s="6">
        <v>1.9</v>
      </c>
      <c r="K1778" s="7">
        <v>276</v>
      </c>
      <c r="L1778" s="8">
        <v>482</v>
      </c>
      <c r="M1778" s="3">
        <v>2</v>
      </c>
      <c r="N1778" s="3">
        <v>4</v>
      </c>
      <c r="O1778" s="2" t="s">
        <v>42</v>
      </c>
      <c r="P1778" s="9" t="s">
        <v>3554</v>
      </c>
      <c r="Q1778" s="9" t="s">
        <v>19210</v>
      </c>
      <c r="R1778" s="10">
        <v>43776</v>
      </c>
      <c r="S1778" s="16">
        <v>45308.596406326978</v>
      </c>
      <c r="T1778" s="1" t="s">
        <v>19924</v>
      </c>
      <c r="U1778" s="46">
        <v>2019</v>
      </c>
      <c r="V1778" s="46">
        <v>2024</v>
      </c>
    </row>
    <row r="1779" spans="1:22" x14ac:dyDescent="0.3">
      <c r="A1779" s="3">
        <v>1778</v>
      </c>
      <c r="B1779" s="2" t="s">
        <v>3557</v>
      </c>
      <c r="C1779" s="2" t="s">
        <v>26</v>
      </c>
      <c r="D1779" s="2" t="s">
        <v>79</v>
      </c>
      <c r="E1779" s="3">
        <v>2018</v>
      </c>
      <c r="F1779" s="4">
        <v>65418.05</v>
      </c>
      <c r="G1779" s="5">
        <v>188378</v>
      </c>
      <c r="H1779" s="2" t="s">
        <v>21</v>
      </c>
      <c r="I1779" s="2" t="s">
        <v>22</v>
      </c>
      <c r="J1779" s="6">
        <v>4.9000000000000004</v>
      </c>
      <c r="K1779" s="7">
        <v>472</v>
      </c>
      <c r="L1779" s="8">
        <v>164</v>
      </c>
      <c r="M1779" s="3">
        <v>4</v>
      </c>
      <c r="N1779" s="3">
        <v>4</v>
      </c>
      <c r="O1779" s="2" t="s">
        <v>42</v>
      </c>
      <c r="P1779" s="9" t="s">
        <v>3556</v>
      </c>
      <c r="Q1779" s="9" t="s">
        <v>16312</v>
      </c>
      <c r="R1779" s="10">
        <v>42314</v>
      </c>
      <c r="S1779" s="16">
        <v>45487.774241894098</v>
      </c>
      <c r="T1779" s="1" t="s">
        <v>19924</v>
      </c>
      <c r="U1779" s="46">
        <v>2015</v>
      </c>
      <c r="V1779" s="46">
        <v>2024</v>
      </c>
    </row>
    <row r="1780" spans="1:22" x14ac:dyDescent="0.3">
      <c r="A1780" s="3">
        <v>1779</v>
      </c>
      <c r="B1780" s="2" t="s">
        <v>3559</v>
      </c>
      <c r="C1780" s="2" t="s">
        <v>19</v>
      </c>
      <c r="D1780" s="2" t="s">
        <v>46</v>
      </c>
      <c r="E1780" s="3">
        <v>2002</v>
      </c>
      <c r="F1780" s="4">
        <v>71295.399999999994</v>
      </c>
      <c r="G1780" s="5">
        <v>184427</v>
      </c>
      <c r="H1780" s="2" t="s">
        <v>35</v>
      </c>
      <c r="I1780" s="2" t="s">
        <v>29</v>
      </c>
      <c r="J1780" s="6">
        <v>4.7</v>
      </c>
      <c r="K1780" s="7">
        <v>115</v>
      </c>
      <c r="L1780" s="8">
        <v>513</v>
      </c>
      <c r="M1780" s="3">
        <v>3</v>
      </c>
      <c r="N1780" s="3">
        <v>4</v>
      </c>
      <c r="O1780" s="2" t="s">
        <v>80</v>
      </c>
      <c r="P1780" s="9" t="s">
        <v>3558</v>
      </c>
      <c r="Q1780" s="9" t="s">
        <v>16313</v>
      </c>
      <c r="R1780" s="10">
        <v>43937</v>
      </c>
      <c r="S1780" s="16">
        <v>45373.725432132138</v>
      </c>
      <c r="T1780" s="1" t="s">
        <v>19917</v>
      </c>
      <c r="U1780" s="46">
        <v>2020</v>
      </c>
      <c r="V1780" s="46">
        <v>2024</v>
      </c>
    </row>
    <row r="1781" spans="1:22" x14ac:dyDescent="0.3">
      <c r="A1781" s="3">
        <v>1780</v>
      </c>
      <c r="B1781" s="2" t="s">
        <v>3561</v>
      </c>
      <c r="C1781" s="2" t="s">
        <v>19</v>
      </c>
      <c r="D1781" s="2" t="s">
        <v>27</v>
      </c>
      <c r="E1781" s="3">
        <v>2015</v>
      </c>
      <c r="F1781" s="4">
        <v>70639.81</v>
      </c>
      <c r="G1781" s="5">
        <v>119059</v>
      </c>
      <c r="H1781" s="2" t="s">
        <v>21</v>
      </c>
      <c r="I1781" s="2" t="s">
        <v>22</v>
      </c>
      <c r="J1781" s="6">
        <v>4.0999999999999996</v>
      </c>
      <c r="K1781" s="7">
        <v>441</v>
      </c>
      <c r="L1781" s="8">
        <v>313</v>
      </c>
      <c r="M1781" s="3">
        <v>2</v>
      </c>
      <c r="N1781" s="3">
        <v>7</v>
      </c>
      <c r="O1781" s="2" t="s">
        <v>85</v>
      </c>
      <c r="P1781" s="9" t="s">
        <v>3560</v>
      </c>
      <c r="Q1781" s="9" t="s">
        <v>16314</v>
      </c>
      <c r="R1781" s="10">
        <v>42175</v>
      </c>
      <c r="S1781" s="16">
        <v>45526.033893824482</v>
      </c>
      <c r="T1781" s="1" t="s">
        <v>19919</v>
      </c>
      <c r="U1781" s="46">
        <v>2015</v>
      </c>
      <c r="V1781" s="46">
        <v>2024</v>
      </c>
    </row>
    <row r="1782" spans="1:22" x14ac:dyDescent="0.3">
      <c r="A1782" s="3">
        <v>1781</v>
      </c>
      <c r="B1782" s="2" t="s">
        <v>3563</v>
      </c>
      <c r="C1782" s="2" t="s">
        <v>26</v>
      </c>
      <c r="D1782" s="2" t="s">
        <v>27</v>
      </c>
      <c r="E1782" s="3">
        <v>2005</v>
      </c>
      <c r="F1782" s="4">
        <v>43534.49</v>
      </c>
      <c r="G1782" s="5">
        <v>275782</v>
      </c>
      <c r="H1782" s="2" t="s">
        <v>21</v>
      </c>
      <c r="I1782" s="2" t="s">
        <v>29</v>
      </c>
      <c r="J1782" s="6">
        <v>1.9</v>
      </c>
      <c r="K1782" s="7">
        <v>245</v>
      </c>
      <c r="L1782" s="8">
        <v>156</v>
      </c>
      <c r="M1782" s="3">
        <v>5</v>
      </c>
      <c r="N1782" s="3">
        <v>2</v>
      </c>
      <c r="O1782" s="2" t="s">
        <v>23</v>
      </c>
      <c r="P1782" s="9" t="s">
        <v>3562</v>
      </c>
      <c r="Q1782" s="9" t="s">
        <v>16315</v>
      </c>
      <c r="R1782" s="10">
        <v>42735</v>
      </c>
      <c r="S1782" s="16">
        <v>45581.817050455807</v>
      </c>
      <c r="T1782" s="1" t="s">
        <v>19925</v>
      </c>
      <c r="U1782" s="46">
        <v>2016</v>
      </c>
      <c r="V1782" s="46">
        <v>2024</v>
      </c>
    </row>
    <row r="1783" spans="1:22" x14ac:dyDescent="0.3">
      <c r="A1783" s="3">
        <v>1782</v>
      </c>
      <c r="B1783" s="2" t="s">
        <v>3565</v>
      </c>
      <c r="C1783" s="2" t="s">
        <v>107</v>
      </c>
      <c r="D1783" s="2" t="s">
        <v>56</v>
      </c>
      <c r="E1783" s="3">
        <v>2022</v>
      </c>
      <c r="F1783" s="4">
        <v>66789.72</v>
      </c>
      <c r="G1783" s="5">
        <v>250593</v>
      </c>
      <c r="H1783" s="2" t="s">
        <v>41</v>
      </c>
      <c r="I1783" s="2" t="s">
        <v>29</v>
      </c>
      <c r="J1783" s="6">
        <v>1.3</v>
      </c>
      <c r="K1783" s="7">
        <v>407</v>
      </c>
      <c r="L1783" s="8">
        <v>173</v>
      </c>
      <c r="M1783" s="3">
        <v>3</v>
      </c>
      <c r="N1783" s="3">
        <v>4</v>
      </c>
      <c r="O1783" s="2" t="s">
        <v>36</v>
      </c>
      <c r="P1783" s="9" t="s">
        <v>3564</v>
      </c>
      <c r="Q1783" s="9" t="s">
        <v>16316</v>
      </c>
      <c r="R1783" s="10">
        <v>43713</v>
      </c>
      <c r="S1783" s="16">
        <v>45526.76403985369</v>
      </c>
      <c r="T1783" s="1" t="s">
        <v>19922</v>
      </c>
      <c r="U1783" s="46">
        <v>2019</v>
      </c>
      <c r="V1783" s="46">
        <v>2024</v>
      </c>
    </row>
    <row r="1784" spans="1:22" x14ac:dyDescent="0.3">
      <c r="A1784" s="3">
        <v>1783</v>
      </c>
      <c r="B1784" s="2" t="s">
        <v>3567</v>
      </c>
      <c r="C1784" s="2" t="s">
        <v>107</v>
      </c>
      <c r="D1784" s="2" t="s">
        <v>56</v>
      </c>
      <c r="E1784" s="3">
        <v>1994</v>
      </c>
      <c r="F1784" s="4">
        <v>61797.25</v>
      </c>
      <c r="G1784" s="5">
        <v>159505</v>
      </c>
      <c r="H1784" s="2" t="s">
        <v>35</v>
      </c>
      <c r="I1784" s="2" t="s">
        <v>22</v>
      </c>
      <c r="J1784" s="6">
        <v>3.6</v>
      </c>
      <c r="K1784" s="7">
        <v>511</v>
      </c>
      <c r="L1784" s="8">
        <v>418</v>
      </c>
      <c r="M1784" s="3">
        <v>2</v>
      </c>
      <c r="N1784" s="3">
        <v>2</v>
      </c>
      <c r="O1784" s="2" t="s">
        <v>65</v>
      </c>
      <c r="P1784" s="9" t="s">
        <v>3566</v>
      </c>
      <c r="Q1784" s="9" t="s">
        <v>16317</v>
      </c>
      <c r="R1784" s="10">
        <v>43144</v>
      </c>
      <c r="S1784" s="16">
        <v>45748.874461938103</v>
      </c>
      <c r="T1784" s="1" t="s">
        <v>19915</v>
      </c>
      <c r="U1784" s="46">
        <v>2018</v>
      </c>
      <c r="V1784" s="46">
        <v>2025</v>
      </c>
    </row>
    <row r="1785" spans="1:22" x14ac:dyDescent="0.3">
      <c r="A1785" s="3">
        <v>1784</v>
      </c>
      <c r="B1785" s="2" t="s">
        <v>11610</v>
      </c>
      <c r="C1785" s="2" t="s">
        <v>19</v>
      </c>
      <c r="D1785" s="2" t="s">
        <v>56</v>
      </c>
      <c r="E1785" s="3">
        <v>2000</v>
      </c>
      <c r="F1785" s="4">
        <v>60492.7</v>
      </c>
      <c r="G1785" s="5">
        <v>144280</v>
      </c>
      <c r="H1785" s="2" t="s">
        <v>35</v>
      </c>
      <c r="I1785" s="2" t="s">
        <v>29</v>
      </c>
      <c r="J1785" s="6">
        <v>5.6</v>
      </c>
      <c r="K1785" s="7">
        <v>271</v>
      </c>
      <c r="L1785" s="8">
        <v>323</v>
      </c>
      <c r="M1785" s="3">
        <v>5</v>
      </c>
      <c r="N1785" s="3">
        <v>4</v>
      </c>
      <c r="O1785" s="2" t="s">
        <v>80</v>
      </c>
      <c r="P1785" s="9" t="s">
        <v>3568</v>
      </c>
      <c r="Q1785" s="9" t="s">
        <v>16318</v>
      </c>
      <c r="R1785" s="10">
        <v>44492</v>
      </c>
      <c r="S1785" s="16">
        <v>45546.770041053933</v>
      </c>
      <c r="T1785" s="1" t="s">
        <v>19923</v>
      </c>
      <c r="U1785" s="46">
        <v>2021</v>
      </c>
      <c r="V1785" s="46">
        <v>2024</v>
      </c>
    </row>
    <row r="1786" spans="1:22" x14ac:dyDescent="0.3">
      <c r="A1786" s="3">
        <v>1785</v>
      </c>
      <c r="B1786" s="2" t="s">
        <v>3570</v>
      </c>
      <c r="C1786" s="2" t="s">
        <v>74</v>
      </c>
      <c r="D1786" s="2" t="s">
        <v>64</v>
      </c>
      <c r="E1786" s="3">
        <v>1990</v>
      </c>
      <c r="F1786" s="4">
        <v>22232.09</v>
      </c>
      <c r="G1786" s="5">
        <v>282916</v>
      </c>
      <c r="H1786" s="2" t="s">
        <v>41</v>
      </c>
      <c r="I1786" s="2" t="s">
        <v>29</v>
      </c>
      <c r="J1786" s="6">
        <v>2.9</v>
      </c>
      <c r="K1786" s="7">
        <v>81</v>
      </c>
      <c r="L1786" s="8">
        <v>562</v>
      </c>
      <c r="M1786" s="3">
        <v>4</v>
      </c>
      <c r="N1786" s="3">
        <v>7</v>
      </c>
      <c r="O1786" s="2" t="s">
        <v>80</v>
      </c>
      <c r="P1786" s="9" t="s">
        <v>3569</v>
      </c>
      <c r="Q1786" s="9" t="s">
        <v>16319</v>
      </c>
      <c r="R1786" s="10">
        <v>43320</v>
      </c>
      <c r="S1786" s="16">
        <v>45467.914269899702</v>
      </c>
      <c r="T1786" s="1" t="s">
        <v>19921</v>
      </c>
      <c r="U1786" s="46">
        <v>2018</v>
      </c>
      <c r="V1786" s="46">
        <v>2024</v>
      </c>
    </row>
    <row r="1787" spans="1:22" x14ac:dyDescent="0.3">
      <c r="A1787" s="3">
        <v>1786</v>
      </c>
      <c r="B1787" s="2" t="s">
        <v>3572</v>
      </c>
      <c r="C1787" s="2" t="s">
        <v>19</v>
      </c>
      <c r="D1787" s="2" t="s">
        <v>34</v>
      </c>
      <c r="E1787" s="3">
        <v>1995</v>
      </c>
      <c r="F1787" s="4">
        <v>39110.089999999997</v>
      </c>
      <c r="G1787" s="5">
        <v>190702</v>
      </c>
      <c r="H1787" s="2" t="s">
        <v>28</v>
      </c>
      <c r="I1787" s="2" t="s">
        <v>29</v>
      </c>
      <c r="J1787" s="6">
        <v>2.8</v>
      </c>
      <c r="K1787" s="7">
        <v>299</v>
      </c>
      <c r="L1787" s="8">
        <v>252</v>
      </c>
      <c r="M1787" s="3">
        <v>3</v>
      </c>
      <c r="N1787" s="3">
        <v>2</v>
      </c>
      <c r="O1787" s="2" t="s">
        <v>51</v>
      </c>
      <c r="P1787" s="9" t="s">
        <v>3571</v>
      </c>
      <c r="Q1787" s="9" t="s">
        <v>16320</v>
      </c>
      <c r="R1787" s="10">
        <v>44139</v>
      </c>
      <c r="S1787" s="16">
        <v>45296.768040653842</v>
      </c>
      <c r="T1787" s="1" t="s">
        <v>19924</v>
      </c>
      <c r="U1787" s="46">
        <v>2020</v>
      </c>
      <c r="V1787" s="46">
        <v>2024</v>
      </c>
    </row>
    <row r="1788" spans="1:22" x14ac:dyDescent="0.3">
      <c r="A1788" s="3">
        <v>1787</v>
      </c>
      <c r="B1788" s="2" t="s">
        <v>3574</v>
      </c>
      <c r="C1788" s="2" t="s">
        <v>118</v>
      </c>
      <c r="D1788" s="2" t="s">
        <v>50</v>
      </c>
      <c r="E1788" s="3">
        <v>2020</v>
      </c>
      <c r="F1788" s="4">
        <v>73262.05</v>
      </c>
      <c r="G1788" s="5">
        <v>78736</v>
      </c>
      <c r="H1788" s="2" t="s">
        <v>41</v>
      </c>
      <c r="I1788" s="2" t="s">
        <v>22</v>
      </c>
      <c r="J1788" s="6">
        <v>1</v>
      </c>
      <c r="K1788" s="7">
        <v>524</v>
      </c>
      <c r="L1788" s="8">
        <v>289</v>
      </c>
      <c r="M1788" s="3">
        <v>3</v>
      </c>
      <c r="N1788" s="3">
        <v>4</v>
      </c>
      <c r="O1788" s="2" t="s">
        <v>51</v>
      </c>
      <c r="P1788" s="9" t="s">
        <v>3573</v>
      </c>
      <c r="Q1788" s="9" t="s">
        <v>16321</v>
      </c>
      <c r="R1788" s="10">
        <v>44470</v>
      </c>
      <c r="S1788" s="16">
        <v>45345.103707787282</v>
      </c>
      <c r="T1788" s="1" t="s">
        <v>19923</v>
      </c>
      <c r="U1788" s="46">
        <v>2021</v>
      </c>
      <c r="V1788" s="46">
        <v>2024</v>
      </c>
    </row>
    <row r="1789" spans="1:22" x14ac:dyDescent="0.3">
      <c r="A1789" s="3">
        <v>1788</v>
      </c>
      <c r="B1789" s="2" t="s">
        <v>3576</v>
      </c>
      <c r="C1789" s="2" t="s">
        <v>118</v>
      </c>
      <c r="D1789" s="2" t="s">
        <v>64</v>
      </c>
      <c r="E1789" s="3">
        <v>2006</v>
      </c>
      <c r="F1789" s="4">
        <v>8910.34</v>
      </c>
      <c r="G1789" s="5">
        <v>190144</v>
      </c>
      <c r="H1789" s="2" t="s">
        <v>41</v>
      </c>
      <c r="I1789" s="2" t="s">
        <v>22</v>
      </c>
      <c r="J1789" s="6">
        <v>4.0999999999999996</v>
      </c>
      <c r="K1789" s="7">
        <v>679</v>
      </c>
      <c r="L1789" s="8">
        <v>457</v>
      </c>
      <c r="M1789" s="3">
        <v>4</v>
      </c>
      <c r="N1789" s="3">
        <v>2</v>
      </c>
      <c r="O1789" s="2" t="s">
        <v>51</v>
      </c>
      <c r="P1789" s="9" t="s">
        <v>3575</v>
      </c>
      <c r="Q1789" s="9" t="s">
        <v>16322</v>
      </c>
      <c r="R1789" s="10">
        <v>45393</v>
      </c>
      <c r="S1789" s="16">
        <v>45172.059098865488</v>
      </c>
      <c r="T1789" s="1" t="s">
        <v>19917</v>
      </c>
      <c r="U1789" s="46">
        <v>2024</v>
      </c>
      <c r="V1789" s="46">
        <v>2023</v>
      </c>
    </row>
    <row r="1790" spans="1:22" x14ac:dyDescent="0.3">
      <c r="A1790" s="3">
        <v>1789</v>
      </c>
      <c r="B1790" s="2" t="s">
        <v>3578</v>
      </c>
      <c r="C1790" s="2" t="s">
        <v>39</v>
      </c>
      <c r="D1790" s="2" t="s">
        <v>34</v>
      </c>
      <c r="E1790" s="3">
        <v>2010</v>
      </c>
      <c r="F1790" s="4">
        <v>46692.02</v>
      </c>
      <c r="G1790" s="5">
        <v>207042</v>
      </c>
      <c r="H1790" s="2" t="s">
        <v>21</v>
      </c>
      <c r="I1790" s="2" t="s">
        <v>29</v>
      </c>
      <c r="J1790" s="6">
        <v>5.3</v>
      </c>
      <c r="K1790" s="7">
        <v>315</v>
      </c>
      <c r="L1790" s="8">
        <v>444</v>
      </c>
      <c r="M1790" s="3">
        <v>3</v>
      </c>
      <c r="N1790" s="3">
        <v>4</v>
      </c>
      <c r="O1790" s="2" t="s">
        <v>85</v>
      </c>
      <c r="P1790" s="9" t="s">
        <v>3577</v>
      </c>
      <c r="Q1790" s="9" t="s">
        <v>16323</v>
      </c>
      <c r="R1790" s="10">
        <v>44973</v>
      </c>
      <c r="S1790" s="16">
        <v>45456.231933432413</v>
      </c>
      <c r="T1790" s="1" t="s">
        <v>19915</v>
      </c>
      <c r="U1790" s="46">
        <v>2023</v>
      </c>
      <c r="V1790" s="46">
        <v>2024</v>
      </c>
    </row>
    <row r="1791" spans="1:22" x14ac:dyDescent="0.3">
      <c r="A1791" s="3">
        <v>1790</v>
      </c>
      <c r="B1791" s="2" t="s">
        <v>3580</v>
      </c>
      <c r="C1791" s="2" t="s">
        <v>49</v>
      </c>
      <c r="D1791" s="2" t="s">
        <v>56</v>
      </c>
      <c r="E1791" s="3">
        <v>2022</v>
      </c>
      <c r="F1791" s="4">
        <v>37052.89</v>
      </c>
      <c r="G1791" s="5">
        <v>129024</v>
      </c>
      <c r="H1791" s="2" t="s">
        <v>41</v>
      </c>
      <c r="I1791" s="2" t="s">
        <v>22</v>
      </c>
      <c r="J1791" s="6">
        <v>1.3</v>
      </c>
      <c r="K1791" s="7">
        <v>264</v>
      </c>
      <c r="L1791" s="8">
        <v>365</v>
      </c>
      <c r="M1791" s="3">
        <v>4</v>
      </c>
      <c r="N1791" s="3">
        <v>7</v>
      </c>
      <c r="O1791" s="2" t="s">
        <v>51</v>
      </c>
      <c r="P1791" s="9" t="s">
        <v>3579</v>
      </c>
      <c r="Q1791" s="9" t="s">
        <v>16324</v>
      </c>
      <c r="R1791" s="10">
        <v>44670</v>
      </c>
      <c r="S1791" s="16">
        <v>45472.149116869077</v>
      </c>
      <c r="T1791" s="1" t="s">
        <v>19917</v>
      </c>
      <c r="U1791" s="46">
        <v>2022</v>
      </c>
      <c r="V1791" s="46">
        <v>2024</v>
      </c>
    </row>
    <row r="1792" spans="1:22" x14ac:dyDescent="0.3">
      <c r="A1792" s="3">
        <v>1791</v>
      </c>
      <c r="B1792" s="2" t="s">
        <v>3582</v>
      </c>
      <c r="C1792" s="2" t="s">
        <v>26</v>
      </c>
      <c r="D1792" s="2" t="s">
        <v>56</v>
      </c>
      <c r="E1792" s="3">
        <v>2009</v>
      </c>
      <c r="F1792" s="4">
        <v>79356.740000000005</v>
      </c>
      <c r="G1792" s="5">
        <v>26146</v>
      </c>
      <c r="H1792" s="2" t="s">
        <v>28</v>
      </c>
      <c r="I1792" s="2" t="s">
        <v>29</v>
      </c>
      <c r="J1792" s="6">
        <v>2.2999999999999998</v>
      </c>
      <c r="K1792" s="7">
        <v>199</v>
      </c>
      <c r="L1792" s="8">
        <v>786</v>
      </c>
      <c r="M1792" s="3">
        <v>2</v>
      </c>
      <c r="N1792" s="3">
        <v>4</v>
      </c>
      <c r="O1792" s="2" t="s">
        <v>30</v>
      </c>
      <c r="P1792" s="9" t="s">
        <v>3581</v>
      </c>
      <c r="Q1792" s="9" t="s">
        <v>16325</v>
      </c>
      <c r="R1792" s="10">
        <v>45238</v>
      </c>
      <c r="S1792" s="16">
        <v>45762.893265698847</v>
      </c>
      <c r="T1792" s="1" t="s">
        <v>19924</v>
      </c>
      <c r="U1792" s="46">
        <v>2023</v>
      </c>
      <c r="V1792" s="46">
        <v>2025</v>
      </c>
    </row>
    <row r="1793" spans="1:22" x14ac:dyDescent="0.3">
      <c r="A1793" s="3">
        <v>1792</v>
      </c>
      <c r="B1793" s="2" t="s">
        <v>3584</v>
      </c>
      <c r="C1793" s="2" t="s">
        <v>39</v>
      </c>
      <c r="D1793" s="2" t="s">
        <v>20</v>
      </c>
      <c r="E1793" s="3">
        <v>2022</v>
      </c>
      <c r="F1793" s="4">
        <v>48635.44</v>
      </c>
      <c r="G1793" s="5">
        <v>97677</v>
      </c>
      <c r="H1793" s="2" t="s">
        <v>41</v>
      </c>
      <c r="I1793" s="2" t="s">
        <v>22</v>
      </c>
      <c r="J1793" s="6">
        <v>3.7</v>
      </c>
      <c r="K1793" s="7">
        <v>604</v>
      </c>
      <c r="L1793" s="8">
        <v>402</v>
      </c>
      <c r="M1793" s="3">
        <v>2</v>
      </c>
      <c r="N1793" s="3">
        <v>5</v>
      </c>
      <c r="O1793" s="2" t="s">
        <v>51</v>
      </c>
      <c r="P1793" s="9" t="s">
        <v>3583</v>
      </c>
      <c r="Q1793" s="9" t="s">
        <v>16326</v>
      </c>
      <c r="R1793" s="10">
        <v>44607</v>
      </c>
      <c r="S1793" s="16">
        <v>45321.88506405853</v>
      </c>
      <c r="T1793" s="1" t="s">
        <v>19915</v>
      </c>
      <c r="U1793" s="46">
        <v>2022</v>
      </c>
      <c r="V1793" s="46">
        <v>2024</v>
      </c>
    </row>
    <row r="1794" spans="1:22" x14ac:dyDescent="0.3">
      <c r="A1794" s="3">
        <v>1793</v>
      </c>
      <c r="B1794" s="2" t="s">
        <v>3586</v>
      </c>
      <c r="C1794" s="2" t="s">
        <v>39</v>
      </c>
      <c r="D1794" s="2" t="s">
        <v>79</v>
      </c>
      <c r="E1794" s="3">
        <v>2009</v>
      </c>
      <c r="F1794" s="4">
        <v>45797.03</v>
      </c>
      <c r="G1794" s="5">
        <v>228205</v>
      </c>
      <c r="H1794" s="2" t="s">
        <v>21</v>
      </c>
      <c r="I1794" s="2" t="s">
        <v>29</v>
      </c>
      <c r="J1794" s="6">
        <v>2.2999999999999998</v>
      </c>
      <c r="K1794" s="7">
        <v>160</v>
      </c>
      <c r="L1794" s="8">
        <v>122</v>
      </c>
      <c r="M1794" s="3">
        <v>3</v>
      </c>
      <c r="N1794" s="3">
        <v>7</v>
      </c>
      <c r="O1794" s="2" t="s">
        <v>42</v>
      </c>
      <c r="P1794" s="9" t="s">
        <v>3585</v>
      </c>
      <c r="Q1794" s="9" t="s">
        <v>16327</v>
      </c>
      <c r="R1794" s="10">
        <v>42120</v>
      </c>
      <c r="S1794" s="16">
        <v>45499.310549155547</v>
      </c>
      <c r="T1794" s="1" t="s">
        <v>19917</v>
      </c>
      <c r="U1794" s="46">
        <v>2015</v>
      </c>
      <c r="V1794" s="46">
        <v>2024</v>
      </c>
    </row>
    <row r="1795" spans="1:22" x14ac:dyDescent="0.3">
      <c r="A1795" s="3">
        <v>1794</v>
      </c>
      <c r="B1795" s="2" t="s">
        <v>3588</v>
      </c>
      <c r="C1795" s="2" t="s">
        <v>49</v>
      </c>
      <c r="D1795" s="2" t="s">
        <v>27</v>
      </c>
      <c r="E1795" s="3">
        <v>2011</v>
      </c>
      <c r="F1795" s="4">
        <v>66049.17</v>
      </c>
      <c r="G1795" s="5">
        <v>149488</v>
      </c>
      <c r="H1795" s="2" t="s">
        <v>21</v>
      </c>
      <c r="I1795" s="2" t="s">
        <v>29</v>
      </c>
      <c r="J1795" s="6">
        <v>3</v>
      </c>
      <c r="K1795" s="7">
        <v>526</v>
      </c>
      <c r="L1795" s="8">
        <v>109</v>
      </c>
      <c r="M1795" s="3">
        <v>4</v>
      </c>
      <c r="N1795" s="3">
        <v>7</v>
      </c>
      <c r="O1795" s="2" t="s">
        <v>23</v>
      </c>
      <c r="P1795" s="9" t="s">
        <v>3587</v>
      </c>
      <c r="Q1795" s="9" t="s">
        <v>18953</v>
      </c>
      <c r="R1795" s="10">
        <v>43509</v>
      </c>
      <c r="S1795" s="16">
        <v>45164.173521750068</v>
      </c>
      <c r="T1795" s="1" t="s">
        <v>19915</v>
      </c>
      <c r="U1795" s="46">
        <v>2019</v>
      </c>
      <c r="V1795" s="46">
        <v>2023</v>
      </c>
    </row>
    <row r="1796" spans="1:22" x14ac:dyDescent="0.3">
      <c r="A1796" s="3">
        <v>1795</v>
      </c>
      <c r="B1796" s="2" t="s">
        <v>3590</v>
      </c>
      <c r="C1796" s="2" t="s">
        <v>74</v>
      </c>
      <c r="D1796" s="2" t="s">
        <v>79</v>
      </c>
      <c r="E1796" s="3">
        <v>2012</v>
      </c>
      <c r="F1796" s="4">
        <v>38482.89</v>
      </c>
      <c r="G1796" s="5">
        <v>147271</v>
      </c>
      <c r="H1796" s="2" t="s">
        <v>41</v>
      </c>
      <c r="I1796" s="2" t="s">
        <v>22</v>
      </c>
      <c r="J1796" s="6">
        <v>2.9</v>
      </c>
      <c r="K1796" s="7">
        <v>595</v>
      </c>
      <c r="L1796" s="8">
        <v>451</v>
      </c>
      <c r="M1796" s="3">
        <v>3</v>
      </c>
      <c r="N1796" s="3">
        <v>2</v>
      </c>
      <c r="O1796" s="2" t="s">
        <v>30</v>
      </c>
      <c r="P1796" s="9" t="s">
        <v>3589</v>
      </c>
      <c r="Q1796" s="9" t="s">
        <v>16328</v>
      </c>
      <c r="R1796" s="10">
        <v>42770</v>
      </c>
      <c r="S1796" s="16">
        <v>45429.07050114595</v>
      </c>
      <c r="T1796" s="1" t="s">
        <v>19915</v>
      </c>
      <c r="U1796" s="46">
        <v>2017</v>
      </c>
      <c r="V1796" s="46">
        <v>2024</v>
      </c>
    </row>
    <row r="1797" spans="1:22" x14ac:dyDescent="0.3">
      <c r="A1797" s="3">
        <v>1796</v>
      </c>
      <c r="B1797" s="2" t="s">
        <v>3592</v>
      </c>
      <c r="C1797" s="2" t="s">
        <v>26</v>
      </c>
      <c r="D1797" s="2" t="s">
        <v>56</v>
      </c>
      <c r="E1797" s="3">
        <v>2002</v>
      </c>
      <c r="F1797" s="4">
        <v>7584.31</v>
      </c>
      <c r="G1797" s="5">
        <v>212619</v>
      </c>
      <c r="H1797" s="2" t="s">
        <v>28</v>
      </c>
      <c r="I1797" s="2" t="s">
        <v>29</v>
      </c>
      <c r="J1797" s="6">
        <v>5.7</v>
      </c>
      <c r="K1797" s="7">
        <v>509</v>
      </c>
      <c r="L1797" s="8">
        <v>161</v>
      </c>
      <c r="M1797" s="3">
        <v>3</v>
      </c>
      <c r="N1797" s="3">
        <v>5</v>
      </c>
      <c r="O1797" s="2" t="s">
        <v>42</v>
      </c>
      <c r="P1797" s="9" t="s">
        <v>3591</v>
      </c>
      <c r="Q1797" s="9" t="s">
        <v>16329</v>
      </c>
      <c r="R1797" s="10">
        <v>42686</v>
      </c>
      <c r="S1797" s="16">
        <v>45412.715230091737</v>
      </c>
      <c r="T1797" s="1" t="s">
        <v>19924</v>
      </c>
      <c r="U1797" s="46">
        <v>2016</v>
      </c>
      <c r="V1797" s="46">
        <v>2024</v>
      </c>
    </row>
    <row r="1798" spans="1:22" x14ac:dyDescent="0.3">
      <c r="A1798" s="3">
        <v>1797</v>
      </c>
      <c r="B1798" s="2" t="s">
        <v>3594</v>
      </c>
      <c r="C1798" s="2" t="s">
        <v>39</v>
      </c>
      <c r="D1798" s="2" t="s">
        <v>34</v>
      </c>
      <c r="E1798" s="3">
        <v>1991</v>
      </c>
      <c r="F1798" s="4">
        <v>24254.87</v>
      </c>
      <c r="G1798" s="5">
        <v>149744</v>
      </c>
      <c r="H1798" s="2" t="s">
        <v>41</v>
      </c>
      <c r="I1798" s="2" t="s">
        <v>22</v>
      </c>
      <c r="J1798" s="6">
        <v>3.1</v>
      </c>
      <c r="K1798" s="7">
        <v>570</v>
      </c>
      <c r="L1798" s="8">
        <v>420</v>
      </c>
      <c r="M1798" s="3">
        <v>2</v>
      </c>
      <c r="N1798" s="3">
        <v>7</v>
      </c>
      <c r="O1798" s="2" t="s">
        <v>36</v>
      </c>
      <c r="P1798" s="9" t="s">
        <v>3593</v>
      </c>
      <c r="Q1798" s="9" t="s">
        <v>16330</v>
      </c>
      <c r="R1798" s="10">
        <v>45474</v>
      </c>
      <c r="S1798" s="16">
        <v>45215.429773000309</v>
      </c>
      <c r="T1798" s="1" t="s">
        <v>19920</v>
      </c>
      <c r="U1798" s="46">
        <v>2024</v>
      </c>
      <c r="V1798" s="46">
        <v>2023</v>
      </c>
    </row>
    <row r="1799" spans="1:22" x14ac:dyDescent="0.3">
      <c r="A1799" s="3">
        <v>1798</v>
      </c>
      <c r="B1799" s="2" t="s">
        <v>3596</v>
      </c>
      <c r="C1799" s="2" t="s">
        <v>33</v>
      </c>
      <c r="D1799" s="2" t="s">
        <v>50</v>
      </c>
      <c r="E1799" s="3">
        <v>2022</v>
      </c>
      <c r="F1799" s="4">
        <v>5899.8</v>
      </c>
      <c r="G1799" s="5">
        <v>206241</v>
      </c>
      <c r="H1799" s="2" t="s">
        <v>41</v>
      </c>
      <c r="I1799" s="2" t="s">
        <v>29</v>
      </c>
      <c r="J1799" s="6">
        <v>5.3</v>
      </c>
      <c r="K1799" s="7">
        <v>252</v>
      </c>
      <c r="L1799" s="8">
        <v>721</v>
      </c>
      <c r="M1799" s="3">
        <v>4</v>
      </c>
      <c r="N1799" s="3">
        <v>4</v>
      </c>
      <c r="O1799" s="2" t="s">
        <v>36</v>
      </c>
      <c r="P1799" s="9" t="s">
        <v>3595</v>
      </c>
      <c r="Q1799" s="9" t="s">
        <v>16331</v>
      </c>
      <c r="R1799" s="10">
        <v>42680</v>
      </c>
      <c r="S1799" s="16">
        <v>45312.247136473008</v>
      </c>
      <c r="T1799" s="1" t="s">
        <v>19924</v>
      </c>
      <c r="U1799" s="46">
        <v>2016</v>
      </c>
      <c r="V1799" s="46">
        <v>2024</v>
      </c>
    </row>
    <row r="1800" spans="1:22" x14ac:dyDescent="0.3">
      <c r="A1800" s="3">
        <v>1799</v>
      </c>
      <c r="B1800" s="2" t="s">
        <v>3598</v>
      </c>
      <c r="C1800" s="2" t="s">
        <v>63</v>
      </c>
      <c r="D1800" s="2" t="s">
        <v>40</v>
      </c>
      <c r="E1800" s="3">
        <v>1990</v>
      </c>
      <c r="F1800" s="4">
        <v>17158.509999999998</v>
      </c>
      <c r="G1800" s="5">
        <v>53870</v>
      </c>
      <c r="H1800" s="2" t="s">
        <v>41</v>
      </c>
      <c r="I1800" s="2" t="s">
        <v>22</v>
      </c>
      <c r="J1800" s="6">
        <v>3.5</v>
      </c>
      <c r="K1800" s="7">
        <v>176</v>
      </c>
      <c r="L1800" s="8">
        <v>152</v>
      </c>
      <c r="M1800" s="3">
        <v>3</v>
      </c>
      <c r="N1800" s="3">
        <v>7</v>
      </c>
      <c r="O1800" s="2" t="s">
        <v>85</v>
      </c>
      <c r="P1800" s="9" t="s">
        <v>3597</v>
      </c>
      <c r="Q1800" s="9" t="s">
        <v>16332</v>
      </c>
      <c r="R1800" s="10">
        <v>43667</v>
      </c>
      <c r="S1800" s="16">
        <v>45649.282543554436</v>
      </c>
      <c r="T1800" s="1" t="s">
        <v>19920</v>
      </c>
      <c r="U1800" s="46">
        <v>2019</v>
      </c>
      <c r="V1800" s="46">
        <v>2024</v>
      </c>
    </row>
    <row r="1801" spans="1:22" x14ac:dyDescent="0.3">
      <c r="A1801" s="3">
        <v>1800</v>
      </c>
      <c r="B1801" s="2" t="s">
        <v>3600</v>
      </c>
      <c r="C1801" s="2" t="s">
        <v>39</v>
      </c>
      <c r="D1801" s="2" t="s">
        <v>64</v>
      </c>
      <c r="E1801" s="3">
        <v>2012</v>
      </c>
      <c r="F1801" s="4">
        <v>7724.22</v>
      </c>
      <c r="G1801" s="5">
        <v>98008</v>
      </c>
      <c r="H1801" s="2" t="s">
        <v>28</v>
      </c>
      <c r="I1801" s="2" t="s">
        <v>29</v>
      </c>
      <c r="J1801" s="6">
        <v>2.9</v>
      </c>
      <c r="K1801" s="7">
        <v>481</v>
      </c>
      <c r="L1801" s="8">
        <v>730</v>
      </c>
      <c r="M1801" s="3">
        <v>4</v>
      </c>
      <c r="N1801" s="3">
        <v>7</v>
      </c>
      <c r="O1801" s="2" t="s">
        <v>36</v>
      </c>
      <c r="P1801" s="9" t="s">
        <v>3599</v>
      </c>
      <c r="Q1801" s="9" t="s">
        <v>16333</v>
      </c>
      <c r="R1801" s="10">
        <v>41876</v>
      </c>
      <c r="S1801" s="16">
        <v>45443.235334112527</v>
      </c>
      <c r="T1801" s="1" t="s">
        <v>19921</v>
      </c>
      <c r="U1801" s="46">
        <v>2014</v>
      </c>
      <c r="V1801" s="46">
        <v>2024</v>
      </c>
    </row>
    <row r="1802" spans="1:22" x14ac:dyDescent="0.3">
      <c r="A1802" s="3">
        <v>1801</v>
      </c>
      <c r="B1802" s="2" t="s">
        <v>11628</v>
      </c>
      <c r="C1802" s="2" t="s">
        <v>107</v>
      </c>
      <c r="D1802" s="2" t="s">
        <v>46</v>
      </c>
      <c r="E1802" s="3">
        <v>2015</v>
      </c>
      <c r="F1802" s="4">
        <v>75285.37</v>
      </c>
      <c r="G1802" s="5">
        <v>268406</v>
      </c>
      <c r="H1802" s="2" t="s">
        <v>28</v>
      </c>
      <c r="I1802" s="2" t="s">
        <v>22</v>
      </c>
      <c r="J1802" s="6">
        <v>4</v>
      </c>
      <c r="K1802" s="7">
        <v>495</v>
      </c>
      <c r="L1802" s="8">
        <v>474</v>
      </c>
      <c r="M1802" s="3">
        <v>2</v>
      </c>
      <c r="N1802" s="3">
        <v>7</v>
      </c>
      <c r="O1802" s="2" t="s">
        <v>23</v>
      </c>
      <c r="P1802" s="9" t="s">
        <v>3601</v>
      </c>
      <c r="Q1802" s="9" t="s">
        <v>16334</v>
      </c>
      <c r="R1802" s="10">
        <v>44563</v>
      </c>
      <c r="S1802" s="16">
        <v>45326.557998645447</v>
      </c>
      <c r="T1802" s="1" t="s">
        <v>19926</v>
      </c>
      <c r="U1802" s="46">
        <v>2022</v>
      </c>
      <c r="V1802" s="46">
        <v>2024</v>
      </c>
    </row>
    <row r="1803" spans="1:22" x14ac:dyDescent="0.3">
      <c r="A1803" s="3">
        <v>1802</v>
      </c>
      <c r="B1803" s="2" t="s">
        <v>3603</v>
      </c>
      <c r="C1803" s="2" t="s">
        <v>45</v>
      </c>
      <c r="D1803" s="2" t="s">
        <v>46</v>
      </c>
      <c r="E1803" s="3">
        <v>2004</v>
      </c>
      <c r="F1803" s="4">
        <v>67775.23</v>
      </c>
      <c r="G1803" s="5">
        <v>22523</v>
      </c>
      <c r="H1803" s="2" t="s">
        <v>28</v>
      </c>
      <c r="I1803" s="2" t="s">
        <v>29</v>
      </c>
      <c r="J1803" s="6">
        <v>5.6</v>
      </c>
      <c r="K1803" s="7">
        <v>639</v>
      </c>
      <c r="L1803" s="8">
        <v>748</v>
      </c>
      <c r="M1803" s="3">
        <v>4</v>
      </c>
      <c r="N1803" s="3">
        <v>4</v>
      </c>
      <c r="O1803" s="2" t="s">
        <v>30</v>
      </c>
      <c r="P1803" s="9" t="s">
        <v>3602</v>
      </c>
      <c r="Q1803" s="9" t="s">
        <v>16335</v>
      </c>
      <c r="R1803" s="10">
        <v>44162</v>
      </c>
      <c r="S1803" s="16">
        <v>45490.54879680508</v>
      </c>
      <c r="T1803" s="1" t="s">
        <v>19924</v>
      </c>
      <c r="U1803" s="46">
        <v>2020</v>
      </c>
      <c r="V1803" s="46">
        <v>2024</v>
      </c>
    </row>
    <row r="1804" spans="1:22" x14ac:dyDescent="0.3">
      <c r="A1804" s="3">
        <v>1803</v>
      </c>
      <c r="B1804" s="2" t="s">
        <v>3605</v>
      </c>
      <c r="C1804" s="2" t="s">
        <v>107</v>
      </c>
      <c r="D1804" s="2" t="s">
        <v>27</v>
      </c>
      <c r="E1804" s="3">
        <v>2020</v>
      </c>
      <c r="F1804" s="4">
        <v>67419.14</v>
      </c>
      <c r="G1804" s="5">
        <v>61559</v>
      </c>
      <c r="H1804" s="2" t="s">
        <v>28</v>
      </c>
      <c r="I1804" s="2" t="s">
        <v>29</v>
      </c>
      <c r="J1804" s="6">
        <v>5.0999999999999996</v>
      </c>
      <c r="K1804" s="7">
        <v>436</v>
      </c>
      <c r="L1804" s="8">
        <v>707</v>
      </c>
      <c r="M1804" s="3">
        <v>3</v>
      </c>
      <c r="N1804" s="3">
        <v>7</v>
      </c>
      <c r="O1804" s="2" t="s">
        <v>51</v>
      </c>
      <c r="P1804" s="9" t="s">
        <v>3604</v>
      </c>
      <c r="Q1804" s="9" t="s">
        <v>16336</v>
      </c>
      <c r="R1804" s="10">
        <v>43780</v>
      </c>
      <c r="S1804" s="16">
        <v>45192.795246094931</v>
      </c>
      <c r="T1804" s="1" t="s">
        <v>19924</v>
      </c>
      <c r="U1804" s="46">
        <v>2019</v>
      </c>
      <c r="V1804" s="46">
        <v>2023</v>
      </c>
    </row>
    <row r="1805" spans="1:22" x14ac:dyDescent="0.3">
      <c r="A1805" s="3">
        <v>1804</v>
      </c>
      <c r="B1805" s="2" t="s">
        <v>3607</v>
      </c>
      <c r="C1805" s="2" t="s">
        <v>74</v>
      </c>
      <c r="D1805" s="2" t="s">
        <v>46</v>
      </c>
      <c r="E1805" s="3">
        <v>2019</v>
      </c>
      <c r="F1805" s="4">
        <v>15057.5</v>
      </c>
      <c r="G1805" s="5">
        <v>109010</v>
      </c>
      <c r="H1805" s="2" t="s">
        <v>35</v>
      </c>
      <c r="I1805" s="2" t="s">
        <v>22</v>
      </c>
      <c r="J1805" s="6">
        <v>2.2000000000000002</v>
      </c>
      <c r="K1805" s="7">
        <v>388</v>
      </c>
      <c r="L1805" s="8">
        <v>399</v>
      </c>
      <c r="M1805" s="3">
        <v>3</v>
      </c>
      <c r="N1805" s="3">
        <v>5</v>
      </c>
      <c r="O1805" s="2" t="s">
        <v>36</v>
      </c>
      <c r="P1805" s="9" t="s">
        <v>3606</v>
      </c>
      <c r="Q1805" s="9" t="s">
        <v>16337</v>
      </c>
      <c r="R1805" s="10">
        <v>45279</v>
      </c>
      <c r="S1805" s="16">
        <v>45849.342555556832</v>
      </c>
      <c r="T1805" s="1" t="s">
        <v>19925</v>
      </c>
      <c r="U1805" s="46">
        <v>2023</v>
      </c>
      <c r="V1805" s="46">
        <v>2025</v>
      </c>
    </row>
    <row r="1806" spans="1:22" x14ac:dyDescent="0.3">
      <c r="A1806" s="3">
        <v>1805</v>
      </c>
      <c r="B1806" s="2" t="s">
        <v>497</v>
      </c>
      <c r="C1806" s="2" t="s">
        <v>74</v>
      </c>
      <c r="D1806" s="2" t="s">
        <v>92</v>
      </c>
      <c r="E1806" s="3">
        <v>1999</v>
      </c>
      <c r="F1806" s="4">
        <v>51174.400000000001</v>
      </c>
      <c r="G1806" s="5">
        <v>188469</v>
      </c>
      <c r="H1806" s="2" t="s">
        <v>28</v>
      </c>
      <c r="I1806" s="2" t="s">
        <v>29</v>
      </c>
      <c r="J1806" s="6">
        <v>1.7</v>
      </c>
      <c r="K1806" s="7">
        <v>565</v>
      </c>
      <c r="L1806" s="8">
        <v>657</v>
      </c>
      <c r="M1806" s="3">
        <v>2</v>
      </c>
      <c r="N1806" s="3">
        <v>2</v>
      </c>
      <c r="O1806" s="2" t="s">
        <v>30</v>
      </c>
      <c r="P1806" s="9" t="s">
        <v>3608</v>
      </c>
      <c r="Q1806" s="9" t="s">
        <v>18954</v>
      </c>
      <c r="R1806" s="10">
        <v>44018</v>
      </c>
      <c r="S1806" s="16">
        <v>45292.97128130198</v>
      </c>
      <c r="T1806" s="1" t="s">
        <v>19920</v>
      </c>
      <c r="U1806" s="46">
        <v>2020</v>
      </c>
      <c r="V1806" s="46">
        <v>2024</v>
      </c>
    </row>
    <row r="1807" spans="1:22" x14ac:dyDescent="0.3">
      <c r="A1807" s="3">
        <v>1806</v>
      </c>
      <c r="B1807" s="2" t="s">
        <v>3610</v>
      </c>
      <c r="C1807" s="2" t="s">
        <v>19</v>
      </c>
      <c r="D1807" s="2" t="s">
        <v>46</v>
      </c>
      <c r="E1807" s="3">
        <v>2015</v>
      </c>
      <c r="F1807" s="4">
        <v>58576.13</v>
      </c>
      <c r="G1807" s="5">
        <v>221723</v>
      </c>
      <c r="H1807" s="2" t="s">
        <v>35</v>
      </c>
      <c r="I1807" s="2" t="s">
        <v>29</v>
      </c>
      <c r="J1807" s="6">
        <v>3.3</v>
      </c>
      <c r="K1807" s="7">
        <v>91</v>
      </c>
      <c r="L1807" s="8">
        <v>796</v>
      </c>
      <c r="M1807" s="3">
        <v>3</v>
      </c>
      <c r="N1807" s="3">
        <v>7</v>
      </c>
      <c r="O1807" s="2" t="s">
        <v>36</v>
      </c>
      <c r="P1807" s="9" t="s">
        <v>3609</v>
      </c>
      <c r="Q1807" s="9" t="s">
        <v>16338</v>
      </c>
      <c r="R1807" s="10">
        <v>41850</v>
      </c>
      <c r="S1807" s="16">
        <v>45169.284543954513</v>
      </c>
      <c r="T1807" s="1" t="s">
        <v>19920</v>
      </c>
      <c r="U1807" s="46">
        <v>2014</v>
      </c>
      <c r="V1807" s="46">
        <v>2023</v>
      </c>
    </row>
    <row r="1808" spans="1:22" x14ac:dyDescent="0.3">
      <c r="A1808" s="3">
        <v>1807</v>
      </c>
      <c r="B1808" s="2" t="s">
        <v>3612</v>
      </c>
      <c r="C1808" s="2" t="s">
        <v>26</v>
      </c>
      <c r="D1808" s="2" t="s">
        <v>40</v>
      </c>
      <c r="E1808" s="3">
        <v>2005</v>
      </c>
      <c r="F1808" s="4">
        <v>12442.08</v>
      </c>
      <c r="G1808" s="5">
        <v>22606</v>
      </c>
      <c r="H1808" s="2" t="s">
        <v>21</v>
      </c>
      <c r="I1808" s="2" t="s">
        <v>22</v>
      </c>
      <c r="J1808" s="6">
        <v>1.9</v>
      </c>
      <c r="K1808" s="7">
        <v>335</v>
      </c>
      <c r="L1808" s="8">
        <v>231</v>
      </c>
      <c r="M1808" s="3">
        <v>4</v>
      </c>
      <c r="N1808" s="3">
        <v>7</v>
      </c>
      <c r="O1808" s="2" t="s">
        <v>80</v>
      </c>
      <c r="P1808" s="9" t="s">
        <v>3611</v>
      </c>
      <c r="Q1808" s="9" t="s">
        <v>16339</v>
      </c>
      <c r="R1808" s="10">
        <v>44643</v>
      </c>
      <c r="S1808" s="16">
        <v>45174.83365377647</v>
      </c>
      <c r="T1808" s="1" t="s">
        <v>19916</v>
      </c>
      <c r="U1808" s="46">
        <v>2022</v>
      </c>
      <c r="V1808" s="46">
        <v>2023</v>
      </c>
    </row>
    <row r="1809" spans="1:22" x14ac:dyDescent="0.3">
      <c r="A1809" s="3">
        <v>1808</v>
      </c>
      <c r="B1809" s="2" t="s">
        <v>3614</v>
      </c>
      <c r="C1809" s="2" t="s">
        <v>49</v>
      </c>
      <c r="D1809" s="2" t="s">
        <v>40</v>
      </c>
      <c r="E1809" s="3">
        <v>1999</v>
      </c>
      <c r="F1809" s="4">
        <v>7161.18</v>
      </c>
      <c r="G1809" s="5">
        <v>59797</v>
      </c>
      <c r="H1809" s="2" t="s">
        <v>35</v>
      </c>
      <c r="I1809" s="2" t="s">
        <v>29</v>
      </c>
      <c r="J1809" s="6">
        <v>3.5</v>
      </c>
      <c r="K1809" s="7">
        <v>180</v>
      </c>
      <c r="L1809" s="8">
        <v>764</v>
      </c>
      <c r="M1809" s="3">
        <v>5</v>
      </c>
      <c r="N1809" s="3">
        <v>2</v>
      </c>
      <c r="O1809" s="2" t="s">
        <v>65</v>
      </c>
      <c r="P1809" s="9" t="s">
        <v>3613</v>
      </c>
      <c r="Q1809" s="9" t="s">
        <v>18955</v>
      </c>
      <c r="R1809" s="10">
        <v>41852</v>
      </c>
      <c r="S1809" s="16">
        <v>45476.529993044329</v>
      </c>
      <c r="T1809" s="1" t="s">
        <v>19921</v>
      </c>
      <c r="U1809" s="46">
        <v>2014</v>
      </c>
      <c r="V1809" s="46">
        <v>2024</v>
      </c>
    </row>
    <row r="1810" spans="1:22" x14ac:dyDescent="0.3">
      <c r="A1810" s="3">
        <v>1809</v>
      </c>
      <c r="B1810" s="2" t="s">
        <v>3616</v>
      </c>
      <c r="C1810" s="2" t="s">
        <v>45</v>
      </c>
      <c r="D1810" s="2" t="s">
        <v>56</v>
      </c>
      <c r="E1810" s="3">
        <v>1998</v>
      </c>
      <c r="F1810" s="4">
        <v>14869.01</v>
      </c>
      <c r="G1810" s="5">
        <v>248401</v>
      </c>
      <c r="H1810" s="2" t="s">
        <v>21</v>
      </c>
      <c r="I1810" s="2" t="s">
        <v>29</v>
      </c>
      <c r="J1810" s="6">
        <v>4.5</v>
      </c>
      <c r="K1810" s="7">
        <v>462</v>
      </c>
      <c r="L1810" s="8">
        <v>317</v>
      </c>
      <c r="M1810" s="3">
        <v>4</v>
      </c>
      <c r="N1810" s="3">
        <v>4</v>
      </c>
      <c r="O1810" s="2" t="s">
        <v>42</v>
      </c>
      <c r="P1810" s="9" t="s">
        <v>3615</v>
      </c>
      <c r="Q1810" s="9" t="s">
        <v>16340</v>
      </c>
      <c r="R1810" s="10">
        <v>43292</v>
      </c>
      <c r="S1810" s="16">
        <v>45188.122311508021</v>
      </c>
      <c r="T1810" s="1" t="s">
        <v>19920</v>
      </c>
      <c r="U1810" s="46">
        <v>2018</v>
      </c>
      <c r="V1810" s="46">
        <v>2023</v>
      </c>
    </row>
    <row r="1811" spans="1:22" x14ac:dyDescent="0.3">
      <c r="A1811" s="3">
        <v>1810</v>
      </c>
      <c r="B1811" s="2" t="s">
        <v>3618</v>
      </c>
      <c r="C1811" s="2" t="s">
        <v>19</v>
      </c>
      <c r="D1811" s="2" t="s">
        <v>34</v>
      </c>
      <c r="E1811" s="3">
        <v>2013</v>
      </c>
      <c r="F1811" s="4">
        <v>29331.86</v>
      </c>
      <c r="G1811" s="5">
        <v>98108</v>
      </c>
      <c r="H1811" s="2" t="s">
        <v>21</v>
      </c>
      <c r="I1811" s="2" t="s">
        <v>22</v>
      </c>
      <c r="J1811" s="6">
        <v>5.6</v>
      </c>
      <c r="K1811" s="7">
        <v>668</v>
      </c>
      <c r="L1811" s="8">
        <v>479</v>
      </c>
      <c r="M1811" s="3">
        <v>5</v>
      </c>
      <c r="N1811" s="3">
        <v>4</v>
      </c>
      <c r="O1811" s="2" t="s">
        <v>23</v>
      </c>
      <c r="P1811" s="9" t="s">
        <v>3617</v>
      </c>
      <c r="Q1811" s="9" t="s">
        <v>16341</v>
      </c>
      <c r="R1811" s="10">
        <v>44152</v>
      </c>
      <c r="S1811" s="16">
        <v>45614.819650975907</v>
      </c>
      <c r="T1811" s="1" t="s">
        <v>19924</v>
      </c>
      <c r="U1811" s="46">
        <v>2020</v>
      </c>
      <c r="V1811" s="46">
        <v>2024</v>
      </c>
    </row>
    <row r="1812" spans="1:22" x14ac:dyDescent="0.3">
      <c r="A1812" s="3">
        <v>1811</v>
      </c>
      <c r="B1812" s="2" t="s">
        <v>3620</v>
      </c>
      <c r="C1812" s="2" t="s">
        <v>26</v>
      </c>
      <c r="D1812" s="2" t="s">
        <v>34</v>
      </c>
      <c r="E1812" s="3">
        <v>2005</v>
      </c>
      <c r="F1812" s="4">
        <v>6649.35</v>
      </c>
      <c r="G1812" s="5">
        <v>185400</v>
      </c>
      <c r="H1812" s="2" t="s">
        <v>28</v>
      </c>
      <c r="I1812" s="2" t="s">
        <v>29</v>
      </c>
      <c r="J1812" s="6">
        <v>4</v>
      </c>
      <c r="K1812" s="7">
        <v>555</v>
      </c>
      <c r="L1812" s="8">
        <v>562</v>
      </c>
      <c r="M1812" s="3">
        <v>3</v>
      </c>
      <c r="N1812" s="3">
        <v>2</v>
      </c>
      <c r="O1812" s="2" t="s">
        <v>51</v>
      </c>
      <c r="P1812" s="9" t="s">
        <v>3619</v>
      </c>
      <c r="Q1812" s="9" t="s">
        <v>16342</v>
      </c>
      <c r="R1812" s="10">
        <v>44661</v>
      </c>
      <c r="S1812" s="16">
        <v>45717.770241093938</v>
      </c>
      <c r="T1812" s="1" t="s">
        <v>19917</v>
      </c>
      <c r="U1812" s="46">
        <v>2022</v>
      </c>
      <c r="V1812" s="46">
        <v>2025</v>
      </c>
    </row>
    <row r="1813" spans="1:22" x14ac:dyDescent="0.3">
      <c r="A1813" s="3">
        <v>1812</v>
      </c>
      <c r="B1813" s="2" t="s">
        <v>3622</v>
      </c>
      <c r="C1813" s="2" t="s">
        <v>107</v>
      </c>
      <c r="D1813" s="2" t="s">
        <v>27</v>
      </c>
      <c r="E1813" s="3">
        <v>1996</v>
      </c>
      <c r="F1813" s="4">
        <v>40520.18</v>
      </c>
      <c r="G1813" s="5">
        <v>241578</v>
      </c>
      <c r="H1813" s="2" t="s">
        <v>21</v>
      </c>
      <c r="I1813" s="2" t="s">
        <v>29</v>
      </c>
      <c r="J1813" s="6">
        <v>2.2000000000000002</v>
      </c>
      <c r="K1813" s="7">
        <v>697</v>
      </c>
      <c r="L1813" s="8">
        <v>524</v>
      </c>
      <c r="M1813" s="3">
        <v>2</v>
      </c>
      <c r="N1813" s="3">
        <v>7</v>
      </c>
      <c r="O1813" s="2" t="s">
        <v>80</v>
      </c>
      <c r="P1813" s="9" t="s">
        <v>3621</v>
      </c>
      <c r="Q1813" s="9" t="s">
        <v>16343</v>
      </c>
      <c r="R1813" s="10">
        <v>42955</v>
      </c>
      <c r="S1813" s="16">
        <v>45457.54619628498</v>
      </c>
      <c r="T1813" s="1" t="s">
        <v>19921</v>
      </c>
      <c r="U1813" s="46">
        <v>2017</v>
      </c>
      <c r="V1813" s="46">
        <v>2024</v>
      </c>
    </row>
    <row r="1814" spans="1:22" x14ac:dyDescent="0.3">
      <c r="A1814" s="3">
        <v>1813</v>
      </c>
      <c r="B1814" s="2" t="s">
        <v>3624</v>
      </c>
      <c r="C1814" s="2" t="s">
        <v>74</v>
      </c>
      <c r="D1814" s="2" t="s">
        <v>34</v>
      </c>
      <c r="E1814" s="3">
        <v>2011</v>
      </c>
      <c r="F1814" s="4">
        <v>34786.1</v>
      </c>
      <c r="G1814" s="5">
        <v>50233</v>
      </c>
      <c r="H1814" s="2" t="s">
        <v>21</v>
      </c>
      <c r="I1814" s="2" t="s">
        <v>22</v>
      </c>
      <c r="J1814" s="6">
        <v>1.4</v>
      </c>
      <c r="K1814" s="7">
        <v>358</v>
      </c>
      <c r="L1814" s="8">
        <v>404</v>
      </c>
      <c r="M1814" s="3">
        <v>5</v>
      </c>
      <c r="N1814" s="3">
        <v>4</v>
      </c>
      <c r="O1814" s="2" t="s">
        <v>65</v>
      </c>
      <c r="P1814" s="9" t="s">
        <v>3623</v>
      </c>
      <c r="Q1814" s="9" t="s">
        <v>16344</v>
      </c>
      <c r="R1814" s="10">
        <v>42208</v>
      </c>
      <c r="S1814" s="16">
        <v>45504.713629771657</v>
      </c>
      <c r="T1814" s="1" t="s">
        <v>19920</v>
      </c>
      <c r="U1814" s="46">
        <v>2015</v>
      </c>
      <c r="V1814" s="46">
        <v>2024</v>
      </c>
    </row>
    <row r="1815" spans="1:22" x14ac:dyDescent="0.3">
      <c r="A1815" s="3">
        <v>1814</v>
      </c>
      <c r="B1815" s="2" t="s">
        <v>3626</v>
      </c>
      <c r="C1815" s="2" t="s">
        <v>26</v>
      </c>
      <c r="D1815" s="2" t="s">
        <v>64</v>
      </c>
      <c r="E1815" s="3">
        <v>2020</v>
      </c>
      <c r="F1815" s="4">
        <v>9465.1200000000008</v>
      </c>
      <c r="G1815" s="5">
        <v>157544</v>
      </c>
      <c r="H1815" s="2" t="s">
        <v>21</v>
      </c>
      <c r="I1815" s="2" t="s">
        <v>22</v>
      </c>
      <c r="J1815" s="6">
        <v>3.5</v>
      </c>
      <c r="K1815" s="7">
        <v>328</v>
      </c>
      <c r="L1815" s="8">
        <v>371</v>
      </c>
      <c r="M1815" s="3">
        <v>2</v>
      </c>
      <c r="N1815" s="3">
        <v>5</v>
      </c>
      <c r="O1815" s="2" t="s">
        <v>36</v>
      </c>
      <c r="P1815" s="9" t="s">
        <v>3625</v>
      </c>
      <c r="Q1815" s="9" t="s">
        <v>16345</v>
      </c>
      <c r="R1815" s="10">
        <v>44313</v>
      </c>
      <c r="S1815" s="16">
        <v>45764.791645374789</v>
      </c>
      <c r="T1815" s="1" t="s">
        <v>19917</v>
      </c>
      <c r="U1815" s="46">
        <v>2021</v>
      </c>
      <c r="V1815" s="46">
        <v>2025</v>
      </c>
    </row>
    <row r="1816" spans="1:22" x14ac:dyDescent="0.3">
      <c r="A1816" s="3">
        <v>1815</v>
      </c>
      <c r="B1816" s="2" t="s">
        <v>3628</v>
      </c>
      <c r="C1816" s="2" t="s">
        <v>118</v>
      </c>
      <c r="D1816" s="2" t="s">
        <v>92</v>
      </c>
      <c r="E1816" s="3">
        <v>2005</v>
      </c>
      <c r="F1816" s="4">
        <v>49533.46</v>
      </c>
      <c r="G1816" s="5">
        <v>214148</v>
      </c>
      <c r="H1816" s="2" t="s">
        <v>35</v>
      </c>
      <c r="I1816" s="2" t="s">
        <v>22</v>
      </c>
      <c r="J1816" s="6">
        <v>4.0999999999999996</v>
      </c>
      <c r="K1816" s="7">
        <v>576</v>
      </c>
      <c r="L1816" s="8">
        <v>176</v>
      </c>
      <c r="M1816" s="3">
        <v>3</v>
      </c>
      <c r="N1816" s="3">
        <v>4</v>
      </c>
      <c r="O1816" s="2" t="s">
        <v>80</v>
      </c>
      <c r="P1816" s="9" t="s">
        <v>3627</v>
      </c>
      <c r="Q1816" s="9" t="s">
        <v>16346</v>
      </c>
      <c r="R1816" s="10">
        <v>44569</v>
      </c>
      <c r="S1816" s="16">
        <v>45645.047696585032</v>
      </c>
      <c r="T1816" s="1" t="s">
        <v>19926</v>
      </c>
      <c r="U1816" s="46">
        <v>2022</v>
      </c>
      <c r="V1816" s="46">
        <v>2024</v>
      </c>
    </row>
    <row r="1817" spans="1:22" x14ac:dyDescent="0.3">
      <c r="A1817" s="3">
        <v>1816</v>
      </c>
      <c r="B1817" s="2" t="s">
        <v>3630</v>
      </c>
      <c r="C1817" s="2" t="s">
        <v>19</v>
      </c>
      <c r="D1817" s="2" t="s">
        <v>20</v>
      </c>
      <c r="E1817" s="3">
        <v>2018</v>
      </c>
      <c r="F1817" s="4">
        <v>40471.949999999997</v>
      </c>
      <c r="G1817" s="5">
        <v>91723</v>
      </c>
      <c r="H1817" s="2" t="s">
        <v>35</v>
      </c>
      <c r="I1817" s="2" t="s">
        <v>22</v>
      </c>
      <c r="J1817" s="6">
        <v>5.4</v>
      </c>
      <c r="K1817" s="7">
        <v>463</v>
      </c>
      <c r="L1817" s="8">
        <v>553</v>
      </c>
      <c r="M1817" s="3">
        <v>2</v>
      </c>
      <c r="N1817" s="3">
        <v>5</v>
      </c>
      <c r="O1817" s="2" t="s">
        <v>80</v>
      </c>
      <c r="P1817" s="9" t="s">
        <v>3629</v>
      </c>
      <c r="Q1817" s="9" t="s">
        <v>16347</v>
      </c>
      <c r="R1817" s="10">
        <v>43778</v>
      </c>
      <c r="S1817" s="16">
        <v>45400.302747595233</v>
      </c>
      <c r="T1817" s="1" t="s">
        <v>19924</v>
      </c>
      <c r="U1817" s="46">
        <v>2019</v>
      </c>
      <c r="V1817" s="46">
        <v>2024</v>
      </c>
    </row>
    <row r="1818" spans="1:22" x14ac:dyDescent="0.3">
      <c r="A1818" s="3">
        <v>1817</v>
      </c>
      <c r="B1818" s="2" t="s">
        <v>3632</v>
      </c>
      <c r="C1818" s="2" t="s">
        <v>45</v>
      </c>
      <c r="D1818" s="2" t="s">
        <v>20</v>
      </c>
      <c r="E1818" s="3">
        <v>2015</v>
      </c>
      <c r="F1818" s="4">
        <v>15229</v>
      </c>
      <c r="G1818" s="5">
        <v>53871</v>
      </c>
      <c r="H1818" s="2" t="s">
        <v>35</v>
      </c>
      <c r="I1818" s="2" t="s">
        <v>22</v>
      </c>
      <c r="J1818" s="6">
        <v>3.9</v>
      </c>
      <c r="K1818" s="7">
        <v>437</v>
      </c>
      <c r="L1818" s="8">
        <v>450</v>
      </c>
      <c r="M1818" s="3">
        <v>4</v>
      </c>
      <c r="N1818" s="3">
        <v>5</v>
      </c>
      <c r="O1818" s="2" t="s">
        <v>23</v>
      </c>
      <c r="P1818" s="9" t="s">
        <v>3631</v>
      </c>
      <c r="Q1818" s="9" t="s">
        <v>16348</v>
      </c>
      <c r="R1818" s="10">
        <v>42857</v>
      </c>
      <c r="S1818" s="16">
        <v>45771.947076461009</v>
      </c>
      <c r="T1818" s="1" t="s">
        <v>19918</v>
      </c>
      <c r="U1818" s="46">
        <v>2017</v>
      </c>
      <c r="V1818" s="46">
        <v>2025</v>
      </c>
    </row>
    <row r="1819" spans="1:22" x14ac:dyDescent="0.3">
      <c r="A1819" s="3">
        <v>1818</v>
      </c>
      <c r="B1819" s="2" t="s">
        <v>3634</v>
      </c>
      <c r="C1819" s="2" t="s">
        <v>63</v>
      </c>
      <c r="D1819" s="2" t="s">
        <v>46</v>
      </c>
      <c r="E1819" s="3">
        <v>2017</v>
      </c>
      <c r="F1819" s="4">
        <v>36454.449999999997</v>
      </c>
      <c r="G1819" s="5">
        <v>57458</v>
      </c>
      <c r="H1819" s="2" t="s">
        <v>41</v>
      </c>
      <c r="I1819" s="2" t="s">
        <v>22</v>
      </c>
      <c r="J1819" s="6">
        <v>1.1000000000000001</v>
      </c>
      <c r="K1819" s="7">
        <v>666</v>
      </c>
      <c r="L1819" s="8">
        <v>461</v>
      </c>
      <c r="M1819" s="3">
        <v>2</v>
      </c>
      <c r="N1819" s="3">
        <v>7</v>
      </c>
      <c r="O1819" s="2" t="s">
        <v>42</v>
      </c>
      <c r="P1819" s="9" t="s">
        <v>3633</v>
      </c>
      <c r="Q1819" s="9" t="s">
        <v>16349</v>
      </c>
      <c r="R1819" s="10">
        <v>43915</v>
      </c>
      <c r="S1819" s="16">
        <v>45359.998686783081</v>
      </c>
      <c r="T1819" s="1" t="s">
        <v>19916</v>
      </c>
      <c r="U1819" s="46">
        <v>2020</v>
      </c>
      <c r="V1819" s="46">
        <v>2024</v>
      </c>
    </row>
    <row r="1820" spans="1:22" x14ac:dyDescent="0.3">
      <c r="A1820" s="3">
        <v>1819</v>
      </c>
      <c r="B1820" s="2" t="s">
        <v>3636</v>
      </c>
      <c r="C1820" s="2" t="s">
        <v>118</v>
      </c>
      <c r="D1820" s="2" t="s">
        <v>79</v>
      </c>
      <c r="E1820" s="3">
        <v>2000</v>
      </c>
      <c r="F1820" s="4">
        <v>55069.09</v>
      </c>
      <c r="G1820" s="5">
        <v>80633</v>
      </c>
      <c r="H1820" s="2" t="s">
        <v>28</v>
      </c>
      <c r="I1820" s="2" t="s">
        <v>29</v>
      </c>
      <c r="J1820" s="6">
        <v>1.9</v>
      </c>
      <c r="K1820" s="7">
        <v>220</v>
      </c>
      <c r="L1820" s="8">
        <v>630</v>
      </c>
      <c r="M1820" s="3">
        <v>2</v>
      </c>
      <c r="N1820" s="3">
        <v>5</v>
      </c>
      <c r="O1820" s="2" t="s">
        <v>30</v>
      </c>
      <c r="P1820" s="9" t="s">
        <v>3635</v>
      </c>
      <c r="Q1820" s="9" t="s">
        <v>16350</v>
      </c>
      <c r="R1820" s="10">
        <v>43282</v>
      </c>
      <c r="S1820" s="16">
        <v>45426.003887823288</v>
      </c>
      <c r="T1820" s="1" t="s">
        <v>19920</v>
      </c>
      <c r="U1820" s="46">
        <v>2018</v>
      </c>
      <c r="V1820" s="46">
        <v>2024</v>
      </c>
    </row>
    <row r="1821" spans="1:22" x14ac:dyDescent="0.3">
      <c r="A1821" s="3">
        <v>1820</v>
      </c>
      <c r="B1821" s="2" t="s">
        <v>3638</v>
      </c>
      <c r="C1821" s="2" t="s">
        <v>39</v>
      </c>
      <c r="D1821" s="2" t="s">
        <v>46</v>
      </c>
      <c r="E1821" s="3">
        <v>2007</v>
      </c>
      <c r="F1821" s="4">
        <v>49242.86</v>
      </c>
      <c r="G1821" s="5">
        <v>162058</v>
      </c>
      <c r="H1821" s="2" t="s">
        <v>35</v>
      </c>
      <c r="I1821" s="2" t="s">
        <v>29</v>
      </c>
      <c r="J1821" s="6">
        <v>1.1000000000000001</v>
      </c>
      <c r="K1821" s="7">
        <v>661</v>
      </c>
      <c r="L1821" s="8">
        <v>749</v>
      </c>
      <c r="M1821" s="3">
        <v>3</v>
      </c>
      <c r="N1821" s="3">
        <v>5</v>
      </c>
      <c r="O1821" s="2" t="s">
        <v>85</v>
      </c>
      <c r="P1821" s="9" t="s">
        <v>3637</v>
      </c>
      <c r="Q1821" s="9" t="s">
        <v>16351</v>
      </c>
      <c r="R1821" s="10">
        <v>45379</v>
      </c>
      <c r="S1821" s="16">
        <v>45336.195926230961</v>
      </c>
      <c r="T1821" s="1" t="s">
        <v>19916</v>
      </c>
      <c r="U1821" s="46">
        <v>2024</v>
      </c>
      <c r="V1821" s="46">
        <v>2024</v>
      </c>
    </row>
    <row r="1822" spans="1:22" x14ac:dyDescent="0.3">
      <c r="A1822" s="3">
        <v>1821</v>
      </c>
      <c r="B1822" s="2" t="s">
        <v>3640</v>
      </c>
      <c r="C1822" s="2" t="s">
        <v>74</v>
      </c>
      <c r="D1822" s="2" t="s">
        <v>92</v>
      </c>
      <c r="E1822" s="3">
        <v>2022</v>
      </c>
      <c r="F1822" s="4">
        <v>36492.19</v>
      </c>
      <c r="G1822" s="5">
        <v>220037</v>
      </c>
      <c r="H1822" s="2" t="s">
        <v>28</v>
      </c>
      <c r="I1822" s="2" t="s">
        <v>29</v>
      </c>
      <c r="J1822" s="6">
        <v>2.1</v>
      </c>
      <c r="K1822" s="7">
        <v>409</v>
      </c>
      <c r="L1822" s="8">
        <v>250</v>
      </c>
      <c r="M1822" s="3">
        <v>3</v>
      </c>
      <c r="N1822" s="3">
        <v>5</v>
      </c>
      <c r="O1822" s="2" t="s">
        <v>30</v>
      </c>
      <c r="P1822" s="9" t="s">
        <v>3639</v>
      </c>
      <c r="Q1822" s="9" t="s">
        <v>16352</v>
      </c>
      <c r="R1822" s="10">
        <v>41923</v>
      </c>
      <c r="S1822" s="16">
        <v>45235.727832612232</v>
      </c>
      <c r="T1822" s="1" t="s">
        <v>19923</v>
      </c>
      <c r="U1822" s="46">
        <v>2014</v>
      </c>
      <c r="V1822" s="46">
        <v>2023</v>
      </c>
    </row>
    <row r="1823" spans="1:22" x14ac:dyDescent="0.3">
      <c r="A1823" s="3">
        <v>1822</v>
      </c>
      <c r="B1823" s="2" t="s">
        <v>3642</v>
      </c>
      <c r="C1823" s="2" t="s">
        <v>39</v>
      </c>
      <c r="D1823" s="2" t="s">
        <v>50</v>
      </c>
      <c r="E1823" s="3">
        <v>2008</v>
      </c>
      <c r="F1823" s="4">
        <v>76414.34</v>
      </c>
      <c r="G1823" s="5">
        <v>192231</v>
      </c>
      <c r="H1823" s="2" t="s">
        <v>35</v>
      </c>
      <c r="I1823" s="2" t="s">
        <v>22</v>
      </c>
      <c r="J1823" s="6">
        <v>5.9</v>
      </c>
      <c r="K1823" s="7">
        <v>128</v>
      </c>
      <c r="L1823" s="8">
        <v>729</v>
      </c>
      <c r="M1823" s="3">
        <v>3</v>
      </c>
      <c r="N1823" s="3">
        <v>5</v>
      </c>
      <c r="O1823" s="2" t="s">
        <v>80</v>
      </c>
      <c r="P1823" s="9" t="s">
        <v>3641</v>
      </c>
      <c r="Q1823" s="9" t="s">
        <v>16353</v>
      </c>
      <c r="R1823" s="10">
        <v>43271</v>
      </c>
      <c r="S1823" s="16">
        <v>45485.145716188963</v>
      </c>
      <c r="T1823" s="1" t="s">
        <v>19919</v>
      </c>
      <c r="U1823" s="46">
        <v>2018</v>
      </c>
      <c r="V1823" s="46">
        <v>2024</v>
      </c>
    </row>
    <row r="1824" spans="1:22" x14ac:dyDescent="0.3">
      <c r="A1824" s="3">
        <v>1823</v>
      </c>
      <c r="B1824" s="2" t="s">
        <v>3644</v>
      </c>
      <c r="C1824" s="2" t="s">
        <v>26</v>
      </c>
      <c r="D1824" s="2" t="s">
        <v>64</v>
      </c>
      <c r="E1824" s="3">
        <v>2002</v>
      </c>
      <c r="F1824" s="4">
        <v>68613.45</v>
      </c>
      <c r="G1824" s="5">
        <v>120594</v>
      </c>
      <c r="H1824" s="2" t="s">
        <v>28</v>
      </c>
      <c r="I1824" s="2" t="s">
        <v>22</v>
      </c>
      <c r="J1824" s="6">
        <v>4.4000000000000004</v>
      </c>
      <c r="K1824" s="7">
        <v>90</v>
      </c>
      <c r="L1824" s="8">
        <v>152</v>
      </c>
      <c r="M1824" s="3">
        <v>5</v>
      </c>
      <c r="N1824" s="3">
        <v>4</v>
      </c>
      <c r="O1824" s="2" t="s">
        <v>30</v>
      </c>
      <c r="P1824" s="9" t="s">
        <v>3643</v>
      </c>
      <c r="Q1824" s="9" t="s">
        <v>18956</v>
      </c>
      <c r="R1824" s="10">
        <v>44424</v>
      </c>
      <c r="S1824" s="16">
        <v>45514.205528151353</v>
      </c>
      <c r="T1824" s="1" t="s">
        <v>19921</v>
      </c>
      <c r="U1824" s="46">
        <v>2021</v>
      </c>
      <c r="V1824" s="46">
        <v>2024</v>
      </c>
    </row>
    <row r="1825" spans="1:22" x14ac:dyDescent="0.3">
      <c r="A1825" s="3">
        <v>1824</v>
      </c>
      <c r="B1825" s="2" t="s">
        <v>2612</v>
      </c>
      <c r="C1825" s="2" t="s">
        <v>39</v>
      </c>
      <c r="D1825" s="2" t="s">
        <v>92</v>
      </c>
      <c r="E1825" s="3">
        <v>2004</v>
      </c>
      <c r="F1825" s="4">
        <v>36413.269999999997</v>
      </c>
      <c r="G1825" s="5">
        <v>55674</v>
      </c>
      <c r="H1825" s="2" t="s">
        <v>41</v>
      </c>
      <c r="I1825" s="2" t="s">
        <v>29</v>
      </c>
      <c r="J1825" s="6">
        <v>1.4</v>
      </c>
      <c r="K1825" s="7">
        <v>357</v>
      </c>
      <c r="L1825" s="8">
        <v>486</v>
      </c>
      <c r="M1825" s="3">
        <v>3</v>
      </c>
      <c r="N1825" s="3">
        <v>5</v>
      </c>
      <c r="O1825" s="2" t="s">
        <v>51</v>
      </c>
      <c r="P1825" s="9" t="s">
        <v>3645</v>
      </c>
      <c r="Q1825" s="9" t="s">
        <v>16354</v>
      </c>
      <c r="R1825" s="10">
        <v>42121</v>
      </c>
      <c r="S1825" s="16">
        <v>45162.275142074133</v>
      </c>
      <c r="T1825" s="1" t="s">
        <v>19917</v>
      </c>
      <c r="U1825" s="46">
        <v>2015</v>
      </c>
      <c r="V1825" s="46">
        <v>2023</v>
      </c>
    </row>
    <row r="1826" spans="1:22" x14ac:dyDescent="0.3">
      <c r="A1826" s="3">
        <v>1825</v>
      </c>
      <c r="B1826" s="2" t="s">
        <v>3647</v>
      </c>
      <c r="C1826" s="2" t="s">
        <v>19</v>
      </c>
      <c r="D1826" s="2" t="s">
        <v>20</v>
      </c>
      <c r="E1826" s="3">
        <v>2003</v>
      </c>
      <c r="F1826" s="4">
        <v>63321.37</v>
      </c>
      <c r="G1826" s="5">
        <v>175842</v>
      </c>
      <c r="H1826" s="2" t="s">
        <v>21</v>
      </c>
      <c r="I1826" s="2" t="s">
        <v>29</v>
      </c>
      <c r="J1826" s="6">
        <v>2.5</v>
      </c>
      <c r="K1826" s="7">
        <v>506</v>
      </c>
      <c r="L1826" s="8">
        <v>475</v>
      </c>
      <c r="M1826" s="3">
        <v>4</v>
      </c>
      <c r="N1826" s="3">
        <v>7</v>
      </c>
      <c r="O1826" s="2" t="s">
        <v>85</v>
      </c>
      <c r="P1826" s="9" t="s">
        <v>3646</v>
      </c>
      <c r="Q1826" s="9" t="s">
        <v>16355</v>
      </c>
      <c r="R1826" s="10">
        <v>44942</v>
      </c>
      <c r="S1826" s="16">
        <v>45853.723431732062</v>
      </c>
      <c r="T1826" s="1" t="s">
        <v>19926</v>
      </c>
      <c r="U1826" s="46">
        <v>2023</v>
      </c>
      <c r="V1826" s="46">
        <v>2025</v>
      </c>
    </row>
    <row r="1827" spans="1:22" x14ac:dyDescent="0.3">
      <c r="A1827" s="3">
        <v>1826</v>
      </c>
      <c r="B1827" s="2" t="s">
        <v>3649</v>
      </c>
      <c r="C1827" s="2" t="s">
        <v>33</v>
      </c>
      <c r="D1827" s="2" t="s">
        <v>34</v>
      </c>
      <c r="E1827" s="3">
        <v>1991</v>
      </c>
      <c r="F1827" s="4">
        <v>66562.31</v>
      </c>
      <c r="G1827" s="5">
        <v>7273</v>
      </c>
      <c r="H1827" s="2" t="s">
        <v>28</v>
      </c>
      <c r="I1827" s="2" t="s">
        <v>22</v>
      </c>
      <c r="J1827" s="6">
        <v>5.2</v>
      </c>
      <c r="K1827" s="7">
        <v>517</v>
      </c>
      <c r="L1827" s="8">
        <v>206</v>
      </c>
      <c r="M1827" s="3">
        <v>3</v>
      </c>
      <c r="N1827" s="3">
        <v>2</v>
      </c>
      <c r="O1827" s="2" t="s">
        <v>85</v>
      </c>
      <c r="P1827" s="9" t="s">
        <v>3648</v>
      </c>
      <c r="Q1827" s="9" t="s">
        <v>16356</v>
      </c>
      <c r="R1827" s="10">
        <v>44497</v>
      </c>
      <c r="S1827" s="16">
        <v>45319.986684382588</v>
      </c>
      <c r="T1827" s="1" t="s">
        <v>19923</v>
      </c>
      <c r="U1827" s="46">
        <v>2021</v>
      </c>
      <c r="V1827" s="46">
        <v>2024</v>
      </c>
    </row>
    <row r="1828" spans="1:22" x14ac:dyDescent="0.3">
      <c r="A1828" s="3">
        <v>1827</v>
      </c>
      <c r="B1828" s="2" t="s">
        <v>3651</v>
      </c>
      <c r="C1828" s="2" t="s">
        <v>39</v>
      </c>
      <c r="D1828" s="2" t="s">
        <v>79</v>
      </c>
      <c r="E1828" s="3">
        <v>2018</v>
      </c>
      <c r="F1828" s="4">
        <v>34695.35</v>
      </c>
      <c r="G1828" s="5">
        <v>263062</v>
      </c>
      <c r="H1828" s="2" t="s">
        <v>41</v>
      </c>
      <c r="I1828" s="2" t="s">
        <v>29</v>
      </c>
      <c r="J1828" s="6">
        <v>5</v>
      </c>
      <c r="K1828" s="7">
        <v>478</v>
      </c>
      <c r="L1828" s="8">
        <v>660</v>
      </c>
      <c r="M1828" s="3">
        <v>4</v>
      </c>
      <c r="N1828" s="3">
        <v>4</v>
      </c>
      <c r="O1828" s="2" t="s">
        <v>30</v>
      </c>
      <c r="P1828" s="9" t="s">
        <v>3650</v>
      </c>
      <c r="Q1828" s="9" t="s">
        <v>16357</v>
      </c>
      <c r="R1828" s="10">
        <v>42541</v>
      </c>
      <c r="S1828" s="16">
        <v>45197.322151476008</v>
      </c>
      <c r="T1828" s="1" t="s">
        <v>19919</v>
      </c>
      <c r="U1828" s="46">
        <v>2016</v>
      </c>
      <c r="V1828" s="46">
        <v>2023</v>
      </c>
    </row>
    <row r="1829" spans="1:22" x14ac:dyDescent="0.3">
      <c r="A1829" s="3">
        <v>1828</v>
      </c>
      <c r="B1829" s="2" t="s">
        <v>3653</v>
      </c>
      <c r="C1829" s="2" t="s">
        <v>45</v>
      </c>
      <c r="D1829" s="2" t="s">
        <v>27</v>
      </c>
      <c r="E1829" s="3">
        <v>2017</v>
      </c>
      <c r="F1829" s="4">
        <v>20212.8</v>
      </c>
      <c r="G1829" s="5">
        <v>108738</v>
      </c>
      <c r="H1829" s="2" t="s">
        <v>21</v>
      </c>
      <c r="I1829" s="2" t="s">
        <v>29</v>
      </c>
      <c r="J1829" s="6">
        <v>3</v>
      </c>
      <c r="K1829" s="7">
        <v>606</v>
      </c>
      <c r="L1829" s="8">
        <v>284</v>
      </c>
      <c r="M1829" s="3">
        <v>3</v>
      </c>
      <c r="N1829" s="3">
        <v>7</v>
      </c>
      <c r="O1829" s="2" t="s">
        <v>23</v>
      </c>
      <c r="P1829" s="9" t="s">
        <v>3652</v>
      </c>
      <c r="Q1829" s="9" t="s">
        <v>19703</v>
      </c>
      <c r="R1829" s="10">
        <v>42215</v>
      </c>
      <c r="S1829" s="16">
        <v>45729.160519149547</v>
      </c>
      <c r="T1829" s="1" t="s">
        <v>19920</v>
      </c>
      <c r="U1829" s="46">
        <v>2015</v>
      </c>
      <c r="V1829" s="46">
        <v>2025</v>
      </c>
    </row>
    <row r="1830" spans="1:22" x14ac:dyDescent="0.3">
      <c r="A1830" s="3">
        <v>1829</v>
      </c>
      <c r="B1830" s="2" t="s">
        <v>3655</v>
      </c>
      <c r="C1830" s="2" t="s">
        <v>39</v>
      </c>
      <c r="D1830" s="2" t="s">
        <v>92</v>
      </c>
      <c r="E1830" s="3">
        <v>2018</v>
      </c>
      <c r="F1830" s="4">
        <v>23090.3</v>
      </c>
      <c r="G1830" s="5">
        <v>47774</v>
      </c>
      <c r="H1830" s="2" t="s">
        <v>21</v>
      </c>
      <c r="I1830" s="2" t="s">
        <v>29</v>
      </c>
      <c r="J1830" s="6">
        <v>2.5</v>
      </c>
      <c r="K1830" s="7">
        <v>197</v>
      </c>
      <c r="L1830" s="8">
        <v>301</v>
      </c>
      <c r="M1830" s="3">
        <v>2</v>
      </c>
      <c r="N1830" s="3">
        <v>2</v>
      </c>
      <c r="O1830" s="2" t="s">
        <v>85</v>
      </c>
      <c r="P1830" s="9" t="s">
        <v>3654</v>
      </c>
      <c r="Q1830" s="9" t="s">
        <v>16358</v>
      </c>
      <c r="R1830" s="10">
        <v>42533</v>
      </c>
      <c r="S1830" s="16">
        <v>45506.904067859286</v>
      </c>
      <c r="T1830" s="1" t="s">
        <v>19919</v>
      </c>
      <c r="U1830" s="46">
        <v>2016</v>
      </c>
      <c r="V1830" s="46">
        <v>2024</v>
      </c>
    </row>
    <row r="1831" spans="1:22" x14ac:dyDescent="0.3">
      <c r="A1831" s="3">
        <v>1830</v>
      </c>
      <c r="B1831" s="2" t="s">
        <v>3657</v>
      </c>
      <c r="C1831" s="2" t="s">
        <v>33</v>
      </c>
      <c r="D1831" s="2" t="s">
        <v>27</v>
      </c>
      <c r="E1831" s="3">
        <v>2020</v>
      </c>
      <c r="F1831" s="4">
        <v>15487.09</v>
      </c>
      <c r="G1831" s="5">
        <v>100764</v>
      </c>
      <c r="H1831" s="2" t="s">
        <v>41</v>
      </c>
      <c r="I1831" s="2" t="s">
        <v>29</v>
      </c>
      <c r="J1831" s="6">
        <v>5.4</v>
      </c>
      <c r="K1831" s="7">
        <v>698</v>
      </c>
      <c r="L1831" s="8">
        <v>334</v>
      </c>
      <c r="M1831" s="3">
        <v>5</v>
      </c>
      <c r="N1831" s="3">
        <v>2</v>
      </c>
      <c r="O1831" s="2" t="s">
        <v>36</v>
      </c>
      <c r="P1831" s="9" t="s">
        <v>3656</v>
      </c>
      <c r="Q1831" s="9" t="s">
        <v>16359</v>
      </c>
      <c r="R1831" s="10">
        <v>43216</v>
      </c>
      <c r="S1831" s="16">
        <v>45397.528192684258</v>
      </c>
      <c r="T1831" s="1" t="s">
        <v>19917</v>
      </c>
      <c r="U1831" s="46">
        <v>2018</v>
      </c>
      <c r="V1831" s="46">
        <v>2024</v>
      </c>
    </row>
    <row r="1832" spans="1:22" x14ac:dyDescent="0.3">
      <c r="A1832" s="3">
        <v>1831</v>
      </c>
      <c r="B1832" s="2" t="s">
        <v>3659</v>
      </c>
      <c r="C1832" s="2" t="s">
        <v>74</v>
      </c>
      <c r="D1832" s="2" t="s">
        <v>20</v>
      </c>
      <c r="E1832" s="3">
        <v>2011</v>
      </c>
      <c r="F1832" s="4">
        <v>45700.57</v>
      </c>
      <c r="G1832" s="5">
        <v>73169</v>
      </c>
      <c r="H1832" s="2" t="s">
        <v>28</v>
      </c>
      <c r="I1832" s="2" t="s">
        <v>22</v>
      </c>
      <c r="J1832" s="6">
        <v>3.7</v>
      </c>
      <c r="K1832" s="7">
        <v>154</v>
      </c>
      <c r="L1832" s="8">
        <v>701</v>
      </c>
      <c r="M1832" s="3">
        <v>5</v>
      </c>
      <c r="N1832" s="3">
        <v>2</v>
      </c>
      <c r="O1832" s="2" t="s">
        <v>36</v>
      </c>
      <c r="P1832" s="9" t="s">
        <v>3658</v>
      </c>
      <c r="Q1832" s="9" t="s">
        <v>16360</v>
      </c>
      <c r="R1832" s="10">
        <v>45417</v>
      </c>
      <c r="S1832" s="16">
        <v>45271.651017249169</v>
      </c>
      <c r="T1832" s="1" t="s">
        <v>19918</v>
      </c>
      <c r="U1832" s="46">
        <v>2024</v>
      </c>
      <c r="V1832" s="46">
        <v>2023</v>
      </c>
    </row>
    <row r="1833" spans="1:22" x14ac:dyDescent="0.3">
      <c r="A1833" s="3">
        <v>1832</v>
      </c>
      <c r="B1833" s="2" t="s">
        <v>3661</v>
      </c>
      <c r="C1833" s="2" t="s">
        <v>33</v>
      </c>
      <c r="D1833" s="2" t="s">
        <v>40</v>
      </c>
      <c r="E1833" s="3">
        <v>2012</v>
      </c>
      <c r="F1833" s="4">
        <v>29033.54</v>
      </c>
      <c r="G1833" s="5">
        <v>66564</v>
      </c>
      <c r="H1833" s="2" t="s">
        <v>35</v>
      </c>
      <c r="I1833" s="2" t="s">
        <v>22</v>
      </c>
      <c r="J1833" s="6">
        <v>2.7</v>
      </c>
      <c r="K1833" s="7">
        <v>365</v>
      </c>
      <c r="L1833" s="8">
        <v>461</v>
      </c>
      <c r="M1833" s="3">
        <v>4</v>
      </c>
      <c r="N1833" s="3">
        <v>7</v>
      </c>
      <c r="O1833" s="2" t="s">
        <v>51</v>
      </c>
      <c r="P1833" s="9" t="s">
        <v>3660</v>
      </c>
      <c r="Q1833" s="9" t="s">
        <v>16361</v>
      </c>
      <c r="R1833" s="10">
        <v>42756</v>
      </c>
      <c r="S1833" s="16">
        <v>45393.585404126541</v>
      </c>
      <c r="T1833" s="1" t="s">
        <v>19926</v>
      </c>
      <c r="U1833" s="46">
        <v>2017</v>
      </c>
      <c r="V1833" s="46">
        <v>2024</v>
      </c>
    </row>
    <row r="1834" spans="1:22" x14ac:dyDescent="0.3">
      <c r="A1834" s="3">
        <v>1833</v>
      </c>
      <c r="B1834" s="2" t="s">
        <v>3663</v>
      </c>
      <c r="C1834" s="2" t="s">
        <v>118</v>
      </c>
      <c r="D1834" s="2" t="s">
        <v>34</v>
      </c>
      <c r="E1834" s="3">
        <v>2011</v>
      </c>
      <c r="F1834" s="4">
        <v>60565.78</v>
      </c>
      <c r="G1834" s="5">
        <v>78414</v>
      </c>
      <c r="H1834" s="2" t="s">
        <v>41</v>
      </c>
      <c r="I1834" s="2" t="s">
        <v>22</v>
      </c>
      <c r="J1834" s="6">
        <v>3.7</v>
      </c>
      <c r="K1834" s="7">
        <v>208</v>
      </c>
      <c r="L1834" s="8">
        <v>109</v>
      </c>
      <c r="M1834" s="3">
        <v>2</v>
      </c>
      <c r="N1834" s="3">
        <v>2</v>
      </c>
      <c r="O1834" s="2" t="s">
        <v>80</v>
      </c>
      <c r="P1834" s="9" t="s">
        <v>3662</v>
      </c>
      <c r="Q1834" s="9" t="s">
        <v>16362</v>
      </c>
      <c r="R1834" s="10">
        <v>43363</v>
      </c>
      <c r="S1834" s="16">
        <v>45830.650817209164</v>
      </c>
      <c r="T1834" s="1" t="s">
        <v>19922</v>
      </c>
      <c r="U1834" s="46">
        <v>2018</v>
      </c>
      <c r="V1834" s="46">
        <v>2025</v>
      </c>
    </row>
    <row r="1835" spans="1:22" x14ac:dyDescent="0.3">
      <c r="A1835" s="3">
        <v>1834</v>
      </c>
      <c r="B1835" s="2" t="s">
        <v>3665</v>
      </c>
      <c r="C1835" s="2" t="s">
        <v>45</v>
      </c>
      <c r="D1835" s="2" t="s">
        <v>92</v>
      </c>
      <c r="E1835" s="3">
        <v>2012</v>
      </c>
      <c r="F1835" s="4">
        <v>26432.55</v>
      </c>
      <c r="G1835" s="5">
        <v>163839</v>
      </c>
      <c r="H1835" s="2" t="s">
        <v>35</v>
      </c>
      <c r="I1835" s="2" t="s">
        <v>22</v>
      </c>
      <c r="J1835" s="6">
        <v>4.3</v>
      </c>
      <c r="K1835" s="7">
        <v>585</v>
      </c>
      <c r="L1835" s="8">
        <v>710</v>
      </c>
      <c r="M1835" s="3">
        <v>3</v>
      </c>
      <c r="N1835" s="3">
        <v>4</v>
      </c>
      <c r="O1835" s="2" t="s">
        <v>51</v>
      </c>
      <c r="P1835" s="9" t="s">
        <v>3664</v>
      </c>
      <c r="Q1835" s="9" t="s">
        <v>16363</v>
      </c>
      <c r="R1835" s="10">
        <v>43546</v>
      </c>
      <c r="S1835" s="16">
        <v>45227.258138673453</v>
      </c>
      <c r="T1835" s="1" t="s">
        <v>19916</v>
      </c>
      <c r="U1835" s="46">
        <v>2019</v>
      </c>
      <c r="V1835" s="46">
        <v>2023</v>
      </c>
    </row>
    <row r="1836" spans="1:22" x14ac:dyDescent="0.3">
      <c r="A1836" s="3">
        <v>1835</v>
      </c>
      <c r="B1836" s="2" t="s">
        <v>3667</v>
      </c>
      <c r="C1836" s="2" t="s">
        <v>118</v>
      </c>
      <c r="D1836" s="2" t="s">
        <v>79</v>
      </c>
      <c r="E1836" s="3">
        <v>2020</v>
      </c>
      <c r="F1836" s="4">
        <v>29837.85</v>
      </c>
      <c r="G1836" s="5">
        <v>96073</v>
      </c>
      <c r="H1836" s="2" t="s">
        <v>41</v>
      </c>
      <c r="I1836" s="2" t="s">
        <v>29</v>
      </c>
      <c r="J1836" s="6">
        <v>5</v>
      </c>
      <c r="K1836" s="7">
        <v>617</v>
      </c>
      <c r="L1836" s="8">
        <v>526</v>
      </c>
      <c r="M1836" s="3">
        <v>3</v>
      </c>
      <c r="N1836" s="3">
        <v>4</v>
      </c>
      <c r="O1836" s="2" t="s">
        <v>42</v>
      </c>
      <c r="P1836" s="9" t="s">
        <v>3666</v>
      </c>
      <c r="Q1836" s="9" t="s">
        <v>16364</v>
      </c>
      <c r="R1836" s="10">
        <v>44999</v>
      </c>
      <c r="S1836" s="16">
        <v>45483.247336513021</v>
      </c>
      <c r="T1836" s="1" t="s">
        <v>19916</v>
      </c>
      <c r="U1836" s="46">
        <v>2023</v>
      </c>
      <c r="V1836" s="46">
        <v>2024</v>
      </c>
    </row>
    <row r="1837" spans="1:22" x14ac:dyDescent="0.3">
      <c r="A1837" s="3">
        <v>1836</v>
      </c>
      <c r="B1837" s="2" t="s">
        <v>3669</v>
      </c>
      <c r="C1837" s="2" t="s">
        <v>49</v>
      </c>
      <c r="D1837" s="2" t="s">
        <v>40</v>
      </c>
      <c r="E1837" s="3">
        <v>1991</v>
      </c>
      <c r="F1837" s="4">
        <v>63503.68</v>
      </c>
      <c r="G1837" s="5">
        <v>36201</v>
      </c>
      <c r="H1837" s="2" t="s">
        <v>35</v>
      </c>
      <c r="I1837" s="2" t="s">
        <v>29</v>
      </c>
      <c r="J1837" s="6">
        <v>4.5999999999999996</v>
      </c>
      <c r="K1837" s="7">
        <v>268</v>
      </c>
      <c r="L1837" s="8">
        <v>374</v>
      </c>
      <c r="M1837" s="3">
        <v>5</v>
      </c>
      <c r="N1837" s="3">
        <v>2</v>
      </c>
      <c r="O1837" s="2" t="s">
        <v>36</v>
      </c>
      <c r="P1837" s="9" t="s">
        <v>3668</v>
      </c>
      <c r="Q1837" s="9" t="s">
        <v>16365</v>
      </c>
      <c r="R1837" s="10">
        <v>42932</v>
      </c>
      <c r="S1837" s="16">
        <v>45694.259538953513</v>
      </c>
      <c r="T1837" s="1" t="s">
        <v>19920</v>
      </c>
      <c r="U1837" s="46">
        <v>2017</v>
      </c>
      <c r="V1837" s="46">
        <v>2025</v>
      </c>
    </row>
    <row r="1838" spans="1:22" x14ac:dyDescent="0.3">
      <c r="A1838" s="3">
        <v>1837</v>
      </c>
      <c r="B1838" s="2" t="s">
        <v>3671</v>
      </c>
      <c r="C1838" s="2" t="s">
        <v>19</v>
      </c>
      <c r="D1838" s="2" t="s">
        <v>34</v>
      </c>
      <c r="E1838" s="3">
        <v>2010</v>
      </c>
      <c r="F1838" s="4">
        <v>42107.79</v>
      </c>
      <c r="G1838" s="5">
        <v>143805</v>
      </c>
      <c r="H1838" s="2" t="s">
        <v>28</v>
      </c>
      <c r="I1838" s="2" t="s">
        <v>29</v>
      </c>
      <c r="J1838" s="6">
        <v>4.5999999999999996</v>
      </c>
      <c r="K1838" s="7">
        <v>405</v>
      </c>
      <c r="L1838" s="8">
        <v>271</v>
      </c>
      <c r="M1838" s="3">
        <v>3</v>
      </c>
      <c r="N1838" s="3">
        <v>2</v>
      </c>
      <c r="O1838" s="2" t="s">
        <v>42</v>
      </c>
      <c r="P1838" s="9" t="s">
        <v>3670</v>
      </c>
      <c r="Q1838" s="9" t="s">
        <v>19704</v>
      </c>
      <c r="R1838" s="10">
        <v>44387</v>
      </c>
      <c r="S1838" s="16">
        <v>45423.083303706459</v>
      </c>
      <c r="T1838" s="1" t="s">
        <v>19920</v>
      </c>
      <c r="U1838" s="46">
        <v>2021</v>
      </c>
      <c r="V1838" s="46">
        <v>2024</v>
      </c>
    </row>
    <row r="1839" spans="1:22" x14ac:dyDescent="0.3">
      <c r="A1839" s="3">
        <v>1838</v>
      </c>
      <c r="B1839" s="2" t="s">
        <v>3673</v>
      </c>
      <c r="C1839" s="2" t="s">
        <v>39</v>
      </c>
      <c r="D1839" s="2" t="s">
        <v>20</v>
      </c>
      <c r="E1839" s="3">
        <v>2006</v>
      </c>
      <c r="F1839" s="4">
        <v>44457.19</v>
      </c>
      <c r="G1839" s="5">
        <v>93052</v>
      </c>
      <c r="H1839" s="2" t="s">
        <v>21</v>
      </c>
      <c r="I1839" s="2" t="s">
        <v>22</v>
      </c>
      <c r="J1839" s="6">
        <v>2.1</v>
      </c>
      <c r="K1839" s="7">
        <v>147</v>
      </c>
      <c r="L1839" s="8">
        <v>476</v>
      </c>
      <c r="M1839" s="3">
        <v>2</v>
      </c>
      <c r="N1839" s="3">
        <v>4</v>
      </c>
      <c r="O1839" s="2" t="s">
        <v>65</v>
      </c>
      <c r="P1839" s="9" t="s">
        <v>3672</v>
      </c>
      <c r="Q1839" s="9" t="s">
        <v>19211</v>
      </c>
      <c r="R1839" s="10">
        <v>42123</v>
      </c>
      <c r="S1839" s="16">
        <v>45388.766440333777</v>
      </c>
      <c r="T1839" s="1" t="s">
        <v>19917</v>
      </c>
      <c r="U1839" s="46">
        <v>2015</v>
      </c>
      <c r="V1839" s="46">
        <v>2024</v>
      </c>
    </row>
    <row r="1840" spans="1:22" x14ac:dyDescent="0.3">
      <c r="A1840" s="3">
        <v>1839</v>
      </c>
      <c r="B1840" s="2" t="s">
        <v>3675</v>
      </c>
      <c r="C1840" s="2" t="s">
        <v>45</v>
      </c>
      <c r="D1840" s="2" t="s">
        <v>46</v>
      </c>
      <c r="E1840" s="3">
        <v>2004</v>
      </c>
      <c r="F1840" s="4">
        <v>59078.3</v>
      </c>
      <c r="G1840" s="5">
        <v>132865</v>
      </c>
      <c r="H1840" s="2" t="s">
        <v>41</v>
      </c>
      <c r="I1840" s="2" t="s">
        <v>22</v>
      </c>
      <c r="J1840" s="6">
        <v>4.7</v>
      </c>
      <c r="K1840" s="7">
        <v>483</v>
      </c>
      <c r="L1840" s="8">
        <v>210</v>
      </c>
      <c r="M1840" s="3">
        <v>3</v>
      </c>
      <c r="N1840" s="3">
        <v>5</v>
      </c>
      <c r="O1840" s="2" t="s">
        <v>85</v>
      </c>
      <c r="P1840" s="9" t="s">
        <v>3674</v>
      </c>
      <c r="Q1840" s="9" t="s">
        <v>16366</v>
      </c>
      <c r="R1840" s="10">
        <v>45258</v>
      </c>
      <c r="S1840" s="16">
        <v>45475.507788603427</v>
      </c>
      <c r="T1840" s="1" t="s">
        <v>19924</v>
      </c>
      <c r="U1840" s="46">
        <v>2023</v>
      </c>
      <c r="V1840" s="46">
        <v>2024</v>
      </c>
    </row>
    <row r="1841" spans="1:22" x14ac:dyDescent="0.3">
      <c r="A1841" s="3">
        <v>1840</v>
      </c>
      <c r="B1841" s="2" t="s">
        <v>1434</v>
      </c>
      <c r="C1841" s="2" t="s">
        <v>63</v>
      </c>
      <c r="D1841" s="2" t="s">
        <v>34</v>
      </c>
      <c r="E1841" s="3">
        <v>2013</v>
      </c>
      <c r="F1841" s="4">
        <v>35952.39</v>
      </c>
      <c r="G1841" s="5">
        <v>126686</v>
      </c>
      <c r="H1841" s="2" t="s">
        <v>28</v>
      </c>
      <c r="I1841" s="2" t="s">
        <v>22</v>
      </c>
      <c r="J1841" s="6">
        <v>5</v>
      </c>
      <c r="K1841" s="7">
        <v>525</v>
      </c>
      <c r="L1841" s="8">
        <v>380</v>
      </c>
      <c r="M1841" s="3">
        <v>2</v>
      </c>
      <c r="N1841" s="3">
        <v>7</v>
      </c>
      <c r="O1841" s="2" t="s">
        <v>85</v>
      </c>
      <c r="P1841" s="9" t="s">
        <v>3676</v>
      </c>
      <c r="Q1841" s="9" t="s">
        <v>16367</v>
      </c>
      <c r="R1841" s="10">
        <v>43596</v>
      </c>
      <c r="S1841" s="16">
        <v>45532.021091263967</v>
      </c>
      <c r="T1841" s="1" t="s">
        <v>19918</v>
      </c>
      <c r="U1841" s="46">
        <v>2019</v>
      </c>
      <c r="V1841" s="46">
        <v>2024</v>
      </c>
    </row>
    <row r="1842" spans="1:22" x14ac:dyDescent="0.3">
      <c r="A1842" s="3">
        <v>1841</v>
      </c>
      <c r="B1842" s="2" t="s">
        <v>1238</v>
      </c>
      <c r="C1842" s="2" t="s">
        <v>39</v>
      </c>
      <c r="D1842" s="2" t="s">
        <v>20</v>
      </c>
      <c r="E1842" s="3">
        <v>2012</v>
      </c>
      <c r="F1842" s="4">
        <v>23626.19</v>
      </c>
      <c r="G1842" s="5">
        <v>43587</v>
      </c>
      <c r="H1842" s="2" t="s">
        <v>41</v>
      </c>
      <c r="I1842" s="2" t="s">
        <v>29</v>
      </c>
      <c r="J1842" s="6">
        <v>1.8</v>
      </c>
      <c r="K1842" s="7">
        <v>567</v>
      </c>
      <c r="L1842" s="8">
        <v>573</v>
      </c>
      <c r="M1842" s="3">
        <v>4</v>
      </c>
      <c r="N1842" s="3">
        <v>2</v>
      </c>
      <c r="O1842" s="2" t="s">
        <v>42</v>
      </c>
      <c r="P1842" s="9" t="s">
        <v>3677</v>
      </c>
      <c r="Q1842" s="9" t="s">
        <v>16368</v>
      </c>
      <c r="R1842" s="10">
        <v>43807</v>
      </c>
      <c r="S1842" s="16">
        <v>45513.913469739673</v>
      </c>
      <c r="T1842" s="1" t="s">
        <v>19925</v>
      </c>
      <c r="U1842" s="46">
        <v>2019</v>
      </c>
      <c r="V1842" s="46">
        <v>2024</v>
      </c>
    </row>
    <row r="1843" spans="1:22" x14ac:dyDescent="0.3">
      <c r="A1843" s="3">
        <v>1842</v>
      </c>
      <c r="B1843" s="2" t="s">
        <v>3679</v>
      </c>
      <c r="C1843" s="2" t="s">
        <v>74</v>
      </c>
      <c r="D1843" s="2" t="s">
        <v>64</v>
      </c>
      <c r="E1843" s="3">
        <v>2007</v>
      </c>
      <c r="F1843" s="4">
        <v>41220.61</v>
      </c>
      <c r="G1843" s="5">
        <v>7258</v>
      </c>
      <c r="H1843" s="2" t="s">
        <v>41</v>
      </c>
      <c r="I1843" s="2" t="s">
        <v>22</v>
      </c>
      <c r="J1843" s="6">
        <v>5.6</v>
      </c>
      <c r="K1843" s="7">
        <v>346</v>
      </c>
      <c r="L1843" s="8">
        <v>701</v>
      </c>
      <c r="M1843" s="3">
        <v>3</v>
      </c>
      <c r="N1843" s="3">
        <v>2</v>
      </c>
      <c r="O1843" s="2" t="s">
        <v>30</v>
      </c>
      <c r="P1843" s="9" t="s">
        <v>3678</v>
      </c>
      <c r="Q1843" s="9" t="s">
        <v>16369</v>
      </c>
      <c r="R1843" s="10">
        <v>44729</v>
      </c>
      <c r="S1843" s="16">
        <v>45191.773041654051</v>
      </c>
      <c r="T1843" s="1" t="s">
        <v>19919</v>
      </c>
      <c r="U1843" s="46">
        <v>2022</v>
      </c>
      <c r="V1843" s="46">
        <v>2023</v>
      </c>
    </row>
    <row r="1844" spans="1:22" x14ac:dyDescent="0.3">
      <c r="A1844" s="3">
        <v>1843</v>
      </c>
      <c r="B1844" s="2" t="s">
        <v>3681</v>
      </c>
      <c r="C1844" s="2" t="s">
        <v>107</v>
      </c>
      <c r="D1844" s="2" t="s">
        <v>34</v>
      </c>
      <c r="E1844" s="3">
        <v>1990</v>
      </c>
      <c r="F1844" s="4">
        <v>36826.879999999997</v>
      </c>
      <c r="G1844" s="5">
        <v>14830</v>
      </c>
      <c r="H1844" s="2" t="s">
        <v>41</v>
      </c>
      <c r="I1844" s="2" t="s">
        <v>29</v>
      </c>
      <c r="J1844" s="6">
        <v>2.8</v>
      </c>
      <c r="K1844" s="7">
        <v>610</v>
      </c>
      <c r="L1844" s="8">
        <v>687</v>
      </c>
      <c r="M1844" s="3">
        <v>2</v>
      </c>
      <c r="N1844" s="3">
        <v>5</v>
      </c>
      <c r="O1844" s="2" t="s">
        <v>30</v>
      </c>
      <c r="P1844" s="9" t="s">
        <v>3680</v>
      </c>
      <c r="Q1844" s="9" t="s">
        <v>18957</v>
      </c>
      <c r="R1844" s="10">
        <v>42147</v>
      </c>
      <c r="S1844" s="16">
        <v>45390.810849215559</v>
      </c>
      <c r="T1844" s="1" t="s">
        <v>19918</v>
      </c>
      <c r="U1844" s="46">
        <v>2015</v>
      </c>
      <c r="V1844" s="46">
        <v>2024</v>
      </c>
    </row>
    <row r="1845" spans="1:22" x14ac:dyDescent="0.3">
      <c r="A1845" s="3">
        <v>1844</v>
      </c>
      <c r="B1845" s="2" t="s">
        <v>11672</v>
      </c>
      <c r="C1845" s="2" t="s">
        <v>49</v>
      </c>
      <c r="D1845" s="2" t="s">
        <v>50</v>
      </c>
      <c r="E1845" s="3">
        <v>2011</v>
      </c>
      <c r="F1845" s="4">
        <v>71856.41</v>
      </c>
      <c r="G1845" s="5">
        <v>264516</v>
      </c>
      <c r="H1845" s="2" t="s">
        <v>35</v>
      </c>
      <c r="I1845" s="2" t="s">
        <v>29</v>
      </c>
      <c r="J1845" s="6">
        <v>1.3</v>
      </c>
      <c r="K1845" s="7">
        <v>412</v>
      </c>
      <c r="L1845" s="8">
        <v>282</v>
      </c>
      <c r="M1845" s="3">
        <v>2</v>
      </c>
      <c r="N1845" s="3">
        <v>5</v>
      </c>
      <c r="O1845" s="2" t="s">
        <v>42</v>
      </c>
      <c r="P1845" s="9" t="s">
        <v>3682</v>
      </c>
      <c r="Q1845" s="9" t="s">
        <v>16370</v>
      </c>
      <c r="R1845" s="10">
        <v>42944</v>
      </c>
      <c r="S1845" s="16">
        <v>45712.659218889487</v>
      </c>
      <c r="T1845" s="1" t="s">
        <v>19920</v>
      </c>
      <c r="U1845" s="46">
        <v>2017</v>
      </c>
      <c r="V1845" s="46">
        <v>2025</v>
      </c>
    </row>
    <row r="1846" spans="1:22" x14ac:dyDescent="0.3">
      <c r="A1846" s="3">
        <v>1845</v>
      </c>
      <c r="B1846" s="2" t="s">
        <v>3684</v>
      </c>
      <c r="C1846" s="2" t="s">
        <v>39</v>
      </c>
      <c r="D1846" s="2" t="s">
        <v>64</v>
      </c>
      <c r="E1846" s="3">
        <v>1993</v>
      </c>
      <c r="F1846" s="4">
        <v>16929.53</v>
      </c>
      <c r="G1846" s="5">
        <v>230022</v>
      </c>
      <c r="H1846" s="2" t="s">
        <v>35</v>
      </c>
      <c r="I1846" s="2" t="s">
        <v>22</v>
      </c>
      <c r="J1846" s="6">
        <v>2.4</v>
      </c>
      <c r="K1846" s="7">
        <v>228</v>
      </c>
      <c r="L1846" s="8">
        <v>569</v>
      </c>
      <c r="M1846" s="3">
        <v>2</v>
      </c>
      <c r="N1846" s="3">
        <v>2</v>
      </c>
      <c r="O1846" s="2" t="s">
        <v>42</v>
      </c>
      <c r="P1846" s="9" t="s">
        <v>3683</v>
      </c>
      <c r="Q1846" s="9" t="s">
        <v>16371</v>
      </c>
      <c r="R1846" s="10">
        <v>43421</v>
      </c>
      <c r="S1846" s="16">
        <v>45450.974882022121</v>
      </c>
      <c r="T1846" s="1" t="s">
        <v>19924</v>
      </c>
      <c r="U1846" s="46">
        <v>2018</v>
      </c>
      <c r="V1846" s="46">
        <v>2024</v>
      </c>
    </row>
    <row r="1847" spans="1:22" x14ac:dyDescent="0.3">
      <c r="A1847" s="3">
        <v>1846</v>
      </c>
      <c r="B1847" s="2" t="s">
        <v>3686</v>
      </c>
      <c r="C1847" s="2" t="s">
        <v>19</v>
      </c>
      <c r="D1847" s="2" t="s">
        <v>92</v>
      </c>
      <c r="E1847" s="3">
        <v>1998</v>
      </c>
      <c r="F1847" s="4">
        <v>22766.23</v>
      </c>
      <c r="G1847" s="5">
        <v>178845</v>
      </c>
      <c r="H1847" s="2" t="s">
        <v>28</v>
      </c>
      <c r="I1847" s="2" t="s">
        <v>22</v>
      </c>
      <c r="J1847" s="6">
        <v>5.8</v>
      </c>
      <c r="K1847" s="7">
        <v>532</v>
      </c>
      <c r="L1847" s="8">
        <v>606</v>
      </c>
      <c r="M1847" s="3">
        <v>3</v>
      </c>
      <c r="N1847" s="3">
        <v>5</v>
      </c>
      <c r="O1847" s="2" t="s">
        <v>36</v>
      </c>
      <c r="P1847" s="9" t="s">
        <v>3685</v>
      </c>
      <c r="Q1847" s="9" t="s">
        <v>16372</v>
      </c>
      <c r="R1847" s="10">
        <v>42909</v>
      </c>
      <c r="S1847" s="16">
        <v>45479.158518749471</v>
      </c>
      <c r="T1847" s="1" t="s">
        <v>19919</v>
      </c>
      <c r="U1847" s="46">
        <v>2017</v>
      </c>
      <c r="V1847" s="46">
        <v>2024</v>
      </c>
    </row>
    <row r="1848" spans="1:22" x14ac:dyDescent="0.3">
      <c r="A1848" s="3">
        <v>1847</v>
      </c>
      <c r="B1848" s="2" t="s">
        <v>3688</v>
      </c>
      <c r="C1848" s="2" t="s">
        <v>33</v>
      </c>
      <c r="D1848" s="2" t="s">
        <v>20</v>
      </c>
      <c r="E1848" s="3">
        <v>1990</v>
      </c>
      <c r="F1848" s="4">
        <v>6453.86</v>
      </c>
      <c r="G1848" s="5">
        <v>58289</v>
      </c>
      <c r="H1848" s="2" t="s">
        <v>21</v>
      </c>
      <c r="I1848" s="2" t="s">
        <v>29</v>
      </c>
      <c r="J1848" s="6">
        <v>3.3</v>
      </c>
      <c r="K1848" s="7">
        <v>643</v>
      </c>
      <c r="L1848" s="8">
        <v>441</v>
      </c>
      <c r="M1848" s="3">
        <v>4</v>
      </c>
      <c r="N1848" s="3">
        <v>7</v>
      </c>
      <c r="O1848" s="2" t="s">
        <v>85</v>
      </c>
      <c r="P1848" s="9" t="s">
        <v>3687</v>
      </c>
      <c r="Q1848" s="9" t="s">
        <v>19705</v>
      </c>
      <c r="R1848" s="10">
        <v>43194</v>
      </c>
      <c r="S1848" s="16">
        <v>45710.468780801872</v>
      </c>
      <c r="T1848" s="1" t="s">
        <v>19917</v>
      </c>
      <c r="U1848" s="46">
        <v>2018</v>
      </c>
      <c r="V1848" s="46">
        <v>2025</v>
      </c>
    </row>
    <row r="1849" spans="1:22" x14ac:dyDescent="0.3">
      <c r="A1849" s="3">
        <v>1848</v>
      </c>
      <c r="B1849" s="2" t="s">
        <v>3690</v>
      </c>
      <c r="C1849" s="2" t="s">
        <v>63</v>
      </c>
      <c r="D1849" s="2" t="s">
        <v>34</v>
      </c>
      <c r="E1849" s="3">
        <v>2010</v>
      </c>
      <c r="F1849" s="4">
        <v>22607.17</v>
      </c>
      <c r="G1849" s="5">
        <v>240136</v>
      </c>
      <c r="H1849" s="2" t="s">
        <v>35</v>
      </c>
      <c r="I1849" s="2" t="s">
        <v>29</v>
      </c>
      <c r="J1849" s="6">
        <v>4.3</v>
      </c>
      <c r="K1849" s="7">
        <v>285</v>
      </c>
      <c r="L1849" s="8">
        <v>378</v>
      </c>
      <c r="M1849" s="3">
        <v>4</v>
      </c>
      <c r="N1849" s="3">
        <v>4</v>
      </c>
      <c r="O1849" s="2" t="s">
        <v>65</v>
      </c>
      <c r="P1849" s="9" t="s">
        <v>3689</v>
      </c>
      <c r="Q1849" s="9" t="s">
        <v>16373</v>
      </c>
      <c r="R1849" s="10">
        <v>41998</v>
      </c>
      <c r="S1849" s="16">
        <v>45761.286944434607</v>
      </c>
      <c r="T1849" s="1" t="s">
        <v>19925</v>
      </c>
      <c r="U1849" s="46">
        <v>2014</v>
      </c>
      <c r="V1849" s="46">
        <v>2025</v>
      </c>
    </row>
    <row r="1850" spans="1:22" x14ac:dyDescent="0.3">
      <c r="A1850" s="3">
        <v>1849</v>
      </c>
      <c r="B1850" s="2" t="s">
        <v>3692</v>
      </c>
      <c r="C1850" s="2" t="s">
        <v>26</v>
      </c>
      <c r="D1850" s="2" t="s">
        <v>40</v>
      </c>
      <c r="E1850" s="3">
        <v>2010</v>
      </c>
      <c r="F1850" s="4">
        <v>5302.58</v>
      </c>
      <c r="G1850" s="5">
        <v>212868</v>
      </c>
      <c r="H1850" s="2" t="s">
        <v>41</v>
      </c>
      <c r="I1850" s="2" t="s">
        <v>22</v>
      </c>
      <c r="J1850" s="6">
        <v>2.7</v>
      </c>
      <c r="K1850" s="7">
        <v>563</v>
      </c>
      <c r="L1850" s="8">
        <v>530</v>
      </c>
      <c r="M1850" s="3">
        <v>2</v>
      </c>
      <c r="N1850" s="3">
        <v>2</v>
      </c>
      <c r="O1850" s="2" t="s">
        <v>23</v>
      </c>
      <c r="P1850" s="9" t="s">
        <v>3691</v>
      </c>
      <c r="Q1850" s="9" t="s">
        <v>16374</v>
      </c>
      <c r="R1850" s="10">
        <v>45013</v>
      </c>
      <c r="S1850" s="16">
        <v>45828.898466739061</v>
      </c>
      <c r="T1850" s="1" t="s">
        <v>19916</v>
      </c>
      <c r="U1850" s="46">
        <v>2023</v>
      </c>
      <c r="V1850" s="46">
        <v>2025</v>
      </c>
    </row>
    <row r="1851" spans="1:22" x14ac:dyDescent="0.3">
      <c r="A1851" s="3">
        <v>1850</v>
      </c>
      <c r="B1851" s="2" t="s">
        <v>3694</v>
      </c>
      <c r="C1851" s="2" t="s">
        <v>74</v>
      </c>
      <c r="D1851" s="2" t="s">
        <v>40</v>
      </c>
      <c r="E1851" s="3">
        <v>2011</v>
      </c>
      <c r="F1851" s="4">
        <v>59965.43</v>
      </c>
      <c r="G1851" s="5">
        <v>14134</v>
      </c>
      <c r="H1851" s="2" t="s">
        <v>28</v>
      </c>
      <c r="I1851" s="2" t="s">
        <v>22</v>
      </c>
      <c r="J1851" s="6">
        <v>5.0999999999999996</v>
      </c>
      <c r="K1851" s="7">
        <v>486</v>
      </c>
      <c r="L1851" s="8">
        <v>522</v>
      </c>
      <c r="M1851" s="3">
        <v>4</v>
      </c>
      <c r="N1851" s="3">
        <v>2</v>
      </c>
      <c r="O1851" s="2" t="s">
        <v>65</v>
      </c>
      <c r="P1851" s="9" t="s">
        <v>3693</v>
      </c>
      <c r="Q1851" s="9" t="s">
        <v>19706</v>
      </c>
      <c r="R1851" s="10">
        <v>43413</v>
      </c>
      <c r="S1851" s="16">
        <v>45672.355158077327</v>
      </c>
      <c r="T1851" s="1" t="s">
        <v>19924</v>
      </c>
      <c r="U1851" s="46">
        <v>2018</v>
      </c>
      <c r="V1851" s="46">
        <v>2025</v>
      </c>
    </row>
    <row r="1852" spans="1:22" x14ac:dyDescent="0.3">
      <c r="A1852" s="3">
        <v>1851</v>
      </c>
      <c r="B1852" s="2" t="s">
        <v>3696</v>
      </c>
      <c r="C1852" s="2" t="s">
        <v>118</v>
      </c>
      <c r="D1852" s="2" t="s">
        <v>92</v>
      </c>
      <c r="E1852" s="3">
        <v>2009</v>
      </c>
      <c r="F1852" s="4">
        <v>45098.64</v>
      </c>
      <c r="G1852" s="5">
        <v>45827</v>
      </c>
      <c r="H1852" s="2" t="s">
        <v>21</v>
      </c>
      <c r="I1852" s="2" t="s">
        <v>29</v>
      </c>
      <c r="J1852" s="6">
        <v>1.1000000000000001</v>
      </c>
      <c r="K1852" s="7">
        <v>686</v>
      </c>
      <c r="L1852" s="8">
        <v>138</v>
      </c>
      <c r="M1852" s="3">
        <v>4</v>
      </c>
      <c r="N1852" s="3">
        <v>5</v>
      </c>
      <c r="O1852" s="2" t="s">
        <v>85</v>
      </c>
      <c r="P1852" s="9" t="s">
        <v>3695</v>
      </c>
      <c r="Q1852" s="9" t="s">
        <v>16375</v>
      </c>
      <c r="R1852" s="10">
        <v>44474</v>
      </c>
      <c r="S1852" s="16">
        <v>45711.783043654446</v>
      </c>
      <c r="T1852" s="1" t="s">
        <v>19923</v>
      </c>
      <c r="U1852" s="46">
        <v>2021</v>
      </c>
      <c r="V1852" s="46">
        <v>2025</v>
      </c>
    </row>
    <row r="1853" spans="1:22" x14ac:dyDescent="0.3">
      <c r="A1853" s="3">
        <v>1852</v>
      </c>
      <c r="B1853" s="2" t="s">
        <v>3698</v>
      </c>
      <c r="C1853" s="2" t="s">
        <v>63</v>
      </c>
      <c r="D1853" s="2" t="s">
        <v>46</v>
      </c>
      <c r="E1853" s="3">
        <v>2008</v>
      </c>
      <c r="F1853" s="4">
        <v>22898.79</v>
      </c>
      <c r="G1853" s="5">
        <v>189659</v>
      </c>
      <c r="H1853" s="2" t="s">
        <v>21</v>
      </c>
      <c r="I1853" s="2" t="s">
        <v>29</v>
      </c>
      <c r="J1853" s="6">
        <v>5.0999999999999996</v>
      </c>
      <c r="K1853" s="7">
        <v>194</v>
      </c>
      <c r="L1853" s="8">
        <v>712</v>
      </c>
      <c r="M1853" s="3">
        <v>5</v>
      </c>
      <c r="N1853" s="3">
        <v>2</v>
      </c>
      <c r="O1853" s="2" t="s">
        <v>51</v>
      </c>
      <c r="P1853" s="9" t="s">
        <v>3697</v>
      </c>
      <c r="Q1853" s="9" t="s">
        <v>16376</v>
      </c>
      <c r="R1853" s="10">
        <v>42321</v>
      </c>
      <c r="S1853" s="16">
        <v>45827.584203886487</v>
      </c>
      <c r="T1853" s="1" t="s">
        <v>19924</v>
      </c>
      <c r="U1853" s="46">
        <v>2015</v>
      </c>
      <c r="V1853" s="46">
        <v>2025</v>
      </c>
    </row>
    <row r="1854" spans="1:22" x14ac:dyDescent="0.3">
      <c r="A1854" s="3">
        <v>1853</v>
      </c>
      <c r="B1854" s="2" t="s">
        <v>3700</v>
      </c>
      <c r="C1854" s="2" t="s">
        <v>26</v>
      </c>
      <c r="D1854" s="2" t="s">
        <v>92</v>
      </c>
      <c r="E1854" s="3">
        <v>2018</v>
      </c>
      <c r="F1854" s="4">
        <v>45944.97</v>
      </c>
      <c r="G1854" s="5">
        <v>92013</v>
      </c>
      <c r="H1854" s="2" t="s">
        <v>21</v>
      </c>
      <c r="I1854" s="2" t="s">
        <v>29</v>
      </c>
      <c r="J1854" s="6">
        <v>2.5</v>
      </c>
      <c r="K1854" s="7">
        <v>150</v>
      </c>
      <c r="L1854" s="8">
        <v>337</v>
      </c>
      <c r="M1854" s="3">
        <v>4</v>
      </c>
      <c r="N1854" s="3">
        <v>2</v>
      </c>
      <c r="O1854" s="2" t="s">
        <v>36</v>
      </c>
      <c r="P1854" s="9" t="s">
        <v>3699</v>
      </c>
      <c r="Q1854" s="9" t="s">
        <v>16377</v>
      </c>
      <c r="R1854" s="10">
        <v>42719</v>
      </c>
      <c r="S1854" s="16">
        <v>45651.326952436197</v>
      </c>
      <c r="T1854" s="1" t="s">
        <v>19925</v>
      </c>
      <c r="U1854" s="46">
        <v>2016</v>
      </c>
      <c r="V1854" s="46">
        <v>2024</v>
      </c>
    </row>
    <row r="1855" spans="1:22" x14ac:dyDescent="0.3">
      <c r="A1855" s="3">
        <v>1854</v>
      </c>
      <c r="B1855" s="2" t="s">
        <v>3702</v>
      </c>
      <c r="C1855" s="2" t="s">
        <v>107</v>
      </c>
      <c r="D1855" s="2" t="s">
        <v>50</v>
      </c>
      <c r="E1855" s="3">
        <v>2003</v>
      </c>
      <c r="F1855" s="4">
        <v>26350.93</v>
      </c>
      <c r="G1855" s="5">
        <v>192755</v>
      </c>
      <c r="H1855" s="2" t="s">
        <v>35</v>
      </c>
      <c r="I1855" s="2" t="s">
        <v>29</v>
      </c>
      <c r="J1855" s="6">
        <v>5.8</v>
      </c>
      <c r="K1855" s="7">
        <v>289</v>
      </c>
      <c r="L1855" s="8">
        <v>615</v>
      </c>
      <c r="M1855" s="3">
        <v>5</v>
      </c>
      <c r="N1855" s="3">
        <v>2</v>
      </c>
      <c r="O1855" s="2" t="s">
        <v>30</v>
      </c>
      <c r="P1855" s="9" t="s">
        <v>3701</v>
      </c>
      <c r="Q1855" s="9" t="s">
        <v>16378</v>
      </c>
      <c r="R1855" s="10">
        <v>45228</v>
      </c>
      <c r="S1855" s="16">
        <v>45731.93507406053</v>
      </c>
      <c r="T1855" s="1" t="s">
        <v>19923</v>
      </c>
      <c r="U1855" s="46">
        <v>2023</v>
      </c>
      <c r="V1855" s="46">
        <v>2025</v>
      </c>
    </row>
    <row r="1856" spans="1:22" x14ac:dyDescent="0.3">
      <c r="A1856" s="3">
        <v>1855</v>
      </c>
      <c r="B1856" s="2" t="s">
        <v>3704</v>
      </c>
      <c r="C1856" s="2" t="s">
        <v>26</v>
      </c>
      <c r="D1856" s="2" t="s">
        <v>50</v>
      </c>
      <c r="E1856" s="3">
        <v>2010</v>
      </c>
      <c r="F1856" s="4">
        <v>56299.23</v>
      </c>
      <c r="G1856" s="5">
        <v>5971</v>
      </c>
      <c r="H1856" s="2" t="s">
        <v>35</v>
      </c>
      <c r="I1856" s="2" t="s">
        <v>22</v>
      </c>
      <c r="J1856" s="6">
        <v>1.7</v>
      </c>
      <c r="K1856" s="7">
        <v>304</v>
      </c>
      <c r="L1856" s="8">
        <v>292</v>
      </c>
      <c r="M1856" s="3">
        <v>5</v>
      </c>
      <c r="N1856" s="3">
        <v>2</v>
      </c>
      <c r="O1856" s="2" t="s">
        <v>23</v>
      </c>
      <c r="P1856" s="9" t="s">
        <v>3703</v>
      </c>
      <c r="Q1856" s="9" t="s">
        <v>16379</v>
      </c>
      <c r="R1856" s="10">
        <v>44520</v>
      </c>
      <c r="S1856" s="16">
        <v>45642.419170879897</v>
      </c>
      <c r="T1856" s="1" t="s">
        <v>19924</v>
      </c>
      <c r="U1856" s="46">
        <v>2021</v>
      </c>
      <c r="V1856" s="46">
        <v>2024</v>
      </c>
    </row>
    <row r="1857" spans="1:22" x14ac:dyDescent="0.3">
      <c r="A1857" s="3">
        <v>1856</v>
      </c>
      <c r="B1857" s="2" t="s">
        <v>3706</v>
      </c>
      <c r="C1857" s="2" t="s">
        <v>45</v>
      </c>
      <c r="D1857" s="2" t="s">
        <v>20</v>
      </c>
      <c r="E1857" s="3">
        <v>2005</v>
      </c>
      <c r="F1857" s="4">
        <v>33812.660000000003</v>
      </c>
      <c r="G1857" s="5">
        <v>260960</v>
      </c>
      <c r="H1857" s="2" t="s">
        <v>41</v>
      </c>
      <c r="I1857" s="2" t="s">
        <v>29</v>
      </c>
      <c r="J1857" s="6">
        <v>4.9000000000000004</v>
      </c>
      <c r="K1857" s="7">
        <v>130</v>
      </c>
      <c r="L1857" s="8">
        <v>575</v>
      </c>
      <c r="M1857" s="3">
        <v>5</v>
      </c>
      <c r="N1857" s="3">
        <v>7</v>
      </c>
      <c r="O1857" s="2" t="s">
        <v>80</v>
      </c>
      <c r="P1857" s="9" t="s">
        <v>3705</v>
      </c>
      <c r="Q1857" s="9" t="s">
        <v>16380</v>
      </c>
      <c r="R1857" s="10">
        <v>45279</v>
      </c>
      <c r="S1857" s="16">
        <v>45681.554998045322</v>
      </c>
      <c r="T1857" s="1" t="s">
        <v>19925</v>
      </c>
      <c r="U1857" s="46">
        <v>2023</v>
      </c>
      <c r="V1857" s="46">
        <v>2025</v>
      </c>
    </row>
    <row r="1858" spans="1:22" x14ac:dyDescent="0.3">
      <c r="A1858" s="3">
        <v>1857</v>
      </c>
      <c r="B1858" s="2" t="s">
        <v>3708</v>
      </c>
      <c r="C1858" s="2" t="s">
        <v>26</v>
      </c>
      <c r="D1858" s="2" t="s">
        <v>50</v>
      </c>
      <c r="E1858" s="3">
        <v>2018</v>
      </c>
      <c r="F1858" s="4">
        <v>32446.54</v>
      </c>
      <c r="G1858" s="5">
        <v>121148</v>
      </c>
      <c r="H1858" s="2" t="s">
        <v>28</v>
      </c>
      <c r="I1858" s="2" t="s">
        <v>29</v>
      </c>
      <c r="J1858" s="6">
        <v>5.7</v>
      </c>
      <c r="K1858" s="7">
        <v>354</v>
      </c>
      <c r="L1858" s="8">
        <v>213</v>
      </c>
      <c r="M1858" s="3">
        <v>2</v>
      </c>
      <c r="N1858" s="3">
        <v>4</v>
      </c>
      <c r="O1858" s="2" t="s">
        <v>65</v>
      </c>
      <c r="P1858" s="9" t="s">
        <v>3707</v>
      </c>
      <c r="Q1858" s="9" t="s">
        <v>16381</v>
      </c>
      <c r="R1858" s="10">
        <v>43743</v>
      </c>
      <c r="S1858" s="16">
        <v>45194.547596565033</v>
      </c>
      <c r="T1858" s="1" t="s">
        <v>19923</v>
      </c>
      <c r="U1858" s="46">
        <v>2019</v>
      </c>
      <c r="V1858" s="46">
        <v>2023</v>
      </c>
    </row>
    <row r="1859" spans="1:22" x14ac:dyDescent="0.3">
      <c r="A1859" s="3">
        <v>1858</v>
      </c>
      <c r="B1859" s="2" t="s">
        <v>3710</v>
      </c>
      <c r="C1859" s="2" t="s">
        <v>19</v>
      </c>
      <c r="D1859" s="2" t="s">
        <v>27</v>
      </c>
      <c r="E1859" s="3">
        <v>2010</v>
      </c>
      <c r="F1859" s="4">
        <v>20909.349999999999</v>
      </c>
      <c r="G1859" s="5">
        <v>149355</v>
      </c>
      <c r="H1859" s="2" t="s">
        <v>41</v>
      </c>
      <c r="I1859" s="2" t="s">
        <v>22</v>
      </c>
      <c r="J1859" s="6">
        <v>3.2</v>
      </c>
      <c r="K1859" s="7">
        <v>407</v>
      </c>
      <c r="L1859" s="8">
        <v>485</v>
      </c>
      <c r="M1859" s="3">
        <v>4</v>
      </c>
      <c r="N1859" s="3">
        <v>5</v>
      </c>
      <c r="O1859" s="2" t="s">
        <v>42</v>
      </c>
      <c r="P1859" s="9" t="s">
        <v>3709</v>
      </c>
      <c r="Q1859" s="9" t="s">
        <v>18958</v>
      </c>
      <c r="R1859" s="10">
        <v>42021</v>
      </c>
      <c r="S1859" s="16">
        <v>45786.549997045127</v>
      </c>
      <c r="T1859" s="1" t="s">
        <v>19926</v>
      </c>
      <c r="U1859" s="46">
        <v>2015</v>
      </c>
      <c r="V1859" s="46">
        <v>2025</v>
      </c>
    </row>
    <row r="1860" spans="1:22" x14ac:dyDescent="0.3">
      <c r="A1860" s="3">
        <v>1859</v>
      </c>
      <c r="B1860" s="2" t="s">
        <v>3712</v>
      </c>
      <c r="C1860" s="2" t="s">
        <v>39</v>
      </c>
      <c r="D1860" s="2" t="s">
        <v>20</v>
      </c>
      <c r="E1860" s="3">
        <v>2000</v>
      </c>
      <c r="F1860" s="4">
        <v>74762.460000000006</v>
      </c>
      <c r="G1860" s="5">
        <v>141652</v>
      </c>
      <c r="H1860" s="2" t="s">
        <v>35</v>
      </c>
      <c r="I1860" s="2" t="s">
        <v>22</v>
      </c>
      <c r="J1860" s="6">
        <v>4.2</v>
      </c>
      <c r="K1860" s="7">
        <v>661</v>
      </c>
      <c r="L1860" s="8">
        <v>614</v>
      </c>
      <c r="M1860" s="3">
        <v>4</v>
      </c>
      <c r="N1860" s="3">
        <v>5</v>
      </c>
      <c r="O1860" s="2" t="s">
        <v>30</v>
      </c>
      <c r="P1860" s="9" t="s">
        <v>3711</v>
      </c>
      <c r="Q1860" s="9" t="s">
        <v>19463</v>
      </c>
      <c r="R1860" s="10">
        <v>42957</v>
      </c>
      <c r="S1860" s="16">
        <v>45470.688824810677</v>
      </c>
      <c r="T1860" s="1" t="s">
        <v>19921</v>
      </c>
      <c r="U1860" s="46">
        <v>2017</v>
      </c>
      <c r="V1860" s="46">
        <v>2024</v>
      </c>
    </row>
    <row r="1861" spans="1:22" x14ac:dyDescent="0.3">
      <c r="A1861" s="3">
        <v>1860</v>
      </c>
      <c r="B1861" s="2" t="s">
        <v>3714</v>
      </c>
      <c r="C1861" s="2" t="s">
        <v>63</v>
      </c>
      <c r="D1861" s="2" t="s">
        <v>92</v>
      </c>
      <c r="E1861" s="3">
        <v>1993</v>
      </c>
      <c r="F1861" s="4">
        <v>18463.28</v>
      </c>
      <c r="G1861" s="5">
        <v>234971</v>
      </c>
      <c r="H1861" s="2" t="s">
        <v>28</v>
      </c>
      <c r="I1861" s="2" t="s">
        <v>22</v>
      </c>
      <c r="J1861" s="6">
        <v>2.7</v>
      </c>
      <c r="K1861" s="7">
        <v>307</v>
      </c>
      <c r="L1861" s="8">
        <v>306</v>
      </c>
      <c r="M1861" s="3">
        <v>3</v>
      </c>
      <c r="N1861" s="3">
        <v>7</v>
      </c>
      <c r="O1861" s="2" t="s">
        <v>51</v>
      </c>
      <c r="P1861" s="9" t="s">
        <v>3713</v>
      </c>
      <c r="Q1861" s="9" t="s">
        <v>16382</v>
      </c>
      <c r="R1861" s="10">
        <v>43805</v>
      </c>
      <c r="S1861" s="16">
        <v>45331.230933232357</v>
      </c>
      <c r="T1861" s="1" t="s">
        <v>19925</v>
      </c>
      <c r="U1861" s="46">
        <v>2019</v>
      </c>
      <c r="V1861" s="46">
        <v>2024</v>
      </c>
    </row>
    <row r="1862" spans="1:22" x14ac:dyDescent="0.3">
      <c r="A1862" s="3">
        <v>1861</v>
      </c>
      <c r="B1862" s="2" t="s">
        <v>3716</v>
      </c>
      <c r="C1862" s="2" t="s">
        <v>63</v>
      </c>
      <c r="D1862" s="2" t="s">
        <v>20</v>
      </c>
      <c r="E1862" s="3">
        <v>2003</v>
      </c>
      <c r="F1862" s="4">
        <v>14250.19</v>
      </c>
      <c r="G1862" s="5">
        <v>102189</v>
      </c>
      <c r="H1862" s="2" t="s">
        <v>35</v>
      </c>
      <c r="I1862" s="2" t="s">
        <v>22</v>
      </c>
      <c r="J1862" s="6">
        <v>3.4</v>
      </c>
      <c r="K1862" s="7">
        <v>158</v>
      </c>
      <c r="L1862" s="8">
        <v>215</v>
      </c>
      <c r="M1862" s="3">
        <v>2</v>
      </c>
      <c r="N1862" s="3">
        <v>5</v>
      </c>
      <c r="O1862" s="2" t="s">
        <v>36</v>
      </c>
      <c r="P1862" s="9" t="s">
        <v>3715</v>
      </c>
      <c r="Q1862" s="9" t="s">
        <v>16383</v>
      </c>
      <c r="R1862" s="10">
        <v>44977</v>
      </c>
      <c r="S1862" s="16">
        <v>45422.645216088938</v>
      </c>
      <c r="T1862" s="1" t="s">
        <v>19915</v>
      </c>
      <c r="U1862" s="46">
        <v>2023</v>
      </c>
      <c r="V1862" s="46">
        <v>2024</v>
      </c>
    </row>
    <row r="1863" spans="1:22" x14ac:dyDescent="0.3">
      <c r="A1863" s="3">
        <v>1862</v>
      </c>
      <c r="B1863" s="2" t="s">
        <v>3718</v>
      </c>
      <c r="C1863" s="2" t="s">
        <v>49</v>
      </c>
      <c r="D1863" s="2" t="s">
        <v>64</v>
      </c>
      <c r="E1863" s="3">
        <v>1999</v>
      </c>
      <c r="F1863" s="4">
        <v>58788.52</v>
      </c>
      <c r="G1863" s="5">
        <v>274236</v>
      </c>
      <c r="H1863" s="2" t="s">
        <v>21</v>
      </c>
      <c r="I1863" s="2" t="s">
        <v>22</v>
      </c>
      <c r="J1863" s="6">
        <v>4.3</v>
      </c>
      <c r="K1863" s="7">
        <v>387</v>
      </c>
      <c r="L1863" s="8">
        <v>128</v>
      </c>
      <c r="M1863" s="3">
        <v>3</v>
      </c>
      <c r="N1863" s="3">
        <v>5</v>
      </c>
      <c r="O1863" s="2" t="s">
        <v>85</v>
      </c>
      <c r="P1863" s="9" t="s">
        <v>3717</v>
      </c>
      <c r="Q1863" s="9" t="s">
        <v>16384</v>
      </c>
      <c r="R1863" s="10">
        <v>42559</v>
      </c>
      <c r="S1863" s="16">
        <v>45548.084303906493</v>
      </c>
      <c r="T1863" s="1" t="s">
        <v>19920</v>
      </c>
      <c r="U1863" s="46">
        <v>2016</v>
      </c>
      <c r="V1863" s="46">
        <v>2024</v>
      </c>
    </row>
    <row r="1864" spans="1:22" x14ac:dyDescent="0.3">
      <c r="A1864" s="3">
        <v>1863</v>
      </c>
      <c r="B1864" s="2" t="s">
        <v>3720</v>
      </c>
      <c r="C1864" s="2" t="s">
        <v>74</v>
      </c>
      <c r="D1864" s="2" t="s">
        <v>20</v>
      </c>
      <c r="E1864" s="3">
        <v>1996</v>
      </c>
      <c r="F1864" s="4">
        <v>31177.4</v>
      </c>
      <c r="G1864" s="5">
        <v>290338</v>
      </c>
      <c r="H1864" s="2" t="s">
        <v>21</v>
      </c>
      <c r="I1864" s="2" t="s">
        <v>22</v>
      </c>
      <c r="J1864" s="6">
        <v>2.7</v>
      </c>
      <c r="K1864" s="7">
        <v>137</v>
      </c>
      <c r="L1864" s="8">
        <v>375</v>
      </c>
      <c r="M1864" s="3">
        <v>3</v>
      </c>
      <c r="N1864" s="3">
        <v>7</v>
      </c>
      <c r="O1864" s="2" t="s">
        <v>51</v>
      </c>
      <c r="P1864" s="9" t="s">
        <v>3719</v>
      </c>
      <c r="Q1864" s="9" t="s">
        <v>16385</v>
      </c>
      <c r="R1864" s="10">
        <v>45305</v>
      </c>
      <c r="S1864" s="16">
        <v>45303.485384122549</v>
      </c>
      <c r="T1864" s="1" t="s">
        <v>19926</v>
      </c>
      <c r="U1864" s="46">
        <v>2024</v>
      </c>
      <c r="V1864" s="46">
        <v>2024</v>
      </c>
    </row>
    <row r="1865" spans="1:22" x14ac:dyDescent="0.3">
      <c r="A1865" s="3">
        <v>1864</v>
      </c>
      <c r="B1865" s="2" t="s">
        <v>3722</v>
      </c>
      <c r="C1865" s="2" t="s">
        <v>74</v>
      </c>
      <c r="D1865" s="2" t="s">
        <v>50</v>
      </c>
      <c r="E1865" s="3">
        <v>2023</v>
      </c>
      <c r="F1865" s="4">
        <v>11974.9</v>
      </c>
      <c r="G1865" s="5">
        <v>201094</v>
      </c>
      <c r="H1865" s="2" t="s">
        <v>35</v>
      </c>
      <c r="I1865" s="2" t="s">
        <v>29</v>
      </c>
      <c r="J1865" s="6">
        <v>6</v>
      </c>
      <c r="K1865" s="7">
        <v>585</v>
      </c>
      <c r="L1865" s="8">
        <v>623</v>
      </c>
      <c r="M1865" s="3">
        <v>4</v>
      </c>
      <c r="N1865" s="3">
        <v>5</v>
      </c>
      <c r="O1865" s="2" t="s">
        <v>65</v>
      </c>
      <c r="P1865" s="9" t="s">
        <v>3721</v>
      </c>
      <c r="Q1865" s="9" t="s">
        <v>16386</v>
      </c>
      <c r="R1865" s="10">
        <v>45263</v>
      </c>
      <c r="S1865" s="16">
        <v>45646.946076260967</v>
      </c>
      <c r="T1865" s="1" t="s">
        <v>19925</v>
      </c>
      <c r="U1865" s="46">
        <v>2023</v>
      </c>
      <c r="V1865" s="46">
        <v>2024</v>
      </c>
    </row>
    <row r="1866" spans="1:22" x14ac:dyDescent="0.3">
      <c r="A1866" s="3">
        <v>1865</v>
      </c>
      <c r="B1866" s="2" t="s">
        <v>3724</v>
      </c>
      <c r="C1866" s="2" t="s">
        <v>107</v>
      </c>
      <c r="D1866" s="2" t="s">
        <v>27</v>
      </c>
      <c r="E1866" s="3">
        <v>2017</v>
      </c>
      <c r="F1866" s="4">
        <v>25044.62</v>
      </c>
      <c r="G1866" s="5">
        <v>281804</v>
      </c>
      <c r="H1866" s="2" t="s">
        <v>41</v>
      </c>
      <c r="I1866" s="2" t="s">
        <v>22</v>
      </c>
      <c r="J1866" s="6">
        <v>4.5999999999999996</v>
      </c>
      <c r="K1866" s="7">
        <v>410</v>
      </c>
      <c r="L1866" s="8">
        <v>351</v>
      </c>
      <c r="M1866" s="3">
        <v>2</v>
      </c>
      <c r="N1866" s="3">
        <v>2</v>
      </c>
      <c r="O1866" s="2" t="s">
        <v>51</v>
      </c>
      <c r="P1866" s="9" t="s">
        <v>3723</v>
      </c>
      <c r="Q1866" s="9" t="s">
        <v>16387</v>
      </c>
      <c r="R1866" s="10">
        <v>42137</v>
      </c>
      <c r="S1866" s="16">
        <v>45347.294145874897</v>
      </c>
      <c r="T1866" s="1" t="s">
        <v>19918</v>
      </c>
      <c r="U1866" s="46">
        <v>2015</v>
      </c>
      <c r="V1866" s="46">
        <v>2024</v>
      </c>
    </row>
    <row r="1867" spans="1:22" x14ac:dyDescent="0.3">
      <c r="A1867" s="3">
        <v>1866</v>
      </c>
      <c r="B1867" s="2" t="s">
        <v>3726</v>
      </c>
      <c r="C1867" s="2" t="s">
        <v>63</v>
      </c>
      <c r="D1867" s="2" t="s">
        <v>79</v>
      </c>
      <c r="E1867" s="3">
        <v>2007</v>
      </c>
      <c r="F1867" s="4">
        <v>53641.71</v>
      </c>
      <c r="G1867" s="5">
        <v>13816</v>
      </c>
      <c r="H1867" s="2" t="s">
        <v>21</v>
      </c>
      <c r="I1867" s="2" t="s">
        <v>22</v>
      </c>
      <c r="J1867" s="6">
        <v>4.0999999999999996</v>
      </c>
      <c r="K1867" s="7">
        <v>334</v>
      </c>
      <c r="L1867" s="8">
        <v>395</v>
      </c>
      <c r="M1867" s="3">
        <v>2</v>
      </c>
      <c r="N1867" s="3">
        <v>4</v>
      </c>
      <c r="O1867" s="2" t="s">
        <v>42</v>
      </c>
      <c r="P1867" s="9" t="s">
        <v>3725</v>
      </c>
      <c r="Q1867" s="9" t="s">
        <v>16388</v>
      </c>
      <c r="R1867" s="10">
        <v>44930</v>
      </c>
      <c r="S1867" s="16">
        <v>45677.904267899292</v>
      </c>
      <c r="T1867" s="1" t="s">
        <v>19926</v>
      </c>
      <c r="U1867" s="46">
        <v>2023</v>
      </c>
      <c r="V1867" s="46">
        <v>2025</v>
      </c>
    </row>
    <row r="1868" spans="1:22" x14ac:dyDescent="0.3">
      <c r="A1868" s="3">
        <v>1867</v>
      </c>
      <c r="B1868" s="2" t="s">
        <v>902</v>
      </c>
      <c r="C1868" s="2" t="s">
        <v>26</v>
      </c>
      <c r="D1868" s="2" t="s">
        <v>20</v>
      </c>
      <c r="E1868" s="3">
        <v>2008</v>
      </c>
      <c r="F1868" s="4">
        <v>9741.4699999999993</v>
      </c>
      <c r="G1868" s="5">
        <v>285819</v>
      </c>
      <c r="H1868" s="2" t="s">
        <v>41</v>
      </c>
      <c r="I1868" s="2" t="s">
        <v>29</v>
      </c>
      <c r="J1868" s="6">
        <v>1.9</v>
      </c>
      <c r="K1868" s="7">
        <v>216</v>
      </c>
      <c r="L1868" s="8">
        <v>419</v>
      </c>
      <c r="M1868" s="3">
        <v>2</v>
      </c>
      <c r="N1868" s="3">
        <v>2</v>
      </c>
      <c r="O1868" s="2" t="s">
        <v>42</v>
      </c>
      <c r="P1868" s="9" t="s">
        <v>3727</v>
      </c>
      <c r="Q1868" s="9" t="s">
        <v>16389</v>
      </c>
      <c r="R1868" s="10">
        <v>44625</v>
      </c>
      <c r="S1868" s="16">
        <v>45430.384763998518</v>
      </c>
      <c r="T1868" s="1" t="s">
        <v>19916</v>
      </c>
      <c r="U1868" s="46">
        <v>2022</v>
      </c>
      <c r="V1868" s="46">
        <v>2024</v>
      </c>
    </row>
    <row r="1869" spans="1:22" x14ac:dyDescent="0.3">
      <c r="A1869" s="3">
        <v>1868</v>
      </c>
      <c r="B1869" s="2" t="s">
        <v>3729</v>
      </c>
      <c r="C1869" s="2" t="s">
        <v>26</v>
      </c>
      <c r="D1869" s="2" t="s">
        <v>56</v>
      </c>
      <c r="E1869" s="3">
        <v>1993</v>
      </c>
      <c r="F1869" s="4">
        <v>47128.39</v>
      </c>
      <c r="G1869" s="5">
        <v>194862</v>
      </c>
      <c r="H1869" s="2" t="s">
        <v>21</v>
      </c>
      <c r="I1869" s="2" t="s">
        <v>22</v>
      </c>
      <c r="J1869" s="6">
        <v>3.5</v>
      </c>
      <c r="K1869" s="7">
        <v>167</v>
      </c>
      <c r="L1869" s="8">
        <v>236</v>
      </c>
      <c r="M1869" s="3">
        <v>5</v>
      </c>
      <c r="N1869" s="3">
        <v>5</v>
      </c>
      <c r="O1869" s="2" t="s">
        <v>51</v>
      </c>
      <c r="P1869" s="9" t="s">
        <v>3728</v>
      </c>
      <c r="Q1869" s="9" t="s">
        <v>16390</v>
      </c>
      <c r="R1869" s="10">
        <v>43810</v>
      </c>
      <c r="S1869" s="16">
        <v>45146.650017049127</v>
      </c>
      <c r="T1869" s="1" t="s">
        <v>19925</v>
      </c>
      <c r="U1869" s="46">
        <v>2019</v>
      </c>
      <c r="V1869" s="46">
        <v>2023</v>
      </c>
    </row>
    <row r="1870" spans="1:22" x14ac:dyDescent="0.3">
      <c r="A1870" s="3">
        <v>1869</v>
      </c>
      <c r="B1870" s="2" t="s">
        <v>3731</v>
      </c>
      <c r="C1870" s="2" t="s">
        <v>33</v>
      </c>
      <c r="D1870" s="2" t="s">
        <v>79</v>
      </c>
      <c r="E1870" s="3">
        <v>1993</v>
      </c>
      <c r="F1870" s="4">
        <v>34947.47</v>
      </c>
      <c r="G1870" s="5">
        <v>35493</v>
      </c>
      <c r="H1870" s="2" t="s">
        <v>41</v>
      </c>
      <c r="I1870" s="2" t="s">
        <v>22</v>
      </c>
      <c r="J1870" s="6">
        <v>1.5</v>
      </c>
      <c r="K1870" s="7">
        <v>490</v>
      </c>
      <c r="L1870" s="8">
        <v>507</v>
      </c>
      <c r="M1870" s="3">
        <v>2</v>
      </c>
      <c r="N1870" s="3">
        <v>4</v>
      </c>
      <c r="O1870" s="2" t="s">
        <v>80</v>
      </c>
      <c r="P1870" s="9" t="s">
        <v>3730</v>
      </c>
      <c r="Q1870" s="9" t="s">
        <v>16391</v>
      </c>
      <c r="R1870" s="10">
        <v>45217</v>
      </c>
      <c r="S1870" s="16">
        <v>45764.207528551422</v>
      </c>
      <c r="T1870" s="1" t="s">
        <v>19923</v>
      </c>
      <c r="U1870" s="46">
        <v>2023</v>
      </c>
      <c r="V1870" s="46">
        <v>2025</v>
      </c>
    </row>
    <row r="1871" spans="1:22" x14ac:dyDescent="0.3">
      <c r="A1871" s="3">
        <v>1870</v>
      </c>
      <c r="B1871" s="2" t="s">
        <v>3733</v>
      </c>
      <c r="C1871" s="2" t="s">
        <v>49</v>
      </c>
      <c r="D1871" s="2" t="s">
        <v>40</v>
      </c>
      <c r="E1871" s="3">
        <v>1996</v>
      </c>
      <c r="F1871" s="4">
        <v>5591.61</v>
      </c>
      <c r="G1871" s="5">
        <v>55373</v>
      </c>
      <c r="H1871" s="2" t="s">
        <v>28</v>
      </c>
      <c r="I1871" s="2" t="s">
        <v>22</v>
      </c>
      <c r="J1871" s="6">
        <v>3.4</v>
      </c>
      <c r="K1871" s="7">
        <v>415</v>
      </c>
      <c r="L1871" s="8">
        <v>784</v>
      </c>
      <c r="M1871" s="3">
        <v>3</v>
      </c>
      <c r="N1871" s="3">
        <v>7</v>
      </c>
      <c r="O1871" s="2" t="s">
        <v>23</v>
      </c>
      <c r="P1871" s="9" t="s">
        <v>3732</v>
      </c>
      <c r="Q1871" s="9" t="s">
        <v>16392</v>
      </c>
      <c r="R1871" s="10">
        <v>43925</v>
      </c>
      <c r="S1871" s="16">
        <v>45568.674421930104</v>
      </c>
      <c r="T1871" s="1" t="s">
        <v>19917</v>
      </c>
      <c r="U1871" s="46">
        <v>2020</v>
      </c>
      <c r="V1871" s="46">
        <v>2024</v>
      </c>
    </row>
    <row r="1872" spans="1:22" x14ac:dyDescent="0.3">
      <c r="A1872" s="3">
        <v>1871</v>
      </c>
      <c r="B1872" s="2" t="s">
        <v>3735</v>
      </c>
      <c r="C1872" s="2" t="s">
        <v>63</v>
      </c>
      <c r="D1872" s="2" t="s">
        <v>64</v>
      </c>
      <c r="E1872" s="3">
        <v>1990</v>
      </c>
      <c r="F1872" s="4">
        <v>7382.72</v>
      </c>
      <c r="G1872" s="5">
        <v>225353</v>
      </c>
      <c r="H1872" s="2" t="s">
        <v>28</v>
      </c>
      <c r="I1872" s="2" t="s">
        <v>22</v>
      </c>
      <c r="J1872" s="6">
        <v>5.6</v>
      </c>
      <c r="K1872" s="7">
        <v>496</v>
      </c>
      <c r="L1872" s="8">
        <v>443</v>
      </c>
      <c r="M1872" s="3">
        <v>5</v>
      </c>
      <c r="N1872" s="3">
        <v>7</v>
      </c>
      <c r="O1872" s="2" t="s">
        <v>65</v>
      </c>
      <c r="P1872" s="9" t="s">
        <v>3734</v>
      </c>
      <c r="Q1872" s="9" t="s">
        <v>16393</v>
      </c>
      <c r="R1872" s="10">
        <v>44690</v>
      </c>
      <c r="S1872" s="16">
        <v>45316.189925030718</v>
      </c>
      <c r="T1872" s="1" t="s">
        <v>19918</v>
      </c>
      <c r="U1872" s="46">
        <v>2022</v>
      </c>
      <c r="V1872" s="46">
        <v>2024</v>
      </c>
    </row>
    <row r="1873" spans="1:22" x14ac:dyDescent="0.3">
      <c r="A1873" s="3">
        <v>1872</v>
      </c>
      <c r="B1873" s="2" t="s">
        <v>3737</v>
      </c>
      <c r="C1873" s="2" t="s">
        <v>107</v>
      </c>
      <c r="D1873" s="2" t="s">
        <v>34</v>
      </c>
      <c r="E1873" s="3">
        <v>1993</v>
      </c>
      <c r="F1873" s="4">
        <v>32294.28</v>
      </c>
      <c r="G1873" s="5">
        <v>286699</v>
      </c>
      <c r="H1873" s="2" t="s">
        <v>28</v>
      </c>
      <c r="I1873" s="2" t="s">
        <v>22</v>
      </c>
      <c r="J1873" s="6">
        <v>3.6</v>
      </c>
      <c r="K1873" s="7">
        <v>637</v>
      </c>
      <c r="L1873" s="8">
        <v>605</v>
      </c>
      <c r="M1873" s="3">
        <v>5</v>
      </c>
      <c r="N1873" s="3">
        <v>5</v>
      </c>
      <c r="O1873" s="2" t="s">
        <v>42</v>
      </c>
      <c r="P1873" s="9" t="s">
        <v>3736</v>
      </c>
      <c r="Q1873" s="9" t="s">
        <v>16394</v>
      </c>
      <c r="R1873" s="10">
        <v>44355</v>
      </c>
      <c r="S1873" s="16">
        <v>45552.465180081737</v>
      </c>
      <c r="T1873" s="1" t="s">
        <v>19919</v>
      </c>
      <c r="U1873" s="46">
        <v>2021</v>
      </c>
      <c r="V1873" s="46">
        <v>2024</v>
      </c>
    </row>
    <row r="1874" spans="1:22" x14ac:dyDescent="0.3">
      <c r="A1874" s="3">
        <v>1873</v>
      </c>
      <c r="B1874" s="2" t="s">
        <v>3739</v>
      </c>
      <c r="C1874" s="2" t="s">
        <v>39</v>
      </c>
      <c r="D1874" s="2" t="s">
        <v>56</v>
      </c>
      <c r="E1874" s="3">
        <v>1990</v>
      </c>
      <c r="F1874" s="4">
        <v>43415.63</v>
      </c>
      <c r="G1874" s="5">
        <v>98570</v>
      </c>
      <c r="H1874" s="2" t="s">
        <v>41</v>
      </c>
      <c r="I1874" s="2" t="s">
        <v>29</v>
      </c>
      <c r="J1874" s="6">
        <v>5.3</v>
      </c>
      <c r="K1874" s="7">
        <v>403</v>
      </c>
      <c r="L1874" s="8">
        <v>510</v>
      </c>
      <c r="M1874" s="3">
        <v>4</v>
      </c>
      <c r="N1874" s="3">
        <v>5</v>
      </c>
      <c r="O1874" s="2" t="s">
        <v>51</v>
      </c>
      <c r="P1874" s="9" t="s">
        <v>3738</v>
      </c>
      <c r="Q1874" s="9" t="s">
        <v>16395</v>
      </c>
      <c r="R1874" s="10">
        <v>45454</v>
      </c>
      <c r="S1874" s="16">
        <v>45589.994685982907</v>
      </c>
      <c r="T1874" s="1" t="s">
        <v>19919</v>
      </c>
      <c r="U1874" s="46">
        <v>2024</v>
      </c>
      <c r="V1874" s="46">
        <v>2024</v>
      </c>
    </row>
    <row r="1875" spans="1:22" x14ac:dyDescent="0.3">
      <c r="A1875" s="3">
        <v>1874</v>
      </c>
      <c r="B1875" s="2" t="s">
        <v>3741</v>
      </c>
      <c r="C1875" s="2" t="s">
        <v>63</v>
      </c>
      <c r="D1875" s="2" t="s">
        <v>64</v>
      </c>
      <c r="E1875" s="3">
        <v>1993</v>
      </c>
      <c r="F1875" s="4">
        <v>42988.71</v>
      </c>
      <c r="G1875" s="5">
        <v>287184</v>
      </c>
      <c r="H1875" s="2" t="s">
        <v>35</v>
      </c>
      <c r="I1875" s="2" t="s">
        <v>22</v>
      </c>
      <c r="J1875" s="6">
        <v>2.2000000000000002</v>
      </c>
      <c r="K1875" s="7">
        <v>337</v>
      </c>
      <c r="L1875" s="8">
        <v>192</v>
      </c>
      <c r="M1875" s="3">
        <v>5</v>
      </c>
      <c r="N1875" s="3">
        <v>4</v>
      </c>
      <c r="O1875" s="2" t="s">
        <v>42</v>
      </c>
      <c r="P1875" s="9" t="s">
        <v>3740</v>
      </c>
      <c r="Q1875" s="9" t="s">
        <v>19464</v>
      </c>
      <c r="R1875" s="10">
        <v>44219</v>
      </c>
      <c r="S1875" s="16">
        <v>45660.672821610038</v>
      </c>
      <c r="T1875" s="1" t="s">
        <v>19926</v>
      </c>
      <c r="U1875" s="46">
        <v>2021</v>
      </c>
      <c r="V1875" s="46">
        <v>2025</v>
      </c>
    </row>
    <row r="1876" spans="1:22" x14ac:dyDescent="0.3">
      <c r="A1876" s="3">
        <v>1875</v>
      </c>
      <c r="B1876" s="2" t="s">
        <v>3743</v>
      </c>
      <c r="C1876" s="2" t="s">
        <v>26</v>
      </c>
      <c r="D1876" s="2" t="s">
        <v>50</v>
      </c>
      <c r="E1876" s="3">
        <v>2007</v>
      </c>
      <c r="F1876" s="4">
        <v>6300.66</v>
      </c>
      <c r="G1876" s="5">
        <v>91773</v>
      </c>
      <c r="H1876" s="2" t="s">
        <v>35</v>
      </c>
      <c r="I1876" s="2" t="s">
        <v>22</v>
      </c>
      <c r="J1876" s="6">
        <v>4.0999999999999996</v>
      </c>
      <c r="K1876" s="7">
        <v>157</v>
      </c>
      <c r="L1876" s="8">
        <v>144</v>
      </c>
      <c r="M1876" s="3">
        <v>3</v>
      </c>
      <c r="N1876" s="3">
        <v>7</v>
      </c>
      <c r="O1876" s="2" t="s">
        <v>42</v>
      </c>
      <c r="P1876" s="9" t="s">
        <v>3742</v>
      </c>
      <c r="Q1876" s="9" t="s">
        <v>16396</v>
      </c>
      <c r="R1876" s="10">
        <v>42919</v>
      </c>
      <c r="S1876" s="16">
        <v>45599.486584362603</v>
      </c>
      <c r="T1876" s="1" t="s">
        <v>19920</v>
      </c>
      <c r="U1876" s="46">
        <v>2017</v>
      </c>
      <c r="V1876" s="46">
        <v>2024</v>
      </c>
    </row>
    <row r="1877" spans="1:22" x14ac:dyDescent="0.3">
      <c r="A1877" s="3">
        <v>1876</v>
      </c>
      <c r="B1877" s="2" t="s">
        <v>3745</v>
      </c>
      <c r="C1877" s="2" t="s">
        <v>19</v>
      </c>
      <c r="D1877" s="2" t="s">
        <v>40</v>
      </c>
      <c r="E1877" s="3">
        <v>2005</v>
      </c>
      <c r="F1877" s="4">
        <v>78458.399999999994</v>
      </c>
      <c r="G1877" s="5">
        <v>2154</v>
      </c>
      <c r="H1877" s="2" t="s">
        <v>28</v>
      </c>
      <c r="I1877" s="2" t="s">
        <v>22</v>
      </c>
      <c r="J1877" s="6">
        <v>3.3</v>
      </c>
      <c r="K1877" s="7">
        <v>234</v>
      </c>
      <c r="L1877" s="8">
        <v>747</v>
      </c>
      <c r="M1877" s="3">
        <v>4</v>
      </c>
      <c r="N1877" s="3">
        <v>7</v>
      </c>
      <c r="O1877" s="2" t="s">
        <v>65</v>
      </c>
      <c r="P1877" s="9" t="s">
        <v>3744</v>
      </c>
      <c r="Q1877" s="9" t="s">
        <v>16397</v>
      </c>
      <c r="R1877" s="10">
        <v>44875</v>
      </c>
      <c r="S1877" s="16">
        <v>45756.467980641843</v>
      </c>
      <c r="T1877" s="1" t="s">
        <v>19924</v>
      </c>
      <c r="U1877" s="46">
        <v>2022</v>
      </c>
      <c r="V1877" s="46">
        <v>2025</v>
      </c>
    </row>
    <row r="1878" spans="1:22" x14ac:dyDescent="0.3">
      <c r="A1878" s="3">
        <v>1877</v>
      </c>
      <c r="B1878" s="2" t="s">
        <v>3747</v>
      </c>
      <c r="C1878" s="2" t="s">
        <v>26</v>
      </c>
      <c r="D1878" s="2" t="s">
        <v>20</v>
      </c>
      <c r="E1878" s="3">
        <v>1996</v>
      </c>
      <c r="F1878" s="4">
        <v>59272.82</v>
      </c>
      <c r="G1878" s="5">
        <v>269750</v>
      </c>
      <c r="H1878" s="2" t="s">
        <v>35</v>
      </c>
      <c r="I1878" s="2" t="s">
        <v>29</v>
      </c>
      <c r="J1878" s="6">
        <v>3</v>
      </c>
      <c r="K1878" s="7">
        <v>548</v>
      </c>
      <c r="L1878" s="8">
        <v>240</v>
      </c>
      <c r="M1878" s="3">
        <v>5</v>
      </c>
      <c r="N1878" s="3">
        <v>4</v>
      </c>
      <c r="O1878" s="2" t="s">
        <v>80</v>
      </c>
      <c r="P1878" s="9" t="s">
        <v>3746</v>
      </c>
      <c r="Q1878" s="9" t="s">
        <v>16398</v>
      </c>
      <c r="R1878" s="10">
        <v>44050</v>
      </c>
      <c r="S1878" s="16">
        <v>45613.505388123347</v>
      </c>
      <c r="T1878" s="1" t="s">
        <v>19921</v>
      </c>
      <c r="U1878" s="46">
        <v>2020</v>
      </c>
      <c r="V1878" s="46">
        <v>2024</v>
      </c>
    </row>
    <row r="1879" spans="1:22" x14ac:dyDescent="0.3">
      <c r="A1879" s="3">
        <v>1878</v>
      </c>
      <c r="B1879" s="2" t="s">
        <v>3749</v>
      </c>
      <c r="C1879" s="2" t="s">
        <v>19</v>
      </c>
      <c r="D1879" s="2" t="s">
        <v>79</v>
      </c>
      <c r="E1879" s="3">
        <v>2002</v>
      </c>
      <c r="F1879" s="4">
        <v>37561.14</v>
      </c>
      <c r="G1879" s="5">
        <v>101497</v>
      </c>
      <c r="H1879" s="2" t="s">
        <v>28</v>
      </c>
      <c r="I1879" s="2" t="s">
        <v>22</v>
      </c>
      <c r="J1879" s="6">
        <v>1.4</v>
      </c>
      <c r="K1879" s="7">
        <v>658</v>
      </c>
      <c r="L1879" s="8">
        <v>751</v>
      </c>
      <c r="M1879" s="3">
        <v>2</v>
      </c>
      <c r="N1879" s="3">
        <v>4</v>
      </c>
      <c r="O1879" s="2" t="s">
        <v>51</v>
      </c>
      <c r="P1879" s="9" t="s">
        <v>3748</v>
      </c>
      <c r="Q1879" s="9" t="s">
        <v>16399</v>
      </c>
      <c r="R1879" s="10">
        <v>42255</v>
      </c>
      <c r="S1879" s="16">
        <v>45860.878862818266</v>
      </c>
      <c r="T1879" s="1" t="s">
        <v>19922</v>
      </c>
      <c r="U1879" s="46">
        <v>2015</v>
      </c>
      <c r="V1879" s="46">
        <v>2025</v>
      </c>
    </row>
    <row r="1880" spans="1:22" x14ac:dyDescent="0.3">
      <c r="A1880" s="3">
        <v>1879</v>
      </c>
      <c r="B1880" s="2" t="s">
        <v>3751</v>
      </c>
      <c r="C1880" s="2" t="s">
        <v>39</v>
      </c>
      <c r="D1880" s="2" t="s">
        <v>46</v>
      </c>
      <c r="E1880" s="3">
        <v>2022</v>
      </c>
      <c r="F1880" s="4">
        <v>77846.98</v>
      </c>
      <c r="G1880" s="5">
        <v>2328</v>
      </c>
      <c r="H1880" s="2" t="s">
        <v>21</v>
      </c>
      <c r="I1880" s="2" t="s">
        <v>29</v>
      </c>
      <c r="J1880" s="6">
        <v>2.4</v>
      </c>
      <c r="K1880" s="7">
        <v>576</v>
      </c>
      <c r="L1880" s="8">
        <v>555</v>
      </c>
      <c r="M1880" s="3">
        <v>3</v>
      </c>
      <c r="N1880" s="3">
        <v>2</v>
      </c>
      <c r="O1880" s="2" t="s">
        <v>23</v>
      </c>
      <c r="P1880" s="9" t="s">
        <v>3750</v>
      </c>
      <c r="Q1880" s="9" t="s">
        <v>16400</v>
      </c>
      <c r="R1880" s="10">
        <v>44967</v>
      </c>
      <c r="S1880" s="16">
        <v>45662.279142874293</v>
      </c>
      <c r="T1880" s="1" t="s">
        <v>19915</v>
      </c>
      <c r="U1880" s="46">
        <v>2023</v>
      </c>
      <c r="V1880" s="46">
        <v>2025</v>
      </c>
    </row>
    <row r="1881" spans="1:22" x14ac:dyDescent="0.3">
      <c r="A1881" s="3">
        <v>1880</v>
      </c>
      <c r="B1881" s="2" t="s">
        <v>3753</v>
      </c>
      <c r="C1881" s="2" t="s">
        <v>19</v>
      </c>
      <c r="D1881" s="2" t="s">
        <v>46</v>
      </c>
      <c r="E1881" s="3">
        <v>2019</v>
      </c>
      <c r="F1881" s="4">
        <v>29720.27</v>
      </c>
      <c r="G1881" s="5">
        <v>289318</v>
      </c>
      <c r="H1881" s="2" t="s">
        <v>41</v>
      </c>
      <c r="I1881" s="2" t="s">
        <v>22</v>
      </c>
      <c r="J1881" s="6">
        <v>5.8</v>
      </c>
      <c r="K1881" s="7">
        <v>98</v>
      </c>
      <c r="L1881" s="8">
        <v>490</v>
      </c>
      <c r="M1881" s="3">
        <v>5</v>
      </c>
      <c r="N1881" s="3">
        <v>7</v>
      </c>
      <c r="O1881" s="2" t="s">
        <v>42</v>
      </c>
      <c r="P1881" s="9" t="s">
        <v>3752</v>
      </c>
      <c r="Q1881" s="9" t="s">
        <v>16401</v>
      </c>
      <c r="R1881" s="10">
        <v>45415</v>
      </c>
      <c r="S1881" s="16">
        <v>45371.68102325037</v>
      </c>
      <c r="T1881" s="1" t="s">
        <v>19918</v>
      </c>
      <c r="U1881" s="46">
        <v>2024</v>
      </c>
      <c r="V1881" s="46">
        <v>2024</v>
      </c>
    </row>
    <row r="1882" spans="1:22" x14ac:dyDescent="0.3">
      <c r="A1882" s="3">
        <v>1881</v>
      </c>
      <c r="B1882" s="2" t="s">
        <v>3755</v>
      </c>
      <c r="C1882" s="2" t="s">
        <v>49</v>
      </c>
      <c r="D1882" s="2" t="s">
        <v>92</v>
      </c>
      <c r="E1882" s="3">
        <v>2005</v>
      </c>
      <c r="F1882" s="4">
        <v>8223.61</v>
      </c>
      <c r="G1882" s="5">
        <v>256057</v>
      </c>
      <c r="H1882" s="2" t="s">
        <v>35</v>
      </c>
      <c r="I1882" s="2" t="s">
        <v>22</v>
      </c>
      <c r="J1882" s="6">
        <v>1.1000000000000001</v>
      </c>
      <c r="K1882" s="7">
        <v>674</v>
      </c>
      <c r="L1882" s="8">
        <v>404</v>
      </c>
      <c r="M1882" s="3">
        <v>4</v>
      </c>
      <c r="N1882" s="3">
        <v>5</v>
      </c>
      <c r="O1882" s="2" t="s">
        <v>36</v>
      </c>
      <c r="P1882" s="9" t="s">
        <v>3754</v>
      </c>
      <c r="Q1882" s="9" t="s">
        <v>16402</v>
      </c>
      <c r="R1882" s="10">
        <v>44064</v>
      </c>
      <c r="S1882" s="16">
        <v>45789.61661036779</v>
      </c>
      <c r="T1882" s="1" t="s">
        <v>19921</v>
      </c>
      <c r="U1882" s="46">
        <v>2020</v>
      </c>
      <c r="V1882" s="46">
        <v>2025</v>
      </c>
    </row>
    <row r="1883" spans="1:22" x14ac:dyDescent="0.3">
      <c r="A1883" s="3">
        <v>1882</v>
      </c>
      <c r="B1883" s="2" t="s">
        <v>3757</v>
      </c>
      <c r="C1883" s="2" t="s">
        <v>74</v>
      </c>
      <c r="D1883" s="2" t="s">
        <v>27</v>
      </c>
      <c r="E1883" s="3">
        <v>2024</v>
      </c>
      <c r="F1883" s="4">
        <v>40670.85</v>
      </c>
      <c r="G1883" s="5">
        <v>259509</v>
      </c>
      <c r="H1883" s="2" t="s">
        <v>21</v>
      </c>
      <c r="I1883" s="2" t="s">
        <v>22</v>
      </c>
      <c r="J1883" s="6">
        <v>2.5</v>
      </c>
      <c r="K1883" s="7">
        <v>85</v>
      </c>
      <c r="L1883" s="8">
        <v>786</v>
      </c>
      <c r="M1883" s="3">
        <v>4</v>
      </c>
      <c r="N1883" s="3">
        <v>4</v>
      </c>
      <c r="O1883" s="2" t="s">
        <v>42</v>
      </c>
      <c r="P1883" s="9" t="s">
        <v>3756</v>
      </c>
      <c r="Q1883" s="9" t="s">
        <v>19212</v>
      </c>
      <c r="R1883" s="10">
        <v>44096</v>
      </c>
      <c r="S1883" s="16">
        <v>45131.755038053343</v>
      </c>
      <c r="T1883" s="1" t="s">
        <v>19922</v>
      </c>
      <c r="U1883" s="46">
        <v>2020</v>
      </c>
      <c r="V1883" s="46">
        <v>2023</v>
      </c>
    </row>
    <row r="1884" spans="1:22" x14ac:dyDescent="0.3">
      <c r="A1884" s="3">
        <v>1883</v>
      </c>
      <c r="B1884" s="2" t="s">
        <v>3759</v>
      </c>
      <c r="C1884" s="2" t="s">
        <v>49</v>
      </c>
      <c r="D1884" s="2" t="s">
        <v>46</v>
      </c>
      <c r="E1884" s="3">
        <v>1994</v>
      </c>
      <c r="F1884" s="4">
        <v>20721.88</v>
      </c>
      <c r="G1884" s="5">
        <v>55039</v>
      </c>
      <c r="H1884" s="2" t="s">
        <v>35</v>
      </c>
      <c r="I1884" s="2" t="s">
        <v>29</v>
      </c>
      <c r="J1884" s="6">
        <v>4.5</v>
      </c>
      <c r="K1884" s="7">
        <v>437</v>
      </c>
      <c r="L1884" s="8">
        <v>200</v>
      </c>
      <c r="M1884" s="3">
        <v>2</v>
      </c>
      <c r="N1884" s="3">
        <v>2</v>
      </c>
      <c r="O1884" s="2" t="s">
        <v>23</v>
      </c>
      <c r="P1884" s="9" t="s">
        <v>3758</v>
      </c>
      <c r="Q1884" s="9" t="s">
        <v>19465</v>
      </c>
      <c r="R1884" s="10">
        <v>44657</v>
      </c>
      <c r="S1884" s="16">
        <v>45362.481183282383</v>
      </c>
      <c r="T1884" s="1" t="s">
        <v>19917</v>
      </c>
      <c r="U1884" s="46">
        <v>2022</v>
      </c>
      <c r="V1884" s="46">
        <v>2024</v>
      </c>
    </row>
    <row r="1885" spans="1:22" x14ac:dyDescent="0.3">
      <c r="A1885" s="3">
        <v>1884</v>
      </c>
      <c r="B1885" s="2" t="s">
        <v>1631</v>
      </c>
      <c r="C1885" s="2" t="s">
        <v>63</v>
      </c>
      <c r="D1885" s="2" t="s">
        <v>34</v>
      </c>
      <c r="E1885" s="3">
        <v>2005</v>
      </c>
      <c r="F1885" s="4">
        <v>17456.080000000002</v>
      </c>
      <c r="G1885" s="5">
        <v>157739</v>
      </c>
      <c r="H1885" s="2" t="s">
        <v>28</v>
      </c>
      <c r="I1885" s="2" t="s">
        <v>29</v>
      </c>
      <c r="J1885" s="6">
        <v>4.9000000000000004</v>
      </c>
      <c r="K1885" s="7">
        <v>641</v>
      </c>
      <c r="L1885" s="8">
        <v>569</v>
      </c>
      <c r="M1885" s="3">
        <v>3</v>
      </c>
      <c r="N1885" s="3">
        <v>4</v>
      </c>
      <c r="O1885" s="2" t="s">
        <v>80</v>
      </c>
      <c r="P1885" s="9" t="s">
        <v>3760</v>
      </c>
      <c r="Q1885" s="9" t="s">
        <v>16403</v>
      </c>
      <c r="R1885" s="10">
        <v>42227</v>
      </c>
      <c r="S1885" s="16">
        <v>45777.496186282973</v>
      </c>
      <c r="T1885" s="1" t="s">
        <v>19921</v>
      </c>
      <c r="U1885" s="46">
        <v>2015</v>
      </c>
      <c r="V1885" s="46">
        <v>2025</v>
      </c>
    </row>
    <row r="1886" spans="1:22" x14ac:dyDescent="0.3">
      <c r="A1886" s="3">
        <v>1885</v>
      </c>
      <c r="B1886" s="2" t="s">
        <v>3762</v>
      </c>
      <c r="C1886" s="2" t="s">
        <v>107</v>
      </c>
      <c r="D1886" s="2" t="s">
        <v>40</v>
      </c>
      <c r="E1886" s="3">
        <v>2009</v>
      </c>
      <c r="F1886" s="4">
        <v>10575.46</v>
      </c>
      <c r="G1886" s="5">
        <v>142072</v>
      </c>
      <c r="H1886" s="2" t="s">
        <v>21</v>
      </c>
      <c r="I1886" s="2" t="s">
        <v>29</v>
      </c>
      <c r="J1886" s="6">
        <v>5.9</v>
      </c>
      <c r="K1886" s="7">
        <v>292</v>
      </c>
      <c r="L1886" s="8">
        <v>212</v>
      </c>
      <c r="M1886" s="3">
        <v>5</v>
      </c>
      <c r="N1886" s="3">
        <v>2</v>
      </c>
      <c r="O1886" s="2" t="s">
        <v>23</v>
      </c>
      <c r="P1886" s="9" t="s">
        <v>3761</v>
      </c>
      <c r="Q1886" s="9" t="s">
        <v>16404</v>
      </c>
      <c r="R1886" s="10">
        <v>42979</v>
      </c>
      <c r="S1886" s="16">
        <v>45732.811249295577</v>
      </c>
      <c r="T1886" s="1" t="s">
        <v>19922</v>
      </c>
      <c r="U1886" s="46">
        <v>2017</v>
      </c>
      <c r="V1886" s="46">
        <v>2025</v>
      </c>
    </row>
    <row r="1887" spans="1:22" x14ac:dyDescent="0.3">
      <c r="A1887" s="3">
        <v>1886</v>
      </c>
      <c r="B1887" s="2" t="s">
        <v>3764</v>
      </c>
      <c r="C1887" s="2" t="s">
        <v>19</v>
      </c>
      <c r="D1887" s="2" t="s">
        <v>34</v>
      </c>
      <c r="E1887" s="3">
        <v>1995</v>
      </c>
      <c r="F1887" s="4">
        <v>25779.8</v>
      </c>
      <c r="G1887" s="5">
        <v>10977</v>
      </c>
      <c r="H1887" s="2" t="s">
        <v>35</v>
      </c>
      <c r="I1887" s="2" t="s">
        <v>29</v>
      </c>
      <c r="J1887" s="6">
        <v>3.2</v>
      </c>
      <c r="K1887" s="7">
        <v>481</v>
      </c>
      <c r="L1887" s="8">
        <v>560</v>
      </c>
      <c r="M1887" s="3">
        <v>3</v>
      </c>
      <c r="N1887" s="3">
        <v>7</v>
      </c>
      <c r="O1887" s="2" t="s">
        <v>23</v>
      </c>
      <c r="P1887" s="9" t="s">
        <v>3763</v>
      </c>
      <c r="Q1887" s="9" t="s">
        <v>16405</v>
      </c>
      <c r="R1887" s="10">
        <v>45426</v>
      </c>
      <c r="S1887" s="16">
        <v>45329.770641173949</v>
      </c>
      <c r="T1887" s="1" t="s">
        <v>19918</v>
      </c>
      <c r="U1887" s="46">
        <v>2024</v>
      </c>
      <c r="V1887" s="46">
        <v>2024</v>
      </c>
    </row>
    <row r="1888" spans="1:22" x14ac:dyDescent="0.3">
      <c r="A1888" s="3">
        <v>1887</v>
      </c>
      <c r="B1888" s="2" t="s">
        <v>3766</v>
      </c>
      <c r="C1888" s="2" t="s">
        <v>118</v>
      </c>
      <c r="D1888" s="2" t="s">
        <v>34</v>
      </c>
      <c r="E1888" s="3">
        <v>2020</v>
      </c>
      <c r="F1888" s="4">
        <v>41861.72</v>
      </c>
      <c r="G1888" s="5">
        <v>62423</v>
      </c>
      <c r="H1888" s="2" t="s">
        <v>41</v>
      </c>
      <c r="I1888" s="2" t="s">
        <v>22</v>
      </c>
      <c r="J1888" s="6">
        <v>5</v>
      </c>
      <c r="K1888" s="7">
        <v>448</v>
      </c>
      <c r="L1888" s="8">
        <v>447</v>
      </c>
      <c r="M1888" s="3">
        <v>5</v>
      </c>
      <c r="N1888" s="3">
        <v>7</v>
      </c>
      <c r="O1888" s="2" t="s">
        <v>85</v>
      </c>
      <c r="P1888" s="9" t="s">
        <v>3765</v>
      </c>
      <c r="Q1888" s="9" t="s">
        <v>16406</v>
      </c>
      <c r="R1888" s="10">
        <v>43925</v>
      </c>
      <c r="S1888" s="16">
        <v>45745.223731792074</v>
      </c>
      <c r="T1888" s="1" t="s">
        <v>19917</v>
      </c>
      <c r="U1888" s="46">
        <v>2020</v>
      </c>
      <c r="V1888" s="46">
        <v>2025</v>
      </c>
    </row>
    <row r="1889" spans="1:22" x14ac:dyDescent="0.3">
      <c r="A1889" s="3">
        <v>1888</v>
      </c>
      <c r="B1889" s="2" t="s">
        <v>3768</v>
      </c>
      <c r="C1889" s="2" t="s">
        <v>19</v>
      </c>
      <c r="D1889" s="2" t="s">
        <v>34</v>
      </c>
      <c r="E1889" s="3">
        <v>2012</v>
      </c>
      <c r="F1889" s="4">
        <v>35977.15</v>
      </c>
      <c r="G1889" s="5">
        <v>42191</v>
      </c>
      <c r="H1889" s="2" t="s">
        <v>28</v>
      </c>
      <c r="I1889" s="2" t="s">
        <v>22</v>
      </c>
      <c r="J1889" s="6">
        <v>4.7</v>
      </c>
      <c r="K1889" s="7">
        <v>449</v>
      </c>
      <c r="L1889" s="8">
        <v>214</v>
      </c>
      <c r="M1889" s="3">
        <v>5</v>
      </c>
      <c r="N1889" s="3">
        <v>2</v>
      </c>
      <c r="O1889" s="2" t="s">
        <v>30</v>
      </c>
      <c r="P1889" s="9" t="s">
        <v>3767</v>
      </c>
      <c r="Q1889" s="9" t="s">
        <v>18959</v>
      </c>
      <c r="R1889" s="10">
        <v>44581</v>
      </c>
      <c r="S1889" s="16">
        <v>45799.692625570831</v>
      </c>
      <c r="T1889" s="1" t="s">
        <v>19926</v>
      </c>
      <c r="U1889" s="46">
        <v>2022</v>
      </c>
      <c r="V1889" s="46">
        <v>2025</v>
      </c>
    </row>
    <row r="1890" spans="1:22" x14ac:dyDescent="0.3">
      <c r="A1890" s="3">
        <v>1889</v>
      </c>
      <c r="B1890" s="2" t="s">
        <v>3770</v>
      </c>
      <c r="C1890" s="2" t="s">
        <v>107</v>
      </c>
      <c r="D1890" s="2" t="s">
        <v>27</v>
      </c>
      <c r="E1890" s="3">
        <v>2013</v>
      </c>
      <c r="F1890" s="4">
        <v>13445.3</v>
      </c>
      <c r="G1890" s="5">
        <v>158796</v>
      </c>
      <c r="H1890" s="2" t="s">
        <v>35</v>
      </c>
      <c r="I1890" s="2" t="s">
        <v>22</v>
      </c>
      <c r="J1890" s="6">
        <v>3.1</v>
      </c>
      <c r="K1890" s="7">
        <v>151</v>
      </c>
      <c r="L1890" s="8">
        <v>363</v>
      </c>
      <c r="M1890" s="3">
        <v>3</v>
      </c>
      <c r="N1890" s="3">
        <v>7</v>
      </c>
      <c r="O1890" s="2" t="s">
        <v>42</v>
      </c>
      <c r="P1890" s="9" t="s">
        <v>3769</v>
      </c>
      <c r="Q1890" s="9" t="s">
        <v>16407</v>
      </c>
      <c r="R1890" s="10">
        <v>43634</v>
      </c>
      <c r="S1890" s="16">
        <v>45676.882063458412</v>
      </c>
      <c r="T1890" s="1" t="s">
        <v>19919</v>
      </c>
      <c r="U1890" s="46">
        <v>2019</v>
      </c>
      <c r="V1890" s="46">
        <v>2025</v>
      </c>
    </row>
    <row r="1891" spans="1:22" x14ac:dyDescent="0.3">
      <c r="A1891" s="3">
        <v>1890</v>
      </c>
      <c r="B1891" s="2" t="s">
        <v>3772</v>
      </c>
      <c r="C1891" s="2" t="s">
        <v>74</v>
      </c>
      <c r="D1891" s="2" t="s">
        <v>56</v>
      </c>
      <c r="E1891" s="3">
        <v>2007</v>
      </c>
      <c r="F1891" s="4">
        <v>24145.23</v>
      </c>
      <c r="G1891" s="5">
        <v>202796</v>
      </c>
      <c r="H1891" s="2" t="s">
        <v>35</v>
      </c>
      <c r="I1891" s="2" t="s">
        <v>22</v>
      </c>
      <c r="J1891" s="6">
        <v>2.4</v>
      </c>
      <c r="K1891" s="7">
        <v>663</v>
      </c>
      <c r="L1891" s="8">
        <v>799</v>
      </c>
      <c r="M1891" s="3">
        <v>5</v>
      </c>
      <c r="N1891" s="3">
        <v>4</v>
      </c>
      <c r="O1891" s="2" t="s">
        <v>30</v>
      </c>
      <c r="P1891" s="9" t="s">
        <v>3771</v>
      </c>
      <c r="Q1891" s="9" t="s">
        <v>16408</v>
      </c>
      <c r="R1891" s="10">
        <v>43360</v>
      </c>
      <c r="S1891" s="16">
        <v>45427.464179881688</v>
      </c>
      <c r="T1891" s="1" t="s">
        <v>19922</v>
      </c>
      <c r="U1891" s="46">
        <v>2018</v>
      </c>
      <c r="V1891" s="46">
        <v>2024</v>
      </c>
    </row>
    <row r="1892" spans="1:22" x14ac:dyDescent="0.3">
      <c r="A1892" s="3">
        <v>1891</v>
      </c>
      <c r="B1892" s="2" t="s">
        <v>3774</v>
      </c>
      <c r="C1892" s="2" t="s">
        <v>49</v>
      </c>
      <c r="D1892" s="2" t="s">
        <v>20</v>
      </c>
      <c r="E1892" s="3">
        <v>1990</v>
      </c>
      <c r="F1892" s="4">
        <v>19645.64</v>
      </c>
      <c r="G1892" s="5">
        <v>79963</v>
      </c>
      <c r="H1892" s="2" t="s">
        <v>35</v>
      </c>
      <c r="I1892" s="2" t="s">
        <v>29</v>
      </c>
      <c r="J1892" s="6">
        <v>2.4</v>
      </c>
      <c r="K1892" s="7">
        <v>227</v>
      </c>
      <c r="L1892" s="8">
        <v>541</v>
      </c>
      <c r="M1892" s="3">
        <v>3</v>
      </c>
      <c r="N1892" s="3">
        <v>2</v>
      </c>
      <c r="O1892" s="2" t="s">
        <v>85</v>
      </c>
      <c r="P1892" s="9" t="s">
        <v>3773</v>
      </c>
      <c r="Q1892" s="9" t="s">
        <v>16409</v>
      </c>
      <c r="R1892" s="10">
        <v>42242</v>
      </c>
      <c r="S1892" s="16">
        <v>45455.647816609038</v>
      </c>
      <c r="T1892" s="1" t="s">
        <v>19921</v>
      </c>
      <c r="U1892" s="46">
        <v>2015</v>
      </c>
      <c r="V1892" s="46">
        <v>2024</v>
      </c>
    </row>
    <row r="1893" spans="1:22" x14ac:dyDescent="0.3">
      <c r="A1893" s="3">
        <v>1892</v>
      </c>
      <c r="B1893" s="2" t="s">
        <v>3776</v>
      </c>
      <c r="C1893" s="2" t="s">
        <v>45</v>
      </c>
      <c r="D1893" s="2" t="s">
        <v>56</v>
      </c>
      <c r="E1893" s="3">
        <v>2020</v>
      </c>
      <c r="F1893" s="4">
        <v>16548.37</v>
      </c>
      <c r="G1893" s="5">
        <v>11037</v>
      </c>
      <c r="H1893" s="2" t="s">
        <v>28</v>
      </c>
      <c r="I1893" s="2" t="s">
        <v>22</v>
      </c>
      <c r="J1893" s="6">
        <v>5.5</v>
      </c>
      <c r="K1893" s="7">
        <v>229</v>
      </c>
      <c r="L1893" s="8">
        <v>645</v>
      </c>
      <c r="M1893" s="3">
        <v>3</v>
      </c>
      <c r="N1893" s="3">
        <v>4</v>
      </c>
      <c r="O1893" s="2" t="s">
        <v>30</v>
      </c>
      <c r="P1893" s="9" t="s">
        <v>3775</v>
      </c>
      <c r="Q1893" s="9" t="s">
        <v>16410</v>
      </c>
      <c r="R1893" s="10">
        <v>41850</v>
      </c>
      <c r="S1893" s="16">
        <v>45189.582603566443</v>
      </c>
      <c r="T1893" s="1" t="s">
        <v>19920</v>
      </c>
      <c r="U1893" s="46">
        <v>2014</v>
      </c>
      <c r="V1893" s="46">
        <v>2023</v>
      </c>
    </row>
    <row r="1894" spans="1:22" x14ac:dyDescent="0.3">
      <c r="A1894" s="3">
        <v>1893</v>
      </c>
      <c r="B1894" s="2" t="s">
        <v>3778</v>
      </c>
      <c r="C1894" s="2" t="s">
        <v>49</v>
      </c>
      <c r="D1894" s="2" t="s">
        <v>27</v>
      </c>
      <c r="E1894" s="3">
        <v>1996</v>
      </c>
      <c r="F1894" s="4">
        <v>55573.1</v>
      </c>
      <c r="G1894" s="5">
        <v>50861</v>
      </c>
      <c r="H1894" s="2" t="s">
        <v>35</v>
      </c>
      <c r="I1894" s="2" t="s">
        <v>22</v>
      </c>
      <c r="J1894" s="6">
        <v>5.4</v>
      </c>
      <c r="K1894" s="7">
        <v>89</v>
      </c>
      <c r="L1894" s="8">
        <v>705</v>
      </c>
      <c r="M1894" s="3">
        <v>4</v>
      </c>
      <c r="N1894" s="3">
        <v>4</v>
      </c>
      <c r="O1894" s="2" t="s">
        <v>36</v>
      </c>
      <c r="P1894" s="9" t="s">
        <v>3777</v>
      </c>
      <c r="Q1894" s="9" t="s">
        <v>16411</v>
      </c>
      <c r="R1894" s="10">
        <v>44532</v>
      </c>
      <c r="S1894" s="16">
        <v>45853.285344114527</v>
      </c>
      <c r="T1894" s="1" t="s">
        <v>19925</v>
      </c>
      <c r="U1894" s="46">
        <v>2021</v>
      </c>
      <c r="V1894" s="46">
        <v>2025</v>
      </c>
    </row>
    <row r="1895" spans="1:22" x14ac:dyDescent="0.3">
      <c r="A1895" s="3">
        <v>1894</v>
      </c>
      <c r="B1895" s="2" t="s">
        <v>3780</v>
      </c>
      <c r="C1895" s="2" t="s">
        <v>63</v>
      </c>
      <c r="D1895" s="2" t="s">
        <v>50</v>
      </c>
      <c r="E1895" s="3">
        <v>1999</v>
      </c>
      <c r="F1895" s="4">
        <v>5385.13</v>
      </c>
      <c r="G1895" s="5">
        <v>12195</v>
      </c>
      <c r="H1895" s="2" t="s">
        <v>35</v>
      </c>
      <c r="I1895" s="2" t="s">
        <v>22</v>
      </c>
      <c r="J1895" s="6">
        <v>1.8</v>
      </c>
      <c r="K1895" s="7">
        <v>696</v>
      </c>
      <c r="L1895" s="8">
        <v>263</v>
      </c>
      <c r="M1895" s="3">
        <v>4</v>
      </c>
      <c r="N1895" s="3">
        <v>5</v>
      </c>
      <c r="O1895" s="2" t="s">
        <v>65</v>
      </c>
      <c r="P1895" s="9" t="s">
        <v>3779</v>
      </c>
      <c r="Q1895" s="9" t="s">
        <v>16412</v>
      </c>
      <c r="R1895" s="10">
        <v>42332</v>
      </c>
      <c r="S1895" s="16">
        <v>45287.130113068342</v>
      </c>
      <c r="T1895" s="1" t="s">
        <v>19924</v>
      </c>
      <c r="U1895" s="46">
        <v>2015</v>
      </c>
      <c r="V1895" s="46">
        <v>2023</v>
      </c>
    </row>
    <row r="1896" spans="1:22" x14ac:dyDescent="0.3">
      <c r="A1896" s="3">
        <v>1895</v>
      </c>
      <c r="B1896" s="2" t="s">
        <v>3782</v>
      </c>
      <c r="C1896" s="2" t="s">
        <v>45</v>
      </c>
      <c r="D1896" s="2" t="s">
        <v>20</v>
      </c>
      <c r="E1896" s="3">
        <v>2020</v>
      </c>
      <c r="F1896" s="4">
        <v>14818.85</v>
      </c>
      <c r="G1896" s="5">
        <v>280212</v>
      </c>
      <c r="H1896" s="2" t="s">
        <v>28</v>
      </c>
      <c r="I1896" s="2" t="s">
        <v>29</v>
      </c>
      <c r="J1896" s="6">
        <v>1.8</v>
      </c>
      <c r="K1896" s="7">
        <v>644</v>
      </c>
      <c r="L1896" s="8">
        <v>610</v>
      </c>
      <c r="M1896" s="3">
        <v>3</v>
      </c>
      <c r="N1896" s="3">
        <v>4</v>
      </c>
      <c r="O1896" s="2" t="s">
        <v>36</v>
      </c>
      <c r="P1896" s="9" t="s">
        <v>3781</v>
      </c>
      <c r="Q1896" s="9" t="s">
        <v>16413</v>
      </c>
      <c r="R1896" s="10">
        <v>42247</v>
      </c>
      <c r="S1896" s="16">
        <v>45581.52499204412</v>
      </c>
      <c r="T1896" s="1" t="s">
        <v>19921</v>
      </c>
      <c r="U1896" s="46">
        <v>2015</v>
      </c>
      <c r="V1896" s="46">
        <v>2024</v>
      </c>
    </row>
    <row r="1897" spans="1:22" x14ac:dyDescent="0.3">
      <c r="A1897" s="3">
        <v>1896</v>
      </c>
      <c r="B1897" s="2" t="s">
        <v>3784</v>
      </c>
      <c r="C1897" s="2" t="s">
        <v>74</v>
      </c>
      <c r="D1897" s="2" t="s">
        <v>40</v>
      </c>
      <c r="E1897" s="3">
        <v>2005</v>
      </c>
      <c r="F1897" s="4">
        <v>20297.53</v>
      </c>
      <c r="G1897" s="5">
        <v>263701</v>
      </c>
      <c r="H1897" s="2" t="s">
        <v>21</v>
      </c>
      <c r="I1897" s="2" t="s">
        <v>22</v>
      </c>
      <c r="J1897" s="6">
        <v>4.9000000000000004</v>
      </c>
      <c r="K1897" s="7">
        <v>347</v>
      </c>
      <c r="L1897" s="8">
        <v>512</v>
      </c>
      <c r="M1897" s="3">
        <v>3</v>
      </c>
      <c r="N1897" s="3">
        <v>4</v>
      </c>
      <c r="O1897" s="2" t="s">
        <v>65</v>
      </c>
      <c r="P1897" s="9" t="s">
        <v>3783</v>
      </c>
      <c r="Q1897" s="9" t="s">
        <v>16414</v>
      </c>
      <c r="R1897" s="10">
        <v>42163</v>
      </c>
      <c r="S1897" s="16">
        <v>45446.155918229357</v>
      </c>
      <c r="T1897" s="1" t="s">
        <v>19919</v>
      </c>
      <c r="U1897" s="46">
        <v>2015</v>
      </c>
      <c r="V1897" s="46">
        <v>2024</v>
      </c>
    </row>
    <row r="1898" spans="1:22" x14ac:dyDescent="0.3">
      <c r="A1898" s="3">
        <v>1897</v>
      </c>
      <c r="B1898" s="2" t="s">
        <v>3786</v>
      </c>
      <c r="C1898" s="2" t="s">
        <v>49</v>
      </c>
      <c r="D1898" s="2" t="s">
        <v>56</v>
      </c>
      <c r="E1898" s="3">
        <v>1994</v>
      </c>
      <c r="F1898" s="4">
        <v>17859.53</v>
      </c>
      <c r="G1898" s="5">
        <v>77488</v>
      </c>
      <c r="H1898" s="2" t="s">
        <v>21</v>
      </c>
      <c r="I1898" s="2" t="s">
        <v>29</v>
      </c>
      <c r="J1898" s="6">
        <v>1.5</v>
      </c>
      <c r="K1898" s="7">
        <v>134</v>
      </c>
      <c r="L1898" s="8">
        <v>110</v>
      </c>
      <c r="M1898" s="3">
        <v>5</v>
      </c>
      <c r="N1898" s="3">
        <v>5</v>
      </c>
      <c r="O1898" s="2" t="s">
        <v>30</v>
      </c>
      <c r="P1898" s="9" t="s">
        <v>3785</v>
      </c>
      <c r="Q1898" s="9" t="s">
        <v>16415</v>
      </c>
      <c r="R1898" s="10">
        <v>44512</v>
      </c>
      <c r="S1898" s="16">
        <v>45251.206928431398</v>
      </c>
      <c r="T1898" s="1" t="s">
        <v>19924</v>
      </c>
      <c r="U1898" s="46">
        <v>2021</v>
      </c>
      <c r="V1898" s="46">
        <v>2023</v>
      </c>
    </row>
    <row r="1899" spans="1:22" x14ac:dyDescent="0.3">
      <c r="A1899" s="3">
        <v>1898</v>
      </c>
      <c r="B1899" s="2" t="s">
        <v>3788</v>
      </c>
      <c r="C1899" s="2" t="s">
        <v>39</v>
      </c>
      <c r="D1899" s="2" t="s">
        <v>34</v>
      </c>
      <c r="E1899" s="3">
        <v>2023</v>
      </c>
      <c r="F1899" s="4">
        <v>24066.22</v>
      </c>
      <c r="G1899" s="5">
        <v>140666</v>
      </c>
      <c r="H1899" s="2" t="s">
        <v>28</v>
      </c>
      <c r="I1899" s="2" t="s">
        <v>29</v>
      </c>
      <c r="J1899" s="6">
        <v>4</v>
      </c>
      <c r="K1899" s="7">
        <v>509</v>
      </c>
      <c r="L1899" s="8">
        <v>338</v>
      </c>
      <c r="M1899" s="3">
        <v>3</v>
      </c>
      <c r="N1899" s="3">
        <v>5</v>
      </c>
      <c r="O1899" s="2" t="s">
        <v>85</v>
      </c>
      <c r="P1899" s="9" t="s">
        <v>3787</v>
      </c>
      <c r="Q1899" s="9" t="s">
        <v>16416</v>
      </c>
      <c r="R1899" s="10">
        <v>44290</v>
      </c>
      <c r="S1899" s="16">
        <v>45396.359959037523</v>
      </c>
      <c r="T1899" s="1" t="s">
        <v>19917</v>
      </c>
      <c r="U1899" s="46">
        <v>2021</v>
      </c>
      <c r="V1899" s="46">
        <v>2024</v>
      </c>
    </row>
    <row r="1900" spans="1:22" x14ac:dyDescent="0.3">
      <c r="A1900" s="3">
        <v>1899</v>
      </c>
      <c r="B1900" s="2" t="s">
        <v>1329</v>
      </c>
      <c r="C1900" s="2" t="s">
        <v>107</v>
      </c>
      <c r="D1900" s="2" t="s">
        <v>92</v>
      </c>
      <c r="E1900" s="3">
        <v>2011</v>
      </c>
      <c r="F1900" s="4">
        <v>44285.67</v>
      </c>
      <c r="G1900" s="5">
        <v>271950</v>
      </c>
      <c r="H1900" s="2" t="s">
        <v>28</v>
      </c>
      <c r="I1900" s="2" t="s">
        <v>29</v>
      </c>
      <c r="J1900" s="6">
        <v>6</v>
      </c>
      <c r="K1900" s="7">
        <v>682</v>
      </c>
      <c r="L1900" s="8">
        <v>323</v>
      </c>
      <c r="M1900" s="3">
        <v>2</v>
      </c>
      <c r="N1900" s="3">
        <v>5</v>
      </c>
      <c r="O1900" s="2" t="s">
        <v>36</v>
      </c>
      <c r="P1900" s="9" t="s">
        <v>3789</v>
      </c>
      <c r="Q1900" s="9" t="s">
        <v>16417</v>
      </c>
      <c r="R1900" s="10">
        <v>43468</v>
      </c>
      <c r="S1900" s="16">
        <v>45504.421571359992</v>
      </c>
      <c r="T1900" s="1" t="s">
        <v>19926</v>
      </c>
      <c r="U1900" s="46">
        <v>2019</v>
      </c>
      <c r="V1900" s="46">
        <v>2024</v>
      </c>
    </row>
    <row r="1901" spans="1:22" x14ac:dyDescent="0.3">
      <c r="A1901" s="3">
        <v>1900</v>
      </c>
      <c r="B1901" s="2" t="s">
        <v>3791</v>
      </c>
      <c r="C1901" s="2" t="s">
        <v>33</v>
      </c>
      <c r="D1901" s="2" t="s">
        <v>56</v>
      </c>
      <c r="E1901" s="3">
        <v>2000</v>
      </c>
      <c r="F1901" s="4">
        <v>32952.79</v>
      </c>
      <c r="G1901" s="5">
        <v>277409</v>
      </c>
      <c r="H1901" s="2" t="s">
        <v>21</v>
      </c>
      <c r="I1901" s="2" t="s">
        <v>29</v>
      </c>
      <c r="J1901" s="6">
        <v>4</v>
      </c>
      <c r="K1901" s="7">
        <v>224</v>
      </c>
      <c r="L1901" s="8">
        <v>213</v>
      </c>
      <c r="M1901" s="3">
        <v>3</v>
      </c>
      <c r="N1901" s="3">
        <v>2</v>
      </c>
      <c r="O1901" s="2" t="s">
        <v>85</v>
      </c>
      <c r="P1901" s="9" t="s">
        <v>3790</v>
      </c>
      <c r="Q1901" s="9" t="s">
        <v>16418</v>
      </c>
      <c r="R1901" s="10">
        <v>45082</v>
      </c>
      <c r="S1901" s="16">
        <v>45358.392365518819</v>
      </c>
      <c r="T1901" s="1" t="s">
        <v>19919</v>
      </c>
      <c r="U1901" s="46">
        <v>2023</v>
      </c>
      <c r="V1901" s="46">
        <v>2024</v>
      </c>
    </row>
    <row r="1902" spans="1:22" x14ac:dyDescent="0.3">
      <c r="A1902" s="3">
        <v>1901</v>
      </c>
      <c r="B1902" s="2" t="s">
        <v>3793</v>
      </c>
      <c r="C1902" s="2" t="s">
        <v>107</v>
      </c>
      <c r="D1902" s="2" t="s">
        <v>40</v>
      </c>
      <c r="E1902" s="3">
        <v>1993</v>
      </c>
      <c r="F1902" s="4">
        <v>53970.87</v>
      </c>
      <c r="G1902" s="5">
        <v>105286</v>
      </c>
      <c r="H1902" s="2" t="s">
        <v>41</v>
      </c>
      <c r="I1902" s="2" t="s">
        <v>22</v>
      </c>
      <c r="J1902" s="6">
        <v>4.4000000000000004</v>
      </c>
      <c r="K1902" s="7">
        <v>563</v>
      </c>
      <c r="L1902" s="8">
        <v>165</v>
      </c>
      <c r="M1902" s="3">
        <v>2</v>
      </c>
      <c r="N1902" s="3">
        <v>7</v>
      </c>
      <c r="O1902" s="2" t="s">
        <v>42</v>
      </c>
      <c r="P1902" s="9" t="s">
        <v>3792</v>
      </c>
      <c r="Q1902" s="9" t="s">
        <v>16419</v>
      </c>
      <c r="R1902" s="10">
        <v>42036</v>
      </c>
      <c r="S1902" s="16">
        <v>45722.735234092543</v>
      </c>
      <c r="T1902" s="1" t="s">
        <v>19915</v>
      </c>
      <c r="U1902" s="46">
        <v>2015</v>
      </c>
      <c r="V1902" s="46">
        <v>2025</v>
      </c>
    </row>
    <row r="1903" spans="1:22" x14ac:dyDescent="0.3">
      <c r="A1903" s="3">
        <v>1902</v>
      </c>
      <c r="B1903" s="2" t="s">
        <v>3795</v>
      </c>
      <c r="C1903" s="2" t="s">
        <v>107</v>
      </c>
      <c r="D1903" s="2" t="s">
        <v>46</v>
      </c>
      <c r="E1903" s="3">
        <v>2022</v>
      </c>
      <c r="F1903" s="4">
        <v>57382.48</v>
      </c>
      <c r="G1903" s="5">
        <v>80996</v>
      </c>
      <c r="H1903" s="2" t="s">
        <v>28</v>
      </c>
      <c r="I1903" s="2" t="s">
        <v>29</v>
      </c>
      <c r="J1903" s="6">
        <v>3.2</v>
      </c>
      <c r="K1903" s="7">
        <v>663</v>
      </c>
      <c r="L1903" s="8">
        <v>666</v>
      </c>
      <c r="M1903" s="3">
        <v>5</v>
      </c>
      <c r="N1903" s="3">
        <v>2</v>
      </c>
      <c r="O1903" s="2" t="s">
        <v>30</v>
      </c>
      <c r="P1903" s="9" t="s">
        <v>3794</v>
      </c>
      <c r="Q1903" s="9" t="s">
        <v>16420</v>
      </c>
      <c r="R1903" s="10">
        <v>43317</v>
      </c>
      <c r="S1903" s="16">
        <v>45250.914870019733</v>
      </c>
      <c r="T1903" s="1" t="s">
        <v>19921</v>
      </c>
      <c r="U1903" s="46">
        <v>2018</v>
      </c>
      <c r="V1903" s="46">
        <v>2023</v>
      </c>
    </row>
    <row r="1904" spans="1:22" x14ac:dyDescent="0.3">
      <c r="A1904" s="3">
        <v>1903</v>
      </c>
      <c r="B1904" s="2" t="s">
        <v>3797</v>
      </c>
      <c r="C1904" s="2" t="s">
        <v>45</v>
      </c>
      <c r="D1904" s="2" t="s">
        <v>92</v>
      </c>
      <c r="E1904" s="3">
        <v>2002</v>
      </c>
      <c r="F1904" s="4">
        <v>6870.58</v>
      </c>
      <c r="G1904" s="5">
        <v>117303</v>
      </c>
      <c r="H1904" s="2" t="s">
        <v>28</v>
      </c>
      <c r="I1904" s="2" t="s">
        <v>22</v>
      </c>
      <c r="J1904" s="6">
        <v>6</v>
      </c>
      <c r="K1904" s="7">
        <v>108</v>
      </c>
      <c r="L1904" s="8">
        <v>112</v>
      </c>
      <c r="M1904" s="3">
        <v>5</v>
      </c>
      <c r="N1904" s="3">
        <v>7</v>
      </c>
      <c r="O1904" s="2" t="s">
        <v>36</v>
      </c>
      <c r="P1904" s="9" t="s">
        <v>3796</v>
      </c>
      <c r="Q1904" s="9" t="s">
        <v>19466</v>
      </c>
      <c r="R1904" s="10">
        <v>43215</v>
      </c>
      <c r="S1904" s="16">
        <v>45361.312949635649</v>
      </c>
      <c r="T1904" s="1" t="s">
        <v>19917</v>
      </c>
      <c r="U1904" s="46">
        <v>2018</v>
      </c>
      <c r="V1904" s="46">
        <v>2024</v>
      </c>
    </row>
    <row r="1905" spans="1:22" x14ac:dyDescent="0.3">
      <c r="A1905" s="3">
        <v>1904</v>
      </c>
      <c r="B1905" s="2" t="s">
        <v>3799</v>
      </c>
      <c r="C1905" s="2" t="s">
        <v>107</v>
      </c>
      <c r="D1905" s="2" t="s">
        <v>50</v>
      </c>
      <c r="E1905" s="3">
        <v>2010</v>
      </c>
      <c r="F1905" s="4">
        <v>69343.11</v>
      </c>
      <c r="G1905" s="5">
        <v>260878</v>
      </c>
      <c r="H1905" s="2" t="s">
        <v>21</v>
      </c>
      <c r="I1905" s="2" t="s">
        <v>22</v>
      </c>
      <c r="J1905" s="6">
        <v>1.8</v>
      </c>
      <c r="K1905" s="7">
        <v>643</v>
      </c>
      <c r="L1905" s="8">
        <v>122</v>
      </c>
      <c r="M1905" s="3">
        <v>4</v>
      </c>
      <c r="N1905" s="3">
        <v>7</v>
      </c>
      <c r="O1905" s="2" t="s">
        <v>42</v>
      </c>
      <c r="P1905" s="9" t="s">
        <v>3798</v>
      </c>
      <c r="Q1905" s="9" t="s">
        <v>16421</v>
      </c>
      <c r="R1905" s="10">
        <v>42331</v>
      </c>
      <c r="S1905" s="16">
        <v>45796.479983042329</v>
      </c>
      <c r="T1905" s="1" t="s">
        <v>19924</v>
      </c>
      <c r="U1905" s="46">
        <v>2015</v>
      </c>
      <c r="V1905" s="46">
        <v>2025</v>
      </c>
    </row>
    <row r="1906" spans="1:22" x14ac:dyDescent="0.3">
      <c r="A1906" s="3">
        <v>1905</v>
      </c>
      <c r="B1906" s="2" t="s">
        <v>3801</v>
      </c>
      <c r="C1906" s="2" t="s">
        <v>39</v>
      </c>
      <c r="D1906" s="2" t="s">
        <v>79</v>
      </c>
      <c r="E1906" s="3">
        <v>1994</v>
      </c>
      <c r="F1906" s="4">
        <v>11149.81</v>
      </c>
      <c r="G1906" s="5">
        <v>258801</v>
      </c>
      <c r="H1906" s="2" t="s">
        <v>35</v>
      </c>
      <c r="I1906" s="2" t="s">
        <v>29</v>
      </c>
      <c r="J1906" s="6">
        <v>3.6</v>
      </c>
      <c r="K1906" s="7">
        <v>480</v>
      </c>
      <c r="L1906" s="8">
        <v>216</v>
      </c>
      <c r="M1906" s="3">
        <v>3</v>
      </c>
      <c r="N1906" s="3">
        <v>5</v>
      </c>
      <c r="O1906" s="2" t="s">
        <v>36</v>
      </c>
      <c r="P1906" s="9" t="s">
        <v>3800</v>
      </c>
      <c r="Q1906" s="9" t="s">
        <v>18960</v>
      </c>
      <c r="R1906" s="10">
        <v>42452</v>
      </c>
      <c r="S1906" s="16">
        <v>45394.607608567429</v>
      </c>
      <c r="T1906" s="1" t="s">
        <v>19916</v>
      </c>
      <c r="U1906" s="46">
        <v>2016</v>
      </c>
      <c r="V1906" s="46">
        <v>2024</v>
      </c>
    </row>
    <row r="1907" spans="1:22" x14ac:dyDescent="0.3">
      <c r="A1907" s="3">
        <v>1906</v>
      </c>
      <c r="B1907" s="2" t="s">
        <v>3803</v>
      </c>
      <c r="C1907" s="2" t="s">
        <v>45</v>
      </c>
      <c r="D1907" s="2" t="s">
        <v>56</v>
      </c>
      <c r="E1907" s="3">
        <v>2016</v>
      </c>
      <c r="F1907" s="4">
        <v>64928.63</v>
      </c>
      <c r="G1907" s="5">
        <v>286355</v>
      </c>
      <c r="H1907" s="2" t="s">
        <v>21</v>
      </c>
      <c r="I1907" s="2" t="s">
        <v>22</v>
      </c>
      <c r="J1907" s="6">
        <v>5.7</v>
      </c>
      <c r="K1907" s="7">
        <v>612</v>
      </c>
      <c r="L1907" s="8">
        <v>350</v>
      </c>
      <c r="M1907" s="3">
        <v>5</v>
      </c>
      <c r="N1907" s="3">
        <v>7</v>
      </c>
      <c r="O1907" s="2" t="s">
        <v>30</v>
      </c>
      <c r="P1907" s="9" t="s">
        <v>3802</v>
      </c>
      <c r="Q1907" s="9" t="s">
        <v>18961</v>
      </c>
      <c r="R1907" s="10">
        <v>45029</v>
      </c>
      <c r="S1907" s="16">
        <v>45757.782243494417</v>
      </c>
      <c r="T1907" s="1" t="s">
        <v>19917</v>
      </c>
      <c r="U1907" s="46">
        <v>2023</v>
      </c>
      <c r="V1907" s="46">
        <v>2025</v>
      </c>
    </row>
    <row r="1908" spans="1:22" x14ac:dyDescent="0.3">
      <c r="A1908" s="3">
        <v>1907</v>
      </c>
      <c r="B1908" s="2" t="s">
        <v>3805</v>
      </c>
      <c r="C1908" s="2" t="s">
        <v>45</v>
      </c>
      <c r="D1908" s="2" t="s">
        <v>34</v>
      </c>
      <c r="E1908" s="3">
        <v>2014</v>
      </c>
      <c r="F1908" s="4">
        <v>54323.33</v>
      </c>
      <c r="G1908" s="5">
        <v>216427</v>
      </c>
      <c r="H1908" s="2" t="s">
        <v>41</v>
      </c>
      <c r="I1908" s="2" t="s">
        <v>22</v>
      </c>
      <c r="J1908" s="6">
        <v>4.5</v>
      </c>
      <c r="K1908" s="7">
        <v>637</v>
      </c>
      <c r="L1908" s="8">
        <v>125</v>
      </c>
      <c r="M1908" s="3">
        <v>3</v>
      </c>
      <c r="N1908" s="3">
        <v>4</v>
      </c>
      <c r="O1908" s="2" t="s">
        <v>36</v>
      </c>
      <c r="P1908" s="9" t="s">
        <v>3804</v>
      </c>
      <c r="Q1908" s="9" t="s">
        <v>16422</v>
      </c>
      <c r="R1908" s="10">
        <v>44599</v>
      </c>
      <c r="S1908" s="16">
        <v>45187.392165478806</v>
      </c>
      <c r="T1908" s="1" t="s">
        <v>19915</v>
      </c>
      <c r="U1908" s="46">
        <v>2022</v>
      </c>
      <c r="V1908" s="46">
        <v>2023</v>
      </c>
    </row>
    <row r="1909" spans="1:22" x14ac:dyDescent="0.3">
      <c r="A1909" s="3">
        <v>1908</v>
      </c>
      <c r="B1909" s="2" t="s">
        <v>3807</v>
      </c>
      <c r="C1909" s="2" t="s">
        <v>63</v>
      </c>
      <c r="D1909" s="2" t="s">
        <v>34</v>
      </c>
      <c r="E1909" s="3">
        <v>2024</v>
      </c>
      <c r="F1909" s="4">
        <v>29217</v>
      </c>
      <c r="G1909" s="5">
        <v>129028</v>
      </c>
      <c r="H1909" s="2" t="s">
        <v>35</v>
      </c>
      <c r="I1909" s="2" t="s">
        <v>29</v>
      </c>
      <c r="J1909" s="6">
        <v>3</v>
      </c>
      <c r="K1909" s="7">
        <v>433</v>
      </c>
      <c r="L1909" s="8">
        <v>703</v>
      </c>
      <c r="M1909" s="3">
        <v>2</v>
      </c>
      <c r="N1909" s="3">
        <v>7</v>
      </c>
      <c r="O1909" s="2" t="s">
        <v>36</v>
      </c>
      <c r="P1909" s="9" t="s">
        <v>3806</v>
      </c>
      <c r="Q1909" s="9" t="s">
        <v>16423</v>
      </c>
      <c r="R1909" s="10">
        <v>43523</v>
      </c>
      <c r="S1909" s="16">
        <v>45551.442975640843</v>
      </c>
      <c r="T1909" s="1" t="s">
        <v>19915</v>
      </c>
      <c r="U1909" s="46">
        <v>2019</v>
      </c>
      <c r="V1909" s="46">
        <v>2024</v>
      </c>
    </row>
    <row r="1910" spans="1:22" x14ac:dyDescent="0.3">
      <c r="A1910" s="3">
        <v>1909</v>
      </c>
      <c r="B1910" s="2" t="s">
        <v>3809</v>
      </c>
      <c r="C1910" s="2" t="s">
        <v>19</v>
      </c>
      <c r="D1910" s="2" t="s">
        <v>50</v>
      </c>
      <c r="E1910" s="3">
        <v>2007</v>
      </c>
      <c r="F1910" s="4">
        <v>28465.59</v>
      </c>
      <c r="G1910" s="5">
        <v>207818</v>
      </c>
      <c r="H1910" s="2" t="s">
        <v>35</v>
      </c>
      <c r="I1910" s="2" t="s">
        <v>29</v>
      </c>
      <c r="J1910" s="6">
        <v>1.9</v>
      </c>
      <c r="K1910" s="7">
        <v>487</v>
      </c>
      <c r="L1910" s="8">
        <v>728</v>
      </c>
      <c r="M1910" s="3">
        <v>3</v>
      </c>
      <c r="N1910" s="3">
        <v>7</v>
      </c>
      <c r="O1910" s="2" t="s">
        <v>80</v>
      </c>
      <c r="P1910" s="9" t="s">
        <v>3808</v>
      </c>
      <c r="Q1910" s="9" t="s">
        <v>16424</v>
      </c>
      <c r="R1910" s="10">
        <v>45179</v>
      </c>
      <c r="S1910" s="16">
        <v>45766.543995844877</v>
      </c>
      <c r="T1910" s="1" t="s">
        <v>19922</v>
      </c>
      <c r="U1910" s="46">
        <v>2023</v>
      </c>
      <c r="V1910" s="46">
        <v>2025</v>
      </c>
    </row>
    <row r="1911" spans="1:22" x14ac:dyDescent="0.3">
      <c r="A1911" s="3">
        <v>1910</v>
      </c>
      <c r="B1911" s="2" t="s">
        <v>3811</v>
      </c>
      <c r="C1911" s="2" t="s">
        <v>74</v>
      </c>
      <c r="D1911" s="2" t="s">
        <v>79</v>
      </c>
      <c r="E1911" s="3">
        <v>2018</v>
      </c>
      <c r="F1911" s="4">
        <v>45893.14</v>
      </c>
      <c r="G1911" s="5">
        <v>240277</v>
      </c>
      <c r="H1911" s="2" t="s">
        <v>35</v>
      </c>
      <c r="I1911" s="2" t="s">
        <v>22</v>
      </c>
      <c r="J1911" s="6">
        <v>5.5</v>
      </c>
      <c r="K1911" s="7">
        <v>377</v>
      </c>
      <c r="L1911" s="8">
        <v>346</v>
      </c>
      <c r="M1911" s="3">
        <v>2</v>
      </c>
      <c r="N1911" s="3">
        <v>2</v>
      </c>
      <c r="O1911" s="2" t="s">
        <v>30</v>
      </c>
      <c r="P1911" s="9" t="s">
        <v>3810</v>
      </c>
      <c r="Q1911" s="9" t="s">
        <v>16425</v>
      </c>
      <c r="R1911" s="10">
        <v>43626</v>
      </c>
      <c r="S1911" s="16">
        <v>45807.286144274571</v>
      </c>
      <c r="T1911" s="1" t="s">
        <v>19919</v>
      </c>
      <c r="U1911" s="46">
        <v>2019</v>
      </c>
      <c r="V1911" s="46">
        <v>2025</v>
      </c>
    </row>
    <row r="1912" spans="1:22" x14ac:dyDescent="0.3">
      <c r="A1912" s="3">
        <v>1911</v>
      </c>
      <c r="B1912" s="2" t="s">
        <v>3813</v>
      </c>
      <c r="C1912" s="2" t="s">
        <v>19</v>
      </c>
      <c r="D1912" s="2" t="s">
        <v>92</v>
      </c>
      <c r="E1912" s="3">
        <v>2008</v>
      </c>
      <c r="F1912" s="4">
        <v>60564.55</v>
      </c>
      <c r="G1912" s="5">
        <v>245644</v>
      </c>
      <c r="H1912" s="2" t="s">
        <v>35</v>
      </c>
      <c r="I1912" s="2" t="s">
        <v>22</v>
      </c>
      <c r="J1912" s="6">
        <v>5.5</v>
      </c>
      <c r="K1912" s="7">
        <v>494</v>
      </c>
      <c r="L1912" s="8">
        <v>713</v>
      </c>
      <c r="M1912" s="3">
        <v>3</v>
      </c>
      <c r="N1912" s="3">
        <v>7</v>
      </c>
      <c r="O1912" s="2" t="s">
        <v>42</v>
      </c>
      <c r="P1912" s="9" t="s">
        <v>3812</v>
      </c>
      <c r="Q1912" s="9" t="s">
        <v>19707</v>
      </c>
      <c r="R1912" s="10">
        <v>43432</v>
      </c>
      <c r="S1912" s="16">
        <v>45643.295346114937</v>
      </c>
      <c r="T1912" s="1" t="s">
        <v>19924</v>
      </c>
      <c r="U1912" s="46">
        <v>2018</v>
      </c>
      <c r="V1912" s="46">
        <v>2024</v>
      </c>
    </row>
    <row r="1913" spans="1:22" x14ac:dyDescent="0.3">
      <c r="A1913" s="3">
        <v>1912</v>
      </c>
      <c r="B1913" s="2" t="s">
        <v>3815</v>
      </c>
      <c r="C1913" s="2" t="s">
        <v>63</v>
      </c>
      <c r="D1913" s="2" t="s">
        <v>92</v>
      </c>
      <c r="E1913" s="3">
        <v>2020</v>
      </c>
      <c r="F1913" s="4">
        <v>68264.92</v>
      </c>
      <c r="G1913" s="5">
        <v>248505</v>
      </c>
      <c r="H1913" s="2" t="s">
        <v>35</v>
      </c>
      <c r="I1913" s="2" t="s">
        <v>29</v>
      </c>
      <c r="J1913" s="6">
        <v>3.2</v>
      </c>
      <c r="K1913" s="7">
        <v>253</v>
      </c>
      <c r="L1913" s="8">
        <v>725</v>
      </c>
      <c r="M1913" s="3">
        <v>2</v>
      </c>
      <c r="N1913" s="3">
        <v>5</v>
      </c>
      <c r="O1913" s="2" t="s">
        <v>30</v>
      </c>
      <c r="P1913" s="9" t="s">
        <v>3814</v>
      </c>
      <c r="Q1913" s="9" t="s">
        <v>16426</v>
      </c>
      <c r="R1913" s="10">
        <v>45295</v>
      </c>
      <c r="S1913" s="16">
        <v>45469.22853275227</v>
      </c>
      <c r="T1913" s="1" t="s">
        <v>19926</v>
      </c>
      <c r="U1913" s="46">
        <v>2024</v>
      </c>
      <c r="V1913" s="46">
        <v>2024</v>
      </c>
    </row>
    <row r="1914" spans="1:22" x14ac:dyDescent="0.3">
      <c r="A1914" s="3">
        <v>1913</v>
      </c>
      <c r="B1914" s="2" t="s">
        <v>3817</v>
      </c>
      <c r="C1914" s="2" t="s">
        <v>63</v>
      </c>
      <c r="D1914" s="2" t="s">
        <v>20</v>
      </c>
      <c r="E1914" s="3">
        <v>2020</v>
      </c>
      <c r="F1914" s="4">
        <v>28014.67</v>
      </c>
      <c r="G1914" s="5">
        <v>106946</v>
      </c>
      <c r="H1914" s="2" t="s">
        <v>35</v>
      </c>
      <c r="I1914" s="2" t="s">
        <v>29</v>
      </c>
      <c r="J1914" s="6">
        <v>4.2</v>
      </c>
      <c r="K1914" s="7">
        <v>611</v>
      </c>
      <c r="L1914" s="8">
        <v>514</v>
      </c>
      <c r="M1914" s="3">
        <v>2</v>
      </c>
      <c r="N1914" s="3">
        <v>2</v>
      </c>
      <c r="O1914" s="2" t="s">
        <v>30</v>
      </c>
      <c r="P1914" s="9" t="s">
        <v>3816</v>
      </c>
      <c r="Q1914" s="9" t="s">
        <v>16427</v>
      </c>
      <c r="R1914" s="10">
        <v>43838</v>
      </c>
      <c r="S1914" s="16">
        <v>45391.687024450599</v>
      </c>
      <c r="T1914" s="1" t="s">
        <v>19926</v>
      </c>
      <c r="U1914" s="46">
        <v>2020</v>
      </c>
      <c r="V1914" s="46">
        <v>2024</v>
      </c>
    </row>
    <row r="1915" spans="1:22" x14ac:dyDescent="0.3">
      <c r="A1915" s="3">
        <v>1914</v>
      </c>
      <c r="B1915" s="2" t="s">
        <v>3819</v>
      </c>
      <c r="C1915" s="2" t="s">
        <v>39</v>
      </c>
      <c r="D1915" s="2" t="s">
        <v>64</v>
      </c>
      <c r="E1915" s="3">
        <v>2022</v>
      </c>
      <c r="F1915" s="4">
        <v>71517.2</v>
      </c>
      <c r="G1915" s="5">
        <v>39405</v>
      </c>
      <c r="H1915" s="2" t="s">
        <v>28</v>
      </c>
      <c r="I1915" s="2" t="s">
        <v>29</v>
      </c>
      <c r="J1915" s="6">
        <v>4.0999999999999996</v>
      </c>
      <c r="K1915" s="7">
        <v>435</v>
      </c>
      <c r="L1915" s="8">
        <v>308</v>
      </c>
      <c r="M1915" s="3">
        <v>2</v>
      </c>
      <c r="N1915" s="3">
        <v>7</v>
      </c>
      <c r="O1915" s="2" t="s">
        <v>80</v>
      </c>
      <c r="P1915" s="9" t="s">
        <v>3818</v>
      </c>
      <c r="Q1915" s="9" t="s">
        <v>16428</v>
      </c>
      <c r="R1915" s="10">
        <v>42040</v>
      </c>
      <c r="S1915" s="16">
        <v>45529.830653176352</v>
      </c>
      <c r="T1915" s="1" t="s">
        <v>19915</v>
      </c>
      <c r="U1915" s="46">
        <v>2015</v>
      </c>
      <c r="V1915" s="46">
        <v>2024</v>
      </c>
    </row>
    <row r="1916" spans="1:22" x14ac:dyDescent="0.3">
      <c r="A1916" s="3">
        <v>1915</v>
      </c>
      <c r="B1916" s="2" t="s">
        <v>3821</v>
      </c>
      <c r="C1916" s="2" t="s">
        <v>33</v>
      </c>
      <c r="D1916" s="2" t="s">
        <v>92</v>
      </c>
      <c r="E1916" s="3">
        <v>2024</v>
      </c>
      <c r="F1916" s="4">
        <v>16955.54</v>
      </c>
      <c r="G1916" s="5">
        <v>255579</v>
      </c>
      <c r="H1916" s="2" t="s">
        <v>41</v>
      </c>
      <c r="I1916" s="2" t="s">
        <v>29</v>
      </c>
      <c r="J1916" s="6">
        <v>4.0999999999999996</v>
      </c>
      <c r="K1916" s="7">
        <v>640</v>
      </c>
      <c r="L1916" s="8">
        <v>161</v>
      </c>
      <c r="M1916" s="3">
        <v>5</v>
      </c>
      <c r="N1916" s="3">
        <v>4</v>
      </c>
      <c r="O1916" s="2" t="s">
        <v>23</v>
      </c>
      <c r="P1916" s="9" t="s">
        <v>3820</v>
      </c>
      <c r="Q1916" s="9" t="s">
        <v>16429</v>
      </c>
      <c r="R1916" s="10">
        <v>43117</v>
      </c>
      <c r="S1916" s="16">
        <v>45487.628212688251</v>
      </c>
      <c r="T1916" s="1" t="s">
        <v>19926</v>
      </c>
      <c r="U1916" s="46">
        <v>2018</v>
      </c>
      <c r="V1916" s="46">
        <v>2024</v>
      </c>
    </row>
    <row r="1917" spans="1:22" x14ac:dyDescent="0.3">
      <c r="A1917" s="3">
        <v>1916</v>
      </c>
      <c r="B1917" s="2" t="s">
        <v>3823</v>
      </c>
      <c r="C1917" s="2" t="s">
        <v>118</v>
      </c>
      <c r="D1917" s="2" t="s">
        <v>46</v>
      </c>
      <c r="E1917" s="3">
        <v>2019</v>
      </c>
      <c r="F1917" s="4">
        <v>11644.56</v>
      </c>
      <c r="G1917" s="5">
        <v>287743</v>
      </c>
      <c r="H1917" s="2" t="s">
        <v>35</v>
      </c>
      <c r="I1917" s="2" t="s">
        <v>29</v>
      </c>
      <c r="J1917" s="6">
        <v>4</v>
      </c>
      <c r="K1917" s="7">
        <v>674</v>
      </c>
      <c r="L1917" s="8">
        <v>569</v>
      </c>
      <c r="M1917" s="3">
        <v>5</v>
      </c>
      <c r="N1917" s="3">
        <v>5</v>
      </c>
      <c r="O1917" s="2" t="s">
        <v>23</v>
      </c>
      <c r="P1917" s="9" t="s">
        <v>3822</v>
      </c>
      <c r="Q1917" s="9" t="s">
        <v>16430</v>
      </c>
      <c r="R1917" s="10">
        <v>44548</v>
      </c>
      <c r="S1917" s="16">
        <v>45472.441175280772</v>
      </c>
      <c r="T1917" s="1" t="s">
        <v>19925</v>
      </c>
      <c r="U1917" s="46">
        <v>2021</v>
      </c>
      <c r="V1917" s="46">
        <v>2024</v>
      </c>
    </row>
    <row r="1918" spans="1:22" x14ac:dyDescent="0.3">
      <c r="A1918" s="3">
        <v>1917</v>
      </c>
      <c r="B1918" s="2" t="s">
        <v>3825</v>
      </c>
      <c r="C1918" s="2" t="s">
        <v>118</v>
      </c>
      <c r="D1918" s="2" t="s">
        <v>64</v>
      </c>
      <c r="E1918" s="3">
        <v>1996</v>
      </c>
      <c r="F1918" s="4">
        <v>63818.44</v>
      </c>
      <c r="G1918" s="5">
        <v>291913</v>
      </c>
      <c r="H1918" s="2" t="s">
        <v>41</v>
      </c>
      <c r="I1918" s="2" t="s">
        <v>29</v>
      </c>
      <c r="J1918" s="6">
        <v>5.8</v>
      </c>
      <c r="K1918" s="7">
        <v>699</v>
      </c>
      <c r="L1918" s="8">
        <v>144</v>
      </c>
      <c r="M1918" s="3">
        <v>3</v>
      </c>
      <c r="N1918" s="3">
        <v>2</v>
      </c>
      <c r="O1918" s="2" t="s">
        <v>23</v>
      </c>
      <c r="P1918" s="9" t="s">
        <v>3824</v>
      </c>
      <c r="Q1918" s="9" t="s">
        <v>16431</v>
      </c>
      <c r="R1918" s="10">
        <v>44845</v>
      </c>
      <c r="S1918" s="16">
        <v>45257.92427190009</v>
      </c>
      <c r="T1918" s="1" t="s">
        <v>19923</v>
      </c>
      <c r="U1918" s="46">
        <v>2022</v>
      </c>
      <c r="V1918" s="46">
        <v>2023</v>
      </c>
    </row>
    <row r="1919" spans="1:22" x14ac:dyDescent="0.3">
      <c r="A1919" s="3">
        <v>1918</v>
      </c>
      <c r="B1919" s="2" t="s">
        <v>3827</v>
      </c>
      <c r="C1919" s="2" t="s">
        <v>107</v>
      </c>
      <c r="D1919" s="2" t="s">
        <v>34</v>
      </c>
      <c r="E1919" s="3">
        <v>1995</v>
      </c>
      <c r="F1919" s="4">
        <v>51181.94</v>
      </c>
      <c r="G1919" s="5">
        <v>97959</v>
      </c>
      <c r="H1919" s="2" t="s">
        <v>21</v>
      </c>
      <c r="I1919" s="2" t="s">
        <v>29</v>
      </c>
      <c r="J1919" s="6">
        <v>1.6</v>
      </c>
      <c r="K1919" s="7">
        <v>514</v>
      </c>
      <c r="L1919" s="8">
        <v>420</v>
      </c>
      <c r="M1919" s="3">
        <v>2</v>
      </c>
      <c r="N1919" s="3">
        <v>7</v>
      </c>
      <c r="O1919" s="2" t="s">
        <v>80</v>
      </c>
      <c r="P1919" s="9" t="s">
        <v>3826</v>
      </c>
      <c r="Q1919" s="9" t="s">
        <v>18962</v>
      </c>
      <c r="R1919" s="10">
        <v>43168</v>
      </c>
      <c r="S1919" s="16">
        <v>45663.009288903493</v>
      </c>
      <c r="T1919" s="1" t="s">
        <v>19916</v>
      </c>
      <c r="U1919" s="46">
        <v>2018</v>
      </c>
      <c r="V1919" s="46">
        <v>2025</v>
      </c>
    </row>
    <row r="1920" spans="1:22" x14ac:dyDescent="0.3">
      <c r="A1920" s="3">
        <v>1919</v>
      </c>
      <c r="B1920" s="2" t="s">
        <v>3829</v>
      </c>
      <c r="C1920" s="2" t="s">
        <v>33</v>
      </c>
      <c r="D1920" s="2" t="s">
        <v>50</v>
      </c>
      <c r="E1920" s="3">
        <v>2006</v>
      </c>
      <c r="F1920" s="4">
        <v>73629.759999999995</v>
      </c>
      <c r="G1920" s="5">
        <v>27268</v>
      </c>
      <c r="H1920" s="2" t="s">
        <v>28</v>
      </c>
      <c r="I1920" s="2" t="s">
        <v>29</v>
      </c>
      <c r="J1920" s="6">
        <v>4.5</v>
      </c>
      <c r="K1920" s="7">
        <v>395</v>
      </c>
      <c r="L1920" s="8">
        <v>448</v>
      </c>
      <c r="M1920" s="3">
        <v>3</v>
      </c>
      <c r="N1920" s="3">
        <v>7</v>
      </c>
      <c r="O1920" s="2" t="s">
        <v>23</v>
      </c>
      <c r="P1920" s="9" t="s">
        <v>3828</v>
      </c>
      <c r="Q1920" s="9" t="s">
        <v>16432</v>
      </c>
      <c r="R1920" s="10">
        <v>44835</v>
      </c>
      <c r="S1920" s="16">
        <v>45593.791445334777</v>
      </c>
      <c r="T1920" s="1" t="s">
        <v>19923</v>
      </c>
      <c r="U1920" s="46">
        <v>2022</v>
      </c>
      <c r="V1920" s="46">
        <v>2024</v>
      </c>
    </row>
    <row r="1921" spans="1:22" x14ac:dyDescent="0.3">
      <c r="A1921" s="3">
        <v>1920</v>
      </c>
      <c r="B1921" s="2" t="s">
        <v>3831</v>
      </c>
      <c r="C1921" s="2" t="s">
        <v>19</v>
      </c>
      <c r="D1921" s="2" t="s">
        <v>79</v>
      </c>
      <c r="E1921" s="3">
        <v>2024</v>
      </c>
      <c r="F1921" s="4">
        <v>62572.09</v>
      </c>
      <c r="G1921" s="5">
        <v>151278</v>
      </c>
      <c r="H1921" s="2" t="s">
        <v>21</v>
      </c>
      <c r="I1921" s="2" t="s">
        <v>22</v>
      </c>
      <c r="J1921" s="6">
        <v>5.9</v>
      </c>
      <c r="K1921" s="7">
        <v>260</v>
      </c>
      <c r="L1921" s="8">
        <v>471</v>
      </c>
      <c r="M1921" s="3">
        <v>2</v>
      </c>
      <c r="N1921" s="3">
        <v>7</v>
      </c>
      <c r="O1921" s="2" t="s">
        <v>42</v>
      </c>
      <c r="P1921" s="9" t="s">
        <v>3830</v>
      </c>
      <c r="Q1921" s="9" t="s">
        <v>19708</v>
      </c>
      <c r="R1921" s="10">
        <v>45122</v>
      </c>
      <c r="S1921" s="16">
        <v>45212.655218089341</v>
      </c>
      <c r="T1921" s="1" t="s">
        <v>19920</v>
      </c>
      <c r="U1921" s="46">
        <v>2023</v>
      </c>
      <c r="V1921" s="46">
        <v>2023</v>
      </c>
    </row>
    <row r="1922" spans="1:22" x14ac:dyDescent="0.3">
      <c r="A1922" s="3">
        <v>1921</v>
      </c>
      <c r="B1922" s="2" t="s">
        <v>3833</v>
      </c>
      <c r="C1922" s="2" t="s">
        <v>26</v>
      </c>
      <c r="D1922" s="2" t="s">
        <v>34</v>
      </c>
      <c r="E1922" s="3">
        <v>1992</v>
      </c>
      <c r="F1922" s="4">
        <v>39746.85</v>
      </c>
      <c r="G1922" s="5">
        <v>236792</v>
      </c>
      <c r="H1922" s="2" t="s">
        <v>41</v>
      </c>
      <c r="I1922" s="2" t="s">
        <v>29</v>
      </c>
      <c r="J1922" s="6">
        <v>2.1</v>
      </c>
      <c r="K1922" s="7">
        <v>390</v>
      </c>
      <c r="L1922" s="8">
        <v>384</v>
      </c>
      <c r="M1922" s="3">
        <v>2</v>
      </c>
      <c r="N1922" s="3">
        <v>2</v>
      </c>
      <c r="O1922" s="2" t="s">
        <v>80</v>
      </c>
      <c r="P1922" s="9" t="s">
        <v>3832</v>
      </c>
      <c r="Q1922" s="9" t="s">
        <v>19467</v>
      </c>
      <c r="R1922" s="10">
        <v>44469</v>
      </c>
      <c r="S1922" s="16">
        <v>45301.002887623239</v>
      </c>
      <c r="T1922" s="1" t="s">
        <v>19922</v>
      </c>
      <c r="U1922" s="46">
        <v>2021</v>
      </c>
      <c r="V1922" s="46">
        <v>2024</v>
      </c>
    </row>
    <row r="1923" spans="1:22" x14ac:dyDescent="0.3">
      <c r="A1923" s="3">
        <v>1922</v>
      </c>
      <c r="B1923" s="2" t="s">
        <v>3835</v>
      </c>
      <c r="C1923" s="2" t="s">
        <v>33</v>
      </c>
      <c r="D1923" s="2" t="s">
        <v>40</v>
      </c>
      <c r="E1923" s="3">
        <v>1999</v>
      </c>
      <c r="F1923" s="4">
        <v>40258.480000000003</v>
      </c>
      <c r="G1923" s="5">
        <v>123510</v>
      </c>
      <c r="H1923" s="2" t="s">
        <v>21</v>
      </c>
      <c r="I1923" s="2" t="s">
        <v>29</v>
      </c>
      <c r="J1923" s="6">
        <v>1.2</v>
      </c>
      <c r="K1923" s="7">
        <v>610</v>
      </c>
      <c r="L1923" s="8">
        <v>296</v>
      </c>
      <c r="M1923" s="3">
        <v>2</v>
      </c>
      <c r="N1923" s="3">
        <v>2</v>
      </c>
      <c r="O1923" s="2" t="s">
        <v>30</v>
      </c>
      <c r="P1923" s="9" t="s">
        <v>3834</v>
      </c>
      <c r="Q1923" s="9" t="s">
        <v>16433</v>
      </c>
      <c r="R1923" s="10">
        <v>44456</v>
      </c>
      <c r="S1923" s="16">
        <v>45308.888464738673</v>
      </c>
      <c r="T1923" s="1" t="s">
        <v>19922</v>
      </c>
      <c r="U1923" s="46">
        <v>2021</v>
      </c>
      <c r="V1923" s="46">
        <v>2024</v>
      </c>
    </row>
    <row r="1924" spans="1:22" x14ac:dyDescent="0.3">
      <c r="A1924" s="3">
        <v>1923</v>
      </c>
      <c r="B1924" s="2" t="s">
        <v>3837</v>
      </c>
      <c r="C1924" s="2" t="s">
        <v>74</v>
      </c>
      <c r="D1924" s="2" t="s">
        <v>50</v>
      </c>
      <c r="E1924" s="3">
        <v>2016</v>
      </c>
      <c r="F1924" s="4">
        <v>11807.33</v>
      </c>
      <c r="G1924" s="5">
        <v>277196</v>
      </c>
      <c r="H1924" s="2" t="s">
        <v>28</v>
      </c>
      <c r="I1924" s="2" t="s">
        <v>22</v>
      </c>
      <c r="J1924" s="6">
        <v>3.8</v>
      </c>
      <c r="K1924" s="7">
        <v>206</v>
      </c>
      <c r="L1924" s="8">
        <v>201</v>
      </c>
      <c r="M1924" s="3">
        <v>3</v>
      </c>
      <c r="N1924" s="3">
        <v>5</v>
      </c>
      <c r="O1924" s="2" t="s">
        <v>65</v>
      </c>
      <c r="P1924" s="9" t="s">
        <v>3836</v>
      </c>
      <c r="Q1924" s="9" t="s">
        <v>16434</v>
      </c>
      <c r="R1924" s="10">
        <v>44788</v>
      </c>
      <c r="S1924" s="16">
        <v>45680.824852016121</v>
      </c>
      <c r="T1924" s="1" t="s">
        <v>19921</v>
      </c>
      <c r="U1924" s="46">
        <v>2022</v>
      </c>
      <c r="V1924" s="46">
        <v>2025</v>
      </c>
    </row>
    <row r="1925" spans="1:22" x14ac:dyDescent="0.3">
      <c r="A1925" s="3">
        <v>1924</v>
      </c>
      <c r="B1925" s="2" t="s">
        <v>3839</v>
      </c>
      <c r="C1925" s="2" t="s">
        <v>107</v>
      </c>
      <c r="D1925" s="2" t="s">
        <v>34</v>
      </c>
      <c r="E1925" s="3">
        <v>2002</v>
      </c>
      <c r="F1925" s="4">
        <v>19241.62</v>
      </c>
      <c r="G1925" s="5">
        <v>148471</v>
      </c>
      <c r="H1925" s="2" t="s">
        <v>41</v>
      </c>
      <c r="I1925" s="2" t="s">
        <v>22</v>
      </c>
      <c r="J1925" s="6">
        <v>1.5</v>
      </c>
      <c r="K1925" s="7">
        <v>461</v>
      </c>
      <c r="L1925" s="8">
        <v>153</v>
      </c>
      <c r="M1925" s="3">
        <v>3</v>
      </c>
      <c r="N1925" s="3">
        <v>7</v>
      </c>
      <c r="O1925" s="2" t="s">
        <v>85</v>
      </c>
      <c r="P1925" s="9" t="s">
        <v>3838</v>
      </c>
      <c r="Q1925" s="9" t="s">
        <v>16435</v>
      </c>
      <c r="R1925" s="10">
        <v>42831</v>
      </c>
      <c r="S1925" s="16">
        <v>45746.976082262161</v>
      </c>
      <c r="T1925" s="1" t="s">
        <v>19917</v>
      </c>
      <c r="U1925" s="46">
        <v>2017</v>
      </c>
      <c r="V1925" s="46">
        <v>2025</v>
      </c>
    </row>
    <row r="1926" spans="1:22" x14ac:dyDescent="0.3">
      <c r="A1926" s="3">
        <v>1925</v>
      </c>
      <c r="B1926" s="2" t="s">
        <v>3841</v>
      </c>
      <c r="C1926" s="2" t="s">
        <v>19</v>
      </c>
      <c r="D1926" s="2" t="s">
        <v>46</v>
      </c>
      <c r="E1926" s="3">
        <v>1999</v>
      </c>
      <c r="F1926" s="4">
        <v>62085.11</v>
      </c>
      <c r="G1926" s="5">
        <v>200473</v>
      </c>
      <c r="H1926" s="2" t="s">
        <v>28</v>
      </c>
      <c r="I1926" s="2" t="s">
        <v>29</v>
      </c>
      <c r="J1926" s="6">
        <v>4.7</v>
      </c>
      <c r="K1926" s="7">
        <v>472</v>
      </c>
      <c r="L1926" s="8">
        <v>427</v>
      </c>
      <c r="M1926" s="3">
        <v>4</v>
      </c>
      <c r="N1926" s="3">
        <v>2</v>
      </c>
      <c r="O1926" s="2" t="s">
        <v>30</v>
      </c>
      <c r="P1926" s="9" t="s">
        <v>3840</v>
      </c>
      <c r="Q1926" s="9" t="s">
        <v>16436</v>
      </c>
      <c r="R1926" s="10">
        <v>43949</v>
      </c>
      <c r="S1926" s="16">
        <v>45138.7644399337</v>
      </c>
      <c r="T1926" s="1" t="s">
        <v>19917</v>
      </c>
      <c r="U1926" s="46">
        <v>2020</v>
      </c>
      <c r="V1926" s="46">
        <v>2023</v>
      </c>
    </row>
    <row r="1927" spans="1:22" x14ac:dyDescent="0.3">
      <c r="A1927" s="3">
        <v>1926</v>
      </c>
      <c r="B1927" s="2" t="s">
        <v>3843</v>
      </c>
      <c r="C1927" s="2" t="s">
        <v>107</v>
      </c>
      <c r="D1927" s="2" t="s">
        <v>27</v>
      </c>
      <c r="E1927" s="3">
        <v>1998</v>
      </c>
      <c r="F1927" s="4">
        <v>40777.65</v>
      </c>
      <c r="G1927" s="5">
        <v>130191</v>
      </c>
      <c r="H1927" s="2" t="s">
        <v>28</v>
      </c>
      <c r="I1927" s="2" t="s">
        <v>29</v>
      </c>
      <c r="J1927" s="6">
        <v>5.2</v>
      </c>
      <c r="K1927" s="7">
        <v>371</v>
      </c>
      <c r="L1927" s="8">
        <v>381</v>
      </c>
      <c r="M1927" s="3">
        <v>4</v>
      </c>
      <c r="N1927" s="3">
        <v>7</v>
      </c>
      <c r="O1927" s="2" t="s">
        <v>65</v>
      </c>
      <c r="P1927" s="9" t="s">
        <v>3842</v>
      </c>
      <c r="Q1927" s="9" t="s">
        <v>18963</v>
      </c>
      <c r="R1927" s="10">
        <v>43248</v>
      </c>
      <c r="S1927" s="16">
        <v>45477.406168279384</v>
      </c>
      <c r="T1927" s="1" t="s">
        <v>19918</v>
      </c>
      <c r="U1927" s="46">
        <v>2018</v>
      </c>
      <c r="V1927" s="46">
        <v>2024</v>
      </c>
    </row>
    <row r="1928" spans="1:22" x14ac:dyDescent="0.3">
      <c r="A1928" s="3">
        <v>1927</v>
      </c>
      <c r="B1928" s="2" t="s">
        <v>3845</v>
      </c>
      <c r="C1928" s="2" t="s">
        <v>39</v>
      </c>
      <c r="D1928" s="2" t="s">
        <v>64</v>
      </c>
      <c r="E1928" s="3">
        <v>1991</v>
      </c>
      <c r="F1928" s="4">
        <v>9649.39</v>
      </c>
      <c r="G1928" s="5">
        <v>151971</v>
      </c>
      <c r="H1928" s="2" t="s">
        <v>21</v>
      </c>
      <c r="I1928" s="2" t="s">
        <v>22</v>
      </c>
      <c r="J1928" s="6">
        <v>4.5</v>
      </c>
      <c r="K1928" s="7">
        <v>96</v>
      </c>
      <c r="L1928" s="8">
        <v>443</v>
      </c>
      <c r="M1928" s="3">
        <v>4</v>
      </c>
      <c r="N1928" s="3">
        <v>2</v>
      </c>
      <c r="O1928" s="2" t="s">
        <v>36</v>
      </c>
      <c r="P1928" s="9" t="s">
        <v>3844</v>
      </c>
      <c r="Q1928" s="9" t="s">
        <v>16437</v>
      </c>
      <c r="R1928" s="10">
        <v>44071</v>
      </c>
      <c r="S1928" s="16">
        <v>45233.975482142137</v>
      </c>
      <c r="T1928" s="1" t="s">
        <v>19921</v>
      </c>
      <c r="U1928" s="46">
        <v>2020</v>
      </c>
      <c r="V1928" s="46">
        <v>2023</v>
      </c>
    </row>
    <row r="1929" spans="1:22" x14ac:dyDescent="0.3">
      <c r="A1929" s="3">
        <v>1928</v>
      </c>
      <c r="B1929" s="2" t="s">
        <v>3847</v>
      </c>
      <c r="C1929" s="2" t="s">
        <v>107</v>
      </c>
      <c r="D1929" s="2" t="s">
        <v>40</v>
      </c>
      <c r="E1929" s="3">
        <v>2010</v>
      </c>
      <c r="F1929" s="4">
        <v>31193.97</v>
      </c>
      <c r="G1929" s="5">
        <v>71333</v>
      </c>
      <c r="H1929" s="2" t="s">
        <v>21</v>
      </c>
      <c r="I1929" s="2" t="s">
        <v>22</v>
      </c>
      <c r="J1929" s="6">
        <v>3.8</v>
      </c>
      <c r="K1929" s="7">
        <v>585</v>
      </c>
      <c r="L1929" s="8">
        <v>116</v>
      </c>
      <c r="M1929" s="3">
        <v>4</v>
      </c>
      <c r="N1929" s="3">
        <v>2</v>
      </c>
      <c r="O1929" s="2" t="s">
        <v>30</v>
      </c>
      <c r="P1929" s="9" t="s">
        <v>3846</v>
      </c>
      <c r="Q1929" s="9" t="s">
        <v>19709</v>
      </c>
      <c r="R1929" s="10">
        <v>42341</v>
      </c>
      <c r="S1929" s="16">
        <v>45226.966080261773</v>
      </c>
      <c r="T1929" s="1" t="s">
        <v>19925</v>
      </c>
      <c r="U1929" s="46">
        <v>2015</v>
      </c>
      <c r="V1929" s="46">
        <v>2023</v>
      </c>
    </row>
    <row r="1930" spans="1:22" x14ac:dyDescent="0.3">
      <c r="A1930" s="3">
        <v>1929</v>
      </c>
      <c r="B1930" s="2" t="s">
        <v>3849</v>
      </c>
      <c r="C1930" s="2" t="s">
        <v>19</v>
      </c>
      <c r="D1930" s="2" t="s">
        <v>34</v>
      </c>
      <c r="E1930" s="3">
        <v>2005</v>
      </c>
      <c r="F1930" s="4">
        <v>26983.82</v>
      </c>
      <c r="G1930" s="5">
        <v>97772</v>
      </c>
      <c r="H1930" s="2" t="s">
        <v>41</v>
      </c>
      <c r="I1930" s="2" t="s">
        <v>29</v>
      </c>
      <c r="J1930" s="6">
        <v>5.7</v>
      </c>
      <c r="K1930" s="7">
        <v>521</v>
      </c>
      <c r="L1930" s="8">
        <v>583</v>
      </c>
      <c r="M1930" s="3">
        <v>4</v>
      </c>
      <c r="N1930" s="3">
        <v>4</v>
      </c>
      <c r="O1930" s="2" t="s">
        <v>80</v>
      </c>
      <c r="P1930" s="9" t="s">
        <v>3848</v>
      </c>
      <c r="Q1930" s="9" t="s">
        <v>16438</v>
      </c>
      <c r="R1930" s="10">
        <v>43185</v>
      </c>
      <c r="S1930" s="16">
        <v>45706.087904626642</v>
      </c>
      <c r="T1930" s="1" t="s">
        <v>19916</v>
      </c>
      <c r="U1930" s="46">
        <v>2018</v>
      </c>
      <c r="V1930" s="46">
        <v>2025</v>
      </c>
    </row>
    <row r="1931" spans="1:22" x14ac:dyDescent="0.3">
      <c r="A1931" s="3">
        <v>1930</v>
      </c>
      <c r="B1931" s="2" t="s">
        <v>3851</v>
      </c>
      <c r="C1931" s="2" t="s">
        <v>74</v>
      </c>
      <c r="D1931" s="2" t="s">
        <v>92</v>
      </c>
      <c r="E1931" s="3">
        <v>2020</v>
      </c>
      <c r="F1931" s="4">
        <v>55776.95</v>
      </c>
      <c r="G1931" s="5">
        <v>189415</v>
      </c>
      <c r="H1931" s="2" t="s">
        <v>41</v>
      </c>
      <c r="I1931" s="2" t="s">
        <v>22</v>
      </c>
      <c r="J1931" s="6">
        <v>4.2</v>
      </c>
      <c r="K1931" s="7">
        <v>529</v>
      </c>
      <c r="L1931" s="8">
        <v>771</v>
      </c>
      <c r="M1931" s="3">
        <v>4</v>
      </c>
      <c r="N1931" s="3">
        <v>7</v>
      </c>
      <c r="O1931" s="2" t="s">
        <v>65</v>
      </c>
      <c r="P1931" s="9" t="s">
        <v>3850</v>
      </c>
      <c r="Q1931" s="9" t="s">
        <v>16439</v>
      </c>
      <c r="R1931" s="10">
        <v>45459</v>
      </c>
      <c r="S1931" s="16">
        <v>45775.597806607038</v>
      </c>
      <c r="T1931" s="1" t="s">
        <v>19919</v>
      </c>
      <c r="U1931" s="46">
        <v>2024</v>
      </c>
      <c r="V1931" s="46">
        <v>2025</v>
      </c>
    </row>
    <row r="1932" spans="1:22" x14ac:dyDescent="0.3">
      <c r="A1932" s="3">
        <v>1931</v>
      </c>
      <c r="B1932" s="2" t="s">
        <v>3853</v>
      </c>
      <c r="C1932" s="2" t="s">
        <v>26</v>
      </c>
      <c r="D1932" s="2" t="s">
        <v>64</v>
      </c>
      <c r="E1932" s="3">
        <v>2016</v>
      </c>
      <c r="F1932" s="4">
        <v>63589.15</v>
      </c>
      <c r="G1932" s="5">
        <v>230043</v>
      </c>
      <c r="H1932" s="2" t="s">
        <v>41</v>
      </c>
      <c r="I1932" s="2" t="s">
        <v>22</v>
      </c>
      <c r="J1932" s="6">
        <v>1.3</v>
      </c>
      <c r="K1932" s="7">
        <v>646</v>
      </c>
      <c r="L1932" s="8">
        <v>186</v>
      </c>
      <c r="M1932" s="3">
        <v>3</v>
      </c>
      <c r="N1932" s="3">
        <v>5</v>
      </c>
      <c r="O1932" s="2" t="s">
        <v>42</v>
      </c>
      <c r="P1932" s="9" t="s">
        <v>3852</v>
      </c>
      <c r="Q1932" s="9" t="s">
        <v>19710</v>
      </c>
      <c r="R1932" s="10">
        <v>43522</v>
      </c>
      <c r="S1932" s="16">
        <v>45615.257738593427</v>
      </c>
      <c r="T1932" s="1" t="s">
        <v>19915</v>
      </c>
      <c r="U1932" s="46">
        <v>2019</v>
      </c>
      <c r="V1932" s="46">
        <v>2024</v>
      </c>
    </row>
    <row r="1933" spans="1:22" x14ac:dyDescent="0.3">
      <c r="A1933" s="3">
        <v>1932</v>
      </c>
      <c r="B1933" s="2" t="s">
        <v>523</v>
      </c>
      <c r="C1933" s="2" t="s">
        <v>118</v>
      </c>
      <c r="D1933" s="2" t="s">
        <v>34</v>
      </c>
      <c r="E1933" s="3">
        <v>1993</v>
      </c>
      <c r="F1933" s="4">
        <v>15182.48</v>
      </c>
      <c r="G1933" s="5">
        <v>98521</v>
      </c>
      <c r="H1933" s="2" t="s">
        <v>28</v>
      </c>
      <c r="I1933" s="2" t="s">
        <v>29</v>
      </c>
      <c r="J1933" s="6">
        <v>1.2</v>
      </c>
      <c r="K1933" s="7">
        <v>560</v>
      </c>
      <c r="L1933" s="8">
        <v>139</v>
      </c>
      <c r="M1933" s="3">
        <v>2</v>
      </c>
      <c r="N1933" s="3">
        <v>5</v>
      </c>
      <c r="O1933" s="2" t="s">
        <v>23</v>
      </c>
      <c r="P1933" s="9" t="s">
        <v>3854</v>
      </c>
      <c r="Q1933" s="9" t="s">
        <v>16440</v>
      </c>
      <c r="R1933" s="10">
        <v>43994</v>
      </c>
      <c r="S1933" s="16">
        <v>45240.984884022517</v>
      </c>
      <c r="T1933" s="1" t="s">
        <v>19919</v>
      </c>
      <c r="U1933" s="46">
        <v>2020</v>
      </c>
      <c r="V1933" s="46">
        <v>2023</v>
      </c>
    </row>
    <row r="1934" spans="1:22" x14ac:dyDescent="0.3">
      <c r="A1934" s="3">
        <v>1933</v>
      </c>
      <c r="B1934" s="2" t="s">
        <v>3856</v>
      </c>
      <c r="C1934" s="2" t="s">
        <v>63</v>
      </c>
      <c r="D1934" s="2" t="s">
        <v>79</v>
      </c>
      <c r="E1934" s="3">
        <v>1990</v>
      </c>
      <c r="F1934" s="4">
        <v>60740.71</v>
      </c>
      <c r="G1934" s="5">
        <v>4983</v>
      </c>
      <c r="H1934" s="2" t="s">
        <v>41</v>
      </c>
      <c r="I1934" s="2" t="s">
        <v>22</v>
      </c>
      <c r="J1934" s="6">
        <v>5.0999999999999996</v>
      </c>
      <c r="K1934" s="7">
        <v>412</v>
      </c>
      <c r="L1934" s="8">
        <v>565</v>
      </c>
      <c r="M1934" s="3">
        <v>4</v>
      </c>
      <c r="N1934" s="3">
        <v>5</v>
      </c>
      <c r="O1934" s="2" t="s">
        <v>65</v>
      </c>
      <c r="P1934" s="9" t="s">
        <v>3855</v>
      </c>
      <c r="Q1934" s="9" t="s">
        <v>19468</v>
      </c>
      <c r="R1934" s="10">
        <v>43841</v>
      </c>
      <c r="S1934" s="16">
        <v>45344.227532552221</v>
      </c>
      <c r="T1934" s="1" t="s">
        <v>19926</v>
      </c>
      <c r="U1934" s="46">
        <v>2020</v>
      </c>
      <c r="V1934" s="46">
        <v>2024</v>
      </c>
    </row>
    <row r="1935" spans="1:22" x14ac:dyDescent="0.3">
      <c r="A1935" s="3">
        <v>1934</v>
      </c>
      <c r="B1935" s="2" t="s">
        <v>3858</v>
      </c>
      <c r="C1935" s="2" t="s">
        <v>74</v>
      </c>
      <c r="D1935" s="2" t="s">
        <v>64</v>
      </c>
      <c r="E1935" s="3">
        <v>1999</v>
      </c>
      <c r="F1935" s="4">
        <v>51702.89</v>
      </c>
      <c r="G1935" s="5">
        <v>143748</v>
      </c>
      <c r="H1935" s="2" t="s">
        <v>28</v>
      </c>
      <c r="I1935" s="2" t="s">
        <v>22</v>
      </c>
      <c r="J1935" s="6">
        <v>4.3</v>
      </c>
      <c r="K1935" s="7">
        <v>538</v>
      </c>
      <c r="L1935" s="8">
        <v>339</v>
      </c>
      <c r="M1935" s="3">
        <v>4</v>
      </c>
      <c r="N1935" s="3">
        <v>4</v>
      </c>
      <c r="O1935" s="2" t="s">
        <v>51</v>
      </c>
      <c r="P1935" s="9" t="s">
        <v>3857</v>
      </c>
      <c r="Q1935" s="9" t="s">
        <v>16441</v>
      </c>
      <c r="R1935" s="10">
        <v>44518</v>
      </c>
      <c r="S1935" s="16">
        <v>45744.347556557033</v>
      </c>
      <c r="T1935" s="1" t="s">
        <v>19924</v>
      </c>
      <c r="U1935" s="46">
        <v>2021</v>
      </c>
      <c r="V1935" s="46">
        <v>2025</v>
      </c>
    </row>
    <row r="1936" spans="1:22" x14ac:dyDescent="0.3">
      <c r="A1936" s="3">
        <v>1935</v>
      </c>
      <c r="B1936" s="2" t="s">
        <v>3860</v>
      </c>
      <c r="C1936" s="2" t="s">
        <v>118</v>
      </c>
      <c r="D1936" s="2" t="s">
        <v>34</v>
      </c>
      <c r="E1936" s="3">
        <v>1994</v>
      </c>
      <c r="F1936" s="4">
        <v>67367.259999999995</v>
      </c>
      <c r="G1936" s="5">
        <v>277059</v>
      </c>
      <c r="H1936" s="2" t="s">
        <v>41</v>
      </c>
      <c r="I1936" s="2" t="s">
        <v>29</v>
      </c>
      <c r="J1936" s="6">
        <v>3.4</v>
      </c>
      <c r="K1936" s="7">
        <v>588</v>
      </c>
      <c r="L1936" s="8">
        <v>299</v>
      </c>
      <c r="M1936" s="3">
        <v>3</v>
      </c>
      <c r="N1936" s="3">
        <v>7</v>
      </c>
      <c r="O1936" s="2" t="s">
        <v>85</v>
      </c>
      <c r="P1936" s="9" t="s">
        <v>3859</v>
      </c>
      <c r="Q1936" s="9" t="s">
        <v>16442</v>
      </c>
      <c r="R1936" s="10">
        <v>42844</v>
      </c>
      <c r="S1936" s="16">
        <v>45480.618810807879</v>
      </c>
      <c r="T1936" s="1" t="s">
        <v>19917</v>
      </c>
      <c r="U1936" s="46">
        <v>2017</v>
      </c>
      <c r="V1936" s="46">
        <v>2024</v>
      </c>
    </row>
    <row r="1937" spans="1:22" x14ac:dyDescent="0.3">
      <c r="A1937" s="3">
        <v>1936</v>
      </c>
      <c r="B1937" s="2" t="s">
        <v>3862</v>
      </c>
      <c r="C1937" s="2" t="s">
        <v>26</v>
      </c>
      <c r="D1937" s="2" t="s">
        <v>79</v>
      </c>
      <c r="E1937" s="3">
        <v>2004</v>
      </c>
      <c r="F1937" s="4">
        <v>38664.449999999997</v>
      </c>
      <c r="G1937" s="5">
        <v>228965</v>
      </c>
      <c r="H1937" s="2" t="s">
        <v>41</v>
      </c>
      <c r="I1937" s="2" t="s">
        <v>22</v>
      </c>
      <c r="J1937" s="6">
        <v>1.5</v>
      </c>
      <c r="K1937" s="7">
        <v>238</v>
      </c>
      <c r="L1937" s="8">
        <v>385</v>
      </c>
      <c r="M1937" s="3">
        <v>5</v>
      </c>
      <c r="N1937" s="3">
        <v>5</v>
      </c>
      <c r="O1937" s="2" t="s">
        <v>42</v>
      </c>
      <c r="P1937" s="9" t="s">
        <v>3861</v>
      </c>
      <c r="Q1937" s="9" t="s">
        <v>16443</v>
      </c>
      <c r="R1937" s="10">
        <v>43163</v>
      </c>
      <c r="S1937" s="16">
        <v>45641.98108326237</v>
      </c>
      <c r="T1937" s="1" t="s">
        <v>19916</v>
      </c>
      <c r="U1937" s="46">
        <v>2018</v>
      </c>
      <c r="V1937" s="46">
        <v>2024</v>
      </c>
    </row>
    <row r="1938" spans="1:22" x14ac:dyDescent="0.3">
      <c r="A1938" s="3">
        <v>1937</v>
      </c>
      <c r="B1938" s="2" t="s">
        <v>3864</v>
      </c>
      <c r="C1938" s="2" t="s">
        <v>63</v>
      </c>
      <c r="D1938" s="2" t="s">
        <v>20</v>
      </c>
      <c r="E1938" s="3">
        <v>2024</v>
      </c>
      <c r="F1938" s="4">
        <v>76915.69</v>
      </c>
      <c r="G1938" s="5">
        <v>221143</v>
      </c>
      <c r="H1938" s="2" t="s">
        <v>21</v>
      </c>
      <c r="I1938" s="2" t="s">
        <v>29</v>
      </c>
      <c r="J1938" s="6">
        <v>5.9</v>
      </c>
      <c r="K1938" s="7">
        <v>277</v>
      </c>
      <c r="L1938" s="8">
        <v>326</v>
      </c>
      <c r="M1938" s="3">
        <v>2</v>
      </c>
      <c r="N1938" s="3">
        <v>7</v>
      </c>
      <c r="O1938" s="2" t="s">
        <v>65</v>
      </c>
      <c r="P1938" s="9" t="s">
        <v>3863</v>
      </c>
      <c r="Q1938" s="9" t="s">
        <v>16444</v>
      </c>
      <c r="R1938" s="10">
        <v>42450</v>
      </c>
      <c r="S1938" s="16">
        <v>45258.216330311778</v>
      </c>
      <c r="T1938" s="1" t="s">
        <v>19916</v>
      </c>
      <c r="U1938" s="46">
        <v>2016</v>
      </c>
      <c r="V1938" s="46">
        <v>2023</v>
      </c>
    </row>
    <row r="1939" spans="1:22" x14ac:dyDescent="0.3">
      <c r="A1939" s="3">
        <v>1938</v>
      </c>
      <c r="B1939" s="2" t="s">
        <v>3866</v>
      </c>
      <c r="C1939" s="2" t="s">
        <v>26</v>
      </c>
      <c r="D1939" s="2" t="s">
        <v>40</v>
      </c>
      <c r="E1939" s="3">
        <v>2000</v>
      </c>
      <c r="F1939" s="4">
        <v>73541.289999999994</v>
      </c>
      <c r="G1939" s="5">
        <v>11020</v>
      </c>
      <c r="H1939" s="2" t="s">
        <v>41</v>
      </c>
      <c r="I1939" s="2" t="s">
        <v>29</v>
      </c>
      <c r="J1939" s="6">
        <v>3.1</v>
      </c>
      <c r="K1939" s="7">
        <v>225</v>
      </c>
      <c r="L1939" s="8">
        <v>183</v>
      </c>
      <c r="M1939" s="3">
        <v>4</v>
      </c>
      <c r="N1939" s="3">
        <v>7</v>
      </c>
      <c r="O1939" s="2" t="s">
        <v>51</v>
      </c>
      <c r="P1939" s="9" t="s">
        <v>3865</v>
      </c>
      <c r="Q1939" s="9" t="s">
        <v>16445</v>
      </c>
      <c r="R1939" s="10">
        <v>44458</v>
      </c>
      <c r="S1939" s="16">
        <v>45241.569000845891</v>
      </c>
      <c r="T1939" s="1" t="s">
        <v>19922</v>
      </c>
      <c r="U1939" s="46">
        <v>2021</v>
      </c>
      <c r="V1939" s="46">
        <v>2023</v>
      </c>
    </row>
    <row r="1940" spans="1:22" x14ac:dyDescent="0.3">
      <c r="A1940" s="3">
        <v>1939</v>
      </c>
      <c r="B1940" s="2" t="s">
        <v>3868</v>
      </c>
      <c r="C1940" s="2" t="s">
        <v>74</v>
      </c>
      <c r="D1940" s="2" t="s">
        <v>40</v>
      </c>
      <c r="E1940" s="3">
        <v>2021</v>
      </c>
      <c r="F1940" s="4">
        <v>40058.76</v>
      </c>
      <c r="G1940" s="5">
        <v>161123</v>
      </c>
      <c r="H1940" s="2" t="s">
        <v>28</v>
      </c>
      <c r="I1940" s="2" t="s">
        <v>22</v>
      </c>
      <c r="J1940" s="6">
        <v>1.7</v>
      </c>
      <c r="K1940" s="7">
        <v>95</v>
      </c>
      <c r="L1940" s="8">
        <v>371</v>
      </c>
      <c r="M1940" s="3">
        <v>3</v>
      </c>
      <c r="N1940" s="3">
        <v>4</v>
      </c>
      <c r="O1940" s="2" t="s">
        <v>80</v>
      </c>
      <c r="P1940" s="9" t="s">
        <v>3867</v>
      </c>
      <c r="Q1940" s="9" t="s">
        <v>16446</v>
      </c>
      <c r="R1940" s="10">
        <v>45036</v>
      </c>
      <c r="S1940" s="16">
        <v>45371.827052456203</v>
      </c>
      <c r="T1940" s="1" t="s">
        <v>19917</v>
      </c>
      <c r="U1940" s="46">
        <v>2023</v>
      </c>
      <c r="V1940" s="46">
        <v>2024</v>
      </c>
    </row>
    <row r="1941" spans="1:22" x14ac:dyDescent="0.3">
      <c r="A1941" s="3">
        <v>1940</v>
      </c>
      <c r="B1941" s="2" t="s">
        <v>3870</v>
      </c>
      <c r="C1941" s="2" t="s">
        <v>107</v>
      </c>
      <c r="D1941" s="2" t="s">
        <v>79</v>
      </c>
      <c r="E1941" s="3">
        <v>2000</v>
      </c>
      <c r="F1941" s="4">
        <v>11179.12</v>
      </c>
      <c r="G1941" s="5">
        <v>39861</v>
      </c>
      <c r="H1941" s="2" t="s">
        <v>41</v>
      </c>
      <c r="I1941" s="2" t="s">
        <v>22</v>
      </c>
      <c r="J1941" s="6">
        <v>4.8</v>
      </c>
      <c r="K1941" s="7">
        <v>514</v>
      </c>
      <c r="L1941" s="8">
        <v>165</v>
      </c>
      <c r="M1941" s="3">
        <v>5</v>
      </c>
      <c r="N1941" s="3">
        <v>7</v>
      </c>
      <c r="O1941" s="2" t="s">
        <v>65</v>
      </c>
      <c r="P1941" s="9" t="s">
        <v>3869</v>
      </c>
      <c r="Q1941" s="9" t="s">
        <v>16447</v>
      </c>
      <c r="R1941" s="10">
        <v>44558</v>
      </c>
      <c r="S1941" s="16">
        <v>45145.18972499072</v>
      </c>
      <c r="T1941" s="1" t="s">
        <v>19925</v>
      </c>
      <c r="U1941" s="46">
        <v>2021</v>
      </c>
      <c r="V1941" s="46">
        <v>2023</v>
      </c>
    </row>
    <row r="1942" spans="1:22" x14ac:dyDescent="0.3">
      <c r="A1942" s="3">
        <v>1941</v>
      </c>
      <c r="B1942" s="2" t="s">
        <v>2067</v>
      </c>
      <c r="C1942" s="2" t="s">
        <v>118</v>
      </c>
      <c r="D1942" s="2" t="s">
        <v>64</v>
      </c>
      <c r="E1942" s="3">
        <v>2017</v>
      </c>
      <c r="F1942" s="4">
        <v>24320.66</v>
      </c>
      <c r="G1942" s="5">
        <v>7302</v>
      </c>
      <c r="H1942" s="2" t="s">
        <v>28</v>
      </c>
      <c r="I1942" s="2" t="s">
        <v>22</v>
      </c>
      <c r="J1942" s="6">
        <v>3.6</v>
      </c>
      <c r="K1942" s="7">
        <v>79</v>
      </c>
      <c r="L1942" s="8">
        <v>563</v>
      </c>
      <c r="M1942" s="3">
        <v>3</v>
      </c>
      <c r="N1942" s="3">
        <v>2</v>
      </c>
      <c r="O1942" s="2" t="s">
        <v>42</v>
      </c>
      <c r="P1942" s="9" t="s">
        <v>3871</v>
      </c>
      <c r="Q1942" s="9" t="s">
        <v>16448</v>
      </c>
      <c r="R1942" s="10">
        <v>44188</v>
      </c>
      <c r="S1942" s="16">
        <v>45836.199927031121</v>
      </c>
      <c r="T1942" s="1" t="s">
        <v>19925</v>
      </c>
      <c r="U1942" s="46">
        <v>2020</v>
      </c>
      <c r="V1942" s="46">
        <v>2025</v>
      </c>
    </row>
    <row r="1943" spans="1:22" x14ac:dyDescent="0.3">
      <c r="A1943" s="3">
        <v>1942</v>
      </c>
      <c r="B1943" s="2" t="s">
        <v>3873</v>
      </c>
      <c r="C1943" s="2" t="s">
        <v>63</v>
      </c>
      <c r="D1943" s="2" t="s">
        <v>34</v>
      </c>
      <c r="E1943" s="3">
        <v>2012</v>
      </c>
      <c r="F1943" s="4">
        <v>27186.82</v>
      </c>
      <c r="G1943" s="5">
        <v>147794</v>
      </c>
      <c r="H1943" s="2" t="s">
        <v>28</v>
      </c>
      <c r="I1943" s="2" t="s">
        <v>29</v>
      </c>
      <c r="J1943" s="6">
        <v>5.2</v>
      </c>
      <c r="K1943" s="7">
        <v>633</v>
      </c>
      <c r="L1943" s="8">
        <v>637</v>
      </c>
      <c r="M1943" s="3">
        <v>3</v>
      </c>
      <c r="N1943" s="3">
        <v>5</v>
      </c>
      <c r="O1943" s="2" t="s">
        <v>51</v>
      </c>
      <c r="P1943" s="9" t="s">
        <v>3872</v>
      </c>
      <c r="Q1943" s="9" t="s">
        <v>16449</v>
      </c>
      <c r="R1943" s="10">
        <v>44469</v>
      </c>
      <c r="S1943" s="16">
        <v>45584.591605366797</v>
      </c>
      <c r="T1943" s="1" t="s">
        <v>19922</v>
      </c>
      <c r="U1943" s="46">
        <v>2021</v>
      </c>
      <c r="V1943" s="46">
        <v>2024</v>
      </c>
    </row>
    <row r="1944" spans="1:22" x14ac:dyDescent="0.3">
      <c r="A1944" s="3">
        <v>1943</v>
      </c>
      <c r="B1944" s="2" t="s">
        <v>3875</v>
      </c>
      <c r="C1944" s="2" t="s">
        <v>74</v>
      </c>
      <c r="D1944" s="2" t="s">
        <v>56</v>
      </c>
      <c r="E1944" s="3">
        <v>2018</v>
      </c>
      <c r="F1944" s="4">
        <v>57872.800000000003</v>
      </c>
      <c r="G1944" s="5">
        <v>138463</v>
      </c>
      <c r="H1944" s="2" t="s">
        <v>28</v>
      </c>
      <c r="I1944" s="2" t="s">
        <v>22</v>
      </c>
      <c r="J1944" s="6">
        <v>3.3</v>
      </c>
      <c r="K1944" s="7">
        <v>353</v>
      </c>
      <c r="L1944" s="8">
        <v>164</v>
      </c>
      <c r="M1944" s="3">
        <v>2</v>
      </c>
      <c r="N1944" s="3">
        <v>5</v>
      </c>
      <c r="O1944" s="2" t="s">
        <v>85</v>
      </c>
      <c r="P1944" s="9" t="s">
        <v>3874</v>
      </c>
      <c r="Q1944" s="9" t="s">
        <v>16450</v>
      </c>
      <c r="R1944" s="10">
        <v>42984</v>
      </c>
      <c r="S1944" s="16">
        <v>45486.898066659051</v>
      </c>
      <c r="T1944" s="1" t="s">
        <v>19922</v>
      </c>
      <c r="U1944" s="46">
        <v>2017</v>
      </c>
      <c r="V1944" s="46">
        <v>2024</v>
      </c>
    </row>
    <row r="1945" spans="1:22" x14ac:dyDescent="0.3">
      <c r="A1945" s="3">
        <v>1944</v>
      </c>
      <c r="B1945" s="2" t="s">
        <v>3877</v>
      </c>
      <c r="C1945" s="2" t="s">
        <v>107</v>
      </c>
      <c r="D1945" s="2" t="s">
        <v>92</v>
      </c>
      <c r="E1945" s="3">
        <v>2003</v>
      </c>
      <c r="F1945" s="4">
        <v>17485.18</v>
      </c>
      <c r="G1945" s="5">
        <v>286472</v>
      </c>
      <c r="H1945" s="2" t="s">
        <v>35</v>
      </c>
      <c r="I1945" s="2" t="s">
        <v>29</v>
      </c>
      <c r="J1945" s="6">
        <v>5.2</v>
      </c>
      <c r="K1945" s="7">
        <v>331</v>
      </c>
      <c r="L1945" s="8">
        <v>723</v>
      </c>
      <c r="M1945" s="3">
        <v>4</v>
      </c>
      <c r="N1945" s="3">
        <v>2</v>
      </c>
      <c r="O1945" s="2" t="s">
        <v>51</v>
      </c>
      <c r="P1945" s="9" t="s">
        <v>3876</v>
      </c>
      <c r="Q1945" s="9" t="s">
        <v>16451</v>
      </c>
      <c r="R1945" s="10">
        <v>42809</v>
      </c>
      <c r="S1945" s="16">
        <v>45515.665820209761</v>
      </c>
      <c r="T1945" s="1" t="s">
        <v>19916</v>
      </c>
      <c r="U1945" s="46">
        <v>2017</v>
      </c>
      <c r="V1945" s="46">
        <v>2024</v>
      </c>
    </row>
    <row r="1946" spans="1:22" x14ac:dyDescent="0.3">
      <c r="A1946" s="3">
        <v>1945</v>
      </c>
      <c r="B1946" s="2" t="s">
        <v>3879</v>
      </c>
      <c r="C1946" s="2" t="s">
        <v>26</v>
      </c>
      <c r="D1946" s="2" t="s">
        <v>79</v>
      </c>
      <c r="E1946" s="3">
        <v>1995</v>
      </c>
      <c r="F1946" s="4">
        <v>7947.83</v>
      </c>
      <c r="G1946" s="5">
        <v>112724</v>
      </c>
      <c r="H1946" s="2" t="s">
        <v>28</v>
      </c>
      <c r="I1946" s="2" t="s">
        <v>29</v>
      </c>
      <c r="J1946" s="6">
        <v>4.4000000000000004</v>
      </c>
      <c r="K1946" s="7">
        <v>536</v>
      </c>
      <c r="L1946" s="8">
        <v>732</v>
      </c>
      <c r="M1946" s="3">
        <v>4</v>
      </c>
      <c r="N1946" s="3">
        <v>4</v>
      </c>
      <c r="O1946" s="2" t="s">
        <v>42</v>
      </c>
      <c r="P1946" s="9" t="s">
        <v>3878</v>
      </c>
      <c r="Q1946" s="9" t="s">
        <v>16452</v>
      </c>
      <c r="R1946" s="10">
        <v>42640</v>
      </c>
      <c r="S1946" s="16">
        <v>45349.338554756658</v>
      </c>
      <c r="T1946" s="1" t="s">
        <v>19922</v>
      </c>
      <c r="U1946" s="46">
        <v>2016</v>
      </c>
      <c r="V1946" s="46">
        <v>2024</v>
      </c>
    </row>
    <row r="1947" spans="1:22" x14ac:dyDescent="0.3">
      <c r="A1947" s="3">
        <v>1946</v>
      </c>
      <c r="B1947" s="2" t="s">
        <v>3881</v>
      </c>
      <c r="C1947" s="2" t="s">
        <v>118</v>
      </c>
      <c r="D1947" s="2" t="s">
        <v>46</v>
      </c>
      <c r="E1947" s="3">
        <v>2017</v>
      </c>
      <c r="F1947" s="4">
        <v>39114.160000000003</v>
      </c>
      <c r="G1947" s="5">
        <v>69883</v>
      </c>
      <c r="H1947" s="2" t="s">
        <v>28</v>
      </c>
      <c r="I1947" s="2" t="s">
        <v>29</v>
      </c>
      <c r="J1947" s="6">
        <v>4</v>
      </c>
      <c r="K1947" s="7">
        <v>425</v>
      </c>
      <c r="L1947" s="8">
        <v>274</v>
      </c>
      <c r="M1947" s="3">
        <v>5</v>
      </c>
      <c r="N1947" s="3">
        <v>5</v>
      </c>
      <c r="O1947" s="2" t="s">
        <v>80</v>
      </c>
      <c r="P1947" s="9" t="s">
        <v>3880</v>
      </c>
      <c r="Q1947" s="9" t="s">
        <v>16453</v>
      </c>
      <c r="R1947" s="10">
        <v>41911</v>
      </c>
      <c r="S1947" s="16">
        <v>45554.509588963498</v>
      </c>
      <c r="T1947" s="1" t="s">
        <v>19922</v>
      </c>
      <c r="U1947" s="46">
        <v>2014</v>
      </c>
      <c r="V1947" s="46">
        <v>2024</v>
      </c>
    </row>
    <row r="1948" spans="1:22" x14ac:dyDescent="0.3">
      <c r="A1948" s="3">
        <v>1947</v>
      </c>
      <c r="B1948" s="2" t="s">
        <v>3883</v>
      </c>
      <c r="C1948" s="2" t="s">
        <v>45</v>
      </c>
      <c r="D1948" s="2" t="s">
        <v>34</v>
      </c>
      <c r="E1948" s="3">
        <v>1990</v>
      </c>
      <c r="F1948" s="4">
        <v>22083.72</v>
      </c>
      <c r="G1948" s="5">
        <v>109070</v>
      </c>
      <c r="H1948" s="2" t="s">
        <v>35</v>
      </c>
      <c r="I1948" s="2" t="s">
        <v>22</v>
      </c>
      <c r="J1948" s="6">
        <v>1.6</v>
      </c>
      <c r="K1948" s="7">
        <v>384</v>
      </c>
      <c r="L1948" s="8">
        <v>113</v>
      </c>
      <c r="M1948" s="3">
        <v>3</v>
      </c>
      <c r="N1948" s="3">
        <v>4</v>
      </c>
      <c r="O1948" s="2" t="s">
        <v>42</v>
      </c>
      <c r="P1948" s="9" t="s">
        <v>3882</v>
      </c>
      <c r="Q1948" s="9" t="s">
        <v>16454</v>
      </c>
      <c r="R1948" s="10">
        <v>42632</v>
      </c>
      <c r="S1948" s="16">
        <v>45449.660619169546</v>
      </c>
      <c r="T1948" s="1" t="s">
        <v>19922</v>
      </c>
      <c r="U1948" s="46">
        <v>2016</v>
      </c>
      <c r="V1948" s="46">
        <v>2024</v>
      </c>
    </row>
    <row r="1949" spans="1:22" x14ac:dyDescent="0.3">
      <c r="A1949" s="3">
        <v>1948</v>
      </c>
      <c r="B1949" s="2" t="s">
        <v>3885</v>
      </c>
      <c r="C1949" s="2" t="s">
        <v>26</v>
      </c>
      <c r="D1949" s="2" t="s">
        <v>46</v>
      </c>
      <c r="E1949" s="3">
        <v>2020</v>
      </c>
      <c r="F1949" s="4">
        <v>71952.13</v>
      </c>
      <c r="G1949" s="5">
        <v>133280</v>
      </c>
      <c r="H1949" s="2" t="s">
        <v>28</v>
      </c>
      <c r="I1949" s="2" t="s">
        <v>22</v>
      </c>
      <c r="J1949" s="6">
        <v>4.0999999999999996</v>
      </c>
      <c r="K1949" s="7">
        <v>151</v>
      </c>
      <c r="L1949" s="8">
        <v>448</v>
      </c>
      <c r="M1949" s="3">
        <v>3</v>
      </c>
      <c r="N1949" s="3">
        <v>4</v>
      </c>
      <c r="O1949" s="2" t="s">
        <v>30</v>
      </c>
      <c r="P1949" s="9" t="s">
        <v>3884</v>
      </c>
      <c r="Q1949" s="9" t="s">
        <v>16455</v>
      </c>
      <c r="R1949" s="10">
        <v>44287</v>
      </c>
      <c r="S1949" s="16">
        <v>45238.210329111542</v>
      </c>
      <c r="T1949" s="1" t="s">
        <v>19917</v>
      </c>
      <c r="U1949" s="46">
        <v>2021</v>
      </c>
      <c r="V1949" s="46">
        <v>2023</v>
      </c>
    </row>
    <row r="1950" spans="1:22" x14ac:dyDescent="0.3">
      <c r="A1950" s="3">
        <v>1949</v>
      </c>
      <c r="B1950" s="2" t="s">
        <v>3887</v>
      </c>
      <c r="C1950" s="2" t="s">
        <v>49</v>
      </c>
      <c r="D1950" s="2" t="s">
        <v>34</v>
      </c>
      <c r="E1950" s="3">
        <v>2008</v>
      </c>
      <c r="F1950" s="4">
        <v>25863.32</v>
      </c>
      <c r="G1950" s="5">
        <v>266835</v>
      </c>
      <c r="H1950" s="2" t="s">
        <v>21</v>
      </c>
      <c r="I1950" s="2" t="s">
        <v>29</v>
      </c>
      <c r="J1950" s="6">
        <v>1</v>
      </c>
      <c r="K1950" s="7">
        <v>127</v>
      </c>
      <c r="L1950" s="8">
        <v>374</v>
      </c>
      <c r="M1950" s="3">
        <v>2</v>
      </c>
      <c r="N1950" s="3">
        <v>7</v>
      </c>
      <c r="O1950" s="2" t="s">
        <v>23</v>
      </c>
      <c r="P1950" s="9" t="s">
        <v>3886</v>
      </c>
      <c r="Q1950" s="9" t="s">
        <v>16456</v>
      </c>
      <c r="R1950" s="10">
        <v>43953</v>
      </c>
      <c r="S1950" s="16">
        <v>45826.708028651447</v>
      </c>
      <c r="T1950" s="1" t="s">
        <v>19918</v>
      </c>
      <c r="U1950" s="46">
        <v>2020</v>
      </c>
      <c r="V1950" s="46">
        <v>2025</v>
      </c>
    </row>
    <row r="1951" spans="1:22" x14ac:dyDescent="0.3">
      <c r="A1951" s="3">
        <v>1950</v>
      </c>
      <c r="B1951" s="2" t="s">
        <v>3889</v>
      </c>
      <c r="C1951" s="2" t="s">
        <v>26</v>
      </c>
      <c r="D1951" s="2" t="s">
        <v>64</v>
      </c>
      <c r="E1951" s="3">
        <v>1998</v>
      </c>
      <c r="F1951" s="4">
        <v>52843.71</v>
      </c>
      <c r="G1951" s="5">
        <v>105455</v>
      </c>
      <c r="H1951" s="2" t="s">
        <v>41</v>
      </c>
      <c r="I1951" s="2" t="s">
        <v>22</v>
      </c>
      <c r="J1951" s="6">
        <v>5.6</v>
      </c>
      <c r="K1951" s="7">
        <v>357</v>
      </c>
      <c r="L1951" s="8">
        <v>280</v>
      </c>
      <c r="M1951" s="3">
        <v>2</v>
      </c>
      <c r="N1951" s="3">
        <v>7</v>
      </c>
      <c r="O1951" s="2" t="s">
        <v>30</v>
      </c>
      <c r="P1951" s="9" t="s">
        <v>3888</v>
      </c>
      <c r="Q1951" s="9" t="s">
        <v>19711</v>
      </c>
      <c r="R1951" s="10">
        <v>42778</v>
      </c>
      <c r="S1951" s="16">
        <v>45492.593205686862</v>
      </c>
      <c r="T1951" s="1" t="s">
        <v>19915</v>
      </c>
      <c r="U1951" s="46">
        <v>2017</v>
      </c>
      <c r="V1951" s="46">
        <v>2024</v>
      </c>
    </row>
    <row r="1952" spans="1:22" x14ac:dyDescent="0.3">
      <c r="A1952" s="3">
        <v>1951</v>
      </c>
      <c r="B1952" s="2" t="s">
        <v>3891</v>
      </c>
      <c r="C1952" s="2" t="s">
        <v>49</v>
      </c>
      <c r="D1952" s="2" t="s">
        <v>92</v>
      </c>
      <c r="E1952" s="3">
        <v>2020</v>
      </c>
      <c r="F1952" s="4">
        <v>12598</v>
      </c>
      <c r="G1952" s="5">
        <v>213576</v>
      </c>
      <c r="H1952" s="2" t="s">
        <v>28</v>
      </c>
      <c r="I1952" s="2" t="s">
        <v>29</v>
      </c>
      <c r="J1952" s="6">
        <v>3.7</v>
      </c>
      <c r="K1952" s="7">
        <v>589</v>
      </c>
      <c r="L1952" s="8">
        <v>424</v>
      </c>
      <c r="M1952" s="3">
        <v>3</v>
      </c>
      <c r="N1952" s="3">
        <v>4</v>
      </c>
      <c r="O1952" s="2" t="s">
        <v>80</v>
      </c>
      <c r="P1952" s="9" t="s">
        <v>3890</v>
      </c>
      <c r="Q1952" s="9" t="s">
        <v>16457</v>
      </c>
      <c r="R1952" s="10">
        <v>42339</v>
      </c>
      <c r="S1952" s="16">
        <v>45459.152517549228</v>
      </c>
      <c r="T1952" s="1" t="s">
        <v>19925</v>
      </c>
      <c r="U1952" s="46">
        <v>2015</v>
      </c>
      <c r="V1952" s="46">
        <v>2024</v>
      </c>
    </row>
    <row r="1953" spans="1:22" x14ac:dyDescent="0.3">
      <c r="A1953" s="3">
        <v>1952</v>
      </c>
      <c r="B1953" s="2" t="s">
        <v>3893</v>
      </c>
      <c r="C1953" s="2" t="s">
        <v>118</v>
      </c>
      <c r="D1953" s="2" t="s">
        <v>79</v>
      </c>
      <c r="E1953" s="3">
        <v>2020</v>
      </c>
      <c r="F1953" s="4">
        <v>39686.18</v>
      </c>
      <c r="G1953" s="5">
        <v>5748</v>
      </c>
      <c r="H1953" s="2" t="s">
        <v>41</v>
      </c>
      <c r="I1953" s="2" t="s">
        <v>29</v>
      </c>
      <c r="J1953" s="6">
        <v>2.4</v>
      </c>
      <c r="K1953" s="7">
        <v>395</v>
      </c>
      <c r="L1953" s="8">
        <v>604</v>
      </c>
      <c r="M1953" s="3">
        <v>4</v>
      </c>
      <c r="N1953" s="3">
        <v>5</v>
      </c>
      <c r="O1953" s="2" t="s">
        <v>85</v>
      </c>
      <c r="P1953" s="9" t="s">
        <v>3892</v>
      </c>
      <c r="Q1953" s="9" t="s">
        <v>19712</v>
      </c>
      <c r="R1953" s="10">
        <v>43393</v>
      </c>
      <c r="S1953" s="16">
        <v>45414.467580561832</v>
      </c>
      <c r="T1953" s="1" t="s">
        <v>19923</v>
      </c>
      <c r="U1953" s="46">
        <v>2018</v>
      </c>
      <c r="V1953" s="46">
        <v>2024</v>
      </c>
    </row>
    <row r="1954" spans="1:22" x14ac:dyDescent="0.3">
      <c r="A1954" s="3">
        <v>1953</v>
      </c>
      <c r="B1954" s="2" t="s">
        <v>3895</v>
      </c>
      <c r="C1954" s="2" t="s">
        <v>19</v>
      </c>
      <c r="D1954" s="2" t="s">
        <v>46</v>
      </c>
      <c r="E1954" s="3">
        <v>2018</v>
      </c>
      <c r="F1954" s="4">
        <v>51008.32</v>
      </c>
      <c r="G1954" s="5">
        <v>198827</v>
      </c>
      <c r="H1954" s="2" t="s">
        <v>35</v>
      </c>
      <c r="I1954" s="2" t="s">
        <v>29</v>
      </c>
      <c r="J1954" s="6">
        <v>4</v>
      </c>
      <c r="K1954" s="7">
        <v>551</v>
      </c>
      <c r="L1954" s="8">
        <v>668</v>
      </c>
      <c r="M1954" s="3">
        <v>2</v>
      </c>
      <c r="N1954" s="3">
        <v>5</v>
      </c>
      <c r="O1954" s="2" t="s">
        <v>65</v>
      </c>
      <c r="P1954" s="9" t="s">
        <v>3894</v>
      </c>
      <c r="Q1954" s="9" t="s">
        <v>16458</v>
      </c>
      <c r="R1954" s="10">
        <v>41948</v>
      </c>
      <c r="S1954" s="16">
        <v>45386.576002246169</v>
      </c>
      <c r="T1954" s="1" t="s">
        <v>19924</v>
      </c>
      <c r="U1954" s="46">
        <v>2014</v>
      </c>
      <c r="V1954" s="46">
        <v>2024</v>
      </c>
    </row>
    <row r="1955" spans="1:22" x14ac:dyDescent="0.3">
      <c r="A1955" s="3">
        <v>1954</v>
      </c>
      <c r="B1955" s="2" t="s">
        <v>3897</v>
      </c>
      <c r="C1955" s="2" t="s">
        <v>26</v>
      </c>
      <c r="D1955" s="2" t="s">
        <v>92</v>
      </c>
      <c r="E1955" s="3">
        <v>2006</v>
      </c>
      <c r="F1955" s="4">
        <v>17489.36</v>
      </c>
      <c r="G1955" s="5">
        <v>90215</v>
      </c>
      <c r="H1955" s="2" t="s">
        <v>35</v>
      </c>
      <c r="I1955" s="2" t="s">
        <v>29</v>
      </c>
      <c r="J1955" s="6">
        <v>1.4</v>
      </c>
      <c r="K1955" s="7">
        <v>304</v>
      </c>
      <c r="L1955" s="8">
        <v>355</v>
      </c>
      <c r="M1955" s="3">
        <v>4</v>
      </c>
      <c r="N1955" s="3">
        <v>7</v>
      </c>
      <c r="O1955" s="2" t="s">
        <v>30</v>
      </c>
      <c r="P1955" s="9" t="s">
        <v>3896</v>
      </c>
      <c r="Q1955" s="9" t="s">
        <v>16459</v>
      </c>
      <c r="R1955" s="10">
        <v>45417</v>
      </c>
      <c r="S1955" s="16">
        <v>45824.809648975512</v>
      </c>
      <c r="T1955" s="1" t="s">
        <v>19918</v>
      </c>
      <c r="U1955" s="46">
        <v>2024</v>
      </c>
      <c r="V1955" s="46">
        <v>2025</v>
      </c>
    </row>
    <row r="1956" spans="1:22" x14ac:dyDescent="0.3">
      <c r="A1956" s="3">
        <v>1955</v>
      </c>
      <c r="B1956" s="2" t="s">
        <v>3899</v>
      </c>
      <c r="C1956" s="2" t="s">
        <v>107</v>
      </c>
      <c r="D1956" s="2" t="s">
        <v>79</v>
      </c>
      <c r="E1956" s="3">
        <v>2000</v>
      </c>
      <c r="F1956" s="4">
        <v>46037.22</v>
      </c>
      <c r="G1956" s="5">
        <v>27528</v>
      </c>
      <c r="H1956" s="2" t="s">
        <v>28</v>
      </c>
      <c r="I1956" s="2" t="s">
        <v>29</v>
      </c>
      <c r="J1956" s="6">
        <v>4.4000000000000004</v>
      </c>
      <c r="K1956" s="7">
        <v>261</v>
      </c>
      <c r="L1956" s="8">
        <v>779</v>
      </c>
      <c r="M1956" s="3">
        <v>3</v>
      </c>
      <c r="N1956" s="3">
        <v>7</v>
      </c>
      <c r="O1956" s="2" t="s">
        <v>36</v>
      </c>
      <c r="P1956" s="9" t="s">
        <v>3898</v>
      </c>
      <c r="Q1956" s="9" t="s">
        <v>16460</v>
      </c>
      <c r="R1956" s="10">
        <v>43956</v>
      </c>
      <c r="S1956" s="16">
        <v>45770.340755196761</v>
      </c>
      <c r="T1956" s="1" t="s">
        <v>19918</v>
      </c>
      <c r="U1956" s="46">
        <v>2020</v>
      </c>
      <c r="V1956" s="46">
        <v>2025</v>
      </c>
    </row>
    <row r="1957" spans="1:22" x14ac:dyDescent="0.3">
      <c r="A1957" s="3">
        <v>1956</v>
      </c>
      <c r="B1957" s="2" t="s">
        <v>3901</v>
      </c>
      <c r="C1957" s="2" t="s">
        <v>74</v>
      </c>
      <c r="D1957" s="2" t="s">
        <v>34</v>
      </c>
      <c r="E1957" s="3">
        <v>1998</v>
      </c>
      <c r="F1957" s="4">
        <v>32703.07</v>
      </c>
      <c r="G1957" s="5">
        <v>100619</v>
      </c>
      <c r="H1957" s="2" t="s">
        <v>28</v>
      </c>
      <c r="I1957" s="2" t="s">
        <v>29</v>
      </c>
      <c r="J1957" s="6">
        <v>1.5</v>
      </c>
      <c r="K1957" s="7">
        <v>266</v>
      </c>
      <c r="L1957" s="8">
        <v>353</v>
      </c>
      <c r="M1957" s="3">
        <v>5</v>
      </c>
      <c r="N1957" s="3">
        <v>2</v>
      </c>
      <c r="O1957" s="2" t="s">
        <v>36</v>
      </c>
      <c r="P1957" s="9" t="s">
        <v>3900</v>
      </c>
      <c r="Q1957" s="9" t="s">
        <v>16461</v>
      </c>
      <c r="R1957" s="10">
        <v>43408</v>
      </c>
      <c r="S1957" s="16">
        <v>45641.54299564485</v>
      </c>
      <c r="T1957" s="1" t="s">
        <v>19924</v>
      </c>
      <c r="U1957" s="46">
        <v>2018</v>
      </c>
      <c r="V1957" s="46">
        <v>2024</v>
      </c>
    </row>
    <row r="1958" spans="1:22" x14ac:dyDescent="0.3">
      <c r="A1958" s="3">
        <v>1957</v>
      </c>
      <c r="B1958" s="2" t="s">
        <v>3903</v>
      </c>
      <c r="C1958" s="2" t="s">
        <v>19</v>
      </c>
      <c r="D1958" s="2" t="s">
        <v>64</v>
      </c>
      <c r="E1958" s="3">
        <v>2012</v>
      </c>
      <c r="F1958" s="4">
        <v>70430</v>
      </c>
      <c r="G1958" s="5">
        <v>142412</v>
      </c>
      <c r="H1958" s="2" t="s">
        <v>21</v>
      </c>
      <c r="I1958" s="2" t="s">
        <v>29</v>
      </c>
      <c r="J1958" s="6">
        <v>1.9</v>
      </c>
      <c r="K1958" s="7">
        <v>683</v>
      </c>
      <c r="L1958" s="8">
        <v>149</v>
      </c>
      <c r="M1958" s="3">
        <v>3</v>
      </c>
      <c r="N1958" s="3">
        <v>7</v>
      </c>
      <c r="O1958" s="2" t="s">
        <v>30</v>
      </c>
      <c r="P1958" s="9" t="s">
        <v>3902</v>
      </c>
      <c r="Q1958" s="9" t="s">
        <v>16462</v>
      </c>
      <c r="R1958" s="10">
        <v>43160</v>
      </c>
      <c r="S1958" s="16">
        <v>45293.847456537027</v>
      </c>
      <c r="T1958" s="1" t="s">
        <v>19916</v>
      </c>
      <c r="U1958" s="46">
        <v>2018</v>
      </c>
      <c r="V1958" s="46">
        <v>2024</v>
      </c>
    </row>
    <row r="1959" spans="1:22" x14ac:dyDescent="0.3">
      <c r="A1959" s="3">
        <v>1958</v>
      </c>
      <c r="B1959" s="2" t="s">
        <v>3905</v>
      </c>
      <c r="C1959" s="2" t="s">
        <v>45</v>
      </c>
      <c r="D1959" s="2" t="s">
        <v>20</v>
      </c>
      <c r="E1959" s="3">
        <v>1998</v>
      </c>
      <c r="F1959" s="4">
        <v>5401.24</v>
      </c>
      <c r="G1959" s="5">
        <v>111611</v>
      </c>
      <c r="H1959" s="2" t="s">
        <v>41</v>
      </c>
      <c r="I1959" s="2" t="s">
        <v>22</v>
      </c>
      <c r="J1959" s="6">
        <v>1.6</v>
      </c>
      <c r="K1959" s="7">
        <v>536</v>
      </c>
      <c r="L1959" s="8">
        <v>757</v>
      </c>
      <c r="M1959" s="3">
        <v>2</v>
      </c>
      <c r="N1959" s="3">
        <v>5</v>
      </c>
      <c r="O1959" s="2" t="s">
        <v>80</v>
      </c>
      <c r="P1959" s="9" t="s">
        <v>3904</v>
      </c>
      <c r="Q1959" s="9" t="s">
        <v>16463</v>
      </c>
      <c r="R1959" s="10">
        <v>42575</v>
      </c>
      <c r="S1959" s="16">
        <v>45619.054497945297</v>
      </c>
      <c r="T1959" s="1" t="s">
        <v>19920</v>
      </c>
      <c r="U1959" s="46">
        <v>2016</v>
      </c>
      <c r="V1959" s="46">
        <v>2024</v>
      </c>
    </row>
    <row r="1960" spans="1:22" x14ac:dyDescent="0.3">
      <c r="A1960" s="3">
        <v>1959</v>
      </c>
      <c r="B1960" s="2" t="s">
        <v>3907</v>
      </c>
      <c r="C1960" s="2" t="s">
        <v>107</v>
      </c>
      <c r="D1960" s="2" t="s">
        <v>34</v>
      </c>
      <c r="E1960" s="3">
        <v>2009</v>
      </c>
      <c r="F1960" s="4">
        <v>56165.07</v>
      </c>
      <c r="G1960" s="5">
        <v>197809</v>
      </c>
      <c r="H1960" s="2" t="s">
        <v>41</v>
      </c>
      <c r="I1960" s="2" t="s">
        <v>22</v>
      </c>
      <c r="J1960" s="6">
        <v>4.4000000000000004</v>
      </c>
      <c r="K1960" s="7">
        <v>577</v>
      </c>
      <c r="L1960" s="8">
        <v>566</v>
      </c>
      <c r="M1960" s="3">
        <v>4</v>
      </c>
      <c r="N1960" s="3">
        <v>2</v>
      </c>
      <c r="O1960" s="2" t="s">
        <v>42</v>
      </c>
      <c r="P1960" s="9" t="s">
        <v>3906</v>
      </c>
      <c r="Q1960" s="9" t="s">
        <v>16464</v>
      </c>
      <c r="R1960" s="10">
        <v>44237</v>
      </c>
      <c r="S1960" s="16">
        <v>45720.54479600492</v>
      </c>
      <c r="T1960" s="1" t="s">
        <v>19915</v>
      </c>
      <c r="U1960" s="46">
        <v>2021</v>
      </c>
      <c r="V1960" s="46">
        <v>2025</v>
      </c>
    </row>
    <row r="1961" spans="1:22" x14ac:dyDescent="0.3">
      <c r="A1961" s="3">
        <v>1960</v>
      </c>
      <c r="B1961" s="2" t="s">
        <v>3909</v>
      </c>
      <c r="C1961" s="2" t="s">
        <v>107</v>
      </c>
      <c r="D1961" s="2" t="s">
        <v>56</v>
      </c>
      <c r="E1961" s="3">
        <v>1994</v>
      </c>
      <c r="F1961" s="4">
        <v>56504.09</v>
      </c>
      <c r="G1961" s="5">
        <v>211783</v>
      </c>
      <c r="H1961" s="2" t="s">
        <v>21</v>
      </c>
      <c r="I1961" s="2" t="s">
        <v>22</v>
      </c>
      <c r="J1961" s="6">
        <v>3.1</v>
      </c>
      <c r="K1961" s="7">
        <v>198</v>
      </c>
      <c r="L1961" s="8">
        <v>398</v>
      </c>
      <c r="M1961" s="3">
        <v>2</v>
      </c>
      <c r="N1961" s="3">
        <v>2</v>
      </c>
      <c r="O1961" s="2" t="s">
        <v>51</v>
      </c>
      <c r="P1961" s="9" t="s">
        <v>3908</v>
      </c>
      <c r="Q1961" s="9" t="s">
        <v>16465</v>
      </c>
      <c r="R1961" s="10">
        <v>43285</v>
      </c>
      <c r="S1961" s="16">
        <v>45784.651617369193</v>
      </c>
      <c r="T1961" s="1" t="s">
        <v>19920</v>
      </c>
      <c r="U1961" s="46">
        <v>2018</v>
      </c>
      <c r="V1961" s="46">
        <v>2025</v>
      </c>
    </row>
    <row r="1962" spans="1:22" x14ac:dyDescent="0.3">
      <c r="A1962" s="3">
        <v>1961</v>
      </c>
      <c r="B1962" s="2" t="s">
        <v>3911</v>
      </c>
      <c r="C1962" s="2" t="s">
        <v>33</v>
      </c>
      <c r="D1962" s="2" t="s">
        <v>50</v>
      </c>
      <c r="E1962" s="3">
        <v>1997</v>
      </c>
      <c r="F1962" s="4">
        <v>13182.12</v>
      </c>
      <c r="G1962" s="5">
        <v>80983</v>
      </c>
      <c r="H1962" s="2" t="s">
        <v>21</v>
      </c>
      <c r="I1962" s="2" t="s">
        <v>29</v>
      </c>
      <c r="J1962" s="6">
        <v>5.5</v>
      </c>
      <c r="K1962" s="7">
        <v>558</v>
      </c>
      <c r="L1962" s="8">
        <v>254</v>
      </c>
      <c r="M1962" s="3">
        <v>4</v>
      </c>
      <c r="N1962" s="3">
        <v>5</v>
      </c>
      <c r="O1962" s="2" t="s">
        <v>42</v>
      </c>
      <c r="P1962" s="9" t="s">
        <v>3910</v>
      </c>
      <c r="Q1962" s="9" t="s">
        <v>16466</v>
      </c>
      <c r="R1962" s="10">
        <v>41975</v>
      </c>
      <c r="S1962" s="16">
        <v>45738.798446735069</v>
      </c>
      <c r="T1962" s="1" t="s">
        <v>19925</v>
      </c>
      <c r="U1962" s="46">
        <v>2014</v>
      </c>
      <c r="V1962" s="46">
        <v>2025</v>
      </c>
    </row>
    <row r="1963" spans="1:22" x14ac:dyDescent="0.3">
      <c r="A1963" s="3">
        <v>1962</v>
      </c>
      <c r="B1963" s="2" t="s">
        <v>3913</v>
      </c>
      <c r="C1963" s="2" t="s">
        <v>19</v>
      </c>
      <c r="D1963" s="2" t="s">
        <v>40</v>
      </c>
      <c r="E1963" s="3">
        <v>2024</v>
      </c>
      <c r="F1963" s="4">
        <v>73733.27</v>
      </c>
      <c r="G1963" s="5">
        <v>121940</v>
      </c>
      <c r="H1963" s="2" t="s">
        <v>21</v>
      </c>
      <c r="I1963" s="2" t="s">
        <v>29</v>
      </c>
      <c r="J1963" s="6">
        <v>2.2999999999999998</v>
      </c>
      <c r="K1963" s="7">
        <v>625</v>
      </c>
      <c r="L1963" s="8">
        <v>424</v>
      </c>
      <c r="M1963" s="3">
        <v>5</v>
      </c>
      <c r="N1963" s="3">
        <v>5</v>
      </c>
      <c r="O1963" s="2" t="s">
        <v>30</v>
      </c>
      <c r="P1963" s="9" t="s">
        <v>3912</v>
      </c>
      <c r="Q1963" s="9" t="s">
        <v>16467</v>
      </c>
      <c r="R1963" s="10">
        <v>43163</v>
      </c>
      <c r="S1963" s="16">
        <v>45182.281143274377</v>
      </c>
      <c r="T1963" s="1" t="s">
        <v>19916</v>
      </c>
      <c r="U1963" s="46">
        <v>2018</v>
      </c>
      <c r="V1963" s="46">
        <v>2023</v>
      </c>
    </row>
    <row r="1964" spans="1:22" x14ac:dyDescent="0.3">
      <c r="A1964" s="3">
        <v>1963</v>
      </c>
      <c r="B1964" s="2" t="s">
        <v>3915</v>
      </c>
      <c r="C1964" s="2" t="s">
        <v>19</v>
      </c>
      <c r="D1964" s="2" t="s">
        <v>46</v>
      </c>
      <c r="E1964" s="3">
        <v>2005</v>
      </c>
      <c r="F1964" s="4">
        <v>59624</v>
      </c>
      <c r="G1964" s="5">
        <v>230848</v>
      </c>
      <c r="H1964" s="2" t="s">
        <v>41</v>
      </c>
      <c r="I1964" s="2" t="s">
        <v>29</v>
      </c>
      <c r="J1964" s="6">
        <v>1.3</v>
      </c>
      <c r="K1964" s="7">
        <v>304</v>
      </c>
      <c r="L1964" s="8">
        <v>633</v>
      </c>
      <c r="M1964" s="3">
        <v>2</v>
      </c>
      <c r="N1964" s="3">
        <v>4</v>
      </c>
      <c r="O1964" s="2" t="s">
        <v>23</v>
      </c>
      <c r="P1964" s="9" t="s">
        <v>3914</v>
      </c>
      <c r="Q1964" s="9" t="s">
        <v>19713</v>
      </c>
      <c r="R1964" s="10">
        <v>44233</v>
      </c>
      <c r="S1964" s="16">
        <v>45304.799646975123</v>
      </c>
      <c r="T1964" s="1" t="s">
        <v>19915</v>
      </c>
      <c r="U1964" s="46">
        <v>2021</v>
      </c>
      <c r="V1964" s="46">
        <v>2024</v>
      </c>
    </row>
    <row r="1965" spans="1:22" x14ac:dyDescent="0.3">
      <c r="A1965" s="3">
        <v>1964</v>
      </c>
      <c r="B1965" s="2" t="s">
        <v>3917</v>
      </c>
      <c r="C1965" s="2" t="s">
        <v>33</v>
      </c>
      <c r="D1965" s="2" t="s">
        <v>20</v>
      </c>
      <c r="E1965" s="3">
        <v>2013</v>
      </c>
      <c r="F1965" s="4">
        <v>9562.18</v>
      </c>
      <c r="G1965" s="5">
        <v>263512</v>
      </c>
      <c r="H1965" s="2" t="s">
        <v>28</v>
      </c>
      <c r="I1965" s="2" t="s">
        <v>29</v>
      </c>
      <c r="J1965" s="6">
        <v>2.8</v>
      </c>
      <c r="K1965" s="7">
        <v>530</v>
      </c>
      <c r="L1965" s="8">
        <v>608</v>
      </c>
      <c r="M1965" s="3">
        <v>3</v>
      </c>
      <c r="N1965" s="3">
        <v>2</v>
      </c>
      <c r="O1965" s="2" t="s">
        <v>80</v>
      </c>
      <c r="P1965" s="9" t="s">
        <v>3916</v>
      </c>
      <c r="Q1965" s="9" t="s">
        <v>16468</v>
      </c>
      <c r="R1965" s="10">
        <v>44305</v>
      </c>
      <c r="S1965" s="16">
        <v>45716.748036653044</v>
      </c>
      <c r="T1965" s="1" t="s">
        <v>19917</v>
      </c>
      <c r="U1965" s="46">
        <v>2021</v>
      </c>
      <c r="V1965" s="46">
        <v>2025</v>
      </c>
    </row>
    <row r="1966" spans="1:22" x14ac:dyDescent="0.3">
      <c r="A1966" s="3">
        <v>1965</v>
      </c>
      <c r="B1966" s="2" t="s">
        <v>3919</v>
      </c>
      <c r="C1966" s="2" t="s">
        <v>49</v>
      </c>
      <c r="D1966" s="2" t="s">
        <v>64</v>
      </c>
      <c r="E1966" s="3">
        <v>1997</v>
      </c>
      <c r="F1966" s="4">
        <v>43703.39</v>
      </c>
      <c r="G1966" s="5">
        <v>223182</v>
      </c>
      <c r="H1966" s="2" t="s">
        <v>35</v>
      </c>
      <c r="I1966" s="2" t="s">
        <v>22</v>
      </c>
      <c r="J1966" s="6">
        <v>5.4</v>
      </c>
      <c r="K1966" s="7">
        <v>247</v>
      </c>
      <c r="L1966" s="8">
        <v>258</v>
      </c>
      <c r="M1966" s="3">
        <v>2</v>
      </c>
      <c r="N1966" s="3">
        <v>4</v>
      </c>
      <c r="O1966" s="2" t="s">
        <v>51</v>
      </c>
      <c r="P1966" s="9" t="s">
        <v>3918</v>
      </c>
      <c r="Q1966" s="9" t="s">
        <v>16469</v>
      </c>
      <c r="R1966" s="10">
        <v>43719</v>
      </c>
      <c r="S1966" s="16">
        <v>45352.989284902687</v>
      </c>
      <c r="T1966" s="1" t="s">
        <v>19922</v>
      </c>
      <c r="U1966" s="46">
        <v>2019</v>
      </c>
      <c r="V1966" s="46">
        <v>2024</v>
      </c>
    </row>
    <row r="1967" spans="1:22" x14ac:dyDescent="0.3">
      <c r="A1967" s="3">
        <v>1966</v>
      </c>
      <c r="B1967" s="2" t="s">
        <v>3921</v>
      </c>
      <c r="C1967" s="2" t="s">
        <v>26</v>
      </c>
      <c r="D1967" s="2" t="s">
        <v>50</v>
      </c>
      <c r="E1967" s="3">
        <v>2000</v>
      </c>
      <c r="F1967" s="4">
        <v>32363.23</v>
      </c>
      <c r="G1967" s="5">
        <v>85637</v>
      </c>
      <c r="H1967" s="2" t="s">
        <v>35</v>
      </c>
      <c r="I1967" s="2" t="s">
        <v>22</v>
      </c>
      <c r="J1967" s="6">
        <v>4.7</v>
      </c>
      <c r="K1967" s="7">
        <v>606</v>
      </c>
      <c r="L1967" s="8">
        <v>328</v>
      </c>
      <c r="M1967" s="3">
        <v>3</v>
      </c>
      <c r="N1967" s="3">
        <v>5</v>
      </c>
      <c r="O1967" s="2" t="s">
        <v>65</v>
      </c>
      <c r="P1967" s="9" t="s">
        <v>3920</v>
      </c>
      <c r="Q1967" s="9" t="s">
        <v>18964</v>
      </c>
      <c r="R1967" s="10">
        <v>44790</v>
      </c>
      <c r="S1967" s="16">
        <v>45813.565400125743</v>
      </c>
      <c r="T1967" s="1" t="s">
        <v>19921</v>
      </c>
      <c r="U1967" s="46">
        <v>2022</v>
      </c>
      <c r="V1967" s="46">
        <v>2025</v>
      </c>
    </row>
    <row r="1968" spans="1:22" x14ac:dyDescent="0.3">
      <c r="A1968" s="3">
        <v>1967</v>
      </c>
      <c r="B1968" s="2" t="s">
        <v>3923</v>
      </c>
      <c r="C1968" s="2" t="s">
        <v>107</v>
      </c>
      <c r="D1968" s="2" t="s">
        <v>50</v>
      </c>
      <c r="E1968" s="3">
        <v>1991</v>
      </c>
      <c r="F1968" s="4">
        <v>64818.45</v>
      </c>
      <c r="G1968" s="5">
        <v>12239</v>
      </c>
      <c r="H1968" s="2" t="s">
        <v>28</v>
      </c>
      <c r="I1968" s="2" t="s">
        <v>29</v>
      </c>
      <c r="J1968" s="6">
        <v>5.7</v>
      </c>
      <c r="K1968" s="7">
        <v>98</v>
      </c>
      <c r="L1968" s="8">
        <v>347</v>
      </c>
      <c r="M1968" s="3">
        <v>2</v>
      </c>
      <c r="N1968" s="3">
        <v>4</v>
      </c>
      <c r="O1968" s="2" t="s">
        <v>80</v>
      </c>
      <c r="P1968" s="9" t="s">
        <v>3922</v>
      </c>
      <c r="Q1968" s="9" t="s">
        <v>16470</v>
      </c>
      <c r="R1968" s="10">
        <v>45319</v>
      </c>
      <c r="S1968" s="16">
        <v>45216.159919029516</v>
      </c>
      <c r="T1968" s="1" t="s">
        <v>19926</v>
      </c>
      <c r="U1968" s="46">
        <v>2024</v>
      </c>
      <c r="V1968" s="46">
        <v>2023</v>
      </c>
    </row>
    <row r="1969" spans="1:22" x14ac:dyDescent="0.3">
      <c r="A1969" s="3">
        <v>1968</v>
      </c>
      <c r="B1969" s="2" t="s">
        <v>3925</v>
      </c>
      <c r="C1969" s="2" t="s">
        <v>74</v>
      </c>
      <c r="D1969" s="2" t="s">
        <v>27</v>
      </c>
      <c r="E1969" s="3">
        <v>2024</v>
      </c>
      <c r="F1969" s="4">
        <v>70010.98</v>
      </c>
      <c r="G1969" s="5">
        <v>84804</v>
      </c>
      <c r="H1969" s="2" t="s">
        <v>21</v>
      </c>
      <c r="I1969" s="2" t="s">
        <v>22</v>
      </c>
      <c r="J1969" s="6">
        <v>2.1</v>
      </c>
      <c r="K1969" s="7">
        <v>366</v>
      </c>
      <c r="L1969" s="8">
        <v>624</v>
      </c>
      <c r="M1969" s="3">
        <v>5</v>
      </c>
      <c r="N1969" s="3">
        <v>2</v>
      </c>
      <c r="O1969" s="2" t="s">
        <v>65</v>
      </c>
      <c r="P1969" s="9" t="s">
        <v>3924</v>
      </c>
      <c r="Q1969" s="9" t="s">
        <v>16471</v>
      </c>
      <c r="R1969" s="10">
        <v>43320</v>
      </c>
      <c r="S1969" s="16">
        <v>45418.556398325381</v>
      </c>
      <c r="T1969" s="1" t="s">
        <v>19921</v>
      </c>
      <c r="U1969" s="46">
        <v>2018</v>
      </c>
      <c r="V1969" s="46">
        <v>2024</v>
      </c>
    </row>
    <row r="1970" spans="1:22" x14ac:dyDescent="0.3">
      <c r="A1970" s="3">
        <v>1969</v>
      </c>
      <c r="B1970" s="2" t="s">
        <v>3927</v>
      </c>
      <c r="C1970" s="2" t="s">
        <v>49</v>
      </c>
      <c r="D1970" s="2" t="s">
        <v>79</v>
      </c>
      <c r="E1970" s="3">
        <v>2011</v>
      </c>
      <c r="F1970" s="4">
        <v>32146.5</v>
      </c>
      <c r="G1970" s="5">
        <v>254749</v>
      </c>
      <c r="H1970" s="2" t="s">
        <v>21</v>
      </c>
      <c r="I1970" s="2" t="s">
        <v>22</v>
      </c>
      <c r="J1970" s="6">
        <v>3.4</v>
      </c>
      <c r="K1970" s="7">
        <v>409</v>
      </c>
      <c r="L1970" s="8">
        <v>647</v>
      </c>
      <c r="M1970" s="3">
        <v>5</v>
      </c>
      <c r="N1970" s="3">
        <v>7</v>
      </c>
      <c r="O1970" s="2" t="s">
        <v>51</v>
      </c>
      <c r="P1970" s="9" t="s">
        <v>3926</v>
      </c>
      <c r="Q1970" s="9" t="s">
        <v>18965</v>
      </c>
      <c r="R1970" s="10">
        <v>44583</v>
      </c>
      <c r="S1970" s="16">
        <v>45142.70722849141</v>
      </c>
      <c r="T1970" s="1" t="s">
        <v>19926</v>
      </c>
      <c r="U1970" s="46">
        <v>2022</v>
      </c>
      <c r="V1970" s="46">
        <v>2023</v>
      </c>
    </row>
    <row r="1971" spans="1:22" x14ac:dyDescent="0.3">
      <c r="A1971" s="3">
        <v>1970</v>
      </c>
      <c r="B1971" s="2" t="s">
        <v>3929</v>
      </c>
      <c r="C1971" s="2" t="s">
        <v>49</v>
      </c>
      <c r="D1971" s="2" t="s">
        <v>20</v>
      </c>
      <c r="E1971" s="3">
        <v>2007</v>
      </c>
      <c r="F1971" s="4">
        <v>65721.320000000007</v>
      </c>
      <c r="G1971" s="5">
        <v>36353</v>
      </c>
      <c r="H1971" s="2" t="s">
        <v>21</v>
      </c>
      <c r="I1971" s="2" t="s">
        <v>22</v>
      </c>
      <c r="J1971" s="6">
        <v>1.5</v>
      </c>
      <c r="K1971" s="7">
        <v>362</v>
      </c>
      <c r="L1971" s="8">
        <v>155</v>
      </c>
      <c r="M1971" s="3">
        <v>4</v>
      </c>
      <c r="N1971" s="3">
        <v>2</v>
      </c>
      <c r="O1971" s="2" t="s">
        <v>80</v>
      </c>
      <c r="P1971" s="9" t="s">
        <v>3928</v>
      </c>
      <c r="Q1971" s="9" t="s">
        <v>16472</v>
      </c>
      <c r="R1971" s="10">
        <v>43178</v>
      </c>
      <c r="S1971" s="16">
        <v>45340.430773200358</v>
      </c>
      <c r="T1971" s="1" t="s">
        <v>19916</v>
      </c>
      <c r="U1971" s="46">
        <v>2018</v>
      </c>
      <c r="V1971" s="46">
        <v>2024</v>
      </c>
    </row>
    <row r="1972" spans="1:22" x14ac:dyDescent="0.3">
      <c r="A1972" s="3">
        <v>1971</v>
      </c>
      <c r="B1972" s="2" t="s">
        <v>3931</v>
      </c>
      <c r="C1972" s="2" t="s">
        <v>45</v>
      </c>
      <c r="D1972" s="2" t="s">
        <v>79</v>
      </c>
      <c r="E1972" s="3">
        <v>2012</v>
      </c>
      <c r="F1972" s="4">
        <v>71604.960000000006</v>
      </c>
      <c r="G1972" s="5">
        <v>95051</v>
      </c>
      <c r="H1972" s="2" t="s">
        <v>21</v>
      </c>
      <c r="I1972" s="2" t="s">
        <v>29</v>
      </c>
      <c r="J1972" s="6">
        <v>5.5</v>
      </c>
      <c r="K1972" s="7">
        <v>399</v>
      </c>
      <c r="L1972" s="8">
        <v>720</v>
      </c>
      <c r="M1972" s="3">
        <v>2</v>
      </c>
      <c r="N1972" s="3">
        <v>4</v>
      </c>
      <c r="O1972" s="2" t="s">
        <v>51</v>
      </c>
      <c r="P1972" s="9" t="s">
        <v>3930</v>
      </c>
      <c r="Q1972" s="9" t="s">
        <v>19213</v>
      </c>
      <c r="R1972" s="10">
        <v>42197</v>
      </c>
      <c r="S1972" s="16">
        <v>45673.815450135742</v>
      </c>
      <c r="T1972" s="1" t="s">
        <v>19920</v>
      </c>
      <c r="U1972" s="46">
        <v>2015</v>
      </c>
      <c r="V1972" s="46">
        <v>2025</v>
      </c>
    </row>
    <row r="1973" spans="1:22" x14ac:dyDescent="0.3">
      <c r="A1973" s="3">
        <v>1972</v>
      </c>
      <c r="B1973" s="2" t="s">
        <v>3933</v>
      </c>
      <c r="C1973" s="2" t="s">
        <v>45</v>
      </c>
      <c r="D1973" s="2" t="s">
        <v>92</v>
      </c>
      <c r="E1973" s="3">
        <v>2015</v>
      </c>
      <c r="F1973" s="4">
        <v>62024.33</v>
      </c>
      <c r="G1973" s="5">
        <v>257674</v>
      </c>
      <c r="H1973" s="2" t="s">
        <v>21</v>
      </c>
      <c r="I1973" s="2" t="s">
        <v>29</v>
      </c>
      <c r="J1973" s="6">
        <v>2.1</v>
      </c>
      <c r="K1973" s="7">
        <v>110</v>
      </c>
      <c r="L1973" s="8">
        <v>381</v>
      </c>
      <c r="M1973" s="3">
        <v>2</v>
      </c>
      <c r="N1973" s="3">
        <v>5</v>
      </c>
      <c r="O1973" s="2" t="s">
        <v>80</v>
      </c>
      <c r="P1973" s="9" t="s">
        <v>3932</v>
      </c>
      <c r="Q1973" s="9" t="s">
        <v>19214</v>
      </c>
      <c r="R1973" s="10">
        <v>44898</v>
      </c>
      <c r="S1973" s="16">
        <v>45778.664419929701</v>
      </c>
      <c r="T1973" s="1" t="s">
        <v>19925</v>
      </c>
      <c r="U1973" s="46">
        <v>2022</v>
      </c>
      <c r="V1973" s="46">
        <v>2025</v>
      </c>
    </row>
    <row r="1974" spans="1:22" x14ac:dyDescent="0.3">
      <c r="A1974" s="3">
        <v>1973</v>
      </c>
      <c r="B1974" s="2" t="s">
        <v>3935</v>
      </c>
      <c r="C1974" s="2" t="s">
        <v>45</v>
      </c>
      <c r="D1974" s="2" t="s">
        <v>64</v>
      </c>
      <c r="E1974" s="3">
        <v>2005</v>
      </c>
      <c r="F1974" s="4">
        <v>26367.63</v>
      </c>
      <c r="G1974" s="5">
        <v>223572</v>
      </c>
      <c r="H1974" s="2" t="s">
        <v>28</v>
      </c>
      <c r="I1974" s="2" t="s">
        <v>22</v>
      </c>
      <c r="J1974" s="6">
        <v>2.6</v>
      </c>
      <c r="K1974" s="7">
        <v>687</v>
      </c>
      <c r="L1974" s="8">
        <v>196</v>
      </c>
      <c r="M1974" s="3">
        <v>4</v>
      </c>
      <c r="N1974" s="3">
        <v>7</v>
      </c>
      <c r="O1974" s="2" t="s">
        <v>42</v>
      </c>
      <c r="P1974" s="9" t="s">
        <v>3934</v>
      </c>
      <c r="Q1974" s="9" t="s">
        <v>16473</v>
      </c>
      <c r="R1974" s="10">
        <v>45056</v>
      </c>
      <c r="S1974" s="16">
        <v>45533.481383322382</v>
      </c>
      <c r="T1974" s="1" t="s">
        <v>19918</v>
      </c>
      <c r="U1974" s="46">
        <v>2023</v>
      </c>
      <c r="V1974" s="46">
        <v>2024</v>
      </c>
    </row>
    <row r="1975" spans="1:22" x14ac:dyDescent="0.3">
      <c r="A1975" s="3">
        <v>1974</v>
      </c>
      <c r="B1975" s="2" t="s">
        <v>3937</v>
      </c>
      <c r="C1975" s="2" t="s">
        <v>107</v>
      </c>
      <c r="D1975" s="2" t="s">
        <v>92</v>
      </c>
      <c r="E1975" s="3">
        <v>2019</v>
      </c>
      <c r="F1975" s="4">
        <v>63282.71</v>
      </c>
      <c r="G1975" s="5">
        <v>286287</v>
      </c>
      <c r="H1975" s="2" t="s">
        <v>21</v>
      </c>
      <c r="I1975" s="2" t="s">
        <v>29</v>
      </c>
      <c r="J1975" s="6">
        <v>4.2</v>
      </c>
      <c r="K1975" s="7">
        <v>285</v>
      </c>
      <c r="L1975" s="8">
        <v>553</v>
      </c>
      <c r="M1975" s="3">
        <v>2</v>
      </c>
      <c r="N1975" s="3">
        <v>5</v>
      </c>
      <c r="O1975" s="2" t="s">
        <v>65</v>
      </c>
      <c r="P1975" s="9" t="s">
        <v>3936</v>
      </c>
      <c r="Q1975" s="9" t="s">
        <v>19215</v>
      </c>
      <c r="R1975" s="10">
        <v>44037</v>
      </c>
      <c r="S1975" s="16">
        <v>45854.891665378796</v>
      </c>
      <c r="T1975" s="1" t="s">
        <v>19920</v>
      </c>
      <c r="U1975" s="46">
        <v>2020</v>
      </c>
      <c r="V1975" s="46">
        <v>2025</v>
      </c>
    </row>
    <row r="1976" spans="1:22" x14ac:dyDescent="0.3">
      <c r="A1976" s="3">
        <v>1975</v>
      </c>
      <c r="B1976" s="2" t="s">
        <v>3939</v>
      </c>
      <c r="C1976" s="2" t="s">
        <v>33</v>
      </c>
      <c r="D1976" s="2" t="s">
        <v>27</v>
      </c>
      <c r="E1976" s="3">
        <v>1990</v>
      </c>
      <c r="F1976" s="4">
        <v>43492.55</v>
      </c>
      <c r="G1976" s="5">
        <v>11102</v>
      </c>
      <c r="H1976" s="2" t="s">
        <v>41</v>
      </c>
      <c r="I1976" s="2" t="s">
        <v>22</v>
      </c>
      <c r="J1976" s="6">
        <v>2.1</v>
      </c>
      <c r="K1976" s="7">
        <v>356</v>
      </c>
      <c r="L1976" s="8">
        <v>682</v>
      </c>
      <c r="M1976" s="3">
        <v>3</v>
      </c>
      <c r="N1976" s="3">
        <v>5</v>
      </c>
      <c r="O1976" s="2" t="s">
        <v>80</v>
      </c>
      <c r="P1976" s="9" t="s">
        <v>3938</v>
      </c>
      <c r="Q1976" s="9" t="s">
        <v>16474</v>
      </c>
      <c r="R1976" s="10">
        <v>44122</v>
      </c>
      <c r="S1976" s="16">
        <v>45401.324952036121</v>
      </c>
      <c r="T1976" s="1" t="s">
        <v>19923</v>
      </c>
      <c r="U1976" s="46">
        <v>2020</v>
      </c>
      <c r="V1976" s="46">
        <v>2024</v>
      </c>
    </row>
    <row r="1977" spans="1:22" x14ac:dyDescent="0.3">
      <c r="A1977" s="3">
        <v>1976</v>
      </c>
      <c r="B1977" s="2" t="s">
        <v>3941</v>
      </c>
      <c r="C1977" s="2" t="s">
        <v>49</v>
      </c>
      <c r="D1977" s="2" t="s">
        <v>92</v>
      </c>
      <c r="E1977" s="3">
        <v>2013</v>
      </c>
      <c r="F1977" s="4">
        <v>38803.07</v>
      </c>
      <c r="G1977" s="5">
        <v>278810</v>
      </c>
      <c r="H1977" s="2" t="s">
        <v>21</v>
      </c>
      <c r="I1977" s="2" t="s">
        <v>29</v>
      </c>
      <c r="J1977" s="6">
        <v>1.8</v>
      </c>
      <c r="K1977" s="7">
        <v>656</v>
      </c>
      <c r="L1977" s="8">
        <v>526</v>
      </c>
      <c r="M1977" s="3">
        <v>4</v>
      </c>
      <c r="N1977" s="3">
        <v>5</v>
      </c>
      <c r="O1977" s="2" t="s">
        <v>80</v>
      </c>
      <c r="P1977" s="9" t="s">
        <v>3940</v>
      </c>
      <c r="Q1977" s="9" t="s">
        <v>16475</v>
      </c>
      <c r="R1977" s="10">
        <v>43732</v>
      </c>
      <c r="S1977" s="16">
        <v>45150.884864018517</v>
      </c>
      <c r="T1977" s="1" t="s">
        <v>19922</v>
      </c>
      <c r="U1977" s="46">
        <v>2019</v>
      </c>
      <c r="V1977" s="46">
        <v>2023</v>
      </c>
    </row>
    <row r="1978" spans="1:22" x14ac:dyDescent="0.3">
      <c r="A1978" s="3">
        <v>1977</v>
      </c>
      <c r="B1978" s="2" t="s">
        <v>3943</v>
      </c>
      <c r="C1978" s="2" t="s">
        <v>107</v>
      </c>
      <c r="D1978" s="2" t="s">
        <v>46</v>
      </c>
      <c r="E1978" s="3">
        <v>2024</v>
      </c>
      <c r="F1978" s="4">
        <v>8911.7900000000009</v>
      </c>
      <c r="G1978" s="5">
        <v>115360</v>
      </c>
      <c r="H1978" s="2" t="s">
        <v>28</v>
      </c>
      <c r="I1978" s="2" t="s">
        <v>29</v>
      </c>
      <c r="J1978" s="6">
        <v>5.2</v>
      </c>
      <c r="K1978" s="7">
        <v>348</v>
      </c>
      <c r="L1978" s="8">
        <v>327</v>
      </c>
      <c r="M1978" s="3">
        <v>4</v>
      </c>
      <c r="N1978" s="3">
        <v>7</v>
      </c>
      <c r="O1978" s="2" t="s">
        <v>30</v>
      </c>
      <c r="P1978" s="9" t="s">
        <v>3942</v>
      </c>
      <c r="Q1978" s="9" t="s">
        <v>16476</v>
      </c>
      <c r="R1978" s="10">
        <v>42902</v>
      </c>
      <c r="S1978" s="16">
        <v>45157.748236693064</v>
      </c>
      <c r="T1978" s="1" t="s">
        <v>19919</v>
      </c>
      <c r="U1978" s="46">
        <v>2017</v>
      </c>
      <c r="V1978" s="46">
        <v>2023</v>
      </c>
    </row>
    <row r="1979" spans="1:22" x14ac:dyDescent="0.3">
      <c r="A1979" s="3">
        <v>1978</v>
      </c>
      <c r="B1979" s="2" t="s">
        <v>3945</v>
      </c>
      <c r="C1979" s="2" t="s">
        <v>39</v>
      </c>
      <c r="D1979" s="2" t="s">
        <v>79</v>
      </c>
      <c r="E1979" s="3">
        <v>2020</v>
      </c>
      <c r="F1979" s="4">
        <v>25982.61</v>
      </c>
      <c r="G1979" s="5">
        <v>186529</v>
      </c>
      <c r="H1979" s="2" t="s">
        <v>41</v>
      </c>
      <c r="I1979" s="2" t="s">
        <v>29</v>
      </c>
      <c r="J1979" s="6">
        <v>1.2</v>
      </c>
      <c r="K1979" s="7">
        <v>556</v>
      </c>
      <c r="L1979" s="8">
        <v>761</v>
      </c>
      <c r="M1979" s="3">
        <v>3</v>
      </c>
      <c r="N1979" s="3">
        <v>5</v>
      </c>
      <c r="O1979" s="2" t="s">
        <v>30</v>
      </c>
      <c r="P1979" s="9" t="s">
        <v>3944</v>
      </c>
      <c r="Q1979" s="9" t="s">
        <v>16477</v>
      </c>
      <c r="R1979" s="10">
        <v>45376</v>
      </c>
      <c r="S1979" s="16">
        <v>45555.093705786872</v>
      </c>
      <c r="T1979" s="1" t="s">
        <v>19916</v>
      </c>
      <c r="U1979" s="46">
        <v>2024</v>
      </c>
      <c r="V1979" s="46">
        <v>2024</v>
      </c>
    </row>
    <row r="1980" spans="1:22" x14ac:dyDescent="0.3">
      <c r="A1980" s="3">
        <v>1979</v>
      </c>
      <c r="B1980" s="2" t="s">
        <v>3947</v>
      </c>
      <c r="C1980" s="2" t="s">
        <v>26</v>
      </c>
      <c r="D1980" s="2" t="s">
        <v>56</v>
      </c>
      <c r="E1980" s="3">
        <v>2011</v>
      </c>
      <c r="F1980" s="4">
        <v>52319.74</v>
      </c>
      <c r="G1980" s="5">
        <v>147375</v>
      </c>
      <c r="H1980" s="2" t="s">
        <v>21</v>
      </c>
      <c r="I1980" s="2" t="s">
        <v>22</v>
      </c>
      <c r="J1980" s="6">
        <v>5.7</v>
      </c>
      <c r="K1980" s="7">
        <v>523</v>
      </c>
      <c r="L1980" s="8">
        <v>601</v>
      </c>
      <c r="M1980" s="3">
        <v>3</v>
      </c>
      <c r="N1980" s="3">
        <v>2</v>
      </c>
      <c r="O1980" s="2" t="s">
        <v>80</v>
      </c>
      <c r="P1980" s="9" t="s">
        <v>3946</v>
      </c>
      <c r="Q1980" s="9" t="s">
        <v>16478</v>
      </c>
      <c r="R1980" s="10">
        <v>44901</v>
      </c>
      <c r="S1980" s="16">
        <v>45783.921471339992</v>
      </c>
      <c r="T1980" s="1" t="s">
        <v>19925</v>
      </c>
      <c r="U1980" s="46">
        <v>2022</v>
      </c>
      <c r="V1980" s="46">
        <v>2025</v>
      </c>
    </row>
    <row r="1981" spans="1:22" x14ac:dyDescent="0.3">
      <c r="A1981" s="3">
        <v>1980</v>
      </c>
      <c r="B1981" s="2" t="s">
        <v>3949</v>
      </c>
      <c r="C1981" s="2" t="s">
        <v>39</v>
      </c>
      <c r="D1981" s="2" t="s">
        <v>20</v>
      </c>
      <c r="E1981" s="3">
        <v>2019</v>
      </c>
      <c r="F1981" s="4">
        <v>15005.5</v>
      </c>
      <c r="G1981" s="5">
        <v>260684</v>
      </c>
      <c r="H1981" s="2" t="s">
        <v>21</v>
      </c>
      <c r="I1981" s="2" t="s">
        <v>29</v>
      </c>
      <c r="J1981" s="6">
        <v>5.5</v>
      </c>
      <c r="K1981" s="7">
        <v>494</v>
      </c>
      <c r="L1981" s="8">
        <v>365</v>
      </c>
      <c r="M1981" s="3">
        <v>4</v>
      </c>
      <c r="N1981" s="3">
        <v>2</v>
      </c>
      <c r="O1981" s="2" t="s">
        <v>80</v>
      </c>
      <c r="P1981" s="9" t="s">
        <v>3948</v>
      </c>
      <c r="Q1981" s="9" t="s">
        <v>16479</v>
      </c>
      <c r="R1981" s="10">
        <v>44524</v>
      </c>
      <c r="S1981" s="16">
        <v>45744.201527351193</v>
      </c>
      <c r="T1981" s="1" t="s">
        <v>19924</v>
      </c>
      <c r="U1981" s="46">
        <v>2021</v>
      </c>
      <c r="V1981" s="46">
        <v>2025</v>
      </c>
    </row>
    <row r="1982" spans="1:22" x14ac:dyDescent="0.3">
      <c r="A1982" s="3">
        <v>1981</v>
      </c>
      <c r="B1982" s="2" t="s">
        <v>1840</v>
      </c>
      <c r="C1982" s="2" t="s">
        <v>74</v>
      </c>
      <c r="D1982" s="2" t="s">
        <v>27</v>
      </c>
      <c r="E1982" s="3">
        <v>2011</v>
      </c>
      <c r="F1982" s="4">
        <v>79543.070000000007</v>
      </c>
      <c r="G1982" s="5">
        <v>284137</v>
      </c>
      <c r="H1982" s="2" t="s">
        <v>41</v>
      </c>
      <c r="I1982" s="2" t="s">
        <v>22</v>
      </c>
      <c r="J1982" s="6">
        <v>2.8</v>
      </c>
      <c r="K1982" s="7">
        <v>696</v>
      </c>
      <c r="L1982" s="8">
        <v>362</v>
      </c>
      <c r="M1982" s="3">
        <v>5</v>
      </c>
      <c r="N1982" s="3">
        <v>5</v>
      </c>
      <c r="O1982" s="2" t="s">
        <v>51</v>
      </c>
      <c r="P1982" s="9" t="s">
        <v>3950</v>
      </c>
      <c r="Q1982" s="9" t="s">
        <v>16480</v>
      </c>
      <c r="R1982" s="10">
        <v>44942</v>
      </c>
      <c r="S1982" s="16">
        <v>45500.040695184747</v>
      </c>
      <c r="T1982" s="1" t="s">
        <v>19926</v>
      </c>
      <c r="U1982" s="46">
        <v>2023</v>
      </c>
      <c r="V1982" s="46">
        <v>2024</v>
      </c>
    </row>
    <row r="1983" spans="1:22" x14ac:dyDescent="0.3">
      <c r="A1983" s="3">
        <v>1982</v>
      </c>
      <c r="B1983" s="2" t="s">
        <v>3952</v>
      </c>
      <c r="C1983" s="2" t="s">
        <v>19</v>
      </c>
      <c r="D1983" s="2" t="s">
        <v>27</v>
      </c>
      <c r="E1983" s="3">
        <v>1998</v>
      </c>
      <c r="F1983" s="4">
        <v>66178.97</v>
      </c>
      <c r="G1983" s="5">
        <v>58922</v>
      </c>
      <c r="H1983" s="2" t="s">
        <v>21</v>
      </c>
      <c r="I1983" s="2" t="s">
        <v>22</v>
      </c>
      <c r="J1983" s="6">
        <v>3.1</v>
      </c>
      <c r="K1983" s="7">
        <v>341</v>
      </c>
      <c r="L1983" s="8">
        <v>114</v>
      </c>
      <c r="M1983" s="3">
        <v>2</v>
      </c>
      <c r="N1983" s="3">
        <v>4</v>
      </c>
      <c r="O1983" s="2" t="s">
        <v>42</v>
      </c>
      <c r="P1983" s="9" t="s">
        <v>3951</v>
      </c>
      <c r="Q1983" s="9" t="s">
        <v>16481</v>
      </c>
      <c r="R1983" s="10">
        <v>43644</v>
      </c>
      <c r="S1983" s="16">
        <v>45400.740835212753</v>
      </c>
      <c r="T1983" s="1" t="s">
        <v>19919</v>
      </c>
      <c r="U1983" s="46">
        <v>2019</v>
      </c>
      <c r="V1983" s="46">
        <v>2024</v>
      </c>
    </row>
    <row r="1984" spans="1:22" x14ac:dyDescent="0.3">
      <c r="A1984" s="3">
        <v>1983</v>
      </c>
      <c r="B1984" s="2" t="s">
        <v>3954</v>
      </c>
      <c r="C1984" s="2" t="s">
        <v>49</v>
      </c>
      <c r="D1984" s="2" t="s">
        <v>79</v>
      </c>
      <c r="E1984" s="3">
        <v>2001</v>
      </c>
      <c r="F1984" s="4">
        <v>56438.01</v>
      </c>
      <c r="G1984" s="5">
        <v>162616</v>
      </c>
      <c r="H1984" s="2" t="s">
        <v>28</v>
      </c>
      <c r="I1984" s="2" t="s">
        <v>29</v>
      </c>
      <c r="J1984" s="6">
        <v>1.3</v>
      </c>
      <c r="K1984" s="7">
        <v>131</v>
      </c>
      <c r="L1984" s="8">
        <v>287</v>
      </c>
      <c r="M1984" s="3">
        <v>5</v>
      </c>
      <c r="N1984" s="3">
        <v>5</v>
      </c>
      <c r="O1984" s="2" t="s">
        <v>51</v>
      </c>
      <c r="P1984" s="9" t="s">
        <v>3953</v>
      </c>
      <c r="Q1984" s="9" t="s">
        <v>16482</v>
      </c>
      <c r="R1984" s="10">
        <v>42915</v>
      </c>
      <c r="S1984" s="16">
        <v>45438.124311908097</v>
      </c>
      <c r="T1984" s="1" t="s">
        <v>19919</v>
      </c>
      <c r="U1984" s="46">
        <v>2017</v>
      </c>
      <c r="V1984" s="46">
        <v>2024</v>
      </c>
    </row>
    <row r="1985" spans="1:22" x14ac:dyDescent="0.3">
      <c r="A1985" s="3">
        <v>1984</v>
      </c>
      <c r="B1985" s="2" t="s">
        <v>3956</v>
      </c>
      <c r="C1985" s="2" t="s">
        <v>107</v>
      </c>
      <c r="D1985" s="2" t="s">
        <v>20</v>
      </c>
      <c r="E1985" s="3">
        <v>1998</v>
      </c>
      <c r="F1985" s="4">
        <v>11551.56</v>
      </c>
      <c r="G1985" s="5">
        <v>167790</v>
      </c>
      <c r="H1985" s="2" t="s">
        <v>28</v>
      </c>
      <c r="I1985" s="2" t="s">
        <v>22</v>
      </c>
      <c r="J1985" s="6">
        <v>5.8</v>
      </c>
      <c r="K1985" s="7">
        <v>436</v>
      </c>
      <c r="L1985" s="8">
        <v>381</v>
      </c>
      <c r="M1985" s="3">
        <v>4</v>
      </c>
      <c r="N1985" s="3">
        <v>2</v>
      </c>
      <c r="O1985" s="2" t="s">
        <v>30</v>
      </c>
      <c r="P1985" s="9" t="s">
        <v>3955</v>
      </c>
      <c r="Q1985" s="9" t="s">
        <v>16483</v>
      </c>
      <c r="R1985" s="10">
        <v>44901</v>
      </c>
      <c r="S1985" s="16">
        <v>45708.424371920097</v>
      </c>
      <c r="T1985" s="1" t="s">
        <v>19925</v>
      </c>
      <c r="U1985" s="46">
        <v>2022</v>
      </c>
      <c r="V1985" s="46">
        <v>2025</v>
      </c>
    </row>
    <row r="1986" spans="1:22" x14ac:dyDescent="0.3">
      <c r="A1986" s="3">
        <v>1985</v>
      </c>
      <c r="B1986" s="2" t="s">
        <v>3958</v>
      </c>
      <c r="C1986" s="2" t="s">
        <v>33</v>
      </c>
      <c r="D1986" s="2" t="s">
        <v>50</v>
      </c>
      <c r="E1986" s="3">
        <v>2006</v>
      </c>
      <c r="F1986" s="4">
        <v>26588.59</v>
      </c>
      <c r="G1986" s="5">
        <v>216476</v>
      </c>
      <c r="H1986" s="2" t="s">
        <v>28</v>
      </c>
      <c r="I1986" s="2" t="s">
        <v>22</v>
      </c>
      <c r="J1986" s="6">
        <v>5.2</v>
      </c>
      <c r="K1986" s="7">
        <v>389</v>
      </c>
      <c r="L1986" s="8">
        <v>385</v>
      </c>
      <c r="M1986" s="3">
        <v>4</v>
      </c>
      <c r="N1986" s="3">
        <v>7</v>
      </c>
      <c r="O1986" s="2" t="s">
        <v>42</v>
      </c>
      <c r="P1986" s="9" t="s">
        <v>3957</v>
      </c>
      <c r="Q1986" s="9" t="s">
        <v>16484</v>
      </c>
      <c r="R1986" s="10">
        <v>45422</v>
      </c>
      <c r="S1986" s="16">
        <v>45478.282343514416</v>
      </c>
      <c r="T1986" s="1" t="s">
        <v>19918</v>
      </c>
      <c r="U1986" s="46">
        <v>2024</v>
      </c>
      <c r="V1986" s="46">
        <v>2024</v>
      </c>
    </row>
    <row r="1987" spans="1:22" x14ac:dyDescent="0.3">
      <c r="A1987" s="3">
        <v>1986</v>
      </c>
      <c r="B1987" s="2" t="s">
        <v>3960</v>
      </c>
      <c r="C1987" s="2" t="s">
        <v>45</v>
      </c>
      <c r="D1987" s="2" t="s">
        <v>27</v>
      </c>
      <c r="E1987" s="3">
        <v>1992</v>
      </c>
      <c r="F1987" s="4">
        <v>69154.86</v>
      </c>
      <c r="G1987" s="5">
        <v>153676</v>
      </c>
      <c r="H1987" s="2" t="s">
        <v>28</v>
      </c>
      <c r="I1987" s="2" t="s">
        <v>22</v>
      </c>
      <c r="J1987" s="6">
        <v>4.9000000000000004</v>
      </c>
      <c r="K1987" s="7">
        <v>344</v>
      </c>
      <c r="L1987" s="8">
        <v>105</v>
      </c>
      <c r="M1987" s="3">
        <v>3</v>
      </c>
      <c r="N1987" s="3">
        <v>5</v>
      </c>
      <c r="O1987" s="2" t="s">
        <v>30</v>
      </c>
      <c r="P1987" s="9" t="s">
        <v>3959</v>
      </c>
      <c r="Q1987" s="9" t="s">
        <v>16485</v>
      </c>
      <c r="R1987" s="10">
        <v>42875</v>
      </c>
      <c r="S1987" s="16">
        <v>45219.956678381393</v>
      </c>
      <c r="T1987" s="1" t="s">
        <v>19918</v>
      </c>
      <c r="U1987" s="46">
        <v>2017</v>
      </c>
      <c r="V1987" s="46">
        <v>2023</v>
      </c>
    </row>
    <row r="1988" spans="1:22" x14ac:dyDescent="0.3">
      <c r="A1988" s="3">
        <v>1987</v>
      </c>
      <c r="B1988" s="2" t="s">
        <v>3962</v>
      </c>
      <c r="C1988" s="2" t="s">
        <v>33</v>
      </c>
      <c r="D1988" s="2" t="s">
        <v>56</v>
      </c>
      <c r="E1988" s="3">
        <v>1999</v>
      </c>
      <c r="F1988" s="4">
        <v>30993.87</v>
      </c>
      <c r="G1988" s="5">
        <v>99728</v>
      </c>
      <c r="H1988" s="2" t="s">
        <v>28</v>
      </c>
      <c r="I1988" s="2" t="s">
        <v>29</v>
      </c>
      <c r="J1988" s="6">
        <v>1.7</v>
      </c>
      <c r="K1988" s="7">
        <v>574</v>
      </c>
      <c r="L1988" s="8">
        <v>636</v>
      </c>
      <c r="M1988" s="3">
        <v>4</v>
      </c>
      <c r="N1988" s="3">
        <v>4</v>
      </c>
      <c r="O1988" s="2" t="s">
        <v>36</v>
      </c>
      <c r="P1988" s="9" t="s">
        <v>3961</v>
      </c>
      <c r="Q1988" s="9" t="s">
        <v>16486</v>
      </c>
      <c r="R1988" s="10">
        <v>44664</v>
      </c>
      <c r="S1988" s="16">
        <v>45515.373761798081</v>
      </c>
      <c r="T1988" s="1" t="s">
        <v>19917</v>
      </c>
      <c r="U1988" s="46">
        <v>2022</v>
      </c>
      <c r="V1988" s="46">
        <v>2024</v>
      </c>
    </row>
    <row r="1989" spans="1:22" x14ac:dyDescent="0.3">
      <c r="A1989" s="3">
        <v>1988</v>
      </c>
      <c r="B1989" s="2" t="s">
        <v>3964</v>
      </c>
      <c r="C1989" s="2" t="s">
        <v>74</v>
      </c>
      <c r="D1989" s="2" t="s">
        <v>79</v>
      </c>
      <c r="E1989" s="3">
        <v>1998</v>
      </c>
      <c r="F1989" s="4">
        <v>14106.17</v>
      </c>
      <c r="G1989" s="5">
        <v>141896</v>
      </c>
      <c r="H1989" s="2" t="s">
        <v>28</v>
      </c>
      <c r="I1989" s="2" t="s">
        <v>29</v>
      </c>
      <c r="J1989" s="6">
        <v>2</v>
      </c>
      <c r="K1989" s="7">
        <v>234</v>
      </c>
      <c r="L1989" s="8">
        <v>581</v>
      </c>
      <c r="M1989" s="3">
        <v>3</v>
      </c>
      <c r="N1989" s="3">
        <v>2</v>
      </c>
      <c r="O1989" s="2" t="s">
        <v>42</v>
      </c>
      <c r="P1989" s="9" t="s">
        <v>3963</v>
      </c>
      <c r="Q1989" s="9" t="s">
        <v>16487</v>
      </c>
      <c r="R1989" s="10">
        <v>42374</v>
      </c>
      <c r="S1989" s="16">
        <v>45135.405768199351</v>
      </c>
      <c r="T1989" s="1" t="s">
        <v>19926</v>
      </c>
      <c r="U1989" s="46">
        <v>2016</v>
      </c>
      <c r="V1989" s="46">
        <v>2023</v>
      </c>
    </row>
    <row r="1990" spans="1:22" x14ac:dyDescent="0.3">
      <c r="A1990" s="3">
        <v>1989</v>
      </c>
      <c r="B1990" s="2" t="s">
        <v>3966</v>
      </c>
      <c r="C1990" s="2" t="s">
        <v>118</v>
      </c>
      <c r="D1990" s="2" t="s">
        <v>27</v>
      </c>
      <c r="E1990" s="3">
        <v>1994</v>
      </c>
      <c r="F1990" s="4">
        <v>8347.36</v>
      </c>
      <c r="G1990" s="5">
        <v>199096</v>
      </c>
      <c r="H1990" s="2" t="s">
        <v>35</v>
      </c>
      <c r="I1990" s="2" t="s">
        <v>22</v>
      </c>
      <c r="J1990" s="6">
        <v>2.7</v>
      </c>
      <c r="K1990" s="7">
        <v>549</v>
      </c>
      <c r="L1990" s="8">
        <v>510</v>
      </c>
      <c r="M1990" s="3">
        <v>2</v>
      </c>
      <c r="N1990" s="3">
        <v>2</v>
      </c>
      <c r="O1990" s="2" t="s">
        <v>23</v>
      </c>
      <c r="P1990" s="9" t="s">
        <v>3965</v>
      </c>
      <c r="Q1990" s="9" t="s">
        <v>16488</v>
      </c>
      <c r="R1990" s="10">
        <v>45346</v>
      </c>
      <c r="S1990" s="16">
        <v>45227.84225549682</v>
      </c>
      <c r="T1990" s="1" t="s">
        <v>19915</v>
      </c>
      <c r="U1990" s="46">
        <v>2024</v>
      </c>
      <c r="V1990" s="46">
        <v>2023</v>
      </c>
    </row>
    <row r="1991" spans="1:22" x14ac:dyDescent="0.3">
      <c r="A1991" s="3">
        <v>1990</v>
      </c>
      <c r="B1991" s="2" t="s">
        <v>3968</v>
      </c>
      <c r="C1991" s="2" t="s">
        <v>63</v>
      </c>
      <c r="D1991" s="2" t="s">
        <v>56</v>
      </c>
      <c r="E1991" s="3">
        <v>2007</v>
      </c>
      <c r="F1991" s="4">
        <v>58212.38</v>
      </c>
      <c r="G1991" s="5">
        <v>49242</v>
      </c>
      <c r="H1991" s="2" t="s">
        <v>28</v>
      </c>
      <c r="I1991" s="2" t="s">
        <v>29</v>
      </c>
      <c r="J1991" s="6">
        <v>5</v>
      </c>
      <c r="K1991" s="7">
        <v>588</v>
      </c>
      <c r="L1991" s="8">
        <v>515</v>
      </c>
      <c r="M1991" s="3">
        <v>5</v>
      </c>
      <c r="N1991" s="3">
        <v>2</v>
      </c>
      <c r="O1991" s="2" t="s">
        <v>42</v>
      </c>
      <c r="P1991" s="9" t="s">
        <v>3967</v>
      </c>
      <c r="Q1991" s="9" t="s">
        <v>16489</v>
      </c>
      <c r="R1991" s="10">
        <v>43329</v>
      </c>
      <c r="S1991" s="16">
        <v>45858.542395524833</v>
      </c>
      <c r="T1991" s="1" t="s">
        <v>19921</v>
      </c>
      <c r="U1991" s="46">
        <v>2018</v>
      </c>
      <c r="V1991" s="46">
        <v>2025</v>
      </c>
    </row>
    <row r="1992" spans="1:22" x14ac:dyDescent="0.3">
      <c r="A1992" s="3">
        <v>1991</v>
      </c>
      <c r="B1992" s="2" t="s">
        <v>3970</v>
      </c>
      <c r="C1992" s="2" t="s">
        <v>107</v>
      </c>
      <c r="D1992" s="2" t="s">
        <v>20</v>
      </c>
      <c r="E1992" s="3">
        <v>2016</v>
      </c>
      <c r="F1992" s="4">
        <v>40527.18</v>
      </c>
      <c r="G1992" s="5">
        <v>97645</v>
      </c>
      <c r="H1992" s="2" t="s">
        <v>41</v>
      </c>
      <c r="I1992" s="2" t="s">
        <v>22</v>
      </c>
      <c r="J1992" s="6">
        <v>3.7</v>
      </c>
      <c r="K1992" s="7">
        <v>161</v>
      </c>
      <c r="L1992" s="8">
        <v>550</v>
      </c>
      <c r="M1992" s="3">
        <v>3</v>
      </c>
      <c r="N1992" s="3">
        <v>4</v>
      </c>
      <c r="O1992" s="2" t="s">
        <v>23</v>
      </c>
      <c r="P1992" s="9" t="s">
        <v>3969</v>
      </c>
      <c r="Q1992" s="9" t="s">
        <v>16490</v>
      </c>
      <c r="R1992" s="10">
        <v>42903</v>
      </c>
      <c r="S1992" s="16">
        <v>45616.133913828482</v>
      </c>
      <c r="T1992" s="1" t="s">
        <v>19919</v>
      </c>
      <c r="U1992" s="46">
        <v>2017</v>
      </c>
      <c r="V1992" s="46">
        <v>2024</v>
      </c>
    </row>
    <row r="1993" spans="1:22" x14ac:dyDescent="0.3">
      <c r="A1993" s="3">
        <v>1992</v>
      </c>
      <c r="B1993" s="2" t="s">
        <v>3972</v>
      </c>
      <c r="C1993" s="2" t="s">
        <v>45</v>
      </c>
      <c r="D1993" s="2" t="s">
        <v>40</v>
      </c>
      <c r="E1993" s="3">
        <v>2000</v>
      </c>
      <c r="F1993" s="4">
        <v>8187.56</v>
      </c>
      <c r="G1993" s="5">
        <v>63754</v>
      </c>
      <c r="H1993" s="2" t="s">
        <v>41</v>
      </c>
      <c r="I1993" s="2" t="s">
        <v>29</v>
      </c>
      <c r="J1993" s="6">
        <v>1.4</v>
      </c>
      <c r="K1993" s="7">
        <v>300</v>
      </c>
      <c r="L1993" s="8">
        <v>463</v>
      </c>
      <c r="M1993" s="3">
        <v>5</v>
      </c>
      <c r="N1993" s="3">
        <v>4</v>
      </c>
      <c r="O1993" s="2" t="s">
        <v>80</v>
      </c>
      <c r="P1993" s="9" t="s">
        <v>3971</v>
      </c>
      <c r="Q1993" s="9" t="s">
        <v>16491</v>
      </c>
      <c r="R1993" s="10">
        <v>44676</v>
      </c>
      <c r="S1993" s="16">
        <v>45696.596006246968</v>
      </c>
      <c r="T1993" s="1" t="s">
        <v>19917</v>
      </c>
      <c r="U1993" s="46">
        <v>2022</v>
      </c>
      <c r="V1993" s="46">
        <v>2025</v>
      </c>
    </row>
    <row r="1994" spans="1:22" x14ac:dyDescent="0.3">
      <c r="A1994" s="3">
        <v>1993</v>
      </c>
      <c r="B1994" s="2" t="s">
        <v>3974</v>
      </c>
      <c r="C1994" s="2" t="s">
        <v>63</v>
      </c>
      <c r="D1994" s="2" t="s">
        <v>92</v>
      </c>
      <c r="E1994" s="3">
        <v>2002</v>
      </c>
      <c r="F1994" s="4">
        <v>17874.98</v>
      </c>
      <c r="G1994" s="5">
        <v>152929</v>
      </c>
      <c r="H1994" s="2" t="s">
        <v>35</v>
      </c>
      <c r="I1994" s="2" t="s">
        <v>29</v>
      </c>
      <c r="J1994" s="6">
        <v>1</v>
      </c>
      <c r="K1994" s="7">
        <v>107</v>
      </c>
      <c r="L1994" s="8">
        <v>592</v>
      </c>
      <c r="M1994" s="3">
        <v>4</v>
      </c>
      <c r="N1994" s="3">
        <v>7</v>
      </c>
      <c r="O1994" s="2" t="s">
        <v>36</v>
      </c>
      <c r="P1994" s="9" t="s">
        <v>3973</v>
      </c>
      <c r="Q1994" s="9" t="s">
        <v>16492</v>
      </c>
      <c r="R1994" s="10">
        <v>43632</v>
      </c>
      <c r="S1994" s="16">
        <v>45157.018090663863</v>
      </c>
      <c r="T1994" s="1" t="s">
        <v>19919</v>
      </c>
      <c r="U1994" s="46">
        <v>2019</v>
      </c>
      <c r="V1994" s="46">
        <v>2023</v>
      </c>
    </row>
    <row r="1995" spans="1:22" x14ac:dyDescent="0.3">
      <c r="A1995" s="3">
        <v>1994</v>
      </c>
      <c r="B1995" s="2" t="s">
        <v>3976</v>
      </c>
      <c r="C1995" s="2" t="s">
        <v>39</v>
      </c>
      <c r="D1995" s="2" t="s">
        <v>27</v>
      </c>
      <c r="E1995" s="3">
        <v>2024</v>
      </c>
      <c r="F1995" s="4">
        <v>18345.71</v>
      </c>
      <c r="G1995" s="5">
        <v>97758</v>
      </c>
      <c r="H1995" s="2" t="s">
        <v>21</v>
      </c>
      <c r="I1995" s="2" t="s">
        <v>29</v>
      </c>
      <c r="J1995" s="6">
        <v>3.7</v>
      </c>
      <c r="K1995" s="7">
        <v>381</v>
      </c>
      <c r="L1995" s="8">
        <v>394</v>
      </c>
      <c r="M1995" s="3">
        <v>5</v>
      </c>
      <c r="N1995" s="3">
        <v>4</v>
      </c>
      <c r="O1995" s="2" t="s">
        <v>51</v>
      </c>
      <c r="P1995" s="9" t="s">
        <v>3975</v>
      </c>
      <c r="Q1995" s="9" t="s">
        <v>16493</v>
      </c>
      <c r="R1995" s="10">
        <v>43297</v>
      </c>
      <c r="S1995" s="16">
        <v>45367.008088663453</v>
      </c>
      <c r="T1995" s="1" t="s">
        <v>19920</v>
      </c>
      <c r="U1995" s="46">
        <v>2018</v>
      </c>
      <c r="V1995" s="46">
        <v>2024</v>
      </c>
    </row>
    <row r="1996" spans="1:22" x14ac:dyDescent="0.3">
      <c r="A1996" s="3">
        <v>1995</v>
      </c>
      <c r="B1996" s="2" t="s">
        <v>3978</v>
      </c>
      <c r="C1996" s="2" t="s">
        <v>49</v>
      </c>
      <c r="D1996" s="2" t="s">
        <v>34</v>
      </c>
      <c r="E1996" s="3">
        <v>2020</v>
      </c>
      <c r="F1996" s="4">
        <v>31261.85</v>
      </c>
      <c r="G1996" s="5">
        <v>237592</v>
      </c>
      <c r="H1996" s="2" t="s">
        <v>35</v>
      </c>
      <c r="I1996" s="2" t="s">
        <v>29</v>
      </c>
      <c r="J1996" s="6">
        <v>4.8</v>
      </c>
      <c r="K1996" s="7">
        <v>434</v>
      </c>
      <c r="L1996" s="8">
        <v>252</v>
      </c>
      <c r="M1996" s="3">
        <v>2</v>
      </c>
      <c r="N1996" s="3">
        <v>2</v>
      </c>
      <c r="O1996" s="2" t="s">
        <v>42</v>
      </c>
      <c r="P1996" s="9" t="s">
        <v>3977</v>
      </c>
      <c r="Q1996" s="9" t="s">
        <v>16494</v>
      </c>
      <c r="R1996" s="10">
        <v>43264</v>
      </c>
      <c r="S1996" s="16">
        <v>45195.569801005913</v>
      </c>
      <c r="T1996" s="1" t="s">
        <v>19919</v>
      </c>
      <c r="U1996" s="46">
        <v>2018</v>
      </c>
      <c r="V1996" s="46">
        <v>2023</v>
      </c>
    </row>
    <row r="1997" spans="1:22" x14ac:dyDescent="0.3">
      <c r="A1997" s="3">
        <v>1996</v>
      </c>
      <c r="B1997" s="2" t="s">
        <v>3980</v>
      </c>
      <c r="C1997" s="2" t="s">
        <v>26</v>
      </c>
      <c r="D1997" s="2" t="s">
        <v>92</v>
      </c>
      <c r="E1997" s="3">
        <v>2013</v>
      </c>
      <c r="F1997" s="4">
        <v>68131.28</v>
      </c>
      <c r="G1997" s="5">
        <v>10871</v>
      </c>
      <c r="H1997" s="2" t="s">
        <v>41</v>
      </c>
      <c r="I1997" s="2" t="s">
        <v>22</v>
      </c>
      <c r="J1997" s="6">
        <v>5.3</v>
      </c>
      <c r="K1997" s="7">
        <v>429</v>
      </c>
      <c r="L1997" s="8">
        <v>594</v>
      </c>
      <c r="M1997" s="3">
        <v>4</v>
      </c>
      <c r="N1997" s="3">
        <v>4</v>
      </c>
      <c r="O1997" s="2" t="s">
        <v>42</v>
      </c>
      <c r="P1997" s="9" t="s">
        <v>3979</v>
      </c>
      <c r="Q1997" s="9" t="s">
        <v>16495</v>
      </c>
      <c r="R1997" s="10">
        <v>43006</v>
      </c>
      <c r="S1997" s="16">
        <v>45180.090705186762</v>
      </c>
      <c r="T1997" s="1" t="s">
        <v>19922</v>
      </c>
      <c r="U1997" s="46">
        <v>2017</v>
      </c>
      <c r="V1997" s="46">
        <v>2023</v>
      </c>
    </row>
    <row r="1998" spans="1:22" x14ac:dyDescent="0.3">
      <c r="A1998" s="3">
        <v>1997</v>
      </c>
      <c r="B1998" s="2" t="s">
        <v>3982</v>
      </c>
      <c r="C1998" s="2" t="s">
        <v>19</v>
      </c>
      <c r="D1998" s="2" t="s">
        <v>27</v>
      </c>
      <c r="E1998" s="3">
        <v>2007</v>
      </c>
      <c r="F1998" s="4">
        <v>27500.93</v>
      </c>
      <c r="G1998" s="5">
        <v>32312</v>
      </c>
      <c r="H1998" s="2" t="s">
        <v>41</v>
      </c>
      <c r="I1998" s="2" t="s">
        <v>29</v>
      </c>
      <c r="J1998" s="6">
        <v>4</v>
      </c>
      <c r="K1998" s="7">
        <v>571</v>
      </c>
      <c r="L1998" s="8">
        <v>374</v>
      </c>
      <c r="M1998" s="3">
        <v>5</v>
      </c>
      <c r="N1998" s="3">
        <v>5</v>
      </c>
      <c r="O1998" s="2" t="s">
        <v>23</v>
      </c>
      <c r="P1998" s="9" t="s">
        <v>3981</v>
      </c>
      <c r="Q1998" s="9" t="s">
        <v>16496</v>
      </c>
      <c r="R1998" s="10">
        <v>44352</v>
      </c>
      <c r="S1998" s="16">
        <v>45584.44557616095</v>
      </c>
      <c r="T1998" s="1" t="s">
        <v>19919</v>
      </c>
      <c r="U1998" s="46">
        <v>2021</v>
      </c>
      <c r="V1998" s="46">
        <v>2024</v>
      </c>
    </row>
    <row r="1999" spans="1:22" x14ac:dyDescent="0.3">
      <c r="A1999" s="3">
        <v>1998</v>
      </c>
      <c r="B1999" s="2" t="s">
        <v>3984</v>
      </c>
      <c r="C1999" s="2" t="s">
        <v>45</v>
      </c>
      <c r="D1999" s="2" t="s">
        <v>46</v>
      </c>
      <c r="E1999" s="3">
        <v>2018</v>
      </c>
      <c r="F1999" s="4">
        <v>64050.93</v>
      </c>
      <c r="G1999" s="5">
        <v>80109</v>
      </c>
      <c r="H1999" s="2" t="s">
        <v>28</v>
      </c>
      <c r="I1999" s="2" t="s">
        <v>29</v>
      </c>
      <c r="J1999" s="6">
        <v>3.8</v>
      </c>
      <c r="K1999" s="7">
        <v>72</v>
      </c>
      <c r="L1999" s="8">
        <v>509</v>
      </c>
      <c r="M1999" s="3">
        <v>4</v>
      </c>
      <c r="N1999" s="3">
        <v>2</v>
      </c>
      <c r="O1999" s="2" t="s">
        <v>30</v>
      </c>
      <c r="P1999" s="9" t="s">
        <v>3983</v>
      </c>
      <c r="Q1999" s="9" t="s">
        <v>16497</v>
      </c>
      <c r="R1999" s="10">
        <v>43813</v>
      </c>
      <c r="S1999" s="16">
        <v>45344.081503346388</v>
      </c>
      <c r="T1999" s="1" t="s">
        <v>19925</v>
      </c>
      <c r="U1999" s="46">
        <v>2019</v>
      </c>
      <c r="V1999" s="46">
        <v>2024</v>
      </c>
    </row>
    <row r="2000" spans="1:22" x14ac:dyDescent="0.3">
      <c r="A2000" s="3">
        <v>1999</v>
      </c>
      <c r="B2000" s="2" t="s">
        <v>3986</v>
      </c>
      <c r="C2000" s="2" t="s">
        <v>74</v>
      </c>
      <c r="D2000" s="2" t="s">
        <v>79</v>
      </c>
      <c r="E2000" s="3">
        <v>2013</v>
      </c>
      <c r="F2000" s="4">
        <v>72103.259999999995</v>
      </c>
      <c r="G2000" s="5">
        <v>34784</v>
      </c>
      <c r="H2000" s="2" t="s">
        <v>21</v>
      </c>
      <c r="I2000" s="2" t="s">
        <v>22</v>
      </c>
      <c r="J2000" s="6">
        <v>5.3</v>
      </c>
      <c r="K2000" s="7">
        <v>523</v>
      </c>
      <c r="L2000" s="8">
        <v>359</v>
      </c>
      <c r="M2000" s="3">
        <v>3</v>
      </c>
      <c r="N2000" s="3">
        <v>7</v>
      </c>
      <c r="O2000" s="2" t="s">
        <v>65</v>
      </c>
      <c r="P2000" s="9" t="s">
        <v>3985</v>
      </c>
      <c r="Q2000" s="9" t="s">
        <v>19714</v>
      </c>
      <c r="R2000" s="10">
        <v>43202</v>
      </c>
      <c r="S2000" s="16">
        <v>45181.697026451009</v>
      </c>
      <c r="T2000" s="1" t="s">
        <v>19917</v>
      </c>
      <c r="U2000" s="46">
        <v>2018</v>
      </c>
      <c r="V2000" s="46">
        <v>2023</v>
      </c>
    </row>
    <row r="2001" spans="1:22" x14ac:dyDescent="0.3">
      <c r="A2001" s="3">
        <v>2000</v>
      </c>
      <c r="B2001" s="2" t="s">
        <v>3988</v>
      </c>
      <c r="C2001" s="2" t="s">
        <v>39</v>
      </c>
      <c r="D2001" s="2" t="s">
        <v>79</v>
      </c>
      <c r="E2001" s="3">
        <v>1995</v>
      </c>
      <c r="F2001" s="4">
        <v>33098.269999999997</v>
      </c>
      <c r="G2001" s="5">
        <v>37503</v>
      </c>
      <c r="H2001" s="2" t="s">
        <v>21</v>
      </c>
      <c r="I2001" s="2" t="s">
        <v>29</v>
      </c>
      <c r="J2001" s="6">
        <v>2.1</v>
      </c>
      <c r="K2001" s="7">
        <v>579</v>
      </c>
      <c r="L2001" s="8">
        <v>685</v>
      </c>
      <c r="M2001" s="3">
        <v>2</v>
      </c>
      <c r="N2001" s="3">
        <v>7</v>
      </c>
      <c r="O2001" s="2" t="s">
        <v>42</v>
      </c>
      <c r="P2001" s="9" t="s">
        <v>3987</v>
      </c>
      <c r="Q2001" s="9" t="s">
        <v>16498</v>
      </c>
      <c r="R2001" s="10">
        <v>42817</v>
      </c>
      <c r="S2001" s="16">
        <v>45600.362759597643</v>
      </c>
      <c r="T2001" s="1" t="s">
        <v>19916</v>
      </c>
      <c r="U2001" s="46">
        <v>2017</v>
      </c>
      <c r="V2001" s="46">
        <v>2024</v>
      </c>
    </row>
    <row r="2002" spans="1:22" x14ac:dyDescent="0.3">
      <c r="A2002" s="3">
        <v>2001</v>
      </c>
      <c r="B2002" s="2" t="s">
        <v>3990</v>
      </c>
      <c r="C2002" s="2" t="s">
        <v>19</v>
      </c>
      <c r="D2002" s="2" t="s">
        <v>79</v>
      </c>
      <c r="E2002" s="3">
        <v>2024</v>
      </c>
      <c r="F2002" s="4">
        <v>69775.59</v>
      </c>
      <c r="G2002" s="5">
        <v>44057</v>
      </c>
      <c r="H2002" s="2" t="s">
        <v>28</v>
      </c>
      <c r="I2002" s="2" t="s">
        <v>29</v>
      </c>
      <c r="J2002" s="6">
        <v>2.5</v>
      </c>
      <c r="K2002" s="7">
        <v>191</v>
      </c>
      <c r="L2002" s="8">
        <v>261</v>
      </c>
      <c r="M2002" s="3">
        <v>5</v>
      </c>
      <c r="N2002" s="3">
        <v>2</v>
      </c>
      <c r="O2002" s="2" t="s">
        <v>65</v>
      </c>
      <c r="P2002" s="9" t="s">
        <v>3989</v>
      </c>
      <c r="Q2002" s="9" t="s">
        <v>16499</v>
      </c>
      <c r="R2002" s="10">
        <v>43754</v>
      </c>
      <c r="S2002" s="16">
        <v>45799.984683982511</v>
      </c>
      <c r="T2002" s="1" t="s">
        <v>19923</v>
      </c>
      <c r="U2002" s="46">
        <v>2019</v>
      </c>
      <c r="V2002" s="46">
        <v>2025</v>
      </c>
    </row>
    <row r="2003" spans="1:22" x14ac:dyDescent="0.3">
      <c r="A2003" s="3">
        <v>2002</v>
      </c>
      <c r="B2003" s="2" t="s">
        <v>3992</v>
      </c>
      <c r="C2003" s="2" t="s">
        <v>49</v>
      </c>
      <c r="D2003" s="2" t="s">
        <v>56</v>
      </c>
      <c r="E2003" s="3">
        <v>2002</v>
      </c>
      <c r="F2003" s="4">
        <v>16325.57</v>
      </c>
      <c r="G2003" s="5">
        <v>163263</v>
      </c>
      <c r="H2003" s="2" t="s">
        <v>28</v>
      </c>
      <c r="I2003" s="2" t="s">
        <v>29</v>
      </c>
      <c r="J2003" s="6">
        <v>2.6</v>
      </c>
      <c r="K2003" s="7">
        <v>278</v>
      </c>
      <c r="L2003" s="8">
        <v>755</v>
      </c>
      <c r="M2003" s="3">
        <v>2</v>
      </c>
      <c r="N2003" s="3">
        <v>4</v>
      </c>
      <c r="O2003" s="2" t="s">
        <v>23</v>
      </c>
      <c r="P2003" s="9" t="s">
        <v>3991</v>
      </c>
      <c r="Q2003" s="9" t="s">
        <v>19216</v>
      </c>
      <c r="R2003" s="10">
        <v>43938</v>
      </c>
      <c r="S2003" s="16">
        <v>45290.634814008517</v>
      </c>
      <c r="T2003" s="1" t="s">
        <v>19917</v>
      </c>
      <c r="U2003" s="46">
        <v>2020</v>
      </c>
      <c r="V2003" s="46">
        <v>2023</v>
      </c>
    </row>
    <row r="2004" spans="1:22" x14ac:dyDescent="0.3">
      <c r="A2004" s="3">
        <v>2003</v>
      </c>
      <c r="B2004" s="2" t="s">
        <v>3994</v>
      </c>
      <c r="C2004" s="2" t="s">
        <v>33</v>
      </c>
      <c r="D2004" s="2" t="s">
        <v>34</v>
      </c>
      <c r="E2004" s="3">
        <v>1997</v>
      </c>
      <c r="F2004" s="4">
        <v>78050.210000000006</v>
      </c>
      <c r="G2004" s="5">
        <v>5822</v>
      </c>
      <c r="H2004" s="2" t="s">
        <v>41</v>
      </c>
      <c r="I2004" s="2" t="s">
        <v>22</v>
      </c>
      <c r="J2004" s="6">
        <v>1.9</v>
      </c>
      <c r="K2004" s="7">
        <v>475</v>
      </c>
      <c r="L2004" s="8">
        <v>584</v>
      </c>
      <c r="M2004" s="3">
        <v>2</v>
      </c>
      <c r="N2004" s="3">
        <v>4</v>
      </c>
      <c r="O2004" s="2" t="s">
        <v>80</v>
      </c>
      <c r="P2004" s="9" t="s">
        <v>3993</v>
      </c>
      <c r="Q2004" s="9" t="s">
        <v>16500</v>
      </c>
      <c r="R2004" s="10">
        <v>45453</v>
      </c>
      <c r="S2004" s="16">
        <v>45201.703027651252</v>
      </c>
      <c r="T2004" s="1" t="s">
        <v>19919</v>
      </c>
      <c r="U2004" s="46">
        <v>2024</v>
      </c>
      <c r="V2004" s="46">
        <v>2023</v>
      </c>
    </row>
    <row r="2005" spans="1:22" x14ac:dyDescent="0.3">
      <c r="A2005" s="3">
        <v>2004</v>
      </c>
      <c r="B2005" s="2" t="s">
        <v>3996</v>
      </c>
      <c r="C2005" s="2" t="s">
        <v>26</v>
      </c>
      <c r="D2005" s="2" t="s">
        <v>34</v>
      </c>
      <c r="E2005" s="3">
        <v>2003</v>
      </c>
      <c r="F2005" s="4">
        <v>15325.07</v>
      </c>
      <c r="G2005" s="5">
        <v>285207</v>
      </c>
      <c r="H2005" s="2" t="s">
        <v>28</v>
      </c>
      <c r="I2005" s="2" t="s">
        <v>22</v>
      </c>
      <c r="J2005" s="6">
        <v>5.8</v>
      </c>
      <c r="K2005" s="7">
        <v>454</v>
      </c>
      <c r="L2005" s="8">
        <v>775</v>
      </c>
      <c r="M2005" s="3">
        <v>5</v>
      </c>
      <c r="N2005" s="3">
        <v>5</v>
      </c>
      <c r="O2005" s="2" t="s">
        <v>36</v>
      </c>
      <c r="P2005" s="9" t="s">
        <v>3995</v>
      </c>
      <c r="Q2005" s="9" t="s">
        <v>19217</v>
      </c>
      <c r="R2005" s="10">
        <v>43138</v>
      </c>
      <c r="S2005" s="16">
        <v>45237.918270699862</v>
      </c>
      <c r="T2005" s="1" t="s">
        <v>19915</v>
      </c>
      <c r="U2005" s="46">
        <v>2018</v>
      </c>
      <c r="V2005" s="46">
        <v>2023</v>
      </c>
    </row>
    <row r="2006" spans="1:22" x14ac:dyDescent="0.3">
      <c r="A2006" s="3">
        <v>2005</v>
      </c>
      <c r="B2006" s="2" t="s">
        <v>3998</v>
      </c>
      <c r="C2006" s="2" t="s">
        <v>26</v>
      </c>
      <c r="D2006" s="2" t="s">
        <v>27</v>
      </c>
      <c r="E2006" s="3">
        <v>2000</v>
      </c>
      <c r="F2006" s="4">
        <v>68137.7</v>
      </c>
      <c r="G2006" s="5">
        <v>72359</v>
      </c>
      <c r="H2006" s="2" t="s">
        <v>41</v>
      </c>
      <c r="I2006" s="2" t="s">
        <v>29</v>
      </c>
      <c r="J2006" s="6">
        <v>1.5</v>
      </c>
      <c r="K2006" s="7">
        <v>427</v>
      </c>
      <c r="L2006" s="8">
        <v>337</v>
      </c>
      <c r="M2006" s="3">
        <v>5</v>
      </c>
      <c r="N2006" s="3">
        <v>7</v>
      </c>
      <c r="O2006" s="2" t="s">
        <v>65</v>
      </c>
      <c r="P2006" s="9" t="s">
        <v>3997</v>
      </c>
      <c r="Q2006" s="9" t="s">
        <v>16501</v>
      </c>
      <c r="R2006" s="10">
        <v>43955</v>
      </c>
      <c r="S2006" s="16">
        <v>45684.183523750457</v>
      </c>
      <c r="T2006" s="1" t="s">
        <v>19918</v>
      </c>
      <c r="U2006" s="46">
        <v>2020</v>
      </c>
      <c r="V2006" s="46">
        <v>2025</v>
      </c>
    </row>
    <row r="2007" spans="1:22" x14ac:dyDescent="0.3">
      <c r="A2007" s="3">
        <v>2006</v>
      </c>
      <c r="B2007" s="2" t="s">
        <v>4000</v>
      </c>
      <c r="C2007" s="2" t="s">
        <v>39</v>
      </c>
      <c r="D2007" s="2" t="s">
        <v>64</v>
      </c>
      <c r="E2007" s="3">
        <v>2021</v>
      </c>
      <c r="F2007" s="4">
        <v>6016.1</v>
      </c>
      <c r="G2007" s="5">
        <v>197788</v>
      </c>
      <c r="H2007" s="2" t="s">
        <v>28</v>
      </c>
      <c r="I2007" s="2" t="s">
        <v>29</v>
      </c>
      <c r="J2007" s="6">
        <v>3.5</v>
      </c>
      <c r="K2007" s="7">
        <v>329</v>
      </c>
      <c r="L2007" s="8">
        <v>304</v>
      </c>
      <c r="M2007" s="3">
        <v>3</v>
      </c>
      <c r="N2007" s="3">
        <v>5</v>
      </c>
      <c r="O2007" s="2" t="s">
        <v>65</v>
      </c>
      <c r="P2007" s="9" t="s">
        <v>3999</v>
      </c>
      <c r="Q2007" s="9" t="s">
        <v>16502</v>
      </c>
      <c r="R2007" s="10">
        <v>44620</v>
      </c>
      <c r="S2007" s="16">
        <v>45274.279542954297</v>
      </c>
      <c r="T2007" s="1" t="s">
        <v>19915</v>
      </c>
      <c r="U2007" s="46">
        <v>2022</v>
      </c>
      <c r="V2007" s="46">
        <v>2023</v>
      </c>
    </row>
    <row r="2008" spans="1:22" x14ac:dyDescent="0.3">
      <c r="A2008" s="3">
        <v>2007</v>
      </c>
      <c r="B2008" s="2" t="s">
        <v>4002</v>
      </c>
      <c r="C2008" s="2" t="s">
        <v>45</v>
      </c>
      <c r="D2008" s="2" t="s">
        <v>40</v>
      </c>
      <c r="E2008" s="3">
        <v>2024</v>
      </c>
      <c r="F2008" s="4">
        <v>30768.880000000001</v>
      </c>
      <c r="G2008" s="5">
        <v>237465</v>
      </c>
      <c r="H2008" s="2" t="s">
        <v>21</v>
      </c>
      <c r="I2008" s="2" t="s">
        <v>22</v>
      </c>
      <c r="J2008" s="6">
        <v>1</v>
      </c>
      <c r="K2008" s="7">
        <v>584</v>
      </c>
      <c r="L2008" s="8">
        <v>293</v>
      </c>
      <c r="M2008" s="3">
        <v>3</v>
      </c>
      <c r="N2008" s="3">
        <v>4</v>
      </c>
      <c r="O2008" s="2" t="s">
        <v>80</v>
      </c>
      <c r="P2008" s="9" t="s">
        <v>4001</v>
      </c>
      <c r="Q2008" s="9" t="s">
        <v>16503</v>
      </c>
      <c r="R2008" s="10">
        <v>43835</v>
      </c>
      <c r="S2008" s="16">
        <v>45684.329552956311</v>
      </c>
      <c r="T2008" s="1" t="s">
        <v>19926</v>
      </c>
      <c r="U2008" s="46">
        <v>2020</v>
      </c>
      <c r="V2008" s="46">
        <v>2025</v>
      </c>
    </row>
    <row r="2009" spans="1:22" x14ac:dyDescent="0.3">
      <c r="A2009" s="3">
        <v>2008</v>
      </c>
      <c r="B2009" s="2" t="s">
        <v>4004</v>
      </c>
      <c r="C2009" s="2" t="s">
        <v>33</v>
      </c>
      <c r="D2009" s="2" t="s">
        <v>20</v>
      </c>
      <c r="E2009" s="3">
        <v>2018</v>
      </c>
      <c r="F2009" s="4">
        <v>47533.68</v>
      </c>
      <c r="G2009" s="5">
        <v>78828</v>
      </c>
      <c r="H2009" s="2" t="s">
        <v>28</v>
      </c>
      <c r="I2009" s="2" t="s">
        <v>22</v>
      </c>
      <c r="J2009" s="6">
        <v>4.9000000000000004</v>
      </c>
      <c r="K2009" s="7">
        <v>649</v>
      </c>
      <c r="L2009" s="8">
        <v>561</v>
      </c>
      <c r="M2009" s="3">
        <v>5</v>
      </c>
      <c r="N2009" s="3">
        <v>5</v>
      </c>
      <c r="O2009" s="2" t="s">
        <v>65</v>
      </c>
      <c r="P2009" s="9" t="s">
        <v>4003</v>
      </c>
      <c r="Q2009" s="9" t="s">
        <v>15422</v>
      </c>
      <c r="R2009" s="10">
        <v>41952</v>
      </c>
      <c r="S2009" s="16">
        <v>45566.483983842489</v>
      </c>
      <c r="T2009" s="1" t="s">
        <v>19924</v>
      </c>
      <c r="U2009" s="46">
        <v>2014</v>
      </c>
      <c r="V2009" s="46">
        <v>2024</v>
      </c>
    </row>
    <row r="2010" spans="1:22" x14ac:dyDescent="0.3">
      <c r="A2010" s="3">
        <v>2009</v>
      </c>
      <c r="B2010" s="2" t="s">
        <v>4006</v>
      </c>
      <c r="C2010" s="2" t="s">
        <v>107</v>
      </c>
      <c r="D2010" s="2" t="s">
        <v>34</v>
      </c>
      <c r="E2010" s="3">
        <v>2024</v>
      </c>
      <c r="F2010" s="4">
        <v>5347.61</v>
      </c>
      <c r="G2010" s="5">
        <v>251999</v>
      </c>
      <c r="H2010" s="2" t="s">
        <v>35</v>
      </c>
      <c r="I2010" s="2" t="s">
        <v>29</v>
      </c>
      <c r="J2010" s="6">
        <v>1.5</v>
      </c>
      <c r="K2010" s="7">
        <v>217</v>
      </c>
      <c r="L2010" s="8">
        <v>373</v>
      </c>
      <c r="M2010" s="3">
        <v>4</v>
      </c>
      <c r="N2010" s="3">
        <v>5</v>
      </c>
      <c r="O2010" s="2" t="s">
        <v>85</v>
      </c>
      <c r="P2010" s="9" t="s">
        <v>4005</v>
      </c>
      <c r="Q2010" s="9" t="s">
        <v>16504</v>
      </c>
      <c r="R2010" s="10">
        <v>42950</v>
      </c>
      <c r="S2010" s="16">
        <v>45413.299346915097</v>
      </c>
      <c r="T2010" s="1" t="s">
        <v>19921</v>
      </c>
      <c r="U2010" s="46">
        <v>2017</v>
      </c>
      <c r="V2010" s="46">
        <v>2024</v>
      </c>
    </row>
    <row r="2011" spans="1:22" x14ac:dyDescent="0.3">
      <c r="A2011" s="3">
        <v>2010</v>
      </c>
      <c r="B2011" s="2" t="s">
        <v>4008</v>
      </c>
      <c r="C2011" s="2" t="s">
        <v>49</v>
      </c>
      <c r="D2011" s="2" t="s">
        <v>64</v>
      </c>
      <c r="E2011" s="3">
        <v>2005</v>
      </c>
      <c r="F2011" s="4">
        <v>55593.599999999999</v>
      </c>
      <c r="G2011" s="5">
        <v>23656</v>
      </c>
      <c r="H2011" s="2" t="s">
        <v>35</v>
      </c>
      <c r="I2011" s="2" t="s">
        <v>29</v>
      </c>
      <c r="J2011" s="6">
        <v>4.8</v>
      </c>
      <c r="K2011" s="7">
        <v>139</v>
      </c>
      <c r="L2011" s="8">
        <v>500</v>
      </c>
      <c r="M2011" s="3">
        <v>2</v>
      </c>
      <c r="N2011" s="3">
        <v>5</v>
      </c>
      <c r="O2011" s="2" t="s">
        <v>80</v>
      </c>
      <c r="P2011" s="9" t="s">
        <v>4007</v>
      </c>
      <c r="Q2011" s="9" t="s">
        <v>16505</v>
      </c>
      <c r="R2011" s="10">
        <v>45242</v>
      </c>
      <c r="S2011" s="16">
        <v>45346.125912228163</v>
      </c>
      <c r="T2011" s="1" t="s">
        <v>19924</v>
      </c>
      <c r="U2011" s="46">
        <v>2023</v>
      </c>
      <c r="V2011" s="46">
        <v>2024</v>
      </c>
    </row>
    <row r="2012" spans="1:22" x14ac:dyDescent="0.3">
      <c r="A2012" s="3">
        <v>2011</v>
      </c>
      <c r="B2012" s="2" t="s">
        <v>11839</v>
      </c>
      <c r="C2012" s="2" t="s">
        <v>74</v>
      </c>
      <c r="D2012" s="2" t="s">
        <v>56</v>
      </c>
      <c r="E2012" s="3">
        <v>2016</v>
      </c>
      <c r="F2012" s="4">
        <v>59489.04</v>
      </c>
      <c r="G2012" s="5">
        <v>79089</v>
      </c>
      <c r="H2012" s="2" t="s">
        <v>35</v>
      </c>
      <c r="I2012" s="2" t="s">
        <v>29</v>
      </c>
      <c r="J2012" s="6">
        <v>1.9</v>
      </c>
      <c r="K2012" s="7">
        <v>265</v>
      </c>
      <c r="L2012" s="8">
        <v>433</v>
      </c>
      <c r="M2012" s="3">
        <v>5</v>
      </c>
      <c r="N2012" s="3">
        <v>7</v>
      </c>
      <c r="O2012" s="2" t="s">
        <v>36</v>
      </c>
      <c r="P2012" s="9" t="s">
        <v>4009</v>
      </c>
      <c r="Q2012" s="9" t="s">
        <v>16506</v>
      </c>
      <c r="R2012" s="10">
        <v>45453</v>
      </c>
      <c r="S2012" s="16">
        <v>45310.494786002913</v>
      </c>
      <c r="T2012" s="1" t="s">
        <v>19919</v>
      </c>
      <c r="U2012" s="46">
        <v>2024</v>
      </c>
      <c r="V2012" s="46">
        <v>2024</v>
      </c>
    </row>
    <row r="2013" spans="1:22" x14ac:dyDescent="0.3">
      <c r="A2013" s="3">
        <v>2012</v>
      </c>
      <c r="B2013" s="2" t="s">
        <v>4011</v>
      </c>
      <c r="C2013" s="2" t="s">
        <v>45</v>
      </c>
      <c r="D2013" s="2" t="s">
        <v>64</v>
      </c>
      <c r="E2013" s="3">
        <v>2014</v>
      </c>
      <c r="F2013" s="4">
        <v>74561.38</v>
      </c>
      <c r="G2013" s="5">
        <v>133348</v>
      </c>
      <c r="H2013" s="2" t="s">
        <v>41</v>
      </c>
      <c r="I2013" s="2" t="s">
        <v>22</v>
      </c>
      <c r="J2013" s="6">
        <v>2.2999999999999998</v>
      </c>
      <c r="K2013" s="7">
        <v>469</v>
      </c>
      <c r="L2013" s="8">
        <v>313</v>
      </c>
      <c r="M2013" s="3">
        <v>5</v>
      </c>
      <c r="N2013" s="3">
        <v>4</v>
      </c>
      <c r="O2013" s="2" t="s">
        <v>36</v>
      </c>
      <c r="P2013" s="9" t="s">
        <v>4010</v>
      </c>
      <c r="Q2013" s="9" t="s">
        <v>16507</v>
      </c>
      <c r="R2013" s="10">
        <v>42134</v>
      </c>
      <c r="S2013" s="16">
        <v>45548.814449935708</v>
      </c>
      <c r="T2013" s="1" t="s">
        <v>19918</v>
      </c>
      <c r="U2013" s="46">
        <v>2015</v>
      </c>
      <c r="V2013" s="46">
        <v>2024</v>
      </c>
    </row>
    <row r="2014" spans="1:22" x14ac:dyDescent="0.3">
      <c r="A2014" s="3">
        <v>2013</v>
      </c>
      <c r="B2014" s="2" t="s">
        <v>4013</v>
      </c>
      <c r="C2014" s="2" t="s">
        <v>63</v>
      </c>
      <c r="D2014" s="2" t="s">
        <v>34</v>
      </c>
      <c r="E2014" s="3">
        <v>1997</v>
      </c>
      <c r="F2014" s="4">
        <v>70135.33</v>
      </c>
      <c r="G2014" s="5">
        <v>288402</v>
      </c>
      <c r="H2014" s="2" t="s">
        <v>41</v>
      </c>
      <c r="I2014" s="2" t="s">
        <v>22</v>
      </c>
      <c r="J2014" s="6">
        <v>4.2</v>
      </c>
      <c r="K2014" s="7">
        <v>335</v>
      </c>
      <c r="L2014" s="8">
        <v>113</v>
      </c>
      <c r="M2014" s="3">
        <v>2</v>
      </c>
      <c r="N2014" s="3">
        <v>4</v>
      </c>
      <c r="O2014" s="2" t="s">
        <v>36</v>
      </c>
      <c r="P2014" s="9" t="s">
        <v>4012</v>
      </c>
      <c r="Q2014" s="9" t="s">
        <v>16508</v>
      </c>
      <c r="R2014" s="10">
        <v>43210</v>
      </c>
      <c r="S2014" s="16">
        <v>45416.804047855287</v>
      </c>
      <c r="T2014" s="1" t="s">
        <v>19917</v>
      </c>
      <c r="U2014" s="46">
        <v>2018</v>
      </c>
      <c r="V2014" s="46">
        <v>2024</v>
      </c>
    </row>
    <row r="2015" spans="1:22" x14ac:dyDescent="0.3">
      <c r="A2015" s="3">
        <v>2014</v>
      </c>
      <c r="B2015" s="2" t="s">
        <v>4015</v>
      </c>
      <c r="C2015" s="2" t="s">
        <v>39</v>
      </c>
      <c r="D2015" s="2" t="s">
        <v>40</v>
      </c>
      <c r="E2015" s="3">
        <v>2000</v>
      </c>
      <c r="F2015" s="4">
        <v>30879.32</v>
      </c>
      <c r="G2015" s="5">
        <v>136408</v>
      </c>
      <c r="H2015" s="2" t="s">
        <v>21</v>
      </c>
      <c r="I2015" s="2" t="s">
        <v>29</v>
      </c>
      <c r="J2015" s="6">
        <v>2.5</v>
      </c>
      <c r="K2015" s="7">
        <v>256</v>
      </c>
      <c r="L2015" s="8">
        <v>559</v>
      </c>
      <c r="M2015" s="3">
        <v>4</v>
      </c>
      <c r="N2015" s="3">
        <v>2</v>
      </c>
      <c r="O2015" s="2" t="s">
        <v>65</v>
      </c>
      <c r="P2015" s="9" t="s">
        <v>4014</v>
      </c>
      <c r="Q2015" s="9" t="s">
        <v>16509</v>
      </c>
      <c r="R2015" s="10">
        <v>43120</v>
      </c>
      <c r="S2015" s="16">
        <v>45837.076102266168</v>
      </c>
      <c r="T2015" s="1" t="s">
        <v>19926</v>
      </c>
      <c r="U2015" s="46">
        <v>2018</v>
      </c>
      <c r="V2015" s="46">
        <v>2025</v>
      </c>
    </row>
    <row r="2016" spans="1:22" x14ac:dyDescent="0.3">
      <c r="A2016" s="3">
        <v>2015</v>
      </c>
      <c r="B2016" s="2" t="s">
        <v>4017</v>
      </c>
      <c r="C2016" s="2" t="s">
        <v>118</v>
      </c>
      <c r="D2016" s="2" t="s">
        <v>50</v>
      </c>
      <c r="E2016" s="3">
        <v>1999</v>
      </c>
      <c r="F2016" s="4">
        <v>39073.06</v>
      </c>
      <c r="G2016" s="5">
        <v>83410</v>
      </c>
      <c r="H2016" s="2" t="s">
        <v>21</v>
      </c>
      <c r="I2016" s="2" t="s">
        <v>29</v>
      </c>
      <c r="J2016" s="6">
        <v>1.4</v>
      </c>
      <c r="K2016" s="7">
        <v>137</v>
      </c>
      <c r="L2016" s="8">
        <v>519</v>
      </c>
      <c r="M2016" s="3">
        <v>3</v>
      </c>
      <c r="N2016" s="3">
        <v>7</v>
      </c>
      <c r="O2016" s="2" t="s">
        <v>23</v>
      </c>
      <c r="P2016" s="9" t="s">
        <v>4016</v>
      </c>
      <c r="Q2016" s="9" t="s">
        <v>16510</v>
      </c>
      <c r="R2016" s="10">
        <v>42750</v>
      </c>
      <c r="S2016" s="16">
        <v>45788.88646433859</v>
      </c>
      <c r="T2016" s="1" t="s">
        <v>19926</v>
      </c>
      <c r="U2016" s="46">
        <v>2017</v>
      </c>
      <c r="V2016" s="46">
        <v>2025</v>
      </c>
    </row>
    <row r="2017" spans="1:22" x14ac:dyDescent="0.3">
      <c r="A2017" s="3">
        <v>2016</v>
      </c>
      <c r="B2017" s="2" t="s">
        <v>4019</v>
      </c>
      <c r="C2017" s="2" t="s">
        <v>63</v>
      </c>
      <c r="D2017" s="2" t="s">
        <v>40</v>
      </c>
      <c r="E2017" s="3">
        <v>2000</v>
      </c>
      <c r="F2017" s="4">
        <v>32256.19</v>
      </c>
      <c r="G2017" s="5">
        <v>287719</v>
      </c>
      <c r="H2017" s="2" t="s">
        <v>41</v>
      </c>
      <c r="I2017" s="2" t="s">
        <v>29</v>
      </c>
      <c r="J2017" s="6">
        <v>5.2</v>
      </c>
      <c r="K2017" s="7">
        <v>411</v>
      </c>
      <c r="L2017" s="8">
        <v>715</v>
      </c>
      <c r="M2017" s="3">
        <v>3</v>
      </c>
      <c r="N2017" s="3">
        <v>2</v>
      </c>
      <c r="O2017" s="2" t="s">
        <v>85</v>
      </c>
      <c r="P2017" s="9" t="s">
        <v>4018</v>
      </c>
      <c r="Q2017" s="9" t="s">
        <v>16511</v>
      </c>
      <c r="R2017" s="10">
        <v>44030</v>
      </c>
      <c r="S2017" s="16">
        <v>45408.042295504813</v>
      </c>
      <c r="T2017" s="1" t="s">
        <v>19920</v>
      </c>
      <c r="U2017" s="46">
        <v>2020</v>
      </c>
      <c r="V2017" s="46">
        <v>2024</v>
      </c>
    </row>
    <row r="2018" spans="1:22" x14ac:dyDescent="0.3">
      <c r="A2018" s="3">
        <v>2017</v>
      </c>
      <c r="B2018" s="2" t="s">
        <v>4021</v>
      </c>
      <c r="C2018" s="2" t="s">
        <v>19</v>
      </c>
      <c r="D2018" s="2" t="s">
        <v>50</v>
      </c>
      <c r="E2018" s="3">
        <v>1992</v>
      </c>
      <c r="F2018" s="4">
        <v>73337.69</v>
      </c>
      <c r="G2018" s="5">
        <v>31985</v>
      </c>
      <c r="H2018" s="2" t="s">
        <v>41</v>
      </c>
      <c r="I2018" s="2" t="s">
        <v>22</v>
      </c>
      <c r="J2018" s="6">
        <v>1.8</v>
      </c>
      <c r="K2018" s="7">
        <v>524</v>
      </c>
      <c r="L2018" s="8">
        <v>216</v>
      </c>
      <c r="M2018" s="3">
        <v>3</v>
      </c>
      <c r="N2018" s="3">
        <v>7</v>
      </c>
      <c r="O2018" s="2" t="s">
        <v>65</v>
      </c>
      <c r="P2018" s="9" t="s">
        <v>4020</v>
      </c>
      <c r="Q2018" s="9" t="s">
        <v>16512</v>
      </c>
      <c r="R2018" s="10">
        <v>42436</v>
      </c>
      <c r="S2018" s="16">
        <v>45321.44697644101</v>
      </c>
      <c r="T2018" s="1" t="s">
        <v>19916</v>
      </c>
      <c r="U2018" s="46">
        <v>2016</v>
      </c>
      <c r="V2018" s="46">
        <v>2024</v>
      </c>
    </row>
    <row r="2019" spans="1:22" x14ac:dyDescent="0.3">
      <c r="A2019" s="3">
        <v>2018</v>
      </c>
      <c r="B2019" s="2" t="s">
        <v>4023</v>
      </c>
      <c r="C2019" s="2" t="s">
        <v>39</v>
      </c>
      <c r="D2019" s="2" t="s">
        <v>79</v>
      </c>
      <c r="E2019" s="3">
        <v>2003</v>
      </c>
      <c r="F2019" s="4">
        <v>21963.56</v>
      </c>
      <c r="G2019" s="5">
        <v>247962</v>
      </c>
      <c r="H2019" s="2" t="s">
        <v>41</v>
      </c>
      <c r="I2019" s="2" t="s">
        <v>29</v>
      </c>
      <c r="J2019" s="6">
        <v>5.4</v>
      </c>
      <c r="K2019" s="7">
        <v>226</v>
      </c>
      <c r="L2019" s="8">
        <v>686</v>
      </c>
      <c r="M2019" s="3">
        <v>5</v>
      </c>
      <c r="N2019" s="3">
        <v>4</v>
      </c>
      <c r="O2019" s="2" t="s">
        <v>51</v>
      </c>
      <c r="P2019" s="9" t="s">
        <v>4022</v>
      </c>
      <c r="Q2019" s="9" t="s">
        <v>16513</v>
      </c>
      <c r="R2019" s="10">
        <v>43301</v>
      </c>
      <c r="S2019" s="16">
        <v>45568.382363518424</v>
      </c>
      <c r="T2019" s="1" t="s">
        <v>19920</v>
      </c>
      <c r="U2019" s="46">
        <v>2018</v>
      </c>
      <c r="V2019" s="46">
        <v>2024</v>
      </c>
    </row>
    <row r="2020" spans="1:22" x14ac:dyDescent="0.3">
      <c r="A2020" s="3">
        <v>2019</v>
      </c>
      <c r="B2020" s="2" t="s">
        <v>4025</v>
      </c>
      <c r="C2020" s="2" t="s">
        <v>49</v>
      </c>
      <c r="D2020" s="2" t="s">
        <v>64</v>
      </c>
      <c r="E2020" s="3">
        <v>2009</v>
      </c>
      <c r="F2020" s="4">
        <v>53064.49</v>
      </c>
      <c r="G2020" s="5">
        <v>3738</v>
      </c>
      <c r="H2020" s="2" t="s">
        <v>28</v>
      </c>
      <c r="I2020" s="2" t="s">
        <v>29</v>
      </c>
      <c r="J2020" s="6">
        <v>4.3</v>
      </c>
      <c r="K2020" s="7">
        <v>349</v>
      </c>
      <c r="L2020" s="8">
        <v>308</v>
      </c>
      <c r="M2020" s="3">
        <v>3</v>
      </c>
      <c r="N2020" s="3">
        <v>5</v>
      </c>
      <c r="O2020" s="2" t="s">
        <v>80</v>
      </c>
      <c r="P2020" s="9" t="s">
        <v>4024</v>
      </c>
      <c r="Q2020" s="9" t="s">
        <v>16514</v>
      </c>
      <c r="R2020" s="10">
        <v>42560</v>
      </c>
      <c r="S2020" s="16">
        <v>45803.343355716861</v>
      </c>
      <c r="T2020" s="1" t="s">
        <v>19920</v>
      </c>
      <c r="U2020" s="46">
        <v>2016</v>
      </c>
      <c r="V2020" s="46">
        <v>2025</v>
      </c>
    </row>
    <row r="2021" spans="1:22" x14ac:dyDescent="0.3">
      <c r="A2021" s="3">
        <v>2020</v>
      </c>
      <c r="B2021" s="2" t="s">
        <v>4027</v>
      </c>
      <c r="C2021" s="2" t="s">
        <v>63</v>
      </c>
      <c r="D2021" s="2" t="s">
        <v>50</v>
      </c>
      <c r="E2021" s="3">
        <v>2010</v>
      </c>
      <c r="F2021" s="4">
        <v>68740.960000000006</v>
      </c>
      <c r="G2021" s="5">
        <v>60396</v>
      </c>
      <c r="H2021" s="2" t="s">
        <v>28</v>
      </c>
      <c r="I2021" s="2" t="s">
        <v>22</v>
      </c>
      <c r="J2021" s="6">
        <v>3</v>
      </c>
      <c r="K2021" s="7">
        <v>230</v>
      </c>
      <c r="L2021" s="8">
        <v>324</v>
      </c>
      <c r="M2021" s="3">
        <v>2</v>
      </c>
      <c r="N2021" s="3">
        <v>7</v>
      </c>
      <c r="O2021" s="2" t="s">
        <v>80</v>
      </c>
      <c r="P2021" s="9" t="s">
        <v>4026</v>
      </c>
      <c r="Q2021" s="9" t="s">
        <v>19218</v>
      </c>
      <c r="R2021" s="10">
        <v>42682</v>
      </c>
      <c r="S2021" s="16">
        <v>45228.134313908493</v>
      </c>
      <c r="T2021" s="1" t="s">
        <v>19924</v>
      </c>
      <c r="U2021" s="46">
        <v>2016</v>
      </c>
      <c r="V2021" s="46">
        <v>2023</v>
      </c>
    </row>
    <row r="2022" spans="1:22" x14ac:dyDescent="0.3">
      <c r="A2022" s="3">
        <v>2021</v>
      </c>
      <c r="B2022" s="2" t="s">
        <v>4029</v>
      </c>
      <c r="C2022" s="2" t="s">
        <v>39</v>
      </c>
      <c r="D2022" s="2" t="s">
        <v>40</v>
      </c>
      <c r="E2022" s="3">
        <v>2003</v>
      </c>
      <c r="F2022" s="4">
        <v>73462.490000000005</v>
      </c>
      <c r="G2022" s="5">
        <v>181713</v>
      </c>
      <c r="H2022" s="2" t="s">
        <v>28</v>
      </c>
      <c r="I2022" s="2" t="s">
        <v>22</v>
      </c>
      <c r="J2022" s="6">
        <v>4.7</v>
      </c>
      <c r="K2022" s="7">
        <v>506</v>
      </c>
      <c r="L2022" s="8">
        <v>189</v>
      </c>
      <c r="M2022" s="3">
        <v>3</v>
      </c>
      <c r="N2022" s="3">
        <v>5</v>
      </c>
      <c r="O2022" s="2" t="s">
        <v>30</v>
      </c>
      <c r="P2022" s="9" t="s">
        <v>4028</v>
      </c>
      <c r="Q2022" s="9" t="s">
        <v>16515</v>
      </c>
      <c r="R2022" s="10">
        <v>43982</v>
      </c>
      <c r="S2022" s="16">
        <v>45800.130713188359</v>
      </c>
      <c r="T2022" s="1" t="s">
        <v>19918</v>
      </c>
      <c r="U2022" s="46">
        <v>2020</v>
      </c>
      <c r="V2022" s="46">
        <v>2025</v>
      </c>
    </row>
    <row r="2023" spans="1:22" x14ac:dyDescent="0.3">
      <c r="A2023" s="3">
        <v>2022</v>
      </c>
      <c r="B2023" s="2" t="s">
        <v>4031</v>
      </c>
      <c r="C2023" s="2" t="s">
        <v>49</v>
      </c>
      <c r="D2023" s="2" t="s">
        <v>46</v>
      </c>
      <c r="E2023" s="3">
        <v>2006</v>
      </c>
      <c r="F2023" s="4">
        <v>14889.1</v>
      </c>
      <c r="G2023" s="5">
        <v>216111</v>
      </c>
      <c r="H2023" s="2" t="s">
        <v>21</v>
      </c>
      <c r="I2023" s="2" t="s">
        <v>29</v>
      </c>
      <c r="J2023" s="6">
        <v>5.0999999999999996</v>
      </c>
      <c r="K2023" s="7">
        <v>223</v>
      </c>
      <c r="L2023" s="8">
        <v>272</v>
      </c>
      <c r="M2023" s="3">
        <v>4</v>
      </c>
      <c r="N2023" s="3">
        <v>4</v>
      </c>
      <c r="O2023" s="2" t="s">
        <v>51</v>
      </c>
      <c r="P2023" s="9" t="s">
        <v>4030</v>
      </c>
      <c r="Q2023" s="9" t="s">
        <v>16516</v>
      </c>
      <c r="R2023" s="10">
        <v>42770</v>
      </c>
      <c r="S2023" s="16">
        <v>45726.531993444412</v>
      </c>
      <c r="T2023" s="1" t="s">
        <v>19915</v>
      </c>
      <c r="U2023" s="46">
        <v>2017</v>
      </c>
      <c r="V2023" s="46">
        <v>2025</v>
      </c>
    </row>
    <row r="2024" spans="1:22" x14ac:dyDescent="0.3">
      <c r="A2024" s="3">
        <v>2023</v>
      </c>
      <c r="B2024" s="2" t="s">
        <v>4033</v>
      </c>
      <c r="C2024" s="2" t="s">
        <v>74</v>
      </c>
      <c r="D2024" s="2" t="s">
        <v>27</v>
      </c>
      <c r="E2024" s="3">
        <v>2009</v>
      </c>
      <c r="F2024" s="4">
        <v>62621.03</v>
      </c>
      <c r="G2024" s="5">
        <v>16855</v>
      </c>
      <c r="H2024" s="2" t="s">
        <v>35</v>
      </c>
      <c r="I2024" s="2" t="s">
        <v>22</v>
      </c>
      <c r="J2024" s="6">
        <v>2.7</v>
      </c>
      <c r="K2024" s="7">
        <v>597</v>
      </c>
      <c r="L2024" s="8">
        <v>603</v>
      </c>
      <c r="M2024" s="3">
        <v>3</v>
      </c>
      <c r="N2024" s="3">
        <v>7</v>
      </c>
      <c r="O2024" s="2" t="s">
        <v>42</v>
      </c>
      <c r="P2024" s="9" t="s">
        <v>4032</v>
      </c>
      <c r="Q2024" s="9" t="s">
        <v>16517</v>
      </c>
      <c r="R2024" s="10">
        <v>44903</v>
      </c>
      <c r="S2024" s="16">
        <v>45538.300347115139</v>
      </c>
      <c r="T2024" s="1" t="s">
        <v>19925</v>
      </c>
      <c r="U2024" s="46">
        <v>2022</v>
      </c>
      <c r="V2024" s="46">
        <v>2024</v>
      </c>
    </row>
    <row r="2025" spans="1:22" x14ac:dyDescent="0.3">
      <c r="A2025" s="3">
        <v>2024</v>
      </c>
      <c r="B2025" s="2" t="s">
        <v>4035</v>
      </c>
      <c r="C2025" s="2" t="s">
        <v>118</v>
      </c>
      <c r="D2025" s="2" t="s">
        <v>34</v>
      </c>
      <c r="E2025" s="3">
        <v>1993</v>
      </c>
      <c r="F2025" s="4">
        <v>76010.28</v>
      </c>
      <c r="G2025" s="5">
        <v>53354</v>
      </c>
      <c r="H2025" s="2" t="s">
        <v>28</v>
      </c>
      <c r="I2025" s="2" t="s">
        <v>29</v>
      </c>
      <c r="J2025" s="6">
        <v>5.7</v>
      </c>
      <c r="K2025" s="7">
        <v>561</v>
      </c>
      <c r="L2025" s="8">
        <v>522</v>
      </c>
      <c r="M2025" s="3">
        <v>5</v>
      </c>
      <c r="N2025" s="3">
        <v>2</v>
      </c>
      <c r="O2025" s="2" t="s">
        <v>30</v>
      </c>
      <c r="P2025" s="9" t="s">
        <v>4034</v>
      </c>
      <c r="Q2025" s="9" t="s">
        <v>16518</v>
      </c>
      <c r="R2025" s="10">
        <v>42657</v>
      </c>
      <c r="S2025" s="16">
        <v>45852.701227291182</v>
      </c>
      <c r="T2025" s="1" t="s">
        <v>19923</v>
      </c>
      <c r="U2025" s="46">
        <v>2016</v>
      </c>
      <c r="V2025" s="46">
        <v>2025</v>
      </c>
    </row>
    <row r="2026" spans="1:22" x14ac:dyDescent="0.3">
      <c r="A2026" s="3">
        <v>2025</v>
      </c>
      <c r="B2026" s="2" t="s">
        <v>4037</v>
      </c>
      <c r="C2026" s="2" t="s">
        <v>26</v>
      </c>
      <c r="D2026" s="2" t="s">
        <v>92</v>
      </c>
      <c r="E2026" s="3">
        <v>2021</v>
      </c>
      <c r="F2026" s="4">
        <v>24363.63</v>
      </c>
      <c r="G2026" s="5">
        <v>176186</v>
      </c>
      <c r="H2026" s="2" t="s">
        <v>21</v>
      </c>
      <c r="I2026" s="2" t="s">
        <v>29</v>
      </c>
      <c r="J2026" s="6">
        <v>5.4</v>
      </c>
      <c r="K2026" s="7">
        <v>398</v>
      </c>
      <c r="L2026" s="8">
        <v>473</v>
      </c>
      <c r="M2026" s="3">
        <v>3</v>
      </c>
      <c r="N2026" s="3">
        <v>4</v>
      </c>
      <c r="O2026" s="2" t="s">
        <v>85</v>
      </c>
      <c r="P2026" s="9" t="s">
        <v>4036</v>
      </c>
      <c r="Q2026" s="9" t="s">
        <v>16519</v>
      </c>
      <c r="R2026" s="10">
        <v>44750</v>
      </c>
      <c r="S2026" s="16">
        <v>45690.608808807483</v>
      </c>
      <c r="T2026" s="1" t="s">
        <v>19920</v>
      </c>
      <c r="U2026" s="46">
        <v>2022</v>
      </c>
      <c r="V2026" s="46">
        <v>2025</v>
      </c>
    </row>
    <row r="2027" spans="1:22" x14ac:dyDescent="0.3">
      <c r="A2027" s="3">
        <v>2026</v>
      </c>
      <c r="B2027" s="2" t="s">
        <v>1004</v>
      </c>
      <c r="C2027" s="2" t="s">
        <v>74</v>
      </c>
      <c r="D2027" s="2" t="s">
        <v>64</v>
      </c>
      <c r="E2027" s="3">
        <v>2009</v>
      </c>
      <c r="F2027" s="4">
        <v>17343.63</v>
      </c>
      <c r="G2027" s="5">
        <v>252030</v>
      </c>
      <c r="H2027" s="2" t="s">
        <v>28</v>
      </c>
      <c r="I2027" s="2" t="s">
        <v>29</v>
      </c>
      <c r="J2027" s="6">
        <v>3.8</v>
      </c>
      <c r="K2027" s="7">
        <v>403</v>
      </c>
      <c r="L2027" s="8">
        <v>744</v>
      </c>
      <c r="M2027" s="3">
        <v>3</v>
      </c>
      <c r="N2027" s="3">
        <v>5</v>
      </c>
      <c r="O2027" s="2" t="s">
        <v>80</v>
      </c>
      <c r="P2027" s="9" t="s">
        <v>4038</v>
      </c>
      <c r="Q2027" s="9" t="s">
        <v>19715</v>
      </c>
      <c r="R2027" s="10">
        <v>44910</v>
      </c>
      <c r="S2027" s="16">
        <v>45528.078302706257</v>
      </c>
      <c r="T2027" s="1" t="s">
        <v>19925</v>
      </c>
      <c r="U2027" s="46">
        <v>2022</v>
      </c>
      <c r="V2027" s="46">
        <v>2024</v>
      </c>
    </row>
    <row r="2028" spans="1:22" x14ac:dyDescent="0.3">
      <c r="A2028" s="3">
        <v>2027</v>
      </c>
      <c r="B2028" s="2" t="s">
        <v>4040</v>
      </c>
      <c r="C2028" s="2" t="s">
        <v>26</v>
      </c>
      <c r="D2028" s="2" t="s">
        <v>27</v>
      </c>
      <c r="E2028" s="3">
        <v>1991</v>
      </c>
      <c r="F2028" s="4">
        <v>15001.54</v>
      </c>
      <c r="G2028" s="5">
        <v>30870</v>
      </c>
      <c r="H2028" s="2" t="s">
        <v>21</v>
      </c>
      <c r="I2028" s="2" t="s">
        <v>22</v>
      </c>
      <c r="J2028" s="6">
        <v>2.7</v>
      </c>
      <c r="K2028" s="7">
        <v>597</v>
      </c>
      <c r="L2028" s="8">
        <v>203</v>
      </c>
      <c r="M2028" s="3">
        <v>4</v>
      </c>
      <c r="N2028" s="3">
        <v>4</v>
      </c>
      <c r="O2028" s="2" t="s">
        <v>42</v>
      </c>
      <c r="P2028" s="9" t="s">
        <v>4039</v>
      </c>
      <c r="Q2028" s="9" t="s">
        <v>16520</v>
      </c>
      <c r="R2028" s="10">
        <v>43808</v>
      </c>
      <c r="S2028" s="16">
        <v>45811.813049655648</v>
      </c>
      <c r="T2028" s="1" t="s">
        <v>19925</v>
      </c>
      <c r="U2028" s="46">
        <v>2019</v>
      </c>
      <c r="V2028" s="46">
        <v>2025</v>
      </c>
    </row>
    <row r="2029" spans="1:22" x14ac:dyDescent="0.3">
      <c r="A2029" s="3">
        <v>2028</v>
      </c>
      <c r="B2029" s="2" t="s">
        <v>4042</v>
      </c>
      <c r="C2029" s="2" t="s">
        <v>118</v>
      </c>
      <c r="D2029" s="2" t="s">
        <v>50</v>
      </c>
      <c r="E2029" s="3">
        <v>2008</v>
      </c>
      <c r="F2029" s="4">
        <v>31222.52</v>
      </c>
      <c r="G2029" s="5">
        <v>196457</v>
      </c>
      <c r="H2029" s="2" t="s">
        <v>41</v>
      </c>
      <c r="I2029" s="2" t="s">
        <v>29</v>
      </c>
      <c r="J2029" s="6">
        <v>1.1000000000000001</v>
      </c>
      <c r="K2029" s="7">
        <v>319</v>
      </c>
      <c r="L2029" s="8">
        <v>684</v>
      </c>
      <c r="M2029" s="3">
        <v>2</v>
      </c>
      <c r="N2029" s="3">
        <v>4</v>
      </c>
      <c r="O2029" s="2" t="s">
        <v>51</v>
      </c>
      <c r="P2029" s="9" t="s">
        <v>4041</v>
      </c>
      <c r="Q2029" s="9" t="s">
        <v>19716</v>
      </c>
      <c r="R2029" s="10">
        <v>42250</v>
      </c>
      <c r="S2029" s="16">
        <v>45170.74483601292</v>
      </c>
      <c r="T2029" s="1" t="s">
        <v>19922</v>
      </c>
      <c r="U2029" s="46">
        <v>2015</v>
      </c>
      <c r="V2029" s="46">
        <v>2023</v>
      </c>
    </row>
    <row r="2030" spans="1:22" x14ac:dyDescent="0.3">
      <c r="A2030" s="3">
        <v>2029</v>
      </c>
      <c r="B2030" s="2" t="s">
        <v>4044</v>
      </c>
      <c r="C2030" s="2" t="s">
        <v>45</v>
      </c>
      <c r="D2030" s="2" t="s">
        <v>34</v>
      </c>
      <c r="E2030" s="3">
        <v>1998</v>
      </c>
      <c r="F2030" s="4">
        <v>15371.84</v>
      </c>
      <c r="G2030" s="5">
        <v>56733</v>
      </c>
      <c r="H2030" s="2" t="s">
        <v>41</v>
      </c>
      <c r="I2030" s="2" t="s">
        <v>22</v>
      </c>
      <c r="J2030" s="6">
        <v>2.9</v>
      </c>
      <c r="K2030" s="7">
        <v>398</v>
      </c>
      <c r="L2030" s="8">
        <v>103</v>
      </c>
      <c r="M2030" s="3">
        <v>3</v>
      </c>
      <c r="N2030" s="3">
        <v>7</v>
      </c>
      <c r="O2030" s="2" t="s">
        <v>80</v>
      </c>
      <c r="P2030" s="9" t="s">
        <v>4043</v>
      </c>
      <c r="Q2030" s="9" t="s">
        <v>16521</v>
      </c>
      <c r="R2030" s="10">
        <v>42711</v>
      </c>
      <c r="S2030" s="16">
        <v>45780.416770399788</v>
      </c>
      <c r="T2030" s="1" t="s">
        <v>19925</v>
      </c>
      <c r="U2030" s="46">
        <v>2016</v>
      </c>
      <c r="V2030" s="46">
        <v>2025</v>
      </c>
    </row>
    <row r="2031" spans="1:22" x14ac:dyDescent="0.3">
      <c r="A2031" s="3">
        <v>2030</v>
      </c>
      <c r="B2031" s="2" t="s">
        <v>4046</v>
      </c>
      <c r="C2031" s="2" t="s">
        <v>74</v>
      </c>
      <c r="D2031" s="2" t="s">
        <v>92</v>
      </c>
      <c r="E2031" s="3">
        <v>2021</v>
      </c>
      <c r="F2031" s="4">
        <v>56584.78</v>
      </c>
      <c r="G2031" s="5">
        <v>263825</v>
      </c>
      <c r="H2031" s="2" t="s">
        <v>35</v>
      </c>
      <c r="I2031" s="2" t="s">
        <v>29</v>
      </c>
      <c r="J2031" s="6">
        <v>5.2</v>
      </c>
      <c r="K2031" s="7">
        <v>487</v>
      </c>
      <c r="L2031" s="8">
        <v>332</v>
      </c>
      <c r="M2031" s="3">
        <v>3</v>
      </c>
      <c r="N2031" s="3">
        <v>2</v>
      </c>
      <c r="O2031" s="2" t="s">
        <v>85</v>
      </c>
      <c r="P2031" s="9" t="s">
        <v>4045</v>
      </c>
      <c r="Q2031" s="9" t="s">
        <v>16522</v>
      </c>
      <c r="R2031" s="10">
        <v>44083</v>
      </c>
      <c r="S2031" s="16">
        <v>45855.913869819677</v>
      </c>
      <c r="T2031" s="1" t="s">
        <v>19922</v>
      </c>
      <c r="U2031" s="46">
        <v>2020</v>
      </c>
      <c r="V2031" s="46">
        <v>2025</v>
      </c>
    </row>
    <row r="2032" spans="1:22" x14ac:dyDescent="0.3">
      <c r="A2032" s="3">
        <v>2031</v>
      </c>
      <c r="B2032" s="2" t="s">
        <v>4048</v>
      </c>
      <c r="C2032" s="2" t="s">
        <v>118</v>
      </c>
      <c r="D2032" s="2" t="s">
        <v>40</v>
      </c>
      <c r="E2032" s="3">
        <v>2014</v>
      </c>
      <c r="F2032" s="4">
        <v>68184.81</v>
      </c>
      <c r="G2032" s="5">
        <v>234427</v>
      </c>
      <c r="H2032" s="2" t="s">
        <v>28</v>
      </c>
      <c r="I2032" s="2" t="s">
        <v>22</v>
      </c>
      <c r="J2032" s="6">
        <v>1.9</v>
      </c>
      <c r="K2032" s="7">
        <v>640</v>
      </c>
      <c r="L2032" s="8">
        <v>707</v>
      </c>
      <c r="M2032" s="3">
        <v>5</v>
      </c>
      <c r="N2032" s="3">
        <v>7</v>
      </c>
      <c r="O2032" s="2" t="s">
        <v>36</v>
      </c>
      <c r="P2032" s="9" t="s">
        <v>4047</v>
      </c>
      <c r="Q2032" s="9" t="s">
        <v>16523</v>
      </c>
      <c r="R2032" s="10">
        <v>42265</v>
      </c>
      <c r="S2032" s="16">
        <v>45624.165520149749</v>
      </c>
      <c r="T2032" s="1" t="s">
        <v>19922</v>
      </c>
      <c r="U2032" s="46">
        <v>2015</v>
      </c>
      <c r="V2032" s="46">
        <v>2024</v>
      </c>
    </row>
    <row r="2033" spans="1:22" x14ac:dyDescent="0.3">
      <c r="A2033" s="3">
        <v>2032</v>
      </c>
      <c r="B2033" s="2" t="s">
        <v>4050</v>
      </c>
      <c r="C2033" s="2" t="s">
        <v>118</v>
      </c>
      <c r="D2033" s="2" t="s">
        <v>20</v>
      </c>
      <c r="E2033" s="3">
        <v>2010</v>
      </c>
      <c r="F2033" s="4">
        <v>11877.61</v>
      </c>
      <c r="G2033" s="5">
        <v>244125</v>
      </c>
      <c r="H2033" s="2" t="s">
        <v>35</v>
      </c>
      <c r="I2033" s="2" t="s">
        <v>22</v>
      </c>
      <c r="J2033" s="6">
        <v>5</v>
      </c>
      <c r="K2033" s="7">
        <v>166</v>
      </c>
      <c r="L2033" s="8">
        <v>286</v>
      </c>
      <c r="M2033" s="3">
        <v>3</v>
      </c>
      <c r="N2033" s="3">
        <v>7</v>
      </c>
      <c r="O2033" s="2" t="s">
        <v>30</v>
      </c>
      <c r="P2033" s="9" t="s">
        <v>4049</v>
      </c>
      <c r="Q2033" s="9" t="s">
        <v>16524</v>
      </c>
      <c r="R2033" s="10">
        <v>42323</v>
      </c>
      <c r="S2033" s="16">
        <v>45656.730033052329</v>
      </c>
      <c r="T2033" s="1" t="s">
        <v>19924</v>
      </c>
      <c r="U2033" s="46">
        <v>2015</v>
      </c>
      <c r="V2033" s="46">
        <v>2024</v>
      </c>
    </row>
    <row r="2034" spans="1:22" x14ac:dyDescent="0.3">
      <c r="A2034" s="3">
        <v>2033</v>
      </c>
      <c r="B2034" s="2" t="s">
        <v>11862</v>
      </c>
      <c r="C2034" s="2" t="s">
        <v>107</v>
      </c>
      <c r="D2034" s="2" t="s">
        <v>40</v>
      </c>
      <c r="E2034" s="3">
        <v>2011</v>
      </c>
      <c r="F2034" s="4">
        <v>23112.74</v>
      </c>
      <c r="G2034" s="5">
        <v>64120</v>
      </c>
      <c r="H2034" s="2" t="s">
        <v>21</v>
      </c>
      <c r="I2034" s="2" t="s">
        <v>29</v>
      </c>
      <c r="J2034" s="6">
        <v>3.4</v>
      </c>
      <c r="K2034" s="7">
        <v>285</v>
      </c>
      <c r="L2034" s="8">
        <v>433</v>
      </c>
      <c r="M2034" s="3">
        <v>2</v>
      </c>
      <c r="N2034" s="3">
        <v>4</v>
      </c>
      <c r="O2034" s="2" t="s">
        <v>51</v>
      </c>
      <c r="P2034" s="9" t="s">
        <v>4051</v>
      </c>
      <c r="Q2034" s="9" t="s">
        <v>16525</v>
      </c>
      <c r="R2034" s="10">
        <v>42425</v>
      </c>
      <c r="S2034" s="16">
        <v>45762.017090463807</v>
      </c>
      <c r="T2034" s="1" t="s">
        <v>19915</v>
      </c>
      <c r="U2034" s="46">
        <v>2016</v>
      </c>
      <c r="V2034" s="46">
        <v>2025</v>
      </c>
    </row>
    <row r="2035" spans="1:22" x14ac:dyDescent="0.3">
      <c r="A2035" s="3">
        <v>2034</v>
      </c>
      <c r="B2035" s="2" t="s">
        <v>4053</v>
      </c>
      <c r="C2035" s="2" t="s">
        <v>74</v>
      </c>
      <c r="D2035" s="2" t="s">
        <v>20</v>
      </c>
      <c r="E2035" s="3">
        <v>2015</v>
      </c>
      <c r="F2035" s="4">
        <v>42836.09</v>
      </c>
      <c r="G2035" s="5">
        <v>54410</v>
      </c>
      <c r="H2035" s="2" t="s">
        <v>35</v>
      </c>
      <c r="I2035" s="2" t="s">
        <v>22</v>
      </c>
      <c r="J2035" s="6">
        <v>4.8</v>
      </c>
      <c r="K2035" s="7">
        <v>439</v>
      </c>
      <c r="L2035" s="8">
        <v>767</v>
      </c>
      <c r="M2035" s="3">
        <v>5</v>
      </c>
      <c r="N2035" s="3">
        <v>4</v>
      </c>
      <c r="O2035" s="2" t="s">
        <v>30</v>
      </c>
      <c r="P2035" s="9" t="s">
        <v>4052</v>
      </c>
      <c r="Q2035" s="9" t="s">
        <v>16526</v>
      </c>
      <c r="R2035" s="10">
        <v>43427</v>
      </c>
      <c r="S2035" s="16">
        <v>45675.275742194157</v>
      </c>
      <c r="T2035" s="1" t="s">
        <v>19924</v>
      </c>
      <c r="U2035" s="46">
        <v>2018</v>
      </c>
      <c r="V2035" s="46">
        <v>2025</v>
      </c>
    </row>
    <row r="2036" spans="1:22" x14ac:dyDescent="0.3">
      <c r="A2036" s="3">
        <v>2035</v>
      </c>
      <c r="B2036" s="2" t="s">
        <v>4055</v>
      </c>
      <c r="C2036" s="2" t="s">
        <v>26</v>
      </c>
      <c r="D2036" s="2" t="s">
        <v>56</v>
      </c>
      <c r="E2036" s="3">
        <v>1999</v>
      </c>
      <c r="F2036" s="4">
        <v>5506.56</v>
      </c>
      <c r="G2036" s="5">
        <v>222837</v>
      </c>
      <c r="H2036" s="2" t="s">
        <v>41</v>
      </c>
      <c r="I2036" s="2" t="s">
        <v>29</v>
      </c>
      <c r="J2036" s="6">
        <v>5.3</v>
      </c>
      <c r="K2036" s="7">
        <v>280</v>
      </c>
      <c r="L2036" s="8">
        <v>618</v>
      </c>
      <c r="M2036" s="3">
        <v>3</v>
      </c>
      <c r="N2036" s="3">
        <v>5</v>
      </c>
      <c r="O2036" s="2" t="s">
        <v>85</v>
      </c>
      <c r="P2036" s="9" t="s">
        <v>4054</v>
      </c>
      <c r="Q2036" s="9" t="s">
        <v>16527</v>
      </c>
      <c r="R2036" s="10">
        <v>43759</v>
      </c>
      <c r="S2036" s="16">
        <v>45629.130513148353</v>
      </c>
      <c r="T2036" s="1" t="s">
        <v>19923</v>
      </c>
      <c r="U2036" s="46">
        <v>2019</v>
      </c>
      <c r="V2036" s="46">
        <v>2024</v>
      </c>
    </row>
    <row r="2037" spans="1:22" x14ac:dyDescent="0.3">
      <c r="A2037" s="3">
        <v>2036</v>
      </c>
      <c r="B2037" s="2" t="s">
        <v>4057</v>
      </c>
      <c r="C2037" s="2" t="s">
        <v>74</v>
      </c>
      <c r="D2037" s="2" t="s">
        <v>34</v>
      </c>
      <c r="E2037" s="3">
        <v>2023</v>
      </c>
      <c r="F2037" s="4">
        <v>54421.87</v>
      </c>
      <c r="G2037" s="5">
        <v>178721</v>
      </c>
      <c r="H2037" s="2" t="s">
        <v>35</v>
      </c>
      <c r="I2037" s="2" t="s">
        <v>22</v>
      </c>
      <c r="J2037" s="6">
        <v>5.4</v>
      </c>
      <c r="K2037" s="7">
        <v>254</v>
      </c>
      <c r="L2037" s="8">
        <v>564</v>
      </c>
      <c r="M2037" s="3">
        <v>2</v>
      </c>
      <c r="N2037" s="3">
        <v>7</v>
      </c>
      <c r="O2037" s="2" t="s">
        <v>42</v>
      </c>
      <c r="P2037" s="9" t="s">
        <v>4056</v>
      </c>
      <c r="Q2037" s="9" t="s">
        <v>16528</v>
      </c>
      <c r="R2037" s="10">
        <v>43040</v>
      </c>
      <c r="S2037" s="16">
        <v>45318.380363118347</v>
      </c>
      <c r="T2037" s="1" t="s">
        <v>19924</v>
      </c>
      <c r="U2037" s="46">
        <v>2017</v>
      </c>
      <c r="V2037" s="46">
        <v>2024</v>
      </c>
    </row>
    <row r="2038" spans="1:22" x14ac:dyDescent="0.3">
      <c r="A2038" s="3">
        <v>2037</v>
      </c>
      <c r="B2038" s="2" t="s">
        <v>4059</v>
      </c>
      <c r="C2038" s="2" t="s">
        <v>118</v>
      </c>
      <c r="D2038" s="2" t="s">
        <v>50</v>
      </c>
      <c r="E2038" s="3">
        <v>1994</v>
      </c>
      <c r="F2038" s="4">
        <v>69529.37</v>
      </c>
      <c r="G2038" s="5">
        <v>294527</v>
      </c>
      <c r="H2038" s="2" t="s">
        <v>21</v>
      </c>
      <c r="I2038" s="2" t="s">
        <v>29</v>
      </c>
      <c r="J2038" s="6">
        <v>5.3</v>
      </c>
      <c r="K2038" s="7">
        <v>74</v>
      </c>
      <c r="L2038" s="8">
        <v>281</v>
      </c>
      <c r="M2038" s="3">
        <v>4</v>
      </c>
      <c r="N2038" s="3">
        <v>2</v>
      </c>
      <c r="O2038" s="2" t="s">
        <v>85</v>
      </c>
      <c r="P2038" s="9" t="s">
        <v>4058</v>
      </c>
      <c r="Q2038" s="9" t="s">
        <v>16529</v>
      </c>
      <c r="R2038" s="10">
        <v>42072</v>
      </c>
      <c r="S2038" s="16">
        <v>45809.330553156353</v>
      </c>
      <c r="T2038" s="1" t="s">
        <v>19916</v>
      </c>
      <c r="U2038" s="46">
        <v>2015</v>
      </c>
      <c r="V2038" s="46">
        <v>2025</v>
      </c>
    </row>
    <row r="2039" spans="1:22" x14ac:dyDescent="0.3">
      <c r="A2039" s="3">
        <v>2038</v>
      </c>
      <c r="B2039" s="2" t="s">
        <v>4061</v>
      </c>
      <c r="C2039" s="2" t="s">
        <v>49</v>
      </c>
      <c r="D2039" s="2" t="s">
        <v>34</v>
      </c>
      <c r="E2039" s="3">
        <v>2011</v>
      </c>
      <c r="F2039" s="4">
        <v>58569.18</v>
      </c>
      <c r="G2039" s="5">
        <v>222997</v>
      </c>
      <c r="H2039" s="2" t="s">
        <v>28</v>
      </c>
      <c r="I2039" s="2" t="s">
        <v>22</v>
      </c>
      <c r="J2039" s="6">
        <v>3.5</v>
      </c>
      <c r="K2039" s="7">
        <v>542</v>
      </c>
      <c r="L2039" s="8">
        <v>715</v>
      </c>
      <c r="M2039" s="3">
        <v>3</v>
      </c>
      <c r="N2039" s="3">
        <v>5</v>
      </c>
      <c r="O2039" s="2" t="s">
        <v>65</v>
      </c>
      <c r="P2039" s="9" t="s">
        <v>4060</v>
      </c>
      <c r="Q2039" s="9" t="s">
        <v>16530</v>
      </c>
      <c r="R2039" s="10">
        <v>42092</v>
      </c>
      <c r="S2039" s="16">
        <v>45703.75143733318</v>
      </c>
      <c r="T2039" s="1" t="s">
        <v>19916</v>
      </c>
      <c r="U2039" s="46">
        <v>2015</v>
      </c>
      <c r="V2039" s="46">
        <v>2025</v>
      </c>
    </row>
    <row r="2040" spans="1:22" x14ac:dyDescent="0.3">
      <c r="A2040" s="3">
        <v>2039</v>
      </c>
      <c r="B2040" s="2" t="s">
        <v>4063</v>
      </c>
      <c r="C2040" s="2" t="s">
        <v>74</v>
      </c>
      <c r="D2040" s="2" t="s">
        <v>50</v>
      </c>
      <c r="E2040" s="3">
        <v>2006</v>
      </c>
      <c r="F2040" s="4">
        <v>42667.69</v>
      </c>
      <c r="G2040" s="5">
        <v>94882</v>
      </c>
      <c r="H2040" s="2" t="s">
        <v>41</v>
      </c>
      <c r="I2040" s="2" t="s">
        <v>22</v>
      </c>
      <c r="J2040" s="6">
        <v>2.6</v>
      </c>
      <c r="K2040" s="7">
        <v>99</v>
      </c>
      <c r="L2040" s="8">
        <v>160</v>
      </c>
      <c r="M2040" s="3">
        <v>5</v>
      </c>
      <c r="N2040" s="3">
        <v>7</v>
      </c>
      <c r="O2040" s="2" t="s">
        <v>23</v>
      </c>
      <c r="P2040" s="9" t="s">
        <v>4062</v>
      </c>
      <c r="Q2040" s="9" t="s">
        <v>16531</v>
      </c>
      <c r="R2040" s="10">
        <v>42855</v>
      </c>
      <c r="S2040" s="16">
        <v>45522.821251295973</v>
      </c>
      <c r="T2040" s="1" t="s">
        <v>19917</v>
      </c>
      <c r="U2040" s="46">
        <v>2017</v>
      </c>
      <c r="V2040" s="46">
        <v>2024</v>
      </c>
    </row>
    <row r="2041" spans="1:22" x14ac:dyDescent="0.3">
      <c r="A2041" s="3">
        <v>2040</v>
      </c>
      <c r="B2041" s="2" t="s">
        <v>4065</v>
      </c>
      <c r="C2041" s="2" t="s">
        <v>49</v>
      </c>
      <c r="D2041" s="2" t="s">
        <v>92</v>
      </c>
      <c r="E2041" s="3">
        <v>2023</v>
      </c>
      <c r="F2041" s="4">
        <v>77371.14</v>
      </c>
      <c r="G2041" s="5">
        <v>277608</v>
      </c>
      <c r="H2041" s="2" t="s">
        <v>35</v>
      </c>
      <c r="I2041" s="2" t="s">
        <v>22</v>
      </c>
      <c r="J2041" s="6">
        <v>5</v>
      </c>
      <c r="K2041" s="7">
        <v>284</v>
      </c>
      <c r="L2041" s="8">
        <v>515</v>
      </c>
      <c r="M2041" s="3">
        <v>2</v>
      </c>
      <c r="N2041" s="3">
        <v>7</v>
      </c>
      <c r="O2041" s="2" t="s">
        <v>30</v>
      </c>
      <c r="P2041" s="9" t="s">
        <v>4064</v>
      </c>
      <c r="Q2041" s="9" t="s">
        <v>19469</v>
      </c>
      <c r="R2041" s="10">
        <v>42587</v>
      </c>
      <c r="S2041" s="16">
        <v>45368.468380721861</v>
      </c>
      <c r="T2041" s="1" t="s">
        <v>19921</v>
      </c>
      <c r="U2041" s="46">
        <v>2016</v>
      </c>
      <c r="V2041" s="46">
        <v>2024</v>
      </c>
    </row>
    <row r="2042" spans="1:22" x14ac:dyDescent="0.3">
      <c r="A2042" s="3">
        <v>2041</v>
      </c>
      <c r="B2042" s="2" t="s">
        <v>4067</v>
      </c>
      <c r="C2042" s="2" t="s">
        <v>33</v>
      </c>
      <c r="D2042" s="2" t="s">
        <v>56</v>
      </c>
      <c r="E2042" s="3">
        <v>2008</v>
      </c>
      <c r="F2042" s="4">
        <v>54664.98</v>
      </c>
      <c r="G2042" s="5">
        <v>263472</v>
      </c>
      <c r="H2042" s="2" t="s">
        <v>35</v>
      </c>
      <c r="I2042" s="2" t="s">
        <v>29</v>
      </c>
      <c r="J2042" s="6">
        <v>3.4</v>
      </c>
      <c r="K2042" s="7">
        <v>77</v>
      </c>
      <c r="L2042" s="8">
        <v>114</v>
      </c>
      <c r="M2042" s="3">
        <v>4</v>
      </c>
      <c r="N2042" s="3">
        <v>4</v>
      </c>
      <c r="O2042" s="2" t="s">
        <v>42</v>
      </c>
      <c r="P2042" s="9" t="s">
        <v>4066</v>
      </c>
      <c r="Q2042" s="9" t="s">
        <v>16532</v>
      </c>
      <c r="R2042" s="10">
        <v>41841</v>
      </c>
      <c r="S2042" s="16">
        <v>45730.912869619642</v>
      </c>
      <c r="T2042" s="1" t="s">
        <v>19920</v>
      </c>
      <c r="U2042" s="46">
        <v>2014</v>
      </c>
      <c r="V2042" s="46">
        <v>2025</v>
      </c>
    </row>
    <row r="2043" spans="1:22" x14ac:dyDescent="0.3">
      <c r="A2043" s="3">
        <v>2042</v>
      </c>
      <c r="B2043" s="2" t="s">
        <v>4069</v>
      </c>
      <c r="C2043" s="2" t="s">
        <v>19</v>
      </c>
      <c r="D2043" s="2" t="s">
        <v>20</v>
      </c>
      <c r="E2043" s="3">
        <v>2009</v>
      </c>
      <c r="F2043" s="4">
        <v>22860.35</v>
      </c>
      <c r="G2043" s="5">
        <v>72140</v>
      </c>
      <c r="H2043" s="2" t="s">
        <v>21</v>
      </c>
      <c r="I2043" s="2" t="s">
        <v>22</v>
      </c>
      <c r="J2043" s="6">
        <v>5</v>
      </c>
      <c r="K2043" s="7">
        <v>612</v>
      </c>
      <c r="L2043" s="8">
        <v>746</v>
      </c>
      <c r="M2043" s="3">
        <v>2</v>
      </c>
      <c r="N2043" s="3">
        <v>4</v>
      </c>
      <c r="O2043" s="2" t="s">
        <v>23</v>
      </c>
      <c r="P2043" s="9" t="s">
        <v>4068</v>
      </c>
      <c r="Q2043" s="9" t="s">
        <v>16533</v>
      </c>
      <c r="R2043" s="10">
        <v>42978</v>
      </c>
      <c r="S2043" s="16">
        <v>45548.960479141548</v>
      </c>
      <c r="T2043" s="1" t="s">
        <v>19921</v>
      </c>
      <c r="U2043" s="46">
        <v>2017</v>
      </c>
      <c r="V2043" s="46">
        <v>2024</v>
      </c>
    </row>
    <row r="2044" spans="1:22" x14ac:dyDescent="0.3">
      <c r="A2044" s="3">
        <v>2043</v>
      </c>
      <c r="B2044" s="2" t="s">
        <v>4071</v>
      </c>
      <c r="C2044" s="2" t="s">
        <v>33</v>
      </c>
      <c r="D2044" s="2" t="s">
        <v>92</v>
      </c>
      <c r="E2044" s="3">
        <v>2010</v>
      </c>
      <c r="F2044" s="4">
        <v>68296.38</v>
      </c>
      <c r="G2044" s="5">
        <v>248643</v>
      </c>
      <c r="H2044" s="2" t="s">
        <v>35</v>
      </c>
      <c r="I2044" s="2" t="s">
        <v>29</v>
      </c>
      <c r="J2044" s="6">
        <v>5.2</v>
      </c>
      <c r="K2044" s="7">
        <v>505</v>
      </c>
      <c r="L2044" s="8">
        <v>512</v>
      </c>
      <c r="M2044" s="3">
        <v>3</v>
      </c>
      <c r="N2044" s="3">
        <v>4</v>
      </c>
      <c r="O2044" s="2" t="s">
        <v>42</v>
      </c>
      <c r="P2044" s="9" t="s">
        <v>4070</v>
      </c>
      <c r="Q2044" s="9" t="s">
        <v>16534</v>
      </c>
      <c r="R2044" s="10">
        <v>43430</v>
      </c>
      <c r="S2044" s="16">
        <v>45408.62641232818</v>
      </c>
      <c r="T2044" s="1" t="s">
        <v>19924</v>
      </c>
      <c r="U2044" s="46">
        <v>2018</v>
      </c>
      <c r="V2044" s="46">
        <v>2024</v>
      </c>
    </row>
    <row r="2045" spans="1:22" x14ac:dyDescent="0.3">
      <c r="A2045" s="3">
        <v>2044</v>
      </c>
      <c r="B2045" s="2" t="s">
        <v>4073</v>
      </c>
      <c r="C2045" s="2" t="s">
        <v>49</v>
      </c>
      <c r="D2045" s="2" t="s">
        <v>79</v>
      </c>
      <c r="E2045" s="3">
        <v>2024</v>
      </c>
      <c r="F2045" s="4">
        <v>36316.300000000003</v>
      </c>
      <c r="G2045" s="5">
        <v>290478</v>
      </c>
      <c r="H2045" s="2" t="s">
        <v>35</v>
      </c>
      <c r="I2045" s="2" t="s">
        <v>29</v>
      </c>
      <c r="J2045" s="6">
        <v>5.9</v>
      </c>
      <c r="K2045" s="7">
        <v>176</v>
      </c>
      <c r="L2045" s="8">
        <v>374</v>
      </c>
      <c r="M2045" s="3">
        <v>5</v>
      </c>
      <c r="N2045" s="3">
        <v>2</v>
      </c>
      <c r="O2045" s="2" t="s">
        <v>65</v>
      </c>
      <c r="P2045" s="9" t="s">
        <v>4072</v>
      </c>
      <c r="Q2045" s="9" t="s">
        <v>16535</v>
      </c>
      <c r="R2045" s="10">
        <v>42089</v>
      </c>
      <c r="S2045" s="16">
        <v>45704.773641774067</v>
      </c>
      <c r="T2045" s="1" t="s">
        <v>19916</v>
      </c>
      <c r="U2045" s="46">
        <v>2015</v>
      </c>
      <c r="V2045" s="46">
        <v>2025</v>
      </c>
    </row>
    <row r="2046" spans="1:22" x14ac:dyDescent="0.3">
      <c r="A2046" s="3">
        <v>2045</v>
      </c>
      <c r="B2046" s="2" t="s">
        <v>4075</v>
      </c>
      <c r="C2046" s="2" t="s">
        <v>118</v>
      </c>
      <c r="D2046" s="2" t="s">
        <v>34</v>
      </c>
      <c r="E2046" s="3">
        <v>2008</v>
      </c>
      <c r="F2046" s="4">
        <v>15044.71</v>
      </c>
      <c r="G2046" s="5">
        <v>55767</v>
      </c>
      <c r="H2046" s="2" t="s">
        <v>35</v>
      </c>
      <c r="I2046" s="2" t="s">
        <v>22</v>
      </c>
      <c r="J2046" s="6">
        <v>5</v>
      </c>
      <c r="K2046" s="7">
        <v>387</v>
      </c>
      <c r="L2046" s="8">
        <v>245</v>
      </c>
      <c r="M2046" s="3">
        <v>3</v>
      </c>
      <c r="N2046" s="3">
        <v>2</v>
      </c>
      <c r="O2046" s="2" t="s">
        <v>65</v>
      </c>
      <c r="P2046" s="9" t="s">
        <v>4074</v>
      </c>
      <c r="Q2046" s="9" t="s">
        <v>16536</v>
      </c>
      <c r="R2046" s="10">
        <v>42051</v>
      </c>
      <c r="S2046" s="16">
        <v>45571.887064458613</v>
      </c>
      <c r="T2046" s="1" t="s">
        <v>19915</v>
      </c>
      <c r="U2046" s="46">
        <v>2015</v>
      </c>
      <c r="V2046" s="46">
        <v>2024</v>
      </c>
    </row>
    <row r="2047" spans="1:22" x14ac:dyDescent="0.3">
      <c r="A2047" s="3">
        <v>2046</v>
      </c>
      <c r="B2047" s="2" t="s">
        <v>4077</v>
      </c>
      <c r="C2047" s="2" t="s">
        <v>74</v>
      </c>
      <c r="D2047" s="2" t="s">
        <v>64</v>
      </c>
      <c r="E2047" s="3">
        <v>2021</v>
      </c>
      <c r="F2047" s="4">
        <v>46016.85</v>
      </c>
      <c r="G2047" s="5">
        <v>260316</v>
      </c>
      <c r="H2047" s="2" t="s">
        <v>35</v>
      </c>
      <c r="I2047" s="2" t="s">
        <v>22</v>
      </c>
      <c r="J2047" s="6">
        <v>4.8</v>
      </c>
      <c r="K2047" s="7">
        <v>588</v>
      </c>
      <c r="L2047" s="8">
        <v>433</v>
      </c>
      <c r="M2047" s="3">
        <v>4</v>
      </c>
      <c r="N2047" s="3">
        <v>7</v>
      </c>
      <c r="O2047" s="2" t="s">
        <v>42</v>
      </c>
      <c r="P2047" s="9" t="s">
        <v>4076</v>
      </c>
      <c r="Q2047" s="9" t="s">
        <v>16537</v>
      </c>
      <c r="R2047" s="10">
        <v>43984</v>
      </c>
      <c r="S2047" s="16">
        <v>45779.832653576443</v>
      </c>
      <c r="T2047" s="1" t="s">
        <v>19919</v>
      </c>
      <c r="U2047" s="46">
        <v>2020</v>
      </c>
      <c r="V2047" s="46">
        <v>2025</v>
      </c>
    </row>
    <row r="2048" spans="1:22" x14ac:dyDescent="0.3">
      <c r="A2048" s="3">
        <v>2047</v>
      </c>
      <c r="B2048" s="2" t="s">
        <v>4079</v>
      </c>
      <c r="C2048" s="2" t="s">
        <v>63</v>
      </c>
      <c r="D2048" s="2" t="s">
        <v>92</v>
      </c>
      <c r="E2048" s="3">
        <v>1995</v>
      </c>
      <c r="F2048" s="4">
        <v>78629</v>
      </c>
      <c r="G2048" s="5">
        <v>220966</v>
      </c>
      <c r="H2048" s="2" t="s">
        <v>35</v>
      </c>
      <c r="I2048" s="2" t="s">
        <v>22</v>
      </c>
      <c r="J2048" s="6">
        <v>4.8</v>
      </c>
      <c r="K2048" s="7">
        <v>340</v>
      </c>
      <c r="L2048" s="8">
        <v>534</v>
      </c>
      <c r="M2048" s="3">
        <v>2</v>
      </c>
      <c r="N2048" s="3">
        <v>7</v>
      </c>
      <c r="O2048" s="2" t="s">
        <v>36</v>
      </c>
      <c r="P2048" s="9" t="s">
        <v>4078</v>
      </c>
      <c r="Q2048" s="9" t="s">
        <v>16538</v>
      </c>
      <c r="R2048" s="10">
        <v>44004</v>
      </c>
      <c r="S2048" s="16">
        <v>45141.53899484469</v>
      </c>
      <c r="T2048" s="1" t="s">
        <v>19919</v>
      </c>
      <c r="U2048" s="46">
        <v>2020</v>
      </c>
      <c r="V2048" s="46">
        <v>2023</v>
      </c>
    </row>
    <row r="2049" spans="1:22" x14ac:dyDescent="0.3">
      <c r="A2049" s="3">
        <v>2048</v>
      </c>
      <c r="B2049" s="2" t="s">
        <v>4081</v>
      </c>
      <c r="C2049" s="2" t="s">
        <v>107</v>
      </c>
      <c r="D2049" s="2" t="s">
        <v>20</v>
      </c>
      <c r="E2049" s="3">
        <v>2023</v>
      </c>
      <c r="F2049" s="4">
        <v>59068.28</v>
      </c>
      <c r="G2049" s="5">
        <v>61202</v>
      </c>
      <c r="H2049" s="2" t="s">
        <v>21</v>
      </c>
      <c r="I2049" s="2" t="s">
        <v>22</v>
      </c>
      <c r="J2049" s="6">
        <v>5.7</v>
      </c>
      <c r="K2049" s="7">
        <v>166</v>
      </c>
      <c r="L2049" s="8">
        <v>429</v>
      </c>
      <c r="M2049" s="3">
        <v>5</v>
      </c>
      <c r="N2049" s="3">
        <v>7</v>
      </c>
      <c r="O2049" s="2" t="s">
        <v>42</v>
      </c>
      <c r="P2049" s="9" t="s">
        <v>4080</v>
      </c>
      <c r="Q2049" s="9" t="s">
        <v>16539</v>
      </c>
      <c r="R2049" s="10">
        <v>44843</v>
      </c>
      <c r="S2049" s="16">
        <v>45429.946676380998</v>
      </c>
      <c r="T2049" s="1" t="s">
        <v>19923</v>
      </c>
      <c r="U2049" s="46">
        <v>2022</v>
      </c>
      <c r="V2049" s="46">
        <v>2024</v>
      </c>
    </row>
    <row r="2050" spans="1:22" x14ac:dyDescent="0.3">
      <c r="A2050" s="3">
        <v>2049</v>
      </c>
      <c r="B2050" s="2" t="s">
        <v>4083</v>
      </c>
      <c r="C2050" s="2" t="s">
        <v>39</v>
      </c>
      <c r="D2050" s="2" t="s">
        <v>20</v>
      </c>
      <c r="E2050" s="3">
        <v>2009</v>
      </c>
      <c r="F2050" s="4">
        <v>69538.929999999993</v>
      </c>
      <c r="G2050" s="5">
        <v>82644</v>
      </c>
      <c r="H2050" s="2" t="s">
        <v>28</v>
      </c>
      <c r="I2050" s="2" t="s">
        <v>22</v>
      </c>
      <c r="J2050" s="6">
        <v>5.3</v>
      </c>
      <c r="K2050" s="7">
        <v>520</v>
      </c>
      <c r="L2050" s="8">
        <v>513</v>
      </c>
      <c r="M2050" s="3">
        <v>2</v>
      </c>
      <c r="N2050" s="3">
        <v>2</v>
      </c>
      <c r="O2050" s="2" t="s">
        <v>42</v>
      </c>
      <c r="P2050" s="9" t="s">
        <v>4082</v>
      </c>
      <c r="Q2050" s="9" t="s">
        <v>16540</v>
      </c>
      <c r="R2050" s="10">
        <v>44656</v>
      </c>
      <c r="S2050" s="16">
        <v>45508.510389123541</v>
      </c>
      <c r="T2050" s="1" t="s">
        <v>19917</v>
      </c>
      <c r="U2050" s="46">
        <v>2022</v>
      </c>
      <c r="V2050" s="46">
        <v>2024</v>
      </c>
    </row>
    <row r="2051" spans="1:22" x14ac:dyDescent="0.3">
      <c r="A2051" s="3">
        <v>2050</v>
      </c>
      <c r="B2051" s="2" t="s">
        <v>4085</v>
      </c>
      <c r="C2051" s="2" t="s">
        <v>19</v>
      </c>
      <c r="D2051" s="2" t="s">
        <v>56</v>
      </c>
      <c r="E2051" s="3">
        <v>1996</v>
      </c>
      <c r="F2051" s="4">
        <v>56715.37</v>
      </c>
      <c r="G2051" s="5">
        <v>77498</v>
      </c>
      <c r="H2051" s="2" t="s">
        <v>28</v>
      </c>
      <c r="I2051" s="2" t="s">
        <v>29</v>
      </c>
      <c r="J2051" s="6">
        <v>4.8</v>
      </c>
      <c r="K2051" s="7">
        <v>580</v>
      </c>
      <c r="L2051" s="8">
        <v>176</v>
      </c>
      <c r="M2051" s="3">
        <v>3</v>
      </c>
      <c r="N2051" s="3">
        <v>4</v>
      </c>
      <c r="O2051" s="2" t="s">
        <v>36</v>
      </c>
      <c r="P2051" s="9" t="s">
        <v>4084</v>
      </c>
      <c r="Q2051" s="9" t="s">
        <v>16541</v>
      </c>
      <c r="R2051" s="10">
        <v>45417</v>
      </c>
      <c r="S2051" s="16">
        <v>45684.037494544631</v>
      </c>
      <c r="T2051" s="1" t="s">
        <v>19918</v>
      </c>
      <c r="U2051" s="46">
        <v>2024</v>
      </c>
      <c r="V2051" s="46">
        <v>2025</v>
      </c>
    </row>
    <row r="2052" spans="1:22" x14ac:dyDescent="0.3">
      <c r="A2052" s="3">
        <v>2051</v>
      </c>
      <c r="B2052" s="2" t="s">
        <v>4087</v>
      </c>
      <c r="C2052" s="2" t="s">
        <v>63</v>
      </c>
      <c r="D2052" s="2" t="s">
        <v>34</v>
      </c>
      <c r="E2052" s="3">
        <v>2021</v>
      </c>
      <c r="F2052" s="4">
        <v>8392.2000000000007</v>
      </c>
      <c r="G2052" s="5">
        <v>190606</v>
      </c>
      <c r="H2052" s="2" t="s">
        <v>28</v>
      </c>
      <c r="I2052" s="2" t="s">
        <v>22</v>
      </c>
      <c r="J2052" s="6">
        <v>4.0999999999999996</v>
      </c>
      <c r="K2052" s="7">
        <v>247</v>
      </c>
      <c r="L2052" s="8">
        <v>160</v>
      </c>
      <c r="M2052" s="3">
        <v>3</v>
      </c>
      <c r="N2052" s="3">
        <v>5</v>
      </c>
      <c r="O2052" s="2" t="s">
        <v>85</v>
      </c>
      <c r="P2052" s="9" t="s">
        <v>4086</v>
      </c>
      <c r="Q2052" s="9" t="s">
        <v>16542</v>
      </c>
      <c r="R2052" s="10">
        <v>42745</v>
      </c>
      <c r="S2052" s="16">
        <v>45685.205728191351</v>
      </c>
      <c r="T2052" s="1" t="s">
        <v>19926</v>
      </c>
      <c r="U2052" s="46">
        <v>2017</v>
      </c>
      <c r="V2052" s="46">
        <v>2025</v>
      </c>
    </row>
    <row r="2053" spans="1:22" x14ac:dyDescent="0.3">
      <c r="A2053" s="3">
        <v>2052</v>
      </c>
      <c r="B2053" s="2" t="s">
        <v>4089</v>
      </c>
      <c r="C2053" s="2" t="s">
        <v>19</v>
      </c>
      <c r="D2053" s="2" t="s">
        <v>40</v>
      </c>
      <c r="E2053" s="3">
        <v>2004</v>
      </c>
      <c r="F2053" s="4">
        <v>79760.960000000006</v>
      </c>
      <c r="G2053" s="5">
        <v>44499</v>
      </c>
      <c r="H2053" s="2" t="s">
        <v>28</v>
      </c>
      <c r="I2053" s="2" t="s">
        <v>22</v>
      </c>
      <c r="J2053" s="6">
        <v>3.5</v>
      </c>
      <c r="K2053" s="7">
        <v>623</v>
      </c>
      <c r="L2053" s="8">
        <v>800</v>
      </c>
      <c r="M2053" s="3">
        <v>5</v>
      </c>
      <c r="N2053" s="3">
        <v>4</v>
      </c>
      <c r="O2053" s="2" t="s">
        <v>65</v>
      </c>
      <c r="P2053" s="9" t="s">
        <v>4088</v>
      </c>
      <c r="Q2053" s="9" t="s">
        <v>16543</v>
      </c>
      <c r="R2053" s="10">
        <v>43290</v>
      </c>
      <c r="S2053" s="16">
        <v>45251.498986843093</v>
      </c>
      <c r="T2053" s="1" t="s">
        <v>19920</v>
      </c>
      <c r="U2053" s="46">
        <v>2018</v>
      </c>
      <c r="V2053" s="46">
        <v>2023</v>
      </c>
    </row>
    <row r="2054" spans="1:22" x14ac:dyDescent="0.3">
      <c r="A2054" s="3">
        <v>2053</v>
      </c>
      <c r="B2054" s="2" t="s">
        <v>4091</v>
      </c>
      <c r="C2054" s="2" t="s">
        <v>63</v>
      </c>
      <c r="D2054" s="2" t="s">
        <v>50</v>
      </c>
      <c r="E2054" s="3">
        <v>1996</v>
      </c>
      <c r="F2054" s="4">
        <v>22885.24</v>
      </c>
      <c r="G2054" s="5">
        <v>272848</v>
      </c>
      <c r="H2054" s="2" t="s">
        <v>28</v>
      </c>
      <c r="I2054" s="2" t="s">
        <v>22</v>
      </c>
      <c r="J2054" s="6">
        <v>1.8</v>
      </c>
      <c r="K2054" s="7">
        <v>380</v>
      </c>
      <c r="L2054" s="8">
        <v>432</v>
      </c>
      <c r="M2054" s="3">
        <v>4</v>
      </c>
      <c r="N2054" s="3">
        <v>7</v>
      </c>
      <c r="O2054" s="2" t="s">
        <v>85</v>
      </c>
      <c r="P2054" s="9" t="s">
        <v>4090</v>
      </c>
      <c r="Q2054" s="9" t="s">
        <v>16544</v>
      </c>
      <c r="R2054" s="10">
        <v>43803</v>
      </c>
      <c r="S2054" s="16">
        <v>45310.786844414593</v>
      </c>
      <c r="T2054" s="1" t="s">
        <v>19925</v>
      </c>
      <c r="U2054" s="46">
        <v>2019</v>
      </c>
      <c r="V2054" s="46">
        <v>2024</v>
      </c>
    </row>
    <row r="2055" spans="1:22" x14ac:dyDescent="0.3">
      <c r="A2055" s="3">
        <v>2054</v>
      </c>
      <c r="B2055" s="2" t="s">
        <v>4093</v>
      </c>
      <c r="C2055" s="2" t="s">
        <v>39</v>
      </c>
      <c r="D2055" s="2" t="s">
        <v>46</v>
      </c>
      <c r="E2055" s="3">
        <v>2007</v>
      </c>
      <c r="F2055" s="4">
        <v>21084.29</v>
      </c>
      <c r="G2055" s="5">
        <v>273961</v>
      </c>
      <c r="H2055" s="2" t="s">
        <v>21</v>
      </c>
      <c r="I2055" s="2" t="s">
        <v>29</v>
      </c>
      <c r="J2055" s="6">
        <v>2.2999999999999998</v>
      </c>
      <c r="K2055" s="7">
        <v>94</v>
      </c>
      <c r="L2055" s="8">
        <v>654</v>
      </c>
      <c r="M2055" s="3">
        <v>2</v>
      </c>
      <c r="N2055" s="3">
        <v>2</v>
      </c>
      <c r="O2055" s="2" t="s">
        <v>36</v>
      </c>
      <c r="P2055" s="9" t="s">
        <v>4092</v>
      </c>
      <c r="Q2055" s="9" t="s">
        <v>16545</v>
      </c>
      <c r="R2055" s="10">
        <v>43161</v>
      </c>
      <c r="S2055" s="16">
        <v>45568.528392724264</v>
      </c>
      <c r="T2055" s="1" t="s">
        <v>19916</v>
      </c>
      <c r="U2055" s="46">
        <v>2018</v>
      </c>
      <c r="V2055" s="46">
        <v>2024</v>
      </c>
    </row>
    <row r="2056" spans="1:22" x14ac:dyDescent="0.3">
      <c r="A2056" s="3">
        <v>2055</v>
      </c>
      <c r="B2056" s="2" t="s">
        <v>4095</v>
      </c>
      <c r="C2056" s="2" t="s">
        <v>63</v>
      </c>
      <c r="D2056" s="2" t="s">
        <v>34</v>
      </c>
      <c r="E2056" s="3">
        <v>2009</v>
      </c>
      <c r="F2056" s="4">
        <v>51504.57</v>
      </c>
      <c r="G2056" s="5">
        <v>250251</v>
      </c>
      <c r="H2056" s="2" t="s">
        <v>41</v>
      </c>
      <c r="I2056" s="2" t="s">
        <v>29</v>
      </c>
      <c r="J2056" s="6">
        <v>4.0999999999999996</v>
      </c>
      <c r="K2056" s="7">
        <v>455</v>
      </c>
      <c r="L2056" s="8">
        <v>480</v>
      </c>
      <c r="M2056" s="3">
        <v>4</v>
      </c>
      <c r="N2056" s="3">
        <v>7</v>
      </c>
      <c r="O2056" s="2" t="s">
        <v>36</v>
      </c>
      <c r="P2056" s="9" t="s">
        <v>4094</v>
      </c>
      <c r="Q2056" s="9" t="s">
        <v>16546</v>
      </c>
      <c r="R2056" s="10">
        <v>42160</v>
      </c>
      <c r="S2056" s="16">
        <v>45589.118510747867</v>
      </c>
      <c r="T2056" s="1" t="s">
        <v>19919</v>
      </c>
      <c r="U2056" s="46">
        <v>2015</v>
      </c>
      <c r="V2056" s="46">
        <v>2024</v>
      </c>
    </row>
    <row r="2057" spans="1:22" x14ac:dyDescent="0.3">
      <c r="A2057" s="3">
        <v>2056</v>
      </c>
      <c r="B2057" s="2" t="s">
        <v>4097</v>
      </c>
      <c r="C2057" s="2" t="s">
        <v>74</v>
      </c>
      <c r="D2057" s="2" t="s">
        <v>64</v>
      </c>
      <c r="E2057" s="3">
        <v>1991</v>
      </c>
      <c r="F2057" s="4">
        <v>20645.43</v>
      </c>
      <c r="G2057" s="5">
        <v>111074</v>
      </c>
      <c r="H2057" s="2" t="s">
        <v>28</v>
      </c>
      <c r="I2057" s="2" t="s">
        <v>22</v>
      </c>
      <c r="J2057" s="6">
        <v>3.6</v>
      </c>
      <c r="K2057" s="7">
        <v>241</v>
      </c>
      <c r="L2057" s="8">
        <v>211</v>
      </c>
      <c r="M2057" s="3">
        <v>3</v>
      </c>
      <c r="N2057" s="3">
        <v>2</v>
      </c>
      <c r="O2057" s="2" t="s">
        <v>65</v>
      </c>
      <c r="P2057" s="9" t="s">
        <v>4096</v>
      </c>
      <c r="Q2057" s="9" t="s">
        <v>19470</v>
      </c>
      <c r="R2057" s="10">
        <v>45169</v>
      </c>
      <c r="S2057" s="16">
        <v>45532.313149675647</v>
      </c>
      <c r="T2057" s="1" t="s">
        <v>19921</v>
      </c>
      <c r="U2057" s="46">
        <v>2023</v>
      </c>
      <c r="V2057" s="46">
        <v>2024</v>
      </c>
    </row>
    <row r="2058" spans="1:22" x14ac:dyDescent="0.3">
      <c r="A2058" s="3">
        <v>2057</v>
      </c>
      <c r="B2058" s="2" t="s">
        <v>4099</v>
      </c>
      <c r="C2058" s="2" t="s">
        <v>107</v>
      </c>
      <c r="D2058" s="2" t="s">
        <v>40</v>
      </c>
      <c r="E2058" s="3">
        <v>2009</v>
      </c>
      <c r="F2058" s="4">
        <v>34517.01</v>
      </c>
      <c r="G2058" s="5">
        <v>232323</v>
      </c>
      <c r="H2058" s="2" t="s">
        <v>21</v>
      </c>
      <c r="I2058" s="2" t="s">
        <v>29</v>
      </c>
      <c r="J2058" s="6">
        <v>3.4</v>
      </c>
      <c r="K2058" s="7">
        <v>648</v>
      </c>
      <c r="L2058" s="8">
        <v>581</v>
      </c>
      <c r="M2058" s="3">
        <v>5</v>
      </c>
      <c r="N2058" s="3">
        <v>5</v>
      </c>
      <c r="O2058" s="2" t="s">
        <v>23</v>
      </c>
      <c r="P2058" s="9" t="s">
        <v>4098</v>
      </c>
      <c r="Q2058" s="9" t="s">
        <v>16547</v>
      </c>
      <c r="R2058" s="10">
        <v>42504</v>
      </c>
      <c r="S2058" s="16">
        <v>45782.607208487418</v>
      </c>
      <c r="T2058" s="1" t="s">
        <v>19918</v>
      </c>
      <c r="U2058" s="46">
        <v>2016</v>
      </c>
      <c r="V2058" s="46">
        <v>2025</v>
      </c>
    </row>
    <row r="2059" spans="1:22" x14ac:dyDescent="0.3">
      <c r="A2059" s="3">
        <v>2058</v>
      </c>
      <c r="B2059" s="2" t="s">
        <v>4101</v>
      </c>
      <c r="C2059" s="2" t="s">
        <v>49</v>
      </c>
      <c r="D2059" s="2" t="s">
        <v>27</v>
      </c>
      <c r="E2059" s="3">
        <v>2001</v>
      </c>
      <c r="F2059" s="4">
        <v>76271.89</v>
      </c>
      <c r="G2059" s="5">
        <v>194348</v>
      </c>
      <c r="H2059" s="2" t="s">
        <v>28</v>
      </c>
      <c r="I2059" s="2" t="s">
        <v>29</v>
      </c>
      <c r="J2059" s="6">
        <v>1.5</v>
      </c>
      <c r="K2059" s="7">
        <v>480</v>
      </c>
      <c r="L2059" s="8">
        <v>579</v>
      </c>
      <c r="M2059" s="3">
        <v>5</v>
      </c>
      <c r="N2059" s="3">
        <v>5</v>
      </c>
      <c r="O2059" s="2" t="s">
        <v>51</v>
      </c>
      <c r="P2059" s="9" t="s">
        <v>4100</v>
      </c>
      <c r="Q2059" s="9" t="s">
        <v>16548</v>
      </c>
      <c r="R2059" s="10">
        <v>43874</v>
      </c>
      <c r="S2059" s="16">
        <v>45755.153717789268</v>
      </c>
      <c r="T2059" s="1" t="s">
        <v>19915</v>
      </c>
      <c r="U2059" s="46">
        <v>2020</v>
      </c>
      <c r="V2059" s="46">
        <v>2025</v>
      </c>
    </row>
    <row r="2060" spans="1:22" x14ac:dyDescent="0.3">
      <c r="A2060" s="3">
        <v>2059</v>
      </c>
      <c r="B2060" s="2" t="s">
        <v>4103</v>
      </c>
      <c r="C2060" s="2" t="s">
        <v>107</v>
      </c>
      <c r="D2060" s="2" t="s">
        <v>64</v>
      </c>
      <c r="E2060" s="3">
        <v>2001</v>
      </c>
      <c r="F2060" s="4">
        <v>40470.449999999997</v>
      </c>
      <c r="G2060" s="5">
        <v>59644</v>
      </c>
      <c r="H2060" s="2" t="s">
        <v>35</v>
      </c>
      <c r="I2060" s="2" t="s">
        <v>22</v>
      </c>
      <c r="J2060" s="6">
        <v>3.9</v>
      </c>
      <c r="K2060" s="7">
        <v>363</v>
      </c>
      <c r="L2060" s="8">
        <v>498</v>
      </c>
      <c r="M2060" s="3">
        <v>4</v>
      </c>
      <c r="N2060" s="3">
        <v>2</v>
      </c>
      <c r="O2060" s="2" t="s">
        <v>51</v>
      </c>
      <c r="P2060" s="9" t="s">
        <v>4102</v>
      </c>
      <c r="Q2060" s="9" t="s">
        <v>16549</v>
      </c>
      <c r="R2060" s="10">
        <v>43918</v>
      </c>
      <c r="S2060" s="16">
        <v>45620.806848415406</v>
      </c>
      <c r="T2060" s="1" t="s">
        <v>19916</v>
      </c>
      <c r="U2060" s="46">
        <v>2020</v>
      </c>
      <c r="V2060" s="46">
        <v>2024</v>
      </c>
    </row>
    <row r="2061" spans="1:22" x14ac:dyDescent="0.3">
      <c r="A2061" s="3">
        <v>2060</v>
      </c>
      <c r="B2061" s="2" t="s">
        <v>4105</v>
      </c>
      <c r="C2061" s="2" t="s">
        <v>118</v>
      </c>
      <c r="D2061" s="2" t="s">
        <v>27</v>
      </c>
      <c r="E2061" s="3">
        <v>1998</v>
      </c>
      <c r="F2061" s="4">
        <v>74883.98</v>
      </c>
      <c r="G2061" s="5">
        <v>223988</v>
      </c>
      <c r="H2061" s="2" t="s">
        <v>35</v>
      </c>
      <c r="I2061" s="2" t="s">
        <v>29</v>
      </c>
      <c r="J2061" s="6">
        <v>3.5</v>
      </c>
      <c r="K2061" s="7">
        <v>432</v>
      </c>
      <c r="L2061" s="8">
        <v>704</v>
      </c>
      <c r="M2061" s="3">
        <v>3</v>
      </c>
      <c r="N2061" s="3">
        <v>5</v>
      </c>
      <c r="O2061" s="2" t="s">
        <v>23</v>
      </c>
      <c r="P2061" s="9" t="s">
        <v>4104</v>
      </c>
      <c r="Q2061" s="9" t="s">
        <v>16550</v>
      </c>
      <c r="R2061" s="10">
        <v>44211</v>
      </c>
      <c r="S2061" s="16">
        <v>45298.666420329777</v>
      </c>
      <c r="T2061" s="1" t="s">
        <v>19926</v>
      </c>
      <c r="U2061" s="46">
        <v>2021</v>
      </c>
      <c r="V2061" s="46">
        <v>2024</v>
      </c>
    </row>
    <row r="2062" spans="1:22" x14ac:dyDescent="0.3">
      <c r="A2062" s="3">
        <v>2061</v>
      </c>
      <c r="B2062" s="2" t="s">
        <v>4107</v>
      </c>
      <c r="C2062" s="2" t="s">
        <v>33</v>
      </c>
      <c r="D2062" s="2" t="s">
        <v>56</v>
      </c>
      <c r="E2062" s="3">
        <v>2018</v>
      </c>
      <c r="F2062" s="4">
        <v>19565.77</v>
      </c>
      <c r="G2062" s="5">
        <v>136553</v>
      </c>
      <c r="H2062" s="2" t="s">
        <v>41</v>
      </c>
      <c r="I2062" s="2" t="s">
        <v>29</v>
      </c>
      <c r="J2062" s="6">
        <v>2.8</v>
      </c>
      <c r="K2062" s="7">
        <v>595</v>
      </c>
      <c r="L2062" s="8">
        <v>168</v>
      </c>
      <c r="M2062" s="3">
        <v>3</v>
      </c>
      <c r="N2062" s="3">
        <v>4</v>
      </c>
      <c r="O2062" s="2" t="s">
        <v>30</v>
      </c>
      <c r="P2062" s="9" t="s">
        <v>4106</v>
      </c>
      <c r="Q2062" s="9" t="s">
        <v>19717</v>
      </c>
      <c r="R2062" s="10">
        <v>44839</v>
      </c>
      <c r="S2062" s="16">
        <v>45189.728632772269</v>
      </c>
      <c r="T2062" s="1" t="s">
        <v>19923</v>
      </c>
      <c r="U2062" s="46">
        <v>2022</v>
      </c>
      <c r="V2062" s="46">
        <v>2023</v>
      </c>
    </row>
    <row r="2063" spans="1:22" x14ac:dyDescent="0.3">
      <c r="A2063" s="3">
        <v>2062</v>
      </c>
      <c r="B2063" s="2" t="s">
        <v>4109</v>
      </c>
      <c r="C2063" s="2" t="s">
        <v>63</v>
      </c>
      <c r="D2063" s="2" t="s">
        <v>27</v>
      </c>
      <c r="E2063" s="3">
        <v>2001</v>
      </c>
      <c r="F2063" s="4">
        <v>64414.400000000001</v>
      </c>
      <c r="G2063" s="5">
        <v>120706</v>
      </c>
      <c r="H2063" s="2" t="s">
        <v>28</v>
      </c>
      <c r="I2063" s="2" t="s">
        <v>29</v>
      </c>
      <c r="J2063" s="6">
        <v>1.3</v>
      </c>
      <c r="K2063" s="7">
        <v>675</v>
      </c>
      <c r="L2063" s="8">
        <v>583</v>
      </c>
      <c r="M2063" s="3">
        <v>4</v>
      </c>
      <c r="N2063" s="3">
        <v>4</v>
      </c>
      <c r="O2063" s="2" t="s">
        <v>23</v>
      </c>
      <c r="P2063" s="9" t="s">
        <v>4108</v>
      </c>
      <c r="Q2063" s="9" t="s">
        <v>16551</v>
      </c>
      <c r="R2063" s="10">
        <v>42563</v>
      </c>
      <c r="S2063" s="16">
        <v>45556.115910227767</v>
      </c>
      <c r="T2063" s="1" t="s">
        <v>19920</v>
      </c>
      <c r="U2063" s="46">
        <v>2016</v>
      </c>
      <c r="V2063" s="46">
        <v>2024</v>
      </c>
    </row>
    <row r="2064" spans="1:22" x14ac:dyDescent="0.3">
      <c r="A2064" s="3">
        <v>2063</v>
      </c>
      <c r="B2064" s="2" t="s">
        <v>4111</v>
      </c>
      <c r="C2064" s="2" t="s">
        <v>107</v>
      </c>
      <c r="D2064" s="2" t="s">
        <v>40</v>
      </c>
      <c r="E2064" s="3">
        <v>2008</v>
      </c>
      <c r="F2064" s="4">
        <v>78335.16</v>
      </c>
      <c r="G2064" s="5">
        <v>143647</v>
      </c>
      <c r="H2064" s="2" t="s">
        <v>28</v>
      </c>
      <c r="I2064" s="2" t="s">
        <v>22</v>
      </c>
      <c r="J2064" s="6">
        <v>2.6</v>
      </c>
      <c r="K2064" s="7">
        <v>335</v>
      </c>
      <c r="L2064" s="8">
        <v>711</v>
      </c>
      <c r="M2064" s="3">
        <v>4</v>
      </c>
      <c r="N2064" s="3">
        <v>7</v>
      </c>
      <c r="O2064" s="2" t="s">
        <v>65</v>
      </c>
      <c r="P2064" s="9" t="s">
        <v>4110</v>
      </c>
      <c r="Q2064" s="9" t="s">
        <v>19471</v>
      </c>
      <c r="R2064" s="10">
        <v>43307</v>
      </c>
      <c r="S2064" s="16">
        <v>45759.826652376192</v>
      </c>
      <c r="T2064" s="1" t="s">
        <v>19920</v>
      </c>
      <c r="U2064" s="46">
        <v>2018</v>
      </c>
      <c r="V2064" s="46">
        <v>2025</v>
      </c>
    </row>
    <row r="2065" spans="1:22" x14ac:dyDescent="0.3">
      <c r="A2065" s="3">
        <v>2064</v>
      </c>
      <c r="B2065" s="2" t="s">
        <v>4113</v>
      </c>
      <c r="C2065" s="2" t="s">
        <v>63</v>
      </c>
      <c r="D2065" s="2" t="s">
        <v>20</v>
      </c>
      <c r="E2065" s="3">
        <v>2004</v>
      </c>
      <c r="F2065" s="4">
        <v>53700.75</v>
      </c>
      <c r="G2065" s="5">
        <v>150404</v>
      </c>
      <c r="H2065" s="2" t="s">
        <v>35</v>
      </c>
      <c r="I2065" s="2" t="s">
        <v>22</v>
      </c>
      <c r="J2065" s="6">
        <v>5.0999999999999996</v>
      </c>
      <c r="K2065" s="7">
        <v>95</v>
      </c>
      <c r="L2065" s="8">
        <v>237</v>
      </c>
      <c r="M2065" s="3">
        <v>3</v>
      </c>
      <c r="N2065" s="3">
        <v>7</v>
      </c>
      <c r="O2065" s="2" t="s">
        <v>36</v>
      </c>
      <c r="P2065" s="9" t="s">
        <v>4112</v>
      </c>
      <c r="Q2065" s="9" t="s">
        <v>16552</v>
      </c>
      <c r="R2065" s="10">
        <v>41996</v>
      </c>
      <c r="S2065" s="16">
        <v>45534.649616969109</v>
      </c>
      <c r="T2065" s="1" t="s">
        <v>19925</v>
      </c>
      <c r="U2065" s="46">
        <v>2014</v>
      </c>
      <c r="V2065" s="46">
        <v>2024</v>
      </c>
    </row>
    <row r="2066" spans="1:22" x14ac:dyDescent="0.3">
      <c r="A2066" s="3">
        <v>2065</v>
      </c>
      <c r="B2066" s="2" t="s">
        <v>4115</v>
      </c>
      <c r="C2066" s="2" t="s">
        <v>26</v>
      </c>
      <c r="D2066" s="2" t="s">
        <v>56</v>
      </c>
      <c r="E2066" s="3">
        <v>1999</v>
      </c>
      <c r="F2066" s="4">
        <v>5288.56</v>
      </c>
      <c r="G2066" s="5">
        <v>27466</v>
      </c>
      <c r="H2066" s="2" t="s">
        <v>35</v>
      </c>
      <c r="I2066" s="2" t="s">
        <v>29</v>
      </c>
      <c r="J2066" s="6">
        <v>2.5</v>
      </c>
      <c r="K2066" s="7">
        <v>614</v>
      </c>
      <c r="L2066" s="8">
        <v>615</v>
      </c>
      <c r="M2066" s="3">
        <v>4</v>
      </c>
      <c r="N2066" s="3">
        <v>7</v>
      </c>
      <c r="O2066" s="2" t="s">
        <v>42</v>
      </c>
      <c r="P2066" s="9" t="s">
        <v>4114</v>
      </c>
      <c r="Q2066" s="9" t="s">
        <v>16553</v>
      </c>
      <c r="R2066" s="10">
        <v>42929</v>
      </c>
      <c r="S2066" s="16">
        <v>45335.903867819281</v>
      </c>
      <c r="T2066" s="1" t="s">
        <v>19920</v>
      </c>
      <c r="U2066" s="46">
        <v>2017</v>
      </c>
      <c r="V2066" s="46">
        <v>2024</v>
      </c>
    </row>
    <row r="2067" spans="1:22" x14ac:dyDescent="0.3">
      <c r="A2067" s="3">
        <v>2066</v>
      </c>
      <c r="B2067" s="2" t="s">
        <v>4117</v>
      </c>
      <c r="C2067" s="2" t="s">
        <v>49</v>
      </c>
      <c r="D2067" s="2" t="s">
        <v>46</v>
      </c>
      <c r="E2067" s="3">
        <v>2024</v>
      </c>
      <c r="F2067" s="4">
        <v>70396.14</v>
      </c>
      <c r="G2067" s="5">
        <v>73645</v>
      </c>
      <c r="H2067" s="2" t="s">
        <v>21</v>
      </c>
      <c r="I2067" s="2" t="s">
        <v>29</v>
      </c>
      <c r="J2067" s="6">
        <v>3.2</v>
      </c>
      <c r="K2067" s="7">
        <v>85</v>
      </c>
      <c r="L2067" s="8">
        <v>134</v>
      </c>
      <c r="M2067" s="3">
        <v>2</v>
      </c>
      <c r="N2067" s="3">
        <v>2</v>
      </c>
      <c r="O2067" s="2" t="s">
        <v>23</v>
      </c>
      <c r="P2067" s="9" t="s">
        <v>4116</v>
      </c>
      <c r="Q2067" s="9" t="s">
        <v>16554</v>
      </c>
      <c r="R2067" s="10">
        <v>45193</v>
      </c>
      <c r="S2067" s="16">
        <v>45374.017490543833</v>
      </c>
      <c r="T2067" s="1" t="s">
        <v>19922</v>
      </c>
      <c r="U2067" s="46">
        <v>2023</v>
      </c>
      <c r="V2067" s="46">
        <v>2024</v>
      </c>
    </row>
    <row r="2068" spans="1:22" x14ac:dyDescent="0.3">
      <c r="A2068" s="3">
        <v>2067</v>
      </c>
      <c r="B2068" s="2" t="s">
        <v>4119</v>
      </c>
      <c r="C2068" s="2" t="s">
        <v>45</v>
      </c>
      <c r="D2068" s="2" t="s">
        <v>27</v>
      </c>
      <c r="E2068" s="3">
        <v>2009</v>
      </c>
      <c r="F2068" s="4">
        <v>12845.81</v>
      </c>
      <c r="G2068" s="5">
        <v>134970</v>
      </c>
      <c r="H2068" s="2" t="s">
        <v>28</v>
      </c>
      <c r="I2068" s="2" t="s">
        <v>22</v>
      </c>
      <c r="J2068" s="6">
        <v>3.7</v>
      </c>
      <c r="K2068" s="7">
        <v>323</v>
      </c>
      <c r="L2068" s="8">
        <v>346</v>
      </c>
      <c r="M2068" s="3">
        <v>4</v>
      </c>
      <c r="N2068" s="3">
        <v>4</v>
      </c>
      <c r="O2068" s="2" t="s">
        <v>85</v>
      </c>
      <c r="P2068" s="9" t="s">
        <v>4118</v>
      </c>
      <c r="Q2068" s="9" t="s">
        <v>19718</v>
      </c>
      <c r="R2068" s="10">
        <v>43486</v>
      </c>
      <c r="S2068" s="16">
        <v>45274.717630571831</v>
      </c>
      <c r="T2068" s="1" t="s">
        <v>19926</v>
      </c>
      <c r="U2068" s="46">
        <v>2019</v>
      </c>
      <c r="V2068" s="46">
        <v>2023</v>
      </c>
    </row>
    <row r="2069" spans="1:22" x14ac:dyDescent="0.3">
      <c r="A2069" s="3">
        <v>2068</v>
      </c>
      <c r="B2069" s="2" t="s">
        <v>4121</v>
      </c>
      <c r="C2069" s="2" t="s">
        <v>33</v>
      </c>
      <c r="D2069" s="2" t="s">
        <v>50</v>
      </c>
      <c r="E2069" s="3">
        <v>1993</v>
      </c>
      <c r="F2069" s="4">
        <v>17550.349999999999</v>
      </c>
      <c r="G2069" s="5">
        <v>71966</v>
      </c>
      <c r="H2069" s="2" t="s">
        <v>35</v>
      </c>
      <c r="I2069" s="2" t="s">
        <v>22</v>
      </c>
      <c r="J2069" s="6">
        <v>4</v>
      </c>
      <c r="K2069" s="7">
        <v>230</v>
      </c>
      <c r="L2069" s="8">
        <v>750</v>
      </c>
      <c r="M2069" s="3">
        <v>5</v>
      </c>
      <c r="N2069" s="3">
        <v>7</v>
      </c>
      <c r="O2069" s="2" t="s">
        <v>30</v>
      </c>
      <c r="P2069" s="9" t="s">
        <v>4120</v>
      </c>
      <c r="Q2069" s="9" t="s">
        <v>16555</v>
      </c>
      <c r="R2069" s="10">
        <v>45051</v>
      </c>
      <c r="S2069" s="16">
        <v>45321.300947235162</v>
      </c>
      <c r="T2069" s="1" t="s">
        <v>19918</v>
      </c>
      <c r="U2069" s="46">
        <v>2023</v>
      </c>
      <c r="V2069" s="46">
        <v>2024</v>
      </c>
    </row>
    <row r="2070" spans="1:22" x14ac:dyDescent="0.3">
      <c r="A2070" s="3">
        <v>2069</v>
      </c>
      <c r="B2070" s="2" t="s">
        <v>4123</v>
      </c>
      <c r="C2070" s="2" t="s">
        <v>63</v>
      </c>
      <c r="D2070" s="2" t="s">
        <v>40</v>
      </c>
      <c r="E2070" s="3">
        <v>2002</v>
      </c>
      <c r="F2070" s="4">
        <v>46328.33</v>
      </c>
      <c r="G2070" s="5">
        <v>298111</v>
      </c>
      <c r="H2070" s="2" t="s">
        <v>35</v>
      </c>
      <c r="I2070" s="2" t="s">
        <v>29</v>
      </c>
      <c r="J2070" s="6">
        <v>2.6</v>
      </c>
      <c r="K2070" s="7">
        <v>534</v>
      </c>
      <c r="L2070" s="8">
        <v>583</v>
      </c>
      <c r="M2070" s="3">
        <v>4</v>
      </c>
      <c r="N2070" s="3">
        <v>4</v>
      </c>
      <c r="O2070" s="2" t="s">
        <v>42</v>
      </c>
      <c r="P2070" s="9" t="s">
        <v>4122</v>
      </c>
      <c r="Q2070" s="9" t="s">
        <v>16556</v>
      </c>
      <c r="R2070" s="10">
        <v>44711</v>
      </c>
      <c r="S2070" s="16">
        <v>45650.888864818677</v>
      </c>
      <c r="T2070" s="1" t="s">
        <v>19918</v>
      </c>
      <c r="U2070" s="46">
        <v>2022</v>
      </c>
      <c r="V2070" s="46">
        <v>2024</v>
      </c>
    </row>
    <row r="2071" spans="1:22" x14ac:dyDescent="0.3">
      <c r="A2071" s="3">
        <v>2070</v>
      </c>
      <c r="B2071" s="2" t="s">
        <v>4125</v>
      </c>
      <c r="C2071" s="2" t="s">
        <v>19</v>
      </c>
      <c r="D2071" s="2" t="s">
        <v>46</v>
      </c>
      <c r="E2071" s="3">
        <v>1992</v>
      </c>
      <c r="F2071" s="4">
        <v>14837.39</v>
      </c>
      <c r="G2071" s="5">
        <v>90015</v>
      </c>
      <c r="H2071" s="2" t="s">
        <v>28</v>
      </c>
      <c r="I2071" s="2" t="s">
        <v>29</v>
      </c>
      <c r="J2071" s="6">
        <v>2.5</v>
      </c>
      <c r="K2071" s="7">
        <v>369</v>
      </c>
      <c r="L2071" s="8">
        <v>700</v>
      </c>
      <c r="M2071" s="3">
        <v>3</v>
      </c>
      <c r="N2071" s="3">
        <v>4</v>
      </c>
      <c r="O2071" s="2" t="s">
        <v>51</v>
      </c>
      <c r="P2071" s="9" t="s">
        <v>4124</v>
      </c>
      <c r="Q2071" s="9" t="s">
        <v>16557</v>
      </c>
      <c r="R2071" s="10">
        <v>42078</v>
      </c>
      <c r="S2071" s="16">
        <v>45143.729432932298</v>
      </c>
      <c r="T2071" s="1" t="s">
        <v>19916</v>
      </c>
      <c r="U2071" s="46">
        <v>2015</v>
      </c>
      <c r="V2071" s="46">
        <v>2023</v>
      </c>
    </row>
    <row r="2072" spans="1:22" x14ac:dyDescent="0.3">
      <c r="A2072" s="3">
        <v>2071</v>
      </c>
      <c r="B2072" s="2" t="s">
        <v>4127</v>
      </c>
      <c r="C2072" s="2" t="s">
        <v>26</v>
      </c>
      <c r="D2072" s="2" t="s">
        <v>40</v>
      </c>
      <c r="E2072" s="3">
        <v>1990</v>
      </c>
      <c r="F2072" s="4">
        <v>30868.98</v>
      </c>
      <c r="G2072" s="5">
        <v>147922</v>
      </c>
      <c r="H2072" s="2" t="s">
        <v>41</v>
      </c>
      <c r="I2072" s="2" t="s">
        <v>29</v>
      </c>
      <c r="J2072" s="6">
        <v>5.0999999999999996</v>
      </c>
      <c r="K2072" s="7">
        <v>525</v>
      </c>
      <c r="L2072" s="8">
        <v>586</v>
      </c>
      <c r="M2072" s="3">
        <v>2</v>
      </c>
      <c r="N2072" s="3">
        <v>7</v>
      </c>
      <c r="O2072" s="2" t="s">
        <v>30</v>
      </c>
      <c r="P2072" s="9" t="s">
        <v>4126</v>
      </c>
      <c r="Q2072" s="9" t="s">
        <v>16558</v>
      </c>
      <c r="R2072" s="10">
        <v>44941</v>
      </c>
      <c r="S2072" s="16">
        <v>45789.90866877947</v>
      </c>
      <c r="T2072" s="1" t="s">
        <v>19926</v>
      </c>
      <c r="U2072" s="46">
        <v>2023</v>
      </c>
      <c r="V2072" s="46">
        <v>2025</v>
      </c>
    </row>
    <row r="2073" spans="1:22" x14ac:dyDescent="0.3">
      <c r="A2073" s="3">
        <v>2072</v>
      </c>
      <c r="B2073" s="2" t="s">
        <v>11902</v>
      </c>
      <c r="C2073" s="2" t="s">
        <v>39</v>
      </c>
      <c r="D2073" s="2" t="s">
        <v>92</v>
      </c>
      <c r="E2073" s="3">
        <v>1999</v>
      </c>
      <c r="F2073" s="4">
        <v>27437.64</v>
      </c>
      <c r="G2073" s="5">
        <v>122632</v>
      </c>
      <c r="H2073" s="2" t="s">
        <v>35</v>
      </c>
      <c r="I2073" s="2" t="s">
        <v>29</v>
      </c>
      <c r="J2073" s="6">
        <v>3</v>
      </c>
      <c r="K2073" s="7">
        <v>368</v>
      </c>
      <c r="L2073" s="8">
        <v>225</v>
      </c>
      <c r="M2073" s="3">
        <v>5</v>
      </c>
      <c r="N2073" s="3">
        <v>2</v>
      </c>
      <c r="O2073" s="2" t="s">
        <v>80</v>
      </c>
      <c r="P2073" s="9" t="s">
        <v>4128</v>
      </c>
      <c r="Q2073" s="9" t="s">
        <v>18966</v>
      </c>
      <c r="R2073" s="10">
        <v>43741</v>
      </c>
      <c r="S2073" s="16">
        <v>45490.694826010913</v>
      </c>
      <c r="T2073" s="1" t="s">
        <v>19923</v>
      </c>
      <c r="U2073" s="46">
        <v>2019</v>
      </c>
      <c r="V2073" s="46">
        <v>2024</v>
      </c>
    </row>
    <row r="2074" spans="1:22" x14ac:dyDescent="0.3">
      <c r="A2074" s="3">
        <v>2073</v>
      </c>
      <c r="B2074" s="2" t="s">
        <v>11904</v>
      </c>
      <c r="C2074" s="2" t="s">
        <v>19</v>
      </c>
      <c r="D2074" s="2" t="s">
        <v>92</v>
      </c>
      <c r="E2074" s="3">
        <v>1994</v>
      </c>
      <c r="F2074" s="4">
        <v>77187.23</v>
      </c>
      <c r="G2074" s="5">
        <v>110282</v>
      </c>
      <c r="H2074" s="2" t="s">
        <v>35</v>
      </c>
      <c r="I2074" s="2" t="s">
        <v>22</v>
      </c>
      <c r="J2074" s="6">
        <v>1.3</v>
      </c>
      <c r="K2074" s="7">
        <v>345</v>
      </c>
      <c r="L2074" s="8">
        <v>438</v>
      </c>
      <c r="M2074" s="3">
        <v>2</v>
      </c>
      <c r="N2074" s="3">
        <v>4</v>
      </c>
      <c r="O2074" s="2" t="s">
        <v>65</v>
      </c>
      <c r="P2074" s="9" t="s">
        <v>4129</v>
      </c>
      <c r="Q2074" s="9" t="s">
        <v>16559</v>
      </c>
      <c r="R2074" s="10">
        <v>44837</v>
      </c>
      <c r="S2074" s="16">
        <v>45677.758238693459</v>
      </c>
      <c r="T2074" s="1" t="s">
        <v>19923</v>
      </c>
      <c r="U2074" s="46">
        <v>2022</v>
      </c>
      <c r="V2074" s="46">
        <v>2025</v>
      </c>
    </row>
    <row r="2075" spans="1:22" x14ac:dyDescent="0.3">
      <c r="A2075" s="3">
        <v>2074</v>
      </c>
      <c r="B2075" s="2" t="s">
        <v>4131</v>
      </c>
      <c r="C2075" s="2" t="s">
        <v>19</v>
      </c>
      <c r="D2075" s="2" t="s">
        <v>34</v>
      </c>
      <c r="E2075" s="3">
        <v>1990</v>
      </c>
      <c r="F2075" s="4">
        <v>52980.75</v>
      </c>
      <c r="G2075" s="5">
        <v>164131</v>
      </c>
      <c r="H2075" s="2" t="s">
        <v>28</v>
      </c>
      <c r="I2075" s="2" t="s">
        <v>29</v>
      </c>
      <c r="J2075" s="6">
        <v>2</v>
      </c>
      <c r="K2075" s="7">
        <v>395</v>
      </c>
      <c r="L2075" s="8">
        <v>253</v>
      </c>
      <c r="M2075" s="3">
        <v>2</v>
      </c>
      <c r="N2075" s="3">
        <v>5</v>
      </c>
      <c r="O2075" s="2" t="s">
        <v>42</v>
      </c>
      <c r="P2075" s="9" t="s">
        <v>4130</v>
      </c>
      <c r="Q2075" s="9" t="s">
        <v>19219</v>
      </c>
      <c r="R2075" s="10">
        <v>43280</v>
      </c>
      <c r="S2075" s="16">
        <v>45683.891465338776</v>
      </c>
      <c r="T2075" s="1" t="s">
        <v>19919</v>
      </c>
      <c r="U2075" s="46">
        <v>2018</v>
      </c>
      <c r="V2075" s="46">
        <v>2025</v>
      </c>
    </row>
    <row r="2076" spans="1:22" x14ac:dyDescent="0.3">
      <c r="A2076" s="3">
        <v>2075</v>
      </c>
      <c r="B2076" s="2" t="s">
        <v>4133</v>
      </c>
      <c r="C2076" s="2" t="s">
        <v>45</v>
      </c>
      <c r="D2076" s="2" t="s">
        <v>27</v>
      </c>
      <c r="E2076" s="3">
        <v>1990</v>
      </c>
      <c r="F2076" s="4">
        <v>51209.09</v>
      </c>
      <c r="G2076" s="5">
        <v>17970</v>
      </c>
      <c r="H2076" s="2" t="s">
        <v>41</v>
      </c>
      <c r="I2076" s="2" t="s">
        <v>29</v>
      </c>
      <c r="J2076" s="6">
        <v>1.5</v>
      </c>
      <c r="K2076" s="7">
        <v>658</v>
      </c>
      <c r="L2076" s="8">
        <v>106</v>
      </c>
      <c r="M2076" s="3">
        <v>3</v>
      </c>
      <c r="N2076" s="3">
        <v>5</v>
      </c>
      <c r="O2076" s="2" t="s">
        <v>65</v>
      </c>
      <c r="P2076" s="9" t="s">
        <v>4132</v>
      </c>
      <c r="Q2076" s="9" t="s">
        <v>16560</v>
      </c>
      <c r="R2076" s="10">
        <v>45062</v>
      </c>
      <c r="S2076" s="16">
        <v>45465.86986101792</v>
      </c>
      <c r="T2076" s="1" t="s">
        <v>19918</v>
      </c>
      <c r="U2076" s="46">
        <v>2023</v>
      </c>
      <c r="V2076" s="46">
        <v>2024</v>
      </c>
    </row>
    <row r="2077" spans="1:22" x14ac:dyDescent="0.3">
      <c r="A2077" s="3">
        <v>2076</v>
      </c>
      <c r="B2077" s="2" t="s">
        <v>4135</v>
      </c>
      <c r="C2077" s="2" t="s">
        <v>33</v>
      </c>
      <c r="D2077" s="2" t="s">
        <v>50</v>
      </c>
      <c r="E2077" s="3">
        <v>2011</v>
      </c>
      <c r="F2077" s="4">
        <v>36564.17</v>
      </c>
      <c r="G2077" s="5">
        <v>144287</v>
      </c>
      <c r="H2077" s="2" t="s">
        <v>28</v>
      </c>
      <c r="I2077" s="2" t="s">
        <v>29</v>
      </c>
      <c r="J2077" s="6">
        <v>4.3</v>
      </c>
      <c r="K2077" s="7">
        <v>385</v>
      </c>
      <c r="L2077" s="8">
        <v>203</v>
      </c>
      <c r="M2077" s="3">
        <v>3</v>
      </c>
      <c r="N2077" s="3">
        <v>4</v>
      </c>
      <c r="O2077" s="2" t="s">
        <v>85</v>
      </c>
      <c r="P2077" s="9" t="s">
        <v>4134</v>
      </c>
      <c r="Q2077" s="9" t="s">
        <v>16561</v>
      </c>
      <c r="R2077" s="10">
        <v>45022</v>
      </c>
      <c r="S2077" s="16">
        <v>45193.525392124153</v>
      </c>
      <c r="T2077" s="1" t="s">
        <v>19917</v>
      </c>
      <c r="U2077" s="46">
        <v>2023</v>
      </c>
      <c r="V2077" s="46">
        <v>2023</v>
      </c>
    </row>
    <row r="2078" spans="1:22" x14ac:dyDescent="0.3">
      <c r="A2078" s="3">
        <v>2077</v>
      </c>
      <c r="B2078" s="2" t="s">
        <v>4137</v>
      </c>
      <c r="C2078" s="2" t="s">
        <v>45</v>
      </c>
      <c r="D2078" s="2" t="s">
        <v>79</v>
      </c>
      <c r="E2078" s="3">
        <v>2016</v>
      </c>
      <c r="F2078" s="4">
        <v>23448.83</v>
      </c>
      <c r="G2078" s="5">
        <v>9665</v>
      </c>
      <c r="H2078" s="2" t="s">
        <v>41</v>
      </c>
      <c r="I2078" s="2" t="s">
        <v>22</v>
      </c>
      <c r="J2078" s="6">
        <v>3.3</v>
      </c>
      <c r="K2078" s="7">
        <v>87</v>
      </c>
      <c r="L2078" s="8">
        <v>708</v>
      </c>
      <c r="M2078" s="3">
        <v>5</v>
      </c>
      <c r="N2078" s="3">
        <v>4</v>
      </c>
      <c r="O2078" s="2" t="s">
        <v>51</v>
      </c>
      <c r="P2078" s="9" t="s">
        <v>4136</v>
      </c>
      <c r="Q2078" s="9" t="s">
        <v>16562</v>
      </c>
      <c r="R2078" s="10">
        <v>42491</v>
      </c>
      <c r="S2078" s="16">
        <v>45765.375762198157</v>
      </c>
      <c r="T2078" s="1" t="s">
        <v>19918</v>
      </c>
      <c r="U2078" s="46">
        <v>2016</v>
      </c>
      <c r="V2078" s="46">
        <v>2025</v>
      </c>
    </row>
    <row r="2079" spans="1:22" x14ac:dyDescent="0.3">
      <c r="A2079" s="3">
        <v>2078</v>
      </c>
      <c r="B2079" s="2" t="s">
        <v>4139</v>
      </c>
      <c r="C2079" s="2" t="s">
        <v>63</v>
      </c>
      <c r="D2079" s="2" t="s">
        <v>46</v>
      </c>
      <c r="E2079" s="3">
        <v>2016</v>
      </c>
      <c r="F2079" s="4">
        <v>27695.85</v>
      </c>
      <c r="G2079" s="5">
        <v>76884</v>
      </c>
      <c r="H2079" s="2" t="s">
        <v>28</v>
      </c>
      <c r="I2079" s="2" t="s">
        <v>22</v>
      </c>
      <c r="J2079" s="6">
        <v>2</v>
      </c>
      <c r="K2079" s="7">
        <v>258</v>
      </c>
      <c r="L2079" s="8">
        <v>227</v>
      </c>
      <c r="M2079" s="3">
        <v>5</v>
      </c>
      <c r="N2079" s="3">
        <v>4</v>
      </c>
      <c r="O2079" s="2" t="s">
        <v>80</v>
      </c>
      <c r="P2079" s="9" t="s">
        <v>4138</v>
      </c>
      <c r="Q2079" s="9" t="s">
        <v>16563</v>
      </c>
      <c r="R2079" s="10">
        <v>42963</v>
      </c>
      <c r="S2079" s="16">
        <v>45409.794645974907</v>
      </c>
      <c r="T2079" s="1" t="s">
        <v>19921</v>
      </c>
      <c r="U2079" s="46">
        <v>2017</v>
      </c>
      <c r="V2079" s="46">
        <v>2024</v>
      </c>
    </row>
    <row r="2080" spans="1:22" x14ac:dyDescent="0.3">
      <c r="A2080" s="3">
        <v>2079</v>
      </c>
      <c r="B2080" s="2" t="s">
        <v>4141</v>
      </c>
      <c r="C2080" s="2" t="s">
        <v>74</v>
      </c>
      <c r="D2080" s="2" t="s">
        <v>20</v>
      </c>
      <c r="E2080" s="3">
        <v>2022</v>
      </c>
      <c r="F2080" s="4">
        <v>50947.56</v>
      </c>
      <c r="G2080" s="5">
        <v>105124</v>
      </c>
      <c r="H2080" s="2" t="s">
        <v>35</v>
      </c>
      <c r="I2080" s="2" t="s">
        <v>29</v>
      </c>
      <c r="J2080" s="6">
        <v>5.2</v>
      </c>
      <c r="K2080" s="7">
        <v>576</v>
      </c>
      <c r="L2080" s="8">
        <v>183</v>
      </c>
      <c r="M2080" s="3">
        <v>2</v>
      </c>
      <c r="N2080" s="3">
        <v>4</v>
      </c>
      <c r="O2080" s="2" t="s">
        <v>30</v>
      </c>
      <c r="P2080" s="9" t="s">
        <v>4140</v>
      </c>
      <c r="Q2080" s="9" t="s">
        <v>16564</v>
      </c>
      <c r="R2080" s="10">
        <v>44823</v>
      </c>
      <c r="S2080" s="16">
        <v>45794.435574160547</v>
      </c>
      <c r="T2080" s="1" t="s">
        <v>19922</v>
      </c>
      <c r="U2080" s="46">
        <v>2022</v>
      </c>
      <c r="V2080" s="46">
        <v>2025</v>
      </c>
    </row>
    <row r="2081" spans="1:22" x14ac:dyDescent="0.3">
      <c r="A2081" s="3">
        <v>2080</v>
      </c>
      <c r="B2081" s="2" t="s">
        <v>4143</v>
      </c>
      <c r="C2081" s="2" t="s">
        <v>19</v>
      </c>
      <c r="D2081" s="2" t="s">
        <v>46</v>
      </c>
      <c r="E2081" s="3">
        <v>2003</v>
      </c>
      <c r="F2081" s="4">
        <v>39551.4</v>
      </c>
      <c r="G2081" s="5">
        <v>61766</v>
      </c>
      <c r="H2081" s="2" t="s">
        <v>35</v>
      </c>
      <c r="I2081" s="2" t="s">
        <v>29</v>
      </c>
      <c r="J2081" s="6">
        <v>5.5</v>
      </c>
      <c r="K2081" s="7">
        <v>668</v>
      </c>
      <c r="L2081" s="8">
        <v>222</v>
      </c>
      <c r="M2081" s="3">
        <v>5</v>
      </c>
      <c r="N2081" s="3">
        <v>7</v>
      </c>
      <c r="O2081" s="2" t="s">
        <v>80</v>
      </c>
      <c r="P2081" s="9" t="s">
        <v>4142</v>
      </c>
      <c r="Q2081" s="9" t="s">
        <v>16052</v>
      </c>
      <c r="R2081" s="10">
        <v>44357</v>
      </c>
      <c r="S2081" s="16">
        <v>45621.244936032926</v>
      </c>
      <c r="T2081" s="1" t="s">
        <v>19919</v>
      </c>
      <c r="U2081" s="46">
        <v>2021</v>
      </c>
      <c r="V2081" s="46">
        <v>2024</v>
      </c>
    </row>
    <row r="2082" spans="1:22" x14ac:dyDescent="0.3">
      <c r="A2082" s="3">
        <v>2081</v>
      </c>
      <c r="B2082" s="2" t="s">
        <v>4145</v>
      </c>
      <c r="C2082" s="2" t="s">
        <v>26</v>
      </c>
      <c r="D2082" s="2" t="s">
        <v>56</v>
      </c>
      <c r="E2082" s="3">
        <v>1995</v>
      </c>
      <c r="F2082" s="4">
        <v>26757.99</v>
      </c>
      <c r="G2082" s="5">
        <v>240098</v>
      </c>
      <c r="H2082" s="2" t="s">
        <v>41</v>
      </c>
      <c r="I2082" s="2" t="s">
        <v>22</v>
      </c>
      <c r="J2082" s="6">
        <v>1.6</v>
      </c>
      <c r="K2082" s="7">
        <v>335</v>
      </c>
      <c r="L2082" s="8">
        <v>437</v>
      </c>
      <c r="M2082" s="3">
        <v>5</v>
      </c>
      <c r="N2082" s="3">
        <v>2</v>
      </c>
      <c r="O2082" s="2" t="s">
        <v>30</v>
      </c>
      <c r="P2082" s="9" t="s">
        <v>4144</v>
      </c>
      <c r="Q2082" s="9" t="s">
        <v>19719</v>
      </c>
      <c r="R2082" s="10">
        <v>42449</v>
      </c>
      <c r="S2082" s="16">
        <v>45584.73763457263</v>
      </c>
      <c r="T2082" s="1" t="s">
        <v>19916</v>
      </c>
      <c r="U2082" s="46">
        <v>2016</v>
      </c>
      <c r="V2082" s="46">
        <v>2024</v>
      </c>
    </row>
    <row r="2083" spans="1:22" x14ac:dyDescent="0.3">
      <c r="A2083" s="3">
        <v>2082</v>
      </c>
      <c r="B2083" s="2" t="s">
        <v>4147</v>
      </c>
      <c r="C2083" s="2" t="s">
        <v>45</v>
      </c>
      <c r="D2083" s="2" t="s">
        <v>34</v>
      </c>
      <c r="E2083" s="3">
        <v>2004</v>
      </c>
      <c r="F2083" s="4">
        <v>46953.65</v>
      </c>
      <c r="G2083" s="5">
        <v>79880</v>
      </c>
      <c r="H2083" s="2" t="s">
        <v>21</v>
      </c>
      <c r="I2083" s="2" t="s">
        <v>22</v>
      </c>
      <c r="J2083" s="6">
        <v>3</v>
      </c>
      <c r="K2083" s="7">
        <v>195</v>
      </c>
      <c r="L2083" s="8">
        <v>161</v>
      </c>
      <c r="M2083" s="3">
        <v>4</v>
      </c>
      <c r="N2083" s="3">
        <v>5</v>
      </c>
      <c r="O2083" s="2" t="s">
        <v>85</v>
      </c>
      <c r="P2083" s="9" t="s">
        <v>4146</v>
      </c>
      <c r="Q2083" s="9" t="s">
        <v>16565</v>
      </c>
      <c r="R2083" s="10">
        <v>43390</v>
      </c>
      <c r="S2083" s="16">
        <v>45360.290745194747</v>
      </c>
      <c r="T2083" s="1" t="s">
        <v>19923</v>
      </c>
      <c r="U2083" s="46">
        <v>2018</v>
      </c>
      <c r="V2083" s="46">
        <v>2024</v>
      </c>
    </row>
    <row r="2084" spans="1:22" x14ac:dyDescent="0.3">
      <c r="A2084" s="3">
        <v>2083</v>
      </c>
      <c r="B2084" s="2" t="s">
        <v>4149</v>
      </c>
      <c r="C2084" s="2" t="s">
        <v>39</v>
      </c>
      <c r="D2084" s="2" t="s">
        <v>20</v>
      </c>
      <c r="E2084" s="3">
        <v>2020</v>
      </c>
      <c r="F2084" s="4">
        <v>78236.09</v>
      </c>
      <c r="G2084" s="5">
        <v>63108</v>
      </c>
      <c r="H2084" s="2" t="s">
        <v>41</v>
      </c>
      <c r="I2084" s="2" t="s">
        <v>29</v>
      </c>
      <c r="J2084" s="6">
        <v>2.8</v>
      </c>
      <c r="K2084" s="7">
        <v>278</v>
      </c>
      <c r="L2084" s="8">
        <v>279</v>
      </c>
      <c r="M2084" s="3">
        <v>5</v>
      </c>
      <c r="N2084" s="3">
        <v>4</v>
      </c>
      <c r="O2084" s="2" t="s">
        <v>85</v>
      </c>
      <c r="P2084" s="9" t="s">
        <v>4148</v>
      </c>
      <c r="Q2084" s="9" t="s">
        <v>19720</v>
      </c>
      <c r="R2084" s="10">
        <v>43026</v>
      </c>
      <c r="S2084" s="16">
        <v>45621.683023650447</v>
      </c>
      <c r="T2084" s="1" t="s">
        <v>19923</v>
      </c>
      <c r="U2084" s="46">
        <v>2017</v>
      </c>
      <c r="V2084" s="46">
        <v>2024</v>
      </c>
    </row>
    <row r="2085" spans="1:22" x14ac:dyDescent="0.3">
      <c r="A2085" s="3">
        <v>2084</v>
      </c>
      <c r="B2085" s="2" t="s">
        <v>4151</v>
      </c>
      <c r="C2085" s="2" t="s">
        <v>118</v>
      </c>
      <c r="D2085" s="2" t="s">
        <v>46</v>
      </c>
      <c r="E2085" s="3">
        <v>2008</v>
      </c>
      <c r="F2085" s="4">
        <v>79056.55</v>
      </c>
      <c r="G2085" s="5">
        <v>247070</v>
      </c>
      <c r="H2085" s="2" t="s">
        <v>28</v>
      </c>
      <c r="I2085" s="2" t="s">
        <v>29</v>
      </c>
      <c r="J2085" s="6">
        <v>3.8</v>
      </c>
      <c r="K2085" s="7">
        <v>675</v>
      </c>
      <c r="L2085" s="8">
        <v>529</v>
      </c>
      <c r="M2085" s="3">
        <v>3</v>
      </c>
      <c r="N2085" s="3">
        <v>7</v>
      </c>
      <c r="O2085" s="2" t="s">
        <v>30</v>
      </c>
      <c r="P2085" s="9" t="s">
        <v>4150</v>
      </c>
      <c r="Q2085" s="9" t="s">
        <v>16566</v>
      </c>
      <c r="R2085" s="10">
        <v>44550</v>
      </c>
      <c r="S2085" s="16">
        <v>45254.273541754061</v>
      </c>
      <c r="T2085" s="1" t="s">
        <v>19925</v>
      </c>
      <c r="U2085" s="46">
        <v>2021</v>
      </c>
      <c r="V2085" s="46">
        <v>2023</v>
      </c>
    </row>
    <row r="2086" spans="1:22" x14ac:dyDescent="0.3">
      <c r="A2086" s="3">
        <v>2085</v>
      </c>
      <c r="B2086" s="2" t="s">
        <v>4153</v>
      </c>
      <c r="C2086" s="2" t="s">
        <v>63</v>
      </c>
      <c r="D2086" s="2" t="s">
        <v>34</v>
      </c>
      <c r="E2086" s="3">
        <v>2009</v>
      </c>
      <c r="F2086" s="4">
        <v>17761.96</v>
      </c>
      <c r="G2086" s="5">
        <v>45051</v>
      </c>
      <c r="H2086" s="2" t="s">
        <v>21</v>
      </c>
      <c r="I2086" s="2" t="s">
        <v>22</v>
      </c>
      <c r="J2086" s="6">
        <v>4.9000000000000004</v>
      </c>
      <c r="K2086" s="7">
        <v>220</v>
      </c>
      <c r="L2086" s="8">
        <v>734</v>
      </c>
      <c r="M2086" s="3">
        <v>4</v>
      </c>
      <c r="N2086" s="3">
        <v>7</v>
      </c>
      <c r="O2086" s="2" t="s">
        <v>36</v>
      </c>
      <c r="P2086" s="9" t="s">
        <v>4152</v>
      </c>
      <c r="Q2086" s="9" t="s">
        <v>16567</v>
      </c>
      <c r="R2086" s="10">
        <v>42980</v>
      </c>
      <c r="S2086" s="16">
        <v>45204.769640973907</v>
      </c>
      <c r="T2086" s="1" t="s">
        <v>19922</v>
      </c>
      <c r="U2086" s="46">
        <v>2017</v>
      </c>
      <c r="V2086" s="46">
        <v>2023</v>
      </c>
    </row>
    <row r="2087" spans="1:22" x14ac:dyDescent="0.3">
      <c r="A2087" s="3">
        <v>2086</v>
      </c>
      <c r="B2087" s="2" t="s">
        <v>4155</v>
      </c>
      <c r="C2087" s="2" t="s">
        <v>26</v>
      </c>
      <c r="D2087" s="2" t="s">
        <v>56</v>
      </c>
      <c r="E2087" s="3">
        <v>2002</v>
      </c>
      <c r="F2087" s="4">
        <v>70028.570000000007</v>
      </c>
      <c r="G2087" s="5">
        <v>103554</v>
      </c>
      <c r="H2087" s="2" t="s">
        <v>35</v>
      </c>
      <c r="I2087" s="2" t="s">
        <v>29</v>
      </c>
      <c r="J2087" s="6">
        <v>4.9000000000000004</v>
      </c>
      <c r="K2087" s="7">
        <v>661</v>
      </c>
      <c r="L2087" s="8">
        <v>712</v>
      </c>
      <c r="M2087" s="3">
        <v>5</v>
      </c>
      <c r="N2087" s="3">
        <v>4</v>
      </c>
      <c r="O2087" s="2" t="s">
        <v>30</v>
      </c>
      <c r="P2087" s="9" t="s">
        <v>4154</v>
      </c>
      <c r="Q2087" s="9" t="s">
        <v>19472</v>
      </c>
      <c r="R2087" s="10">
        <v>43290</v>
      </c>
      <c r="S2087" s="16">
        <v>45152.345156076932</v>
      </c>
      <c r="T2087" s="1" t="s">
        <v>19920</v>
      </c>
      <c r="U2087" s="46">
        <v>2018</v>
      </c>
      <c r="V2087" s="46">
        <v>2023</v>
      </c>
    </row>
    <row r="2088" spans="1:22" x14ac:dyDescent="0.3">
      <c r="A2088" s="3">
        <v>2087</v>
      </c>
      <c r="B2088" s="2" t="s">
        <v>4157</v>
      </c>
      <c r="C2088" s="2" t="s">
        <v>118</v>
      </c>
      <c r="D2088" s="2" t="s">
        <v>92</v>
      </c>
      <c r="E2088" s="3">
        <v>2002</v>
      </c>
      <c r="F2088" s="4">
        <v>60770.66</v>
      </c>
      <c r="G2088" s="5">
        <v>256620</v>
      </c>
      <c r="H2088" s="2" t="s">
        <v>21</v>
      </c>
      <c r="I2088" s="2" t="s">
        <v>22</v>
      </c>
      <c r="J2088" s="6">
        <v>3.3</v>
      </c>
      <c r="K2088" s="7">
        <v>112</v>
      </c>
      <c r="L2088" s="8">
        <v>673</v>
      </c>
      <c r="M2088" s="3">
        <v>2</v>
      </c>
      <c r="N2088" s="3">
        <v>4</v>
      </c>
      <c r="O2088" s="2" t="s">
        <v>30</v>
      </c>
      <c r="P2088" s="9" t="s">
        <v>4156</v>
      </c>
      <c r="Q2088" s="9" t="s">
        <v>16568</v>
      </c>
      <c r="R2088" s="10">
        <v>42667</v>
      </c>
      <c r="S2088" s="16">
        <v>45332.837254496619</v>
      </c>
      <c r="T2088" s="1" t="s">
        <v>19923</v>
      </c>
      <c r="U2088" s="46">
        <v>2016</v>
      </c>
      <c r="V2088" s="46">
        <v>2024</v>
      </c>
    </row>
    <row r="2089" spans="1:22" x14ac:dyDescent="0.3">
      <c r="A2089" s="3">
        <v>2088</v>
      </c>
      <c r="B2089" s="2" t="s">
        <v>1298</v>
      </c>
      <c r="C2089" s="2" t="s">
        <v>74</v>
      </c>
      <c r="D2089" s="2" t="s">
        <v>46</v>
      </c>
      <c r="E2089" s="3">
        <v>2017</v>
      </c>
      <c r="F2089" s="4">
        <v>71677.62</v>
      </c>
      <c r="G2089" s="5">
        <v>261031</v>
      </c>
      <c r="H2089" s="2" t="s">
        <v>41</v>
      </c>
      <c r="I2089" s="2" t="s">
        <v>29</v>
      </c>
      <c r="J2089" s="6">
        <v>3.2</v>
      </c>
      <c r="K2089" s="7">
        <v>593</v>
      </c>
      <c r="L2089" s="8">
        <v>638</v>
      </c>
      <c r="M2089" s="3">
        <v>4</v>
      </c>
      <c r="N2089" s="3">
        <v>4</v>
      </c>
      <c r="O2089" s="2" t="s">
        <v>36</v>
      </c>
      <c r="P2089" s="9" t="s">
        <v>4158</v>
      </c>
      <c r="Q2089" s="9" t="s">
        <v>19473</v>
      </c>
      <c r="R2089" s="10">
        <v>42200</v>
      </c>
      <c r="S2089" s="16">
        <v>45671.625012048127</v>
      </c>
      <c r="T2089" s="1" t="s">
        <v>19920</v>
      </c>
      <c r="U2089" s="46">
        <v>2015</v>
      </c>
      <c r="V2089" s="46">
        <v>2025</v>
      </c>
    </row>
    <row r="2090" spans="1:22" x14ac:dyDescent="0.3">
      <c r="A2090" s="3">
        <v>2089</v>
      </c>
      <c r="B2090" s="2" t="s">
        <v>4160</v>
      </c>
      <c r="C2090" s="2" t="s">
        <v>63</v>
      </c>
      <c r="D2090" s="2" t="s">
        <v>40</v>
      </c>
      <c r="E2090" s="3">
        <v>1996</v>
      </c>
      <c r="F2090" s="4">
        <v>19454.419999999998</v>
      </c>
      <c r="G2090" s="5">
        <v>26269</v>
      </c>
      <c r="H2090" s="2" t="s">
        <v>35</v>
      </c>
      <c r="I2090" s="2" t="s">
        <v>22</v>
      </c>
      <c r="J2090" s="6">
        <v>4.7</v>
      </c>
      <c r="K2090" s="7">
        <v>605</v>
      </c>
      <c r="L2090" s="8">
        <v>690</v>
      </c>
      <c r="M2090" s="3">
        <v>3</v>
      </c>
      <c r="N2090" s="3">
        <v>5</v>
      </c>
      <c r="O2090" s="2" t="s">
        <v>51</v>
      </c>
      <c r="P2090" s="9" t="s">
        <v>4159</v>
      </c>
      <c r="Q2090" s="9" t="s">
        <v>16569</v>
      </c>
      <c r="R2090" s="10">
        <v>44913</v>
      </c>
      <c r="S2090" s="16">
        <v>45444.841655376797</v>
      </c>
      <c r="T2090" s="1" t="s">
        <v>19925</v>
      </c>
      <c r="U2090" s="46">
        <v>2022</v>
      </c>
      <c r="V2090" s="46">
        <v>2024</v>
      </c>
    </row>
    <row r="2091" spans="1:22" x14ac:dyDescent="0.3">
      <c r="A2091" s="3">
        <v>2090</v>
      </c>
      <c r="B2091" s="2" t="s">
        <v>4162</v>
      </c>
      <c r="C2091" s="2" t="s">
        <v>39</v>
      </c>
      <c r="D2091" s="2" t="s">
        <v>27</v>
      </c>
      <c r="E2091" s="3">
        <v>2019</v>
      </c>
      <c r="F2091" s="4">
        <v>69581.62</v>
      </c>
      <c r="G2091" s="5">
        <v>125335</v>
      </c>
      <c r="H2091" s="2" t="s">
        <v>35</v>
      </c>
      <c r="I2091" s="2" t="s">
        <v>22</v>
      </c>
      <c r="J2091" s="6">
        <v>2.7</v>
      </c>
      <c r="K2091" s="7">
        <v>332</v>
      </c>
      <c r="L2091" s="8">
        <v>284</v>
      </c>
      <c r="M2091" s="3">
        <v>5</v>
      </c>
      <c r="N2091" s="3">
        <v>2</v>
      </c>
      <c r="O2091" s="2" t="s">
        <v>85</v>
      </c>
      <c r="P2091" s="9" t="s">
        <v>4161</v>
      </c>
      <c r="Q2091" s="9" t="s">
        <v>16570</v>
      </c>
      <c r="R2091" s="10">
        <v>41854</v>
      </c>
      <c r="S2091" s="16">
        <v>45297.936274300577</v>
      </c>
      <c r="T2091" s="1" t="s">
        <v>19921</v>
      </c>
      <c r="U2091" s="46">
        <v>2014</v>
      </c>
      <c r="V2091" s="46">
        <v>2024</v>
      </c>
    </row>
    <row r="2092" spans="1:22" x14ac:dyDescent="0.3">
      <c r="A2092" s="3">
        <v>2091</v>
      </c>
      <c r="B2092" s="2" t="s">
        <v>4164</v>
      </c>
      <c r="C2092" s="2" t="s">
        <v>33</v>
      </c>
      <c r="D2092" s="2" t="s">
        <v>34</v>
      </c>
      <c r="E2092" s="3">
        <v>1998</v>
      </c>
      <c r="F2092" s="4">
        <v>6348.83</v>
      </c>
      <c r="G2092" s="5">
        <v>270334</v>
      </c>
      <c r="H2092" s="2" t="s">
        <v>35</v>
      </c>
      <c r="I2092" s="2" t="s">
        <v>29</v>
      </c>
      <c r="J2092" s="6">
        <v>1.3</v>
      </c>
      <c r="K2092" s="7">
        <v>135</v>
      </c>
      <c r="L2092" s="8">
        <v>592</v>
      </c>
      <c r="M2092" s="3">
        <v>5</v>
      </c>
      <c r="N2092" s="3">
        <v>2</v>
      </c>
      <c r="O2092" s="2" t="s">
        <v>23</v>
      </c>
      <c r="P2092" s="9" t="s">
        <v>4163</v>
      </c>
      <c r="Q2092" s="9" t="s">
        <v>19220</v>
      </c>
      <c r="R2092" s="10">
        <v>42232</v>
      </c>
      <c r="S2092" s="16">
        <v>45559.182523550429</v>
      </c>
      <c r="T2092" s="1" t="s">
        <v>19921</v>
      </c>
      <c r="U2092" s="46">
        <v>2015</v>
      </c>
      <c r="V2092" s="46">
        <v>2024</v>
      </c>
    </row>
    <row r="2093" spans="1:22" x14ac:dyDescent="0.3">
      <c r="A2093" s="3">
        <v>2092</v>
      </c>
      <c r="B2093" s="2" t="s">
        <v>4166</v>
      </c>
      <c r="C2093" s="2" t="s">
        <v>19</v>
      </c>
      <c r="D2093" s="2" t="s">
        <v>46</v>
      </c>
      <c r="E2093" s="3">
        <v>2020</v>
      </c>
      <c r="F2093" s="4">
        <v>11785.38</v>
      </c>
      <c r="G2093" s="5">
        <v>90499</v>
      </c>
      <c r="H2093" s="2" t="s">
        <v>28</v>
      </c>
      <c r="I2093" s="2" t="s">
        <v>29</v>
      </c>
      <c r="J2093" s="6">
        <v>5.5</v>
      </c>
      <c r="K2093" s="7">
        <v>338</v>
      </c>
      <c r="L2093" s="8">
        <v>735</v>
      </c>
      <c r="M2093" s="3">
        <v>3</v>
      </c>
      <c r="N2093" s="3">
        <v>7</v>
      </c>
      <c r="O2093" s="2" t="s">
        <v>30</v>
      </c>
      <c r="P2093" s="9" t="s">
        <v>4165</v>
      </c>
      <c r="Q2093" s="9" t="s">
        <v>18967</v>
      </c>
      <c r="R2093" s="10">
        <v>45320</v>
      </c>
      <c r="S2093" s="16">
        <v>45392.709228891486</v>
      </c>
      <c r="T2093" s="1" t="s">
        <v>19926</v>
      </c>
      <c r="U2093" s="46">
        <v>2024</v>
      </c>
      <c r="V2093" s="46">
        <v>2024</v>
      </c>
    </row>
    <row r="2094" spans="1:22" x14ac:dyDescent="0.3">
      <c r="A2094" s="3">
        <v>2093</v>
      </c>
      <c r="B2094" s="2" t="s">
        <v>4168</v>
      </c>
      <c r="C2094" s="2" t="s">
        <v>63</v>
      </c>
      <c r="D2094" s="2" t="s">
        <v>56</v>
      </c>
      <c r="E2094" s="3">
        <v>1992</v>
      </c>
      <c r="F2094" s="4">
        <v>36411.5</v>
      </c>
      <c r="G2094" s="5">
        <v>280116</v>
      </c>
      <c r="H2094" s="2" t="s">
        <v>28</v>
      </c>
      <c r="I2094" s="2" t="s">
        <v>29</v>
      </c>
      <c r="J2094" s="6">
        <v>5.9</v>
      </c>
      <c r="K2094" s="7">
        <v>253</v>
      </c>
      <c r="L2094" s="8">
        <v>312</v>
      </c>
      <c r="M2094" s="3">
        <v>2</v>
      </c>
      <c r="N2094" s="3">
        <v>2</v>
      </c>
      <c r="O2094" s="2" t="s">
        <v>80</v>
      </c>
      <c r="P2094" s="9" t="s">
        <v>4167</v>
      </c>
      <c r="Q2094" s="9" t="s">
        <v>16571</v>
      </c>
      <c r="R2094" s="10">
        <v>45348</v>
      </c>
      <c r="S2094" s="16">
        <v>45640.520791203962</v>
      </c>
      <c r="T2094" s="1" t="s">
        <v>19915</v>
      </c>
      <c r="U2094" s="46">
        <v>2024</v>
      </c>
      <c r="V2094" s="46">
        <v>2024</v>
      </c>
    </row>
    <row r="2095" spans="1:22" x14ac:dyDescent="0.3">
      <c r="A2095" s="3">
        <v>2094</v>
      </c>
      <c r="B2095" s="2" t="s">
        <v>4170</v>
      </c>
      <c r="C2095" s="2" t="s">
        <v>19</v>
      </c>
      <c r="D2095" s="2" t="s">
        <v>64</v>
      </c>
      <c r="E2095" s="3">
        <v>2008</v>
      </c>
      <c r="F2095" s="4">
        <v>24115.67</v>
      </c>
      <c r="G2095" s="5">
        <v>147445</v>
      </c>
      <c r="H2095" s="2" t="s">
        <v>35</v>
      </c>
      <c r="I2095" s="2" t="s">
        <v>29</v>
      </c>
      <c r="J2095" s="6">
        <v>5.9</v>
      </c>
      <c r="K2095" s="7">
        <v>540</v>
      </c>
      <c r="L2095" s="8">
        <v>526</v>
      </c>
      <c r="M2095" s="3">
        <v>3</v>
      </c>
      <c r="N2095" s="3">
        <v>5</v>
      </c>
      <c r="O2095" s="2" t="s">
        <v>85</v>
      </c>
      <c r="P2095" s="9" t="s">
        <v>4169</v>
      </c>
      <c r="Q2095" s="9" t="s">
        <v>16572</v>
      </c>
      <c r="R2095" s="10">
        <v>43760</v>
      </c>
      <c r="S2095" s="16">
        <v>45212.071101265967</v>
      </c>
      <c r="T2095" s="1" t="s">
        <v>19923</v>
      </c>
      <c r="U2095" s="46">
        <v>2019</v>
      </c>
      <c r="V2095" s="46">
        <v>2023</v>
      </c>
    </row>
    <row r="2096" spans="1:22" x14ac:dyDescent="0.3">
      <c r="A2096" s="3">
        <v>2095</v>
      </c>
      <c r="B2096" s="2" t="s">
        <v>4172</v>
      </c>
      <c r="C2096" s="2" t="s">
        <v>19</v>
      </c>
      <c r="D2096" s="2" t="s">
        <v>46</v>
      </c>
      <c r="E2096" s="3">
        <v>2015</v>
      </c>
      <c r="F2096" s="4">
        <v>27726.81</v>
      </c>
      <c r="G2096" s="5">
        <v>186580</v>
      </c>
      <c r="H2096" s="2" t="s">
        <v>35</v>
      </c>
      <c r="I2096" s="2" t="s">
        <v>29</v>
      </c>
      <c r="J2096" s="6">
        <v>3.4</v>
      </c>
      <c r="K2096" s="7">
        <v>268</v>
      </c>
      <c r="L2096" s="8">
        <v>477</v>
      </c>
      <c r="M2096" s="3">
        <v>5</v>
      </c>
      <c r="N2096" s="3">
        <v>5</v>
      </c>
      <c r="O2096" s="2" t="s">
        <v>85</v>
      </c>
      <c r="P2096" s="9" t="s">
        <v>4171</v>
      </c>
      <c r="Q2096" s="9" t="s">
        <v>16573</v>
      </c>
      <c r="R2096" s="10">
        <v>42569</v>
      </c>
      <c r="S2096" s="16">
        <v>45848.174321910097</v>
      </c>
      <c r="T2096" s="1" t="s">
        <v>19920</v>
      </c>
      <c r="U2096" s="46">
        <v>2016</v>
      </c>
      <c r="V2096" s="46">
        <v>2025</v>
      </c>
    </row>
    <row r="2097" spans="1:22" x14ac:dyDescent="0.3">
      <c r="A2097" s="3">
        <v>2096</v>
      </c>
      <c r="B2097" s="2" t="s">
        <v>4174</v>
      </c>
      <c r="C2097" s="2" t="s">
        <v>107</v>
      </c>
      <c r="D2097" s="2" t="s">
        <v>40</v>
      </c>
      <c r="E2097" s="3">
        <v>2001</v>
      </c>
      <c r="F2097" s="4">
        <v>19049.7</v>
      </c>
      <c r="G2097" s="5">
        <v>252558</v>
      </c>
      <c r="H2097" s="2" t="s">
        <v>35</v>
      </c>
      <c r="I2097" s="2" t="s">
        <v>29</v>
      </c>
      <c r="J2097" s="6">
        <v>3.7</v>
      </c>
      <c r="K2097" s="7">
        <v>650</v>
      </c>
      <c r="L2097" s="8">
        <v>208</v>
      </c>
      <c r="M2097" s="3">
        <v>3</v>
      </c>
      <c r="N2097" s="3">
        <v>4</v>
      </c>
      <c r="O2097" s="2" t="s">
        <v>23</v>
      </c>
      <c r="P2097" s="9" t="s">
        <v>4173</v>
      </c>
      <c r="Q2097" s="9" t="s">
        <v>19721</v>
      </c>
      <c r="R2097" s="10">
        <v>43664</v>
      </c>
      <c r="S2097" s="16">
        <v>45426.588004646641</v>
      </c>
      <c r="T2097" s="1" t="s">
        <v>19920</v>
      </c>
      <c r="U2097" s="46">
        <v>2019</v>
      </c>
      <c r="V2097" s="46">
        <v>2024</v>
      </c>
    </row>
    <row r="2098" spans="1:22" x14ac:dyDescent="0.3">
      <c r="A2098" s="3">
        <v>2097</v>
      </c>
      <c r="B2098" s="2" t="s">
        <v>4176</v>
      </c>
      <c r="C2098" s="2" t="s">
        <v>118</v>
      </c>
      <c r="D2098" s="2" t="s">
        <v>50</v>
      </c>
      <c r="E2098" s="3">
        <v>1996</v>
      </c>
      <c r="F2098" s="4">
        <v>6513.96</v>
      </c>
      <c r="G2098" s="5">
        <v>95894</v>
      </c>
      <c r="H2098" s="2" t="s">
        <v>41</v>
      </c>
      <c r="I2098" s="2" t="s">
        <v>22</v>
      </c>
      <c r="J2098" s="6">
        <v>5.0999999999999996</v>
      </c>
      <c r="K2098" s="7">
        <v>486</v>
      </c>
      <c r="L2098" s="8">
        <v>724</v>
      </c>
      <c r="M2098" s="3">
        <v>2</v>
      </c>
      <c r="N2098" s="3">
        <v>5</v>
      </c>
      <c r="O2098" s="2" t="s">
        <v>30</v>
      </c>
      <c r="P2098" s="9" t="s">
        <v>4175</v>
      </c>
      <c r="Q2098" s="9" t="s">
        <v>16574</v>
      </c>
      <c r="R2098" s="10">
        <v>42939</v>
      </c>
      <c r="S2098" s="16">
        <v>45270.190725190747</v>
      </c>
      <c r="T2098" s="1" t="s">
        <v>19920</v>
      </c>
      <c r="U2098" s="46">
        <v>2017</v>
      </c>
      <c r="V2098" s="46">
        <v>2023</v>
      </c>
    </row>
    <row r="2099" spans="1:22" x14ac:dyDescent="0.3">
      <c r="A2099" s="3">
        <v>2098</v>
      </c>
      <c r="B2099" s="2" t="s">
        <v>4178</v>
      </c>
      <c r="C2099" s="2" t="s">
        <v>118</v>
      </c>
      <c r="D2099" s="2" t="s">
        <v>20</v>
      </c>
      <c r="E2099" s="3">
        <v>1993</v>
      </c>
      <c r="F2099" s="4">
        <v>21564.240000000002</v>
      </c>
      <c r="G2099" s="5">
        <v>177231</v>
      </c>
      <c r="H2099" s="2" t="s">
        <v>35</v>
      </c>
      <c r="I2099" s="2" t="s">
        <v>29</v>
      </c>
      <c r="J2099" s="6">
        <v>3.2</v>
      </c>
      <c r="K2099" s="7">
        <v>280</v>
      </c>
      <c r="L2099" s="8">
        <v>301</v>
      </c>
      <c r="M2099" s="3">
        <v>3</v>
      </c>
      <c r="N2099" s="3">
        <v>2</v>
      </c>
      <c r="O2099" s="2" t="s">
        <v>42</v>
      </c>
      <c r="P2099" s="9" t="s">
        <v>4177</v>
      </c>
      <c r="Q2099" s="9" t="s">
        <v>16575</v>
      </c>
      <c r="R2099" s="10">
        <v>43004</v>
      </c>
      <c r="S2099" s="16">
        <v>45511.430973240371</v>
      </c>
      <c r="T2099" s="1" t="s">
        <v>19922</v>
      </c>
      <c r="U2099" s="46">
        <v>2017</v>
      </c>
      <c r="V2099" s="46">
        <v>2024</v>
      </c>
    </row>
    <row r="2100" spans="1:22" x14ac:dyDescent="0.3">
      <c r="A2100" s="3">
        <v>2099</v>
      </c>
      <c r="B2100" s="2" t="s">
        <v>4180</v>
      </c>
      <c r="C2100" s="2" t="s">
        <v>26</v>
      </c>
      <c r="D2100" s="2" t="s">
        <v>56</v>
      </c>
      <c r="E2100" s="3">
        <v>1992</v>
      </c>
      <c r="F2100" s="4">
        <v>59494.09</v>
      </c>
      <c r="G2100" s="5">
        <v>168902</v>
      </c>
      <c r="H2100" s="2" t="s">
        <v>21</v>
      </c>
      <c r="I2100" s="2" t="s">
        <v>29</v>
      </c>
      <c r="J2100" s="6">
        <v>4.3</v>
      </c>
      <c r="K2100" s="7">
        <v>90</v>
      </c>
      <c r="L2100" s="8">
        <v>354</v>
      </c>
      <c r="M2100" s="3">
        <v>2</v>
      </c>
      <c r="N2100" s="3">
        <v>2</v>
      </c>
      <c r="O2100" s="2" t="s">
        <v>23</v>
      </c>
      <c r="P2100" s="9" t="s">
        <v>4179</v>
      </c>
      <c r="Q2100" s="9" t="s">
        <v>16576</v>
      </c>
      <c r="R2100" s="10">
        <v>44882</v>
      </c>
      <c r="S2100" s="16">
        <v>45209.442575560832</v>
      </c>
      <c r="T2100" s="1" t="s">
        <v>19924</v>
      </c>
      <c r="U2100" s="46">
        <v>2022</v>
      </c>
      <c r="V2100" s="46">
        <v>2023</v>
      </c>
    </row>
    <row r="2101" spans="1:22" x14ac:dyDescent="0.3">
      <c r="A2101" s="3">
        <v>2100</v>
      </c>
      <c r="B2101" s="2" t="s">
        <v>4182</v>
      </c>
      <c r="C2101" s="2" t="s">
        <v>74</v>
      </c>
      <c r="D2101" s="2" t="s">
        <v>79</v>
      </c>
      <c r="E2101" s="3">
        <v>2003</v>
      </c>
      <c r="F2101" s="4">
        <v>59713.91</v>
      </c>
      <c r="G2101" s="5">
        <v>14117</v>
      </c>
      <c r="H2101" s="2" t="s">
        <v>35</v>
      </c>
      <c r="I2101" s="2" t="s">
        <v>29</v>
      </c>
      <c r="J2101" s="6">
        <v>2.1</v>
      </c>
      <c r="K2101" s="7">
        <v>471</v>
      </c>
      <c r="L2101" s="8">
        <v>325</v>
      </c>
      <c r="M2101" s="3">
        <v>5</v>
      </c>
      <c r="N2101" s="3">
        <v>5</v>
      </c>
      <c r="O2101" s="2" t="s">
        <v>42</v>
      </c>
      <c r="P2101" s="9" t="s">
        <v>4181</v>
      </c>
      <c r="Q2101" s="9" t="s">
        <v>16577</v>
      </c>
      <c r="R2101" s="10">
        <v>43020</v>
      </c>
      <c r="S2101" s="16">
        <v>45398.842455536833</v>
      </c>
      <c r="T2101" s="1" t="s">
        <v>19923</v>
      </c>
      <c r="U2101" s="46">
        <v>2017</v>
      </c>
      <c r="V2101" s="46">
        <v>2024</v>
      </c>
    </row>
    <row r="2102" spans="1:22" x14ac:dyDescent="0.3">
      <c r="A2102" s="3">
        <v>2101</v>
      </c>
      <c r="B2102" s="2" t="s">
        <v>4184</v>
      </c>
      <c r="C2102" s="2" t="s">
        <v>26</v>
      </c>
      <c r="D2102" s="2" t="s">
        <v>27</v>
      </c>
      <c r="E2102" s="3">
        <v>2012</v>
      </c>
      <c r="F2102" s="4">
        <v>5383.94</v>
      </c>
      <c r="G2102" s="5">
        <v>25418</v>
      </c>
      <c r="H2102" s="2" t="s">
        <v>35</v>
      </c>
      <c r="I2102" s="2" t="s">
        <v>29</v>
      </c>
      <c r="J2102" s="6">
        <v>1.3</v>
      </c>
      <c r="K2102" s="7">
        <v>566</v>
      </c>
      <c r="L2102" s="8">
        <v>639</v>
      </c>
      <c r="M2102" s="3">
        <v>5</v>
      </c>
      <c r="N2102" s="3">
        <v>4</v>
      </c>
      <c r="O2102" s="2" t="s">
        <v>23</v>
      </c>
      <c r="P2102" s="9" t="s">
        <v>4183</v>
      </c>
      <c r="Q2102" s="9" t="s">
        <v>16578</v>
      </c>
      <c r="R2102" s="10">
        <v>42982</v>
      </c>
      <c r="S2102" s="16">
        <v>45557.722231492007</v>
      </c>
      <c r="T2102" s="1" t="s">
        <v>19922</v>
      </c>
      <c r="U2102" s="46">
        <v>2017</v>
      </c>
      <c r="V2102" s="46">
        <v>2024</v>
      </c>
    </row>
    <row r="2103" spans="1:22" x14ac:dyDescent="0.3">
      <c r="A2103" s="3">
        <v>2102</v>
      </c>
      <c r="B2103" s="2" t="s">
        <v>4186</v>
      </c>
      <c r="C2103" s="2" t="s">
        <v>118</v>
      </c>
      <c r="D2103" s="2" t="s">
        <v>79</v>
      </c>
      <c r="E2103" s="3">
        <v>2016</v>
      </c>
      <c r="F2103" s="4">
        <v>60144.9</v>
      </c>
      <c r="G2103" s="5">
        <v>58466</v>
      </c>
      <c r="H2103" s="2" t="s">
        <v>41</v>
      </c>
      <c r="I2103" s="2" t="s">
        <v>22</v>
      </c>
      <c r="J2103" s="6">
        <v>4.5</v>
      </c>
      <c r="K2103" s="7">
        <v>391</v>
      </c>
      <c r="L2103" s="8">
        <v>340</v>
      </c>
      <c r="M2103" s="3">
        <v>2</v>
      </c>
      <c r="N2103" s="3">
        <v>5</v>
      </c>
      <c r="O2103" s="2" t="s">
        <v>51</v>
      </c>
      <c r="P2103" s="9" t="s">
        <v>4185</v>
      </c>
      <c r="Q2103" s="9" t="s">
        <v>19221</v>
      </c>
      <c r="R2103" s="10">
        <v>43819</v>
      </c>
      <c r="S2103" s="16">
        <v>45776.912069459613</v>
      </c>
      <c r="T2103" s="1" t="s">
        <v>19925</v>
      </c>
      <c r="U2103" s="46">
        <v>2019</v>
      </c>
      <c r="V2103" s="46">
        <v>2025</v>
      </c>
    </row>
    <row r="2104" spans="1:22" x14ac:dyDescent="0.3">
      <c r="A2104" s="3">
        <v>2103</v>
      </c>
      <c r="B2104" s="2" t="s">
        <v>4188</v>
      </c>
      <c r="C2104" s="2" t="s">
        <v>45</v>
      </c>
      <c r="D2104" s="2" t="s">
        <v>34</v>
      </c>
      <c r="E2104" s="3">
        <v>1998</v>
      </c>
      <c r="F2104" s="4">
        <v>77910.31</v>
      </c>
      <c r="G2104" s="5">
        <v>102578</v>
      </c>
      <c r="H2104" s="2" t="s">
        <v>41</v>
      </c>
      <c r="I2104" s="2" t="s">
        <v>29</v>
      </c>
      <c r="J2104" s="6">
        <v>4.0999999999999996</v>
      </c>
      <c r="K2104" s="7">
        <v>435</v>
      </c>
      <c r="L2104" s="8">
        <v>538</v>
      </c>
      <c r="M2104" s="3">
        <v>5</v>
      </c>
      <c r="N2104" s="3">
        <v>4</v>
      </c>
      <c r="O2104" s="2" t="s">
        <v>65</v>
      </c>
      <c r="P2104" s="9" t="s">
        <v>4187</v>
      </c>
      <c r="Q2104" s="9" t="s">
        <v>16579</v>
      </c>
      <c r="R2104" s="10">
        <v>43856</v>
      </c>
      <c r="S2104" s="16">
        <v>45697.034093864488</v>
      </c>
      <c r="T2104" s="1" t="s">
        <v>19926</v>
      </c>
      <c r="U2104" s="46">
        <v>2020</v>
      </c>
      <c r="V2104" s="46">
        <v>2025</v>
      </c>
    </row>
    <row r="2105" spans="1:22" x14ac:dyDescent="0.3">
      <c r="A2105" s="3">
        <v>2104</v>
      </c>
      <c r="B2105" s="2" t="s">
        <v>4190</v>
      </c>
      <c r="C2105" s="2" t="s">
        <v>39</v>
      </c>
      <c r="D2105" s="2" t="s">
        <v>79</v>
      </c>
      <c r="E2105" s="3">
        <v>1990</v>
      </c>
      <c r="F2105" s="4">
        <v>75154.44</v>
      </c>
      <c r="G2105" s="5">
        <v>49086</v>
      </c>
      <c r="H2105" s="2" t="s">
        <v>35</v>
      </c>
      <c r="I2105" s="2" t="s">
        <v>29</v>
      </c>
      <c r="J2105" s="6">
        <v>5.6</v>
      </c>
      <c r="K2105" s="7">
        <v>226</v>
      </c>
      <c r="L2105" s="8">
        <v>669</v>
      </c>
      <c r="M2105" s="3">
        <v>4</v>
      </c>
      <c r="N2105" s="3">
        <v>4</v>
      </c>
      <c r="O2105" s="2" t="s">
        <v>23</v>
      </c>
      <c r="P2105" s="9" t="s">
        <v>4189</v>
      </c>
      <c r="Q2105" s="9" t="s">
        <v>19222</v>
      </c>
      <c r="R2105" s="10">
        <v>43623</v>
      </c>
      <c r="S2105" s="16">
        <v>45365.693825810878</v>
      </c>
      <c r="T2105" s="1" t="s">
        <v>19919</v>
      </c>
      <c r="U2105" s="46">
        <v>2019</v>
      </c>
      <c r="V2105" s="46">
        <v>2024</v>
      </c>
    </row>
    <row r="2106" spans="1:22" x14ac:dyDescent="0.3">
      <c r="A2106" s="3">
        <v>2105</v>
      </c>
      <c r="B2106" s="2" t="s">
        <v>4192</v>
      </c>
      <c r="C2106" s="2" t="s">
        <v>26</v>
      </c>
      <c r="D2106" s="2" t="s">
        <v>46</v>
      </c>
      <c r="E2106" s="3">
        <v>2005</v>
      </c>
      <c r="F2106" s="4">
        <v>62112.41</v>
      </c>
      <c r="G2106" s="5">
        <v>108955</v>
      </c>
      <c r="H2106" s="2" t="s">
        <v>28</v>
      </c>
      <c r="I2106" s="2" t="s">
        <v>22</v>
      </c>
      <c r="J2106" s="6">
        <v>2.5</v>
      </c>
      <c r="K2106" s="7">
        <v>567</v>
      </c>
      <c r="L2106" s="8">
        <v>109</v>
      </c>
      <c r="M2106" s="3">
        <v>4</v>
      </c>
      <c r="N2106" s="3">
        <v>2</v>
      </c>
      <c r="O2106" s="2" t="s">
        <v>42</v>
      </c>
      <c r="P2106" s="9" t="s">
        <v>4191</v>
      </c>
      <c r="Q2106" s="9" t="s">
        <v>16580</v>
      </c>
      <c r="R2106" s="10">
        <v>42360</v>
      </c>
      <c r="S2106" s="16">
        <v>45225.067700585831</v>
      </c>
      <c r="T2106" s="1" t="s">
        <v>19925</v>
      </c>
      <c r="U2106" s="46">
        <v>2015</v>
      </c>
      <c r="V2106" s="46">
        <v>2023</v>
      </c>
    </row>
    <row r="2107" spans="1:22" x14ac:dyDescent="0.3">
      <c r="A2107" s="3">
        <v>2106</v>
      </c>
      <c r="B2107" s="2" t="s">
        <v>4194</v>
      </c>
      <c r="C2107" s="2" t="s">
        <v>107</v>
      </c>
      <c r="D2107" s="2" t="s">
        <v>40</v>
      </c>
      <c r="E2107" s="3">
        <v>2004</v>
      </c>
      <c r="F2107" s="4">
        <v>72469.78</v>
      </c>
      <c r="G2107" s="5">
        <v>170720</v>
      </c>
      <c r="H2107" s="2" t="s">
        <v>28</v>
      </c>
      <c r="I2107" s="2" t="s">
        <v>29</v>
      </c>
      <c r="J2107" s="6">
        <v>4</v>
      </c>
      <c r="K2107" s="7">
        <v>517</v>
      </c>
      <c r="L2107" s="8">
        <v>433</v>
      </c>
      <c r="M2107" s="3">
        <v>5</v>
      </c>
      <c r="N2107" s="3">
        <v>7</v>
      </c>
      <c r="O2107" s="2" t="s">
        <v>42</v>
      </c>
      <c r="P2107" s="9" t="s">
        <v>4193</v>
      </c>
      <c r="Q2107" s="9" t="s">
        <v>16581</v>
      </c>
      <c r="R2107" s="10">
        <v>43485</v>
      </c>
      <c r="S2107" s="16">
        <v>45837.368160677848</v>
      </c>
      <c r="T2107" s="1" t="s">
        <v>19926</v>
      </c>
      <c r="U2107" s="46">
        <v>2019</v>
      </c>
      <c r="V2107" s="46">
        <v>2025</v>
      </c>
    </row>
    <row r="2108" spans="1:22" x14ac:dyDescent="0.3">
      <c r="A2108" s="3">
        <v>2107</v>
      </c>
      <c r="B2108" s="2" t="s">
        <v>4196</v>
      </c>
      <c r="C2108" s="2" t="s">
        <v>49</v>
      </c>
      <c r="D2108" s="2" t="s">
        <v>50</v>
      </c>
      <c r="E2108" s="3">
        <v>2013</v>
      </c>
      <c r="F2108" s="4">
        <v>66445.34</v>
      </c>
      <c r="G2108" s="5">
        <v>18085</v>
      </c>
      <c r="H2108" s="2" t="s">
        <v>21</v>
      </c>
      <c r="I2108" s="2" t="s">
        <v>29</v>
      </c>
      <c r="J2108" s="6">
        <v>4.3</v>
      </c>
      <c r="K2108" s="7">
        <v>70</v>
      </c>
      <c r="L2108" s="8">
        <v>287</v>
      </c>
      <c r="M2108" s="3">
        <v>3</v>
      </c>
      <c r="N2108" s="3">
        <v>2</v>
      </c>
      <c r="O2108" s="2" t="s">
        <v>51</v>
      </c>
      <c r="P2108" s="9" t="s">
        <v>4195</v>
      </c>
      <c r="Q2108" s="9" t="s">
        <v>16582</v>
      </c>
      <c r="R2108" s="10">
        <v>44157</v>
      </c>
      <c r="S2108" s="16">
        <v>45272.965280101736</v>
      </c>
      <c r="T2108" s="1" t="s">
        <v>19924</v>
      </c>
      <c r="U2108" s="46">
        <v>2020</v>
      </c>
      <c r="V2108" s="46">
        <v>2023</v>
      </c>
    </row>
    <row r="2109" spans="1:22" x14ac:dyDescent="0.3">
      <c r="A2109" s="3">
        <v>2108</v>
      </c>
      <c r="B2109" s="2" t="s">
        <v>4198</v>
      </c>
      <c r="C2109" s="2" t="s">
        <v>118</v>
      </c>
      <c r="D2109" s="2" t="s">
        <v>34</v>
      </c>
      <c r="E2109" s="3">
        <v>2008</v>
      </c>
      <c r="F2109" s="4">
        <v>56450.66</v>
      </c>
      <c r="G2109" s="5">
        <v>47173</v>
      </c>
      <c r="H2109" s="2" t="s">
        <v>41</v>
      </c>
      <c r="I2109" s="2" t="s">
        <v>29</v>
      </c>
      <c r="J2109" s="6">
        <v>3.1</v>
      </c>
      <c r="K2109" s="7">
        <v>304</v>
      </c>
      <c r="L2109" s="8">
        <v>273</v>
      </c>
      <c r="M2109" s="3">
        <v>2</v>
      </c>
      <c r="N2109" s="3">
        <v>5</v>
      </c>
      <c r="O2109" s="2" t="s">
        <v>42</v>
      </c>
      <c r="P2109" s="9" t="s">
        <v>4197</v>
      </c>
      <c r="Q2109" s="9" t="s">
        <v>16583</v>
      </c>
      <c r="R2109" s="10">
        <v>42657</v>
      </c>
      <c r="S2109" s="16">
        <v>45750.480783202358</v>
      </c>
      <c r="T2109" s="1" t="s">
        <v>19923</v>
      </c>
      <c r="U2109" s="46">
        <v>2016</v>
      </c>
      <c r="V2109" s="46">
        <v>2025</v>
      </c>
    </row>
    <row r="2110" spans="1:22" x14ac:dyDescent="0.3">
      <c r="A2110" s="3">
        <v>2109</v>
      </c>
      <c r="B2110" s="2" t="s">
        <v>4200</v>
      </c>
      <c r="C2110" s="2" t="s">
        <v>118</v>
      </c>
      <c r="D2110" s="2" t="s">
        <v>64</v>
      </c>
      <c r="E2110" s="3">
        <v>2020</v>
      </c>
      <c r="F2110" s="4">
        <v>12026.42</v>
      </c>
      <c r="G2110" s="5">
        <v>95987</v>
      </c>
      <c r="H2110" s="2" t="s">
        <v>21</v>
      </c>
      <c r="I2110" s="2" t="s">
        <v>29</v>
      </c>
      <c r="J2110" s="6">
        <v>1.3</v>
      </c>
      <c r="K2110" s="7">
        <v>550</v>
      </c>
      <c r="L2110" s="8">
        <v>140</v>
      </c>
      <c r="M2110" s="3">
        <v>4</v>
      </c>
      <c r="N2110" s="3">
        <v>2</v>
      </c>
      <c r="O2110" s="2" t="s">
        <v>36</v>
      </c>
      <c r="P2110" s="9" t="s">
        <v>4199</v>
      </c>
      <c r="Q2110" s="9" t="s">
        <v>19474</v>
      </c>
      <c r="R2110" s="10">
        <v>42588</v>
      </c>
      <c r="S2110" s="16">
        <v>45525.595806206948</v>
      </c>
      <c r="T2110" s="1" t="s">
        <v>19921</v>
      </c>
      <c r="U2110" s="46">
        <v>2016</v>
      </c>
      <c r="V2110" s="46">
        <v>2024</v>
      </c>
    </row>
    <row r="2111" spans="1:22" x14ac:dyDescent="0.3">
      <c r="A2111" s="3">
        <v>2110</v>
      </c>
      <c r="B2111" s="2" t="s">
        <v>4202</v>
      </c>
      <c r="C2111" s="2" t="s">
        <v>118</v>
      </c>
      <c r="D2111" s="2" t="s">
        <v>34</v>
      </c>
      <c r="E2111" s="3">
        <v>1991</v>
      </c>
      <c r="F2111" s="4">
        <v>56301.55</v>
      </c>
      <c r="G2111" s="5">
        <v>34474</v>
      </c>
      <c r="H2111" s="2" t="s">
        <v>41</v>
      </c>
      <c r="I2111" s="2" t="s">
        <v>22</v>
      </c>
      <c r="J2111" s="6">
        <v>4.7</v>
      </c>
      <c r="K2111" s="7">
        <v>445</v>
      </c>
      <c r="L2111" s="8">
        <v>658</v>
      </c>
      <c r="M2111" s="3">
        <v>3</v>
      </c>
      <c r="N2111" s="3">
        <v>2</v>
      </c>
      <c r="O2111" s="2" t="s">
        <v>42</v>
      </c>
      <c r="P2111" s="9" t="s">
        <v>4201</v>
      </c>
      <c r="Q2111" s="9" t="s">
        <v>19475</v>
      </c>
      <c r="R2111" s="10">
        <v>45242</v>
      </c>
      <c r="S2111" s="16">
        <v>45377.522191484008</v>
      </c>
      <c r="T2111" s="1" t="s">
        <v>19924</v>
      </c>
      <c r="U2111" s="46">
        <v>2023</v>
      </c>
      <c r="V2111" s="46">
        <v>2024</v>
      </c>
    </row>
    <row r="2112" spans="1:22" x14ac:dyDescent="0.3">
      <c r="A2112" s="3">
        <v>2111</v>
      </c>
      <c r="B2112" s="2" t="s">
        <v>4204</v>
      </c>
      <c r="C2112" s="2" t="s">
        <v>45</v>
      </c>
      <c r="D2112" s="2" t="s">
        <v>34</v>
      </c>
      <c r="E2112" s="3">
        <v>1996</v>
      </c>
      <c r="F2112" s="4">
        <v>65225.98</v>
      </c>
      <c r="G2112" s="5">
        <v>192607</v>
      </c>
      <c r="H2112" s="2" t="s">
        <v>28</v>
      </c>
      <c r="I2112" s="2" t="s">
        <v>22</v>
      </c>
      <c r="J2112" s="6">
        <v>4.4000000000000004</v>
      </c>
      <c r="K2112" s="7">
        <v>89</v>
      </c>
      <c r="L2112" s="8">
        <v>342</v>
      </c>
      <c r="M2112" s="3">
        <v>5</v>
      </c>
      <c r="N2112" s="3">
        <v>2</v>
      </c>
      <c r="O2112" s="2" t="s">
        <v>42</v>
      </c>
      <c r="P2112" s="9" t="s">
        <v>4203</v>
      </c>
      <c r="Q2112" s="9" t="s">
        <v>16584</v>
      </c>
      <c r="R2112" s="10">
        <v>43435</v>
      </c>
      <c r="S2112" s="16">
        <v>45784.505588163353</v>
      </c>
      <c r="T2112" s="1" t="s">
        <v>19925</v>
      </c>
      <c r="U2112" s="46">
        <v>2018</v>
      </c>
      <c r="V2112" s="46">
        <v>2025</v>
      </c>
    </row>
    <row r="2113" spans="1:22" x14ac:dyDescent="0.3">
      <c r="A2113" s="3">
        <v>2112</v>
      </c>
      <c r="B2113" s="2" t="s">
        <v>4206</v>
      </c>
      <c r="C2113" s="2" t="s">
        <v>39</v>
      </c>
      <c r="D2113" s="2" t="s">
        <v>92</v>
      </c>
      <c r="E2113" s="3">
        <v>2010</v>
      </c>
      <c r="F2113" s="4">
        <v>27624.12</v>
      </c>
      <c r="G2113" s="5">
        <v>70135</v>
      </c>
      <c r="H2113" s="2" t="s">
        <v>28</v>
      </c>
      <c r="I2113" s="2" t="s">
        <v>29</v>
      </c>
      <c r="J2113" s="6">
        <v>3.7</v>
      </c>
      <c r="K2113" s="7">
        <v>128</v>
      </c>
      <c r="L2113" s="8">
        <v>104</v>
      </c>
      <c r="M2113" s="3">
        <v>3</v>
      </c>
      <c r="N2113" s="3">
        <v>2</v>
      </c>
      <c r="O2113" s="2" t="s">
        <v>80</v>
      </c>
      <c r="P2113" s="9" t="s">
        <v>4205</v>
      </c>
      <c r="Q2113" s="9" t="s">
        <v>16585</v>
      </c>
      <c r="R2113" s="10">
        <v>44432</v>
      </c>
      <c r="S2113" s="16">
        <v>45473.755438133347</v>
      </c>
      <c r="T2113" s="1" t="s">
        <v>19921</v>
      </c>
      <c r="U2113" s="46">
        <v>2021</v>
      </c>
      <c r="V2113" s="46">
        <v>2024</v>
      </c>
    </row>
    <row r="2114" spans="1:22" x14ac:dyDescent="0.3">
      <c r="A2114" s="3">
        <v>2113</v>
      </c>
      <c r="B2114" s="2" t="s">
        <v>4208</v>
      </c>
      <c r="C2114" s="2" t="s">
        <v>118</v>
      </c>
      <c r="D2114" s="2" t="s">
        <v>79</v>
      </c>
      <c r="E2114" s="3">
        <v>2007</v>
      </c>
      <c r="F2114" s="4">
        <v>54769.58</v>
      </c>
      <c r="G2114" s="5">
        <v>42425</v>
      </c>
      <c r="H2114" s="2" t="s">
        <v>28</v>
      </c>
      <c r="I2114" s="2" t="s">
        <v>29</v>
      </c>
      <c r="J2114" s="6">
        <v>3.5</v>
      </c>
      <c r="K2114" s="7">
        <v>586</v>
      </c>
      <c r="L2114" s="8">
        <v>233</v>
      </c>
      <c r="M2114" s="3">
        <v>4</v>
      </c>
      <c r="N2114" s="3">
        <v>4</v>
      </c>
      <c r="O2114" s="2" t="s">
        <v>23</v>
      </c>
      <c r="P2114" s="9" t="s">
        <v>4207</v>
      </c>
      <c r="Q2114" s="9" t="s">
        <v>19223</v>
      </c>
      <c r="R2114" s="10">
        <v>45195</v>
      </c>
      <c r="S2114" s="16">
        <v>45154.389564958707</v>
      </c>
      <c r="T2114" s="1" t="s">
        <v>19922</v>
      </c>
      <c r="U2114" s="46">
        <v>2023</v>
      </c>
      <c r="V2114" s="46">
        <v>2023</v>
      </c>
    </row>
    <row r="2115" spans="1:22" x14ac:dyDescent="0.3">
      <c r="A2115" s="3">
        <v>2114</v>
      </c>
      <c r="B2115" s="2" t="s">
        <v>4210</v>
      </c>
      <c r="C2115" s="2" t="s">
        <v>26</v>
      </c>
      <c r="D2115" s="2" t="s">
        <v>79</v>
      </c>
      <c r="E2115" s="3">
        <v>1997</v>
      </c>
      <c r="F2115" s="4">
        <v>16280.62</v>
      </c>
      <c r="G2115" s="5">
        <v>81473</v>
      </c>
      <c r="H2115" s="2" t="s">
        <v>28</v>
      </c>
      <c r="I2115" s="2" t="s">
        <v>29</v>
      </c>
      <c r="J2115" s="6">
        <v>1.4</v>
      </c>
      <c r="K2115" s="7">
        <v>273</v>
      </c>
      <c r="L2115" s="8">
        <v>760</v>
      </c>
      <c r="M2115" s="3">
        <v>3</v>
      </c>
      <c r="N2115" s="3">
        <v>7</v>
      </c>
      <c r="O2115" s="2" t="s">
        <v>65</v>
      </c>
      <c r="P2115" s="9" t="s">
        <v>4209</v>
      </c>
      <c r="Q2115" s="9" t="s">
        <v>16586</v>
      </c>
      <c r="R2115" s="10">
        <v>43532</v>
      </c>
      <c r="S2115" s="16">
        <v>45494.92967298031</v>
      </c>
      <c r="T2115" s="1" t="s">
        <v>19916</v>
      </c>
      <c r="U2115" s="46">
        <v>2019</v>
      </c>
      <c r="V2115" s="46">
        <v>2024</v>
      </c>
    </row>
    <row r="2116" spans="1:22" x14ac:dyDescent="0.3">
      <c r="A2116" s="3">
        <v>2115</v>
      </c>
      <c r="B2116" s="2" t="s">
        <v>11946</v>
      </c>
      <c r="C2116" s="2" t="s">
        <v>33</v>
      </c>
      <c r="D2116" s="2" t="s">
        <v>34</v>
      </c>
      <c r="E2116" s="3">
        <v>2019</v>
      </c>
      <c r="F2116" s="4">
        <v>52644.98</v>
      </c>
      <c r="G2116" s="5">
        <v>265265</v>
      </c>
      <c r="H2116" s="2" t="s">
        <v>28</v>
      </c>
      <c r="I2116" s="2" t="s">
        <v>22</v>
      </c>
      <c r="J2116" s="6">
        <v>3.7</v>
      </c>
      <c r="K2116" s="7">
        <v>307</v>
      </c>
      <c r="L2116" s="8">
        <v>535</v>
      </c>
      <c r="M2116" s="3">
        <v>2</v>
      </c>
      <c r="N2116" s="3">
        <v>7</v>
      </c>
      <c r="O2116" s="2" t="s">
        <v>36</v>
      </c>
      <c r="P2116" s="9" t="s">
        <v>4211</v>
      </c>
      <c r="Q2116" s="9" t="s">
        <v>16587</v>
      </c>
      <c r="R2116" s="10">
        <v>42232</v>
      </c>
      <c r="S2116" s="16">
        <v>45809.476582362193</v>
      </c>
      <c r="T2116" s="1" t="s">
        <v>19921</v>
      </c>
      <c r="U2116" s="46">
        <v>2015</v>
      </c>
      <c r="V2116" s="46">
        <v>2025</v>
      </c>
    </row>
    <row r="2117" spans="1:22" x14ac:dyDescent="0.3">
      <c r="A2117" s="3">
        <v>2116</v>
      </c>
      <c r="B2117" s="2" t="s">
        <v>4213</v>
      </c>
      <c r="C2117" s="2" t="s">
        <v>49</v>
      </c>
      <c r="D2117" s="2" t="s">
        <v>27</v>
      </c>
      <c r="E2117" s="3">
        <v>2003</v>
      </c>
      <c r="F2117" s="4">
        <v>79273.78</v>
      </c>
      <c r="G2117" s="5">
        <v>112391</v>
      </c>
      <c r="H2117" s="2" t="s">
        <v>35</v>
      </c>
      <c r="I2117" s="2" t="s">
        <v>22</v>
      </c>
      <c r="J2117" s="6">
        <v>1.6</v>
      </c>
      <c r="K2117" s="7">
        <v>236</v>
      </c>
      <c r="L2117" s="8">
        <v>637</v>
      </c>
      <c r="M2117" s="3">
        <v>2</v>
      </c>
      <c r="N2117" s="3">
        <v>4</v>
      </c>
      <c r="O2117" s="2" t="s">
        <v>80</v>
      </c>
      <c r="P2117" s="9" t="s">
        <v>4212</v>
      </c>
      <c r="Q2117" s="9" t="s">
        <v>19224</v>
      </c>
      <c r="R2117" s="10">
        <v>43146</v>
      </c>
      <c r="S2117" s="16">
        <v>45290.780843214357</v>
      </c>
      <c r="T2117" s="1" t="s">
        <v>19915</v>
      </c>
      <c r="U2117" s="46">
        <v>2018</v>
      </c>
      <c r="V2117" s="46">
        <v>2023</v>
      </c>
    </row>
    <row r="2118" spans="1:22" x14ac:dyDescent="0.3">
      <c r="A2118" s="3">
        <v>2117</v>
      </c>
      <c r="B2118" s="2" t="s">
        <v>4215</v>
      </c>
      <c r="C2118" s="2" t="s">
        <v>49</v>
      </c>
      <c r="D2118" s="2" t="s">
        <v>92</v>
      </c>
      <c r="E2118" s="3">
        <v>2016</v>
      </c>
      <c r="F2118" s="4">
        <v>73076.740000000005</v>
      </c>
      <c r="G2118" s="5">
        <v>21091</v>
      </c>
      <c r="H2118" s="2" t="s">
        <v>41</v>
      </c>
      <c r="I2118" s="2" t="s">
        <v>22</v>
      </c>
      <c r="J2118" s="6">
        <v>3.9</v>
      </c>
      <c r="K2118" s="7">
        <v>584</v>
      </c>
      <c r="L2118" s="8">
        <v>151</v>
      </c>
      <c r="M2118" s="3">
        <v>2</v>
      </c>
      <c r="N2118" s="3">
        <v>7</v>
      </c>
      <c r="O2118" s="2" t="s">
        <v>85</v>
      </c>
      <c r="P2118" s="9" t="s">
        <v>4214</v>
      </c>
      <c r="Q2118" s="9" t="s">
        <v>16588</v>
      </c>
      <c r="R2118" s="10">
        <v>42862</v>
      </c>
      <c r="S2118" s="16">
        <v>45519.46257956163</v>
      </c>
      <c r="T2118" s="1" t="s">
        <v>19918</v>
      </c>
      <c r="U2118" s="46">
        <v>2017</v>
      </c>
      <c r="V2118" s="46">
        <v>2024</v>
      </c>
    </row>
    <row r="2119" spans="1:22" x14ac:dyDescent="0.3">
      <c r="A2119" s="3">
        <v>2118</v>
      </c>
      <c r="B2119" s="2" t="s">
        <v>4217</v>
      </c>
      <c r="C2119" s="2" t="s">
        <v>19</v>
      </c>
      <c r="D2119" s="2" t="s">
        <v>92</v>
      </c>
      <c r="E2119" s="3">
        <v>2021</v>
      </c>
      <c r="F2119" s="4">
        <v>57710.3</v>
      </c>
      <c r="G2119" s="5">
        <v>294585</v>
      </c>
      <c r="H2119" s="2" t="s">
        <v>41</v>
      </c>
      <c r="I2119" s="2" t="s">
        <v>22</v>
      </c>
      <c r="J2119" s="6">
        <v>3.4</v>
      </c>
      <c r="K2119" s="7">
        <v>192</v>
      </c>
      <c r="L2119" s="8">
        <v>614</v>
      </c>
      <c r="M2119" s="3">
        <v>5</v>
      </c>
      <c r="N2119" s="3">
        <v>2</v>
      </c>
      <c r="O2119" s="2" t="s">
        <v>65</v>
      </c>
      <c r="P2119" s="9" t="s">
        <v>4216</v>
      </c>
      <c r="Q2119" s="9" t="s">
        <v>16589</v>
      </c>
      <c r="R2119" s="10">
        <v>43715</v>
      </c>
      <c r="S2119" s="16">
        <v>45750.918870819893</v>
      </c>
      <c r="T2119" s="1" t="s">
        <v>19922</v>
      </c>
      <c r="U2119" s="46">
        <v>2019</v>
      </c>
      <c r="V2119" s="46">
        <v>2025</v>
      </c>
    </row>
    <row r="2120" spans="1:22" x14ac:dyDescent="0.3">
      <c r="A2120" s="3">
        <v>2119</v>
      </c>
      <c r="B2120" s="2" t="s">
        <v>4219</v>
      </c>
      <c r="C2120" s="2" t="s">
        <v>118</v>
      </c>
      <c r="D2120" s="2" t="s">
        <v>92</v>
      </c>
      <c r="E2120" s="3">
        <v>1998</v>
      </c>
      <c r="F2120" s="4">
        <v>73005.09</v>
      </c>
      <c r="G2120" s="5">
        <v>92011</v>
      </c>
      <c r="H2120" s="2" t="s">
        <v>21</v>
      </c>
      <c r="I2120" s="2" t="s">
        <v>22</v>
      </c>
      <c r="J2120" s="6">
        <v>1.3</v>
      </c>
      <c r="K2120" s="7">
        <v>529</v>
      </c>
      <c r="L2120" s="8">
        <v>601</v>
      </c>
      <c r="M2120" s="3">
        <v>5</v>
      </c>
      <c r="N2120" s="3">
        <v>7</v>
      </c>
      <c r="O2120" s="2" t="s">
        <v>36</v>
      </c>
      <c r="P2120" s="9" t="s">
        <v>4218</v>
      </c>
      <c r="Q2120" s="9" t="s">
        <v>16590</v>
      </c>
      <c r="R2120" s="10">
        <v>42548</v>
      </c>
      <c r="S2120" s="16">
        <v>45173.811449335582</v>
      </c>
      <c r="T2120" s="1" t="s">
        <v>19919</v>
      </c>
      <c r="U2120" s="46">
        <v>2016</v>
      </c>
      <c r="V2120" s="46">
        <v>2023</v>
      </c>
    </row>
    <row r="2121" spans="1:22" x14ac:dyDescent="0.3">
      <c r="A2121" s="3">
        <v>2120</v>
      </c>
      <c r="B2121" s="2" t="s">
        <v>4221</v>
      </c>
      <c r="C2121" s="2" t="s">
        <v>19</v>
      </c>
      <c r="D2121" s="2" t="s">
        <v>92</v>
      </c>
      <c r="E2121" s="3">
        <v>2007</v>
      </c>
      <c r="F2121" s="4">
        <v>32089.72</v>
      </c>
      <c r="G2121" s="5">
        <v>80199</v>
      </c>
      <c r="H2121" s="2" t="s">
        <v>41</v>
      </c>
      <c r="I2121" s="2" t="s">
        <v>29</v>
      </c>
      <c r="J2121" s="6">
        <v>5.8</v>
      </c>
      <c r="K2121" s="7">
        <v>307</v>
      </c>
      <c r="L2121" s="8">
        <v>262</v>
      </c>
      <c r="M2121" s="3">
        <v>3</v>
      </c>
      <c r="N2121" s="3">
        <v>2</v>
      </c>
      <c r="O2121" s="2" t="s">
        <v>85</v>
      </c>
      <c r="P2121" s="9" t="s">
        <v>4220</v>
      </c>
      <c r="Q2121" s="9" t="s">
        <v>19476</v>
      </c>
      <c r="R2121" s="10">
        <v>42159</v>
      </c>
      <c r="S2121" s="16">
        <v>45267.562199485612</v>
      </c>
      <c r="T2121" s="1" t="s">
        <v>19919</v>
      </c>
      <c r="U2121" s="46">
        <v>2015</v>
      </c>
      <c r="V2121" s="46">
        <v>2023</v>
      </c>
    </row>
    <row r="2122" spans="1:22" x14ac:dyDescent="0.3">
      <c r="A2122" s="3">
        <v>2121</v>
      </c>
      <c r="B2122" s="2" t="s">
        <v>4223</v>
      </c>
      <c r="C2122" s="2" t="s">
        <v>26</v>
      </c>
      <c r="D2122" s="2" t="s">
        <v>56</v>
      </c>
      <c r="E2122" s="3">
        <v>2011</v>
      </c>
      <c r="F2122" s="4">
        <v>27207.24</v>
      </c>
      <c r="G2122" s="5">
        <v>262200</v>
      </c>
      <c r="H2122" s="2" t="s">
        <v>35</v>
      </c>
      <c r="I2122" s="2" t="s">
        <v>22</v>
      </c>
      <c r="J2122" s="6">
        <v>5.4</v>
      </c>
      <c r="K2122" s="7">
        <v>99</v>
      </c>
      <c r="L2122" s="8">
        <v>394</v>
      </c>
      <c r="M2122" s="3">
        <v>5</v>
      </c>
      <c r="N2122" s="3">
        <v>2</v>
      </c>
      <c r="O2122" s="2" t="s">
        <v>65</v>
      </c>
      <c r="P2122" s="9" t="s">
        <v>4222</v>
      </c>
      <c r="Q2122" s="9" t="s">
        <v>16591</v>
      </c>
      <c r="R2122" s="10">
        <v>42205</v>
      </c>
      <c r="S2122" s="16">
        <v>45501.939074860697</v>
      </c>
      <c r="T2122" s="1" t="s">
        <v>19920</v>
      </c>
      <c r="U2122" s="46">
        <v>2015</v>
      </c>
      <c r="V2122" s="46">
        <v>2024</v>
      </c>
    </row>
    <row r="2123" spans="1:22" x14ac:dyDescent="0.3">
      <c r="A2123" s="3">
        <v>2122</v>
      </c>
      <c r="B2123" s="2" t="s">
        <v>4225</v>
      </c>
      <c r="C2123" s="2" t="s">
        <v>45</v>
      </c>
      <c r="D2123" s="2" t="s">
        <v>34</v>
      </c>
      <c r="E2123" s="3">
        <v>1994</v>
      </c>
      <c r="F2123" s="4">
        <v>60536.34</v>
      </c>
      <c r="G2123" s="5">
        <v>34649</v>
      </c>
      <c r="H2123" s="2" t="s">
        <v>41</v>
      </c>
      <c r="I2123" s="2" t="s">
        <v>29</v>
      </c>
      <c r="J2123" s="6">
        <v>1.9</v>
      </c>
      <c r="K2123" s="7">
        <v>299</v>
      </c>
      <c r="L2123" s="8">
        <v>231</v>
      </c>
      <c r="M2123" s="3">
        <v>4</v>
      </c>
      <c r="N2123" s="3">
        <v>7</v>
      </c>
      <c r="O2123" s="2" t="s">
        <v>85</v>
      </c>
      <c r="P2123" s="9" t="s">
        <v>4224</v>
      </c>
      <c r="Q2123" s="9" t="s">
        <v>18968</v>
      </c>
      <c r="R2123" s="10">
        <v>44333</v>
      </c>
      <c r="S2123" s="16">
        <v>45719.960679181553</v>
      </c>
      <c r="T2123" s="1" t="s">
        <v>19918</v>
      </c>
      <c r="U2123" s="46">
        <v>2021</v>
      </c>
      <c r="V2123" s="46">
        <v>2025</v>
      </c>
    </row>
    <row r="2124" spans="1:22" x14ac:dyDescent="0.3">
      <c r="A2124" s="3">
        <v>2123</v>
      </c>
      <c r="B2124" s="2" t="s">
        <v>4227</v>
      </c>
      <c r="C2124" s="2" t="s">
        <v>63</v>
      </c>
      <c r="D2124" s="2" t="s">
        <v>40</v>
      </c>
      <c r="E2124" s="3">
        <v>2011</v>
      </c>
      <c r="F2124" s="4">
        <v>27568.720000000001</v>
      </c>
      <c r="G2124" s="5">
        <v>161617</v>
      </c>
      <c r="H2124" s="2" t="s">
        <v>35</v>
      </c>
      <c r="I2124" s="2" t="s">
        <v>29</v>
      </c>
      <c r="J2124" s="6">
        <v>2.7</v>
      </c>
      <c r="K2124" s="7">
        <v>203</v>
      </c>
      <c r="L2124" s="8">
        <v>210</v>
      </c>
      <c r="M2124" s="3">
        <v>2</v>
      </c>
      <c r="N2124" s="3">
        <v>7</v>
      </c>
      <c r="O2124" s="2" t="s">
        <v>80</v>
      </c>
      <c r="P2124" s="9" t="s">
        <v>4226</v>
      </c>
      <c r="Q2124" s="9" t="s">
        <v>16592</v>
      </c>
      <c r="R2124" s="10">
        <v>44072</v>
      </c>
      <c r="S2124" s="16">
        <v>45624.019490943901</v>
      </c>
      <c r="T2124" s="1" t="s">
        <v>19921</v>
      </c>
      <c r="U2124" s="46">
        <v>2020</v>
      </c>
      <c r="V2124" s="46">
        <v>2024</v>
      </c>
    </row>
    <row r="2125" spans="1:22" x14ac:dyDescent="0.3">
      <c r="A2125" s="3">
        <v>2124</v>
      </c>
      <c r="B2125" s="2" t="s">
        <v>4229</v>
      </c>
      <c r="C2125" s="2" t="s">
        <v>63</v>
      </c>
      <c r="D2125" s="2" t="s">
        <v>27</v>
      </c>
      <c r="E2125" s="3">
        <v>2015</v>
      </c>
      <c r="F2125" s="4">
        <v>23371.74</v>
      </c>
      <c r="G2125" s="5">
        <v>83467</v>
      </c>
      <c r="H2125" s="2" t="s">
        <v>35</v>
      </c>
      <c r="I2125" s="2" t="s">
        <v>22</v>
      </c>
      <c r="J2125" s="6">
        <v>4.9000000000000004</v>
      </c>
      <c r="K2125" s="7">
        <v>85</v>
      </c>
      <c r="L2125" s="8">
        <v>546</v>
      </c>
      <c r="M2125" s="3">
        <v>2</v>
      </c>
      <c r="N2125" s="3">
        <v>5</v>
      </c>
      <c r="O2125" s="2" t="s">
        <v>85</v>
      </c>
      <c r="P2125" s="9" t="s">
        <v>4228</v>
      </c>
      <c r="Q2125" s="9" t="s">
        <v>16593</v>
      </c>
      <c r="R2125" s="10">
        <v>43838</v>
      </c>
      <c r="S2125" s="16">
        <v>45806.555998245371</v>
      </c>
      <c r="T2125" s="1" t="s">
        <v>19926</v>
      </c>
      <c r="U2125" s="46">
        <v>2020</v>
      </c>
      <c r="V2125" s="46">
        <v>2025</v>
      </c>
    </row>
    <row r="2126" spans="1:22" x14ac:dyDescent="0.3">
      <c r="A2126" s="3">
        <v>2125</v>
      </c>
      <c r="B2126" s="2" t="s">
        <v>4231</v>
      </c>
      <c r="C2126" s="2" t="s">
        <v>45</v>
      </c>
      <c r="D2126" s="2" t="s">
        <v>64</v>
      </c>
      <c r="E2126" s="3">
        <v>2015</v>
      </c>
      <c r="F2126" s="4">
        <v>39099.550000000003</v>
      </c>
      <c r="G2126" s="5">
        <v>58946</v>
      </c>
      <c r="H2126" s="2" t="s">
        <v>35</v>
      </c>
      <c r="I2126" s="2" t="s">
        <v>22</v>
      </c>
      <c r="J2126" s="6">
        <v>1.5</v>
      </c>
      <c r="K2126" s="7">
        <v>385</v>
      </c>
      <c r="L2126" s="8">
        <v>224</v>
      </c>
      <c r="M2126" s="3">
        <v>5</v>
      </c>
      <c r="N2126" s="3">
        <v>4</v>
      </c>
      <c r="O2126" s="2" t="s">
        <v>36</v>
      </c>
      <c r="P2126" s="9" t="s">
        <v>4230</v>
      </c>
      <c r="Q2126" s="9" t="s">
        <v>16594</v>
      </c>
      <c r="R2126" s="10">
        <v>42983</v>
      </c>
      <c r="S2126" s="16">
        <v>45612.337154476612</v>
      </c>
      <c r="T2126" s="1" t="s">
        <v>19922</v>
      </c>
      <c r="U2126" s="46">
        <v>2017</v>
      </c>
      <c r="V2126" s="46">
        <v>2024</v>
      </c>
    </row>
    <row r="2127" spans="1:22" x14ac:dyDescent="0.3">
      <c r="A2127" s="3">
        <v>2126</v>
      </c>
      <c r="B2127" s="2" t="s">
        <v>4233</v>
      </c>
      <c r="C2127" s="2" t="s">
        <v>39</v>
      </c>
      <c r="D2127" s="2" t="s">
        <v>50</v>
      </c>
      <c r="E2127" s="3">
        <v>2003</v>
      </c>
      <c r="F2127" s="4">
        <v>38073.89</v>
      </c>
      <c r="G2127" s="5">
        <v>207278</v>
      </c>
      <c r="H2127" s="2" t="s">
        <v>35</v>
      </c>
      <c r="I2127" s="2" t="s">
        <v>22</v>
      </c>
      <c r="J2127" s="6">
        <v>3.3</v>
      </c>
      <c r="K2127" s="7">
        <v>567</v>
      </c>
      <c r="L2127" s="8">
        <v>420</v>
      </c>
      <c r="M2127" s="3">
        <v>2</v>
      </c>
      <c r="N2127" s="3">
        <v>5</v>
      </c>
      <c r="O2127" s="2" t="s">
        <v>80</v>
      </c>
      <c r="P2127" s="9" t="s">
        <v>4232</v>
      </c>
      <c r="Q2127" s="9" t="s">
        <v>16595</v>
      </c>
      <c r="R2127" s="10">
        <v>42195</v>
      </c>
      <c r="S2127" s="16">
        <v>45269.314549955707</v>
      </c>
      <c r="T2127" s="1" t="s">
        <v>19920</v>
      </c>
      <c r="U2127" s="46">
        <v>2015</v>
      </c>
      <c r="V2127" s="46">
        <v>2023</v>
      </c>
    </row>
    <row r="2128" spans="1:22" x14ac:dyDescent="0.3">
      <c r="A2128" s="3">
        <v>2127</v>
      </c>
      <c r="B2128" s="2" t="s">
        <v>4235</v>
      </c>
      <c r="C2128" s="2" t="s">
        <v>49</v>
      </c>
      <c r="D2128" s="2" t="s">
        <v>92</v>
      </c>
      <c r="E2128" s="3">
        <v>1991</v>
      </c>
      <c r="F2128" s="4">
        <v>43102.13</v>
      </c>
      <c r="G2128" s="5">
        <v>59006</v>
      </c>
      <c r="H2128" s="2" t="s">
        <v>35</v>
      </c>
      <c r="I2128" s="2" t="s">
        <v>29</v>
      </c>
      <c r="J2128" s="6">
        <v>2.9</v>
      </c>
      <c r="K2128" s="7">
        <v>95</v>
      </c>
      <c r="L2128" s="8">
        <v>596</v>
      </c>
      <c r="M2128" s="3">
        <v>4</v>
      </c>
      <c r="N2128" s="3">
        <v>2</v>
      </c>
      <c r="O2128" s="2" t="s">
        <v>30</v>
      </c>
      <c r="P2128" s="9" t="s">
        <v>4234</v>
      </c>
      <c r="Q2128" s="9" t="s">
        <v>16596</v>
      </c>
      <c r="R2128" s="10">
        <v>45098</v>
      </c>
      <c r="S2128" s="16">
        <v>45695.2817433944</v>
      </c>
      <c r="T2128" s="1" t="s">
        <v>19919</v>
      </c>
      <c r="U2128" s="46">
        <v>2023</v>
      </c>
      <c r="V2128" s="46">
        <v>2025</v>
      </c>
    </row>
    <row r="2129" spans="1:22" x14ac:dyDescent="0.3">
      <c r="A2129" s="3">
        <v>2128</v>
      </c>
      <c r="B2129" s="2" t="s">
        <v>4237</v>
      </c>
      <c r="C2129" s="2" t="s">
        <v>107</v>
      </c>
      <c r="D2129" s="2" t="s">
        <v>34</v>
      </c>
      <c r="E2129" s="3">
        <v>1991</v>
      </c>
      <c r="F2129" s="4">
        <v>13566.64</v>
      </c>
      <c r="G2129" s="5">
        <v>260554</v>
      </c>
      <c r="H2129" s="2" t="s">
        <v>41</v>
      </c>
      <c r="I2129" s="2" t="s">
        <v>29</v>
      </c>
      <c r="J2129" s="6">
        <v>4.4000000000000004</v>
      </c>
      <c r="K2129" s="7">
        <v>685</v>
      </c>
      <c r="L2129" s="8">
        <v>698</v>
      </c>
      <c r="M2129" s="3">
        <v>3</v>
      </c>
      <c r="N2129" s="3">
        <v>2</v>
      </c>
      <c r="O2129" s="2" t="s">
        <v>85</v>
      </c>
      <c r="P2129" s="9" t="s">
        <v>4236</v>
      </c>
      <c r="Q2129" s="9" t="s">
        <v>18969</v>
      </c>
      <c r="R2129" s="10">
        <v>43015</v>
      </c>
      <c r="S2129" s="16">
        <v>45812.543195684848</v>
      </c>
      <c r="T2129" s="1" t="s">
        <v>19923</v>
      </c>
      <c r="U2129" s="46">
        <v>2017</v>
      </c>
      <c r="V2129" s="46">
        <v>2025</v>
      </c>
    </row>
    <row r="2130" spans="1:22" x14ac:dyDescent="0.3">
      <c r="A2130" s="3">
        <v>2129</v>
      </c>
      <c r="B2130" s="2" t="s">
        <v>4239</v>
      </c>
      <c r="C2130" s="2" t="s">
        <v>107</v>
      </c>
      <c r="D2130" s="2" t="s">
        <v>64</v>
      </c>
      <c r="E2130" s="3">
        <v>2014</v>
      </c>
      <c r="F2130" s="4">
        <v>49731.45</v>
      </c>
      <c r="G2130" s="5">
        <v>203666</v>
      </c>
      <c r="H2130" s="2" t="s">
        <v>41</v>
      </c>
      <c r="I2130" s="2" t="s">
        <v>22</v>
      </c>
      <c r="J2130" s="6">
        <v>2</v>
      </c>
      <c r="K2130" s="7">
        <v>274</v>
      </c>
      <c r="L2130" s="8">
        <v>160</v>
      </c>
      <c r="M2130" s="3">
        <v>2</v>
      </c>
      <c r="N2130" s="3">
        <v>2</v>
      </c>
      <c r="O2130" s="2" t="s">
        <v>85</v>
      </c>
      <c r="P2130" s="9" t="s">
        <v>4238</v>
      </c>
      <c r="Q2130" s="9" t="s">
        <v>16597</v>
      </c>
      <c r="R2130" s="10">
        <v>42253</v>
      </c>
      <c r="S2130" s="16">
        <v>45379.71262957163</v>
      </c>
      <c r="T2130" s="1" t="s">
        <v>19922</v>
      </c>
      <c r="U2130" s="46">
        <v>2015</v>
      </c>
      <c r="V2130" s="46">
        <v>2024</v>
      </c>
    </row>
    <row r="2131" spans="1:22" x14ac:dyDescent="0.3">
      <c r="A2131" s="3">
        <v>2130</v>
      </c>
      <c r="B2131" s="2" t="s">
        <v>4241</v>
      </c>
      <c r="C2131" s="2" t="s">
        <v>39</v>
      </c>
      <c r="D2131" s="2" t="s">
        <v>34</v>
      </c>
      <c r="E2131" s="3">
        <v>2000</v>
      </c>
      <c r="F2131" s="4">
        <v>12686.49</v>
      </c>
      <c r="G2131" s="5">
        <v>113123</v>
      </c>
      <c r="H2131" s="2" t="s">
        <v>21</v>
      </c>
      <c r="I2131" s="2" t="s">
        <v>22</v>
      </c>
      <c r="J2131" s="6">
        <v>3.2</v>
      </c>
      <c r="K2131" s="7">
        <v>491</v>
      </c>
      <c r="L2131" s="8">
        <v>431</v>
      </c>
      <c r="M2131" s="3">
        <v>2</v>
      </c>
      <c r="N2131" s="3">
        <v>2</v>
      </c>
      <c r="O2131" s="2" t="s">
        <v>42</v>
      </c>
      <c r="P2131" s="9" t="s">
        <v>4240</v>
      </c>
      <c r="Q2131" s="9" t="s">
        <v>16598</v>
      </c>
      <c r="R2131" s="10">
        <v>42566</v>
      </c>
      <c r="S2131" s="16">
        <v>45819.260539153547</v>
      </c>
      <c r="T2131" s="1" t="s">
        <v>19920</v>
      </c>
      <c r="U2131" s="46">
        <v>2016</v>
      </c>
      <c r="V2131" s="46">
        <v>2025</v>
      </c>
    </row>
    <row r="2132" spans="1:22" x14ac:dyDescent="0.3">
      <c r="A2132" s="3">
        <v>2131</v>
      </c>
      <c r="B2132" s="2" t="s">
        <v>4243</v>
      </c>
      <c r="C2132" s="2" t="s">
        <v>45</v>
      </c>
      <c r="D2132" s="2" t="s">
        <v>56</v>
      </c>
      <c r="E2132" s="3">
        <v>2014</v>
      </c>
      <c r="F2132" s="4">
        <v>35009.040000000001</v>
      </c>
      <c r="G2132" s="5">
        <v>133942</v>
      </c>
      <c r="H2132" s="2" t="s">
        <v>21</v>
      </c>
      <c r="I2132" s="2" t="s">
        <v>22</v>
      </c>
      <c r="J2132" s="6">
        <v>5.4</v>
      </c>
      <c r="K2132" s="7">
        <v>208</v>
      </c>
      <c r="L2132" s="8">
        <v>394</v>
      </c>
      <c r="M2132" s="3">
        <v>4</v>
      </c>
      <c r="N2132" s="3">
        <v>4</v>
      </c>
      <c r="O2132" s="2" t="s">
        <v>23</v>
      </c>
      <c r="P2132" s="9" t="s">
        <v>4242</v>
      </c>
      <c r="Q2132" s="9" t="s">
        <v>19477</v>
      </c>
      <c r="R2132" s="10">
        <v>44020</v>
      </c>
      <c r="S2132" s="16">
        <v>45599.048496745068</v>
      </c>
      <c r="T2132" s="1" t="s">
        <v>19920</v>
      </c>
      <c r="U2132" s="46">
        <v>2020</v>
      </c>
      <c r="V2132" s="46">
        <v>2024</v>
      </c>
    </row>
    <row r="2133" spans="1:22" x14ac:dyDescent="0.3">
      <c r="A2133" s="3">
        <v>2132</v>
      </c>
      <c r="B2133" s="2" t="s">
        <v>4245</v>
      </c>
      <c r="C2133" s="2" t="s">
        <v>33</v>
      </c>
      <c r="D2133" s="2" t="s">
        <v>92</v>
      </c>
      <c r="E2133" s="3">
        <v>1993</v>
      </c>
      <c r="F2133" s="4">
        <v>12942.74</v>
      </c>
      <c r="G2133" s="5">
        <v>7883</v>
      </c>
      <c r="H2133" s="2" t="s">
        <v>41</v>
      </c>
      <c r="I2133" s="2" t="s">
        <v>22</v>
      </c>
      <c r="J2133" s="6">
        <v>5.7</v>
      </c>
      <c r="K2133" s="7">
        <v>484</v>
      </c>
      <c r="L2133" s="8">
        <v>396</v>
      </c>
      <c r="M2133" s="3">
        <v>5</v>
      </c>
      <c r="N2133" s="3">
        <v>5</v>
      </c>
      <c r="O2133" s="2" t="s">
        <v>85</v>
      </c>
      <c r="P2133" s="9" t="s">
        <v>4244</v>
      </c>
      <c r="Q2133" s="9" t="s">
        <v>16599</v>
      </c>
      <c r="R2133" s="10">
        <v>42420</v>
      </c>
      <c r="S2133" s="16">
        <v>45803.635414128541</v>
      </c>
      <c r="T2133" s="1" t="s">
        <v>19915</v>
      </c>
      <c r="U2133" s="46">
        <v>2016</v>
      </c>
      <c r="V2133" s="46">
        <v>2025</v>
      </c>
    </row>
    <row r="2134" spans="1:22" x14ac:dyDescent="0.3">
      <c r="A2134" s="3">
        <v>2133</v>
      </c>
      <c r="B2134" s="2" t="s">
        <v>4247</v>
      </c>
      <c r="C2134" s="2" t="s">
        <v>118</v>
      </c>
      <c r="D2134" s="2" t="s">
        <v>34</v>
      </c>
      <c r="E2134" s="3">
        <v>2001</v>
      </c>
      <c r="F2134" s="4">
        <v>74093.5</v>
      </c>
      <c r="G2134" s="5">
        <v>39529</v>
      </c>
      <c r="H2134" s="2" t="s">
        <v>21</v>
      </c>
      <c r="I2134" s="2" t="s">
        <v>22</v>
      </c>
      <c r="J2134" s="6">
        <v>3</v>
      </c>
      <c r="K2134" s="7">
        <v>593</v>
      </c>
      <c r="L2134" s="8">
        <v>246</v>
      </c>
      <c r="M2134" s="3">
        <v>5</v>
      </c>
      <c r="N2134" s="3">
        <v>2</v>
      </c>
      <c r="O2134" s="2" t="s">
        <v>30</v>
      </c>
      <c r="P2134" s="9" t="s">
        <v>4246</v>
      </c>
      <c r="Q2134" s="9" t="s">
        <v>18970</v>
      </c>
      <c r="R2134" s="10">
        <v>44653</v>
      </c>
      <c r="S2134" s="16">
        <v>45804.657618569443</v>
      </c>
      <c r="T2134" s="1" t="s">
        <v>19917</v>
      </c>
      <c r="U2134" s="46">
        <v>2022</v>
      </c>
      <c r="V2134" s="46">
        <v>2025</v>
      </c>
    </row>
    <row r="2135" spans="1:22" x14ac:dyDescent="0.3">
      <c r="A2135" s="3">
        <v>2134</v>
      </c>
      <c r="B2135" s="2" t="s">
        <v>4249</v>
      </c>
      <c r="C2135" s="2" t="s">
        <v>45</v>
      </c>
      <c r="D2135" s="2" t="s">
        <v>27</v>
      </c>
      <c r="E2135" s="3">
        <v>2004</v>
      </c>
      <c r="F2135" s="4">
        <v>71635.41</v>
      </c>
      <c r="G2135" s="5">
        <v>277151</v>
      </c>
      <c r="H2135" s="2" t="s">
        <v>35</v>
      </c>
      <c r="I2135" s="2" t="s">
        <v>22</v>
      </c>
      <c r="J2135" s="6">
        <v>3.1</v>
      </c>
      <c r="K2135" s="7">
        <v>204</v>
      </c>
      <c r="L2135" s="8">
        <v>100</v>
      </c>
      <c r="M2135" s="3">
        <v>4</v>
      </c>
      <c r="N2135" s="3">
        <v>7</v>
      </c>
      <c r="O2135" s="2" t="s">
        <v>23</v>
      </c>
      <c r="P2135" s="9" t="s">
        <v>4248</v>
      </c>
      <c r="Q2135" s="9" t="s">
        <v>16600</v>
      </c>
      <c r="R2135" s="10">
        <v>42389</v>
      </c>
      <c r="S2135" s="16">
        <v>45275.593805806871</v>
      </c>
      <c r="T2135" s="1" t="s">
        <v>19926</v>
      </c>
      <c r="U2135" s="46">
        <v>2016</v>
      </c>
      <c r="V2135" s="46">
        <v>2023</v>
      </c>
    </row>
    <row r="2136" spans="1:22" x14ac:dyDescent="0.3">
      <c r="A2136" s="3">
        <v>2135</v>
      </c>
      <c r="B2136" s="2" t="s">
        <v>4251</v>
      </c>
      <c r="C2136" s="2" t="s">
        <v>45</v>
      </c>
      <c r="D2136" s="2" t="s">
        <v>92</v>
      </c>
      <c r="E2136" s="3">
        <v>2006</v>
      </c>
      <c r="F2136" s="4">
        <v>50255.69</v>
      </c>
      <c r="G2136" s="5">
        <v>258842</v>
      </c>
      <c r="H2136" s="2" t="s">
        <v>35</v>
      </c>
      <c r="I2136" s="2" t="s">
        <v>22</v>
      </c>
      <c r="J2136" s="6">
        <v>4.0999999999999996</v>
      </c>
      <c r="K2136" s="7">
        <v>276</v>
      </c>
      <c r="L2136" s="8">
        <v>438</v>
      </c>
      <c r="M2136" s="3">
        <v>4</v>
      </c>
      <c r="N2136" s="3">
        <v>4</v>
      </c>
      <c r="O2136" s="2" t="s">
        <v>65</v>
      </c>
      <c r="P2136" s="9" t="s">
        <v>4250</v>
      </c>
      <c r="Q2136" s="9" t="s">
        <v>16601</v>
      </c>
      <c r="R2136" s="10">
        <v>43568</v>
      </c>
      <c r="S2136" s="16">
        <v>45616.279943034329</v>
      </c>
      <c r="T2136" s="1" t="s">
        <v>19917</v>
      </c>
      <c r="U2136" s="46">
        <v>2019</v>
      </c>
      <c r="V2136" s="46">
        <v>2024</v>
      </c>
    </row>
    <row r="2137" spans="1:22" x14ac:dyDescent="0.3">
      <c r="A2137" s="3">
        <v>2136</v>
      </c>
      <c r="B2137" s="2" t="s">
        <v>4253</v>
      </c>
      <c r="C2137" s="2" t="s">
        <v>33</v>
      </c>
      <c r="D2137" s="2" t="s">
        <v>56</v>
      </c>
      <c r="E2137" s="3">
        <v>1991</v>
      </c>
      <c r="F2137" s="4">
        <v>28383.119999999999</v>
      </c>
      <c r="G2137" s="5">
        <v>122524</v>
      </c>
      <c r="H2137" s="2" t="s">
        <v>28</v>
      </c>
      <c r="I2137" s="2" t="s">
        <v>22</v>
      </c>
      <c r="J2137" s="6">
        <v>4.2</v>
      </c>
      <c r="K2137" s="7">
        <v>564</v>
      </c>
      <c r="L2137" s="8">
        <v>435</v>
      </c>
      <c r="M2137" s="3">
        <v>3</v>
      </c>
      <c r="N2137" s="3">
        <v>4</v>
      </c>
      <c r="O2137" s="2" t="s">
        <v>36</v>
      </c>
      <c r="P2137" s="9" t="s">
        <v>4252</v>
      </c>
      <c r="Q2137" s="9" t="s">
        <v>19478</v>
      </c>
      <c r="R2137" s="10">
        <v>44917</v>
      </c>
      <c r="S2137" s="16">
        <v>45550.420771199962</v>
      </c>
      <c r="T2137" s="1" t="s">
        <v>19925</v>
      </c>
      <c r="U2137" s="46">
        <v>2022</v>
      </c>
      <c r="V2137" s="46">
        <v>2024</v>
      </c>
    </row>
    <row r="2138" spans="1:22" x14ac:dyDescent="0.3">
      <c r="A2138" s="3">
        <v>2137</v>
      </c>
      <c r="B2138" s="2" t="s">
        <v>4255</v>
      </c>
      <c r="C2138" s="2" t="s">
        <v>19</v>
      </c>
      <c r="D2138" s="2" t="s">
        <v>34</v>
      </c>
      <c r="E2138" s="3">
        <v>1997</v>
      </c>
      <c r="F2138" s="4">
        <v>35193.26</v>
      </c>
      <c r="G2138" s="5">
        <v>278182</v>
      </c>
      <c r="H2138" s="2" t="s">
        <v>41</v>
      </c>
      <c r="I2138" s="2" t="s">
        <v>29</v>
      </c>
      <c r="J2138" s="6">
        <v>3.8</v>
      </c>
      <c r="K2138" s="7">
        <v>502</v>
      </c>
      <c r="L2138" s="8">
        <v>632</v>
      </c>
      <c r="M2138" s="3">
        <v>5</v>
      </c>
      <c r="N2138" s="3">
        <v>2</v>
      </c>
      <c r="O2138" s="2" t="s">
        <v>23</v>
      </c>
      <c r="P2138" s="9" t="s">
        <v>4254</v>
      </c>
      <c r="Q2138" s="9" t="s">
        <v>16602</v>
      </c>
      <c r="R2138" s="10">
        <v>44218</v>
      </c>
      <c r="S2138" s="16">
        <v>45724.049496945103</v>
      </c>
      <c r="T2138" s="1" t="s">
        <v>19926</v>
      </c>
      <c r="U2138" s="46">
        <v>2021</v>
      </c>
      <c r="V2138" s="46">
        <v>2025</v>
      </c>
    </row>
    <row r="2139" spans="1:22" x14ac:dyDescent="0.3">
      <c r="A2139" s="3">
        <v>2138</v>
      </c>
      <c r="B2139" s="2" t="s">
        <v>4257</v>
      </c>
      <c r="C2139" s="2" t="s">
        <v>45</v>
      </c>
      <c r="D2139" s="2" t="s">
        <v>46</v>
      </c>
      <c r="E2139" s="3">
        <v>1995</v>
      </c>
      <c r="F2139" s="4">
        <v>40511.839999999997</v>
      </c>
      <c r="G2139" s="5">
        <v>53768</v>
      </c>
      <c r="H2139" s="2" t="s">
        <v>35</v>
      </c>
      <c r="I2139" s="2" t="s">
        <v>29</v>
      </c>
      <c r="J2139" s="6">
        <v>3.8</v>
      </c>
      <c r="K2139" s="7">
        <v>334</v>
      </c>
      <c r="L2139" s="8">
        <v>209</v>
      </c>
      <c r="M2139" s="3">
        <v>2</v>
      </c>
      <c r="N2139" s="3">
        <v>7</v>
      </c>
      <c r="O2139" s="2" t="s">
        <v>30</v>
      </c>
      <c r="P2139" s="9" t="s">
        <v>4256</v>
      </c>
      <c r="Q2139" s="9" t="s">
        <v>16603</v>
      </c>
      <c r="R2139" s="10">
        <v>43094</v>
      </c>
      <c r="S2139" s="16">
        <v>45829.336554356589</v>
      </c>
      <c r="T2139" s="1" t="s">
        <v>19925</v>
      </c>
      <c r="U2139" s="46">
        <v>2017</v>
      </c>
      <c r="V2139" s="46">
        <v>2025</v>
      </c>
    </row>
    <row r="2140" spans="1:22" x14ac:dyDescent="0.3">
      <c r="A2140" s="3">
        <v>2139</v>
      </c>
      <c r="B2140" s="2" t="s">
        <v>4259</v>
      </c>
      <c r="C2140" s="2" t="s">
        <v>118</v>
      </c>
      <c r="D2140" s="2" t="s">
        <v>20</v>
      </c>
      <c r="E2140" s="3">
        <v>2009</v>
      </c>
      <c r="F2140" s="4">
        <v>69602.570000000007</v>
      </c>
      <c r="G2140" s="5">
        <v>120112</v>
      </c>
      <c r="H2140" s="2" t="s">
        <v>28</v>
      </c>
      <c r="I2140" s="2" t="s">
        <v>29</v>
      </c>
      <c r="J2140" s="6">
        <v>5.9</v>
      </c>
      <c r="K2140" s="7">
        <v>249</v>
      </c>
      <c r="L2140" s="8">
        <v>114</v>
      </c>
      <c r="M2140" s="3">
        <v>4</v>
      </c>
      <c r="N2140" s="3">
        <v>2</v>
      </c>
      <c r="O2140" s="2" t="s">
        <v>85</v>
      </c>
      <c r="P2140" s="9" t="s">
        <v>4258</v>
      </c>
      <c r="Q2140" s="9" t="s">
        <v>16604</v>
      </c>
      <c r="R2140" s="10">
        <v>42570</v>
      </c>
      <c r="S2140" s="16">
        <v>45275.009688983519</v>
      </c>
      <c r="T2140" s="1" t="s">
        <v>19920</v>
      </c>
      <c r="U2140" s="46">
        <v>2016</v>
      </c>
      <c r="V2140" s="46">
        <v>2023</v>
      </c>
    </row>
    <row r="2141" spans="1:22" x14ac:dyDescent="0.3">
      <c r="A2141" s="3">
        <v>2140</v>
      </c>
      <c r="B2141" s="2" t="s">
        <v>4261</v>
      </c>
      <c r="C2141" s="2" t="s">
        <v>118</v>
      </c>
      <c r="D2141" s="2" t="s">
        <v>56</v>
      </c>
      <c r="E2141" s="3">
        <v>2020</v>
      </c>
      <c r="F2141" s="4">
        <v>19374.41</v>
      </c>
      <c r="G2141" s="5">
        <v>256094</v>
      </c>
      <c r="H2141" s="2" t="s">
        <v>28</v>
      </c>
      <c r="I2141" s="2" t="s">
        <v>29</v>
      </c>
      <c r="J2141" s="6">
        <v>2</v>
      </c>
      <c r="K2141" s="7">
        <v>447</v>
      </c>
      <c r="L2141" s="8">
        <v>422</v>
      </c>
      <c r="M2141" s="3">
        <v>2</v>
      </c>
      <c r="N2141" s="3">
        <v>2</v>
      </c>
      <c r="O2141" s="2" t="s">
        <v>30</v>
      </c>
      <c r="P2141" s="9" t="s">
        <v>4260</v>
      </c>
      <c r="Q2141" s="9" t="s">
        <v>16605</v>
      </c>
      <c r="R2141" s="10">
        <v>43986</v>
      </c>
      <c r="S2141" s="16">
        <v>45495.659819009517</v>
      </c>
      <c r="T2141" s="1" t="s">
        <v>19919</v>
      </c>
      <c r="U2141" s="46">
        <v>2020</v>
      </c>
      <c r="V2141" s="46">
        <v>2024</v>
      </c>
    </row>
    <row r="2142" spans="1:22" x14ac:dyDescent="0.3">
      <c r="A2142" s="3">
        <v>2141</v>
      </c>
      <c r="B2142" s="2" t="s">
        <v>4263</v>
      </c>
      <c r="C2142" s="2" t="s">
        <v>74</v>
      </c>
      <c r="D2142" s="2" t="s">
        <v>46</v>
      </c>
      <c r="E2142" s="3">
        <v>1996</v>
      </c>
      <c r="F2142" s="4">
        <v>61938.1</v>
      </c>
      <c r="G2142" s="5">
        <v>91922</v>
      </c>
      <c r="H2142" s="2" t="s">
        <v>28</v>
      </c>
      <c r="I2142" s="2" t="s">
        <v>29</v>
      </c>
      <c r="J2142" s="6">
        <v>4</v>
      </c>
      <c r="K2142" s="7">
        <v>655</v>
      </c>
      <c r="L2142" s="8">
        <v>701</v>
      </c>
      <c r="M2142" s="3">
        <v>4</v>
      </c>
      <c r="N2142" s="3">
        <v>2</v>
      </c>
      <c r="O2142" s="2" t="s">
        <v>36</v>
      </c>
      <c r="P2142" s="9" t="s">
        <v>4262</v>
      </c>
      <c r="Q2142" s="9" t="s">
        <v>16606</v>
      </c>
      <c r="R2142" s="10">
        <v>43185</v>
      </c>
      <c r="S2142" s="16">
        <v>45685.497786603031</v>
      </c>
      <c r="T2142" s="1" t="s">
        <v>19916</v>
      </c>
      <c r="U2142" s="46">
        <v>2018</v>
      </c>
      <c r="V2142" s="46">
        <v>2025</v>
      </c>
    </row>
    <row r="2143" spans="1:22" x14ac:dyDescent="0.3">
      <c r="A2143" s="3">
        <v>2142</v>
      </c>
      <c r="B2143" s="2" t="s">
        <v>4265</v>
      </c>
      <c r="C2143" s="2" t="s">
        <v>39</v>
      </c>
      <c r="D2143" s="2" t="s">
        <v>40</v>
      </c>
      <c r="E2143" s="3">
        <v>1991</v>
      </c>
      <c r="F2143" s="4">
        <v>31961.72</v>
      </c>
      <c r="G2143" s="5">
        <v>160697</v>
      </c>
      <c r="H2143" s="2" t="s">
        <v>21</v>
      </c>
      <c r="I2143" s="2" t="s">
        <v>22</v>
      </c>
      <c r="J2143" s="6">
        <v>4</v>
      </c>
      <c r="K2143" s="7">
        <v>258</v>
      </c>
      <c r="L2143" s="8">
        <v>555</v>
      </c>
      <c r="M2143" s="3">
        <v>2</v>
      </c>
      <c r="N2143" s="3">
        <v>5</v>
      </c>
      <c r="O2143" s="2" t="s">
        <v>85</v>
      </c>
      <c r="P2143" s="9" t="s">
        <v>4264</v>
      </c>
      <c r="Q2143" s="9" t="s">
        <v>16607</v>
      </c>
      <c r="R2143" s="10">
        <v>43747</v>
      </c>
      <c r="S2143" s="16">
        <v>45649.866660377789</v>
      </c>
      <c r="T2143" s="1" t="s">
        <v>19923</v>
      </c>
      <c r="U2143" s="46">
        <v>2019</v>
      </c>
      <c r="V2143" s="46">
        <v>2024</v>
      </c>
    </row>
    <row r="2144" spans="1:22" x14ac:dyDescent="0.3">
      <c r="A2144" s="3">
        <v>2143</v>
      </c>
      <c r="B2144" s="2" t="s">
        <v>4267</v>
      </c>
      <c r="C2144" s="2" t="s">
        <v>49</v>
      </c>
      <c r="D2144" s="2" t="s">
        <v>50</v>
      </c>
      <c r="E2144" s="3">
        <v>1998</v>
      </c>
      <c r="F2144" s="4">
        <v>60703.86</v>
      </c>
      <c r="G2144" s="5">
        <v>55484</v>
      </c>
      <c r="H2144" s="2" t="s">
        <v>21</v>
      </c>
      <c r="I2144" s="2" t="s">
        <v>22</v>
      </c>
      <c r="J2144" s="6">
        <v>4.9000000000000004</v>
      </c>
      <c r="K2144" s="7">
        <v>232</v>
      </c>
      <c r="L2144" s="8">
        <v>265</v>
      </c>
      <c r="M2144" s="3">
        <v>2</v>
      </c>
      <c r="N2144" s="3">
        <v>5</v>
      </c>
      <c r="O2144" s="2" t="s">
        <v>23</v>
      </c>
      <c r="P2144" s="9" t="s">
        <v>4266</v>
      </c>
      <c r="Q2144" s="9" t="s">
        <v>16608</v>
      </c>
      <c r="R2144" s="10">
        <v>43443</v>
      </c>
      <c r="S2144" s="16">
        <v>45561.372961638037</v>
      </c>
      <c r="T2144" s="1" t="s">
        <v>19925</v>
      </c>
      <c r="U2144" s="46">
        <v>2018</v>
      </c>
      <c r="V2144" s="46">
        <v>2024</v>
      </c>
    </row>
    <row r="2145" spans="1:22" x14ac:dyDescent="0.3">
      <c r="A2145" s="3">
        <v>2144</v>
      </c>
      <c r="B2145" s="2" t="s">
        <v>4269</v>
      </c>
      <c r="C2145" s="2" t="s">
        <v>45</v>
      </c>
      <c r="D2145" s="2" t="s">
        <v>50</v>
      </c>
      <c r="E2145" s="3">
        <v>2007</v>
      </c>
      <c r="F2145" s="4">
        <v>57147.42</v>
      </c>
      <c r="G2145" s="5">
        <v>126680</v>
      </c>
      <c r="H2145" s="2" t="s">
        <v>41</v>
      </c>
      <c r="I2145" s="2" t="s">
        <v>29</v>
      </c>
      <c r="J2145" s="6">
        <v>5.3</v>
      </c>
      <c r="K2145" s="7">
        <v>123</v>
      </c>
      <c r="L2145" s="8">
        <v>630</v>
      </c>
      <c r="M2145" s="3">
        <v>4</v>
      </c>
      <c r="N2145" s="3">
        <v>4</v>
      </c>
      <c r="O2145" s="2" t="s">
        <v>85</v>
      </c>
      <c r="P2145" s="9" t="s">
        <v>4268</v>
      </c>
      <c r="Q2145" s="9" t="s">
        <v>16609</v>
      </c>
      <c r="R2145" s="10">
        <v>44008</v>
      </c>
      <c r="S2145" s="16">
        <v>45646.800047055127</v>
      </c>
      <c r="T2145" s="1" t="s">
        <v>19919</v>
      </c>
      <c r="U2145" s="46">
        <v>2020</v>
      </c>
      <c r="V2145" s="46">
        <v>2024</v>
      </c>
    </row>
    <row r="2146" spans="1:22" x14ac:dyDescent="0.3">
      <c r="A2146" s="3">
        <v>2145</v>
      </c>
      <c r="B2146" s="2" t="s">
        <v>4271</v>
      </c>
      <c r="C2146" s="2" t="s">
        <v>45</v>
      </c>
      <c r="D2146" s="2" t="s">
        <v>64</v>
      </c>
      <c r="E2146" s="3">
        <v>1993</v>
      </c>
      <c r="F2146" s="4">
        <v>11853.69</v>
      </c>
      <c r="G2146" s="5">
        <v>113951</v>
      </c>
      <c r="H2146" s="2" t="s">
        <v>28</v>
      </c>
      <c r="I2146" s="2" t="s">
        <v>22</v>
      </c>
      <c r="J2146" s="6">
        <v>2.6</v>
      </c>
      <c r="K2146" s="7">
        <v>424</v>
      </c>
      <c r="L2146" s="8">
        <v>126</v>
      </c>
      <c r="M2146" s="3">
        <v>3</v>
      </c>
      <c r="N2146" s="3">
        <v>7</v>
      </c>
      <c r="O2146" s="2" t="s">
        <v>51</v>
      </c>
      <c r="P2146" s="9" t="s">
        <v>4270</v>
      </c>
      <c r="Q2146" s="9" t="s">
        <v>16610</v>
      </c>
      <c r="R2146" s="10">
        <v>42281</v>
      </c>
      <c r="S2146" s="16">
        <v>45693.237334512618</v>
      </c>
      <c r="T2146" s="1" t="s">
        <v>19923</v>
      </c>
      <c r="U2146" s="46">
        <v>2015</v>
      </c>
      <c r="V2146" s="46">
        <v>2025</v>
      </c>
    </row>
    <row r="2147" spans="1:22" x14ac:dyDescent="0.3">
      <c r="A2147" s="3">
        <v>2146</v>
      </c>
      <c r="B2147" s="2" t="s">
        <v>4273</v>
      </c>
      <c r="C2147" s="2" t="s">
        <v>49</v>
      </c>
      <c r="D2147" s="2" t="s">
        <v>40</v>
      </c>
      <c r="E2147" s="3">
        <v>2009</v>
      </c>
      <c r="F2147" s="4">
        <v>33636.82</v>
      </c>
      <c r="G2147" s="5">
        <v>199186</v>
      </c>
      <c r="H2147" s="2" t="s">
        <v>41</v>
      </c>
      <c r="I2147" s="2" t="s">
        <v>29</v>
      </c>
      <c r="J2147" s="6">
        <v>3.3</v>
      </c>
      <c r="K2147" s="7">
        <v>298</v>
      </c>
      <c r="L2147" s="8">
        <v>609</v>
      </c>
      <c r="M2147" s="3">
        <v>5</v>
      </c>
      <c r="N2147" s="3">
        <v>5</v>
      </c>
      <c r="O2147" s="2" t="s">
        <v>80</v>
      </c>
      <c r="P2147" s="9" t="s">
        <v>4272</v>
      </c>
      <c r="Q2147" s="9" t="s">
        <v>16611</v>
      </c>
      <c r="R2147" s="10">
        <v>43469</v>
      </c>
      <c r="S2147" s="16">
        <v>45344.519590963922</v>
      </c>
      <c r="T2147" s="1" t="s">
        <v>19926</v>
      </c>
      <c r="U2147" s="46">
        <v>2019</v>
      </c>
      <c r="V2147" s="46">
        <v>2024</v>
      </c>
    </row>
    <row r="2148" spans="1:22" x14ac:dyDescent="0.3">
      <c r="A2148" s="3">
        <v>2147</v>
      </c>
      <c r="B2148" s="2" t="s">
        <v>4275</v>
      </c>
      <c r="C2148" s="2" t="s">
        <v>74</v>
      </c>
      <c r="D2148" s="2" t="s">
        <v>64</v>
      </c>
      <c r="E2148" s="3">
        <v>1990</v>
      </c>
      <c r="F2148" s="4">
        <v>26492.66</v>
      </c>
      <c r="G2148" s="5">
        <v>21135</v>
      </c>
      <c r="H2148" s="2" t="s">
        <v>28</v>
      </c>
      <c r="I2148" s="2" t="s">
        <v>22</v>
      </c>
      <c r="J2148" s="6">
        <v>1.9</v>
      </c>
      <c r="K2148" s="7">
        <v>374</v>
      </c>
      <c r="L2148" s="8">
        <v>676</v>
      </c>
      <c r="M2148" s="3">
        <v>2</v>
      </c>
      <c r="N2148" s="3">
        <v>2</v>
      </c>
      <c r="O2148" s="2" t="s">
        <v>85</v>
      </c>
      <c r="P2148" s="9" t="s">
        <v>4274</v>
      </c>
      <c r="Q2148" s="9" t="s">
        <v>16612</v>
      </c>
      <c r="R2148" s="10">
        <v>43458</v>
      </c>
      <c r="S2148" s="16">
        <v>45335.465780201761</v>
      </c>
      <c r="T2148" s="1" t="s">
        <v>19925</v>
      </c>
      <c r="U2148" s="46">
        <v>2018</v>
      </c>
      <c r="V2148" s="46">
        <v>2024</v>
      </c>
    </row>
    <row r="2149" spans="1:22" x14ac:dyDescent="0.3">
      <c r="A2149" s="3">
        <v>2148</v>
      </c>
      <c r="B2149" s="2" t="s">
        <v>4277</v>
      </c>
      <c r="C2149" s="2" t="s">
        <v>63</v>
      </c>
      <c r="D2149" s="2" t="s">
        <v>20</v>
      </c>
      <c r="E2149" s="3">
        <v>2018</v>
      </c>
      <c r="F2149" s="4">
        <v>11288.94</v>
      </c>
      <c r="G2149" s="5">
        <v>172834</v>
      </c>
      <c r="H2149" s="2" t="s">
        <v>28</v>
      </c>
      <c r="I2149" s="2" t="s">
        <v>22</v>
      </c>
      <c r="J2149" s="6">
        <v>1.6</v>
      </c>
      <c r="K2149" s="7">
        <v>89</v>
      </c>
      <c r="L2149" s="8">
        <v>579</v>
      </c>
      <c r="M2149" s="3">
        <v>2</v>
      </c>
      <c r="N2149" s="3">
        <v>7</v>
      </c>
      <c r="O2149" s="2" t="s">
        <v>65</v>
      </c>
      <c r="P2149" s="9" t="s">
        <v>4276</v>
      </c>
      <c r="Q2149" s="9" t="s">
        <v>16613</v>
      </c>
      <c r="R2149" s="10">
        <v>42584</v>
      </c>
      <c r="S2149" s="16">
        <v>45170.306748395393</v>
      </c>
      <c r="T2149" s="1" t="s">
        <v>19921</v>
      </c>
      <c r="U2149" s="46">
        <v>2016</v>
      </c>
      <c r="V2149" s="46">
        <v>2023</v>
      </c>
    </row>
    <row r="2150" spans="1:22" x14ac:dyDescent="0.3">
      <c r="A2150" s="3">
        <v>2149</v>
      </c>
      <c r="B2150" s="2" t="s">
        <v>4279</v>
      </c>
      <c r="C2150" s="2" t="s">
        <v>49</v>
      </c>
      <c r="D2150" s="2" t="s">
        <v>50</v>
      </c>
      <c r="E2150" s="3">
        <v>2016</v>
      </c>
      <c r="F2150" s="4">
        <v>14858.62</v>
      </c>
      <c r="G2150" s="5">
        <v>186230</v>
      </c>
      <c r="H2150" s="2" t="s">
        <v>35</v>
      </c>
      <c r="I2150" s="2" t="s">
        <v>29</v>
      </c>
      <c r="J2150" s="6">
        <v>5</v>
      </c>
      <c r="K2150" s="7">
        <v>339</v>
      </c>
      <c r="L2150" s="8">
        <v>404</v>
      </c>
      <c r="M2150" s="3">
        <v>5</v>
      </c>
      <c r="N2150" s="3">
        <v>7</v>
      </c>
      <c r="O2150" s="2" t="s">
        <v>80</v>
      </c>
      <c r="P2150" s="9" t="s">
        <v>4278</v>
      </c>
      <c r="Q2150" s="9" t="s">
        <v>16614</v>
      </c>
      <c r="R2150" s="10">
        <v>43184</v>
      </c>
      <c r="S2150" s="16">
        <v>45729.744635972907</v>
      </c>
      <c r="T2150" s="1" t="s">
        <v>19916</v>
      </c>
      <c r="U2150" s="46">
        <v>2018</v>
      </c>
      <c r="V2150" s="46">
        <v>2025</v>
      </c>
    </row>
    <row r="2151" spans="1:22" x14ac:dyDescent="0.3">
      <c r="A2151" s="3">
        <v>2150</v>
      </c>
      <c r="B2151" s="2" t="s">
        <v>4281</v>
      </c>
      <c r="C2151" s="2" t="s">
        <v>49</v>
      </c>
      <c r="D2151" s="2" t="s">
        <v>20</v>
      </c>
      <c r="E2151" s="3">
        <v>1990</v>
      </c>
      <c r="F2151" s="4">
        <v>65965.23</v>
      </c>
      <c r="G2151" s="5">
        <v>143526</v>
      </c>
      <c r="H2151" s="2" t="s">
        <v>28</v>
      </c>
      <c r="I2151" s="2" t="s">
        <v>29</v>
      </c>
      <c r="J2151" s="6">
        <v>2.4</v>
      </c>
      <c r="K2151" s="7">
        <v>484</v>
      </c>
      <c r="L2151" s="8">
        <v>595</v>
      </c>
      <c r="M2151" s="3">
        <v>2</v>
      </c>
      <c r="N2151" s="3">
        <v>7</v>
      </c>
      <c r="O2151" s="2" t="s">
        <v>65</v>
      </c>
      <c r="P2151" s="9" t="s">
        <v>4280</v>
      </c>
      <c r="Q2151" s="9" t="s">
        <v>19225</v>
      </c>
      <c r="R2151" s="10">
        <v>43620</v>
      </c>
      <c r="S2151" s="16">
        <v>45267.416170279772</v>
      </c>
      <c r="T2151" s="1" t="s">
        <v>19919</v>
      </c>
      <c r="U2151" s="46">
        <v>2019</v>
      </c>
      <c r="V2151" s="46">
        <v>2023</v>
      </c>
    </row>
    <row r="2152" spans="1:22" x14ac:dyDescent="0.3">
      <c r="A2152" s="3">
        <v>2151</v>
      </c>
      <c r="B2152" s="2" t="s">
        <v>4283</v>
      </c>
      <c r="C2152" s="2" t="s">
        <v>74</v>
      </c>
      <c r="D2152" s="2" t="s">
        <v>40</v>
      </c>
      <c r="E2152" s="3">
        <v>2021</v>
      </c>
      <c r="F2152" s="4">
        <v>59681.54</v>
      </c>
      <c r="G2152" s="5">
        <v>92437</v>
      </c>
      <c r="H2152" s="2" t="s">
        <v>21</v>
      </c>
      <c r="I2152" s="2" t="s">
        <v>29</v>
      </c>
      <c r="J2152" s="6">
        <v>2.2999999999999998</v>
      </c>
      <c r="K2152" s="7">
        <v>507</v>
      </c>
      <c r="L2152" s="8">
        <v>199</v>
      </c>
      <c r="M2152" s="3">
        <v>3</v>
      </c>
      <c r="N2152" s="3">
        <v>5</v>
      </c>
      <c r="O2152" s="2" t="s">
        <v>36</v>
      </c>
      <c r="P2152" s="9" t="s">
        <v>4282</v>
      </c>
      <c r="Q2152" s="9" t="s">
        <v>16615</v>
      </c>
      <c r="R2152" s="10">
        <v>43457</v>
      </c>
      <c r="S2152" s="16">
        <v>45843.06329970566</v>
      </c>
      <c r="T2152" s="1" t="s">
        <v>19925</v>
      </c>
      <c r="U2152" s="46">
        <v>2018</v>
      </c>
      <c r="V2152" s="46">
        <v>2025</v>
      </c>
    </row>
    <row r="2153" spans="1:22" x14ac:dyDescent="0.3">
      <c r="A2153" s="3">
        <v>2152</v>
      </c>
      <c r="B2153" s="2" t="s">
        <v>4285</v>
      </c>
      <c r="C2153" s="2" t="s">
        <v>74</v>
      </c>
      <c r="D2153" s="2" t="s">
        <v>79</v>
      </c>
      <c r="E2153" s="3">
        <v>2004</v>
      </c>
      <c r="F2153" s="4">
        <v>65144.26</v>
      </c>
      <c r="G2153" s="5">
        <v>3225</v>
      </c>
      <c r="H2153" s="2" t="s">
        <v>28</v>
      </c>
      <c r="I2153" s="2" t="s">
        <v>29</v>
      </c>
      <c r="J2153" s="6">
        <v>4.9000000000000004</v>
      </c>
      <c r="K2153" s="7">
        <v>501</v>
      </c>
      <c r="L2153" s="8">
        <v>729</v>
      </c>
      <c r="M2153" s="3">
        <v>5</v>
      </c>
      <c r="N2153" s="3">
        <v>2</v>
      </c>
      <c r="O2153" s="2" t="s">
        <v>42</v>
      </c>
      <c r="P2153" s="9" t="s">
        <v>4284</v>
      </c>
      <c r="Q2153" s="9" t="s">
        <v>16616</v>
      </c>
      <c r="R2153" s="10">
        <v>42049</v>
      </c>
      <c r="S2153" s="16">
        <v>45524.865660177747</v>
      </c>
      <c r="T2153" s="1" t="s">
        <v>19915</v>
      </c>
      <c r="U2153" s="46">
        <v>2015</v>
      </c>
      <c r="V2153" s="46">
        <v>2024</v>
      </c>
    </row>
    <row r="2154" spans="1:22" x14ac:dyDescent="0.3">
      <c r="A2154" s="3">
        <v>2153</v>
      </c>
      <c r="B2154" s="2" t="s">
        <v>4287</v>
      </c>
      <c r="C2154" s="2" t="s">
        <v>45</v>
      </c>
      <c r="D2154" s="2" t="s">
        <v>56</v>
      </c>
      <c r="E2154" s="3">
        <v>2004</v>
      </c>
      <c r="F2154" s="4">
        <v>49098.41</v>
      </c>
      <c r="G2154" s="5">
        <v>101278</v>
      </c>
      <c r="H2154" s="2" t="s">
        <v>35</v>
      </c>
      <c r="I2154" s="2" t="s">
        <v>29</v>
      </c>
      <c r="J2154" s="6">
        <v>1.9</v>
      </c>
      <c r="K2154" s="7">
        <v>270</v>
      </c>
      <c r="L2154" s="8">
        <v>338</v>
      </c>
      <c r="M2154" s="3">
        <v>3</v>
      </c>
      <c r="N2154" s="3">
        <v>7</v>
      </c>
      <c r="O2154" s="2" t="s">
        <v>42</v>
      </c>
      <c r="P2154" s="9" t="s">
        <v>4286</v>
      </c>
      <c r="Q2154" s="9" t="s">
        <v>16617</v>
      </c>
      <c r="R2154" s="10">
        <v>42267</v>
      </c>
      <c r="S2154" s="16">
        <v>45167.678222690258</v>
      </c>
      <c r="T2154" s="1" t="s">
        <v>19922</v>
      </c>
      <c r="U2154" s="46">
        <v>2015</v>
      </c>
      <c r="V2154" s="46">
        <v>2023</v>
      </c>
    </row>
    <row r="2155" spans="1:22" x14ac:dyDescent="0.3">
      <c r="A2155" s="3">
        <v>2154</v>
      </c>
      <c r="B2155" s="2" t="s">
        <v>4289</v>
      </c>
      <c r="C2155" s="2" t="s">
        <v>49</v>
      </c>
      <c r="D2155" s="2" t="s">
        <v>46</v>
      </c>
      <c r="E2155" s="3">
        <v>2001</v>
      </c>
      <c r="F2155" s="4">
        <v>70018.39</v>
      </c>
      <c r="G2155" s="5">
        <v>144470</v>
      </c>
      <c r="H2155" s="2" t="s">
        <v>35</v>
      </c>
      <c r="I2155" s="2" t="s">
        <v>29</v>
      </c>
      <c r="J2155" s="6">
        <v>5.6</v>
      </c>
      <c r="K2155" s="7">
        <v>513</v>
      </c>
      <c r="L2155" s="8">
        <v>236</v>
      </c>
      <c r="M2155" s="3">
        <v>5</v>
      </c>
      <c r="N2155" s="3">
        <v>5</v>
      </c>
      <c r="O2155" s="2" t="s">
        <v>36</v>
      </c>
      <c r="P2155" s="9" t="s">
        <v>4288</v>
      </c>
      <c r="Q2155" s="9" t="s">
        <v>16618</v>
      </c>
      <c r="R2155" s="10">
        <v>42799</v>
      </c>
      <c r="S2155" s="16">
        <v>45655.853857817281</v>
      </c>
      <c r="T2155" s="1" t="s">
        <v>19916</v>
      </c>
      <c r="U2155" s="46">
        <v>2017</v>
      </c>
      <c r="V2155" s="46">
        <v>2024</v>
      </c>
    </row>
    <row r="2156" spans="1:22" x14ac:dyDescent="0.3">
      <c r="A2156" s="3">
        <v>2155</v>
      </c>
      <c r="B2156" s="2" t="s">
        <v>1766</v>
      </c>
      <c r="C2156" s="2" t="s">
        <v>63</v>
      </c>
      <c r="D2156" s="2" t="s">
        <v>40</v>
      </c>
      <c r="E2156" s="3">
        <v>2000</v>
      </c>
      <c r="F2156" s="4">
        <v>65588.39</v>
      </c>
      <c r="G2156" s="5">
        <v>265338</v>
      </c>
      <c r="H2156" s="2" t="s">
        <v>21</v>
      </c>
      <c r="I2156" s="2" t="s">
        <v>22</v>
      </c>
      <c r="J2156" s="6">
        <v>4.3</v>
      </c>
      <c r="K2156" s="7">
        <v>593</v>
      </c>
      <c r="L2156" s="8">
        <v>691</v>
      </c>
      <c r="M2156" s="3">
        <v>3</v>
      </c>
      <c r="N2156" s="3">
        <v>4</v>
      </c>
      <c r="O2156" s="2" t="s">
        <v>36</v>
      </c>
      <c r="P2156" s="9" t="s">
        <v>4290</v>
      </c>
      <c r="Q2156" s="9" t="s">
        <v>16619</v>
      </c>
      <c r="R2156" s="10">
        <v>43931</v>
      </c>
      <c r="S2156" s="16">
        <v>45388.474381922097</v>
      </c>
      <c r="T2156" s="1" t="s">
        <v>19917</v>
      </c>
      <c r="U2156" s="46">
        <v>2020</v>
      </c>
      <c r="V2156" s="46">
        <v>2024</v>
      </c>
    </row>
    <row r="2157" spans="1:22" x14ac:dyDescent="0.3">
      <c r="A2157" s="3">
        <v>2156</v>
      </c>
      <c r="B2157" s="2" t="s">
        <v>4292</v>
      </c>
      <c r="C2157" s="2" t="s">
        <v>107</v>
      </c>
      <c r="D2157" s="2" t="s">
        <v>92</v>
      </c>
      <c r="E2157" s="3">
        <v>2020</v>
      </c>
      <c r="F2157" s="4">
        <v>65928.78</v>
      </c>
      <c r="G2157" s="5">
        <v>54970</v>
      </c>
      <c r="H2157" s="2" t="s">
        <v>28</v>
      </c>
      <c r="I2157" s="2" t="s">
        <v>22</v>
      </c>
      <c r="J2157" s="6">
        <v>5.4</v>
      </c>
      <c r="K2157" s="7">
        <v>345</v>
      </c>
      <c r="L2157" s="8">
        <v>616</v>
      </c>
      <c r="M2157" s="3">
        <v>2</v>
      </c>
      <c r="N2157" s="3">
        <v>2</v>
      </c>
      <c r="O2157" s="2" t="s">
        <v>30</v>
      </c>
      <c r="P2157" s="9" t="s">
        <v>4291</v>
      </c>
      <c r="Q2157" s="9" t="s">
        <v>16620</v>
      </c>
      <c r="R2157" s="10">
        <v>45236</v>
      </c>
      <c r="S2157" s="16">
        <v>45842.187124470613</v>
      </c>
      <c r="T2157" s="1" t="s">
        <v>19924</v>
      </c>
      <c r="U2157" s="46">
        <v>2023</v>
      </c>
      <c r="V2157" s="46">
        <v>2025</v>
      </c>
    </row>
    <row r="2158" spans="1:22" x14ac:dyDescent="0.3">
      <c r="A2158" s="3">
        <v>2157</v>
      </c>
      <c r="B2158" s="2" t="s">
        <v>4294</v>
      </c>
      <c r="C2158" s="2" t="s">
        <v>26</v>
      </c>
      <c r="D2158" s="2" t="s">
        <v>64</v>
      </c>
      <c r="E2158" s="3">
        <v>2016</v>
      </c>
      <c r="F2158" s="4">
        <v>61742.61</v>
      </c>
      <c r="G2158" s="5">
        <v>77946</v>
      </c>
      <c r="H2158" s="2" t="s">
        <v>41</v>
      </c>
      <c r="I2158" s="2" t="s">
        <v>22</v>
      </c>
      <c r="J2158" s="6">
        <v>6</v>
      </c>
      <c r="K2158" s="7">
        <v>297</v>
      </c>
      <c r="L2158" s="8">
        <v>491</v>
      </c>
      <c r="M2158" s="3">
        <v>3</v>
      </c>
      <c r="N2158" s="3">
        <v>5</v>
      </c>
      <c r="O2158" s="2" t="s">
        <v>30</v>
      </c>
      <c r="P2158" s="9" t="s">
        <v>4293</v>
      </c>
      <c r="Q2158" s="9" t="s">
        <v>16621</v>
      </c>
      <c r="R2158" s="10">
        <v>44249</v>
      </c>
      <c r="S2158" s="16">
        <v>45542.097106467023</v>
      </c>
      <c r="T2158" s="1" t="s">
        <v>19915</v>
      </c>
      <c r="U2158" s="46">
        <v>2021</v>
      </c>
      <c r="V2158" s="46">
        <v>2024</v>
      </c>
    </row>
    <row r="2159" spans="1:22" x14ac:dyDescent="0.3">
      <c r="A2159" s="3">
        <v>2158</v>
      </c>
      <c r="B2159" s="2" t="s">
        <v>4296</v>
      </c>
      <c r="C2159" s="2" t="s">
        <v>118</v>
      </c>
      <c r="D2159" s="2" t="s">
        <v>92</v>
      </c>
      <c r="E2159" s="3">
        <v>1993</v>
      </c>
      <c r="F2159" s="4">
        <v>28935.03</v>
      </c>
      <c r="G2159" s="5">
        <v>20199</v>
      </c>
      <c r="H2159" s="2" t="s">
        <v>21</v>
      </c>
      <c r="I2159" s="2" t="s">
        <v>29</v>
      </c>
      <c r="J2159" s="6">
        <v>6</v>
      </c>
      <c r="K2159" s="7">
        <v>623</v>
      </c>
      <c r="L2159" s="8">
        <v>303</v>
      </c>
      <c r="M2159" s="3">
        <v>2</v>
      </c>
      <c r="N2159" s="3">
        <v>7</v>
      </c>
      <c r="O2159" s="2" t="s">
        <v>42</v>
      </c>
      <c r="P2159" s="9" t="s">
        <v>4295</v>
      </c>
      <c r="Q2159" s="9" t="s">
        <v>16622</v>
      </c>
      <c r="R2159" s="10">
        <v>42712</v>
      </c>
      <c r="S2159" s="16">
        <v>45266.539995044717</v>
      </c>
      <c r="T2159" s="1" t="s">
        <v>19925</v>
      </c>
      <c r="U2159" s="46">
        <v>2016</v>
      </c>
      <c r="V2159" s="46">
        <v>2023</v>
      </c>
    </row>
    <row r="2160" spans="1:22" x14ac:dyDescent="0.3">
      <c r="A2160" s="3">
        <v>2159</v>
      </c>
      <c r="B2160" s="2" t="s">
        <v>4298</v>
      </c>
      <c r="C2160" s="2" t="s">
        <v>45</v>
      </c>
      <c r="D2160" s="2" t="s">
        <v>50</v>
      </c>
      <c r="E2160" s="3">
        <v>2018</v>
      </c>
      <c r="F2160" s="4">
        <v>38347.15</v>
      </c>
      <c r="G2160" s="5">
        <v>10981</v>
      </c>
      <c r="H2160" s="2" t="s">
        <v>28</v>
      </c>
      <c r="I2160" s="2" t="s">
        <v>22</v>
      </c>
      <c r="J2160" s="6">
        <v>1.9</v>
      </c>
      <c r="K2160" s="7">
        <v>674</v>
      </c>
      <c r="L2160" s="8">
        <v>358</v>
      </c>
      <c r="M2160" s="3">
        <v>5</v>
      </c>
      <c r="N2160" s="3">
        <v>2</v>
      </c>
      <c r="O2160" s="2" t="s">
        <v>36</v>
      </c>
      <c r="P2160" s="9" t="s">
        <v>4297</v>
      </c>
      <c r="Q2160" s="9" t="s">
        <v>16623</v>
      </c>
      <c r="R2160" s="10">
        <v>45143</v>
      </c>
      <c r="S2160" s="16">
        <v>45552.31915087589</v>
      </c>
      <c r="T2160" s="1" t="s">
        <v>19921</v>
      </c>
      <c r="U2160" s="46">
        <v>2023</v>
      </c>
      <c r="V2160" s="46">
        <v>2024</v>
      </c>
    </row>
    <row r="2161" spans="1:22" x14ac:dyDescent="0.3">
      <c r="A2161" s="3">
        <v>2160</v>
      </c>
      <c r="B2161" s="2" t="s">
        <v>4300</v>
      </c>
      <c r="C2161" s="2" t="s">
        <v>118</v>
      </c>
      <c r="D2161" s="2" t="s">
        <v>56</v>
      </c>
      <c r="E2161" s="3">
        <v>2010</v>
      </c>
      <c r="F2161" s="4">
        <v>73089.52</v>
      </c>
      <c r="G2161" s="5">
        <v>254073</v>
      </c>
      <c r="H2161" s="2" t="s">
        <v>35</v>
      </c>
      <c r="I2161" s="2" t="s">
        <v>22</v>
      </c>
      <c r="J2161" s="6">
        <v>2</v>
      </c>
      <c r="K2161" s="7">
        <v>281</v>
      </c>
      <c r="L2161" s="8">
        <v>106</v>
      </c>
      <c r="M2161" s="3">
        <v>2</v>
      </c>
      <c r="N2161" s="3">
        <v>5</v>
      </c>
      <c r="O2161" s="2" t="s">
        <v>36</v>
      </c>
      <c r="P2161" s="9" t="s">
        <v>4299</v>
      </c>
      <c r="Q2161" s="9" t="s">
        <v>19226</v>
      </c>
      <c r="R2161" s="10">
        <v>42838</v>
      </c>
      <c r="S2161" s="16">
        <v>45170.89086521876</v>
      </c>
      <c r="T2161" s="1" t="s">
        <v>19917</v>
      </c>
      <c r="U2161" s="46">
        <v>2017</v>
      </c>
      <c r="V2161" s="46">
        <v>2023</v>
      </c>
    </row>
    <row r="2162" spans="1:22" x14ac:dyDescent="0.3">
      <c r="A2162" s="3">
        <v>2161</v>
      </c>
      <c r="B2162" s="2" t="s">
        <v>4302</v>
      </c>
      <c r="C2162" s="2" t="s">
        <v>63</v>
      </c>
      <c r="D2162" s="2" t="s">
        <v>56</v>
      </c>
      <c r="E2162" s="3">
        <v>1995</v>
      </c>
      <c r="F2162" s="4">
        <v>20923.95</v>
      </c>
      <c r="G2162" s="5">
        <v>231671</v>
      </c>
      <c r="H2162" s="2" t="s">
        <v>28</v>
      </c>
      <c r="I2162" s="2" t="s">
        <v>22</v>
      </c>
      <c r="J2162" s="6">
        <v>4.4000000000000004</v>
      </c>
      <c r="K2162" s="7">
        <v>580</v>
      </c>
      <c r="L2162" s="8">
        <v>212</v>
      </c>
      <c r="M2162" s="3">
        <v>3</v>
      </c>
      <c r="N2162" s="3">
        <v>5</v>
      </c>
      <c r="O2162" s="2" t="s">
        <v>80</v>
      </c>
      <c r="P2162" s="9" t="s">
        <v>4301</v>
      </c>
      <c r="Q2162" s="9" t="s">
        <v>18971</v>
      </c>
      <c r="R2162" s="10">
        <v>42747</v>
      </c>
      <c r="S2162" s="16">
        <v>45229.448576761068</v>
      </c>
      <c r="T2162" s="1" t="s">
        <v>19926</v>
      </c>
      <c r="U2162" s="46">
        <v>2017</v>
      </c>
      <c r="V2162" s="46">
        <v>2023</v>
      </c>
    </row>
    <row r="2163" spans="1:22" x14ac:dyDescent="0.3">
      <c r="A2163" s="3">
        <v>2162</v>
      </c>
      <c r="B2163" s="2" t="s">
        <v>4304</v>
      </c>
      <c r="C2163" s="2" t="s">
        <v>45</v>
      </c>
      <c r="D2163" s="2" t="s">
        <v>56</v>
      </c>
      <c r="E2163" s="3">
        <v>2023</v>
      </c>
      <c r="F2163" s="4">
        <v>63386.38</v>
      </c>
      <c r="G2163" s="5">
        <v>15362</v>
      </c>
      <c r="H2163" s="2" t="s">
        <v>41</v>
      </c>
      <c r="I2163" s="2" t="s">
        <v>22</v>
      </c>
      <c r="J2163" s="6">
        <v>4.0999999999999996</v>
      </c>
      <c r="K2163" s="7">
        <v>247</v>
      </c>
      <c r="L2163" s="8">
        <v>764</v>
      </c>
      <c r="M2163" s="3">
        <v>4</v>
      </c>
      <c r="N2163" s="3">
        <v>7</v>
      </c>
      <c r="O2163" s="2" t="s">
        <v>23</v>
      </c>
      <c r="P2163" s="9" t="s">
        <v>4303</v>
      </c>
      <c r="Q2163" s="9" t="s">
        <v>16624</v>
      </c>
      <c r="R2163" s="10">
        <v>44141</v>
      </c>
      <c r="S2163" s="16">
        <v>45785.23573419256</v>
      </c>
      <c r="T2163" s="1" t="s">
        <v>19924</v>
      </c>
      <c r="U2163" s="46">
        <v>2020</v>
      </c>
      <c r="V2163" s="46">
        <v>2025</v>
      </c>
    </row>
    <row r="2164" spans="1:22" x14ac:dyDescent="0.3">
      <c r="A2164" s="3">
        <v>2163</v>
      </c>
      <c r="B2164" s="2" t="s">
        <v>4306</v>
      </c>
      <c r="C2164" s="2" t="s">
        <v>107</v>
      </c>
      <c r="D2164" s="2" t="s">
        <v>46</v>
      </c>
      <c r="E2164" s="3">
        <v>2008</v>
      </c>
      <c r="F2164" s="4">
        <v>48644.33</v>
      </c>
      <c r="G2164" s="5">
        <v>27193</v>
      </c>
      <c r="H2164" s="2" t="s">
        <v>41</v>
      </c>
      <c r="I2164" s="2" t="s">
        <v>22</v>
      </c>
      <c r="J2164" s="6">
        <v>4</v>
      </c>
      <c r="K2164" s="7">
        <v>681</v>
      </c>
      <c r="L2164" s="8">
        <v>129</v>
      </c>
      <c r="M2164" s="3">
        <v>2</v>
      </c>
      <c r="N2164" s="3">
        <v>4</v>
      </c>
      <c r="O2164" s="2" t="s">
        <v>36</v>
      </c>
      <c r="P2164" s="9" t="s">
        <v>4305</v>
      </c>
      <c r="Q2164" s="9" t="s">
        <v>16625</v>
      </c>
      <c r="R2164" s="10">
        <v>42540</v>
      </c>
      <c r="S2164" s="16">
        <v>45410.670821209947</v>
      </c>
      <c r="T2164" s="1" t="s">
        <v>19919</v>
      </c>
      <c r="U2164" s="46">
        <v>2016</v>
      </c>
      <c r="V2164" s="46">
        <v>2024</v>
      </c>
    </row>
    <row r="2165" spans="1:22" x14ac:dyDescent="0.3">
      <c r="A2165" s="3">
        <v>2164</v>
      </c>
      <c r="B2165" s="2" t="s">
        <v>4308</v>
      </c>
      <c r="C2165" s="2" t="s">
        <v>33</v>
      </c>
      <c r="D2165" s="2" t="s">
        <v>50</v>
      </c>
      <c r="E2165" s="3">
        <v>1992</v>
      </c>
      <c r="F2165" s="4">
        <v>11319.45</v>
      </c>
      <c r="G2165" s="5">
        <v>239634</v>
      </c>
      <c r="H2165" s="2" t="s">
        <v>35</v>
      </c>
      <c r="I2165" s="2" t="s">
        <v>22</v>
      </c>
      <c r="J2165" s="6">
        <v>2.5</v>
      </c>
      <c r="K2165" s="7">
        <v>166</v>
      </c>
      <c r="L2165" s="8">
        <v>737</v>
      </c>
      <c r="M2165" s="3">
        <v>5</v>
      </c>
      <c r="N2165" s="3">
        <v>7</v>
      </c>
      <c r="O2165" s="2" t="s">
        <v>30</v>
      </c>
      <c r="P2165" s="9" t="s">
        <v>4307</v>
      </c>
      <c r="Q2165" s="9" t="s">
        <v>16626</v>
      </c>
      <c r="R2165" s="10">
        <v>43179</v>
      </c>
      <c r="S2165" s="16">
        <v>45567.652217489223</v>
      </c>
      <c r="T2165" s="1" t="s">
        <v>19916</v>
      </c>
      <c r="U2165" s="46">
        <v>2018</v>
      </c>
      <c r="V2165" s="46">
        <v>2024</v>
      </c>
    </row>
    <row r="2166" spans="1:22" x14ac:dyDescent="0.3">
      <c r="A2166" s="3">
        <v>2165</v>
      </c>
      <c r="B2166" s="2" t="s">
        <v>4310</v>
      </c>
      <c r="C2166" s="2" t="s">
        <v>33</v>
      </c>
      <c r="D2166" s="2" t="s">
        <v>79</v>
      </c>
      <c r="E2166" s="3">
        <v>2008</v>
      </c>
      <c r="F2166" s="4">
        <v>14557.73</v>
      </c>
      <c r="G2166" s="5">
        <v>271970</v>
      </c>
      <c r="H2166" s="2" t="s">
        <v>28</v>
      </c>
      <c r="I2166" s="2" t="s">
        <v>29</v>
      </c>
      <c r="J2166" s="6">
        <v>2</v>
      </c>
      <c r="K2166" s="7">
        <v>237</v>
      </c>
      <c r="L2166" s="8">
        <v>161</v>
      </c>
      <c r="M2166" s="3">
        <v>4</v>
      </c>
      <c r="N2166" s="3">
        <v>4</v>
      </c>
      <c r="O2166" s="2" t="s">
        <v>85</v>
      </c>
      <c r="P2166" s="9" t="s">
        <v>4309</v>
      </c>
      <c r="Q2166" s="9" t="s">
        <v>16627</v>
      </c>
      <c r="R2166" s="10">
        <v>44275</v>
      </c>
      <c r="S2166" s="16">
        <v>45299.980683182352</v>
      </c>
      <c r="T2166" s="1" t="s">
        <v>19916</v>
      </c>
      <c r="U2166" s="46">
        <v>2021</v>
      </c>
      <c r="V2166" s="46">
        <v>2024</v>
      </c>
    </row>
    <row r="2167" spans="1:22" x14ac:dyDescent="0.3">
      <c r="A2167" s="3">
        <v>2166</v>
      </c>
      <c r="B2167" s="2" t="s">
        <v>4312</v>
      </c>
      <c r="C2167" s="2" t="s">
        <v>74</v>
      </c>
      <c r="D2167" s="2" t="s">
        <v>79</v>
      </c>
      <c r="E2167" s="3">
        <v>2012</v>
      </c>
      <c r="F2167" s="4">
        <v>26041.26</v>
      </c>
      <c r="G2167" s="5">
        <v>168899</v>
      </c>
      <c r="H2167" s="2" t="s">
        <v>21</v>
      </c>
      <c r="I2167" s="2" t="s">
        <v>22</v>
      </c>
      <c r="J2167" s="6">
        <v>4.9000000000000004</v>
      </c>
      <c r="K2167" s="7">
        <v>593</v>
      </c>
      <c r="L2167" s="8">
        <v>738</v>
      </c>
      <c r="M2167" s="3">
        <v>5</v>
      </c>
      <c r="N2167" s="3">
        <v>4</v>
      </c>
      <c r="O2167" s="2" t="s">
        <v>80</v>
      </c>
      <c r="P2167" s="9" t="s">
        <v>4311</v>
      </c>
      <c r="Q2167" s="9" t="s">
        <v>16628</v>
      </c>
      <c r="R2167" s="10">
        <v>44663</v>
      </c>
      <c r="S2167" s="16">
        <v>45835.177722590233</v>
      </c>
      <c r="T2167" s="1" t="s">
        <v>19917</v>
      </c>
      <c r="U2167" s="46">
        <v>2022</v>
      </c>
      <c r="V2167" s="46">
        <v>2025</v>
      </c>
    </row>
    <row r="2168" spans="1:22" x14ac:dyDescent="0.3">
      <c r="A2168" s="3">
        <v>2167</v>
      </c>
      <c r="B2168" s="2" t="s">
        <v>4314</v>
      </c>
      <c r="C2168" s="2" t="s">
        <v>39</v>
      </c>
      <c r="D2168" s="2" t="s">
        <v>34</v>
      </c>
      <c r="E2168" s="3">
        <v>2004</v>
      </c>
      <c r="F2168" s="4">
        <v>19222.32</v>
      </c>
      <c r="G2168" s="5">
        <v>299201</v>
      </c>
      <c r="H2168" s="2" t="s">
        <v>35</v>
      </c>
      <c r="I2168" s="2" t="s">
        <v>29</v>
      </c>
      <c r="J2168" s="6">
        <v>1.7</v>
      </c>
      <c r="K2168" s="7">
        <v>71</v>
      </c>
      <c r="L2168" s="8">
        <v>246</v>
      </c>
      <c r="M2168" s="3">
        <v>2</v>
      </c>
      <c r="N2168" s="3">
        <v>2</v>
      </c>
      <c r="O2168" s="2" t="s">
        <v>30</v>
      </c>
      <c r="P2168" s="9" t="s">
        <v>4313</v>
      </c>
      <c r="Q2168" s="9" t="s">
        <v>16629</v>
      </c>
      <c r="R2168" s="10">
        <v>42808</v>
      </c>
      <c r="S2168" s="16">
        <v>45636.285944234558</v>
      </c>
      <c r="T2168" s="1" t="s">
        <v>19916</v>
      </c>
      <c r="U2168" s="46">
        <v>2017</v>
      </c>
      <c r="V2168" s="46">
        <v>2024</v>
      </c>
    </row>
    <row r="2169" spans="1:22" x14ac:dyDescent="0.3">
      <c r="A2169" s="3">
        <v>2168</v>
      </c>
      <c r="B2169" s="2" t="s">
        <v>4316</v>
      </c>
      <c r="C2169" s="2" t="s">
        <v>33</v>
      </c>
      <c r="D2169" s="2" t="s">
        <v>40</v>
      </c>
      <c r="E2169" s="3">
        <v>2019</v>
      </c>
      <c r="F2169" s="4">
        <v>67098.81</v>
      </c>
      <c r="G2169" s="5">
        <v>181439</v>
      </c>
      <c r="H2169" s="2" t="s">
        <v>21</v>
      </c>
      <c r="I2169" s="2" t="s">
        <v>22</v>
      </c>
      <c r="J2169" s="6">
        <v>3</v>
      </c>
      <c r="K2169" s="7">
        <v>595</v>
      </c>
      <c r="L2169" s="8">
        <v>314</v>
      </c>
      <c r="M2169" s="3">
        <v>4</v>
      </c>
      <c r="N2169" s="3">
        <v>2</v>
      </c>
      <c r="O2169" s="2" t="s">
        <v>30</v>
      </c>
      <c r="P2169" s="9" t="s">
        <v>4315</v>
      </c>
      <c r="Q2169" s="9" t="s">
        <v>16630</v>
      </c>
      <c r="R2169" s="10">
        <v>42259</v>
      </c>
      <c r="S2169" s="16">
        <v>45751.064900025718</v>
      </c>
      <c r="T2169" s="1" t="s">
        <v>19922</v>
      </c>
      <c r="U2169" s="46">
        <v>2015</v>
      </c>
      <c r="V2169" s="46">
        <v>2025</v>
      </c>
    </row>
    <row r="2170" spans="1:22" x14ac:dyDescent="0.3">
      <c r="A2170" s="3">
        <v>2169</v>
      </c>
      <c r="B2170" s="2" t="s">
        <v>4318</v>
      </c>
      <c r="C2170" s="2" t="s">
        <v>19</v>
      </c>
      <c r="D2170" s="2" t="s">
        <v>34</v>
      </c>
      <c r="E2170" s="3">
        <v>1993</v>
      </c>
      <c r="F2170" s="4">
        <v>69691.78</v>
      </c>
      <c r="G2170" s="5">
        <v>169246</v>
      </c>
      <c r="H2170" s="2" t="s">
        <v>41</v>
      </c>
      <c r="I2170" s="2" t="s">
        <v>29</v>
      </c>
      <c r="J2170" s="6">
        <v>2.7</v>
      </c>
      <c r="K2170" s="7">
        <v>248</v>
      </c>
      <c r="L2170" s="8">
        <v>748</v>
      </c>
      <c r="M2170" s="3">
        <v>4</v>
      </c>
      <c r="N2170" s="3">
        <v>2</v>
      </c>
      <c r="O2170" s="2" t="s">
        <v>65</v>
      </c>
      <c r="P2170" s="9" t="s">
        <v>4317</v>
      </c>
      <c r="Q2170" s="9" t="s">
        <v>16631</v>
      </c>
      <c r="R2170" s="10">
        <v>42329</v>
      </c>
      <c r="S2170" s="16">
        <v>45796.041895424802</v>
      </c>
      <c r="T2170" s="1" t="s">
        <v>19924</v>
      </c>
      <c r="U2170" s="46">
        <v>2015</v>
      </c>
      <c r="V2170" s="46">
        <v>2025</v>
      </c>
    </row>
    <row r="2171" spans="1:22" x14ac:dyDescent="0.3">
      <c r="A2171" s="3">
        <v>2170</v>
      </c>
      <c r="B2171" s="2" t="s">
        <v>4320</v>
      </c>
      <c r="C2171" s="2" t="s">
        <v>33</v>
      </c>
      <c r="D2171" s="2" t="s">
        <v>40</v>
      </c>
      <c r="E2171" s="3">
        <v>2018</v>
      </c>
      <c r="F2171" s="4">
        <v>59674.54</v>
      </c>
      <c r="G2171" s="5">
        <v>229811</v>
      </c>
      <c r="H2171" s="2" t="s">
        <v>21</v>
      </c>
      <c r="I2171" s="2" t="s">
        <v>22</v>
      </c>
      <c r="J2171" s="6">
        <v>1.8</v>
      </c>
      <c r="K2171" s="7">
        <v>660</v>
      </c>
      <c r="L2171" s="8">
        <v>497</v>
      </c>
      <c r="M2171" s="3">
        <v>2</v>
      </c>
      <c r="N2171" s="3">
        <v>5</v>
      </c>
      <c r="O2171" s="2" t="s">
        <v>65</v>
      </c>
      <c r="P2171" s="9" t="s">
        <v>4319</v>
      </c>
      <c r="Q2171" s="9" t="s">
        <v>18972</v>
      </c>
      <c r="R2171" s="10">
        <v>44363</v>
      </c>
      <c r="S2171" s="16">
        <v>45448.930473140354</v>
      </c>
      <c r="T2171" s="1" t="s">
        <v>19919</v>
      </c>
      <c r="U2171" s="46">
        <v>2021</v>
      </c>
      <c r="V2171" s="46">
        <v>2024</v>
      </c>
    </row>
    <row r="2172" spans="1:22" x14ac:dyDescent="0.3">
      <c r="A2172" s="3">
        <v>2171</v>
      </c>
      <c r="B2172" s="2" t="s">
        <v>4322</v>
      </c>
      <c r="C2172" s="2" t="s">
        <v>74</v>
      </c>
      <c r="D2172" s="2" t="s">
        <v>64</v>
      </c>
      <c r="E2172" s="3">
        <v>1998</v>
      </c>
      <c r="F2172" s="4">
        <v>58918</v>
      </c>
      <c r="G2172" s="5">
        <v>203833</v>
      </c>
      <c r="H2172" s="2" t="s">
        <v>21</v>
      </c>
      <c r="I2172" s="2" t="s">
        <v>22</v>
      </c>
      <c r="J2172" s="6">
        <v>2.4</v>
      </c>
      <c r="K2172" s="7">
        <v>225</v>
      </c>
      <c r="L2172" s="8">
        <v>306</v>
      </c>
      <c r="M2172" s="3">
        <v>3</v>
      </c>
      <c r="N2172" s="3">
        <v>4</v>
      </c>
      <c r="O2172" s="2" t="s">
        <v>85</v>
      </c>
      <c r="P2172" s="9" t="s">
        <v>4321</v>
      </c>
      <c r="Q2172" s="9" t="s">
        <v>16632</v>
      </c>
      <c r="R2172" s="10">
        <v>42542</v>
      </c>
      <c r="S2172" s="16">
        <v>45791.076902426197</v>
      </c>
      <c r="T2172" s="1" t="s">
        <v>19919</v>
      </c>
      <c r="U2172" s="46">
        <v>2016</v>
      </c>
      <c r="V2172" s="46">
        <v>2025</v>
      </c>
    </row>
    <row r="2173" spans="1:22" x14ac:dyDescent="0.3">
      <c r="A2173" s="3">
        <v>2172</v>
      </c>
      <c r="B2173" s="2" t="s">
        <v>4324</v>
      </c>
      <c r="C2173" s="2" t="s">
        <v>26</v>
      </c>
      <c r="D2173" s="2" t="s">
        <v>46</v>
      </c>
      <c r="E2173" s="3">
        <v>2001</v>
      </c>
      <c r="F2173" s="4">
        <v>60783.86</v>
      </c>
      <c r="G2173" s="5">
        <v>213824</v>
      </c>
      <c r="H2173" s="2" t="s">
        <v>35</v>
      </c>
      <c r="I2173" s="2" t="s">
        <v>29</v>
      </c>
      <c r="J2173" s="6">
        <v>1.6</v>
      </c>
      <c r="K2173" s="7">
        <v>203</v>
      </c>
      <c r="L2173" s="8">
        <v>387</v>
      </c>
      <c r="M2173" s="3">
        <v>2</v>
      </c>
      <c r="N2173" s="3">
        <v>7</v>
      </c>
      <c r="O2173" s="2" t="s">
        <v>85</v>
      </c>
      <c r="P2173" s="9" t="s">
        <v>4323</v>
      </c>
      <c r="Q2173" s="9" t="s">
        <v>16633</v>
      </c>
      <c r="R2173" s="10">
        <v>42616</v>
      </c>
      <c r="S2173" s="16">
        <v>45411.400967239169</v>
      </c>
      <c r="T2173" s="1" t="s">
        <v>19922</v>
      </c>
      <c r="U2173" s="46">
        <v>2016</v>
      </c>
      <c r="V2173" s="46">
        <v>2024</v>
      </c>
    </row>
    <row r="2174" spans="1:22" x14ac:dyDescent="0.3">
      <c r="A2174" s="3">
        <v>2173</v>
      </c>
      <c r="B2174" s="2" t="s">
        <v>4326</v>
      </c>
      <c r="C2174" s="2" t="s">
        <v>118</v>
      </c>
      <c r="D2174" s="2" t="s">
        <v>64</v>
      </c>
      <c r="E2174" s="3">
        <v>1997</v>
      </c>
      <c r="F2174" s="4">
        <v>22586.43</v>
      </c>
      <c r="G2174" s="5">
        <v>109508</v>
      </c>
      <c r="H2174" s="2" t="s">
        <v>21</v>
      </c>
      <c r="I2174" s="2" t="s">
        <v>22</v>
      </c>
      <c r="J2174" s="6">
        <v>1.5</v>
      </c>
      <c r="K2174" s="7">
        <v>72</v>
      </c>
      <c r="L2174" s="8">
        <v>649</v>
      </c>
      <c r="M2174" s="3">
        <v>2</v>
      </c>
      <c r="N2174" s="3">
        <v>4</v>
      </c>
      <c r="O2174" s="2" t="s">
        <v>51</v>
      </c>
      <c r="P2174" s="9" t="s">
        <v>4325</v>
      </c>
      <c r="Q2174" s="9" t="s">
        <v>16634</v>
      </c>
      <c r="R2174" s="10">
        <v>42543</v>
      </c>
      <c r="S2174" s="16">
        <v>45221.124912028128</v>
      </c>
      <c r="T2174" s="1" t="s">
        <v>19919</v>
      </c>
      <c r="U2174" s="46">
        <v>2016</v>
      </c>
      <c r="V2174" s="46">
        <v>2023</v>
      </c>
    </row>
    <row r="2175" spans="1:22" x14ac:dyDescent="0.3">
      <c r="A2175" s="3">
        <v>2174</v>
      </c>
      <c r="B2175" s="2" t="s">
        <v>4328</v>
      </c>
      <c r="C2175" s="2" t="s">
        <v>107</v>
      </c>
      <c r="D2175" s="2" t="s">
        <v>50</v>
      </c>
      <c r="E2175" s="3">
        <v>2023</v>
      </c>
      <c r="F2175" s="4">
        <v>56094.6</v>
      </c>
      <c r="G2175" s="5">
        <v>196050</v>
      </c>
      <c r="H2175" s="2" t="s">
        <v>35</v>
      </c>
      <c r="I2175" s="2" t="s">
        <v>29</v>
      </c>
      <c r="J2175" s="6">
        <v>1.4</v>
      </c>
      <c r="K2175" s="7">
        <v>590</v>
      </c>
      <c r="L2175" s="8">
        <v>748</v>
      </c>
      <c r="M2175" s="3">
        <v>2</v>
      </c>
      <c r="N2175" s="3">
        <v>7</v>
      </c>
      <c r="O2175" s="2" t="s">
        <v>23</v>
      </c>
      <c r="P2175" s="9" t="s">
        <v>4327</v>
      </c>
      <c r="Q2175" s="9" t="s">
        <v>16635</v>
      </c>
      <c r="R2175" s="10">
        <v>44317</v>
      </c>
      <c r="S2175" s="16">
        <v>45483.101307307174</v>
      </c>
      <c r="T2175" s="1" t="s">
        <v>19918</v>
      </c>
      <c r="U2175" s="46">
        <v>2021</v>
      </c>
      <c r="V2175" s="46">
        <v>2024</v>
      </c>
    </row>
    <row r="2176" spans="1:22" x14ac:dyDescent="0.3">
      <c r="A2176" s="3">
        <v>2175</v>
      </c>
      <c r="B2176" s="2" t="s">
        <v>4330</v>
      </c>
      <c r="C2176" s="2" t="s">
        <v>49</v>
      </c>
      <c r="D2176" s="2" t="s">
        <v>40</v>
      </c>
      <c r="E2176" s="3">
        <v>1993</v>
      </c>
      <c r="F2176" s="4">
        <v>71400.37</v>
      </c>
      <c r="G2176" s="5">
        <v>294534</v>
      </c>
      <c r="H2176" s="2" t="s">
        <v>35</v>
      </c>
      <c r="I2176" s="2" t="s">
        <v>22</v>
      </c>
      <c r="J2176" s="6">
        <v>5.3</v>
      </c>
      <c r="K2176" s="7">
        <v>211</v>
      </c>
      <c r="L2176" s="8">
        <v>568</v>
      </c>
      <c r="M2176" s="3">
        <v>4</v>
      </c>
      <c r="N2176" s="3">
        <v>5</v>
      </c>
      <c r="O2176" s="2" t="s">
        <v>42</v>
      </c>
      <c r="P2176" s="9" t="s">
        <v>4329</v>
      </c>
      <c r="Q2176" s="9" t="s">
        <v>16636</v>
      </c>
      <c r="R2176" s="10">
        <v>43436</v>
      </c>
      <c r="S2176" s="16">
        <v>45745.807848615441</v>
      </c>
      <c r="T2176" s="1" t="s">
        <v>19925</v>
      </c>
      <c r="U2176" s="46">
        <v>2018</v>
      </c>
      <c r="V2176" s="46">
        <v>2025</v>
      </c>
    </row>
    <row r="2177" spans="1:22" x14ac:dyDescent="0.3">
      <c r="A2177" s="3">
        <v>2176</v>
      </c>
      <c r="B2177" s="2" t="s">
        <v>4332</v>
      </c>
      <c r="C2177" s="2" t="s">
        <v>107</v>
      </c>
      <c r="D2177" s="2" t="s">
        <v>56</v>
      </c>
      <c r="E2177" s="3">
        <v>2003</v>
      </c>
      <c r="F2177" s="4">
        <v>24981.3</v>
      </c>
      <c r="G2177" s="5">
        <v>33034</v>
      </c>
      <c r="H2177" s="2" t="s">
        <v>35</v>
      </c>
      <c r="I2177" s="2" t="s">
        <v>22</v>
      </c>
      <c r="J2177" s="6">
        <v>5.2</v>
      </c>
      <c r="K2177" s="7">
        <v>335</v>
      </c>
      <c r="L2177" s="8">
        <v>686</v>
      </c>
      <c r="M2177" s="3">
        <v>3</v>
      </c>
      <c r="N2177" s="3">
        <v>5</v>
      </c>
      <c r="O2177" s="2" t="s">
        <v>51</v>
      </c>
      <c r="P2177" s="9" t="s">
        <v>4331</v>
      </c>
      <c r="Q2177" s="9" t="s">
        <v>16637</v>
      </c>
      <c r="R2177" s="10">
        <v>44464</v>
      </c>
      <c r="S2177" s="16">
        <v>45408.91847073986</v>
      </c>
      <c r="T2177" s="1" t="s">
        <v>19922</v>
      </c>
      <c r="U2177" s="46">
        <v>2021</v>
      </c>
      <c r="V2177" s="46">
        <v>2024</v>
      </c>
    </row>
    <row r="2178" spans="1:22" x14ac:dyDescent="0.3">
      <c r="A2178" s="3">
        <v>2177</v>
      </c>
      <c r="B2178" s="2" t="s">
        <v>4334</v>
      </c>
      <c r="C2178" s="2" t="s">
        <v>19</v>
      </c>
      <c r="D2178" s="2" t="s">
        <v>34</v>
      </c>
      <c r="E2178" s="3">
        <v>2017</v>
      </c>
      <c r="F2178" s="4">
        <v>47638.79</v>
      </c>
      <c r="G2178" s="5">
        <v>129718</v>
      </c>
      <c r="H2178" s="2" t="s">
        <v>41</v>
      </c>
      <c r="I2178" s="2" t="s">
        <v>29</v>
      </c>
      <c r="J2178" s="6">
        <v>4.2</v>
      </c>
      <c r="K2178" s="7">
        <v>92</v>
      </c>
      <c r="L2178" s="8">
        <v>679</v>
      </c>
      <c r="M2178" s="3">
        <v>3</v>
      </c>
      <c r="N2178" s="3">
        <v>7</v>
      </c>
      <c r="O2178" s="2" t="s">
        <v>23</v>
      </c>
      <c r="P2178" s="9" t="s">
        <v>4333</v>
      </c>
      <c r="Q2178" s="9" t="s">
        <v>16638</v>
      </c>
      <c r="R2178" s="10">
        <v>43922</v>
      </c>
      <c r="S2178" s="16">
        <v>45372.557198485418</v>
      </c>
      <c r="T2178" s="1" t="s">
        <v>19917</v>
      </c>
      <c r="U2178" s="46">
        <v>2020</v>
      </c>
      <c r="V2178" s="46">
        <v>2024</v>
      </c>
    </row>
    <row r="2179" spans="1:22" x14ac:dyDescent="0.3">
      <c r="A2179" s="3">
        <v>2178</v>
      </c>
      <c r="B2179" s="2" t="s">
        <v>4336</v>
      </c>
      <c r="C2179" s="2" t="s">
        <v>118</v>
      </c>
      <c r="D2179" s="2" t="s">
        <v>92</v>
      </c>
      <c r="E2179" s="3">
        <v>1992</v>
      </c>
      <c r="F2179" s="4">
        <v>21643.39</v>
      </c>
      <c r="G2179" s="5">
        <v>187467</v>
      </c>
      <c r="H2179" s="2" t="s">
        <v>41</v>
      </c>
      <c r="I2179" s="2" t="s">
        <v>22</v>
      </c>
      <c r="J2179" s="6">
        <v>5.9</v>
      </c>
      <c r="K2179" s="7">
        <v>121</v>
      </c>
      <c r="L2179" s="8">
        <v>276</v>
      </c>
      <c r="M2179" s="3">
        <v>5</v>
      </c>
      <c r="N2179" s="3">
        <v>5</v>
      </c>
      <c r="O2179" s="2" t="s">
        <v>51</v>
      </c>
      <c r="P2179" s="9" t="s">
        <v>4335</v>
      </c>
      <c r="Q2179" s="9" t="s">
        <v>16639</v>
      </c>
      <c r="R2179" s="10">
        <v>42200</v>
      </c>
      <c r="S2179" s="16">
        <v>45512.453177681251</v>
      </c>
      <c r="T2179" s="1" t="s">
        <v>19920</v>
      </c>
      <c r="U2179" s="46">
        <v>2015</v>
      </c>
      <c r="V2179" s="46">
        <v>2024</v>
      </c>
    </row>
    <row r="2180" spans="1:22" x14ac:dyDescent="0.3">
      <c r="A2180" s="3">
        <v>2179</v>
      </c>
      <c r="B2180" s="2" t="s">
        <v>12011</v>
      </c>
      <c r="C2180" s="2" t="s">
        <v>118</v>
      </c>
      <c r="D2180" s="2" t="s">
        <v>46</v>
      </c>
      <c r="E2180" s="3">
        <v>1999</v>
      </c>
      <c r="F2180" s="4">
        <v>9342.0300000000007</v>
      </c>
      <c r="G2180" s="5">
        <v>10842</v>
      </c>
      <c r="H2180" s="2" t="s">
        <v>28</v>
      </c>
      <c r="I2180" s="2" t="s">
        <v>29</v>
      </c>
      <c r="J2180" s="6">
        <v>2.7</v>
      </c>
      <c r="K2180" s="7">
        <v>636</v>
      </c>
      <c r="L2180" s="8">
        <v>716</v>
      </c>
      <c r="M2180" s="3">
        <v>4</v>
      </c>
      <c r="N2180" s="3">
        <v>2</v>
      </c>
      <c r="O2180" s="2" t="s">
        <v>23</v>
      </c>
      <c r="P2180" s="9" t="s">
        <v>4337</v>
      </c>
      <c r="Q2180" s="9" t="s">
        <v>16640</v>
      </c>
      <c r="R2180" s="10">
        <v>45039</v>
      </c>
      <c r="S2180" s="16">
        <v>45169.430573160353</v>
      </c>
      <c r="T2180" s="1" t="s">
        <v>19917</v>
      </c>
      <c r="U2180" s="46">
        <v>2023</v>
      </c>
      <c r="V2180" s="46">
        <v>2023</v>
      </c>
    </row>
    <row r="2181" spans="1:22" x14ac:dyDescent="0.3">
      <c r="A2181" s="3">
        <v>2180</v>
      </c>
      <c r="B2181" s="2" t="s">
        <v>4339</v>
      </c>
      <c r="C2181" s="2" t="s">
        <v>63</v>
      </c>
      <c r="D2181" s="2" t="s">
        <v>79</v>
      </c>
      <c r="E2181" s="3">
        <v>2024</v>
      </c>
      <c r="F2181" s="4">
        <v>14890.19</v>
      </c>
      <c r="G2181" s="5">
        <v>123701</v>
      </c>
      <c r="H2181" s="2" t="s">
        <v>41</v>
      </c>
      <c r="I2181" s="2" t="s">
        <v>29</v>
      </c>
      <c r="J2181" s="6">
        <v>5.0999999999999996</v>
      </c>
      <c r="K2181" s="7">
        <v>212</v>
      </c>
      <c r="L2181" s="8">
        <v>691</v>
      </c>
      <c r="M2181" s="3">
        <v>5</v>
      </c>
      <c r="N2181" s="3">
        <v>2</v>
      </c>
      <c r="O2181" s="2" t="s">
        <v>30</v>
      </c>
      <c r="P2181" s="9" t="s">
        <v>4338</v>
      </c>
      <c r="Q2181" s="9" t="s">
        <v>16641</v>
      </c>
      <c r="R2181" s="10">
        <v>45118</v>
      </c>
      <c r="S2181" s="16">
        <v>45255.441775400803</v>
      </c>
      <c r="T2181" s="1" t="s">
        <v>19920</v>
      </c>
      <c r="U2181" s="46">
        <v>2023</v>
      </c>
      <c r="V2181" s="46">
        <v>2023</v>
      </c>
    </row>
    <row r="2182" spans="1:22" x14ac:dyDescent="0.3">
      <c r="A2182" s="3">
        <v>2181</v>
      </c>
      <c r="B2182" s="2" t="s">
        <v>4341</v>
      </c>
      <c r="C2182" s="2" t="s">
        <v>107</v>
      </c>
      <c r="D2182" s="2" t="s">
        <v>27</v>
      </c>
      <c r="E2182" s="3">
        <v>1999</v>
      </c>
      <c r="F2182" s="4">
        <v>67896.800000000003</v>
      </c>
      <c r="G2182" s="5">
        <v>182497</v>
      </c>
      <c r="H2182" s="2" t="s">
        <v>35</v>
      </c>
      <c r="I2182" s="2" t="s">
        <v>22</v>
      </c>
      <c r="J2182" s="6">
        <v>3.3</v>
      </c>
      <c r="K2182" s="7">
        <v>211</v>
      </c>
      <c r="L2182" s="8">
        <v>656</v>
      </c>
      <c r="M2182" s="3">
        <v>5</v>
      </c>
      <c r="N2182" s="3">
        <v>7</v>
      </c>
      <c r="O2182" s="2" t="s">
        <v>36</v>
      </c>
      <c r="P2182" s="9" t="s">
        <v>4340</v>
      </c>
      <c r="Q2182" s="9" t="s">
        <v>16642</v>
      </c>
      <c r="R2182" s="10">
        <v>44563</v>
      </c>
      <c r="S2182" s="16">
        <v>45752.525192084133</v>
      </c>
      <c r="T2182" s="1" t="s">
        <v>19926</v>
      </c>
      <c r="U2182" s="46">
        <v>2022</v>
      </c>
      <c r="V2182" s="46">
        <v>2025</v>
      </c>
    </row>
    <row r="2183" spans="1:22" x14ac:dyDescent="0.3">
      <c r="A2183" s="3">
        <v>2182</v>
      </c>
      <c r="B2183" s="2" t="s">
        <v>4343</v>
      </c>
      <c r="C2183" s="2" t="s">
        <v>45</v>
      </c>
      <c r="D2183" s="2" t="s">
        <v>56</v>
      </c>
      <c r="E2183" s="3">
        <v>2010</v>
      </c>
      <c r="F2183" s="4">
        <v>27589.13</v>
      </c>
      <c r="G2183" s="5">
        <v>155675</v>
      </c>
      <c r="H2183" s="2" t="s">
        <v>35</v>
      </c>
      <c r="I2183" s="2" t="s">
        <v>29</v>
      </c>
      <c r="J2183" s="6">
        <v>5.4</v>
      </c>
      <c r="K2183" s="7">
        <v>233</v>
      </c>
      <c r="L2183" s="8">
        <v>359</v>
      </c>
      <c r="M2183" s="3">
        <v>5</v>
      </c>
      <c r="N2183" s="3">
        <v>5</v>
      </c>
      <c r="O2183" s="2" t="s">
        <v>30</v>
      </c>
      <c r="P2183" s="9" t="s">
        <v>4342</v>
      </c>
      <c r="Q2183" s="9" t="s">
        <v>19722</v>
      </c>
      <c r="R2183" s="10">
        <v>43162</v>
      </c>
      <c r="S2183" s="16">
        <v>45311.809048855488</v>
      </c>
      <c r="T2183" s="1" t="s">
        <v>19916</v>
      </c>
      <c r="U2183" s="46">
        <v>2018</v>
      </c>
      <c r="V2183" s="46">
        <v>2024</v>
      </c>
    </row>
    <row r="2184" spans="1:22" x14ac:dyDescent="0.3">
      <c r="A2184" s="3">
        <v>2183</v>
      </c>
      <c r="B2184" s="2" t="s">
        <v>4345</v>
      </c>
      <c r="C2184" s="2" t="s">
        <v>45</v>
      </c>
      <c r="D2184" s="2" t="s">
        <v>46</v>
      </c>
      <c r="E2184" s="3">
        <v>1991</v>
      </c>
      <c r="F2184" s="4">
        <v>72851.09</v>
      </c>
      <c r="G2184" s="5">
        <v>49547</v>
      </c>
      <c r="H2184" s="2" t="s">
        <v>35</v>
      </c>
      <c r="I2184" s="2" t="s">
        <v>22</v>
      </c>
      <c r="J2184" s="6">
        <v>2.6</v>
      </c>
      <c r="K2184" s="7">
        <v>362</v>
      </c>
      <c r="L2184" s="8">
        <v>290</v>
      </c>
      <c r="M2184" s="3">
        <v>5</v>
      </c>
      <c r="N2184" s="3">
        <v>4</v>
      </c>
      <c r="O2184" s="2" t="s">
        <v>36</v>
      </c>
      <c r="P2184" s="9" t="s">
        <v>4344</v>
      </c>
      <c r="Q2184" s="9" t="s">
        <v>16643</v>
      </c>
      <c r="R2184" s="10">
        <v>43768</v>
      </c>
      <c r="S2184" s="16">
        <v>45296.329953036322</v>
      </c>
      <c r="T2184" s="1" t="s">
        <v>19923</v>
      </c>
      <c r="U2184" s="46">
        <v>2019</v>
      </c>
      <c r="V2184" s="46">
        <v>2024</v>
      </c>
    </row>
    <row r="2185" spans="1:22" x14ac:dyDescent="0.3">
      <c r="A2185" s="3">
        <v>2184</v>
      </c>
      <c r="B2185" s="2" t="s">
        <v>4347</v>
      </c>
      <c r="C2185" s="2" t="s">
        <v>26</v>
      </c>
      <c r="D2185" s="2" t="s">
        <v>34</v>
      </c>
      <c r="E2185" s="3">
        <v>2000</v>
      </c>
      <c r="F2185" s="4">
        <v>79285.55</v>
      </c>
      <c r="G2185" s="5">
        <v>183040</v>
      </c>
      <c r="H2185" s="2" t="s">
        <v>35</v>
      </c>
      <c r="I2185" s="2" t="s">
        <v>29</v>
      </c>
      <c r="J2185" s="6">
        <v>2.4</v>
      </c>
      <c r="K2185" s="7">
        <v>158</v>
      </c>
      <c r="L2185" s="8">
        <v>267</v>
      </c>
      <c r="M2185" s="3">
        <v>3</v>
      </c>
      <c r="N2185" s="3">
        <v>2</v>
      </c>
      <c r="O2185" s="2" t="s">
        <v>30</v>
      </c>
      <c r="P2185" s="9" t="s">
        <v>4346</v>
      </c>
      <c r="Q2185" s="9" t="s">
        <v>19227</v>
      </c>
      <c r="R2185" s="10">
        <v>43773</v>
      </c>
      <c r="S2185" s="16">
        <v>45418.994485942902</v>
      </c>
      <c r="T2185" s="1" t="s">
        <v>19924</v>
      </c>
      <c r="U2185" s="46">
        <v>2019</v>
      </c>
      <c r="V2185" s="46">
        <v>2024</v>
      </c>
    </row>
    <row r="2186" spans="1:22" x14ac:dyDescent="0.3">
      <c r="A2186" s="3">
        <v>2185</v>
      </c>
      <c r="B2186" s="2" t="s">
        <v>4349</v>
      </c>
      <c r="C2186" s="2" t="s">
        <v>63</v>
      </c>
      <c r="D2186" s="2" t="s">
        <v>34</v>
      </c>
      <c r="E2186" s="3">
        <v>2019</v>
      </c>
      <c r="F2186" s="4">
        <v>30076</v>
      </c>
      <c r="G2186" s="5">
        <v>165596</v>
      </c>
      <c r="H2186" s="2" t="s">
        <v>35</v>
      </c>
      <c r="I2186" s="2" t="s">
        <v>22</v>
      </c>
      <c r="J2186" s="6">
        <v>5.0999999999999996</v>
      </c>
      <c r="K2186" s="7">
        <v>536</v>
      </c>
      <c r="L2186" s="8">
        <v>384</v>
      </c>
      <c r="M2186" s="3">
        <v>3</v>
      </c>
      <c r="N2186" s="3">
        <v>5</v>
      </c>
      <c r="O2186" s="2" t="s">
        <v>30</v>
      </c>
      <c r="P2186" s="9" t="s">
        <v>4348</v>
      </c>
      <c r="Q2186" s="9" t="s">
        <v>16644</v>
      </c>
      <c r="R2186" s="10">
        <v>42718</v>
      </c>
      <c r="S2186" s="16">
        <v>45213.239334912687</v>
      </c>
      <c r="T2186" s="1" t="s">
        <v>19925</v>
      </c>
      <c r="U2186" s="46">
        <v>2016</v>
      </c>
      <c r="V2186" s="46">
        <v>2023</v>
      </c>
    </row>
    <row r="2187" spans="1:22" x14ac:dyDescent="0.3">
      <c r="A2187" s="3">
        <v>2186</v>
      </c>
      <c r="B2187" s="2" t="s">
        <v>4351</v>
      </c>
      <c r="C2187" s="2" t="s">
        <v>19</v>
      </c>
      <c r="D2187" s="2" t="s">
        <v>34</v>
      </c>
      <c r="E2187" s="3">
        <v>1996</v>
      </c>
      <c r="F2187" s="4">
        <v>49730.47</v>
      </c>
      <c r="G2187" s="5">
        <v>241899</v>
      </c>
      <c r="H2187" s="2" t="s">
        <v>28</v>
      </c>
      <c r="I2187" s="2" t="s">
        <v>22</v>
      </c>
      <c r="J2187" s="6">
        <v>2</v>
      </c>
      <c r="K2187" s="7">
        <v>143</v>
      </c>
      <c r="L2187" s="8">
        <v>127</v>
      </c>
      <c r="M2187" s="3">
        <v>2</v>
      </c>
      <c r="N2187" s="3">
        <v>2</v>
      </c>
      <c r="O2187" s="2" t="s">
        <v>42</v>
      </c>
      <c r="P2187" s="9" t="s">
        <v>4350</v>
      </c>
      <c r="Q2187" s="9" t="s">
        <v>16645</v>
      </c>
      <c r="R2187" s="10">
        <v>43557</v>
      </c>
      <c r="S2187" s="16">
        <v>45701.999086863092</v>
      </c>
      <c r="T2187" s="1" t="s">
        <v>19917</v>
      </c>
      <c r="U2187" s="46">
        <v>2019</v>
      </c>
      <c r="V2187" s="46">
        <v>2025</v>
      </c>
    </row>
    <row r="2188" spans="1:22" x14ac:dyDescent="0.3">
      <c r="A2188" s="3">
        <v>2187</v>
      </c>
      <c r="B2188" s="2" t="s">
        <v>4353</v>
      </c>
      <c r="C2188" s="2" t="s">
        <v>26</v>
      </c>
      <c r="D2188" s="2" t="s">
        <v>46</v>
      </c>
      <c r="E2188" s="3">
        <v>2012</v>
      </c>
      <c r="F2188" s="4">
        <v>47679.519999999997</v>
      </c>
      <c r="G2188" s="5">
        <v>19431</v>
      </c>
      <c r="H2188" s="2" t="s">
        <v>41</v>
      </c>
      <c r="I2188" s="2" t="s">
        <v>29</v>
      </c>
      <c r="J2188" s="6">
        <v>3.3</v>
      </c>
      <c r="K2188" s="7">
        <v>651</v>
      </c>
      <c r="L2188" s="8">
        <v>260</v>
      </c>
      <c r="M2188" s="3">
        <v>3</v>
      </c>
      <c r="N2188" s="3">
        <v>7</v>
      </c>
      <c r="O2188" s="2" t="s">
        <v>36</v>
      </c>
      <c r="P2188" s="9" t="s">
        <v>4352</v>
      </c>
      <c r="Q2188" s="9" t="s">
        <v>16646</v>
      </c>
      <c r="R2188" s="10">
        <v>44699</v>
      </c>
      <c r="S2188" s="16">
        <v>45202.433173680452</v>
      </c>
      <c r="T2188" s="1" t="s">
        <v>19918</v>
      </c>
      <c r="U2188" s="46">
        <v>2022</v>
      </c>
      <c r="V2188" s="46">
        <v>2023</v>
      </c>
    </row>
    <row r="2189" spans="1:22" x14ac:dyDescent="0.3">
      <c r="A2189" s="3">
        <v>2188</v>
      </c>
      <c r="B2189" s="2" t="s">
        <v>4355</v>
      </c>
      <c r="C2189" s="2" t="s">
        <v>45</v>
      </c>
      <c r="D2189" s="2" t="s">
        <v>64</v>
      </c>
      <c r="E2189" s="3">
        <v>2014</v>
      </c>
      <c r="F2189" s="4">
        <v>30358.99</v>
      </c>
      <c r="G2189" s="5">
        <v>21774</v>
      </c>
      <c r="H2189" s="2" t="s">
        <v>21</v>
      </c>
      <c r="I2189" s="2" t="s">
        <v>29</v>
      </c>
      <c r="J2189" s="6">
        <v>5.7</v>
      </c>
      <c r="K2189" s="7">
        <v>391</v>
      </c>
      <c r="L2189" s="8">
        <v>192</v>
      </c>
      <c r="M2189" s="3">
        <v>2</v>
      </c>
      <c r="N2189" s="3">
        <v>7</v>
      </c>
      <c r="O2189" s="2" t="s">
        <v>36</v>
      </c>
      <c r="P2189" s="9" t="s">
        <v>4354</v>
      </c>
      <c r="Q2189" s="9" t="s">
        <v>16647</v>
      </c>
      <c r="R2189" s="10">
        <v>42395</v>
      </c>
      <c r="S2189" s="16">
        <v>45324.513589763672</v>
      </c>
      <c r="T2189" s="1" t="s">
        <v>19926</v>
      </c>
      <c r="U2189" s="46">
        <v>2016</v>
      </c>
      <c r="V2189" s="46">
        <v>2024</v>
      </c>
    </row>
    <row r="2190" spans="1:22" x14ac:dyDescent="0.3">
      <c r="A2190" s="3">
        <v>2189</v>
      </c>
      <c r="B2190" s="2" t="s">
        <v>4357</v>
      </c>
      <c r="C2190" s="2" t="s">
        <v>118</v>
      </c>
      <c r="D2190" s="2" t="s">
        <v>50</v>
      </c>
      <c r="E2190" s="3">
        <v>2007</v>
      </c>
      <c r="F2190" s="4">
        <v>40424.019999999997</v>
      </c>
      <c r="G2190" s="5">
        <v>24482</v>
      </c>
      <c r="H2190" s="2" t="s">
        <v>28</v>
      </c>
      <c r="I2190" s="2" t="s">
        <v>22</v>
      </c>
      <c r="J2190" s="6">
        <v>1.2</v>
      </c>
      <c r="K2190" s="7">
        <v>88</v>
      </c>
      <c r="L2190" s="8">
        <v>201</v>
      </c>
      <c r="M2190" s="3">
        <v>3</v>
      </c>
      <c r="N2190" s="3">
        <v>5</v>
      </c>
      <c r="O2190" s="2" t="s">
        <v>30</v>
      </c>
      <c r="P2190" s="9" t="s">
        <v>4356</v>
      </c>
      <c r="Q2190" s="9" t="s">
        <v>16648</v>
      </c>
      <c r="R2190" s="10">
        <v>43743</v>
      </c>
      <c r="S2190" s="16">
        <v>45628.838454736673</v>
      </c>
      <c r="T2190" s="1" t="s">
        <v>19923</v>
      </c>
      <c r="U2190" s="46">
        <v>2019</v>
      </c>
      <c r="V2190" s="46">
        <v>2024</v>
      </c>
    </row>
    <row r="2191" spans="1:22" x14ac:dyDescent="0.3">
      <c r="A2191" s="3">
        <v>2190</v>
      </c>
      <c r="B2191" s="2" t="s">
        <v>4359</v>
      </c>
      <c r="C2191" s="2" t="s">
        <v>45</v>
      </c>
      <c r="D2191" s="2" t="s">
        <v>34</v>
      </c>
      <c r="E2191" s="3">
        <v>2016</v>
      </c>
      <c r="F2191" s="4">
        <v>8704.76</v>
      </c>
      <c r="G2191" s="5">
        <v>213779</v>
      </c>
      <c r="H2191" s="2" t="s">
        <v>41</v>
      </c>
      <c r="I2191" s="2" t="s">
        <v>22</v>
      </c>
      <c r="J2191" s="6">
        <v>4</v>
      </c>
      <c r="K2191" s="7">
        <v>298</v>
      </c>
      <c r="L2191" s="8">
        <v>566</v>
      </c>
      <c r="M2191" s="3">
        <v>2</v>
      </c>
      <c r="N2191" s="3">
        <v>2</v>
      </c>
      <c r="O2191" s="2" t="s">
        <v>23</v>
      </c>
      <c r="P2191" s="9" t="s">
        <v>4358</v>
      </c>
      <c r="Q2191" s="9" t="s">
        <v>16649</v>
      </c>
      <c r="R2191" s="10">
        <v>42167</v>
      </c>
      <c r="S2191" s="16">
        <v>45132.777242494223</v>
      </c>
      <c r="T2191" s="1" t="s">
        <v>19919</v>
      </c>
      <c r="U2191" s="46">
        <v>2015</v>
      </c>
      <c r="V2191" s="46">
        <v>2023</v>
      </c>
    </row>
    <row r="2192" spans="1:22" x14ac:dyDescent="0.3">
      <c r="A2192" s="3">
        <v>2191</v>
      </c>
      <c r="B2192" s="2" t="s">
        <v>4361</v>
      </c>
      <c r="C2192" s="2" t="s">
        <v>26</v>
      </c>
      <c r="D2192" s="2" t="s">
        <v>79</v>
      </c>
      <c r="E2192" s="3">
        <v>2012</v>
      </c>
      <c r="F2192" s="4">
        <v>22173.17</v>
      </c>
      <c r="G2192" s="5">
        <v>264810</v>
      </c>
      <c r="H2192" s="2" t="s">
        <v>21</v>
      </c>
      <c r="I2192" s="2" t="s">
        <v>29</v>
      </c>
      <c r="J2192" s="6">
        <v>2.9</v>
      </c>
      <c r="K2192" s="7">
        <v>213</v>
      </c>
      <c r="L2192" s="8">
        <v>519</v>
      </c>
      <c r="M2192" s="3">
        <v>5</v>
      </c>
      <c r="N2192" s="3">
        <v>2</v>
      </c>
      <c r="O2192" s="2" t="s">
        <v>51</v>
      </c>
      <c r="P2192" s="9" t="s">
        <v>4360</v>
      </c>
      <c r="Q2192" s="9" t="s">
        <v>16650</v>
      </c>
      <c r="R2192" s="10">
        <v>44114</v>
      </c>
      <c r="S2192" s="16">
        <v>45610.584804006518</v>
      </c>
      <c r="T2192" s="1" t="s">
        <v>19923</v>
      </c>
      <c r="U2192" s="46">
        <v>2020</v>
      </c>
      <c r="V2192" s="46">
        <v>2024</v>
      </c>
    </row>
    <row r="2193" spans="1:22" x14ac:dyDescent="0.3">
      <c r="A2193" s="3">
        <v>2192</v>
      </c>
      <c r="B2193" s="2" t="s">
        <v>4363</v>
      </c>
      <c r="C2193" s="2" t="s">
        <v>19</v>
      </c>
      <c r="D2193" s="2" t="s">
        <v>50</v>
      </c>
      <c r="E2193" s="3">
        <v>2009</v>
      </c>
      <c r="F2193" s="4">
        <v>26954.73</v>
      </c>
      <c r="G2193" s="5">
        <v>232462</v>
      </c>
      <c r="H2193" s="2" t="s">
        <v>41</v>
      </c>
      <c r="I2193" s="2" t="s">
        <v>22</v>
      </c>
      <c r="J2193" s="6">
        <v>5.8</v>
      </c>
      <c r="K2193" s="7">
        <v>426</v>
      </c>
      <c r="L2193" s="8">
        <v>514</v>
      </c>
      <c r="M2193" s="3">
        <v>5</v>
      </c>
      <c r="N2193" s="3">
        <v>5</v>
      </c>
      <c r="O2193" s="2" t="s">
        <v>85</v>
      </c>
      <c r="P2193" s="9" t="s">
        <v>4362</v>
      </c>
      <c r="Q2193" s="9" t="s">
        <v>16651</v>
      </c>
      <c r="R2193" s="10">
        <v>42201</v>
      </c>
      <c r="S2193" s="16">
        <v>45597.442175480814</v>
      </c>
      <c r="T2193" s="1" t="s">
        <v>19920</v>
      </c>
      <c r="U2193" s="46">
        <v>2015</v>
      </c>
      <c r="V2193" s="46">
        <v>2024</v>
      </c>
    </row>
    <row r="2194" spans="1:22" x14ac:dyDescent="0.3">
      <c r="A2194" s="3">
        <v>2193</v>
      </c>
      <c r="B2194" s="2" t="s">
        <v>4365</v>
      </c>
      <c r="C2194" s="2" t="s">
        <v>33</v>
      </c>
      <c r="D2194" s="2" t="s">
        <v>34</v>
      </c>
      <c r="E2194" s="3">
        <v>1998</v>
      </c>
      <c r="F2194" s="4">
        <v>79098.06</v>
      </c>
      <c r="G2194" s="5">
        <v>282059</v>
      </c>
      <c r="H2194" s="2" t="s">
        <v>28</v>
      </c>
      <c r="I2194" s="2" t="s">
        <v>29</v>
      </c>
      <c r="J2194" s="6">
        <v>5.3</v>
      </c>
      <c r="K2194" s="7">
        <v>372</v>
      </c>
      <c r="L2194" s="8">
        <v>133</v>
      </c>
      <c r="M2194" s="3">
        <v>3</v>
      </c>
      <c r="N2194" s="3">
        <v>2</v>
      </c>
      <c r="O2194" s="2" t="s">
        <v>42</v>
      </c>
      <c r="P2194" s="9" t="s">
        <v>4364</v>
      </c>
      <c r="Q2194" s="9" t="s">
        <v>16652</v>
      </c>
      <c r="R2194" s="10">
        <v>41948</v>
      </c>
      <c r="S2194" s="16">
        <v>45343.49738652302</v>
      </c>
      <c r="T2194" s="1" t="s">
        <v>19924</v>
      </c>
      <c r="U2194" s="46">
        <v>2014</v>
      </c>
      <c r="V2194" s="46">
        <v>2024</v>
      </c>
    </row>
    <row r="2195" spans="1:22" x14ac:dyDescent="0.3">
      <c r="A2195" s="3">
        <v>2194</v>
      </c>
      <c r="B2195" s="2" t="s">
        <v>4367</v>
      </c>
      <c r="C2195" s="2" t="s">
        <v>45</v>
      </c>
      <c r="D2195" s="2" t="s">
        <v>56</v>
      </c>
      <c r="E2195" s="3">
        <v>2007</v>
      </c>
      <c r="F2195" s="4">
        <v>76863.72</v>
      </c>
      <c r="G2195" s="5">
        <v>154545</v>
      </c>
      <c r="H2195" s="2" t="s">
        <v>21</v>
      </c>
      <c r="I2195" s="2" t="s">
        <v>22</v>
      </c>
      <c r="J2195" s="6">
        <v>5.6</v>
      </c>
      <c r="K2195" s="7">
        <v>681</v>
      </c>
      <c r="L2195" s="8">
        <v>597</v>
      </c>
      <c r="M2195" s="3">
        <v>4</v>
      </c>
      <c r="N2195" s="3">
        <v>2</v>
      </c>
      <c r="O2195" s="2" t="s">
        <v>80</v>
      </c>
      <c r="P2195" s="9" t="s">
        <v>4366</v>
      </c>
      <c r="Q2195" s="9" t="s">
        <v>19723</v>
      </c>
      <c r="R2195" s="10">
        <v>42036</v>
      </c>
      <c r="S2195" s="16">
        <v>45712.951277301181</v>
      </c>
      <c r="T2195" s="1" t="s">
        <v>19915</v>
      </c>
      <c r="U2195" s="46">
        <v>2015</v>
      </c>
      <c r="V2195" s="46">
        <v>2025</v>
      </c>
    </row>
    <row r="2196" spans="1:22" x14ac:dyDescent="0.3">
      <c r="A2196" s="3">
        <v>2195</v>
      </c>
      <c r="B2196" s="2" t="s">
        <v>4369</v>
      </c>
      <c r="C2196" s="2" t="s">
        <v>45</v>
      </c>
      <c r="D2196" s="2" t="s">
        <v>56</v>
      </c>
      <c r="E2196" s="3">
        <v>2018</v>
      </c>
      <c r="F2196" s="4">
        <v>24741.57</v>
      </c>
      <c r="G2196" s="5">
        <v>164864</v>
      </c>
      <c r="H2196" s="2" t="s">
        <v>35</v>
      </c>
      <c r="I2196" s="2" t="s">
        <v>29</v>
      </c>
      <c r="J2196" s="6">
        <v>4.4000000000000004</v>
      </c>
      <c r="K2196" s="7">
        <v>437</v>
      </c>
      <c r="L2196" s="8">
        <v>237</v>
      </c>
      <c r="M2196" s="3">
        <v>3</v>
      </c>
      <c r="N2196" s="3">
        <v>5</v>
      </c>
      <c r="O2196" s="2" t="s">
        <v>85</v>
      </c>
      <c r="P2196" s="9" t="s">
        <v>4368</v>
      </c>
      <c r="Q2196" s="9" t="s">
        <v>16653</v>
      </c>
      <c r="R2196" s="10">
        <v>44528</v>
      </c>
      <c r="S2196" s="16">
        <v>45396.652017449203</v>
      </c>
      <c r="T2196" s="1" t="s">
        <v>19924</v>
      </c>
      <c r="U2196" s="46">
        <v>2021</v>
      </c>
      <c r="V2196" s="46">
        <v>2024</v>
      </c>
    </row>
    <row r="2197" spans="1:22" x14ac:dyDescent="0.3">
      <c r="A2197" s="3">
        <v>2196</v>
      </c>
      <c r="B2197" s="2" t="s">
        <v>4371</v>
      </c>
      <c r="C2197" s="2" t="s">
        <v>74</v>
      </c>
      <c r="D2197" s="2" t="s">
        <v>79</v>
      </c>
      <c r="E2197" s="3">
        <v>2017</v>
      </c>
      <c r="F2197" s="4">
        <v>43295.199999999997</v>
      </c>
      <c r="G2197" s="5">
        <v>255762</v>
      </c>
      <c r="H2197" s="2" t="s">
        <v>41</v>
      </c>
      <c r="I2197" s="2" t="s">
        <v>29</v>
      </c>
      <c r="J2197" s="6">
        <v>4.8</v>
      </c>
      <c r="K2197" s="7">
        <v>367</v>
      </c>
      <c r="L2197" s="8">
        <v>347</v>
      </c>
      <c r="M2197" s="3">
        <v>2</v>
      </c>
      <c r="N2197" s="3">
        <v>2</v>
      </c>
      <c r="O2197" s="2" t="s">
        <v>51</v>
      </c>
      <c r="P2197" s="9" t="s">
        <v>4370</v>
      </c>
      <c r="Q2197" s="9" t="s">
        <v>16654</v>
      </c>
      <c r="R2197" s="10">
        <v>42087</v>
      </c>
      <c r="S2197" s="16">
        <v>45244.635614168546</v>
      </c>
      <c r="T2197" s="1" t="s">
        <v>19916</v>
      </c>
      <c r="U2197" s="46">
        <v>2015</v>
      </c>
      <c r="V2197" s="46">
        <v>2023</v>
      </c>
    </row>
    <row r="2198" spans="1:22" x14ac:dyDescent="0.3">
      <c r="A2198" s="3">
        <v>2197</v>
      </c>
      <c r="B2198" s="2" t="s">
        <v>4373</v>
      </c>
      <c r="C2198" s="2" t="s">
        <v>26</v>
      </c>
      <c r="D2198" s="2" t="s">
        <v>92</v>
      </c>
      <c r="E2198" s="3">
        <v>2015</v>
      </c>
      <c r="F2198" s="4">
        <v>33051.75</v>
      </c>
      <c r="G2198" s="5">
        <v>201948</v>
      </c>
      <c r="H2198" s="2" t="s">
        <v>28</v>
      </c>
      <c r="I2198" s="2" t="s">
        <v>22</v>
      </c>
      <c r="J2198" s="6">
        <v>4.4000000000000004</v>
      </c>
      <c r="K2198" s="7">
        <v>182</v>
      </c>
      <c r="L2198" s="8">
        <v>316</v>
      </c>
      <c r="M2198" s="3">
        <v>3</v>
      </c>
      <c r="N2198" s="3">
        <v>4</v>
      </c>
      <c r="O2198" s="2" t="s">
        <v>85</v>
      </c>
      <c r="P2198" s="9" t="s">
        <v>4372</v>
      </c>
      <c r="Q2198" s="9" t="s">
        <v>16655</v>
      </c>
      <c r="R2198" s="10">
        <v>44520</v>
      </c>
      <c r="S2198" s="16">
        <v>45279.390565158748</v>
      </c>
      <c r="T2198" s="1" t="s">
        <v>19924</v>
      </c>
      <c r="U2198" s="46">
        <v>2021</v>
      </c>
      <c r="V2198" s="46">
        <v>2023</v>
      </c>
    </row>
    <row r="2199" spans="1:22" x14ac:dyDescent="0.3">
      <c r="A2199" s="3">
        <v>2198</v>
      </c>
      <c r="B2199" s="2" t="s">
        <v>4375</v>
      </c>
      <c r="C2199" s="2" t="s">
        <v>107</v>
      </c>
      <c r="D2199" s="2" t="s">
        <v>92</v>
      </c>
      <c r="E2199" s="3">
        <v>1999</v>
      </c>
      <c r="F2199" s="4">
        <v>20144.439999999999</v>
      </c>
      <c r="G2199" s="5">
        <v>15837</v>
      </c>
      <c r="H2199" s="2" t="s">
        <v>28</v>
      </c>
      <c r="I2199" s="2" t="s">
        <v>29</v>
      </c>
      <c r="J2199" s="6">
        <v>1.4</v>
      </c>
      <c r="K2199" s="7">
        <v>344</v>
      </c>
      <c r="L2199" s="8">
        <v>186</v>
      </c>
      <c r="M2199" s="3">
        <v>5</v>
      </c>
      <c r="N2199" s="3">
        <v>4</v>
      </c>
      <c r="O2199" s="2" t="s">
        <v>36</v>
      </c>
      <c r="P2199" s="9" t="s">
        <v>4374</v>
      </c>
      <c r="Q2199" s="9" t="s">
        <v>16656</v>
      </c>
      <c r="R2199" s="10">
        <v>44618</v>
      </c>
      <c r="S2199" s="16">
        <v>45543.265340113743</v>
      </c>
      <c r="T2199" s="1" t="s">
        <v>19915</v>
      </c>
      <c r="U2199" s="46">
        <v>2022</v>
      </c>
      <c r="V2199" s="46">
        <v>2024</v>
      </c>
    </row>
    <row r="2200" spans="1:22" x14ac:dyDescent="0.3">
      <c r="A2200" s="3">
        <v>2199</v>
      </c>
      <c r="B2200" s="2" t="s">
        <v>4377</v>
      </c>
      <c r="C2200" s="2" t="s">
        <v>19</v>
      </c>
      <c r="D2200" s="2" t="s">
        <v>20</v>
      </c>
      <c r="E2200" s="3">
        <v>2013</v>
      </c>
      <c r="F2200" s="4">
        <v>8994.18</v>
      </c>
      <c r="G2200" s="5">
        <v>4923</v>
      </c>
      <c r="H2200" s="2" t="s">
        <v>41</v>
      </c>
      <c r="I2200" s="2" t="s">
        <v>22</v>
      </c>
      <c r="J2200" s="6">
        <v>1.5</v>
      </c>
      <c r="K2200" s="7">
        <v>352</v>
      </c>
      <c r="L2200" s="8">
        <v>289</v>
      </c>
      <c r="M2200" s="3">
        <v>4</v>
      </c>
      <c r="N2200" s="3">
        <v>4</v>
      </c>
      <c r="O2200" s="2" t="s">
        <v>23</v>
      </c>
      <c r="P2200" s="9" t="s">
        <v>4376</v>
      </c>
      <c r="Q2200" s="9" t="s">
        <v>16657</v>
      </c>
      <c r="R2200" s="10">
        <v>45425</v>
      </c>
      <c r="S2200" s="16">
        <v>45610.00068718315</v>
      </c>
      <c r="T2200" s="1" t="s">
        <v>19918</v>
      </c>
      <c r="U2200" s="46">
        <v>2024</v>
      </c>
      <c r="V2200" s="46">
        <v>2024</v>
      </c>
    </row>
    <row r="2201" spans="1:22" x14ac:dyDescent="0.3">
      <c r="A2201" s="3">
        <v>2200</v>
      </c>
      <c r="B2201" s="2" t="s">
        <v>4379</v>
      </c>
      <c r="C2201" s="2" t="s">
        <v>118</v>
      </c>
      <c r="D2201" s="2" t="s">
        <v>40</v>
      </c>
      <c r="E2201" s="3">
        <v>2001</v>
      </c>
      <c r="F2201" s="4">
        <v>66298.7</v>
      </c>
      <c r="G2201" s="5">
        <v>293089</v>
      </c>
      <c r="H2201" s="2" t="s">
        <v>21</v>
      </c>
      <c r="I2201" s="2" t="s">
        <v>22</v>
      </c>
      <c r="J2201" s="6">
        <v>2.8</v>
      </c>
      <c r="K2201" s="7">
        <v>313</v>
      </c>
      <c r="L2201" s="8">
        <v>510</v>
      </c>
      <c r="M2201" s="3">
        <v>3</v>
      </c>
      <c r="N2201" s="3">
        <v>4</v>
      </c>
      <c r="O2201" s="2" t="s">
        <v>30</v>
      </c>
      <c r="P2201" s="9" t="s">
        <v>4378</v>
      </c>
      <c r="Q2201" s="9" t="s">
        <v>16658</v>
      </c>
      <c r="R2201" s="10">
        <v>44362</v>
      </c>
      <c r="S2201" s="16">
        <v>45422.499186883091</v>
      </c>
      <c r="T2201" s="1" t="s">
        <v>19919</v>
      </c>
      <c r="U2201" s="46">
        <v>2021</v>
      </c>
      <c r="V2201" s="46">
        <v>2024</v>
      </c>
    </row>
    <row r="2202" spans="1:22" x14ac:dyDescent="0.3">
      <c r="A2202" s="3">
        <v>2201</v>
      </c>
      <c r="B2202" s="2" t="s">
        <v>4381</v>
      </c>
      <c r="C2202" s="2" t="s">
        <v>19</v>
      </c>
      <c r="D2202" s="2" t="s">
        <v>27</v>
      </c>
      <c r="E2202" s="3">
        <v>2018</v>
      </c>
      <c r="F2202" s="4">
        <v>21766</v>
      </c>
      <c r="G2202" s="5">
        <v>257994</v>
      </c>
      <c r="H2202" s="2" t="s">
        <v>21</v>
      </c>
      <c r="I2202" s="2" t="s">
        <v>22</v>
      </c>
      <c r="J2202" s="6">
        <v>3.4</v>
      </c>
      <c r="K2202" s="7">
        <v>189</v>
      </c>
      <c r="L2202" s="8">
        <v>416</v>
      </c>
      <c r="M2202" s="3">
        <v>4</v>
      </c>
      <c r="N2202" s="3">
        <v>5</v>
      </c>
      <c r="O2202" s="2" t="s">
        <v>36</v>
      </c>
      <c r="P2202" s="9" t="s">
        <v>4380</v>
      </c>
      <c r="Q2202" s="9" t="s">
        <v>19479</v>
      </c>
      <c r="R2202" s="10">
        <v>45477</v>
      </c>
      <c r="S2202" s="16">
        <v>45318.2343339125</v>
      </c>
      <c r="T2202" s="1" t="s">
        <v>19920</v>
      </c>
      <c r="U2202" s="46">
        <v>2024</v>
      </c>
      <c r="V2202" s="46">
        <v>2024</v>
      </c>
    </row>
    <row r="2203" spans="1:22" x14ac:dyDescent="0.3">
      <c r="A2203" s="3">
        <v>2202</v>
      </c>
      <c r="B2203" s="2" t="s">
        <v>4383</v>
      </c>
      <c r="C2203" s="2" t="s">
        <v>74</v>
      </c>
      <c r="D2203" s="2" t="s">
        <v>50</v>
      </c>
      <c r="E2203" s="3">
        <v>1999</v>
      </c>
      <c r="F2203" s="4">
        <v>66186.48</v>
      </c>
      <c r="G2203" s="5">
        <v>126143</v>
      </c>
      <c r="H2203" s="2" t="s">
        <v>41</v>
      </c>
      <c r="I2203" s="2" t="s">
        <v>22</v>
      </c>
      <c r="J2203" s="6">
        <v>4.8</v>
      </c>
      <c r="K2203" s="7">
        <v>535</v>
      </c>
      <c r="L2203" s="8">
        <v>714</v>
      </c>
      <c r="M2203" s="3">
        <v>2</v>
      </c>
      <c r="N2203" s="3">
        <v>5</v>
      </c>
      <c r="O2203" s="2" t="s">
        <v>85</v>
      </c>
      <c r="P2203" s="9" t="s">
        <v>4382</v>
      </c>
      <c r="Q2203" s="9" t="s">
        <v>16659</v>
      </c>
      <c r="R2203" s="10">
        <v>45323</v>
      </c>
      <c r="S2203" s="16">
        <v>45392.125112068134</v>
      </c>
      <c r="T2203" s="1" t="s">
        <v>19915</v>
      </c>
      <c r="U2203" s="46">
        <v>2024</v>
      </c>
      <c r="V2203" s="46">
        <v>2024</v>
      </c>
    </row>
    <row r="2204" spans="1:22" x14ac:dyDescent="0.3">
      <c r="A2204" s="3">
        <v>2203</v>
      </c>
      <c r="B2204" s="2" t="s">
        <v>4385</v>
      </c>
      <c r="C2204" s="2" t="s">
        <v>45</v>
      </c>
      <c r="D2204" s="2" t="s">
        <v>64</v>
      </c>
      <c r="E2204" s="3">
        <v>2011</v>
      </c>
      <c r="F2204" s="4">
        <v>12663.04</v>
      </c>
      <c r="G2204" s="5">
        <v>108379</v>
      </c>
      <c r="H2204" s="2" t="s">
        <v>35</v>
      </c>
      <c r="I2204" s="2" t="s">
        <v>29</v>
      </c>
      <c r="J2204" s="6">
        <v>4.5999999999999996</v>
      </c>
      <c r="K2204" s="7">
        <v>337</v>
      </c>
      <c r="L2204" s="8">
        <v>472</v>
      </c>
      <c r="M2204" s="3">
        <v>4</v>
      </c>
      <c r="N2204" s="3">
        <v>7</v>
      </c>
      <c r="O2204" s="2" t="s">
        <v>80</v>
      </c>
      <c r="P2204" s="9" t="s">
        <v>4384</v>
      </c>
      <c r="Q2204" s="9" t="s">
        <v>18973</v>
      </c>
      <c r="R2204" s="10">
        <v>42127</v>
      </c>
      <c r="S2204" s="16">
        <v>45585.17572219015</v>
      </c>
      <c r="T2204" s="1" t="s">
        <v>19918</v>
      </c>
      <c r="U2204" s="46">
        <v>2015</v>
      </c>
      <c r="V2204" s="46">
        <v>2024</v>
      </c>
    </row>
    <row r="2205" spans="1:22" x14ac:dyDescent="0.3">
      <c r="A2205" s="3">
        <v>2204</v>
      </c>
      <c r="B2205" s="2" t="s">
        <v>4387</v>
      </c>
      <c r="C2205" s="2" t="s">
        <v>19</v>
      </c>
      <c r="D2205" s="2" t="s">
        <v>92</v>
      </c>
      <c r="E2205" s="3">
        <v>2001</v>
      </c>
      <c r="F2205" s="4">
        <v>28474.74</v>
      </c>
      <c r="G2205" s="5">
        <v>158087</v>
      </c>
      <c r="H2205" s="2" t="s">
        <v>35</v>
      </c>
      <c r="I2205" s="2" t="s">
        <v>22</v>
      </c>
      <c r="J2205" s="6">
        <v>3.6</v>
      </c>
      <c r="K2205" s="7">
        <v>100</v>
      </c>
      <c r="L2205" s="8">
        <v>316</v>
      </c>
      <c r="M2205" s="3">
        <v>3</v>
      </c>
      <c r="N2205" s="3">
        <v>5</v>
      </c>
      <c r="O2205" s="2" t="s">
        <v>23</v>
      </c>
      <c r="P2205" s="9" t="s">
        <v>4386</v>
      </c>
      <c r="Q2205" s="9" t="s">
        <v>16660</v>
      </c>
      <c r="R2205" s="10">
        <v>43028</v>
      </c>
      <c r="S2205" s="16">
        <v>45196.884063858481</v>
      </c>
      <c r="T2205" s="1" t="s">
        <v>19923</v>
      </c>
      <c r="U2205" s="46">
        <v>2017</v>
      </c>
      <c r="V2205" s="46">
        <v>2023</v>
      </c>
    </row>
    <row r="2206" spans="1:22" x14ac:dyDescent="0.3">
      <c r="A2206" s="3">
        <v>2205</v>
      </c>
      <c r="B2206" s="2" t="s">
        <v>4389</v>
      </c>
      <c r="C2206" s="2" t="s">
        <v>19</v>
      </c>
      <c r="D2206" s="2" t="s">
        <v>40</v>
      </c>
      <c r="E2206" s="3">
        <v>2022</v>
      </c>
      <c r="F2206" s="4">
        <v>17886.47</v>
      </c>
      <c r="G2206" s="5">
        <v>224217</v>
      </c>
      <c r="H2206" s="2" t="s">
        <v>41</v>
      </c>
      <c r="I2206" s="2" t="s">
        <v>22</v>
      </c>
      <c r="J2206" s="6">
        <v>2.4</v>
      </c>
      <c r="K2206" s="7">
        <v>573</v>
      </c>
      <c r="L2206" s="8">
        <v>179</v>
      </c>
      <c r="M2206" s="3">
        <v>2</v>
      </c>
      <c r="N2206" s="3">
        <v>5</v>
      </c>
      <c r="O2206" s="2" t="s">
        <v>42</v>
      </c>
      <c r="P2206" s="9" t="s">
        <v>4388</v>
      </c>
      <c r="Q2206" s="9" t="s">
        <v>16661</v>
      </c>
      <c r="R2206" s="10">
        <v>45397</v>
      </c>
      <c r="S2206" s="16">
        <v>45260.260739193553</v>
      </c>
      <c r="T2206" s="1" t="s">
        <v>19917</v>
      </c>
      <c r="U2206" s="46">
        <v>2024</v>
      </c>
      <c r="V2206" s="46">
        <v>2023</v>
      </c>
    </row>
    <row r="2207" spans="1:22" x14ac:dyDescent="0.3">
      <c r="A2207" s="3">
        <v>2206</v>
      </c>
      <c r="B2207" s="2" t="s">
        <v>4391</v>
      </c>
      <c r="C2207" s="2" t="s">
        <v>45</v>
      </c>
      <c r="D2207" s="2" t="s">
        <v>20</v>
      </c>
      <c r="E2207" s="3">
        <v>2002</v>
      </c>
      <c r="F2207" s="4">
        <v>71709.41</v>
      </c>
      <c r="G2207" s="5">
        <v>133537</v>
      </c>
      <c r="H2207" s="2" t="s">
        <v>41</v>
      </c>
      <c r="I2207" s="2" t="s">
        <v>22</v>
      </c>
      <c r="J2207" s="6">
        <v>5</v>
      </c>
      <c r="K2207" s="7">
        <v>199</v>
      </c>
      <c r="L2207" s="8">
        <v>227</v>
      </c>
      <c r="M2207" s="3">
        <v>2</v>
      </c>
      <c r="N2207" s="3">
        <v>5</v>
      </c>
      <c r="O2207" s="2" t="s">
        <v>51</v>
      </c>
      <c r="P2207" s="9" t="s">
        <v>4390</v>
      </c>
      <c r="Q2207" s="9" t="s">
        <v>19480</v>
      </c>
      <c r="R2207" s="10">
        <v>43611</v>
      </c>
      <c r="S2207" s="16">
        <v>45782.899266899098</v>
      </c>
      <c r="T2207" s="1" t="s">
        <v>19918</v>
      </c>
      <c r="U2207" s="46">
        <v>2019</v>
      </c>
      <c r="V2207" s="46">
        <v>2025</v>
      </c>
    </row>
    <row r="2208" spans="1:22" x14ac:dyDescent="0.3">
      <c r="A2208" s="3">
        <v>2207</v>
      </c>
      <c r="B2208" s="2" t="s">
        <v>4393</v>
      </c>
      <c r="C2208" s="2" t="s">
        <v>33</v>
      </c>
      <c r="D2208" s="2" t="s">
        <v>40</v>
      </c>
      <c r="E2208" s="3">
        <v>2019</v>
      </c>
      <c r="F2208" s="4">
        <v>13644.62</v>
      </c>
      <c r="G2208" s="5">
        <v>126855</v>
      </c>
      <c r="H2208" s="2" t="s">
        <v>41</v>
      </c>
      <c r="I2208" s="2" t="s">
        <v>22</v>
      </c>
      <c r="J2208" s="6">
        <v>4.5999999999999996</v>
      </c>
      <c r="K2208" s="7">
        <v>587</v>
      </c>
      <c r="L2208" s="8">
        <v>135</v>
      </c>
      <c r="M2208" s="3">
        <v>3</v>
      </c>
      <c r="N2208" s="3">
        <v>4</v>
      </c>
      <c r="O2208" s="2" t="s">
        <v>42</v>
      </c>
      <c r="P2208" s="9" t="s">
        <v>4392</v>
      </c>
      <c r="Q2208" s="9" t="s">
        <v>18974</v>
      </c>
      <c r="R2208" s="10">
        <v>42914</v>
      </c>
      <c r="S2208" s="16">
        <v>45245.803847815281</v>
      </c>
      <c r="T2208" s="1" t="s">
        <v>19919</v>
      </c>
      <c r="U2208" s="46">
        <v>2017</v>
      </c>
      <c r="V2208" s="46">
        <v>2023</v>
      </c>
    </row>
    <row r="2209" spans="1:22" x14ac:dyDescent="0.3">
      <c r="A2209" s="3">
        <v>2208</v>
      </c>
      <c r="B2209" s="2" t="s">
        <v>4395</v>
      </c>
      <c r="C2209" s="2" t="s">
        <v>74</v>
      </c>
      <c r="D2209" s="2" t="s">
        <v>56</v>
      </c>
      <c r="E2209" s="3">
        <v>1995</v>
      </c>
      <c r="F2209" s="4">
        <v>59405.02</v>
      </c>
      <c r="G2209" s="5">
        <v>282369</v>
      </c>
      <c r="H2209" s="2" t="s">
        <v>21</v>
      </c>
      <c r="I2209" s="2" t="s">
        <v>22</v>
      </c>
      <c r="J2209" s="6">
        <v>4</v>
      </c>
      <c r="K2209" s="7">
        <v>561</v>
      </c>
      <c r="L2209" s="8">
        <v>398</v>
      </c>
      <c r="M2209" s="3">
        <v>4</v>
      </c>
      <c r="N2209" s="3">
        <v>5</v>
      </c>
      <c r="O2209" s="2" t="s">
        <v>30</v>
      </c>
      <c r="P2209" s="9" t="s">
        <v>4394</v>
      </c>
      <c r="Q2209" s="9" t="s">
        <v>16662</v>
      </c>
      <c r="R2209" s="10">
        <v>42179</v>
      </c>
      <c r="S2209" s="16">
        <v>45387.160119069522</v>
      </c>
      <c r="T2209" s="1" t="s">
        <v>19919</v>
      </c>
      <c r="U2209" s="46">
        <v>2015</v>
      </c>
      <c r="V2209" s="46">
        <v>2024</v>
      </c>
    </row>
    <row r="2210" spans="1:22" x14ac:dyDescent="0.3">
      <c r="A2210" s="3">
        <v>2209</v>
      </c>
      <c r="B2210" s="2" t="s">
        <v>4397</v>
      </c>
      <c r="C2210" s="2" t="s">
        <v>118</v>
      </c>
      <c r="D2210" s="2" t="s">
        <v>92</v>
      </c>
      <c r="E2210" s="3">
        <v>2021</v>
      </c>
      <c r="F2210" s="4">
        <v>63070.44</v>
      </c>
      <c r="G2210" s="5">
        <v>80552</v>
      </c>
      <c r="H2210" s="2" t="s">
        <v>21</v>
      </c>
      <c r="I2210" s="2" t="s">
        <v>22</v>
      </c>
      <c r="J2210" s="6">
        <v>5.4</v>
      </c>
      <c r="K2210" s="7">
        <v>574</v>
      </c>
      <c r="L2210" s="8">
        <v>431</v>
      </c>
      <c r="M2210" s="3">
        <v>4</v>
      </c>
      <c r="N2210" s="3">
        <v>7</v>
      </c>
      <c r="O2210" s="2" t="s">
        <v>23</v>
      </c>
      <c r="P2210" s="9" t="s">
        <v>4396</v>
      </c>
      <c r="Q2210" s="9" t="s">
        <v>16663</v>
      </c>
      <c r="R2210" s="10">
        <v>42774</v>
      </c>
      <c r="S2210" s="16">
        <v>45626.501987443196</v>
      </c>
      <c r="T2210" s="1" t="s">
        <v>19915</v>
      </c>
      <c r="U2210" s="46">
        <v>2017</v>
      </c>
      <c r="V2210" s="46">
        <v>2024</v>
      </c>
    </row>
    <row r="2211" spans="1:22" x14ac:dyDescent="0.3">
      <c r="A2211" s="3">
        <v>2210</v>
      </c>
      <c r="B2211" s="2" t="s">
        <v>4399</v>
      </c>
      <c r="C2211" s="2" t="s">
        <v>49</v>
      </c>
      <c r="D2211" s="2" t="s">
        <v>56</v>
      </c>
      <c r="E2211" s="3">
        <v>2020</v>
      </c>
      <c r="F2211" s="4">
        <v>19836.43</v>
      </c>
      <c r="G2211" s="5">
        <v>282144</v>
      </c>
      <c r="H2211" s="2" t="s">
        <v>28</v>
      </c>
      <c r="I2211" s="2" t="s">
        <v>29</v>
      </c>
      <c r="J2211" s="6">
        <v>6</v>
      </c>
      <c r="K2211" s="7">
        <v>556</v>
      </c>
      <c r="L2211" s="8">
        <v>343</v>
      </c>
      <c r="M2211" s="3">
        <v>4</v>
      </c>
      <c r="N2211" s="3">
        <v>4</v>
      </c>
      <c r="O2211" s="2" t="s">
        <v>80</v>
      </c>
      <c r="P2211" s="9" t="s">
        <v>4398</v>
      </c>
      <c r="Q2211" s="9" t="s">
        <v>16664</v>
      </c>
      <c r="R2211" s="10">
        <v>43226</v>
      </c>
      <c r="S2211" s="16">
        <v>45844.523591764068</v>
      </c>
      <c r="T2211" s="1" t="s">
        <v>19918</v>
      </c>
      <c r="U2211" s="46">
        <v>2018</v>
      </c>
      <c r="V2211" s="46">
        <v>2025</v>
      </c>
    </row>
    <row r="2212" spans="1:22" x14ac:dyDescent="0.3">
      <c r="A2212" s="3">
        <v>2211</v>
      </c>
      <c r="B2212" s="2" t="s">
        <v>4401</v>
      </c>
      <c r="C2212" s="2" t="s">
        <v>39</v>
      </c>
      <c r="D2212" s="2" t="s">
        <v>40</v>
      </c>
      <c r="E2212" s="3">
        <v>2005</v>
      </c>
      <c r="F2212" s="4">
        <v>12393.72</v>
      </c>
      <c r="G2212" s="5">
        <v>144421</v>
      </c>
      <c r="H2212" s="2" t="s">
        <v>28</v>
      </c>
      <c r="I2212" s="2" t="s">
        <v>29</v>
      </c>
      <c r="J2212" s="6">
        <v>1.1000000000000001</v>
      </c>
      <c r="K2212" s="7">
        <v>447</v>
      </c>
      <c r="L2212" s="8">
        <v>487</v>
      </c>
      <c r="M2212" s="3">
        <v>4</v>
      </c>
      <c r="N2212" s="3">
        <v>7</v>
      </c>
      <c r="O2212" s="2" t="s">
        <v>30</v>
      </c>
      <c r="P2212" s="9" t="s">
        <v>4400</v>
      </c>
      <c r="Q2212" s="9" t="s">
        <v>16665</v>
      </c>
      <c r="R2212" s="10">
        <v>42430</v>
      </c>
      <c r="S2212" s="16">
        <v>45260.69882681108</v>
      </c>
      <c r="T2212" s="1" t="s">
        <v>19916</v>
      </c>
      <c r="U2212" s="46">
        <v>2016</v>
      </c>
      <c r="V2212" s="46">
        <v>2023</v>
      </c>
    </row>
    <row r="2213" spans="1:22" x14ac:dyDescent="0.3">
      <c r="A2213" s="3">
        <v>2212</v>
      </c>
      <c r="B2213" s="2" t="s">
        <v>4403</v>
      </c>
      <c r="C2213" s="2" t="s">
        <v>107</v>
      </c>
      <c r="D2213" s="2" t="s">
        <v>64</v>
      </c>
      <c r="E2213" s="3">
        <v>2017</v>
      </c>
      <c r="F2213" s="4">
        <v>78112.240000000005</v>
      </c>
      <c r="G2213" s="5">
        <v>192888</v>
      </c>
      <c r="H2213" s="2" t="s">
        <v>41</v>
      </c>
      <c r="I2213" s="2" t="s">
        <v>22</v>
      </c>
      <c r="J2213" s="6">
        <v>1.4</v>
      </c>
      <c r="K2213" s="7">
        <v>392</v>
      </c>
      <c r="L2213" s="8">
        <v>151</v>
      </c>
      <c r="M2213" s="3">
        <v>4</v>
      </c>
      <c r="N2213" s="3">
        <v>4</v>
      </c>
      <c r="O2213" s="2" t="s">
        <v>65</v>
      </c>
      <c r="P2213" s="9" t="s">
        <v>4402</v>
      </c>
      <c r="Q2213" s="9" t="s">
        <v>19724</v>
      </c>
      <c r="R2213" s="10">
        <v>42273</v>
      </c>
      <c r="S2213" s="16">
        <v>45561.665020049717</v>
      </c>
      <c r="T2213" s="1" t="s">
        <v>19922</v>
      </c>
      <c r="U2213" s="46">
        <v>2015</v>
      </c>
      <c r="V2213" s="46">
        <v>2024</v>
      </c>
    </row>
    <row r="2214" spans="1:22" x14ac:dyDescent="0.3">
      <c r="A2214" s="3">
        <v>2213</v>
      </c>
      <c r="B2214" s="2" t="s">
        <v>4405</v>
      </c>
      <c r="C2214" s="2" t="s">
        <v>45</v>
      </c>
      <c r="D2214" s="2" t="s">
        <v>79</v>
      </c>
      <c r="E2214" s="3">
        <v>2003</v>
      </c>
      <c r="F2214" s="4">
        <v>10725.72</v>
      </c>
      <c r="G2214" s="5">
        <v>80607</v>
      </c>
      <c r="H2214" s="2" t="s">
        <v>21</v>
      </c>
      <c r="I2214" s="2" t="s">
        <v>22</v>
      </c>
      <c r="J2214" s="6">
        <v>4.5999999999999996</v>
      </c>
      <c r="K2214" s="7">
        <v>589</v>
      </c>
      <c r="L2214" s="8">
        <v>141</v>
      </c>
      <c r="M2214" s="3">
        <v>3</v>
      </c>
      <c r="N2214" s="3">
        <v>5</v>
      </c>
      <c r="O2214" s="2" t="s">
        <v>42</v>
      </c>
      <c r="P2214" s="9" t="s">
        <v>4404</v>
      </c>
      <c r="Q2214" s="9" t="s">
        <v>19725</v>
      </c>
      <c r="R2214" s="10">
        <v>43896</v>
      </c>
      <c r="S2214" s="16">
        <v>45291.072901626037</v>
      </c>
      <c r="T2214" s="1" t="s">
        <v>19916</v>
      </c>
      <c r="U2214" s="46">
        <v>2020</v>
      </c>
      <c r="V2214" s="46">
        <v>2023</v>
      </c>
    </row>
    <row r="2215" spans="1:22" x14ac:dyDescent="0.3">
      <c r="A2215" s="3">
        <v>2214</v>
      </c>
      <c r="B2215" s="2" t="s">
        <v>4407</v>
      </c>
      <c r="C2215" s="2" t="s">
        <v>49</v>
      </c>
      <c r="D2215" s="2" t="s">
        <v>27</v>
      </c>
      <c r="E2215" s="3">
        <v>1997</v>
      </c>
      <c r="F2215" s="4">
        <v>30982.07</v>
      </c>
      <c r="G2215" s="5">
        <v>86530</v>
      </c>
      <c r="H2215" s="2" t="s">
        <v>21</v>
      </c>
      <c r="I2215" s="2" t="s">
        <v>22</v>
      </c>
      <c r="J2215" s="6">
        <v>4.5999999999999996</v>
      </c>
      <c r="K2215" s="7">
        <v>350</v>
      </c>
      <c r="L2215" s="8">
        <v>338</v>
      </c>
      <c r="M2215" s="3">
        <v>2</v>
      </c>
      <c r="N2215" s="3">
        <v>7</v>
      </c>
      <c r="O2215" s="2" t="s">
        <v>85</v>
      </c>
      <c r="P2215" s="9" t="s">
        <v>4406</v>
      </c>
      <c r="Q2215" s="9" t="s">
        <v>16666</v>
      </c>
      <c r="R2215" s="10">
        <v>43627</v>
      </c>
      <c r="S2215" s="16">
        <v>45830.212729591629</v>
      </c>
      <c r="T2215" s="1" t="s">
        <v>19919</v>
      </c>
      <c r="U2215" s="46">
        <v>2019</v>
      </c>
      <c r="V2215" s="46">
        <v>2025</v>
      </c>
    </row>
    <row r="2216" spans="1:22" x14ac:dyDescent="0.3">
      <c r="A2216" s="3">
        <v>2215</v>
      </c>
      <c r="B2216" s="2" t="s">
        <v>4409</v>
      </c>
      <c r="C2216" s="2" t="s">
        <v>33</v>
      </c>
      <c r="D2216" s="2" t="s">
        <v>79</v>
      </c>
      <c r="E2216" s="3">
        <v>2018</v>
      </c>
      <c r="F2216" s="4">
        <v>49797.09</v>
      </c>
      <c r="G2216" s="5">
        <v>254629</v>
      </c>
      <c r="H2216" s="2" t="s">
        <v>35</v>
      </c>
      <c r="I2216" s="2" t="s">
        <v>29</v>
      </c>
      <c r="J2216" s="6">
        <v>5.7</v>
      </c>
      <c r="K2216" s="7">
        <v>402</v>
      </c>
      <c r="L2216" s="8">
        <v>201</v>
      </c>
      <c r="M2216" s="3">
        <v>3</v>
      </c>
      <c r="N2216" s="3">
        <v>4</v>
      </c>
      <c r="O2216" s="2" t="s">
        <v>65</v>
      </c>
      <c r="P2216" s="9" t="s">
        <v>4408</v>
      </c>
      <c r="Q2216" s="9" t="s">
        <v>16667</v>
      </c>
      <c r="R2216" s="10">
        <v>43574</v>
      </c>
      <c r="S2216" s="16">
        <v>45209.296546354992</v>
      </c>
      <c r="T2216" s="1" t="s">
        <v>19917</v>
      </c>
      <c r="U2216" s="46">
        <v>2019</v>
      </c>
      <c r="V2216" s="46">
        <v>2023</v>
      </c>
    </row>
    <row r="2217" spans="1:22" x14ac:dyDescent="0.3">
      <c r="A2217" s="3">
        <v>2216</v>
      </c>
      <c r="B2217" s="2" t="s">
        <v>4411</v>
      </c>
      <c r="C2217" s="2" t="s">
        <v>63</v>
      </c>
      <c r="D2217" s="2" t="s">
        <v>64</v>
      </c>
      <c r="E2217" s="3">
        <v>2017</v>
      </c>
      <c r="F2217" s="4">
        <v>21317.51</v>
      </c>
      <c r="G2217" s="5">
        <v>66205</v>
      </c>
      <c r="H2217" s="2" t="s">
        <v>35</v>
      </c>
      <c r="I2217" s="2" t="s">
        <v>29</v>
      </c>
      <c r="J2217" s="6">
        <v>1.6</v>
      </c>
      <c r="K2217" s="7">
        <v>251</v>
      </c>
      <c r="L2217" s="8">
        <v>576</v>
      </c>
      <c r="M2217" s="3">
        <v>4</v>
      </c>
      <c r="N2217" s="3">
        <v>4</v>
      </c>
      <c r="O2217" s="2" t="s">
        <v>65</v>
      </c>
      <c r="P2217" s="9" t="s">
        <v>4410</v>
      </c>
      <c r="Q2217" s="9" t="s">
        <v>16668</v>
      </c>
      <c r="R2217" s="10">
        <v>44557</v>
      </c>
      <c r="S2217" s="16">
        <v>45719.084503946513</v>
      </c>
      <c r="T2217" s="1" t="s">
        <v>19925</v>
      </c>
      <c r="U2217" s="46">
        <v>2021</v>
      </c>
      <c r="V2217" s="46">
        <v>2025</v>
      </c>
    </row>
    <row r="2218" spans="1:22" x14ac:dyDescent="0.3">
      <c r="A2218" s="3">
        <v>2217</v>
      </c>
      <c r="B2218" s="2" t="s">
        <v>4413</v>
      </c>
      <c r="C2218" s="2" t="s">
        <v>107</v>
      </c>
      <c r="D2218" s="2" t="s">
        <v>50</v>
      </c>
      <c r="E2218" s="3">
        <v>2014</v>
      </c>
      <c r="F2218" s="4">
        <v>15296.14</v>
      </c>
      <c r="G2218" s="5">
        <v>153609</v>
      </c>
      <c r="H2218" s="2" t="s">
        <v>28</v>
      </c>
      <c r="I2218" s="2" t="s">
        <v>29</v>
      </c>
      <c r="J2218" s="6">
        <v>2.1</v>
      </c>
      <c r="K2218" s="7">
        <v>136</v>
      </c>
      <c r="L2218" s="8">
        <v>601</v>
      </c>
      <c r="M2218" s="3">
        <v>4</v>
      </c>
      <c r="N2218" s="3">
        <v>2</v>
      </c>
      <c r="O2218" s="2" t="s">
        <v>23</v>
      </c>
      <c r="P2218" s="9" t="s">
        <v>4412</v>
      </c>
      <c r="Q2218" s="9" t="s">
        <v>16669</v>
      </c>
      <c r="R2218" s="10">
        <v>43849</v>
      </c>
      <c r="S2218" s="16">
        <v>45777.350157077133</v>
      </c>
      <c r="T2218" s="1" t="s">
        <v>19926</v>
      </c>
      <c r="U2218" s="46">
        <v>2020</v>
      </c>
      <c r="V2218" s="46">
        <v>2025</v>
      </c>
    </row>
    <row r="2219" spans="1:22" x14ac:dyDescent="0.3">
      <c r="A2219" s="3">
        <v>2218</v>
      </c>
      <c r="B2219" s="2" t="s">
        <v>4415</v>
      </c>
      <c r="C2219" s="2" t="s">
        <v>39</v>
      </c>
      <c r="D2219" s="2" t="s">
        <v>27</v>
      </c>
      <c r="E2219" s="3">
        <v>2015</v>
      </c>
      <c r="F2219" s="4">
        <v>46693.04</v>
      </c>
      <c r="G2219" s="5">
        <v>160486</v>
      </c>
      <c r="H2219" s="2" t="s">
        <v>35</v>
      </c>
      <c r="I2219" s="2" t="s">
        <v>22</v>
      </c>
      <c r="J2219" s="6">
        <v>4.5999999999999996</v>
      </c>
      <c r="K2219" s="7">
        <v>263</v>
      </c>
      <c r="L2219" s="8">
        <v>564</v>
      </c>
      <c r="M2219" s="3">
        <v>3</v>
      </c>
      <c r="N2219" s="3">
        <v>5</v>
      </c>
      <c r="O2219" s="2" t="s">
        <v>30</v>
      </c>
      <c r="P2219" s="9" t="s">
        <v>4414</v>
      </c>
      <c r="Q2219" s="9" t="s">
        <v>16670</v>
      </c>
      <c r="R2219" s="10">
        <v>44578</v>
      </c>
      <c r="S2219" s="16">
        <v>45730.182723590442</v>
      </c>
      <c r="T2219" s="1" t="s">
        <v>19926</v>
      </c>
      <c r="U2219" s="46">
        <v>2022</v>
      </c>
      <c r="V2219" s="46">
        <v>2025</v>
      </c>
    </row>
    <row r="2220" spans="1:22" x14ac:dyDescent="0.3">
      <c r="A2220" s="3">
        <v>2219</v>
      </c>
      <c r="B2220" s="2" t="s">
        <v>4417</v>
      </c>
      <c r="C2220" s="2" t="s">
        <v>33</v>
      </c>
      <c r="D2220" s="2" t="s">
        <v>20</v>
      </c>
      <c r="E2220" s="3">
        <v>2020</v>
      </c>
      <c r="F2220" s="4">
        <v>53339.5</v>
      </c>
      <c r="G2220" s="5">
        <v>116261</v>
      </c>
      <c r="H2220" s="2" t="s">
        <v>21</v>
      </c>
      <c r="I2220" s="2" t="s">
        <v>22</v>
      </c>
      <c r="J2220" s="6">
        <v>2.5</v>
      </c>
      <c r="K2220" s="7">
        <v>276</v>
      </c>
      <c r="L2220" s="8">
        <v>472</v>
      </c>
      <c r="M2220" s="3">
        <v>4</v>
      </c>
      <c r="N2220" s="3">
        <v>2</v>
      </c>
      <c r="O2220" s="2" t="s">
        <v>65</v>
      </c>
      <c r="P2220" s="9" t="s">
        <v>4416</v>
      </c>
      <c r="Q2220" s="9" t="s">
        <v>16671</v>
      </c>
      <c r="R2220" s="10">
        <v>42146</v>
      </c>
      <c r="S2220" s="16">
        <v>45383.947476541027</v>
      </c>
      <c r="T2220" s="1" t="s">
        <v>19918</v>
      </c>
      <c r="U2220" s="46">
        <v>2015</v>
      </c>
      <c r="V2220" s="46">
        <v>2024</v>
      </c>
    </row>
    <row r="2221" spans="1:22" x14ac:dyDescent="0.3">
      <c r="A2221" s="3">
        <v>2220</v>
      </c>
      <c r="B2221" s="2" t="s">
        <v>4419</v>
      </c>
      <c r="C2221" s="2" t="s">
        <v>63</v>
      </c>
      <c r="D2221" s="2" t="s">
        <v>50</v>
      </c>
      <c r="E2221" s="3">
        <v>2003</v>
      </c>
      <c r="F2221" s="4">
        <v>39339.949999999997</v>
      </c>
      <c r="G2221" s="5">
        <v>80317</v>
      </c>
      <c r="H2221" s="2" t="s">
        <v>35</v>
      </c>
      <c r="I2221" s="2" t="s">
        <v>22</v>
      </c>
      <c r="J2221" s="6">
        <v>5.8</v>
      </c>
      <c r="K2221" s="7">
        <v>344</v>
      </c>
      <c r="L2221" s="8">
        <v>294</v>
      </c>
      <c r="M2221" s="3">
        <v>5</v>
      </c>
      <c r="N2221" s="3">
        <v>4</v>
      </c>
      <c r="O2221" s="2" t="s">
        <v>85</v>
      </c>
      <c r="P2221" s="9" t="s">
        <v>4418</v>
      </c>
      <c r="Q2221" s="9" t="s">
        <v>16672</v>
      </c>
      <c r="R2221" s="10">
        <v>45101</v>
      </c>
      <c r="S2221" s="16">
        <v>45220.832853616434</v>
      </c>
      <c r="T2221" s="1" t="s">
        <v>19919</v>
      </c>
      <c r="U2221" s="46">
        <v>2023</v>
      </c>
      <c r="V2221" s="46">
        <v>2023</v>
      </c>
    </row>
    <row r="2222" spans="1:22" x14ac:dyDescent="0.3">
      <c r="A2222" s="3">
        <v>2221</v>
      </c>
      <c r="B2222" s="2" t="s">
        <v>4421</v>
      </c>
      <c r="C2222" s="2" t="s">
        <v>45</v>
      </c>
      <c r="D2222" s="2" t="s">
        <v>27</v>
      </c>
      <c r="E2222" s="3">
        <v>2018</v>
      </c>
      <c r="F2222" s="4">
        <v>79307.06</v>
      </c>
      <c r="G2222" s="5">
        <v>80416</v>
      </c>
      <c r="H2222" s="2" t="s">
        <v>21</v>
      </c>
      <c r="I2222" s="2" t="s">
        <v>29</v>
      </c>
      <c r="J2222" s="6">
        <v>4.0999999999999996</v>
      </c>
      <c r="K2222" s="7">
        <v>700</v>
      </c>
      <c r="L2222" s="8">
        <v>673</v>
      </c>
      <c r="M2222" s="3">
        <v>3</v>
      </c>
      <c r="N2222" s="3">
        <v>4</v>
      </c>
      <c r="O2222" s="2" t="s">
        <v>51</v>
      </c>
      <c r="P2222" s="9" t="s">
        <v>4420</v>
      </c>
      <c r="Q2222" s="9" t="s">
        <v>16673</v>
      </c>
      <c r="R2222" s="10">
        <v>44174</v>
      </c>
      <c r="S2222" s="16">
        <v>45214.991685382789</v>
      </c>
      <c r="T2222" s="1" t="s">
        <v>19925</v>
      </c>
      <c r="U2222" s="46">
        <v>2020</v>
      </c>
      <c r="V2222" s="46">
        <v>2023</v>
      </c>
    </row>
    <row r="2223" spans="1:22" x14ac:dyDescent="0.3">
      <c r="A2223" s="3">
        <v>2222</v>
      </c>
      <c r="B2223" s="2" t="s">
        <v>4423</v>
      </c>
      <c r="C2223" s="2" t="s">
        <v>63</v>
      </c>
      <c r="D2223" s="2" t="s">
        <v>92</v>
      </c>
      <c r="E2223" s="3">
        <v>2000</v>
      </c>
      <c r="F2223" s="4">
        <v>18601.54</v>
      </c>
      <c r="G2223" s="5">
        <v>104898</v>
      </c>
      <c r="H2223" s="2" t="s">
        <v>35</v>
      </c>
      <c r="I2223" s="2" t="s">
        <v>29</v>
      </c>
      <c r="J2223" s="6">
        <v>1.7</v>
      </c>
      <c r="K2223" s="7">
        <v>585</v>
      </c>
      <c r="L2223" s="8">
        <v>331</v>
      </c>
      <c r="M2223" s="3">
        <v>2</v>
      </c>
      <c r="N2223" s="3">
        <v>2</v>
      </c>
      <c r="O2223" s="2" t="s">
        <v>30</v>
      </c>
      <c r="P2223" s="9" t="s">
        <v>4422</v>
      </c>
      <c r="Q2223" s="9" t="s">
        <v>16674</v>
      </c>
      <c r="R2223" s="10">
        <v>43139</v>
      </c>
      <c r="S2223" s="16">
        <v>45521.799046855092</v>
      </c>
      <c r="T2223" s="1" t="s">
        <v>19915</v>
      </c>
      <c r="U2223" s="46">
        <v>2018</v>
      </c>
      <c r="V2223" s="46">
        <v>2024</v>
      </c>
    </row>
    <row r="2224" spans="1:22" x14ac:dyDescent="0.3">
      <c r="A2224" s="3">
        <v>2223</v>
      </c>
      <c r="B2224" s="2" t="s">
        <v>4425</v>
      </c>
      <c r="C2224" s="2" t="s">
        <v>19</v>
      </c>
      <c r="D2224" s="2" t="s">
        <v>56</v>
      </c>
      <c r="E2224" s="3">
        <v>2008</v>
      </c>
      <c r="F2224" s="4">
        <v>49750.91</v>
      </c>
      <c r="G2224" s="5">
        <v>98331</v>
      </c>
      <c r="H2224" s="2" t="s">
        <v>35</v>
      </c>
      <c r="I2224" s="2" t="s">
        <v>22</v>
      </c>
      <c r="J2224" s="6">
        <v>5.3</v>
      </c>
      <c r="K2224" s="7">
        <v>91</v>
      </c>
      <c r="L2224" s="8">
        <v>282</v>
      </c>
      <c r="M2224" s="3">
        <v>3</v>
      </c>
      <c r="N2224" s="3">
        <v>5</v>
      </c>
      <c r="O2224" s="2" t="s">
        <v>85</v>
      </c>
      <c r="P2224" s="9" t="s">
        <v>4424</v>
      </c>
      <c r="Q2224" s="9" t="s">
        <v>18975</v>
      </c>
      <c r="R2224" s="10">
        <v>44406</v>
      </c>
      <c r="S2224" s="16">
        <v>45674.69162537079</v>
      </c>
      <c r="T2224" s="1" t="s">
        <v>19920</v>
      </c>
      <c r="U2224" s="46">
        <v>2021</v>
      </c>
      <c r="V2224" s="46">
        <v>2025</v>
      </c>
    </row>
    <row r="2225" spans="1:22" x14ac:dyDescent="0.3">
      <c r="A2225" s="3">
        <v>2224</v>
      </c>
      <c r="B2225" s="2" t="s">
        <v>4427</v>
      </c>
      <c r="C2225" s="2" t="s">
        <v>26</v>
      </c>
      <c r="D2225" s="2" t="s">
        <v>46</v>
      </c>
      <c r="E2225" s="3">
        <v>2002</v>
      </c>
      <c r="F2225" s="4">
        <v>72711.92</v>
      </c>
      <c r="G2225" s="5">
        <v>298725</v>
      </c>
      <c r="H2225" s="2" t="s">
        <v>21</v>
      </c>
      <c r="I2225" s="2" t="s">
        <v>22</v>
      </c>
      <c r="J2225" s="6">
        <v>5</v>
      </c>
      <c r="K2225" s="7">
        <v>290</v>
      </c>
      <c r="L2225" s="8">
        <v>685</v>
      </c>
      <c r="M2225" s="3">
        <v>5</v>
      </c>
      <c r="N2225" s="3">
        <v>4</v>
      </c>
      <c r="O2225" s="2" t="s">
        <v>51</v>
      </c>
      <c r="P2225" s="9" t="s">
        <v>4426</v>
      </c>
      <c r="Q2225" s="9" t="s">
        <v>16675</v>
      </c>
      <c r="R2225" s="10">
        <v>44511</v>
      </c>
      <c r="S2225" s="16">
        <v>45181.843055656849</v>
      </c>
      <c r="T2225" s="1" t="s">
        <v>19924</v>
      </c>
      <c r="U2225" s="46">
        <v>2021</v>
      </c>
      <c r="V2225" s="46">
        <v>2023</v>
      </c>
    </row>
    <row r="2226" spans="1:22" x14ac:dyDescent="0.3">
      <c r="A2226" s="3">
        <v>2225</v>
      </c>
      <c r="B2226" s="2" t="s">
        <v>4429</v>
      </c>
      <c r="C2226" s="2" t="s">
        <v>33</v>
      </c>
      <c r="D2226" s="2" t="s">
        <v>40</v>
      </c>
      <c r="E2226" s="3">
        <v>2010</v>
      </c>
      <c r="F2226" s="4">
        <v>50365.36</v>
      </c>
      <c r="G2226" s="5">
        <v>9773</v>
      </c>
      <c r="H2226" s="2" t="s">
        <v>28</v>
      </c>
      <c r="I2226" s="2" t="s">
        <v>29</v>
      </c>
      <c r="J2226" s="6">
        <v>1.3</v>
      </c>
      <c r="K2226" s="7">
        <v>612</v>
      </c>
      <c r="L2226" s="8">
        <v>781</v>
      </c>
      <c r="M2226" s="3">
        <v>5</v>
      </c>
      <c r="N2226" s="3">
        <v>5</v>
      </c>
      <c r="O2226" s="2" t="s">
        <v>65</v>
      </c>
      <c r="P2226" s="9" t="s">
        <v>4428</v>
      </c>
      <c r="Q2226" s="9" t="s">
        <v>19726</v>
      </c>
      <c r="R2226" s="10">
        <v>42822</v>
      </c>
      <c r="S2226" s="16">
        <v>45569.842655576831</v>
      </c>
      <c r="T2226" s="1" t="s">
        <v>19916</v>
      </c>
      <c r="U2226" s="46">
        <v>2017</v>
      </c>
      <c r="V2226" s="46">
        <v>2024</v>
      </c>
    </row>
    <row r="2227" spans="1:22" x14ac:dyDescent="0.3">
      <c r="A2227" s="3">
        <v>2226</v>
      </c>
      <c r="B2227" s="2" t="s">
        <v>4431</v>
      </c>
      <c r="C2227" s="2" t="s">
        <v>63</v>
      </c>
      <c r="D2227" s="2" t="s">
        <v>34</v>
      </c>
      <c r="E2227" s="3">
        <v>2018</v>
      </c>
      <c r="F2227" s="4">
        <v>13349.04</v>
      </c>
      <c r="G2227" s="5">
        <v>162514</v>
      </c>
      <c r="H2227" s="2" t="s">
        <v>41</v>
      </c>
      <c r="I2227" s="2" t="s">
        <v>29</v>
      </c>
      <c r="J2227" s="6">
        <v>3.5</v>
      </c>
      <c r="K2227" s="7">
        <v>401</v>
      </c>
      <c r="L2227" s="8">
        <v>710</v>
      </c>
      <c r="M2227" s="3">
        <v>2</v>
      </c>
      <c r="N2227" s="3">
        <v>4</v>
      </c>
      <c r="O2227" s="2" t="s">
        <v>65</v>
      </c>
      <c r="P2227" s="9" t="s">
        <v>4430</v>
      </c>
      <c r="Q2227" s="9" t="s">
        <v>16676</v>
      </c>
      <c r="R2227" s="10">
        <v>42708</v>
      </c>
      <c r="S2227" s="16">
        <v>45590.140715188747</v>
      </c>
      <c r="T2227" s="1" t="s">
        <v>19925</v>
      </c>
      <c r="U2227" s="46">
        <v>2016</v>
      </c>
      <c r="V2227" s="46">
        <v>2024</v>
      </c>
    </row>
    <row r="2228" spans="1:22" x14ac:dyDescent="0.3">
      <c r="A2228" s="3">
        <v>2227</v>
      </c>
      <c r="B2228" s="2" t="s">
        <v>4433</v>
      </c>
      <c r="C2228" s="2" t="s">
        <v>39</v>
      </c>
      <c r="D2228" s="2" t="s">
        <v>34</v>
      </c>
      <c r="E2228" s="3">
        <v>2018</v>
      </c>
      <c r="F2228" s="4">
        <v>50490.1</v>
      </c>
      <c r="G2228" s="5">
        <v>65509</v>
      </c>
      <c r="H2228" s="2" t="s">
        <v>35</v>
      </c>
      <c r="I2228" s="2" t="s">
        <v>29</v>
      </c>
      <c r="J2228" s="6">
        <v>1.8</v>
      </c>
      <c r="K2228" s="7">
        <v>580</v>
      </c>
      <c r="L2228" s="8">
        <v>593</v>
      </c>
      <c r="M2228" s="3">
        <v>3</v>
      </c>
      <c r="N2228" s="3">
        <v>4</v>
      </c>
      <c r="O2228" s="2" t="s">
        <v>80</v>
      </c>
      <c r="P2228" s="9" t="s">
        <v>4432</v>
      </c>
      <c r="Q2228" s="9" t="s">
        <v>19228</v>
      </c>
      <c r="R2228" s="10">
        <v>43012</v>
      </c>
      <c r="S2228" s="16">
        <v>45195.131713388393</v>
      </c>
      <c r="T2228" s="1" t="s">
        <v>19923</v>
      </c>
      <c r="U2228" s="46">
        <v>2017</v>
      </c>
      <c r="V2228" s="46">
        <v>2023</v>
      </c>
    </row>
    <row r="2229" spans="1:22" x14ac:dyDescent="0.3">
      <c r="A2229" s="3">
        <v>2228</v>
      </c>
      <c r="B2229" s="2" t="s">
        <v>4046</v>
      </c>
      <c r="C2229" s="2" t="s">
        <v>118</v>
      </c>
      <c r="D2229" s="2" t="s">
        <v>20</v>
      </c>
      <c r="E2229" s="3">
        <v>2009</v>
      </c>
      <c r="F2229" s="4">
        <v>34453.43</v>
      </c>
      <c r="G2229" s="5">
        <v>210885</v>
      </c>
      <c r="H2229" s="2" t="s">
        <v>41</v>
      </c>
      <c r="I2229" s="2" t="s">
        <v>29</v>
      </c>
      <c r="J2229" s="6">
        <v>2.2999999999999998</v>
      </c>
      <c r="K2229" s="7">
        <v>268</v>
      </c>
      <c r="L2229" s="8">
        <v>412</v>
      </c>
      <c r="M2229" s="3">
        <v>2</v>
      </c>
      <c r="N2229" s="3">
        <v>4</v>
      </c>
      <c r="O2229" s="2" t="s">
        <v>65</v>
      </c>
      <c r="P2229" s="9" t="s">
        <v>4434</v>
      </c>
      <c r="Q2229" s="9" t="s">
        <v>19229</v>
      </c>
      <c r="R2229" s="10">
        <v>45481</v>
      </c>
      <c r="S2229" s="16">
        <v>45409.648616769067</v>
      </c>
      <c r="T2229" s="1" t="s">
        <v>19920</v>
      </c>
      <c r="U2229" s="46">
        <v>2024</v>
      </c>
      <c r="V2229" s="46">
        <v>2024</v>
      </c>
    </row>
    <row r="2230" spans="1:22" x14ac:dyDescent="0.3">
      <c r="A2230" s="3">
        <v>2229</v>
      </c>
      <c r="B2230" s="2" t="s">
        <v>4436</v>
      </c>
      <c r="C2230" s="2" t="s">
        <v>19</v>
      </c>
      <c r="D2230" s="2" t="s">
        <v>64</v>
      </c>
      <c r="E2230" s="3">
        <v>1996</v>
      </c>
      <c r="F2230" s="4">
        <v>68213.36</v>
      </c>
      <c r="G2230" s="5">
        <v>70589</v>
      </c>
      <c r="H2230" s="2" t="s">
        <v>41</v>
      </c>
      <c r="I2230" s="2" t="s">
        <v>22</v>
      </c>
      <c r="J2230" s="6">
        <v>3.2</v>
      </c>
      <c r="K2230" s="7">
        <v>71</v>
      </c>
      <c r="L2230" s="8">
        <v>364</v>
      </c>
      <c r="M2230" s="3">
        <v>2</v>
      </c>
      <c r="N2230" s="3">
        <v>5</v>
      </c>
      <c r="O2230" s="2" t="s">
        <v>80</v>
      </c>
      <c r="P2230" s="9" t="s">
        <v>4435</v>
      </c>
      <c r="Q2230" s="9" t="s">
        <v>16677</v>
      </c>
      <c r="R2230" s="10">
        <v>45268</v>
      </c>
      <c r="S2230" s="16">
        <v>45687.250137073133</v>
      </c>
      <c r="T2230" s="1" t="s">
        <v>19925</v>
      </c>
      <c r="U2230" s="46">
        <v>2023</v>
      </c>
      <c r="V2230" s="46">
        <v>2025</v>
      </c>
    </row>
    <row r="2231" spans="1:22" x14ac:dyDescent="0.3">
      <c r="A2231" s="3">
        <v>2230</v>
      </c>
      <c r="B2231" s="2" t="s">
        <v>4438</v>
      </c>
      <c r="C2231" s="2" t="s">
        <v>74</v>
      </c>
      <c r="D2231" s="2" t="s">
        <v>27</v>
      </c>
      <c r="E2231" s="3">
        <v>1994</v>
      </c>
      <c r="F2231" s="4">
        <v>58957.87</v>
      </c>
      <c r="G2231" s="5">
        <v>258384</v>
      </c>
      <c r="H2231" s="2" t="s">
        <v>41</v>
      </c>
      <c r="I2231" s="2" t="s">
        <v>29</v>
      </c>
      <c r="J2231" s="6">
        <v>5.8</v>
      </c>
      <c r="K2231" s="7">
        <v>264</v>
      </c>
      <c r="L2231" s="8">
        <v>405</v>
      </c>
      <c r="M2231" s="3">
        <v>3</v>
      </c>
      <c r="N2231" s="3">
        <v>7</v>
      </c>
      <c r="O2231" s="2" t="s">
        <v>36</v>
      </c>
      <c r="P2231" s="9" t="s">
        <v>4437</v>
      </c>
      <c r="Q2231" s="9" t="s">
        <v>16678</v>
      </c>
      <c r="R2231" s="10">
        <v>42063</v>
      </c>
      <c r="S2231" s="16">
        <v>45829.190525150749</v>
      </c>
      <c r="T2231" s="1" t="s">
        <v>19915</v>
      </c>
      <c r="U2231" s="46">
        <v>2015</v>
      </c>
      <c r="V2231" s="46">
        <v>2025</v>
      </c>
    </row>
    <row r="2232" spans="1:22" x14ac:dyDescent="0.3">
      <c r="A2232" s="3">
        <v>2231</v>
      </c>
      <c r="B2232" s="2" t="s">
        <v>4440</v>
      </c>
      <c r="C2232" s="2" t="s">
        <v>33</v>
      </c>
      <c r="D2232" s="2" t="s">
        <v>40</v>
      </c>
      <c r="E2232" s="3">
        <v>2011</v>
      </c>
      <c r="F2232" s="4">
        <v>51610.41</v>
      </c>
      <c r="G2232" s="5">
        <v>9528</v>
      </c>
      <c r="H2232" s="2" t="s">
        <v>41</v>
      </c>
      <c r="I2232" s="2" t="s">
        <v>29</v>
      </c>
      <c r="J2232" s="6">
        <v>4.7</v>
      </c>
      <c r="K2232" s="7">
        <v>423</v>
      </c>
      <c r="L2232" s="8">
        <v>466</v>
      </c>
      <c r="M2232" s="3">
        <v>5</v>
      </c>
      <c r="N2232" s="3">
        <v>2</v>
      </c>
      <c r="O2232" s="2" t="s">
        <v>36</v>
      </c>
      <c r="P2232" s="9" t="s">
        <v>4439</v>
      </c>
      <c r="Q2232" s="9" t="s">
        <v>19481</v>
      </c>
      <c r="R2232" s="10">
        <v>44765</v>
      </c>
      <c r="S2232" s="16">
        <v>45433.8894649387</v>
      </c>
      <c r="T2232" s="1" t="s">
        <v>19920</v>
      </c>
      <c r="U2232" s="46">
        <v>2022</v>
      </c>
      <c r="V2232" s="46">
        <v>2024</v>
      </c>
    </row>
    <row r="2233" spans="1:22" x14ac:dyDescent="0.3">
      <c r="A2233" s="3">
        <v>2232</v>
      </c>
      <c r="B2233" s="2" t="s">
        <v>4442</v>
      </c>
      <c r="C2233" s="2" t="s">
        <v>49</v>
      </c>
      <c r="D2233" s="2" t="s">
        <v>40</v>
      </c>
      <c r="E2233" s="3">
        <v>1994</v>
      </c>
      <c r="F2233" s="4">
        <v>9112.01</v>
      </c>
      <c r="G2233" s="5">
        <v>167467</v>
      </c>
      <c r="H2233" s="2" t="s">
        <v>21</v>
      </c>
      <c r="I2233" s="2" t="s">
        <v>29</v>
      </c>
      <c r="J2233" s="6">
        <v>2.6</v>
      </c>
      <c r="K2233" s="7">
        <v>635</v>
      </c>
      <c r="L2233" s="8">
        <v>644</v>
      </c>
      <c r="M2233" s="3">
        <v>3</v>
      </c>
      <c r="N2233" s="3">
        <v>7</v>
      </c>
      <c r="O2233" s="2" t="s">
        <v>80</v>
      </c>
      <c r="P2233" s="9" t="s">
        <v>4441</v>
      </c>
      <c r="Q2233" s="9" t="s">
        <v>16679</v>
      </c>
      <c r="R2233" s="10">
        <v>44489</v>
      </c>
      <c r="S2233" s="16">
        <v>45356.201927431197</v>
      </c>
      <c r="T2233" s="1" t="s">
        <v>19923</v>
      </c>
      <c r="U2233" s="46">
        <v>2021</v>
      </c>
      <c r="V2233" s="46">
        <v>2024</v>
      </c>
    </row>
    <row r="2234" spans="1:22" x14ac:dyDescent="0.3">
      <c r="A2234" s="3">
        <v>2233</v>
      </c>
      <c r="B2234" s="2" t="s">
        <v>4444</v>
      </c>
      <c r="C2234" s="2" t="s">
        <v>49</v>
      </c>
      <c r="D2234" s="2" t="s">
        <v>50</v>
      </c>
      <c r="E2234" s="3">
        <v>2019</v>
      </c>
      <c r="F2234" s="4">
        <v>25959</v>
      </c>
      <c r="G2234" s="5">
        <v>128060</v>
      </c>
      <c r="H2234" s="2" t="s">
        <v>21</v>
      </c>
      <c r="I2234" s="2" t="s">
        <v>22</v>
      </c>
      <c r="J2234" s="6">
        <v>3.4</v>
      </c>
      <c r="K2234" s="7">
        <v>154</v>
      </c>
      <c r="L2234" s="8">
        <v>288</v>
      </c>
      <c r="M2234" s="3">
        <v>3</v>
      </c>
      <c r="N2234" s="3">
        <v>2</v>
      </c>
      <c r="O2234" s="2" t="s">
        <v>85</v>
      </c>
      <c r="P2234" s="9" t="s">
        <v>4443</v>
      </c>
      <c r="Q2234" s="9" t="s">
        <v>16680</v>
      </c>
      <c r="R2234" s="10">
        <v>43711</v>
      </c>
      <c r="S2234" s="16">
        <v>45460.612809607643</v>
      </c>
      <c r="T2234" s="1" t="s">
        <v>19922</v>
      </c>
      <c r="U2234" s="46">
        <v>2019</v>
      </c>
      <c r="V2234" s="46">
        <v>2024</v>
      </c>
    </row>
    <row r="2235" spans="1:22" x14ac:dyDescent="0.3">
      <c r="A2235" s="3">
        <v>2234</v>
      </c>
      <c r="B2235" s="2" t="s">
        <v>4446</v>
      </c>
      <c r="C2235" s="2" t="s">
        <v>63</v>
      </c>
      <c r="D2235" s="2" t="s">
        <v>27</v>
      </c>
      <c r="E2235" s="3">
        <v>2014</v>
      </c>
      <c r="F2235" s="4">
        <v>14598.39</v>
      </c>
      <c r="G2235" s="5">
        <v>101683</v>
      </c>
      <c r="H2235" s="2" t="s">
        <v>28</v>
      </c>
      <c r="I2235" s="2" t="s">
        <v>22</v>
      </c>
      <c r="J2235" s="6">
        <v>1.8</v>
      </c>
      <c r="K2235" s="7">
        <v>492</v>
      </c>
      <c r="L2235" s="8">
        <v>228</v>
      </c>
      <c r="M2235" s="3">
        <v>2</v>
      </c>
      <c r="N2235" s="3">
        <v>5</v>
      </c>
      <c r="O2235" s="2" t="s">
        <v>30</v>
      </c>
      <c r="P2235" s="9" t="s">
        <v>4445</v>
      </c>
      <c r="Q2235" s="9" t="s">
        <v>16681</v>
      </c>
      <c r="R2235" s="10">
        <v>44468</v>
      </c>
      <c r="S2235" s="16">
        <v>45474.339554956707</v>
      </c>
      <c r="T2235" s="1" t="s">
        <v>19922</v>
      </c>
      <c r="U2235" s="46">
        <v>2021</v>
      </c>
      <c r="V2235" s="46">
        <v>2024</v>
      </c>
    </row>
    <row r="2236" spans="1:22" x14ac:dyDescent="0.3">
      <c r="A2236" s="3">
        <v>2235</v>
      </c>
      <c r="B2236" s="2" t="s">
        <v>4448</v>
      </c>
      <c r="C2236" s="2" t="s">
        <v>118</v>
      </c>
      <c r="D2236" s="2" t="s">
        <v>20</v>
      </c>
      <c r="E2236" s="3">
        <v>2010</v>
      </c>
      <c r="F2236" s="4">
        <v>54567.64</v>
      </c>
      <c r="G2236" s="5">
        <v>120462</v>
      </c>
      <c r="H2236" s="2" t="s">
        <v>28</v>
      </c>
      <c r="I2236" s="2" t="s">
        <v>22</v>
      </c>
      <c r="J2236" s="6">
        <v>3.4</v>
      </c>
      <c r="K2236" s="7">
        <v>234</v>
      </c>
      <c r="L2236" s="8">
        <v>523</v>
      </c>
      <c r="M2236" s="3">
        <v>2</v>
      </c>
      <c r="N2236" s="3">
        <v>2</v>
      </c>
      <c r="O2236" s="2" t="s">
        <v>80</v>
      </c>
      <c r="P2236" s="9" t="s">
        <v>4447</v>
      </c>
      <c r="Q2236" s="9" t="s">
        <v>16682</v>
      </c>
      <c r="R2236" s="10">
        <v>43507</v>
      </c>
      <c r="S2236" s="16">
        <v>45353.281343314367</v>
      </c>
      <c r="T2236" s="1" t="s">
        <v>19915</v>
      </c>
      <c r="U2236" s="46">
        <v>2019</v>
      </c>
      <c r="V2236" s="46">
        <v>2024</v>
      </c>
    </row>
    <row r="2237" spans="1:22" x14ac:dyDescent="0.3">
      <c r="A2237" s="3">
        <v>2236</v>
      </c>
      <c r="B2237" s="2" t="s">
        <v>4450</v>
      </c>
      <c r="C2237" s="2" t="s">
        <v>49</v>
      </c>
      <c r="D2237" s="2" t="s">
        <v>64</v>
      </c>
      <c r="E2237" s="3">
        <v>2024</v>
      </c>
      <c r="F2237" s="4">
        <v>59996.45</v>
      </c>
      <c r="G2237" s="5">
        <v>91510</v>
      </c>
      <c r="H2237" s="2" t="s">
        <v>35</v>
      </c>
      <c r="I2237" s="2" t="s">
        <v>29</v>
      </c>
      <c r="J2237" s="6">
        <v>2.5</v>
      </c>
      <c r="K2237" s="7">
        <v>240</v>
      </c>
      <c r="L2237" s="8">
        <v>611</v>
      </c>
      <c r="M2237" s="3">
        <v>3</v>
      </c>
      <c r="N2237" s="3">
        <v>4</v>
      </c>
      <c r="O2237" s="2" t="s">
        <v>51</v>
      </c>
      <c r="P2237" s="9" t="s">
        <v>4449</v>
      </c>
      <c r="Q2237" s="9" t="s">
        <v>16683</v>
      </c>
      <c r="R2237" s="10">
        <v>44360</v>
      </c>
      <c r="S2237" s="16">
        <v>45272.673221690056</v>
      </c>
      <c r="T2237" s="1" t="s">
        <v>19919</v>
      </c>
      <c r="U2237" s="46">
        <v>2021</v>
      </c>
      <c r="V2237" s="46">
        <v>2023</v>
      </c>
    </row>
    <row r="2238" spans="1:22" x14ac:dyDescent="0.3">
      <c r="A2238" s="3">
        <v>2237</v>
      </c>
      <c r="B2238" s="2" t="s">
        <v>4452</v>
      </c>
      <c r="C2238" s="2" t="s">
        <v>33</v>
      </c>
      <c r="D2238" s="2" t="s">
        <v>79</v>
      </c>
      <c r="E2238" s="3">
        <v>2006</v>
      </c>
      <c r="F2238" s="4">
        <v>35632.720000000001</v>
      </c>
      <c r="G2238" s="5">
        <v>102559</v>
      </c>
      <c r="H2238" s="2" t="s">
        <v>28</v>
      </c>
      <c r="I2238" s="2" t="s">
        <v>29</v>
      </c>
      <c r="J2238" s="6">
        <v>4.2</v>
      </c>
      <c r="K2238" s="7">
        <v>147</v>
      </c>
      <c r="L2238" s="8">
        <v>430</v>
      </c>
      <c r="M2238" s="3">
        <v>4</v>
      </c>
      <c r="N2238" s="3">
        <v>2</v>
      </c>
      <c r="O2238" s="2" t="s">
        <v>42</v>
      </c>
      <c r="P2238" s="9" t="s">
        <v>4451</v>
      </c>
      <c r="Q2238" s="9" t="s">
        <v>16684</v>
      </c>
      <c r="R2238" s="10">
        <v>43796</v>
      </c>
      <c r="S2238" s="16">
        <v>45775.159718989511</v>
      </c>
      <c r="T2238" s="1" t="s">
        <v>19924</v>
      </c>
      <c r="U2238" s="46">
        <v>2019</v>
      </c>
      <c r="V2238" s="46">
        <v>2025</v>
      </c>
    </row>
    <row r="2239" spans="1:22" x14ac:dyDescent="0.3">
      <c r="A2239" s="3">
        <v>2238</v>
      </c>
      <c r="B2239" s="2" t="s">
        <v>4454</v>
      </c>
      <c r="C2239" s="2" t="s">
        <v>63</v>
      </c>
      <c r="D2239" s="2" t="s">
        <v>27</v>
      </c>
      <c r="E2239" s="3">
        <v>2003</v>
      </c>
      <c r="F2239" s="4">
        <v>52731.73</v>
      </c>
      <c r="G2239" s="5">
        <v>56962</v>
      </c>
      <c r="H2239" s="2" t="s">
        <v>21</v>
      </c>
      <c r="I2239" s="2" t="s">
        <v>22</v>
      </c>
      <c r="J2239" s="6">
        <v>1.4</v>
      </c>
      <c r="K2239" s="7">
        <v>265</v>
      </c>
      <c r="L2239" s="8">
        <v>573</v>
      </c>
      <c r="M2239" s="3">
        <v>4</v>
      </c>
      <c r="N2239" s="3">
        <v>5</v>
      </c>
      <c r="O2239" s="2" t="s">
        <v>65</v>
      </c>
      <c r="P2239" s="9" t="s">
        <v>4453</v>
      </c>
      <c r="Q2239" s="9" t="s">
        <v>16685</v>
      </c>
      <c r="R2239" s="10">
        <v>43685</v>
      </c>
      <c r="S2239" s="16">
        <v>45208.858458737457</v>
      </c>
      <c r="T2239" s="1" t="s">
        <v>19921</v>
      </c>
      <c r="U2239" s="46">
        <v>2019</v>
      </c>
      <c r="V2239" s="46">
        <v>2023</v>
      </c>
    </row>
    <row r="2240" spans="1:22" x14ac:dyDescent="0.3">
      <c r="A2240" s="3">
        <v>2239</v>
      </c>
      <c r="B2240" s="2" t="s">
        <v>4456</v>
      </c>
      <c r="C2240" s="2" t="s">
        <v>19</v>
      </c>
      <c r="D2240" s="2" t="s">
        <v>64</v>
      </c>
      <c r="E2240" s="3">
        <v>1999</v>
      </c>
      <c r="F2240" s="4">
        <v>8116.64</v>
      </c>
      <c r="G2240" s="5">
        <v>206194</v>
      </c>
      <c r="H2240" s="2" t="s">
        <v>41</v>
      </c>
      <c r="I2240" s="2" t="s">
        <v>29</v>
      </c>
      <c r="J2240" s="6">
        <v>4.7</v>
      </c>
      <c r="K2240" s="7">
        <v>630</v>
      </c>
      <c r="L2240" s="8">
        <v>611</v>
      </c>
      <c r="M2240" s="3">
        <v>3</v>
      </c>
      <c r="N2240" s="3">
        <v>7</v>
      </c>
      <c r="O2240" s="2" t="s">
        <v>42</v>
      </c>
      <c r="P2240" s="9" t="s">
        <v>4455</v>
      </c>
      <c r="Q2240" s="9" t="s">
        <v>16686</v>
      </c>
      <c r="R2240" s="10">
        <v>43123</v>
      </c>
      <c r="S2240" s="16">
        <v>45157.456178281383</v>
      </c>
      <c r="T2240" s="1" t="s">
        <v>19926</v>
      </c>
      <c r="U2240" s="46">
        <v>2018</v>
      </c>
      <c r="V2240" s="46">
        <v>2023</v>
      </c>
    </row>
    <row r="2241" spans="1:22" x14ac:dyDescent="0.3">
      <c r="A2241" s="3">
        <v>2240</v>
      </c>
      <c r="B2241" s="2" t="s">
        <v>4458</v>
      </c>
      <c r="C2241" s="2" t="s">
        <v>63</v>
      </c>
      <c r="D2241" s="2" t="s">
        <v>20</v>
      </c>
      <c r="E2241" s="3">
        <v>2018</v>
      </c>
      <c r="F2241" s="4">
        <v>10331.76</v>
      </c>
      <c r="G2241" s="5">
        <v>38069</v>
      </c>
      <c r="H2241" s="2" t="s">
        <v>41</v>
      </c>
      <c r="I2241" s="2" t="s">
        <v>22</v>
      </c>
      <c r="J2241" s="6">
        <v>3.5</v>
      </c>
      <c r="K2241" s="7">
        <v>553</v>
      </c>
      <c r="L2241" s="8">
        <v>705</v>
      </c>
      <c r="M2241" s="3">
        <v>3</v>
      </c>
      <c r="N2241" s="3">
        <v>7</v>
      </c>
      <c r="O2241" s="2" t="s">
        <v>51</v>
      </c>
      <c r="P2241" s="9" t="s">
        <v>4457</v>
      </c>
      <c r="Q2241" s="9" t="s">
        <v>16687</v>
      </c>
      <c r="R2241" s="10">
        <v>43314</v>
      </c>
      <c r="S2241" s="16">
        <v>45640.228732792282</v>
      </c>
      <c r="T2241" s="1" t="s">
        <v>19921</v>
      </c>
      <c r="U2241" s="46">
        <v>2018</v>
      </c>
      <c r="V2241" s="46">
        <v>2024</v>
      </c>
    </row>
    <row r="2242" spans="1:22" x14ac:dyDescent="0.3">
      <c r="A2242" s="3">
        <v>2241</v>
      </c>
      <c r="B2242" s="2" t="s">
        <v>4460</v>
      </c>
      <c r="C2242" s="2" t="s">
        <v>26</v>
      </c>
      <c r="D2242" s="2" t="s">
        <v>64</v>
      </c>
      <c r="E2242" s="3">
        <v>2015</v>
      </c>
      <c r="F2242" s="4">
        <v>27792.9</v>
      </c>
      <c r="G2242" s="5">
        <v>270948</v>
      </c>
      <c r="H2242" s="2" t="s">
        <v>35</v>
      </c>
      <c r="I2242" s="2" t="s">
        <v>22</v>
      </c>
      <c r="J2242" s="6">
        <v>5.8</v>
      </c>
      <c r="K2242" s="7">
        <v>397</v>
      </c>
      <c r="L2242" s="8">
        <v>480</v>
      </c>
      <c r="M2242" s="3">
        <v>4</v>
      </c>
      <c r="N2242" s="3">
        <v>7</v>
      </c>
      <c r="O2242" s="2" t="s">
        <v>30</v>
      </c>
      <c r="P2242" s="9" t="s">
        <v>4459</v>
      </c>
      <c r="Q2242" s="9" t="s">
        <v>16688</v>
      </c>
      <c r="R2242" s="10">
        <v>45344</v>
      </c>
      <c r="S2242" s="16">
        <v>45503.107308507417</v>
      </c>
      <c r="T2242" s="1" t="s">
        <v>19915</v>
      </c>
      <c r="U2242" s="46">
        <v>2024</v>
      </c>
      <c r="V2242" s="46">
        <v>2024</v>
      </c>
    </row>
    <row r="2243" spans="1:22" x14ac:dyDescent="0.3">
      <c r="A2243" s="3">
        <v>2242</v>
      </c>
      <c r="B2243" s="2" t="s">
        <v>4462</v>
      </c>
      <c r="C2243" s="2" t="s">
        <v>74</v>
      </c>
      <c r="D2243" s="2" t="s">
        <v>34</v>
      </c>
      <c r="E2243" s="3">
        <v>2000</v>
      </c>
      <c r="F2243" s="4">
        <v>52014.7</v>
      </c>
      <c r="G2243" s="5">
        <v>225999</v>
      </c>
      <c r="H2243" s="2" t="s">
        <v>28</v>
      </c>
      <c r="I2243" s="2" t="s">
        <v>22</v>
      </c>
      <c r="J2243" s="6">
        <v>4.2</v>
      </c>
      <c r="K2243" s="7">
        <v>102</v>
      </c>
      <c r="L2243" s="8">
        <v>728</v>
      </c>
      <c r="M2243" s="3">
        <v>3</v>
      </c>
      <c r="N2243" s="3">
        <v>4</v>
      </c>
      <c r="O2243" s="2" t="s">
        <v>23</v>
      </c>
      <c r="P2243" s="9" t="s">
        <v>4461</v>
      </c>
      <c r="Q2243" s="9" t="s">
        <v>16689</v>
      </c>
      <c r="R2243" s="10">
        <v>44043</v>
      </c>
      <c r="S2243" s="16">
        <v>45852.409168879487</v>
      </c>
      <c r="T2243" s="1" t="s">
        <v>19920</v>
      </c>
      <c r="U2243" s="46">
        <v>2020</v>
      </c>
      <c r="V2243" s="46">
        <v>2025</v>
      </c>
    </row>
    <row r="2244" spans="1:22" x14ac:dyDescent="0.3">
      <c r="A2244" s="3">
        <v>2243</v>
      </c>
      <c r="B2244" s="2" t="s">
        <v>4464</v>
      </c>
      <c r="C2244" s="2" t="s">
        <v>49</v>
      </c>
      <c r="D2244" s="2" t="s">
        <v>92</v>
      </c>
      <c r="E2244" s="3">
        <v>2007</v>
      </c>
      <c r="F2244" s="4">
        <v>69869.25</v>
      </c>
      <c r="G2244" s="5">
        <v>194029</v>
      </c>
      <c r="H2244" s="2" t="s">
        <v>35</v>
      </c>
      <c r="I2244" s="2" t="s">
        <v>29</v>
      </c>
      <c r="J2244" s="6">
        <v>1.1000000000000001</v>
      </c>
      <c r="K2244" s="7">
        <v>217</v>
      </c>
      <c r="L2244" s="8">
        <v>184</v>
      </c>
      <c r="M2244" s="3">
        <v>5</v>
      </c>
      <c r="N2244" s="3">
        <v>2</v>
      </c>
      <c r="O2244" s="2" t="s">
        <v>30</v>
      </c>
      <c r="P2244" s="9" t="s">
        <v>4463</v>
      </c>
      <c r="Q2244" s="9" t="s">
        <v>16690</v>
      </c>
      <c r="R2244" s="10">
        <v>42435</v>
      </c>
      <c r="S2244" s="16">
        <v>45215.283743794484</v>
      </c>
      <c r="T2244" s="1" t="s">
        <v>19916</v>
      </c>
      <c r="U2244" s="46">
        <v>2016</v>
      </c>
      <c r="V2244" s="46">
        <v>2023</v>
      </c>
    </row>
    <row r="2245" spans="1:22" x14ac:dyDescent="0.3">
      <c r="A2245" s="3">
        <v>2244</v>
      </c>
      <c r="B2245" s="2" t="s">
        <v>4466</v>
      </c>
      <c r="C2245" s="2" t="s">
        <v>49</v>
      </c>
      <c r="D2245" s="2" t="s">
        <v>40</v>
      </c>
      <c r="E2245" s="3">
        <v>2009</v>
      </c>
      <c r="F2245" s="4">
        <v>25434.98</v>
      </c>
      <c r="G2245" s="5">
        <v>186655</v>
      </c>
      <c r="H2245" s="2" t="s">
        <v>41</v>
      </c>
      <c r="I2245" s="2" t="s">
        <v>29</v>
      </c>
      <c r="J2245" s="6">
        <v>3.4</v>
      </c>
      <c r="K2245" s="7">
        <v>371</v>
      </c>
      <c r="L2245" s="8">
        <v>795</v>
      </c>
      <c r="M2245" s="3">
        <v>2</v>
      </c>
      <c r="N2245" s="3">
        <v>5</v>
      </c>
      <c r="O2245" s="2" t="s">
        <v>23</v>
      </c>
      <c r="P2245" s="9" t="s">
        <v>4465</v>
      </c>
      <c r="Q2245" s="9" t="s">
        <v>18976</v>
      </c>
      <c r="R2245" s="10">
        <v>42927</v>
      </c>
      <c r="S2245" s="16">
        <v>45467.476182282167</v>
      </c>
      <c r="T2245" s="1" t="s">
        <v>19920</v>
      </c>
      <c r="U2245" s="46">
        <v>2017</v>
      </c>
      <c r="V2245" s="46">
        <v>2024</v>
      </c>
    </row>
    <row r="2246" spans="1:22" x14ac:dyDescent="0.3">
      <c r="A2246" s="3">
        <v>2245</v>
      </c>
      <c r="B2246" s="2" t="s">
        <v>4468</v>
      </c>
      <c r="C2246" s="2" t="s">
        <v>74</v>
      </c>
      <c r="D2246" s="2" t="s">
        <v>40</v>
      </c>
      <c r="E2246" s="3">
        <v>2017</v>
      </c>
      <c r="F2246" s="4">
        <v>23278.49</v>
      </c>
      <c r="G2246" s="5">
        <v>298306</v>
      </c>
      <c r="H2246" s="2" t="s">
        <v>35</v>
      </c>
      <c r="I2246" s="2" t="s">
        <v>22</v>
      </c>
      <c r="J2246" s="6">
        <v>3.4</v>
      </c>
      <c r="K2246" s="7">
        <v>415</v>
      </c>
      <c r="L2246" s="8">
        <v>149</v>
      </c>
      <c r="M2246" s="3">
        <v>5</v>
      </c>
      <c r="N2246" s="3">
        <v>4</v>
      </c>
      <c r="O2246" s="2" t="s">
        <v>23</v>
      </c>
      <c r="P2246" s="9" t="s">
        <v>4467</v>
      </c>
      <c r="Q2246" s="9" t="s">
        <v>18977</v>
      </c>
      <c r="R2246" s="10">
        <v>42432</v>
      </c>
      <c r="S2246" s="16">
        <v>45644.025492144137</v>
      </c>
      <c r="T2246" s="1" t="s">
        <v>19916</v>
      </c>
      <c r="U2246" s="46">
        <v>2016</v>
      </c>
      <c r="V2246" s="46">
        <v>2024</v>
      </c>
    </row>
    <row r="2247" spans="1:22" x14ac:dyDescent="0.3">
      <c r="A2247" s="3">
        <v>2246</v>
      </c>
      <c r="B2247" s="2" t="s">
        <v>4470</v>
      </c>
      <c r="C2247" s="2" t="s">
        <v>33</v>
      </c>
      <c r="D2247" s="2" t="s">
        <v>34</v>
      </c>
      <c r="E2247" s="3">
        <v>2009</v>
      </c>
      <c r="F2247" s="4">
        <v>47941.79</v>
      </c>
      <c r="G2247" s="5">
        <v>69230</v>
      </c>
      <c r="H2247" s="2" t="s">
        <v>35</v>
      </c>
      <c r="I2247" s="2" t="s">
        <v>22</v>
      </c>
      <c r="J2247" s="6">
        <v>4.2</v>
      </c>
      <c r="K2247" s="7">
        <v>560</v>
      </c>
      <c r="L2247" s="8">
        <v>198</v>
      </c>
      <c r="M2247" s="3">
        <v>3</v>
      </c>
      <c r="N2247" s="3">
        <v>7</v>
      </c>
      <c r="O2247" s="2" t="s">
        <v>36</v>
      </c>
      <c r="P2247" s="9" t="s">
        <v>4469</v>
      </c>
      <c r="Q2247" s="9" t="s">
        <v>16691</v>
      </c>
      <c r="R2247" s="10">
        <v>44058</v>
      </c>
      <c r="S2247" s="16">
        <v>45490.84085521676</v>
      </c>
      <c r="T2247" s="1" t="s">
        <v>19921</v>
      </c>
      <c r="U2247" s="46">
        <v>2020</v>
      </c>
      <c r="V2247" s="46">
        <v>2024</v>
      </c>
    </row>
    <row r="2248" spans="1:22" x14ac:dyDescent="0.3">
      <c r="A2248" s="3">
        <v>2247</v>
      </c>
      <c r="B2248" s="2" t="s">
        <v>4472</v>
      </c>
      <c r="C2248" s="2" t="s">
        <v>107</v>
      </c>
      <c r="D2248" s="2" t="s">
        <v>34</v>
      </c>
      <c r="E2248" s="3">
        <v>2020</v>
      </c>
      <c r="F2248" s="4">
        <v>32912.43</v>
      </c>
      <c r="G2248" s="5">
        <v>255572</v>
      </c>
      <c r="H2248" s="2" t="s">
        <v>41</v>
      </c>
      <c r="I2248" s="2" t="s">
        <v>29</v>
      </c>
      <c r="J2248" s="6">
        <v>5.5</v>
      </c>
      <c r="K2248" s="7">
        <v>550</v>
      </c>
      <c r="L2248" s="8">
        <v>463</v>
      </c>
      <c r="M2248" s="3">
        <v>5</v>
      </c>
      <c r="N2248" s="3">
        <v>7</v>
      </c>
      <c r="O2248" s="2" t="s">
        <v>80</v>
      </c>
      <c r="P2248" s="9" t="s">
        <v>4471</v>
      </c>
      <c r="Q2248" s="9" t="s">
        <v>16692</v>
      </c>
      <c r="R2248" s="10">
        <v>44015</v>
      </c>
      <c r="S2248" s="16">
        <v>45658.774441934111</v>
      </c>
      <c r="T2248" s="1" t="s">
        <v>19920</v>
      </c>
      <c r="U2248" s="46">
        <v>2020</v>
      </c>
      <c r="V2248" s="46">
        <v>2025</v>
      </c>
    </row>
    <row r="2249" spans="1:22" x14ac:dyDescent="0.3">
      <c r="A2249" s="3">
        <v>2248</v>
      </c>
      <c r="B2249" s="2" t="s">
        <v>4474</v>
      </c>
      <c r="C2249" s="2" t="s">
        <v>49</v>
      </c>
      <c r="D2249" s="2" t="s">
        <v>46</v>
      </c>
      <c r="E2249" s="3">
        <v>2003</v>
      </c>
      <c r="F2249" s="4">
        <v>36956.01</v>
      </c>
      <c r="G2249" s="5">
        <v>159855</v>
      </c>
      <c r="H2249" s="2" t="s">
        <v>35</v>
      </c>
      <c r="I2249" s="2" t="s">
        <v>22</v>
      </c>
      <c r="J2249" s="6">
        <v>5.5</v>
      </c>
      <c r="K2249" s="7">
        <v>674</v>
      </c>
      <c r="L2249" s="8">
        <v>167</v>
      </c>
      <c r="M2249" s="3">
        <v>5</v>
      </c>
      <c r="N2249" s="3">
        <v>4</v>
      </c>
      <c r="O2249" s="2" t="s">
        <v>65</v>
      </c>
      <c r="P2249" s="9" t="s">
        <v>4473</v>
      </c>
      <c r="Q2249" s="9" t="s">
        <v>16693</v>
      </c>
      <c r="R2249" s="10">
        <v>43751</v>
      </c>
      <c r="S2249" s="16">
        <v>45796.772041454002</v>
      </c>
      <c r="T2249" s="1" t="s">
        <v>19923</v>
      </c>
      <c r="U2249" s="46">
        <v>2019</v>
      </c>
      <c r="V2249" s="46">
        <v>2025</v>
      </c>
    </row>
    <row r="2250" spans="1:22" x14ac:dyDescent="0.3">
      <c r="A2250" s="3">
        <v>2249</v>
      </c>
      <c r="B2250" s="2" t="s">
        <v>4476</v>
      </c>
      <c r="C2250" s="2" t="s">
        <v>74</v>
      </c>
      <c r="D2250" s="2" t="s">
        <v>27</v>
      </c>
      <c r="E2250" s="3">
        <v>2014</v>
      </c>
      <c r="F2250" s="4">
        <v>73675.59</v>
      </c>
      <c r="G2250" s="5">
        <v>142580</v>
      </c>
      <c r="H2250" s="2" t="s">
        <v>28</v>
      </c>
      <c r="I2250" s="2" t="s">
        <v>22</v>
      </c>
      <c r="J2250" s="6">
        <v>5.3</v>
      </c>
      <c r="K2250" s="7">
        <v>220</v>
      </c>
      <c r="L2250" s="8">
        <v>550</v>
      </c>
      <c r="M2250" s="3">
        <v>5</v>
      </c>
      <c r="N2250" s="3">
        <v>7</v>
      </c>
      <c r="O2250" s="2" t="s">
        <v>85</v>
      </c>
      <c r="P2250" s="9" t="s">
        <v>4475</v>
      </c>
      <c r="Q2250" s="9" t="s">
        <v>19230</v>
      </c>
      <c r="R2250" s="10">
        <v>43402</v>
      </c>
      <c r="S2250" s="16">
        <v>45454.187524550623</v>
      </c>
      <c r="T2250" s="1" t="s">
        <v>19923</v>
      </c>
      <c r="U2250" s="46">
        <v>2018</v>
      </c>
      <c r="V2250" s="46">
        <v>2024</v>
      </c>
    </row>
    <row r="2251" spans="1:22" x14ac:dyDescent="0.3">
      <c r="A2251" s="3">
        <v>2250</v>
      </c>
      <c r="B2251" s="2" t="s">
        <v>4478</v>
      </c>
      <c r="C2251" s="2" t="s">
        <v>63</v>
      </c>
      <c r="D2251" s="2" t="s">
        <v>50</v>
      </c>
      <c r="E2251" s="3">
        <v>2018</v>
      </c>
      <c r="F2251" s="4">
        <v>14741.3</v>
      </c>
      <c r="G2251" s="5">
        <v>75086</v>
      </c>
      <c r="H2251" s="2" t="s">
        <v>21</v>
      </c>
      <c r="I2251" s="2" t="s">
        <v>29</v>
      </c>
      <c r="J2251" s="6">
        <v>1.5</v>
      </c>
      <c r="K2251" s="7">
        <v>665</v>
      </c>
      <c r="L2251" s="8">
        <v>727</v>
      </c>
      <c r="M2251" s="3">
        <v>2</v>
      </c>
      <c r="N2251" s="3">
        <v>7</v>
      </c>
      <c r="O2251" s="2" t="s">
        <v>36</v>
      </c>
      <c r="P2251" s="9" t="s">
        <v>4477</v>
      </c>
      <c r="Q2251" s="9" t="s">
        <v>16694</v>
      </c>
      <c r="R2251" s="10">
        <v>43504</v>
      </c>
      <c r="S2251" s="16">
        <v>45821.012889623649</v>
      </c>
      <c r="T2251" s="1" t="s">
        <v>19915</v>
      </c>
      <c r="U2251" s="46">
        <v>2019</v>
      </c>
      <c r="V2251" s="46">
        <v>2025</v>
      </c>
    </row>
    <row r="2252" spans="1:22" x14ac:dyDescent="0.3">
      <c r="A2252" s="3">
        <v>2251</v>
      </c>
      <c r="B2252" s="2" t="s">
        <v>4480</v>
      </c>
      <c r="C2252" s="2" t="s">
        <v>74</v>
      </c>
      <c r="D2252" s="2" t="s">
        <v>34</v>
      </c>
      <c r="E2252" s="3">
        <v>2005</v>
      </c>
      <c r="F2252" s="4">
        <v>26443.06</v>
      </c>
      <c r="G2252" s="5">
        <v>126798</v>
      </c>
      <c r="H2252" s="2" t="s">
        <v>21</v>
      </c>
      <c r="I2252" s="2" t="s">
        <v>29</v>
      </c>
      <c r="J2252" s="6">
        <v>5.9</v>
      </c>
      <c r="K2252" s="7">
        <v>481</v>
      </c>
      <c r="L2252" s="8">
        <v>360</v>
      </c>
      <c r="M2252" s="3">
        <v>5</v>
      </c>
      <c r="N2252" s="3">
        <v>2</v>
      </c>
      <c r="O2252" s="2" t="s">
        <v>65</v>
      </c>
      <c r="P2252" s="9" t="s">
        <v>4479</v>
      </c>
      <c r="Q2252" s="9" t="s">
        <v>19482</v>
      </c>
      <c r="R2252" s="10">
        <v>43340</v>
      </c>
      <c r="S2252" s="16">
        <v>45534.065500145742</v>
      </c>
      <c r="T2252" s="1" t="s">
        <v>19921</v>
      </c>
      <c r="U2252" s="46">
        <v>2018</v>
      </c>
      <c r="V2252" s="46">
        <v>2024</v>
      </c>
    </row>
    <row r="2253" spans="1:22" x14ac:dyDescent="0.3">
      <c r="A2253" s="3">
        <v>2252</v>
      </c>
      <c r="B2253" s="2" t="s">
        <v>4482</v>
      </c>
      <c r="C2253" s="2" t="s">
        <v>39</v>
      </c>
      <c r="D2253" s="2" t="s">
        <v>92</v>
      </c>
      <c r="E2253" s="3">
        <v>2019</v>
      </c>
      <c r="F2253" s="4">
        <v>65681.350000000006</v>
      </c>
      <c r="G2253" s="5">
        <v>139748</v>
      </c>
      <c r="H2253" s="2" t="s">
        <v>35</v>
      </c>
      <c r="I2253" s="2" t="s">
        <v>29</v>
      </c>
      <c r="J2253" s="6">
        <v>3.2</v>
      </c>
      <c r="K2253" s="7">
        <v>688</v>
      </c>
      <c r="L2253" s="8">
        <v>601</v>
      </c>
      <c r="M2253" s="3">
        <v>2</v>
      </c>
      <c r="N2253" s="3">
        <v>7</v>
      </c>
      <c r="O2253" s="2" t="s">
        <v>51</v>
      </c>
      <c r="P2253" s="9" t="s">
        <v>4481</v>
      </c>
      <c r="Q2253" s="9" t="s">
        <v>16695</v>
      </c>
      <c r="R2253" s="10">
        <v>43396</v>
      </c>
      <c r="S2253" s="16">
        <v>45187.684223890501</v>
      </c>
      <c r="T2253" s="1" t="s">
        <v>19923</v>
      </c>
      <c r="U2253" s="46">
        <v>2018</v>
      </c>
      <c r="V2253" s="46">
        <v>2023</v>
      </c>
    </row>
    <row r="2254" spans="1:22" x14ac:dyDescent="0.3">
      <c r="A2254" s="3">
        <v>2253</v>
      </c>
      <c r="B2254" s="2" t="s">
        <v>4484</v>
      </c>
      <c r="C2254" s="2" t="s">
        <v>19</v>
      </c>
      <c r="D2254" s="2" t="s">
        <v>46</v>
      </c>
      <c r="E2254" s="3">
        <v>2020</v>
      </c>
      <c r="F2254" s="4">
        <v>50351.18</v>
      </c>
      <c r="G2254" s="5">
        <v>77074</v>
      </c>
      <c r="H2254" s="2" t="s">
        <v>41</v>
      </c>
      <c r="I2254" s="2" t="s">
        <v>29</v>
      </c>
      <c r="J2254" s="6">
        <v>1.8</v>
      </c>
      <c r="K2254" s="7">
        <v>79</v>
      </c>
      <c r="L2254" s="8">
        <v>190</v>
      </c>
      <c r="M2254" s="3">
        <v>3</v>
      </c>
      <c r="N2254" s="3">
        <v>2</v>
      </c>
      <c r="O2254" s="2" t="s">
        <v>65</v>
      </c>
      <c r="P2254" s="9" t="s">
        <v>4483</v>
      </c>
      <c r="Q2254" s="9" t="s">
        <v>16696</v>
      </c>
      <c r="R2254" s="10">
        <v>45130</v>
      </c>
      <c r="S2254" s="16">
        <v>45256.171921430003</v>
      </c>
      <c r="T2254" s="1" t="s">
        <v>19920</v>
      </c>
      <c r="U2254" s="46">
        <v>2023</v>
      </c>
      <c r="V2254" s="46">
        <v>2023</v>
      </c>
    </row>
    <row r="2255" spans="1:22" x14ac:dyDescent="0.3">
      <c r="A2255" s="3">
        <v>2254</v>
      </c>
      <c r="B2255" s="2" t="s">
        <v>4486</v>
      </c>
      <c r="C2255" s="2" t="s">
        <v>49</v>
      </c>
      <c r="D2255" s="2" t="s">
        <v>64</v>
      </c>
      <c r="E2255" s="3">
        <v>2016</v>
      </c>
      <c r="F2255" s="4">
        <v>15065.91</v>
      </c>
      <c r="G2255" s="5">
        <v>240160</v>
      </c>
      <c r="H2255" s="2" t="s">
        <v>35</v>
      </c>
      <c r="I2255" s="2" t="s">
        <v>22</v>
      </c>
      <c r="J2255" s="6">
        <v>1.3</v>
      </c>
      <c r="K2255" s="7">
        <v>150</v>
      </c>
      <c r="L2255" s="8">
        <v>218</v>
      </c>
      <c r="M2255" s="3">
        <v>3</v>
      </c>
      <c r="N2255" s="3">
        <v>2</v>
      </c>
      <c r="O2255" s="2" t="s">
        <v>36</v>
      </c>
      <c r="P2255" s="9" t="s">
        <v>4485</v>
      </c>
      <c r="Q2255" s="9" t="s">
        <v>16697</v>
      </c>
      <c r="R2255" s="10">
        <v>43633</v>
      </c>
      <c r="S2255" s="16">
        <v>45406.289945034718</v>
      </c>
      <c r="T2255" s="1" t="s">
        <v>19919</v>
      </c>
      <c r="U2255" s="46">
        <v>2019</v>
      </c>
      <c r="V2255" s="46">
        <v>2024</v>
      </c>
    </row>
    <row r="2256" spans="1:22" x14ac:dyDescent="0.3">
      <c r="A2256" s="3">
        <v>2255</v>
      </c>
      <c r="B2256" s="2" t="s">
        <v>4488</v>
      </c>
      <c r="C2256" s="2" t="s">
        <v>33</v>
      </c>
      <c r="D2256" s="2" t="s">
        <v>46</v>
      </c>
      <c r="E2256" s="3">
        <v>2015</v>
      </c>
      <c r="F2256" s="4">
        <v>13085.52</v>
      </c>
      <c r="G2256" s="5">
        <v>83466</v>
      </c>
      <c r="H2256" s="2" t="s">
        <v>28</v>
      </c>
      <c r="I2256" s="2" t="s">
        <v>22</v>
      </c>
      <c r="J2256" s="6">
        <v>2.4</v>
      </c>
      <c r="K2256" s="7">
        <v>472</v>
      </c>
      <c r="L2256" s="8">
        <v>316</v>
      </c>
      <c r="M2256" s="3">
        <v>3</v>
      </c>
      <c r="N2256" s="3">
        <v>4</v>
      </c>
      <c r="O2256" s="2" t="s">
        <v>23</v>
      </c>
      <c r="P2256" s="9" t="s">
        <v>4487</v>
      </c>
      <c r="Q2256" s="9" t="s">
        <v>16698</v>
      </c>
      <c r="R2256" s="10">
        <v>45459</v>
      </c>
      <c r="S2256" s="16">
        <v>45185.785844214559</v>
      </c>
      <c r="T2256" s="1" t="s">
        <v>19919</v>
      </c>
      <c r="U2256" s="46">
        <v>2024</v>
      </c>
      <c r="V2256" s="46">
        <v>2023</v>
      </c>
    </row>
    <row r="2257" spans="1:22" x14ac:dyDescent="0.3">
      <c r="A2257" s="3">
        <v>2256</v>
      </c>
      <c r="B2257" s="2" t="s">
        <v>4490</v>
      </c>
      <c r="C2257" s="2" t="s">
        <v>45</v>
      </c>
      <c r="D2257" s="2" t="s">
        <v>92</v>
      </c>
      <c r="E2257" s="3">
        <v>1998</v>
      </c>
      <c r="F2257" s="4">
        <v>26009.63</v>
      </c>
      <c r="G2257" s="5">
        <v>11393</v>
      </c>
      <c r="H2257" s="2" t="s">
        <v>41</v>
      </c>
      <c r="I2257" s="2" t="s">
        <v>29</v>
      </c>
      <c r="J2257" s="6">
        <v>1.7</v>
      </c>
      <c r="K2257" s="7">
        <v>107</v>
      </c>
      <c r="L2257" s="8">
        <v>251</v>
      </c>
      <c r="M2257" s="3">
        <v>2</v>
      </c>
      <c r="N2257" s="3">
        <v>4</v>
      </c>
      <c r="O2257" s="2" t="s">
        <v>65</v>
      </c>
      <c r="P2257" s="9" t="s">
        <v>4489</v>
      </c>
      <c r="Q2257" s="9" t="s">
        <v>16699</v>
      </c>
      <c r="R2257" s="10">
        <v>41884</v>
      </c>
      <c r="S2257" s="16">
        <v>45479.012489543617</v>
      </c>
      <c r="T2257" s="1" t="s">
        <v>19922</v>
      </c>
      <c r="U2257" s="46">
        <v>2014</v>
      </c>
      <c r="V2257" s="46">
        <v>2024</v>
      </c>
    </row>
    <row r="2258" spans="1:22" x14ac:dyDescent="0.3">
      <c r="A2258" s="3">
        <v>2257</v>
      </c>
      <c r="B2258" s="2" t="s">
        <v>4492</v>
      </c>
      <c r="C2258" s="2" t="s">
        <v>26</v>
      </c>
      <c r="D2258" s="2" t="s">
        <v>20</v>
      </c>
      <c r="E2258" s="3">
        <v>2011</v>
      </c>
      <c r="F2258" s="4">
        <v>32417.45</v>
      </c>
      <c r="G2258" s="5">
        <v>101026</v>
      </c>
      <c r="H2258" s="2" t="s">
        <v>35</v>
      </c>
      <c r="I2258" s="2" t="s">
        <v>22</v>
      </c>
      <c r="J2258" s="6">
        <v>4.5</v>
      </c>
      <c r="K2258" s="7">
        <v>634</v>
      </c>
      <c r="L2258" s="8">
        <v>148</v>
      </c>
      <c r="M2258" s="3">
        <v>3</v>
      </c>
      <c r="N2258" s="3">
        <v>5</v>
      </c>
      <c r="O2258" s="2" t="s">
        <v>30</v>
      </c>
      <c r="P2258" s="9" t="s">
        <v>4491</v>
      </c>
      <c r="Q2258" s="9" t="s">
        <v>19231</v>
      </c>
      <c r="R2258" s="10">
        <v>44229</v>
      </c>
      <c r="S2258" s="16">
        <v>45763.039294904702</v>
      </c>
      <c r="T2258" s="1" t="s">
        <v>19915</v>
      </c>
      <c r="U2258" s="46">
        <v>2021</v>
      </c>
      <c r="V2258" s="46">
        <v>2025</v>
      </c>
    </row>
    <row r="2259" spans="1:22" x14ac:dyDescent="0.3">
      <c r="A2259" s="3">
        <v>2258</v>
      </c>
      <c r="B2259" s="2" t="s">
        <v>4494</v>
      </c>
      <c r="C2259" s="2" t="s">
        <v>74</v>
      </c>
      <c r="D2259" s="2" t="s">
        <v>50</v>
      </c>
      <c r="E2259" s="3">
        <v>2013</v>
      </c>
      <c r="F2259" s="4">
        <v>23096.5</v>
      </c>
      <c r="G2259" s="5">
        <v>238502</v>
      </c>
      <c r="H2259" s="2" t="s">
        <v>21</v>
      </c>
      <c r="I2259" s="2" t="s">
        <v>22</v>
      </c>
      <c r="J2259" s="6">
        <v>5.8</v>
      </c>
      <c r="K2259" s="7">
        <v>131</v>
      </c>
      <c r="L2259" s="8">
        <v>427</v>
      </c>
      <c r="M2259" s="3">
        <v>3</v>
      </c>
      <c r="N2259" s="3">
        <v>4</v>
      </c>
      <c r="O2259" s="2" t="s">
        <v>30</v>
      </c>
      <c r="P2259" s="9" t="s">
        <v>4493</v>
      </c>
      <c r="Q2259" s="9" t="s">
        <v>16700</v>
      </c>
      <c r="R2259" s="10">
        <v>43358</v>
      </c>
      <c r="S2259" s="16">
        <v>45293.117310507827</v>
      </c>
      <c r="T2259" s="1" t="s">
        <v>19922</v>
      </c>
      <c r="U2259" s="46">
        <v>2018</v>
      </c>
      <c r="V2259" s="46">
        <v>2024</v>
      </c>
    </row>
    <row r="2260" spans="1:22" x14ac:dyDescent="0.3">
      <c r="A2260" s="3">
        <v>2259</v>
      </c>
      <c r="B2260" s="2" t="s">
        <v>4496</v>
      </c>
      <c r="C2260" s="2" t="s">
        <v>45</v>
      </c>
      <c r="D2260" s="2" t="s">
        <v>64</v>
      </c>
      <c r="E2260" s="3">
        <v>2001</v>
      </c>
      <c r="F2260" s="4">
        <v>14852.71</v>
      </c>
      <c r="G2260" s="5">
        <v>30405</v>
      </c>
      <c r="H2260" s="2" t="s">
        <v>41</v>
      </c>
      <c r="I2260" s="2" t="s">
        <v>29</v>
      </c>
      <c r="J2260" s="6">
        <v>4</v>
      </c>
      <c r="K2260" s="7">
        <v>237</v>
      </c>
      <c r="L2260" s="8">
        <v>325</v>
      </c>
      <c r="M2260" s="3">
        <v>5</v>
      </c>
      <c r="N2260" s="3">
        <v>4</v>
      </c>
      <c r="O2260" s="2" t="s">
        <v>23</v>
      </c>
      <c r="P2260" s="9" t="s">
        <v>4495</v>
      </c>
      <c r="Q2260" s="9" t="s">
        <v>16701</v>
      </c>
      <c r="R2260" s="10">
        <v>44758</v>
      </c>
      <c r="S2260" s="16">
        <v>45630.152717589233</v>
      </c>
      <c r="T2260" s="1" t="s">
        <v>19920</v>
      </c>
      <c r="U2260" s="46">
        <v>2022</v>
      </c>
      <c r="V2260" s="46">
        <v>2024</v>
      </c>
    </row>
    <row r="2261" spans="1:22" x14ac:dyDescent="0.3">
      <c r="A2261" s="3">
        <v>2260</v>
      </c>
      <c r="B2261" s="2" t="s">
        <v>4498</v>
      </c>
      <c r="C2261" s="2" t="s">
        <v>118</v>
      </c>
      <c r="D2261" s="2" t="s">
        <v>20</v>
      </c>
      <c r="E2261" s="3">
        <v>2022</v>
      </c>
      <c r="F2261" s="4">
        <v>43475.49</v>
      </c>
      <c r="G2261" s="5">
        <v>9434</v>
      </c>
      <c r="H2261" s="2" t="s">
        <v>28</v>
      </c>
      <c r="I2261" s="2" t="s">
        <v>22</v>
      </c>
      <c r="J2261" s="6">
        <v>3</v>
      </c>
      <c r="K2261" s="7">
        <v>218</v>
      </c>
      <c r="L2261" s="8">
        <v>394</v>
      </c>
      <c r="M2261" s="3">
        <v>2</v>
      </c>
      <c r="N2261" s="3">
        <v>5</v>
      </c>
      <c r="O2261" s="2" t="s">
        <v>80</v>
      </c>
      <c r="P2261" s="9" t="s">
        <v>4497</v>
      </c>
      <c r="Q2261" s="9" t="s">
        <v>16702</v>
      </c>
      <c r="R2261" s="10">
        <v>44020</v>
      </c>
      <c r="S2261" s="16">
        <v>45707.986284302577</v>
      </c>
      <c r="T2261" s="1" t="s">
        <v>19920</v>
      </c>
      <c r="U2261" s="46">
        <v>2020</v>
      </c>
      <c r="V2261" s="46">
        <v>2025</v>
      </c>
    </row>
    <row r="2262" spans="1:22" x14ac:dyDescent="0.3">
      <c r="A2262" s="3">
        <v>2261</v>
      </c>
      <c r="B2262" s="2" t="s">
        <v>4500</v>
      </c>
      <c r="C2262" s="2" t="s">
        <v>107</v>
      </c>
      <c r="D2262" s="2" t="s">
        <v>46</v>
      </c>
      <c r="E2262" s="3">
        <v>2009</v>
      </c>
      <c r="F2262" s="4">
        <v>73039.92</v>
      </c>
      <c r="G2262" s="5">
        <v>12624</v>
      </c>
      <c r="H2262" s="2" t="s">
        <v>35</v>
      </c>
      <c r="I2262" s="2" t="s">
        <v>29</v>
      </c>
      <c r="J2262" s="6">
        <v>5.4</v>
      </c>
      <c r="K2262" s="7">
        <v>167</v>
      </c>
      <c r="L2262" s="8">
        <v>731</v>
      </c>
      <c r="M2262" s="3">
        <v>3</v>
      </c>
      <c r="N2262" s="3">
        <v>7</v>
      </c>
      <c r="O2262" s="2" t="s">
        <v>65</v>
      </c>
      <c r="P2262" s="9" t="s">
        <v>4499</v>
      </c>
      <c r="Q2262" s="9" t="s">
        <v>16703</v>
      </c>
      <c r="R2262" s="10">
        <v>42702</v>
      </c>
      <c r="S2262" s="16">
        <v>45326.850057057127</v>
      </c>
      <c r="T2262" s="1" t="s">
        <v>19924</v>
      </c>
      <c r="U2262" s="46">
        <v>2016</v>
      </c>
      <c r="V2262" s="46">
        <v>2024</v>
      </c>
    </row>
    <row r="2263" spans="1:22" x14ac:dyDescent="0.3">
      <c r="A2263" s="3">
        <v>2262</v>
      </c>
      <c r="B2263" s="2" t="s">
        <v>4502</v>
      </c>
      <c r="C2263" s="2" t="s">
        <v>19</v>
      </c>
      <c r="D2263" s="2" t="s">
        <v>56</v>
      </c>
      <c r="E2263" s="3">
        <v>2024</v>
      </c>
      <c r="F2263" s="4">
        <v>61470.879999999997</v>
      </c>
      <c r="G2263" s="5">
        <v>219638</v>
      </c>
      <c r="H2263" s="2" t="s">
        <v>41</v>
      </c>
      <c r="I2263" s="2" t="s">
        <v>22</v>
      </c>
      <c r="J2263" s="6">
        <v>3.8</v>
      </c>
      <c r="K2263" s="7">
        <v>367</v>
      </c>
      <c r="L2263" s="8">
        <v>758</v>
      </c>
      <c r="M2263" s="3">
        <v>4</v>
      </c>
      <c r="N2263" s="3">
        <v>5</v>
      </c>
      <c r="O2263" s="2" t="s">
        <v>36</v>
      </c>
      <c r="P2263" s="9" t="s">
        <v>4501</v>
      </c>
      <c r="Q2263" s="9" t="s">
        <v>16704</v>
      </c>
      <c r="R2263" s="10">
        <v>44568</v>
      </c>
      <c r="S2263" s="16">
        <v>45451.412969639641</v>
      </c>
      <c r="T2263" s="1" t="s">
        <v>19926</v>
      </c>
      <c r="U2263" s="46">
        <v>2022</v>
      </c>
      <c r="V2263" s="46">
        <v>2024</v>
      </c>
    </row>
    <row r="2264" spans="1:22" x14ac:dyDescent="0.3">
      <c r="A2264" s="3">
        <v>2263</v>
      </c>
      <c r="B2264" s="2" t="s">
        <v>4504</v>
      </c>
      <c r="C2264" s="2" t="s">
        <v>107</v>
      </c>
      <c r="D2264" s="2" t="s">
        <v>92</v>
      </c>
      <c r="E2264" s="3">
        <v>1993</v>
      </c>
      <c r="F2264" s="4">
        <v>26933.42</v>
      </c>
      <c r="G2264" s="5">
        <v>71163</v>
      </c>
      <c r="H2264" s="2" t="s">
        <v>28</v>
      </c>
      <c r="I2264" s="2" t="s">
        <v>29</v>
      </c>
      <c r="J2264" s="6">
        <v>1.9</v>
      </c>
      <c r="K2264" s="7">
        <v>504</v>
      </c>
      <c r="L2264" s="8">
        <v>627</v>
      </c>
      <c r="M2264" s="3">
        <v>3</v>
      </c>
      <c r="N2264" s="3">
        <v>5</v>
      </c>
      <c r="O2264" s="2" t="s">
        <v>36</v>
      </c>
      <c r="P2264" s="9" t="s">
        <v>4503</v>
      </c>
      <c r="Q2264" s="9" t="s">
        <v>16705</v>
      </c>
      <c r="R2264" s="10">
        <v>41869</v>
      </c>
      <c r="S2264" s="16">
        <v>45802.613209687654</v>
      </c>
      <c r="T2264" s="1" t="s">
        <v>19921</v>
      </c>
      <c r="U2264" s="46">
        <v>2014</v>
      </c>
      <c r="V2264" s="46">
        <v>2025</v>
      </c>
    </row>
    <row r="2265" spans="1:22" x14ac:dyDescent="0.3">
      <c r="A2265" s="3">
        <v>2264</v>
      </c>
      <c r="B2265" s="2" t="s">
        <v>4506</v>
      </c>
      <c r="C2265" s="2" t="s">
        <v>33</v>
      </c>
      <c r="D2265" s="2" t="s">
        <v>34</v>
      </c>
      <c r="E2265" s="3">
        <v>2000</v>
      </c>
      <c r="F2265" s="4">
        <v>44612.52</v>
      </c>
      <c r="G2265" s="5">
        <v>298034</v>
      </c>
      <c r="H2265" s="2" t="s">
        <v>28</v>
      </c>
      <c r="I2265" s="2" t="s">
        <v>22</v>
      </c>
      <c r="J2265" s="6">
        <v>4.2</v>
      </c>
      <c r="K2265" s="7">
        <v>441</v>
      </c>
      <c r="L2265" s="8">
        <v>514</v>
      </c>
      <c r="M2265" s="3">
        <v>3</v>
      </c>
      <c r="N2265" s="3">
        <v>7</v>
      </c>
      <c r="O2265" s="2" t="s">
        <v>23</v>
      </c>
      <c r="P2265" s="9" t="s">
        <v>4505</v>
      </c>
      <c r="Q2265" s="9" t="s">
        <v>16706</v>
      </c>
      <c r="R2265" s="10">
        <v>44279</v>
      </c>
      <c r="S2265" s="16">
        <v>45470.39676639899</v>
      </c>
      <c r="T2265" s="1" t="s">
        <v>19916</v>
      </c>
      <c r="U2265" s="46">
        <v>2021</v>
      </c>
      <c r="V2265" s="46">
        <v>2024</v>
      </c>
    </row>
    <row r="2266" spans="1:22" x14ac:dyDescent="0.3">
      <c r="A2266" s="3">
        <v>2265</v>
      </c>
      <c r="B2266" s="2" t="s">
        <v>4508</v>
      </c>
      <c r="C2266" s="2" t="s">
        <v>107</v>
      </c>
      <c r="D2266" s="2" t="s">
        <v>20</v>
      </c>
      <c r="E2266" s="3">
        <v>2024</v>
      </c>
      <c r="F2266" s="4">
        <v>40032.949999999997</v>
      </c>
      <c r="G2266" s="5">
        <v>41852</v>
      </c>
      <c r="H2266" s="2" t="s">
        <v>28</v>
      </c>
      <c r="I2266" s="2" t="s">
        <v>22</v>
      </c>
      <c r="J2266" s="6">
        <v>1.6</v>
      </c>
      <c r="K2266" s="7">
        <v>80</v>
      </c>
      <c r="L2266" s="8">
        <v>191</v>
      </c>
      <c r="M2266" s="3">
        <v>4</v>
      </c>
      <c r="N2266" s="3">
        <v>4</v>
      </c>
      <c r="O2266" s="2" t="s">
        <v>65</v>
      </c>
      <c r="P2266" s="9" t="s">
        <v>4507</v>
      </c>
      <c r="Q2266" s="9" t="s">
        <v>16707</v>
      </c>
      <c r="R2266" s="10">
        <v>43279</v>
      </c>
      <c r="S2266" s="16">
        <v>45818.82245153602</v>
      </c>
      <c r="T2266" s="1" t="s">
        <v>19919</v>
      </c>
      <c r="U2266" s="46">
        <v>2018</v>
      </c>
      <c r="V2266" s="46">
        <v>2025</v>
      </c>
    </row>
    <row r="2267" spans="1:22" x14ac:dyDescent="0.3">
      <c r="A2267" s="3">
        <v>2266</v>
      </c>
      <c r="B2267" s="2" t="s">
        <v>4510</v>
      </c>
      <c r="C2267" s="2" t="s">
        <v>33</v>
      </c>
      <c r="D2267" s="2" t="s">
        <v>27</v>
      </c>
      <c r="E2267" s="3">
        <v>2022</v>
      </c>
      <c r="F2267" s="4">
        <v>16870.05</v>
      </c>
      <c r="G2267" s="5">
        <v>16319</v>
      </c>
      <c r="H2267" s="2" t="s">
        <v>21</v>
      </c>
      <c r="I2267" s="2" t="s">
        <v>29</v>
      </c>
      <c r="J2267" s="6">
        <v>4.2</v>
      </c>
      <c r="K2267" s="7">
        <v>305</v>
      </c>
      <c r="L2267" s="8">
        <v>263</v>
      </c>
      <c r="M2267" s="3">
        <v>4</v>
      </c>
      <c r="N2267" s="3">
        <v>5</v>
      </c>
      <c r="O2267" s="2" t="s">
        <v>42</v>
      </c>
      <c r="P2267" s="9" t="s">
        <v>4509</v>
      </c>
      <c r="Q2267" s="9" t="s">
        <v>16708</v>
      </c>
      <c r="R2267" s="10">
        <v>44389</v>
      </c>
      <c r="S2267" s="16">
        <v>45673.523391724062</v>
      </c>
      <c r="T2267" s="1" t="s">
        <v>19920</v>
      </c>
      <c r="U2267" s="46">
        <v>2021</v>
      </c>
      <c r="V2267" s="46">
        <v>2025</v>
      </c>
    </row>
    <row r="2268" spans="1:22" x14ac:dyDescent="0.3">
      <c r="A2268" s="3">
        <v>2267</v>
      </c>
      <c r="B2268" s="2" t="s">
        <v>4512</v>
      </c>
      <c r="C2268" s="2" t="s">
        <v>74</v>
      </c>
      <c r="D2268" s="2" t="s">
        <v>34</v>
      </c>
      <c r="E2268" s="3">
        <v>2002</v>
      </c>
      <c r="F2268" s="4">
        <v>10619.82</v>
      </c>
      <c r="G2268" s="5">
        <v>80560</v>
      </c>
      <c r="H2268" s="2" t="s">
        <v>35</v>
      </c>
      <c r="I2268" s="2" t="s">
        <v>22</v>
      </c>
      <c r="J2268" s="6">
        <v>2.8</v>
      </c>
      <c r="K2268" s="7">
        <v>90</v>
      </c>
      <c r="L2268" s="8">
        <v>224</v>
      </c>
      <c r="M2268" s="3">
        <v>4</v>
      </c>
      <c r="N2268" s="3">
        <v>7</v>
      </c>
      <c r="O2268" s="2" t="s">
        <v>51</v>
      </c>
      <c r="P2268" s="9" t="s">
        <v>4511</v>
      </c>
      <c r="Q2268" s="9" t="s">
        <v>16709</v>
      </c>
      <c r="R2268" s="10">
        <v>42919</v>
      </c>
      <c r="S2268" s="16">
        <v>45839.70462797131</v>
      </c>
      <c r="T2268" s="1" t="s">
        <v>19920</v>
      </c>
      <c r="U2268" s="46">
        <v>2017</v>
      </c>
      <c r="V2268" s="46">
        <v>2025</v>
      </c>
    </row>
    <row r="2269" spans="1:22" x14ac:dyDescent="0.3">
      <c r="A2269" s="3">
        <v>2268</v>
      </c>
      <c r="B2269" s="2" t="s">
        <v>4514</v>
      </c>
      <c r="C2269" s="2" t="s">
        <v>63</v>
      </c>
      <c r="D2269" s="2" t="s">
        <v>20</v>
      </c>
      <c r="E2269" s="3">
        <v>1998</v>
      </c>
      <c r="F2269" s="4">
        <v>18372.62</v>
      </c>
      <c r="G2269" s="5">
        <v>194720</v>
      </c>
      <c r="H2269" s="2" t="s">
        <v>21</v>
      </c>
      <c r="I2269" s="2" t="s">
        <v>22</v>
      </c>
      <c r="J2269" s="6">
        <v>4.5</v>
      </c>
      <c r="K2269" s="7">
        <v>391</v>
      </c>
      <c r="L2269" s="8">
        <v>281</v>
      </c>
      <c r="M2269" s="3">
        <v>2</v>
      </c>
      <c r="N2269" s="3">
        <v>5</v>
      </c>
      <c r="O2269" s="2" t="s">
        <v>51</v>
      </c>
      <c r="P2269" s="9" t="s">
        <v>4513</v>
      </c>
      <c r="Q2269" s="9" t="s">
        <v>16710</v>
      </c>
      <c r="R2269" s="10">
        <v>42967</v>
      </c>
      <c r="S2269" s="16">
        <v>45302.755238093327</v>
      </c>
      <c r="T2269" s="1" t="s">
        <v>19921</v>
      </c>
      <c r="U2269" s="46">
        <v>2017</v>
      </c>
      <c r="V2269" s="46">
        <v>2024</v>
      </c>
    </row>
    <row r="2270" spans="1:22" x14ac:dyDescent="0.3">
      <c r="A2270" s="3">
        <v>2269</v>
      </c>
      <c r="B2270" s="2" t="s">
        <v>4516</v>
      </c>
      <c r="C2270" s="2" t="s">
        <v>74</v>
      </c>
      <c r="D2270" s="2" t="s">
        <v>20</v>
      </c>
      <c r="E2270" s="3">
        <v>2019</v>
      </c>
      <c r="F2270" s="4">
        <v>23120.61</v>
      </c>
      <c r="G2270" s="5">
        <v>31891</v>
      </c>
      <c r="H2270" s="2" t="s">
        <v>28</v>
      </c>
      <c r="I2270" s="2" t="s">
        <v>29</v>
      </c>
      <c r="J2270" s="6">
        <v>2.5</v>
      </c>
      <c r="K2270" s="7">
        <v>452</v>
      </c>
      <c r="L2270" s="8">
        <v>478</v>
      </c>
      <c r="M2270" s="3">
        <v>2</v>
      </c>
      <c r="N2270" s="3">
        <v>2</v>
      </c>
      <c r="O2270" s="2" t="s">
        <v>30</v>
      </c>
      <c r="P2270" s="9" t="s">
        <v>4515</v>
      </c>
      <c r="Q2270" s="9" t="s">
        <v>16711</v>
      </c>
      <c r="R2270" s="10">
        <v>43441</v>
      </c>
      <c r="S2270" s="16">
        <v>45763.331353316367</v>
      </c>
      <c r="T2270" s="1" t="s">
        <v>19925</v>
      </c>
      <c r="U2270" s="46">
        <v>2018</v>
      </c>
      <c r="V2270" s="46">
        <v>2025</v>
      </c>
    </row>
    <row r="2271" spans="1:22" x14ac:dyDescent="0.3">
      <c r="A2271" s="3">
        <v>2270</v>
      </c>
      <c r="B2271" s="2" t="s">
        <v>4518</v>
      </c>
      <c r="C2271" s="2" t="s">
        <v>33</v>
      </c>
      <c r="D2271" s="2" t="s">
        <v>46</v>
      </c>
      <c r="E2271" s="3">
        <v>2017</v>
      </c>
      <c r="F2271" s="4">
        <v>48479.88</v>
      </c>
      <c r="G2271" s="5">
        <v>68409</v>
      </c>
      <c r="H2271" s="2" t="s">
        <v>21</v>
      </c>
      <c r="I2271" s="2" t="s">
        <v>29</v>
      </c>
      <c r="J2271" s="6">
        <v>1.5</v>
      </c>
      <c r="K2271" s="7">
        <v>542</v>
      </c>
      <c r="L2271" s="8">
        <v>274</v>
      </c>
      <c r="M2271" s="3">
        <v>5</v>
      </c>
      <c r="N2271" s="3">
        <v>2</v>
      </c>
      <c r="O2271" s="2" t="s">
        <v>80</v>
      </c>
      <c r="P2271" s="9" t="s">
        <v>4517</v>
      </c>
      <c r="Q2271" s="9" t="s">
        <v>16712</v>
      </c>
      <c r="R2271" s="10">
        <v>44421</v>
      </c>
      <c r="S2271" s="16">
        <v>45525.157718589428</v>
      </c>
      <c r="T2271" s="1" t="s">
        <v>19921</v>
      </c>
      <c r="U2271" s="46">
        <v>2021</v>
      </c>
      <c r="V2271" s="46">
        <v>2024</v>
      </c>
    </row>
    <row r="2272" spans="1:22" x14ac:dyDescent="0.3">
      <c r="A2272" s="3">
        <v>2271</v>
      </c>
      <c r="B2272" s="2" t="s">
        <v>4520</v>
      </c>
      <c r="C2272" s="2" t="s">
        <v>33</v>
      </c>
      <c r="D2272" s="2" t="s">
        <v>34</v>
      </c>
      <c r="E2272" s="3">
        <v>2002</v>
      </c>
      <c r="F2272" s="4">
        <v>5135.84</v>
      </c>
      <c r="G2272" s="5">
        <v>50790</v>
      </c>
      <c r="H2272" s="2" t="s">
        <v>28</v>
      </c>
      <c r="I2272" s="2" t="s">
        <v>29</v>
      </c>
      <c r="J2272" s="6">
        <v>2.1</v>
      </c>
      <c r="K2272" s="7">
        <v>559</v>
      </c>
      <c r="L2272" s="8">
        <v>628</v>
      </c>
      <c r="M2272" s="3">
        <v>2</v>
      </c>
      <c r="N2272" s="3">
        <v>5</v>
      </c>
      <c r="O2272" s="2" t="s">
        <v>42</v>
      </c>
      <c r="P2272" s="9" t="s">
        <v>4519</v>
      </c>
      <c r="Q2272" s="9" t="s">
        <v>16713</v>
      </c>
      <c r="R2272" s="10">
        <v>42384</v>
      </c>
      <c r="S2272" s="16">
        <v>45339.408568759471</v>
      </c>
      <c r="T2272" s="1" t="s">
        <v>19926</v>
      </c>
      <c r="U2272" s="46">
        <v>2016</v>
      </c>
      <c r="V2272" s="46">
        <v>2024</v>
      </c>
    </row>
    <row r="2273" spans="1:22" x14ac:dyDescent="0.3">
      <c r="A2273" s="3">
        <v>2272</v>
      </c>
      <c r="B2273" s="2" t="s">
        <v>4522</v>
      </c>
      <c r="C2273" s="2" t="s">
        <v>74</v>
      </c>
      <c r="D2273" s="2" t="s">
        <v>64</v>
      </c>
      <c r="E2273" s="3">
        <v>2018</v>
      </c>
      <c r="F2273" s="4">
        <v>75235.199999999997</v>
      </c>
      <c r="G2273" s="5">
        <v>257064</v>
      </c>
      <c r="H2273" s="2" t="s">
        <v>35</v>
      </c>
      <c r="I2273" s="2" t="s">
        <v>22</v>
      </c>
      <c r="J2273" s="6">
        <v>1.4</v>
      </c>
      <c r="K2273" s="7">
        <v>416</v>
      </c>
      <c r="L2273" s="8">
        <v>745</v>
      </c>
      <c r="M2273" s="3">
        <v>5</v>
      </c>
      <c r="N2273" s="3">
        <v>2</v>
      </c>
      <c r="O2273" s="2" t="s">
        <v>36</v>
      </c>
      <c r="P2273" s="9" t="s">
        <v>4521</v>
      </c>
      <c r="Q2273" s="9" t="s">
        <v>19483</v>
      </c>
      <c r="R2273" s="10">
        <v>43833</v>
      </c>
      <c r="S2273" s="16">
        <v>45473.609408927499</v>
      </c>
      <c r="T2273" s="1" t="s">
        <v>19926</v>
      </c>
      <c r="U2273" s="46">
        <v>2020</v>
      </c>
      <c r="V2273" s="46">
        <v>2024</v>
      </c>
    </row>
    <row r="2274" spans="1:22" x14ac:dyDescent="0.3">
      <c r="A2274" s="3">
        <v>2273</v>
      </c>
      <c r="B2274" s="2" t="s">
        <v>4524</v>
      </c>
      <c r="C2274" s="2" t="s">
        <v>107</v>
      </c>
      <c r="D2274" s="2" t="s">
        <v>50</v>
      </c>
      <c r="E2274" s="3">
        <v>2003</v>
      </c>
      <c r="F2274" s="4">
        <v>14661.03</v>
      </c>
      <c r="G2274" s="5">
        <v>244489</v>
      </c>
      <c r="H2274" s="2" t="s">
        <v>35</v>
      </c>
      <c r="I2274" s="2" t="s">
        <v>22</v>
      </c>
      <c r="J2274" s="6">
        <v>3.1</v>
      </c>
      <c r="K2274" s="7">
        <v>353</v>
      </c>
      <c r="L2274" s="8">
        <v>279</v>
      </c>
      <c r="M2274" s="3">
        <v>5</v>
      </c>
      <c r="N2274" s="3">
        <v>2</v>
      </c>
      <c r="O2274" s="2" t="s">
        <v>80</v>
      </c>
      <c r="P2274" s="9" t="s">
        <v>4523</v>
      </c>
      <c r="Q2274" s="9" t="s">
        <v>16714</v>
      </c>
      <c r="R2274" s="10">
        <v>43705</v>
      </c>
      <c r="S2274" s="16">
        <v>45518.878462738263</v>
      </c>
      <c r="T2274" s="1" t="s">
        <v>19921</v>
      </c>
      <c r="U2274" s="46">
        <v>2019</v>
      </c>
      <c r="V2274" s="46">
        <v>2024</v>
      </c>
    </row>
    <row r="2275" spans="1:22" x14ac:dyDescent="0.3">
      <c r="A2275" s="3">
        <v>2274</v>
      </c>
      <c r="B2275" s="2" t="s">
        <v>4526</v>
      </c>
      <c r="C2275" s="2" t="s">
        <v>49</v>
      </c>
      <c r="D2275" s="2" t="s">
        <v>92</v>
      </c>
      <c r="E2275" s="3">
        <v>2016</v>
      </c>
      <c r="F2275" s="4">
        <v>10833.29</v>
      </c>
      <c r="G2275" s="5">
        <v>21828</v>
      </c>
      <c r="H2275" s="2" t="s">
        <v>21</v>
      </c>
      <c r="I2275" s="2" t="s">
        <v>29</v>
      </c>
      <c r="J2275" s="6">
        <v>4.8</v>
      </c>
      <c r="K2275" s="7">
        <v>488</v>
      </c>
      <c r="L2275" s="8">
        <v>291</v>
      </c>
      <c r="M2275" s="3">
        <v>3</v>
      </c>
      <c r="N2275" s="3">
        <v>2</v>
      </c>
      <c r="O2275" s="2" t="s">
        <v>23</v>
      </c>
      <c r="P2275" s="9" t="s">
        <v>4525</v>
      </c>
      <c r="Q2275" s="9" t="s">
        <v>16715</v>
      </c>
      <c r="R2275" s="10">
        <v>44152</v>
      </c>
      <c r="S2275" s="16">
        <v>45738.506388323382</v>
      </c>
      <c r="T2275" s="1" t="s">
        <v>19924</v>
      </c>
      <c r="U2275" s="46">
        <v>2020</v>
      </c>
      <c r="V2275" s="46">
        <v>2025</v>
      </c>
    </row>
    <row r="2276" spans="1:22" x14ac:dyDescent="0.3">
      <c r="A2276" s="3">
        <v>2275</v>
      </c>
      <c r="B2276" s="2" t="s">
        <v>4528</v>
      </c>
      <c r="C2276" s="2" t="s">
        <v>107</v>
      </c>
      <c r="D2276" s="2" t="s">
        <v>79</v>
      </c>
      <c r="E2276" s="3">
        <v>2012</v>
      </c>
      <c r="F2276" s="4">
        <v>17511.669999999998</v>
      </c>
      <c r="G2276" s="5">
        <v>104269</v>
      </c>
      <c r="H2276" s="2" t="s">
        <v>21</v>
      </c>
      <c r="I2276" s="2" t="s">
        <v>22</v>
      </c>
      <c r="J2276" s="6">
        <v>3.4</v>
      </c>
      <c r="K2276" s="7">
        <v>407</v>
      </c>
      <c r="L2276" s="8">
        <v>171</v>
      </c>
      <c r="M2276" s="3">
        <v>5</v>
      </c>
      <c r="N2276" s="3">
        <v>7</v>
      </c>
      <c r="O2276" s="2" t="s">
        <v>42</v>
      </c>
      <c r="P2276" s="9" t="s">
        <v>4527</v>
      </c>
      <c r="Q2276" s="9" t="s">
        <v>19484</v>
      </c>
      <c r="R2276" s="10">
        <v>42606</v>
      </c>
      <c r="S2276" s="16">
        <v>45345.541795404803</v>
      </c>
      <c r="T2276" s="1" t="s">
        <v>19921</v>
      </c>
      <c r="U2276" s="46">
        <v>2016</v>
      </c>
      <c r="V2276" s="46">
        <v>2024</v>
      </c>
    </row>
    <row r="2277" spans="1:22" x14ac:dyDescent="0.3">
      <c r="A2277" s="3">
        <v>2276</v>
      </c>
      <c r="B2277" s="2" t="s">
        <v>4530</v>
      </c>
      <c r="C2277" s="2" t="s">
        <v>74</v>
      </c>
      <c r="D2277" s="2" t="s">
        <v>79</v>
      </c>
      <c r="E2277" s="3">
        <v>1990</v>
      </c>
      <c r="F2277" s="4">
        <v>7692.63</v>
      </c>
      <c r="G2277" s="5">
        <v>246651</v>
      </c>
      <c r="H2277" s="2" t="s">
        <v>21</v>
      </c>
      <c r="I2277" s="2" t="s">
        <v>29</v>
      </c>
      <c r="J2277" s="6">
        <v>5</v>
      </c>
      <c r="K2277" s="7">
        <v>199</v>
      </c>
      <c r="L2277" s="8">
        <v>305</v>
      </c>
      <c r="M2277" s="3">
        <v>3</v>
      </c>
      <c r="N2277" s="3">
        <v>4</v>
      </c>
      <c r="O2277" s="2" t="s">
        <v>36</v>
      </c>
      <c r="P2277" s="9" t="s">
        <v>4529</v>
      </c>
      <c r="Q2277" s="9" t="s">
        <v>16716</v>
      </c>
      <c r="R2277" s="10">
        <v>43523</v>
      </c>
      <c r="S2277" s="16">
        <v>45259.384563958512</v>
      </c>
      <c r="T2277" s="1" t="s">
        <v>19915</v>
      </c>
      <c r="U2277" s="46">
        <v>2019</v>
      </c>
      <c r="V2277" s="46">
        <v>2023</v>
      </c>
    </row>
    <row r="2278" spans="1:22" x14ac:dyDescent="0.3">
      <c r="A2278" s="3">
        <v>2277</v>
      </c>
      <c r="B2278" s="2" t="s">
        <v>4532</v>
      </c>
      <c r="C2278" s="2" t="s">
        <v>63</v>
      </c>
      <c r="D2278" s="2" t="s">
        <v>56</v>
      </c>
      <c r="E2278" s="3">
        <v>2015</v>
      </c>
      <c r="F2278" s="4">
        <v>71531.03</v>
      </c>
      <c r="G2278" s="5">
        <v>52676</v>
      </c>
      <c r="H2278" s="2" t="s">
        <v>21</v>
      </c>
      <c r="I2278" s="2" t="s">
        <v>22</v>
      </c>
      <c r="J2278" s="6">
        <v>4</v>
      </c>
      <c r="K2278" s="7">
        <v>345</v>
      </c>
      <c r="L2278" s="8">
        <v>693</v>
      </c>
      <c r="M2278" s="3">
        <v>2</v>
      </c>
      <c r="N2278" s="3">
        <v>7</v>
      </c>
      <c r="O2278" s="2" t="s">
        <v>80</v>
      </c>
      <c r="P2278" s="9" t="s">
        <v>4531</v>
      </c>
      <c r="Q2278" s="9" t="s">
        <v>16717</v>
      </c>
      <c r="R2278" s="10">
        <v>43283</v>
      </c>
      <c r="S2278" s="16">
        <v>45619.346556356992</v>
      </c>
      <c r="T2278" s="1" t="s">
        <v>19920</v>
      </c>
      <c r="U2278" s="46">
        <v>2018</v>
      </c>
      <c r="V2278" s="46">
        <v>2024</v>
      </c>
    </row>
    <row r="2279" spans="1:22" x14ac:dyDescent="0.3">
      <c r="A2279" s="3">
        <v>2278</v>
      </c>
      <c r="B2279" s="2" t="s">
        <v>4534</v>
      </c>
      <c r="C2279" s="2" t="s">
        <v>107</v>
      </c>
      <c r="D2279" s="2" t="s">
        <v>92</v>
      </c>
      <c r="E2279" s="3">
        <v>2013</v>
      </c>
      <c r="F2279" s="4">
        <v>5939.78</v>
      </c>
      <c r="G2279" s="5">
        <v>19525</v>
      </c>
      <c r="H2279" s="2" t="s">
        <v>21</v>
      </c>
      <c r="I2279" s="2" t="s">
        <v>22</v>
      </c>
      <c r="J2279" s="6">
        <v>5.4</v>
      </c>
      <c r="K2279" s="7">
        <v>245</v>
      </c>
      <c r="L2279" s="8">
        <v>179</v>
      </c>
      <c r="M2279" s="3">
        <v>3</v>
      </c>
      <c r="N2279" s="3">
        <v>7</v>
      </c>
      <c r="O2279" s="2" t="s">
        <v>30</v>
      </c>
      <c r="P2279" s="9" t="s">
        <v>4533</v>
      </c>
      <c r="Q2279" s="9" t="s">
        <v>16718</v>
      </c>
      <c r="R2279" s="10">
        <v>42851</v>
      </c>
      <c r="S2279" s="16">
        <v>45765.521791403989</v>
      </c>
      <c r="T2279" s="1" t="s">
        <v>19917</v>
      </c>
      <c r="U2279" s="46">
        <v>2017</v>
      </c>
      <c r="V2279" s="46">
        <v>2025</v>
      </c>
    </row>
    <row r="2280" spans="1:22" x14ac:dyDescent="0.3">
      <c r="A2280" s="3">
        <v>2279</v>
      </c>
      <c r="B2280" s="2" t="s">
        <v>4536</v>
      </c>
      <c r="C2280" s="2" t="s">
        <v>39</v>
      </c>
      <c r="D2280" s="2" t="s">
        <v>34</v>
      </c>
      <c r="E2280" s="3">
        <v>2002</v>
      </c>
      <c r="F2280" s="4">
        <v>47995.16</v>
      </c>
      <c r="G2280" s="5">
        <v>133573</v>
      </c>
      <c r="H2280" s="2" t="s">
        <v>28</v>
      </c>
      <c r="I2280" s="2" t="s">
        <v>22</v>
      </c>
      <c r="J2280" s="6">
        <v>3.3</v>
      </c>
      <c r="K2280" s="7">
        <v>526</v>
      </c>
      <c r="L2280" s="8">
        <v>368</v>
      </c>
      <c r="M2280" s="3">
        <v>2</v>
      </c>
      <c r="N2280" s="3">
        <v>4</v>
      </c>
      <c r="O2280" s="2" t="s">
        <v>65</v>
      </c>
      <c r="P2280" s="9" t="s">
        <v>4535</v>
      </c>
      <c r="Q2280" s="9" t="s">
        <v>16719</v>
      </c>
      <c r="R2280" s="10">
        <v>44621</v>
      </c>
      <c r="S2280" s="16">
        <v>45314.437574560623</v>
      </c>
      <c r="T2280" s="1" t="s">
        <v>19916</v>
      </c>
      <c r="U2280" s="46">
        <v>2022</v>
      </c>
      <c r="V2280" s="46">
        <v>2024</v>
      </c>
    </row>
    <row r="2281" spans="1:22" x14ac:dyDescent="0.3">
      <c r="A2281" s="3">
        <v>2280</v>
      </c>
      <c r="B2281" s="2" t="s">
        <v>4538</v>
      </c>
      <c r="C2281" s="2" t="s">
        <v>74</v>
      </c>
      <c r="D2281" s="2" t="s">
        <v>64</v>
      </c>
      <c r="E2281" s="3">
        <v>2003</v>
      </c>
      <c r="F2281" s="4">
        <v>31464.31</v>
      </c>
      <c r="G2281" s="5">
        <v>104821</v>
      </c>
      <c r="H2281" s="2" t="s">
        <v>41</v>
      </c>
      <c r="I2281" s="2" t="s">
        <v>29</v>
      </c>
      <c r="J2281" s="6">
        <v>1.7</v>
      </c>
      <c r="K2281" s="7">
        <v>262</v>
      </c>
      <c r="L2281" s="8">
        <v>213</v>
      </c>
      <c r="M2281" s="3">
        <v>2</v>
      </c>
      <c r="N2281" s="3">
        <v>5</v>
      </c>
      <c r="O2281" s="2" t="s">
        <v>36</v>
      </c>
      <c r="P2281" s="9" t="s">
        <v>4537</v>
      </c>
      <c r="Q2281" s="9" t="s">
        <v>16720</v>
      </c>
      <c r="R2281" s="10">
        <v>44119</v>
      </c>
      <c r="S2281" s="16">
        <v>45474.631613368387</v>
      </c>
      <c r="T2281" s="1" t="s">
        <v>19923</v>
      </c>
      <c r="U2281" s="46">
        <v>2020</v>
      </c>
      <c r="V2281" s="46">
        <v>2024</v>
      </c>
    </row>
    <row r="2282" spans="1:22" x14ac:dyDescent="0.3">
      <c r="A2282" s="3">
        <v>2281</v>
      </c>
      <c r="B2282" s="2" t="s">
        <v>4540</v>
      </c>
      <c r="C2282" s="2" t="s">
        <v>107</v>
      </c>
      <c r="D2282" s="2" t="s">
        <v>34</v>
      </c>
      <c r="E2282" s="3">
        <v>1991</v>
      </c>
      <c r="F2282" s="4">
        <v>24552.84</v>
      </c>
      <c r="G2282" s="5">
        <v>32589</v>
      </c>
      <c r="H2282" s="2" t="s">
        <v>21</v>
      </c>
      <c r="I2282" s="2" t="s">
        <v>22</v>
      </c>
      <c r="J2282" s="6">
        <v>3.5</v>
      </c>
      <c r="K2282" s="7">
        <v>625</v>
      </c>
      <c r="L2282" s="8">
        <v>577</v>
      </c>
      <c r="M2282" s="3">
        <v>5</v>
      </c>
      <c r="N2282" s="3">
        <v>7</v>
      </c>
      <c r="O2282" s="2" t="s">
        <v>30</v>
      </c>
      <c r="P2282" s="9" t="s">
        <v>4539</v>
      </c>
      <c r="Q2282" s="9" t="s">
        <v>16721</v>
      </c>
      <c r="R2282" s="10">
        <v>42453</v>
      </c>
      <c r="S2282" s="16">
        <v>45254.419570959908</v>
      </c>
      <c r="T2282" s="1" t="s">
        <v>19916</v>
      </c>
      <c r="U2282" s="46">
        <v>2016</v>
      </c>
      <c r="V2282" s="46">
        <v>2023</v>
      </c>
    </row>
    <row r="2283" spans="1:22" x14ac:dyDescent="0.3">
      <c r="A2283" s="3">
        <v>2282</v>
      </c>
      <c r="B2283" s="2" t="s">
        <v>4542</v>
      </c>
      <c r="C2283" s="2" t="s">
        <v>26</v>
      </c>
      <c r="D2283" s="2" t="s">
        <v>64</v>
      </c>
      <c r="E2283" s="3">
        <v>2016</v>
      </c>
      <c r="F2283" s="4">
        <v>15699.51</v>
      </c>
      <c r="G2283" s="5">
        <v>254103</v>
      </c>
      <c r="H2283" s="2" t="s">
        <v>41</v>
      </c>
      <c r="I2283" s="2" t="s">
        <v>29</v>
      </c>
      <c r="J2283" s="6">
        <v>5.2</v>
      </c>
      <c r="K2283" s="7">
        <v>167</v>
      </c>
      <c r="L2283" s="8">
        <v>434</v>
      </c>
      <c r="M2283" s="3">
        <v>2</v>
      </c>
      <c r="N2283" s="3">
        <v>2</v>
      </c>
      <c r="O2283" s="2" t="s">
        <v>42</v>
      </c>
      <c r="P2283" s="9" t="s">
        <v>4541</v>
      </c>
      <c r="Q2283" s="9" t="s">
        <v>16722</v>
      </c>
      <c r="R2283" s="10">
        <v>44819</v>
      </c>
      <c r="S2283" s="16">
        <v>45798.816450335777</v>
      </c>
      <c r="T2283" s="1" t="s">
        <v>19922</v>
      </c>
      <c r="U2283" s="46">
        <v>2022</v>
      </c>
      <c r="V2283" s="46">
        <v>2025</v>
      </c>
    </row>
    <row r="2284" spans="1:22" x14ac:dyDescent="0.3">
      <c r="A2284" s="3">
        <v>2283</v>
      </c>
      <c r="B2284" s="2" t="s">
        <v>4544</v>
      </c>
      <c r="C2284" s="2" t="s">
        <v>45</v>
      </c>
      <c r="D2284" s="2" t="s">
        <v>20</v>
      </c>
      <c r="E2284" s="3">
        <v>2017</v>
      </c>
      <c r="F2284" s="4">
        <v>29518.67</v>
      </c>
      <c r="G2284" s="5">
        <v>30583</v>
      </c>
      <c r="H2284" s="2" t="s">
        <v>21</v>
      </c>
      <c r="I2284" s="2" t="s">
        <v>29</v>
      </c>
      <c r="J2284" s="6">
        <v>4.4000000000000004</v>
      </c>
      <c r="K2284" s="7">
        <v>647</v>
      </c>
      <c r="L2284" s="8">
        <v>314</v>
      </c>
      <c r="M2284" s="3">
        <v>5</v>
      </c>
      <c r="N2284" s="3">
        <v>5</v>
      </c>
      <c r="O2284" s="2" t="s">
        <v>42</v>
      </c>
      <c r="P2284" s="9" t="s">
        <v>4543</v>
      </c>
      <c r="Q2284" s="9" t="s">
        <v>16723</v>
      </c>
      <c r="R2284" s="10">
        <v>43837</v>
      </c>
      <c r="S2284" s="16">
        <v>45216.598006647051</v>
      </c>
      <c r="T2284" s="1" t="s">
        <v>19926</v>
      </c>
      <c r="U2284" s="46">
        <v>2020</v>
      </c>
      <c r="V2284" s="46">
        <v>2023</v>
      </c>
    </row>
    <row r="2285" spans="1:22" x14ac:dyDescent="0.3">
      <c r="A2285" s="3">
        <v>2284</v>
      </c>
      <c r="B2285" s="2" t="s">
        <v>4546</v>
      </c>
      <c r="C2285" s="2" t="s">
        <v>33</v>
      </c>
      <c r="D2285" s="2" t="s">
        <v>92</v>
      </c>
      <c r="E2285" s="3">
        <v>2016</v>
      </c>
      <c r="F2285" s="4">
        <v>35457.47</v>
      </c>
      <c r="G2285" s="5">
        <v>187118</v>
      </c>
      <c r="H2285" s="2" t="s">
        <v>35</v>
      </c>
      <c r="I2285" s="2" t="s">
        <v>29</v>
      </c>
      <c r="J2285" s="6">
        <v>3.3</v>
      </c>
      <c r="K2285" s="7">
        <v>170</v>
      </c>
      <c r="L2285" s="8">
        <v>513</v>
      </c>
      <c r="M2285" s="3">
        <v>3</v>
      </c>
      <c r="N2285" s="3">
        <v>5</v>
      </c>
      <c r="O2285" s="2" t="s">
        <v>23</v>
      </c>
      <c r="P2285" s="9" t="s">
        <v>4545</v>
      </c>
      <c r="Q2285" s="9" t="s">
        <v>18978</v>
      </c>
      <c r="R2285" s="10">
        <v>44695</v>
      </c>
      <c r="S2285" s="16">
        <v>45161.544996044933</v>
      </c>
      <c r="T2285" s="1" t="s">
        <v>19918</v>
      </c>
      <c r="U2285" s="46">
        <v>2022</v>
      </c>
      <c r="V2285" s="46">
        <v>2023</v>
      </c>
    </row>
    <row r="2286" spans="1:22" x14ac:dyDescent="0.3">
      <c r="A2286" s="3">
        <v>2285</v>
      </c>
      <c r="B2286" s="2" t="s">
        <v>4548</v>
      </c>
      <c r="C2286" s="2" t="s">
        <v>19</v>
      </c>
      <c r="D2286" s="2" t="s">
        <v>46</v>
      </c>
      <c r="E2286" s="3">
        <v>2022</v>
      </c>
      <c r="F2286" s="4">
        <v>38998.639999999999</v>
      </c>
      <c r="G2286" s="5">
        <v>46291</v>
      </c>
      <c r="H2286" s="2" t="s">
        <v>41</v>
      </c>
      <c r="I2286" s="2" t="s">
        <v>22</v>
      </c>
      <c r="J2286" s="6">
        <v>3.2</v>
      </c>
      <c r="K2286" s="7">
        <v>525</v>
      </c>
      <c r="L2286" s="8">
        <v>141</v>
      </c>
      <c r="M2286" s="3">
        <v>5</v>
      </c>
      <c r="N2286" s="3">
        <v>5</v>
      </c>
      <c r="O2286" s="2" t="s">
        <v>80</v>
      </c>
      <c r="P2286" s="9" t="s">
        <v>4547</v>
      </c>
      <c r="Q2286" s="9" t="s">
        <v>16724</v>
      </c>
      <c r="R2286" s="10">
        <v>43129</v>
      </c>
      <c r="S2286" s="16">
        <v>45371.388964838683</v>
      </c>
      <c r="T2286" s="1" t="s">
        <v>19926</v>
      </c>
      <c r="U2286" s="46">
        <v>2018</v>
      </c>
      <c r="V2286" s="46">
        <v>2024</v>
      </c>
    </row>
    <row r="2287" spans="1:22" x14ac:dyDescent="0.3">
      <c r="A2287" s="3">
        <v>2286</v>
      </c>
      <c r="B2287" s="2" t="s">
        <v>4550</v>
      </c>
      <c r="C2287" s="2" t="s">
        <v>19</v>
      </c>
      <c r="D2287" s="2" t="s">
        <v>56</v>
      </c>
      <c r="E2287" s="3">
        <v>2021</v>
      </c>
      <c r="F2287" s="4">
        <v>8506.3799999999992</v>
      </c>
      <c r="G2287" s="5">
        <v>29239</v>
      </c>
      <c r="H2287" s="2" t="s">
        <v>41</v>
      </c>
      <c r="I2287" s="2" t="s">
        <v>29</v>
      </c>
      <c r="J2287" s="6">
        <v>5.8</v>
      </c>
      <c r="K2287" s="7">
        <v>491</v>
      </c>
      <c r="L2287" s="8">
        <v>325</v>
      </c>
      <c r="M2287" s="3">
        <v>5</v>
      </c>
      <c r="N2287" s="3">
        <v>5</v>
      </c>
      <c r="O2287" s="2" t="s">
        <v>36</v>
      </c>
      <c r="P2287" s="9" t="s">
        <v>4549</v>
      </c>
      <c r="Q2287" s="9" t="s">
        <v>18979</v>
      </c>
      <c r="R2287" s="10">
        <v>44915</v>
      </c>
      <c r="S2287" s="16">
        <v>45425.857858617441</v>
      </c>
      <c r="T2287" s="1" t="s">
        <v>19925</v>
      </c>
      <c r="U2287" s="46">
        <v>2022</v>
      </c>
      <c r="V2287" s="46">
        <v>2024</v>
      </c>
    </row>
    <row r="2288" spans="1:22" x14ac:dyDescent="0.3">
      <c r="A2288" s="3">
        <v>2287</v>
      </c>
      <c r="B2288" s="2" t="s">
        <v>4552</v>
      </c>
      <c r="C2288" s="2" t="s">
        <v>39</v>
      </c>
      <c r="D2288" s="2" t="s">
        <v>20</v>
      </c>
      <c r="E2288" s="3">
        <v>1996</v>
      </c>
      <c r="F2288" s="4">
        <v>15314.08</v>
      </c>
      <c r="G2288" s="5">
        <v>6330</v>
      </c>
      <c r="H2288" s="2" t="s">
        <v>28</v>
      </c>
      <c r="I2288" s="2" t="s">
        <v>22</v>
      </c>
      <c r="J2288" s="6">
        <v>1.2</v>
      </c>
      <c r="K2288" s="7">
        <v>480</v>
      </c>
      <c r="L2288" s="8">
        <v>748</v>
      </c>
      <c r="M2288" s="3">
        <v>3</v>
      </c>
      <c r="N2288" s="3">
        <v>2</v>
      </c>
      <c r="O2288" s="2" t="s">
        <v>36</v>
      </c>
      <c r="P2288" s="9" t="s">
        <v>4551</v>
      </c>
      <c r="Q2288" s="9" t="s">
        <v>16725</v>
      </c>
      <c r="R2288" s="10">
        <v>41971</v>
      </c>
      <c r="S2288" s="16">
        <v>45263.911469339582</v>
      </c>
      <c r="T2288" s="1" t="s">
        <v>19924</v>
      </c>
      <c r="U2288" s="46">
        <v>2014</v>
      </c>
      <c r="V2288" s="46">
        <v>2023</v>
      </c>
    </row>
    <row r="2289" spans="1:22" x14ac:dyDescent="0.3">
      <c r="A2289" s="3">
        <v>2288</v>
      </c>
      <c r="B2289" s="2" t="s">
        <v>4554</v>
      </c>
      <c r="C2289" s="2" t="s">
        <v>19</v>
      </c>
      <c r="D2289" s="2" t="s">
        <v>20</v>
      </c>
      <c r="E2289" s="3">
        <v>2002</v>
      </c>
      <c r="F2289" s="4">
        <v>78340.97</v>
      </c>
      <c r="G2289" s="5">
        <v>151246</v>
      </c>
      <c r="H2289" s="2" t="s">
        <v>41</v>
      </c>
      <c r="I2289" s="2" t="s">
        <v>29</v>
      </c>
      <c r="J2289" s="6">
        <v>5.6</v>
      </c>
      <c r="K2289" s="7">
        <v>80</v>
      </c>
      <c r="L2289" s="8">
        <v>547</v>
      </c>
      <c r="M2289" s="3">
        <v>5</v>
      </c>
      <c r="N2289" s="3">
        <v>5</v>
      </c>
      <c r="O2289" s="2" t="s">
        <v>65</v>
      </c>
      <c r="P2289" s="9" t="s">
        <v>4553</v>
      </c>
      <c r="Q2289" s="9" t="s">
        <v>16726</v>
      </c>
      <c r="R2289" s="10">
        <v>43936</v>
      </c>
      <c r="S2289" s="16">
        <v>45223.89946693911</v>
      </c>
      <c r="T2289" s="1" t="s">
        <v>19917</v>
      </c>
      <c r="U2289" s="46">
        <v>2020</v>
      </c>
      <c r="V2289" s="46">
        <v>2023</v>
      </c>
    </row>
    <row r="2290" spans="1:22" x14ac:dyDescent="0.3">
      <c r="A2290" s="3">
        <v>2289</v>
      </c>
      <c r="B2290" s="2" t="s">
        <v>4556</v>
      </c>
      <c r="C2290" s="2" t="s">
        <v>49</v>
      </c>
      <c r="D2290" s="2" t="s">
        <v>27</v>
      </c>
      <c r="E2290" s="3">
        <v>2000</v>
      </c>
      <c r="F2290" s="4">
        <v>60977.46</v>
      </c>
      <c r="G2290" s="5">
        <v>79689</v>
      </c>
      <c r="H2290" s="2" t="s">
        <v>41</v>
      </c>
      <c r="I2290" s="2" t="s">
        <v>29</v>
      </c>
      <c r="J2290" s="6">
        <v>2.5</v>
      </c>
      <c r="K2290" s="7">
        <v>159</v>
      </c>
      <c r="L2290" s="8">
        <v>148</v>
      </c>
      <c r="M2290" s="3">
        <v>3</v>
      </c>
      <c r="N2290" s="3">
        <v>2</v>
      </c>
      <c r="O2290" s="2" t="s">
        <v>51</v>
      </c>
      <c r="P2290" s="9" t="s">
        <v>4555</v>
      </c>
      <c r="Q2290" s="9" t="s">
        <v>16727</v>
      </c>
      <c r="R2290" s="10">
        <v>43228</v>
      </c>
      <c r="S2290" s="16">
        <v>45622.997286503021</v>
      </c>
      <c r="T2290" s="1" t="s">
        <v>19918</v>
      </c>
      <c r="U2290" s="46">
        <v>2018</v>
      </c>
      <c r="V2290" s="46">
        <v>2024</v>
      </c>
    </row>
    <row r="2291" spans="1:22" x14ac:dyDescent="0.3">
      <c r="A2291" s="3">
        <v>2290</v>
      </c>
      <c r="B2291" s="2" t="s">
        <v>4558</v>
      </c>
      <c r="C2291" s="2" t="s">
        <v>118</v>
      </c>
      <c r="D2291" s="2" t="s">
        <v>20</v>
      </c>
      <c r="E2291" s="3">
        <v>2009</v>
      </c>
      <c r="F2291" s="4">
        <v>70533.84</v>
      </c>
      <c r="G2291" s="5">
        <v>103307</v>
      </c>
      <c r="H2291" s="2" t="s">
        <v>41</v>
      </c>
      <c r="I2291" s="2" t="s">
        <v>29</v>
      </c>
      <c r="J2291" s="6">
        <v>2.2000000000000002</v>
      </c>
      <c r="K2291" s="7">
        <v>333</v>
      </c>
      <c r="L2291" s="8">
        <v>463</v>
      </c>
      <c r="M2291" s="3">
        <v>3</v>
      </c>
      <c r="N2291" s="3">
        <v>2</v>
      </c>
      <c r="O2291" s="2" t="s">
        <v>65</v>
      </c>
      <c r="P2291" s="9" t="s">
        <v>4557</v>
      </c>
      <c r="Q2291" s="9" t="s">
        <v>16728</v>
      </c>
      <c r="R2291" s="10">
        <v>45345</v>
      </c>
      <c r="S2291" s="16">
        <v>45420.016690383804</v>
      </c>
      <c r="T2291" s="1" t="s">
        <v>19915</v>
      </c>
      <c r="U2291" s="46">
        <v>2024</v>
      </c>
      <c r="V2291" s="46">
        <v>2024</v>
      </c>
    </row>
    <row r="2292" spans="1:22" x14ac:dyDescent="0.3">
      <c r="A2292" s="3">
        <v>2291</v>
      </c>
      <c r="B2292" s="2" t="s">
        <v>4560</v>
      </c>
      <c r="C2292" s="2" t="s">
        <v>63</v>
      </c>
      <c r="D2292" s="2" t="s">
        <v>46</v>
      </c>
      <c r="E2292" s="3">
        <v>2017</v>
      </c>
      <c r="F2292" s="4">
        <v>51413.61</v>
      </c>
      <c r="G2292" s="5">
        <v>191187</v>
      </c>
      <c r="H2292" s="2" t="s">
        <v>35</v>
      </c>
      <c r="I2292" s="2" t="s">
        <v>29</v>
      </c>
      <c r="J2292" s="6">
        <v>6</v>
      </c>
      <c r="K2292" s="7">
        <v>363</v>
      </c>
      <c r="L2292" s="8">
        <v>121</v>
      </c>
      <c r="M2292" s="3">
        <v>4</v>
      </c>
      <c r="N2292" s="3">
        <v>7</v>
      </c>
      <c r="O2292" s="2" t="s">
        <v>30</v>
      </c>
      <c r="P2292" s="9" t="s">
        <v>4559</v>
      </c>
      <c r="Q2292" s="9" t="s">
        <v>16729</v>
      </c>
      <c r="R2292" s="10">
        <v>45369</v>
      </c>
      <c r="S2292" s="16">
        <v>45155.411769399587</v>
      </c>
      <c r="T2292" s="1" t="s">
        <v>19916</v>
      </c>
      <c r="U2292" s="46">
        <v>2024</v>
      </c>
      <c r="V2292" s="46">
        <v>2023</v>
      </c>
    </row>
    <row r="2293" spans="1:22" x14ac:dyDescent="0.3">
      <c r="A2293" s="3">
        <v>2292</v>
      </c>
      <c r="B2293" s="2" t="s">
        <v>4562</v>
      </c>
      <c r="C2293" s="2" t="s">
        <v>39</v>
      </c>
      <c r="D2293" s="2" t="s">
        <v>20</v>
      </c>
      <c r="E2293" s="3">
        <v>2004</v>
      </c>
      <c r="F2293" s="4">
        <v>13041.78</v>
      </c>
      <c r="G2293" s="5">
        <v>203937</v>
      </c>
      <c r="H2293" s="2" t="s">
        <v>28</v>
      </c>
      <c r="I2293" s="2" t="s">
        <v>22</v>
      </c>
      <c r="J2293" s="6">
        <v>5.7</v>
      </c>
      <c r="K2293" s="7">
        <v>494</v>
      </c>
      <c r="L2293" s="8">
        <v>420</v>
      </c>
      <c r="M2293" s="3">
        <v>2</v>
      </c>
      <c r="N2293" s="3">
        <v>5</v>
      </c>
      <c r="O2293" s="2" t="s">
        <v>42</v>
      </c>
      <c r="P2293" s="9" t="s">
        <v>4561</v>
      </c>
      <c r="Q2293" s="9" t="s">
        <v>18980</v>
      </c>
      <c r="R2293" s="10">
        <v>45125</v>
      </c>
      <c r="S2293" s="16">
        <v>45594.959678981519</v>
      </c>
      <c r="T2293" s="1" t="s">
        <v>19920</v>
      </c>
      <c r="U2293" s="46">
        <v>2023</v>
      </c>
      <c r="V2293" s="46">
        <v>2024</v>
      </c>
    </row>
    <row r="2294" spans="1:22" x14ac:dyDescent="0.3">
      <c r="A2294" s="3">
        <v>2293</v>
      </c>
      <c r="B2294" s="2" t="s">
        <v>4564</v>
      </c>
      <c r="C2294" s="2" t="s">
        <v>74</v>
      </c>
      <c r="D2294" s="2" t="s">
        <v>50</v>
      </c>
      <c r="E2294" s="3">
        <v>2010</v>
      </c>
      <c r="F2294" s="4">
        <v>52165.07</v>
      </c>
      <c r="G2294" s="5">
        <v>77704</v>
      </c>
      <c r="H2294" s="2" t="s">
        <v>21</v>
      </c>
      <c r="I2294" s="2" t="s">
        <v>22</v>
      </c>
      <c r="J2294" s="6">
        <v>1</v>
      </c>
      <c r="K2294" s="7">
        <v>159</v>
      </c>
      <c r="L2294" s="8">
        <v>140</v>
      </c>
      <c r="M2294" s="3">
        <v>5</v>
      </c>
      <c r="N2294" s="3">
        <v>5</v>
      </c>
      <c r="O2294" s="2" t="s">
        <v>36</v>
      </c>
      <c r="P2294" s="9" t="s">
        <v>4563</v>
      </c>
      <c r="Q2294" s="9" t="s">
        <v>19727</v>
      </c>
      <c r="R2294" s="10">
        <v>44105</v>
      </c>
      <c r="S2294" s="16">
        <v>45659.212529551631</v>
      </c>
      <c r="T2294" s="1" t="s">
        <v>19923</v>
      </c>
      <c r="U2294" s="46">
        <v>2020</v>
      </c>
      <c r="V2294" s="46">
        <v>2025</v>
      </c>
    </row>
    <row r="2295" spans="1:22" x14ac:dyDescent="0.3">
      <c r="A2295" s="3">
        <v>2294</v>
      </c>
      <c r="B2295" s="2" t="s">
        <v>4566</v>
      </c>
      <c r="C2295" s="2" t="s">
        <v>19</v>
      </c>
      <c r="D2295" s="2" t="s">
        <v>27</v>
      </c>
      <c r="E2295" s="3">
        <v>2015</v>
      </c>
      <c r="F2295" s="4">
        <v>71330.12</v>
      </c>
      <c r="G2295" s="5">
        <v>267495</v>
      </c>
      <c r="H2295" s="2" t="s">
        <v>35</v>
      </c>
      <c r="I2295" s="2" t="s">
        <v>29</v>
      </c>
      <c r="J2295" s="6">
        <v>4</v>
      </c>
      <c r="K2295" s="7">
        <v>387</v>
      </c>
      <c r="L2295" s="8">
        <v>669</v>
      </c>
      <c r="M2295" s="3">
        <v>2</v>
      </c>
      <c r="N2295" s="3">
        <v>2</v>
      </c>
      <c r="O2295" s="2" t="s">
        <v>80</v>
      </c>
      <c r="P2295" s="9" t="s">
        <v>4565</v>
      </c>
      <c r="Q2295" s="9" t="s">
        <v>16730</v>
      </c>
      <c r="R2295" s="10">
        <v>45222</v>
      </c>
      <c r="S2295" s="16">
        <v>45814.44157536079</v>
      </c>
      <c r="T2295" s="1" t="s">
        <v>19923</v>
      </c>
      <c r="U2295" s="46">
        <v>2023</v>
      </c>
      <c r="V2295" s="46">
        <v>2025</v>
      </c>
    </row>
    <row r="2296" spans="1:22" x14ac:dyDescent="0.3">
      <c r="A2296" s="3">
        <v>2295</v>
      </c>
      <c r="B2296" s="2" t="s">
        <v>4568</v>
      </c>
      <c r="C2296" s="2" t="s">
        <v>107</v>
      </c>
      <c r="D2296" s="2" t="s">
        <v>50</v>
      </c>
      <c r="E2296" s="3">
        <v>2002</v>
      </c>
      <c r="F2296" s="4">
        <v>21994.18</v>
      </c>
      <c r="G2296" s="5">
        <v>214190</v>
      </c>
      <c r="H2296" s="2" t="s">
        <v>35</v>
      </c>
      <c r="I2296" s="2" t="s">
        <v>22</v>
      </c>
      <c r="J2296" s="6">
        <v>3.4</v>
      </c>
      <c r="K2296" s="7">
        <v>373</v>
      </c>
      <c r="L2296" s="8">
        <v>799</v>
      </c>
      <c r="M2296" s="3">
        <v>5</v>
      </c>
      <c r="N2296" s="3">
        <v>2</v>
      </c>
      <c r="O2296" s="2" t="s">
        <v>42</v>
      </c>
      <c r="P2296" s="9" t="s">
        <v>4567</v>
      </c>
      <c r="Q2296" s="9" t="s">
        <v>16731</v>
      </c>
      <c r="R2296" s="10">
        <v>42268</v>
      </c>
      <c r="S2296" s="16">
        <v>45221.855058057328</v>
      </c>
      <c r="T2296" s="1" t="s">
        <v>19922</v>
      </c>
      <c r="U2296" s="46">
        <v>2015</v>
      </c>
      <c r="V2296" s="46">
        <v>2023</v>
      </c>
    </row>
    <row r="2297" spans="1:22" x14ac:dyDescent="0.3">
      <c r="A2297" s="3">
        <v>2296</v>
      </c>
      <c r="B2297" s="2" t="s">
        <v>1832</v>
      </c>
      <c r="C2297" s="2" t="s">
        <v>49</v>
      </c>
      <c r="D2297" s="2" t="s">
        <v>20</v>
      </c>
      <c r="E2297" s="3">
        <v>2010</v>
      </c>
      <c r="F2297" s="4">
        <v>16764.599999999999</v>
      </c>
      <c r="G2297" s="5">
        <v>232390</v>
      </c>
      <c r="H2297" s="2" t="s">
        <v>21</v>
      </c>
      <c r="I2297" s="2" t="s">
        <v>29</v>
      </c>
      <c r="J2297" s="6">
        <v>1.5</v>
      </c>
      <c r="K2297" s="7">
        <v>517</v>
      </c>
      <c r="L2297" s="8">
        <v>128</v>
      </c>
      <c r="M2297" s="3">
        <v>2</v>
      </c>
      <c r="N2297" s="3">
        <v>7</v>
      </c>
      <c r="O2297" s="2" t="s">
        <v>30</v>
      </c>
      <c r="P2297" s="9" t="s">
        <v>4569</v>
      </c>
      <c r="Q2297" s="9" t="s">
        <v>16732</v>
      </c>
      <c r="R2297" s="10">
        <v>43412</v>
      </c>
      <c r="S2297" s="16">
        <v>45725.801847415198</v>
      </c>
      <c r="T2297" s="1" t="s">
        <v>19924</v>
      </c>
      <c r="U2297" s="46">
        <v>2018</v>
      </c>
      <c r="V2297" s="46">
        <v>2025</v>
      </c>
    </row>
    <row r="2298" spans="1:22" x14ac:dyDescent="0.3">
      <c r="A2298" s="3">
        <v>2297</v>
      </c>
      <c r="B2298" s="2" t="s">
        <v>4571</v>
      </c>
      <c r="C2298" s="2" t="s">
        <v>39</v>
      </c>
      <c r="D2298" s="2" t="s">
        <v>92</v>
      </c>
      <c r="E2298" s="3">
        <v>2016</v>
      </c>
      <c r="F2298" s="4">
        <v>20216.439999999999</v>
      </c>
      <c r="G2298" s="5">
        <v>161502</v>
      </c>
      <c r="H2298" s="2" t="s">
        <v>41</v>
      </c>
      <c r="I2298" s="2" t="s">
        <v>22</v>
      </c>
      <c r="J2298" s="6">
        <v>3.6</v>
      </c>
      <c r="K2298" s="7">
        <v>610</v>
      </c>
      <c r="L2298" s="8">
        <v>289</v>
      </c>
      <c r="M2298" s="3">
        <v>3</v>
      </c>
      <c r="N2298" s="3">
        <v>7</v>
      </c>
      <c r="O2298" s="2" t="s">
        <v>65</v>
      </c>
      <c r="P2298" s="9" t="s">
        <v>4570</v>
      </c>
      <c r="Q2298" s="9" t="s">
        <v>16733</v>
      </c>
      <c r="R2298" s="10">
        <v>44533</v>
      </c>
      <c r="S2298" s="16">
        <v>45340.722831612038</v>
      </c>
      <c r="T2298" s="1" t="s">
        <v>19925</v>
      </c>
      <c r="U2298" s="46">
        <v>2021</v>
      </c>
      <c r="V2298" s="46">
        <v>2024</v>
      </c>
    </row>
    <row r="2299" spans="1:22" x14ac:dyDescent="0.3">
      <c r="A2299" s="3">
        <v>2298</v>
      </c>
      <c r="B2299" s="2" t="s">
        <v>4573</v>
      </c>
      <c r="C2299" s="2" t="s">
        <v>19</v>
      </c>
      <c r="D2299" s="2" t="s">
        <v>64</v>
      </c>
      <c r="E2299" s="3">
        <v>2016</v>
      </c>
      <c r="F2299" s="4">
        <v>18873.849999999999</v>
      </c>
      <c r="G2299" s="5">
        <v>161109</v>
      </c>
      <c r="H2299" s="2" t="s">
        <v>21</v>
      </c>
      <c r="I2299" s="2" t="s">
        <v>22</v>
      </c>
      <c r="J2299" s="6">
        <v>5.2</v>
      </c>
      <c r="K2299" s="7">
        <v>419</v>
      </c>
      <c r="L2299" s="8">
        <v>544</v>
      </c>
      <c r="M2299" s="3">
        <v>2</v>
      </c>
      <c r="N2299" s="3">
        <v>4</v>
      </c>
      <c r="O2299" s="2" t="s">
        <v>30</v>
      </c>
      <c r="P2299" s="9" t="s">
        <v>4572</v>
      </c>
      <c r="Q2299" s="9" t="s">
        <v>19232</v>
      </c>
      <c r="R2299" s="10">
        <v>44467</v>
      </c>
      <c r="S2299" s="16">
        <v>45211.633013648447</v>
      </c>
      <c r="T2299" s="1" t="s">
        <v>19922</v>
      </c>
      <c r="U2299" s="46">
        <v>2021</v>
      </c>
      <c r="V2299" s="46">
        <v>2023</v>
      </c>
    </row>
    <row r="2300" spans="1:22" x14ac:dyDescent="0.3">
      <c r="A2300" s="3">
        <v>2299</v>
      </c>
      <c r="B2300" s="2" t="s">
        <v>4575</v>
      </c>
      <c r="C2300" s="2" t="s">
        <v>33</v>
      </c>
      <c r="D2300" s="2" t="s">
        <v>64</v>
      </c>
      <c r="E2300" s="3">
        <v>2016</v>
      </c>
      <c r="F2300" s="4">
        <v>78723.12</v>
      </c>
      <c r="G2300" s="5">
        <v>55013</v>
      </c>
      <c r="H2300" s="2" t="s">
        <v>21</v>
      </c>
      <c r="I2300" s="2" t="s">
        <v>22</v>
      </c>
      <c r="J2300" s="6">
        <v>3.9</v>
      </c>
      <c r="K2300" s="7">
        <v>370</v>
      </c>
      <c r="L2300" s="8">
        <v>137</v>
      </c>
      <c r="M2300" s="3">
        <v>3</v>
      </c>
      <c r="N2300" s="3">
        <v>5</v>
      </c>
      <c r="O2300" s="2" t="s">
        <v>51</v>
      </c>
      <c r="P2300" s="9" t="s">
        <v>4574</v>
      </c>
      <c r="Q2300" s="9" t="s">
        <v>16734</v>
      </c>
      <c r="R2300" s="10">
        <v>44370</v>
      </c>
      <c r="S2300" s="16">
        <v>45618.616410327777</v>
      </c>
      <c r="T2300" s="1" t="s">
        <v>19919</v>
      </c>
      <c r="U2300" s="46">
        <v>2021</v>
      </c>
      <c r="V2300" s="46">
        <v>2024</v>
      </c>
    </row>
    <row r="2301" spans="1:22" x14ac:dyDescent="0.3">
      <c r="A2301" s="3">
        <v>2300</v>
      </c>
      <c r="B2301" s="2" t="s">
        <v>4577</v>
      </c>
      <c r="C2301" s="2" t="s">
        <v>39</v>
      </c>
      <c r="D2301" s="2" t="s">
        <v>79</v>
      </c>
      <c r="E2301" s="3">
        <v>2002</v>
      </c>
      <c r="F2301" s="4">
        <v>73508.490000000005</v>
      </c>
      <c r="G2301" s="5">
        <v>133556</v>
      </c>
      <c r="H2301" s="2" t="s">
        <v>28</v>
      </c>
      <c r="I2301" s="2" t="s">
        <v>29</v>
      </c>
      <c r="J2301" s="6">
        <v>4.7</v>
      </c>
      <c r="K2301" s="7">
        <v>578</v>
      </c>
      <c r="L2301" s="8">
        <v>328</v>
      </c>
      <c r="M2301" s="3">
        <v>4</v>
      </c>
      <c r="N2301" s="3">
        <v>4</v>
      </c>
      <c r="O2301" s="2" t="s">
        <v>85</v>
      </c>
      <c r="P2301" s="9" t="s">
        <v>4576</v>
      </c>
      <c r="Q2301" s="9" t="s">
        <v>19485</v>
      </c>
      <c r="R2301" s="10">
        <v>42819</v>
      </c>
      <c r="S2301" s="16">
        <v>45795.603807807282</v>
      </c>
      <c r="T2301" s="1" t="s">
        <v>19916</v>
      </c>
      <c r="U2301" s="46">
        <v>2017</v>
      </c>
      <c r="V2301" s="46">
        <v>2025</v>
      </c>
    </row>
    <row r="2302" spans="1:22" x14ac:dyDescent="0.3">
      <c r="A2302" s="3">
        <v>2301</v>
      </c>
      <c r="B2302" s="2" t="s">
        <v>4579</v>
      </c>
      <c r="C2302" s="2" t="s">
        <v>63</v>
      </c>
      <c r="D2302" s="2" t="s">
        <v>56</v>
      </c>
      <c r="E2302" s="3">
        <v>2003</v>
      </c>
      <c r="F2302" s="4">
        <v>66287.399999999994</v>
      </c>
      <c r="G2302" s="5">
        <v>55598</v>
      </c>
      <c r="H2302" s="2" t="s">
        <v>41</v>
      </c>
      <c r="I2302" s="2" t="s">
        <v>22</v>
      </c>
      <c r="J2302" s="6">
        <v>4.8</v>
      </c>
      <c r="K2302" s="7">
        <v>273</v>
      </c>
      <c r="L2302" s="8">
        <v>434</v>
      </c>
      <c r="M2302" s="3">
        <v>2</v>
      </c>
      <c r="N2302" s="3">
        <v>5</v>
      </c>
      <c r="O2302" s="2" t="s">
        <v>36</v>
      </c>
      <c r="P2302" s="9" t="s">
        <v>4578</v>
      </c>
      <c r="Q2302" s="9" t="s">
        <v>16735</v>
      </c>
      <c r="R2302" s="10">
        <v>45422</v>
      </c>
      <c r="S2302" s="16">
        <v>45748.436374320583</v>
      </c>
      <c r="T2302" s="1" t="s">
        <v>19918</v>
      </c>
      <c r="U2302" s="46">
        <v>2024</v>
      </c>
      <c r="V2302" s="46">
        <v>2025</v>
      </c>
    </row>
    <row r="2303" spans="1:22" x14ac:dyDescent="0.3">
      <c r="A2303" s="3">
        <v>2302</v>
      </c>
      <c r="B2303" s="2" t="s">
        <v>4581</v>
      </c>
      <c r="C2303" s="2" t="s">
        <v>63</v>
      </c>
      <c r="D2303" s="2" t="s">
        <v>27</v>
      </c>
      <c r="E2303" s="3">
        <v>1999</v>
      </c>
      <c r="F2303" s="4">
        <v>68164.97</v>
      </c>
      <c r="G2303" s="5">
        <v>198543</v>
      </c>
      <c r="H2303" s="2" t="s">
        <v>21</v>
      </c>
      <c r="I2303" s="2" t="s">
        <v>29</v>
      </c>
      <c r="J2303" s="6">
        <v>4.8</v>
      </c>
      <c r="K2303" s="7">
        <v>99</v>
      </c>
      <c r="L2303" s="8">
        <v>586</v>
      </c>
      <c r="M2303" s="3">
        <v>3</v>
      </c>
      <c r="N2303" s="3">
        <v>5</v>
      </c>
      <c r="O2303" s="2" t="s">
        <v>30</v>
      </c>
      <c r="P2303" s="9" t="s">
        <v>4580</v>
      </c>
      <c r="Q2303" s="9" t="s">
        <v>16736</v>
      </c>
      <c r="R2303" s="10">
        <v>45227</v>
      </c>
      <c r="S2303" s="16">
        <v>45480.326752396191</v>
      </c>
      <c r="T2303" s="1" t="s">
        <v>19923</v>
      </c>
      <c r="U2303" s="46">
        <v>2023</v>
      </c>
      <c r="V2303" s="46">
        <v>2024</v>
      </c>
    </row>
    <row r="2304" spans="1:22" x14ac:dyDescent="0.3">
      <c r="A2304" s="3">
        <v>2303</v>
      </c>
      <c r="B2304" s="2" t="s">
        <v>4583</v>
      </c>
      <c r="C2304" s="2" t="s">
        <v>26</v>
      </c>
      <c r="D2304" s="2" t="s">
        <v>34</v>
      </c>
      <c r="E2304" s="3">
        <v>2019</v>
      </c>
      <c r="F2304" s="4">
        <v>29686.880000000001</v>
      </c>
      <c r="G2304" s="5">
        <v>142509</v>
      </c>
      <c r="H2304" s="2" t="s">
        <v>41</v>
      </c>
      <c r="I2304" s="2" t="s">
        <v>29</v>
      </c>
      <c r="J2304" s="6">
        <v>2.5</v>
      </c>
      <c r="K2304" s="7">
        <v>654</v>
      </c>
      <c r="L2304" s="8">
        <v>251</v>
      </c>
      <c r="M2304" s="3">
        <v>2</v>
      </c>
      <c r="N2304" s="3">
        <v>4</v>
      </c>
      <c r="O2304" s="2" t="s">
        <v>80</v>
      </c>
      <c r="P2304" s="9" t="s">
        <v>4582</v>
      </c>
      <c r="Q2304" s="9" t="s">
        <v>19728</v>
      </c>
      <c r="R2304" s="10">
        <v>43368</v>
      </c>
      <c r="S2304" s="16">
        <v>45751.356958437413</v>
      </c>
      <c r="T2304" s="1" t="s">
        <v>19922</v>
      </c>
      <c r="U2304" s="46">
        <v>2018</v>
      </c>
      <c r="V2304" s="46">
        <v>2025</v>
      </c>
    </row>
    <row r="2305" spans="1:22" x14ac:dyDescent="0.3">
      <c r="A2305" s="3">
        <v>2304</v>
      </c>
      <c r="B2305" s="2" t="s">
        <v>4585</v>
      </c>
      <c r="C2305" s="2" t="s">
        <v>74</v>
      </c>
      <c r="D2305" s="2" t="s">
        <v>56</v>
      </c>
      <c r="E2305" s="3">
        <v>2019</v>
      </c>
      <c r="F2305" s="4">
        <v>41218.550000000003</v>
      </c>
      <c r="G2305" s="5">
        <v>258942</v>
      </c>
      <c r="H2305" s="2" t="s">
        <v>41</v>
      </c>
      <c r="I2305" s="2" t="s">
        <v>29</v>
      </c>
      <c r="J2305" s="6">
        <v>5.7</v>
      </c>
      <c r="K2305" s="7">
        <v>271</v>
      </c>
      <c r="L2305" s="8">
        <v>618</v>
      </c>
      <c r="M2305" s="3">
        <v>5</v>
      </c>
      <c r="N2305" s="3">
        <v>2</v>
      </c>
      <c r="O2305" s="2" t="s">
        <v>42</v>
      </c>
      <c r="P2305" s="9" t="s">
        <v>4584</v>
      </c>
      <c r="Q2305" s="9" t="s">
        <v>16737</v>
      </c>
      <c r="R2305" s="10">
        <v>44017</v>
      </c>
      <c r="S2305" s="16">
        <v>45715.141715388803</v>
      </c>
      <c r="T2305" s="1" t="s">
        <v>19920</v>
      </c>
      <c r="U2305" s="46">
        <v>2020</v>
      </c>
      <c r="V2305" s="46">
        <v>2025</v>
      </c>
    </row>
    <row r="2306" spans="1:22" x14ac:dyDescent="0.3">
      <c r="A2306" s="3">
        <v>2305</v>
      </c>
      <c r="B2306" s="2" t="s">
        <v>4587</v>
      </c>
      <c r="C2306" s="2" t="s">
        <v>118</v>
      </c>
      <c r="D2306" s="2" t="s">
        <v>40</v>
      </c>
      <c r="E2306" s="3">
        <v>1994</v>
      </c>
      <c r="F2306" s="4">
        <v>78295.09</v>
      </c>
      <c r="G2306" s="5">
        <v>99586</v>
      </c>
      <c r="H2306" s="2" t="s">
        <v>21</v>
      </c>
      <c r="I2306" s="2" t="s">
        <v>29</v>
      </c>
      <c r="J2306" s="6">
        <v>4.9000000000000004</v>
      </c>
      <c r="K2306" s="7">
        <v>480</v>
      </c>
      <c r="L2306" s="8">
        <v>613</v>
      </c>
      <c r="M2306" s="3">
        <v>2</v>
      </c>
      <c r="N2306" s="3">
        <v>7</v>
      </c>
      <c r="O2306" s="2" t="s">
        <v>51</v>
      </c>
      <c r="P2306" s="9" t="s">
        <v>4586</v>
      </c>
      <c r="Q2306" s="9" t="s">
        <v>16738</v>
      </c>
      <c r="R2306" s="10">
        <v>44223</v>
      </c>
      <c r="S2306" s="16">
        <v>45725.36375979767</v>
      </c>
      <c r="T2306" s="1" t="s">
        <v>19926</v>
      </c>
      <c r="U2306" s="46">
        <v>2021</v>
      </c>
      <c r="V2306" s="46">
        <v>2025</v>
      </c>
    </row>
    <row r="2307" spans="1:22" x14ac:dyDescent="0.3">
      <c r="A2307" s="3">
        <v>2306</v>
      </c>
      <c r="B2307" s="2" t="s">
        <v>12139</v>
      </c>
      <c r="C2307" s="2" t="s">
        <v>74</v>
      </c>
      <c r="D2307" s="2" t="s">
        <v>56</v>
      </c>
      <c r="E2307" s="3">
        <v>2002</v>
      </c>
      <c r="F2307" s="4">
        <v>55056.51</v>
      </c>
      <c r="G2307" s="5">
        <v>162216</v>
      </c>
      <c r="H2307" s="2" t="s">
        <v>35</v>
      </c>
      <c r="I2307" s="2" t="s">
        <v>22</v>
      </c>
      <c r="J2307" s="6">
        <v>4.8</v>
      </c>
      <c r="K2307" s="7">
        <v>115</v>
      </c>
      <c r="L2307" s="8">
        <v>354</v>
      </c>
      <c r="M2307" s="3">
        <v>2</v>
      </c>
      <c r="N2307" s="3">
        <v>4</v>
      </c>
      <c r="O2307" s="2" t="s">
        <v>80</v>
      </c>
      <c r="P2307" s="9" t="s">
        <v>4588</v>
      </c>
      <c r="Q2307" s="9" t="s">
        <v>16739</v>
      </c>
      <c r="R2307" s="10">
        <v>45204</v>
      </c>
      <c r="S2307" s="16">
        <v>45403.515390123743</v>
      </c>
      <c r="T2307" s="1" t="s">
        <v>19923</v>
      </c>
      <c r="U2307" s="46">
        <v>2023</v>
      </c>
      <c r="V2307" s="46">
        <v>2024</v>
      </c>
    </row>
    <row r="2308" spans="1:22" x14ac:dyDescent="0.3">
      <c r="A2308" s="3">
        <v>2307</v>
      </c>
      <c r="B2308" s="2" t="s">
        <v>4590</v>
      </c>
      <c r="C2308" s="2" t="s">
        <v>63</v>
      </c>
      <c r="D2308" s="2" t="s">
        <v>64</v>
      </c>
      <c r="E2308" s="3">
        <v>2000</v>
      </c>
      <c r="F2308" s="4">
        <v>64335.13</v>
      </c>
      <c r="G2308" s="5">
        <v>251257</v>
      </c>
      <c r="H2308" s="2" t="s">
        <v>35</v>
      </c>
      <c r="I2308" s="2" t="s">
        <v>22</v>
      </c>
      <c r="J2308" s="6">
        <v>3.7</v>
      </c>
      <c r="K2308" s="7">
        <v>583</v>
      </c>
      <c r="L2308" s="8">
        <v>751</v>
      </c>
      <c r="M2308" s="3">
        <v>4</v>
      </c>
      <c r="N2308" s="3">
        <v>2</v>
      </c>
      <c r="O2308" s="2" t="s">
        <v>42</v>
      </c>
      <c r="P2308" s="9" t="s">
        <v>4589</v>
      </c>
      <c r="Q2308" s="9" t="s">
        <v>16740</v>
      </c>
      <c r="R2308" s="10">
        <v>42062</v>
      </c>
      <c r="S2308" s="16">
        <v>45225.213729791678</v>
      </c>
      <c r="T2308" s="1" t="s">
        <v>19915</v>
      </c>
      <c r="U2308" s="46">
        <v>2015</v>
      </c>
      <c r="V2308" s="46">
        <v>2023</v>
      </c>
    </row>
    <row r="2309" spans="1:22" x14ac:dyDescent="0.3">
      <c r="A2309" s="3">
        <v>2308</v>
      </c>
      <c r="B2309" s="2" t="s">
        <v>4592</v>
      </c>
      <c r="C2309" s="2" t="s">
        <v>63</v>
      </c>
      <c r="D2309" s="2" t="s">
        <v>92</v>
      </c>
      <c r="E2309" s="3">
        <v>2014</v>
      </c>
      <c r="F2309" s="4">
        <v>18921.919999999998</v>
      </c>
      <c r="G2309" s="5">
        <v>108406</v>
      </c>
      <c r="H2309" s="2" t="s">
        <v>41</v>
      </c>
      <c r="I2309" s="2" t="s">
        <v>29</v>
      </c>
      <c r="J2309" s="6">
        <v>4.8</v>
      </c>
      <c r="K2309" s="7">
        <v>523</v>
      </c>
      <c r="L2309" s="8">
        <v>388</v>
      </c>
      <c r="M2309" s="3">
        <v>4</v>
      </c>
      <c r="N2309" s="3">
        <v>2</v>
      </c>
      <c r="O2309" s="2" t="s">
        <v>80</v>
      </c>
      <c r="P2309" s="9" t="s">
        <v>4591</v>
      </c>
      <c r="Q2309" s="9" t="s">
        <v>18981</v>
      </c>
      <c r="R2309" s="10">
        <v>43519</v>
      </c>
      <c r="S2309" s="16">
        <v>45701.560999245557</v>
      </c>
      <c r="T2309" s="1" t="s">
        <v>19915</v>
      </c>
      <c r="U2309" s="46">
        <v>2019</v>
      </c>
      <c r="V2309" s="46">
        <v>2025</v>
      </c>
    </row>
    <row r="2310" spans="1:22" x14ac:dyDescent="0.3">
      <c r="A2310" s="3">
        <v>2309</v>
      </c>
      <c r="B2310" s="2" t="s">
        <v>4594</v>
      </c>
      <c r="C2310" s="2" t="s">
        <v>26</v>
      </c>
      <c r="D2310" s="2" t="s">
        <v>46</v>
      </c>
      <c r="E2310" s="3">
        <v>1994</v>
      </c>
      <c r="F2310" s="4">
        <v>71104.92</v>
      </c>
      <c r="G2310" s="5">
        <v>44751</v>
      </c>
      <c r="H2310" s="2" t="s">
        <v>41</v>
      </c>
      <c r="I2310" s="2" t="s">
        <v>29</v>
      </c>
      <c r="J2310" s="6">
        <v>5.7</v>
      </c>
      <c r="K2310" s="7">
        <v>649</v>
      </c>
      <c r="L2310" s="8">
        <v>190</v>
      </c>
      <c r="M2310" s="3">
        <v>3</v>
      </c>
      <c r="N2310" s="3">
        <v>5</v>
      </c>
      <c r="O2310" s="2" t="s">
        <v>80</v>
      </c>
      <c r="P2310" s="9" t="s">
        <v>4593</v>
      </c>
      <c r="Q2310" s="9" t="s">
        <v>16741</v>
      </c>
      <c r="R2310" s="10">
        <v>43457</v>
      </c>
      <c r="S2310" s="16">
        <v>45224.775642174158</v>
      </c>
      <c r="T2310" s="1" t="s">
        <v>19925</v>
      </c>
      <c r="U2310" s="46">
        <v>2018</v>
      </c>
      <c r="V2310" s="46">
        <v>2023</v>
      </c>
    </row>
    <row r="2311" spans="1:22" x14ac:dyDescent="0.3">
      <c r="A2311" s="3">
        <v>2310</v>
      </c>
      <c r="B2311" s="2" t="s">
        <v>4596</v>
      </c>
      <c r="C2311" s="2" t="s">
        <v>45</v>
      </c>
      <c r="D2311" s="2" t="s">
        <v>34</v>
      </c>
      <c r="E2311" s="3">
        <v>2008</v>
      </c>
      <c r="F2311" s="4">
        <v>78411.240000000005</v>
      </c>
      <c r="G2311" s="5">
        <v>250148</v>
      </c>
      <c r="H2311" s="2" t="s">
        <v>41</v>
      </c>
      <c r="I2311" s="2" t="s">
        <v>29</v>
      </c>
      <c r="J2311" s="6">
        <v>2.6</v>
      </c>
      <c r="K2311" s="7">
        <v>90</v>
      </c>
      <c r="L2311" s="8">
        <v>113</v>
      </c>
      <c r="M2311" s="3">
        <v>5</v>
      </c>
      <c r="N2311" s="3">
        <v>4</v>
      </c>
      <c r="O2311" s="2" t="s">
        <v>23</v>
      </c>
      <c r="P2311" s="9" t="s">
        <v>4595</v>
      </c>
      <c r="Q2311" s="9" t="s">
        <v>16742</v>
      </c>
      <c r="R2311" s="10">
        <v>44207</v>
      </c>
      <c r="S2311" s="16">
        <v>45754.131513348388</v>
      </c>
      <c r="T2311" s="1" t="s">
        <v>19926</v>
      </c>
      <c r="U2311" s="46">
        <v>2021</v>
      </c>
      <c r="V2311" s="46">
        <v>2025</v>
      </c>
    </row>
    <row r="2312" spans="1:22" x14ac:dyDescent="0.3">
      <c r="A2312" s="3">
        <v>2311</v>
      </c>
      <c r="B2312" s="2" t="s">
        <v>4598</v>
      </c>
      <c r="C2312" s="2" t="s">
        <v>19</v>
      </c>
      <c r="D2312" s="2" t="s">
        <v>20</v>
      </c>
      <c r="E2312" s="3">
        <v>2008</v>
      </c>
      <c r="F2312" s="4">
        <v>59304.67</v>
      </c>
      <c r="G2312" s="5">
        <v>245239</v>
      </c>
      <c r="H2312" s="2" t="s">
        <v>28</v>
      </c>
      <c r="I2312" s="2" t="s">
        <v>22</v>
      </c>
      <c r="J2312" s="6">
        <v>2.6</v>
      </c>
      <c r="K2312" s="7">
        <v>316</v>
      </c>
      <c r="L2312" s="8">
        <v>498</v>
      </c>
      <c r="M2312" s="3">
        <v>3</v>
      </c>
      <c r="N2312" s="3">
        <v>5</v>
      </c>
      <c r="O2312" s="2" t="s">
        <v>51</v>
      </c>
      <c r="P2312" s="9" t="s">
        <v>4597</v>
      </c>
      <c r="Q2312" s="9" t="s">
        <v>16743</v>
      </c>
      <c r="R2312" s="10">
        <v>42169</v>
      </c>
      <c r="S2312" s="16">
        <v>45702.729232892292</v>
      </c>
      <c r="T2312" s="1" t="s">
        <v>19919</v>
      </c>
      <c r="U2312" s="46">
        <v>2015</v>
      </c>
      <c r="V2312" s="46">
        <v>2025</v>
      </c>
    </row>
    <row r="2313" spans="1:22" x14ac:dyDescent="0.3">
      <c r="A2313" s="3">
        <v>2312</v>
      </c>
      <c r="B2313" s="2" t="s">
        <v>4600</v>
      </c>
      <c r="C2313" s="2" t="s">
        <v>45</v>
      </c>
      <c r="D2313" s="2" t="s">
        <v>64</v>
      </c>
      <c r="E2313" s="3">
        <v>1999</v>
      </c>
      <c r="F2313" s="4">
        <v>68611.08</v>
      </c>
      <c r="G2313" s="5">
        <v>230597</v>
      </c>
      <c r="H2313" s="2" t="s">
        <v>35</v>
      </c>
      <c r="I2313" s="2" t="s">
        <v>29</v>
      </c>
      <c r="J2313" s="6">
        <v>3.1</v>
      </c>
      <c r="K2313" s="7">
        <v>569</v>
      </c>
      <c r="L2313" s="8">
        <v>623</v>
      </c>
      <c r="M2313" s="3">
        <v>2</v>
      </c>
      <c r="N2313" s="3">
        <v>7</v>
      </c>
      <c r="O2313" s="2" t="s">
        <v>85</v>
      </c>
      <c r="P2313" s="9" t="s">
        <v>4599</v>
      </c>
      <c r="Q2313" s="9" t="s">
        <v>16744</v>
      </c>
      <c r="R2313" s="10">
        <v>43411</v>
      </c>
      <c r="S2313" s="16">
        <v>45567.798246695063</v>
      </c>
      <c r="T2313" s="1" t="s">
        <v>19924</v>
      </c>
      <c r="U2313" s="46">
        <v>2018</v>
      </c>
      <c r="V2313" s="46">
        <v>2024</v>
      </c>
    </row>
    <row r="2314" spans="1:22" x14ac:dyDescent="0.3">
      <c r="A2314" s="3">
        <v>2313</v>
      </c>
      <c r="B2314" s="2" t="s">
        <v>4602</v>
      </c>
      <c r="C2314" s="2" t="s">
        <v>26</v>
      </c>
      <c r="D2314" s="2" t="s">
        <v>40</v>
      </c>
      <c r="E2314" s="3">
        <v>2009</v>
      </c>
      <c r="F2314" s="4">
        <v>37492.589999999997</v>
      </c>
      <c r="G2314" s="5">
        <v>275068</v>
      </c>
      <c r="H2314" s="2" t="s">
        <v>41</v>
      </c>
      <c r="I2314" s="2" t="s">
        <v>22</v>
      </c>
      <c r="J2314" s="6">
        <v>2.6</v>
      </c>
      <c r="K2314" s="7">
        <v>456</v>
      </c>
      <c r="L2314" s="8">
        <v>433</v>
      </c>
      <c r="M2314" s="3">
        <v>2</v>
      </c>
      <c r="N2314" s="3">
        <v>2</v>
      </c>
      <c r="O2314" s="2" t="s">
        <v>65</v>
      </c>
      <c r="P2314" s="9" t="s">
        <v>4601</v>
      </c>
      <c r="Q2314" s="9" t="s">
        <v>16745</v>
      </c>
      <c r="R2314" s="10">
        <v>43391</v>
      </c>
      <c r="S2314" s="16">
        <v>45437.83225349641</v>
      </c>
      <c r="T2314" s="1" t="s">
        <v>19923</v>
      </c>
      <c r="U2314" s="46">
        <v>2018</v>
      </c>
      <c r="V2314" s="46">
        <v>2024</v>
      </c>
    </row>
    <row r="2315" spans="1:22" x14ac:dyDescent="0.3">
      <c r="A2315" s="3">
        <v>2314</v>
      </c>
      <c r="B2315" s="2" t="s">
        <v>4604</v>
      </c>
      <c r="C2315" s="2" t="s">
        <v>26</v>
      </c>
      <c r="D2315" s="2" t="s">
        <v>40</v>
      </c>
      <c r="E2315" s="3">
        <v>2011</v>
      </c>
      <c r="F2315" s="4">
        <v>15742.76</v>
      </c>
      <c r="G2315" s="5">
        <v>193910</v>
      </c>
      <c r="H2315" s="2" t="s">
        <v>28</v>
      </c>
      <c r="I2315" s="2" t="s">
        <v>22</v>
      </c>
      <c r="J2315" s="6">
        <v>3.6</v>
      </c>
      <c r="K2315" s="7">
        <v>553</v>
      </c>
      <c r="L2315" s="8">
        <v>208</v>
      </c>
      <c r="M2315" s="3">
        <v>5</v>
      </c>
      <c r="N2315" s="3">
        <v>4</v>
      </c>
      <c r="O2315" s="2" t="s">
        <v>80</v>
      </c>
      <c r="P2315" s="9" t="s">
        <v>4603</v>
      </c>
      <c r="Q2315" s="9" t="s">
        <v>16746</v>
      </c>
      <c r="R2315" s="10">
        <v>42177</v>
      </c>
      <c r="S2315" s="16">
        <v>45805.095706186963</v>
      </c>
      <c r="T2315" s="1" t="s">
        <v>19919</v>
      </c>
      <c r="U2315" s="46">
        <v>2015</v>
      </c>
      <c r="V2315" s="46">
        <v>2025</v>
      </c>
    </row>
    <row r="2316" spans="1:22" x14ac:dyDescent="0.3">
      <c r="A2316" s="3">
        <v>2315</v>
      </c>
      <c r="B2316" s="2" t="s">
        <v>4606</v>
      </c>
      <c r="C2316" s="2" t="s">
        <v>74</v>
      </c>
      <c r="D2316" s="2" t="s">
        <v>50</v>
      </c>
      <c r="E2316" s="3">
        <v>2019</v>
      </c>
      <c r="F2316" s="4">
        <v>67570.63</v>
      </c>
      <c r="G2316" s="5">
        <v>230518</v>
      </c>
      <c r="H2316" s="2" t="s">
        <v>41</v>
      </c>
      <c r="I2316" s="2" t="s">
        <v>29</v>
      </c>
      <c r="J2316" s="6">
        <v>3.5</v>
      </c>
      <c r="K2316" s="7">
        <v>558</v>
      </c>
      <c r="L2316" s="8">
        <v>411</v>
      </c>
      <c r="M2316" s="3">
        <v>4</v>
      </c>
      <c r="N2316" s="3">
        <v>7</v>
      </c>
      <c r="O2316" s="2" t="s">
        <v>65</v>
      </c>
      <c r="P2316" s="9" t="s">
        <v>4605</v>
      </c>
      <c r="Q2316" s="9" t="s">
        <v>16747</v>
      </c>
      <c r="R2316" s="10">
        <v>42550</v>
      </c>
      <c r="S2316" s="16">
        <v>45580.79484601492</v>
      </c>
      <c r="T2316" s="1" t="s">
        <v>19919</v>
      </c>
      <c r="U2316" s="46">
        <v>2016</v>
      </c>
      <c r="V2316" s="46">
        <v>2024</v>
      </c>
    </row>
    <row r="2317" spans="1:22" x14ac:dyDescent="0.3">
      <c r="A2317" s="3">
        <v>2316</v>
      </c>
      <c r="B2317" s="2" t="s">
        <v>4608</v>
      </c>
      <c r="C2317" s="2" t="s">
        <v>63</v>
      </c>
      <c r="D2317" s="2" t="s">
        <v>56</v>
      </c>
      <c r="E2317" s="3">
        <v>2014</v>
      </c>
      <c r="F2317" s="4">
        <v>45616.63</v>
      </c>
      <c r="G2317" s="5">
        <v>53043</v>
      </c>
      <c r="H2317" s="2" t="s">
        <v>35</v>
      </c>
      <c r="I2317" s="2" t="s">
        <v>22</v>
      </c>
      <c r="J2317" s="6">
        <v>3.1</v>
      </c>
      <c r="K2317" s="7">
        <v>234</v>
      </c>
      <c r="L2317" s="8">
        <v>534</v>
      </c>
      <c r="M2317" s="3">
        <v>2</v>
      </c>
      <c r="N2317" s="3">
        <v>4</v>
      </c>
      <c r="O2317" s="2" t="s">
        <v>36</v>
      </c>
      <c r="P2317" s="9" t="s">
        <v>4607</v>
      </c>
      <c r="Q2317" s="9" t="s">
        <v>16748</v>
      </c>
      <c r="R2317" s="10">
        <v>43260</v>
      </c>
      <c r="S2317" s="16">
        <v>45668.266340313778</v>
      </c>
      <c r="T2317" s="1" t="s">
        <v>19919</v>
      </c>
      <c r="U2317" s="46">
        <v>2018</v>
      </c>
      <c r="V2317" s="46">
        <v>2025</v>
      </c>
    </row>
    <row r="2318" spans="1:22" x14ac:dyDescent="0.3">
      <c r="A2318" s="3">
        <v>2317</v>
      </c>
      <c r="B2318" s="2" t="s">
        <v>4610</v>
      </c>
      <c r="C2318" s="2" t="s">
        <v>39</v>
      </c>
      <c r="D2318" s="2" t="s">
        <v>79</v>
      </c>
      <c r="E2318" s="3">
        <v>2021</v>
      </c>
      <c r="F2318" s="4">
        <v>28538.29</v>
      </c>
      <c r="G2318" s="5">
        <v>119281</v>
      </c>
      <c r="H2318" s="2" t="s">
        <v>35</v>
      </c>
      <c r="I2318" s="2" t="s">
        <v>29</v>
      </c>
      <c r="J2318" s="6">
        <v>4.0999999999999996</v>
      </c>
      <c r="K2318" s="7">
        <v>586</v>
      </c>
      <c r="L2318" s="8">
        <v>389</v>
      </c>
      <c r="M2318" s="3">
        <v>4</v>
      </c>
      <c r="N2318" s="3">
        <v>4</v>
      </c>
      <c r="O2318" s="2" t="s">
        <v>80</v>
      </c>
      <c r="P2318" s="9" t="s">
        <v>4609</v>
      </c>
      <c r="Q2318" s="9" t="s">
        <v>16749</v>
      </c>
      <c r="R2318" s="10">
        <v>42819</v>
      </c>
      <c r="S2318" s="16">
        <v>45546.624011848093</v>
      </c>
      <c r="T2318" s="1" t="s">
        <v>19916</v>
      </c>
      <c r="U2318" s="46">
        <v>2017</v>
      </c>
      <c r="V2318" s="46">
        <v>2024</v>
      </c>
    </row>
    <row r="2319" spans="1:22" x14ac:dyDescent="0.3">
      <c r="A2319" s="3">
        <v>2318</v>
      </c>
      <c r="B2319" s="2" t="s">
        <v>4612</v>
      </c>
      <c r="C2319" s="2" t="s">
        <v>26</v>
      </c>
      <c r="D2319" s="2" t="s">
        <v>79</v>
      </c>
      <c r="E2319" s="3">
        <v>2013</v>
      </c>
      <c r="F2319" s="4">
        <v>49285.27</v>
      </c>
      <c r="G2319" s="5">
        <v>106604</v>
      </c>
      <c r="H2319" s="2" t="s">
        <v>21</v>
      </c>
      <c r="I2319" s="2" t="s">
        <v>22</v>
      </c>
      <c r="J2319" s="6">
        <v>3</v>
      </c>
      <c r="K2319" s="7">
        <v>657</v>
      </c>
      <c r="L2319" s="8">
        <v>109</v>
      </c>
      <c r="M2319" s="3">
        <v>2</v>
      </c>
      <c r="N2319" s="3">
        <v>7</v>
      </c>
      <c r="O2319" s="2" t="s">
        <v>85</v>
      </c>
      <c r="P2319" s="9" t="s">
        <v>4611</v>
      </c>
      <c r="Q2319" s="9" t="s">
        <v>19729</v>
      </c>
      <c r="R2319" s="10">
        <v>42966</v>
      </c>
      <c r="S2319" s="16">
        <v>45266.247936633037</v>
      </c>
      <c r="T2319" s="1" t="s">
        <v>19921</v>
      </c>
      <c r="U2319" s="46">
        <v>2017</v>
      </c>
      <c r="V2319" s="46">
        <v>2023</v>
      </c>
    </row>
    <row r="2320" spans="1:22" x14ac:dyDescent="0.3">
      <c r="A2320" s="3">
        <v>2319</v>
      </c>
      <c r="B2320" s="2" t="s">
        <v>4614</v>
      </c>
      <c r="C2320" s="2" t="s">
        <v>107</v>
      </c>
      <c r="D2320" s="2" t="s">
        <v>20</v>
      </c>
      <c r="E2320" s="3">
        <v>2007</v>
      </c>
      <c r="F2320" s="4">
        <v>39300.839999999997</v>
      </c>
      <c r="G2320" s="5">
        <v>252449</v>
      </c>
      <c r="H2320" s="2" t="s">
        <v>21</v>
      </c>
      <c r="I2320" s="2" t="s">
        <v>29</v>
      </c>
      <c r="J2320" s="6">
        <v>5.0999999999999996</v>
      </c>
      <c r="K2320" s="7">
        <v>584</v>
      </c>
      <c r="L2320" s="8">
        <v>239</v>
      </c>
      <c r="M2320" s="3">
        <v>3</v>
      </c>
      <c r="N2320" s="3">
        <v>4</v>
      </c>
      <c r="O2320" s="2" t="s">
        <v>65</v>
      </c>
      <c r="P2320" s="9" t="s">
        <v>4613</v>
      </c>
      <c r="Q2320" s="9" t="s">
        <v>16750</v>
      </c>
      <c r="R2320" s="10">
        <v>42881</v>
      </c>
      <c r="S2320" s="16">
        <v>45211.486984442607</v>
      </c>
      <c r="T2320" s="1" t="s">
        <v>19918</v>
      </c>
      <c r="U2320" s="46">
        <v>2017</v>
      </c>
      <c r="V2320" s="46">
        <v>2023</v>
      </c>
    </row>
    <row r="2321" spans="1:22" x14ac:dyDescent="0.3">
      <c r="A2321" s="3">
        <v>2320</v>
      </c>
      <c r="B2321" s="2" t="s">
        <v>4616</v>
      </c>
      <c r="C2321" s="2" t="s">
        <v>19</v>
      </c>
      <c r="D2321" s="2" t="s">
        <v>64</v>
      </c>
      <c r="E2321" s="3">
        <v>2016</v>
      </c>
      <c r="F2321" s="4">
        <v>34993.61</v>
      </c>
      <c r="G2321" s="5">
        <v>182605</v>
      </c>
      <c r="H2321" s="2" t="s">
        <v>21</v>
      </c>
      <c r="I2321" s="2" t="s">
        <v>22</v>
      </c>
      <c r="J2321" s="6">
        <v>1.9</v>
      </c>
      <c r="K2321" s="7">
        <v>492</v>
      </c>
      <c r="L2321" s="8">
        <v>543</v>
      </c>
      <c r="M2321" s="3">
        <v>3</v>
      </c>
      <c r="N2321" s="3">
        <v>2</v>
      </c>
      <c r="O2321" s="2" t="s">
        <v>42</v>
      </c>
      <c r="P2321" s="9" t="s">
        <v>4615</v>
      </c>
      <c r="Q2321" s="9" t="s">
        <v>16751</v>
      </c>
      <c r="R2321" s="10">
        <v>44925</v>
      </c>
      <c r="S2321" s="16">
        <v>45667.09810666705</v>
      </c>
      <c r="T2321" s="1" t="s">
        <v>19925</v>
      </c>
      <c r="U2321" s="46">
        <v>2022</v>
      </c>
      <c r="V2321" s="46">
        <v>2025</v>
      </c>
    </row>
    <row r="2322" spans="1:22" x14ac:dyDescent="0.3">
      <c r="A2322" s="3">
        <v>2321</v>
      </c>
      <c r="B2322" s="2" t="s">
        <v>4618</v>
      </c>
      <c r="C2322" s="2" t="s">
        <v>39</v>
      </c>
      <c r="D2322" s="2" t="s">
        <v>64</v>
      </c>
      <c r="E2322" s="3">
        <v>1997</v>
      </c>
      <c r="F2322" s="4">
        <v>35757.910000000003</v>
      </c>
      <c r="G2322" s="5">
        <v>217932</v>
      </c>
      <c r="H2322" s="2" t="s">
        <v>35</v>
      </c>
      <c r="I2322" s="2" t="s">
        <v>29</v>
      </c>
      <c r="J2322" s="6">
        <v>2.8</v>
      </c>
      <c r="K2322" s="7">
        <v>296</v>
      </c>
      <c r="L2322" s="8">
        <v>651</v>
      </c>
      <c r="M2322" s="3">
        <v>2</v>
      </c>
      <c r="N2322" s="3">
        <v>7</v>
      </c>
      <c r="O2322" s="2" t="s">
        <v>65</v>
      </c>
      <c r="P2322" s="9" t="s">
        <v>4617</v>
      </c>
      <c r="Q2322" s="9" t="s">
        <v>19233</v>
      </c>
      <c r="R2322" s="10">
        <v>44024</v>
      </c>
      <c r="S2322" s="16">
        <v>45409.210529151547</v>
      </c>
      <c r="T2322" s="1" t="s">
        <v>19920</v>
      </c>
      <c r="U2322" s="46">
        <v>2020</v>
      </c>
      <c r="V2322" s="46">
        <v>2024</v>
      </c>
    </row>
    <row r="2323" spans="1:22" x14ac:dyDescent="0.3">
      <c r="A2323" s="3">
        <v>2322</v>
      </c>
      <c r="B2323" s="2" t="s">
        <v>4620</v>
      </c>
      <c r="C2323" s="2" t="s">
        <v>39</v>
      </c>
      <c r="D2323" s="2" t="s">
        <v>46</v>
      </c>
      <c r="E2323" s="3">
        <v>1994</v>
      </c>
      <c r="F2323" s="4">
        <v>19232.310000000001</v>
      </c>
      <c r="G2323" s="5">
        <v>190572</v>
      </c>
      <c r="H2323" s="2" t="s">
        <v>35</v>
      </c>
      <c r="I2323" s="2" t="s">
        <v>29</v>
      </c>
      <c r="J2323" s="6">
        <v>1.7</v>
      </c>
      <c r="K2323" s="7">
        <v>613</v>
      </c>
      <c r="L2323" s="8">
        <v>472</v>
      </c>
      <c r="M2323" s="3">
        <v>2</v>
      </c>
      <c r="N2323" s="3">
        <v>4</v>
      </c>
      <c r="O2323" s="2" t="s">
        <v>80</v>
      </c>
      <c r="P2323" s="9" t="s">
        <v>4619</v>
      </c>
      <c r="Q2323" s="9" t="s">
        <v>19730</v>
      </c>
      <c r="R2323" s="10">
        <v>43140</v>
      </c>
      <c r="S2323" s="16">
        <v>45427.902267499223</v>
      </c>
      <c r="T2323" s="1" t="s">
        <v>19915</v>
      </c>
      <c r="U2323" s="46">
        <v>2018</v>
      </c>
      <c r="V2323" s="46">
        <v>2024</v>
      </c>
    </row>
    <row r="2324" spans="1:22" x14ac:dyDescent="0.3">
      <c r="A2324" s="3">
        <v>2323</v>
      </c>
      <c r="B2324" s="2" t="s">
        <v>4622</v>
      </c>
      <c r="C2324" s="2" t="s">
        <v>33</v>
      </c>
      <c r="D2324" s="2" t="s">
        <v>27</v>
      </c>
      <c r="E2324" s="3">
        <v>2018</v>
      </c>
      <c r="F2324" s="4">
        <v>18034.02</v>
      </c>
      <c r="G2324" s="5">
        <v>84423</v>
      </c>
      <c r="H2324" s="2" t="s">
        <v>35</v>
      </c>
      <c r="I2324" s="2" t="s">
        <v>29</v>
      </c>
      <c r="J2324" s="6">
        <v>5.9</v>
      </c>
      <c r="K2324" s="7">
        <v>84</v>
      </c>
      <c r="L2324" s="8">
        <v>486</v>
      </c>
      <c r="M2324" s="3">
        <v>3</v>
      </c>
      <c r="N2324" s="3">
        <v>7</v>
      </c>
      <c r="O2324" s="2" t="s">
        <v>80</v>
      </c>
      <c r="P2324" s="9" t="s">
        <v>4621</v>
      </c>
      <c r="Q2324" s="9" t="s">
        <v>16752</v>
      </c>
      <c r="R2324" s="10">
        <v>42548</v>
      </c>
      <c r="S2324" s="16">
        <v>45467.768240693847</v>
      </c>
      <c r="T2324" s="1" t="s">
        <v>19919</v>
      </c>
      <c r="U2324" s="46">
        <v>2016</v>
      </c>
      <c r="V2324" s="46">
        <v>2024</v>
      </c>
    </row>
    <row r="2325" spans="1:22" x14ac:dyDescent="0.3">
      <c r="A2325" s="3">
        <v>2324</v>
      </c>
      <c r="B2325" s="2" t="s">
        <v>4624</v>
      </c>
      <c r="C2325" s="2" t="s">
        <v>74</v>
      </c>
      <c r="D2325" s="2" t="s">
        <v>50</v>
      </c>
      <c r="E2325" s="3">
        <v>2014</v>
      </c>
      <c r="F2325" s="4">
        <v>45049.59</v>
      </c>
      <c r="G2325" s="5">
        <v>51669</v>
      </c>
      <c r="H2325" s="2" t="s">
        <v>21</v>
      </c>
      <c r="I2325" s="2" t="s">
        <v>29</v>
      </c>
      <c r="J2325" s="6">
        <v>1.1000000000000001</v>
      </c>
      <c r="K2325" s="7">
        <v>295</v>
      </c>
      <c r="L2325" s="8">
        <v>250</v>
      </c>
      <c r="M2325" s="3">
        <v>5</v>
      </c>
      <c r="N2325" s="3">
        <v>4</v>
      </c>
      <c r="O2325" s="2" t="s">
        <v>23</v>
      </c>
      <c r="P2325" s="9" t="s">
        <v>4623</v>
      </c>
      <c r="Q2325" s="9" t="s">
        <v>19731</v>
      </c>
      <c r="R2325" s="10">
        <v>42852</v>
      </c>
      <c r="S2325" s="16">
        <v>45407.020091063932</v>
      </c>
      <c r="T2325" s="1" t="s">
        <v>19917</v>
      </c>
      <c r="U2325" s="46">
        <v>2017</v>
      </c>
      <c r="V2325" s="46">
        <v>2024</v>
      </c>
    </row>
    <row r="2326" spans="1:22" x14ac:dyDescent="0.3">
      <c r="A2326" s="3">
        <v>2325</v>
      </c>
      <c r="B2326" s="2" t="s">
        <v>4626</v>
      </c>
      <c r="C2326" s="2" t="s">
        <v>74</v>
      </c>
      <c r="D2326" s="2" t="s">
        <v>79</v>
      </c>
      <c r="E2326" s="3">
        <v>2002</v>
      </c>
      <c r="F2326" s="4">
        <v>12223.44</v>
      </c>
      <c r="G2326" s="5">
        <v>124690</v>
      </c>
      <c r="H2326" s="2" t="s">
        <v>35</v>
      </c>
      <c r="I2326" s="2" t="s">
        <v>29</v>
      </c>
      <c r="J2326" s="6">
        <v>1</v>
      </c>
      <c r="K2326" s="7">
        <v>71</v>
      </c>
      <c r="L2326" s="8">
        <v>518</v>
      </c>
      <c r="M2326" s="3">
        <v>3</v>
      </c>
      <c r="N2326" s="3">
        <v>7</v>
      </c>
      <c r="O2326" s="2" t="s">
        <v>51</v>
      </c>
      <c r="P2326" s="9" t="s">
        <v>4625</v>
      </c>
      <c r="Q2326" s="9" t="s">
        <v>16753</v>
      </c>
      <c r="R2326" s="10">
        <v>44648</v>
      </c>
      <c r="S2326" s="16">
        <v>45371.534994044523</v>
      </c>
      <c r="T2326" s="1" t="s">
        <v>19916</v>
      </c>
      <c r="U2326" s="46">
        <v>2022</v>
      </c>
      <c r="V2326" s="46">
        <v>2024</v>
      </c>
    </row>
    <row r="2327" spans="1:22" x14ac:dyDescent="0.3">
      <c r="A2327" s="3">
        <v>2326</v>
      </c>
      <c r="B2327" s="2" t="s">
        <v>4628</v>
      </c>
      <c r="C2327" s="2" t="s">
        <v>39</v>
      </c>
      <c r="D2327" s="2" t="s">
        <v>27</v>
      </c>
      <c r="E2327" s="3">
        <v>2001</v>
      </c>
      <c r="F2327" s="4">
        <v>8775.27</v>
      </c>
      <c r="G2327" s="5">
        <v>187374</v>
      </c>
      <c r="H2327" s="2" t="s">
        <v>41</v>
      </c>
      <c r="I2327" s="2" t="s">
        <v>29</v>
      </c>
      <c r="J2327" s="6">
        <v>1.4</v>
      </c>
      <c r="K2327" s="7">
        <v>289</v>
      </c>
      <c r="L2327" s="8">
        <v>369</v>
      </c>
      <c r="M2327" s="3">
        <v>2</v>
      </c>
      <c r="N2327" s="3">
        <v>5</v>
      </c>
      <c r="O2327" s="2" t="s">
        <v>30</v>
      </c>
      <c r="P2327" s="9" t="s">
        <v>4627</v>
      </c>
      <c r="Q2327" s="9" t="s">
        <v>16754</v>
      </c>
      <c r="R2327" s="10">
        <v>43498</v>
      </c>
      <c r="S2327" s="16">
        <v>45644.171521349992</v>
      </c>
      <c r="T2327" s="1" t="s">
        <v>19915</v>
      </c>
      <c r="U2327" s="46">
        <v>2019</v>
      </c>
      <c r="V2327" s="46">
        <v>2024</v>
      </c>
    </row>
    <row r="2328" spans="1:22" x14ac:dyDescent="0.3">
      <c r="A2328" s="3">
        <v>2327</v>
      </c>
      <c r="B2328" s="2" t="s">
        <v>4630</v>
      </c>
      <c r="C2328" s="2" t="s">
        <v>63</v>
      </c>
      <c r="D2328" s="2" t="s">
        <v>92</v>
      </c>
      <c r="E2328" s="3">
        <v>2004</v>
      </c>
      <c r="F2328" s="4">
        <v>22649.8</v>
      </c>
      <c r="G2328" s="5">
        <v>163838</v>
      </c>
      <c r="H2328" s="2" t="s">
        <v>28</v>
      </c>
      <c r="I2328" s="2" t="s">
        <v>22</v>
      </c>
      <c r="J2328" s="6">
        <v>4.4000000000000004</v>
      </c>
      <c r="K2328" s="7">
        <v>410</v>
      </c>
      <c r="L2328" s="8">
        <v>555</v>
      </c>
      <c r="M2328" s="3">
        <v>2</v>
      </c>
      <c r="N2328" s="3">
        <v>7</v>
      </c>
      <c r="O2328" s="2" t="s">
        <v>36</v>
      </c>
      <c r="P2328" s="9" t="s">
        <v>4629</v>
      </c>
      <c r="Q2328" s="9" t="s">
        <v>16755</v>
      </c>
      <c r="R2328" s="10">
        <v>43106</v>
      </c>
      <c r="S2328" s="16">
        <v>45834.009488943513</v>
      </c>
      <c r="T2328" s="1" t="s">
        <v>19926</v>
      </c>
      <c r="U2328" s="46">
        <v>2018</v>
      </c>
      <c r="V2328" s="46">
        <v>2025</v>
      </c>
    </row>
    <row r="2329" spans="1:22" x14ac:dyDescent="0.3">
      <c r="A2329" s="3">
        <v>2328</v>
      </c>
      <c r="B2329" s="2" t="s">
        <v>4632</v>
      </c>
      <c r="C2329" s="2" t="s">
        <v>107</v>
      </c>
      <c r="D2329" s="2" t="s">
        <v>34</v>
      </c>
      <c r="E2329" s="3">
        <v>2016</v>
      </c>
      <c r="F2329" s="4">
        <v>20571.68</v>
      </c>
      <c r="G2329" s="5">
        <v>10761</v>
      </c>
      <c r="H2329" s="2" t="s">
        <v>21</v>
      </c>
      <c r="I2329" s="2" t="s">
        <v>22</v>
      </c>
      <c r="J2329" s="6">
        <v>2.5</v>
      </c>
      <c r="K2329" s="7">
        <v>79</v>
      </c>
      <c r="L2329" s="8">
        <v>606</v>
      </c>
      <c r="M2329" s="3">
        <v>4</v>
      </c>
      <c r="N2329" s="3">
        <v>5</v>
      </c>
      <c r="O2329" s="2" t="s">
        <v>65</v>
      </c>
      <c r="P2329" s="9" t="s">
        <v>4631</v>
      </c>
      <c r="Q2329" s="9" t="s">
        <v>16756</v>
      </c>
      <c r="R2329" s="10">
        <v>42735</v>
      </c>
      <c r="S2329" s="16">
        <v>45437.978282702257</v>
      </c>
      <c r="T2329" s="1" t="s">
        <v>19925</v>
      </c>
      <c r="U2329" s="46">
        <v>2016</v>
      </c>
      <c r="V2329" s="46">
        <v>2024</v>
      </c>
    </row>
    <row r="2330" spans="1:22" x14ac:dyDescent="0.3">
      <c r="A2330" s="3">
        <v>2329</v>
      </c>
      <c r="B2330" s="2" t="s">
        <v>4634</v>
      </c>
      <c r="C2330" s="2" t="s">
        <v>74</v>
      </c>
      <c r="D2330" s="2" t="s">
        <v>50</v>
      </c>
      <c r="E2330" s="3">
        <v>2004</v>
      </c>
      <c r="F2330" s="4">
        <v>28338.12</v>
      </c>
      <c r="G2330" s="5">
        <v>23671</v>
      </c>
      <c r="H2330" s="2" t="s">
        <v>21</v>
      </c>
      <c r="I2330" s="2" t="s">
        <v>22</v>
      </c>
      <c r="J2330" s="6">
        <v>1.2</v>
      </c>
      <c r="K2330" s="7">
        <v>300</v>
      </c>
      <c r="L2330" s="8">
        <v>275</v>
      </c>
      <c r="M2330" s="3">
        <v>5</v>
      </c>
      <c r="N2330" s="3">
        <v>5</v>
      </c>
      <c r="O2330" s="2" t="s">
        <v>85</v>
      </c>
      <c r="P2330" s="9" t="s">
        <v>4633</v>
      </c>
      <c r="Q2330" s="9" t="s">
        <v>16757</v>
      </c>
      <c r="R2330" s="10">
        <v>43999</v>
      </c>
      <c r="S2330" s="16">
        <v>45768.004287903299</v>
      </c>
      <c r="T2330" s="1" t="s">
        <v>19919</v>
      </c>
      <c r="U2330" s="46">
        <v>2020</v>
      </c>
      <c r="V2330" s="46">
        <v>2025</v>
      </c>
    </row>
    <row r="2331" spans="1:22" x14ac:dyDescent="0.3">
      <c r="A2331" s="3">
        <v>2330</v>
      </c>
      <c r="B2331" s="2" t="s">
        <v>4636</v>
      </c>
      <c r="C2331" s="2" t="s">
        <v>74</v>
      </c>
      <c r="D2331" s="2" t="s">
        <v>50</v>
      </c>
      <c r="E2331" s="3">
        <v>2000</v>
      </c>
      <c r="F2331" s="4">
        <v>6928.29</v>
      </c>
      <c r="G2331" s="5">
        <v>135419</v>
      </c>
      <c r="H2331" s="2" t="s">
        <v>35</v>
      </c>
      <c r="I2331" s="2" t="s">
        <v>22</v>
      </c>
      <c r="J2331" s="6">
        <v>2.4</v>
      </c>
      <c r="K2331" s="7">
        <v>335</v>
      </c>
      <c r="L2331" s="8">
        <v>494</v>
      </c>
      <c r="M2331" s="3">
        <v>4</v>
      </c>
      <c r="N2331" s="3">
        <v>2</v>
      </c>
      <c r="O2331" s="2" t="s">
        <v>85</v>
      </c>
      <c r="P2331" s="9" t="s">
        <v>4635</v>
      </c>
      <c r="Q2331" s="9" t="s">
        <v>15103</v>
      </c>
      <c r="R2331" s="10">
        <v>44646</v>
      </c>
      <c r="S2331" s="16">
        <v>45684.913669779678</v>
      </c>
      <c r="T2331" s="1" t="s">
        <v>19916</v>
      </c>
      <c r="U2331" s="46">
        <v>2022</v>
      </c>
      <c r="V2331" s="46">
        <v>2025</v>
      </c>
    </row>
    <row r="2332" spans="1:22" x14ac:dyDescent="0.3">
      <c r="A2332" s="3">
        <v>2331</v>
      </c>
      <c r="B2332" s="2" t="s">
        <v>322</v>
      </c>
      <c r="C2332" s="2" t="s">
        <v>74</v>
      </c>
      <c r="D2332" s="2" t="s">
        <v>20</v>
      </c>
      <c r="E2332" s="3">
        <v>2024</v>
      </c>
      <c r="F2332" s="4">
        <v>8836.85</v>
      </c>
      <c r="G2332" s="5">
        <v>245421</v>
      </c>
      <c r="H2332" s="2" t="s">
        <v>35</v>
      </c>
      <c r="I2332" s="2" t="s">
        <v>29</v>
      </c>
      <c r="J2332" s="6">
        <v>1.6</v>
      </c>
      <c r="K2332" s="7">
        <v>657</v>
      </c>
      <c r="L2332" s="8">
        <v>222</v>
      </c>
      <c r="M2332" s="3">
        <v>4</v>
      </c>
      <c r="N2332" s="3">
        <v>2</v>
      </c>
      <c r="O2332" s="2" t="s">
        <v>85</v>
      </c>
      <c r="P2332" s="9" t="s">
        <v>4637</v>
      </c>
      <c r="Q2332" s="9" t="s">
        <v>16758</v>
      </c>
      <c r="R2332" s="10">
        <v>45100</v>
      </c>
      <c r="S2332" s="16">
        <v>45788.010289103542</v>
      </c>
      <c r="T2332" s="1" t="s">
        <v>19919</v>
      </c>
      <c r="U2332" s="46">
        <v>2023</v>
      </c>
      <c r="V2332" s="46">
        <v>2025</v>
      </c>
    </row>
    <row r="2333" spans="1:22" x14ac:dyDescent="0.3">
      <c r="A2333" s="3">
        <v>2332</v>
      </c>
      <c r="B2333" s="2" t="s">
        <v>4639</v>
      </c>
      <c r="C2333" s="2" t="s">
        <v>19</v>
      </c>
      <c r="D2333" s="2" t="s">
        <v>56</v>
      </c>
      <c r="E2333" s="3">
        <v>2003</v>
      </c>
      <c r="F2333" s="4">
        <v>54394.82</v>
      </c>
      <c r="G2333" s="5">
        <v>124684</v>
      </c>
      <c r="H2333" s="2" t="s">
        <v>35</v>
      </c>
      <c r="I2333" s="2" t="s">
        <v>22</v>
      </c>
      <c r="J2333" s="6">
        <v>3.6</v>
      </c>
      <c r="K2333" s="7">
        <v>108</v>
      </c>
      <c r="L2333" s="8">
        <v>595</v>
      </c>
      <c r="M2333" s="3">
        <v>4</v>
      </c>
      <c r="N2333" s="3">
        <v>5</v>
      </c>
      <c r="O2333" s="2" t="s">
        <v>80</v>
      </c>
      <c r="P2333" s="9" t="s">
        <v>4638</v>
      </c>
      <c r="Q2333" s="9" t="s">
        <v>16759</v>
      </c>
      <c r="R2333" s="10">
        <v>44025</v>
      </c>
      <c r="S2333" s="16">
        <v>45857.082103466411</v>
      </c>
      <c r="T2333" s="1" t="s">
        <v>19920</v>
      </c>
      <c r="U2333" s="46">
        <v>2020</v>
      </c>
      <c r="V2333" s="46">
        <v>2025</v>
      </c>
    </row>
    <row r="2334" spans="1:22" x14ac:dyDescent="0.3">
      <c r="A2334" s="3">
        <v>2333</v>
      </c>
      <c r="B2334" s="2" t="s">
        <v>4641</v>
      </c>
      <c r="C2334" s="2" t="s">
        <v>26</v>
      </c>
      <c r="D2334" s="2" t="s">
        <v>34</v>
      </c>
      <c r="E2334" s="3">
        <v>2022</v>
      </c>
      <c r="F2334" s="4">
        <v>8504.41</v>
      </c>
      <c r="G2334" s="5">
        <v>280995</v>
      </c>
      <c r="H2334" s="2" t="s">
        <v>21</v>
      </c>
      <c r="I2334" s="2" t="s">
        <v>29</v>
      </c>
      <c r="J2334" s="6">
        <v>5.7</v>
      </c>
      <c r="K2334" s="7">
        <v>225</v>
      </c>
      <c r="L2334" s="8">
        <v>569</v>
      </c>
      <c r="M2334" s="3">
        <v>4</v>
      </c>
      <c r="N2334" s="3">
        <v>4</v>
      </c>
      <c r="O2334" s="2" t="s">
        <v>30</v>
      </c>
      <c r="P2334" s="9" t="s">
        <v>4640</v>
      </c>
      <c r="Q2334" s="9" t="s">
        <v>16760</v>
      </c>
      <c r="R2334" s="10">
        <v>44946</v>
      </c>
      <c r="S2334" s="16">
        <v>45253.835454136541</v>
      </c>
      <c r="T2334" s="1" t="s">
        <v>19926</v>
      </c>
      <c r="U2334" s="46">
        <v>2023</v>
      </c>
      <c r="V2334" s="46">
        <v>2023</v>
      </c>
    </row>
    <row r="2335" spans="1:22" x14ac:dyDescent="0.3">
      <c r="A2335" s="3">
        <v>2334</v>
      </c>
      <c r="B2335" s="2" t="s">
        <v>4643</v>
      </c>
      <c r="C2335" s="2" t="s">
        <v>26</v>
      </c>
      <c r="D2335" s="2" t="s">
        <v>50</v>
      </c>
      <c r="E2335" s="3">
        <v>2006</v>
      </c>
      <c r="F2335" s="4">
        <v>45232.85</v>
      </c>
      <c r="G2335" s="5">
        <v>176912</v>
      </c>
      <c r="H2335" s="2" t="s">
        <v>35</v>
      </c>
      <c r="I2335" s="2" t="s">
        <v>29</v>
      </c>
      <c r="J2335" s="6">
        <v>1.8</v>
      </c>
      <c r="K2335" s="7">
        <v>366</v>
      </c>
      <c r="L2335" s="8">
        <v>157</v>
      </c>
      <c r="M2335" s="3">
        <v>3</v>
      </c>
      <c r="N2335" s="3">
        <v>2</v>
      </c>
      <c r="O2335" s="2" t="s">
        <v>51</v>
      </c>
      <c r="P2335" s="9" t="s">
        <v>4642</v>
      </c>
      <c r="Q2335" s="9" t="s">
        <v>16761</v>
      </c>
      <c r="R2335" s="10">
        <v>42980</v>
      </c>
      <c r="S2335" s="16">
        <v>45219.518590763873</v>
      </c>
      <c r="T2335" s="1" t="s">
        <v>19922</v>
      </c>
      <c r="U2335" s="46">
        <v>2017</v>
      </c>
      <c r="V2335" s="46">
        <v>2023</v>
      </c>
    </row>
    <row r="2336" spans="1:22" x14ac:dyDescent="0.3">
      <c r="A2336" s="3">
        <v>2335</v>
      </c>
      <c r="B2336" s="2" t="s">
        <v>4645</v>
      </c>
      <c r="C2336" s="2" t="s">
        <v>45</v>
      </c>
      <c r="D2336" s="2" t="s">
        <v>79</v>
      </c>
      <c r="E2336" s="3">
        <v>2021</v>
      </c>
      <c r="F2336" s="4">
        <v>37022.54</v>
      </c>
      <c r="G2336" s="5">
        <v>165903</v>
      </c>
      <c r="H2336" s="2" t="s">
        <v>28</v>
      </c>
      <c r="I2336" s="2" t="s">
        <v>29</v>
      </c>
      <c r="J2336" s="6">
        <v>5.4</v>
      </c>
      <c r="K2336" s="7">
        <v>365</v>
      </c>
      <c r="L2336" s="8">
        <v>472</v>
      </c>
      <c r="M2336" s="3">
        <v>3</v>
      </c>
      <c r="N2336" s="3">
        <v>4</v>
      </c>
      <c r="O2336" s="2" t="s">
        <v>85</v>
      </c>
      <c r="P2336" s="9" t="s">
        <v>4644</v>
      </c>
      <c r="Q2336" s="9" t="s">
        <v>16762</v>
      </c>
      <c r="R2336" s="10">
        <v>42838</v>
      </c>
      <c r="S2336" s="16">
        <v>45450.682823610441</v>
      </c>
      <c r="T2336" s="1" t="s">
        <v>19917</v>
      </c>
      <c r="U2336" s="46">
        <v>2017</v>
      </c>
      <c r="V2336" s="46">
        <v>2024</v>
      </c>
    </row>
    <row r="2337" spans="1:22" x14ac:dyDescent="0.3">
      <c r="A2337" s="3">
        <v>2336</v>
      </c>
      <c r="B2337" s="2" t="s">
        <v>4647</v>
      </c>
      <c r="C2337" s="2" t="s">
        <v>107</v>
      </c>
      <c r="D2337" s="2" t="s">
        <v>79</v>
      </c>
      <c r="E2337" s="3">
        <v>2010</v>
      </c>
      <c r="F2337" s="4">
        <v>28127.16</v>
      </c>
      <c r="G2337" s="5">
        <v>205997</v>
      </c>
      <c r="H2337" s="2" t="s">
        <v>41</v>
      </c>
      <c r="I2337" s="2" t="s">
        <v>29</v>
      </c>
      <c r="J2337" s="6">
        <v>4.5999999999999996</v>
      </c>
      <c r="K2337" s="7">
        <v>116</v>
      </c>
      <c r="L2337" s="8">
        <v>108</v>
      </c>
      <c r="M2337" s="3">
        <v>4</v>
      </c>
      <c r="N2337" s="3">
        <v>7</v>
      </c>
      <c r="O2337" s="2" t="s">
        <v>30</v>
      </c>
      <c r="P2337" s="9" t="s">
        <v>4646</v>
      </c>
      <c r="Q2337" s="9" t="s">
        <v>16763</v>
      </c>
      <c r="R2337" s="10">
        <v>42877</v>
      </c>
      <c r="S2337" s="16">
        <v>45696.157918629448</v>
      </c>
      <c r="T2337" s="1" t="s">
        <v>19918</v>
      </c>
      <c r="U2337" s="46">
        <v>2017</v>
      </c>
      <c r="V2337" s="46">
        <v>2025</v>
      </c>
    </row>
    <row r="2338" spans="1:22" x14ac:dyDescent="0.3">
      <c r="A2338" s="3">
        <v>2337</v>
      </c>
      <c r="B2338" s="2" t="s">
        <v>4649</v>
      </c>
      <c r="C2338" s="2" t="s">
        <v>19</v>
      </c>
      <c r="D2338" s="2" t="s">
        <v>34</v>
      </c>
      <c r="E2338" s="3">
        <v>2012</v>
      </c>
      <c r="F2338" s="4">
        <v>47696.93</v>
      </c>
      <c r="G2338" s="5">
        <v>235825</v>
      </c>
      <c r="H2338" s="2" t="s">
        <v>35</v>
      </c>
      <c r="I2338" s="2" t="s">
        <v>29</v>
      </c>
      <c r="J2338" s="6">
        <v>4.5</v>
      </c>
      <c r="K2338" s="7">
        <v>206</v>
      </c>
      <c r="L2338" s="8">
        <v>490</v>
      </c>
      <c r="M2338" s="3">
        <v>2</v>
      </c>
      <c r="N2338" s="3">
        <v>2</v>
      </c>
      <c r="O2338" s="2" t="s">
        <v>65</v>
      </c>
      <c r="P2338" s="9" t="s">
        <v>4648</v>
      </c>
      <c r="Q2338" s="9" t="s">
        <v>16764</v>
      </c>
      <c r="R2338" s="10">
        <v>42194</v>
      </c>
      <c r="S2338" s="16">
        <v>45494.053497745263</v>
      </c>
      <c r="T2338" s="1" t="s">
        <v>19920</v>
      </c>
      <c r="U2338" s="46">
        <v>2015</v>
      </c>
      <c r="V2338" s="46">
        <v>2024</v>
      </c>
    </row>
    <row r="2339" spans="1:22" x14ac:dyDescent="0.3">
      <c r="A2339" s="3">
        <v>2338</v>
      </c>
      <c r="B2339" s="2" t="s">
        <v>4651</v>
      </c>
      <c r="C2339" s="2" t="s">
        <v>49</v>
      </c>
      <c r="D2339" s="2" t="s">
        <v>64</v>
      </c>
      <c r="E2339" s="3">
        <v>1993</v>
      </c>
      <c r="F2339" s="4">
        <v>33167.08</v>
      </c>
      <c r="G2339" s="5">
        <v>136368</v>
      </c>
      <c r="H2339" s="2" t="s">
        <v>21</v>
      </c>
      <c r="I2339" s="2" t="s">
        <v>29</v>
      </c>
      <c r="J2339" s="6">
        <v>3.4</v>
      </c>
      <c r="K2339" s="7">
        <v>110</v>
      </c>
      <c r="L2339" s="8">
        <v>769</v>
      </c>
      <c r="M2339" s="3">
        <v>5</v>
      </c>
      <c r="N2339" s="3">
        <v>5</v>
      </c>
      <c r="O2339" s="2" t="s">
        <v>80</v>
      </c>
      <c r="P2339" s="9" t="s">
        <v>4650</v>
      </c>
      <c r="Q2339" s="9" t="s">
        <v>16765</v>
      </c>
      <c r="R2339" s="10">
        <v>45217</v>
      </c>
      <c r="S2339" s="16">
        <v>45760.70282761124</v>
      </c>
      <c r="T2339" s="1" t="s">
        <v>19923</v>
      </c>
      <c r="U2339" s="46">
        <v>2023</v>
      </c>
      <c r="V2339" s="46">
        <v>2025</v>
      </c>
    </row>
    <row r="2340" spans="1:22" x14ac:dyDescent="0.3">
      <c r="A2340" s="3">
        <v>2339</v>
      </c>
      <c r="B2340" s="2" t="s">
        <v>4653</v>
      </c>
      <c r="C2340" s="2" t="s">
        <v>26</v>
      </c>
      <c r="D2340" s="2" t="s">
        <v>56</v>
      </c>
      <c r="E2340" s="3">
        <v>2017</v>
      </c>
      <c r="F2340" s="4">
        <v>51546.95</v>
      </c>
      <c r="G2340" s="5">
        <v>65195</v>
      </c>
      <c r="H2340" s="2" t="s">
        <v>28</v>
      </c>
      <c r="I2340" s="2" t="s">
        <v>22</v>
      </c>
      <c r="J2340" s="6">
        <v>2.9</v>
      </c>
      <c r="K2340" s="7">
        <v>171</v>
      </c>
      <c r="L2340" s="8">
        <v>251</v>
      </c>
      <c r="M2340" s="3">
        <v>5</v>
      </c>
      <c r="N2340" s="3">
        <v>7</v>
      </c>
      <c r="O2340" s="2" t="s">
        <v>65</v>
      </c>
      <c r="P2340" s="9" t="s">
        <v>4652</v>
      </c>
      <c r="Q2340" s="9" t="s">
        <v>16766</v>
      </c>
      <c r="R2340" s="10">
        <v>42772</v>
      </c>
      <c r="S2340" s="16">
        <v>45362.773241694049</v>
      </c>
      <c r="T2340" s="1" t="s">
        <v>19915</v>
      </c>
      <c r="U2340" s="46">
        <v>2017</v>
      </c>
      <c r="V2340" s="46">
        <v>2024</v>
      </c>
    </row>
    <row r="2341" spans="1:22" x14ac:dyDescent="0.3">
      <c r="A2341" s="3">
        <v>2340</v>
      </c>
      <c r="B2341" s="2" t="s">
        <v>4655</v>
      </c>
      <c r="C2341" s="2" t="s">
        <v>74</v>
      </c>
      <c r="D2341" s="2" t="s">
        <v>20</v>
      </c>
      <c r="E2341" s="3">
        <v>2002</v>
      </c>
      <c r="F2341" s="4">
        <v>32955.269999999997</v>
      </c>
      <c r="G2341" s="5">
        <v>164089</v>
      </c>
      <c r="H2341" s="2" t="s">
        <v>21</v>
      </c>
      <c r="I2341" s="2" t="s">
        <v>22</v>
      </c>
      <c r="J2341" s="6">
        <v>3.4</v>
      </c>
      <c r="K2341" s="7">
        <v>220</v>
      </c>
      <c r="L2341" s="8">
        <v>523</v>
      </c>
      <c r="M2341" s="3">
        <v>2</v>
      </c>
      <c r="N2341" s="3">
        <v>5</v>
      </c>
      <c r="O2341" s="2" t="s">
        <v>42</v>
      </c>
      <c r="P2341" s="9" t="s">
        <v>4654</v>
      </c>
      <c r="Q2341" s="9" t="s">
        <v>16767</v>
      </c>
      <c r="R2341" s="10">
        <v>44466</v>
      </c>
      <c r="S2341" s="16">
        <v>45754.715630171748</v>
      </c>
      <c r="T2341" s="1" t="s">
        <v>19922</v>
      </c>
      <c r="U2341" s="46">
        <v>2021</v>
      </c>
      <c r="V2341" s="46">
        <v>2025</v>
      </c>
    </row>
    <row r="2342" spans="1:22" x14ac:dyDescent="0.3">
      <c r="A2342" s="3">
        <v>2341</v>
      </c>
      <c r="B2342" s="2" t="s">
        <v>4657</v>
      </c>
      <c r="C2342" s="2" t="s">
        <v>49</v>
      </c>
      <c r="D2342" s="2" t="s">
        <v>40</v>
      </c>
      <c r="E2342" s="3">
        <v>2019</v>
      </c>
      <c r="F2342" s="4">
        <v>10035.82</v>
      </c>
      <c r="G2342" s="5">
        <v>35820</v>
      </c>
      <c r="H2342" s="2" t="s">
        <v>21</v>
      </c>
      <c r="I2342" s="2" t="s">
        <v>29</v>
      </c>
      <c r="J2342" s="6">
        <v>4.2</v>
      </c>
      <c r="K2342" s="7">
        <v>147</v>
      </c>
      <c r="L2342" s="8">
        <v>230</v>
      </c>
      <c r="M2342" s="3">
        <v>3</v>
      </c>
      <c r="N2342" s="3">
        <v>4</v>
      </c>
      <c r="O2342" s="2" t="s">
        <v>85</v>
      </c>
      <c r="P2342" s="9" t="s">
        <v>4656</v>
      </c>
      <c r="Q2342" s="9" t="s">
        <v>16768</v>
      </c>
      <c r="R2342" s="10">
        <v>42544</v>
      </c>
      <c r="S2342" s="16">
        <v>45501.647016449002</v>
      </c>
      <c r="T2342" s="1" t="s">
        <v>19919</v>
      </c>
      <c r="U2342" s="46">
        <v>2016</v>
      </c>
      <c r="V2342" s="46">
        <v>2024</v>
      </c>
    </row>
    <row r="2343" spans="1:22" x14ac:dyDescent="0.3">
      <c r="A2343" s="3">
        <v>2342</v>
      </c>
      <c r="B2343" s="2" t="s">
        <v>4659</v>
      </c>
      <c r="C2343" s="2" t="s">
        <v>74</v>
      </c>
      <c r="D2343" s="2" t="s">
        <v>79</v>
      </c>
      <c r="E2343" s="3">
        <v>2016</v>
      </c>
      <c r="F2343" s="4">
        <v>64157.56</v>
      </c>
      <c r="G2343" s="5">
        <v>230785</v>
      </c>
      <c r="H2343" s="2" t="s">
        <v>35</v>
      </c>
      <c r="I2343" s="2" t="s">
        <v>22</v>
      </c>
      <c r="J2343" s="6">
        <v>4.5</v>
      </c>
      <c r="K2343" s="7">
        <v>603</v>
      </c>
      <c r="L2343" s="8">
        <v>682</v>
      </c>
      <c r="M2343" s="3">
        <v>3</v>
      </c>
      <c r="N2343" s="3">
        <v>7</v>
      </c>
      <c r="O2343" s="2" t="s">
        <v>51</v>
      </c>
      <c r="P2343" s="9" t="s">
        <v>4658</v>
      </c>
      <c r="Q2343" s="9" t="s">
        <v>16769</v>
      </c>
      <c r="R2343" s="10">
        <v>42619</v>
      </c>
      <c r="S2343" s="16">
        <v>45529.684623970512</v>
      </c>
      <c r="T2343" s="1" t="s">
        <v>19922</v>
      </c>
      <c r="U2343" s="46">
        <v>2016</v>
      </c>
      <c r="V2343" s="46">
        <v>2024</v>
      </c>
    </row>
    <row r="2344" spans="1:22" x14ac:dyDescent="0.3">
      <c r="A2344" s="3">
        <v>2343</v>
      </c>
      <c r="B2344" s="2" t="s">
        <v>4661</v>
      </c>
      <c r="C2344" s="2" t="s">
        <v>118</v>
      </c>
      <c r="D2344" s="2" t="s">
        <v>46</v>
      </c>
      <c r="E2344" s="3">
        <v>1997</v>
      </c>
      <c r="F2344" s="4">
        <v>73753.67</v>
      </c>
      <c r="G2344" s="5">
        <v>78631</v>
      </c>
      <c r="H2344" s="2" t="s">
        <v>41</v>
      </c>
      <c r="I2344" s="2" t="s">
        <v>29</v>
      </c>
      <c r="J2344" s="6">
        <v>5.7</v>
      </c>
      <c r="K2344" s="7">
        <v>347</v>
      </c>
      <c r="L2344" s="8">
        <v>426</v>
      </c>
      <c r="M2344" s="3">
        <v>3</v>
      </c>
      <c r="N2344" s="3">
        <v>7</v>
      </c>
      <c r="O2344" s="2" t="s">
        <v>51</v>
      </c>
      <c r="P2344" s="9" t="s">
        <v>4660</v>
      </c>
      <c r="Q2344" s="9" t="s">
        <v>16770</v>
      </c>
      <c r="R2344" s="10">
        <v>43341</v>
      </c>
      <c r="S2344" s="16">
        <v>45288.006288303382</v>
      </c>
      <c r="T2344" s="1" t="s">
        <v>19921</v>
      </c>
      <c r="U2344" s="46">
        <v>2018</v>
      </c>
      <c r="V2344" s="46">
        <v>2023</v>
      </c>
    </row>
    <row r="2345" spans="1:22" x14ac:dyDescent="0.3">
      <c r="A2345" s="3">
        <v>2344</v>
      </c>
      <c r="B2345" s="2" t="s">
        <v>4663</v>
      </c>
      <c r="C2345" s="2" t="s">
        <v>19</v>
      </c>
      <c r="D2345" s="2" t="s">
        <v>56</v>
      </c>
      <c r="E2345" s="3">
        <v>2020</v>
      </c>
      <c r="F2345" s="4">
        <v>41097.449999999997</v>
      </c>
      <c r="G2345" s="5">
        <v>184405</v>
      </c>
      <c r="H2345" s="2" t="s">
        <v>35</v>
      </c>
      <c r="I2345" s="2" t="s">
        <v>29</v>
      </c>
      <c r="J2345" s="6">
        <v>3.1</v>
      </c>
      <c r="K2345" s="7">
        <v>140</v>
      </c>
      <c r="L2345" s="8">
        <v>119</v>
      </c>
      <c r="M2345" s="3">
        <v>2</v>
      </c>
      <c r="N2345" s="3">
        <v>4</v>
      </c>
      <c r="O2345" s="2" t="s">
        <v>23</v>
      </c>
      <c r="P2345" s="9" t="s">
        <v>4662</v>
      </c>
      <c r="Q2345" s="9" t="s">
        <v>16771</v>
      </c>
      <c r="R2345" s="10">
        <v>45258</v>
      </c>
      <c r="S2345" s="16">
        <v>45390.956878421399</v>
      </c>
      <c r="T2345" s="1" t="s">
        <v>19924</v>
      </c>
      <c r="U2345" s="46">
        <v>2023</v>
      </c>
      <c r="V2345" s="46">
        <v>2024</v>
      </c>
    </row>
    <row r="2346" spans="1:22" x14ac:dyDescent="0.3">
      <c r="A2346" s="3">
        <v>2345</v>
      </c>
      <c r="B2346" s="2" t="s">
        <v>4665</v>
      </c>
      <c r="C2346" s="2" t="s">
        <v>19</v>
      </c>
      <c r="D2346" s="2" t="s">
        <v>50</v>
      </c>
      <c r="E2346" s="3">
        <v>2016</v>
      </c>
      <c r="F2346" s="4">
        <v>70135.64</v>
      </c>
      <c r="G2346" s="5">
        <v>14243</v>
      </c>
      <c r="H2346" s="2" t="s">
        <v>28</v>
      </c>
      <c r="I2346" s="2" t="s">
        <v>29</v>
      </c>
      <c r="J2346" s="6">
        <v>1</v>
      </c>
      <c r="K2346" s="7">
        <v>113</v>
      </c>
      <c r="L2346" s="8">
        <v>742</v>
      </c>
      <c r="M2346" s="3">
        <v>3</v>
      </c>
      <c r="N2346" s="3">
        <v>2</v>
      </c>
      <c r="O2346" s="2" t="s">
        <v>80</v>
      </c>
      <c r="P2346" s="9" t="s">
        <v>4664</v>
      </c>
      <c r="Q2346" s="9" t="s">
        <v>16772</v>
      </c>
      <c r="R2346" s="10">
        <v>42742</v>
      </c>
      <c r="S2346" s="16">
        <v>45833.863459737659</v>
      </c>
      <c r="T2346" s="1" t="s">
        <v>19926</v>
      </c>
      <c r="U2346" s="46">
        <v>2017</v>
      </c>
      <c r="V2346" s="46">
        <v>2025</v>
      </c>
    </row>
    <row r="2347" spans="1:22" x14ac:dyDescent="0.3">
      <c r="A2347" s="3">
        <v>2346</v>
      </c>
      <c r="B2347" s="2" t="s">
        <v>4667</v>
      </c>
      <c r="C2347" s="2" t="s">
        <v>63</v>
      </c>
      <c r="D2347" s="2" t="s">
        <v>50</v>
      </c>
      <c r="E2347" s="3">
        <v>1994</v>
      </c>
      <c r="F2347" s="4">
        <v>61772.39</v>
      </c>
      <c r="G2347" s="5">
        <v>170674</v>
      </c>
      <c r="H2347" s="2" t="s">
        <v>21</v>
      </c>
      <c r="I2347" s="2" t="s">
        <v>22</v>
      </c>
      <c r="J2347" s="6">
        <v>2.8</v>
      </c>
      <c r="K2347" s="7">
        <v>657</v>
      </c>
      <c r="L2347" s="8">
        <v>365</v>
      </c>
      <c r="M2347" s="3">
        <v>2</v>
      </c>
      <c r="N2347" s="3">
        <v>4</v>
      </c>
      <c r="O2347" s="2" t="s">
        <v>65</v>
      </c>
      <c r="P2347" s="9" t="s">
        <v>4666</v>
      </c>
      <c r="Q2347" s="9" t="s">
        <v>16773</v>
      </c>
      <c r="R2347" s="10">
        <v>44403</v>
      </c>
      <c r="S2347" s="16">
        <v>45319.110509147547</v>
      </c>
      <c r="T2347" s="1" t="s">
        <v>19920</v>
      </c>
      <c r="U2347" s="46">
        <v>2021</v>
      </c>
      <c r="V2347" s="46">
        <v>2024</v>
      </c>
    </row>
    <row r="2348" spans="1:22" x14ac:dyDescent="0.3">
      <c r="A2348" s="3">
        <v>2347</v>
      </c>
      <c r="B2348" s="2" t="s">
        <v>4669</v>
      </c>
      <c r="C2348" s="2" t="s">
        <v>19</v>
      </c>
      <c r="D2348" s="2" t="s">
        <v>27</v>
      </c>
      <c r="E2348" s="3">
        <v>1997</v>
      </c>
      <c r="F2348" s="4">
        <v>35906.29</v>
      </c>
      <c r="G2348" s="5">
        <v>256753</v>
      </c>
      <c r="H2348" s="2" t="s">
        <v>41</v>
      </c>
      <c r="I2348" s="2" t="s">
        <v>22</v>
      </c>
      <c r="J2348" s="6">
        <v>3.6</v>
      </c>
      <c r="K2348" s="7">
        <v>118</v>
      </c>
      <c r="L2348" s="8">
        <v>728</v>
      </c>
      <c r="M2348" s="3">
        <v>5</v>
      </c>
      <c r="N2348" s="3">
        <v>2</v>
      </c>
      <c r="O2348" s="2" t="s">
        <v>51</v>
      </c>
      <c r="P2348" s="9" t="s">
        <v>4668</v>
      </c>
      <c r="Q2348" s="9" t="s">
        <v>16774</v>
      </c>
      <c r="R2348" s="10">
        <v>43337</v>
      </c>
      <c r="S2348" s="16">
        <v>45577.14411586889</v>
      </c>
      <c r="T2348" s="1" t="s">
        <v>19921</v>
      </c>
      <c r="U2348" s="46">
        <v>2018</v>
      </c>
      <c r="V2348" s="46">
        <v>2024</v>
      </c>
    </row>
    <row r="2349" spans="1:22" x14ac:dyDescent="0.3">
      <c r="A2349" s="3">
        <v>2348</v>
      </c>
      <c r="B2349" s="2" t="s">
        <v>4671</v>
      </c>
      <c r="C2349" s="2" t="s">
        <v>45</v>
      </c>
      <c r="D2349" s="2" t="s">
        <v>64</v>
      </c>
      <c r="E2349" s="3">
        <v>2021</v>
      </c>
      <c r="F2349" s="4">
        <v>20821.650000000001</v>
      </c>
      <c r="G2349" s="5">
        <v>224092</v>
      </c>
      <c r="H2349" s="2" t="s">
        <v>21</v>
      </c>
      <c r="I2349" s="2" t="s">
        <v>29</v>
      </c>
      <c r="J2349" s="6">
        <v>2.8</v>
      </c>
      <c r="K2349" s="7">
        <v>187</v>
      </c>
      <c r="L2349" s="8">
        <v>425</v>
      </c>
      <c r="M2349" s="3">
        <v>3</v>
      </c>
      <c r="N2349" s="3">
        <v>5</v>
      </c>
      <c r="O2349" s="2" t="s">
        <v>51</v>
      </c>
      <c r="P2349" s="9" t="s">
        <v>4670</v>
      </c>
      <c r="Q2349" s="9" t="s">
        <v>16775</v>
      </c>
      <c r="R2349" s="10">
        <v>41941</v>
      </c>
      <c r="S2349" s="16">
        <v>45825.831853416399</v>
      </c>
      <c r="T2349" s="1" t="s">
        <v>19923</v>
      </c>
      <c r="U2349" s="46">
        <v>2014</v>
      </c>
      <c r="V2349" s="46">
        <v>2025</v>
      </c>
    </row>
    <row r="2350" spans="1:22" x14ac:dyDescent="0.3">
      <c r="A2350" s="3">
        <v>2349</v>
      </c>
      <c r="B2350" s="2" t="s">
        <v>4673</v>
      </c>
      <c r="C2350" s="2" t="s">
        <v>63</v>
      </c>
      <c r="D2350" s="2" t="s">
        <v>40</v>
      </c>
      <c r="E2350" s="3">
        <v>2010</v>
      </c>
      <c r="F2350" s="4">
        <v>40853.93</v>
      </c>
      <c r="G2350" s="5">
        <v>266150</v>
      </c>
      <c r="H2350" s="2" t="s">
        <v>35</v>
      </c>
      <c r="I2350" s="2" t="s">
        <v>29</v>
      </c>
      <c r="J2350" s="6">
        <v>3.3</v>
      </c>
      <c r="K2350" s="7">
        <v>520</v>
      </c>
      <c r="L2350" s="8">
        <v>508</v>
      </c>
      <c r="M2350" s="3">
        <v>5</v>
      </c>
      <c r="N2350" s="3">
        <v>2</v>
      </c>
      <c r="O2350" s="2" t="s">
        <v>85</v>
      </c>
      <c r="P2350" s="9" t="s">
        <v>4672</v>
      </c>
      <c r="Q2350" s="9" t="s">
        <v>16776</v>
      </c>
      <c r="R2350" s="10">
        <v>41971</v>
      </c>
      <c r="S2350" s="16">
        <v>45399.864659977713</v>
      </c>
      <c r="T2350" s="1" t="s">
        <v>19924</v>
      </c>
      <c r="U2350" s="46">
        <v>2014</v>
      </c>
      <c r="V2350" s="46">
        <v>2024</v>
      </c>
    </row>
    <row r="2351" spans="1:22" x14ac:dyDescent="0.3">
      <c r="A2351" s="3">
        <v>2350</v>
      </c>
      <c r="B2351" s="2" t="s">
        <v>4675</v>
      </c>
      <c r="C2351" s="2" t="s">
        <v>49</v>
      </c>
      <c r="D2351" s="2" t="s">
        <v>56</v>
      </c>
      <c r="E2351" s="3">
        <v>2005</v>
      </c>
      <c r="F2351" s="4">
        <v>46769.87</v>
      </c>
      <c r="G2351" s="5">
        <v>67409</v>
      </c>
      <c r="H2351" s="2" t="s">
        <v>35</v>
      </c>
      <c r="I2351" s="2" t="s">
        <v>22</v>
      </c>
      <c r="J2351" s="6">
        <v>5</v>
      </c>
      <c r="K2351" s="7">
        <v>152</v>
      </c>
      <c r="L2351" s="8">
        <v>264</v>
      </c>
      <c r="M2351" s="3">
        <v>5</v>
      </c>
      <c r="N2351" s="3">
        <v>4</v>
      </c>
      <c r="O2351" s="2" t="s">
        <v>23</v>
      </c>
      <c r="P2351" s="9" t="s">
        <v>4674</v>
      </c>
      <c r="Q2351" s="9" t="s">
        <v>16777</v>
      </c>
      <c r="R2351" s="10">
        <v>42637</v>
      </c>
      <c r="S2351" s="16">
        <v>45751.210929231573</v>
      </c>
      <c r="T2351" s="1" t="s">
        <v>19922</v>
      </c>
      <c r="U2351" s="46">
        <v>2016</v>
      </c>
      <c r="V2351" s="46">
        <v>2025</v>
      </c>
    </row>
    <row r="2352" spans="1:22" x14ac:dyDescent="0.3">
      <c r="A2352" s="3">
        <v>2351</v>
      </c>
      <c r="B2352" s="2" t="s">
        <v>4677</v>
      </c>
      <c r="C2352" s="2" t="s">
        <v>74</v>
      </c>
      <c r="D2352" s="2" t="s">
        <v>40</v>
      </c>
      <c r="E2352" s="3">
        <v>1995</v>
      </c>
      <c r="F2352" s="4">
        <v>31261.040000000001</v>
      </c>
      <c r="G2352" s="5">
        <v>122461</v>
      </c>
      <c r="H2352" s="2" t="s">
        <v>21</v>
      </c>
      <c r="I2352" s="2" t="s">
        <v>22</v>
      </c>
      <c r="J2352" s="6">
        <v>3.5</v>
      </c>
      <c r="K2352" s="7">
        <v>480</v>
      </c>
      <c r="L2352" s="8">
        <v>308</v>
      </c>
      <c r="M2352" s="3">
        <v>4</v>
      </c>
      <c r="N2352" s="3">
        <v>7</v>
      </c>
      <c r="O2352" s="2" t="s">
        <v>65</v>
      </c>
      <c r="P2352" s="9" t="s">
        <v>4676</v>
      </c>
      <c r="Q2352" s="9" t="s">
        <v>16778</v>
      </c>
      <c r="R2352" s="10">
        <v>42589</v>
      </c>
      <c r="S2352" s="16">
        <v>45280.558798805483</v>
      </c>
      <c r="T2352" s="1" t="s">
        <v>19921</v>
      </c>
      <c r="U2352" s="46">
        <v>2016</v>
      </c>
      <c r="V2352" s="46">
        <v>2023</v>
      </c>
    </row>
    <row r="2353" spans="1:22" x14ac:dyDescent="0.3">
      <c r="A2353" s="3">
        <v>2352</v>
      </c>
      <c r="B2353" s="2" t="s">
        <v>4679</v>
      </c>
      <c r="C2353" s="2" t="s">
        <v>19</v>
      </c>
      <c r="D2353" s="2" t="s">
        <v>92</v>
      </c>
      <c r="E2353" s="3">
        <v>2011</v>
      </c>
      <c r="F2353" s="4">
        <v>51626.83</v>
      </c>
      <c r="G2353" s="5">
        <v>90839</v>
      </c>
      <c r="H2353" s="2" t="s">
        <v>35</v>
      </c>
      <c r="I2353" s="2" t="s">
        <v>29</v>
      </c>
      <c r="J2353" s="6">
        <v>1.4</v>
      </c>
      <c r="K2353" s="7">
        <v>386</v>
      </c>
      <c r="L2353" s="8">
        <v>260</v>
      </c>
      <c r="M2353" s="3">
        <v>5</v>
      </c>
      <c r="N2353" s="3">
        <v>4</v>
      </c>
      <c r="O2353" s="2" t="s">
        <v>30</v>
      </c>
      <c r="P2353" s="9" t="s">
        <v>4678</v>
      </c>
      <c r="Q2353" s="9" t="s">
        <v>16779</v>
      </c>
      <c r="R2353" s="10">
        <v>43976</v>
      </c>
      <c r="S2353" s="16">
        <v>45735.293745794872</v>
      </c>
      <c r="T2353" s="1" t="s">
        <v>19918</v>
      </c>
      <c r="U2353" s="46">
        <v>2020</v>
      </c>
      <c r="V2353" s="46">
        <v>2025</v>
      </c>
    </row>
    <row r="2354" spans="1:22" x14ac:dyDescent="0.3">
      <c r="A2354" s="3">
        <v>2353</v>
      </c>
      <c r="B2354" s="2" t="s">
        <v>4681</v>
      </c>
      <c r="C2354" s="2" t="s">
        <v>19</v>
      </c>
      <c r="D2354" s="2" t="s">
        <v>92</v>
      </c>
      <c r="E2354" s="3">
        <v>1998</v>
      </c>
      <c r="F2354" s="4">
        <v>38336.36</v>
      </c>
      <c r="G2354" s="5">
        <v>193161</v>
      </c>
      <c r="H2354" s="2" t="s">
        <v>21</v>
      </c>
      <c r="I2354" s="2" t="s">
        <v>22</v>
      </c>
      <c r="J2354" s="6">
        <v>2.2999999999999998</v>
      </c>
      <c r="K2354" s="7">
        <v>119</v>
      </c>
      <c r="L2354" s="8">
        <v>283</v>
      </c>
      <c r="M2354" s="3">
        <v>5</v>
      </c>
      <c r="N2354" s="3">
        <v>5</v>
      </c>
      <c r="O2354" s="2" t="s">
        <v>80</v>
      </c>
      <c r="P2354" s="9" t="s">
        <v>4680</v>
      </c>
      <c r="Q2354" s="9" t="s">
        <v>16780</v>
      </c>
      <c r="R2354" s="10">
        <v>43311</v>
      </c>
      <c r="S2354" s="16">
        <v>45325.389764998712</v>
      </c>
      <c r="T2354" s="1" t="s">
        <v>19920</v>
      </c>
      <c r="U2354" s="46">
        <v>2018</v>
      </c>
      <c r="V2354" s="46">
        <v>2024</v>
      </c>
    </row>
    <row r="2355" spans="1:22" x14ac:dyDescent="0.3">
      <c r="A2355" s="3">
        <v>2354</v>
      </c>
      <c r="B2355" s="2" t="s">
        <v>4683</v>
      </c>
      <c r="C2355" s="2" t="s">
        <v>45</v>
      </c>
      <c r="D2355" s="2" t="s">
        <v>92</v>
      </c>
      <c r="E2355" s="3">
        <v>2005</v>
      </c>
      <c r="F2355" s="4">
        <v>73837.08</v>
      </c>
      <c r="G2355" s="5">
        <v>45952</v>
      </c>
      <c r="H2355" s="2" t="s">
        <v>41</v>
      </c>
      <c r="I2355" s="2" t="s">
        <v>29</v>
      </c>
      <c r="J2355" s="6">
        <v>5.2</v>
      </c>
      <c r="K2355" s="7">
        <v>477</v>
      </c>
      <c r="L2355" s="8">
        <v>408</v>
      </c>
      <c r="M2355" s="3">
        <v>2</v>
      </c>
      <c r="N2355" s="3">
        <v>2</v>
      </c>
      <c r="O2355" s="2" t="s">
        <v>42</v>
      </c>
      <c r="P2355" s="9" t="s">
        <v>4682</v>
      </c>
      <c r="Q2355" s="9" t="s">
        <v>19732</v>
      </c>
      <c r="R2355" s="10">
        <v>44992</v>
      </c>
      <c r="S2355" s="16">
        <v>45201.118910827878</v>
      </c>
      <c r="T2355" s="1" t="s">
        <v>19916</v>
      </c>
      <c r="U2355" s="46">
        <v>2023</v>
      </c>
      <c r="V2355" s="46">
        <v>2023</v>
      </c>
    </row>
    <row r="2356" spans="1:22" x14ac:dyDescent="0.3">
      <c r="A2356" s="3">
        <v>2355</v>
      </c>
      <c r="B2356" s="2" t="s">
        <v>4685</v>
      </c>
      <c r="C2356" s="2" t="s">
        <v>118</v>
      </c>
      <c r="D2356" s="2" t="s">
        <v>20</v>
      </c>
      <c r="E2356" s="3">
        <v>2006</v>
      </c>
      <c r="F2356" s="4">
        <v>55346.18</v>
      </c>
      <c r="G2356" s="5">
        <v>209736</v>
      </c>
      <c r="H2356" s="2" t="s">
        <v>41</v>
      </c>
      <c r="I2356" s="2" t="s">
        <v>29</v>
      </c>
      <c r="J2356" s="6">
        <v>1.4</v>
      </c>
      <c r="K2356" s="7">
        <v>562</v>
      </c>
      <c r="L2356" s="8">
        <v>260</v>
      </c>
      <c r="M2356" s="3">
        <v>3</v>
      </c>
      <c r="N2356" s="3">
        <v>4</v>
      </c>
      <c r="O2356" s="2" t="s">
        <v>51</v>
      </c>
      <c r="P2356" s="9" t="s">
        <v>4684</v>
      </c>
      <c r="Q2356" s="9" t="s">
        <v>16781</v>
      </c>
      <c r="R2356" s="10">
        <v>45002</v>
      </c>
      <c r="S2356" s="16">
        <v>45755.445776200962</v>
      </c>
      <c r="T2356" s="1" t="s">
        <v>19916</v>
      </c>
      <c r="U2356" s="46">
        <v>2023</v>
      </c>
      <c r="V2356" s="46">
        <v>2025</v>
      </c>
    </row>
    <row r="2357" spans="1:22" x14ac:dyDescent="0.3">
      <c r="A2357" s="3">
        <v>2356</v>
      </c>
      <c r="B2357" s="2" t="s">
        <v>4687</v>
      </c>
      <c r="C2357" s="2" t="s">
        <v>26</v>
      </c>
      <c r="D2357" s="2" t="s">
        <v>46</v>
      </c>
      <c r="E2357" s="3">
        <v>1992</v>
      </c>
      <c r="F2357" s="4">
        <v>13683.4</v>
      </c>
      <c r="G2357" s="5">
        <v>128902</v>
      </c>
      <c r="H2357" s="2" t="s">
        <v>28</v>
      </c>
      <c r="I2357" s="2" t="s">
        <v>22</v>
      </c>
      <c r="J2357" s="6">
        <v>3.2</v>
      </c>
      <c r="K2357" s="7">
        <v>592</v>
      </c>
      <c r="L2357" s="8">
        <v>706</v>
      </c>
      <c r="M2357" s="3">
        <v>4</v>
      </c>
      <c r="N2357" s="3">
        <v>5</v>
      </c>
      <c r="O2357" s="2" t="s">
        <v>30</v>
      </c>
      <c r="P2357" s="9" t="s">
        <v>4686</v>
      </c>
      <c r="Q2357" s="9" t="s">
        <v>16782</v>
      </c>
      <c r="R2357" s="10">
        <v>44575</v>
      </c>
      <c r="S2357" s="16">
        <v>45372.849256897098</v>
      </c>
      <c r="T2357" s="1" t="s">
        <v>19926</v>
      </c>
      <c r="U2357" s="46">
        <v>2022</v>
      </c>
      <c r="V2357" s="46">
        <v>2024</v>
      </c>
    </row>
    <row r="2358" spans="1:22" x14ac:dyDescent="0.3">
      <c r="A2358" s="3">
        <v>2357</v>
      </c>
      <c r="B2358" s="2" t="s">
        <v>4689</v>
      </c>
      <c r="C2358" s="2" t="s">
        <v>26</v>
      </c>
      <c r="D2358" s="2" t="s">
        <v>56</v>
      </c>
      <c r="E2358" s="3">
        <v>2013</v>
      </c>
      <c r="F2358" s="4">
        <v>25862.29</v>
      </c>
      <c r="G2358" s="5">
        <v>189077</v>
      </c>
      <c r="H2358" s="2" t="s">
        <v>41</v>
      </c>
      <c r="I2358" s="2" t="s">
        <v>22</v>
      </c>
      <c r="J2358" s="6">
        <v>3.3</v>
      </c>
      <c r="K2358" s="7">
        <v>303</v>
      </c>
      <c r="L2358" s="8">
        <v>553</v>
      </c>
      <c r="M2358" s="3">
        <v>4</v>
      </c>
      <c r="N2358" s="3">
        <v>4</v>
      </c>
      <c r="O2358" s="2" t="s">
        <v>65</v>
      </c>
      <c r="P2358" s="9" t="s">
        <v>4688</v>
      </c>
      <c r="Q2358" s="9" t="s">
        <v>16783</v>
      </c>
      <c r="R2358" s="10">
        <v>44601</v>
      </c>
      <c r="S2358" s="16">
        <v>45715.579803006323</v>
      </c>
      <c r="T2358" s="1" t="s">
        <v>19915</v>
      </c>
      <c r="U2358" s="46">
        <v>2022</v>
      </c>
      <c r="V2358" s="46">
        <v>2025</v>
      </c>
    </row>
    <row r="2359" spans="1:22" x14ac:dyDescent="0.3">
      <c r="A2359" s="3">
        <v>2358</v>
      </c>
      <c r="B2359" s="2" t="s">
        <v>4691</v>
      </c>
      <c r="C2359" s="2" t="s">
        <v>63</v>
      </c>
      <c r="D2359" s="2" t="s">
        <v>34</v>
      </c>
      <c r="E2359" s="3">
        <v>2004</v>
      </c>
      <c r="F2359" s="4">
        <v>71988</v>
      </c>
      <c r="G2359" s="5">
        <v>121471</v>
      </c>
      <c r="H2359" s="2" t="s">
        <v>41</v>
      </c>
      <c r="I2359" s="2" t="s">
        <v>22</v>
      </c>
      <c r="J2359" s="6">
        <v>2</v>
      </c>
      <c r="K2359" s="7">
        <v>641</v>
      </c>
      <c r="L2359" s="8">
        <v>311</v>
      </c>
      <c r="M2359" s="3">
        <v>2</v>
      </c>
      <c r="N2359" s="3">
        <v>7</v>
      </c>
      <c r="O2359" s="2" t="s">
        <v>36</v>
      </c>
      <c r="P2359" s="9" t="s">
        <v>4690</v>
      </c>
      <c r="Q2359" s="9" t="s">
        <v>19486</v>
      </c>
      <c r="R2359" s="10">
        <v>44688</v>
      </c>
      <c r="S2359" s="16">
        <v>45784.067500545832</v>
      </c>
      <c r="T2359" s="1" t="s">
        <v>19918</v>
      </c>
      <c r="U2359" s="46">
        <v>2022</v>
      </c>
      <c r="V2359" s="46">
        <v>2025</v>
      </c>
    </row>
    <row r="2360" spans="1:22" x14ac:dyDescent="0.3">
      <c r="A2360" s="3">
        <v>2359</v>
      </c>
      <c r="B2360" s="2" t="s">
        <v>4693</v>
      </c>
      <c r="C2360" s="2" t="s">
        <v>39</v>
      </c>
      <c r="D2360" s="2" t="s">
        <v>27</v>
      </c>
      <c r="E2360" s="3">
        <v>2000</v>
      </c>
      <c r="F2360" s="4">
        <v>24453.8</v>
      </c>
      <c r="G2360" s="5">
        <v>80907</v>
      </c>
      <c r="H2360" s="2" t="s">
        <v>21</v>
      </c>
      <c r="I2360" s="2" t="s">
        <v>29</v>
      </c>
      <c r="J2360" s="6">
        <v>3</v>
      </c>
      <c r="K2360" s="7">
        <v>135</v>
      </c>
      <c r="L2360" s="8">
        <v>110</v>
      </c>
      <c r="M2360" s="3">
        <v>5</v>
      </c>
      <c r="N2360" s="3">
        <v>2</v>
      </c>
      <c r="O2360" s="2" t="s">
        <v>30</v>
      </c>
      <c r="P2360" s="9" t="s">
        <v>4692</v>
      </c>
      <c r="Q2360" s="9" t="s">
        <v>18982</v>
      </c>
      <c r="R2360" s="10">
        <v>45452</v>
      </c>
      <c r="S2360" s="16">
        <v>45512.891265298771</v>
      </c>
      <c r="T2360" s="1" t="s">
        <v>19919</v>
      </c>
      <c r="U2360" s="46">
        <v>2024</v>
      </c>
      <c r="V2360" s="46">
        <v>2024</v>
      </c>
    </row>
    <row r="2361" spans="1:22" x14ac:dyDescent="0.3">
      <c r="A2361" s="3">
        <v>2360</v>
      </c>
      <c r="B2361" s="2" t="s">
        <v>4695</v>
      </c>
      <c r="C2361" s="2" t="s">
        <v>19</v>
      </c>
      <c r="D2361" s="2" t="s">
        <v>34</v>
      </c>
      <c r="E2361" s="3">
        <v>2013</v>
      </c>
      <c r="F2361" s="4">
        <v>54741.96</v>
      </c>
      <c r="G2361" s="5">
        <v>226759</v>
      </c>
      <c r="H2361" s="2" t="s">
        <v>35</v>
      </c>
      <c r="I2361" s="2" t="s">
        <v>29</v>
      </c>
      <c r="J2361" s="6">
        <v>2.4</v>
      </c>
      <c r="K2361" s="7">
        <v>425</v>
      </c>
      <c r="L2361" s="8">
        <v>533</v>
      </c>
      <c r="M2361" s="3">
        <v>2</v>
      </c>
      <c r="N2361" s="3">
        <v>4</v>
      </c>
      <c r="O2361" s="2" t="s">
        <v>36</v>
      </c>
      <c r="P2361" s="9" t="s">
        <v>4694</v>
      </c>
      <c r="Q2361" s="9" t="s">
        <v>19733</v>
      </c>
      <c r="R2361" s="10">
        <v>44654</v>
      </c>
      <c r="S2361" s="16">
        <v>45493.323351716062</v>
      </c>
      <c r="T2361" s="1" t="s">
        <v>19917</v>
      </c>
      <c r="U2361" s="46">
        <v>2022</v>
      </c>
      <c r="V2361" s="46">
        <v>2024</v>
      </c>
    </row>
    <row r="2362" spans="1:22" x14ac:dyDescent="0.3">
      <c r="A2362" s="3">
        <v>2361</v>
      </c>
      <c r="B2362" s="2" t="s">
        <v>4697</v>
      </c>
      <c r="C2362" s="2" t="s">
        <v>26</v>
      </c>
      <c r="D2362" s="2" t="s">
        <v>40</v>
      </c>
      <c r="E2362" s="3">
        <v>2001</v>
      </c>
      <c r="F2362" s="4">
        <v>14523.51</v>
      </c>
      <c r="G2362" s="5">
        <v>277007</v>
      </c>
      <c r="H2362" s="2" t="s">
        <v>41</v>
      </c>
      <c r="I2362" s="2" t="s">
        <v>29</v>
      </c>
      <c r="J2362" s="6">
        <v>3.2</v>
      </c>
      <c r="K2362" s="7">
        <v>188</v>
      </c>
      <c r="L2362" s="8">
        <v>670</v>
      </c>
      <c r="M2362" s="3">
        <v>2</v>
      </c>
      <c r="N2362" s="3">
        <v>5</v>
      </c>
      <c r="O2362" s="2" t="s">
        <v>80</v>
      </c>
      <c r="P2362" s="9" t="s">
        <v>4696</v>
      </c>
      <c r="Q2362" s="9" t="s">
        <v>16784</v>
      </c>
      <c r="R2362" s="10">
        <v>43395</v>
      </c>
      <c r="S2362" s="16">
        <v>45508.948476741061</v>
      </c>
      <c r="T2362" s="1" t="s">
        <v>19923</v>
      </c>
      <c r="U2362" s="46">
        <v>2018</v>
      </c>
      <c r="V2362" s="46">
        <v>2024</v>
      </c>
    </row>
    <row r="2363" spans="1:22" x14ac:dyDescent="0.3">
      <c r="A2363" s="3">
        <v>2362</v>
      </c>
      <c r="B2363" s="2" t="s">
        <v>4699</v>
      </c>
      <c r="C2363" s="2" t="s">
        <v>45</v>
      </c>
      <c r="D2363" s="2" t="s">
        <v>27</v>
      </c>
      <c r="E2363" s="3">
        <v>2010</v>
      </c>
      <c r="F2363" s="4">
        <v>79990.009999999995</v>
      </c>
      <c r="G2363" s="5">
        <v>261887</v>
      </c>
      <c r="H2363" s="2" t="s">
        <v>21</v>
      </c>
      <c r="I2363" s="2" t="s">
        <v>29</v>
      </c>
      <c r="J2363" s="6">
        <v>5.6</v>
      </c>
      <c r="K2363" s="7">
        <v>505</v>
      </c>
      <c r="L2363" s="8">
        <v>538</v>
      </c>
      <c r="M2363" s="3">
        <v>2</v>
      </c>
      <c r="N2363" s="3">
        <v>2</v>
      </c>
      <c r="O2363" s="2" t="s">
        <v>85</v>
      </c>
      <c r="P2363" s="9" t="s">
        <v>4698</v>
      </c>
      <c r="Q2363" s="9" t="s">
        <v>16785</v>
      </c>
      <c r="R2363" s="10">
        <v>44884</v>
      </c>
      <c r="S2363" s="16">
        <v>45332.253137673251</v>
      </c>
      <c r="T2363" s="1" t="s">
        <v>19924</v>
      </c>
      <c r="U2363" s="46">
        <v>2022</v>
      </c>
      <c r="V2363" s="46">
        <v>2024</v>
      </c>
    </row>
    <row r="2364" spans="1:22" x14ac:dyDescent="0.3">
      <c r="A2364" s="3">
        <v>2363</v>
      </c>
      <c r="B2364" s="2" t="s">
        <v>4701</v>
      </c>
      <c r="C2364" s="2" t="s">
        <v>63</v>
      </c>
      <c r="D2364" s="2" t="s">
        <v>56</v>
      </c>
      <c r="E2364" s="3">
        <v>2021</v>
      </c>
      <c r="F2364" s="4">
        <v>11671.82</v>
      </c>
      <c r="G2364" s="5">
        <v>966</v>
      </c>
      <c r="H2364" s="2" t="s">
        <v>41</v>
      </c>
      <c r="I2364" s="2" t="s">
        <v>29</v>
      </c>
      <c r="J2364" s="6">
        <v>6</v>
      </c>
      <c r="K2364" s="7">
        <v>618</v>
      </c>
      <c r="L2364" s="8">
        <v>529</v>
      </c>
      <c r="M2364" s="3">
        <v>4</v>
      </c>
      <c r="N2364" s="3">
        <v>4</v>
      </c>
      <c r="O2364" s="2" t="s">
        <v>36</v>
      </c>
      <c r="P2364" s="9" t="s">
        <v>4700</v>
      </c>
      <c r="Q2364" s="9" t="s">
        <v>16786</v>
      </c>
      <c r="R2364" s="10">
        <v>44480</v>
      </c>
      <c r="S2364" s="16">
        <v>45239.670621169957</v>
      </c>
      <c r="T2364" s="1" t="s">
        <v>19923</v>
      </c>
      <c r="U2364" s="46">
        <v>2021</v>
      </c>
      <c r="V2364" s="46">
        <v>2023</v>
      </c>
    </row>
    <row r="2365" spans="1:22" x14ac:dyDescent="0.3">
      <c r="A2365" s="3">
        <v>2364</v>
      </c>
      <c r="B2365" s="2" t="s">
        <v>4703</v>
      </c>
      <c r="C2365" s="2" t="s">
        <v>63</v>
      </c>
      <c r="D2365" s="2" t="s">
        <v>50</v>
      </c>
      <c r="E2365" s="3">
        <v>2022</v>
      </c>
      <c r="F2365" s="4">
        <v>69833.259999999995</v>
      </c>
      <c r="G2365" s="5">
        <v>175990</v>
      </c>
      <c r="H2365" s="2" t="s">
        <v>41</v>
      </c>
      <c r="I2365" s="2" t="s">
        <v>29</v>
      </c>
      <c r="J2365" s="6">
        <v>4.0999999999999996</v>
      </c>
      <c r="K2365" s="7">
        <v>597</v>
      </c>
      <c r="L2365" s="8">
        <v>778</v>
      </c>
      <c r="M2365" s="3">
        <v>3</v>
      </c>
      <c r="N2365" s="3">
        <v>4</v>
      </c>
      <c r="O2365" s="2" t="s">
        <v>30</v>
      </c>
      <c r="P2365" s="9" t="s">
        <v>4702</v>
      </c>
      <c r="Q2365" s="9" t="s">
        <v>19487</v>
      </c>
      <c r="R2365" s="10">
        <v>43217</v>
      </c>
      <c r="S2365" s="16">
        <v>45660.088704786678</v>
      </c>
      <c r="T2365" s="1" t="s">
        <v>19917</v>
      </c>
      <c r="U2365" s="46">
        <v>2018</v>
      </c>
      <c r="V2365" s="46">
        <v>2025</v>
      </c>
    </row>
    <row r="2366" spans="1:22" x14ac:dyDescent="0.3">
      <c r="A2366" s="3">
        <v>2365</v>
      </c>
      <c r="B2366" s="2" t="s">
        <v>4705</v>
      </c>
      <c r="C2366" s="2" t="s">
        <v>118</v>
      </c>
      <c r="D2366" s="2" t="s">
        <v>79</v>
      </c>
      <c r="E2366" s="3">
        <v>2017</v>
      </c>
      <c r="F2366" s="4">
        <v>30091.16</v>
      </c>
      <c r="G2366" s="5">
        <v>40868</v>
      </c>
      <c r="H2366" s="2" t="s">
        <v>28</v>
      </c>
      <c r="I2366" s="2" t="s">
        <v>22</v>
      </c>
      <c r="J2366" s="6">
        <v>4.9000000000000004</v>
      </c>
      <c r="K2366" s="7">
        <v>508</v>
      </c>
      <c r="L2366" s="8">
        <v>472</v>
      </c>
      <c r="M2366" s="3">
        <v>4</v>
      </c>
      <c r="N2366" s="3">
        <v>4</v>
      </c>
      <c r="O2366" s="2" t="s">
        <v>85</v>
      </c>
      <c r="P2366" s="9" t="s">
        <v>4704</v>
      </c>
      <c r="Q2366" s="9" t="s">
        <v>16787</v>
      </c>
      <c r="R2366" s="10">
        <v>44346</v>
      </c>
      <c r="S2366" s="16">
        <v>45488.066300305778</v>
      </c>
      <c r="T2366" s="1" t="s">
        <v>19918</v>
      </c>
      <c r="U2366" s="46">
        <v>2021</v>
      </c>
      <c r="V2366" s="46">
        <v>2024</v>
      </c>
    </row>
    <row r="2367" spans="1:22" x14ac:dyDescent="0.3">
      <c r="A2367" s="3">
        <v>2366</v>
      </c>
      <c r="B2367" s="2" t="s">
        <v>4707</v>
      </c>
      <c r="C2367" s="2" t="s">
        <v>39</v>
      </c>
      <c r="D2367" s="2" t="s">
        <v>46</v>
      </c>
      <c r="E2367" s="3">
        <v>2022</v>
      </c>
      <c r="F2367" s="4">
        <v>70299.539999999994</v>
      </c>
      <c r="G2367" s="5">
        <v>179008</v>
      </c>
      <c r="H2367" s="2" t="s">
        <v>41</v>
      </c>
      <c r="I2367" s="2" t="s">
        <v>29</v>
      </c>
      <c r="J2367" s="6">
        <v>5.5</v>
      </c>
      <c r="K2367" s="7">
        <v>636</v>
      </c>
      <c r="L2367" s="8">
        <v>751</v>
      </c>
      <c r="M2367" s="3">
        <v>3</v>
      </c>
      <c r="N2367" s="3">
        <v>4</v>
      </c>
      <c r="O2367" s="2" t="s">
        <v>51</v>
      </c>
      <c r="P2367" s="9" t="s">
        <v>4706</v>
      </c>
      <c r="Q2367" s="9" t="s">
        <v>16788</v>
      </c>
      <c r="R2367" s="10">
        <v>44107</v>
      </c>
      <c r="S2367" s="16">
        <v>45258.362359517618</v>
      </c>
      <c r="T2367" s="1" t="s">
        <v>19923</v>
      </c>
      <c r="U2367" s="46">
        <v>2020</v>
      </c>
      <c r="V2367" s="46">
        <v>2023</v>
      </c>
    </row>
    <row r="2368" spans="1:22" x14ac:dyDescent="0.3">
      <c r="A2368" s="3">
        <v>2367</v>
      </c>
      <c r="B2368" s="2" t="s">
        <v>4709</v>
      </c>
      <c r="C2368" s="2" t="s">
        <v>39</v>
      </c>
      <c r="D2368" s="2" t="s">
        <v>50</v>
      </c>
      <c r="E2368" s="3">
        <v>2020</v>
      </c>
      <c r="F2368" s="4">
        <v>44387.03</v>
      </c>
      <c r="G2368" s="5">
        <v>33136</v>
      </c>
      <c r="H2368" s="2" t="s">
        <v>21</v>
      </c>
      <c r="I2368" s="2" t="s">
        <v>29</v>
      </c>
      <c r="J2368" s="6">
        <v>1.8</v>
      </c>
      <c r="K2368" s="7">
        <v>544</v>
      </c>
      <c r="L2368" s="8">
        <v>345</v>
      </c>
      <c r="M2368" s="3">
        <v>3</v>
      </c>
      <c r="N2368" s="3">
        <v>4</v>
      </c>
      <c r="O2368" s="2" t="s">
        <v>85</v>
      </c>
      <c r="P2368" s="9" t="s">
        <v>4708</v>
      </c>
      <c r="Q2368" s="9" t="s">
        <v>16789</v>
      </c>
      <c r="R2368" s="10">
        <v>42808</v>
      </c>
      <c r="S2368" s="16">
        <v>45298.228332712257</v>
      </c>
      <c r="T2368" s="1" t="s">
        <v>19916</v>
      </c>
      <c r="U2368" s="46">
        <v>2017</v>
      </c>
      <c r="V2368" s="46">
        <v>2024</v>
      </c>
    </row>
    <row r="2369" spans="1:22" x14ac:dyDescent="0.3">
      <c r="A2369" s="3">
        <v>2368</v>
      </c>
      <c r="B2369" s="2" t="s">
        <v>4711</v>
      </c>
      <c r="C2369" s="2" t="s">
        <v>39</v>
      </c>
      <c r="D2369" s="2" t="s">
        <v>20</v>
      </c>
      <c r="E2369" s="3">
        <v>2020</v>
      </c>
      <c r="F2369" s="4">
        <v>68862.92</v>
      </c>
      <c r="G2369" s="5">
        <v>266966</v>
      </c>
      <c r="H2369" s="2" t="s">
        <v>28</v>
      </c>
      <c r="I2369" s="2" t="s">
        <v>29</v>
      </c>
      <c r="J2369" s="6">
        <v>5.0999999999999996</v>
      </c>
      <c r="K2369" s="7">
        <v>601</v>
      </c>
      <c r="L2369" s="8">
        <v>248</v>
      </c>
      <c r="M2369" s="3">
        <v>5</v>
      </c>
      <c r="N2369" s="3">
        <v>2</v>
      </c>
      <c r="O2369" s="2" t="s">
        <v>23</v>
      </c>
      <c r="P2369" s="9" t="s">
        <v>4710</v>
      </c>
      <c r="Q2369" s="9" t="s">
        <v>16790</v>
      </c>
      <c r="R2369" s="10">
        <v>43737</v>
      </c>
      <c r="S2369" s="16">
        <v>45277.346156276973</v>
      </c>
      <c r="T2369" s="1" t="s">
        <v>19922</v>
      </c>
      <c r="U2369" s="46">
        <v>2019</v>
      </c>
      <c r="V2369" s="46">
        <v>2023</v>
      </c>
    </row>
    <row r="2370" spans="1:22" x14ac:dyDescent="0.3">
      <c r="A2370" s="3">
        <v>2369</v>
      </c>
      <c r="B2370" s="2" t="s">
        <v>4713</v>
      </c>
      <c r="C2370" s="2" t="s">
        <v>26</v>
      </c>
      <c r="D2370" s="2" t="s">
        <v>46</v>
      </c>
      <c r="E2370" s="3">
        <v>1995</v>
      </c>
      <c r="F2370" s="4">
        <v>16851.77</v>
      </c>
      <c r="G2370" s="5">
        <v>36794</v>
      </c>
      <c r="H2370" s="2" t="s">
        <v>28</v>
      </c>
      <c r="I2370" s="2" t="s">
        <v>29</v>
      </c>
      <c r="J2370" s="6">
        <v>3.2</v>
      </c>
      <c r="K2370" s="7">
        <v>524</v>
      </c>
      <c r="L2370" s="8">
        <v>237</v>
      </c>
      <c r="M2370" s="3">
        <v>5</v>
      </c>
      <c r="N2370" s="3">
        <v>2</v>
      </c>
      <c r="O2370" s="2" t="s">
        <v>65</v>
      </c>
      <c r="P2370" s="9" t="s">
        <v>4712</v>
      </c>
      <c r="Q2370" s="9" t="s">
        <v>18983</v>
      </c>
      <c r="R2370" s="10">
        <v>42392</v>
      </c>
      <c r="S2370" s="16">
        <v>45326.996086262967</v>
      </c>
      <c r="T2370" s="1" t="s">
        <v>19926</v>
      </c>
      <c r="U2370" s="46">
        <v>2016</v>
      </c>
      <c r="V2370" s="46">
        <v>2024</v>
      </c>
    </row>
    <row r="2371" spans="1:22" x14ac:dyDescent="0.3">
      <c r="A2371" s="3">
        <v>2370</v>
      </c>
      <c r="B2371" s="2" t="s">
        <v>4715</v>
      </c>
      <c r="C2371" s="2" t="s">
        <v>33</v>
      </c>
      <c r="D2371" s="2" t="s">
        <v>56</v>
      </c>
      <c r="E2371" s="3">
        <v>2008</v>
      </c>
      <c r="F2371" s="4">
        <v>63212.59</v>
      </c>
      <c r="G2371" s="5">
        <v>55699</v>
      </c>
      <c r="H2371" s="2" t="s">
        <v>35</v>
      </c>
      <c r="I2371" s="2" t="s">
        <v>22</v>
      </c>
      <c r="J2371" s="6">
        <v>2</v>
      </c>
      <c r="K2371" s="7">
        <v>309</v>
      </c>
      <c r="L2371" s="8">
        <v>159</v>
      </c>
      <c r="M2371" s="3">
        <v>5</v>
      </c>
      <c r="N2371" s="3">
        <v>4</v>
      </c>
      <c r="O2371" s="2" t="s">
        <v>42</v>
      </c>
      <c r="P2371" s="9" t="s">
        <v>4714</v>
      </c>
      <c r="Q2371" s="9" t="s">
        <v>19488</v>
      </c>
      <c r="R2371" s="10">
        <v>42316</v>
      </c>
      <c r="S2371" s="16">
        <v>45210.756838413399</v>
      </c>
      <c r="T2371" s="1" t="s">
        <v>19924</v>
      </c>
      <c r="U2371" s="46">
        <v>2015</v>
      </c>
      <c r="V2371" s="46">
        <v>2023</v>
      </c>
    </row>
    <row r="2372" spans="1:22" x14ac:dyDescent="0.3">
      <c r="A2372" s="3">
        <v>2371</v>
      </c>
      <c r="B2372" s="2" t="s">
        <v>4717</v>
      </c>
      <c r="C2372" s="2" t="s">
        <v>118</v>
      </c>
      <c r="D2372" s="2" t="s">
        <v>56</v>
      </c>
      <c r="E2372" s="3">
        <v>1998</v>
      </c>
      <c r="F2372" s="4">
        <v>36717.99</v>
      </c>
      <c r="G2372" s="5">
        <v>288003</v>
      </c>
      <c r="H2372" s="2" t="s">
        <v>35</v>
      </c>
      <c r="I2372" s="2" t="s">
        <v>29</v>
      </c>
      <c r="J2372" s="6">
        <v>5.4</v>
      </c>
      <c r="K2372" s="7">
        <v>635</v>
      </c>
      <c r="L2372" s="8">
        <v>320</v>
      </c>
      <c r="M2372" s="3">
        <v>5</v>
      </c>
      <c r="N2372" s="3">
        <v>4</v>
      </c>
      <c r="O2372" s="2" t="s">
        <v>85</v>
      </c>
      <c r="P2372" s="9" t="s">
        <v>4716</v>
      </c>
      <c r="Q2372" s="9" t="s">
        <v>16791</v>
      </c>
      <c r="R2372" s="10">
        <v>42687</v>
      </c>
      <c r="S2372" s="16">
        <v>45292.241135272758</v>
      </c>
      <c r="T2372" s="1" t="s">
        <v>19924</v>
      </c>
      <c r="U2372" s="46">
        <v>2016</v>
      </c>
      <c r="V2372" s="46">
        <v>2024</v>
      </c>
    </row>
    <row r="2373" spans="1:22" x14ac:dyDescent="0.3">
      <c r="A2373" s="3">
        <v>2372</v>
      </c>
      <c r="B2373" s="2" t="s">
        <v>4719</v>
      </c>
      <c r="C2373" s="2" t="s">
        <v>19</v>
      </c>
      <c r="D2373" s="2" t="s">
        <v>50</v>
      </c>
      <c r="E2373" s="3">
        <v>2007</v>
      </c>
      <c r="F2373" s="4">
        <v>44357.7</v>
      </c>
      <c r="G2373" s="5">
        <v>208520</v>
      </c>
      <c r="H2373" s="2" t="s">
        <v>41</v>
      </c>
      <c r="I2373" s="2" t="s">
        <v>22</v>
      </c>
      <c r="J2373" s="6">
        <v>2.1</v>
      </c>
      <c r="K2373" s="7">
        <v>421</v>
      </c>
      <c r="L2373" s="8">
        <v>598</v>
      </c>
      <c r="M2373" s="3">
        <v>3</v>
      </c>
      <c r="N2373" s="3">
        <v>7</v>
      </c>
      <c r="O2373" s="2" t="s">
        <v>51</v>
      </c>
      <c r="P2373" s="9" t="s">
        <v>4718</v>
      </c>
      <c r="Q2373" s="9" t="s">
        <v>16792</v>
      </c>
      <c r="R2373" s="10">
        <v>42222</v>
      </c>
      <c r="S2373" s="16">
        <v>45297.060099065529</v>
      </c>
      <c r="T2373" s="1" t="s">
        <v>19921</v>
      </c>
      <c r="U2373" s="46">
        <v>2015</v>
      </c>
      <c r="V2373" s="46">
        <v>2024</v>
      </c>
    </row>
    <row r="2374" spans="1:22" x14ac:dyDescent="0.3">
      <c r="A2374" s="3">
        <v>2373</v>
      </c>
      <c r="B2374" s="2" t="s">
        <v>4721</v>
      </c>
      <c r="C2374" s="2" t="s">
        <v>107</v>
      </c>
      <c r="D2374" s="2" t="s">
        <v>34</v>
      </c>
      <c r="E2374" s="3">
        <v>2009</v>
      </c>
      <c r="F2374" s="4">
        <v>17766.599999999999</v>
      </c>
      <c r="G2374" s="5">
        <v>150769</v>
      </c>
      <c r="H2374" s="2" t="s">
        <v>35</v>
      </c>
      <c r="I2374" s="2" t="s">
        <v>22</v>
      </c>
      <c r="J2374" s="6">
        <v>2.5</v>
      </c>
      <c r="K2374" s="7">
        <v>687</v>
      </c>
      <c r="L2374" s="8">
        <v>538</v>
      </c>
      <c r="M2374" s="3">
        <v>3</v>
      </c>
      <c r="N2374" s="3">
        <v>4</v>
      </c>
      <c r="O2374" s="2" t="s">
        <v>85</v>
      </c>
      <c r="P2374" s="9" t="s">
        <v>4720</v>
      </c>
      <c r="Q2374" s="9" t="s">
        <v>16793</v>
      </c>
      <c r="R2374" s="10">
        <v>45019</v>
      </c>
      <c r="S2374" s="16">
        <v>45725.217730591838</v>
      </c>
      <c r="T2374" s="1" t="s">
        <v>19917</v>
      </c>
      <c r="U2374" s="46">
        <v>2023</v>
      </c>
      <c r="V2374" s="46">
        <v>2025</v>
      </c>
    </row>
    <row r="2375" spans="1:22" x14ac:dyDescent="0.3">
      <c r="A2375" s="3">
        <v>2374</v>
      </c>
      <c r="B2375" s="2" t="s">
        <v>4723</v>
      </c>
      <c r="C2375" s="2" t="s">
        <v>74</v>
      </c>
      <c r="D2375" s="2" t="s">
        <v>64</v>
      </c>
      <c r="E2375" s="3">
        <v>2000</v>
      </c>
      <c r="F2375" s="4">
        <v>33622.76</v>
      </c>
      <c r="G2375" s="5">
        <v>61410</v>
      </c>
      <c r="H2375" s="2" t="s">
        <v>35</v>
      </c>
      <c r="I2375" s="2" t="s">
        <v>22</v>
      </c>
      <c r="J2375" s="6">
        <v>4.9000000000000004</v>
      </c>
      <c r="K2375" s="7">
        <v>435</v>
      </c>
      <c r="L2375" s="8">
        <v>221</v>
      </c>
      <c r="M2375" s="3">
        <v>3</v>
      </c>
      <c r="N2375" s="3">
        <v>5</v>
      </c>
      <c r="O2375" s="2" t="s">
        <v>80</v>
      </c>
      <c r="P2375" s="9" t="s">
        <v>4722</v>
      </c>
      <c r="Q2375" s="9" t="s">
        <v>16794</v>
      </c>
      <c r="R2375" s="10">
        <v>43763</v>
      </c>
      <c r="S2375" s="16">
        <v>45528.224331912097</v>
      </c>
      <c r="T2375" s="1" t="s">
        <v>19923</v>
      </c>
      <c r="U2375" s="46">
        <v>2019</v>
      </c>
      <c r="V2375" s="46">
        <v>2024</v>
      </c>
    </row>
    <row r="2376" spans="1:22" x14ac:dyDescent="0.3">
      <c r="A2376" s="3">
        <v>2375</v>
      </c>
      <c r="B2376" s="2" t="s">
        <v>4725</v>
      </c>
      <c r="C2376" s="2" t="s">
        <v>39</v>
      </c>
      <c r="D2376" s="2" t="s">
        <v>46</v>
      </c>
      <c r="E2376" s="3">
        <v>2007</v>
      </c>
      <c r="F2376" s="4">
        <v>69117.17</v>
      </c>
      <c r="G2376" s="5">
        <v>202337</v>
      </c>
      <c r="H2376" s="2" t="s">
        <v>35</v>
      </c>
      <c r="I2376" s="2" t="s">
        <v>29</v>
      </c>
      <c r="J2376" s="6">
        <v>5.4</v>
      </c>
      <c r="K2376" s="7">
        <v>201</v>
      </c>
      <c r="L2376" s="8">
        <v>156</v>
      </c>
      <c r="M2376" s="3">
        <v>3</v>
      </c>
      <c r="N2376" s="3">
        <v>4</v>
      </c>
      <c r="O2376" s="2" t="s">
        <v>85</v>
      </c>
      <c r="P2376" s="9" t="s">
        <v>4724</v>
      </c>
      <c r="Q2376" s="9" t="s">
        <v>16795</v>
      </c>
      <c r="R2376" s="10">
        <v>45316</v>
      </c>
      <c r="S2376" s="16">
        <v>45461.488984842683</v>
      </c>
      <c r="T2376" s="1" t="s">
        <v>19926</v>
      </c>
      <c r="U2376" s="46">
        <v>2024</v>
      </c>
      <c r="V2376" s="46">
        <v>2024</v>
      </c>
    </row>
    <row r="2377" spans="1:22" x14ac:dyDescent="0.3">
      <c r="A2377" s="3">
        <v>2376</v>
      </c>
      <c r="B2377" s="2" t="s">
        <v>4727</v>
      </c>
      <c r="C2377" s="2" t="s">
        <v>45</v>
      </c>
      <c r="D2377" s="2" t="s">
        <v>64</v>
      </c>
      <c r="E2377" s="3">
        <v>2004</v>
      </c>
      <c r="F2377" s="4">
        <v>9145.2000000000007</v>
      </c>
      <c r="G2377" s="5">
        <v>217496</v>
      </c>
      <c r="H2377" s="2" t="s">
        <v>35</v>
      </c>
      <c r="I2377" s="2" t="s">
        <v>29</v>
      </c>
      <c r="J2377" s="6">
        <v>1.9</v>
      </c>
      <c r="K2377" s="7">
        <v>78</v>
      </c>
      <c r="L2377" s="8">
        <v>283</v>
      </c>
      <c r="M2377" s="3">
        <v>2</v>
      </c>
      <c r="N2377" s="3">
        <v>2</v>
      </c>
      <c r="O2377" s="2" t="s">
        <v>36</v>
      </c>
      <c r="P2377" s="9" t="s">
        <v>4726</v>
      </c>
      <c r="Q2377" s="9" t="s">
        <v>16796</v>
      </c>
      <c r="R2377" s="10">
        <v>44365</v>
      </c>
      <c r="S2377" s="16">
        <v>45825.393765798879</v>
      </c>
      <c r="T2377" s="1" t="s">
        <v>19919</v>
      </c>
      <c r="U2377" s="46">
        <v>2021</v>
      </c>
      <c r="V2377" s="46">
        <v>2025</v>
      </c>
    </row>
    <row r="2378" spans="1:22" x14ac:dyDescent="0.3">
      <c r="A2378" s="3">
        <v>2377</v>
      </c>
      <c r="B2378" s="2" t="s">
        <v>4729</v>
      </c>
      <c r="C2378" s="2" t="s">
        <v>33</v>
      </c>
      <c r="D2378" s="2" t="s">
        <v>56</v>
      </c>
      <c r="E2378" s="3">
        <v>2024</v>
      </c>
      <c r="F2378" s="4">
        <v>69834.25</v>
      </c>
      <c r="G2378" s="5">
        <v>152518</v>
      </c>
      <c r="H2378" s="2" t="s">
        <v>28</v>
      </c>
      <c r="I2378" s="2" t="s">
        <v>22</v>
      </c>
      <c r="J2378" s="6">
        <v>3.1</v>
      </c>
      <c r="K2378" s="7">
        <v>213</v>
      </c>
      <c r="L2378" s="8">
        <v>581</v>
      </c>
      <c r="M2378" s="3">
        <v>5</v>
      </c>
      <c r="N2378" s="3">
        <v>5</v>
      </c>
      <c r="O2378" s="2" t="s">
        <v>30</v>
      </c>
      <c r="P2378" s="9" t="s">
        <v>4728</v>
      </c>
      <c r="Q2378" s="9" t="s">
        <v>16797</v>
      </c>
      <c r="R2378" s="10">
        <v>43700</v>
      </c>
      <c r="S2378" s="16">
        <v>45140.370761197948</v>
      </c>
      <c r="T2378" s="1" t="s">
        <v>19921</v>
      </c>
      <c r="U2378" s="46">
        <v>2019</v>
      </c>
      <c r="V2378" s="46">
        <v>2023</v>
      </c>
    </row>
    <row r="2379" spans="1:22" x14ac:dyDescent="0.3">
      <c r="A2379" s="3">
        <v>2378</v>
      </c>
      <c r="B2379" s="2" t="s">
        <v>4731</v>
      </c>
      <c r="C2379" s="2" t="s">
        <v>39</v>
      </c>
      <c r="D2379" s="2" t="s">
        <v>34</v>
      </c>
      <c r="E2379" s="3">
        <v>1993</v>
      </c>
      <c r="F2379" s="4">
        <v>62282.2</v>
      </c>
      <c r="G2379" s="5">
        <v>246973</v>
      </c>
      <c r="H2379" s="2" t="s">
        <v>35</v>
      </c>
      <c r="I2379" s="2" t="s">
        <v>29</v>
      </c>
      <c r="J2379" s="6">
        <v>2.2999999999999998</v>
      </c>
      <c r="K2379" s="7">
        <v>309</v>
      </c>
      <c r="L2379" s="8">
        <v>796</v>
      </c>
      <c r="M2379" s="3">
        <v>2</v>
      </c>
      <c r="N2379" s="3">
        <v>5</v>
      </c>
      <c r="O2379" s="2" t="s">
        <v>85</v>
      </c>
      <c r="P2379" s="9" t="s">
        <v>4730</v>
      </c>
      <c r="Q2379" s="9" t="s">
        <v>18984</v>
      </c>
      <c r="R2379" s="10">
        <v>43031</v>
      </c>
      <c r="S2379" s="16">
        <v>45552.757238493417</v>
      </c>
      <c r="T2379" s="1" t="s">
        <v>19923</v>
      </c>
      <c r="U2379" s="46">
        <v>2017</v>
      </c>
      <c r="V2379" s="46">
        <v>2024</v>
      </c>
    </row>
    <row r="2380" spans="1:22" x14ac:dyDescent="0.3">
      <c r="A2380" s="3">
        <v>2379</v>
      </c>
      <c r="B2380" s="2" t="s">
        <v>4733</v>
      </c>
      <c r="C2380" s="2" t="s">
        <v>26</v>
      </c>
      <c r="D2380" s="2" t="s">
        <v>20</v>
      </c>
      <c r="E2380" s="3">
        <v>2020</v>
      </c>
      <c r="F2380" s="4">
        <v>66810.45</v>
      </c>
      <c r="G2380" s="5">
        <v>184441</v>
      </c>
      <c r="H2380" s="2" t="s">
        <v>35</v>
      </c>
      <c r="I2380" s="2" t="s">
        <v>22</v>
      </c>
      <c r="J2380" s="6">
        <v>5.2</v>
      </c>
      <c r="K2380" s="7">
        <v>348</v>
      </c>
      <c r="L2380" s="8">
        <v>700</v>
      </c>
      <c r="M2380" s="3">
        <v>5</v>
      </c>
      <c r="N2380" s="3">
        <v>4</v>
      </c>
      <c r="O2380" s="2" t="s">
        <v>42</v>
      </c>
      <c r="P2380" s="9" t="s">
        <v>4732</v>
      </c>
      <c r="Q2380" s="9" t="s">
        <v>16798</v>
      </c>
      <c r="R2380" s="10">
        <v>43281</v>
      </c>
      <c r="S2380" s="16">
        <v>45414.759638973497</v>
      </c>
      <c r="T2380" s="1" t="s">
        <v>19919</v>
      </c>
      <c r="U2380" s="46">
        <v>2018</v>
      </c>
      <c r="V2380" s="46">
        <v>2024</v>
      </c>
    </row>
    <row r="2381" spans="1:22" x14ac:dyDescent="0.3">
      <c r="A2381" s="3">
        <v>2380</v>
      </c>
      <c r="B2381" s="2" t="s">
        <v>4735</v>
      </c>
      <c r="C2381" s="2" t="s">
        <v>107</v>
      </c>
      <c r="D2381" s="2" t="s">
        <v>50</v>
      </c>
      <c r="E2381" s="3">
        <v>2011</v>
      </c>
      <c r="F2381" s="4">
        <v>78426.92</v>
      </c>
      <c r="G2381" s="5">
        <v>230916</v>
      </c>
      <c r="H2381" s="2" t="s">
        <v>21</v>
      </c>
      <c r="I2381" s="2" t="s">
        <v>29</v>
      </c>
      <c r="J2381" s="6">
        <v>3.1</v>
      </c>
      <c r="K2381" s="7">
        <v>83</v>
      </c>
      <c r="L2381" s="8">
        <v>310</v>
      </c>
      <c r="M2381" s="3">
        <v>2</v>
      </c>
      <c r="N2381" s="3">
        <v>2</v>
      </c>
      <c r="O2381" s="2" t="s">
        <v>85</v>
      </c>
      <c r="P2381" s="9" t="s">
        <v>4734</v>
      </c>
      <c r="Q2381" s="9" t="s">
        <v>16799</v>
      </c>
      <c r="R2381" s="10">
        <v>42849</v>
      </c>
      <c r="S2381" s="16">
        <v>45507.926272300167</v>
      </c>
      <c r="T2381" s="1" t="s">
        <v>19917</v>
      </c>
      <c r="U2381" s="46">
        <v>2017</v>
      </c>
      <c r="V2381" s="46">
        <v>2024</v>
      </c>
    </row>
    <row r="2382" spans="1:22" x14ac:dyDescent="0.3">
      <c r="A2382" s="3">
        <v>2381</v>
      </c>
      <c r="B2382" s="2" t="s">
        <v>4737</v>
      </c>
      <c r="C2382" s="2" t="s">
        <v>33</v>
      </c>
      <c r="D2382" s="2" t="s">
        <v>50</v>
      </c>
      <c r="E2382" s="3">
        <v>1990</v>
      </c>
      <c r="F2382" s="4">
        <v>25779.02</v>
      </c>
      <c r="G2382" s="5">
        <v>229299</v>
      </c>
      <c r="H2382" s="2" t="s">
        <v>28</v>
      </c>
      <c r="I2382" s="2" t="s">
        <v>29</v>
      </c>
      <c r="J2382" s="6">
        <v>2.2000000000000002</v>
      </c>
      <c r="K2382" s="7">
        <v>418</v>
      </c>
      <c r="L2382" s="8">
        <v>182</v>
      </c>
      <c r="M2382" s="3">
        <v>5</v>
      </c>
      <c r="N2382" s="3">
        <v>4</v>
      </c>
      <c r="O2382" s="2" t="s">
        <v>80</v>
      </c>
      <c r="P2382" s="9" t="s">
        <v>4736</v>
      </c>
      <c r="Q2382" s="9" t="s">
        <v>16143</v>
      </c>
      <c r="R2382" s="10">
        <v>45084</v>
      </c>
      <c r="S2382" s="16">
        <v>45852.555198085327</v>
      </c>
      <c r="T2382" s="1" t="s">
        <v>19919</v>
      </c>
      <c r="U2382" s="46">
        <v>2023</v>
      </c>
      <c r="V2382" s="46">
        <v>2025</v>
      </c>
    </row>
    <row r="2383" spans="1:22" x14ac:dyDescent="0.3">
      <c r="A2383" s="3">
        <v>2382</v>
      </c>
      <c r="B2383" s="2" t="s">
        <v>4739</v>
      </c>
      <c r="C2383" s="2" t="s">
        <v>45</v>
      </c>
      <c r="D2383" s="2" t="s">
        <v>20</v>
      </c>
      <c r="E2383" s="3">
        <v>2016</v>
      </c>
      <c r="F2383" s="4">
        <v>30649.31</v>
      </c>
      <c r="G2383" s="5">
        <v>1550</v>
      </c>
      <c r="H2383" s="2" t="s">
        <v>21</v>
      </c>
      <c r="I2383" s="2" t="s">
        <v>22</v>
      </c>
      <c r="J2383" s="6">
        <v>2.2000000000000002</v>
      </c>
      <c r="K2383" s="7">
        <v>251</v>
      </c>
      <c r="L2383" s="8">
        <v>349</v>
      </c>
      <c r="M2383" s="3">
        <v>5</v>
      </c>
      <c r="N2383" s="3">
        <v>5</v>
      </c>
      <c r="O2383" s="2" t="s">
        <v>51</v>
      </c>
      <c r="P2383" s="9" t="s">
        <v>4738</v>
      </c>
      <c r="Q2383" s="9" t="s">
        <v>16800</v>
      </c>
      <c r="R2383" s="10">
        <v>42398</v>
      </c>
      <c r="S2383" s="16">
        <v>45289.174521950103</v>
      </c>
      <c r="T2383" s="1" t="s">
        <v>19926</v>
      </c>
      <c r="U2383" s="46">
        <v>2016</v>
      </c>
      <c r="V2383" s="46">
        <v>2023</v>
      </c>
    </row>
    <row r="2384" spans="1:22" x14ac:dyDescent="0.3">
      <c r="A2384" s="3">
        <v>2383</v>
      </c>
      <c r="B2384" s="2" t="s">
        <v>4741</v>
      </c>
      <c r="C2384" s="2" t="s">
        <v>49</v>
      </c>
      <c r="D2384" s="2" t="s">
        <v>40</v>
      </c>
      <c r="E2384" s="3">
        <v>2000</v>
      </c>
      <c r="F2384" s="4">
        <v>13817.23</v>
      </c>
      <c r="G2384" s="5">
        <v>95960</v>
      </c>
      <c r="H2384" s="2" t="s">
        <v>41</v>
      </c>
      <c r="I2384" s="2" t="s">
        <v>22</v>
      </c>
      <c r="J2384" s="6">
        <v>4.8</v>
      </c>
      <c r="K2384" s="7">
        <v>301</v>
      </c>
      <c r="L2384" s="8">
        <v>771</v>
      </c>
      <c r="M2384" s="3">
        <v>4</v>
      </c>
      <c r="N2384" s="3">
        <v>7</v>
      </c>
      <c r="O2384" s="2" t="s">
        <v>65</v>
      </c>
      <c r="P2384" s="9" t="s">
        <v>4740</v>
      </c>
      <c r="Q2384" s="9" t="s">
        <v>16801</v>
      </c>
      <c r="R2384" s="10">
        <v>45405</v>
      </c>
      <c r="S2384" s="16">
        <v>45606.203927831288</v>
      </c>
      <c r="T2384" s="1" t="s">
        <v>19917</v>
      </c>
      <c r="U2384" s="46">
        <v>2024</v>
      </c>
      <c r="V2384" s="46">
        <v>2024</v>
      </c>
    </row>
    <row r="2385" spans="1:22" x14ac:dyDescent="0.3">
      <c r="A2385" s="3">
        <v>2384</v>
      </c>
      <c r="B2385" s="2" t="s">
        <v>4743</v>
      </c>
      <c r="C2385" s="2" t="s">
        <v>19</v>
      </c>
      <c r="D2385" s="2" t="s">
        <v>34</v>
      </c>
      <c r="E2385" s="3">
        <v>2018</v>
      </c>
      <c r="F2385" s="4">
        <v>60225.08</v>
      </c>
      <c r="G2385" s="5">
        <v>202946</v>
      </c>
      <c r="H2385" s="2" t="s">
        <v>35</v>
      </c>
      <c r="I2385" s="2" t="s">
        <v>29</v>
      </c>
      <c r="J2385" s="6">
        <v>1.3</v>
      </c>
      <c r="K2385" s="7">
        <v>310</v>
      </c>
      <c r="L2385" s="8">
        <v>155</v>
      </c>
      <c r="M2385" s="3">
        <v>4</v>
      </c>
      <c r="N2385" s="3">
        <v>2</v>
      </c>
      <c r="O2385" s="2" t="s">
        <v>23</v>
      </c>
      <c r="P2385" s="9" t="s">
        <v>4742</v>
      </c>
      <c r="Q2385" s="9" t="s">
        <v>16802</v>
      </c>
      <c r="R2385" s="10">
        <v>42332</v>
      </c>
      <c r="S2385" s="16">
        <v>45588.388364718659</v>
      </c>
      <c r="T2385" s="1" t="s">
        <v>19924</v>
      </c>
      <c r="U2385" s="46">
        <v>2015</v>
      </c>
      <c r="V2385" s="46">
        <v>2024</v>
      </c>
    </row>
    <row r="2386" spans="1:22" x14ac:dyDescent="0.3">
      <c r="A2386" s="3">
        <v>2385</v>
      </c>
      <c r="B2386" s="2" t="s">
        <v>4745</v>
      </c>
      <c r="C2386" s="2" t="s">
        <v>26</v>
      </c>
      <c r="D2386" s="2" t="s">
        <v>50</v>
      </c>
      <c r="E2386" s="3">
        <v>1992</v>
      </c>
      <c r="F2386" s="4">
        <v>76891.73</v>
      </c>
      <c r="G2386" s="5">
        <v>177203</v>
      </c>
      <c r="H2386" s="2" t="s">
        <v>41</v>
      </c>
      <c r="I2386" s="2" t="s">
        <v>29</v>
      </c>
      <c r="J2386" s="6">
        <v>4.5</v>
      </c>
      <c r="K2386" s="7">
        <v>367</v>
      </c>
      <c r="L2386" s="8">
        <v>433</v>
      </c>
      <c r="M2386" s="3">
        <v>3</v>
      </c>
      <c r="N2386" s="3">
        <v>7</v>
      </c>
      <c r="O2386" s="2" t="s">
        <v>85</v>
      </c>
      <c r="P2386" s="9" t="s">
        <v>4744</v>
      </c>
      <c r="Q2386" s="9" t="s">
        <v>19734</v>
      </c>
      <c r="R2386" s="10">
        <v>43327</v>
      </c>
      <c r="S2386" s="16">
        <v>45495.075702186157</v>
      </c>
      <c r="T2386" s="1" t="s">
        <v>19921</v>
      </c>
      <c r="U2386" s="46">
        <v>2018</v>
      </c>
      <c r="V2386" s="46">
        <v>2024</v>
      </c>
    </row>
    <row r="2387" spans="1:22" x14ac:dyDescent="0.3">
      <c r="A2387" s="3">
        <v>2386</v>
      </c>
      <c r="B2387" s="2" t="s">
        <v>4747</v>
      </c>
      <c r="C2387" s="2" t="s">
        <v>118</v>
      </c>
      <c r="D2387" s="2" t="s">
        <v>40</v>
      </c>
      <c r="E2387" s="3">
        <v>2014</v>
      </c>
      <c r="F2387" s="4">
        <v>74263.740000000005</v>
      </c>
      <c r="G2387" s="5">
        <v>175806</v>
      </c>
      <c r="H2387" s="2" t="s">
        <v>41</v>
      </c>
      <c r="I2387" s="2" t="s">
        <v>22</v>
      </c>
      <c r="J2387" s="6">
        <v>5.5</v>
      </c>
      <c r="K2387" s="7">
        <v>700</v>
      </c>
      <c r="L2387" s="8">
        <v>516</v>
      </c>
      <c r="M2387" s="3">
        <v>5</v>
      </c>
      <c r="N2387" s="3">
        <v>5</v>
      </c>
      <c r="O2387" s="2" t="s">
        <v>42</v>
      </c>
      <c r="P2387" s="9" t="s">
        <v>4746</v>
      </c>
      <c r="Q2387" s="9" t="s">
        <v>16803</v>
      </c>
      <c r="R2387" s="10">
        <v>45196</v>
      </c>
      <c r="S2387" s="16">
        <v>45269.022491544027</v>
      </c>
      <c r="T2387" s="1" t="s">
        <v>19922</v>
      </c>
      <c r="U2387" s="46">
        <v>2023</v>
      </c>
      <c r="V2387" s="46">
        <v>2023</v>
      </c>
    </row>
    <row r="2388" spans="1:22" x14ac:dyDescent="0.3">
      <c r="A2388" s="3">
        <v>2387</v>
      </c>
      <c r="B2388" s="2" t="s">
        <v>4749</v>
      </c>
      <c r="C2388" s="2" t="s">
        <v>63</v>
      </c>
      <c r="D2388" s="2" t="s">
        <v>40</v>
      </c>
      <c r="E2388" s="3">
        <v>2006</v>
      </c>
      <c r="F2388" s="4">
        <v>47481.47</v>
      </c>
      <c r="G2388" s="5">
        <v>118159</v>
      </c>
      <c r="H2388" s="2" t="s">
        <v>41</v>
      </c>
      <c r="I2388" s="2" t="s">
        <v>29</v>
      </c>
      <c r="J2388" s="6">
        <v>5.0999999999999996</v>
      </c>
      <c r="K2388" s="7">
        <v>295</v>
      </c>
      <c r="L2388" s="8">
        <v>308</v>
      </c>
      <c r="M2388" s="3">
        <v>5</v>
      </c>
      <c r="N2388" s="3">
        <v>7</v>
      </c>
      <c r="O2388" s="2" t="s">
        <v>23</v>
      </c>
      <c r="P2388" s="9" t="s">
        <v>4748</v>
      </c>
      <c r="Q2388" s="9" t="s">
        <v>16804</v>
      </c>
      <c r="R2388" s="10">
        <v>43393</v>
      </c>
      <c r="S2388" s="16">
        <v>45289.466580361797</v>
      </c>
      <c r="T2388" s="1" t="s">
        <v>19923</v>
      </c>
      <c r="U2388" s="46">
        <v>2018</v>
      </c>
      <c r="V2388" s="46">
        <v>2023</v>
      </c>
    </row>
    <row r="2389" spans="1:22" x14ac:dyDescent="0.3">
      <c r="A2389" s="3">
        <v>2388</v>
      </c>
      <c r="B2389" s="2" t="s">
        <v>4751</v>
      </c>
      <c r="C2389" s="2" t="s">
        <v>19</v>
      </c>
      <c r="D2389" s="2" t="s">
        <v>20</v>
      </c>
      <c r="E2389" s="3">
        <v>2003</v>
      </c>
      <c r="F2389" s="4">
        <v>41908.11</v>
      </c>
      <c r="G2389" s="5">
        <v>147735</v>
      </c>
      <c r="H2389" s="2" t="s">
        <v>35</v>
      </c>
      <c r="I2389" s="2" t="s">
        <v>29</v>
      </c>
      <c r="J2389" s="6">
        <v>2</v>
      </c>
      <c r="K2389" s="7">
        <v>103</v>
      </c>
      <c r="L2389" s="8">
        <v>274</v>
      </c>
      <c r="M2389" s="3">
        <v>2</v>
      </c>
      <c r="N2389" s="3">
        <v>7</v>
      </c>
      <c r="O2389" s="2" t="s">
        <v>42</v>
      </c>
      <c r="P2389" s="9" t="s">
        <v>4750</v>
      </c>
      <c r="Q2389" s="9" t="s">
        <v>16805</v>
      </c>
      <c r="R2389" s="10">
        <v>44438</v>
      </c>
      <c r="S2389" s="16">
        <v>45159.062499545616</v>
      </c>
      <c r="T2389" s="1" t="s">
        <v>19921</v>
      </c>
      <c r="U2389" s="46">
        <v>2021</v>
      </c>
      <c r="V2389" s="46">
        <v>2023</v>
      </c>
    </row>
    <row r="2390" spans="1:22" x14ac:dyDescent="0.3">
      <c r="A2390" s="3">
        <v>2389</v>
      </c>
      <c r="B2390" s="2" t="s">
        <v>4753</v>
      </c>
      <c r="C2390" s="2" t="s">
        <v>107</v>
      </c>
      <c r="D2390" s="2" t="s">
        <v>27</v>
      </c>
      <c r="E2390" s="3">
        <v>2013</v>
      </c>
      <c r="F2390" s="4">
        <v>14349.78</v>
      </c>
      <c r="G2390" s="5">
        <v>107976</v>
      </c>
      <c r="H2390" s="2" t="s">
        <v>21</v>
      </c>
      <c r="I2390" s="2" t="s">
        <v>22</v>
      </c>
      <c r="J2390" s="6">
        <v>1.6</v>
      </c>
      <c r="K2390" s="7">
        <v>276</v>
      </c>
      <c r="L2390" s="8">
        <v>265</v>
      </c>
      <c r="M2390" s="3">
        <v>2</v>
      </c>
      <c r="N2390" s="3">
        <v>7</v>
      </c>
      <c r="O2390" s="2" t="s">
        <v>42</v>
      </c>
      <c r="P2390" s="9" t="s">
        <v>4752</v>
      </c>
      <c r="Q2390" s="9" t="s">
        <v>19489</v>
      </c>
      <c r="R2390" s="10">
        <v>43369</v>
      </c>
      <c r="S2390" s="16">
        <v>45516.395966238968</v>
      </c>
      <c r="T2390" s="1" t="s">
        <v>19922</v>
      </c>
      <c r="U2390" s="46">
        <v>2018</v>
      </c>
      <c r="V2390" s="46">
        <v>2024</v>
      </c>
    </row>
    <row r="2391" spans="1:22" x14ac:dyDescent="0.3">
      <c r="A2391" s="3">
        <v>2390</v>
      </c>
      <c r="B2391" s="2" t="s">
        <v>4755</v>
      </c>
      <c r="C2391" s="2" t="s">
        <v>49</v>
      </c>
      <c r="D2391" s="2" t="s">
        <v>20</v>
      </c>
      <c r="E2391" s="3">
        <v>2024</v>
      </c>
      <c r="F2391" s="4">
        <v>42238.03</v>
      </c>
      <c r="G2391" s="5">
        <v>25143</v>
      </c>
      <c r="H2391" s="2" t="s">
        <v>35</v>
      </c>
      <c r="I2391" s="2" t="s">
        <v>22</v>
      </c>
      <c r="J2391" s="6">
        <v>1.6</v>
      </c>
      <c r="K2391" s="7">
        <v>554</v>
      </c>
      <c r="L2391" s="8">
        <v>776</v>
      </c>
      <c r="M2391" s="3">
        <v>2</v>
      </c>
      <c r="N2391" s="3">
        <v>4</v>
      </c>
      <c r="O2391" s="2" t="s">
        <v>42</v>
      </c>
      <c r="P2391" s="9" t="s">
        <v>4754</v>
      </c>
      <c r="Q2391" s="9" t="s">
        <v>16806</v>
      </c>
      <c r="R2391" s="10">
        <v>44853</v>
      </c>
      <c r="S2391" s="16">
        <v>45436.225932232162</v>
      </c>
      <c r="T2391" s="1" t="s">
        <v>19923</v>
      </c>
      <c r="U2391" s="46">
        <v>2022</v>
      </c>
      <c r="V2391" s="46">
        <v>2024</v>
      </c>
    </row>
    <row r="2392" spans="1:22" x14ac:dyDescent="0.3">
      <c r="A2392" s="3">
        <v>2391</v>
      </c>
      <c r="B2392" s="2" t="s">
        <v>4757</v>
      </c>
      <c r="C2392" s="2" t="s">
        <v>26</v>
      </c>
      <c r="D2392" s="2" t="s">
        <v>79</v>
      </c>
      <c r="E2392" s="3">
        <v>1997</v>
      </c>
      <c r="F2392" s="4">
        <v>75743.98</v>
      </c>
      <c r="G2392" s="5">
        <v>47725</v>
      </c>
      <c r="H2392" s="2" t="s">
        <v>28</v>
      </c>
      <c r="I2392" s="2" t="s">
        <v>22</v>
      </c>
      <c r="J2392" s="6">
        <v>4.5</v>
      </c>
      <c r="K2392" s="7">
        <v>367</v>
      </c>
      <c r="L2392" s="8">
        <v>581</v>
      </c>
      <c r="M2392" s="3">
        <v>3</v>
      </c>
      <c r="N2392" s="3">
        <v>2</v>
      </c>
      <c r="O2392" s="2" t="s">
        <v>85</v>
      </c>
      <c r="P2392" s="9" t="s">
        <v>4756</v>
      </c>
      <c r="Q2392" s="9" t="s">
        <v>16807</v>
      </c>
      <c r="R2392" s="10">
        <v>42692</v>
      </c>
      <c r="S2392" s="16">
        <v>45460.174721990123</v>
      </c>
      <c r="T2392" s="1" t="s">
        <v>19924</v>
      </c>
      <c r="U2392" s="46">
        <v>2016</v>
      </c>
      <c r="V2392" s="46">
        <v>2024</v>
      </c>
    </row>
    <row r="2393" spans="1:22" x14ac:dyDescent="0.3">
      <c r="A2393" s="3">
        <v>2392</v>
      </c>
      <c r="B2393" s="2" t="s">
        <v>4759</v>
      </c>
      <c r="C2393" s="2" t="s">
        <v>49</v>
      </c>
      <c r="D2393" s="2" t="s">
        <v>46</v>
      </c>
      <c r="E2393" s="3">
        <v>2017</v>
      </c>
      <c r="F2393" s="4">
        <v>23818.12</v>
      </c>
      <c r="G2393" s="5">
        <v>115610</v>
      </c>
      <c r="H2393" s="2" t="s">
        <v>41</v>
      </c>
      <c r="I2393" s="2" t="s">
        <v>22</v>
      </c>
      <c r="J2393" s="6">
        <v>1.4</v>
      </c>
      <c r="K2393" s="7">
        <v>242</v>
      </c>
      <c r="L2393" s="8">
        <v>533</v>
      </c>
      <c r="M2393" s="3">
        <v>5</v>
      </c>
      <c r="N2393" s="3">
        <v>7</v>
      </c>
      <c r="O2393" s="2" t="s">
        <v>23</v>
      </c>
      <c r="P2393" s="9" t="s">
        <v>4758</v>
      </c>
      <c r="Q2393" s="9" t="s">
        <v>16808</v>
      </c>
      <c r="R2393" s="10">
        <v>42510</v>
      </c>
      <c r="S2393" s="16">
        <v>45845.837854616642</v>
      </c>
      <c r="T2393" s="1" t="s">
        <v>19918</v>
      </c>
      <c r="U2393" s="46">
        <v>2016</v>
      </c>
      <c r="V2393" s="46">
        <v>2025</v>
      </c>
    </row>
    <row r="2394" spans="1:22" x14ac:dyDescent="0.3">
      <c r="A2394" s="3">
        <v>2393</v>
      </c>
      <c r="B2394" s="2" t="s">
        <v>4761</v>
      </c>
      <c r="C2394" s="2" t="s">
        <v>39</v>
      </c>
      <c r="D2394" s="2" t="s">
        <v>20</v>
      </c>
      <c r="E2394" s="3">
        <v>2024</v>
      </c>
      <c r="F2394" s="4">
        <v>11956.57</v>
      </c>
      <c r="G2394" s="5">
        <v>45891</v>
      </c>
      <c r="H2394" s="2" t="s">
        <v>28</v>
      </c>
      <c r="I2394" s="2" t="s">
        <v>22</v>
      </c>
      <c r="J2394" s="6">
        <v>3.6</v>
      </c>
      <c r="K2394" s="7">
        <v>288</v>
      </c>
      <c r="L2394" s="8">
        <v>414</v>
      </c>
      <c r="M2394" s="3">
        <v>2</v>
      </c>
      <c r="N2394" s="3">
        <v>5</v>
      </c>
      <c r="O2394" s="2" t="s">
        <v>51</v>
      </c>
      <c r="P2394" s="9" t="s">
        <v>4760</v>
      </c>
      <c r="Q2394" s="9" t="s">
        <v>19234</v>
      </c>
      <c r="R2394" s="10">
        <v>43084</v>
      </c>
      <c r="S2394" s="16">
        <v>45427.172121470008</v>
      </c>
      <c r="T2394" s="1" t="s">
        <v>19925</v>
      </c>
      <c r="U2394" s="46">
        <v>2017</v>
      </c>
      <c r="V2394" s="46">
        <v>2024</v>
      </c>
    </row>
    <row r="2395" spans="1:22" x14ac:dyDescent="0.3">
      <c r="A2395" s="3">
        <v>2394</v>
      </c>
      <c r="B2395" s="2" t="s">
        <v>4763</v>
      </c>
      <c r="C2395" s="2" t="s">
        <v>107</v>
      </c>
      <c r="D2395" s="2" t="s">
        <v>34</v>
      </c>
      <c r="E2395" s="3">
        <v>2008</v>
      </c>
      <c r="F2395" s="4">
        <v>56580.09</v>
      </c>
      <c r="G2395" s="5">
        <v>218716</v>
      </c>
      <c r="H2395" s="2" t="s">
        <v>41</v>
      </c>
      <c r="I2395" s="2" t="s">
        <v>29</v>
      </c>
      <c r="J2395" s="6">
        <v>1.5</v>
      </c>
      <c r="K2395" s="7">
        <v>141</v>
      </c>
      <c r="L2395" s="8">
        <v>276</v>
      </c>
      <c r="M2395" s="3">
        <v>2</v>
      </c>
      <c r="N2395" s="3">
        <v>4</v>
      </c>
      <c r="O2395" s="2" t="s">
        <v>30</v>
      </c>
      <c r="P2395" s="9" t="s">
        <v>4762</v>
      </c>
      <c r="Q2395" s="9" t="s">
        <v>16809</v>
      </c>
      <c r="R2395" s="10">
        <v>43006</v>
      </c>
      <c r="S2395" s="16">
        <v>45648.552397525222</v>
      </c>
      <c r="T2395" s="1" t="s">
        <v>19922</v>
      </c>
      <c r="U2395" s="46">
        <v>2017</v>
      </c>
      <c r="V2395" s="46">
        <v>2024</v>
      </c>
    </row>
    <row r="2396" spans="1:22" x14ac:dyDescent="0.3">
      <c r="A2396" s="3">
        <v>2395</v>
      </c>
      <c r="B2396" s="2" t="s">
        <v>4765</v>
      </c>
      <c r="C2396" s="2" t="s">
        <v>33</v>
      </c>
      <c r="D2396" s="2" t="s">
        <v>79</v>
      </c>
      <c r="E2396" s="3">
        <v>1995</v>
      </c>
      <c r="F2396" s="4">
        <v>63058.02</v>
      </c>
      <c r="G2396" s="5">
        <v>34573</v>
      </c>
      <c r="H2396" s="2" t="s">
        <v>41</v>
      </c>
      <c r="I2396" s="2" t="s">
        <v>22</v>
      </c>
      <c r="J2396" s="6">
        <v>4.5999999999999996</v>
      </c>
      <c r="K2396" s="7">
        <v>370</v>
      </c>
      <c r="L2396" s="8">
        <v>152</v>
      </c>
      <c r="M2396" s="3">
        <v>3</v>
      </c>
      <c r="N2396" s="3">
        <v>7</v>
      </c>
      <c r="O2396" s="2" t="s">
        <v>85</v>
      </c>
      <c r="P2396" s="9" t="s">
        <v>4764</v>
      </c>
      <c r="Q2396" s="9" t="s">
        <v>16810</v>
      </c>
      <c r="R2396" s="10">
        <v>44916</v>
      </c>
      <c r="S2396" s="16">
        <v>45722.881263298383</v>
      </c>
      <c r="T2396" s="1" t="s">
        <v>19925</v>
      </c>
      <c r="U2396" s="46">
        <v>2022</v>
      </c>
      <c r="V2396" s="46">
        <v>2025</v>
      </c>
    </row>
    <row r="2397" spans="1:22" x14ac:dyDescent="0.3">
      <c r="A2397" s="3">
        <v>2396</v>
      </c>
      <c r="B2397" s="2" t="s">
        <v>4767</v>
      </c>
      <c r="C2397" s="2" t="s">
        <v>63</v>
      </c>
      <c r="D2397" s="2" t="s">
        <v>50</v>
      </c>
      <c r="E2397" s="3">
        <v>1992</v>
      </c>
      <c r="F2397" s="4">
        <v>73622.259999999995</v>
      </c>
      <c r="G2397" s="5">
        <v>18730</v>
      </c>
      <c r="H2397" s="2" t="s">
        <v>21</v>
      </c>
      <c r="I2397" s="2" t="s">
        <v>22</v>
      </c>
      <c r="J2397" s="6">
        <v>3.7</v>
      </c>
      <c r="K2397" s="7">
        <v>230</v>
      </c>
      <c r="L2397" s="8">
        <v>183</v>
      </c>
      <c r="M2397" s="3">
        <v>5</v>
      </c>
      <c r="N2397" s="3">
        <v>4</v>
      </c>
      <c r="O2397" s="2" t="s">
        <v>36</v>
      </c>
      <c r="P2397" s="9" t="s">
        <v>4766</v>
      </c>
      <c r="Q2397" s="9" t="s">
        <v>16811</v>
      </c>
      <c r="R2397" s="10">
        <v>41986</v>
      </c>
      <c r="S2397" s="16">
        <v>45658.336354316583</v>
      </c>
      <c r="T2397" s="1" t="s">
        <v>19925</v>
      </c>
      <c r="U2397" s="46">
        <v>2014</v>
      </c>
      <c r="V2397" s="46">
        <v>2025</v>
      </c>
    </row>
    <row r="2398" spans="1:22" x14ac:dyDescent="0.3">
      <c r="A2398" s="3">
        <v>2397</v>
      </c>
      <c r="B2398" s="2" t="s">
        <v>4769</v>
      </c>
      <c r="C2398" s="2" t="s">
        <v>49</v>
      </c>
      <c r="D2398" s="2" t="s">
        <v>56</v>
      </c>
      <c r="E2398" s="3">
        <v>2001</v>
      </c>
      <c r="F2398" s="4">
        <v>72236.02</v>
      </c>
      <c r="G2398" s="5">
        <v>67905</v>
      </c>
      <c r="H2398" s="2" t="s">
        <v>35</v>
      </c>
      <c r="I2398" s="2" t="s">
        <v>22</v>
      </c>
      <c r="J2398" s="6">
        <v>3.9</v>
      </c>
      <c r="K2398" s="7">
        <v>166</v>
      </c>
      <c r="L2398" s="8">
        <v>603</v>
      </c>
      <c r="M2398" s="3">
        <v>5</v>
      </c>
      <c r="N2398" s="3">
        <v>7</v>
      </c>
      <c r="O2398" s="2" t="s">
        <v>85</v>
      </c>
      <c r="P2398" s="9" t="s">
        <v>4768</v>
      </c>
      <c r="Q2398" s="9" t="s">
        <v>16812</v>
      </c>
      <c r="R2398" s="10">
        <v>45472</v>
      </c>
      <c r="S2398" s="16">
        <v>45164.757638573428</v>
      </c>
      <c r="T2398" s="1" t="s">
        <v>19919</v>
      </c>
      <c r="U2398" s="46">
        <v>2024</v>
      </c>
      <c r="V2398" s="46">
        <v>2023</v>
      </c>
    </row>
    <row r="2399" spans="1:22" x14ac:dyDescent="0.3">
      <c r="A2399" s="3">
        <v>2398</v>
      </c>
      <c r="B2399" s="2" t="s">
        <v>4771</v>
      </c>
      <c r="C2399" s="2" t="s">
        <v>74</v>
      </c>
      <c r="D2399" s="2" t="s">
        <v>79</v>
      </c>
      <c r="E2399" s="3">
        <v>1993</v>
      </c>
      <c r="F2399" s="4">
        <v>13490.03</v>
      </c>
      <c r="G2399" s="5">
        <v>223066</v>
      </c>
      <c r="H2399" s="2" t="s">
        <v>41</v>
      </c>
      <c r="I2399" s="2" t="s">
        <v>29</v>
      </c>
      <c r="J2399" s="6">
        <v>1.4</v>
      </c>
      <c r="K2399" s="7">
        <v>139</v>
      </c>
      <c r="L2399" s="8">
        <v>482</v>
      </c>
      <c r="M2399" s="3">
        <v>2</v>
      </c>
      <c r="N2399" s="3">
        <v>4</v>
      </c>
      <c r="O2399" s="2" t="s">
        <v>80</v>
      </c>
      <c r="P2399" s="9" t="s">
        <v>4770</v>
      </c>
      <c r="Q2399" s="9" t="s">
        <v>16813</v>
      </c>
      <c r="R2399" s="10">
        <v>43871</v>
      </c>
      <c r="S2399" s="16">
        <v>45839.558598765478</v>
      </c>
      <c r="T2399" s="1" t="s">
        <v>19915</v>
      </c>
      <c r="U2399" s="46">
        <v>2020</v>
      </c>
      <c r="V2399" s="46">
        <v>2025</v>
      </c>
    </row>
    <row r="2400" spans="1:22" x14ac:dyDescent="0.3">
      <c r="A2400" s="3">
        <v>2399</v>
      </c>
      <c r="B2400" s="2" t="s">
        <v>4773</v>
      </c>
      <c r="C2400" s="2" t="s">
        <v>39</v>
      </c>
      <c r="D2400" s="2" t="s">
        <v>64</v>
      </c>
      <c r="E2400" s="3">
        <v>1991</v>
      </c>
      <c r="F2400" s="4">
        <v>75008.570000000007</v>
      </c>
      <c r="G2400" s="5">
        <v>20197</v>
      </c>
      <c r="H2400" s="2" t="s">
        <v>35</v>
      </c>
      <c r="I2400" s="2" t="s">
        <v>29</v>
      </c>
      <c r="J2400" s="6">
        <v>3.7</v>
      </c>
      <c r="K2400" s="7">
        <v>379</v>
      </c>
      <c r="L2400" s="8">
        <v>579</v>
      </c>
      <c r="M2400" s="3">
        <v>5</v>
      </c>
      <c r="N2400" s="3">
        <v>7</v>
      </c>
      <c r="O2400" s="2" t="s">
        <v>65</v>
      </c>
      <c r="P2400" s="9" t="s">
        <v>4772</v>
      </c>
      <c r="Q2400" s="9" t="s">
        <v>18985</v>
      </c>
      <c r="R2400" s="10">
        <v>44939</v>
      </c>
      <c r="S2400" s="16">
        <v>45413.445376120937</v>
      </c>
      <c r="T2400" s="1" t="s">
        <v>19926</v>
      </c>
      <c r="U2400" s="46">
        <v>2023</v>
      </c>
      <c r="V2400" s="46">
        <v>2024</v>
      </c>
    </row>
    <row r="2401" spans="1:22" x14ac:dyDescent="0.3">
      <c r="A2401" s="3">
        <v>2400</v>
      </c>
      <c r="B2401" s="2" t="s">
        <v>4775</v>
      </c>
      <c r="C2401" s="2" t="s">
        <v>49</v>
      </c>
      <c r="D2401" s="2" t="s">
        <v>20</v>
      </c>
      <c r="E2401" s="3">
        <v>2009</v>
      </c>
      <c r="F2401" s="4">
        <v>43344.44</v>
      </c>
      <c r="G2401" s="5">
        <v>267618</v>
      </c>
      <c r="H2401" s="2" t="s">
        <v>21</v>
      </c>
      <c r="I2401" s="2" t="s">
        <v>29</v>
      </c>
      <c r="J2401" s="6">
        <v>5.8</v>
      </c>
      <c r="K2401" s="7">
        <v>291</v>
      </c>
      <c r="L2401" s="8">
        <v>107</v>
      </c>
      <c r="M2401" s="3">
        <v>4</v>
      </c>
      <c r="N2401" s="3">
        <v>4</v>
      </c>
      <c r="O2401" s="2" t="s">
        <v>23</v>
      </c>
      <c r="P2401" s="9" t="s">
        <v>4774</v>
      </c>
      <c r="Q2401" s="9" t="s">
        <v>16814</v>
      </c>
      <c r="R2401" s="10">
        <v>43311</v>
      </c>
      <c r="S2401" s="16">
        <v>45577.874261898112</v>
      </c>
      <c r="T2401" s="1" t="s">
        <v>19920</v>
      </c>
      <c r="U2401" s="46">
        <v>2018</v>
      </c>
      <c r="V2401" s="46">
        <v>2024</v>
      </c>
    </row>
    <row r="2402" spans="1:22" x14ac:dyDescent="0.3">
      <c r="A2402" s="3">
        <v>2401</v>
      </c>
      <c r="B2402" s="2" t="s">
        <v>4777</v>
      </c>
      <c r="C2402" s="2" t="s">
        <v>107</v>
      </c>
      <c r="D2402" s="2" t="s">
        <v>40</v>
      </c>
      <c r="E2402" s="3">
        <v>2006</v>
      </c>
      <c r="F2402" s="4">
        <v>5130.26</v>
      </c>
      <c r="G2402" s="5">
        <v>123414</v>
      </c>
      <c r="H2402" s="2" t="s">
        <v>41</v>
      </c>
      <c r="I2402" s="2" t="s">
        <v>22</v>
      </c>
      <c r="J2402" s="6">
        <v>3.7</v>
      </c>
      <c r="K2402" s="7">
        <v>320</v>
      </c>
      <c r="L2402" s="8">
        <v>779</v>
      </c>
      <c r="M2402" s="3">
        <v>4</v>
      </c>
      <c r="N2402" s="3">
        <v>2</v>
      </c>
      <c r="O2402" s="2" t="s">
        <v>80</v>
      </c>
      <c r="P2402" s="9" t="s">
        <v>4776</v>
      </c>
      <c r="Q2402" s="9" t="s">
        <v>16815</v>
      </c>
      <c r="R2402" s="10">
        <v>42646</v>
      </c>
      <c r="S2402" s="16">
        <v>45787.280143074327</v>
      </c>
      <c r="T2402" s="1" t="s">
        <v>19923</v>
      </c>
      <c r="U2402" s="46">
        <v>2016</v>
      </c>
      <c r="V2402" s="46">
        <v>2025</v>
      </c>
    </row>
    <row r="2403" spans="1:22" x14ac:dyDescent="0.3">
      <c r="A2403" s="3">
        <v>2402</v>
      </c>
      <c r="B2403" s="2" t="s">
        <v>4779</v>
      </c>
      <c r="C2403" s="2" t="s">
        <v>26</v>
      </c>
      <c r="D2403" s="2" t="s">
        <v>34</v>
      </c>
      <c r="E2403" s="3">
        <v>2008</v>
      </c>
      <c r="F2403" s="4">
        <v>6421.93</v>
      </c>
      <c r="G2403" s="5">
        <v>184536</v>
      </c>
      <c r="H2403" s="2" t="s">
        <v>35</v>
      </c>
      <c r="I2403" s="2" t="s">
        <v>29</v>
      </c>
      <c r="J2403" s="6">
        <v>3.6</v>
      </c>
      <c r="K2403" s="7">
        <v>145</v>
      </c>
      <c r="L2403" s="8">
        <v>709</v>
      </c>
      <c r="M2403" s="3">
        <v>2</v>
      </c>
      <c r="N2403" s="3">
        <v>5</v>
      </c>
      <c r="O2403" s="2" t="s">
        <v>51</v>
      </c>
      <c r="P2403" s="9" t="s">
        <v>4778</v>
      </c>
      <c r="Q2403" s="9" t="s">
        <v>16816</v>
      </c>
      <c r="R2403" s="10">
        <v>44269</v>
      </c>
      <c r="S2403" s="16">
        <v>45336.780043054328</v>
      </c>
      <c r="T2403" s="1" t="s">
        <v>19916</v>
      </c>
      <c r="U2403" s="46">
        <v>2021</v>
      </c>
      <c r="V2403" s="46">
        <v>2024</v>
      </c>
    </row>
    <row r="2404" spans="1:22" x14ac:dyDescent="0.3">
      <c r="A2404" s="3">
        <v>2403</v>
      </c>
      <c r="B2404" s="2" t="s">
        <v>4781</v>
      </c>
      <c r="C2404" s="2" t="s">
        <v>74</v>
      </c>
      <c r="D2404" s="2" t="s">
        <v>64</v>
      </c>
      <c r="E2404" s="3">
        <v>2011</v>
      </c>
      <c r="F2404" s="4">
        <v>73216.429999999993</v>
      </c>
      <c r="G2404" s="5">
        <v>226707</v>
      </c>
      <c r="H2404" s="2" t="s">
        <v>28</v>
      </c>
      <c r="I2404" s="2" t="s">
        <v>29</v>
      </c>
      <c r="J2404" s="6">
        <v>6</v>
      </c>
      <c r="K2404" s="7">
        <v>304</v>
      </c>
      <c r="L2404" s="8">
        <v>588</v>
      </c>
      <c r="M2404" s="3">
        <v>4</v>
      </c>
      <c r="N2404" s="3">
        <v>4</v>
      </c>
      <c r="O2404" s="2" t="s">
        <v>30</v>
      </c>
      <c r="P2404" s="9" t="s">
        <v>4780</v>
      </c>
      <c r="Q2404" s="9" t="s">
        <v>16817</v>
      </c>
      <c r="R2404" s="10">
        <v>41981</v>
      </c>
      <c r="S2404" s="16">
        <v>45449.952677581241</v>
      </c>
      <c r="T2404" s="1" t="s">
        <v>19925</v>
      </c>
      <c r="U2404" s="46">
        <v>2014</v>
      </c>
      <c r="V2404" s="46">
        <v>2024</v>
      </c>
    </row>
    <row r="2405" spans="1:22" x14ac:dyDescent="0.3">
      <c r="A2405" s="3">
        <v>2404</v>
      </c>
      <c r="B2405" s="2" t="s">
        <v>4783</v>
      </c>
      <c r="C2405" s="2" t="s">
        <v>63</v>
      </c>
      <c r="D2405" s="2" t="s">
        <v>34</v>
      </c>
      <c r="E2405" s="3">
        <v>2014</v>
      </c>
      <c r="F2405" s="4">
        <v>14110.94</v>
      </c>
      <c r="G2405" s="5">
        <v>152443</v>
      </c>
      <c r="H2405" s="2" t="s">
        <v>21</v>
      </c>
      <c r="I2405" s="2" t="s">
        <v>22</v>
      </c>
      <c r="J2405" s="6">
        <v>3.5</v>
      </c>
      <c r="K2405" s="7">
        <v>241</v>
      </c>
      <c r="L2405" s="8">
        <v>155</v>
      </c>
      <c r="M2405" s="3">
        <v>5</v>
      </c>
      <c r="N2405" s="3">
        <v>4</v>
      </c>
      <c r="O2405" s="2" t="s">
        <v>30</v>
      </c>
      <c r="P2405" s="9" t="s">
        <v>4782</v>
      </c>
      <c r="Q2405" s="9" t="s">
        <v>16818</v>
      </c>
      <c r="R2405" s="10">
        <v>43598</v>
      </c>
      <c r="S2405" s="16">
        <v>45233.537394524617</v>
      </c>
      <c r="T2405" s="1" t="s">
        <v>19918</v>
      </c>
      <c r="U2405" s="46">
        <v>2019</v>
      </c>
      <c r="V2405" s="46">
        <v>2023</v>
      </c>
    </row>
    <row r="2406" spans="1:22" x14ac:dyDescent="0.3">
      <c r="A2406" s="3">
        <v>2405</v>
      </c>
      <c r="B2406" s="2" t="s">
        <v>4785</v>
      </c>
      <c r="C2406" s="2" t="s">
        <v>49</v>
      </c>
      <c r="D2406" s="2" t="s">
        <v>64</v>
      </c>
      <c r="E2406" s="3">
        <v>2022</v>
      </c>
      <c r="F2406" s="4">
        <v>55247.73</v>
      </c>
      <c r="G2406" s="5">
        <v>210941</v>
      </c>
      <c r="H2406" s="2" t="s">
        <v>28</v>
      </c>
      <c r="I2406" s="2" t="s">
        <v>22</v>
      </c>
      <c r="J2406" s="6">
        <v>4.0999999999999996</v>
      </c>
      <c r="K2406" s="7">
        <v>349</v>
      </c>
      <c r="L2406" s="8">
        <v>143</v>
      </c>
      <c r="M2406" s="3">
        <v>4</v>
      </c>
      <c r="N2406" s="3">
        <v>4</v>
      </c>
      <c r="O2406" s="2" t="s">
        <v>65</v>
      </c>
      <c r="P2406" s="9" t="s">
        <v>4784</v>
      </c>
      <c r="Q2406" s="9" t="s">
        <v>19490</v>
      </c>
      <c r="R2406" s="10">
        <v>43981</v>
      </c>
      <c r="S2406" s="16">
        <v>45295.891865418787</v>
      </c>
      <c r="T2406" s="1" t="s">
        <v>19918</v>
      </c>
      <c r="U2406" s="46">
        <v>2020</v>
      </c>
      <c r="V2406" s="46">
        <v>2024</v>
      </c>
    </row>
    <row r="2407" spans="1:22" x14ac:dyDescent="0.3">
      <c r="A2407" s="3">
        <v>2406</v>
      </c>
      <c r="B2407" s="2" t="s">
        <v>4787</v>
      </c>
      <c r="C2407" s="2" t="s">
        <v>39</v>
      </c>
      <c r="D2407" s="2" t="s">
        <v>64</v>
      </c>
      <c r="E2407" s="3">
        <v>2002</v>
      </c>
      <c r="F2407" s="4">
        <v>24341.200000000001</v>
      </c>
      <c r="G2407" s="5">
        <v>72439</v>
      </c>
      <c r="H2407" s="2" t="s">
        <v>41</v>
      </c>
      <c r="I2407" s="2" t="s">
        <v>29</v>
      </c>
      <c r="J2407" s="6">
        <v>5.6</v>
      </c>
      <c r="K2407" s="7">
        <v>393</v>
      </c>
      <c r="L2407" s="8">
        <v>326</v>
      </c>
      <c r="M2407" s="3">
        <v>3</v>
      </c>
      <c r="N2407" s="3">
        <v>4</v>
      </c>
      <c r="O2407" s="2" t="s">
        <v>65</v>
      </c>
      <c r="P2407" s="9" t="s">
        <v>4786</v>
      </c>
      <c r="Q2407" s="9" t="s">
        <v>16819</v>
      </c>
      <c r="R2407" s="10">
        <v>44802</v>
      </c>
      <c r="S2407" s="16">
        <v>45622.559198885501</v>
      </c>
      <c r="T2407" s="1" t="s">
        <v>19921</v>
      </c>
      <c r="U2407" s="46">
        <v>2022</v>
      </c>
      <c r="V2407" s="46">
        <v>2024</v>
      </c>
    </row>
    <row r="2408" spans="1:22" x14ac:dyDescent="0.3">
      <c r="A2408" s="3">
        <v>2407</v>
      </c>
      <c r="B2408" s="2" t="s">
        <v>4789</v>
      </c>
      <c r="C2408" s="2" t="s">
        <v>118</v>
      </c>
      <c r="D2408" s="2" t="s">
        <v>79</v>
      </c>
      <c r="E2408" s="3">
        <v>2010</v>
      </c>
      <c r="F2408" s="4">
        <v>40868.79</v>
      </c>
      <c r="G2408" s="5">
        <v>194751</v>
      </c>
      <c r="H2408" s="2" t="s">
        <v>41</v>
      </c>
      <c r="I2408" s="2" t="s">
        <v>22</v>
      </c>
      <c r="J2408" s="6">
        <v>4.5</v>
      </c>
      <c r="K2408" s="7">
        <v>553</v>
      </c>
      <c r="L2408" s="8">
        <v>385</v>
      </c>
      <c r="M2408" s="3">
        <v>4</v>
      </c>
      <c r="N2408" s="3">
        <v>5</v>
      </c>
      <c r="O2408" s="2" t="s">
        <v>42</v>
      </c>
      <c r="P2408" s="9" t="s">
        <v>4788</v>
      </c>
      <c r="Q2408" s="9" t="s">
        <v>16820</v>
      </c>
      <c r="R2408" s="10">
        <v>42063</v>
      </c>
      <c r="S2408" s="16">
        <v>45735.585804206559</v>
      </c>
      <c r="T2408" s="1" t="s">
        <v>19915</v>
      </c>
      <c r="U2408" s="46">
        <v>2015</v>
      </c>
      <c r="V2408" s="46">
        <v>2025</v>
      </c>
    </row>
    <row r="2409" spans="1:22" x14ac:dyDescent="0.3">
      <c r="A2409" s="3">
        <v>2408</v>
      </c>
      <c r="B2409" s="2" t="s">
        <v>4791</v>
      </c>
      <c r="C2409" s="2" t="s">
        <v>49</v>
      </c>
      <c r="D2409" s="2" t="s">
        <v>34</v>
      </c>
      <c r="E2409" s="3">
        <v>1997</v>
      </c>
      <c r="F2409" s="4">
        <v>44521.78</v>
      </c>
      <c r="G2409" s="5">
        <v>66155</v>
      </c>
      <c r="H2409" s="2" t="s">
        <v>21</v>
      </c>
      <c r="I2409" s="2" t="s">
        <v>22</v>
      </c>
      <c r="J2409" s="6">
        <v>3.7</v>
      </c>
      <c r="K2409" s="7">
        <v>268</v>
      </c>
      <c r="L2409" s="8">
        <v>754</v>
      </c>
      <c r="M2409" s="3">
        <v>3</v>
      </c>
      <c r="N2409" s="3">
        <v>2</v>
      </c>
      <c r="O2409" s="2" t="s">
        <v>51</v>
      </c>
      <c r="P2409" s="9" t="s">
        <v>4790</v>
      </c>
      <c r="Q2409" s="9" t="s">
        <v>19735</v>
      </c>
      <c r="R2409" s="10">
        <v>42560</v>
      </c>
      <c r="S2409" s="16">
        <v>45391.394966038933</v>
      </c>
      <c r="T2409" s="1" t="s">
        <v>19920</v>
      </c>
      <c r="U2409" s="46">
        <v>2016</v>
      </c>
      <c r="V2409" s="46">
        <v>2024</v>
      </c>
    </row>
    <row r="2410" spans="1:22" x14ac:dyDescent="0.3">
      <c r="A2410" s="3">
        <v>2409</v>
      </c>
      <c r="B2410" s="2" t="s">
        <v>4793</v>
      </c>
      <c r="C2410" s="2" t="s">
        <v>26</v>
      </c>
      <c r="D2410" s="2" t="s">
        <v>50</v>
      </c>
      <c r="E2410" s="3">
        <v>2022</v>
      </c>
      <c r="F2410" s="4">
        <v>23354.14</v>
      </c>
      <c r="G2410" s="5">
        <v>262516</v>
      </c>
      <c r="H2410" s="2" t="s">
        <v>28</v>
      </c>
      <c r="I2410" s="2" t="s">
        <v>29</v>
      </c>
      <c r="J2410" s="6">
        <v>4.7</v>
      </c>
      <c r="K2410" s="7">
        <v>584</v>
      </c>
      <c r="L2410" s="8">
        <v>727</v>
      </c>
      <c r="M2410" s="3">
        <v>2</v>
      </c>
      <c r="N2410" s="3">
        <v>7</v>
      </c>
      <c r="O2410" s="2" t="s">
        <v>42</v>
      </c>
      <c r="P2410" s="9" t="s">
        <v>4792</v>
      </c>
      <c r="Q2410" s="9" t="s">
        <v>16821</v>
      </c>
      <c r="R2410" s="10">
        <v>42182</v>
      </c>
      <c r="S2410" s="16">
        <v>45549.106508347388</v>
      </c>
      <c r="T2410" s="1" t="s">
        <v>19919</v>
      </c>
      <c r="U2410" s="46">
        <v>2015</v>
      </c>
      <c r="V2410" s="46">
        <v>2024</v>
      </c>
    </row>
    <row r="2411" spans="1:22" x14ac:dyDescent="0.3">
      <c r="A2411" s="3">
        <v>2410</v>
      </c>
      <c r="B2411" s="2" t="s">
        <v>4795</v>
      </c>
      <c r="C2411" s="2" t="s">
        <v>107</v>
      </c>
      <c r="D2411" s="2" t="s">
        <v>40</v>
      </c>
      <c r="E2411" s="3">
        <v>2022</v>
      </c>
      <c r="F2411" s="4">
        <v>31066.6</v>
      </c>
      <c r="G2411" s="5">
        <v>386</v>
      </c>
      <c r="H2411" s="2" t="s">
        <v>21</v>
      </c>
      <c r="I2411" s="2" t="s">
        <v>22</v>
      </c>
      <c r="J2411" s="6">
        <v>6</v>
      </c>
      <c r="K2411" s="7">
        <v>617</v>
      </c>
      <c r="L2411" s="8">
        <v>463</v>
      </c>
      <c r="M2411" s="3">
        <v>4</v>
      </c>
      <c r="N2411" s="3">
        <v>4</v>
      </c>
      <c r="O2411" s="2" t="s">
        <v>30</v>
      </c>
      <c r="P2411" s="9" t="s">
        <v>4794</v>
      </c>
      <c r="Q2411" s="9" t="s">
        <v>16822</v>
      </c>
      <c r="R2411" s="10">
        <v>45409</v>
      </c>
      <c r="S2411" s="16">
        <v>45283.187324510611</v>
      </c>
      <c r="T2411" s="1" t="s">
        <v>19917</v>
      </c>
      <c r="U2411" s="46">
        <v>2024</v>
      </c>
      <c r="V2411" s="46">
        <v>2023</v>
      </c>
    </row>
    <row r="2412" spans="1:22" x14ac:dyDescent="0.3">
      <c r="A2412" s="3">
        <v>2411</v>
      </c>
      <c r="B2412" s="2" t="s">
        <v>4797</v>
      </c>
      <c r="C2412" s="2" t="s">
        <v>107</v>
      </c>
      <c r="D2412" s="2" t="s">
        <v>40</v>
      </c>
      <c r="E2412" s="3">
        <v>2011</v>
      </c>
      <c r="F2412" s="4">
        <v>53473.46</v>
      </c>
      <c r="G2412" s="5">
        <v>275077</v>
      </c>
      <c r="H2412" s="2" t="s">
        <v>41</v>
      </c>
      <c r="I2412" s="2" t="s">
        <v>22</v>
      </c>
      <c r="J2412" s="6">
        <v>3</v>
      </c>
      <c r="K2412" s="7">
        <v>229</v>
      </c>
      <c r="L2412" s="8">
        <v>507</v>
      </c>
      <c r="M2412" s="3">
        <v>4</v>
      </c>
      <c r="N2412" s="3">
        <v>5</v>
      </c>
      <c r="O2412" s="2" t="s">
        <v>30</v>
      </c>
      <c r="P2412" s="9" t="s">
        <v>4796</v>
      </c>
      <c r="Q2412" s="9" t="s">
        <v>16823</v>
      </c>
      <c r="R2412" s="10">
        <v>42561</v>
      </c>
      <c r="S2412" s="16">
        <v>45782.461179281578</v>
      </c>
      <c r="T2412" s="1" t="s">
        <v>19920</v>
      </c>
      <c r="U2412" s="46">
        <v>2016</v>
      </c>
      <c r="V2412" s="46">
        <v>2025</v>
      </c>
    </row>
    <row r="2413" spans="1:22" x14ac:dyDescent="0.3">
      <c r="A2413" s="3">
        <v>2412</v>
      </c>
      <c r="B2413" s="2" t="s">
        <v>4799</v>
      </c>
      <c r="C2413" s="2" t="s">
        <v>45</v>
      </c>
      <c r="D2413" s="2" t="s">
        <v>40</v>
      </c>
      <c r="E2413" s="3">
        <v>2022</v>
      </c>
      <c r="F2413" s="4">
        <v>35314.410000000003</v>
      </c>
      <c r="G2413" s="5">
        <v>280013</v>
      </c>
      <c r="H2413" s="2" t="s">
        <v>28</v>
      </c>
      <c r="I2413" s="2" t="s">
        <v>22</v>
      </c>
      <c r="J2413" s="6">
        <v>1.8</v>
      </c>
      <c r="K2413" s="7">
        <v>330</v>
      </c>
      <c r="L2413" s="8">
        <v>566</v>
      </c>
      <c r="M2413" s="3">
        <v>2</v>
      </c>
      <c r="N2413" s="3">
        <v>2</v>
      </c>
      <c r="O2413" s="2" t="s">
        <v>36</v>
      </c>
      <c r="P2413" s="9" t="s">
        <v>4798</v>
      </c>
      <c r="Q2413" s="9" t="s">
        <v>16824</v>
      </c>
      <c r="R2413" s="10">
        <v>43213</v>
      </c>
      <c r="S2413" s="16">
        <v>45461.19692643101</v>
      </c>
      <c r="T2413" s="1" t="s">
        <v>19917</v>
      </c>
      <c r="U2413" s="46">
        <v>2018</v>
      </c>
      <c r="V2413" s="46">
        <v>2024</v>
      </c>
    </row>
    <row r="2414" spans="1:22" x14ac:dyDescent="0.3">
      <c r="A2414" s="3">
        <v>2413</v>
      </c>
      <c r="B2414" s="2" t="s">
        <v>4801</v>
      </c>
      <c r="C2414" s="2" t="s">
        <v>118</v>
      </c>
      <c r="D2414" s="2" t="s">
        <v>92</v>
      </c>
      <c r="E2414" s="3">
        <v>1990</v>
      </c>
      <c r="F2414" s="4">
        <v>49315.09</v>
      </c>
      <c r="G2414" s="5">
        <v>74400</v>
      </c>
      <c r="H2414" s="2" t="s">
        <v>41</v>
      </c>
      <c r="I2414" s="2" t="s">
        <v>22</v>
      </c>
      <c r="J2414" s="6">
        <v>4.3</v>
      </c>
      <c r="K2414" s="7">
        <v>298</v>
      </c>
      <c r="L2414" s="8">
        <v>458</v>
      </c>
      <c r="M2414" s="3">
        <v>3</v>
      </c>
      <c r="N2414" s="3">
        <v>5</v>
      </c>
      <c r="O2414" s="2" t="s">
        <v>65</v>
      </c>
      <c r="P2414" s="9" t="s">
        <v>4800</v>
      </c>
      <c r="Q2414" s="9" t="s">
        <v>16825</v>
      </c>
      <c r="R2414" s="10">
        <v>44636</v>
      </c>
      <c r="S2414" s="16">
        <v>45177.462179481612</v>
      </c>
      <c r="T2414" s="1" t="s">
        <v>19916</v>
      </c>
      <c r="U2414" s="46">
        <v>2022</v>
      </c>
      <c r="V2414" s="46">
        <v>2023</v>
      </c>
    </row>
    <row r="2415" spans="1:22" x14ac:dyDescent="0.3">
      <c r="A2415" s="3">
        <v>2414</v>
      </c>
      <c r="B2415" s="2" t="s">
        <v>1778</v>
      </c>
      <c r="C2415" s="2" t="s">
        <v>33</v>
      </c>
      <c r="D2415" s="2" t="s">
        <v>50</v>
      </c>
      <c r="E2415" s="3">
        <v>1990</v>
      </c>
      <c r="F2415" s="4">
        <v>17211.87</v>
      </c>
      <c r="G2415" s="5">
        <v>100324</v>
      </c>
      <c r="H2415" s="2" t="s">
        <v>21</v>
      </c>
      <c r="I2415" s="2" t="s">
        <v>22</v>
      </c>
      <c r="J2415" s="6">
        <v>4.2</v>
      </c>
      <c r="K2415" s="7">
        <v>295</v>
      </c>
      <c r="L2415" s="8">
        <v>422</v>
      </c>
      <c r="M2415" s="3">
        <v>5</v>
      </c>
      <c r="N2415" s="3">
        <v>5</v>
      </c>
      <c r="O2415" s="2" t="s">
        <v>65</v>
      </c>
      <c r="P2415" s="9" t="s">
        <v>4802</v>
      </c>
      <c r="Q2415" s="9" t="s">
        <v>16826</v>
      </c>
      <c r="R2415" s="10">
        <v>42781</v>
      </c>
      <c r="S2415" s="16">
        <v>45464.84765657704</v>
      </c>
      <c r="T2415" s="1" t="s">
        <v>19915</v>
      </c>
      <c r="U2415" s="46">
        <v>2017</v>
      </c>
      <c r="V2415" s="46">
        <v>2024</v>
      </c>
    </row>
    <row r="2416" spans="1:22" x14ac:dyDescent="0.3">
      <c r="A2416" s="3">
        <v>2415</v>
      </c>
      <c r="B2416" s="2" t="s">
        <v>4804</v>
      </c>
      <c r="C2416" s="2" t="s">
        <v>63</v>
      </c>
      <c r="D2416" s="2" t="s">
        <v>34</v>
      </c>
      <c r="E2416" s="3">
        <v>2017</v>
      </c>
      <c r="F2416" s="4">
        <v>50224.08</v>
      </c>
      <c r="G2416" s="5">
        <v>273077</v>
      </c>
      <c r="H2416" s="2" t="s">
        <v>35</v>
      </c>
      <c r="I2416" s="2" t="s">
        <v>22</v>
      </c>
      <c r="J2416" s="6">
        <v>3.3</v>
      </c>
      <c r="K2416" s="7">
        <v>327</v>
      </c>
      <c r="L2416" s="8">
        <v>368</v>
      </c>
      <c r="M2416" s="3">
        <v>3</v>
      </c>
      <c r="N2416" s="3">
        <v>7</v>
      </c>
      <c r="O2416" s="2" t="s">
        <v>65</v>
      </c>
      <c r="P2416" s="9" t="s">
        <v>4803</v>
      </c>
      <c r="Q2416" s="9" t="s">
        <v>16827</v>
      </c>
      <c r="R2416" s="10">
        <v>42722</v>
      </c>
      <c r="S2416" s="16">
        <v>45338.532393524423</v>
      </c>
      <c r="T2416" s="1" t="s">
        <v>19925</v>
      </c>
      <c r="U2416" s="46">
        <v>2016</v>
      </c>
      <c r="V2416" s="46">
        <v>2024</v>
      </c>
    </row>
    <row r="2417" spans="1:22" x14ac:dyDescent="0.3">
      <c r="A2417" s="3">
        <v>2416</v>
      </c>
      <c r="B2417" s="2" t="s">
        <v>4806</v>
      </c>
      <c r="C2417" s="2" t="s">
        <v>39</v>
      </c>
      <c r="D2417" s="2" t="s">
        <v>79</v>
      </c>
      <c r="E2417" s="3">
        <v>2023</v>
      </c>
      <c r="F2417" s="4">
        <v>12699.97</v>
      </c>
      <c r="G2417" s="5">
        <v>287179</v>
      </c>
      <c r="H2417" s="2" t="s">
        <v>41</v>
      </c>
      <c r="I2417" s="2" t="s">
        <v>29</v>
      </c>
      <c r="J2417" s="6">
        <v>2.8</v>
      </c>
      <c r="K2417" s="7">
        <v>284</v>
      </c>
      <c r="L2417" s="8">
        <v>179</v>
      </c>
      <c r="M2417" s="3">
        <v>5</v>
      </c>
      <c r="N2417" s="3">
        <v>2</v>
      </c>
      <c r="O2417" s="2" t="s">
        <v>30</v>
      </c>
      <c r="P2417" s="9" t="s">
        <v>4805</v>
      </c>
      <c r="Q2417" s="9" t="s">
        <v>16828</v>
      </c>
      <c r="R2417" s="10">
        <v>44972</v>
      </c>
      <c r="S2417" s="16">
        <v>45283.041295304778</v>
      </c>
      <c r="T2417" s="1" t="s">
        <v>19915</v>
      </c>
      <c r="U2417" s="46">
        <v>2023</v>
      </c>
      <c r="V2417" s="46">
        <v>2023</v>
      </c>
    </row>
    <row r="2418" spans="1:22" x14ac:dyDescent="0.3">
      <c r="A2418" s="3">
        <v>2417</v>
      </c>
      <c r="B2418" s="2" t="s">
        <v>4808</v>
      </c>
      <c r="C2418" s="2" t="s">
        <v>63</v>
      </c>
      <c r="D2418" s="2" t="s">
        <v>92</v>
      </c>
      <c r="E2418" s="3">
        <v>2002</v>
      </c>
      <c r="F2418" s="4">
        <v>77030.87</v>
      </c>
      <c r="G2418" s="5">
        <v>14702</v>
      </c>
      <c r="H2418" s="2" t="s">
        <v>21</v>
      </c>
      <c r="I2418" s="2" t="s">
        <v>29</v>
      </c>
      <c r="J2418" s="6">
        <v>3.7</v>
      </c>
      <c r="K2418" s="7">
        <v>79</v>
      </c>
      <c r="L2418" s="8">
        <v>123</v>
      </c>
      <c r="M2418" s="3">
        <v>3</v>
      </c>
      <c r="N2418" s="3">
        <v>2</v>
      </c>
      <c r="O2418" s="2" t="s">
        <v>65</v>
      </c>
      <c r="P2418" s="9" t="s">
        <v>4807</v>
      </c>
      <c r="Q2418" s="9" t="s">
        <v>16829</v>
      </c>
      <c r="R2418" s="10">
        <v>45338</v>
      </c>
      <c r="S2418" s="16">
        <v>45447.032093464411</v>
      </c>
      <c r="T2418" s="1" t="s">
        <v>19915</v>
      </c>
      <c r="U2418" s="46">
        <v>2024</v>
      </c>
      <c r="V2418" s="46">
        <v>2024</v>
      </c>
    </row>
    <row r="2419" spans="1:22" x14ac:dyDescent="0.3">
      <c r="A2419" s="3">
        <v>2418</v>
      </c>
      <c r="B2419" s="2" t="s">
        <v>4810</v>
      </c>
      <c r="C2419" s="2" t="s">
        <v>107</v>
      </c>
      <c r="D2419" s="2" t="s">
        <v>79</v>
      </c>
      <c r="E2419" s="3">
        <v>2016</v>
      </c>
      <c r="F2419" s="4">
        <v>18332.21</v>
      </c>
      <c r="G2419" s="5">
        <v>21016</v>
      </c>
      <c r="H2419" s="2" t="s">
        <v>21</v>
      </c>
      <c r="I2419" s="2" t="s">
        <v>29</v>
      </c>
      <c r="J2419" s="6">
        <v>4.5999999999999996</v>
      </c>
      <c r="K2419" s="7">
        <v>178</v>
      </c>
      <c r="L2419" s="8">
        <v>428</v>
      </c>
      <c r="M2419" s="3">
        <v>5</v>
      </c>
      <c r="N2419" s="3">
        <v>7</v>
      </c>
      <c r="O2419" s="2" t="s">
        <v>30</v>
      </c>
      <c r="P2419" s="9" t="s">
        <v>4809</v>
      </c>
      <c r="Q2419" s="9" t="s">
        <v>16830</v>
      </c>
      <c r="R2419" s="10">
        <v>43138</v>
      </c>
      <c r="S2419" s="16">
        <v>45739.674621970124</v>
      </c>
      <c r="T2419" s="1" t="s">
        <v>19915</v>
      </c>
      <c r="U2419" s="46">
        <v>2018</v>
      </c>
      <c r="V2419" s="46">
        <v>2025</v>
      </c>
    </row>
    <row r="2420" spans="1:22" x14ac:dyDescent="0.3">
      <c r="A2420" s="3">
        <v>2419</v>
      </c>
      <c r="B2420" s="2" t="s">
        <v>4812</v>
      </c>
      <c r="C2420" s="2" t="s">
        <v>39</v>
      </c>
      <c r="D2420" s="2" t="s">
        <v>40</v>
      </c>
      <c r="E2420" s="3">
        <v>2006</v>
      </c>
      <c r="F2420" s="4">
        <v>41064.44</v>
      </c>
      <c r="G2420" s="5">
        <v>10064</v>
      </c>
      <c r="H2420" s="2" t="s">
        <v>28</v>
      </c>
      <c r="I2420" s="2" t="s">
        <v>22</v>
      </c>
      <c r="J2420" s="6">
        <v>4.5999999999999996</v>
      </c>
      <c r="K2420" s="7">
        <v>80</v>
      </c>
      <c r="L2420" s="8">
        <v>325</v>
      </c>
      <c r="M2420" s="3">
        <v>5</v>
      </c>
      <c r="N2420" s="3">
        <v>7</v>
      </c>
      <c r="O2420" s="2" t="s">
        <v>36</v>
      </c>
      <c r="P2420" s="9" t="s">
        <v>4811</v>
      </c>
      <c r="Q2420" s="9" t="s">
        <v>16831</v>
      </c>
      <c r="R2420" s="10">
        <v>42647</v>
      </c>
      <c r="S2420" s="16">
        <v>45387.890265098737</v>
      </c>
      <c r="T2420" s="1" t="s">
        <v>19923</v>
      </c>
      <c r="U2420" s="46">
        <v>2016</v>
      </c>
      <c r="V2420" s="46">
        <v>2024</v>
      </c>
    </row>
    <row r="2421" spans="1:22" x14ac:dyDescent="0.3">
      <c r="A2421" s="3">
        <v>2420</v>
      </c>
      <c r="B2421" s="2" t="s">
        <v>4814</v>
      </c>
      <c r="C2421" s="2" t="s">
        <v>39</v>
      </c>
      <c r="D2421" s="2" t="s">
        <v>27</v>
      </c>
      <c r="E2421" s="3">
        <v>2001</v>
      </c>
      <c r="F2421" s="4">
        <v>48524.6</v>
      </c>
      <c r="G2421" s="5">
        <v>221970</v>
      </c>
      <c r="H2421" s="2" t="s">
        <v>41</v>
      </c>
      <c r="I2421" s="2" t="s">
        <v>29</v>
      </c>
      <c r="J2421" s="6">
        <v>3.5</v>
      </c>
      <c r="K2421" s="7">
        <v>487</v>
      </c>
      <c r="L2421" s="8">
        <v>405</v>
      </c>
      <c r="M2421" s="3">
        <v>5</v>
      </c>
      <c r="N2421" s="3">
        <v>4</v>
      </c>
      <c r="O2421" s="2" t="s">
        <v>80</v>
      </c>
      <c r="P2421" s="9" t="s">
        <v>4813</v>
      </c>
      <c r="Q2421" s="9" t="s">
        <v>16832</v>
      </c>
      <c r="R2421" s="10">
        <v>45050</v>
      </c>
      <c r="S2421" s="16">
        <v>45586.197926631037</v>
      </c>
      <c r="T2421" s="1" t="s">
        <v>19918</v>
      </c>
      <c r="U2421" s="46">
        <v>2023</v>
      </c>
      <c r="V2421" s="46">
        <v>2024</v>
      </c>
    </row>
    <row r="2422" spans="1:22" x14ac:dyDescent="0.3">
      <c r="A2422" s="3">
        <v>2421</v>
      </c>
      <c r="B2422" s="2" t="s">
        <v>4816</v>
      </c>
      <c r="C2422" s="2" t="s">
        <v>63</v>
      </c>
      <c r="D2422" s="2" t="s">
        <v>50</v>
      </c>
      <c r="E2422" s="3">
        <v>2024</v>
      </c>
      <c r="F2422" s="4">
        <v>57301.19</v>
      </c>
      <c r="G2422" s="5">
        <v>8462</v>
      </c>
      <c r="H2422" s="2" t="s">
        <v>41</v>
      </c>
      <c r="I2422" s="2" t="s">
        <v>29</v>
      </c>
      <c r="J2422" s="6">
        <v>4</v>
      </c>
      <c r="K2422" s="7">
        <v>87</v>
      </c>
      <c r="L2422" s="8">
        <v>495</v>
      </c>
      <c r="M2422" s="3">
        <v>4</v>
      </c>
      <c r="N2422" s="3">
        <v>4</v>
      </c>
      <c r="O2422" s="2" t="s">
        <v>23</v>
      </c>
      <c r="P2422" s="9" t="s">
        <v>4815</v>
      </c>
      <c r="Q2422" s="9" t="s">
        <v>16833</v>
      </c>
      <c r="R2422" s="10">
        <v>42539</v>
      </c>
      <c r="S2422" s="16">
        <v>45542.535194084543</v>
      </c>
      <c r="T2422" s="1" t="s">
        <v>19919</v>
      </c>
      <c r="U2422" s="46">
        <v>2016</v>
      </c>
      <c r="V2422" s="46">
        <v>2024</v>
      </c>
    </row>
    <row r="2423" spans="1:22" x14ac:dyDescent="0.3">
      <c r="A2423" s="3">
        <v>2422</v>
      </c>
      <c r="B2423" s="2" t="s">
        <v>12254</v>
      </c>
      <c r="C2423" s="2" t="s">
        <v>107</v>
      </c>
      <c r="D2423" s="2" t="s">
        <v>79</v>
      </c>
      <c r="E2423" s="3">
        <v>2023</v>
      </c>
      <c r="F2423" s="4">
        <v>42595.89</v>
      </c>
      <c r="G2423" s="5">
        <v>38754</v>
      </c>
      <c r="H2423" s="2" t="s">
        <v>21</v>
      </c>
      <c r="I2423" s="2" t="s">
        <v>22</v>
      </c>
      <c r="J2423" s="6">
        <v>3.2</v>
      </c>
      <c r="K2423" s="7">
        <v>390</v>
      </c>
      <c r="L2423" s="8">
        <v>222</v>
      </c>
      <c r="M2423" s="3">
        <v>2</v>
      </c>
      <c r="N2423" s="3">
        <v>7</v>
      </c>
      <c r="O2423" s="2" t="s">
        <v>51</v>
      </c>
      <c r="P2423" s="9" t="s">
        <v>4817</v>
      </c>
      <c r="Q2423" s="9" t="s">
        <v>16834</v>
      </c>
      <c r="R2423" s="10">
        <v>42024</v>
      </c>
      <c r="S2423" s="16">
        <v>45525.741835412802</v>
      </c>
      <c r="T2423" s="1" t="s">
        <v>19926</v>
      </c>
      <c r="U2423" s="46">
        <v>2015</v>
      </c>
      <c r="V2423" s="46">
        <v>2024</v>
      </c>
    </row>
    <row r="2424" spans="1:22" x14ac:dyDescent="0.3">
      <c r="A2424" s="3">
        <v>2423</v>
      </c>
      <c r="B2424" s="2" t="s">
        <v>4819</v>
      </c>
      <c r="C2424" s="2" t="s">
        <v>39</v>
      </c>
      <c r="D2424" s="2" t="s">
        <v>20</v>
      </c>
      <c r="E2424" s="3">
        <v>2016</v>
      </c>
      <c r="F2424" s="4">
        <v>55616.74</v>
      </c>
      <c r="G2424" s="5">
        <v>6028</v>
      </c>
      <c r="H2424" s="2" t="s">
        <v>41</v>
      </c>
      <c r="I2424" s="2" t="s">
        <v>29</v>
      </c>
      <c r="J2424" s="6">
        <v>3.1</v>
      </c>
      <c r="K2424" s="7">
        <v>234</v>
      </c>
      <c r="L2424" s="8">
        <v>217</v>
      </c>
      <c r="M2424" s="3">
        <v>3</v>
      </c>
      <c r="N2424" s="3">
        <v>2</v>
      </c>
      <c r="O2424" s="2" t="s">
        <v>23</v>
      </c>
      <c r="P2424" s="9" t="s">
        <v>4818</v>
      </c>
      <c r="Q2424" s="9" t="s">
        <v>16835</v>
      </c>
      <c r="R2424" s="10">
        <v>41893</v>
      </c>
      <c r="S2424" s="16">
        <v>45600.070701185949</v>
      </c>
      <c r="T2424" s="1" t="s">
        <v>19922</v>
      </c>
      <c r="U2424" s="46">
        <v>2014</v>
      </c>
      <c r="V2424" s="46">
        <v>2024</v>
      </c>
    </row>
    <row r="2425" spans="1:22" x14ac:dyDescent="0.3">
      <c r="A2425" s="3">
        <v>2424</v>
      </c>
      <c r="B2425" s="2" t="s">
        <v>4821</v>
      </c>
      <c r="C2425" s="2" t="s">
        <v>45</v>
      </c>
      <c r="D2425" s="2" t="s">
        <v>34</v>
      </c>
      <c r="E2425" s="3">
        <v>2007</v>
      </c>
      <c r="F2425" s="4">
        <v>77528.67</v>
      </c>
      <c r="G2425" s="5">
        <v>217581</v>
      </c>
      <c r="H2425" s="2" t="s">
        <v>41</v>
      </c>
      <c r="I2425" s="2" t="s">
        <v>22</v>
      </c>
      <c r="J2425" s="6">
        <v>5</v>
      </c>
      <c r="K2425" s="7">
        <v>505</v>
      </c>
      <c r="L2425" s="8">
        <v>167</v>
      </c>
      <c r="M2425" s="3">
        <v>5</v>
      </c>
      <c r="N2425" s="3">
        <v>5</v>
      </c>
      <c r="O2425" s="2" t="s">
        <v>42</v>
      </c>
      <c r="P2425" s="9" t="s">
        <v>4820</v>
      </c>
      <c r="Q2425" s="9" t="s">
        <v>16836</v>
      </c>
      <c r="R2425" s="10">
        <v>43756</v>
      </c>
      <c r="S2425" s="16">
        <v>45766.982083462397</v>
      </c>
      <c r="T2425" s="1" t="s">
        <v>19923</v>
      </c>
      <c r="U2425" s="46">
        <v>2019</v>
      </c>
      <c r="V2425" s="46">
        <v>2025</v>
      </c>
    </row>
    <row r="2426" spans="1:22" x14ac:dyDescent="0.3">
      <c r="A2426" s="3">
        <v>2425</v>
      </c>
      <c r="B2426" s="2" t="s">
        <v>4823</v>
      </c>
      <c r="C2426" s="2" t="s">
        <v>107</v>
      </c>
      <c r="D2426" s="2" t="s">
        <v>34</v>
      </c>
      <c r="E2426" s="3">
        <v>2008</v>
      </c>
      <c r="F2426" s="4">
        <v>66654.69</v>
      </c>
      <c r="G2426" s="5">
        <v>68630</v>
      </c>
      <c r="H2426" s="2" t="s">
        <v>21</v>
      </c>
      <c r="I2426" s="2" t="s">
        <v>29</v>
      </c>
      <c r="J2426" s="6">
        <v>1</v>
      </c>
      <c r="K2426" s="7">
        <v>138</v>
      </c>
      <c r="L2426" s="8">
        <v>517</v>
      </c>
      <c r="M2426" s="3">
        <v>4</v>
      </c>
      <c r="N2426" s="3">
        <v>2</v>
      </c>
      <c r="O2426" s="2" t="s">
        <v>23</v>
      </c>
      <c r="P2426" s="9" t="s">
        <v>4822</v>
      </c>
      <c r="Q2426" s="9" t="s">
        <v>19235</v>
      </c>
      <c r="R2426" s="10">
        <v>45260</v>
      </c>
      <c r="S2426" s="16">
        <v>45632.781243294383</v>
      </c>
      <c r="T2426" s="1" t="s">
        <v>19924</v>
      </c>
      <c r="U2426" s="46">
        <v>2023</v>
      </c>
      <c r="V2426" s="46">
        <v>2024</v>
      </c>
    </row>
    <row r="2427" spans="1:22" x14ac:dyDescent="0.3">
      <c r="A2427" s="3">
        <v>2426</v>
      </c>
      <c r="B2427" s="2" t="s">
        <v>4825</v>
      </c>
      <c r="C2427" s="2" t="s">
        <v>118</v>
      </c>
      <c r="D2427" s="2" t="s">
        <v>27</v>
      </c>
      <c r="E2427" s="3">
        <v>1995</v>
      </c>
      <c r="F2427" s="4">
        <v>8563.18</v>
      </c>
      <c r="G2427" s="5">
        <v>190101</v>
      </c>
      <c r="H2427" s="2" t="s">
        <v>41</v>
      </c>
      <c r="I2427" s="2" t="s">
        <v>29</v>
      </c>
      <c r="J2427" s="6">
        <v>4.0999999999999996</v>
      </c>
      <c r="K2427" s="7">
        <v>88</v>
      </c>
      <c r="L2427" s="8">
        <v>652</v>
      </c>
      <c r="M2427" s="3">
        <v>3</v>
      </c>
      <c r="N2427" s="3">
        <v>7</v>
      </c>
      <c r="O2427" s="2" t="s">
        <v>30</v>
      </c>
      <c r="P2427" s="9" t="s">
        <v>4824</v>
      </c>
      <c r="Q2427" s="9" t="s">
        <v>16837</v>
      </c>
      <c r="R2427" s="10">
        <v>44633</v>
      </c>
      <c r="S2427" s="16">
        <v>45351.675022050127</v>
      </c>
      <c r="T2427" s="1" t="s">
        <v>19916</v>
      </c>
      <c r="U2427" s="46">
        <v>2022</v>
      </c>
      <c r="V2427" s="46">
        <v>2024</v>
      </c>
    </row>
    <row r="2428" spans="1:22" x14ac:dyDescent="0.3">
      <c r="A2428" s="3">
        <v>2427</v>
      </c>
      <c r="B2428" s="2" t="s">
        <v>4827</v>
      </c>
      <c r="C2428" s="2" t="s">
        <v>63</v>
      </c>
      <c r="D2428" s="2" t="s">
        <v>56</v>
      </c>
      <c r="E2428" s="3">
        <v>2008</v>
      </c>
      <c r="F2428" s="4">
        <v>47965.23</v>
      </c>
      <c r="G2428" s="5">
        <v>66422</v>
      </c>
      <c r="H2428" s="2" t="s">
        <v>41</v>
      </c>
      <c r="I2428" s="2" t="s">
        <v>22</v>
      </c>
      <c r="J2428" s="6">
        <v>3.4</v>
      </c>
      <c r="K2428" s="7">
        <v>149</v>
      </c>
      <c r="L2428" s="8">
        <v>575</v>
      </c>
      <c r="M2428" s="3">
        <v>3</v>
      </c>
      <c r="N2428" s="3">
        <v>5</v>
      </c>
      <c r="O2428" s="2" t="s">
        <v>36</v>
      </c>
      <c r="P2428" s="9" t="s">
        <v>4826</v>
      </c>
      <c r="Q2428" s="9" t="s">
        <v>16838</v>
      </c>
      <c r="R2428" s="10">
        <v>44366</v>
      </c>
      <c r="S2428" s="16">
        <v>45412.56920088589</v>
      </c>
      <c r="T2428" s="1" t="s">
        <v>19919</v>
      </c>
      <c r="U2428" s="46">
        <v>2021</v>
      </c>
      <c r="V2428" s="46">
        <v>2024</v>
      </c>
    </row>
    <row r="2429" spans="1:22" x14ac:dyDescent="0.3">
      <c r="A2429" s="3">
        <v>2428</v>
      </c>
      <c r="B2429" s="2" t="s">
        <v>4829</v>
      </c>
      <c r="C2429" s="2" t="s">
        <v>118</v>
      </c>
      <c r="D2429" s="2" t="s">
        <v>20</v>
      </c>
      <c r="E2429" s="3">
        <v>2020</v>
      </c>
      <c r="F2429" s="4">
        <v>70616.800000000003</v>
      </c>
      <c r="G2429" s="5">
        <v>197427</v>
      </c>
      <c r="H2429" s="2" t="s">
        <v>35</v>
      </c>
      <c r="I2429" s="2" t="s">
        <v>29</v>
      </c>
      <c r="J2429" s="6">
        <v>2.6</v>
      </c>
      <c r="K2429" s="7">
        <v>660</v>
      </c>
      <c r="L2429" s="8">
        <v>798</v>
      </c>
      <c r="M2429" s="3">
        <v>3</v>
      </c>
      <c r="N2429" s="3">
        <v>4</v>
      </c>
      <c r="O2429" s="2" t="s">
        <v>42</v>
      </c>
      <c r="P2429" s="9" t="s">
        <v>4828</v>
      </c>
      <c r="Q2429" s="9" t="s">
        <v>16839</v>
      </c>
      <c r="R2429" s="10">
        <v>43393</v>
      </c>
      <c r="S2429" s="16">
        <v>45197.176122270183</v>
      </c>
      <c r="T2429" s="1" t="s">
        <v>19923</v>
      </c>
      <c r="U2429" s="46">
        <v>2018</v>
      </c>
      <c r="V2429" s="46">
        <v>2023</v>
      </c>
    </row>
    <row r="2430" spans="1:22" x14ac:dyDescent="0.3">
      <c r="A2430" s="3">
        <v>2429</v>
      </c>
      <c r="B2430" s="2" t="s">
        <v>12262</v>
      </c>
      <c r="C2430" s="2" t="s">
        <v>74</v>
      </c>
      <c r="D2430" s="2" t="s">
        <v>56</v>
      </c>
      <c r="E2430" s="3">
        <v>2014</v>
      </c>
      <c r="F2430" s="4">
        <v>24933.99</v>
      </c>
      <c r="G2430" s="5">
        <v>147041</v>
      </c>
      <c r="H2430" s="2" t="s">
        <v>21</v>
      </c>
      <c r="I2430" s="2" t="s">
        <v>22</v>
      </c>
      <c r="J2430" s="6">
        <v>4.0999999999999996</v>
      </c>
      <c r="K2430" s="7">
        <v>201</v>
      </c>
      <c r="L2430" s="8">
        <v>197</v>
      </c>
      <c r="M2430" s="3">
        <v>2</v>
      </c>
      <c r="N2430" s="3">
        <v>2</v>
      </c>
      <c r="O2430" s="2" t="s">
        <v>80</v>
      </c>
      <c r="P2430" s="9" t="s">
        <v>4830</v>
      </c>
      <c r="Q2430" s="9" t="s">
        <v>16840</v>
      </c>
      <c r="R2430" s="10">
        <v>44182</v>
      </c>
      <c r="S2430" s="16">
        <v>45734.563599765672</v>
      </c>
      <c r="T2430" s="1" t="s">
        <v>19925</v>
      </c>
      <c r="U2430" s="46">
        <v>2020</v>
      </c>
      <c r="V2430" s="46">
        <v>2025</v>
      </c>
    </row>
    <row r="2431" spans="1:22" x14ac:dyDescent="0.3">
      <c r="A2431" s="3">
        <v>2430</v>
      </c>
      <c r="B2431" s="2" t="s">
        <v>4832</v>
      </c>
      <c r="C2431" s="2" t="s">
        <v>107</v>
      </c>
      <c r="D2431" s="2" t="s">
        <v>34</v>
      </c>
      <c r="E2431" s="3">
        <v>1991</v>
      </c>
      <c r="F2431" s="4">
        <v>39662.69</v>
      </c>
      <c r="G2431" s="5">
        <v>163044</v>
      </c>
      <c r="H2431" s="2" t="s">
        <v>41</v>
      </c>
      <c r="I2431" s="2" t="s">
        <v>29</v>
      </c>
      <c r="J2431" s="6">
        <v>5.9</v>
      </c>
      <c r="K2431" s="7">
        <v>451</v>
      </c>
      <c r="L2431" s="8">
        <v>524</v>
      </c>
      <c r="M2431" s="3">
        <v>2</v>
      </c>
      <c r="N2431" s="3">
        <v>7</v>
      </c>
      <c r="O2431" s="2" t="s">
        <v>80</v>
      </c>
      <c r="P2431" s="9" t="s">
        <v>4831</v>
      </c>
      <c r="Q2431" s="9" t="s">
        <v>16841</v>
      </c>
      <c r="R2431" s="10">
        <v>44683</v>
      </c>
      <c r="S2431" s="16">
        <v>45500.916870419802</v>
      </c>
      <c r="T2431" s="1" t="s">
        <v>19918</v>
      </c>
      <c r="U2431" s="46">
        <v>2022</v>
      </c>
      <c r="V2431" s="46">
        <v>2024</v>
      </c>
    </row>
    <row r="2432" spans="1:22" x14ac:dyDescent="0.3">
      <c r="A2432" s="3">
        <v>2431</v>
      </c>
      <c r="B2432" s="2" t="s">
        <v>4834</v>
      </c>
      <c r="C2432" s="2" t="s">
        <v>19</v>
      </c>
      <c r="D2432" s="2" t="s">
        <v>50</v>
      </c>
      <c r="E2432" s="3">
        <v>1990</v>
      </c>
      <c r="F2432" s="4">
        <v>18364.45</v>
      </c>
      <c r="G2432" s="5">
        <v>249397</v>
      </c>
      <c r="H2432" s="2" t="s">
        <v>28</v>
      </c>
      <c r="I2432" s="2" t="s">
        <v>29</v>
      </c>
      <c r="J2432" s="6">
        <v>5.2</v>
      </c>
      <c r="K2432" s="7">
        <v>641</v>
      </c>
      <c r="L2432" s="8">
        <v>662</v>
      </c>
      <c r="M2432" s="3">
        <v>5</v>
      </c>
      <c r="N2432" s="3">
        <v>2</v>
      </c>
      <c r="O2432" s="2" t="s">
        <v>51</v>
      </c>
      <c r="P2432" s="9" t="s">
        <v>4833</v>
      </c>
      <c r="Q2432" s="9" t="s">
        <v>16842</v>
      </c>
      <c r="R2432" s="10">
        <v>45483</v>
      </c>
      <c r="S2432" s="16">
        <v>45857.374161878091</v>
      </c>
      <c r="T2432" s="1" t="s">
        <v>19920</v>
      </c>
      <c r="U2432" s="46">
        <v>2024</v>
      </c>
      <c r="V2432" s="46">
        <v>2025</v>
      </c>
    </row>
    <row r="2433" spans="1:22" x14ac:dyDescent="0.3">
      <c r="A2433" s="3">
        <v>2432</v>
      </c>
      <c r="B2433" s="2" t="s">
        <v>4836</v>
      </c>
      <c r="C2433" s="2" t="s">
        <v>33</v>
      </c>
      <c r="D2433" s="2" t="s">
        <v>79</v>
      </c>
      <c r="E2433" s="3">
        <v>2002</v>
      </c>
      <c r="F2433" s="4">
        <v>12549.92</v>
      </c>
      <c r="G2433" s="5">
        <v>96379</v>
      </c>
      <c r="H2433" s="2" t="s">
        <v>21</v>
      </c>
      <c r="I2433" s="2" t="s">
        <v>22</v>
      </c>
      <c r="J2433" s="6">
        <v>5.0999999999999996</v>
      </c>
      <c r="K2433" s="7">
        <v>590</v>
      </c>
      <c r="L2433" s="8">
        <v>368</v>
      </c>
      <c r="M2433" s="3">
        <v>4</v>
      </c>
      <c r="N2433" s="3">
        <v>5</v>
      </c>
      <c r="O2433" s="2" t="s">
        <v>30</v>
      </c>
      <c r="P2433" s="9" t="s">
        <v>4835</v>
      </c>
      <c r="Q2433" s="9" t="s">
        <v>16843</v>
      </c>
      <c r="R2433" s="10">
        <v>42445</v>
      </c>
      <c r="S2433" s="16">
        <v>45539.030493144339</v>
      </c>
      <c r="T2433" s="1" t="s">
        <v>19916</v>
      </c>
      <c r="U2433" s="46">
        <v>2016</v>
      </c>
      <c r="V2433" s="46">
        <v>2024</v>
      </c>
    </row>
    <row r="2434" spans="1:22" x14ac:dyDescent="0.3">
      <c r="A2434" s="3">
        <v>2433</v>
      </c>
      <c r="B2434" s="2" t="s">
        <v>4838</v>
      </c>
      <c r="C2434" s="2" t="s">
        <v>107</v>
      </c>
      <c r="D2434" s="2" t="s">
        <v>79</v>
      </c>
      <c r="E2434" s="3">
        <v>1995</v>
      </c>
      <c r="F2434" s="4">
        <v>38129.24</v>
      </c>
      <c r="G2434" s="5">
        <v>151117</v>
      </c>
      <c r="H2434" s="2" t="s">
        <v>28</v>
      </c>
      <c r="I2434" s="2" t="s">
        <v>22</v>
      </c>
      <c r="J2434" s="6">
        <v>3.9</v>
      </c>
      <c r="K2434" s="7">
        <v>144</v>
      </c>
      <c r="L2434" s="8">
        <v>477</v>
      </c>
      <c r="M2434" s="3">
        <v>5</v>
      </c>
      <c r="N2434" s="3">
        <v>4</v>
      </c>
      <c r="O2434" s="2" t="s">
        <v>85</v>
      </c>
      <c r="P2434" s="9" t="s">
        <v>4837</v>
      </c>
      <c r="Q2434" s="9" t="s">
        <v>16844</v>
      </c>
      <c r="R2434" s="10">
        <v>44800</v>
      </c>
      <c r="S2434" s="16">
        <v>45184.471581361991</v>
      </c>
      <c r="T2434" s="1" t="s">
        <v>19921</v>
      </c>
      <c r="U2434" s="46">
        <v>2022</v>
      </c>
      <c r="V2434" s="46">
        <v>2023</v>
      </c>
    </row>
    <row r="2435" spans="1:22" x14ac:dyDescent="0.3">
      <c r="A2435" s="3">
        <v>2434</v>
      </c>
      <c r="B2435" s="2" t="s">
        <v>4840</v>
      </c>
      <c r="C2435" s="2" t="s">
        <v>49</v>
      </c>
      <c r="D2435" s="2" t="s">
        <v>46</v>
      </c>
      <c r="E2435" s="3">
        <v>1998</v>
      </c>
      <c r="F2435" s="4">
        <v>6155.96</v>
      </c>
      <c r="G2435" s="5">
        <v>159184</v>
      </c>
      <c r="H2435" s="2" t="s">
        <v>21</v>
      </c>
      <c r="I2435" s="2" t="s">
        <v>29</v>
      </c>
      <c r="J2435" s="6">
        <v>3</v>
      </c>
      <c r="K2435" s="7">
        <v>508</v>
      </c>
      <c r="L2435" s="8">
        <v>478</v>
      </c>
      <c r="M2435" s="3">
        <v>4</v>
      </c>
      <c r="N2435" s="3">
        <v>7</v>
      </c>
      <c r="O2435" s="2" t="s">
        <v>23</v>
      </c>
      <c r="P2435" s="9" t="s">
        <v>4839</v>
      </c>
      <c r="Q2435" s="9" t="s">
        <v>16845</v>
      </c>
      <c r="R2435" s="10">
        <v>42119</v>
      </c>
      <c r="S2435" s="16">
        <v>45450.536794404587</v>
      </c>
      <c r="T2435" s="1" t="s">
        <v>19917</v>
      </c>
      <c r="U2435" s="46">
        <v>2015</v>
      </c>
      <c r="V2435" s="46">
        <v>2024</v>
      </c>
    </row>
    <row r="2436" spans="1:22" x14ac:dyDescent="0.3">
      <c r="A2436" s="3">
        <v>2435</v>
      </c>
      <c r="B2436" s="2" t="s">
        <v>4842</v>
      </c>
      <c r="C2436" s="2" t="s">
        <v>63</v>
      </c>
      <c r="D2436" s="2" t="s">
        <v>34</v>
      </c>
      <c r="E2436" s="3">
        <v>1991</v>
      </c>
      <c r="F2436" s="4">
        <v>53448.34</v>
      </c>
      <c r="G2436" s="5">
        <v>278106</v>
      </c>
      <c r="H2436" s="2" t="s">
        <v>41</v>
      </c>
      <c r="I2436" s="2" t="s">
        <v>29</v>
      </c>
      <c r="J2436" s="6">
        <v>5.2</v>
      </c>
      <c r="K2436" s="7">
        <v>380</v>
      </c>
      <c r="L2436" s="8">
        <v>449</v>
      </c>
      <c r="M2436" s="3">
        <v>2</v>
      </c>
      <c r="N2436" s="3">
        <v>7</v>
      </c>
      <c r="O2436" s="2" t="s">
        <v>51</v>
      </c>
      <c r="P2436" s="9" t="s">
        <v>4841</v>
      </c>
      <c r="Q2436" s="9" t="s">
        <v>19236</v>
      </c>
      <c r="R2436" s="10">
        <v>43193</v>
      </c>
      <c r="S2436" s="16">
        <v>45297.352157477209</v>
      </c>
      <c r="T2436" s="1" t="s">
        <v>19917</v>
      </c>
      <c r="U2436" s="46">
        <v>2018</v>
      </c>
      <c r="V2436" s="46">
        <v>2024</v>
      </c>
    </row>
    <row r="2437" spans="1:22" x14ac:dyDescent="0.3">
      <c r="A2437" s="3">
        <v>2436</v>
      </c>
      <c r="B2437" s="2" t="s">
        <v>4844</v>
      </c>
      <c r="C2437" s="2" t="s">
        <v>63</v>
      </c>
      <c r="D2437" s="2" t="s">
        <v>64</v>
      </c>
      <c r="E2437" s="3">
        <v>1998</v>
      </c>
      <c r="F2437" s="4">
        <v>46270.99</v>
      </c>
      <c r="G2437" s="5">
        <v>217566</v>
      </c>
      <c r="H2437" s="2" t="s">
        <v>35</v>
      </c>
      <c r="I2437" s="2" t="s">
        <v>29</v>
      </c>
      <c r="J2437" s="6">
        <v>5.9</v>
      </c>
      <c r="K2437" s="7">
        <v>402</v>
      </c>
      <c r="L2437" s="8">
        <v>331</v>
      </c>
      <c r="M2437" s="3">
        <v>5</v>
      </c>
      <c r="N2437" s="3">
        <v>4</v>
      </c>
      <c r="O2437" s="2" t="s">
        <v>51</v>
      </c>
      <c r="P2437" s="9" t="s">
        <v>4843</v>
      </c>
      <c r="Q2437" s="9" t="s">
        <v>16846</v>
      </c>
      <c r="R2437" s="10">
        <v>42432</v>
      </c>
      <c r="S2437" s="16">
        <v>45698.348356717062</v>
      </c>
      <c r="T2437" s="1" t="s">
        <v>19916</v>
      </c>
      <c r="U2437" s="46">
        <v>2016</v>
      </c>
      <c r="V2437" s="46">
        <v>2025</v>
      </c>
    </row>
    <row r="2438" spans="1:22" x14ac:dyDescent="0.3">
      <c r="A2438" s="3">
        <v>2437</v>
      </c>
      <c r="B2438" s="2" t="s">
        <v>4846</v>
      </c>
      <c r="C2438" s="2" t="s">
        <v>74</v>
      </c>
      <c r="D2438" s="2" t="s">
        <v>64</v>
      </c>
      <c r="E2438" s="3">
        <v>2018</v>
      </c>
      <c r="F2438" s="4">
        <v>12390.78</v>
      </c>
      <c r="G2438" s="5">
        <v>33436</v>
      </c>
      <c r="H2438" s="2" t="s">
        <v>21</v>
      </c>
      <c r="I2438" s="2" t="s">
        <v>29</v>
      </c>
      <c r="J2438" s="6">
        <v>5.0999999999999996</v>
      </c>
      <c r="K2438" s="7">
        <v>406</v>
      </c>
      <c r="L2438" s="8">
        <v>171</v>
      </c>
      <c r="M2438" s="3">
        <v>4</v>
      </c>
      <c r="N2438" s="3">
        <v>4</v>
      </c>
      <c r="O2438" s="2" t="s">
        <v>85</v>
      </c>
      <c r="P2438" s="9" t="s">
        <v>4845</v>
      </c>
      <c r="Q2438" s="9" t="s">
        <v>18986</v>
      </c>
      <c r="R2438" s="10">
        <v>43995</v>
      </c>
      <c r="S2438" s="16">
        <v>45446.447976641037</v>
      </c>
      <c r="T2438" s="1" t="s">
        <v>19919</v>
      </c>
      <c r="U2438" s="46">
        <v>2020</v>
      </c>
      <c r="V2438" s="46">
        <v>2024</v>
      </c>
    </row>
    <row r="2439" spans="1:22" x14ac:dyDescent="0.3">
      <c r="A2439" s="3">
        <v>2438</v>
      </c>
      <c r="B2439" s="2" t="s">
        <v>4848</v>
      </c>
      <c r="C2439" s="2" t="s">
        <v>26</v>
      </c>
      <c r="D2439" s="2" t="s">
        <v>64</v>
      </c>
      <c r="E2439" s="3">
        <v>2003</v>
      </c>
      <c r="F2439" s="4">
        <v>60028.31</v>
      </c>
      <c r="G2439" s="5">
        <v>32334</v>
      </c>
      <c r="H2439" s="2" t="s">
        <v>35</v>
      </c>
      <c r="I2439" s="2" t="s">
        <v>29</v>
      </c>
      <c r="J2439" s="6">
        <v>1</v>
      </c>
      <c r="K2439" s="7">
        <v>457</v>
      </c>
      <c r="L2439" s="8">
        <v>693</v>
      </c>
      <c r="M2439" s="3">
        <v>5</v>
      </c>
      <c r="N2439" s="3">
        <v>7</v>
      </c>
      <c r="O2439" s="2" t="s">
        <v>42</v>
      </c>
      <c r="P2439" s="9" t="s">
        <v>4847</v>
      </c>
      <c r="Q2439" s="9" t="s">
        <v>19736</v>
      </c>
      <c r="R2439" s="10">
        <v>45156</v>
      </c>
      <c r="S2439" s="16">
        <v>45398.988484742673</v>
      </c>
      <c r="T2439" s="1" t="s">
        <v>19921</v>
      </c>
      <c r="U2439" s="46">
        <v>2023</v>
      </c>
      <c r="V2439" s="46">
        <v>2024</v>
      </c>
    </row>
    <row r="2440" spans="1:22" x14ac:dyDescent="0.3">
      <c r="A2440" s="3">
        <v>2439</v>
      </c>
      <c r="B2440" s="2" t="s">
        <v>4850</v>
      </c>
      <c r="C2440" s="2" t="s">
        <v>107</v>
      </c>
      <c r="D2440" s="2" t="s">
        <v>79</v>
      </c>
      <c r="E2440" s="3">
        <v>2015</v>
      </c>
      <c r="F2440" s="4">
        <v>21978.68</v>
      </c>
      <c r="G2440" s="5">
        <v>279504</v>
      </c>
      <c r="H2440" s="2" t="s">
        <v>28</v>
      </c>
      <c r="I2440" s="2" t="s">
        <v>29</v>
      </c>
      <c r="J2440" s="6">
        <v>4.3</v>
      </c>
      <c r="K2440" s="7">
        <v>168</v>
      </c>
      <c r="L2440" s="8">
        <v>490</v>
      </c>
      <c r="M2440" s="3">
        <v>3</v>
      </c>
      <c r="N2440" s="3">
        <v>5</v>
      </c>
      <c r="O2440" s="2" t="s">
        <v>23</v>
      </c>
      <c r="P2440" s="9" t="s">
        <v>4849</v>
      </c>
      <c r="Q2440" s="9" t="s">
        <v>16847</v>
      </c>
      <c r="R2440" s="10">
        <v>42986</v>
      </c>
      <c r="S2440" s="16">
        <v>45285.523791804073</v>
      </c>
      <c r="T2440" s="1" t="s">
        <v>19922</v>
      </c>
      <c r="U2440" s="46">
        <v>2017</v>
      </c>
      <c r="V2440" s="46">
        <v>2023</v>
      </c>
    </row>
    <row r="2441" spans="1:22" x14ac:dyDescent="0.3">
      <c r="A2441" s="3">
        <v>2440</v>
      </c>
      <c r="B2441" s="2" t="s">
        <v>4852</v>
      </c>
      <c r="C2441" s="2" t="s">
        <v>33</v>
      </c>
      <c r="D2441" s="2" t="s">
        <v>20</v>
      </c>
      <c r="E2441" s="3">
        <v>1996</v>
      </c>
      <c r="F2441" s="4">
        <v>71721.66</v>
      </c>
      <c r="G2441" s="5">
        <v>231873</v>
      </c>
      <c r="H2441" s="2" t="s">
        <v>28</v>
      </c>
      <c r="I2441" s="2" t="s">
        <v>22</v>
      </c>
      <c r="J2441" s="6">
        <v>4.2</v>
      </c>
      <c r="K2441" s="7">
        <v>695</v>
      </c>
      <c r="L2441" s="8">
        <v>725</v>
      </c>
      <c r="M2441" s="3">
        <v>3</v>
      </c>
      <c r="N2441" s="3">
        <v>2</v>
      </c>
      <c r="O2441" s="2" t="s">
        <v>65</v>
      </c>
      <c r="P2441" s="9" t="s">
        <v>4851</v>
      </c>
      <c r="Q2441" s="9" t="s">
        <v>16848</v>
      </c>
      <c r="R2441" s="10">
        <v>43658</v>
      </c>
      <c r="S2441" s="16">
        <v>45134.967680581831</v>
      </c>
      <c r="T2441" s="1" t="s">
        <v>19920</v>
      </c>
      <c r="U2441" s="46">
        <v>2019</v>
      </c>
      <c r="V2441" s="46">
        <v>2023</v>
      </c>
    </row>
    <row r="2442" spans="1:22" x14ac:dyDescent="0.3">
      <c r="A2442" s="3">
        <v>2441</v>
      </c>
      <c r="B2442" s="2" t="s">
        <v>4854</v>
      </c>
      <c r="C2442" s="2" t="s">
        <v>19</v>
      </c>
      <c r="D2442" s="2" t="s">
        <v>56</v>
      </c>
      <c r="E2442" s="3">
        <v>1994</v>
      </c>
      <c r="F2442" s="4">
        <v>20751.830000000002</v>
      </c>
      <c r="G2442" s="5">
        <v>508</v>
      </c>
      <c r="H2442" s="2" t="s">
        <v>35</v>
      </c>
      <c r="I2442" s="2" t="s">
        <v>22</v>
      </c>
      <c r="J2442" s="6">
        <v>5.0999999999999996</v>
      </c>
      <c r="K2442" s="7">
        <v>305</v>
      </c>
      <c r="L2442" s="8">
        <v>313</v>
      </c>
      <c r="M2442" s="3">
        <v>4</v>
      </c>
      <c r="N2442" s="3">
        <v>2</v>
      </c>
      <c r="O2442" s="2" t="s">
        <v>51</v>
      </c>
      <c r="P2442" s="9" t="s">
        <v>4853</v>
      </c>
      <c r="Q2442" s="9" t="s">
        <v>16849</v>
      </c>
      <c r="R2442" s="10">
        <v>44294</v>
      </c>
      <c r="S2442" s="16">
        <v>45433.45137732118</v>
      </c>
      <c r="T2442" s="1" t="s">
        <v>19917</v>
      </c>
      <c r="U2442" s="46">
        <v>2021</v>
      </c>
      <c r="V2442" s="46">
        <v>2024</v>
      </c>
    </row>
    <row r="2443" spans="1:22" x14ac:dyDescent="0.3">
      <c r="A2443" s="3">
        <v>2442</v>
      </c>
      <c r="B2443" s="2" t="s">
        <v>4856</v>
      </c>
      <c r="C2443" s="2" t="s">
        <v>107</v>
      </c>
      <c r="D2443" s="2" t="s">
        <v>46</v>
      </c>
      <c r="E2443" s="3">
        <v>2016</v>
      </c>
      <c r="F2443" s="4">
        <v>68178.87</v>
      </c>
      <c r="G2443" s="5">
        <v>145262</v>
      </c>
      <c r="H2443" s="2" t="s">
        <v>35</v>
      </c>
      <c r="I2443" s="2" t="s">
        <v>22</v>
      </c>
      <c r="J2443" s="6">
        <v>2.4</v>
      </c>
      <c r="K2443" s="7">
        <v>151</v>
      </c>
      <c r="L2443" s="8">
        <v>587</v>
      </c>
      <c r="M2443" s="3">
        <v>2</v>
      </c>
      <c r="N2443" s="3">
        <v>7</v>
      </c>
      <c r="O2443" s="2" t="s">
        <v>30</v>
      </c>
      <c r="P2443" s="9" t="s">
        <v>4855</v>
      </c>
      <c r="Q2443" s="9" t="s">
        <v>19737</v>
      </c>
      <c r="R2443" s="10">
        <v>45085</v>
      </c>
      <c r="S2443" s="16">
        <v>45373.141315308771</v>
      </c>
      <c r="T2443" s="1" t="s">
        <v>19919</v>
      </c>
      <c r="U2443" s="46">
        <v>2023</v>
      </c>
      <c r="V2443" s="46">
        <v>2024</v>
      </c>
    </row>
    <row r="2444" spans="1:22" x14ac:dyDescent="0.3">
      <c r="A2444" s="3">
        <v>2443</v>
      </c>
      <c r="B2444" s="2" t="s">
        <v>4858</v>
      </c>
      <c r="C2444" s="2" t="s">
        <v>26</v>
      </c>
      <c r="D2444" s="2" t="s">
        <v>20</v>
      </c>
      <c r="E2444" s="3">
        <v>2011</v>
      </c>
      <c r="F2444" s="4">
        <v>71313.119999999995</v>
      </c>
      <c r="G2444" s="5">
        <v>70810</v>
      </c>
      <c r="H2444" s="2" t="s">
        <v>35</v>
      </c>
      <c r="I2444" s="2" t="s">
        <v>29</v>
      </c>
      <c r="J2444" s="6">
        <v>4.7</v>
      </c>
      <c r="K2444" s="7">
        <v>421</v>
      </c>
      <c r="L2444" s="8">
        <v>762</v>
      </c>
      <c r="M2444" s="3">
        <v>2</v>
      </c>
      <c r="N2444" s="3">
        <v>2</v>
      </c>
      <c r="O2444" s="2" t="s">
        <v>23</v>
      </c>
      <c r="P2444" s="9" t="s">
        <v>4857</v>
      </c>
      <c r="Q2444" s="9" t="s">
        <v>16850</v>
      </c>
      <c r="R2444" s="10">
        <v>44096</v>
      </c>
      <c r="S2444" s="16">
        <v>45509.532593564443</v>
      </c>
      <c r="T2444" s="1" t="s">
        <v>19922</v>
      </c>
      <c r="U2444" s="46">
        <v>2020</v>
      </c>
      <c r="V2444" s="46">
        <v>2024</v>
      </c>
    </row>
    <row r="2445" spans="1:22" x14ac:dyDescent="0.3">
      <c r="A2445" s="3">
        <v>2444</v>
      </c>
      <c r="B2445" s="2" t="s">
        <v>4860</v>
      </c>
      <c r="C2445" s="2" t="s">
        <v>74</v>
      </c>
      <c r="D2445" s="2" t="s">
        <v>64</v>
      </c>
      <c r="E2445" s="3">
        <v>2021</v>
      </c>
      <c r="F2445" s="4">
        <v>71904.789999999994</v>
      </c>
      <c r="G2445" s="5">
        <v>248425</v>
      </c>
      <c r="H2445" s="2" t="s">
        <v>41</v>
      </c>
      <c r="I2445" s="2" t="s">
        <v>22</v>
      </c>
      <c r="J2445" s="6">
        <v>1.8</v>
      </c>
      <c r="K2445" s="7">
        <v>344</v>
      </c>
      <c r="L2445" s="8">
        <v>791</v>
      </c>
      <c r="M2445" s="3">
        <v>4</v>
      </c>
      <c r="N2445" s="3">
        <v>4</v>
      </c>
      <c r="O2445" s="2" t="s">
        <v>85</v>
      </c>
      <c r="P2445" s="9" t="s">
        <v>4859</v>
      </c>
      <c r="Q2445" s="9" t="s">
        <v>16851</v>
      </c>
      <c r="R2445" s="10">
        <v>42574</v>
      </c>
      <c r="S2445" s="16">
        <v>45600.508788803469</v>
      </c>
      <c r="T2445" s="1" t="s">
        <v>19920</v>
      </c>
      <c r="U2445" s="46">
        <v>2016</v>
      </c>
      <c r="V2445" s="46">
        <v>2024</v>
      </c>
    </row>
    <row r="2446" spans="1:22" x14ac:dyDescent="0.3">
      <c r="A2446" s="3">
        <v>2445</v>
      </c>
      <c r="B2446" s="2" t="s">
        <v>4862</v>
      </c>
      <c r="C2446" s="2" t="s">
        <v>74</v>
      </c>
      <c r="D2446" s="2" t="s">
        <v>34</v>
      </c>
      <c r="E2446" s="3">
        <v>2002</v>
      </c>
      <c r="F2446" s="4">
        <v>59879.02</v>
      </c>
      <c r="G2446" s="5">
        <v>295140</v>
      </c>
      <c r="H2446" s="2" t="s">
        <v>21</v>
      </c>
      <c r="I2446" s="2" t="s">
        <v>22</v>
      </c>
      <c r="J2446" s="6">
        <v>1.7</v>
      </c>
      <c r="K2446" s="7">
        <v>485</v>
      </c>
      <c r="L2446" s="8">
        <v>481</v>
      </c>
      <c r="M2446" s="3">
        <v>3</v>
      </c>
      <c r="N2446" s="3">
        <v>2</v>
      </c>
      <c r="O2446" s="2" t="s">
        <v>80</v>
      </c>
      <c r="P2446" s="9" t="s">
        <v>4861</v>
      </c>
      <c r="Q2446" s="9" t="s">
        <v>16852</v>
      </c>
      <c r="R2446" s="10">
        <v>43550</v>
      </c>
      <c r="S2446" s="16">
        <v>45759.97268158204</v>
      </c>
      <c r="T2446" s="1" t="s">
        <v>19916</v>
      </c>
      <c r="U2446" s="46">
        <v>2019</v>
      </c>
      <c r="V2446" s="46">
        <v>2025</v>
      </c>
    </row>
    <row r="2447" spans="1:22" x14ac:dyDescent="0.3">
      <c r="A2447" s="3">
        <v>2446</v>
      </c>
      <c r="B2447" s="2" t="s">
        <v>4864</v>
      </c>
      <c r="C2447" s="2" t="s">
        <v>74</v>
      </c>
      <c r="D2447" s="2" t="s">
        <v>34</v>
      </c>
      <c r="E2447" s="3">
        <v>1997</v>
      </c>
      <c r="F2447" s="4">
        <v>13937.37</v>
      </c>
      <c r="G2447" s="5">
        <v>90321</v>
      </c>
      <c r="H2447" s="2" t="s">
        <v>21</v>
      </c>
      <c r="I2447" s="2" t="s">
        <v>22</v>
      </c>
      <c r="J2447" s="6">
        <v>2.1</v>
      </c>
      <c r="K2447" s="7">
        <v>143</v>
      </c>
      <c r="L2447" s="8">
        <v>757</v>
      </c>
      <c r="M2447" s="3">
        <v>5</v>
      </c>
      <c r="N2447" s="3">
        <v>5</v>
      </c>
      <c r="O2447" s="2" t="s">
        <v>36</v>
      </c>
      <c r="P2447" s="9" t="s">
        <v>4863</v>
      </c>
      <c r="Q2447" s="9" t="s">
        <v>19738</v>
      </c>
      <c r="R2447" s="10">
        <v>41986</v>
      </c>
      <c r="S2447" s="16">
        <v>45721.128912828288</v>
      </c>
      <c r="T2447" s="1" t="s">
        <v>19925</v>
      </c>
      <c r="U2447" s="46">
        <v>2014</v>
      </c>
      <c r="V2447" s="46">
        <v>2025</v>
      </c>
    </row>
    <row r="2448" spans="1:22" x14ac:dyDescent="0.3">
      <c r="A2448" s="3">
        <v>2447</v>
      </c>
      <c r="B2448" s="2" t="s">
        <v>4866</v>
      </c>
      <c r="C2448" s="2" t="s">
        <v>63</v>
      </c>
      <c r="D2448" s="2" t="s">
        <v>56</v>
      </c>
      <c r="E2448" s="3">
        <v>2017</v>
      </c>
      <c r="F2448" s="4">
        <v>26114.83</v>
      </c>
      <c r="G2448" s="5">
        <v>174893</v>
      </c>
      <c r="H2448" s="2" t="s">
        <v>41</v>
      </c>
      <c r="I2448" s="2" t="s">
        <v>29</v>
      </c>
      <c r="J2448" s="6">
        <v>5.9</v>
      </c>
      <c r="K2448" s="7">
        <v>573</v>
      </c>
      <c r="L2448" s="8">
        <v>519</v>
      </c>
      <c r="M2448" s="3">
        <v>4</v>
      </c>
      <c r="N2448" s="3">
        <v>4</v>
      </c>
      <c r="O2448" s="2" t="s">
        <v>42</v>
      </c>
      <c r="P2448" s="9" t="s">
        <v>4865</v>
      </c>
      <c r="Q2448" s="9" t="s">
        <v>16853</v>
      </c>
      <c r="R2448" s="10">
        <v>44175</v>
      </c>
      <c r="S2448" s="16">
        <v>45471.272941634037</v>
      </c>
      <c r="T2448" s="1" t="s">
        <v>19925</v>
      </c>
      <c r="U2448" s="46">
        <v>2020</v>
      </c>
      <c r="V2448" s="46">
        <v>2024</v>
      </c>
    </row>
    <row r="2449" spans="1:22" x14ac:dyDescent="0.3">
      <c r="A2449" s="3">
        <v>2448</v>
      </c>
      <c r="B2449" s="2" t="s">
        <v>4868</v>
      </c>
      <c r="C2449" s="2" t="s">
        <v>49</v>
      </c>
      <c r="D2449" s="2" t="s">
        <v>92</v>
      </c>
      <c r="E2449" s="3">
        <v>2016</v>
      </c>
      <c r="F2449" s="4">
        <v>63538.93</v>
      </c>
      <c r="G2449" s="5">
        <v>163329</v>
      </c>
      <c r="H2449" s="2" t="s">
        <v>28</v>
      </c>
      <c r="I2449" s="2" t="s">
        <v>29</v>
      </c>
      <c r="J2449" s="6">
        <v>3.2</v>
      </c>
      <c r="K2449" s="7">
        <v>539</v>
      </c>
      <c r="L2449" s="8">
        <v>708</v>
      </c>
      <c r="M2449" s="3">
        <v>3</v>
      </c>
      <c r="N2449" s="3">
        <v>2</v>
      </c>
      <c r="O2449" s="2" t="s">
        <v>23</v>
      </c>
      <c r="P2449" s="9" t="s">
        <v>4867</v>
      </c>
      <c r="Q2449" s="9" t="s">
        <v>16854</v>
      </c>
      <c r="R2449" s="10">
        <v>42532</v>
      </c>
      <c r="S2449" s="16">
        <v>45198.928472740263</v>
      </c>
      <c r="T2449" s="1" t="s">
        <v>19919</v>
      </c>
      <c r="U2449" s="46">
        <v>2016</v>
      </c>
      <c r="V2449" s="46">
        <v>2023</v>
      </c>
    </row>
    <row r="2450" spans="1:22" x14ac:dyDescent="0.3">
      <c r="A2450" s="3">
        <v>2449</v>
      </c>
      <c r="B2450" s="2" t="s">
        <v>4870</v>
      </c>
      <c r="C2450" s="2" t="s">
        <v>39</v>
      </c>
      <c r="D2450" s="2" t="s">
        <v>64</v>
      </c>
      <c r="E2450" s="3">
        <v>1992</v>
      </c>
      <c r="F2450" s="4">
        <v>40641.599999999999</v>
      </c>
      <c r="G2450" s="5">
        <v>178029</v>
      </c>
      <c r="H2450" s="2" t="s">
        <v>35</v>
      </c>
      <c r="I2450" s="2" t="s">
        <v>29</v>
      </c>
      <c r="J2450" s="6">
        <v>2.1</v>
      </c>
      <c r="K2450" s="7">
        <v>371</v>
      </c>
      <c r="L2450" s="8">
        <v>357</v>
      </c>
      <c r="M2450" s="3">
        <v>5</v>
      </c>
      <c r="N2450" s="3">
        <v>2</v>
      </c>
      <c r="O2450" s="2" t="s">
        <v>51</v>
      </c>
      <c r="P2450" s="9" t="s">
        <v>4869</v>
      </c>
      <c r="Q2450" s="9" t="s">
        <v>16855</v>
      </c>
      <c r="R2450" s="10">
        <v>42784</v>
      </c>
      <c r="S2450" s="16">
        <v>45287.568200685862</v>
      </c>
      <c r="T2450" s="1" t="s">
        <v>19915</v>
      </c>
      <c r="U2450" s="46">
        <v>2017</v>
      </c>
      <c r="V2450" s="46">
        <v>2023</v>
      </c>
    </row>
    <row r="2451" spans="1:22" x14ac:dyDescent="0.3">
      <c r="A2451" s="3">
        <v>2450</v>
      </c>
      <c r="B2451" s="2" t="s">
        <v>4872</v>
      </c>
      <c r="C2451" s="2" t="s">
        <v>74</v>
      </c>
      <c r="D2451" s="2" t="s">
        <v>79</v>
      </c>
      <c r="E2451" s="3">
        <v>1998</v>
      </c>
      <c r="F2451" s="4">
        <v>27053.439999999999</v>
      </c>
      <c r="G2451" s="5">
        <v>266293</v>
      </c>
      <c r="H2451" s="2" t="s">
        <v>21</v>
      </c>
      <c r="I2451" s="2" t="s">
        <v>29</v>
      </c>
      <c r="J2451" s="6">
        <v>4.7</v>
      </c>
      <c r="K2451" s="7">
        <v>93</v>
      </c>
      <c r="L2451" s="8">
        <v>640</v>
      </c>
      <c r="M2451" s="3">
        <v>4</v>
      </c>
      <c r="N2451" s="3">
        <v>4</v>
      </c>
      <c r="O2451" s="2" t="s">
        <v>51</v>
      </c>
      <c r="P2451" s="9" t="s">
        <v>4871</v>
      </c>
      <c r="Q2451" s="9" t="s">
        <v>16856</v>
      </c>
      <c r="R2451" s="10">
        <v>43434</v>
      </c>
      <c r="S2451" s="16">
        <v>45144.459578961512</v>
      </c>
      <c r="T2451" s="1" t="s">
        <v>19924</v>
      </c>
      <c r="U2451" s="46">
        <v>2018</v>
      </c>
      <c r="V2451" s="46">
        <v>2023</v>
      </c>
    </row>
    <row r="2452" spans="1:22" x14ac:dyDescent="0.3">
      <c r="A2452" s="3">
        <v>2451</v>
      </c>
      <c r="B2452" s="2" t="s">
        <v>4874</v>
      </c>
      <c r="C2452" s="2" t="s">
        <v>63</v>
      </c>
      <c r="D2452" s="2" t="s">
        <v>46</v>
      </c>
      <c r="E2452" s="3">
        <v>2006</v>
      </c>
      <c r="F2452" s="4">
        <v>31547.38</v>
      </c>
      <c r="G2452" s="5">
        <v>290805</v>
      </c>
      <c r="H2452" s="2" t="s">
        <v>21</v>
      </c>
      <c r="I2452" s="2" t="s">
        <v>29</v>
      </c>
      <c r="J2452" s="6">
        <v>2.9</v>
      </c>
      <c r="K2452" s="7">
        <v>97</v>
      </c>
      <c r="L2452" s="8">
        <v>564</v>
      </c>
      <c r="M2452" s="3">
        <v>5</v>
      </c>
      <c r="N2452" s="3">
        <v>5</v>
      </c>
      <c r="O2452" s="2" t="s">
        <v>65</v>
      </c>
      <c r="P2452" s="9" t="s">
        <v>4873</v>
      </c>
      <c r="Q2452" s="9" t="s">
        <v>16857</v>
      </c>
      <c r="R2452" s="10">
        <v>43051</v>
      </c>
      <c r="S2452" s="16">
        <v>45340.576802406213</v>
      </c>
      <c r="T2452" s="1" t="s">
        <v>19924</v>
      </c>
      <c r="U2452" s="46">
        <v>2017</v>
      </c>
      <c r="V2452" s="46">
        <v>2024</v>
      </c>
    </row>
    <row r="2453" spans="1:22" x14ac:dyDescent="0.3">
      <c r="A2453" s="3">
        <v>2452</v>
      </c>
      <c r="B2453" s="2" t="s">
        <v>4876</v>
      </c>
      <c r="C2453" s="2" t="s">
        <v>19</v>
      </c>
      <c r="D2453" s="2" t="s">
        <v>46</v>
      </c>
      <c r="E2453" s="3">
        <v>2003</v>
      </c>
      <c r="F2453" s="4">
        <v>14908.01</v>
      </c>
      <c r="G2453" s="5">
        <v>249477</v>
      </c>
      <c r="H2453" s="2" t="s">
        <v>21</v>
      </c>
      <c r="I2453" s="2" t="s">
        <v>29</v>
      </c>
      <c r="J2453" s="6">
        <v>1.3</v>
      </c>
      <c r="K2453" s="7">
        <v>402</v>
      </c>
      <c r="L2453" s="8">
        <v>254</v>
      </c>
      <c r="M2453" s="3">
        <v>3</v>
      </c>
      <c r="N2453" s="3">
        <v>4</v>
      </c>
      <c r="O2453" s="2" t="s">
        <v>23</v>
      </c>
      <c r="P2453" s="9" t="s">
        <v>4875</v>
      </c>
      <c r="Q2453" s="9" t="s">
        <v>18987</v>
      </c>
      <c r="R2453" s="10">
        <v>44320</v>
      </c>
      <c r="S2453" s="16">
        <v>45518.294345914903</v>
      </c>
      <c r="T2453" s="1" t="s">
        <v>19918</v>
      </c>
      <c r="U2453" s="46">
        <v>2021</v>
      </c>
      <c r="V2453" s="46">
        <v>2024</v>
      </c>
    </row>
    <row r="2454" spans="1:22" x14ac:dyDescent="0.3">
      <c r="A2454" s="3">
        <v>2453</v>
      </c>
      <c r="B2454" s="2" t="s">
        <v>1126</v>
      </c>
      <c r="C2454" s="2" t="s">
        <v>39</v>
      </c>
      <c r="D2454" s="2" t="s">
        <v>50</v>
      </c>
      <c r="E2454" s="3">
        <v>2005</v>
      </c>
      <c r="F2454" s="4">
        <v>6820.9</v>
      </c>
      <c r="G2454" s="5">
        <v>162291</v>
      </c>
      <c r="H2454" s="2" t="s">
        <v>28</v>
      </c>
      <c r="I2454" s="2" t="s">
        <v>29</v>
      </c>
      <c r="J2454" s="6">
        <v>3.2</v>
      </c>
      <c r="K2454" s="7">
        <v>349</v>
      </c>
      <c r="L2454" s="8">
        <v>385</v>
      </c>
      <c r="M2454" s="3">
        <v>5</v>
      </c>
      <c r="N2454" s="3">
        <v>2</v>
      </c>
      <c r="O2454" s="2" t="s">
        <v>85</v>
      </c>
      <c r="P2454" s="9" t="s">
        <v>4877</v>
      </c>
      <c r="Q2454" s="9" t="s">
        <v>19237</v>
      </c>
      <c r="R2454" s="10">
        <v>44965</v>
      </c>
      <c r="S2454" s="16">
        <v>45172.935274100542</v>
      </c>
      <c r="T2454" s="1" t="s">
        <v>19915</v>
      </c>
      <c r="U2454" s="46">
        <v>2023</v>
      </c>
      <c r="V2454" s="46">
        <v>2023</v>
      </c>
    </row>
    <row r="2455" spans="1:22" x14ac:dyDescent="0.3">
      <c r="A2455" s="3">
        <v>2454</v>
      </c>
      <c r="B2455" s="2" t="s">
        <v>4879</v>
      </c>
      <c r="C2455" s="2" t="s">
        <v>63</v>
      </c>
      <c r="D2455" s="2" t="s">
        <v>92</v>
      </c>
      <c r="E2455" s="3">
        <v>2009</v>
      </c>
      <c r="F2455" s="4">
        <v>25163.11</v>
      </c>
      <c r="G2455" s="5">
        <v>156822</v>
      </c>
      <c r="H2455" s="2" t="s">
        <v>41</v>
      </c>
      <c r="I2455" s="2" t="s">
        <v>22</v>
      </c>
      <c r="J2455" s="6">
        <v>2.4</v>
      </c>
      <c r="K2455" s="7">
        <v>562</v>
      </c>
      <c r="L2455" s="8">
        <v>534</v>
      </c>
      <c r="M2455" s="3">
        <v>4</v>
      </c>
      <c r="N2455" s="3">
        <v>4</v>
      </c>
      <c r="O2455" s="2" t="s">
        <v>36</v>
      </c>
      <c r="P2455" s="9" t="s">
        <v>4878</v>
      </c>
      <c r="Q2455" s="9" t="s">
        <v>16858</v>
      </c>
      <c r="R2455" s="10">
        <v>42533</v>
      </c>
      <c r="S2455" s="16">
        <v>45199.220531151943</v>
      </c>
      <c r="T2455" s="1" t="s">
        <v>19919</v>
      </c>
      <c r="U2455" s="46">
        <v>2016</v>
      </c>
      <c r="V2455" s="46">
        <v>2023</v>
      </c>
    </row>
    <row r="2456" spans="1:22" x14ac:dyDescent="0.3">
      <c r="A2456" s="3">
        <v>2455</v>
      </c>
      <c r="B2456" s="2" t="s">
        <v>4881</v>
      </c>
      <c r="C2456" s="2" t="s">
        <v>45</v>
      </c>
      <c r="D2456" s="2" t="s">
        <v>64</v>
      </c>
      <c r="E2456" s="3">
        <v>2020</v>
      </c>
      <c r="F2456" s="4">
        <v>11939.05</v>
      </c>
      <c r="G2456" s="5">
        <v>283048</v>
      </c>
      <c r="H2456" s="2" t="s">
        <v>41</v>
      </c>
      <c r="I2456" s="2" t="s">
        <v>29</v>
      </c>
      <c r="J2456" s="6">
        <v>2.1</v>
      </c>
      <c r="K2456" s="7">
        <v>640</v>
      </c>
      <c r="L2456" s="8">
        <v>757</v>
      </c>
      <c r="M2456" s="3">
        <v>5</v>
      </c>
      <c r="N2456" s="3">
        <v>4</v>
      </c>
      <c r="O2456" s="2" t="s">
        <v>42</v>
      </c>
      <c r="P2456" s="9" t="s">
        <v>4880</v>
      </c>
      <c r="Q2456" s="9" t="s">
        <v>16859</v>
      </c>
      <c r="R2456" s="10">
        <v>44532</v>
      </c>
      <c r="S2456" s="16">
        <v>45162.713229691653</v>
      </c>
      <c r="T2456" s="1" t="s">
        <v>19925</v>
      </c>
      <c r="U2456" s="46">
        <v>2021</v>
      </c>
      <c r="V2456" s="46">
        <v>2023</v>
      </c>
    </row>
    <row r="2457" spans="1:22" x14ac:dyDescent="0.3">
      <c r="A2457" s="3">
        <v>2456</v>
      </c>
      <c r="B2457" s="2" t="s">
        <v>4883</v>
      </c>
      <c r="C2457" s="2" t="s">
        <v>39</v>
      </c>
      <c r="D2457" s="2" t="s">
        <v>20</v>
      </c>
      <c r="E2457" s="3">
        <v>1993</v>
      </c>
      <c r="F2457" s="4">
        <v>64004.76</v>
      </c>
      <c r="G2457" s="5">
        <v>271909</v>
      </c>
      <c r="H2457" s="2" t="s">
        <v>35</v>
      </c>
      <c r="I2457" s="2" t="s">
        <v>29</v>
      </c>
      <c r="J2457" s="6">
        <v>3.2</v>
      </c>
      <c r="K2457" s="7">
        <v>213</v>
      </c>
      <c r="L2457" s="8">
        <v>202</v>
      </c>
      <c r="M2457" s="3">
        <v>3</v>
      </c>
      <c r="N2457" s="3">
        <v>4</v>
      </c>
      <c r="O2457" s="2" t="s">
        <v>23</v>
      </c>
      <c r="P2457" s="9" t="s">
        <v>4882</v>
      </c>
      <c r="Q2457" s="9" t="s">
        <v>16860</v>
      </c>
      <c r="R2457" s="10">
        <v>44355</v>
      </c>
      <c r="S2457" s="16">
        <v>45496.682023450398</v>
      </c>
      <c r="T2457" s="1" t="s">
        <v>19919</v>
      </c>
      <c r="U2457" s="46">
        <v>2021</v>
      </c>
      <c r="V2457" s="46">
        <v>2024</v>
      </c>
    </row>
    <row r="2458" spans="1:22" x14ac:dyDescent="0.3">
      <c r="A2458" s="3">
        <v>2457</v>
      </c>
      <c r="B2458" s="2" t="s">
        <v>4885</v>
      </c>
      <c r="C2458" s="2" t="s">
        <v>45</v>
      </c>
      <c r="D2458" s="2" t="s">
        <v>50</v>
      </c>
      <c r="E2458" s="3">
        <v>1999</v>
      </c>
      <c r="F2458" s="4">
        <v>18530.03</v>
      </c>
      <c r="G2458" s="5">
        <v>23403</v>
      </c>
      <c r="H2458" s="2" t="s">
        <v>41</v>
      </c>
      <c r="I2458" s="2" t="s">
        <v>29</v>
      </c>
      <c r="J2458" s="6">
        <v>3.7</v>
      </c>
      <c r="K2458" s="7">
        <v>475</v>
      </c>
      <c r="L2458" s="8">
        <v>432</v>
      </c>
      <c r="M2458" s="3">
        <v>3</v>
      </c>
      <c r="N2458" s="3">
        <v>5</v>
      </c>
      <c r="O2458" s="2" t="s">
        <v>36</v>
      </c>
      <c r="P2458" s="9" t="s">
        <v>4884</v>
      </c>
      <c r="Q2458" s="9" t="s">
        <v>16861</v>
      </c>
      <c r="R2458" s="10">
        <v>44697</v>
      </c>
      <c r="S2458" s="16">
        <v>45331.522991644051</v>
      </c>
      <c r="T2458" s="1" t="s">
        <v>19918</v>
      </c>
      <c r="U2458" s="46">
        <v>2022</v>
      </c>
      <c r="V2458" s="46">
        <v>2024</v>
      </c>
    </row>
    <row r="2459" spans="1:22" x14ac:dyDescent="0.3">
      <c r="A2459" s="3">
        <v>2458</v>
      </c>
      <c r="B2459" s="2" t="s">
        <v>4887</v>
      </c>
      <c r="C2459" s="2" t="s">
        <v>118</v>
      </c>
      <c r="D2459" s="2" t="s">
        <v>27</v>
      </c>
      <c r="E2459" s="3">
        <v>2016</v>
      </c>
      <c r="F2459" s="4">
        <v>35645.35</v>
      </c>
      <c r="G2459" s="5">
        <v>209018</v>
      </c>
      <c r="H2459" s="2" t="s">
        <v>41</v>
      </c>
      <c r="I2459" s="2" t="s">
        <v>22</v>
      </c>
      <c r="J2459" s="6">
        <v>2.5</v>
      </c>
      <c r="K2459" s="7">
        <v>130</v>
      </c>
      <c r="L2459" s="8">
        <v>503</v>
      </c>
      <c r="M2459" s="3">
        <v>2</v>
      </c>
      <c r="N2459" s="3">
        <v>5</v>
      </c>
      <c r="O2459" s="2" t="s">
        <v>23</v>
      </c>
      <c r="P2459" s="9" t="s">
        <v>4886</v>
      </c>
      <c r="Q2459" s="9" t="s">
        <v>16862</v>
      </c>
      <c r="R2459" s="10">
        <v>42155</v>
      </c>
      <c r="S2459" s="16">
        <v>45165.925872220163</v>
      </c>
      <c r="T2459" s="1" t="s">
        <v>19918</v>
      </c>
      <c r="U2459" s="46">
        <v>2015</v>
      </c>
      <c r="V2459" s="46">
        <v>2023</v>
      </c>
    </row>
    <row r="2460" spans="1:22" x14ac:dyDescent="0.3">
      <c r="A2460" s="3">
        <v>2459</v>
      </c>
      <c r="B2460" s="2" t="s">
        <v>4889</v>
      </c>
      <c r="C2460" s="2" t="s">
        <v>33</v>
      </c>
      <c r="D2460" s="2" t="s">
        <v>40</v>
      </c>
      <c r="E2460" s="3">
        <v>2004</v>
      </c>
      <c r="F2460" s="4">
        <v>55738.02</v>
      </c>
      <c r="G2460" s="5">
        <v>251925</v>
      </c>
      <c r="H2460" s="2" t="s">
        <v>41</v>
      </c>
      <c r="I2460" s="2" t="s">
        <v>22</v>
      </c>
      <c r="J2460" s="6">
        <v>4.7</v>
      </c>
      <c r="K2460" s="7">
        <v>585</v>
      </c>
      <c r="L2460" s="8">
        <v>320</v>
      </c>
      <c r="M2460" s="3">
        <v>2</v>
      </c>
      <c r="N2460" s="3">
        <v>2</v>
      </c>
      <c r="O2460" s="2" t="s">
        <v>30</v>
      </c>
      <c r="P2460" s="9" t="s">
        <v>4888</v>
      </c>
      <c r="Q2460" s="9" t="s">
        <v>16863</v>
      </c>
      <c r="R2460" s="10">
        <v>43984</v>
      </c>
      <c r="S2460" s="16">
        <v>45536.255938233371</v>
      </c>
      <c r="T2460" s="1" t="s">
        <v>19919</v>
      </c>
      <c r="U2460" s="46">
        <v>2020</v>
      </c>
      <c r="V2460" s="46">
        <v>2024</v>
      </c>
    </row>
    <row r="2461" spans="1:22" x14ac:dyDescent="0.3">
      <c r="A2461" s="3">
        <v>2460</v>
      </c>
      <c r="B2461" s="2" t="s">
        <v>4891</v>
      </c>
      <c r="C2461" s="2" t="s">
        <v>26</v>
      </c>
      <c r="D2461" s="2" t="s">
        <v>27</v>
      </c>
      <c r="E2461" s="3">
        <v>1999</v>
      </c>
      <c r="F2461" s="4">
        <v>58345.48</v>
      </c>
      <c r="G2461" s="5">
        <v>41940</v>
      </c>
      <c r="H2461" s="2" t="s">
        <v>28</v>
      </c>
      <c r="I2461" s="2" t="s">
        <v>29</v>
      </c>
      <c r="J2461" s="6">
        <v>2.2999999999999998</v>
      </c>
      <c r="K2461" s="7">
        <v>77</v>
      </c>
      <c r="L2461" s="8">
        <v>224</v>
      </c>
      <c r="M2461" s="3">
        <v>4</v>
      </c>
      <c r="N2461" s="3">
        <v>2</v>
      </c>
      <c r="O2461" s="2" t="s">
        <v>23</v>
      </c>
      <c r="P2461" s="9" t="s">
        <v>4890</v>
      </c>
      <c r="Q2461" s="9" t="s">
        <v>16864</v>
      </c>
      <c r="R2461" s="10">
        <v>42705</v>
      </c>
      <c r="S2461" s="16">
        <v>45218.934473940513</v>
      </c>
      <c r="T2461" s="1" t="s">
        <v>19925</v>
      </c>
      <c r="U2461" s="46">
        <v>2016</v>
      </c>
      <c r="V2461" s="46">
        <v>2023</v>
      </c>
    </row>
    <row r="2462" spans="1:22" x14ac:dyDescent="0.3">
      <c r="A2462" s="3">
        <v>2461</v>
      </c>
      <c r="B2462" s="2" t="s">
        <v>12295</v>
      </c>
      <c r="C2462" s="2" t="s">
        <v>39</v>
      </c>
      <c r="D2462" s="2" t="s">
        <v>34</v>
      </c>
      <c r="E2462" s="3">
        <v>1992</v>
      </c>
      <c r="F2462" s="4">
        <v>27658.65</v>
      </c>
      <c r="G2462" s="5">
        <v>135874</v>
      </c>
      <c r="H2462" s="2" t="s">
        <v>28</v>
      </c>
      <c r="I2462" s="2" t="s">
        <v>22</v>
      </c>
      <c r="J2462" s="6">
        <v>1.7</v>
      </c>
      <c r="K2462" s="7">
        <v>206</v>
      </c>
      <c r="L2462" s="8">
        <v>636</v>
      </c>
      <c r="M2462" s="3">
        <v>3</v>
      </c>
      <c r="N2462" s="3">
        <v>4</v>
      </c>
      <c r="O2462" s="2" t="s">
        <v>36</v>
      </c>
      <c r="P2462" s="9" t="s">
        <v>4892</v>
      </c>
      <c r="Q2462" s="9" t="s">
        <v>16865</v>
      </c>
      <c r="R2462" s="10">
        <v>42468</v>
      </c>
      <c r="S2462" s="16">
        <v>45777.204127871293</v>
      </c>
      <c r="T2462" s="1" t="s">
        <v>19917</v>
      </c>
      <c r="U2462" s="46">
        <v>2016</v>
      </c>
      <c r="V2462" s="46">
        <v>2025</v>
      </c>
    </row>
    <row r="2463" spans="1:22" x14ac:dyDescent="0.3">
      <c r="A2463" s="3">
        <v>2462</v>
      </c>
      <c r="B2463" s="2" t="s">
        <v>4894</v>
      </c>
      <c r="C2463" s="2" t="s">
        <v>39</v>
      </c>
      <c r="D2463" s="2" t="s">
        <v>46</v>
      </c>
      <c r="E2463" s="3">
        <v>1997</v>
      </c>
      <c r="F2463" s="4">
        <v>18850.45</v>
      </c>
      <c r="G2463" s="5">
        <v>43076</v>
      </c>
      <c r="H2463" s="2" t="s">
        <v>21</v>
      </c>
      <c r="I2463" s="2" t="s">
        <v>22</v>
      </c>
      <c r="J2463" s="6">
        <v>3.5</v>
      </c>
      <c r="K2463" s="7">
        <v>527</v>
      </c>
      <c r="L2463" s="8">
        <v>767</v>
      </c>
      <c r="M2463" s="3">
        <v>5</v>
      </c>
      <c r="N2463" s="3">
        <v>4</v>
      </c>
      <c r="O2463" s="2" t="s">
        <v>51</v>
      </c>
      <c r="P2463" s="9" t="s">
        <v>4893</v>
      </c>
      <c r="Q2463" s="9" t="s">
        <v>16866</v>
      </c>
      <c r="R2463" s="10">
        <v>44571</v>
      </c>
      <c r="S2463" s="16">
        <v>45460.320751195963</v>
      </c>
      <c r="T2463" s="1" t="s">
        <v>19926</v>
      </c>
      <c r="U2463" s="46">
        <v>2022</v>
      </c>
      <c r="V2463" s="46">
        <v>2024</v>
      </c>
    </row>
    <row r="2464" spans="1:22" x14ac:dyDescent="0.3">
      <c r="A2464" s="3">
        <v>2463</v>
      </c>
      <c r="B2464" s="2" t="s">
        <v>4896</v>
      </c>
      <c r="C2464" s="2" t="s">
        <v>19</v>
      </c>
      <c r="D2464" s="2" t="s">
        <v>40</v>
      </c>
      <c r="E2464" s="3">
        <v>2019</v>
      </c>
      <c r="F2464" s="4">
        <v>64230.66</v>
      </c>
      <c r="G2464" s="5">
        <v>247795</v>
      </c>
      <c r="H2464" s="2" t="s">
        <v>21</v>
      </c>
      <c r="I2464" s="2" t="s">
        <v>22</v>
      </c>
      <c r="J2464" s="6">
        <v>3.1</v>
      </c>
      <c r="K2464" s="7">
        <v>314</v>
      </c>
      <c r="L2464" s="8">
        <v>618</v>
      </c>
      <c r="M2464" s="3">
        <v>4</v>
      </c>
      <c r="N2464" s="3">
        <v>5</v>
      </c>
      <c r="O2464" s="2" t="s">
        <v>51</v>
      </c>
      <c r="P2464" s="9" t="s">
        <v>4895</v>
      </c>
      <c r="Q2464" s="9" t="s">
        <v>19739</v>
      </c>
      <c r="R2464" s="10">
        <v>42420</v>
      </c>
      <c r="S2464" s="16">
        <v>45720.398766799073</v>
      </c>
      <c r="T2464" s="1" t="s">
        <v>19915</v>
      </c>
      <c r="U2464" s="46">
        <v>2016</v>
      </c>
      <c r="V2464" s="46">
        <v>2025</v>
      </c>
    </row>
    <row r="2465" spans="1:22" x14ac:dyDescent="0.3">
      <c r="A2465" s="3">
        <v>2464</v>
      </c>
      <c r="B2465" s="2" t="s">
        <v>4898</v>
      </c>
      <c r="C2465" s="2" t="s">
        <v>49</v>
      </c>
      <c r="D2465" s="2" t="s">
        <v>40</v>
      </c>
      <c r="E2465" s="3">
        <v>1994</v>
      </c>
      <c r="F2465" s="4">
        <v>43358.15</v>
      </c>
      <c r="G2465" s="5">
        <v>51753</v>
      </c>
      <c r="H2465" s="2" t="s">
        <v>35</v>
      </c>
      <c r="I2465" s="2" t="s">
        <v>22</v>
      </c>
      <c r="J2465" s="6">
        <v>5.3</v>
      </c>
      <c r="K2465" s="7">
        <v>385</v>
      </c>
      <c r="L2465" s="8">
        <v>435</v>
      </c>
      <c r="M2465" s="3">
        <v>3</v>
      </c>
      <c r="N2465" s="3">
        <v>5</v>
      </c>
      <c r="O2465" s="2" t="s">
        <v>23</v>
      </c>
      <c r="P2465" s="9" t="s">
        <v>4897</v>
      </c>
      <c r="Q2465" s="9" t="s">
        <v>16867</v>
      </c>
      <c r="R2465" s="10">
        <v>43412</v>
      </c>
      <c r="S2465" s="16">
        <v>45465.139714988713</v>
      </c>
      <c r="T2465" s="1" t="s">
        <v>19924</v>
      </c>
      <c r="U2465" s="46">
        <v>2018</v>
      </c>
      <c r="V2465" s="46">
        <v>2024</v>
      </c>
    </row>
    <row r="2466" spans="1:22" x14ac:dyDescent="0.3">
      <c r="A2466" s="3">
        <v>2465</v>
      </c>
      <c r="B2466" s="2" t="s">
        <v>4900</v>
      </c>
      <c r="C2466" s="2" t="s">
        <v>19</v>
      </c>
      <c r="D2466" s="2" t="s">
        <v>27</v>
      </c>
      <c r="E2466" s="3">
        <v>2003</v>
      </c>
      <c r="F2466" s="4">
        <v>16844.78</v>
      </c>
      <c r="G2466" s="5">
        <v>284505</v>
      </c>
      <c r="H2466" s="2" t="s">
        <v>21</v>
      </c>
      <c r="I2466" s="2" t="s">
        <v>22</v>
      </c>
      <c r="J2466" s="6">
        <v>5.9</v>
      </c>
      <c r="K2466" s="7">
        <v>659</v>
      </c>
      <c r="L2466" s="8">
        <v>717</v>
      </c>
      <c r="M2466" s="3">
        <v>3</v>
      </c>
      <c r="N2466" s="3">
        <v>7</v>
      </c>
      <c r="O2466" s="2" t="s">
        <v>30</v>
      </c>
      <c r="P2466" s="9" t="s">
        <v>4899</v>
      </c>
      <c r="Q2466" s="9" t="s">
        <v>16868</v>
      </c>
      <c r="R2466" s="10">
        <v>42190</v>
      </c>
      <c r="S2466" s="16">
        <v>45228.426372320188</v>
      </c>
      <c r="T2466" s="1" t="s">
        <v>19920</v>
      </c>
      <c r="U2466" s="46">
        <v>2015</v>
      </c>
      <c r="V2466" s="46">
        <v>2023</v>
      </c>
    </row>
    <row r="2467" spans="1:22" x14ac:dyDescent="0.3">
      <c r="A2467" s="3">
        <v>2466</v>
      </c>
      <c r="B2467" s="2" t="s">
        <v>4902</v>
      </c>
      <c r="C2467" s="2" t="s">
        <v>39</v>
      </c>
      <c r="D2467" s="2" t="s">
        <v>46</v>
      </c>
      <c r="E2467" s="3">
        <v>1994</v>
      </c>
      <c r="F2467" s="4">
        <v>50575.82</v>
      </c>
      <c r="G2467" s="5">
        <v>120951</v>
      </c>
      <c r="H2467" s="2" t="s">
        <v>21</v>
      </c>
      <c r="I2467" s="2" t="s">
        <v>29</v>
      </c>
      <c r="J2467" s="6">
        <v>4.5999999999999996</v>
      </c>
      <c r="K2467" s="7">
        <v>182</v>
      </c>
      <c r="L2467" s="8">
        <v>415</v>
      </c>
      <c r="M2467" s="3">
        <v>2</v>
      </c>
      <c r="N2467" s="3">
        <v>2</v>
      </c>
      <c r="O2467" s="2" t="s">
        <v>36</v>
      </c>
      <c r="P2467" s="9" t="s">
        <v>4901</v>
      </c>
      <c r="Q2467" s="9" t="s">
        <v>16869</v>
      </c>
      <c r="R2467" s="10">
        <v>42270</v>
      </c>
      <c r="S2467" s="16">
        <v>45856.497986643037</v>
      </c>
      <c r="T2467" s="1" t="s">
        <v>19922</v>
      </c>
      <c r="U2467" s="46">
        <v>2015</v>
      </c>
      <c r="V2467" s="46">
        <v>2025</v>
      </c>
    </row>
    <row r="2468" spans="1:22" x14ac:dyDescent="0.3">
      <c r="A2468" s="3">
        <v>2467</v>
      </c>
      <c r="B2468" s="2" t="s">
        <v>4904</v>
      </c>
      <c r="C2468" s="2" t="s">
        <v>19</v>
      </c>
      <c r="D2468" s="2" t="s">
        <v>50</v>
      </c>
      <c r="E2468" s="3">
        <v>1990</v>
      </c>
      <c r="F2468" s="4">
        <v>79222.100000000006</v>
      </c>
      <c r="G2468" s="5">
        <v>256092</v>
      </c>
      <c r="H2468" s="2" t="s">
        <v>35</v>
      </c>
      <c r="I2468" s="2" t="s">
        <v>29</v>
      </c>
      <c r="J2468" s="6">
        <v>1.1000000000000001</v>
      </c>
      <c r="K2468" s="7">
        <v>180</v>
      </c>
      <c r="L2468" s="8">
        <v>581</v>
      </c>
      <c r="M2468" s="3">
        <v>3</v>
      </c>
      <c r="N2468" s="3">
        <v>2</v>
      </c>
      <c r="O2468" s="2" t="s">
        <v>65</v>
      </c>
      <c r="P2468" s="9" t="s">
        <v>4903</v>
      </c>
      <c r="Q2468" s="9" t="s">
        <v>19238</v>
      </c>
      <c r="R2468" s="10">
        <v>42614</v>
      </c>
      <c r="S2468" s="16">
        <v>45465.431773400393</v>
      </c>
      <c r="T2468" s="1" t="s">
        <v>19922</v>
      </c>
      <c r="U2468" s="46">
        <v>2016</v>
      </c>
      <c r="V2468" s="46">
        <v>2024</v>
      </c>
    </row>
    <row r="2469" spans="1:22" x14ac:dyDescent="0.3">
      <c r="A2469" s="3">
        <v>2468</v>
      </c>
      <c r="B2469" s="2" t="s">
        <v>4906</v>
      </c>
      <c r="C2469" s="2" t="s">
        <v>19</v>
      </c>
      <c r="D2469" s="2" t="s">
        <v>64</v>
      </c>
      <c r="E2469" s="3">
        <v>1997</v>
      </c>
      <c r="F2469" s="4">
        <v>47670.74</v>
      </c>
      <c r="G2469" s="5">
        <v>289898</v>
      </c>
      <c r="H2469" s="2" t="s">
        <v>35</v>
      </c>
      <c r="I2469" s="2" t="s">
        <v>22</v>
      </c>
      <c r="J2469" s="6">
        <v>5.5</v>
      </c>
      <c r="K2469" s="7">
        <v>106</v>
      </c>
      <c r="L2469" s="8">
        <v>436</v>
      </c>
      <c r="M2469" s="3">
        <v>4</v>
      </c>
      <c r="N2469" s="3">
        <v>4</v>
      </c>
      <c r="O2469" s="2" t="s">
        <v>30</v>
      </c>
      <c r="P2469" s="9" t="s">
        <v>4905</v>
      </c>
      <c r="Q2469" s="9" t="s">
        <v>16870</v>
      </c>
      <c r="R2469" s="10">
        <v>43418</v>
      </c>
      <c r="S2469" s="16">
        <v>45820.428772800267</v>
      </c>
      <c r="T2469" s="1" t="s">
        <v>19924</v>
      </c>
      <c r="U2469" s="46">
        <v>2018</v>
      </c>
      <c r="V2469" s="46">
        <v>2025</v>
      </c>
    </row>
    <row r="2470" spans="1:22" x14ac:dyDescent="0.3">
      <c r="A2470" s="3">
        <v>2469</v>
      </c>
      <c r="B2470" s="2" t="s">
        <v>4908</v>
      </c>
      <c r="C2470" s="2" t="s">
        <v>39</v>
      </c>
      <c r="D2470" s="2" t="s">
        <v>46</v>
      </c>
      <c r="E2470" s="3">
        <v>2013</v>
      </c>
      <c r="F2470" s="4">
        <v>53137.93</v>
      </c>
      <c r="G2470" s="5">
        <v>259821</v>
      </c>
      <c r="H2470" s="2" t="s">
        <v>28</v>
      </c>
      <c r="I2470" s="2" t="s">
        <v>29</v>
      </c>
      <c r="J2470" s="6">
        <v>3.3</v>
      </c>
      <c r="K2470" s="7">
        <v>475</v>
      </c>
      <c r="L2470" s="8">
        <v>363</v>
      </c>
      <c r="M2470" s="3">
        <v>2</v>
      </c>
      <c r="N2470" s="3">
        <v>5</v>
      </c>
      <c r="O2470" s="2" t="s">
        <v>85</v>
      </c>
      <c r="P2470" s="9" t="s">
        <v>4907</v>
      </c>
      <c r="Q2470" s="9" t="s">
        <v>16871</v>
      </c>
      <c r="R2470" s="10">
        <v>42281</v>
      </c>
      <c r="S2470" s="16">
        <v>45598.026292304181</v>
      </c>
      <c r="T2470" s="1" t="s">
        <v>19923</v>
      </c>
      <c r="U2470" s="46">
        <v>2015</v>
      </c>
      <c r="V2470" s="46">
        <v>2024</v>
      </c>
    </row>
    <row r="2471" spans="1:22" x14ac:dyDescent="0.3">
      <c r="A2471" s="3">
        <v>2470</v>
      </c>
      <c r="B2471" s="2" t="s">
        <v>4910</v>
      </c>
      <c r="C2471" s="2" t="s">
        <v>49</v>
      </c>
      <c r="D2471" s="2" t="s">
        <v>50</v>
      </c>
      <c r="E2471" s="3">
        <v>1994</v>
      </c>
      <c r="F2471" s="4">
        <v>48126.29</v>
      </c>
      <c r="G2471" s="5">
        <v>29886</v>
      </c>
      <c r="H2471" s="2" t="s">
        <v>35</v>
      </c>
      <c r="I2471" s="2" t="s">
        <v>29</v>
      </c>
      <c r="J2471" s="6">
        <v>4.5999999999999996</v>
      </c>
      <c r="K2471" s="7">
        <v>309</v>
      </c>
      <c r="L2471" s="8">
        <v>213</v>
      </c>
      <c r="M2471" s="3">
        <v>4</v>
      </c>
      <c r="N2471" s="3">
        <v>7</v>
      </c>
      <c r="O2471" s="2" t="s">
        <v>42</v>
      </c>
      <c r="P2471" s="9" t="s">
        <v>4909</v>
      </c>
      <c r="Q2471" s="9" t="s">
        <v>16872</v>
      </c>
      <c r="R2471" s="10">
        <v>44429</v>
      </c>
      <c r="S2471" s="16">
        <v>45497.266140273772</v>
      </c>
      <c r="T2471" s="1" t="s">
        <v>19921</v>
      </c>
      <c r="U2471" s="46">
        <v>2021</v>
      </c>
      <c r="V2471" s="46">
        <v>2024</v>
      </c>
    </row>
    <row r="2472" spans="1:22" x14ac:dyDescent="0.3">
      <c r="A2472" s="3">
        <v>2471</v>
      </c>
      <c r="B2472" s="2" t="s">
        <v>4912</v>
      </c>
      <c r="C2472" s="2" t="s">
        <v>19</v>
      </c>
      <c r="D2472" s="2" t="s">
        <v>92</v>
      </c>
      <c r="E2472" s="3">
        <v>2005</v>
      </c>
      <c r="F2472" s="4">
        <v>13805.21</v>
      </c>
      <c r="G2472" s="5">
        <v>34827</v>
      </c>
      <c r="H2472" s="2" t="s">
        <v>28</v>
      </c>
      <c r="I2472" s="2" t="s">
        <v>22</v>
      </c>
      <c r="J2472" s="6">
        <v>5.9</v>
      </c>
      <c r="K2472" s="7">
        <v>600</v>
      </c>
      <c r="L2472" s="8">
        <v>203</v>
      </c>
      <c r="M2472" s="3">
        <v>5</v>
      </c>
      <c r="N2472" s="3">
        <v>7</v>
      </c>
      <c r="O2472" s="2" t="s">
        <v>80</v>
      </c>
      <c r="P2472" s="9" t="s">
        <v>4911</v>
      </c>
      <c r="Q2472" s="9" t="s">
        <v>19491</v>
      </c>
      <c r="R2472" s="10">
        <v>42717</v>
      </c>
      <c r="S2472" s="16">
        <v>45722.151117269168</v>
      </c>
      <c r="T2472" s="1" t="s">
        <v>19925</v>
      </c>
      <c r="U2472" s="46">
        <v>2016</v>
      </c>
      <c r="V2472" s="46">
        <v>2025</v>
      </c>
    </row>
    <row r="2473" spans="1:22" x14ac:dyDescent="0.3">
      <c r="A2473" s="3">
        <v>2472</v>
      </c>
      <c r="B2473" s="2" t="s">
        <v>4914</v>
      </c>
      <c r="C2473" s="2" t="s">
        <v>33</v>
      </c>
      <c r="D2473" s="2" t="s">
        <v>56</v>
      </c>
      <c r="E2473" s="3">
        <v>1991</v>
      </c>
      <c r="F2473" s="4">
        <v>36569.9</v>
      </c>
      <c r="G2473" s="5">
        <v>136931</v>
      </c>
      <c r="H2473" s="2" t="s">
        <v>35</v>
      </c>
      <c r="I2473" s="2" t="s">
        <v>22</v>
      </c>
      <c r="J2473" s="6">
        <v>6</v>
      </c>
      <c r="K2473" s="7">
        <v>440</v>
      </c>
      <c r="L2473" s="8">
        <v>511</v>
      </c>
      <c r="M2473" s="3">
        <v>2</v>
      </c>
      <c r="N2473" s="3">
        <v>4</v>
      </c>
      <c r="O2473" s="2" t="s">
        <v>80</v>
      </c>
      <c r="P2473" s="9" t="s">
        <v>4913</v>
      </c>
      <c r="Q2473" s="9" t="s">
        <v>16873</v>
      </c>
      <c r="R2473" s="10">
        <v>44552</v>
      </c>
      <c r="S2473" s="16">
        <v>45245.511789403601</v>
      </c>
      <c r="T2473" s="1" t="s">
        <v>19925</v>
      </c>
      <c r="U2473" s="46">
        <v>2021</v>
      </c>
      <c r="V2473" s="46">
        <v>2023</v>
      </c>
    </row>
    <row r="2474" spans="1:22" x14ac:dyDescent="0.3">
      <c r="A2474" s="3">
        <v>2473</v>
      </c>
      <c r="B2474" s="2" t="s">
        <v>4916</v>
      </c>
      <c r="C2474" s="2" t="s">
        <v>107</v>
      </c>
      <c r="D2474" s="2" t="s">
        <v>79</v>
      </c>
      <c r="E2474" s="3">
        <v>2003</v>
      </c>
      <c r="F2474" s="4">
        <v>47310.96</v>
      </c>
      <c r="G2474" s="5">
        <v>130841</v>
      </c>
      <c r="H2474" s="2" t="s">
        <v>28</v>
      </c>
      <c r="I2474" s="2" t="s">
        <v>29</v>
      </c>
      <c r="J2474" s="6">
        <v>4</v>
      </c>
      <c r="K2474" s="7">
        <v>456</v>
      </c>
      <c r="L2474" s="8">
        <v>474</v>
      </c>
      <c r="M2474" s="3">
        <v>5</v>
      </c>
      <c r="N2474" s="3">
        <v>5</v>
      </c>
      <c r="O2474" s="2" t="s">
        <v>65</v>
      </c>
      <c r="P2474" s="9" t="s">
        <v>4915</v>
      </c>
      <c r="Q2474" s="9" t="s">
        <v>16874</v>
      </c>
      <c r="R2474" s="10">
        <v>41845</v>
      </c>
      <c r="S2474" s="16">
        <v>45718.646416328978</v>
      </c>
      <c r="T2474" s="1" t="s">
        <v>19920</v>
      </c>
      <c r="U2474" s="46">
        <v>2014</v>
      </c>
      <c r="V2474" s="46">
        <v>2025</v>
      </c>
    </row>
    <row r="2475" spans="1:22" x14ac:dyDescent="0.3">
      <c r="A2475" s="3">
        <v>2474</v>
      </c>
      <c r="B2475" s="2" t="s">
        <v>4918</v>
      </c>
      <c r="C2475" s="2" t="s">
        <v>39</v>
      </c>
      <c r="D2475" s="2" t="s">
        <v>64</v>
      </c>
      <c r="E2475" s="3">
        <v>1995</v>
      </c>
      <c r="F2475" s="4">
        <v>61457.24</v>
      </c>
      <c r="G2475" s="5">
        <v>94173</v>
      </c>
      <c r="H2475" s="2" t="s">
        <v>41</v>
      </c>
      <c r="I2475" s="2" t="s">
        <v>29</v>
      </c>
      <c r="J2475" s="6">
        <v>4.3</v>
      </c>
      <c r="K2475" s="7">
        <v>114</v>
      </c>
      <c r="L2475" s="8">
        <v>134</v>
      </c>
      <c r="M2475" s="3">
        <v>2</v>
      </c>
      <c r="N2475" s="3">
        <v>5</v>
      </c>
      <c r="O2475" s="2" t="s">
        <v>85</v>
      </c>
      <c r="P2475" s="9" t="s">
        <v>4917</v>
      </c>
      <c r="Q2475" s="9" t="s">
        <v>16875</v>
      </c>
      <c r="R2475" s="10">
        <v>43329</v>
      </c>
      <c r="S2475" s="16">
        <v>45632.051097265183</v>
      </c>
      <c r="T2475" s="1" t="s">
        <v>19921</v>
      </c>
      <c r="U2475" s="46">
        <v>2018</v>
      </c>
      <c r="V2475" s="46">
        <v>2024</v>
      </c>
    </row>
    <row r="2476" spans="1:22" x14ac:dyDescent="0.3">
      <c r="A2476" s="3">
        <v>2475</v>
      </c>
      <c r="B2476" s="2" t="s">
        <v>4920</v>
      </c>
      <c r="C2476" s="2" t="s">
        <v>33</v>
      </c>
      <c r="D2476" s="2" t="s">
        <v>56</v>
      </c>
      <c r="E2476" s="3">
        <v>2020</v>
      </c>
      <c r="F2476" s="4">
        <v>24218.43</v>
      </c>
      <c r="G2476" s="5">
        <v>117670</v>
      </c>
      <c r="H2476" s="2" t="s">
        <v>21</v>
      </c>
      <c r="I2476" s="2" t="s">
        <v>22</v>
      </c>
      <c r="J2476" s="6">
        <v>1.7</v>
      </c>
      <c r="K2476" s="7">
        <v>646</v>
      </c>
      <c r="L2476" s="8">
        <v>599</v>
      </c>
      <c r="M2476" s="3">
        <v>5</v>
      </c>
      <c r="N2476" s="3">
        <v>5</v>
      </c>
      <c r="O2476" s="2" t="s">
        <v>30</v>
      </c>
      <c r="P2476" s="9" t="s">
        <v>4919</v>
      </c>
      <c r="Q2476" s="9" t="s">
        <v>16876</v>
      </c>
      <c r="R2476" s="10">
        <v>43455</v>
      </c>
      <c r="S2476" s="16">
        <v>45760.556798405392</v>
      </c>
      <c r="T2476" s="1" t="s">
        <v>19925</v>
      </c>
      <c r="U2476" s="46">
        <v>2018</v>
      </c>
      <c r="V2476" s="46">
        <v>2025</v>
      </c>
    </row>
    <row r="2477" spans="1:22" x14ac:dyDescent="0.3">
      <c r="A2477" s="3">
        <v>2476</v>
      </c>
      <c r="B2477" s="2" t="s">
        <v>4922</v>
      </c>
      <c r="C2477" s="2" t="s">
        <v>63</v>
      </c>
      <c r="D2477" s="2" t="s">
        <v>79</v>
      </c>
      <c r="E2477" s="3">
        <v>2011</v>
      </c>
      <c r="F2477" s="4">
        <v>67290.13</v>
      </c>
      <c r="G2477" s="5">
        <v>66619</v>
      </c>
      <c r="H2477" s="2" t="s">
        <v>35</v>
      </c>
      <c r="I2477" s="2" t="s">
        <v>22</v>
      </c>
      <c r="J2477" s="6">
        <v>1</v>
      </c>
      <c r="K2477" s="7">
        <v>90</v>
      </c>
      <c r="L2477" s="8">
        <v>221</v>
      </c>
      <c r="M2477" s="3">
        <v>4</v>
      </c>
      <c r="N2477" s="3">
        <v>2</v>
      </c>
      <c r="O2477" s="2" t="s">
        <v>30</v>
      </c>
      <c r="P2477" s="9" t="s">
        <v>4921</v>
      </c>
      <c r="Q2477" s="9" t="s">
        <v>19740</v>
      </c>
      <c r="R2477" s="10">
        <v>44908</v>
      </c>
      <c r="S2477" s="16">
        <v>45598.464379921701</v>
      </c>
      <c r="T2477" s="1" t="s">
        <v>19925</v>
      </c>
      <c r="U2477" s="46">
        <v>2022</v>
      </c>
      <c r="V2477" s="46">
        <v>2024</v>
      </c>
    </row>
    <row r="2478" spans="1:22" x14ac:dyDescent="0.3">
      <c r="A2478" s="3">
        <v>2477</v>
      </c>
      <c r="B2478" s="2" t="s">
        <v>2451</v>
      </c>
      <c r="C2478" s="2" t="s">
        <v>19</v>
      </c>
      <c r="D2478" s="2" t="s">
        <v>20</v>
      </c>
      <c r="E2478" s="3">
        <v>1994</v>
      </c>
      <c r="F2478" s="4">
        <v>21910.02</v>
      </c>
      <c r="G2478" s="5">
        <v>89628</v>
      </c>
      <c r="H2478" s="2" t="s">
        <v>21</v>
      </c>
      <c r="I2478" s="2" t="s">
        <v>29</v>
      </c>
      <c r="J2478" s="6">
        <v>3.7</v>
      </c>
      <c r="K2478" s="7">
        <v>72</v>
      </c>
      <c r="L2478" s="8">
        <v>178</v>
      </c>
      <c r="M2478" s="3">
        <v>4</v>
      </c>
      <c r="N2478" s="3">
        <v>7</v>
      </c>
      <c r="O2478" s="2" t="s">
        <v>65</v>
      </c>
      <c r="P2478" s="9" t="s">
        <v>4923</v>
      </c>
      <c r="Q2478" s="9" t="s">
        <v>16877</v>
      </c>
      <c r="R2478" s="10">
        <v>43420</v>
      </c>
      <c r="S2478" s="16">
        <v>45837.806248295368</v>
      </c>
      <c r="T2478" s="1" t="s">
        <v>19924</v>
      </c>
      <c r="U2478" s="46">
        <v>2018</v>
      </c>
      <c r="V2478" s="46">
        <v>2025</v>
      </c>
    </row>
    <row r="2479" spans="1:22" x14ac:dyDescent="0.3">
      <c r="A2479" s="3">
        <v>2478</v>
      </c>
      <c r="B2479" s="2" t="s">
        <v>4925</v>
      </c>
      <c r="C2479" s="2" t="s">
        <v>33</v>
      </c>
      <c r="D2479" s="2" t="s">
        <v>92</v>
      </c>
      <c r="E2479" s="3">
        <v>2000</v>
      </c>
      <c r="F2479" s="4">
        <v>14838.26</v>
      </c>
      <c r="G2479" s="5">
        <v>255691</v>
      </c>
      <c r="H2479" s="2" t="s">
        <v>35</v>
      </c>
      <c r="I2479" s="2" t="s">
        <v>22</v>
      </c>
      <c r="J2479" s="6">
        <v>5</v>
      </c>
      <c r="K2479" s="7">
        <v>475</v>
      </c>
      <c r="L2479" s="8">
        <v>445</v>
      </c>
      <c r="M2479" s="3">
        <v>4</v>
      </c>
      <c r="N2479" s="3">
        <v>2</v>
      </c>
      <c r="O2479" s="2" t="s">
        <v>42</v>
      </c>
      <c r="P2479" s="9" t="s">
        <v>4924</v>
      </c>
      <c r="Q2479" s="9" t="s">
        <v>19239</v>
      </c>
      <c r="R2479" s="10">
        <v>43514</v>
      </c>
      <c r="S2479" s="16">
        <v>45231.785044054523</v>
      </c>
      <c r="T2479" s="1" t="s">
        <v>19915</v>
      </c>
      <c r="U2479" s="46">
        <v>2019</v>
      </c>
      <c r="V2479" s="46">
        <v>2023</v>
      </c>
    </row>
    <row r="2480" spans="1:22" x14ac:dyDescent="0.3">
      <c r="A2480" s="3">
        <v>2479</v>
      </c>
      <c r="B2480" s="2" t="s">
        <v>4927</v>
      </c>
      <c r="C2480" s="2" t="s">
        <v>39</v>
      </c>
      <c r="D2480" s="2" t="s">
        <v>20</v>
      </c>
      <c r="E2480" s="3">
        <v>1999</v>
      </c>
      <c r="F2480" s="4">
        <v>16574.54</v>
      </c>
      <c r="G2480" s="5">
        <v>143240</v>
      </c>
      <c r="H2480" s="2" t="s">
        <v>41</v>
      </c>
      <c r="I2480" s="2" t="s">
        <v>29</v>
      </c>
      <c r="J2480" s="6">
        <v>2.8</v>
      </c>
      <c r="K2480" s="7">
        <v>521</v>
      </c>
      <c r="L2480" s="8">
        <v>444</v>
      </c>
      <c r="M2480" s="3">
        <v>5</v>
      </c>
      <c r="N2480" s="3">
        <v>4</v>
      </c>
      <c r="O2480" s="2" t="s">
        <v>51</v>
      </c>
      <c r="P2480" s="9" t="s">
        <v>4926</v>
      </c>
      <c r="Q2480" s="9" t="s">
        <v>16878</v>
      </c>
      <c r="R2480" s="10">
        <v>44657</v>
      </c>
      <c r="S2480" s="16">
        <v>45594.521591363991</v>
      </c>
      <c r="T2480" s="1" t="s">
        <v>19917</v>
      </c>
      <c r="U2480" s="46">
        <v>2022</v>
      </c>
      <c r="V2480" s="46">
        <v>2024</v>
      </c>
    </row>
    <row r="2481" spans="1:22" x14ac:dyDescent="0.3">
      <c r="A2481" s="3">
        <v>2480</v>
      </c>
      <c r="B2481" s="2" t="s">
        <v>4929</v>
      </c>
      <c r="C2481" s="2" t="s">
        <v>26</v>
      </c>
      <c r="D2481" s="2" t="s">
        <v>46</v>
      </c>
      <c r="E2481" s="3">
        <v>2006</v>
      </c>
      <c r="F2481" s="4">
        <v>77537.149999999994</v>
      </c>
      <c r="G2481" s="5">
        <v>96228</v>
      </c>
      <c r="H2481" s="2" t="s">
        <v>28</v>
      </c>
      <c r="I2481" s="2" t="s">
        <v>29</v>
      </c>
      <c r="J2481" s="6">
        <v>2.2999999999999998</v>
      </c>
      <c r="K2481" s="7">
        <v>101</v>
      </c>
      <c r="L2481" s="8">
        <v>232</v>
      </c>
      <c r="M2481" s="3">
        <v>5</v>
      </c>
      <c r="N2481" s="3">
        <v>4</v>
      </c>
      <c r="O2481" s="2" t="s">
        <v>65</v>
      </c>
      <c r="P2481" s="9" t="s">
        <v>4928</v>
      </c>
      <c r="Q2481" s="9" t="s">
        <v>16879</v>
      </c>
      <c r="R2481" s="10">
        <v>42646</v>
      </c>
      <c r="S2481" s="16">
        <v>45705.065700185747</v>
      </c>
      <c r="T2481" s="1" t="s">
        <v>19923</v>
      </c>
      <c r="U2481" s="46">
        <v>2016</v>
      </c>
      <c r="V2481" s="46">
        <v>2025</v>
      </c>
    </row>
    <row r="2482" spans="1:22" x14ac:dyDescent="0.3">
      <c r="A2482" s="3">
        <v>2481</v>
      </c>
      <c r="B2482" s="2" t="s">
        <v>4931</v>
      </c>
      <c r="C2482" s="2" t="s">
        <v>39</v>
      </c>
      <c r="D2482" s="2" t="s">
        <v>40</v>
      </c>
      <c r="E2482" s="3">
        <v>2002</v>
      </c>
      <c r="F2482" s="4">
        <v>53455.71</v>
      </c>
      <c r="G2482" s="5">
        <v>105960</v>
      </c>
      <c r="H2482" s="2" t="s">
        <v>35</v>
      </c>
      <c r="I2482" s="2" t="s">
        <v>22</v>
      </c>
      <c r="J2482" s="6">
        <v>5.9</v>
      </c>
      <c r="K2482" s="7">
        <v>396</v>
      </c>
      <c r="L2482" s="8">
        <v>719</v>
      </c>
      <c r="M2482" s="3">
        <v>5</v>
      </c>
      <c r="N2482" s="3">
        <v>5</v>
      </c>
      <c r="O2482" s="2" t="s">
        <v>23</v>
      </c>
      <c r="P2482" s="9" t="s">
        <v>4930</v>
      </c>
      <c r="Q2482" s="9" t="s">
        <v>16880</v>
      </c>
      <c r="R2482" s="10">
        <v>44352</v>
      </c>
      <c r="S2482" s="16">
        <v>45633.219330911903</v>
      </c>
      <c r="T2482" s="1" t="s">
        <v>19919</v>
      </c>
      <c r="U2482" s="46">
        <v>2021</v>
      </c>
      <c r="V2482" s="46">
        <v>2024</v>
      </c>
    </row>
    <row r="2483" spans="1:22" x14ac:dyDescent="0.3">
      <c r="A2483" s="3">
        <v>2482</v>
      </c>
      <c r="B2483" s="2" t="s">
        <v>4933</v>
      </c>
      <c r="C2483" s="2" t="s">
        <v>74</v>
      </c>
      <c r="D2483" s="2" t="s">
        <v>34</v>
      </c>
      <c r="E2483" s="3">
        <v>1997</v>
      </c>
      <c r="F2483" s="4">
        <v>8480.89</v>
      </c>
      <c r="G2483" s="5">
        <v>239897</v>
      </c>
      <c r="H2483" s="2" t="s">
        <v>41</v>
      </c>
      <c r="I2483" s="2" t="s">
        <v>22</v>
      </c>
      <c r="J2483" s="6">
        <v>6</v>
      </c>
      <c r="K2483" s="7">
        <v>310</v>
      </c>
      <c r="L2483" s="8">
        <v>350</v>
      </c>
      <c r="M2483" s="3">
        <v>5</v>
      </c>
      <c r="N2483" s="3">
        <v>7</v>
      </c>
      <c r="O2483" s="2" t="s">
        <v>30</v>
      </c>
      <c r="P2483" s="9" t="s">
        <v>4932</v>
      </c>
      <c r="Q2483" s="9" t="s">
        <v>18988</v>
      </c>
      <c r="R2483" s="10">
        <v>45263</v>
      </c>
      <c r="S2483" s="16">
        <v>45448.784443934499</v>
      </c>
      <c r="T2483" s="1" t="s">
        <v>19925</v>
      </c>
      <c r="U2483" s="46">
        <v>2023</v>
      </c>
      <c r="V2483" s="46">
        <v>2024</v>
      </c>
    </row>
    <row r="2484" spans="1:22" x14ac:dyDescent="0.3">
      <c r="A2484" s="3">
        <v>2483</v>
      </c>
      <c r="B2484" s="2" t="s">
        <v>4935</v>
      </c>
      <c r="C2484" s="2" t="s">
        <v>63</v>
      </c>
      <c r="D2484" s="2" t="s">
        <v>56</v>
      </c>
      <c r="E2484" s="3">
        <v>2024</v>
      </c>
      <c r="F2484" s="4">
        <v>64431.88</v>
      </c>
      <c r="G2484" s="5">
        <v>135052</v>
      </c>
      <c r="H2484" s="2" t="s">
        <v>35</v>
      </c>
      <c r="I2484" s="2" t="s">
        <v>29</v>
      </c>
      <c r="J2484" s="6">
        <v>4.4000000000000004</v>
      </c>
      <c r="K2484" s="7">
        <v>542</v>
      </c>
      <c r="L2484" s="8">
        <v>276</v>
      </c>
      <c r="M2484" s="3">
        <v>2</v>
      </c>
      <c r="N2484" s="3">
        <v>4</v>
      </c>
      <c r="O2484" s="2" t="s">
        <v>80</v>
      </c>
      <c r="P2484" s="9" t="s">
        <v>4934</v>
      </c>
      <c r="Q2484" s="9" t="s">
        <v>19741</v>
      </c>
      <c r="R2484" s="10">
        <v>42751</v>
      </c>
      <c r="S2484" s="16">
        <v>45670.4567784014</v>
      </c>
      <c r="T2484" s="1" t="s">
        <v>19926</v>
      </c>
      <c r="U2484" s="46">
        <v>2017</v>
      </c>
      <c r="V2484" s="46">
        <v>2025</v>
      </c>
    </row>
    <row r="2485" spans="1:22" x14ac:dyDescent="0.3">
      <c r="A2485" s="3">
        <v>2484</v>
      </c>
      <c r="B2485" s="2" t="s">
        <v>4937</v>
      </c>
      <c r="C2485" s="2" t="s">
        <v>107</v>
      </c>
      <c r="D2485" s="2" t="s">
        <v>56</v>
      </c>
      <c r="E2485" s="3">
        <v>2016</v>
      </c>
      <c r="F2485" s="4">
        <v>28491.59</v>
      </c>
      <c r="G2485" s="5">
        <v>212218</v>
      </c>
      <c r="H2485" s="2" t="s">
        <v>41</v>
      </c>
      <c r="I2485" s="2" t="s">
        <v>29</v>
      </c>
      <c r="J2485" s="6">
        <v>1</v>
      </c>
      <c r="K2485" s="7">
        <v>181</v>
      </c>
      <c r="L2485" s="8">
        <v>221</v>
      </c>
      <c r="M2485" s="3">
        <v>3</v>
      </c>
      <c r="N2485" s="3">
        <v>5</v>
      </c>
      <c r="O2485" s="2" t="s">
        <v>42</v>
      </c>
      <c r="P2485" s="9" t="s">
        <v>4936</v>
      </c>
      <c r="Q2485" s="9" t="s">
        <v>18989</v>
      </c>
      <c r="R2485" s="10">
        <v>42891</v>
      </c>
      <c r="S2485" s="16">
        <v>45401.909068859488</v>
      </c>
      <c r="T2485" s="1" t="s">
        <v>19919</v>
      </c>
      <c r="U2485" s="46">
        <v>2017</v>
      </c>
      <c r="V2485" s="46">
        <v>2024</v>
      </c>
    </row>
    <row r="2486" spans="1:22" x14ac:dyDescent="0.3">
      <c r="A2486" s="3">
        <v>2485</v>
      </c>
      <c r="B2486" s="2" t="s">
        <v>4939</v>
      </c>
      <c r="C2486" s="2" t="s">
        <v>49</v>
      </c>
      <c r="D2486" s="2" t="s">
        <v>20</v>
      </c>
      <c r="E2486" s="3">
        <v>2019</v>
      </c>
      <c r="F2486" s="4">
        <v>24530.19</v>
      </c>
      <c r="G2486" s="5">
        <v>224598</v>
      </c>
      <c r="H2486" s="2" t="s">
        <v>21</v>
      </c>
      <c r="I2486" s="2" t="s">
        <v>22</v>
      </c>
      <c r="J2486" s="6">
        <v>4.7</v>
      </c>
      <c r="K2486" s="7">
        <v>240</v>
      </c>
      <c r="L2486" s="8">
        <v>326</v>
      </c>
      <c r="M2486" s="3">
        <v>5</v>
      </c>
      <c r="N2486" s="3">
        <v>2</v>
      </c>
      <c r="O2486" s="2" t="s">
        <v>80</v>
      </c>
      <c r="P2486" s="9" t="s">
        <v>4938</v>
      </c>
      <c r="Q2486" s="9" t="s">
        <v>16881</v>
      </c>
      <c r="R2486" s="10">
        <v>43741</v>
      </c>
      <c r="S2486" s="16">
        <v>45202.871261297973</v>
      </c>
      <c r="T2486" s="1" t="s">
        <v>19923</v>
      </c>
      <c r="U2486" s="46">
        <v>2019</v>
      </c>
      <c r="V2486" s="46">
        <v>2023</v>
      </c>
    </row>
    <row r="2487" spans="1:22" x14ac:dyDescent="0.3">
      <c r="A2487" s="3">
        <v>2486</v>
      </c>
      <c r="B2487" s="2" t="s">
        <v>4941</v>
      </c>
      <c r="C2487" s="2" t="s">
        <v>39</v>
      </c>
      <c r="D2487" s="2" t="s">
        <v>79</v>
      </c>
      <c r="E2487" s="3">
        <v>1995</v>
      </c>
      <c r="F2487" s="4">
        <v>23365.67</v>
      </c>
      <c r="G2487" s="5">
        <v>148369</v>
      </c>
      <c r="H2487" s="2" t="s">
        <v>35</v>
      </c>
      <c r="I2487" s="2" t="s">
        <v>29</v>
      </c>
      <c r="J2487" s="6">
        <v>1</v>
      </c>
      <c r="K2487" s="7">
        <v>223</v>
      </c>
      <c r="L2487" s="8">
        <v>799</v>
      </c>
      <c r="M2487" s="3">
        <v>3</v>
      </c>
      <c r="N2487" s="3">
        <v>7</v>
      </c>
      <c r="O2487" s="2" t="s">
        <v>23</v>
      </c>
      <c r="P2487" s="9" t="s">
        <v>4940</v>
      </c>
      <c r="Q2487" s="9" t="s">
        <v>16882</v>
      </c>
      <c r="R2487" s="10">
        <v>42799</v>
      </c>
      <c r="S2487" s="16">
        <v>45378.252337513222</v>
      </c>
      <c r="T2487" s="1" t="s">
        <v>19916</v>
      </c>
      <c r="U2487" s="46">
        <v>2017</v>
      </c>
      <c r="V2487" s="46">
        <v>2024</v>
      </c>
    </row>
    <row r="2488" spans="1:22" x14ac:dyDescent="0.3">
      <c r="A2488" s="3">
        <v>2487</v>
      </c>
      <c r="B2488" s="2" t="s">
        <v>1972</v>
      </c>
      <c r="C2488" s="2" t="s">
        <v>39</v>
      </c>
      <c r="D2488" s="2" t="s">
        <v>34</v>
      </c>
      <c r="E2488" s="3">
        <v>2017</v>
      </c>
      <c r="F2488" s="4">
        <v>12256.98</v>
      </c>
      <c r="G2488" s="5">
        <v>41635</v>
      </c>
      <c r="H2488" s="2" t="s">
        <v>41</v>
      </c>
      <c r="I2488" s="2" t="s">
        <v>22</v>
      </c>
      <c r="J2488" s="6">
        <v>1</v>
      </c>
      <c r="K2488" s="7">
        <v>281</v>
      </c>
      <c r="L2488" s="8">
        <v>548</v>
      </c>
      <c r="M2488" s="3">
        <v>4</v>
      </c>
      <c r="N2488" s="3">
        <v>7</v>
      </c>
      <c r="O2488" s="2" t="s">
        <v>85</v>
      </c>
      <c r="P2488" s="9" t="s">
        <v>4942</v>
      </c>
      <c r="Q2488" s="9" t="s">
        <v>16883</v>
      </c>
      <c r="R2488" s="10">
        <v>44419</v>
      </c>
      <c r="S2488" s="16">
        <v>45457.400167079133</v>
      </c>
      <c r="T2488" s="1" t="s">
        <v>19921</v>
      </c>
      <c r="U2488" s="46">
        <v>2021</v>
      </c>
      <c r="V2488" s="46">
        <v>2024</v>
      </c>
    </row>
    <row r="2489" spans="1:22" x14ac:dyDescent="0.3">
      <c r="A2489" s="3">
        <v>2488</v>
      </c>
      <c r="B2489" s="2" t="s">
        <v>4944</v>
      </c>
      <c r="C2489" s="2" t="s">
        <v>49</v>
      </c>
      <c r="D2489" s="2" t="s">
        <v>50</v>
      </c>
      <c r="E2489" s="3">
        <v>2017</v>
      </c>
      <c r="F2489" s="4">
        <v>28915.06</v>
      </c>
      <c r="G2489" s="5">
        <v>274924</v>
      </c>
      <c r="H2489" s="2" t="s">
        <v>28</v>
      </c>
      <c r="I2489" s="2" t="s">
        <v>29</v>
      </c>
      <c r="J2489" s="6">
        <v>1.6</v>
      </c>
      <c r="K2489" s="7">
        <v>178</v>
      </c>
      <c r="L2489" s="8">
        <v>169</v>
      </c>
      <c r="M2489" s="3">
        <v>5</v>
      </c>
      <c r="N2489" s="3">
        <v>2</v>
      </c>
      <c r="O2489" s="2" t="s">
        <v>23</v>
      </c>
      <c r="P2489" s="9" t="s">
        <v>4943</v>
      </c>
      <c r="Q2489" s="9" t="s">
        <v>19240</v>
      </c>
      <c r="R2489" s="10">
        <v>42052</v>
      </c>
      <c r="S2489" s="16">
        <v>45608.394365918903</v>
      </c>
      <c r="T2489" s="1" t="s">
        <v>19915</v>
      </c>
      <c r="U2489" s="46">
        <v>2015</v>
      </c>
      <c r="V2489" s="46">
        <v>2024</v>
      </c>
    </row>
    <row r="2490" spans="1:22" x14ac:dyDescent="0.3">
      <c r="A2490" s="3">
        <v>2489</v>
      </c>
      <c r="B2490" s="2" t="s">
        <v>4946</v>
      </c>
      <c r="C2490" s="2" t="s">
        <v>74</v>
      </c>
      <c r="D2490" s="2" t="s">
        <v>20</v>
      </c>
      <c r="E2490" s="3">
        <v>2002</v>
      </c>
      <c r="F2490" s="4">
        <v>63939.23</v>
      </c>
      <c r="G2490" s="5">
        <v>47907</v>
      </c>
      <c r="H2490" s="2" t="s">
        <v>28</v>
      </c>
      <c r="I2490" s="2" t="s">
        <v>29</v>
      </c>
      <c r="J2490" s="6">
        <v>3.4</v>
      </c>
      <c r="K2490" s="7">
        <v>426</v>
      </c>
      <c r="L2490" s="8">
        <v>311</v>
      </c>
      <c r="M2490" s="3">
        <v>4</v>
      </c>
      <c r="N2490" s="3">
        <v>4</v>
      </c>
      <c r="O2490" s="2" t="s">
        <v>51</v>
      </c>
      <c r="P2490" s="9" t="s">
        <v>4945</v>
      </c>
      <c r="Q2490" s="9" t="s">
        <v>16884</v>
      </c>
      <c r="R2490" s="10">
        <v>44288</v>
      </c>
      <c r="S2490" s="16">
        <v>45470.542795604837</v>
      </c>
      <c r="T2490" s="1" t="s">
        <v>19917</v>
      </c>
      <c r="U2490" s="46">
        <v>2021</v>
      </c>
      <c r="V2490" s="46">
        <v>2024</v>
      </c>
    </row>
    <row r="2491" spans="1:22" x14ac:dyDescent="0.3">
      <c r="A2491" s="3">
        <v>2490</v>
      </c>
      <c r="B2491" s="2" t="s">
        <v>398</v>
      </c>
      <c r="C2491" s="2" t="s">
        <v>33</v>
      </c>
      <c r="D2491" s="2" t="s">
        <v>27</v>
      </c>
      <c r="E2491" s="3">
        <v>2015</v>
      </c>
      <c r="F2491" s="4">
        <v>21203.26</v>
      </c>
      <c r="G2491" s="5">
        <v>68512</v>
      </c>
      <c r="H2491" s="2" t="s">
        <v>41</v>
      </c>
      <c r="I2491" s="2" t="s">
        <v>22</v>
      </c>
      <c r="J2491" s="6">
        <v>4.5</v>
      </c>
      <c r="K2491" s="7">
        <v>675</v>
      </c>
      <c r="L2491" s="8">
        <v>293</v>
      </c>
      <c r="M2491" s="3">
        <v>3</v>
      </c>
      <c r="N2491" s="3">
        <v>7</v>
      </c>
      <c r="O2491" s="2" t="s">
        <v>85</v>
      </c>
      <c r="P2491" s="9" t="s">
        <v>4947</v>
      </c>
      <c r="Q2491" s="9" t="s">
        <v>16885</v>
      </c>
      <c r="R2491" s="10">
        <v>43303</v>
      </c>
      <c r="S2491" s="16">
        <v>45245.949877021121</v>
      </c>
      <c r="T2491" s="1" t="s">
        <v>19920</v>
      </c>
      <c r="U2491" s="46">
        <v>2018</v>
      </c>
      <c r="V2491" s="46">
        <v>2023</v>
      </c>
    </row>
    <row r="2492" spans="1:22" x14ac:dyDescent="0.3">
      <c r="A2492" s="3">
        <v>2491</v>
      </c>
      <c r="B2492" s="2" t="s">
        <v>4949</v>
      </c>
      <c r="C2492" s="2" t="s">
        <v>19</v>
      </c>
      <c r="D2492" s="2" t="s">
        <v>50</v>
      </c>
      <c r="E2492" s="3">
        <v>2000</v>
      </c>
      <c r="F2492" s="4">
        <v>57914.49</v>
      </c>
      <c r="G2492" s="5">
        <v>172310</v>
      </c>
      <c r="H2492" s="2" t="s">
        <v>35</v>
      </c>
      <c r="I2492" s="2" t="s">
        <v>22</v>
      </c>
      <c r="J2492" s="6">
        <v>5.2</v>
      </c>
      <c r="K2492" s="7">
        <v>263</v>
      </c>
      <c r="L2492" s="8">
        <v>626</v>
      </c>
      <c r="M2492" s="3">
        <v>2</v>
      </c>
      <c r="N2492" s="3">
        <v>7</v>
      </c>
      <c r="O2492" s="2" t="s">
        <v>51</v>
      </c>
      <c r="P2492" s="9" t="s">
        <v>4948</v>
      </c>
      <c r="Q2492" s="9" t="s">
        <v>16886</v>
      </c>
      <c r="R2492" s="10">
        <v>42746</v>
      </c>
      <c r="S2492" s="16">
        <v>45207.836254296577</v>
      </c>
      <c r="T2492" s="1" t="s">
        <v>19926</v>
      </c>
      <c r="U2492" s="46">
        <v>2017</v>
      </c>
      <c r="V2492" s="46">
        <v>2023</v>
      </c>
    </row>
    <row r="2493" spans="1:22" x14ac:dyDescent="0.3">
      <c r="A2493" s="3">
        <v>2492</v>
      </c>
      <c r="B2493" s="2" t="s">
        <v>4951</v>
      </c>
      <c r="C2493" s="2" t="s">
        <v>26</v>
      </c>
      <c r="D2493" s="2" t="s">
        <v>92</v>
      </c>
      <c r="E2493" s="3">
        <v>2023</v>
      </c>
      <c r="F2493" s="4">
        <v>33002.410000000003</v>
      </c>
      <c r="G2493" s="5">
        <v>230607</v>
      </c>
      <c r="H2493" s="2" t="s">
        <v>21</v>
      </c>
      <c r="I2493" s="2" t="s">
        <v>22</v>
      </c>
      <c r="J2493" s="6">
        <v>3.8</v>
      </c>
      <c r="K2493" s="7">
        <v>692</v>
      </c>
      <c r="L2493" s="8">
        <v>496</v>
      </c>
      <c r="M2493" s="3">
        <v>2</v>
      </c>
      <c r="N2493" s="3">
        <v>5</v>
      </c>
      <c r="O2493" s="2" t="s">
        <v>36</v>
      </c>
      <c r="P2493" s="9" t="s">
        <v>4950</v>
      </c>
      <c r="Q2493" s="9" t="s">
        <v>16887</v>
      </c>
      <c r="R2493" s="10">
        <v>44133</v>
      </c>
      <c r="S2493" s="16">
        <v>45207.982283502417</v>
      </c>
      <c r="T2493" s="1" t="s">
        <v>19923</v>
      </c>
      <c r="U2493" s="46">
        <v>2020</v>
      </c>
      <c r="V2493" s="46">
        <v>2023</v>
      </c>
    </row>
    <row r="2494" spans="1:22" x14ac:dyDescent="0.3">
      <c r="A2494" s="3">
        <v>2493</v>
      </c>
      <c r="B2494" s="2" t="s">
        <v>4953</v>
      </c>
      <c r="C2494" s="2" t="s">
        <v>107</v>
      </c>
      <c r="D2494" s="2" t="s">
        <v>20</v>
      </c>
      <c r="E2494" s="3">
        <v>2021</v>
      </c>
      <c r="F2494" s="4">
        <v>64474.83</v>
      </c>
      <c r="G2494" s="5">
        <v>202928</v>
      </c>
      <c r="H2494" s="2" t="s">
        <v>21</v>
      </c>
      <c r="I2494" s="2" t="s">
        <v>22</v>
      </c>
      <c r="J2494" s="6">
        <v>1.7</v>
      </c>
      <c r="K2494" s="7">
        <v>645</v>
      </c>
      <c r="L2494" s="8">
        <v>516</v>
      </c>
      <c r="M2494" s="3">
        <v>4</v>
      </c>
      <c r="N2494" s="3">
        <v>7</v>
      </c>
      <c r="O2494" s="2" t="s">
        <v>85</v>
      </c>
      <c r="P2494" s="9" t="s">
        <v>4952</v>
      </c>
      <c r="Q2494" s="9" t="s">
        <v>16888</v>
      </c>
      <c r="R2494" s="10">
        <v>44414</v>
      </c>
      <c r="S2494" s="16">
        <v>45546.039895024733</v>
      </c>
      <c r="T2494" s="1" t="s">
        <v>19921</v>
      </c>
      <c r="U2494" s="46">
        <v>2021</v>
      </c>
      <c r="V2494" s="46">
        <v>2024</v>
      </c>
    </row>
    <row r="2495" spans="1:22" x14ac:dyDescent="0.3">
      <c r="A2495" s="3">
        <v>2494</v>
      </c>
      <c r="B2495" s="2" t="s">
        <v>4955</v>
      </c>
      <c r="C2495" s="2" t="s">
        <v>74</v>
      </c>
      <c r="D2495" s="2" t="s">
        <v>34</v>
      </c>
      <c r="E2495" s="3">
        <v>2003</v>
      </c>
      <c r="F2495" s="4">
        <v>47523.71</v>
      </c>
      <c r="G2495" s="5">
        <v>109489</v>
      </c>
      <c r="H2495" s="2" t="s">
        <v>35</v>
      </c>
      <c r="I2495" s="2" t="s">
        <v>22</v>
      </c>
      <c r="J2495" s="6">
        <v>2.5</v>
      </c>
      <c r="K2495" s="7">
        <v>119</v>
      </c>
      <c r="L2495" s="8">
        <v>687</v>
      </c>
      <c r="M2495" s="3">
        <v>2</v>
      </c>
      <c r="N2495" s="3">
        <v>7</v>
      </c>
      <c r="O2495" s="2" t="s">
        <v>36</v>
      </c>
      <c r="P2495" s="9" t="s">
        <v>4954</v>
      </c>
      <c r="Q2495" s="9" t="s">
        <v>16889</v>
      </c>
      <c r="R2495" s="10">
        <v>45058</v>
      </c>
      <c r="S2495" s="16">
        <v>45794.581603366387</v>
      </c>
      <c r="T2495" s="1" t="s">
        <v>19918</v>
      </c>
      <c r="U2495" s="46">
        <v>2023</v>
      </c>
      <c r="V2495" s="46">
        <v>2025</v>
      </c>
    </row>
    <row r="2496" spans="1:22" x14ac:dyDescent="0.3">
      <c r="A2496" s="3">
        <v>2495</v>
      </c>
      <c r="B2496" s="2" t="s">
        <v>4957</v>
      </c>
      <c r="C2496" s="2" t="s">
        <v>26</v>
      </c>
      <c r="D2496" s="2" t="s">
        <v>20</v>
      </c>
      <c r="E2496" s="3">
        <v>2007</v>
      </c>
      <c r="F2496" s="4">
        <v>48867.56</v>
      </c>
      <c r="G2496" s="5">
        <v>275694</v>
      </c>
      <c r="H2496" s="2" t="s">
        <v>28</v>
      </c>
      <c r="I2496" s="2" t="s">
        <v>29</v>
      </c>
      <c r="J2496" s="6">
        <v>1.2</v>
      </c>
      <c r="K2496" s="7">
        <v>208</v>
      </c>
      <c r="L2496" s="8">
        <v>689</v>
      </c>
      <c r="M2496" s="3">
        <v>2</v>
      </c>
      <c r="N2496" s="3">
        <v>5</v>
      </c>
      <c r="O2496" s="2" t="s">
        <v>65</v>
      </c>
      <c r="P2496" s="9" t="s">
        <v>4956</v>
      </c>
      <c r="Q2496" s="9" t="s">
        <v>15907</v>
      </c>
      <c r="R2496" s="10">
        <v>44736</v>
      </c>
      <c r="S2496" s="16">
        <v>45481.933073660453</v>
      </c>
      <c r="T2496" s="1" t="s">
        <v>19919</v>
      </c>
      <c r="U2496" s="46">
        <v>2022</v>
      </c>
      <c r="V2496" s="46">
        <v>2024</v>
      </c>
    </row>
    <row r="2497" spans="1:22" x14ac:dyDescent="0.3">
      <c r="A2497" s="3">
        <v>2496</v>
      </c>
      <c r="B2497" s="2" t="s">
        <v>4959</v>
      </c>
      <c r="C2497" s="2" t="s">
        <v>63</v>
      </c>
      <c r="D2497" s="2" t="s">
        <v>92</v>
      </c>
      <c r="E2497" s="3">
        <v>2017</v>
      </c>
      <c r="F2497" s="4">
        <v>53464.21</v>
      </c>
      <c r="G2497" s="5">
        <v>183685</v>
      </c>
      <c r="H2497" s="2" t="s">
        <v>35</v>
      </c>
      <c r="I2497" s="2" t="s">
        <v>22</v>
      </c>
      <c r="J2497" s="6">
        <v>1.2</v>
      </c>
      <c r="K2497" s="7">
        <v>307</v>
      </c>
      <c r="L2497" s="8">
        <v>196</v>
      </c>
      <c r="M2497" s="3">
        <v>5</v>
      </c>
      <c r="N2497" s="3">
        <v>5</v>
      </c>
      <c r="O2497" s="2" t="s">
        <v>85</v>
      </c>
      <c r="P2497" s="9" t="s">
        <v>4958</v>
      </c>
      <c r="Q2497" s="9" t="s">
        <v>16890</v>
      </c>
      <c r="R2497" s="10">
        <v>42819</v>
      </c>
      <c r="S2497" s="16">
        <v>45454.041495344783</v>
      </c>
      <c r="T2497" s="1" t="s">
        <v>19916</v>
      </c>
      <c r="U2497" s="46">
        <v>2017</v>
      </c>
      <c r="V2497" s="46">
        <v>2024</v>
      </c>
    </row>
    <row r="2498" spans="1:22" x14ac:dyDescent="0.3">
      <c r="A2498" s="3">
        <v>2497</v>
      </c>
      <c r="B2498" s="2" t="s">
        <v>4961</v>
      </c>
      <c r="C2498" s="2" t="s">
        <v>49</v>
      </c>
      <c r="D2498" s="2" t="s">
        <v>20</v>
      </c>
      <c r="E2498" s="3">
        <v>1996</v>
      </c>
      <c r="F2498" s="4">
        <v>33798.410000000003</v>
      </c>
      <c r="G2498" s="5">
        <v>190903</v>
      </c>
      <c r="H2498" s="2" t="s">
        <v>41</v>
      </c>
      <c r="I2498" s="2" t="s">
        <v>22</v>
      </c>
      <c r="J2498" s="6">
        <v>4.7</v>
      </c>
      <c r="K2498" s="7">
        <v>86</v>
      </c>
      <c r="L2498" s="8">
        <v>639</v>
      </c>
      <c r="M2498" s="3">
        <v>2</v>
      </c>
      <c r="N2498" s="3">
        <v>2</v>
      </c>
      <c r="O2498" s="2" t="s">
        <v>85</v>
      </c>
      <c r="P2498" s="9" t="s">
        <v>4960</v>
      </c>
      <c r="Q2498" s="9" t="s">
        <v>16891</v>
      </c>
      <c r="R2498" s="10">
        <v>45143</v>
      </c>
      <c r="S2498" s="16">
        <v>45639.498586763068</v>
      </c>
      <c r="T2498" s="1" t="s">
        <v>19921</v>
      </c>
      <c r="U2498" s="46">
        <v>2023</v>
      </c>
      <c r="V2498" s="46">
        <v>2024</v>
      </c>
    </row>
    <row r="2499" spans="1:22" x14ac:dyDescent="0.3">
      <c r="A2499" s="3">
        <v>2498</v>
      </c>
      <c r="B2499" s="2" t="s">
        <v>12332</v>
      </c>
      <c r="C2499" s="2" t="s">
        <v>107</v>
      </c>
      <c r="D2499" s="2" t="s">
        <v>64</v>
      </c>
      <c r="E2499" s="3">
        <v>2024</v>
      </c>
      <c r="F2499" s="4">
        <v>76227.12</v>
      </c>
      <c r="G2499" s="5">
        <v>267265</v>
      </c>
      <c r="H2499" s="2" t="s">
        <v>21</v>
      </c>
      <c r="I2499" s="2" t="s">
        <v>22</v>
      </c>
      <c r="J2499" s="6">
        <v>4.8</v>
      </c>
      <c r="K2499" s="7">
        <v>251</v>
      </c>
      <c r="L2499" s="8">
        <v>474</v>
      </c>
      <c r="M2499" s="3">
        <v>3</v>
      </c>
      <c r="N2499" s="3">
        <v>7</v>
      </c>
      <c r="O2499" s="2" t="s">
        <v>42</v>
      </c>
      <c r="P2499" s="9" t="s">
        <v>4962</v>
      </c>
      <c r="Q2499" s="9" t="s">
        <v>19241</v>
      </c>
      <c r="R2499" s="10">
        <v>44619</v>
      </c>
      <c r="S2499" s="16">
        <v>45650.450777201157</v>
      </c>
      <c r="T2499" s="1" t="s">
        <v>19915</v>
      </c>
      <c r="U2499" s="46">
        <v>2022</v>
      </c>
      <c r="V2499" s="46">
        <v>2024</v>
      </c>
    </row>
    <row r="2500" spans="1:22" x14ac:dyDescent="0.3">
      <c r="A2500" s="3">
        <v>2499</v>
      </c>
      <c r="B2500" s="2" t="s">
        <v>4964</v>
      </c>
      <c r="C2500" s="2" t="s">
        <v>19</v>
      </c>
      <c r="D2500" s="2" t="s">
        <v>92</v>
      </c>
      <c r="E2500" s="3">
        <v>2011</v>
      </c>
      <c r="F2500" s="4">
        <v>10085.129999999999</v>
      </c>
      <c r="G2500" s="5">
        <v>100732</v>
      </c>
      <c r="H2500" s="2" t="s">
        <v>35</v>
      </c>
      <c r="I2500" s="2" t="s">
        <v>22</v>
      </c>
      <c r="J2500" s="6">
        <v>3.4</v>
      </c>
      <c r="K2500" s="7">
        <v>699</v>
      </c>
      <c r="L2500" s="8">
        <v>257</v>
      </c>
      <c r="M2500" s="3">
        <v>3</v>
      </c>
      <c r="N2500" s="3">
        <v>2</v>
      </c>
      <c r="O2500" s="2" t="s">
        <v>42</v>
      </c>
      <c r="P2500" s="9" t="s">
        <v>4963</v>
      </c>
      <c r="Q2500" s="9" t="s">
        <v>16892</v>
      </c>
      <c r="R2500" s="10">
        <v>43461</v>
      </c>
      <c r="S2500" s="16">
        <v>45728.57640232618</v>
      </c>
      <c r="T2500" s="1" t="s">
        <v>19925</v>
      </c>
      <c r="U2500" s="46">
        <v>2018</v>
      </c>
      <c r="V2500" s="46">
        <v>2025</v>
      </c>
    </row>
    <row r="2501" spans="1:22" x14ac:dyDescent="0.3">
      <c r="A2501" s="3">
        <v>2500</v>
      </c>
      <c r="B2501" s="2" t="s">
        <v>4966</v>
      </c>
      <c r="C2501" s="2" t="s">
        <v>45</v>
      </c>
      <c r="D2501" s="2" t="s">
        <v>64</v>
      </c>
      <c r="E2501" s="3">
        <v>2005</v>
      </c>
      <c r="F2501" s="4">
        <v>44336.91</v>
      </c>
      <c r="G2501" s="5">
        <v>273876</v>
      </c>
      <c r="H2501" s="2" t="s">
        <v>21</v>
      </c>
      <c r="I2501" s="2" t="s">
        <v>29</v>
      </c>
      <c r="J2501" s="6">
        <v>1.4</v>
      </c>
      <c r="K2501" s="7">
        <v>500</v>
      </c>
      <c r="L2501" s="8">
        <v>706</v>
      </c>
      <c r="M2501" s="3">
        <v>2</v>
      </c>
      <c r="N2501" s="3">
        <v>7</v>
      </c>
      <c r="O2501" s="2" t="s">
        <v>30</v>
      </c>
      <c r="P2501" s="9" t="s">
        <v>4965</v>
      </c>
      <c r="Q2501" s="9" t="s">
        <v>16893</v>
      </c>
      <c r="R2501" s="10">
        <v>42552</v>
      </c>
      <c r="S2501" s="16">
        <v>45543.849456937103</v>
      </c>
      <c r="T2501" s="1" t="s">
        <v>19920</v>
      </c>
      <c r="U2501" s="46">
        <v>2016</v>
      </c>
      <c r="V2501" s="46">
        <v>2024</v>
      </c>
    </row>
    <row r="2502" spans="1:22" x14ac:dyDescent="0.3">
      <c r="A2502" s="3">
        <v>2501</v>
      </c>
      <c r="B2502" s="2" t="s">
        <v>4968</v>
      </c>
      <c r="C2502" s="2" t="s">
        <v>19</v>
      </c>
      <c r="D2502" s="2" t="s">
        <v>34</v>
      </c>
      <c r="E2502" s="3">
        <v>1992</v>
      </c>
      <c r="F2502" s="4">
        <v>58562.07</v>
      </c>
      <c r="G2502" s="5">
        <v>270906</v>
      </c>
      <c r="H2502" s="2" t="s">
        <v>41</v>
      </c>
      <c r="I2502" s="2" t="s">
        <v>29</v>
      </c>
      <c r="J2502" s="6">
        <v>1.5</v>
      </c>
      <c r="K2502" s="7">
        <v>453</v>
      </c>
      <c r="L2502" s="8">
        <v>385</v>
      </c>
      <c r="M2502" s="3">
        <v>2</v>
      </c>
      <c r="N2502" s="3">
        <v>5</v>
      </c>
      <c r="O2502" s="2" t="s">
        <v>85</v>
      </c>
      <c r="P2502" s="9" t="s">
        <v>4967</v>
      </c>
      <c r="Q2502" s="9" t="s">
        <v>16894</v>
      </c>
      <c r="R2502" s="10">
        <v>43887</v>
      </c>
      <c r="S2502" s="16">
        <v>45352.405168079327</v>
      </c>
      <c r="T2502" s="1" t="s">
        <v>19915</v>
      </c>
      <c r="U2502" s="46">
        <v>2020</v>
      </c>
      <c r="V2502" s="46">
        <v>2024</v>
      </c>
    </row>
    <row r="2503" spans="1:22" x14ac:dyDescent="0.3">
      <c r="A2503" s="3">
        <v>2502</v>
      </c>
      <c r="B2503" s="2" t="s">
        <v>4970</v>
      </c>
      <c r="C2503" s="2" t="s">
        <v>118</v>
      </c>
      <c r="D2503" s="2" t="s">
        <v>46</v>
      </c>
      <c r="E2503" s="3">
        <v>1999</v>
      </c>
      <c r="F2503" s="4">
        <v>54892.29</v>
      </c>
      <c r="G2503" s="5">
        <v>84595</v>
      </c>
      <c r="H2503" s="2" t="s">
        <v>21</v>
      </c>
      <c r="I2503" s="2" t="s">
        <v>29</v>
      </c>
      <c r="J2503" s="6">
        <v>1.3</v>
      </c>
      <c r="K2503" s="7">
        <v>215</v>
      </c>
      <c r="L2503" s="8">
        <v>402</v>
      </c>
      <c r="M2503" s="3">
        <v>5</v>
      </c>
      <c r="N2503" s="3">
        <v>5</v>
      </c>
      <c r="O2503" s="2" t="s">
        <v>80</v>
      </c>
      <c r="P2503" s="9" t="s">
        <v>4969</v>
      </c>
      <c r="Q2503" s="9" t="s">
        <v>18990</v>
      </c>
      <c r="R2503" s="10">
        <v>44426</v>
      </c>
      <c r="S2503" s="16">
        <v>45406.582003446398</v>
      </c>
      <c r="T2503" s="1" t="s">
        <v>19921</v>
      </c>
      <c r="U2503" s="46">
        <v>2021</v>
      </c>
      <c r="V2503" s="46">
        <v>2024</v>
      </c>
    </row>
    <row r="2504" spans="1:22" x14ac:dyDescent="0.3">
      <c r="A2504" s="3">
        <v>2503</v>
      </c>
      <c r="B2504" s="2" t="s">
        <v>4972</v>
      </c>
      <c r="C2504" s="2" t="s">
        <v>33</v>
      </c>
      <c r="D2504" s="2" t="s">
        <v>64</v>
      </c>
      <c r="E2504" s="3">
        <v>1991</v>
      </c>
      <c r="F2504" s="4">
        <v>73547.09</v>
      </c>
      <c r="G2504" s="5">
        <v>137281</v>
      </c>
      <c r="H2504" s="2" t="s">
        <v>21</v>
      </c>
      <c r="I2504" s="2" t="s">
        <v>29</v>
      </c>
      <c r="J2504" s="6">
        <v>4.4000000000000004</v>
      </c>
      <c r="K2504" s="7">
        <v>646</v>
      </c>
      <c r="L2504" s="8">
        <v>623</v>
      </c>
      <c r="M2504" s="3">
        <v>2</v>
      </c>
      <c r="N2504" s="3">
        <v>4</v>
      </c>
      <c r="O2504" s="2" t="s">
        <v>51</v>
      </c>
      <c r="P2504" s="9" t="s">
        <v>4971</v>
      </c>
      <c r="Q2504" s="9" t="s">
        <v>16895</v>
      </c>
      <c r="R2504" s="10">
        <v>44808</v>
      </c>
      <c r="S2504" s="16">
        <v>45226.820051055933</v>
      </c>
      <c r="T2504" s="1" t="s">
        <v>19922</v>
      </c>
      <c r="U2504" s="46">
        <v>2022</v>
      </c>
      <c r="V2504" s="46">
        <v>2023</v>
      </c>
    </row>
    <row r="2505" spans="1:22" x14ac:dyDescent="0.3">
      <c r="A2505" s="3">
        <v>2504</v>
      </c>
      <c r="B2505" s="2" t="s">
        <v>4974</v>
      </c>
      <c r="C2505" s="2" t="s">
        <v>107</v>
      </c>
      <c r="D2505" s="2" t="s">
        <v>27</v>
      </c>
      <c r="E2505" s="3">
        <v>1991</v>
      </c>
      <c r="F2505" s="4">
        <v>33554.04</v>
      </c>
      <c r="G2505" s="5">
        <v>796</v>
      </c>
      <c r="H2505" s="2" t="s">
        <v>35</v>
      </c>
      <c r="I2505" s="2" t="s">
        <v>22</v>
      </c>
      <c r="J2505" s="6">
        <v>2.8</v>
      </c>
      <c r="K2505" s="7">
        <v>150</v>
      </c>
      <c r="L2505" s="8">
        <v>628</v>
      </c>
      <c r="M2505" s="3">
        <v>4</v>
      </c>
      <c r="N2505" s="3">
        <v>4</v>
      </c>
      <c r="O2505" s="2" t="s">
        <v>36</v>
      </c>
      <c r="P2505" s="9" t="s">
        <v>4973</v>
      </c>
      <c r="Q2505" s="9" t="s">
        <v>19242</v>
      </c>
      <c r="R2505" s="10">
        <v>44586</v>
      </c>
      <c r="S2505" s="16">
        <v>45851.679022850287</v>
      </c>
      <c r="T2505" s="1" t="s">
        <v>19926</v>
      </c>
      <c r="U2505" s="46">
        <v>2022</v>
      </c>
      <c r="V2505" s="46">
        <v>2025</v>
      </c>
    </row>
    <row r="2506" spans="1:22" x14ac:dyDescent="0.3">
      <c r="A2506" s="3">
        <v>2505</v>
      </c>
      <c r="B2506" s="2" t="s">
        <v>4976</v>
      </c>
      <c r="C2506" s="2" t="s">
        <v>63</v>
      </c>
      <c r="D2506" s="2" t="s">
        <v>27</v>
      </c>
      <c r="E2506" s="3">
        <v>2022</v>
      </c>
      <c r="F2506" s="4">
        <v>52138.42</v>
      </c>
      <c r="G2506" s="5">
        <v>217355</v>
      </c>
      <c r="H2506" s="2" t="s">
        <v>21</v>
      </c>
      <c r="I2506" s="2" t="s">
        <v>22</v>
      </c>
      <c r="J2506" s="6">
        <v>1.7</v>
      </c>
      <c r="K2506" s="7">
        <v>117</v>
      </c>
      <c r="L2506" s="8">
        <v>595</v>
      </c>
      <c r="M2506" s="3">
        <v>3</v>
      </c>
      <c r="N2506" s="3">
        <v>5</v>
      </c>
      <c r="O2506" s="2" t="s">
        <v>85</v>
      </c>
      <c r="P2506" s="9" t="s">
        <v>4975</v>
      </c>
      <c r="Q2506" s="9" t="s">
        <v>16896</v>
      </c>
      <c r="R2506" s="10">
        <v>42277</v>
      </c>
      <c r="S2506" s="16">
        <v>45582.839254896702</v>
      </c>
      <c r="T2506" s="1" t="s">
        <v>19922</v>
      </c>
      <c r="U2506" s="46">
        <v>2015</v>
      </c>
      <c r="V2506" s="46">
        <v>2024</v>
      </c>
    </row>
    <row r="2507" spans="1:22" x14ac:dyDescent="0.3">
      <c r="A2507" s="3">
        <v>2506</v>
      </c>
      <c r="B2507" s="2" t="s">
        <v>4978</v>
      </c>
      <c r="C2507" s="2" t="s">
        <v>39</v>
      </c>
      <c r="D2507" s="2" t="s">
        <v>92</v>
      </c>
      <c r="E2507" s="3">
        <v>2008</v>
      </c>
      <c r="F2507" s="4">
        <v>67136.97</v>
      </c>
      <c r="G2507" s="5">
        <v>257613</v>
      </c>
      <c r="H2507" s="2" t="s">
        <v>21</v>
      </c>
      <c r="I2507" s="2" t="s">
        <v>22</v>
      </c>
      <c r="J2507" s="6">
        <v>2.8</v>
      </c>
      <c r="K2507" s="7">
        <v>130</v>
      </c>
      <c r="L2507" s="8">
        <v>386</v>
      </c>
      <c r="M2507" s="3">
        <v>5</v>
      </c>
      <c r="N2507" s="3">
        <v>5</v>
      </c>
      <c r="O2507" s="2" t="s">
        <v>23</v>
      </c>
      <c r="P2507" s="9" t="s">
        <v>4977</v>
      </c>
      <c r="Q2507" s="9" t="s">
        <v>16897</v>
      </c>
      <c r="R2507" s="10">
        <v>43032</v>
      </c>
      <c r="S2507" s="16">
        <v>45185.639815008719</v>
      </c>
      <c r="T2507" s="1" t="s">
        <v>19923</v>
      </c>
      <c r="U2507" s="46">
        <v>2017</v>
      </c>
      <c r="V2507" s="46">
        <v>2023</v>
      </c>
    </row>
    <row r="2508" spans="1:22" x14ac:dyDescent="0.3">
      <c r="A2508" s="3">
        <v>2507</v>
      </c>
      <c r="B2508" s="2" t="s">
        <v>4980</v>
      </c>
      <c r="C2508" s="2" t="s">
        <v>45</v>
      </c>
      <c r="D2508" s="2" t="s">
        <v>27</v>
      </c>
      <c r="E2508" s="3">
        <v>2000</v>
      </c>
      <c r="F2508" s="4">
        <v>29308.5</v>
      </c>
      <c r="G2508" s="5">
        <v>240458</v>
      </c>
      <c r="H2508" s="2" t="s">
        <v>28</v>
      </c>
      <c r="I2508" s="2" t="s">
        <v>22</v>
      </c>
      <c r="J2508" s="6">
        <v>5.5</v>
      </c>
      <c r="K2508" s="7">
        <v>79</v>
      </c>
      <c r="L2508" s="8">
        <v>179</v>
      </c>
      <c r="M2508" s="3">
        <v>2</v>
      </c>
      <c r="N2508" s="3">
        <v>5</v>
      </c>
      <c r="O2508" s="2" t="s">
        <v>80</v>
      </c>
      <c r="P2508" s="9" t="s">
        <v>4979</v>
      </c>
      <c r="Q2508" s="9" t="s">
        <v>16898</v>
      </c>
      <c r="R2508" s="10">
        <v>43409</v>
      </c>
      <c r="S2508" s="16">
        <v>45861.462979641641</v>
      </c>
      <c r="T2508" s="1" t="s">
        <v>19924</v>
      </c>
      <c r="U2508" s="46">
        <v>2018</v>
      </c>
      <c r="V2508" s="46">
        <v>2025</v>
      </c>
    </row>
    <row r="2509" spans="1:22" x14ac:dyDescent="0.3">
      <c r="A2509" s="3">
        <v>2508</v>
      </c>
      <c r="B2509" s="2" t="s">
        <v>4982</v>
      </c>
      <c r="C2509" s="2" t="s">
        <v>74</v>
      </c>
      <c r="D2509" s="2" t="s">
        <v>79</v>
      </c>
      <c r="E2509" s="3">
        <v>2013</v>
      </c>
      <c r="F2509" s="4">
        <v>21887.71</v>
      </c>
      <c r="G2509" s="5">
        <v>297913</v>
      </c>
      <c r="H2509" s="2" t="s">
        <v>28</v>
      </c>
      <c r="I2509" s="2" t="s">
        <v>22</v>
      </c>
      <c r="J2509" s="6">
        <v>3.1</v>
      </c>
      <c r="K2509" s="7">
        <v>453</v>
      </c>
      <c r="L2509" s="8">
        <v>720</v>
      </c>
      <c r="M2509" s="3">
        <v>2</v>
      </c>
      <c r="N2509" s="3">
        <v>7</v>
      </c>
      <c r="O2509" s="2" t="s">
        <v>65</v>
      </c>
      <c r="P2509" s="9" t="s">
        <v>4981</v>
      </c>
      <c r="Q2509" s="9" t="s">
        <v>16899</v>
      </c>
      <c r="R2509" s="10">
        <v>42177</v>
      </c>
      <c r="S2509" s="16">
        <v>45148.986484342582</v>
      </c>
      <c r="T2509" s="1" t="s">
        <v>19919</v>
      </c>
      <c r="U2509" s="46">
        <v>2015</v>
      </c>
      <c r="V2509" s="46">
        <v>2023</v>
      </c>
    </row>
    <row r="2510" spans="1:22" x14ac:dyDescent="0.3">
      <c r="A2510" s="3">
        <v>2509</v>
      </c>
      <c r="B2510" s="2" t="s">
        <v>4984</v>
      </c>
      <c r="C2510" s="2" t="s">
        <v>33</v>
      </c>
      <c r="D2510" s="2" t="s">
        <v>20</v>
      </c>
      <c r="E2510" s="3">
        <v>2015</v>
      </c>
      <c r="F2510" s="4">
        <v>46890.05</v>
      </c>
      <c r="G2510" s="5">
        <v>213983</v>
      </c>
      <c r="H2510" s="2" t="s">
        <v>35</v>
      </c>
      <c r="I2510" s="2" t="s">
        <v>22</v>
      </c>
      <c r="J2510" s="6">
        <v>5.3</v>
      </c>
      <c r="K2510" s="7">
        <v>321</v>
      </c>
      <c r="L2510" s="8">
        <v>659</v>
      </c>
      <c r="M2510" s="3">
        <v>3</v>
      </c>
      <c r="N2510" s="3">
        <v>2</v>
      </c>
      <c r="O2510" s="2" t="s">
        <v>80</v>
      </c>
      <c r="P2510" s="9" t="s">
        <v>4983</v>
      </c>
      <c r="Q2510" s="9" t="s">
        <v>18991</v>
      </c>
      <c r="R2510" s="10">
        <v>45044</v>
      </c>
      <c r="S2510" s="16">
        <v>45616.572001446009</v>
      </c>
      <c r="T2510" s="1" t="s">
        <v>19917</v>
      </c>
      <c r="U2510" s="46">
        <v>2023</v>
      </c>
      <c r="V2510" s="46">
        <v>2024</v>
      </c>
    </row>
    <row r="2511" spans="1:22" x14ac:dyDescent="0.3">
      <c r="A2511" s="3">
        <v>2510</v>
      </c>
      <c r="B2511" s="2" t="s">
        <v>4986</v>
      </c>
      <c r="C2511" s="2" t="s">
        <v>45</v>
      </c>
      <c r="D2511" s="2" t="s">
        <v>46</v>
      </c>
      <c r="E2511" s="3">
        <v>1990</v>
      </c>
      <c r="F2511" s="4">
        <v>24382.21</v>
      </c>
      <c r="G2511" s="5">
        <v>182693</v>
      </c>
      <c r="H2511" s="2" t="s">
        <v>28</v>
      </c>
      <c r="I2511" s="2" t="s">
        <v>22</v>
      </c>
      <c r="J2511" s="6">
        <v>5.6</v>
      </c>
      <c r="K2511" s="7">
        <v>267</v>
      </c>
      <c r="L2511" s="8">
        <v>621</v>
      </c>
      <c r="M2511" s="3">
        <v>5</v>
      </c>
      <c r="N2511" s="3">
        <v>5</v>
      </c>
      <c r="O2511" s="2" t="s">
        <v>80</v>
      </c>
      <c r="P2511" s="9" t="s">
        <v>4985</v>
      </c>
      <c r="Q2511" s="9" t="s">
        <v>19742</v>
      </c>
      <c r="R2511" s="10">
        <v>43533</v>
      </c>
      <c r="S2511" s="16">
        <v>45574.807648575428</v>
      </c>
      <c r="T2511" s="1" t="s">
        <v>19916</v>
      </c>
      <c r="U2511" s="46">
        <v>2019</v>
      </c>
      <c r="V2511" s="46">
        <v>2024</v>
      </c>
    </row>
    <row r="2512" spans="1:22" x14ac:dyDescent="0.3">
      <c r="A2512" s="3">
        <v>2511</v>
      </c>
      <c r="B2512" s="2" t="s">
        <v>4988</v>
      </c>
      <c r="C2512" s="2" t="s">
        <v>45</v>
      </c>
      <c r="D2512" s="2" t="s">
        <v>92</v>
      </c>
      <c r="E2512" s="3">
        <v>1994</v>
      </c>
      <c r="F2512" s="4">
        <v>37796.15</v>
      </c>
      <c r="G2512" s="5">
        <v>238306</v>
      </c>
      <c r="H2512" s="2" t="s">
        <v>28</v>
      </c>
      <c r="I2512" s="2" t="s">
        <v>22</v>
      </c>
      <c r="J2512" s="6">
        <v>4.0999999999999996</v>
      </c>
      <c r="K2512" s="7">
        <v>210</v>
      </c>
      <c r="L2512" s="8">
        <v>287</v>
      </c>
      <c r="M2512" s="3">
        <v>3</v>
      </c>
      <c r="N2512" s="3">
        <v>5</v>
      </c>
      <c r="O2512" s="2" t="s">
        <v>85</v>
      </c>
      <c r="P2512" s="9" t="s">
        <v>4987</v>
      </c>
      <c r="Q2512" s="9" t="s">
        <v>19743</v>
      </c>
      <c r="R2512" s="10">
        <v>44274</v>
      </c>
      <c r="S2512" s="16">
        <v>45455.355758197358</v>
      </c>
      <c r="T2512" s="1" t="s">
        <v>19916</v>
      </c>
      <c r="U2512" s="46">
        <v>2021</v>
      </c>
      <c r="V2512" s="46">
        <v>2024</v>
      </c>
    </row>
    <row r="2513" spans="1:22" x14ac:dyDescent="0.3">
      <c r="A2513" s="3">
        <v>2512</v>
      </c>
      <c r="B2513" s="2" t="s">
        <v>4990</v>
      </c>
      <c r="C2513" s="2" t="s">
        <v>19</v>
      </c>
      <c r="D2513" s="2" t="s">
        <v>92</v>
      </c>
      <c r="E2513" s="3">
        <v>1991</v>
      </c>
      <c r="F2513" s="4">
        <v>74273.039999999994</v>
      </c>
      <c r="G2513" s="5">
        <v>42318</v>
      </c>
      <c r="H2513" s="2" t="s">
        <v>28</v>
      </c>
      <c r="I2513" s="2" t="s">
        <v>22</v>
      </c>
      <c r="J2513" s="6">
        <v>1.6</v>
      </c>
      <c r="K2513" s="7">
        <v>594</v>
      </c>
      <c r="L2513" s="8">
        <v>158</v>
      </c>
      <c r="M2513" s="3">
        <v>4</v>
      </c>
      <c r="N2513" s="3">
        <v>7</v>
      </c>
      <c r="O2513" s="2" t="s">
        <v>85</v>
      </c>
      <c r="P2513" s="9" t="s">
        <v>4989</v>
      </c>
      <c r="Q2513" s="9" t="s">
        <v>18992</v>
      </c>
      <c r="R2513" s="10">
        <v>42270</v>
      </c>
      <c r="S2513" s="16">
        <v>45648.990485142742</v>
      </c>
      <c r="T2513" s="1" t="s">
        <v>19922</v>
      </c>
      <c r="U2513" s="46">
        <v>2015</v>
      </c>
      <c r="V2513" s="46">
        <v>2024</v>
      </c>
    </row>
    <row r="2514" spans="1:22" x14ac:dyDescent="0.3">
      <c r="A2514" s="3">
        <v>2513</v>
      </c>
      <c r="B2514" s="2" t="s">
        <v>3444</v>
      </c>
      <c r="C2514" s="2" t="s">
        <v>107</v>
      </c>
      <c r="D2514" s="2" t="s">
        <v>56</v>
      </c>
      <c r="E2514" s="3">
        <v>1999</v>
      </c>
      <c r="F2514" s="4">
        <v>52768.79</v>
      </c>
      <c r="G2514" s="5">
        <v>146705</v>
      </c>
      <c r="H2514" s="2" t="s">
        <v>35</v>
      </c>
      <c r="I2514" s="2" t="s">
        <v>29</v>
      </c>
      <c r="J2514" s="6">
        <v>2.6</v>
      </c>
      <c r="K2514" s="7">
        <v>509</v>
      </c>
      <c r="L2514" s="8">
        <v>595</v>
      </c>
      <c r="M2514" s="3">
        <v>2</v>
      </c>
      <c r="N2514" s="3">
        <v>7</v>
      </c>
      <c r="O2514" s="2" t="s">
        <v>65</v>
      </c>
      <c r="P2514" s="9" t="s">
        <v>4991</v>
      </c>
      <c r="Q2514" s="9" t="s">
        <v>16900</v>
      </c>
      <c r="R2514" s="10">
        <v>43648</v>
      </c>
      <c r="S2514" s="16">
        <v>45367.300147075133</v>
      </c>
      <c r="T2514" s="1" t="s">
        <v>19920</v>
      </c>
      <c r="U2514" s="46">
        <v>2019</v>
      </c>
      <c r="V2514" s="46">
        <v>2024</v>
      </c>
    </row>
    <row r="2515" spans="1:22" x14ac:dyDescent="0.3">
      <c r="A2515" s="3">
        <v>2514</v>
      </c>
      <c r="B2515" s="2" t="s">
        <v>4993</v>
      </c>
      <c r="C2515" s="2" t="s">
        <v>63</v>
      </c>
      <c r="D2515" s="2" t="s">
        <v>34</v>
      </c>
      <c r="E2515" s="3">
        <v>2001</v>
      </c>
      <c r="F2515" s="4">
        <v>58264.03</v>
      </c>
      <c r="G2515" s="5">
        <v>256438</v>
      </c>
      <c r="H2515" s="2" t="s">
        <v>35</v>
      </c>
      <c r="I2515" s="2" t="s">
        <v>22</v>
      </c>
      <c r="J2515" s="6">
        <v>1.9</v>
      </c>
      <c r="K2515" s="7">
        <v>647</v>
      </c>
      <c r="L2515" s="8">
        <v>408</v>
      </c>
      <c r="M2515" s="3">
        <v>3</v>
      </c>
      <c r="N2515" s="3">
        <v>2</v>
      </c>
      <c r="O2515" s="2" t="s">
        <v>23</v>
      </c>
      <c r="P2515" s="9" t="s">
        <v>4992</v>
      </c>
      <c r="Q2515" s="9" t="s">
        <v>16901</v>
      </c>
      <c r="R2515" s="10">
        <v>42057</v>
      </c>
      <c r="S2515" s="16">
        <v>45591.893065658864</v>
      </c>
      <c r="T2515" s="1" t="s">
        <v>19915</v>
      </c>
      <c r="U2515" s="46">
        <v>2015</v>
      </c>
      <c r="V2515" s="46">
        <v>2024</v>
      </c>
    </row>
    <row r="2516" spans="1:22" x14ac:dyDescent="0.3">
      <c r="A2516" s="3">
        <v>2515</v>
      </c>
      <c r="B2516" s="2" t="s">
        <v>4995</v>
      </c>
      <c r="C2516" s="2" t="s">
        <v>33</v>
      </c>
      <c r="D2516" s="2" t="s">
        <v>34</v>
      </c>
      <c r="E2516" s="3">
        <v>2004</v>
      </c>
      <c r="F2516" s="4">
        <v>38613.839999999997</v>
      </c>
      <c r="G2516" s="5">
        <v>152770</v>
      </c>
      <c r="H2516" s="2" t="s">
        <v>28</v>
      </c>
      <c r="I2516" s="2" t="s">
        <v>22</v>
      </c>
      <c r="J2516" s="6">
        <v>1.5</v>
      </c>
      <c r="K2516" s="7">
        <v>459</v>
      </c>
      <c r="L2516" s="8">
        <v>229</v>
      </c>
      <c r="M2516" s="3">
        <v>2</v>
      </c>
      <c r="N2516" s="3">
        <v>2</v>
      </c>
      <c r="O2516" s="2" t="s">
        <v>30</v>
      </c>
      <c r="P2516" s="9" t="s">
        <v>4994</v>
      </c>
      <c r="Q2516" s="9" t="s">
        <v>16902</v>
      </c>
      <c r="R2516" s="10">
        <v>45347</v>
      </c>
      <c r="S2516" s="16">
        <v>45272.235134072544</v>
      </c>
      <c r="T2516" s="1" t="s">
        <v>19915</v>
      </c>
      <c r="U2516" s="46">
        <v>2024</v>
      </c>
      <c r="V2516" s="46">
        <v>2023</v>
      </c>
    </row>
    <row r="2517" spans="1:22" x14ac:dyDescent="0.3">
      <c r="A2517" s="3">
        <v>2516</v>
      </c>
      <c r="B2517" s="2" t="s">
        <v>4997</v>
      </c>
      <c r="C2517" s="2" t="s">
        <v>49</v>
      </c>
      <c r="D2517" s="2" t="s">
        <v>46</v>
      </c>
      <c r="E2517" s="3">
        <v>2004</v>
      </c>
      <c r="F2517" s="4">
        <v>52302.86</v>
      </c>
      <c r="G2517" s="5">
        <v>256093</v>
      </c>
      <c r="H2517" s="2" t="s">
        <v>35</v>
      </c>
      <c r="I2517" s="2" t="s">
        <v>29</v>
      </c>
      <c r="J2517" s="6">
        <v>2.4</v>
      </c>
      <c r="K2517" s="7">
        <v>556</v>
      </c>
      <c r="L2517" s="8">
        <v>673</v>
      </c>
      <c r="M2517" s="3">
        <v>3</v>
      </c>
      <c r="N2517" s="3">
        <v>2</v>
      </c>
      <c r="O2517" s="2" t="s">
        <v>23</v>
      </c>
      <c r="P2517" s="9" t="s">
        <v>4996</v>
      </c>
      <c r="Q2517" s="9" t="s">
        <v>19243</v>
      </c>
      <c r="R2517" s="10">
        <v>43402</v>
      </c>
      <c r="S2517" s="16">
        <v>45498.288344714667</v>
      </c>
      <c r="T2517" s="1" t="s">
        <v>19923</v>
      </c>
      <c r="U2517" s="46">
        <v>2018</v>
      </c>
      <c r="V2517" s="46">
        <v>2024</v>
      </c>
    </row>
    <row r="2518" spans="1:22" x14ac:dyDescent="0.3">
      <c r="A2518" s="3">
        <v>2517</v>
      </c>
      <c r="B2518" s="2" t="s">
        <v>4999</v>
      </c>
      <c r="C2518" s="2" t="s">
        <v>118</v>
      </c>
      <c r="D2518" s="2" t="s">
        <v>56</v>
      </c>
      <c r="E2518" s="3">
        <v>1993</v>
      </c>
      <c r="F2518" s="4">
        <v>54088.56</v>
      </c>
      <c r="G2518" s="5">
        <v>69534</v>
      </c>
      <c r="H2518" s="2" t="s">
        <v>28</v>
      </c>
      <c r="I2518" s="2" t="s">
        <v>29</v>
      </c>
      <c r="J2518" s="6">
        <v>3.8</v>
      </c>
      <c r="K2518" s="7">
        <v>699</v>
      </c>
      <c r="L2518" s="8">
        <v>602</v>
      </c>
      <c r="M2518" s="3">
        <v>2</v>
      </c>
      <c r="N2518" s="3">
        <v>2</v>
      </c>
      <c r="O2518" s="2" t="s">
        <v>36</v>
      </c>
      <c r="P2518" s="9" t="s">
        <v>4998</v>
      </c>
      <c r="Q2518" s="9" t="s">
        <v>16903</v>
      </c>
      <c r="R2518" s="10">
        <v>44533</v>
      </c>
      <c r="S2518" s="16">
        <v>45691.192925630843</v>
      </c>
      <c r="T2518" s="1" t="s">
        <v>19925</v>
      </c>
      <c r="U2518" s="46">
        <v>2021</v>
      </c>
      <c r="V2518" s="46">
        <v>2025</v>
      </c>
    </row>
    <row r="2519" spans="1:22" x14ac:dyDescent="0.3">
      <c r="A2519" s="3">
        <v>2518</v>
      </c>
      <c r="B2519" s="2" t="s">
        <v>5001</v>
      </c>
      <c r="C2519" s="2" t="s">
        <v>19</v>
      </c>
      <c r="D2519" s="2" t="s">
        <v>79</v>
      </c>
      <c r="E2519" s="3">
        <v>1992</v>
      </c>
      <c r="F2519" s="4">
        <v>5125.3900000000003</v>
      </c>
      <c r="G2519" s="5">
        <v>152120</v>
      </c>
      <c r="H2519" s="2" t="s">
        <v>35</v>
      </c>
      <c r="I2519" s="2" t="s">
        <v>22</v>
      </c>
      <c r="J2519" s="6">
        <v>4.5999999999999996</v>
      </c>
      <c r="K2519" s="7">
        <v>297</v>
      </c>
      <c r="L2519" s="8">
        <v>340</v>
      </c>
      <c r="M2519" s="3">
        <v>4</v>
      </c>
      <c r="N2519" s="3">
        <v>4</v>
      </c>
      <c r="O2519" s="2" t="s">
        <v>42</v>
      </c>
      <c r="P2519" s="9" t="s">
        <v>5000</v>
      </c>
      <c r="Q2519" s="9" t="s">
        <v>16904</v>
      </c>
      <c r="R2519" s="10">
        <v>42598</v>
      </c>
      <c r="S2519" s="16">
        <v>45543.995486142943</v>
      </c>
      <c r="T2519" s="1" t="s">
        <v>19921</v>
      </c>
      <c r="U2519" s="46">
        <v>2016</v>
      </c>
      <c r="V2519" s="46">
        <v>2024</v>
      </c>
    </row>
    <row r="2520" spans="1:22" x14ac:dyDescent="0.3">
      <c r="A2520" s="3">
        <v>2519</v>
      </c>
      <c r="B2520" s="2" t="s">
        <v>5003</v>
      </c>
      <c r="C2520" s="2" t="s">
        <v>33</v>
      </c>
      <c r="D2520" s="2" t="s">
        <v>40</v>
      </c>
      <c r="E2520" s="3">
        <v>2010</v>
      </c>
      <c r="F2520" s="4">
        <v>12157.23</v>
      </c>
      <c r="G2520" s="5">
        <v>298162</v>
      </c>
      <c r="H2520" s="2" t="s">
        <v>41</v>
      </c>
      <c r="I2520" s="2" t="s">
        <v>22</v>
      </c>
      <c r="J2520" s="6">
        <v>4.7</v>
      </c>
      <c r="K2520" s="7">
        <v>698</v>
      </c>
      <c r="L2520" s="8">
        <v>239</v>
      </c>
      <c r="M2520" s="3">
        <v>2</v>
      </c>
      <c r="N2520" s="3">
        <v>5</v>
      </c>
      <c r="O2520" s="2" t="s">
        <v>42</v>
      </c>
      <c r="P2520" s="9" t="s">
        <v>5002</v>
      </c>
      <c r="Q2520" s="9" t="s">
        <v>19744</v>
      </c>
      <c r="R2520" s="10">
        <v>44886</v>
      </c>
      <c r="S2520" s="16">
        <v>45765.959879021517</v>
      </c>
      <c r="T2520" s="1" t="s">
        <v>19924</v>
      </c>
      <c r="U2520" s="46">
        <v>2022</v>
      </c>
      <c r="V2520" s="46">
        <v>2025</v>
      </c>
    </row>
    <row r="2521" spans="1:22" x14ac:dyDescent="0.3">
      <c r="A2521" s="3">
        <v>2520</v>
      </c>
      <c r="B2521" s="2" t="s">
        <v>5005</v>
      </c>
      <c r="C2521" s="2" t="s">
        <v>45</v>
      </c>
      <c r="D2521" s="2" t="s">
        <v>56</v>
      </c>
      <c r="E2521" s="3">
        <v>1996</v>
      </c>
      <c r="F2521" s="4">
        <v>75433.06</v>
      </c>
      <c r="G2521" s="5">
        <v>9336</v>
      </c>
      <c r="H2521" s="2" t="s">
        <v>35</v>
      </c>
      <c r="I2521" s="2" t="s">
        <v>22</v>
      </c>
      <c r="J2521" s="6">
        <v>2.9</v>
      </c>
      <c r="K2521" s="7">
        <v>258</v>
      </c>
      <c r="L2521" s="8">
        <v>450</v>
      </c>
      <c r="M2521" s="3">
        <v>2</v>
      </c>
      <c r="N2521" s="3">
        <v>4</v>
      </c>
      <c r="O2521" s="2" t="s">
        <v>23</v>
      </c>
      <c r="P2521" s="9" t="s">
        <v>5004</v>
      </c>
      <c r="Q2521" s="9" t="s">
        <v>16905</v>
      </c>
      <c r="R2521" s="10">
        <v>42618</v>
      </c>
      <c r="S2521" s="16">
        <v>45574.515590163748</v>
      </c>
      <c r="T2521" s="1" t="s">
        <v>19922</v>
      </c>
      <c r="U2521" s="46">
        <v>2016</v>
      </c>
      <c r="V2521" s="46">
        <v>2024</v>
      </c>
    </row>
    <row r="2522" spans="1:22" x14ac:dyDescent="0.3">
      <c r="A2522" s="3">
        <v>2521</v>
      </c>
      <c r="B2522" s="2" t="s">
        <v>5007</v>
      </c>
      <c r="C2522" s="2" t="s">
        <v>45</v>
      </c>
      <c r="D2522" s="2" t="s">
        <v>20</v>
      </c>
      <c r="E2522" s="3">
        <v>1998</v>
      </c>
      <c r="F2522" s="4">
        <v>51355.040000000001</v>
      </c>
      <c r="G2522" s="5">
        <v>154649</v>
      </c>
      <c r="H2522" s="2" t="s">
        <v>28</v>
      </c>
      <c r="I2522" s="2" t="s">
        <v>29</v>
      </c>
      <c r="J2522" s="6">
        <v>3.6</v>
      </c>
      <c r="K2522" s="7">
        <v>359</v>
      </c>
      <c r="L2522" s="8">
        <v>397</v>
      </c>
      <c r="M2522" s="3">
        <v>5</v>
      </c>
      <c r="N2522" s="3">
        <v>2</v>
      </c>
      <c r="O2522" s="2" t="s">
        <v>36</v>
      </c>
      <c r="P2522" s="9" t="s">
        <v>5006</v>
      </c>
      <c r="Q2522" s="9" t="s">
        <v>16906</v>
      </c>
      <c r="R2522" s="10">
        <v>43824</v>
      </c>
      <c r="S2522" s="16">
        <v>45484.415570159748</v>
      </c>
      <c r="T2522" s="1" t="s">
        <v>19925</v>
      </c>
      <c r="U2522" s="46">
        <v>2019</v>
      </c>
      <c r="V2522" s="46">
        <v>2024</v>
      </c>
    </row>
    <row r="2523" spans="1:22" x14ac:dyDescent="0.3">
      <c r="A2523" s="3">
        <v>2522</v>
      </c>
      <c r="B2523" s="2" t="s">
        <v>5009</v>
      </c>
      <c r="C2523" s="2" t="s">
        <v>118</v>
      </c>
      <c r="D2523" s="2" t="s">
        <v>46</v>
      </c>
      <c r="E2523" s="3">
        <v>2000</v>
      </c>
      <c r="F2523" s="4">
        <v>34830.370000000003</v>
      </c>
      <c r="G2523" s="5">
        <v>289915</v>
      </c>
      <c r="H2523" s="2" t="s">
        <v>35</v>
      </c>
      <c r="I2523" s="2" t="s">
        <v>29</v>
      </c>
      <c r="J2523" s="6">
        <v>3.5</v>
      </c>
      <c r="K2523" s="7">
        <v>195</v>
      </c>
      <c r="L2523" s="8">
        <v>626</v>
      </c>
      <c r="M2523" s="3">
        <v>2</v>
      </c>
      <c r="N2523" s="3">
        <v>7</v>
      </c>
      <c r="O2523" s="2" t="s">
        <v>51</v>
      </c>
      <c r="P2523" s="9" t="s">
        <v>5008</v>
      </c>
      <c r="Q2523" s="9" t="s">
        <v>19244</v>
      </c>
      <c r="R2523" s="10">
        <v>45366</v>
      </c>
      <c r="S2523" s="16">
        <v>45811.374962038128</v>
      </c>
      <c r="T2523" s="1" t="s">
        <v>19916</v>
      </c>
      <c r="U2523" s="46">
        <v>2024</v>
      </c>
      <c r="V2523" s="46">
        <v>2025</v>
      </c>
    </row>
    <row r="2524" spans="1:22" x14ac:dyDescent="0.3">
      <c r="A2524" s="3">
        <v>2523</v>
      </c>
      <c r="B2524" s="2" t="s">
        <v>5011</v>
      </c>
      <c r="C2524" s="2" t="s">
        <v>33</v>
      </c>
      <c r="D2524" s="2" t="s">
        <v>79</v>
      </c>
      <c r="E2524" s="3">
        <v>2021</v>
      </c>
      <c r="F2524" s="4">
        <v>70757.259999999995</v>
      </c>
      <c r="G2524" s="5">
        <v>56707</v>
      </c>
      <c r="H2524" s="2" t="s">
        <v>21</v>
      </c>
      <c r="I2524" s="2" t="s">
        <v>29</v>
      </c>
      <c r="J2524" s="6">
        <v>5.7</v>
      </c>
      <c r="K2524" s="7">
        <v>353</v>
      </c>
      <c r="L2524" s="8">
        <v>568</v>
      </c>
      <c r="M2524" s="3">
        <v>5</v>
      </c>
      <c r="N2524" s="3">
        <v>5</v>
      </c>
      <c r="O2524" s="2" t="s">
        <v>23</v>
      </c>
      <c r="P2524" s="9" t="s">
        <v>5010</v>
      </c>
      <c r="Q2524" s="9" t="s">
        <v>16907</v>
      </c>
      <c r="R2524" s="10">
        <v>43322</v>
      </c>
      <c r="S2524" s="16">
        <v>45750.334753996518</v>
      </c>
      <c r="T2524" s="1" t="s">
        <v>19921</v>
      </c>
      <c r="U2524" s="46">
        <v>2018</v>
      </c>
      <c r="V2524" s="46">
        <v>2025</v>
      </c>
    </row>
    <row r="2525" spans="1:22" x14ac:dyDescent="0.3">
      <c r="A2525" s="3">
        <v>2524</v>
      </c>
      <c r="B2525" s="2" t="s">
        <v>5013</v>
      </c>
      <c r="C2525" s="2" t="s">
        <v>33</v>
      </c>
      <c r="D2525" s="2" t="s">
        <v>64</v>
      </c>
      <c r="E2525" s="3">
        <v>1999</v>
      </c>
      <c r="F2525" s="4">
        <v>68377.91</v>
      </c>
      <c r="G2525" s="5">
        <v>29646</v>
      </c>
      <c r="H2525" s="2" t="s">
        <v>28</v>
      </c>
      <c r="I2525" s="2" t="s">
        <v>22</v>
      </c>
      <c r="J2525" s="6">
        <v>5.8</v>
      </c>
      <c r="K2525" s="7">
        <v>160</v>
      </c>
      <c r="L2525" s="8">
        <v>431</v>
      </c>
      <c r="M2525" s="3">
        <v>5</v>
      </c>
      <c r="N2525" s="3">
        <v>7</v>
      </c>
      <c r="O2525" s="2" t="s">
        <v>36</v>
      </c>
      <c r="P2525" s="9" t="s">
        <v>5012</v>
      </c>
      <c r="Q2525" s="9" t="s">
        <v>16908</v>
      </c>
      <c r="R2525" s="10">
        <v>41899</v>
      </c>
      <c r="S2525" s="16">
        <v>45450.828852816281</v>
      </c>
      <c r="T2525" s="1" t="s">
        <v>19922</v>
      </c>
      <c r="U2525" s="46">
        <v>2014</v>
      </c>
      <c r="V2525" s="46">
        <v>2024</v>
      </c>
    </row>
    <row r="2526" spans="1:22" x14ac:dyDescent="0.3">
      <c r="A2526" s="3">
        <v>2525</v>
      </c>
      <c r="B2526" s="2" t="s">
        <v>5015</v>
      </c>
      <c r="C2526" s="2" t="s">
        <v>63</v>
      </c>
      <c r="D2526" s="2" t="s">
        <v>34</v>
      </c>
      <c r="E2526" s="3">
        <v>2016</v>
      </c>
      <c r="F2526" s="4">
        <v>61392.72</v>
      </c>
      <c r="G2526" s="5">
        <v>8768</v>
      </c>
      <c r="H2526" s="2" t="s">
        <v>28</v>
      </c>
      <c r="I2526" s="2" t="s">
        <v>29</v>
      </c>
      <c r="J2526" s="6">
        <v>1.3</v>
      </c>
      <c r="K2526" s="7">
        <v>208</v>
      </c>
      <c r="L2526" s="8">
        <v>503</v>
      </c>
      <c r="M2526" s="3">
        <v>5</v>
      </c>
      <c r="N2526" s="3">
        <v>4</v>
      </c>
      <c r="O2526" s="2" t="s">
        <v>51</v>
      </c>
      <c r="P2526" s="9" t="s">
        <v>5014</v>
      </c>
      <c r="Q2526" s="9" t="s">
        <v>16909</v>
      </c>
      <c r="R2526" s="10">
        <v>44363</v>
      </c>
      <c r="S2526" s="16">
        <v>45667.53619428457</v>
      </c>
      <c r="T2526" s="1" t="s">
        <v>19919</v>
      </c>
      <c r="U2526" s="46">
        <v>2021</v>
      </c>
      <c r="V2526" s="46">
        <v>2025</v>
      </c>
    </row>
    <row r="2527" spans="1:22" x14ac:dyDescent="0.3">
      <c r="A2527" s="3">
        <v>2526</v>
      </c>
      <c r="B2527" s="2" t="s">
        <v>5017</v>
      </c>
      <c r="C2527" s="2" t="s">
        <v>39</v>
      </c>
      <c r="D2527" s="2" t="s">
        <v>40</v>
      </c>
      <c r="E2527" s="3">
        <v>2004</v>
      </c>
      <c r="F2527" s="4">
        <v>56021.53</v>
      </c>
      <c r="G2527" s="5">
        <v>75171</v>
      </c>
      <c r="H2527" s="2" t="s">
        <v>21</v>
      </c>
      <c r="I2527" s="2" t="s">
        <v>22</v>
      </c>
      <c r="J2527" s="6">
        <v>6</v>
      </c>
      <c r="K2527" s="7">
        <v>635</v>
      </c>
      <c r="L2527" s="8">
        <v>235</v>
      </c>
      <c r="M2527" s="3">
        <v>3</v>
      </c>
      <c r="N2527" s="3">
        <v>5</v>
      </c>
      <c r="O2527" s="2" t="s">
        <v>23</v>
      </c>
      <c r="P2527" s="9" t="s">
        <v>5016</v>
      </c>
      <c r="Q2527" s="9" t="s">
        <v>16910</v>
      </c>
      <c r="R2527" s="10">
        <v>43554</v>
      </c>
      <c r="S2527" s="16">
        <v>45429.216530351783</v>
      </c>
      <c r="T2527" s="1" t="s">
        <v>19916</v>
      </c>
      <c r="U2527" s="46">
        <v>2019</v>
      </c>
      <c r="V2527" s="46">
        <v>2024</v>
      </c>
    </row>
    <row r="2528" spans="1:22" x14ac:dyDescent="0.3">
      <c r="A2528" s="3">
        <v>2527</v>
      </c>
      <c r="B2528" s="2" t="s">
        <v>5019</v>
      </c>
      <c r="C2528" s="2" t="s">
        <v>45</v>
      </c>
      <c r="D2528" s="2" t="s">
        <v>34</v>
      </c>
      <c r="E2528" s="3">
        <v>1990</v>
      </c>
      <c r="F2528" s="4">
        <v>53670.61</v>
      </c>
      <c r="G2528" s="5">
        <v>120012</v>
      </c>
      <c r="H2528" s="2" t="s">
        <v>28</v>
      </c>
      <c r="I2528" s="2" t="s">
        <v>22</v>
      </c>
      <c r="J2528" s="6">
        <v>2.7</v>
      </c>
      <c r="K2528" s="7">
        <v>495</v>
      </c>
      <c r="L2528" s="8">
        <v>686</v>
      </c>
      <c r="M2528" s="3">
        <v>3</v>
      </c>
      <c r="N2528" s="3">
        <v>5</v>
      </c>
      <c r="O2528" s="2" t="s">
        <v>30</v>
      </c>
      <c r="P2528" s="9" t="s">
        <v>5018</v>
      </c>
      <c r="Q2528" s="9" t="s">
        <v>16911</v>
      </c>
      <c r="R2528" s="10">
        <v>45372</v>
      </c>
      <c r="S2528" s="16">
        <v>45768.734433932499</v>
      </c>
      <c r="T2528" s="1" t="s">
        <v>19916</v>
      </c>
      <c r="U2528" s="46">
        <v>2024</v>
      </c>
      <c r="V2528" s="46">
        <v>2025</v>
      </c>
    </row>
    <row r="2529" spans="1:22" x14ac:dyDescent="0.3">
      <c r="A2529" s="3">
        <v>2528</v>
      </c>
      <c r="B2529" s="2" t="s">
        <v>5021</v>
      </c>
      <c r="C2529" s="2" t="s">
        <v>39</v>
      </c>
      <c r="D2529" s="2" t="s">
        <v>79</v>
      </c>
      <c r="E2529" s="3">
        <v>2014</v>
      </c>
      <c r="F2529" s="4">
        <v>54847.94</v>
      </c>
      <c r="G2529" s="5">
        <v>75356</v>
      </c>
      <c r="H2529" s="2" t="s">
        <v>28</v>
      </c>
      <c r="I2529" s="2" t="s">
        <v>22</v>
      </c>
      <c r="J2529" s="6">
        <v>1.1000000000000001</v>
      </c>
      <c r="K2529" s="7">
        <v>506</v>
      </c>
      <c r="L2529" s="8">
        <v>147</v>
      </c>
      <c r="M2529" s="3">
        <v>2</v>
      </c>
      <c r="N2529" s="3">
        <v>4</v>
      </c>
      <c r="O2529" s="2" t="s">
        <v>36</v>
      </c>
      <c r="P2529" s="9" t="s">
        <v>5020</v>
      </c>
      <c r="Q2529" s="9" t="s">
        <v>16912</v>
      </c>
      <c r="R2529" s="10">
        <v>44939</v>
      </c>
      <c r="S2529" s="16">
        <v>45244.489584962706</v>
      </c>
      <c r="T2529" s="1" t="s">
        <v>19926</v>
      </c>
      <c r="U2529" s="46">
        <v>2023</v>
      </c>
      <c r="V2529" s="46">
        <v>2023</v>
      </c>
    </row>
    <row r="2530" spans="1:22" x14ac:dyDescent="0.3">
      <c r="A2530" s="3">
        <v>2529</v>
      </c>
      <c r="B2530" s="2" t="s">
        <v>5023</v>
      </c>
      <c r="C2530" s="2" t="s">
        <v>107</v>
      </c>
      <c r="D2530" s="2" t="s">
        <v>50</v>
      </c>
      <c r="E2530" s="3">
        <v>1991</v>
      </c>
      <c r="F2530" s="4">
        <v>66178.59</v>
      </c>
      <c r="G2530" s="5">
        <v>27851</v>
      </c>
      <c r="H2530" s="2" t="s">
        <v>41</v>
      </c>
      <c r="I2530" s="2" t="s">
        <v>22</v>
      </c>
      <c r="J2530" s="6">
        <v>2.8</v>
      </c>
      <c r="K2530" s="7">
        <v>304</v>
      </c>
      <c r="L2530" s="8">
        <v>200</v>
      </c>
      <c r="M2530" s="3">
        <v>3</v>
      </c>
      <c r="N2530" s="3">
        <v>7</v>
      </c>
      <c r="O2530" s="2" t="s">
        <v>42</v>
      </c>
      <c r="P2530" s="9" t="s">
        <v>5022</v>
      </c>
      <c r="Q2530" s="9" t="s">
        <v>18993</v>
      </c>
      <c r="R2530" s="10">
        <v>43958</v>
      </c>
      <c r="S2530" s="16">
        <v>45319.256538353387</v>
      </c>
      <c r="T2530" s="1" t="s">
        <v>19918</v>
      </c>
      <c r="U2530" s="46">
        <v>2020</v>
      </c>
      <c r="V2530" s="46">
        <v>2024</v>
      </c>
    </row>
    <row r="2531" spans="1:22" x14ac:dyDescent="0.3">
      <c r="A2531" s="3">
        <v>2530</v>
      </c>
      <c r="B2531" s="2" t="s">
        <v>5025</v>
      </c>
      <c r="C2531" s="2" t="s">
        <v>118</v>
      </c>
      <c r="D2531" s="2" t="s">
        <v>50</v>
      </c>
      <c r="E2531" s="3">
        <v>2009</v>
      </c>
      <c r="F2531" s="4">
        <v>31849.73</v>
      </c>
      <c r="G2531" s="5">
        <v>158210</v>
      </c>
      <c r="H2531" s="2" t="s">
        <v>35</v>
      </c>
      <c r="I2531" s="2" t="s">
        <v>29</v>
      </c>
      <c r="J2531" s="6">
        <v>1</v>
      </c>
      <c r="K2531" s="7">
        <v>172</v>
      </c>
      <c r="L2531" s="8">
        <v>161</v>
      </c>
      <c r="M2531" s="3">
        <v>4</v>
      </c>
      <c r="N2531" s="3">
        <v>4</v>
      </c>
      <c r="O2531" s="2" t="s">
        <v>80</v>
      </c>
      <c r="P2531" s="9" t="s">
        <v>5024</v>
      </c>
      <c r="Q2531" s="9" t="s">
        <v>16913</v>
      </c>
      <c r="R2531" s="10">
        <v>43493</v>
      </c>
      <c r="S2531" s="16">
        <v>45803.927472540221</v>
      </c>
      <c r="T2531" s="1" t="s">
        <v>19926</v>
      </c>
      <c r="U2531" s="46">
        <v>2019</v>
      </c>
      <c r="V2531" s="46">
        <v>2025</v>
      </c>
    </row>
    <row r="2532" spans="1:22" x14ac:dyDescent="0.3">
      <c r="A2532" s="3">
        <v>2531</v>
      </c>
      <c r="B2532" s="2" t="s">
        <v>5027</v>
      </c>
      <c r="C2532" s="2" t="s">
        <v>26</v>
      </c>
      <c r="D2532" s="2" t="s">
        <v>79</v>
      </c>
      <c r="E2532" s="3">
        <v>2021</v>
      </c>
      <c r="F2532" s="4">
        <v>40198.32</v>
      </c>
      <c r="G2532" s="5">
        <v>98148</v>
      </c>
      <c r="H2532" s="2" t="s">
        <v>21</v>
      </c>
      <c r="I2532" s="2" t="s">
        <v>22</v>
      </c>
      <c r="J2532" s="6">
        <v>1.4</v>
      </c>
      <c r="K2532" s="7">
        <v>377</v>
      </c>
      <c r="L2532" s="8">
        <v>766</v>
      </c>
      <c r="M2532" s="3">
        <v>4</v>
      </c>
      <c r="N2532" s="3">
        <v>4</v>
      </c>
      <c r="O2532" s="2" t="s">
        <v>36</v>
      </c>
      <c r="P2532" s="9" t="s">
        <v>5026</v>
      </c>
      <c r="Q2532" s="9" t="s">
        <v>16914</v>
      </c>
      <c r="R2532" s="10">
        <v>43247</v>
      </c>
      <c r="S2532" s="16">
        <v>45831.819050855891</v>
      </c>
      <c r="T2532" s="1" t="s">
        <v>19918</v>
      </c>
      <c r="U2532" s="46">
        <v>2018</v>
      </c>
      <c r="V2532" s="46">
        <v>2025</v>
      </c>
    </row>
    <row r="2533" spans="1:22" x14ac:dyDescent="0.3">
      <c r="A2533" s="3">
        <v>2532</v>
      </c>
      <c r="B2533" s="2" t="s">
        <v>5029</v>
      </c>
      <c r="C2533" s="2" t="s">
        <v>26</v>
      </c>
      <c r="D2533" s="2" t="s">
        <v>20</v>
      </c>
      <c r="E2533" s="3">
        <v>2012</v>
      </c>
      <c r="F2533" s="4">
        <v>31008.63</v>
      </c>
      <c r="G2533" s="5">
        <v>190221</v>
      </c>
      <c r="H2533" s="2" t="s">
        <v>21</v>
      </c>
      <c r="I2533" s="2" t="s">
        <v>22</v>
      </c>
      <c r="J2533" s="6">
        <v>2.4</v>
      </c>
      <c r="K2533" s="7">
        <v>134</v>
      </c>
      <c r="L2533" s="8">
        <v>230</v>
      </c>
      <c r="M2533" s="3">
        <v>3</v>
      </c>
      <c r="N2533" s="3">
        <v>2</v>
      </c>
      <c r="O2533" s="2" t="s">
        <v>30</v>
      </c>
      <c r="P2533" s="9" t="s">
        <v>5028</v>
      </c>
      <c r="Q2533" s="9" t="s">
        <v>16915</v>
      </c>
      <c r="R2533" s="10">
        <v>42187</v>
      </c>
      <c r="S2533" s="16">
        <v>45338.240335112743</v>
      </c>
      <c r="T2533" s="1" t="s">
        <v>19920</v>
      </c>
      <c r="U2533" s="46">
        <v>2015</v>
      </c>
      <c r="V2533" s="46">
        <v>2024</v>
      </c>
    </row>
    <row r="2534" spans="1:22" x14ac:dyDescent="0.3">
      <c r="A2534" s="3">
        <v>2533</v>
      </c>
      <c r="B2534" s="2" t="s">
        <v>5031</v>
      </c>
      <c r="C2534" s="2" t="s">
        <v>33</v>
      </c>
      <c r="D2534" s="2" t="s">
        <v>20</v>
      </c>
      <c r="E2534" s="3">
        <v>2008</v>
      </c>
      <c r="F2534" s="4">
        <v>60333.56</v>
      </c>
      <c r="G2534" s="5">
        <v>51060</v>
      </c>
      <c r="H2534" s="2" t="s">
        <v>35</v>
      </c>
      <c r="I2534" s="2" t="s">
        <v>29</v>
      </c>
      <c r="J2534" s="6">
        <v>2.8</v>
      </c>
      <c r="K2534" s="7">
        <v>691</v>
      </c>
      <c r="L2534" s="8">
        <v>617</v>
      </c>
      <c r="M2534" s="3">
        <v>4</v>
      </c>
      <c r="N2534" s="3">
        <v>5</v>
      </c>
      <c r="O2534" s="2" t="s">
        <v>30</v>
      </c>
      <c r="P2534" s="9" t="s">
        <v>5030</v>
      </c>
      <c r="Q2534" s="9" t="s">
        <v>16916</v>
      </c>
      <c r="R2534" s="10">
        <v>43064</v>
      </c>
      <c r="S2534" s="16">
        <v>45311.955078061328</v>
      </c>
      <c r="T2534" s="1" t="s">
        <v>19924</v>
      </c>
      <c r="U2534" s="46">
        <v>2017</v>
      </c>
      <c r="V2534" s="46">
        <v>2024</v>
      </c>
    </row>
    <row r="2535" spans="1:22" x14ac:dyDescent="0.3">
      <c r="A2535" s="3">
        <v>2534</v>
      </c>
      <c r="B2535" s="2" t="s">
        <v>5033</v>
      </c>
      <c r="C2535" s="2" t="s">
        <v>33</v>
      </c>
      <c r="D2535" s="2" t="s">
        <v>50</v>
      </c>
      <c r="E2535" s="3">
        <v>2019</v>
      </c>
      <c r="F2535" s="4">
        <v>77232.66</v>
      </c>
      <c r="G2535" s="5">
        <v>204606</v>
      </c>
      <c r="H2535" s="2" t="s">
        <v>41</v>
      </c>
      <c r="I2535" s="2" t="s">
        <v>29</v>
      </c>
      <c r="J2535" s="6">
        <v>3.8</v>
      </c>
      <c r="K2535" s="7">
        <v>413</v>
      </c>
      <c r="L2535" s="8">
        <v>529</v>
      </c>
      <c r="M2535" s="3">
        <v>3</v>
      </c>
      <c r="N2535" s="3">
        <v>5</v>
      </c>
      <c r="O2535" s="2" t="s">
        <v>42</v>
      </c>
      <c r="P2535" s="9" t="s">
        <v>5032</v>
      </c>
      <c r="Q2535" s="9" t="s">
        <v>16917</v>
      </c>
      <c r="R2535" s="10">
        <v>42458</v>
      </c>
      <c r="S2535" s="16">
        <v>45525.887864618642</v>
      </c>
      <c r="T2535" s="1" t="s">
        <v>19916</v>
      </c>
      <c r="U2535" s="46">
        <v>2016</v>
      </c>
      <c r="V2535" s="46">
        <v>2024</v>
      </c>
    </row>
    <row r="2536" spans="1:22" x14ac:dyDescent="0.3">
      <c r="A2536" s="3">
        <v>2535</v>
      </c>
      <c r="B2536" s="2" t="s">
        <v>5035</v>
      </c>
      <c r="C2536" s="2" t="s">
        <v>107</v>
      </c>
      <c r="D2536" s="2" t="s">
        <v>79</v>
      </c>
      <c r="E2536" s="3">
        <v>1992</v>
      </c>
      <c r="F2536" s="4">
        <v>6638.34</v>
      </c>
      <c r="G2536" s="5">
        <v>149434</v>
      </c>
      <c r="H2536" s="2" t="s">
        <v>41</v>
      </c>
      <c r="I2536" s="2" t="s">
        <v>29</v>
      </c>
      <c r="J2536" s="6">
        <v>2.1</v>
      </c>
      <c r="K2536" s="7">
        <v>696</v>
      </c>
      <c r="L2536" s="8">
        <v>457</v>
      </c>
      <c r="M2536" s="3">
        <v>5</v>
      </c>
      <c r="N2536" s="3">
        <v>4</v>
      </c>
      <c r="O2536" s="2" t="s">
        <v>30</v>
      </c>
      <c r="P2536" s="9" t="s">
        <v>5034</v>
      </c>
      <c r="Q2536" s="9" t="s">
        <v>16918</v>
      </c>
      <c r="R2536" s="10">
        <v>44913</v>
      </c>
      <c r="S2536" s="16">
        <v>45195.277742594233</v>
      </c>
      <c r="T2536" s="1" t="s">
        <v>19925</v>
      </c>
      <c r="U2536" s="46">
        <v>2022</v>
      </c>
      <c r="V2536" s="46">
        <v>2023</v>
      </c>
    </row>
    <row r="2537" spans="1:22" x14ac:dyDescent="0.3">
      <c r="A2537" s="3">
        <v>2536</v>
      </c>
      <c r="B2537" s="2" t="s">
        <v>5037</v>
      </c>
      <c r="C2537" s="2" t="s">
        <v>33</v>
      </c>
      <c r="D2537" s="2" t="s">
        <v>50</v>
      </c>
      <c r="E2537" s="3">
        <v>2005</v>
      </c>
      <c r="F2537" s="4">
        <v>60839.34</v>
      </c>
      <c r="G2537" s="5">
        <v>106734</v>
      </c>
      <c r="H2537" s="2" t="s">
        <v>28</v>
      </c>
      <c r="I2537" s="2" t="s">
        <v>22</v>
      </c>
      <c r="J2537" s="6">
        <v>3</v>
      </c>
      <c r="K2537" s="7">
        <v>686</v>
      </c>
      <c r="L2537" s="8">
        <v>633</v>
      </c>
      <c r="M2537" s="3">
        <v>3</v>
      </c>
      <c r="N2537" s="3">
        <v>4</v>
      </c>
      <c r="O2537" s="2" t="s">
        <v>30</v>
      </c>
      <c r="P2537" s="9" t="s">
        <v>5036</v>
      </c>
      <c r="Q2537" s="9" t="s">
        <v>16919</v>
      </c>
      <c r="R2537" s="10">
        <v>45313</v>
      </c>
      <c r="S2537" s="16">
        <v>45376.207928631447</v>
      </c>
      <c r="T2537" s="1" t="s">
        <v>19926</v>
      </c>
      <c r="U2537" s="46">
        <v>2024</v>
      </c>
      <c r="V2537" s="46">
        <v>2024</v>
      </c>
    </row>
    <row r="2538" spans="1:22" x14ac:dyDescent="0.3">
      <c r="A2538" s="3">
        <v>2537</v>
      </c>
      <c r="B2538" s="2" t="s">
        <v>5039</v>
      </c>
      <c r="C2538" s="2" t="s">
        <v>118</v>
      </c>
      <c r="D2538" s="2" t="s">
        <v>64</v>
      </c>
      <c r="E2538" s="3">
        <v>2005</v>
      </c>
      <c r="F2538" s="4">
        <v>58521.75</v>
      </c>
      <c r="G2538" s="5">
        <v>107159</v>
      </c>
      <c r="H2538" s="2" t="s">
        <v>28</v>
      </c>
      <c r="I2538" s="2" t="s">
        <v>22</v>
      </c>
      <c r="J2538" s="6">
        <v>2.5</v>
      </c>
      <c r="K2538" s="7">
        <v>311</v>
      </c>
      <c r="L2538" s="8">
        <v>720</v>
      </c>
      <c r="M2538" s="3">
        <v>4</v>
      </c>
      <c r="N2538" s="3">
        <v>7</v>
      </c>
      <c r="O2538" s="2" t="s">
        <v>85</v>
      </c>
      <c r="P2538" s="9" t="s">
        <v>5038</v>
      </c>
      <c r="Q2538" s="9" t="s">
        <v>16920</v>
      </c>
      <c r="R2538" s="10">
        <v>45004</v>
      </c>
      <c r="S2538" s="16">
        <v>45185.055698185359</v>
      </c>
      <c r="T2538" s="1" t="s">
        <v>19916</v>
      </c>
      <c r="U2538" s="46">
        <v>2023</v>
      </c>
      <c r="V2538" s="46">
        <v>2023</v>
      </c>
    </row>
    <row r="2539" spans="1:22" x14ac:dyDescent="0.3">
      <c r="A2539" s="3">
        <v>2538</v>
      </c>
      <c r="B2539" s="2" t="s">
        <v>5041</v>
      </c>
      <c r="C2539" s="2" t="s">
        <v>39</v>
      </c>
      <c r="D2539" s="2" t="s">
        <v>20</v>
      </c>
      <c r="E2539" s="3">
        <v>2020</v>
      </c>
      <c r="F2539" s="4">
        <v>22805.77</v>
      </c>
      <c r="G2539" s="5">
        <v>188628</v>
      </c>
      <c r="H2539" s="2" t="s">
        <v>28</v>
      </c>
      <c r="I2539" s="2" t="s">
        <v>22</v>
      </c>
      <c r="J2539" s="6">
        <v>2.9</v>
      </c>
      <c r="K2539" s="7">
        <v>369</v>
      </c>
      <c r="L2539" s="8">
        <v>297</v>
      </c>
      <c r="M2539" s="3">
        <v>3</v>
      </c>
      <c r="N2539" s="3">
        <v>7</v>
      </c>
      <c r="O2539" s="2" t="s">
        <v>30</v>
      </c>
      <c r="P2539" s="9" t="s">
        <v>5040</v>
      </c>
      <c r="Q2539" s="9" t="s">
        <v>19492</v>
      </c>
      <c r="R2539" s="10">
        <v>43800</v>
      </c>
      <c r="S2539" s="16">
        <v>45518.586404326583</v>
      </c>
      <c r="T2539" s="1" t="s">
        <v>19925</v>
      </c>
      <c r="U2539" s="46">
        <v>2019</v>
      </c>
      <c r="V2539" s="46">
        <v>2024</v>
      </c>
    </row>
    <row r="2540" spans="1:22" x14ac:dyDescent="0.3">
      <c r="A2540" s="3">
        <v>2539</v>
      </c>
      <c r="B2540" s="2" t="s">
        <v>5043</v>
      </c>
      <c r="C2540" s="2" t="s">
        <v>19</v>
      </c>
      <c r="D2540" s="2" t="s">
        <v>56</v>
      </c>
      <c r="E2540" s="3">
        <v>2018</v>
      </c>
      <c r="F2540" s="4">
        <v>32875.08</v>
      </c>
      <c r="G2540" s="5">
        <v>222755</v>
      </c>
      <c r="H2540" s="2" t="s">
        <v>21</v>
      </c>
      <c r="I2540" s="2" t="s">
        <v>22</v>
      </c>
      <c r="J2540" s="6">
        <v>5.9</v>
      </c>
      <c r="K2540" s="7">
        <v>506</v>
      </c>
      <c r="L2540" s="8">
        <v>170</v>
      </c>
      <c r="M2540" s="3">
        <v>2</v>
      </c>
      <c r="N2540" s="3">
        <v>4</v>
      </c>
      <c r="O2540" s="2" t="s">
        <v>80</v>
      </c>
      <c r="P2540" s="9" t="s">
        <v>5042</v>
      </c>
      <c r="Q2540" s="9" t="s">
        <v>18994</v>
      </c>
      <c r="R2540" s="10">
        <v>44237</v>
      </c>
      <c r="S2540" s="16">
        <v>45165.487784602643</v>
      </c>
      <c r="T2540" s="1" t="s">
        <v>19915</v>
      </c>
      <c r="U2540" s="46">
        <v>2021</v>
      </c>
      <c r="V2540" s="46">
        <v>2023</v>
      </c>
    </row>
    <row r="2541" spans="1:22" x14ac:dyDescent="0.3">
      <c r="A2541" s="3">
        <v>2540</v>
      </c>
      <c r="B2541" s="2" t="s">
        <v>5045</v>
      </c>
      <c r="C2541" s="2" t="s">
        <v>107</v>
      </c>
      <c r="D2541" s="2" t="s">
        <v>20</v>
      </c>
      <c r="E2541" s="3">
        <v>2010</v>
      </c>
      <c r="F2541" s="4">
        <v>50815.360000000001</v>
      </c>
      <c r="G2541" s="5">
        <v>150430</v>
      </c>
      <c r="H2541" s="2" t="s">
        <v>35</v>
      </c>
      <c r="I2541" s="2" t="s">
        <v>29</v>
      </c>
      <c r="J2541" s="6">
        <v>3.1</v>
      </c>
      <c r="K2541" s="7">
        <v>580</v>
      </c>
      <c r="L2541" s="8">
        <v>268</v>
      </c>
      <c r="M2541" s="3">
        <v>3</v>
      </c>
      <c r="N2541" s="3">
        <v>7</v>
      </c>
      <c r="O2541" s="2" t="s">
        <v>42</v>
      </c>
      <c r="P2541" s="9" t="s">
        <v>5044</v>
      </c>
      <c r="Q2541" s="9" t="s">
        <v>19745</v>
      </c>
      <c r="R2541" s="10">
        <v>42772</v>
      </c>
      <c r="S2541" s="16">
        <v>45754.861659377602</v>
      </c>
      <c r="T2541" s="1" t="s">
        <v>19915</v>
      </c>
      <c r="U2541" s="46">
        <v>2017</v>
      </c>
      <c r="V2541" s="46">
        <v>2025</v>
      </c>
    </row>
    <row r="2542" spans="1:22" x14ac:dyDescent="0.3">
      <c r="A2542" s="3">
        <v>2541</v>
      </c>
      <c r="B2542" s="2" t="s">
        <v>5047</v>
      </c>
      <c r="C2542" s="2" t="s">
        <v>118</v>
      </c>
      <c r="D2542" s="2" t="s">
        <v>27</v>
      </c>
      <c r="E2542" s="3">
        <v>2005</v>
      </c>
      <c r="F2542" s="4">
        <v>57260.9</v>
      </c>
      <c r="G2542" s="5">
        <v>299102</v>
      </c>
      <c r="H2542" s="2" t="s">
        <v>41</v>
      </c>
      <c r="I2542" s="2" t="s">
        <v>29</v>
      </c>
      <c r="J2542" s="6">
        <v>5.9</v>
      </c>
      <c r="K2542" s="7">
        <v>208</v>
      </c>
      <c r="L2542" s="8">
        <v>740</v>
      </c>
      <c r="M2542" s="3">
        <v>2</v>
      </c>
      <c r="N2542" s="3">
        <v>5</v>
      </c>
      <c r="O2542" s="2" t="s">
        <v>51</v>
      </c>
      <c r="P2542" s="9" t="s">
        <v>5046</v>
      </c>
      <c r="Q2542" s="9" t="s">
        <v>18995</v>
      </c>
      <c r="R2542" s="10">
        <v>44519</v>
      </c>
      <c r="S2542" s="16">
        <v>45721.859058857488</v>
      </c>
      <c r="T2542" s="1" t="s">
        <v>19924</v>
      </c>
      <c r="U2542" s="46">
        <v>2021</v>
      </c>
      <c r="V2542" s="46">
        <v>2025</v>
      </c>
    </row>
    <row r="2543" spans="1:22" x14ac:dyDescent="0.3">
      <c r="A2543" s="3">
        <v>2542</v>
      </c>
      <c r="B2543" s="2" t="s">
        <v>5049</v>
      </c>
      <c r="C2543" s="2" t="s">
        <v>63</v>
      </c>
      <c r="D2543" s="2" t="s">
        <v>27</v>
      </c>
      <c r="E2543" s="3">
        <v>2020</v>
      </c>
      <c r="F2543" s="4">
        <v>43824.08</v>
      </c>
      <c r="G2543" s="5">
        <v>228522</v>
      </c>
      <c r="H2543" s="2" t="s">
        <v>35</v>
      </c>
      <c r="I2543" s="2" t="s">
        <v>22</v>
      </c>
      <c r="J2543" s="6">
        <v>3.4</v>
      </c>
      <c r="K2543" s="7">
        <v>536</v>
      </c>
      <c r="L2543" s="8">
        <v>710</v>
      </c>
      <c r="M2543" s="3">
        <v>5</v>
      </c>
      <c r="N2543" s="3">
        <v>4</v>
      </c>
      <c r="O2543" s="2" t="s">
        <v>65</v>
      </c>
      <c r="P2543" s="9" t="s">
        <v>5048</v>
      </c>
      <c r="Q2543" s="9" t="s">
        <v>19493</v>
      </c>
      <c r="R2543" s="10">
        <v>44000</v>
      </c>
      <c r="S2543" s="16">
        <v>45774.137514548624</v>
      </c>
      <c r="T2543" s="1" t="s">
        <v>19919</v>
      </c>
      <c r="U2543" s="46">
        <v>2020</v>
      </c>
      <c r="V2543" s="46">
        <v>2025</v>
      </c>
    </row>
    <row r="2544" spans="1:22" x14ac:dyDescent="0.3">
      <c r="A2544" s="3">
        <v>2543</v>
      </c>
      <c r="B2544" s="2" t="s">
        <v>5051</v>
      </c>
      <c r="C2544" s="2" t="s">
        <v>49</v>
      </c>
      <c r="D2544" s="2" t="s">
        <v>46</v>
      </c>
      <c r="E2544" s="3">
        <v>1994</v>
      </c>
      <c r="F2544" s="4">
        <v>42026.93</v>
      </c>
      <c r="G2544" s="5">
        <v>278448</v>
      </c>
      <c r="H2544" s="2" t="s">
        <v>21</v>
      </c>
      <c r="I2544" s="2" t="s">
        <v>29</v>
      </c>
      <c r="J2544" s="6">
        <v>1.5</v>
      </c>
      <c r="K2544" s="7">
        <v>575</v>
      </c>
      <c r="L2544" s="8">
        <v>382</v>
      </c>
      <c r="M2544" s="3">
        <v>4</v>
      </c>
      <c r="N2544" s="3">
        <v>4</v>
      </c>
      <c r="O2544" s="2" t="s">
        <v>30</v>
      </c>
      <c r="P2544" s="9" t="s">
        <v>5050</v>
      </c>
      <c r="Q2544" s="9" t="s">
        <v>16921</v>
      </c>
      <c r="R2544" s="10">
        <v>44246</v>
      </c>
      <c r="S2544" s="16">
        <v>45191.188924830683</v>
      </c>
      <c r="T2544" s="1" t="s">
        <v>19915</v>
      </c>
      <c r="U2544" s="46">
        <v>2021</v>
      </c>
      <c r="V2544" s="46">
        <v>2023</v>
      </c>
    </row>
    <row r="2545" spans="1:22" x14ac:dyDescent="0.3">
      <c r="A2545" s="3">
        <v>2544</v>
      </c>
      <c r="B2545" s="2" t="s">
        <v>5053</v>
      </c>
      <c r="C2545" s="2" t="s">
        <v>19</v>
      </c>
      <c r="D2545" s="2" t="s">
        <v>20</v>
      </c>
      <c r="E2545" s="3">
        <v>1999</v>
      </c>
      <c r="F2545" s="4">
        <v>20201.32</v>
      </c>
      <c r="G2545" s="5">
        <v>255656</v>
      </c>
      <c r="H2545" s="2" t="s">
        <v>28</v>
      </c>
      <c r="I2545" s="2" t="s">
        <v>29</v>
      </c>
      <c r="J2545" s="6">
        <v>3.1</v>
      </c>
      <c r="K2545" s="7">
        <v>675</v>
      </c>
      <c r="L2545" s="8">
        <v>661</v>
      </c>
      <c r="M2545" s="3">
        <v>2</v>
      </c>
      <c r="N2545" s="3">
        <v>2</v>
      </c>
      <c r="O2545" s="2" t="s">
        <v>36</v>
      </c>
      <c r="P2545" s="9" t="s">
        <v>5052</v>
      </c>
      <c r="Q2545" s="9" t="s">
        <v>16922</v>
      </c>
      <c r="R2545" s="10">
        <v>44779</v>
      </c>
      <c r="S2545" s="16">
        <v>45436.956078261363</v>
      </c>
      <c r="T2545" s="1" t="s">
        <v>19921</v>
      </c>
      <c r="U2545" s="46">
        <v>2022</v>
      </c>
      <c r="V2545" s="46">
        <v>2024</v>
      </c>
    </row>
    <row r="2546" spans="1:22" x14ac:dyDescent="0.3">
      <c r="A2546" s="3">
        <v>2545</v>
      </c>
      <c r="B2546" s="2" t="s">
        <v>5055</v>
      </c>
      <c r="C2546" s="2" t="s">
        <v>26</v>
      </c>
      <c r="D2546" s="2" t="s">
        <v>34</v>
      </c>
      <c r="E2546" s="3">
        <v>2013</v>
      </c>
      <c r="F2546" s="4">
        <v>62385.07</v>
      </c>
      <c r="G2546" s="5">
        <v>26293</v>
      </c>
      <c r="H2546" s="2" t="s">
        <v>28</v>
      </c>
      <c r="I2546" s="2" t="s">
        <v>22</v>
      </c>
      <c r="J2546" s="6">
        <v>1</v>
      </c>
      <c r="K2546" s="7">
        <v>250</v>
      </c>
      <c r="L2546" s="8">
        <v>681</v>
      </c>
      <c r="M2546" s="3">
        <v>5</v>
      </c>
      <c r="N2546" s="3">
        <v>7</v>
      </c>
      <c r="O2546" s="2" t="s">
        <v>85</v>
      </c>
      <c r="P2546" s="9" t="s">
        <v>5054</v>
      </c>
      <c r="Q2546" s="9" t="s">
        <v>16923</v>
      </c>
      <c r="R2546" s="10">
        <v>43385</v>
      </c>
      <c r="S2546" s="16">
        <v>45144.313549755672</v>
      </c>
      <c r="T2546" s="1" t="s">
        <v>19923</v>
      </c>
      <c r="U2546" s="46">
        <v>2018</v>
      </c>
      <c r="V2546" s="46">
        <v>2023</v>
      </c>
    </row>
    <row r="2547" spans="1:22" x14ac:dyDescent="0.3">
      <c r="A2547" s="3">
        <v>2546</v>
      </c>
      <c r="B2547" s="2" t="s">
        <v>5057</v>
      </c>
      <c r="C2547" s="2" t="s">
        <v>39</v>
      </c>
      <c r="D2547" s="2" t="s">
        <v>56</v>
      </c>
      <c r="E2547" s="3">
        <v>2008</v>
      </c>
      <c r="F2547" s="4">
        <v>24282.19</v>
      </c>
      <c r="G2547" s="5">
        <v>21834</v>
      </c>
      <c r="H2547" s="2" t="s">
        <v>35</v>
      </c>
      <c r="I2547" s="2" t="s">
        <v>29</v>
      </c>
      <c r="J2547" s="6">
        <v>2.6</v>
      </c>
      <c r="K2547" s="7">
        <v>518</v>
      </c>
      <c r="L2547" s="8">
        <v>680</v>
      </c>
      <c r="M2547" s="3">
        <v>5</v>
      </c>
      <c r="N2547" s="3">
        <v>4</v>
      </c>
      <c r="O2547" s="2" t="s">
        <v>85</v>
      </c>
      <c r="P2547" s="9" t="s">
        <v>5056</v>
      </c>
      <c r="Q2547" s="9" t="s">
        <v>16924</v>
      </c>
      <c r="R2547" s="10">
        <v>43513</v>
      </c>
      <c r="S2547" s="16">
        <v>45255.003687783283</v>
      </c>
      <c r="T2547" s="1" t="s">
        <v>19915</v>
      </c>
      <c r="U2547" s="46">
        <v>2019</v>
      </c>
      <c r="V2547" s="46">
        <v>2023</v>
      </c>
    </row>
    <row r="2548" spans="1:22" x14ac:dyDescent="0.3">
      <c r="A2548" s="3">
        <v>2547</v>
      </c>
      <c r="B2548" s="2" t="s">
        <v>5059</v>
      </c>
      <c r="C2548" s="2" t="s">
        <v>118</v>
      </c>
      <c r="D2548" s="2" t="s">
        <v>64</v>
      </c>
      <c r="E2548" s="3">
        <v>2007</v>
      </c>
      <c r="F2548" s="4">
        <v>74879.75</v>
      </c>
      <c r="G2548" s="5">
        <v>94187</v>
      </c>
      <c r="H2548" s="2" t="s">
        <v>28</v>
      </c>
      <c r="I2548" s="2" t="s">
        <v>22</v>
      </c>
      <c r="J2548" s="6">
        <v>5.4</v>
      </c>
      <c r="K2548" s="7">
        <v>414</v>
      </c>
      <c r="L2548" s="8">
        <v>758</v>
      </c>
      <c r="M2548" s="3">
        <v>2</v>
      </c>
      <c r="N2548" s="3">
        <v>5</v>
      </c>
      <c r="O2548" s="2" t="s">
        <v>23</v>
      </c>
      <c r="P2548" s="9" t="s">
        <v>5058</v>
      </c>
      <c r="Q2548" s="9" t="s">
        <v>19746</v>
      </c>
      <c r="R2548" s="10">
        <v>43385</v>
      </c>
      <c r="S2548" s="16">
        <v>45282.311149275571</v>
      </c>
      <c r="T2548" s="1" t="s">
        <v>19923</v>
      </c>
      <c r="U2548" s="46">
        <v>2018</v>
      </c>
      <c r="V2548" s="46">
        <v>2023</v>
      </c>
    </row>
    <row r="2549" spans="1:22" x14ac:dyDescent="0.3">
      <c r="A2549" s="3">
        <v>2548</v>
      </c>
      <c r="B2549" s="2" t="s">
        <v>5061</v>
      </c>
      <c r="C2549" s="2" t="s">
        <v>26</v>
      </c>
      <c r="D2549" s="2" t="s">
        <v>92</v>
      </c>
      <c r="E2549" s="3">
        <v>1996</v>
      </c>
      <c r="F2549" s="4">
        <v>27912.33</v>
      </c>
      <c r="G2549" s="5">
        <v>77492</v>
      </c>
      <c r="H2549" s="2" t="s">
        <v>41</v>
      </c>
      <c r="I2549" s="2" t="s">
        <v>22</v>
      </c>
      <c r="J2549" s="6">
        <v>3.1</v>
      </c>
      <c r="K2549" s="7">
        <v>590</v>
      </c>
      <c r="L2549" s="8">
        <v>512</v>
      </c>
      <c r="M2549" s="3">
        <v>3</v>
      </c>
      <c r="N2549" s="3">
        <v>7</v>
      </c>
      <c r="O2549" s="2" t="s">
        <v>36</v>
      </c>
      <c r="P2549" s="9" t="s">
        <v>5060</v>
      </c>
      <c r="Q2549" s="9" t="s">
        <v>16925</v>
      </c>
      <c r="R2549" s="10">
        <v>42500</v>
      </c>
      <c r="S2549" s="16">
        <v>45548.66842072986</v>
      </c>
      <c r="T2549" s="1" t="s">
        <v>19918</v>
      </c>
      <c r="U2549" s="46">
        <v>2016</v>
      </c>
      <c r="V2549" s="46">
        <v>2024</v>
      </c>
    </row>
    <row r="2550" spans="1:22" x14ac:dyDescent="0.3">
      <c r="A2550" s="3">
        <v>2549</v>
      </c>
      <c r="B2550" s="2" t="s">
        <v>5063</v>
      </c>
      <c r="C2550" s="2" t="s">
        <v>33</v>
      </c>
      <c r="D2550" s="2" t="s">
        <v>46</v>
      </c>
      <c r="E2550" s="3">
        <v>2021</v>
      </c>
      <c r="F2550" s="4">
        <v>76933.460000000006</v>
      </c>
      <c r="G2550" s="5">
        <v>104685</v>
      </c>
      <c r="H2550" s="2" t="s">
        <v>21</v>
      </c>
      <c r="I2550" s="2" t="s">
        <v>22</v>
      </c>
      <c r="J2550" s="6">
        <v>2.9</v>
      </c>
      <c r="K2550" s="7">
        <v>589</v>
      </c>
      <c r="L2550" s="8">
        <v>333</v>
      </c>
      <c r="M2550" s="3">
        <v>3</v>
      </c>
      <c r="N2550" s="3">
        <v>4</v>
      </c>
      <c r="O2550" s="2" t="s">
        <v>23</v>
      </c>
      <c r="P2550" s="9" t="s">
        <v>5062</v>
      </c>
      <c r="Q2550" s="9" t="s">
        <v>16926</v>
      </c>
      <c r="R2550" s="10">
        <v>43579</v>
      </c>
      <c r="S2550" s="16">
        <v>45731.78904485469</v>
      </c>
      <c r="T2550" s="1" t="s">
        <v>19917</v>
      </c>
      <c r="U2550" s="46">
        <v>2019</v>
      </c>
      <c r="V2550" s="46">
        <v>2025</v>
      </c>
    </row>
    <row r="2551" spans="1:22" x14ac:dyDescent="0.3">
      <c r="A2551" s="3">
        <v>2550</v>
      </c>
      <c r="B2551" s="2" t="s">
        <v>5065</v>
      </c>
      <c r="C2551" s="2" t="s">
        <v>45</v>
      </c>
      <c r="D2551" s="2" t="s">
        <v>92</v>
      </c>
      <c r="E2551" s="3">
        <v>2016</v>
      </c>
      <c r="F2551" s="4">
        <v>66208.570000000007</v>
      </c>
      <c r="G2551" s="5">
        <v>219235</v>
      </c>
      <c r="H2551" s="2" t="s">
        <v>28</v>
      </c>
      <c r="I2551" s="2" t="s">
        <v>22</v>
      </c>
      <c r="J2551" s="6">
        <v>3.3</v>
      </c>
      <c r="K2551" s="7">
        <v>129</v>
      </c>
      <c r="L2551" s="8">
        <v>505</v>
      </c>
      <c r="M2551" s="3">
        <v>3</v>
      </c>
      <c r="N2551" s="3">
        <v>2</v>
      </c>
      <c r="O2551" s="2" t="s">
        <v>30</v>
      </c>
      <c r="P2551" s="9" t="s">
        <v>5064</v>
      </c>
      <c r="Q2551" s="9" t="s">
        <v>18996</v>
      </c>
      <c r="R2551" s="10">
        <v>43361</v>
      </c>
      <c r="S2551" s="16">
        <v>45773.699426931104</v>
      </c>
      <c r="T2551" s="1" t="s">
        <v>19922</v>
      </c>
      <c r="U2551" s="46">
        <v>2018</v>
      </c>
      <c r="V2551" s="46">
        <v>2025</v>
      </c>
    </row>
    <row r="2552" spans="1:22" x14ac:dyDescent="0.3">
      <c r="A2552" s="3">
        <v>2551</v>
      </c>
      <c r="B2552" s="2" t="s">
        <v>5067</v>
      </c>
      <c r="C2552" s="2" t="s">
        <v>45</v>
      </c>
      <c r="D2552" s="2" t="s">
        <v>34</v>
      </c>
      <c r="E2552" s="3">
        <v>2022</v>
      </c>
      <c r="F2552" s="4">
        <v>58320.59</v>
      </c>
      <c r="G2552" s="5">
        <v>224074</v>
      </c>
      <c r="H2552" s="2" t="s">
        <v>41</v>
      </c>
      <c r="I2552" s="2" t="s">
        <v>22</v>
      </c>
      <c r="J2552" s="6">
        <v>1.5</v>
      </c>
      <c r="K2552" s="7">
        <v>695</v>
      </c>
      <c r="L2552" s="8">
        <v>385</v>
      </c>
      <c r="M2552" s="3">
        <v>3</v>
      </c>
      <c r="N2552" s="3">
        <v>5</v>
      </c>
      <c r="O2552" s="2" t="s">
        <v>36</v>
      </c>
      <c r="P2552" s="9" t="s">
        <v>5066</v>
      </c>
      <c r="Q2552" s="9" t="s">
        <v>18997</v>
      </c>
      <c r="R2552" s="10">
        <v>42059</v>
      </c>
      <c r="S2552" s="16">
        <v>45700.246736392997</v>
      </c>
      <c r="T2552" s="1" t="s">
        <v>19915</v>
      </c>
      <c r="U2552" s="46">
        <v>2015</v>
      </c>
      <c r="V2552" s="46">
        <v>2025</v>
      </c>
    </row>
    <row r="2553" spans="1:22" x14ac:dyDescent="0.3">
      <c r="A2553" s="3">
        <v>2552</v>
      </c>
      <c r="B2553" s="2" t="s">
        <v>5069</v>
      </c>
      <c r="C2553" s="2" t="s">
        <v>39</v>
      </c>
      <c r="D2553" s="2" t="s">
        <v>50</v>
      </c>
      <c r="E2553" s="3">
        <v>2020</v>
      </c>
      <c r="F2553" s="4">
        <v>52743.56</v>
      </c>
      <c r="G2553" s="5">
        <v>265578</v>
      </c>
      <c r="H2553" s="2" t="s">
        <v>28</v>
      </c>
      <c r="I2553" s="2" t="s">
        <v>22</v>
      </c>
      <c r="J2553" s="6">
        <v>2.6</v>
      </c>
      <c r="K2553" s="7">
        <v>250</v>
      </c>
      <c r="L2553" s="8">
        <v>223</v>
      </c>
      <c r="M2553" s="3">
        <v>5</v>
      </c>
      <c r="N2553" s="3">
        <v>5</v>
      </c>
      <c r="O2553" s="2" t="s">
        <v>36</v>
      </c>
      <c r="P2553" s="9" t="s">
        <v>5068</v>
      </c>
      <c r="Q2553" s="9" t="s">
        <v>16927</v>
      </c>
      <c r="R2553" s="10">
        <v>42649</v>
      </c>
      <c r="S2553" s="16">
        <v>45519.900667179158</v>
      </c>
      <c r="T2553" s="1" t="s">
        <v>19923</v>
      </c>
      <c r="U2553" s="46">
        <v>2016</v>
      </c>
      <c r="V2553" s="46">
        <v>2024</v>
      </c>
    </row>
    <row r="2554" spans="1:22" x14ac:dyDescent="0.3">
      <c r="A2554" s="3">
        <v>2553</v>
      </c>
      <c r="B2554" s="2" t="s">
        <v>5071</v>
      </c>
      <c r="C2554" s="2" t="s">
        <v>26</v>
      </c>
      <c r="D2554" s="2" t="s">
        <v>34</v>
      </c>
      <c r="E2554" s="3">
        <v>2019</v>
      </c>
      <c r="F2554" s="4">
        <v>54385.54</v>
      </c>
      <c r="G2554" s="5">
        <v>33780</v>
      </c>
      <c r="H2554" s="2" t="s">
        <v>41</v>
      </c>
      <c r="I2554" s="2" t="s">
        <v>22</v>
      </c>
      <c r="J2554" s="6">
        <v>1.5</v>
      </c>
      <c r="K2554" s="7">
        <v>454</v>
      </c>
      <c r="L2554" s="8">
        <v>125</v>
      </c>
      <c r="M2554" s="3">
        <v>5</v>
      </c>
      <c r="N2554" s="3">
        <v>5</v>
      </c>
      <c r="O2554" s="2" t="s">
        <v>36</v>
      </c>
      <c r="P2554" s="9" t="s">
        <v>5070</v>
      </c>
      <c r="Q2554" s="9" t="s">
        <v>16928</v>
      </c>
      <c r="R2554" s="10">
        <v>44816</v>
      </c>
      <c r="S2554" s="16">
        <v>45256.610009047523</v>
      </c>
      <c r="T2554" s="1" t="s">
        <v>19922</v>
      </c>
      <c r="U2554" s="46">
        <v>2022</v>
      </c>
      <c r="V2554" s="46">
        <v>2023</v>
      </c>
    </row>
    <row r="2555" spans="1:22" x14ac:dyDescent="0.3">
      <c r="A2555" s="3">
        <v>2554</v>
      </c>
      <c r="B2555" s="2" t="s">
        <v>5073</v>
      </c>
      <c r="C2555" s="2" t="s">
        <v>118</v>
      </c>
      <c r="D2555" s="2" t="s">
        <v>56</v>
      </c>
      <c r="E2555" s="3">
        <v>2024</v>
      </c>
      <c r="F2555" s="4">
        <v>13783.4</v>
      </c>
      <c r="G2555" s="5">
        <v>269003</v>
      </c>
      <c r="H2555" s="2" t="s">
        <v>28</v>
      </c>
      <c r="I2555" s="2" t="s">
        <v>22</v>
      </c>
      <c r="J2555" s="6">
        <v>2.7</v>
      </c>
      <c r="K2555" s="7">
        <v>342</v>
      </c>
      <c r="L2555" s="8">
        <v>137</v>
      </c>
      <c r="M2555" s="3">
        <v>3</v>
      </c>
      <c r="N2555" s="3">
        <v>5</v>
      </c>
      <c r="O2555" s="2" t="s">
        <v>51</v>
      </c>
      <c r="P2555" s="9" t="s">
        <v>5072</v>
      </c>
      <c r="Q2555" s="9" t="s">
        <v>16929</v>
      </c>
      <c r="R2555" s="10">
        <v>44784</v>
      </c>
      <c r="S2555" s="16">
        <v>45143.145316108938</v>
      </c>
      <c r="T2555" s="1" t="s">
        <v>19921</v>
      </c>
      <c r="U2555" s="46">
        <v>2022</v>
      </c>
      <c r="V2555" s="46">
        <v>2023</v>
      </c>
    </row>
    <row r="2556" spans="1:22" x14ac:dyDescent="0.3">
      <c r="A2556" s="3">
        <v>2555</v>
      </c>
      <c r="B2556" s="2" t="s">
        <v>5075</v>
      </c>
      <c r="C2556" s="2" t="s">
        <v>26</v>
      </c>
      <c r="D2556" s="2" t="s">
        <v>56</v>
      </c>
      <c r="E2556" s="3">
        <v>1993</v>
      </c>
      <c r="F2556" s="4">
        <v>30030.799999999999</v>
      </c>
      <c r="G2556" s="5">
        <v>140499</v>
      </c>
      <c r="H2556" s="2" t="s">
        <v>21</v>
      </c>
      <c r="I2556" s="2" t="s">
        <v>29</v>
      </c>
      <c r="J2556" s="6">
        <v>5.0999999999999996</v>
      </c>
      <c r="K2556" s="7">
        <v>518</v>
      </c>
      <c r="L2556" s="8">
        <v>771</v>
      </c>
      <c r="M2556" s="3">
        <v>2</v>
      </c>
      <c r="N2556" s="3">
        <v>5</v>
      </c>
      <c r="O2556" s="2" t="s">
        <v>30</v>
      </c>
      <c r="P2556" s="9" t="s">
        <v>5074</v>
      </c>
      <c r="Q2556" s="9" t="s">
        <v>16930</v>
      </c>
      <c r="R2556" s="10">
        <v>45042</v>
      </c>
      <c r="S2556" s="16">
        <v>45459.882663578443</v>
      </c>
      <c r="T2556" s="1" t="s">
        <v>19917</v>
      </c>
      <c r="U2556" s="46">
        <v>2023</v>
      </c>
      <c r="V2556" s="46">
        <v>2024</v>
      </c>
    </row>
    <row r="2557" spans="1:22" x14ac:dyDescent="0.3">
      <c r="A2557" s="3">
        <v>2556</v>
      </c>
      <c r="B2557" s="2" t="s">
        <v>5077</v>
      </c>
      <c r="C2557" s="2" t="s">
        <v>107</v>
      </c>
      <c r="D2557" s="2" t="s">
        <v>64</v>
      </c>
      <c r="E2557" s="3">
        <v>1996</v>
      </c>
      <c r="F2557" s="4">
        <v>48835.64</v>
      </c>
      <c r="G2557" s="5">
        <v>18387</v>
      </c>
      <c r="H2557" s="2" t="s">
        <v>28</v>
      </c>
      <c r="I2557" s="2" t="s">
        <v>29</v>
      </c>
      <c r="J2557" s="6">
        <v>5.7</v>
      </c>
      <c r="K2557" s="7">
        <v>402</v>
      </c>
      <c r="L2557" s="8">
        <v>597</v>
      </c>
      <c r="M2557" s="3">
        <v>2</v>
      </c>
      <c r="N2557" s="3">
        <v>4</v>
      </c>
      <c r="O2557" s="2" t="s">
        <v>42</v>
      </c>
      <c r="P2557" s="9" t="s">
        <v>5076</v>
      </c>
      <c r="Q2557" s="9" t="s">
        <v>16931</v>
      </c>
      <c r="R2557" s="10">
        <v>42947</v>
      </c>
      <c r="S2557" s="16">
        <v>45799.108508747457</v>
      </c>
      <c r="T2557" s="1" t="s">
        <v>19920</v>
      </c>
      <c r="U2557" s="46">
        <v>2017</v>
      </c>
      <c r="V2557" s="46">
        <v>2025</v>
      </c>
    </row>
    <row r="2558" spans="1:22" x14ac:dyDescent="0.3">
      <c r="A2558" s="3">
        <v>2557</v>
      </c>
      <c r="B2558" s="2" t="s">
        <v>5079</v>
      </c>
      <c r="C2558" s="2" t="s">
        <v>33</v>
      </c>
      <c r="D2558" s="2" t="s">
        <v>34</v>
      </c>
      <c r="E2558" s="3">
        <v>2017</v>
      </c>
      <c r="F2558" s="4">
        <v>49517.8</v>
      </c>
      <c r="G2558" s="5">
        <v>229282</v>
      </c>
      <c r="H2558" s="2" t="s">
        <v>28</v>
      </c>
      <c r="I2558" s="2" t="s">
        <v>29</v>
      </c>
      <c r="J2558" s="6">
        <v>1.2</v>
      </c>
      <c r="K2558" s="7">
        <v>362</v>
      </c>
      <c r="L2558" s="8">
        <v>669</v>
      </c>
      <c r="M2558" s="3">
        <v>2</v>
      </c>
      <c r="N2558" s="3">
        <v>5</v>
      </c>
      <c r="O2558" s="2" t="s">
        <v>85</v>
      </c>
      <c r="P2558" s="9" t="s">
        <v>5078</v>
      </c>
      <c r="Q2558" s="9" t="s">
        <v>16932</v>
      </c>
      <c r="R2558" s="10">
        <v>43929</v>
      </c>
      <c r="S2558" s="16">
        <v>45665.637814608643</v>
      </c>
      <c r="T2558" s="1" t="s">
        <v>19917</v>
      </c>
      <c r="U2558" s="46">
        <v>2020</v>
      </c>
      <c r="V2558" s="46">
        <v>2025</v>
      </c>
    </row>
    <row r="2559" spans="1:22" x14ac:dyDescent="0.3">
      <c r="A2559" s="3">
        <v>2558</v>
      </c>
      <c r="B2559" s="2" t="s">
        <v>5081</v>
      </c>
      <c r="C2559" s="2" t="s">
        <v>49</v>
      </c>
      <c r="D2559" s="2" t="s">
        <v>92</v>
      </c>
      <c r="E2559" s="3">
        <v>2021</v>
      </c>
      <c r="F2559" s="4">
        <v>12176.8</v>
      </c>
      <c r="G2559" s="5">
        <v>185842</v>
      </c>
      <c r="H2559" s="2" t="s">
        <v>35</v>
      </c>
      <c r="I2559" s="2" t="s">
        <v>22</v>
      </c>
      <c r="J2559" s="6">
        <v>5.7</v>
      </c>
      <c r="K2559" s="7">
        <v>548</v>
      </c>
      <c r="L2559" s="8">
        <v>196</v>
      </c>
      <c r="M2559" s="3">
        <v>3</v>
      </c>
      <c r="N2559" s="3">
        <v>4</v>
      </c>
      <c r="O2559" s="2" t="s">
        <v>80</v>
      </c>
      <c r="P2559" s="9" t="s">
        <v>5080</v>
      </c>
      <c r="Q2559" s="9" t="s">
        <v>16933</v>
      </c>
      <c r="R2559" s="10">
        <v>41980</v>
      </c>
      <c r="S2559" s="16">
        <v>45737.922271500007</v>
      </c>
      <c r="T2559" s="1" t="s">
        <v>19925</v>
      </c>
      <c r="U2559" s="46">
        <v>2014</v>
      </c>
      <c r="V2559" s="46">
        <v>2025</v>
      </c>
    </row>
    <row r="2560" spans="1:22" x14ac:dyDescent="0.3">
      <c r="A2560" s="3">
        <v>2559</v>
      </c>
      <c r="B2560" s="2" t="s">
        <v>5083</v>
      </c>
      <c r="C2560" s="2" t="s">
        <v>74</v>
      </c>
      <c r="D2560" s="2" t="s">
        <v>40</v>
      </c>
      <c r="E2560" s="3">
        <v>2021</v>
      </c>
      <c r="F2560" s="4">
        <v>39160.57</v>
      </c>
      <c r="G2560" s="5">
        <v>204885</v>
      </c>
      <c r="H2560" s="2" t="s">
        <v>41</v>
      </c>
      <c r="I2560" s="2" t="s">
        <v>29</v>
      </c>
      <c r="J2560" s="6">
        <v>1</v>
      </c>
      <c r="K2560" s="7">
        <v>137</v>
      </c>
      <c r="L2560" s="8">
        <v>243</v>
      </c>
      <c r="M2560" s="3">
        <v>5</v>
      </c>
      <c r="N2560" s="3">
        <v>5</v>
      </c>
      <c r="O2560" s="2" t="s">
        <v>80</v>
      </c>
      <c r="P2560" s="9" t="s">
        <v>5082</v>
      </c>
      <c r="Q2560" s="9" t="s">
        <v>16934</v>
      </c>
      <c r="R2560" s="10">
        <v>44528</v>
      </c>
      <c r="S2560" s="16">
        <v>45625.041695384789</v>
      </c>
      <c r="T2560" s="1" t="s">
        <v>19924</v>
      </c>
      <c r="U2560" s="46">
        <v>2021</v>
      </c>
      <c r="V2560" s="46">
        <v>2024</v>
      </c>
    </row>
    <row r="2561" spans="1:22" x14ac:dyDescent="0.3">
      <c r="A2561" s="3">
        <v>2560</v>
      </c>
      <c r="B2561" s="2" t="s">
        <v>5085</v>
      </c>
      <c r="C2561" s="2" t="s">
        <v>118</v>
      </c>
      <c r="D2561" s="2" t="s">
        <v>27</v>
      </c>
      <c r="E2561" s="3">
        <v>1999</v>
      </c>
      <c r="F2561" s="4">
        <v>57438.54</v>
      </c>
      <c r="G2561" s="5">
        <v>195175</v>
      </c>
      <c r="H2561" s="2" t="s">
        <v>41</v>
      </c>
      <c r="I2561" s="2" t="s">
        <v>29</v>
      </c>
      <c r="J2561" s="6">
        <v>2.9</v>
      </c>
      <c r="K2561" s="7">
        <v>520</v>
      </c>
      <c r="L2561" s="8">
        <v>290</v>
      </c>
      <c r="M2561" s="3">
        <v>4</v>
      </c>
      <c r="N2561" s="3">
        <v>4</v>
      </c>
      <c r="O2561" s="2" t="s">
        <v>42</v>
      </c>
      <c r="P2561" s="9" t="s">
        <v>5084</v>
      </c>
      <c r="Q2561" s="9" t="s">
        <v>16935</v>
      </c>
      <c r="R2561" s="10">
        <v>43697</v>
      </c>
      <c r="S2561" s="16">
        <v>45464.555598165352</v>
      </c>
      <c r="T2561" s="1" t="s">
        <v>19921</v>
      </c>
      <c r="U2561" s="46">
        <v>2019</v>
      </c>
      <c r="V2561" s="46">
        <v>2024</v>
      </c>
    </row>
    <row r="2562" spans="1:22" x14ac:dyDescent="0.3">
      <c r="A2562" s="3">
        <v>2561</v>
      </c>
      <c r="B2562" s="2" t="s">
        <v>5087</v>
      </c>
      <c r="C2562" s="2" t="s">
        <v>107</v>
      </c>
      <c r="D2562" s="2" t="s">
        <v>50</v>
      </c>
      <c r="E2562" s="3">
        <v>1996</v>
      </c>
      <c r="F2562" s="4">
        <v>29532.41</v>
      </c>
      <c r="G2562" s="5">
        <v>77035</v>
      </c>
      <c r="H2562" s="2" t="s">
        <v>21</v>
      </c>
      <c r="I2562" s="2" t="s">
        <v>22</v>
      </c>
      <c r="J2562" s="6">
        <v>5.5</v>
      </c>
      <c r="K2562" s="7">
        <v>430</v>
      </c>
      <c r="L2562" s="8">
        <v>711</v>
      </c>
      <c r="M2562" s="3">
        <v>2</v>
      </c>
      <c r="N2562" s="3">
        <v>5</v>
      </c>
      <c r="O2562" s="2" t="s">
        <v>36</v>
      </c>
      <c r="P2562" s="9" t="s">
        <v>5086</v>
      </c>
      <c r="Q2562" s="9" t="s">
        <v>16936</v>
      </c>
      <c r="R2562" s="10">
        <v>44973</v>
      </c>
      <c r="S2562" s="16">
        <v>45511.138914828683</v>
      </c>
      <c r="T2562" s="1" t="s">
        <v>19915</v>
      </c>
      <c r="U2562" s="46">
        <v>2023</v>
      </c>
      <c r="V2562" s="46">
        <v>2024</v>
      </c>
    </row>
    <row r="2563" spans="1:22" x14ac:dyDescent="0.3">
      <c r="A2563" s="3">
        <v>2562</v>
      </c>
      <c r="B2563" s="2" t="s">
        <v>5089</v>
      </c>
      <c r="C2563" s="2" t="s">
        <v>19</v>
      </c>
      <c r="D2563" s="2" t="s">
        <v>79</v>
      </c>
      <c r="E2563" s="3">
        <v>2021</v>
      </c>
      <c r="F2563" s="4">
        <v>27842.81</v>
      </c>
      <c r="G2563" s="5">
        <v>182288</v>
      </c>
      <c r="H2563" s="2" t="s">
        <v>21</v>
      </c>
      <c r="I2563" s="2" t="s">
        <v>29</v>
      </c>
      <c r="J2563" s="6">
        <v>4.5</v>
      </c>
      <c r="K2563" s="7">
        <v>508</v>
      </c>
      <c r="L2563" s="8">
        <v>211</v>
      </c>
      <c r="M2563" s="3">
        <v>3</v>
      </c>
      <c r="N2563" s="3">
        <v>5</v>
      </c>
      <c r="O2563" s="2" t="s">
        <v>30</v>
      </c>
      <c r="P2563" s="9" t="s">
        <v>5088</v>
      </c>
      <c r="Q2563" s="9" t="s">
        <v>16937</v>
      </c>
      <c r="R2563" s="10">
        <v>43277</v>
      </c>
      <c r="S2563" s="16">
        <v>45739.090505146749</v>
      </c>
      <c r="T2563" s="1" t="s">
        <v>19919</v>
      </c>
      <c r="U2563" s="46">
        <v>2018</v>
      </c>
      <c r="V2563" s="46">
        <v>2025</v>
      </c>
    </row>
    <row r="2564" spans="1:22" x14ac:dyDescent="0.3">
      <c r="A2564" s="3">
        <v>2563</v>
      </c>
      <c r="B2564" s="2" t="s">
        <v>5091</v>
      </c>
      <c r="C2564" s="2" t="s">
        <v>26</v>
      </c>
      <c r="D2564" s="2" t="s">
        <v>79</v>
      </c>
      <c r="E2564" s="3">
        <v>2024</v>
      </c>
      <c r="F2564" s="4">
        <v>30538.93</v>
      </c>
      <c r="G2564" s="5">
        <v>119125</v>
      </c>
      <c r="H2564" s="2" t="s">
        <v>28</v>
      </c>
      <c r="I2564" s="2" t="s">
        <v>29</v>
      </c>
      <c r="J2564" s="6">
        <v>3.8</v>
      </c>
      <c r="K2564" s="7">
        <v>551</v>
      </c>
      <c r="L2564" s="8">
        <v>395</v>
      </c>
      <c r="M2564" s="3">
        <v>5</v>
      </c>
      <c r="N2564" s="3">
        <v>7</v>
      </c>
      <c r="O2564" s="2" t="s">
        <v>85</v>
      </c>
      <c r="P2564" s="9" t="s">
        <v>5090</v>
      </c>
      <c r="Q2564" s="9" t="s">
        <v>16938</v>
      </c>
      <c r="R2564" s="10">
        <v>42650</v>
      </c>
      <c r="S2564" s="16">
        <v>45696.888064658648</v>
      </c>
      <c r="T2564" s="1" t="s">
        <v>19923</v>
      </c>
      <c r="U2564" s="46">
        <v>2016</v>
      </c>
      <c r="V2564" s="46">
        <v>2025</v>
      </c>
    </row>
    <row r="2565" spans="1:22" x14ac:dyDescent="0.3">
      <c r="A2565" s="3">
        <v>2564</v>
      </c>
      <c r="B2565" s="2" t="s">
        <v>5093</v>
      </c>
      <c r="C2565" s="2" t="s">
        <v>63</v>
      </c>
      <c r="D2565" s="2" t="s">
        <v>46</v>
      </c>
      <c r="E2565" s="3">
        <v>2006</v>
      </c>
      <c r="F2565" s="4">
        <v>16372.16</v>
      </c>
      <c r="G2565" s="5">
        <v>210013</v>
      </c>
      <c r="H2565" s="2" t="s">
        <v>41</v>
      </c>
      <c r="I2565" s="2" t="s">
        <v>29</v>
      </c>
      <c r="J2565" s="6">
        <v>5.5</v>
      </c>
      <c r="K2565" s="7">
        <v>117</v>
      </c>
      <c r="L2565" s="8">
        <v>666</v>
      </c>
      <c r="M2565" s="3">
        <v>5</v>
      </c>
      <c r="N2565" s="3">
        <v>4</v>
      </c>
      <c r="O2565" s="2" t="s">
        <v>85</v>
      </c>
      <c r="P2565" s="9" t="s">
        <v>5092</v>
      </c>
      <c r="Q2565" s="9" t="s">
        <v>16939</v>
      </c>
      <c r="R2565" s="10">
        <v>42763</v>
      </c>
      <c r="S2565" s="16">
        <v>45632.343155676848</v>
      </c>
      <c r="T2565" s="1" t="s">
        <v>19926</v>
      </c>
      <c r="U2565" s="46">
        <v>2017</v>
      </c>
      <c r="V2565" s="46">
        <v>2024</v>
      </c>
    </row>
    <row r="2566" spans="1:22" x14ac:dyDescent="0.3">
      <c r="A2566" s="3">
        <v>2565</v>
      </c>
      <c r="B2566" s="2" t="s">
        <v>5095</v>
      </c>
      <c r="C2566" s="2" t="s">
        <v>19</v>
      </c>
      <c r="D2566" s="2" t="s">
        <v>40</v>
      </c>
      <c r="E2566" s="3">
        <v>2020</v>
      </c>
      <c r="F2566" s="4">
        <v>24049.1</v>
      </c>
      <c r="G2566" s="5">
        <v>55959</v>
      </c>
      <c r="H2566" s="2" t="s">
        <v>28</v>
      </c>
      <c r="I2566" s="2" t="s">
        <v>29</v>
      </c>
      <c r="J2566" s="6">
        <v>2.2999999999999998</v>
      </c>
      <c r="K2566" s="7">
        <v>452</v>
      </c>
      <c r="L2566" s="8">
        <v>746</v>
      </c>
      <c r="M2566" s="3">
        <v>3</v>
      </c>
      <c r="N2566" s="3">
        <v>7</v>
      </c>
      <c r="O2566" s="2" t="s">
        <v>36</v>
      </c>
      <c r="P2566" s="9" t="s">
        <v>5094</v>
      </c>
      <c r="Q2566" s="9" t="s">
        <v>16940</v>
      </c>
      <c r="R2566" s="10">
        <v>45203</v>
      </c>
      <c r="S2566" s="16">
        <v>45449.514589963706</v>
      </c>
      <c r="T2566" s="1" t="s">
        <v>19923</v>
      </c>
      <c r="U2566" s="46">
        <v>2023</v>
      </c>
      <c r="V2566" s="46">
        <v>2024</v>
      </c>
    </row>
    <row r="2567" spans="1:22" x14ac:dyDescent="0.3">
      <c r="A2567" s="3">
        <v>2566</v>
      </c>
      <c r="B2567" s="2" t="s">
        <v>5097</v>
      </c>
      <c r="C2567" s="2" t="s">
        <v>45</v>
      </c>
      <c r="D2567" s="2" t="s">
        <v>50</v>
      </c>
      <c r="E2567" s="3">
        <v>2002</v>
      </c>
      <c r="F2567" s="4">
        <v>60395.88</v>
      </c>
      <c r="G2567" s="5">
        <v>296093</v>
      </c>
      <c r="H2567" s="2" t="s">
        <v>21</v>
      </c>
      <c r="I2567" s="2" t="s">
        <v>22</v>
      </c>
      <c r="J2567" s="6">
        <v>3.4</v>
      </c>
      <c r="K2567" s="7">
        <v>466</v>
      </c>
      <c r="L2567" s="8">
        <v>603</v>
      </c>
      <c r="M2567" s="3">
        <v>4</v>
      </c>
      <c r="N2567" s="3">
        <v>4</v>
      </c>
      <c r="O2567" s="2" t="s">
        <v>85</v>
      </c>
      <c r="P2567" s="9" t="s">
        <v>5096</v>
      </c>
      <c r="Q2567" s="9" t="s">
        <v>18998</v>
      </c>
      <c r="R2567" s="10">
        <v>42141</v>
      </c>
      <c r="S2567" s="16">
        <v>45193.671421329993</v>
      </c>
      <c r="T2567" s="1" t="s">
        <v>19918</v>
      </c>
      <c r="U2567" s="46">
        <v>2015</v>
      </c>
      <c r="V2567" s="46">
        <v>2023</v>
      </c>
    </row>
    <row r="2568" spans="1:22" x14ac:dyDescent="0.3">
      <c r="A2568" s="3">
        <v>2567</v>
      </c>
      <c r="B2568" s="2" t="s">
        <v>5099</v>
      </c>
      <c r="C2568" s="2" t="s">
        <v>33</v>
      </c>
      <c r="D2568" s="2" t="s">
        <v>20</v>
      </c>
      <c r="E2568" s="3">
        <v>1991</v>
      </c>
      <c r="F2568" s="4">
        <v>25414.61</v>
      </c>
      <c r="G2568" s="5">
        <v>104179</v>
      </c>
      <c r="H2568" s="2" t="s">
        <v>41</v>
      </c>
      <c r="I2568" s="2" t="s">
        <v>29</v>
      </c>
      <c r="J2568" s="6">
        <v>4.5999999999999996</v>
      </c>
      <c r="K2568" s="7">
        <v>521</v>
      </c>
      <c r="L2568" s="8">
        <v>414</v>
      </c>
      <c r="M2568" s="3">
        <v>4</v>
      </c>
      <c r="N2568" s="3">
        <v>7</v>
      </c>
      <c r="O2568" s="2" t="s">
        <v>85</v>
      </c>
      <c r="P2568" s="9" t="s">
        <v>5098</v>
      </c>
      <c r="Q2568" s="9" t="s">
        <v>16941</v>
      </c>
      <c r="R2568" s="10">
        <v>45240</v>
      </c>
      <c r="S2568" s="16">
        <v>45188.998486743068</v>
      </c>
      <c r="T2568" s="1" t="s">
        <v>19924</v>
      </c>
      <c r="U2568" s="46">
        <v>2023</v>
      </c>
      <c r="V2568" s="46">
        <v>2023</v>
      </c>
    </row>
    <row r="2569" spans="1:22" x14ac:dyDescent="0.3">
      <c r="A2569" s="3">
        <v>2568</v>
      </c>
      <c r="B2569" s="2" t="s">
        <v>12403</v>
      </c>
      <c r="C2569" s="2" t="s">
        <v>19</v>
      </c>
      <c r="D2569" s="2" t="s">
        <v>34</v>
      </c>
      <c r="E2569" s="3">
        <v>1993</v>
      </c>
      <c r="F2569" s="4">
        <v>38974.019999999997</v>
      </c>
      <c r="G2569" s="5">
        <v>151461</v>
      </c>
      <c r="H2569" s="2" t="s">
        <v>28</v>
      </c>
      <c r="I2569" s="2" t="s">
        <v>22</v>
      </c>
      <c r="J2569" s="6">
        <v>1.8</v>
      </c>
      <c r="K2569" s="7">
        <v>626</v>
      </c>
      <c r="L2569" s="8">
        <v>449</v>
      </c>
      <c r="M2569" s="3">
        <v>4</v>
      </c>
      <c r="N2569" s="3">
        <v>4</v>
      </c>
      <c r="O2569" s="2" t="s">
        <v>42</v>
      </c>
      <c r="P2569" s="9" t="s">
        <v>5100</v>
      </c>
      <c r="Q2569" s="9" t="s">
        <v>16942</v>
      </c>
      <c r="R2569" s="10">
        <v>42561</v>
      </c>
      <c r="S2569" s="16">
        <v>45821.889064858689</v>
      </c>
      <c r="T2569" s="1" t="s">
        <v>19920</v>
      </c>
      <c r="U2569" s="46">
        <v>2016</v>
      </c>
      <c r="V2569" s="46">
        <v>2025</v>
      </c>
    </row>
    <row r="2570" spans="1:22" x14ac:dyDescent="0.3">
      <c r="A2570" s="3">
        <v>2569</v>
      </c>
      <c r="B2570" s="2" t="s">
        <v>5102</v>
      </c>
      <c r="C2570" s="2" t="s">
        <v>26</v>
      </c>
      <c r="D2570" s="2" t="s">
        <v>92</v>
      </c>
      <c r="E2570" s="3">
        <v>2008</v>
      </c>
      <c r="F2570" s="4">
        <v>44674.27</v>
      </c>
      <c r="G2570" s="5">
        <v>156814</v>
      </c>
      <c r="H2570" s="2" t="s">
        <v>21</v>
      </c>
      <c r="I2570" s="2" t="s">
        <v>22</v>
      </c>
      <c r="J2570" s="6">
        <v>5.9</v>
      </c>
      <c r="K2570" s="7">
        <v>107</v>
      </c>
      <c r="L2570" s="8">
        <v>242</v>
      </c>
      <c r="M2570" s="3">
        <v>3</v>
      </c>
      <c r="N2570" s="3">
        <v>5</v>
      </c>
      <c r="O2570" s="2" t="s">
        <v>30</v>
      </c>
      <c r="P2570" s="9" t="s">
        <v>5101</v>
      </c>
      <c r="Q2570" s="9" t="s">
        <v>16943</v>
      </c>
      <c r="R2570" s="10">
        <v>45165</v>
      </c>
      <c r="S2570" s="16">
        <v>45671.04089522476</v>
      </c>
      <c r="T2570" s="1" t="s">
        <v>19921</v>
      </c>
      <c r="U2570" s="46">
        <v>2023</v>
      </c>
      <c r="V2570" s="46">
        <v>2025</v>
      </c>
    </row>
    <row r="2571" spans="1:22" x14ac:dyDescent="0.3">
      <c r="A2571" s="3">
        <v>2570</v>
      </c>
      <c r="B2571" s="2" t="s">
        <v>5104</v>
      </c>
      <c r="C2571" s="2" t="s">
        <v>49</v>
      </c>
      <c r="D2571" s="2" t="s">
        <v>50</v>
      </c>
      <c r="E2571" s="3">
        <v>2017</v>
      </c>
      <c r="F2571" s="4">
        <v>40189.18</v>
      </c>
      <c r="G2571" s="5">
        <v>87509</v>
      </c>
      <c r="H2571" s="2" t="s">
        <v>28</v>
      </c>
      <c r="I2571" s="2" t="s">
        <v>29</v>
      </c>
      <c r="J2571" s="6">
        <v>2.1</v>
      </c>
      <c r="K2571" s="7">
        <v>110</v>
      </c>
      <c r="L2571" s="8">
        <v>682</v>
      </c>
      <c r="M2571" s="3">
        <v>5</v>
      </c>
      <c r="N2571" s="3">
        <v>7</v>
      </c>
      <c r="O2571" s="2" t="s">
        <v>51</v>
      </c>
      <c r="P2571" s="9" t="s">
        <v>5103</v>
      </c>
      <c r="Q2571" s="9" t="s">
        <v>16944</v>
      </c>
      <c r="R2571" s="10">
        <v>43308</v>
      </c>
      <c r="S2571" s="16">
        <v>45146.942075460807</v>
      </c>
      <c r="T2571" s="1" t="s">
        <v>19920</v>
      </c>
      <c r="U2571" s="46">
        <v>2018</v>
      </c>
      <c r="V2571" s="46">
        <v>2023</v>
      </c>
    </row>
    <row r="2572" spans="1:22" x14ac:dyDescent="0.3">
      <c r="A2572" s="3">
        <v>2571</v>
      </c>
      <c r="B2572" s="2" t="s">
        <v>5106</v>
      </c>
      <c r="C2572" s="2" t="s">
        <v>49</v>
      </c>
      <c r="D2572" s="2" t="s">
        <v>27</v>
      </c>
      <c r="E2572" s="3">
        <v>2020</v>
      </c>
      <c r="F2572" s="4">
        <v>13026.36</v>
      </c>
      <c r="G2572" s="5">
        <v>87263</v>
      </c>
      <c r="H2572" s="2" t="s">
        <v>35</v>
      </c>
      <c r="I2572" s="2" t="s">
        <v>29</v>
      </c>
      <c r="J2572" s="6">
        <v>1.6</v>
      </c>
      <c r="K2572" s="7">
        <v>313</v>
      </c>
      <c r="L2572" s="8">
        <v>569</v>
      </c>
      <c r="M2572" s="3">
        <v>2</v>
      </c>
      <c r="N2572" s="3">
        <v>7</v>
      </c>
      <c r="O2572" s="2" t="s">
        <v>65</v>
      </c>
      <c r="P2572" s="9" t="s">
        <v>5105</v>
      </c>
      <c r="Q2572" s="9" t="s">
        <v>16945</v>
      </c>
      <c r="R2572" s="10">
        <v>41988</v>
      </c>
      <c r="S2572" s="16">
        <v>45714.995686182949</v>
      </c>
      <c r="T2572" s="1" t="s">
        <v>19925</v>
      </c>
      <c r="U2572" s="46">
        <v>2014</v>
      </c>
      <c r="V2572" s="46">
        <v>2025</v>
      </c>
    </row>
    <row r="2573" spans="1:22" x14ac:dyDescent="0.3">
      <c r="A2573" s="3">
        <v>2572</v>
      </c>
      <c r="B2573" s="2" t="s">
        <v>5108</v>
      </c>
      <c r="C2573" s="2" t="s">
        <v>63</v>
      </c>
      <c r="D2573" s="2" t="s">
        <v>20</v>
      </c>
      <c r="E2573" s="3">
        <v>2015</v>
      </c>
      <c r="F2573" s="4">
        <v>47890.51</v>
      </c>
      <c r="G2573" s="5">
        <v>195018</v>
      </c>
      <c r="H2573" s="2" t="s">
        <v>28</v>
      </c>
      <c r="I2573" s="2" t="s">
        <v>22</v>
      </c>
      <c r="J2573" s="6">
        <v>5.9</v>
      </c>
      <c r="K2573" s="7">
        <v>677</v>
      </c>
      <c r="L2573" s="8">
        <v>177</v>
      </c>
      <c r="M2573" s="3">
        <v>3</v>
      </c>
      <c r="N2573" s="3">
        <v>4</v>
      </c>
      <c r="O2573" s="2" t="s">
        <v>80</v>
      </c>
      <c r="P2573" s="9" t="s">
        <v>5107</v>
      </c>
      <c r="Q2573" s="9" t="s">
        <v>16946</v>
      </c>
      <c r="R2573" s="10">
        <v>42187</v>
      </c>
      <c r="S2573" s="16">
        <v>45776.035894224558</v>
      </c>
      <c r="T2573" s="1" t="s">
        <v>19920</v>
      </c>
      <c r="U2573" s="46">
        <v>2015</v>
      </c>
      <c r="V2573" s="46">
        <v>2025</v>
      </c>
    </row>
    <row r="2574" spans="1:22" x14ac:dyDescent="0.3">
      <c r="A2574" s="3">
        <v>2573</v>
      </c>
      <c r="B2574" s="2" t="s">
        <v>5110</v>
      </c>
      <c r="C2574" s="2" t="s">
        <v>107</v>
      </c>
      <c r="D2574" s="2" t="s">
        <v>46</v>
      </c>
      <c r="E2574" s="3">
        <v>1998</v>
      </c>
      <c r="F2574" s="4">
        <v>64841.08</v>
      </c>
      <c r="G2574" s="5">
        <v>289108</v>
      </c>
      <c r="H2574" s="2" t="s">
        <v>41</v>
      </c>
      <c r="I2574" s="2" t="s">
        <v>22</v>
      </c>
      <c r="J2574" s="6">
        <v>5.6</v>
      </c>
      <c r="K2574" s="7">
        <v>420</v>
      </c>
      <c r="L2574" s="8">
        <v>141</v>
      </c>
      <c r="M2574" s="3">
        <v>5</v>
      </c>
      <c r="N2574" s="3">
        <v>5</v>
      </c>
      <c r="O2574" s="2" t="s">
        <v>42</v>
      </c>
      <c r="P2574" s="9" t="s">
        <v>5109</v>
      </c>
      <c r="Q2574" s="9" t="s">
        <v>18999</v>
      </c>
      <c r="R2574" s="10">
        <v>43796</v>
      </c>
      <c r="S2574" s="16">
        <v>45416.219931031919</v>
      </c>
      <c r="T2574" s="1" t="s">
        <v>19924</v>
      </c>
      <c r="U2574" s="46">
        <v>2019</v>
      </c>
      <c r="V2574" s="46">
        <v>2024</v>
      </c>
    </row>
    <row r="2575" spans="1:22" x14ac:dyDescent="0.3">
      <c r="A2575" s="3">
        <v>2574</v>
      </c>
      <c r="B2575" s="2" t="s">
        <v>5112</v>
      </c>
      <c r="C2575" s="2" t="s">
        <v>45</v>
      </c>
      <c r="D2575" s="2" t="s">
        <v>92</v>
      </c>
      <c r="E2575" s="3">
        <v>2020</v>
      </c>
      <c r="F2575" s="4">
        <v>5414.36</v>
      </c>
      <c r="G2575" s="5">
        <v>86762</v>
      </c>
      <c r="H2575" s="2" t="s">
        <v>21</v>
      </c>
      <c r="I2575" s="2" t="s">
        <v>29</v>
      </c>
      <c r="J2575" s="6">
        <v>5</v>
      </c>
      <c r="K2575" s="7">
        <v>529</v>
      </c>
      <c r="L2575" s="8">
        <v>386</v>
      </c>
      <c r="M2575" s="3">
        <v>5</v>
      </c>
      <c r="N2575" s="3">
        <v>2</v>
      </c>
      <c r="O2575" s="2" t="s">
        <v>42</v>
      </c>
      <c r="P2575" s="9" t="s">
        <v>5111</v>
      </c>
      <c r="Q2575" s="9" t="s">
        <v>16947</v>
      </c>
      <c r="R2575" s="10">
        <v>45142</v>
      </c>
      <c r="S2575" s="16">
        <v>45344.811649375588</v>
      </c>
      <c r="T2575" s="1" t="s">
        <v>19921</v>
      </c>
      <c r="U2575" s="46">
        <v>2023</v>
      </c>
      <c r="V2575" s="46">
        <v>2024</v>
      </c>
    </row>
    <row r="2576" spans="1:22" x14ac:dyDescent="0.3">
      <c r="A2576" s="3">
        <v>2575</v>
      </c>
      <c r="B2576" s="2" t="s">
        <v>5114</v>
      </c>
      <c r="C2576" s="2" t="s">
        <v>26</v>
      </c>
      <c r="D2576" s="2" t="s">
        <v>79</v>
      </c>
      <c r="E2576" s="3">
        <v>2004</v>
      </c>
      <c r="F2576" s="4">
        <v>54486.879999999997</v>
      </c>
      <c r="G2576" s="5">
        <v>210269</v>
      </c>
      <c r="H2576" s="2" t="s">
        <v>28</v>
      </c>
      <c r="I2576" s="2" t="s">
        <v>22</v>
      </c>
      <c r="J2576" s="6">
        <v>4.0999999999999996</v>
      </c>
      <c r="K2576" s="7">
        <v>394</v>
      </c>
      <c r="L2576" s="8">
        <v>549</v>
      </c>
      <c r="M2576" s="3">
        <v>5</v>
      </c>
      <c r="N2576" s="3">
        <v>4</v>
      </c>
      <c r="O2576" s="2" t="s">
        <v>51</v>
      </c>
      <c r="P2576" s="9" t="s">
        <v>5113</v>
      </c>
      <c r="Q2576" s="9" t="s">
        <v>16948</v>
      </c>
      <c r="R2576" s="10">
        <v>44173</v>
      </c>
      <c r="S2576" s="16">
        <v>45607.372161478008</v>
      </c>
      <c r="T2576" s="1" t="s">
        <v>19925</v>
      </c>
      <c r="U2576" s="46">
        <v>2020</v>
      </c>
      <c r="V2576" s="46">
        <v>2024</v>
      </c>
    </row>
    <row r="2577" spans="1:22" x14ac:dyDescent="0.3">
      <c r="A2577" s="3">
        <v>2576</v>
      </c>
      <c r="B2577" s="2" t="s">
        <v>5116</v>
      </c>
      <c r="C2577" s="2" t="s">
        <v>33</v>
      </c>
      <c r="D2577" s="2" t="s">
        <v>79</v>
      </c>
      <c r="E2577" s="3">
        <v>2018</v>
      </c>
      <c r="F2577" s="4">
        <v>8081.94</v>
      </c>
      <c r="G2577" s="5">
        <v>287584</v>
      </c>
      <c r="H2577" s="2" t="s">
        <v>35</v>
      </c>
      <c r="I2577" s="2" t="s">
        <v>22</v>
      </c>
      <c r="J2577" s="6">
        <v>5.8</v>
      </c>
      <c r="K2577" s="7">
        <v>355</v>
      </c>
      <c r="L2577" s="8">
        <v>420</v>
      </c>
      <c r="M2577" s="3">
        <v>5</v>
      </c>
      <c r="N2577" s="3">
        <v>2</v>
      </c>
      <c r="O2577" s="2" t="s">
        <v>30</v>
      </c>
      <c r="P2577" s="9" t="s">
        <v>5115</v>
      </c>
      <c r="Q2577" s="9" t="s">
        <v>19747</v>
      </c>
      <c r="R2577" s="10">
        <v>42508</v>
      </c>
      <c r="S2577" s="16">
        <v>45541.074902026121</v>
      </c>
      <c r="T2577" s="1" t="s">
        <v>19918</v>
      </c>
      <c r="U2577" s="46">
        <v>2016</v>
      </c>
      <c r="V2577" s="46">
        <v>2024</v>
      </c>
    </row>
    <row r="2578" spans="1:22" x14ac:dyDescent="0.3">
      <c r="A2578" s="3">
        <v>2577</v>
      </c>
      <c r="B2578" s="2" t="s">
        <v>5118</v>
      </c>
      <c r="C2578" s="2" t="s">
        <v>39</v>
      </c>
      <c r="D2578" s="2" t="s">
        <v>79</v>
      </c>
      <c r="E2578" s="3">
        <v>2005</v>
      </c>
      <c r="F2578" s="4">
        <v>72771.100000000006</v>
      </c>
      <c r="G2578" s="5">
        <v>12682</v>
      </c>
      <c r="H2578" s="2" t="s">
        <v>21</v>
      </c>
      <c r="I2578" s="2" t="s">
        <v>22</v>
      </c>
      <c r="J2578" s="6">
        <v>2.2000000000000002</v>
      </c>
      <c r="K2578" s="7">
        <v>227</v>
      </c>
      <c r="L2578" s="8">
        <v>163</v>
      </c>
      <c r="M2578" s="3">
        <v>5</v>
      </c>
      <c r="N2578" s="3">
        <v>2</v>
      </c>
      <c r="O2578" s="2" t="s">
        <v>80</v>
      </c>
      <c r="P2578" s="9" t="s">
        <v>5117</v>
      </c>
      <c r="Q2578" s="9" t="s">
        <v>16949</v>
      </c>
      <c r="R2578" s="10">
        <v>43131</v>
      </c>
      <c r="S2578" s="16">
        <v>45526.910069059522</v>
      </c>
      <c r="T2578" s="1" t="s">
        <v>19926</v>
      </c>
      <c r="U2578" s="46">
        <v>2018</v>
      </c>
      <c r="V2578" s="46">
        <v>2024</v>
      </c>
    </row>
    <row r="2579" spans="1:22" x14ac:dyDescent="0.3">
      <c r="A2579" s="3">
        <v>2578</v>
      </c>
      <c r="B2579" s="2" t="s">
        <v>5120</v>
      </c>
      <c r="C2579" s="2" t="s">
        <v>107</v>
      </c>
      <c r="D2579" s="2" t="s">
        <v>56</v>
      </c>
      <c r="E2579" s="3">
        <v>2018</v>
      </c>
      <c r="F2579" s="4">
        <v>24150.39</v>
      </c>
      <c r="G2579" s="5">
        <v>174202</v>
      </c>
      <c r="H2579" s="2" t="s">
        <v>35</v>
      </c>
      <c r="I2579" s="2" t="s">
        <v>29</v>
      </c>
      <c r="J2579" s="6">
        <v>2.8</v>
      </c>
      <c r="K2579" s="7">
        <v>392</v>
      </c>
      <c r="L2579" s="8">
        <v>157</v>
      </c>
      <c r="M2579" s="3">
        <v>3</v>
      </c>
      <c r="N2579" s="3">
        <v>2</v>
      </c>
      <c r="O2579" s="2" t="s">
        <v>65</v>
      </c>
      <c r="P2579" s="9" t="s">
        <v>5119</v>
      </c>
      <c r="Q2579" s="9" t="s">
        <v>16950</v>
      </c>
      <c r="R2579" s="10">
        <v>42398</v>
      </c>
      <c r="S2579" s="16">
        <v>45831.088904826684</v>
      </c>
      <c r="T2579" s="1" t="s">
        <v>19926</v>
      </c>
      <c r="U2579" s="46">
        <v>2016</v>
      </c>
      <c r="V2579" s="46">
        <v>2025</v>
      </c>
    </row>
    <row r="2580" spans="1:22" x14ac:dyDescent="0.3">
      <c r="A2580" s="3">
        <v>2579</v>
      </c>
      <c r="B2580" s="2" t="s">
        <v>5122</v>
      </c>
      <c r="C2580" s="2" t="s">
        <v>39</v>
      </c>
      <c r="D2580" s="2" t="s">
        <v>56</v>
      </c>
      <c r="E2580" s="3">
        <v>1997</v>
      </c>
      <c r="F2580" s="4">
        <v>16374.64</v>
      </c>
      <c r="G2580" s="5">
        <v>29998</v>
      </c>
      <c r="H2580" s="2" t="s">
        <v>28</v>
      </c>
      <c r="I2580" s="2" t="s">
        <v>22</v>
      </c>
      <c r="J2580" s="6">
        <v>2.2000000000000002</v>
      </c>
      <c r="K2580" s="7">
        <v>494</v>
      </c>
      <c r="L2580" s="8">
        <v>300</v>
      </c>
      <c r="M2580" s="3">
        <v>2</v>
      </c>
      <c r="N2580" s="3">
        <v>5</v>
      </c>
      <c r="O2580" s="2" t="s">
        <v>36</v>
      </c>
      <c r="P2580" s="9" t="s">
        <v>5121</v>
      </c>
      <c r="Q2580" s="9" t="s">
        <v>16951</v>
      </c>
      <c r="R2580" s="10">
        <v>43179</v>
      </c>
      <c r="S2580" s="16">
        <v>45363.503387723264</v>
      </c>
      <c r="T2580" s="1" t="s">
        <v>19916</v>
      </c>
      <c r="U2580" s="46">
        <v>2018</v>
      </c>
      <c r="V2580" s="46">
        <v>2024</v>
      </c>
    </row>
    <row r="2581" spans="1:22" x14ac:dyDescent="0.3">
      <c r="A2581" s="3">
        <v>2580</v>
      </c>
      <c r="B2581" s="2" t="s">
        <v>5124</v>
      </c>
      <c r="C2581" s="2" t="s">
        <v>107</v>
      </c>
      <c r="D2581" s="2" t="s">
        <v>79</v>
      </c>
      <c r="E2581" s="3">
        <v>2021</v>
      </c>
      <c r="F2581" s="4">
        <v>52436.07</v>
      </c>
      <c r="G2581" s="5">
        <v>180595</v>
      </c>
      <c r="H2581" s="2" t="s">
        <v>21</v>
      </c>
      <c r="I2581" s="2" t="s">
        <v>22</v>
      </c>
      <c r="J2581" s="6">
        <v>4.9000000000000004</v>
      </c>
      <c r="K2581" s="7">
        <v>599</v>
      </c>
      <c r="L2581" s="8">
        <v>281</v>
      </c>
      <c r="M2581" s="3">
        <v>3</v>
      </c>
      <c r="N2581" s="3">
        <v>7</v>
      </c>
      <c r="O2581" s="2" t="s">
        <v>51</v>
      </c>
      <c r="P2581" s="9" t="s">
        <v>5123</v>
      </c>
      <c r="Q2581" s="9" t="s">
        <v>16952</v>
      </c>
      <c r="R2581" s="10">
        <v>42727</v>
      </c>
      <c r="S2581" s="16">
        <v>45666.075902226163</v>
      </c>
      <c r="T2581" s="1" t="s">
        <v>19925</v>
      </c>
      <c r="U2581" s="46">
        <v>2016</v>
      </c>
      <c r="V2581" s="46">
        <v>2025</v>
      </c>
    </row>
    <row r="2582" spans="1:22" x14ac:dyDescent="0.3">
      <c r="A2582" s="3">
        <v>2581</v>
      </c>
      <c r="B2582" s="2" t="s">
        <v>5126</v>
      </c>
      <c r="C2582" s="2" t="s">
        <v>39</v>
      </c>
      <c r="D2582" s="2" t="s">
        <v>79</v>
      </c>
      <c r="E2582" s="3">
        <v>1993</v>
      </c>
      <c r="F2582" s="4">
        <v>33565.35</v>
      </c>
      <c r="G2582" s="5">
        <v>124067</v>
      </c>
      <c r="H2582" s="2" t="s">
        <v>41</v>
      </c>
      <c r="I2582" s="2" t="s">
        <v>22</v>
      </c>
      <c r="J2582" s="6">
        <v>2.6</v>
      </c>
      <c r="K2582" s="7">
        <v>223</v>
      </c>
      <c r="L2582" s="8">
        <v>575</v>
      </c>
      <c r="M2582" s="3">
        <v>4</v>
      </c>
      <c r="N2582" s="3">
        <v>4</v>
      </c>
      <c r="O2582" s="2" t="s">
        <v>36</v>
      </c>
      <c r="P2582" s="9" t="s">
        <v>5125</v>
      </c>
      <c r="Q2582" s="9" t="s">
        <v>16953</v>
      </c>
      <c r="R2582" s="10">
        <v>44547</v>
      </c>
      <c r="S2582" s="16">
        <v>45384.531593364387</v>
      </c>
      <c r="T2582" s="1" t="s">
        <v>19925</v>
      </c>
      <c r="U2582" s="46">
        <v>2021</v>
      </c>
      <c r="V2582" s="46">
        <v>2024</v>
      </c>
    </row>
    <row r="2583" spans="1:22" x14ac:dyDescent="0.3">
      <c r="A2583" s="3">
        <v>2582</v>
      </c>
      <c r="B2583" s="2" t="s">
        <v>5128</v>
      </c>
      <c r="C2583" s="2" t="s">
        <v>19</v>
      </c>
      <c r="D2583" s="2" t="s">
        <v>20</v>
      </c>
      <c r="E2583" s="3">
        <v>2017</v>
      </c>
      <c r="F2583" s="4">
        <v>64486.68</v>
      </c>
      <c r="G2583" s="5">
        <v>229272</v>
      </c>
      <c r="H2583" s="2" t="s">
        <v>28</v>
      </c>
      <c r="I2583" s="2" t="s">
        <v>22</v>
      </c>
      <c r="J2583" s="6">
        <v>1.1000000000000001</v>
      </c>
      <c r="K2583" s="7">
        <v>219</v>
      </c>
      <c r="L2583" s="8">
        <v>479</v>
      </c>
      <c r="M2583" s="3">
        <v>3</v>
      </c>
      <c r="N2583" s="3">
        <v>7</v>
      </c>
      <c r="O2583" s="2" t="s">
        <v>42</v>
      </c>
      <c r="P2583" s="9" t="s">
        <v>5127</v>
      </c>
      <c r="Q2583" s="9" t="s">
        <v>16954</v>
      </c>
      <c r="R2583" s="10">
        <v>43041</v>
      </c>
      <c r="S2583" s="16">
        <v>45827.438174680647</v>
      </c>
      <c r="T2583" s="1" t="s">
        <v>19924</v>
      </c>
      <c r="U2583" s="46">
        <v>2017</v>
      </c>
      <c r="V2583" s="46">
        <v>2025</v>
      </c>
    </row>
    <row r="2584" spans="1:22" x14ac:dyDescent="0.3">
      <c r="A2584" s="3">
        <v>2583</v>
      </c>
      <c r="B2584" s="2" t="s">
        <v>5130</v>
      </c>
      <c r="C2584" s="2" t="s">
        <v>118</v>
      </c>
      <c r="D2584" s="2" t="s">
        <v>34</v>
      </c>
      <c r="E2584" s="3">
        <v>1996</v>
      </c>
      <c r="F2584" s="4">
        <v>26666.240000000002</v>
      </c>
      <c r="G2584" s="5">
        <v>95508</v>
      </c>
      <c r="H2584" s="2" t="s">
        <v>35</v>
      </c>
      <c r="I2584" s="2" t="s">
        <v>22</v>
      </c>
      <c r="J2584" s="6">
        <v>3.5</v>
      </c>
      <c r="K2584" s="7">
        <v>674</v>
      </c>
      <c r="L2584" s="8">
        <v>137</v>
      </c>
      <c r="M2584" s="3">
        <v>4</v>
      </c>
      <c r="N2584" s="3">
        <v>5</v>
      </c>
      <c r="O2584" s="2" t="s">
        <v>36</v>
      </c>
      <c r="P2584" s="9" t="s">
        <v>5129</v>
      </c>
      <c r="Q2584" s="9" t="s">
        <v>19494</v>
      </c>
      <c r="R2584" s="10">
        <v>42790</v>
      </c>
      <c r="S2584" s="16">
        <v>45748.582403526423</v>
      </c>
      <c r="T2584" s="1" t="s">
        <v>19915</v>
      </c>
      <c r="U2584" s="46">
        <v>2017</v>
      </c>
      <c r="V2584" s="46">
        <v>2025</v>
      </c>
    </row>
    <row r="2585" spans="1:22" x14ac:dyDescent="0.3">
      <c r="A2585" s="3">
        <v>2584</v>
      </c>
      <c r="B2585" s="2" t="s">
        <v>5132</v>
      </c>
      <c r="C2585" s="2" t="s">
        <v>107</v>
      </c>
      <c r="D2585" s="2" t="s">
        <v>64</v>
      </c>
      <c r="E2585" s="3">
        <v>1991</v>
      </c>
      <c r="F2585" s="4">
        <v>10262.969999999999</v>
      </c>
      <c r="G2585" s="5">
        <v>284963</v>
      </c>
      <c r="H2585" s="2" t="s">
        <v>28</v>
      </c>
      <c r="I2585" s="2" t="s">
        <v>29</v>
      </c>
      <c r="J2585" s="6">
        <v>5.3</v>
      </c>
      <c r="K2585" s="7">
        <v>604</v>
      </c>
      <c r="L2585" s="8">
        <v>710</v>
      </c>
      <c r="M2585" s="3">
        <v>4</v>
      </c>
      <c r="N2585" s="3">
        <v>2</v>
      </c>
      <c r="O2585" s="2" t="s">
        <v>23</v>
      </c>
      <c r="P2585" s="9" t="s">
        <v>5131</v>
      </c>
      <c r="Q2585" s="9" t="s">
        <v>16955</v>
      </c>
      <c r="R2585" s="10">
        <v>43450</v>
      </c>
      <c r="S2585" s="16">
        <v>45669.288544754672</v>
      </c>
      <c r="T2585" s="1" t="s">
        <v>19925</v>
      </c>
      <c r="U2585" s="46">
        <v>2018</v>
      </c>
      <c r="V2585" s="46">
        <v>2025</v>
      </c>
    </row>
    <row r="2586" spans="1:22" x14ac:dyDescent="0.3">
      <c r="A2586" s="3">
        <v>2585</v>
      </c>
      <c r="B2586" s="2" t="s">
        <v>5134</v>
      </c>
      <c r="C2586" s="2" t="s">
        <v>63</v>
      </c>
      <c r="D2586" s="2" t="s">
        <v>20</v>
      </c>
      <c r="E2586" s="3">
        <v>1998</v>
      </c>
      <c r="F2586" s="4">
        <v>46356.72</v>
      </c>
      <c r="G2586" s="5">
        <v>65050</v>
      </c>
      <c r="H2586" s="2" t="s">
        <v>28</v>
      </c>
      <c r="I2586" s="2" t="s">
        <v>29</v>
      </c>
      <c r="J2586" s="6">
        <v>2.7</v>
      </c>
      <c r="K2586" s="7">
        <v>334</v>
      </c>
      <c r="L2586" s="8">
        <v>704</v>
      </c>
      <c r="M2586" s="3">
        <v>2</v>
      </c>
      <c r="N2586" s="3">
        <v>5</v>
      </c>
      <c r="O2586" s="2" t="s">
        <v>23</v>
      </c>
      <c r="P2586" s="9" t="s">
        <v>5133</v>
      </c>
      <c r="Q2586" s="9" t="s">
        <v>16956</v>
      </c>
      <c r="R2586" s="10">
        <v>44234</v>
      </c>
      <c r="S2586" s="16">
        <v>45393.293345714861</v>
      </c>
      <c r="T2586" s="1" t="s">
        <v>19915</v>
      </c>
      <c r="U2586" s="46">
        <v>2021</v>
      </c>
      <c r="V2586" s="46">
        <v>2024</v>
      </c>
    </row>
    <row r="2587" spans="1:22" x14ac:dyDescent="0.3">
      <c r="A2587" s="3">
        <v>2586</v>
      </c>
      <c r="B2587" s="2" t="s">
        <v>5136</v>
      </c>
      <c r="C2587" s="2" t="s">
        <v>49</v>
      </c>
      <c r="D2587" s="2" t="s">
        <v>92</v>
      </c>
      <c r="E2587" s="3">
        <v>2004</v>
      </c>
      <c r="F2587" s="4">
        <v>34576.54</v>
      </c>
      <c r="G2587" s="5">
        <v>141664</v>
      </c>
      <c r="H2587" s="2" t="s">
        <v>28</v>
      </c>
      <c r="I2587" s="2" t="s">
        <v>22</v>
      </c>
      <c r="J2587" s="6">
        <v>3.5</v>
      </c>
      <c r="K2587" s="7">
        <v>110</v>
      </c>
      <c r="L2587" s="8">
        <v>733</v>
      </c>
      <c r="M2587" s="3">
        <v>2</v>
      </c>
      <c r="N2587" s="3">
        <v>4</v>
      </c>
      <c r="O2587" s="2" t="s">
        <v>80</v>
      </c>
      <c r="P2587" s="9" t="s">
        <v>5135</v>
      </c>
      <c r="Q2587" s="9" t="s">
        <v>16957</v>
      </c>
      <c r="R2587" s="10">
        <v>43286</v>
      </c>
      <c r="S2587" s="16">
        <v>45475.653817809281</v>
      </c>
      <c r="T2587" s="1" t="s">
        <v>19920</v>
      </c>
      <c r="U2587" s="46">
        <v>2018</v>
      </c>
      <c r="V2587" s="46">
        <v>2024</v>
      </c>
    </row>
    <row r="2588" spans="1:22" x14ac:dyDescent="0.3">
      <c r="A2588" s="3">
        <v>2587</v>
      </c>
      <c r="B2588" s="2" t="s">
        <v>5138</v>
      </c>
      <c r="C2588" s="2" t="s">
        <v>107</v>
      </c>
      <c r="D2588" s="2" t="s">
        <v>34</v>
      </c>
      <c r="E2588" s="3">
        <v>1995</v>
      </c>
      <c r="F2588" s="4">
        <v>49441.91</v>
      </c>
      <c r="G2588" s="5">
        <v>257435</v>
      </c>
      <c r="H2588" s="2" t="s">
        <v>28</v>
      </c>
      <c r="I2588" s="2" t="s">
        <v>29</v>
      </c>
      <c r="J2588" s="6">
        <v>2.5</v>
      </c>
      <c r="K2588" s="7">
        <v>79</v>
      </c>
      <c r="L2588" s="8">
        <v>125</v>
      </c>
      <c r="M2588" s="3">
        <v>2</v>
      </c>
      <c r="N2588" s="3">
        <v>5</v>
      </c>
      <c r="O2588" s="2" t="s">
        <v>36</v>
      </c>
      <c r="P2588" s="9" t="s">
        <v>5137</v>
      </c>
      <c r="Q2588" s="9" t="s">
        <v>19495</v>
      </c>
      <c r="R2588" s="10">
        <v>43550</v>
      </c>
      <c r="S2588" s="16">
        <v>45415.051697385199</v>
      </c>
      <c r="T2588" s="1" t="s">
        <v>19916</v>
      </c>
      <c r="U2588" s="46">
        <v>2019</v>
      </c>
      <c r="V2588" s="46">
        <v>2024</v>
      </c>
    </row>
    <row r="2589" spans="1:22" x14ac:dyDescent="0.3">
      <c r="A2589" s="3">
        <v>2588</v>
      </c>
      <c r="B2589" s="2" t="s">
        <v>5140</v>
      </c>
      <c r="C2589" s="2" t="s">
        <v>19</v>
      </c>
      <c r="D2589" s="2" t="s">
        <v>92</v>
      </c>
      <c r="E2589" s="3">
        <v>1997</v>
      </c>
      <c r="F2589" s="4">
        <v>49806.84</v>
      </c>
      <c r="G2589" s="5">
        <v>70909</v>
      </c>
      <c r="H2589" s="2" t="s">
        <v>41</v>
      </c>
      <c r="I2589" s="2" t="s">
        <v>29</v>
      </c>
      <c r="J2589" s="6">
        <v>2.2000000000000002</v>
      </c>
      <c r="K2589" s="7">
        <v>318</v>
      </c>
      <c r="L2589" s="8">
        <v>774</v>
      </c>
      <c r="M2589" s="3">
        <v>2</v>
      </c>
      <c r="N2589" s="3">
        <v>4</v>
      </c>
      <c r="O2589" s="2" t="s">
        <v>42</v>
      </c>
      <c r="P2589" s="9" t="s">
        <v>5139</v>
      </c>
      <c r="Q2589" s="9" t="s">
        <v>16958</v>
      </c>
      <c r="R2589" s="10">
        <v>42951</v>
      </c>
      <c r="S2589" s="16">
        <v>45234.267540553832</v>
      </c>
      <c r="T2589" s="1" t="s">
        <v>19921</v>
      </c>
      <c r="U2589" s="46">
        <v>2017</v>
      </c>
      <c r="V2589" s="46">
        <v>2023</v>
      </c>
    </row>
    <row r="2590" spans="1:22" x14ac:dyDescent="0.3">
      <c r="A2590" s="3">
        <v>2589</v>
      </c>
      <c r="B2590" s="2" t="s">
        <v>5142</v>
      </c>
      <c r="C2590" s="2" t="s">
        <v>39</v>
      </c>
      <c r="D2590" s="2" t="s">
        <v>64</v>
      </c>
      <c r="E2590" s="3">
        <v>1996</v>
      </c>
      <c r="F2590" s="4">
        <v>33432.18</v>
      </c>
      <c r="G2590" s="5">
        <v>237588</v>
      </c>
      <c r="H2590" s="2" t="s">
        <v>41</v>
      </c>
      <c r="I2590" s="2" t="s">
        <v>29</v>
      </c>
      <c r="J2590" s="6">
        <v>4.3</v>
      </c>
      <c r="K2590" s="7">
        <v>214</v>
      </c>
      <c r="L2590" s="8">
        <v>372</v>
      </c>
      <c r="M2590" s="3">
        <v>4</v>
      </c>
      <c r="N2590" s="3">
        <v>2</v>
      </c>
      <c r="O2590" s="2" t="s">
        <v>36</v>
      </c>
      <c r="P2590" s="9" t="s">
        <v>5141</v>
      </c>
      <c r="Q2590" s="9" t="s">
        <v>16959</v>
      </c>
      <c r="R2590" s="10">
        <v>45099</v>
      </c>
      <c r="S2590" s="16">
        <v>45488.358358717473</v>
      </c>
      <c r="T2590" s="1" t="s">
        <v>19919</v>
      </c>
      <c r="U2590" s="46">
        <v>2023</v>
      </c>
      <c r="V2590" s="46">
        <v>2024</v>
      </c>
    </row>
    <row r="2591" spans="1:22" x14ac:dyDescent="0.3">
      <c r="A2591" s="3">
        <v>2590</v>
      </c>
      <c r="B2591" s="2" t="s">
        <v>5144</v>
      </c>
      <c r="C2591" s="2" t="s">
        <v>45</v>
      </c>
      <c r="D2591" s="2" t="s">
        <v>79</v>
      </c>
      <c r="E2591" s="3">
        <v>2002</v>
      </c>
      <c r="F2591" s="4">
        <v>69117.88</v>
      </c>
      <c r="G2591" s="5">
        <v>64566</v>
      </c>
      <c r="H2591" s="2" t="s">
        <v>28</v>
      </c>
      <c r="I2591" s="2" t="s">
        <v>22</v>
      </c>
      <c r="J2591" s="6">
        <v>5.0999999999999996</v>
      </c>
      <c r="K2591" s="7">
        <v>190</v>
      </c>
      <c r="L2591" s="8">
        <v>148</v>
      </c>
      <c r="M2591" s="3">
        <v>2</v>
      </c>
      <c r="N2591" s="3">
        <v>4</v>
      </c>
      <c r="O2591" s="2" t="s">
        <v>42</v>
      </c>
      <c r="P2591" s="9" t="s">
        <v>5143</v>
      </c>
      <c r="Q2591" s="9" t="s">
        <v>16960</v>
      </c>
      <c r="R2591" s="10">
        <v>45035</v>
      </c>
      <c r="S2591" s="16">
        <v>45770.632813608427</v>
      </c>
      <c r="T2591" s="1" t="s">
        <v>19917</v>
      </c>
      <c r="U2591" s="46">
        <v>2023</v>
      </c>
      <c r="V2591" s="46">
        <v>2025</v>
      </c>
    </row>
    <row r="2592" spans="1:22" x14ac:dyDescent="0.3">
      <c r="A2592" s="3">
        <v>2591</v>
      </c>
      <c r="B2592" s="2" t="s">
        <v>5146</v>
      </c>
      <c r="C2592" s="2" t="s">
        <v>39</v>
      </c>
      <c r="D2592" s="2" t="s">
        <v>40</v>
      </c>
      <c r="E2592" s="3">
        <v>2015</v>
      </c>
      <c r="F2592" s="4">
        <v>76759.199999999997</v>
      </c>
      <c r="G2592" s="5">
        <v>30630</v>
      </c>
      <c r="H2592" s="2" t="s">
        <v>41</v>
      </c>
      <c r="I2592" s="2" t="s">
        <v>22</v>
      </c>
      <c r="J2592" s="6">
        <v>3.1</v>
      </c>
      <c r="K2592" s="7">
        <v>476</v>
      </c>
      <c r="L2592" s="8">
        <v>509</v>
      </c>
      <c r="M2592" s="3">
        <v>3</v>
      </c>
      <c r="N2592" s="3">
        <v>7</v>
      </c>
      <c r="O2592" s="2" t="s">
        <v>80</v>
      </c>
      <c r="P2592" s="9" t="s">
        <v>5145</v>
      </c>
      <c r="Q2592" s="9" t="s">
        <v>16961</v>
      </c>
      <c r="R2592" s="10">
        <v>44523</v>
      </c>
      <c r="S2592" s="16">
        <v>45204.185524150547</v>
      </c>
      <c r="T2592" s="1" t="s">
        <v>19924</v>
      </c>
      <c r="U2592" s="46">
        <v>2021</v>
      </c>
      <c r="V2592" s="46">
        <v>2023</v>
      </c>
    </row>
    <row r="2593" spans="1:22" x14ac:dyDescent="0.3">
      <c r="A2593" s="3">
        <v>2592</v>
      </c>
      <c r="B2593" s="2" t="s">
        <v>5148</v>
      </c>
      <c r="C2593" s="2" t="s">
        <v>33</v>
      </c>
      <c r="D2593" s="2" t="s">
        <v>27</v>
      </c>
      <c r="E2593" s="3">
        <v>1997</v>
      </c>
      <c r="F2593" s="4">
        <v>67998.28</v>
      </c>
      <c r="G2593" s="5">
        <v>128560</v>
      </c>
      <c r="H2593" s="2" t="s">
        <v>28</v>
      </c>
      <c r="I2593" s="2" t="s">
        <v>29</v>
      </c>
      <c r="J2593" s="6">
        <v>3.1</v>
      </c>
      <c r="K2593" s="7">
        <v>439</v>
      </c>
      <c r="L2593" s="8">
        <v>342</v>
      </c>
      <c r="M2593" s="3">
        <v>3</v>
      </c>
      <c r="N2593" s="3">
        <v>7</v>
      </c>
      <c r="O2593" s="2" t="s">
        <v>51</v>
      </c>
      <c r="P2593" s="9" t="s">
        <v>5147</v>
      </c>
      <c r="Q2593" s="9" t="s">
        <v>16962</v>
      </c>
      <c r="R2593" s="10">
        <v>45173</v>
      </c>
      <c r="S2593" s="16">
        <v>45199.512589563637</v>
      </c>
      <c r="T2593" s="1" t="s">
        <v>19922</v>
      </c>
      <c r="U2593" s="46">
        <v>2023</v>
      </c>
      <c r="V2593" s="46">
        <v>2023</v>
      </c>
    </row>
    <row r="2594" spans="1:22" x14ac:dyDescent="0.3">
      <c r="A2594" s="3">
        <v>2593</v>
      </c>
      <c r="B2594" s="2" t="s">
        <v>5150</v>
      </c>
      <c r="C2594" s="2" t="s">
        <v>45</v>
      </c>
      <c r="D2594" s="2" t="s">
        <v>27</v>
      </c>
      <c r="E2594" s="3">
        <v>1999</v>
      </c>
      <c r="F2594" s="4">
        <v>68325.39</v>
      </c>
      <c r="G2594" s="5">
        <v>75576</v>
      </c>
      <c r="H2594" s="2" t="s">
        <v>28</v>
      </c>
      <c r="I2594" s="2" t="s">
        <v>29</v>
      </c>
      <c r="J2594" s="6">
        <v>2.4</v>
      </c>
      <c r="K2594" s="7">
        <v>402</v>
      </c>
      <c r="L2594" s="8">
        <v>115</v>
      </c>
      <c r="M2594" s="3">
        <v>2</v>
      </c>
      <c r="N2594" s="3">
        <v>7</v>
      </c>
      <c r="O2594" s="2" t="s">
        <v>42</v>
      </c>
      <c r="P2594" s="9" t="s">
        <v>5149</v>
      </c>
      <c r="Q2594" s="9" t="s">
        <v>16963</v>
      </c>
      <c r="R2594" s="10">
        <v>42634</v>
      </c>
      <c r="S2594" s="16">
        <v>45726.239935032718</v>
      </c>
      <c r="T2594" s="1" t="s">
        <v>19922</v>
      </c>
      <c r="U2594" s="46">
        <v>2016</v>
      </c>
      <c r="V2594" s="46">
        <v>2025</v>
      </c>
    </row>
    <row r="2595" spans="1:22" x14ac:dyDescent="0.3">
      <c r="A2595" s="3">
        <v>2594</v>
      </c>
      <c r="B2595" s="2" t="s">
        <v>5152</v>
      </c>
      <c r="C2595" s="2" t="s">
        <v>74</v>
      </c>
      <c r="D2595" s="2" t="s">
        <v>46</v>
      </c>
      <c r="E2595" s="3">
        <v>1998</v>
      </c>
      <c r="F2595" s="4">
        <v>55531.839999999997</v>
      </c>
      <c r="G2595" s="5">
        <v>277359</v>
      </c>
      <c r="H2595" s="2" t="s">
        <v>35</v>
      </c>
      <c r="I2595" s="2" t="s">
        <v>22</v>
      </c>
      <c r="J2595" s="6">
        <v>5.4</v>
      </c>
      <c r="K2595" s="7">
        <v>393</v>
      </c>
      <c r="L2595" s="8">
        <v>533</v>
      </c>
      <c r="M2595" s="3">
        <v>2</v>
      </c>
      <c r="N2595" s="3">
        <v>4</v>
      </c>
      <c r="O2595" s="2" t="s">
        <v>36</v>
      </c>
      <c r="P2595" s="9" t="s">
        <v>5151</v>
      </c>
      <c r="Q2595" s="9" t="s">
        <v>16964</v>
      </c>
      <c r="R2595" s="10">
        <v>45258</v>
      </c>
      <c r="S2595" s="16">
        <v>45764.499586963117</v>
      </c>
      <c r="T2595" s="1" t="s">
        <v>19924</v>
      </c>
      <c r="U2595" s="46">
        <v>2023</v>
      </c>
      <c r="V2595" s="46">
        <v>2025</v>
      </c>
    </row>
    <row r="2596" spans="1:22" x14ac:dyDescent="0.3">
      <c r="A2596" s="3">
        <v>2595</v>
      </c>
      <c r="B2596" s="2" t="s">
        <v>5154</v>
      </c>
      <c r="C2596" s="2" t="s">
        <v>118</v>
      </c>
      <c r="D2596" s="2" t="s">
        <v>92</v>
      </c>
      <c r="E2596" s="3">
        <v>1994</v>
      </c>
      <c r="F2596" s="4">
        <v>79813.399999999994</v>
      </c>
      <c r="G2596" s="5">
        <v>168913</v>
      </c>
      <c r="H2596" s="2" t="s">
        <v>41</v>
      </c>
      <c r="I2596" s="2" t="s">
        <v>29</v>
      </c>
      <c r="J2596" s="6">
        <v>3.8</v>
      </c>
      <c r="K2596" s="7">
        <v>315</v>
      </c>
      <c r="L2596" s="8">
        <v>615</v>
      </c>
      <c r="M2596" s="3">
        <v>2</v>
      </c>
      <c r="N2596" s="3">
        <v>4</v>
      </c>
      <c r="O2596" s="2" t="s">
        <v>23</v>
      </c>
      <c r="P2596" s="9" t="s">
        <v>5153</v>
      </c>
      <c r="Q2596" s="9" t="s">
        <v>16965</v>
      </c>
      <c r="R2596" s="10">
        <v>43839</v>
      </c>
      <c r="S2596" s="16">
        <v>45156.872061458009</v>
      </c>
      <c r="T2596" s="1" t="s">
        <v>19926</v>
      </c>
      <c r="U2596" s="46">
        <v>2020</v>
      </c>
      <c r="V2596" s="46">
        <v>2023</v>
      </c>
    </row>
    <row r="2597" spans="1:22" x14ac:dyDescent="0.3">
      <c r="A2597" s="3">
        <v>2596</v>
      </c>
      <c r="B2597" s="2" t="s">
        <v>5156</v>
      </c>
      <c r="C2597" s="2" t="s">
        <v>49</v>
      </c>
      <c r="D2597" s="2" t="s">
        <v>40</v>
      </c>
      <c r="E2597" s="3">
        <v>2002</v>
      </c>
      <c r="F2597" s="4">
        <v>7584.89</v>
      </c>
      <c r="G2597" s="5">
        <v>66789</v>
      </c>
      <c r="H2597" s="2" t="s">
        <v>35</v>
      </c>
      <c r="I2597" s="2" t="s">
        <v>22</v>
      </c>
      <c r="J2597" s="6">
        <v>5.8</v>
      </c>
      <c r="K2597" s="7">
        <v>536</v>
      </c>
      <c r="L2597" s="8">
        <v>226</v>
      </c>
      <c r="M2597" s="3">
        <v>5</v>
      </c>
      <c r="N2597" s="3">
        <v>7</v>
      </c>
      <c r="O2597" s="2" t="s">
        <v>85</v>
      </c>
      <c r="P2597" s="9" t="s">
        <v>5155</v>
      </c>
      <c r="Q2597" s="9" t="s">
        <v>16966</v>
      </c>
      <c r="R2597" s="10">
        <v>44202</v>
      </c>
      <c r="S2597" s="16">
        <v>45853.577402526229</v>
      </c>
      <c r="T2597" s="1" t="s">
        <v>19926</v>
      </c>
      <c r="U2597" s="46">
        <v>2021</v>
      </c>
      <c r="V2597" s="46">
        <v>2025</v>
      </c>
    </row>
    <row r="2598" spans="1:22" x14ac:dyDescent="0.3">
      <c r="A2598" s="3">
        <v>2597</v>
      </c>
      <c r="B2598" s="2" t="s">
        <v>12433</v>
      </c>
      <c r="C2598" s="2" t="s">
        <v>63</v>
      </c>
      <c r="D2598" s="2" t="s">
        <v>40</v>
      </c>
      <c r="E2598" s="3">
        <v>2021</v>
      </c>
      <c r="F2598" s="4">
        <v>40973.17</v>
      </c>
      <c r="G2598" s="5">
        <v>198545</v>
      </c>
      <c r="H2598" s="2" t="s">
        <v>35</v>
      </c>
      <c r="I2598" s="2" t="s">
        <v>29</v>
      </c>
      <c r="J2598" s="6">
        <v>3.3</v>
      </c>
      <c r="K2598" s="7">
        <v>541</v>
      </c>
      <c r="L2598" s="8">
        <v>645</v>
      </c>
      <c r="M2598" s="3">
        <v>4</v>
      </c>
      <c r="N2598" s="3">
        <v>7</v>
      </c>
      <c r="O2598" s="2" t="s">
        <v>23</v>
      </c>
      <c r="P2598" s="9" t="s">
        <v>5157</v>
      </c>
      <c r="Q2598" s="9" t="s">
        <v>16967</v>
      </c>
      <c r="R2598" s="10">
        <v>42830</v>
      </c>
      <c r="S2598" s="16">
        <v>45832.111109267571</v>
      </c>
      <c r="T2598" s="1" t="s">
        <v>19917</v>
      </c>
      <c r="U2598" s="46">
        <v>2017</v>
      </c>
      <c r="V2598" s="46">
        <v>2025</v>
      </c>
    </row>
    <row r="2599" spans="1:22" x14ac:dyDescent="0.3">
      <c r="A2599" s="3">
        <v>2598</v>
      </c>
      <c r="B2599" s="2" t="s">
        <v>5159</v>
      </c>
      <c r="C2599" s="2" t="s">
        <v>118</v>
      </c>
      <c r="D2599" s="2" t="s">
        <v>64</v>
      </c>
      <c r="E2599" s="3">
        <v>2008</v>
      </c>
      <c r="F2599" s="4">
        <v>62521.67</v>
      </c>
      <c r="G2599" s="5">
        <v>49963</v>
      </c>
      <c r="H2599" s="2" t="s">
        <v>41</v>
      </c>
      <c r="I2599" s="2" t="s">
        <v>22</v>
      </c>
      <c r="J2599" s="6">
        <v>2.7</v>
      </c>
      <c r="K2599" s="7">
        <v>541</v>
      </c>
      <c r="L2599" s="8">
        <v>560</v>
      </c>
      <c r="M2599" s="3">
        <v>4</v>
      </c>
      <c r="N2599" s="3">
        <v>4</v>
      </c>
      <c r="O2599" s="2" t="s">
        <v>51</v>
      </c>
      <c r="P2599" s="9" t="s">
        <v>5158</v>
      </c>
      <c r="Q2599" s="9" t="s">
        <v>16968</v>
      </c>
      <c r="R2599" s="10">
        <v>43804</v>
      </c>
      <c r="S2599" s="16">
        <v>45502.669220889897</v>
      </c>
      <c r="T2599" s="1" t="s">
        <v>19925</v>
      </c>
      <c r="U2599" s="46">
        <v>2019</v>
      </c>
      <c r="V2599" s="46">
        <v>2024</v>
      </c>
    </row>
    <row r="2600" spans="1:22" x14ac:dyDescent="0.3">
      <c r="A2600" s="3">
        <v>2599</v>
      </c>
      <c r="B2600" s="2" t="s">
        <v>5161</v>
      </c>
      <c r="C2600" s="2" t="s">
        <v>107</v>
      </c>
      <c r="D2600" s="2" t="s">
        <v>20</v>
      </c>
      <c r="E2600" s="3">
        <v>2023</v>
      </c>
      <c r="F2600" s="4">
        <v>61089.72</v>
      </c>
      <c r="G2600" s="5">
        <v>194412</v>
      </c>
      <c r="H2600" s="2" t="s">
        <v>35</v>
      </c>
      <c r="I2600" s="2" t="s">
        <v>29</v>
      </c>
      <c r="J2600" s="6">
        <v>1.1000000000000001</v>
      </c>
      <c r="K2600" s="7">
        <v>160</v>
      </c>
      <c r="L2600" s="8">
        <v>234</v>
      </c>
      <c r="M2600" s="3">
        <v>5</v>
      </c>
      <c r="N2600" s="3">
        <v>4</v>
      </c>
      <c r="O2600" s="2" t="s">
        <v>80</v>
      </c>
      <c r="P2600" s="9" t="s">
        <v>5160</v>
      </c>
      <c r="Q2600" s="9" t="s">
        <v>19000</v>
      </c>
      <c r="R2600" s="10">
        <v>43017</v>
      </c>
      <c r="S2600" s="16">
        <v>45608.102307507223</v>
      </c>
      <c r="T2600" s="1" t="s">
        <v>19923</v>
      </c>
      <c r="U2600" s="46">
        <v>2017</v>
      </c>
      <c r="V2600" s="46">
        <v>2024</v>
      </c>
    </row>
    <row r="2601" spans="1:22" x14ac:dyDescent="0.3">
      <c r="A2601" s="3">
        <v>2600</v>
      </c>
      <c r="B2601" s="2" t="s">
        <v>5163</v>
      </c>
      <c r="C2601" s="2" t="s">
        <v>63</v>
      </c>
      <c r="D2601" s="2" t="s">
        <v>50</v>
      </c>
      <c r="E2601" s="3">
        <v>1995</v>
      </c>
      <c r="F2601" s="4">
        <v>77403.759999999995</v>
      </c>
      <c r="G2601" s="5">
        <v>73927</v>
      </c>
      <c r="H2601" s="2" t="s">
        <v>41</v>
      </c>
      <c r="I2601" s="2" t="s">
        <v>29</v>
      </c>
      <c r="J2601" s="6">
        <v>2.1</v>
      </c>
      <c r="K2601" s="7">
        <v>212</v>
      </c>
      <c r="L2601" s="8">
        <v>376</v>
      </c>
      <c r="M2601" s="3">
        <v>3</v>
      </c>
      <c r="N2601" s="3">
        <v>4</v>
      </c>
      <c r="O2601" s="2" t="s">
        <v>65</v>
      </c>
      <c r="P2601" s="9" t="s">
        <v>5162</v>
      </c>
      <c r="Q2601" s="9" t="s">
        <v>16969</v>
      </c>
      <c r="R2601" s="10">
        <v>44075</v>
      </c>
      <c r="S2601" s="16">
        <v>45815.171721389997</v>
      </c>
      <c r="T2601" s="1" t="s">
        <v>19922</v>
      </c>
      <c r="U2601" s="46">
        <v>2020</v>
      </c>
      <c r="V2601" s="46">
        <v>2025</v>
      </c>
    </row>
    <row r="2602" spans="1:22" x14ac:dyDescent="0.3">
      <c r="A2602" s="3">
        <v>2601</v>
      </c>
      <c r="B2602" s="2" t="s">
        <v>5165</v>
      </c>
      <c r="C2602" s="2" t="s">
        <v>19</v>
      </c>
      <c r="D2602" s="2" t="s">
        <v>64</v>
      </c>
      <c r="E2602" s="3">
        <v>2003</v>
      </c>
      <c r="F2602" s="4">
        <v>51622.57</v>
      </c>
      <c r="G2602" s="5">
        <v>253569</v>
      </c>
      <c r="H2602" s="2" t="s">
        <v>35</v>
      </c>
      <c r="I2602" s="2" t="s">
        <v>29</v>
      </c>
      <c r="J2602" s="6">
        <v>3.9</v>
      </c>
      <c r="K2602" s="7">
        <v>187</v>
      </c>
      <c r="L2602" s="8">
        <v>216</v>
      </c>
      <c r="M2602" s="3">
        <v>2</v>
      </c>
      <c r="N2602" s="3">
        <v>5</v>
      </c>
      <c r="O2602" s="2" t="s">
        <v>23</v>
      </c>
      <c r="P2602" s="9" t="s">
        <v>5164</v>
      </c>
      <c r="Q2602" s="9" t="s">
        <v>16970</v>
      </c>
      <c r="R2602" s="10">
        <v>44355</v>
      </c>
      <c r="S2602" s="16">
        <v>45461.781043254363</v>
      </c>
      <c r="T2602" s="1" t="s">
        <v>19919</v>
      </c>
      <c r="U2602" s="46">
        <v>2021</v>
      </c>
      <c r="V2602" s="46">
        <v>2024</v>
      </c>
    </row>
    <row r="2603" spans="1:22" x14ac:dyDescent="0.3">
      <c r="A2603" s="3">
        <v>2602</v>
      </c>
      <c r="B2603" s="2" t="s">
        <v>5167</v>
      </c>
      <c r="C2603" s="2" t="s">
        <v>107</v>
      </c>
      <c r="D2603" s="2" t="s">
        <v>20</v>
      </c>
      <c r="E2603" s="3">
        <v>1990</v>
      </c>
      <c r="F2603" s="4">
        <v>16234.65</v>
      </c>
      <c r="G2603" s="5">
        <v>259048</v>
      </c>
      <c r="H2603" s="2" t="s">
        <v>21</v>
      </c>
      <c r="I2603" s="2" t="s">
        <v>22</v>
      </c>
      <c r="J2603" s="6">
        <v>5</v>
      </c>
      <c r="K2603" s="7">
        <v>168</v>
      </c>
      <c r="L2603" s="8">
        <v>194</v>
      </c>
      <c r="M2603" s="3">
        <v>2</v>
      </c>
      <c r="N2603" s="3">
        <v>5</v>
      </c>
      <c r="O2603" s="2" t="s">
        <v>51</v>
      </c>
      <c r="P2603" s="9" t="s">
        <v>5166</v>
      </c>
      <c r="Q2603" s="9" t="s">
        <v>16971</v>
      </c>
      <c r="R2603" s="10">
        <v>41991</v>
      </c>
      <c r="S2603" s="16">
        <v>45440.168720789872</v>
      </c>
      <c r="T2603" s="1" t="s">
        <v>19925</v>
      </c>
      <c r="U2603" s="46">
        <v>2014</v>
      </c>
      <c r="V2603" s="46">
        <v>2024</v>
      </c>
    </row>
    <row r="2604" spans="1:22" x14ac:dyDescent="0.3">
      <c r="A2604" s="3">
        <v>2603</v>
      </c>
      <c r="B2604" s="2" t="s">
        <v>5169</v>
      </c>
      <c r="C2604" s="2" t="s">
        <v>107</v>
      </c>
      <c r="D2604" s="2" t="s">
        <v>56</v>
      </c>
      <c r="E2604" s="3">
        <v>1996</v>
      </c>
      <c r="F2604" s="4">
        <v>13640.66</v>
      </c>
      <c r="G2604" s="5">
        <v>148539</v>
      </c>
      <c r="H2604" s="2" t="s">
        <v>21</v>
      </c>
      <c r="I2604" s="2" t="s">
        <v>29</v>
      </c>
      <c r="J2604" s="6">
        <v>2</v>
      </c>
      <c r="K2604" s="7">
        <v>583</v>
      </c>
      <c r="L2604" s="8">
        <v>565</v>
      </c>
      <c r="M2604" s="3">
        <v>4</v>
      </c>
      <c r="N2604" s="3">
        <v>7</v>
      </c>
      <c r="O2604" s="2" t="s">
        <v>42</v>
      </c>
      <c r="P2604" s="9" t="s">
        <v>5168</v>
      </c>
      <c r="Q2604" s="9" t="s">
        <v>16972</v>
      </c>
      <c r="R2604" s="10">
        <v>43619</v>
      </c>
      <c r="S2604" s="16">
        <v>45263.181323310382</v>
      </c>
      <c r="T2604" s="1" t="s">
        <v>19919</v>
      </c>
      <c r="U2604" s="46">
        <v>2019</v>
      </c>
      <c r="V2604" s="46">
        <v>2023</v>
      </c>
    </row>
    <row r="2605" spans="1:22" x14ac:dyDescent="0.3">
      <c r="A2605" s="3">
        <v>2604</v>
      </c>
      <c r="B2605" s="2" t="s">
        <v>5171</v>
      </c>
      <c r="C2605" s="2" t="s">
        <v>118</v>
      </c>
      <c r="D2605" s="2" t="s">
        <v>64</v>
      </c>
      <c r="E2605" s="3">
        <v>1999</v>
      </c>
      <c r="F2605" s="4">
        <v>35360.07</v>
      </c>
      <c r="G2605" s="5">
        <v>245023</v>
      </c>
      <c r="H2605" s="2" t="s">
        <v>21</v>
      </c>
      <c r="I2605" s="2" t="s">
        <v>22</v>
      </c>
      <c r="J2605" s="6">
        <v>3.1</v>
      </c>
      <c r="K2605" s="7">
        <v>190</v>
      </c>
      <c r="L2605" s="8">
        <v>677</v>
      </c>
      <c r="M2605" s="3">
        <v>5</v>
      </c>
      <c r="N2605" s="3">
        <v>4</v>
      </c>
      <c r="O2605" s="2" t="s">
        <v>65</v>
      </c>
      <c r="P2605" s="9" t="s">
        <v>5170</v>
      </c>
      <c r="Q2605" s="9" t="s">
        <v>16973</v>
      </c>
      <c r="R2605" s="10">
        <v>43190</v>
      </c>
      <c r="S2605" s="16">
        <v>45342.913269699653</v>
      </c>
      <c r="T2605" s="1" t="s">
        <v>19916</v>
      </c>
      <c r="U2605" s="46">
        <v>2018</v>
      </c>
      <c r="V2605" s="46">
        <v>2024</v>
      </c>
    </row>
    <row r="2606" spans="1:22" x14ac:dyDescent="0.3">
      <c r="A2606" s="3">
        <v>2605</v>
      </c>
      <c r="B2606" s="2" t="s">
        <v>5173</v>
      </c>
      <c r="C2606" s="2" t="s">
        <v>33</v>
      </c>
      <c r="D2606" s="2" t="s">
        <v>40</v>
      </c>
      <c r="E2606" s="3">
        <v>2013</v>
      </c>
      <c r="F2606" s="4">
        <v>70249.98</v>
      </c>
      <c r="G2606" s="5">
        <v>102919</v>
      </c>
      <c r="H2606" s="2" t="s">
        <v>28</v>
      </c>
      <c r="I2606" s="2" t="s">
        <v>22</v>
      </c>
      <c r="J2606" s="6">
        <v>5.5</v>
      </c>
      <c r="K2606" s="7">
        <v>70</v>
      </c>
      <c r="L2606" s="8">
        <v>252</v>
      </c>
      <c r="M2606" s="3">
        <v>5</v>
      </c>
      <c r="N2606" s="3">
        <v>4</v>
      </c>
      <c r="O2606" s="2" t="s">
        <v>42</v>
      </c>
      <c r="P2606" s="9" t="s">
        <v>5172</v>
      </c>
      <c r="Q2606" s="9" t="s">
        <v>16974</v>
      </c>
      <c r="R2606" s="10">
        <v>42349</v>
      </c>
      <c r="S2606" s="16">
        <v>45653.517390523819</v>
      </c>
      <c r="T2606" s="1" t="s">
        <v>19925</v>
      </c>
      <c r="U2606" s="46">
        <v>2015</v>
      </c>
      <c r="V2606" s="46">
        <v>2024</v>
      </c>
    </row>
    <row r="2607" spans="1:22" x14ac:dyDescent="0.3">
      <c r="A2607" s="3">
        <v>2606</v>
      </c>
      <c r="B2607" s="2" t="s">
        <v>5175</v>
      </c>
      <c r="C2607" s="2" t="s">
        <v>45</v>
      </c>
      <c r="D2607" s="2" t="s">
        <v>92</v>
      </c>
      <c r="E2607" s="3">
        <v>2016</v>
      </c>
      <c r="F2607" s="4">
        <v>19467.48</v>
      </c>
      <c r="G2607" s="5">
        <v>201408</v>
      </c>
      <c r="H2607" s="2" t="s">
        <v>35</v>
      </c>
      <c r="I2607" s="2" t="s">
        <v>22</v>
      </c>
      <c r="J2607" s="6">
        <v>2.7</v>
      </c>
      <c r="K2607" s="7">
        <v>328</v>
      </c>
      <c r="L2607" s="8">
        <v>581</v>
      </c>
      <c r="M2607" s="3">
        <v>2</v>
      </c>
      <c r="N2607" s="3">
        <v>5</v>
      </c>
      <c r="O2607" s="2" t="s">
        <v>51</v>
      </c>
      <c r="P2607" s="9" t="s">
        <v>5174</v>
      </c>
      <c r="Q2607" s="9" t="s">
        <v>16975</v>
      </c>
      <c r="R2607" s="10">
        <v>42054</v>
      </c>
      <c r="S2607" s="16">
        <v>45239.962679581629</v>
      </c>
      <c r="T2607" s="1" t="s">
        <v>19915</v>
      </c>
      <c r="U2607" s="46">
        <v>2015</v>
      </c>
      <c r="V2607" s="46">
        <v>2023</v>
      </c>
    </row>
    <row r="2608" spans="1:22" x14ac:dyDescent="0.3">
      <c r="A2608" s="3">
        <v>2607</v>
      </c>
      <c r="B2608" s="2" t="s">
        <v>5177</v>
      </c>
      <c r="C2608" s="2" t="s">
        <v>63</v>
      </c>
      <c r="D2608" s="2" t="s">
        <v>56</v>
      </c>
      <c r="E2608" s="3">
        <v>2020</v>
      </c>
      <c r="F2608" s="4">
        <v>31013.24</v>
      </c>
      <c r="G2608" s="5">
        <v>35083</v>
      </c>
      <c r="H2608" s="2" t="s">
        <v>28</v>
      </c>
      <c r="I2608" s="2" t="s">
        <v>22</v>
      </c>
      <c r="J2608" s="6">
        <v>4.2</v>
      </c>
      <c r="K2608" s="7">
        <v>259</v>
      </c>
      <c r="L2608" s="8">
        <v>188</v>
      </c>
      <c r="M2608" s="3">
        <v>2</v>
      </c>
      <c r="N2608" s="3">
        <v>7</v>
      </c>
      <c r="O2608" s="2" t="s">
        <v>23</v>
      </c>
      <c r="P2608" s="9" t="s">
        <v>5176</v>
      </c>
      <c r="Q2608" s="9" t="s">
        <v>19496</v>
      </c>
      <c r="R2608" s="10">
        <v>41913</v>
      </c>
      <c r="S2608" s="16">
        <v>45466.600007047127</v>
      </c>
      <c r="T2608" s="1" t="s">
        <v>19923</v>
      </c>
      <c r="U2608" s="46">
        <v>2014</v>
      </c>
      <c r="V2608" s="46">
        <v>2024</v>
      </c>
    </row>
    <row r="2609" spans="1:22" x14ac:dyDescent="0.3">
      <c r="A2609" s="3">
        <v>2608</v>
      </c>
      <c r="B2609" s="2" t="s">
        <v>5179</v>
      </c>
      <c r="C2609" s="2" t="s">
        <v>118</v>
      </c>
      <c r="D2609" s="2" t="s">
        <v>20</v>
      </c>
      <c r="E2609" s="3">
        <v>1998</v>
      </c>
      <c r="F2609" s="4">
        <v>15079.27</v>
      </c>
      <c r="G2609" s="5">
        <v>228614</v>
      </c>
      <c r="H2609" s="2" t="s">
        <v>21</v>
      </c>
      <c r="I2609" s="2" t="s">
        <v>29</v>
      </c>
      <c r="J2609" s="6">
        <v>2.4</v>
      </c>
      <c r="K2609" s="7">
        <v>472</v>
      </c>
      <c r="L2609" s="8">
        <v>202</v>
      </c>
      <c r="M2609" s="3">
        <v>3</v>
      </c>
      <c r="N2609" s="3">
        <v>4</v>
      </c>
      <c r="O2609" s="2" t="s">
        <v>51</v>
      </c>
      <c r="P2609" s="9" t="s">
        <v>5178</v>
      </c>
      <c r="Q2609" s="9" t="s">
        <v>16976</v>
      </c>
      <c r="R2609" s="10">
        <v>42026</v>
      </c>
      <c r="S2609" s="16">
        <v>45489.818650775873</v>
      </c>
      <c r="T2609" s="1" t="s">
        <v>19926</v>
      </c>
      <c r="U2609" s="46">
        <v>2015</v>
      </c>
      <c r="V2609" s="46">
        <v>2024</v>
      </c>
    </row>
    <row r="2610" spans="1:22" x14ac:dyDescent="0.3">
      <c r="A2610" s="3">
        <v>2609</v>
      </c>
      <c r="B2610" s="2" t="s">
        <v>5181</v>
      </c>
      <c r="C2610" s="2" t="s">
        <v>19</v>
      </c>
      <c r="D2610" s="2" t="s">
        <v>34</v>
      </c>
      <c r="E2610" s="3">
        <v>2011</v>
      </c>
      <c r="F2610" s="4">
        <v>43571.86</v>
      </c>
      <c r="G2610" s="5">
        <v>115319</v>
      </c>
      <c r="H2610" s="2" t="s">
        <v>21</v>
      </c>
      <c r="I2610" s="2" t="s">
        <v>22</v>
      </c>
      <c r="J2610" s="6">
        <v>4.9000000000000004</v>
      </c>
      <c r="K2610" s="7">
        <v>339</v>
      </c>
      <c r="L2610" s="8">
        <v>120</v>
      </c>
      <c r="M2610" s="3">
        <v>2</v>
      </c>
      <c r="N2610" s="3">
        <v>2</v>
      </c>
      <c r="O2610" s="2" t="s">
        <v>23</v>
      </c>
      <c r="P2610" s="9" t="s">
        <v>5180</v>
      </c>
      <c r="Q2610" s="9" t="s">
        <v>16977</v>
      </c>
      <c r="R2610" s="10">
        <v>44405</v>
      </c>
      <c r="S2610" s="16">
        <v>45514.643615768873</v>
      </c>
      <c r="T2610" s="1" t="s">
        <v>19920</v>
      </c>
      <c r="U2610" s="46">
        <v>2021</v>
      </c>
      <c r="V2610" s="46">
        <v>2024</v>
      </c>
    </row>
    <row r="2611" spans="1:22" x14ac:dyDescent="0.3">
      <c r="A2611" s="3">
        <v>2610</v>
      </c>
      <c r="B2611" s="2" t="s">
        <v>5183</v>
      </c>
      <c r="C2611" s="2" t="s">
        <v>39</v>
      </c>
      <c r="D2611" s="2" t="s">
        <v>34</v>
      </c>
      <c r="E2611" s="3">
        <v>2020</v>
      </c>
      <c r="F2611" s="4">
        <v>36053.120000000003</v>
      </c>
      <c r="G2611" s="5">
        <v>169409</v>
      </c>
      <c r="H2611" s="2" t="s">
        <v>41</v>
      </c>
      <c r="I2611" s="2" t="s">
        <v>29</v>
      </c>
      <c r="J2611" s="6">
        <v>5.9</v>
      </c>
      <c r="K2611" s="7">
        <v>499</v>
      </c>
      <c r="L2611" s="8">
        <v>311</v>
      </c>
      <c r="M2611" s="3">
        <v>3</v>
      </c>
      <c r="N2611" s="3">
        <v>2</v>
      </c>
      <c r="O2611" s="2" t="s">
        <v>23</v>
      </c>
      <c r="P2611" s="9" t="s">
        <v>5182</v>
      </c>
      <c r="Q2611" s="9" t="s">
        <v>16978</v>
      </c>
      <c r="R2611" s="10">
        <v>45159</v>
      </c>
      <c r="S2611" s="16">
        <v>45727.262139473612</v>
      </c>
      <c r="T2611" s="1" t="s">
        <v>19921</v>
      </c>
      <c r="U2611" s="46">
        <v>2023</v>
      </c>
      <c r="V2611" s="46">
        <v>2025</v>
      </c>
    </row>
    <row r="2612" spans="1:22" x14ac:dyDescent="0.3">
      <c r="A2612" s="3">
        <v>2611</v>
      </c>
      <c r="B2612" s="2" t="s">
        <v>5185</v>
      </c>
      <c r="C2612" s="2" t="s">
        <v>19</v>
      </c>
      <c r="D2612" s="2" t="s">
        <v>40</v>
      </c>
      <c r="E2612" s="3">
        <v>2000</v>
      </c>
      <c r="F2612" s="4">
        <v>23457.43</v>
      </c>
      <c r="G2612" s="5">
        <v>135868</v>
      </c>
      <c r="H2612" s="2" t="s">
        <v>41</v>
      </c>
      <c r="I2612" s="2" t="s">
        <v>29</v>
      </c>
      <c r="J2612" s="6">
        <v>5.8</v>
      </c>
      <c r="K2612" s="7">
        <v>653</v>
      </c>
      <c r="L2612" s="8">
        <v>768</v>
      </c>
      <c r="M2612" s="3">
        <v>3</v>
      </c>
      <c r="N2612" s="3">
        <v>4</v>
      </c>
      <c r="O2612" s="2" t="s">
        <v>36</v>
      </c>
      <c r="P2612" s="9" t="s">
        <v>5184</v>
      </c>
      <c r="Q2612" s="9" t="s">
        <v>16979</v>
      </c>
      <c r="R2612" s="10">
        <v>42266</v>
      </c>
      <c r="S2612" s="16">
        <v>45307.866260297778</v>
      </c>
      <c r="T2612" s="1" t="s">
        <v>19922</v>
      </c>
      <c r="U2612" s="46">
        <v>2015</v>
      </c>
      <c r="V2612" s="46">
        <v>2024</v>
      </c>
    </row>
    <row r="2613" spans="1:22" x14ac:dyDescent="0.3">
      <c r="A2613" s="3">
        <v>2612</v>
      </c>
      <c r="B2613" s="2" t="s">
        <v>5187</v>
      </c>
      <c r="C2613" s="2" t="s">
        <v>26</v>
      </c>
      <c r="D2613" s="2" t="s">
        <v>50</v>
      </c>
      <c r="E2613" s="3">
        <v>2012</v>
      </c>
      <c r="F2613" s="4">
        <v>33426.239999999998</v>
      </c>
      <c r="G2613" s="5">
        <v>186562</v>
      </c>
      <c r="H2613" s="2" t="s">
        <v>28</v>
      </c>
      <c r="I2613" s="2" t="s">
        <v>22</v>
      </c>
      <c r="J2613" s="6">
        <v>3.9</v>
      </c>
      <c r="K2613" s="7">
        <v>257</v>
      </c>
      <c r="L2613" s="8">
        <v>286</v>
      </c>
      <c r="M2613" s="3">
        <v>5</v>
      </c>
      <c r="N2613" s="3">
        <v>4</v>
      </c>
      <c r="O2613" s="2" t="s">
        <v>65</v>
      </c>
      <c r="P2613" s="9" t="s">
        <v>5186</v>
      </c>
      <c r="Q2613" s="9" t="s">
        <v>16980</v>
      </c>
      <c r="R2613" s="10">
        <v>45032</v>
      </c>
      <c r="S2613" s="16">
        <v>45206.083903826482</v>
      </c>
      <c r="T2613" s="1" t="s">
        <v>19917</v>
      </c>
      <c r="U2613" s="46">
        <v>2023</v>
      </c>
      <c r="V2613" s="46">
        <v>2023</v>
      </c>
    </row>
    <row r="2614" spans="1:22" x14ac:dyDescent="0.3">
      <c r="A2614" s="3">
        <v>2613</v>
      </c>
      <c r="B2614" s="2" t="s">
        <v>5189</v>
      </c>
      <c r="C2614" s="2" t="s">
        <v>33</v>
      </c>
      <c r="D2614" s="2" t="s">
        <v>20</v>
      </c>
      <c r="E2614" s="3">
        <v>2019</v>
      </c>
      <c r="F2614" s="4">
        <v>43056.68</v>
      </c>
      <c r="G2614" s="5">
        <v>128441</v>
      </c>
      <c r="H2614" s="2" t="s">
        <v>28</v>
      </c>
      <c r="I2614" s="2" t="s">
        <v>29</v>
      </c>
      <c r="J2614" s="6">
        <v>4.5</v>
      </c>
      <c r="K2614" s="7">
        <v>469</v>
      </c>
      <c r="L2614" s="8">
        <v>463</v>
      </c>
      <c r="M2614" s="3">
        <v>5</v>
      </c>
      <c r="N2614" s="3">
        <v>2</v>
      </c>
      <c r="O2614" s="2" t="s">
        <v>80</v>
      </c>
      <c r="P2614" s="9" t="s">
        <v>5188</v>
      </c>
      <c r="Q2614" s="9" t="s">
        <v>19497</v>
      </c>
      <c r="R2614" s="10">
        <v>42620</v>
      </c>
      <c r="S2614" s="16">
        <v>45514.351557357193</v>
      </c>
      <c r="T2614" s="1" t="s">
        <v>19922</v>
      </c>
      <c r="U2614" s="46">
        <v>2016</v>
      </c>
      <c r="V2614" s="46">
        <v>2024</v>
      </c>
    </row>
    <row r="2615" spans="1:22" x14ac:dyDescent="0.3">
      <c r="A2615" s="3">
        <v>2614</v>
      </c>
      <c r="B2615" s="2" t="s">
        <v>5191</v>
      </c>
      <c r="C2615" s="2" t="s">
        <v>107</v>
      </c>
      <c r="D2615" s="2" t="s">
        <v>20</v>
      </c>
      <c r="E2615" s="3">
        <v>2004</v>
      </c>
      <c r="F2615" s="4">
        <v>9183.94</v>
      </c>
      <c r="G2615" s="5">
        <v>212162</v>
      </c>
      <c r="H2615" s="2" t="s">
        <v>21</v>
      </c>
      <c r="I2615" s="2" t="s">
        <v>29</v>
      </c>
      <c r="J2615" s="6">
        <v>5</v>
      </c>
      <c r="K2615" s="7">
        <v>460</v>
      </c>
      <c r="L2615" s="8">
        <v>661</v>
      </c>
      <c r="M2615" s="3">
        <v>5</v>
      </c>
      <c r="N2615" s="3">
        <v>5</v>
      </c>
      <c r="O2615" s="2" t="s">
        <v>65</v>
      </c>
      <c r="P2615" s="9" t="s">
        <v>5190</v>
      </c>
      <c r="Q2615" s="9" t="s">
        <v>16981</v>
      </c>
      <c r="R2615" s="10">
        <v>42888</v>
      </c>
      <c r="S2615" s="16">
        <v>45540.928872820281</v>
      </c>
      <c r="T2615" s="1" t="s">
        <v>19919</v>
      </c>
      <c r="U2615" s="46">
        <v>2017</v>
      </c>
      <c r="V2615" s="46">
        <v>2024</v>
      </c>
    </row>
    <row r="2616" spans="1:22" x14ac:dyDescent="0.3">
      <c r="A2616" s="3">
        <v>2615</v>
      </c>
      <c r="B2616" s="2" t="s">
        <v>5193</v>
      </c>
      <c r="C2616" s="2" t="s">
        <v>63</v>
      </c>
      <c r="D2616" s="2" t="s">
        <v>27</v>
      </c>
      <c r="E2616" s="3">
        <v>2007</v>
      </c>
      <c r="F2616" s="4">
        <v>62324.85</v>
      </c>
      <c r="G2616" s="5">
        <v>79700</v>
      </c>
      <c r="H2616" s="2" t="s">
        <v>35</v>
      </c>
      <c r="I2616" s="2" t="s">
        <v>29</v>
      </c>
      <c r="J2616" s="6">
        <v>1.3</v>
      </c>
      <c r="K2616" s="7">
        <v>542</v>
      </c>
      <c r="L2616" s="8">
        <v>609</v>
      </c>
      <c r="M2616" s="3">
        <v>2</v>
      </c>
      <c r="N2616" s="3">
        <v>5</v>
      </c>
      <c r="O2616" s="2" t="s">
        <v>42</v>
      </c>
      <c r="P2616" s="9" t="s">
        <v>5192</v>
      </c>
      <c r="Q2616" s="9" t="s">
        <v>19001</v>
      </c>
      <c r="R2616" s="10">
        <v>42029</v>
      </c>
      <c r="S2616" s="16">
        <v>45615.549797005107</v>
      </c>
      <c r="T2616" s="1" t="s">
        <v>19926</v>
      </c>
      <c r="U2616" s="46">
        <v>2015</v>
      </c>
      <c r="V2616" s="46">
        <v>2024</v>
      </c>
    </row>
    <row r="2617" spans="1:22" x14ac:dyDescent="0.3">
      <c r="A2617" s="3">
        <v>2616</v>
      </c>
      <c r="B2617" s="2" t="s">
        <v>4460</v>
      </c>
      <c r="C2617" s="2" t="s">
        <v>39</v>
      </c>
      <c r="D2617" s="2" t="s">
        <v>79</v>
      </c>
      <c r="E2617" s="3">
        <v>2010</v>
      </c>
      <c r="F2617" s="4">
        <v>27001.23</v>
      </c>
      <c r="G2617" s="5">
        <v>173028</v>
      </c>
      <c r="H2617" s="2" t="s">
        <v>35</v>
      </c>
      <c r="I2617" s="2" t="s">
        <v>29</v>
      </c>
      <c r="J2617" s="6">
        <v>3.3</v>
      </c>
      <c r="K2617" s="7">
        <v>457</v>
      </c>
      <c r="L2617" s="8">
        <v>704</v>
      </c>
      <c r="M2617" s="3">
        <v>4</v>
      </c>
      <c r="N2617" s="3">
        <v>7</v>
      </c>
      <c r="O2617" s="2" t="s">
        <v>65</v>
      </c>
      <c r="P2617" s="9" t="s">
        <v>5194</v>
      </c>
      <c r="Q2617" s="9" t="s">
        <v>16982</v>
      </c>
      <c r="R2617" s="10">
        <v>43266</v>
      </c>
      <c r="S2617" s="16">
        <v>45357.954277901299</v>
      </c>
      <c r="T2617" s="1" t="s">
        <v>19919</v>
      </c>
      <c r="U2617" s="46">
        <v>2018</v>
      </c>
      <c r="V2617" s="46">
        <v>2024</v>
      </c>
    </row>
    <row r="2618" spans="1:22" x14ac:dyDescent="0.3">
      <c r="A2618" s="3">
        <v>2617</v>
      </c>
      <c r="B2618" s="2" t="s">
        <v>5196</v>
      </c>
      <c r="C2618" s="2" t="s">
        <v>63</v>
      </c>
      <c r="D2618" s="2" t="s">
        <v>92</v>
      </c>
      <c r="E2618" s="3">
        <v>2013</v>
      </c>
      <c r="F2618" s="4">
        <v>65243.78</v>
      </c>
      <c r="G2618" s="5">
        <v>286669</v>
      </c>
      <c r="H2618" s="2" t="s">
        <v>28</v>
      </c>
      <c r="I2618" s="2" t="s">
        <v>22</v>
      </c>
      <c r="J2618" s="6">
        <v>3.6</v>
      </c>
      <c r="K2618" s="7">
        <v>540</v>
      </c>
      <c r="L2618" s="8">
        <v>426</v>
      </c>
      <c r="M2618" s="3">
        <v>5</v>
      </c>
      <c r="N2618" s="3">
        <v>5</v>
      </c>
      <c r="O2618" s="2" t="s">
        <v>85</v>
      </c>
      <c r="P2618" s="9" t="s">
        <v>5195</v>
      </c>
      <c r="Q2618" s="9" t="s">
        <v>16983</v>
      </c>
      <c r="R2618" s="10">
        <v>41948</v>
      </c>
      <c r="S2618" s="16">
        <v>45798.086304306576</v>
      </c>
      <c r="T2618" s="1" t="s">
        <v>19924</v>
      </c>
      <c r="U2618" s="46">
        <v>2014</v>
      </c>
      <c r="V2618" s="46">
        <v>2025</v>
      </c>
    </row>
    <row r="2619" spans="1:22" x14ac:dyDescent="0.3">
      <c r="A2619" s="3">
        <v>2618</v>
      </c>
      <c r="B2619" s="2" t="s">
        <v>5198</v>
      </c>
      <c r="C2619" s="2" t="s">
        <v>49</v>
      </c>
      <c r="D2619" s="2" t="s">
        <v>20</v>
      </c>
      <c r="E2619" s="3">
        <v>2017</v>
      </c>
      <c r="F2619" s="4">
        <v>67984.429999999993</v>
      </c>
      <c r="G2619" s="5">
        <v>179067</v>
      </c>
      <c r="H2619" s="2" t="s">
        <v>21</v>
      </c>
      <c r="I2619" s="2" t="s">
        <v>29</v>
      </c>
      <c r="J2619" s="6">
        <v>1.2</v>
      </c>
      <c r="K2619" s="7">
        <v>634</v>
      </c>
      <c r="L2619" s="8">
        <v>540</v>
      </c>
      <c r="M2619" s="3">
        <v>3</v>
      </c>
      <c r="N2619" s="3">
        <v>4</v>
      </c>
      <c r="O2619" s="2" t="s">
        <v>65</v>
      </c>
      <c r="P2619" s="9" t="s">
        <v>5197</v>
      </c>
      <c r="Q2619" s="9" t="s">
        <v>16984</v>
      </c>
      <c r="R2619" s="10">
        <v>42487</v>
      </c>
      <c r="S2619" s="16">
        <v>45453.311349315583</v>
      </c>
      <c r="T2619" s="1" t="s">
        <v>19917</v>
      </c>
      <c r="U2619" s="46">
        <v>2016</v>
      </c>
      <c r="V2619" s="46">
        <v>2024</v>
      </c>
    </row>
    <row r="2620" spans="1:22" x14ac:dyDescent="0.3">
      <c r="A2620" s="3">
        <v>2619</v>
      </c>
      <c r="B2620" s="2" t="s">
        <v>4292</v>
      </c>
      <c r="C2620" s="2" t="s">
        <v>33</v>
      </c>
      <c r="D2620" s="2" t="s">
        <v>27</v>
      </c>
      <c r="E2620" s="3">
        <v>2014</v>
      </c>
      <c r="F2620" s="4">
        <v>12110.42</v>
      </c>
      <c r="G2620" s="5">
        <v>75176</v>
      </c>
      <c r="H2620" s="2" t="s">
        <v>21</v>
      </c>
      <c r="I2620" s="2" t="s">
        <v>29</v>
      </c>
      <c r="J2620" s="6">
        <v>5</v>
      </c>
      <c r="K2620" s="7">
        <v>152</v>
      </c>
      <c r="L2620" s="8">
        <v>688</v>
      </c>
      <c r="M2620" s="3">
        <v>5</v>
      </c>
      <c r="N2620" s="3">
        <v>5</v>
      </c>
      <c r="O2620" s="2" t="s">
        <v>36</v>
      </c>
      <c r="P2620" s="9" t="s">
        <v>5199</v>
      </c>
      <c r="Q2620" s="9" t="s">
        <v>16985</v>
      </c>
      <c r="R2620" s="10">
        <v>42666</v>
      </c>
      <c r="S2620" s="16">
        <v>45506.465980241766</v>
      </c>
      <c r="T2620" s="1" t="s">
        <v>19923</v>
      </c>
      <c r="U2620" s="46">
        <v>2016</v>
      </c>
      <c r="V2620" s="46">
        <v>2024</v>
      </c>
    </row>
    <row r="2621" spans="1:22" x14ac:dyDescent="0.3">
      <c r="A2621" s="3">
        <v>2620</v>
      </c>
      <c r="B2621" s="2" t="s">
        <v>5201</v>
      </c>
      <c r="C2621" s="2" t="s">
        <v>19</v>
      </c>
      <c r="D2621" s="2" t="s">
        <v>20</v>
      </c>
      <c r="E2621" s="3">
        <v>2019</v>
      </c>
      <c r="F2621" s="4">
        <v>66995.08</v>
      </c>
      <c r="G2621" s="5">
        <v>34104</v>
      </c>
      <c r="H2621" s="2" t="s">
        <v>35</v>
      </c>
      <c r="I2621" s="2" t="s">
        <v>29</v>
      </c>
      <c r="J2621" s="6">
        <v>2.4</v>
      </c>
      <c r="K2621" s="7">
        <v>107</v>
      </c>
      <c r="L2621" s="8">
        <v>635</v>
      </c>
      <c r="M2621" s="3">
        <v>5</v>
      </c>
      <c r="N2621" s="3">
        <v>4</v>
      </c>
      <c r="O2621" s="2" t="s">
        <v>30</v>
      </c>
      <c r="P2621" s="9" t="s">
        <v>5200</v>
      </c>
      <c r="Q2621" s="9" t="s">
        <v>16986</v>
      </c>
      <c r="R2621" s="10">
        <v>42557</v>
      </c>
      <c r="S2621" s="16">
        <v>45700.10070718715</v>
      </c>
      <c r="T2621" s="1" t="s">
        <v>19920</v>
      </c>
      <c r="U2621" s="46">
        <v>2016</v>
      </c>
      <c r="V2621" s="46">
        <v>2025</v>
      </c>
    </row>
    <row r="2622" spans="1:22" x14ac:dyDescent="0.3">
      <c r="A2622" s="3">
        <v>2621</v>
      </c>
      <c r="B2622" s="2" t="s">
        <v>5203</v>
      </c>
      <c r="C2622" s="2" t="s">
        <v>26</v>
      </c>
      <c r="D2622" s="2" t="s">
        <v>64</v>
      </c>
      <c r="E2622" s="3">
        <v>2017</v>
      </c>
      <c r="F2622" s="4">
        <v>47703.1</v>
      </c>
      <c r="G2622" s="5">
        <v>63185</v>
      </c>
      <c r="H2622" s="2" t="s">
        <v>28</v>
      </c>
      <c r="I2622" s="2" t="s">
        <v>22</v>
      </c>
      <c r="J2622" s="6">
        <v>5.3</v>
      </c>
      <c r="K2622" s="7">
        <v>316</v>
      </c>
      <c r="L2622" s="8">
        <v>419</v>
      </c>
      <c r="M2622" s="3">
        <v>5</v>
      </c>
      <c r="N2622" s="3">
        <v>5</v>
      </c>
      <c r="O2622" s="2" t="s">
        <v>23</v>
      </c>
      <c r="P2622" s="9" t="s">
        <v>5202</v>
      </c>
      <c r="Q2622" s="9" t="s">
        <v>19245</v>
      </c>
      <c r="R2622" s="10">
        <v>44386</v>
      </c>
      <c r="S2622" s="16">
        <v>45430.238734792671</v>
      </c>
      <c r="T2622" s="1" t="s">
        <v>19920</v>
      </c>
      <c r="U2622" s="46">
        <v>2021</v>
      </c>
      <c r="V2622" s="46">
        <v>2024</v>
      </c>
    </row>
    <row r="2623" spans="1:22" x14ac:dyDescent="0.3">
      <c r="A2623" s="3">
        <v>2622</v>
      </c>
      <c r="B2623" s="2" t="s">
        <v>5205</v>
      </c>
      <c r="C2623" s="2" t="s">
        <v>26</v>
      </c>
      <c r="D2623" s="2" t="s">
        <v>79</v>
      </c>
      <c r="E2623" s="3">
        <v>2004</v>
      </c>
      <c r="F2623" s="4">
        <v>51776.77</v>
      </c>
      <c r="G2623" s="5">
        <v>98171</v>
      </c>
      <c r="H2623" s="2" t="s">
        <v>41</v>
      </c>
      <c r="I2623" s="2" t="s">
        <v>22</v>
      </c>
      <c r="J2623" s="6">
        <v>5</v>
      </c>
      <c r="K2623" s="7">
        <v>314</v>
      </c>
      <c r="L2623" s="8">
        <v>731</v>
      </c>
      <c r="M2623" s="3">
        <v>4</v>
      </c>
      <c r="N2623" s="3">
        <v>5</v>
      </c>
      <c r="O2623" s="2" t="s">
        <v>80</v>
      </c>
      <c r="P2623" s="9" t="s">
        <v>5204</v>
      </c>
      <c r="Q2623" s="9" t="s">
        <v>19748</v>
      </c>
      <c r="R2623" s="10">
        <v>42395</v>
      </c>
      <c r="S2623" s="16">
        <v>45243.759438933514</v>
      </c>
      <c r="T2623" s="1" t="s">
        <v>19926</v>
      </c>
      <c r="U2623" s="46">
        <v>2016</v>
      </c>
      <c r="V2623" s="46">
        <v>2023</v>
      </c>
    </row>
    <row r="2624" spans="1:22" x14ac:dyDescent="0.3">
      <c r="A2624" s="3">
        <v>2623</v>
      </c>
      <c r="B2624" s="2" t="s">
        <v>12460</v>
      </c>
      <c r="C2624" s="2" t="s">
        <v>74</v>
      </c>
      <c r="D2624" s="2" t="s">
        <v>46</v>
      </c>
      <c r="E2624" s="3">
        <v>2021</v>
      </c>
      <c r="F2624" s="4">
        <v>47173.71</v>
      </c>
      <c r="G2624" s="5">
        <v>176866</v>
      </c>
      <c r="H2624" s="2" t="s">
        <v>28</v>
      </c>
      <c r="I2624" s="2" t="s">
        <v>22</v>
      </c>
      <c r="J2624" s="6">
        <v>2.2000000000000002</v>
      </c>
      <c r="K2624" s="7">
        <v>215</v>
      </c>
      <c r="L2624" s="8">
        <v>716</v>
      </c>
      <c r="M2624" s="3">
        <v>4</v>
      </c>
      <c r="N2624" s="3">
        <v>7</v>
      </c>
      <c r="O2624" s="2" t="s">
        <v>23</v>
      </c>
      <c r="P2624" s="9" t="s">
        <v>5206</v>
      </c>
      <c r="Q2624" s="9" t="s">
        <v>16987</v>
      </c>
      <c r="R2624" s="10">
        <v>42242</v>
      </c>
      <c r="S2624" s="16">
        <v>45843.209328911507</v>
      </c>
      <c r="T2624" s="1" t="s">
        <v>19921</v>
      </c>
      <c r="U2624" s="46">
        <v>2015</v>
      </c>
      <c r="V2624" s="46">
        <v>2025</v>
      </c>
    </row>
    <row r="2625" spans="1:22" x14ac:dyDescent="0.3">
      <c r="A2625" s="3">
        <v>2624</v>
      </c>
      <c r="B2625" s="2" t="s">
        <v>5208</v>
      </c>
      <c r="C2625" s="2" t="s">
        <v>39</v>
      </c>
      <c r="D2625" s="2" t="s">
        <v>40</v>
      </c>
      <c r="E2625" s="3">
        <v>2011</v>
      </c>
      <c r="F2625" s="4">
        <v>5465.76</v>
      </c>
      <c r="G2625" s="5">
        <v>227112</v>
      </c>
      <c r="H2625" s="2" t="s">
        <v>28</v>
      </c>
      <c r="I2625" s="2" t="s">
        <v>29</v>
      </c>
      <c r="J2625" s="6">
        <v>5.4</v>
      </c>
      <c r="K2625" s="7">
        <v>692</v>
      </c>
      <c r="L2625" s="8">
        <v>428</v>
      </c>
      <c r="M2625" s="3">
        <v>4</v>
      </c>
      <c r="N2625" s="3">
        <v>4</v>
      </c>
      <c r="O2625" s="2" t="s">
        <v>36</v>
      </c>
      <c r="P2625" s="9" t="s">
        <v>5207</v>
      </c>
      <c r="Q2625" s="9" t="s">
        <v>19246</v>
      </c>
      <c r="R2625" s="10">
        <v>43223</v>
      </c>
      <c r="S2625" s="16">
        <v>45677.612209487619</v>
      </c>
      <c r="T2625" s="1" t="s">
        <v>19918</v>
      </c>
      <c r="U2625" s="46">
        <v>2018</v>
      </c>
      <c r="V2625" s="46">
        <v>2025</v>
      </c>
    </row>
    <row r="2626" spans="1:22" x14ac:dyDescent="0.3">
      <c r="A2626" s="3">
        <v>2625</v>
      </c>
      <c r="B2626" s="2" t="s">
        <v>5210</v>
      </c>
      <c r="C2626" s="2" t="s">
        <v>74</v>
      </c>
      <c r="D2626" s="2" t="s">
        <v>56</v>
      </c>
      <c r="E2626" s="3">
        <v>2000</v>
      </c>
      <c r="F2626" s="4">
        <v>42282.74</v>
      </c>
      <c r="G2626" s="5">
        <v>187949</v>
      </c>
      <c r="H2626" s="2" t="s">
        <v>35</v>
      </c>
      <c r="I2626" s="2" t="s">
        <v>29</v>
      </c>
      <c r="J2626" s="6">
        <v>4</v>
      </c>
      <c r="K2626" s="7">
        <v>294</v>
      </c>
      <c r="L2626" s="8">
        <v>520</v>
      </c>
      <c r="M2626" s="3">
        <v>4</v>
      </c>
      <c r="N2626" s="3">
        <v>7</v>
      </c>
      <c r="O2626" s="2" t="s">
        <v>36</v>
      </c>
      <c r="P2626" s="9" t="s">
        <v>5209</v>
      </c>
      <c r="Q2626" s="9" t="s">
        <v>19247</v>
      </c>
      <c r="R2626" s="10">
        <v>44352</v>
      </c>
      <c r="S2626" s="16">
        <v>45193.233333712451</v>
      </c>
      <c r="T2626" s="1" t="s">
        <v>19919</v>
      </c>
      <c r="U2626" s="46">
        <v>2021</v>
      </c>
      <c r="V2626" s="46">
        <v>2023</v>
      </c>
    </row>
    <row r="2627" spans="1:22" x14ac:dyDescent="0.3">
      <c r="A2627" s="3">
        <v>2626</v>
      </c>
      <c r="B2627" s="2" t="s">
        <v>5212</v>
      </c>
      <c r="C2627" s="2" t="s">
        <v>45</v>
      </c>
      <c r="D2627" s="2" t="s">
        <v>46</v>
      </c>
      <c r="E2627" s="3">
        <v>2022</v>
      </c>
      <c r="F2627" s="4">
        <v>59140.2</v>
      </c>
      <c r="G2627" s="5">
        <v>100998</v>
      </c>
      <c r="H2627" s="2" t="s">
        <v>41</v>
      </c>
      <c r="I2627" s="2" t="s">
        <v>22</v>
      </c>
      <c r="J2627" s="6">
        <v>1.7</v>
      </c>
      <c r="K2627" s="7">
        <v>327</v>
      </c>
      <c r="L2627" s="8">
        <v>468</v>
      </c>
      <c r="M2627" s="3">
        <v>5</v>
      </c>
      <c r="N2627" s="3">
        <v>4</v>
      </c>
      <c r="O2627" s="2" t="s">
        <v>42</v>
      </c>
      <c r="P2627" s="9" t="s">
        <v>5211</v>
      </c>
      <c r="Q2627" s="9" t="s">
        <v>19498</v>
      </c>
      <c r="R2627" s="10">
        <v>43837</v>
      </c>
      <c r="S2627" s="16">
        <v>45149.716630371797</v>
      </c>
      <c r="T2627" s="1" t="s">
        <v>19926</v>
      </c>
      <c r="U2627" s="46">
        <v>2020</v>
      </c>
      <c r="V2627" s="46">
        <v>2023</v>
      </c>
    </row>
    <row r="2628" spans="1:22" x14ac:dyDescent="0.3">
      <c r="A2628" s="3">
        <v>2627</v>
      </c>
      <c r="B2628" s="2" t="s">
        <v>5214</v>
      </c>
      <c r="C2628" s="2" t="s">
        <v>45</v>
      </c>
      <c r="D2628" s="2" t="s">
        <v>46</v>
      </c>
      <c r="E2628" s="3">
        <v>2013</v>
      </c>
      <c r="F2628" s="4">
        <v>33777.74</v>
      </c>
      <c r="G2628" s="5">
        <v>165657</v>
      </c>
      <c r="H2628" s="2" t="s">
        <v>21</v>
      </c>
      <c r="I2628" s="2" t="s">
        <v>22</v>
      </c>
      <c r="J2628" s="6">
        <v>5.5</v>
      </c>
      <c r="K2628" s="7">
        <v>579</v>
      </c>
      <c r="L2628" s="8">
        <v>198</v>
      </c>
      <c r="M2628" s="3">
        <v>3</v>
      </c>
      <c r="N2628" s="3">
        <v>7</v>
      </c>
      <c r="O2628" s="2" t="s">
        <v>30</v>
      </c>
      <c r="P2628" s="9" t="s">
        <v>5213</v>
      </c>
      <c r="Q2628" s="9" t="s">
        <v>19002</v>
      </c>
      <c r="R2628" s="10">
        <v>45359</v>
      </c>
      <c r="S2628" s="16">
        <v>45739.528592764269</v>
      </c>
      <c r="T2628" s="1" t="s">
        <v>19916</v>
      </c>
      <c r="U2628" s="46">
        <v>2024</v>
      </c>
      <c r="V2628" s="46">
        <v>2025</v>
      </c>
    </row>
    <row r="2629" spans="1:22" x14ac:dyDescent="0.3">
      <c r="A2629" s="3">
        <v>2628</v>
      </c>
      <c r="B2629" s="2" t="s">
        <v>5216</v>
      </c>
      <c r="C2629" s="2" t="s">
        <v>26</v>
      </c>
      <c r="D2629" s="2" t="s">
        <v>46</v>
      </c>
      <c r="E2629" s="3">
        <v>2017</v>
      </c>
      <c r="F2629" s="4">
        <v>69799.69</v>
      </c>
      <c r="G2629" s="5">
        <v>88553</v>
      </c>
      <c r="H2629" s="2" t="s">
        <v>28</v>
      </c>
      <c r="I2629" s="2" t="s">
        <v>22</v>
      </c>
      <c r="J2629" s="6">
        <v>5.5</v>
      </c>
      <c r="K2629" s="7">
        <v>526</v>
      </c>
      <c r="L2629" s="8">
        <v>399</v>
      </c>
      <c r="M2629" s="3">
        <v>5</v>
      </c>
      <c r="N2629" s="3">
        <v>4</v>
      </c>
      <c r="O2629" s="2" t="s">
        <v>85</v>
      </c>
      <c r="P2629" s="9" t="s">
        <v>5215</v>
      </c>
      <c r="Q2629" s="9" t="s">
        <v>16988</v>
      </c>
      <c r="R2629" s="10">
        <v>45340</v>
      </c>
      <c r="S2629" s="16">
        <v>45515.519791003913</v>
      </c>
      <c r="T2629" s="1" t="s">
        <v>19915</v>
      </c>
      <c r="U2629" s="46">
        <v>2024</v>
      </c>
      <c r="V2629" s="46">
        <v>2024</v>
      </c>
    </row>
    <row r="2630" spans="1:22" x14ac:dyDescent="0.3">
      <c r="A2630" s="3">
        <v>2629</v>
      </c>
      <c r="B2630" s="2" t="s">
        <v>5218</v>
      </c>
      <c r="C2630" s="2" t="s">
        <v>39</v>
      </c>
      <c r="D2630" s="2" t="s">
        <v>79</v>
      </c>
      <c r="E2630" s="3">
        <v>2017</v>
      </c>
      <c r="F2630" s="4">
        <v>46385.94</v>
      </c>
      <c r="G2630" s="5">
        <v>60320</v>
      </c>
      <c r="H2630" s="2" t="s">
        <v>41</v>
      </c>
      <c r="I2630" s="2" t="s">
        <v>22</v>
      </c>
      <c r="J2630" s="6">
        <v>2.6</v>
      </c>
      <c r="K2630" s="7">
        <v>88</v>
      </c>
      <c r="L2630" s="8">
        <v>373</v>
      </c>
      <c r="M2630" s="3">
        <v>5</v>
      </c>
      <c r="N2630" s="3">
        <v>2</v>
      </c>
      <c r="O2630" s="2" t="s">
        <v>85</v>
      </c>
      <c r="P2630" s="9" t="s">
        <v>5217</v>
      </c>
      <c r="Q2630" s="9" t="s">
        <v>16989</v>
      </c>
      <c r="R2630" s="10">
        <v>44850</v>
      </c>
      <c r="S2630" s="16">
        <v>45251.352957637253</v>
      </c>
      <c r="T2630" s="1" t="s">
        <v>19923</v>
      </c>
      <c r="U2630" s="46">
        <v>2022</v>
      </c>
      <c r="V2630" s="46">
        <v>2023</v>
      </c>
    </row>
    <row r="2631" spans="1:22" x14ac:dyDescent="0.3">
      <c r="A2631" s="3">
        <v>2630</v>
      </c>
      <c r="B2631" s="2" t="s">
        <v>5220</v>
      </c>
      <c r="C2631" s="2" t="s">
        <v>45</v>
      </c>
      <c r="D2631" s="2" t="s">
        <v>27</v>
      </c>
      <c r="E2631" s="3">
        <v>1998</v>
      </c>
      <c r="F2631" s="4">
        <v>50655.78</v>
      </c>
      <c r="G2631" s="5">
        <v>178469</v>
      </c>
      <c r="H2631" s="2" t="s">
        <v>28</v>
      </c>
      <c r="I2631" s="2" t="s">
        <v>22</v>
      </c>
      <c r="J2631" s="6">
        <v>4.3</v>
      </c>
      <c r="K2631" s="7">
        <v>133</v>
      </c>
      <c r="L2631" s="8">
        <v>502</v>
      </c>
      <c r="M2631" s="3">
        <v>3</v>
      </c>
      <c r="N2631" s="3">
        <v>2</v>
      </c>
      <c r="O2631" s="2" t="s">
        <v>51</v>
      </c>
      <c r="P2631" s="9" t="s">
        <v>5219</v>
      </c>
      <c r="Q2631" s="9" t="s">
        <v>16990</v>
      </c>
      <c r="R2631" s="10">
        <v>42520</v>
      </c>
      <c r="S2631" s="16">
        <v>45336.634013848481</v>
      </c>
      <c r="T2631" s="1" t="s">
        <v>19918</v>
      </c>
      <c r="U2631" s="46">
        <v>2016</v>
      </c>
      <c r="V2631" s="46">
        <v>2024</v>
      </c>
    </row>
    <row r="2632" spans="1:22" x14ac:dyDescent="0.3">
      <c r="A2632" s="3">
        <v>2631</v>
      </c>
      <c r="B2632" s="2" t="s">
        <v>5222</v>
      </c>
      <c r="C2632" s="2" t="s">
        <v>63</v>
      </c>
      <c r="D2632" s="2" t="s">
        <v>64</v>
      </c>
      <c r="E2632" s="3">
        <v>2015</v>
      </c>
      <c r="F2632" s="4">
        <v>27143</v>
      </c>
      <c r="G2632" s="5">
        <v>247572</v>
      </c>
      <c r="H2632" s="2" t="s">
        <v>21</v>
      </c>
      <c r="I2632" s="2" t="s">
        <v>22</v>
      </c>
      <c r="J2632" s="6">
        <v>5.4</v>
      </c>
      <c r="K2632" s="7">
        <v>74</v>
      </c>
      <c r="L2632" s="8">
        <v>629</v>
      </c>
      <c r="M2632" s="3">
        <v>3</v>
      </c>
      <c r="N2632" s="3">
        <v>5</v>
      </c>
      <c r="O2632" s="2" t="s">
        <v>36</v>
      </c>
      <c r="P2632" s="9" t="s">
        <v>5221</v>
      </c>
      <c r="Q2632" s="9" t="s">
        <v>16991</v>
      </c>
      <c r="R2632" s="10">
        <v>43397</v>
      </c>
      <c r="S2632" s="16">
        <v>45333.567400525819</v>
      </c>
      <c r="T2632" s="1" t="s">
        <v>19923</v>
      </c>
      <c r="U2632" s="46">
        <v>2018</v>
      </c>
      <c r="V2632" s="46">
        <v>2024</v>
      </c>
    </row>
    <row r="2633" spans="1:22" x14ac:dyDescent="0.3">
      <c r="A2633" s="3">
        <v>2632</v>
      </c>
      <c r="B2633" s="2" t="s">
        <v>12470</v>
      </c>
      <c r="C2633" s="2" t="s">
        <v>63</v>
      </c>
      <c r="D2633" s="2" t="s">
        <v>92</v>
      </c>
      <c r="E2633" s="3">
        <v>2010</v>
      </c>
      <c r="F2633" s="4">
        <v>60751.12</v>
      </c>
      <c r="G2633" s="5">
        <v>189740</v>
      </c>
      <c r="H2633" s="2" t="s">
        <v>21</v>
      </c>
      <c r="I2633" s="2" t="s">
        <v>22</v>
      </c>
      <c r="J2633" s="6">
        <v>5.0999999999999996</v>
      </c>
      <c r="K2633" s="7">
        <v>584</v>
      </c>
      <c r="L2633" s="8">
        <v>604</v>
      </c>
      <c r="M2633" s="3">
        <v>3</v>
      </c>
      <c r="N2633" s="3">
        <v>4</v>
      </c>
      <c r="O2633" s="2" t="s">
        <v>65</v>
      </c>
      <c r="P2633" s="9" t="s">
        <v>5223</v>
      </c>
      <c r="Q2633" s="9" t="s">
        <v>16992</v>
      </c>
      <c r="R2633" s="10">
        <v>45132</v>
      </c>
      <c r="S2633" s="16">
        <v>45445.425772200157</v>
      </c>
      <c r="T2633" s="1" t="s">
        <v>19920</v>
      </c>
      <c r="U2633" s="46">
        <v>2023</v>
      </c>
      <c r="V2633" s="46">
        <v>2024</v>
      </c>
    </row>
    <row r="2634" spans="1:22" x14ac:dyDescent="0.3">
      <c r="A2634" s="3">
        <v>2633</v>
      </c>
      <c r="B2634" s="2" t="s">
        <v>5225</v>
      </c>
      <c r="C2634" s="2" t="s">
        <v>19</v>
      </c>
      <c r="D2634" s="2" t="s">
        <v>64</v>
      </c>
      <c r="E2634" s="3">
        <v>2016</v>
      </c>
      <c r="F2634" s="4">
        <v>74622.58</v>
      </c>
      <c r="G2634" s="5">
        <v>245145</v>
      </c>
      <c r="H2634" s="2" t="s">
        <v>41</v>
      </c>
      <c r="I2634" s="2" t="s">
        <v>29</v>
      </c>
      <c r="J2634" s="6">
        <v>3.7</v>
      </c>
      <c r="K2634" s="7">
        <v>76</v>
      </c>
      <c r="L2634" s="8">
        <v>118</v>
      </c>
      <c r="M2634" s="3">
        <v>2</v>
      </c>
      <c r="N2634" s="3">
        <v>2</v>
      </c>
      <c r="O2634" s="2" t="s">
        <v>42</v>
      </c>
      <c r="P2634" s="9" t="s">
        <v>5224</v>
      </c>
      <c r="Q2634" s="9" t="s">
        <v>19248</v>
      </c>
      <c r="R2634" s="10">
        <v>42269</v>
      </c>
      <c r="S2634" s="16">
        <v>45361.751037253169</v>
      </c>
      <c r="T2634" s="1" t="s">
        <v>19922</v>
      </c>
      <c r="U2634" s="46">
        <v>2015</v>
      </c>
      <c r="V2634" s="46">
        <v>2024</v>
      </c>
    </row>
    <row r="2635" spans="1:22" x14ac:dyDescent="0.3">
      <c r="A2635" s="3">
        <v>2634</v>
      </c>
      <c r="B2635" s="2" t="s">
        <v>5227</v>
      </c>
      <c r="C2635" s="2" t="s">
        <v>26</v>
      </c>
      <c r="D2635" s="2" t="s">
        <v>46</v>
      </c>
      <c r="E2635" s="3">
        <v>2024</v>
      </c>
      <c r="F2635" s="4">
        <v>69986.27</v>
      </c>
      <c r="G2635" s="5">
        <v>79873</v>
      </c>
      <c r="H2635" s="2" t="s">
        <v>35</v>
      </c>
      <c r="I2635" s="2" t="s">
        <v>22</v>
      </c>
      <c r="J2635" s="6">
        <v>4</v>
      </c>
      <c r="K2635" s="7">
        <v>245</v>
      </c>
      <c r="L2635" s="8">
        <v>671</v>
      </c>
      <c r="M2635" s="3">
        <v>2</v>
      </c>
      <c r="N2635" s="3">
        <v>2</v>
      </c>
      <c r="O2635" s="2" t="s">
        <v>51</v>
      </c>
      <c r="P2635" s="9" t="s">
        <v>5226</v>
      </c>
      <c r="Q2635" s="9" t="s">
        <v>16993</v>
      </c>
      <c r="R2635" s="10">
        <v>43739</v>
      </c>
      <c r="S2635" s="16">
        <v>45370.950877221163</v>
      </c>
      <c r="T2635" s="1" t="s">
        <v>19923</v>
      </c>
      <c r="U2635" s="46">
        <v>2019</v>
      </c>
      <c r="V2635" s="46">
        <v>2024</v>
      </c>
    </row>
    <row r="2636" spans="1:22" x14ac:dyDescent="0.3">
      <c r="A2636" s="3">
        <v>2635</v>
      </c>
      <c r="B2636" s="2" t="s">
        <v>5229</v>
      </c>
      <c r="C2636" s="2" t="s">
        <v>63</v>
      </c>
      <c r="D2636" s="2" t="s">
        <v>79</v>
      </c>
      <c r="E2636" s="3">
        <v>2004</v>
      </c>
      <c r="F2636" s="4">
        <v>30042.5</v>
      </c>
      <c r="G2636" s="5">
        <v>118205</v>
      </c>
      <c r="H2636" s="2" t="s">
        <v>21</v>
      </c>
      <c r="I2636" s="2" t="s">
        <v>22</v>
      </c>
      <c r="J2636" s="6">
        <v>4.7</v>
      </c>
      <c r="K2636" s="7">
        <v>663</v>
      </c>
      <c r="L2636" s="8">
        <v>430</v>
      </c>
      <c r="M2636" s="3">
        <v>2</v>
      </c>
      <c r="N2636" s="3">
        <v>7</v>
      </c>
      <c r="O2636" s="2" t="s">
        <v>42</v>
      </c>
      <c r="P2636" s="9" t="s">
        <v>5228</v>
      </c>
      <c r="Q2636" s="9" t="s">
        <v>19003</v>
      </c>
      <c r="R2636" s="10">
        <v>43559</v>
      </c>
      <c r="S2636" s="16">
        <v>45393.877462538228</v>
      </c>
      <c r="T2636" s="1" t="s">
        <v>19917</v>
      </c>
      <c r="U2636" s="46">
        <v>2019</v>
      </c>
      <c r="V2636" s="46">
        <v>2024</v>
      </c>
    </row>
    <row r="2637" spans="1:22" x14ac:dyDescent="0.3">
      <c r="A2637" s="3">
        <v>2636</v>
      </c>
      <c r="B2637" s="2" t="s">
        <v>5231</v>
      </c>
      <c r="C2637" s="2" t="s">
        <v>63</v>
      </c>
      <c r="D2637" s="2" t="s">
        <v>64</v>
      </c>
      <c r="E2637" s="3">
        <v>2023</v>
      </c>
      <c r="F2637" s="4">
        <v>50239.27</v>
      </c>
      <c r="G2637" s="5">
        <v>259472</v>
      </c>
      <c r="H2637" s="2" t="s">
        <v>35</v>
      </c>
      <c r="I2637" s="2" t="s">
        <v>22</v>
      </c>
      <c r="J2637" s="6">
        <v>1.3</v>
      </c>
      <c r="K2637" s="7">
        <v>566</v>
      </c>
      <c r="L2637" s="8">
        <v>470</v>
      </c>
      <c r="M2637" s="3">
        <v>3</v>
      </c>
      <c r="N2637" s="3">
        <v>2</v>
      </c>
      <c r="O2637" s="2" t="s">
        <v>80</v>
      </c>
      <c r="P2637" s="9" t="s">
        <v>5230</v>
      </c>
      <c r="Q2637" s="9" t="s">
        <v>16994</v>
      </c>
      <c r="R2637" s="10">
        <v>42864</v>
      </c>
      <c r="S2637" s="16">
        <v>45834.885664178553</v>
      </c>
      <c r="T2637" s="1" t="s">
        <v>19918</v>
      </c>
      <c r="U2637" s="46">
        <v>2017</v>
      </c>
      <c r="V2637" s="46">
        <v>2025</v>
      </c>
    </row>
    <row r="2638" spans="1:22" x14ac:dyDescent="0.3">
      <c r="A2638" s="3">
        <v>2637</v>
      </c>
      <c r="B2638" s="2" t="s">
        <v>5233</v>
      </c>
      <c r="C2638" s="2" t="s">
        <v>26</v>
      </c>
      <c r="D2638" s="2" t="s">
        <v>79</v>
      </c>
      <c r="E2638" s="3">
        <v>1999</v>
      </c>
      <c r="F2638" s="4">
        <v>16658.060000000001</v>
      </c>
      <c r="G2638" s="5">
        <v>40009</v>
      </c>
      <c r="H2638" s="2" t="s">
        <v>41</v>
      </c>
      <c r="I2638" s="2" t="s">
        <v>22</v>
      </c>
      <c r="J2638" s="6">
        <v>3.2</v>
      </c>
      <c r="K2638" s="7">
        <v>508</v>
      </c>
      <c r="L2638" s="8">
        <v>335</v>
      </c>
      <c r="M2638" s="3">
        <v>5</v>
      </c>
      <c r="N2638" s="3">
        <v>2</v>
      </c>
      <c r="O2638" s="2" t="s">
        <v>23</v>
      </c>
      <c r="P2638" s="9" t="s">
        <v>5232</v>
      </c>
      <c r="Q2638" s="9" t="s">
        <v>19249</v>
      </c>
      <c r="R2638" s="10">
        <v>45146</v>
      </c>
      <c r="S2638" s="16">
        <v>45190.020691183963</v>
      </c>
      <c r="T2638" s="1" t="s">
        <v>19921</v>
      </c>
      <c r="U2638" s="46">
        <v>2023</v>
      </c>
      <c r="V2638" s="46">
        <v>2023</v>
      </c>
    </row>
    <row r="2639" spans="1:22" x14ac:dyDescent="0.3">
      <c r="A2639" s="3">
        <v>2638</v>
      </c>
      <c r="B2639" s="2" t="s">
        <v>5235</v>
      </c>
      <c r="C2639" s="2" t="s">
        <v>19</v>
      </c>
      <c r="D2639" s="2" t="s">
        <v>50</v>
      </c>
      <c r="E2639" s="3">
        <v>2012</v>
      </c>
      <c r="F2639" s="4">
        <v>40551.839999999997</v>
      </c>
      <c r="G2639" s="5">
        <v>231145</v>
      </c>
      <c r="H2639" s="2" t="s">
        <v>28</v>
      </c>
      <c r="I2639" s="2" t="s">
        <v>22</v>
      </c>
      <c r="J2639" s="6">
        <v>5.9</v>
      </c>
      <c r="K2639" s="7">
        <v>194</v>
      </c>
      <c r="L2639" s="8">
        <v>710</v>
      </c>
      <c r="M2639" s="3">
        <v>5</v>
      </c>
      <c r="N2639" s="3">
        <v>2</v>
      </c>
      <c r="O2639" s="2" t="s">
        <v>42</v>
      </c>
      <c r="P2639" s="9" t="s">
        <v>5234</v>
      </c>
      <c r="Q2639" s="9" t="s">
        <v>19250</v>
      </c>
      <c r="R2639" s="10">
        <v>42666</v>
      </c>
      <c r="S2639" s="16">
        <v>45469.082503546422</v>
      </c>
      <c r="T2639" s="1" t="s">
        <v>19923</v>
      </c>
      <c r="U2639" s="46">
        <v>2016</v>
      </c>
      <c r="V2639" s="46">
        <v>2024</v>
      </c>
    </row>
    <row r="2640" spans="1:22" x14ac:dyDescent="0.3">
      <c r="A2640" s="3">
        <v>2639</v>
      </c>
      <c r="B2640" s="2" t="s">
        <v>5237</v>
      </c>
      <c r="C2640" s="2" t="s">
        <v>107</v>
      </c>
      <c r="D2640" s="2" t="s">
        <v>50</v>
      </c>
      <c r="E2640" s="3">
        <v>1998</v>
      </c>
      <c r="F2640" s="4">
        <v>78537.14</v>
      </c>
      <c r="G2640" s="5">
        <v>95736</v>
      </c>
      <c r="H2640" s="2" t="s">
        <v>41</v>
      </c>
      <c r="I2640" s="2" t="s">
        <v>22</v>
      </c>
      <c r="J2640" s="6">
        <v>3.4</v>
      </c>
      <c r="K2640" s="7">
        <v>118</v>
      </c>
      <c r="L2640" s="8">
        <v>554</v>
      </c>
      <c r="M2640" s="3">
        <v>4</v>
      </c>
      <c r="N2640" s="3">
        <v>2</v>
      </c>
      <c r="O2640" s="2" t="s">
        <v>80</v>
      </c>
      <c r="P2640" s="9" t="s">
        <v>5236</v>
      </c>
      <c r="Q2640" s="9" t="s">
        <v>16995</v>
      </c>
      <c r="R2640" s="10">
        <v>43917</v>
      </c>
      <c r="S2640" s="16">
        <v>45260.55279760524</v>
      </c>
      <c r="T2640" s="1" t="s">
        <v>19916</v>
      </c>
      <c r="U2640" s="46">
        <v>2020</v>
      </c>
      <c r="V2640" s="46">
        <v>2023</v>
      </c>
    </row>
    <row r="2641" spans="1:22" x14ac:dyDescent="0.3">
      <c r="A2641" s="3">
        <v>2640</v>
      </c>
      <c r="B2641" s="2" t="s">
        <v>5239</v>
      </c>
      <c r="C2641" s="2" t="s">
        <v>49</v>
      </c>
      <c r="D2641" s="2" t="s">
        <v>34</v>
      </c>
      <c r="E2641" s="3">
        <v>1998</v>
      </c>
      <c r="F2641" s="4">
        <v>41554.33</v>
      </c>
      <c r="G2641" s="5">
        <v>25531</v>
      </c>
      <c r="H2641" s="2" t="s">
        <v>28</v>
      </c>
      <c r="I2641" s="2" t="s">
        <v>22</v>
      </c>
      <c r="J2641" s="6">
        <v>3.8</v>
      </c>
      <c r="K2641" s="7">
        <v>558</v>
      </c>
      <c r="L2641" s="8">
        <v>538</v>
      </c>
      <c r="M2641" s="3">
        <v>4</v>
      </c>
      <c r="N2641" s="3">
        <v>5</v>
      </c>
      <c r="O2641" s="2" t="s">
        <v>85</v>
      </c>
      <c r="P2641" s="9" t="s">
        <v>5238</v>
      </c>
      <c r="Q2641" s="9" t="s">
        <v>16996</v>
      </c>
      <c r="R2641" s="10">
        <v>42776</v>
      </c>
      <c r="S2641" s="16">
        <v>45857.958278701459</v>
      </c>
      <c r="T2641" s="1" t="s">
        <v>19915</v>
      </c>
      <c r="U2641" s="46">
        <v>2017</v>
      </c>
      <c r="V2641" s="46">
        <v>2025</v>
      </c>
    </row>
    <row r="2642" spans="1:22" x14ac:dyDescent="0.3">
      <c r="A2642" s="3">
        <v>2641</v>
      </c>
      <c r="B2642" s="2" t="s">
        <v>12480</v>
      </c>
      <c r="C2642" s="2" t="s">
        <v>26</v>
      </c>
      <c r="D2642" s="2" t="s">
        <v>20</v>
      </c>
      <c r="E2642" s="3">
        <v>2009</v>
      </c>
      <c r="F2642" s="4">
        <v>75016.899999999994</v>
      </c>
      <c r="G2642" s="5">
        <v>5914</v>
      </c>
      <c r="H2642" s="2" t="s">
        <v>28</v>
      </c>
      <c r="I2642" s="2" t="s">
        <v>29</v>
      </c>
      <c r="J2642" s="6">
        <v>1.2</v>
      </c>
      <c r="K2642" s="7">
        <v>492</v>
      </c>
      <c r="L2642" s="8">
        <v>767</v>
      </c>
      <c r="M2642" s="3">
        <v>5</v>
      </c>
      <c r="N2642" s="3">
        <v>5</v>
      </c>
      <c r="O2642" s="2" t="s">
        <v>36</v>
      </c>
      <c r="P2642" s="9" t="s">
        <v>5240</v>
      </c>
      <c r="Q2642" s="9" t="s">
        <v>19251</v>
      </c>
      <c r="R2642" s="10">
        <v>44866</v>
      </c>
      <c r="S2642" s="16">
        <v>45554.8016473752</v>
      </c>
      <c r="T2642" s="1" t="s">
        <v>19924</v>
      </c>
      <c r="U2642" s="46">
        <v>2022</v>
      </c>
      <c r="V2642" s="46">
        <v>2024</v>
      </c>
    </row>
    <row r="2643" spans="1:22" x14ac:dyDescent="0.3">
      <c r="A2643" s="3">
        <v>2642</v>
      </c>
      <c r="B2643" s="2" t="s">
        <v>5242</v>
      </c>
      <c r="C2643" s="2" t="s">
        <v>33</v>
      </c>
      <c r="D2643" s="2" t="s">
        <v>34</v>
      </c>
      <c r="E2643" s="3">
        <v>2006</v>
      </c>
      <c r="F2643" s="4">
        <v>30436.06</v>
      </c>
      <c r="G2643" s="5">
        <v>7749</v>
      </c>
      <c r="H2643" s="2" t="s">
        <v>21</v>
      </c>
      <c r="I2643" s="2" t="s">
        <v>29</v>
      </c>
      <c r="J2643" s="6">
        <v>3.1</v>
      </c>
      <c r="K2643" s="7">
        <v>526</v>
      </c>
      <c r="L2643" s="8">
        <v>369</v>
      </c>
      <c r="M2643" s="3">
        <v>2</v>
      </c>
      <c r="N2643" s="3">
        <v>4</v>
      </c>
      <c r="O2643" s="2" t="s">
        <v>51</v>
      </c>
      <c r="P2643" s="9" t="s">
        <v>5241</v>
      </c>
      <c r="Q2643" s="9" t="s">
        <v>16997</v>
      </c>
      <c r="R2643" s="10">
        <v>42035</v>
      </c>
      <c r="S2643" s="16">
        <v>45329.186524350589</v>
      </c>
      <c r="T2643" s="1" t="s">
        <v>19926</v>
      </c>
      <c r="U2643" s="46">
        <v>2015</v>
      </c>
      <c r="V2643" s="46">
        <v>2024</v>
      </c>
    </row>
    <row r="2644" spans="1:22" x14ac:dyDescent="0.3">
      <c r="A2644" s="3">
        <v>2643</v>
      </c>
      <c r="B2644" s="2" t="s">
        <v>5244</v>
      </c>
      <c r="C2644" s="2" t="s">
        <v>49</v>
      </c>
      <c r="D2644" s="2" t="s">
        <v>34</v>
      </c>
      <c r="E2644" s="3">
        <v>2019</v>
      </c>
      <c r="F2644" s="4">
        <v>32211.09</v>
      </c>
      <c r="G2644" s="5">
        <v>169709</v>
      </c>
      <c r="H2644" s="2" t="s">
        <v>21</v>
      </c>
      <c r="I2644" s="2" t="s">
        <v>29</v>
      </c>
      <c r="J2644" s="6">
        <v>3.5</v>
      </c>
      <c r="K2644" s="7">
        <v>85</v>
      </c>
      <c r="L2644" s="8">
        <v>637</v>
      </c>
      <c r="M2644" s="3">
        <v>5</v>
      </c>
      <c r="N2644" s="3">
        <v>5</v>
      </c>
      <c r="O2644" s="2" t="s">
        <v>80</v>
      </c>
      <c r="P2644" s="9" t="s">
        <v>5243</v>
      </c>
      <c r="Q2644" s="9" t="s">
        <v>16998</v>
      </c>
      <c r="R2644" s="10">
        <v>45186</v>
      </c>
      <c r="S2644" s="16">
        <v>45532.167120469807</v>
      </c>
      <c r="T2644" s="1" t="s">
        <v>19922</v>
      </c>
      <c r="U2644" s="46">
        <v>2023</v>
      </c>
      <c r="V2644" s="46">
        <v>2024</v>
      </c>
    </row>
    <row r="2645" spans="1:22" x14ac:dyDescent="0.3">
      <c r="A2645" s="3">
        <v>2644</v>
      </c>
      <c r="B2645" s="2" t="s">
        <v>5246</v>
      </c>
      <c r="C2645" s="2" t="s">
        <v>107</v>
      </c>
      <c r="D2645" s="2" t="s">
        <v>46</v>
      </c>
      <c r="E2645" s="3">
        <v>1992</v>
      </c>
      <c r="F2645" s="4">
        <v>21225.95</v>
      </c>
      <c r="G2645" s="5">
        <v>143469</v>
      </c>
      <c r="H2645" s="2" t="s">
        <v>21</v>
      </c>
      <c r="I2645" s="2" t="s">
        <v>22</v>
      </c>
      <c r="J2645" s="6">
        <v>3.5</v>
      </c>
      <c r="K2645" s="7">
        <v>671</v>
      </c>
      <c r="L2645" s="8">
        <v>415</v>
      </c>
      <c r="M2645" s="3">
        <v>4</v>
      </c>
      <c r="N2645" s="3">
        <v>7</v>
      </c>
      <c r="O2645" s="2" t="s">
        <v>36</v>
      </c>
      <c r="P2645" s="9" t="s">
        <v>5245</v>
      </c>
      <c r="Q2645" s="9" t="s">
        <v>16999</v>
      </c>
      <c r="R2645" s="10">
        <v>41901</v>
      </c>
      <c r="S2645" s="16">
        <v>45796.187924630649</v>
      </c>
      <c r="T2645" s="1" t="s">
        <v>19922</v>
      </c>
      <c r="U2645" s="46">
        <v>2014</v>
      </c>
      <c r="V2645" s="46">
        <v>2025</v>
      </c>
    </row>
    <row r="2646" spans="1:22" x14ac:dyDescent="0.3">
      <c r="A2646" s="3">
        <v>2645</v>
      </c>
      <c r="B2646" s="2" t="s">
        <v>5248</v>
      </c>
      <c r="C2646" s="2" t="s">
        <v>45</v>
      </c>
      <c r="D2646" s="2" t="s">
        <v>40</v>
      </c>
      <c r="E2646" s="3">
        <v>2021</v>
      </c>
      <c r="F2646" s="4">
        <v>39795.83</v>
      </c>
      <c r="G2646" s="5">
        <v>111548</v>
      </c>
      <c r="H2646" s="2" t="s">
        <v>41</v>
      </c>
      <c r="I2646" s="2" t="s">
        <v>22</v>
      </c>
      <c r="J2646" s="6">
        <v>4.7</v>
      </c>
      <c r="K2646" s="7">
        <v>486</v>
      </c>
      <c r="L2646" s="8">
        <v>144</v>
      </c>
      <c r="M2646" s="3">
        <v>2</v>
      </c>
      <c r="N2646" s="3">
        <v>7</v>
      </c>
      <c r="O2646" s="2" t="s">
        <v>80</v>
      </c>
      <c r="P2646" s="9" t="s">
        <v>5247</v>
      </c>
      <c r="Q2646" s="9" t="s">
        <v>17000</v>
      </c>
      <c r="R2646" s="10">
        <v>44836</v>
      </c>
      <c r="S2646" s="16">
        <v>45442.797246495007</v>
      </c>
      <c r="T2646" s="1" t="s">
        <v>19923</v>
      </c>
      <c r="U2646" s="46">
        <v>2022</v>
      </c>
      <c r="V2646" s="46">
        <v>2024</v>
      </c>
    </row>
    <row r="2647" spans="1:22" x14ac:dyDescent="0.3">
      <c r="A2647" s="3">
        <v>2646</v>
      </c>
      <c r="B2647" s="2" t="s">
        <v>5250</v>
      </c>
      <c r="C2647" s="2" t="s">
        <v>107</v>
      </c>
      <c r="D2647" s="2" t="s">
        <v>46</v>
      </c>
      <c r="E2647" s="3">
        <v>2005</v>
      </c>
      <c r="F2647" s="4">
        <v>68138.97</v>
      </c>
      <c r="G2647" s="5">
        <v>166065</v>
      </c>
      <c r="H2647" s="2" t="s">
        <v>35</v>
      </c>
      <c r="I2647" s="2" t="s">
        <v>22</v>
      </c>
      <c r="J2647" s="6">
        <v>2.5</v>
      </c>
      <c r="K2647" s="7">
        <v>118</v>
      </c>
      <c r="L2647" s="8">
        <v>292</v>
      </c>
      <c r="M2647" s="3">
        <v>5</v>
      </c>
      <c r="N2647" s="3">
        <v>4</v>
      </c>
      <c r="O2647" s="2" t="s">
        <v>42</v>
      </c>
      <c r="P2647" s="9" t="s">
        <v>5249</v>
      </c>
      <c r="Q2647" s="9" t="s">
        <v>17001</v>
      </c>
      <c r="R2647" s="10">
        <v>43540</v>
      </c>
      <c r="S2647" s="16">
        <v>45275.155718189351</v>
      </c>
      <c r="T2647" s="1" t="s">
        <v>19916</v>
      </c>
      <c r="U2647" s="46">
        <v>2019</v>
      </c>
      <c r="V2647" s="46">
        <v>2023</v>
      </c>
    </row>
    <row r="2648" spans="1:22" x14ac:dyDescent="0.3">
      <c r="A2648" s="3">
        <v>2647</v>
      </c>
      <c r="B2648" s="2" t="s">
        <v>5252</v>
      </c>
      <c r="C2648" s="2" t="s">
        <v>118</v>
      </c>
      <c r="D2648" s="2" t="s">
        <v>56</v>
      </c>
      <c r="E2648" s="3">
        <v>2017</v>
      </c>
      <c r="F2648" s="4">
        <v>11528.24</v>
      </c>
      <c r="G2648" s="5">
        <v>255383</v>
      </c>
      <c r="H2648" s="2" t="s">
        <v>28</v>
      </c>
      <c r="I2648" s="2" t="s">
        <v>22</v>
      </c>
      <c r="J2648" s="6">
        <v>2</v>
      </c>
      <c r="K2648" s="7">
        <v>246</v>
      </c>
      <c r="L2648" s="8">
        <v>115</v>
      </c>
      <c r="M2648" s="3">
        <v>5</v>
      </c>
      <c r="N2648" s="3">
        <v>2</v>
      </c>
      <c r="O2648" s="2" t="s">
        <v>85</v>
      </c>
      <c r="P2648" s="9" t="s">
        <v>5251</v>
      </c>
      <c r="Q2648" s="9" t="s">
        <v>17002</v>
      </c>
      <c r="R2648" s="10">
        <v>43976</v>
      </c>
      <c r="S2648" s="16">
        <v>45198.344355916903</v>
      </c>
      <c r="T2648" s="1" t="s">
        <v>19918</v>
      </c>
      <c r="U2648" s="46">
        <v>2020</v>
      </c>
      <c r="V2648" s="46">
        <v>2023</v>
      </c>
    </row>
    <row r="2649" spans="1:22" x14ac:dyDescent="0.3">
      <c r="A2649" s="3">
        <v>2648</v>
      </c>
      <c r="B2649" s="2" t="s">
        <v>5254</v>
      </c>
      <c r="C2649" s="2" t="s">
        <v>19</v>
      </c>
      <c r="D2649" s="2" t="s">
        <v>64</v>
      </c>
      <c r="E2649" s="3">
        <v>2000</v>
      </c>
      <c r="F2649" s="4">
        <v>17733.849999999999</v>
      </c>
      <c r="G2649" s="5">
        <v>251856</v>
      </c>
      <c r="H2649" s="2" t="s">
        <v>21</v>
      </c>
      <c r="I2649" s="2" t="s">
        <v>29</v>
      </c>
      <c r="J2649" s="6">
        <v>3.8</v>
      </c>
      <c r="K2649" s="7">
        <v>345</v>
      </c>
      <c r="L2649" s="8">
        <v>576</v>
      </c>
      <c r="M2649" s="3">
        <v>4</v>
      </c>
      <c r="N2649" s="3">
        <v>2</v>
      </c>
      <c r="O2649" s="2" t="s">
        <v>80</v>
      </c>
      <c r="P2649" s="9" t="s">
        <v>5253</v>
      </c>
      <c r="Q2649" s="9" t="s">
        <v>17003</v>
      </c>
      <c r="R2649" s="10">
        <v>45160</v>
      </c>
      <c r="S2649" s="16">
        <v>45733.249336913097</v>
      </c>
      <c r="T2649" s="1" t="s">
        <v>19921</v>
      </c>
      <c r="U2649" s="46">
        <v>2023</v>
      </c>
      <c r="V2649" s="46">
        <v>2025</v>
      </c>
    </row>
    <row r="2650" spans="1:22" x14ac:dyDescent="0.3">
      <c r="A2650" s="3">
        <v>2649</v>
      </c>
      <c r="B2650" s="2" t="s">
        <v>5256</v>
      </c>
      <c r="C2650" s="2" t="s">
        <v>74</v>
      </c>
      <c r="D2650" s="2" t="s">
        <v>46</v>
      </c>
      <c r="E2650" s="3">
        <v>2012</v>
      </c>
      <c r="F2650" s="4">
        <v>50107.18</v>
      </c>
      <c r="G2650" s="5">
        <v>91260</v>
      </c>
      <c r="H2650" s="2" t="s">
        <v>21</v>
      </c>
      <c r="I2650" s="2" t="s">
        <v>29</v>
      </c>
      <c r="J2650" s="6">
        <v>4.8</v>
      </c>
      <c r="K2650" s="7">
        <v>510</v>
      </c>
      <c r="L2650" s="8">
        <v>330</v>
      </c>
      <c r="M2650" s="3">
        <v>5</v>
      </c>
      <c r="N2650" s="3">
        <v>7</v>
      </c>
      <c r="O2650" s="2" t="s">
        <v>36</v>
      </c>
      <c r="P2650" s="9" t="s">
        <v>5255</v>
      </c>
      <c r="Q2650" s="9" t="s">
        <v>17004</v>
      </c>
      <c r="R2650" s="10">
        <v>44922</v>
      </c>
      <c r="S2650" s="16">
        <v>45289.32055115595</v>
      </c>
      <c r="T2650" s="1" t="s">
        <v>19925</v>
      </c>
      <c r="U2650" s="46">
        <v>2022</v>
      </c>
      <c r="V2650" s="46">
        <v>2023</v>
      </c>
    </row>
    <row r="2651" spans="1:22" x14ac:dyDescent="0.3">
      <c r="A2651" s="3">
        <v>2650</v>
      </c>
      <c r="B2651" s="2" t="s">
        <v>5258</v>
      </c>
      <c r="C2651" s="2" t="s">
        <v>26</v>
      </c>
      <c r="D2651" s="2" t="s">
        <v>46</v>
      </c>
      <c r="E2651" s="3">
        <v>1999</v>
      </c>
      <c r="F2651" s="4">
        <v>22385.17</v>
      </c>
      <c r="G2651" s="5">
        <v>214164</v>
      </c>
      <c r="H2651" s="2" t="s">
        <v>21</v>
      </c>
      <c r="I2651" s="2" t="s">
        <v>22</v>
      </c>
      <c r="J2651" s="6">
        <v>6</v>
      </c>
      <c r="K2651" s="7">
        <v>515</v>
      </c>
      <c r="L2651" s="8">
        <v>297</v>
      </c>
      <c r="M2651" s="3">
        <v>5</v>
      </c>
      <c r="N2651" s="3">
        <v>5</v>
      </c>
      <c r="O2651" s="2" t="s">
        <v>36</v>
      </c>
      <c r="P2651" s="9" t="s">
        <v>5257</v>
      </c>
      <c r="Q2651" s="9" t="s">
        <v>17005</v>
      </c>
      <c r="R2651" s="10">
        <v>43590</v>
      </c>
      <c r="S2651" s="16">
        <v>45416.511989443607</v>
      </c>
      <c r="T2651" s="1" t="s">
        <v>19918</v>
      </c>
      <c r="U2651" s="46">
        <v>2019</v>
      </c>
      <c r="V2651" s="46">
        <v>2024</v>
      </c>
    </row>
    <row r="2652" spans="1:22" x14ac:dyDescent="0.3">
      <c r="A2652" s="3">
        <v>2651</v>
      </c>
      <c r="B2652" s="2" t="s">
        <v>5260</v>
      </c>
      <c r="C2652" s="2" t="s">
        <v>45</v>
      </c>
      <c r="D2652" s="2" t="s">
        <v>56</v>
      </c>
      <c r="E2652" s="3">
        <v>2015</v>
      </c>
      <c r="F2652" s="4">
        <v>53186.11</v>
      </c>
      <c r="G2652" s="5">
        <v>218972</v>
      </c>
      <c r="H2652" s="2" t="s">
        <v>28</v>
      </c>
      <c r="I2652" s="2" t="s">
        <v>22</v>
      </c>
      <c r="J2652" s="6">
        <v>5.3</v>
      </c>
      <c r="K2652" s="7">
        <v>171</v>
      </c>
      <c r="L2652" s="8">
        <v>229</v>
      </c>
      <c r="M2652" s="3">
        <v>4</v>
      </c>
      <c r="N2652" s="3">
        <v>5</v>
      </c>
      <c r="O2652" s="2" t="s">
        <v>42</v>
      </c>
      <c r="P2652" s="9" t="s">
        <v>5259</v>
      </c>
      <c r="Q2652" s="9" t="s">
        <v>17006</v>
      </c>
      <c r="R2652" s="10">
        <v>43746</v>
      </c>
      <c r="S2652" s="16">
        <v>45761.725032052127</v>
      </c>
      <c r="T2652" s="1" t="s">
        <v>19923</v>
      </c>
      <c r="U2652" s="46">
        <v>2019</v>
      </c>
      <c r="V2652" s="46">
        <v>2025</v>
      </c>
    </row>
    <row r="2653" spans="1:22" x14ac:dyDescent="0.3">
      <c r="A2653" s="3">
        <v>2652</v>
      </c>
      <c r="B2653" s="2" t="s">
        <v>5262</v>
      </c>
      <c r="C2653" s="2" t="s">
        <v>107</v>
      </c>
      <c r="D2653" s="2" t="s">
        <v>92</v>
      </c>
      <c r="E2653" s="3">
        <v>2020</v>
      </c>
      <c r="F2653" s="4">
        <v>52986.46</v>
      </c>
      <c r="G2653" s="5">
        <v>95464</v>
      </c>
      <c r="H2653" s="2" t="s">
        <v>41</v>
      </c>
      <c r="I2653" s="2" t="s">
        <v>22</v>
      </c>
      <c r="J2653" s="6">
        <v>2.5</v>
      </c>
      <c r="K2653" s="7">
        <v>430</v>
      </c>
      <c r="L2653" s="8">
        <v>166</v>
      </c>
      <c r="M2653" s="3">
        <v>3</v>
      </c>
      <c r="N2653" s="3">
        <v>5</v>
      </c>
      <c r="O2653" s="2" t="s">
        <v>36</v>
      </c>
      <c r="P2653" s="9" t="s">
        <v>5261</v>
      </c>
      <c r="Q2653" s="9" t="s">
        <v>17007</v>
      </c>
      <c r="R2653" s="10">
        <v>43612</v>
      </c>
      <c r="S2653" s="16">
        <v>45232.36916087789</v>
      </c>
      <c r="T2653" s="1" t="s">
        <v>19918</v>
      </c>
      <c r="U2653" s="46">
        <v>2019</v>
      </c>
      <c r="V2653" s="46">
        <v>2023</v>
      </c>
    </row>
    <row r="2654" spans="1:22" x14ac:dyDescent="0.3">
      <c r="A2654" s="3">
        <v>2653</v>
      </c>
      <c r="B2654" s="2" t="s">
        <v>5264</v>
      </c>
      <c r="C2654" s="2" t="s">
        <v>118</v>
      </c>
      <c r="D2654" s="2" t="s">
        <v>20</v>
      </c>
      <c r="E2654" s="3">
        <v>2006</v>
      </c>
      <c r="F2654" s="4">
        <v>73356.34</v>
      </c>
      <c r="G2654" s="5">
        <v>38537</v>
      </c>
      <c r="H2654" s="2" t="s">
        <v>28</v>
      </c>
      <c r="I2654" s="2" t="s">
        <v>22</v>
      </c>
      <c r="J2654" s="6">
        <v>2</v>
      </c>
      <c r="K2654" s="7">
        <v>661</v>
      </c>
      <c r="L2654" s="8">
        <v>764</v>
      </c>
      <c r="M2654" s="3">
        <v>2</v>
      </c>
      <c r="N2654" s="3">
        <v>7</v>
      </c>
      <c r="O2654" s="2" t="s">
        <v>85</v>
      </c>
      <c r="P2654" s="9" t="s">
        <v>5263</v>
      </c>
      <c r="Q2654" s="9" t="s">
        <v>17008</v>
      </c>
      <c r="R2654" s="10">
        <v>42986</v>
      </c>
      <c r="S2654" s="16">
        <v>45486.45997904153</v>
      </c>
      <c r="T2654" s="1" t="s">
        <v>19922</v>
      </c>
      <c r="U2654" s="46">
        <v>2017</v>
      </c>
      <c r="V2654" s="46">
        <v>2024</v>
      </c>
    </row>
    <row r="2655" spans="1:22" x14ac:dyDescent="0.3">
      <c r="A2655" s="3">
        <v>2654</v>
      </c>
      <c r="B2655" s="2" t="s">
        <v>5266</v>
      </c>
      <c r="C2655" s="2" t="s">
        <v>118</v>
      </c>
      <c r="D2655" s="2" t="s">
        <v>46</v>
      </c>
      <c r="E2655" s="3">
        <v>2000</v>
      </c>
      <c r="F2655" s="4">
        <v>57192.39</v>
      </c>
      <c r="G2655" s="5">
        <v>264445</v>
      </c>
      <c r="H2655" s="2" t="s">
        <v>21</v>
      </c>
      <c r="I2655" s="2" t="s">
        <v>29</v>
      </c>
      <c r="J2655" s="6">
        <v>5.4</v>
      </c>
      <c r="K2655" s="7">
        <v>536</v>
      </c>
      <c r="L2655" s="8">
        <v>255</v>
      </c>
      <c r="M2655" s="3">
        <v>4</v>
      </c>
      <c r="N2655" s="3">
        <v>4</v>
      </c>
      <c r="O2655" s="2" t="s">
        <v>85</v>
      </c>
      <c r="P2655" s="9" t="s">
        <v>5265</v>
      </c>
      <c r="Q2655" s="9" t="s">
        <v>17009</v>
      </c>
      <c r="R2655" s="10">
        <v>44370</v>
      </c>
      <c r="S2655" s="16">
        <v>45225.359758997511</v>
      </c>
      <c r="T2655" s="1" t="s">
        <v>19919</v>
      </c>
      <c r="U2655" s="46">
        <v>2021</v>
      </c>
      <c r="V2655" s="46">
        <v>2023</v>
      </c>
    </row>
    <row r="2656" spans="1:22" x14ac:dyDescent="0.3">
      <c r="A2656" s="3">
        <v>2655</v>
      </c>
      <c r="B2656" s="2" t="s">
        <v>5268</v>
      </c>
      <c r="C2656" s="2" t="s">
        <v>74</v>
      </c>
      <c r="D2656" s="2" t="s">
        <v>56</v>
      </c>
      <c r="E2656" s="3">
        <v>2006</v>
      </c>
      <c r="F2656" s="4">
        <v>76820.759999999995</v>
      </c>
      <c r="G2656" s="5">
        <v>136875</v>
      </c>
      <c r="H2656" s="2" t="s">
        <v>28</v>
      </c>
      <c r="I2656" s="2" t="s">
        <v>22</v>
      </c>
      <c r="J2656" s="6">
        <v>2.7</v>
      </c>
      <c r="K2656" s="7">
        <v>551</v>
      </c>
      <c r="L2656" s="8">
        <v>434</v>
      </c>
      <c r="M2656" s="3">
        <v>2</v>
      </c>
      <c r="N2656" s="3">
        <v>7</v>
      </c>
      <c r="O2656" s="2" t="s">
        <v>42</v>
      </c>
      <c r="P2656" s="9" t="s">
        <v>5267</v>
      </c>
      <c r="Q2656" s="9" t="s">
        <v>19004</v>
      </c>
      <c r="R2656" s="10">
        <v>44154</v>
      </c>
      <c r="S2656" s="16">
        <v>45481.056898425413</v>
      </c>
      <c r="T2656" s="1" t="s">
        <v>19924</v>
      </c>
      <c r="U2656" s="46">
        <v>2020</v>
      </c>
      <c r="V2656" s="46">
        <v>2024</v>
      </c>
    </row>
    <row r="2657" spans="1:22" x14ac:dyDescent="0.3">
      <c r="A2657" s="3">
        <v>2656</v>
      </c>
      <c r="B2657" s="2" t="s">
        <v>5270</v>
      </c>
      <c r="C2657" s="2" t="s">
        <v>39</v>
      </c>
      <c r="D2657" s="2" t="s">
        <v>34</v>
      </c>
      <c r="E2657" s="3">
        <v>1999</v>
      </c>
      <c r="F2657" s="4">
        <v>65993.73</v>
      </c>
      <c r="G2657" s="5">
        <v>64764</v>
      </c>
      <c r="H2657" s="2" t="s">
        <v>28</v>
      </c>
      <c r="I2657" s="2" t="s">
        <v>29</v>
      </c>
      <c r="J2657" s="6">
        <v>2.8</v>
      </c>
      <c r="K2657" s="7">
        <v>690</v>
      </c>
      <c r="L2657" s="8">
        <v>229</v>
      </c>
      <c r="M2657" s="3">
        <v>3</v>
      </c>
      <c r="N2657" s="3">
        <v>2</v>
      </c>
      <c r="O2657" s="2" t="s">
        <v>30</v>
      </c>
      <c r="P2657" s="9" t="s">
        <v>5269</v>
      </c>
      <c r="Q2657" s="9" t="s">
        <v>17010</v>
      </c>
      <c r="R2657" s="10">
        <v>43314</v>
      </c>
      <c r="S2657" s="16">
        <v>45416.950077061127</v>
      </c>
      <c r="T2657" s="1" t="s">
        <v>19921</v>
      </c>
      <c r="U2657" s="46">
        <v>2018</v>
      </c>
      <c r="V2657" s="46">
        <v>2024</v>
      </c>
    </row>
    <row r="2658" spans="1:22" x14ac:dyDescent="0.3">
      <c r="A2658" s="3">
        <v>2657</v>
      </c>
      <c r="B2658" s="2" t="s">
        <v>5272</v>
      </c>
      <c r="C2658" s="2" t="s">
        <v>19</v>
      </c>
      <c r="D2658" s="2" t="s">
        <v>79</v>
      </c>
      <c r="E2658" s="3">
        <v>2004</v>
      </c>
      <c r="F2658" s="4">
        <v>47942.400000000001</v>
      </c>
      <c r="G2658" s="5">
        <v>15253</v>
      </c>
      <c r="H2658" s="2" t="s">
        <v>28</v>
      </c>
      <c r="I2658" s="2" t="s">
        <v>22</v>
      </c>
      <c r="J2658" s="6">
        <v>3.3</v>
      </c>
      <c r="K2658" s="7">
        <v>554</v>
      </c>
      <c r="L2658" s="8">
        <v>593</v>
      </c>
      <c r="M2658" s="3">
        <v>3</v>
      </c>
      <c r="N2658" s="3">
        <v>2</v>
      </c>
      <c r="O2658" s="2" t="s">
        <v>23</v>
      </c>
      <c r="P2658" s="9" t="s">
        <v>5271</v>
      </c>
      <c r="Q2658" s="9" t="s">
        <v>17011</v>
      </c>
      <c r="R2658" s="10">
        <v>44953</v>
      </c>
      <c r="S2658" s="16">
        <v>45533.043295704862</v>
      </c>
      <c r="T2658" s="1" t="s">
        <v>19926</v>
      </c>
      <c r="U2658" s="46">
        <v>2023</v>
      </c>
      <c r="V2658" s="46">
        <v>2024</v>
      </c>
    </row>
    <row r="2659" spans="1:22" x14ac:dyDescent="0.3">
      <c r="A2659" s="3">
        <v>2658</v>
      </c>
      <c r="B2659" s="2" t="s">
        <v>5274</v>
      </c>
      <c r="C2659" s="2" t="s">
        <v>19</v>
      </c>
      <c r="D2659" s="2" t="s">
        <v>50</v>
      </c>
      <c r="E2659" s="3">
        <v>2015</v>
      </c>
      <c r="F2659" s="4">
        <v>48801.13</v>
      </c>
      <c r="G2659" s="5">
        <v>247298</v>
      </c>
      <c r="H2659" s="2" t="s">
        <v>41</v>
      </c>
      <c r="I2659" s="2" t="s">
        <v>22</v>
      </c>
      <c r="J2659" s="6">
        <v>1.5</v>
      </c>
      <c r="K2659" s="7">
        <v>654</v>
      </c>
      <c r="L2659" s="8">
        <v>205</v>
      </c>
      <c r="M2659" s="3">
        <v>2</v>
      </c>
      <c r="N2659" s="3">
        <v>5</v>
      </c>
      <c r="O2659" s="2" t="s">
        <v>80</v>
      </c>
      <c r="P2659" s="9" t="s">
        <v>5273</v>
      </c>
      <c r="Q2659" s="9" t="s">
        <v>17012</v>
      </c>
      <c r="R2659" s="10">
        <v>44049</v>
      </c>
      <c r="S2659" s="16">
        <v>45761.579002846287</v>
      </c>
      <c r="T2659" s="1" t="s">
        <v>19921</v>
      </c>
      <c r="U2659" s="46">
        <v>2020</v>
      </c>
      <c r="V2659" s="46">
        <v>2025</v>
      </c>
    </row>
    <row r="2660" spans="1:22" x14ac:dyDescent="0.3">
      <c r="A2660" s="3">
        <v>2659</v>
      </c>
      <c r="B2660" s="2" t="s">
        <v>5276</v>
      </c>
      <c r="C2660" s="2" t="s">
        <v>107</v>
      </c>
      <c r="D2660" s="2" t="s">
        <v>27</v>
      </c>
      <c r="E2660" s="3">
        <v>2008</v>
      </c>
      <c r="F2660" s="4">
        <v>59589.31</v>
      </c>
      <c r="G2660" s="5">
        <v>10701</v>
      </c>
      <c r="H2660" s="2" t="s">
        <v>21</v>
      </c>
      <c r="I2660" s="2" t="s">
        <v>22</v>
      </c>
      <c r="J2660" s="6">
        <v>3.2</v>
      </c>
      <c r="K2660" s="7">
        <v>468</v>
      </c>
      <c r="L2660" s="8">
        <v>229</v>
      </c>
      <c r="M2660" s="3">
        <v>5</v>
      </c>
      <c r="N2660" s="3">
        <v>7</v>
      </c>
      <c r="O2660" s="2" t="s">
        <v>65</v>
      </c>
      <c r="P2660" s="9" t="s">
        <v>5275</v>
      </c>
      <c r="Q2660" s="9" t="s">
        <v>19499</v>
      </c>
      <c r="R2660" s="10">
        <v>44000</v>
      </c>
      <c r="S2660" s="16">
        <v>45633.365360117743</v>
      </c>
      <c r="T2660" s="1" t="s">
        <v>19919</v>
      </c>
      <c r="U2660" s="46">
        <v>2020</v>
      </c>
      <c r="V2660" s="46">
        <v>2024</v>
      </c>
    </row>
    <row r="2661" spans="1:22" x14ac:dyDescent="0.3">
      <c r="A2661" s="3">
        <v>2660</v>
      </c>
      <c r="B2661" s="2" t="s">
        <v>5278</v>
      </c>
      <c r="C2661" s="2" t="s">
        <v>33</v>
      </c>
      <c r="D2661" s="2" t="s">
        <v>34</v>
      </c>
      <c r="E2661" s="3">
        <v>2018</v>
      </c>
      <c r="F2661" s="4">
        <v>62086.95</v>
      </c>
      <c r="G2661" s="5">
        <v>202807</v>
      </c>
      <c r="H2661" s="2" t="s">
        <v>41</v>
      </c>
      <c r="I2661" s="2" t="s">
        <v>22</v>
      </c>
      <c r="J2661" s="6">
        <v>5.8</v>
      </c>
      <c r="K2661" s="7">
        <v>359</v>
      </c>
      <c r="L2661" s="8">
        <v>694</v>
      </c>
      <c r="M2661" s="3">
        <v>2</v>
      </c>
      <c r="N2661" s="3">
        <v>7</v>
      </c>
      <c r="O2661" s="2" t="s">
        <v>85</v>
      </c>
      <c r="P2661" s="9" t="s">
        <v>5277</v>
      </c>
      <c r="Q2661" s="9" t="s">
        <v>17013</v>
      </c>
      <c r="R2661" s="10">
        <v>43253</v>
      </c>
      <c r="S2661" s="16">
        <v>45618.908468739457</v>
      </c>
      <c r="T2661" s="1" t="s">
        <v>19919</v>
      </c>
      <c r="U2661" s="46">
        <v>2018</v>
      </c>
      <c r="V2661" s="46">
        <v>2024</v>
      </c>
    </row>
    <row r="2662" spans="1:22" x14ac:dyDescent="0.3">
      <c r="A2662" s="3">
        <v>2661</v>
      </c>
      <c r="B2662" s="2" t="s">
        <v>5280</v>
      </c>
      <c r="C2662" s="2" t="s">
        <v>74</v>
      </c>
      <c r="D2662" s="2" t="s">
        <v>27</v>
      </c>
      <c r="E2662" s="3">
        <v>2015</v>
      </c>
      <c r="F2662" s="4">
        <v>70400.08</v>
      </c>
      <c r="G2662" s="5">
        <v>11510</v>
      </c>
      <c r="H2662" s="2" t="s">
        <v>35</v>
      </c>
      <c r="I2662" s="2" t="s">
        <v>29</v>
      </c>
      <c r="J2662" s="6">
        <v>2.5</v>
      </c>
      <c r="K2662" s="7">
        <v>204</v>
      </c>
      <c r="L2662" s="8">
        <v>248</v>
      </c>
      <c r="M2662" s="3">
        <v>2</v>
      </c>
      <c r="N2662" s="3">
        <v>7</v>
      </c>
      <c r="O2662" s="2" t="s">
        <v>51</v>
      </c>
      <c r="P2662" s="9" t="s">
        <v>5279</v>
      </c>
      <c r="Q2662" s="9" t="s">
        <v>17014</v>
      </c>
      <c r="R2662" s="10">
        <v>43113</v>
      </c>
      <c r="S2662" s="16">
        <v>45827.730233092341</v>
      </c>
      <c r="T2662" s="1" t="s">
        <v>19926</v>
      </c>
      <c r="U2662" s="46">
        <v>2018</v>
      </c>
      <c r="V2662" s="46">
        <v>2025</v>
      </c>
    </row>
    <row r="2663" spans="1:22" x14ac:dyDescent="0.3">
      <c r="A2663" s="3">
        <v>2662</v>
      </c>
      <c r="B2663" s="2" t="s">
        <v>5282</v>
      </c>
      <c r="C2663" s="2" t="s">
        <v>45</v>
      </c>
      <c r="D2663" s="2" t="s">
        <v>34</v>
      </c>
      <c r="E2663" s="3">
        <v>2012</v>
      </c>
      <c r="F2663" s="4">
        <v>9783.9500000000007</v>
      </c>
      <c r="G2663" s="5">
        <v>70070</v>
      </c>
      <c r="H2663" s="2" t="s">
        <v>41</v>
      </c>
      <c r="I2663" s="2" t="s">
        <v>29</v>
      </c>
      <c r="J2663" s="6">
        <v>3.9</v>
      </c>
      <c r="K2663" s="7">
        <v>519</v>
      </c>
      <c r="L2663" s="8">
        <v>294</v>
      </c>
      <c r="M2663" s="3">
        <v>3</v>
      </c>
      <c r="N2663" s="3">
        <v>2</v>
      </c>
      <c r="O2663" s="2" t="s">
        <v>51</v>
      </c>
      <c r="P2663" s="9" t="s">
        <v>5281</v>
      </c>
      <c r="Q2663" s="9" t="s">
        <v>17015</v>
      </c>
      <c r="R2663" s="10">
        <v>44659</v>
      </c>
      <c r="S2663" s="16">
        <v>45623.873461738069</v>
      </c>
      <c r="T2663" s="1" t="s">
        <v>19917</v>
      </c>
      <c r="U2663" s="46">
        <v>2022</v>
      </c>
      <c r="V2663" s="46">
        <v>2024</v>
      </c>
    </row>
    <row r="2664" spans="1:22" x14ac:dyDescent="0.3">
      <c r="A2664" s="3">
        <v>2663</v>
      </c>
      <c r="B2664" s="2" t="s">
        <v>5284</v>
      </c>
      <c r="C2664" s="2" t="s">
        <v>45</v>
      </c>
      <c r="D2664" s="2" t="s">
        <v>64</v>
      </c>
      <c r="E2664" s="3">
        <v>1997</v>
      </c>
      <c r="F2664" s="4">
        <v>70555.61</v>
      </c>
      <c r="G2664" s="5">
        <v>7586</v>
      </c>
      <c r="H2664" s="2" t="s">
        <v>21</v>
      </c>
      <c r="I2664" s="2" t="s">
        <v>22</v>
      </c>
      <c r="J2664" s="6">
        <v>2.5</v>
      </c>
      <c r="K2664" s="7">
        <v>631</v>
      </c>
      <c r="L2664" s="8">
        <v>159</v>
      </c>
      <c r="M2664" s="3">
        <v>2</v>
      </c>
      <c r="N2664" s="3">
        <v>7</v>
      </c>
      <c r="O2664" s="2" t="s">
        <v>80</v>
      </c>
      <c r="P2664" s="9" t="s">
        <v>5283</v>
      </c>
      <c r="Q2664" s="9" t="s">
        <v>17016</v>
      </c>
      <c r="R2664" s="10">
        <v>42408</v>
      </c>
      <c r="S2664" s="16">
        <v>45406.874061858092</v>
      </c>
      <c r="T2664" s="1" t="s">
        <v>19915</v>
      </c>
      <c r="U2664" s="46">
        <v>2016</v>
      </c>
      <c r="V2664" s="46">
        <v>2024</v>
      </c>
    </row>
    <row r="2665" spans="1:22" x14ac:dyDescent="0.3">
      <c r="A2665" s="3">
        <v>2664</v>
      </c>
      <c r="B2665" s="2" t="s">
        <v>5286</v>
      </c>
      <c r="C2665" s="2" t="s">
        <v>19</v>
      </c>
      <c r="D2665" s="2" t="s">
        <v>27</v>
      </c>
      <c r="E2665" s="3">
        <v>2003</v>
      </c>
      <c r="F2665" s="4">
        <v>79927.3</v>
      </c>
      <c r="G2665" s="5">
        <v>188271</v>
      </c>
      <c r="H2665" s="2" t="s">
        <v>41</v>
      </c>
      <c r="I2665" s="2" t="s">
        <v>29</v>
      </c>
      <c r="J2665" s="6">
        <v>3.8</v>
      </c>
      <c r="K2665" s="7">
        <v>521</v>
      </c>
      <c r="L2665" s="8">
        <v>323</v>
      </c>
      <c r="M2665" s="3">
        <v>3</v>
      </c>
      <c r="N2665" s="3">
        <v>2</v>
      </c>
      <c r="O2665" s="2" t="s">
        <v>65</v>
      </c>
      <c r="P2665" s="9" t="s">
        <v>5285</v>
      </c>
      <c r="Q2665" s="9" t="s">
        <v>16376</v>
      </c>
      <c r="R2665" s="10">
        <v>42303</v>
      </c>
      <c r="S2665" s="16">
        <v>45188.560399125541</v>
      </c>
      <c r="T2665" s="1" t="s">
        <v>19923</v>
      </c>
      <c r="U2665" s="46">
        <v>2015</v>
      </c>
      <c r="V2665" s="46">
        <v>2023</v>
      </c>
    </row>
    <row r="2666" spans="1:22" x14ac:dyDescent="0.3">
      <c r="A2666" s="3">
        <v>2665</v>
      </c>
      <c r="B2666" s="2" t="s">
        <v>5288</v>
      </c>
      <c r="C2666" s="2" t="s">
        <v>49</v>
      </c>
      <c r="D2666" s="2" t="s">
        <v>20</v>
      </c>
      <c r="E2666" s="3">
        <v>2009</v>
      </c>
      <c r="F2666" s="4">
        <v>29812.13</v>
      </c>
      <c r="G2666" s="5">
        <v>216833</v>
      </c>
      <c r="H2666" s="2" t="s">
        <v>28</v>
      </c>
      <c r="I2666" s="2" t="s">
        <v>22</v>
      </c>
      <c r="J2666" s="6">
        <v>1.6</v>
      </c>
      <c r="K2666" s="7">
        <v>619</v>
      </c>
      <c r="L2666" s="8">
        <v>386</v>
      </c>
      <c r="M2666" s="3">
        <v>3</v>
      </c>
      <c r="N2666" s="3">
        <v>2</v>
      </c>
      <c r="O2666" s="2" t="s">
        <v>23</v>
      </c>
      <c r="P2666" s="9" t="s">
        <v>5287</v>
      </c>
      <c r="Q2666" s="9" t="s">
        <v>19749</v>
      </c>
      <c r="R2666" s="10">
        <v>43047</v>
      </c>
      <c r="S2666" s="16">
        <v>45495.951877421197</v>
      </c>
      <c r="T2666" s="1" t="s">
        <v>19924</v>
      </c>
      <c r="U2666" s="46">
        <v>2017</v>
      </c>
      <c r="V2666" s="46">
        <v>2024</v>
      </c>
    </row>
    <row r="2667" spans="1:22" x14ac:dyDescent="0.3">
      <c r="A2667" s="3">
        <v>2666</v>
      </c>
      <c r="B2667" s="2" t="s">
        <v>5290</v>
      </c>
      <c r="C2667" s="2" t="s">
        <v>33</v>
      </c>
      <c r="D2667" s="2" t="s">
        <v>46</v>
      </c>
      <c r="E2667" s="3">
        <v>2014</v>
      </c>
      <c r="F2667" s="4">
        <v>36709.79</v>
      </c>
      <c r="G2667" s="5">
        <v>182898</v>
      </c>
      <c r="H2667" s="2" t="s">
        <v>35</v>
      </c>
      <c r="I2667" s="2" t="s">
        <v>29</v>
      </c>
      <c r="J2667" s="6">
        <v>6</v>
      </c>
      <c r="K2667" s="7">
        <v>84</v>
      </c>
      <c r="L2667" s="8">
        <v>237</v>
      </c>
      <c r="M2667" s="3">
        <v>3</v>
      </c>
      <c r="N2667" s="3">
        <v>5</v>
      </c>
      <c r="O2667" s="2" t="s">
        <v>23</v>
      </c>
      <c r="P2667" s="9" t="s">
        <v>5289</v>
      </c>
      <c r="Q2667" s="9" t="s">
        <v>17017</v>
      </c>
      <c r="R2667" s="10">
        <v>41920</v>
      </c>
      <c r="S2667" s="16">
        <v>45698.056298305382</v>
      </c>
      <c r="T2667" s="1" t="s">
        <v>19923</v>
      </c>
      <c r="U2667" s="46">
        <v>2014</v>
      </c>
      <c r="V2667" s="46">
        <v>2025</v>
      </c>
    </row>
    <row r="2668" spans="1:22" x14ac:dyDescent="0.3">
      <c r="A2668" s="3">
        <v>2667</v>
      </c>
      <c r="B2668" s="2" t="s">
        <v>5292</v>
      </c>
      <c r="C2668" s="2" t="s">
        <v>118</v>
      </c>
      <c r="D2668" s="2" t="s">
        <v>92</v>
      </c>
      <c r="E2668" s="3">
        <v>1999</v>
      </c>
      <c r="F2668" s="4">
        <v>9914.7800000000007</v>
      </c>
      <c r="G2668" s="5">
        <v>166532</v>
      </c>
      <c r="H2668" s="2" t="s">
        <v>35</v>
      </c>
      <c r="I2668" s="2" t="s">
        <v>29</v>
      </c>
      <c r="J2668" s="6">
        <v>1.7</v>
      </c>
      <c r="K2668" s="7">
        <v>537</v>
      </c>
      <c r="L2668" s="8">
        <v>616</v>
      </c>
      <c r="M2668" s="3">
        <v>3</v>
      </c>
      <c r="N2668" s="3">
        <v>7</v>
      </c>
      <c r="O2668" s="2" t="s">
        <v>65</v>
      </c>
      <c r="P2668" s="9" t="s">
        <v>5291</v>
      </c>
      <c r="Q2668" s="9" t="s">
        <v>19500</v>
      </c>
      <c r="R2668" s="10">
        <v>42212</v>
      </c>
      <c r="S2668" s="16">
        <v>45694.843655776873</v>
      </c>
      <c r="T2668" s="1" t="s">
        <v>19920</v>
      </c>
      <c r="U2668" s="46">
        <v>2015</v>
      </c>
      <c r="V2668" s="46">
        <v>2025</v>
      </c>
    </row>
    <row r="2669" spans="1:22" x14ac:dyDescent="0.3">
      <c r="A2669" s="3">
        <v>2668</v>
      </c>
      <c r="B2669" s="2" t="s">
        <v>5294</v>
      </c>
      <c r="C2669" s="2" t="s">
        <v>118</v>
      </c>
      <c r="D2669" s="2" t="s">
        <v>92</v>
      </c>
      <c r="E2669" s="3">
        <v>2019</v>
      </c>
      <c r="F2669" s="4">
        <v>6163.57</v>
      </c>
      <c r="G2669" s="5">
        <v>176536</v>
      </c>
      <c r="H2669" s="2" t="s">
        <v>41</v>
      </c>
      <c r="I2669" s="2" t="s">
        <v>29</v>
      </c>
      <c r="J2669" s="6">
        <v>4.2</v>
      </c>
      <c r="K2669" s="7">
        <v>424</v>
      </c>
      <c r="L2669" s="8">
        <v>746</v>
      </c>
      <c r="M2669" s="3">
        <v>4</v>
      </c>
      <c r="N2669" s="3">
        <v>2</v>
      </c>
      <c r="O2669" s="2" t="s">
        <v>65</v>
      </c>
      <c r="P2669" s="9" t="s">
        <v>5293</v>
      </c>
      <c r="Q2669" s="9" t="s">
        <v>19252</v>
      </c>
      <c r="R2669" s="10">
        <v>43530</v>
      </c>
      <c r="S2669" s="16">
        <v>45255.149716989123</v>
      </c>
      <c r="T2669" s="1" t="s">
        <v>19916</v>
      </c>
      <c r="U2669" s="46">
        <v>2019</v>
      </c>
      <c r="V2669" s="46">
        <v>2023</v>
      </c>
    </row>
    <row r="2670" spans="1:22" x14ac:dyDescent="0.3">
      <c r="A2670" s="3">
        <v>2669</v>
      </c>
      <c r="B2670" s="2" t="s">
        <v>5296</v>
      </c>
      <c r="C2670" s="2" t="s">
        <v>39</v>
      </c>
      <c r="D2670" s="2" t="s">
        <v>92</v>
      </c>
      <c r="E2670" s="3">
        <v>2005</v>
      </c>
      <c r="F2670" s="4">
        <v>45086.69</v>
      </c>
      <c r="G2670" s="5">
        <v>145830</v>
      </c>
      <c r="H2670" s="2" t="s">
        <v>28</v>
      </c>
      <c r="I2670" s="2" t="s">
        <v>29</v>
      </c>
      <c r="J2670" s="6">
        <v>5.0999999999999996</v>
      </c>
      <c r="K2670" s="7">
        <v>308</v>
      </c>
      <c r="L2670" s="8">
        <v>429</v>
      </c>
      <c r="M2670" s="3">
        <v>3</v>
      </c>
      <c r="N2670" s="3">
        <v>5</v>
      </c>
      <c r="O2670" s="2" t="s">
        <v>51</v>
      </c>
      <c r="P2670" s="9" t="s">
        <v>5295</v>
      </c>
      <c r="Q2670" s="9" t="s">
        <v>17018</v>
      </c>
      <c r="R2670" s="10">
        <v>45083</v>
      </c>
      <c r="S2670" s="16">
        <v>45210.902867619239</v>
      </c>
      <c r="T2670" s="1" t="s">
        <v>19919</v>
      </c>
      <c r="U2670" s="46">
        <v>2023</v>
      </c>
      <c r="V2670" s="46">
        <v>2023</v>
      </c>
    </row>
    <row r="2671" spans="1:22" x14ac:dyDescent="0.3">
      <c r="A2671" s="3">
        <v>2670</v>
      </c>
      <c r="B2671" s="2" t="s">
        <v>5298</v>
      </c>
      <c r="C2671" s="2" t="s">
        <v>74</v>
      </c>
      <c r="D2671" s="2" t="s">
        <v>50</v>
      </c>
      <c r="E2671" s="3">
        <v>2005</v>
      </c>
      <c r="F2671" s="4">
        <v>30204.560000000001</v>
      </c>
      <c r="G2671" s="5">
        <v>48744</v>
      </c>
      <c r="H2671" s="2" t="s">
        <v>21</v>
      </c>
      <c r="I2671" s="2" t="s">
        <v>22</v>
      </c>
      <c r="J2671" s="6">
        <v>2.7</v>
      </c>
      <c r="K2671" s="7">
        <v>267</v>
      </c>
      <c r="L2671" s="8">
        <v>695</v>
      </c>
      <c r="M2671" s="3">
        <v>3</v>
      </c>
      <c r="N2671" s="3">
        <v>7</v>
      </c>
      <c r="O2671" s="2" t="s">
        <v>80</v>
      </c>
      <c r="P2671" s="9" t="s">
        <v>5297</v>
      </c>
      <c r="Q2671" s="9" t="s">
        <v>17019</v>
      </c>
      <c r="R2671" s="10">
        <v>43007</v>
      </c>
      <c r="S2671" s="16">
        <v>45145.043695784872</v>
      </c>
      <c r="T2671" s="1" t="s">
        <v>19922</v>
      </c>
      <c r="U2671" s="46">
        <v>2017</v>
      </c>
      <c r="V2671" s="46">
        <v>2023</v>
      </c>
    </row>
    <row r="2672" spans="1:22" x14ac:dyDescent="0.3">
      <c r="A2672" s="3">
        <v>2671</v>
      </c>
      <c r="B2672" s="2" t="s">
        <v>5300</v>
      </c>
      <c r="C2672" s="2" t="s">
        <v>26</v>
      </c>
      <c r="D2672" s="2" t="s">
        <v>92</v>
      </c>
      <c r="E2672" s="3">
        <v>1995</v>
      </c>
      <c r="F2672" s="4">
        <v>68606.820000000007</v>
      </c>
      <c r="G2672" s="5">
        <v>262777</v>
      </c>
      <c r="H2672" s="2" t="s">
        <v>28</v>
      </c>
      <c r="I2672" s="2" t="s">
        <v>29</v>
      </c>
      <c r="J2672" s="6">
        <v>4.5</v>
      </c>
      <c r="K2672" s="7">
        <v>266</v>
      </c>
      <c r="L2672" s="8">
        <v>453</v>
      </c>
      <c r="M2672" s="3">
        <v>4</v>
      </c>
      <c r="N2672" s="3">
        <v>7</v>
      </c>
      <c r="O2672" s="2" t="s">
        <v>80</v>
      </c>
      <c r="P2672" s="9" t="s">
        <v>5299</v>
      </c>
      <c r="Q2672" s="9" t="s">
        <v>19005</v>
      </c>
      <c r="R2672" s="10">
        <v>43007</v>
      </c>
      <c r="S2672" s="16">
        <v>45699.66261956963</v>
      </c>
      <c r="T2672" s="1" t="s">
        <v>19922</v>
      </c>
      <c r="U2672" s="46">
        <v>2017</v>
      </c>
      <c r="V2672" s="46">
        <v>2025</v>
      </c>
    </row>
    <row r="2673" spans="1:22" x14ac:dyDescent="0.3">
      <c r="A2673" s="3">
        <v>2672</v>
      </c>
      <c r="B2673" s="2" t="s">
        <v>5302</v>
      </c>
      <c r="C2673" s="2" t="s">
        <v>49</v>
      </c>
      <c r="D2673" s="2" t="s">
        <v>46</v>
      </c>
      <c r="E2673" s="3">
        <v>2007</v>
      </c>
      <c r="F2673" s="4">
        <v>34305.85</v>
      </c>
      <c r="G2673" s="5">
        <v>99999</v>
      </c>
      <c r="H2673" s="2" t="s">
        <v>28</v>
      </c>
      <c r="I2673" s="2" t="s">
        <v>22</v>
      </c>
      <c r="J2673" s="6">
        <v>5.4</v>
      </c>
      <c r="K2673" s="7">
        <v>301</v>
      </c>
      <c r="L2673" s="8">
        <v>393</v>
      </c>
      <c r="M2673" s="3">
        <v>2</v>
      </c>
      <c r="N2673" s="3">
        <v>2</v>
      </c>
      <c r="O2673" s="2" t="s">
        <v>36</v>
      </c>
      <c r="P2673" s="9" t="s">
        <v>5301</v>
      </c>
      <c r="Q2673" s="9" t="s">
        <v>19501</v>
      </c>
      <c r="R2673" s="10">
        <v>44187</v>
      </c>
      <c r="S2673" s="16">
        <v>45420.746836413004</v>
      </c>
      <c r="T2673" s="1" t="s">
        <v>19925</v>
      </c>
      <c r="U2673" s="46">
        <v>2020</v>
      </c>
      <c r="V2673" s="46">
        <v>2024</v>
      </c>
    </row>
    <row r="2674" spans="1:22" x14ac:dyDescent="0.3">
      <c r="A2674" s="3">
        <v>2673</v>
      </c>
      <c r="B2674" s="2" t="s">
        <v>5304</v>
      </c>
      <c r="C2674" s="2" t="s">
        <v>107</v>
      </c>
      <c r="D2674" s="2" t="s">
        <v>79</v>
      </c>
      <c r="E2674" s="3">
        <v>1994</v>
      </c>
      <c r="F2674" s="4">
        <v>18107.45</v>
      </c>
      <c r="G2674" s="5">
        <v>80581</v>
      </c>
      <c r="H2674" s="2" t="s">
        <v>41</v>
      </c>
      <c r="I2674" s="2" t="s">
        <v>29</v>
      </c>
      <c r="J2674" s="6">
        <v>2.8</v>
      </c>
      <c r="K2674" s="7">
        <v>192</v>
      </c>
      <c r="L2674" s="8">
        <v>289</v>
      </c>
      <c r="M2674" s="3">
        <v>4</v>
      </c>
      <c r="N2674" s="3">
        <v>5</v>
      </c>
      <c r="O2674" s="2" t="s">
        <v>80</v>
      </c>
      <c r="P2674" s="9" t="s">
        <v>5303</v>
      </c>
      <c r="Q2674" s="9" t="s">
        <v>17020</v>
      </c>
      <c r="R2674" s="10">
        <v>41884</v>
      </c>
      <c r="S2674" s="16">
        <v>45542.389164878703</v>
      </c>
      <c r="T2674" s="1" t="s">
        <v>19922</v>
      </c>
      <c r="U2674" s="46">
        <v>2014</v>
      </c>
      <c r="V2674" s="46">
        <v>2024</v>
      </c>
    </row>
    <row r="2675" spans="1:22" x14ac:dyDescent="0.3">
      <c r="A2675" s="3">
        <v>2674</v>
      </c>
      <c r="B2675" s="2" t="s">
        <v>5306</v>
      </c>
      <c r="C2675" s="2" t="s">
        <v>49</v>
      </c>
      <c r="D2675" s="2" t="s">
        <v>34</v>
      </c>
      <c r="E2675" s="3">
        <v>2014</v>
      </c>
      <c r="F2675" s="4">
        <v>58809.35</v>
      </c>
      <c r="G2675" s="5">
        <v>163548</v>
      </c>
      <c r="H2675" s="2" t="s">
        <v>28</v>
      </c>
      <c r="I2675" s="2" t="s">
        <v>29</v>
      </c>
      <c r="J2675" s="6">
        <v>5.2</v>
      </c>
      <c r="K2675" s="7">
        <v>685</v>
      </c>
      <c r="L2675" s="8">
        <v>236</v>
      </c>
      <c r="M2675" s="3">
        <v>2</v>
      </c>
      <c r="N2675" s="3">
        <v>5</v>
      </c>
      <c r="O2675" s="2" t="s">
        <v>42</v>
      </c>
      <c r="P2675" s="9" t="s">
        <v>5305</v>
      </c>
      <c r="Q2675" s="9" t="s">
        <v>17021</v>
      </c>
      <c r="R2675" s="10">
        <v>41986</v>
      </c>
      <c r="S2675" s="16">
        <v>45727.84625629698</v>
      </c>
      <c r="T2675" s="1" t="s">
        <v>19925</v>
      </c>
      <c r="U2675" s="46">
        <v>2014</v>
      </c>
      <c r="V2675" s="46">
        <v>2025</v>
      </c>
    </row>
    <row r="2676" spans="1:22" x14ac:dyDescent="0.3">
      <c r="A2676" s="3">
        <v>2675</v>
      </c>
      <c r="B2676" s="2" t="s">
        <v>5308</v>
      </c>
      <c r="C2676" s="2" t="s">
        <v>45</v>
      </c>
      <c r="D2676" s="2" t="s">
        <v>79</v>
      </c>
      <c r="E2676" s="3">
        <v>1995</v>
      </c>
      <c r="F2676" s="4">
        <v>26818.34</v>
      </c>
      <c r="G2676" s="5">
        <v>56540</v>
      </c>
      <c r="H2676" s="2" t="s">
        <v>41</v>
      </c>
      <c r="I2676" s="2" t="s">
        <v>29</v>
      </c>
      <c r="J2676" s="6">
        <v>3.3</v>
      </c>
      <c r="K2676" s="7">
        <v>647</v>
      </c>
      <c r="L2676" s="8">
        <v>783</v>
      </c>
      <c r="M2676" s="3">
        <v>2</v>
      </c>
      <c r="N2676" s="3">
        <v>2</v>
      </c>
      <c r="O2676" s="2" t="s">
        <v>80</v>
      </c>
      <c r="P2676" s="9" t="s">
        <v>5307</v>
      </c>
      <c r="Q2676" s="9" t="s">
        <v>17022</v>
      </c>
      <c r="R2676" s="10">
        <v>42725</v>
      </c>
      <c r="S2676" s="16">
        <v>45555.5317934044</v>
      </c>
      <c r="T2676" s="1" t="s">
        <v>19925</v>
      </c>
      <c r="U2676" s="46">
        <v>2016</v>
      </c>
      <c r="V2676" s="46">
        <v>2024</v>
      </c>
    </row>
    <row r="2677" spans="1:22" x14ac:dyDescent="0.3">
      <c r="A2677" s="3">
        <v>2676</v>
      </c>
      <c r="B2677" s="2" t="s">
        <v>5310</v>
      </c>
      <c r="C2677" s="2" t="s">
        <v>33</v>
      </c>
      <c r="D2677" s="2" t="s">
        <v>27</v>
      </c>
      <c r="E2677" s="3">
        <v>2001</v>
      </c>
      <c r="F2677" s="4">
        <v>75506.06</v>
      </c>
      <c r="G2677" s="5">
        <v>110259</v>
      </c>
      <c r="H2677" s="2" t="s">
        <v>41</v>
      </c>
      <c r="I2677" s="2" t="s">
        <v>22</v>
      </c>
      <c r="J2677" s="6">
        <v>4.8</v>
      </c>
      <c r="K2677" s="7">
        <v>613</v>
      </c>
      <c r="L2677" s="8">
        <v>734</v>
      </c>
      <c r="M2677" s="3">
        <v>4</v>
      </c>
      <c r="N2677" s="3">
        <v>5</v>
      </c>
      <c r="O2677" s="2" t="s">
        <v>80</v>
      </c>
      <c r="P2677" s="9" t="s">
        <v>5309</v>
      </c>
      <c r="Q2677" s="9" t="s">
        <v>17023</v>
      </c>
      <c r="R2677" s="10">
        <v>44829</v>
      </c>
      <c r="S2677" s="16">
        <v>45501.062899625627</v>
      </c>
      <c r="T2677" s="1" t="s">
        <v>19922</v>
      </c>
      <c r="U2677" s="46">
        <v>2022</v>
      </c>
      <c r="V2677" s="46">
        <v>2024</v>
      </c>
    </row>
    <row r="2678" spans="1:22" x14ac:dyDescent="0.3">
      <c r="A2678" s="3">
        <v>2677</v>
      </c>
      <c r="B2678" s="2" t="s">
        <v>12516</v>
      </c>
      <c r="C2678" s="2" t="s">
        <v>74</v>
      </c>
      <c r="D2678" s="2" t="s">
        <v>92</v>
      </c>
      <c r="E2678" s="3">
        <v>1990</v>
      </c>
      <c r="F2678" s="4">
        <v>25416.2</v>
      </c>
      <c r="G2678" s="5">
        <v>195667</v>
      </c>
      <c r="H2678" s="2" t="s">
        <v>41</v>
      </c>
      <c r="I2678" s="2" t="s">
        <v>22</v>
      </c>
      <c r="J2678" s="6">
        <v>3.3</v>
      </c>
      <c r="K2678" s="7">
        <v>94</v>
      </c>
      <c r="L2678" s="8">
        <v>434</v>
      </c>
      <c r="M2678" s="3">
        <v>3</v>
      </c>
      <c r="N2678" s="3">
        <v>2</v>
      </c>
      <c r="O2678" s="2" t="s">
        <v>85</v>
      </c>
      <c r="P2678" s="9" t="s">
        <v>5311</v>
      </c>
      <c r="Q2678" s="9" t="s">
        <v>17024</v>
      </c>
      <c r="R2678" s="10">
        <v>45005</v>
      </c>
      <c r="S2678" s="16">
        <v>45376.499987043127</v>
      </c>
      <c r="T2678" s="1" t="s">
        <v>19916</v>
      </c>
      <c r="U2678" s="46">
        <v>2023</v>
      </c>
      <c r="V2678" s="46">
        <v>2024</v>
      </c>
    </row>
    <row r="2679" spans="1:22" x14ac:dyDescent="0.3">
      <c r="A2679" s="3">
        <v>2678</v>
      </c>
      <c r="B2679" s="2" t="s">
        <v>5313</v>
      </c>
      <c r="C2679" s="2" t="s">
        <v>33</v>
      </c>
      <c r="D2679" s="2" t="s">
        <v>20</v>
      </c>
      <c r="E2679" s="3">
        <v>2011</v>
      </c>
      <c r="F2679" s="4">
        <v>33176.11</v>
      </c>
      <c r="G2679" s="5">
        <v>112361</v>
      </c>
      <c r="H2679" s="2" t="s">
        <v>21</v>
      </c>
      <c r="I2679" s="2" t="s">
        <v>29</v>
      </c>
      <c r="J2679" s="6">
        <v>3.4</v>
      </c>
      <c r="K2679" s="7">
        <v>360</v>
      </c>
      <c r="L2679" s="8">
        <v>740</v>
      </c>
      <c r="M2679" s="3">
        <v>3</v>
      </c>
      <c r="N2679" s="3">
        <v>7</v>
      </c>
      <c r="O2679" s="2" t="s">
        <v>51</v>
      </c>
      <c r="P2679" s="9" t="s">
        <v>5312</v>
      </c>
      <c r="Q2679" s="9" t="s">
        <v>17025</v>
      </c>
      <c r="R2679" s="10">
        <v>44036</v>
      </c>
      <c r="S2679" s="16">
        <v>45284.793645774873</v>
      </c>
      <c r="T2679" s="1" t="s">
        <v>19920</v>
      </c>
      <c r="U2679" s="46">
        <v>2020</v>
      </c>
      <c r="V2679" s="46">
        <v>2023</v>
      </c>
    </row>
    <row r="2680" spans="1:22" x14ac:dyDescent="0.3">
      <c r="A2680" s="3">
        <v>2679</v>
      </c>
      <c r="B2680" s="2" t="s">
        <v>5315</v>
      </c>
      <c r="C2680" s="2" t="s">
        <v>39</v>
      </c>
      <c r="D2680" s="2" t="s">
        <v>46</v>
      </c>
      <c r="E2680" s="3">
        <v>2023</v>
      </c>
      <c r="F2680" s="4">
        <v>13303.01</v>
      </c>
      <c r="G2680" s="5">
        <v>126604</v>
      </c>
      <c r="H2680" s="2" t="s">
        <v>35</v>
      </c>
      <c r="I2680" s="2" t="s">
        <v>22</v>
      </c>
      <c r="J2680" s="6">
        <v>5.8</v>
      </c>
      <c r="K2680" s="7">
        <v>636</v>
      </c>
      <c r="L2680" s="8">
        <v>552</v>
      </c>
      <c r="M2680" s="3">
        <v>4</v>
      </c>
      <c r="N2680" s="3">
        <v>4</v>
      </c>
      <c r="O2680" s="2" t="s">
        <v>23</v>
      </c>
      <c r="P2680" s="9" t="s">
        <v>5314</v>
      </c>
      <c r="Q2680" s="9" t="s">
        <v>17026</v>
      </c>
      <c r="R2680" s="10">
        <v>42596</v>
      </c>
      <c r="S2680" s="16">
        <v>45417.972281502007</v>
      </c>
      <c r="T2680" s="1" t="s">
        <v>19921</v>
      </c>
      <c r="U2680" s="46">
        <v>2016</v>
      </c>
      <c r="V2680" s="46">
        <v>2024</v>
      </c>
    </row>
    <row r="2681" spans="1:22" x14ac:dyDescent="0.3">
      <c r="A2681" s="3">
        <v>2680</v>
      </c>
      <c r="B2681" s="2" t="s">
        <v>5317</v>
      </c>
      <c r="C2681" s="2" t="s">
        <v>26</v>
      </c>
      <c r="D2681" s="2" t="s">
        <v>92</v>
      </c>
      <c r="E2681" s="3">
        <v>2002</v>
      </c>
      <c r="F2681" s="4">
        <v>34422.18</v>
      </c>
      <c r="G2681" s="5">
        <v>131016</v>
      </c>
      <c r="H2681" s="2" t="s">
        <v>35</v>
      </c>
      <c r="I2681" s="2" t="s">
        <v>29</v>
      </c>
      <c r="J2681" s="6">
        <v>2.5</v>
      </c>
      <c r="K2681" s="7">
        <v>566</v>
      </c>
      <c r="L2681" s="8">
        <v>621</v>
      </c>
      <c r="M2681" s="3">
        <v>5</v>
      </c>
      <c r="N2681" s="3">
        <v>4</v>
      </c>
      <c r="O2681" s="2" t="s">
        <v>23</v>
      </c>
      <c r="P2681" s="9" t="s">
        <v>5316</v>
      </c>
      <c r="Q2681" s="9" t="s">
        <v>17027</v>
      </c>
      <c r="R2681" s="10">
        <v>43272</v>
      </c>
      <c r="S2681" s="16">
        <v>45501.208928831482</v>
      </c>
      <c r="T2681" s="1" t="s">
        <v>19919</v>
      </c>
      <c r="U2681" s="46">
        <v>2018</v>
      </c>
      <c r="V2681" s="46">
        <v>2024</v>
      </c>
    </row>
    <row r="2682" spans="1:22" x14ac:dyDescent="0.3">
      <c r="A2682" s="3">
        <v>2681</v>
      </c>
      <c r="B2682" s="2" t="s">
        <v>5319</v>
      </c>
      <c r="C2682" s="2" t="s">
        <v>19</v>
      </c>
      <c r="D2682" s="2" t="s">
        <v>40</v>
      </c>
      <c r="E2682" s="3">
        <v>2009</v>
      </c>
      <c r="F2682" s="4">
        <v>38802.17</v>
      </c>
      <c r="G2682" s="5">
        <v>249413</v>
      </c>
      <c r="H2682" s="2" t="s">
        <v>35</v>
      </c>
      <c r="I2682" s="2" t="s">
        <v>22</v>
      </c>
      <c r="J2682" s="6">
        <v>5</v>
      </c>
      <c r="K2682" s="7">
        <v>206</v>
      </c>
      <c r="L2682" s="8">
        <v>671</v>
      </c>
      <c r="M2682" s="3">
        <v>5</v>
      </c>
      <c r="N2682" s="3">
        <v>4</v>
      </c>
      <c r="O2682" s="2" t="s">
        <v>65</v>
      </c>
      <c r="P2682" s="9" t="s">
        <v>5318</v>
      </c>
      <c r="Q2682" s="9" t="s">
        <v>17028</v>
      </c>
      <c r="R2682" s="10">
        <v>44901</v>
      </c>
      <c r="S2682" s="16">
        <v>45714.703627771283</v>
      </c>
      <c r="T2682" s="1" t="s">
        <v>19925</v>
      </c>
      <c r="U2682" s="46">
        <v>2022</v>
      </c>
      <c r="V2682" s="46">
        <v>2025</v>
      </c>
    </row>
    <row r="2683" spans="1:22" x14ac:dyDescent="0.3">
      <c r="A2683" s="3">
        <v>2682</v>
      </c>
      <c r="B2683" s="2" t="s">
        <v>5321</v>
      </c>
      <c r="C2683" s="2" t="s">
        <v>118</v>
      </c>
      <c r="D2683" s="2" t="s">
        <v>34</v>
      </c>
      <c r="E2683" s="3">
        <v>2014</v>
      </c>
      <c r="F2683" s="4">
        <v>76915.81</v>
      </c>
      <c r="G2683" s="5">
        <v>19298</v>
      </c>
      <c r="H2683" s="2" t="s">
        <v>35</v>
      </c>
      <c r="I2683" s="2" t="s">
        <v>29</v>
      </c>
      <c r="J2683" s="6">
        <v>5</v>
      </c>
      <c r="K2683" s="7">
        <v>554</v>
      </c>
      <c r="L2683" s="8">
        <v>179</v>
      </c>
      <c r="M2683" s="3">
        <v>4</v>
      </c>
      <c r="N2683" s="3">
        <v>7</v>
      </c>
      <c r="O2683" s="2" t="s">
        <v>85</v>
      </c>
      <c r="P2683" s="9" t="s">
        <v>5320</v>
      </c>
      <c r="Q2683" s="9" t="s">
        <v>17029</v>
      </c>
      <c r="R2683" s="10">
        <v>45078</v>
      </c>
      <c r="S2683" s="16">
        <v>45166.363959837683</v>
      </c>
      <c r="T2683" s="1" t="s">
        <v>19919</v>
      </c>
      <c r="U2683" s="46">
        <v>2023</v>
      </c>
      <c r="V2683" s="46">
        <v>2023</v>
      </c>
    </row>
    <row r="2684" spans="1:22" x14ac:dyDescent="0.3">
      <c r="A2684" s="3">
        <v>2683</v>
      </c>
      <c r="B2684" s="2" t="s">
        <v>5323</v>
      </c>
      <c r="C2684" s="2" t="s">
        <v>63</v>
      </c>
      <c r="D2684" s="2" t="s">
        <v>92</v>
      </c>
      <c r="E2684" s="3">
        <v>2021</v>
      </c>
      <c r="F2684" s="4">
        <v>23085.65</v>
      </c>
      <c r="G2684" s="5">
        <v>202260</v>
      </c>
      <c r="H2684" s="2" t="s">
        <v>21</v>
      </c>
      <c r="I2684" s="2" t="s">
        <v>29</v>
      </c>
      <c r="J2684" s="6">
        <v>1.9</v>
      </c>
      <c r="K2684" s="7">
        <v>626</v>
      </c>
      <c r="L2684" s="8">
        <v>294</v>
      </c>
      <c r="M2684" s="3">
        <v>2</v>
      </c>
      <c r="N2684" s="3">
        <v>7</v>
      </c>
      <c r="O2684" s="2" t="s">
        <v>85</v>
      </c>
      <c r="P2684" s="9" t="s">
        <v>5322</v>
      </c>
      <c r="Q2684" s="9" t="s">
        <v>17030</v>
      </c>
      <c r="R2684" s="10">
        <v>44131</v>
      </c>
      <c r="S2684" s="16">
        <v>45584.007488543422</v>
      </c>
      <c r="T2684" s="1" t="s">
        <v>19923</v>
      </c>
      <c r="U2684" s="46">
        <v>2020</v>
      </c>
      <c r="V2684" s="46">
        <v>2024</v>
      </c>
    </row>
    <row r="2685" spans="1:22" x14ac:dyDescent="0.3">
      <c r="A2685" s="3">
        <v>2684</v>
      </c>
      <c r="B2685" s="2" t="s">
        <v>5325</v>
      </c>
      <c r="C2685" s="2" t="s">
        <v>49</v>
      </c>
      <c r="D2685" s="2" t="s">
        <v>64</v>
      </c>
      <c r="E2685" s="3">
        <v>2015</v>
      </c>
      <c r="F2685" s="4">
        <v>73737.72</v>
      </c>
      <c r="G2685" s="5">
        <v>74733</v>
      </c>
      <c r="H2685" s="2" t="s">
        <v>28</v>
      </c>
      <c r="I2685" s="2" t="s">
        <v>22</v>
      </c>
      <c r="J2685" s="6">
        <v>3.7</v>
      </c>
      <c r="K2685" s="7">
        <v>374</v>
      </c>
      <c r="L2685" s="8">
        <v>717</v>
      </c>
      <c r="M2685" s="3">
        <v>3</v>
      </c>
      <c r="N2685" s="3">
        <v>2</v>
      </c>
      <c r="O2685" s="2" t="s">
        <v>85</v>
      </c>
      <c r="P2685" s="9" t="s">
        <v>5324</v>
      </c>
      <c r="Q2685" s="9" t="s">
        <v>17031</v>
      </c>
      <c r="R2685" s="10">
        <v>44448</v>
      </c>
      <c r="S2685" s="16">
        <v>45641.10490802733</v>
      </c>
      <c r="T2685" s="1" t="s">
        <v>19922</v>
      </c>
      <c r="U2685" s="46">
        <v>2021</v>
      </c>
      <c r="V2685" s="46">
        <v>2024</v>
      </c>
    </row>
    <row r="2686" spans="1:22" x14ac:dyDescent="0.3">
      <c r="A2686" s="3">
        <v>2685</v>
      </c>
      <c r="B2686" s="2" t="s">
        <v>5327</v>
      </c>
      <c r="C2686" s="2" t="s">
        <v>33</v>
      </c>
      <c r="D2686" s="2" t="s">
        <v>46</v>
      </c>
      <c r="E2686" s="3">
        <v>2001</v>
      </c>
      <c r="F2686" s="4">
        <v>41831.449999999997</v>
      </c>
      <c r="G2686" s="5">
        <v>209273</v>
      </c>
      <c r="H2686" s="2" t="s">
        <v>35</v>
      </c>
      <c r="I2686" s="2" t="s">
        <v>22</v>
      </c>
      <c r="J2686" s="6">
        <v>3.4</v>
      </c>
      <c r="K2686" s="7">
        <v>658</v>
      </c>
      <c r="L2686" s="8">
        <v>322</v>
      </c>
      <c r="M2686" s="3">
        <v>5</v>
      </c>
      <c r="N2686" s="3">
        <v>5</v>
      </c>
      <c r="O2686" s="2" t="s">
        <v>80</v>
      </c>
      <c r="P2686" s="9" t="s">
        <v>5326</v>
      </c>
      <c r="Q2686" s="9" t="s">
        <v>17032</v>
      </c>
      <c r="R2686" s="10">
        <v>42790</v>
      </c>
      <c r="S2686" s="16">
        <v>45297.206128271362</v>
      </c>
      <c r="T2686" s="1" t="s">
        <v>19915</v>
      </c>
      <c r="U2686" s="46">
        <v>2017</v>
      </c>
      <c r="V2686" s="46">
        <v>2024</v>
      </c>
    </row>
    <row r="2687" spans="1:22" x14ac:dyDescent="0.3">
      <c r="A2687" s="3">
        <v>2686</v>
      </c>
      <c r="B2687" s="2" t="s">
        <v>5329</v>
      </c>
      <c r="C2687" s="2" t="s">
        <v>45</v>
      </c>
      <c r="D2687" s="2" t="s">
        <v>20</v>
      </c>
      <c r="E2687" s="3">
        <v>2023</v>
      </c>
      <c r="F2687" s="4">
        <v>18132.330000000002</v>
      </c>
      <c r="G2687" s="5">
        <v>248271</v>
      </c>
      <c r="H2687" s="2" t="s">
        <v>21</v>
      </c>
      <c r="I2687" s="2" t="s">
        <v>22</v>
      </c>
      <c r="J2687" s="6">
        <v>3.1</v>
      </c>
      <c r="K2687" s="7">
        <v>448</v>
      </c>
      <c r="L2687" s="8">
        <v>124</v>
      </c>
      <c r="M2687" s="3">
        <v>4</v>
      </c>
      <c r="N2687" s="3">
        <v>7</v>
      </c>
      <c r="O2687" s="2" t="s">
        <v>80</v>
      </c>
      <c r="P2687" s="9" t="s">
        <v>5328</v>
      </c>
      <c r="Q2687" s="9" t="s">
        <v>19502</v>
      </c>
      <c r="R2687" s="10">
        <v>44413</v>
      </c>
      <c r="S2687" s="16">
        <v>45395.337754596629</v>
      </c>
      <c r="T2687" s="1" t="s">
        <v>19921</v>
      </c>
      <c r="U2687" s="46">
        <v>2021</v>
      </c>
      <c r="V2687" s="46">
        <v>2024</v>
      </c>
    </row>
    <row r="2688" spans="1:22" x14ac:dyDescent="0.3">
      <c r="A2688" s="3">
        <v>2687</v>
      </c>
      <c r="B2688" s="2" t="s">
        <v>5331</v>
      </c>
      <c r="C2688" s="2" t="s">
        <v>107</v>
      </c>
      <c r="D2688" s="2" t="s">
        <v>50</v>
      </c>
      <c r="E2688" s="3">
        <v>2023</v>
      </c>
      <c r="F2688" s="4">
        <v>64308.91</v>
      </c>
      <c r="G2688" s="5">
        <v>63183</v>
      </c>
      <c r="H2688" s="2" t="s">
        <v>35</v>
      </c>
      <c r="I2688" s="2" t="s">
        <v>29</v>
      </c>
      <c r="J2688" s="6">
        <v>4.7</v>
      </c>
      <c r="K2688" s="7">
        <v>125</v>
      </c>
      <c r="L2688" s="8">
        <v>625</v>
      </c>
      <c r="M2688" s="3">
        <v>2</v>
      </c>
      <c r="N2688" s="3">
        <v>2</v>
      </c>
      <c r="O2688" s="2" t="s">
        <v>42</v>
      </c>
      <c r="P2688" s="9" t="s">
        <v>5330</v>
      </c>
      <c r="Q2688" s="9" t="s">
        <v>19750</v>
      </c>
      <c r="R2688" s="10">
        <v>42753</v>
      </c>
      <c r="S2688" s="16">
        <v>45762.163119669647</v>
      </c>
      <c r="T2688" s="1" t="s">
        <v>19926</v>
      </c>
      <c r="U2688" s="46">
        <v>2017</v>
      </c>
      <c r="V2688" s="46">
        <v>2025</v>
      </c>
    </row>
    <row r="2689" spans="1:22" x14ac:dyDescent="0.3">
      <c r="A2689" s="3">
        <v>2688</v>
      </c>
      <c r="B2689" s="2" t="s">
        <v>5333</v>
      </c>
      <c r="C2689" s="2" t="s">
        <v>74</v>
      </c>
      <c r="D2689" s="2" t="s">
        <v>27</v>
      </c>
      <c r="E2689" s="3">
        <v>2019</v>
      </c>
      <c r="F2689" s="4">
        <v>42121.96</v>
      </c>
      <c r="G2689" s="5">
        <v>222868</v>
      </c>
      <c r="H2689" s="2" t="s">
        <v>28</v>
      </c>
      <c r="I2689" s="2" t="s">
        <v>29</v>
      </c>
      <c r="J2689" s="6">
        <v>4.3</v>
      </c>
      <c r="K2689" s="7">
        <v>168</v>
      </c>
      <c r="L2689" s="8">
        <v>311</v>
      </c>
      <c r="M2689" s="3">
        <v>4</v>
      </c>
      <c r="N2689" s="3">
        <v>5</v>
      </c>
      <c r="O2689" s="2" t="s">
        <v>42</v>
      </c>
      <c r="P2689" s="9" t="s">
        <v>5332</v>
      </c>
      <c r="Q2689" s="9" t="s">
        <v>19503</v>
      </c>
      <c r="R2689" s="10">
        <v>45319</v>
      </c>
      <c r="S2689" s="16">
        <v>45155.557798605441</v>
      </c>
      <c r="T2689" s="1" t="s">
        <v>19926</v>
      </c>
      <c r="U2689" s="46">
        <v>2024</v>
      </c>
      <c r="V2689" s="46">
        <v>2023</v>
      </c>
    </row>
    <row r="2690" spans="1:22" x14ac:dyDescent="0.3">
      <c r="A2690" s="3">
        <v>2689</v>
      </c>
      <c r="B2690" s="2" t="s">
        <v>5335</v>
      </c>
      <c r="C2690" s="2" t="s">
        <v>63</v>
      </c>
      <c r="D2690" s="2" t="s">
        <v>92</v>
      </c>
      <c r="E2690" s="3">
        <v>2003</v>
      </c>
      <c r="F2690" s="4">
        <v>49913.02</v>
      </c>
      <c r="G2690" s="5">
        <v>281352</v>
      </c>
      <c r="H2690" s="2" t="s">
        <v>28</v>
      </c>
      <c r="I2690" s="2" t="s">
        <v>29</v>
      </c>
      <c r="J2690" s="6">
        <v>2.6</v>
      </c>
      <c r="K2690" s="7">
        <v>500</v>
      </c>
      <c r="L2690" s="8">
        <v>507</v>
      </c>
      <c r="M2690" s="3">
        <v>3</v>
      </c>
      <c r="N2690" s="3">
        <v>7</v>
      </c>
      <c r="O2690" s="2" t="s">
        <v>80</v>
      </c>
      <c r="P2690" s="9" t="s">
        <v>5334</v>
      </c>
      <c r="Q2690" s="9" t="s">
        <v>17033</v>
      </c>
      <c r="R2690" s="10">
        <v>42226</v>
      </c>
      <c r="S2690" s="16">
        <v>45641.689024850682</v>
      </c>
      <c r="T2690" s="1" t="s">
        <v>19921</v>
      </c>
      <c r="U2690" s="46">
        <v>2015</v>
      </c>
      <c r="V2690" s="46">
        <v>2024</v>
      </c>
    </row>
    <row r="2691" spans="1:22" x14ac:dyDescent="0.3">
      <c r="A2691" s="3">
        <v>2690</v>
      </c>
      <c r="B2691" s="2" t="s">
        <v>5337</v>
      </c>
      <c r="C2691" s="2" t="s">
        <v>49</v>
      </c>
      <c r="D2691" s="2" t="s">
        <v>92</v>
      </c>
      <c r="E2691" s="3">
        <v>2009</v>
      </c>
      <c r="F2691" s="4">
        <v>53334.55</v>
      </c>
      <c r="G2691" s="5">
        <v>132367</v>
      </c>
      <c r="H2691" s="2" t="s">
        <v>35</v>
      </c>
      <c r="I2691" s="2" t="s">
        <v>22</v>
      </c>
      <c r="J2691" s="6">
        <v>3.8</v>
      </c>
      <c r="K2691" s="7">
        <v>694</v>
      </c>
      <c r="L2691" s="8">
        <v>162</v>
      </c>
      <c r="M2691" s="3">
        <v>2</v>
      </c>
      <c r="N2691" s="3">
        <v>5</v>
      </c>
      <c r="O2691" s="2" t="s">
        <v>65</v>
      </c>
      <c r="P2691" s="9" t="s">
        <v>5336</v>
      </c>
      <c r="Q2691" s="9" t="s">
        <v>17034</v>
      </c>
      <c r="R2691" s="10">
        <v>43493</v>
      </c>
      <c r="S2691" s="16">
        <v>45819.406568359387</v>
      </c>
      <c r="T2691" s="1" t="s">
        <v>19926</v>
      </c>
      <c r="U2691" s="46">
        <v>2019</v>
      </c>
      <c r="V2691" s="46">
        <v>2025</v>
      </c>
    </row>
    <row r="2692" spans="1:22" x14ac:dyDescent="0.3">
      <c r="A2692" s="3">
        <v>2691</v>
      </c>
      <c r="B2692" s="2" t="s">
        <v>5339</v>
      </c>
      <c r="C2692" s="2" t="s">
        <v>39</v>
      </c>
      <c r="D2692" s="2" t="s">
        <v>92</v>
      </c>
      <c r="E2692" s="3">
        <v>2006</v>
      </c>
      <c r="F2692" s="4">
        <v>53773.45</v>
      </c>
      <c r="G2692" s="5">
        <v>85145</v>
      </c>
      <c r="H2692" s="2" t="s">
        <v>35</v>
      </c>
      <c r="I2692" s="2" t="s">
        <v>29</v>
      </c>
      <c r="J2692" s="6">
        <v>1.7</v>
      </c>
      <c r="K2692" s="7">
        <v>348</v>
      </c>
      <c r="L2692" s="8">
        <v>104</v>
      </c>
      <c r="M2692" s="3">
        <v>4</v>
      </c>
      <c r="N2692" s="3">
        <v>2</v>
      </c>
      <c r="O2692" s="2" t="s">
        <v>85</v>
      </c>
      <c r="P2692" s="9" t="s">
        <v>5338</v>
      </c>
      <c r="Q2692" s="9" t="s">
        <v>19006</v>
      </c>
      <c r="R2692" s="10">
        <v>45320</v>
      </c>
      <c r="S2692" s="16">
        <v>45807.870261097938</v>
      </c>
      <c r="T2692" s="1" t="s">
        <v>19926</v>
      </c>
      <c r="U2692" s="46">
        <v>2024</v>
      </c>
      <c r="V2692" s="46">
        <v>2025</v>
      </c>
    </row>
    <row r="2693" spans="1:22" x14ac:dyDescent="0.3">
      <c r="A2693" s="3">
        <v>2692</v>
      </c>
      <c r="B2693" s="2" t="s">
        <v>5341</v>
      </c>
      <c r="C2693" s="2" t="s">
        <v>45</v>
      </c>
      <c r="D2693" s="2" t="s">
        <v>50</v>
      </c>
      <c r="E2693" s="3">
        <v>2009</v>
      </c>
      <c r="F2693" s="4">
        <v>28583.67</v>
      </c>
      <c r="G2693" s="5">
        <v>81011</v>
      </c>
      <c r="H2693" s="2" t="s">
        <v>21</v>
      </c>
      <c r="I2693" s="2" t="s">
        <v>29</v>
      </c>
      <c r="J2693" s="6">
        <v>2.7</v>
      </c>
      <c r="K2693" s="7">
        <v>275</v>
      </c>
      <c r="L2693" s="8">
        <v>578</v>
      </c>
      <c r="M2693" s="3">
        <v>2</v>
      </c>
      <c r="N2693" s="3">
        <v>7</v>
      </c>
      <c r="O2693" s="2" t="s">
        <v>85</v>
      </c>
      <c r="P2693" s="9" t="s">
        <v>5340</v>
      </c>
      <c r="Q2693" s="9" t="s">
        <v>17035</v>
      </c>
      <c r="R2693" s="10">
        <v>43765</v>
      </c>
      <c r="S2693" s="16">
        <v>45635.993885822892</v>
      </c>
      <c r="T2693" s="1" t="s">
        <v>19923</v>
      </c>
      <c r="U2693" s="46">
        <v>2019</v>
      </c>
      <c r="V2693" s="46">
        <v>2024</v>
      </c>
    </row>
    <row r="2694" spans="1:22" x14ac:dyDescent="0.3">
      <c r="A2694" s="3">
        <v>2693</v>
      </c>
      <c r="B2694" s="2" t="s">
        <v>5343</v>
      </c>
      <c r="C2694" s="2" t="s">
        <v>107</v>
      </c>
      <c r="D2694" s="2" t="s">
        <v>92</v>
      </c>
      <c r="E2694" s="3">
        <v>2002</v>
      </c>
      <c r="F2694" s="4">
        <v>32656.240000000002</v>
      </c>
      <c r="G2694" s="5">
        <v>143120</v>
      </c>
      <c r="H2694" s="2" t="s">
        <v>35</v>
      </c>
      <c r="I2694" s="2" t="s">
        <v>29</v>
      </c>
      <c r="J2694" s="6">
        <v>1.4</v>
      </c>
      <c r="K2694" s="7">
        <v>669</v>
      </c>
      <c r="L2694" s="8">
        <v>574</v>
      </c>
      <c r="M2694" s="3">
        <v>2</v>
      </c>
      <c r="N2694" s="3">
        <v>7</v>
      </c>
      <c r="O2694" s="2" t="s">
        <v>30</v>
      </c>
      <c r="P2694" s="9" t="s">
        <v>5342</v>
      </c>
      <c r="Q2694" s="9" t="s">
        <v>17036</v>
      </c>
      <c r="R2694" s="10">
        <v>43811</v>
      </c>
      <c r="S2694" s="16">
        <v>45598.902467539221</v>
      </c>
      <c r="T2694" s="1" t="s">
        <v>19925</v>
      </c>
      <c r="U2694" s="46">
        <v>2019</v>
      </c>
      <c r="V2694" s="46">
        <v>2024</v>
      </c>
    </row>
    <row r="2695" spans="1:22" x14ac:dyDescent="0.3">
      <c r="A2695" s="3">
        <v>2694</v>
      </c>
      <c r="B2695" s="2" t="s">
        <v>5345</v>
      </c>
      <c r="C2695" s="2" t="s">
        <v>74</v>
      </c>
      <c r="D2695" s="2" t="s">
        <v>46</v>
      </c>
      <c r="E2695" s="3">
        <v>1991</v>
      </c>
      <c r="F2695" s="4">
        <v>39837.339999999997</v>
      </c>
      <c r="G2695" s="5">
        <v>162003</v>
      </c>
      <c r="H2695" s="2" t="s">
        <v>41</v>
      </c>
      <c r="I2695" s="2" t="s">
        <v>22</v>
      </c>
      <c r="J2695" s="6">
        <v>2.4</v>
      </c>
      <c r="K2695" s="7">
        <v>510</v>
      </c>
      <c r="L2695" s="8">
        <v>592</v>
      </c>
      <c r="M2695" s="3">
        <v>3</v>
      </c>
      <c r="N2695" s="3">
        <v>5</v>
      </c>
      <c r="O2695" s="2" t="s">
        <v>42</v>
      </c>
      <c r="P2695" s="9" t="s">
        <v>5344</v>
      </c>
      <c r="Q2695" s="9" t="s">
        <v>19504</v>
      </c>
      <c r="R2695" s="10">
        <v>45374</v>
      </c>
      <c r="S2695" s="16">
        <v>45662.425172080133</v>
      </c>
      <c r="T2695" s="1" t="s">
        <v>19916</v>
      </c>
      <c r="U2695" s="46">
        <v>2024</v>
      </c>
      <c r="V2695" s="46">
        <v>2025</v>
      </c>
    </row>
    <row r="2696" spans="1:22" x14ac:dyDescent="0.3">
      <c r="A2696" s="3">
        <v>2695</v>
      </c>
      <c r="B2696" s="2" t="s">
        <v>5347</v>
      </c>
      <c r="C2696" s="2" t="s">
        <v>39</v>
      </c>
      <c r="D2696" s="2" t="s">
        <v>27</v>
      </c>
      <c r="E2696" s="3">
        <v>1996</v>
      </c>
      <c r="F2696" s="4">
        <v>63191.55</v>
      </c>
      <c r="G2696" s="5">
        <v>275483</v>
      </c>
      <c r="H2696" s="2" t="s">
        <v>21</v>
      </c>
      <c r="I2696" s="2" t="s">
        <v>29</v>
      </c>
      <c r="J2696" s="6">
        <v>3.6</v>
      </c>
      <c r="K2696" s="7">
        <v>425</v>
      </c>
      <c r="L2696" s="8">
        <v>180</v>
      </c>
      <c r="M2696" s="3">
        <v>3</v>
      </c>
      <c r="N2696" s="3">
        <v>7</v>
      </c>
      <c r="O2696" s="2" t="s">
        <v>65</v>
      </c>
      <c r="P2696" s="9" t="s">
        <v>5346</v>
      </c>
      <c r="Q2696" s="9" t="s">
        <v>17037</v>
      </c>
      <c r="R2696" s="10">
        <v>42055</v>
      </c>
      <c r="S2696" s="16">
        <v>45706.964079861689</v>
      </c>
      <c r="T2696" s="1" t="s">
        <v>19915</v>
      </c>
      <c r="U2696" s="46">
        <v>2015</v>
      </c>
      <c r="V2696" s="46">
        <v>2025</v>
      </c>
    </row>
    <row r="2697" spans="1:22" x14ac:dyDescent="0.3">
      <c r="A2697" s="3">
        <v>2696</v>
      </c>
      <c r="B2697" s="2" t="s">
        <v>5349</v>
      </c>
      <c r="C2697" s="2" t="s">
        <v>26</v>
      </c>
      <c r="D2697" s="2" t="s">
        <v>92</v>
      </c>
      <c r="E2697" s="3">
        <v>2010</v>
      </c>
      <c r="F2697" s="4">
        <v>16055.51</v>
      </c>
      <c r="G2697" s="5">
        <v>299047</v>
      </c>
      <c r="H2697" s="2" t="s">
        <v>21</v>
      </c>
      <c r="I2697" s="2" t="s">
        <v>29</v>
      </c>
      <c r="J2697" s="6">
        <v>5.2</v>
      </c>
      <c r="K2697" s="7">
        <v>298</v>
      </c>
      <c r="L2697" s="8">
        <v>249</v>
      </c>
      <c r="M2697" s="3">
        <v>4</v>
      </c>
      <c r="N2697" s="3">
        <v>4</v>
      </c>
      <c r="O2697" s="2" t="s">
        <v>23</v>
      </c>
      <c r="P2697" s="9" t="s">
        <v>5348</v>
      </c>
      <c r="Q2697" s="9" t="s">
        <v>17038</v>
      </c>
      <c r="R2697" s="10">
        <v>42552</v>
      </c>
      <c r="S2697" s="16">
        <v>45396.213929831683</v>
      </c>
      <c r="T2697" s="1" t="s">
        <v>19920</v>
      </c>
      <c r="U2697" s="46">
        <v>2016</v>
      </c>
      <c r="V2697" s="46">
        <v>2024</v>
      </c>
    </row>
    <row r="2698" spans="1:22" x14ac:dyDescent="0.3">
      <c r="A2698" s="3">
        <v>2697</v>
      </c>
      <c r="B2698" s="2" t="s">
        <v>5351</v>
      </c>
      <c r="C2698" s="2" t="s">
        <v>118</v>
      </c>
      <c r="D2698" s="2" t="s">
        <v>27</v>
      </c>
      <c r="E2698" s="3">
        <v>2016</v>
      </c>
      <c r="F2698" s="4">
        <v>58370.21</v>
      </c>
      <c r="G2698" s="5">
        <v>153420</v>
      </c>
      <c r="H2698" s="2" t="s">
        <v>28</v>
      </c>
      <c r="I2698" s="2" t="s">
        <v>29</v>
      </c>
      <c r="J2698" s="6">
        <v>5.9</v>
      </c>
      <c r="K2698" s="7">
        <v>506</v>
      </c>
      <c r="L2698" s="8">
        <v>233</v>
      </c>
      <c r="M2698" s="3">
        <v>4</v>
      </c>
      <c r="N2698" s="3">
        <v>5</v>
      </c>
      <c r="O2698" s="2" t="s">
        <v>51</v>
      </c>
      <c r="P2698" s="9" t="s">
        <v>5350</v>
      </c>
      <c r="Q2698" s="9" t="s">
        <v>17039</v>
      </c>
      <c r="R2698" s="10">
        <v>45411</v>
      </c>
      <c r="S2698" s="16">
        <v>45664.615610167762</v>
      </c>
      <c r="T2698" s="1" t="s">
        <v>19917</v>
      </c>
      <c r="U2698" s="46">
        <v>2024</v>
      </c>
      <c r="V2698" s="46">
        <v>2025</v>
      </c>
    </row>
    <row r="2699" spans="1:22" x14ac:dyDescent="0.3">
      <c r="A2699" s="3">
        <v>2698</v>
      </c>
      <c r="B2699" s="2" t="s">
        <v>5353</v>
      </c>
      <c r="C2699" s="2" t="s">
        <v>74</v>
      </c>
      <c r="D2699" s="2" t="s">
        <v>79</v>
      </c>
      <c r="E2699" s="3">
        <v>1990</v>
      </c>
      <c r="F2699" s="4">
        <v>32584.69</v>
      </c>
      <c r="G2699" s="5">
        <v>37281</v>
      </c>
      <c r="H2699" s="2" t="s">
        <v>35</v>
      </c>
      <c r="I2699" s="2" t="s">
        <v>29</v>
      </c>
      <c r="J2699" s="6">
        <v>3.5</v>
      </c>
      <c r="K2699" s="7">
        <v>551</v>
      </c>
      <c r="L2699" s="8">
        <v>533</v>
      </c>
      <c r="M2699" s="3">
        <v>2</v>
      </c>
      <c r="N2699" s="3">
        <v>5</v>
      </c>
      <c r="O2699" s="2" t="s">
        <v>30</v>
      </c>
      <c r="P2699" s="9" t="s">
        <v>5352</v>
      </c>
      <c r="Q2699" s="9" t="s">
        <v>19505</v>
      </c>
      <c r="R2699" s="10">
        <v>43597</v>
      </c>
      <c r="S2699" s="16">
        <v>45723.027292504223</v>
      </c>
      <c r="T2699" s="1" t="s">
        <v>19918</v>
      </c>
      <c r="U2699" s="46">
        <v>2019</v>
      </c>
      <c r="V2699" s="46">
        <v>2025</v>
      </c>
    </row>
    <row r="2700" spans="1:22" x14ac:dyDescent="0.3">
      <c r="A2700" s="3">
        <v>2699</v>
      </c>
      <c r="B2700" s="2" t="s">
        <v>5355</v>
      </c>
      <c r="C2700" s="2" t="s">
        <v>39</v>
      </c>
      <c r="D2700" s="2" t="s">
        <v>46</v>
      </c>
      <c r="E2700" s="3">
        <v>1994</v>
      </c>
      <c r="F2700" s="4">
        <v>56761.06</v>
      </c>
      <c r="G2700" s="5">
        <v>157380</v>
      </c>
      <c r="H2700" s="2" t="s">
        <v>21</v>
      </c>
      <c r="I2700" s="2" t="s">
        <v>22</v>
      </c>
      <c r="J2700" s="6">
        <v>5.0999999999999996</v>
      </c>
      <c r="K2700" s="7">
        <v>305</v>
      </c>
      <c r="L2700" s="8">
        <v>144</v>
      </c>
      <c r="M2700" s="3">
        <v>5</v>
      </c>
      <c r="N2700" s="3">
        <v>7</v>
      </c>
      <c r="O2700" s="2" t="s">
        <v>65</v>
      </c>
      <c r="P2700" s="9" t="s">
        <v>5354</v>
      </c>
      <c r="Q2700" s="9" t="s">
        <v>19007</v>
      </c>
      <c r="R2700" s="10">
        <v>42900</v>
      </c>
      <c r="S2700" s="16">
        <v>45340.284743994511</v>
      </c>
      <c r="T2700" s="1" t="s">
        <v>19919</v>
      </c>
      <c r="U2700" s="46">
        <v>2017</v>
      </c>
      <c r="V2700" s="46">
        <v>2024</v>
      </c>
    </row>
    <row r="2701" spans="1:22" x14ac:dyDescent="0.3">
      <c r="A2701" s="3">
        <v>2700</v>
      </c>
      <c r="B2701" s="2" t="s">
        <v>5357</v>
      </c>
      <c r="C2701" s="2" t="s">
        <v>107</v>
      </c>
      <c r="D2701" s="2" t="s">
        <v>79</v>
      </c>
      <c r="E2701" s="3">
        <v>1990</v>
      </c>
      <c r="F2701" s="4">
        <v>40538.120000000003</v>
      </c>
      <c r="G2701" s="5">
        <v>77804</v>
      </c>
      <c r="H2701" s="2" t="s">
        <v>41</v>
      </c>
      <c r="I2701" s="2" t="s">
        <v>22</v>
      </c>
      <c r="J2701" s="6">
        <v>3.3</v>
      </c>
      <c r="K2701" s="7">
        <v>164</v>
      </c>
      <c r="L2701" s="8">
        <v>569</v>
      </c>
      <c r="M2701" s="3">
        <v>4</v>
      </c>
      <c r="N2701" s="3">
        <v>4</v>
      </c>
      <c r="O2701" s="2" t="s">
        <v>23</v>
      </c>
      <c r="P2701" s="9" t="s">
        <v>5356</v>
      </c>
      <c r="Q2701" s="9" t="s">
        <v>17040</v>
      </c>
      <c r="R2701" s="10">
        <v>43829</v>
      </c>
      <c r="S2701" s="16">
        <v>45659.358558757463</v>
      </c>
      <c r="T2701" s="1" t="s">
        <v>19925</v>
      </c>
      <c r="U2701" s="46">
        <v>2019</v>
      </c>
      <c r="V2701" s="46">
        <v>2025</v>
      </c>
    </row>
    <row r="2702" spans="1:22" x14ac:dyDescent="0.3">
      <c r="A2702" s="3">
        <v>2701</v>
      </c>
      <c r="B2702" s="2" t="s">
        <v>5359</v>
      </c>
      <c r="C2702" s="2" t="s">
        <v>49</v>
      </c>
      <c r="D2702" s="2" t="s">
        <v>34</v>
      </c>
      <c r="E2702" s="3">
        <v>1993</v>
      </c>
      <c r="F2702" s="4">
        <v>37875.19</v>
      </c>
      <c r="G2702" s="5">
        <v>290275</v>
      </c>
      <c r="H2702" s="2" t="s">
        <v>35</v>
      </c>
      <c r="I2702" s="2" t="s">
        <v>29</v>
      </c>
      <c r="J2702" s="6">
        <v>3.3</v>
      </c>
      <c r="K2702" s="7">
        <v>257</v>
      </c>
      <c r="L2702" s="8">
        <v>137</v>
      </c>
      <c r="M2702" s="3">
        <v>5</v>
      </c>
      <c r="N2702" s="3">
        <v>4</v>
      </c>
      <c r="O2702" s="2" t="s">
        <v>42</v>
      </c>
      <c r="P2702" s="9" t="s">
        <v>5358</v>
      </c>
      <c r="Q2702" s="9" t="s">
        <v>17041</v>
      </c>
      <c r="R2702" s="10">
        <v>44756</v>
      </c>
      <c r="S2702" s="16">
        <v>45588.972481542027</v>
      </c>
      <c r="T2702" s="1" t="s">
        <v>19920</v>
      </c>
      <c r="U2702" s="46">
        <v>2022</v>
      </c>
      <c r="V2702" s="46">
        <v>2024</v>
      </c>
    </row>
    <row r="2703" spans="1:22" x14ac:dyDescent="0.3">
      <c r="A2703" s="3">
        <v>2702</v>
      </c>
      <c r="B2703" s="2" t="s">
        <v>5361</v>
      </c>
      <c r="C2703" s="2" t="s">
        <v>19</v>
      </c>
      <c r="D2703" s="2" t="s">
        <v>92</v>
      </c>
      <c r="E2703" s="3">
        <v>2012</v>
      </c>
      <c r="F2703" s="4">
        <v>70990.41</v>
      </c>
      <c r="G2703" s="5">
        <v>6894</v>
      </c>
      <c r="H2703" s="2" t="s">
        <v>21</v>
      </c>
      <c r="I2703" s="2" t="s">
        <v>22</v>
      </c>
      <c r="J2703" s="6">
        <v>4</v>
      </c>
      <c r="K2703" s="7">
        <v>355</v>
      </c>
      <c r="L2703" s="8">
        <v>301</v>
      </c>
      <c r="M2703" s="3">
        <v>5</v>
      </c>
      <c r="N2703" s="3">
        <v>5</v>
      </c>
      <c r="O2703" s="2" t="s">
        <v>36</v>
      </c>
      <c r="P2703" s="9" t="s">
        <v>5360</v>
      </c>
      <c r="Q2703" s="9" t="s">
        <v>17042</v>
      </c>
      <c r="R2703" s="10">
        <v>43296</v>
      </c>
      <c r="S2703" s="16">
        <v>45627.670221089931</v>
      </c>
      <c r="T2703" s="1" t="s">
        <v>19920</v>
      </c>
      <c r="U2703" s="46">
        <v>2018</v>
      </c>
      <c r="V2703" s="46">
        <v>2024</v>
      </c>
    </row>
    <row r="2704" spans="1:22" x14ac:dyDescent="0.3">
      <c r="A2704" s="3">
        <v>2703</v>
      </c>
      <c r="B2704" s="2" t="s">
        <v>5363</v>
      </c>
      <c r="C2704" s="2" t="s">
        <v>118</v>
      </c>
      <c r="D2704" s="2" t="s">
        <v>92</v>
      </c>
      <c r="E2704" s="3">
        <v>2024</v>
      </c>
      <c r="F2704" s="4">
        <v>47715.05</v>
      </c>
      <c r="G2704" s="5">
        <v>69562</v>
      </c>
      <c r="H2704" s="2" t="s">
        <v>28</v>
      </c>
      <c r="I2704" s="2" t="s">
        <v>29</v>
      </c>
      <c r="J2704" s="6">
        <v>4.2</v>
      </c>
      <c r="K2704" s="7">
        <v>163</v>
      </c>
      <c r="L2704" s="8">
        <v>269</v>
      </c>
      <c r="M2704" s="3">
        <v>5</v>
      </c>
      <c r="N2704" s="3">
        <v>4</v>
      </c>
      <c r="O2704" s="2" t="s">
        <v>65</v>
      </c>
      <c r="P2704" s="9" t="s">
        <v>5362</v>
      </c>
      <c r="Q2704" s="9" t="s">
        <v>17043</v>
      </c>
      <c r="R2704" s="10">
        <v>42227</v>
      </c>
      <c r="S2704" s="16">
        <v>45783.045296104952</v>
      </c>
      <c r="T2704" s="1" t="s">
        <v>19921</v>
      </c>
      <c r="U2704" s="46">
        <v>2015</v>
      </c>
      <c r="V2704" s="46">
        <v>2025</v>
      </c>
    </row>
    <row r="2705" spans="1:22" x14ac:dyDescent="0.3">
      <c r="A2705" s="3">
        <v>2704</v>
      </c>
      <c r="B2705" s="2" t="s">
        <v>5365</v>
      </c>
      <c r="C2705" s="2" t="s">
        <v>118</v>
      </c>
      <c r="D2705" s="2" t="s">
        <v>40</v>
      </c>
      <c r="E2705" s="3">
        <v>2020</v>
      </c>
      <c r="F2705" s="4">
        <v>27650.31</v>
      </c>
      <c r="G2705" s="5">
        <v>258963</v>
      </c>
      <c r="H2705" s="2" t="s">
        <v>28</v>
      </c>
      <c r="I2705" s="2" t="s">
        <v>29</v>
      </c>
      <c r="J2705" s="6">
        <v>1.8</v>
      </c>
      <c r="K2705" s="7">
        <v>575</v>
      </c>
      <c r="L2705" s="8">
        <v>693</v>
      </c>
      <c r="M2705" s="3">
        <v>3</v>
      </c>
      <c r="N2705" s="3">
        <v>4</v>
      </c>
      <c r="O2705" s="2" t="s">
        <v>36</v>
      </c>
      <c r="P2705" s="9" t="s">
        <v>5364</v>
      </c>
      <c r="Q2705" s="9" t="s">
        <v>17044</v>
      </c>
      <c r="R2705" s="10">
        <v>42960</v>
      </c>
      <c r="S2705" s="16">
        <v>45810.64481600892</v>
      </c>
      <c r="T2705" s="1" t="s">
        <v>19921</v>
      </c>
      <c r="U2705" s="46">
        <v>2017</v>
      </c>
      <c r="V2705" s="46">
        <v>2025</v>
      </c>
    </row>
    <row r="2706" spans="1:22" x14ac:dyDescent="0.3">
      <c r="A2706" s="3">
        <v>2705</v>
      </c>
      <c r="B2706" s="2" t="s">
        <v>759</v>
      </c>
      <c r="C2706" s="2" t="s">
        <v>107</v>
      </c>
      <c r="D2706" s="2" t="s">
        <v>92</v>
      </c>
      <c r="E2706" s="3">
        <v>2010</v>
      </c>
      <c r="F2706" s="4">
        <v>22729.41</v>
      </c>
      <c r="G2706" s="5">
        <v>127541</v>
      </c>
      <c r="H2706" s="2" t="s">
        <v>28</v>
      </c>
      <c r="I2706" s="2" t="s">
        <v>29</v>
      </c>
      <c r="J2706" s="6">
        <v>2.6</v>
      </c>
      <c r="K2706" s="7">
        <v>81</v>
      </c>
      <c r="L2706" s="8">
        <v>407</v>
      </c>
      <c r="M2706" s="3">
        <v>3</v>
      </c>
      <c r="N2706" s="3">
        <v>7</v>
      </c>
      <c r="O2706" s="2" t="s">
        <v>65</v>
      </c>
      <c r="P2706" s="9" t="s">
        <v>5366</v>
      </c>
      <c r="Q2706" s="9" t="s">
        <v>17045</v>
      </c>
      <c r="R2706" s="10">
        <v>43420</v>
      </c>
      <c r="S2706" s="16">
        <v>45543.557398525423</v>
      </c>
      <c r="T2706" s="1" t="s">
        <v>19924</v>
      </c>
      <c r="U2706" s="46">
        <v>2018</v>
      </c>
      <c r="V2706" s="46">
        <v>2024</v>
      </c>
    </row>
    <row r="2707" spans="1:22" x14ac:dyDescent="0.3">
      <c r="A2707" s="3">
        <v>2706</v>
      </c>
      <c r="B2707" s="2" t="s">
        <v>5368</v>
      </c>
      <c r="C2707" s="2" t="s">
        <v>45</v>
      </c>
      <c r="D2707" s="2" t="s">
        <v>56</v>
      </c>
      <c r="E2707" s="3">
        <v>2004</v>
      </c>
      <c r="F2707" s="4">
        <v>44036.82</v>
      </c>
      <c r="G2707" s="5">
        <v>173483</v>
      </c>
      <c r="H2707" s="2" t="s">
        <v>41</v>
      </c>
      <c r="I2707" s="2" t="s">
        <v>29</v>
      </c>
      <c r="J2707" s="6">
        <v>5.8</v>
      </c>
      <c r="K2707" s="7">
        <v>493</v>
      </c>
      <c r="L2707" s="8">
        <v>567</v>
      </c>
      <c r="M2707" s="3">
        <v>3</v>
      </c>
      <c r="N2707" s="3">
        <v>7</v>
      </c>
      <c r="O2707" s="2" t="s">
        <v>42</v>
      </c>
      <c r="P2707" s="9" t="s">
        <v>5367</v>
      </c>
      <c r="Q2707" s="9" t="s">
        <v>17046</v>
      </c>
      <c r="R2707" s="10">
        <v>42047</v>
      </c>
      <c r="S2707" s="16">
        <v>45343.7894449347</v>
      </c>
      <c r="T2707" s="1" t="s">
        <v>19915</v>
      </c>
      <c r="U2707" s="46">
        <v>2015</v>
      </c>
      <c r="V2707" s="46">
        <v>2024</v>
      </c>
    </row>
    <row r="2708" spans="1:22" x14ac:dyDescent="0.3">
      <c r="A2708" s="3">
        <v>2707</v>
      </c>
      <c r="B2708" s="2" t="s">
        <v>5370</v>
      </c>
      <c r="C2708" s="2" t="s">
        <v>45</v>
      </c>
      <c r="D2708" s="2" t="s">
        <v>79</v>
      </c>
      <c r="E2708" s="3">
        <v>2017</v>
      </c>
      <c r="F2708" s="4">
        <v>37587.29</v>
      </c>
      <c r="G2708" s="5">
        <v>273120</v>
      </c>
      <c r="H2708" s="2" t="s">
        <v>28</v>
      </c>
      <c r="I2708" s="2" t="s">
        <v>29</v>
      </c>
      <c r="J2708" s="6">
        <v>2.9</v>
      </c>
      <c r="K2708" s="7">
        <v>90</v>
      </c>
      <c r="L2708" s="8">
        <v>149</v>
      </c>
      <c r="M2708" s="3">
        <v>3</v>
      </c>
      <c r="N2708" s="3">
        <v>4</v>
      </c>
      <c r="O2708" s="2" t="s">
        <v>80</v>
      </c>
      <c r="P2708" s="9" t="s">
        <v>5369</v>
      </c>
      <c r="Q2708" s="9" t="s">
        <v>17047</v>
      </c>
      <c r="R2708" s="10">
        <v>43045</v>
      </c>
      <c r="S2708" s="16">
        <v>45218.350357117139</v>
      </c>
      <c r="T2708" s="1" t="s">
        <v>19924</v>
      </c>
      <c r="U2708" s="46">
        <v>2017</v>
      </c>
      <c r="V2708" s="46">
        <v>2023</v>
      </c>
    </row>
    <row r="2709" spans="1:22" x14ac:dyDescent="0.3">
      <c r="A2709" s="3">
        <v>2708</v>
      </c>
      <c r="B2709" s="2" t="s">
        <v>5372</v>
      </c>
      <c r="C2709" s="2" t="s">
        <v>26</v>
      </c>
      <c r="D2709" s="2" t="s">
        <v>79</v>
      </c>
      <c r="E2709" s="3">
        <v>2013</v>
      </c>
      <c r="F2709" s="4">
        <v>53658.28</v>
      </c>
      <c r="G2709" s="5">
        <v>41846</v>
      </c>
      <c r="H2709" s="2" t="s">
        <v>41</v>
      </c>
      <c r="I2709" s="2" t="s">
        <v>22</v>
      </c>
      <c r="J2709" s="6">
        <v>1.7</v>
      </c>
      <c r="K2709" s="7">
        <v>412</v>
      </c>
      <c r="L2709" s="8">
        <v>476</v>
      </c>
      <c r="M2709" s="3">
        <v>3</v>
      </c>
      <c r="N2709" s="3">
        <v>4</v>
      </c>
      <c r="O2709" s="2" t="s">
        <v>30</v>
      </c>
      <c r="P2709" s="9" t="s">
        <v>5371</v>
      </c>
      <c r="Q2709" s="9" t="s">
        <v>17048</v>
      </c>
      <c r="R2709" s="10">
        <v>42615</v>
      </c>
      <c r="S2709" s="16">
        <v>45137.742235492813</v>
      </c>
      <c r="T2709" s="1" t="s">
        <v>19922</v>
      </c>
      <c r="U2709" s="46">
        <v>2016</v>
      </c>
      <c r="V2709" s="46">
        <v>2023</v>
      </c>
    </row>
    <row r="2710" spans="1:22" x14ac:dyDescent="0.3">
      <c r="A2710" s="3">
        <v>2709</v>
      </c>
      <c r="B2710" s="2" t="s">
        <v>5374</v>
      </c>
      <c r="C2710" s="2" t="s">
        <v>49</v>
      </c>
      <c r="D2710" s="2" t="s">
        <v>40</v>
      </c>
      <c r="E2710" s="3">
        <v>2016</v>
      </c>
      <c r="F2710" s="4">
        <v>7943.16</v>
      </c>
      <c r="G2710" s="5">
        <v>187651</v>
      </c>
      <c r="H2710" s="2" t="s">
        <v>41</v>
      </c>
      <c r="I2710" s="2" t="s">
        <v>29</v>
      </c>
      <c r="J2710" s="6">
        <v>1.1000000000000001</v>
      </c>
      <c r="K2710" s="7">
        <v>194</v>
      </c>
      <c r="L2710" s="8">
        <v>176</v>
      </c>
      <c r="M2710" s="3">
        <v>3</v>
      </c>
      <c r="N2710" s="3">
        <v>2</v>
      </c>
      <c r="O2710" s="2" t="s">
        <v>30</v>
      </c>
      <c r="P2710" s="9" t="s">
        <v>5373</v>
      </c>
      <c r="Q2710" s="9" t="s">
        <v>17049</v>
      </c>
      <c r="R2710" s="10">
        <v>42460</v>
      </c>
      <c r="S2710" s="16">
        <v>45213.531393324389</v>
      </c>
      <c r="T2710" s="1" t="s">
        <v>19916</v>
      </c>
      <c r="U2710" s="46">
        <v>2016</v>
      </c>
      <c r="V2710" s="46">
        <v>2023</v>
      </c>
    </row>
    <row r="2711" spans="1:22" x14ac:dyDescent="0.3">
      <c r="A2711" s="3">
        <v>2710</v>
      </c>
      <c r="B2711" s="2" t="s">
        <v>5376</v>
      </c>
      <c r="C2711" s="2" t="s">
        <v>19</v>
      </c>
      <c r="D2711" s="2" t="s">
        <v>40</v>
      </c>
      <c r="E2711" s="3">
        <v>2002</v>
      </c>
      <c r="F2711" s="4">
        <v>56705.07</v>
      </c>
      <c r="G2711" s="5">
        <v>183607</v>
      </c>
      <c r="H2711" s="2" t="s">
        <v>28</v>
      </c>
      <c r="I2711" s="2" t="s">
        <v>22</v>
      </c>
      <c r="J2711" s="6">
        <v>1.8</v>
      </c>
      <c r="K2711" s="7">
        <v>344</v>
      </c>
      <c r="L2711" s="8">
        <v>378</v>
      </c>
      <c r="M2711" s="3">
        <v>5</v>
      </c>
      <c r="N2711" s="3">
        <v>2</v>
      </c>
      <c r="O2711" s="2" t="s">
        <v>36</v>
      </c>
      <c r="P2711" s="9" t="s">
        <v>5375</v>
      </c>
      <c r="Q2711" s="9" t="s">
        <v>17050</v>
      </c>
      <c r="R2711" s="10">
        <v>43834</v>
      </c>
      <c r="S2711" s="16">
        <v>45609.70862877147</v>
      </c>
      <c r="T2711" s="1" t="s">
        <v>19926</v>
      </c>
      <c r="U2711" s="46">
        <v>2020</v>
      </c>
      <c r="V2711" s="46">
        <v>2024</v>
      </c>
    </row>
    <row r="2712" spans="1:22" x14ac:dyDescent="0.3">
      <c r="A2712" s="3">
        <v>2711</v>
      </c>
      <c r="B2712" s="2" t="s">
        <v>5378</v>
      </c>
      <c r="C2712" s="2" t="s">
        <v>74</v>
      </c>
      <c r="D2712" s="2" t="s">
        <v>34</v>
      </c>
      <c r="E2712" s="3">
        <v>1993</v>
      </c>
      <c r="F2712" s="4">
        <v>6932.57</v>
      </c>
      <c r="G2712" s="5">
        <v>147210</v>
      </c>
      <c r="H2712" s="2" t="s">
        <v>35</v>
      </c>
      <c r="I2712" s="2" t="s">
        <v>22</v>
      </c>
      <c r="J2712" s="6">
        <v>1.6</v>
      </c>
      <c r="K2712" s="7">
        <v>153</v>
      </c>
      <c r="L2712" s="8">
        <v>703</v>
      </c>
      <c r="M2712" s="3">
        <v>3</v>
      </c>
      <c r="N2712" s="3">
        <v>5</v>
      </c>
      <c r="O2712" s="2" t="s">
        <v>65</v>
      </c>
      <c r="P2712" s="9" t="s">
        <v>5377</v>
      </c>
      <c r="Q2712" s="9" t="s">
        <v>17051</v>
      </c>
      <c r="R2712" s="10">
        <v>44444</v>
      </c>
      <c r="S2712" s="16">
        <v>45605.473781802073</v>
      </c>
      <c r="T2712" s="1" t="s">
        <v>19922</v>
      </c>
      <c r="U2712" s="46">
        <v>2021</v>
      </c>
      <c r="V2712" s="46">
        <v>2024</v>
      </c>
    </row>
    <row r="2713" spans="1:22" x14ac:dyDescent="0.3">
      <c r="A2713" s="3">
        <v>2712</v>
      </c>
      <c r="B2713" s="2" t="s">
        <v>5380</v>
      </c>
      <c r="C2713" s="2" t="s">
        <v>118</v>
      </c>
      <c r="D2713" s="2" t="s">
        <v>92</v>
      </c>
      <c r="E2713" s="3">
        <v>2023</v>
      </c>
      <c r="F2713" s="4">
        <v>49729.29</v>
      </c>
      <c r="G2713" s="5">
        <v>43205</v>
      </c>
      <c r="H2713" s="2" t="s">
        <v>21</v>
      </c>
      <c r="I2713" s="2" t="s">
        <v>22</v>
      </c>
      <c r="J2713" s="6">
        <v>1.9</v>
      </c>
      <c r="K2713" s="7">
        <v>165</v>
      </c>
      <c r="L2713" s="8">
        <v>357</v>
      </c>
      <c r="M2713" s="3">
        <v>4</v>
      </c>
      <c r="N2713" s="3">
        <v>5</v>
      </c>
      <c r="O2713" s="2" t="s">
        <v>30</v>
      </c>
      <c r="P2713" s="9" t="s">
        <v>5379</v>
      </c>
      <c r="Q2713" s="9" t="s">
        <v>17052</v>
      </c>
      <c r="R2713" s="10">
        <v>41933</v>
      </c>
      <c r="S2713" s="16">
        <v>45167.24013507273</v>
      </c>
      <c r="T2713" s="1" t="s">
        <v>19923</v>
      </c>
      <c r="U2713" s="46">
        <v>2014</v>
      </c>
      <c r="V2713" s="46">
        <v>2023</v>
      </c>
    </row>
    <row r="2714" spans="1:22" x14ac:dyDescent="0.3">
      <c r="A2714" s="3">
        <v>2713</v>
      </c>
      <c r="B2714" s="2" t="s">
        <v>5382</v>
      </c>
      <c r="C2714" s="2" t="s">
        <v>63</v>
      </c>
      <c r="D2714" s="2" t="s">
        <v>56</v>
      </c>
      <c r="E2714" s="3">
        <v>2008</v>
      </c>
      <c r="F2714" s="4">
        <v>31248.89</v>
      </c>
      <c r="G2714" s="5">
        <v>256834</v>
      </c>
      <c r="H2714" s="2" t="s">
        <v>21</v>
      </c>
      <c r="I2714" s="2" t="s">
        <v>29</v>
      </c>
      <c r="J2714" s="6">
        <v>1.3</v>
      </c>
      <c r="K2714" s="7">
        <v>139</v>
      </c>
      <c r="L2714" s="8">
        <v>170</v>
      </c>
      <c r="M2714" s="3">
        <v>5</v>
      </c>
      <c r="N2714" s="3">
        <v>4</v>
      </c>
      <c r="O2714" s="2" t="s">
        <v>65</v>
      </c>
      <c r="P2714" s="9" t="s">
        <v>5381</v>
      </c>
      <c r="Q2714" s="9" t="s">
        <v>17053</v>
      </c>
      <c r="R2714" s="10">
        <v>42082</v>
      </c>
      <c r="S2714" s="16">
        <v>45327.288144674647</v>
      </c>
      <c r="T2714" s="1" t="s">
        <v>19916</v>
      </c>
      <c r="U2714" s="46">
        <v>2015</v>
      </c>
      <c r="V2714" s="46">
        <v>2024</v>
      </c>
    </row>
    <row r="2715" spans="1:22" x14ac:dyDescent="0.3">
      <c r="A2715" s="3">
        <v>2714</v>
      </c>
      <c r="B2715" s="2" t="s">
        <v>5384</v>
      </c>
      <c r="C2715" s="2" t="s">
        <v>107</v>
      </c>
      <c r="D2715" s="2" t="s">
        <v>46</v>
      </c>
      <c r="E2715" s="3">
        <v>2007</v>
      </c>
      <c r="F2715" s="4">
        <v>21179.45</v>
      </c>
      <c r="G2715" s="5">
        <v>172738</v>
      </c>
      <c r="H2715" s="2" t="s">
        <v>35</v>
      </c>
      <c r="I2715" s="2" t="s">
        <v>29</v>
      </c>
      <c r="J2715" s="6">
        <v>3</v>
      </c>
      <c r="K2715" s="7">
        <v>317</v>
      </c>
      <c r="L2715" s="8">
        <v>448</v>
      </c>
      <c r="M2715" s="3">
        <v>2</v>
      </c>
      <c r="N2715" s="3">
        <v>4</v>
      </c>
      <c r="O2715" s="2" t="s">
        <v>30</v>
      </c>
      <c r="P2715" s="9" t="s">
        <v>5383</v>
      </c>
      <c r="Q2715" s="9" t="s">
        <v>17054</v>
      </c>
      <c r="R2715" s="10">
        <v>44438</v>
      </c>
      <c r="S2715" s="16">
        <v>45537.716230291771</v>
      </c>
      <c r="T2715" s="1" t="s">
        <v>19921</v>
      </c>
      <c r="U2715" s="46">
        <v>2021</v>
      </c>
      <c r="V2715" s="46">
        <v>2024</v>
      </c>
    </row>
    <row r="2716" spans="1:22" x14ac:dyDescent="0.3">
      <c r="A2716" s="3">
        <v>2715</v>
      </c>
      <c r="B2716" s="2" t="s">
        <v>5386</v>
      </c>
      <c r="C2716" s="2" t="s">
        <v>74</v>
      </c>
      <c r="D2716" s="2" t="s">
        <v>40</v>
      </c>
      <c r="E2716" s="3">
        <v>1991</v>
      </c>
      <c r="F2716" s="4">
        <v>15803.62</v>
      </c>
      <c r="G2716" s="5">
        <v>34778</v>
      </c>
      <c r="H2716" s="2" t="s">
        <v>21</v>
      </c>
      <c r="I2716" s="2" t="s">
        <v>29</v>
      </c>
      <c r="J2716" s="6">
        <v>5.3</v>
      </c>
      <c r="K2716" s="7">
        <v>498</v>
      </c>
      <c r="L2716" s="8">
        <v>391</v>
      </c>
      <c r="M2716" s="3">
        <v>3</v>
      </c>
      <c r="N2716" s="3">
        <v>2</v>
      </c>
      <c r="O2716" s="2" t="s">
        <v>36</v>
      </c>
      <c r="P2716" s="9" t="s">
        <v>5385</v>
      </c>
      <c r="Q2716" s="9" t="s">
        <v>19506</v>
      </c>
      <c r="R2716" s="10">
        <v>44693</v>
      </c>
      <c r="S2716" s="16">
        <v>45597.150117069134</v>
      </c>
      <c r="T2716" s="1" t="s">
        <v>19918</v>
      </c>
      <c r="U2716" s="46">
        <v>2022</v>
      </c>
      <c r="V2716" s="46">
        <v>2024</v>
      </c>
    </row>
    <row r="2717" spans="1:22" x14ac:dyDescent="0.3">
      <c r="A2717" s="3">
        <v>2716</v>
      </c>
      <c r="B2717" s="2" t="s">
        <v>5388</v>
      </c>
      <c r="C2717" s="2" t="s">
        <v>63</v>
      </c>
      <c r="D2717" s="2" t="s">
        <v>64</v>
      </c>
      <c r="E2717" s="3">
        <v>2012</v>
      </c>
      <c r="F2717" s="4">
        <v>32277.19</v>
      </c>
      <c r="G2717" s="5">
        <v>132123</v>
      </c>
      <c r="H2717" s="2" t="s">
        <v>21</v>
      </c>
      <c r="I2717" s="2" t="s">
        <v>22</v>
      </c>
      <c r="J2717" s="6">
        <v>2.2000000000000002</v>
      </c>
      <c r="K2717" s="7">
        <v>640</v>
      </c>
      <c r="L2717" s="8">
        <v>422</v>
      </c>
      <c r="M2717" s="3">
        <v>3</v>
      </c>
      <c r="N2717" s="3">
        <v>4</v>
      </c>
      <c r="O2717" s="2" t="s">
        <v>23</v>
      </c>
      <c r="P2717" s="9" t="s">
        <v>5387</v>
      </c>
      <c r="Q2717" s="9" t="s">
        <v>17055</v>
      </c>
      <c r="R2717" s="10">
        <v>44039</v>
      </c>
      <c r="S2717" s="16">
        <v>45686.519991043933</v>
      </c>
      <c r="T2717" s="1" t="s">
        <v>19920</v>
      </c>
      <c r="U2717" s="46">
        <v>2020</v>
      </c>
      <c r="V2717" s="46">
        <v>2025</v>
      </c>
    </row>
    <row r="2718" spans="1:22" x14ac:dyDescent="0.3">
      <c r="A2718" s="3">
        <v>2717</v>
      </c>
      <c r="B2718" s="2" t="s">
        <v>5390</v>
      </c>
      <c r="C2718" s="2" t="s">
        <v>26</v>
      </c>
      <c r="D2718" s="2" t="s">
        <v>79</v>
      </c>
      <c r="E2718" s="3">
        <v>2008</v>
      </c>
      <c r="F2718" s="4">
        <v>48182.71</v>
      </c>
      <c r="G2718" s="5">
        <v>81306</v>
      </c>
      <c r="H2718" s="2" t="s">
        <v>28</v>
      </c>
      <c r="I2718" s="2" t="s">
        <v>29</v>
      </c>
      <c r="J2718" s="6">
        <v>3.5</v>
      </c>
      <c r="K2718" s="7">
        <v>551</v>
      </c>
      <c r="L2718" s="8">
        <v>321</v>
      </c>
      <c r="M2718" s="3">
        <v>4</v>
      </c>
      <c r="N2718" s="3">
        <v>2</v>
      </c>
      <c r="O2718" s="2" t="s">
        <v>36</v>
      </c>
      <c r="P2718" s="9" t="s">
        <v>5389</v>
      </c>
      <c r="Q2718" s="9" t="s">
        <v>17056</v>
      </c>
      <c r="R2718" s="10">
        <v>43248</v>
      </c>
      <c r="S2718" s="16">
        <v>45342.329152876293</v>
      </c>
      <c r="T2718" s="1" t="s">
        <v>19918</v>
      </c>
      <c r="U2718" s="46">
        <v>2018</v>
      </c>
      <c r="V2718" s="46">
        <v>2024</v>
      </c>
    </row>
    <row r="2719" spans="1:22" x14ac:dyDescent="0.3">
      <c r="A2719" s="3">
        <v>2718</v>
      </c>
      <c r="B2719" s="2" t="s">
        <v>5392</v>
      </c>
      <c r="C2719" s="2" t="s">
        <v>107</v>
      </c>
      <c r="D2719" s="2" t="s">
        <v>79</v>
      </c>
      <c r="E2719" s="3">
        <v>2014</v>
      </c>
      <c r="F2719" s="4">
        <v>48974.06</v>
      </c>
      <c r="G2719" s="5">
        <v>228248</v>
      </c>
      <c r="H2719" s="2" t="s">
        <v>41</v>
      </c>
      <c r="I2719" s="2" t="s">
        <v>29</v>
      </c>
      <c r="J2719" s="6">
        <v>4.7</v>
      </c>
      <c r="K2719" s="7">
        <v>254</v>
      </c>
      <c r="L2719" s="8">
        <v>317</v>
      </c>
      <c r="M2719" s="3">
        <v>5</v>
      </c>
      <c r="N2719" s="3">
        <v>5</v>
      </c>
      <c r="O2719" s="2" t="s">
        <v>23</v>
      </c>
      <c r="P2719" s="9" t="s">
        <v>5391</v>
      </c>
      <c r="Q2719" s="9" t="s">
        <v>17057</v>
      </c>
      <c r="R2719" s="10">
        <v>42737</v>
      </c>
      <c r="S2719" s="16">
        <v>45169.868660777873</v>
      </c>
      <c r="T2719" s="1" t="s">
        <v>19926</v>
      </c>
      <c r="U2719" s="46">
        <v>2017</v>
      </c>
      <c r="V2719" s="46">
        <v>2023</v>
      </c>
    </row>
    <row r="2720" spans="1:22" x14ac:dyDescent="0.3">
      <c r="A2720" s="3">
        <v>2719</v>
      </c>
      <c r="B2720" s="2" t="s">
        <v>5394</v>
      </c>
      <c r="C2720" s="2" t="s">
        <v>107</v>
      </c>
      <c r="D2720" s="2" t="s">
        <v>20</v>
      </c>
      <c r="E2720" s="3">
        <v>2000</v>
      </c>
      <c r="F2720" s="4">
        <v>13355.99</v>
      </c>
      <c r="G2720" s="5">
        <v>142574</v>
      </c>
      <c r="H2720" s="2" t="s">
        <v>35</v>
      </c>
      <c r="I2720" s="2" t="s">
        <v>22</v>
      </c>
      <c r="J2720" s="6">
        <v>1.1000000000000001</v>
      </c>
      <c r="K2720" s="7">
        <v>441</v>
      </c>
      <c r="L2720" s="8">
        <v>733</v>
      </c>
      <c r="M2720" s="3">
        <v>2</v>
      </c>
      <c r="N2720" s="3">
        <v>7</v>
      </c>
      <c r="O2720" s="2" t="s">
        <v>51</v>
      </c>
      <c r="P2720" s="9" t="s">
        <v>5393</v>
      </c>
      <c r="Q2720" s="9" t="s">
        <v>19507</v>
      </c>
      <c r="R2720" s="10">
        <v>43546</v>
      </c>
      <c r="S2720" s="16">
        <v>45535.379762998316</v>
      </c>
      <c r="T2720" s="1" t="s">
        <v>19916</v>
      </c>
      <c r="U2720" s="46">
        <v>2019</v>
      </c>
      <c r="V2720" s="46">
        <v>2024</v>
      </c>
    </row>
    <row r="2721" spans="1:22" x14ac:dyDescent="0.3">
      <c r="A2721" s="3">
        <v>2720</v>
      </c>
      <c r="B2721" s="2" t="s">
        <v>5396</v>
      </c>
      <c r="C2721" s="2" t="s">
        <v>45</v>
      </c>
      <c r="D2721" s="2" t="s">
        <v>40</v>
      </c>
      <c r="E2721" s="3">
        <v>1997</v>
      </c>
      <c r="F2721" s="4">
        <v>35171.160000000003</v>
      </c>
      <c r="G2721" s="5">
        <v>252808</v>
      </c>
      <c r="H2721" s="2" t="s">
        <v>28</v>
      </c>
      <c r="I2721" s="2" t="s">
        <v>22</v>
      </c>
      <c r="J2721" s="6">
        <v>3.7</v>
      </c>
      <c r="K2721" s="7">
        <v>533</v>
      </c>
      <c r="L2721" s="8">
        <v>239</v>
      </c>
      <c r="M2721" s="3">
        <v>4</v>
      </c>
      <c r="N2721" s="3">
        <v>4</v>
      </c>
      <c r="O2721" s="2" t="s">
        <v>23</v>
      </c>
      <c r="P2721" s="9" t="s">
        <v>5395</v>
      </c>
      <c r="Q2721" s="9" t="s">
        <v>17058</v>
      </c>
      <c r="R2721" s="10">
        <v>44960</v>
      </c>
      <c r="S2721" s="16">
        <v>45378.398366719062</v>
      </c>
      <c r="T2721" s="1" t="s">
        <v>19915</v>
      </c>
      <c r="U2721" s="46">
        <v>2023</v>
      </c>
      <c r="V2721" s="46">
        <v>2024</v>
      </c>
    </row>
    <row r="2722" spans="1:22" x14ac:dyDescent="0.3">
      <c r="A2722" s="3">
        <v>2721</v>
      </c>
      <c r="B2722" s="2" t="s">
        <v>5398</v>
      </c>
      <c r="C2722" s="2" t="s">
        <v>33</v>
      </c>
      <c r="D2722" s="2" t="s">
        <v>50</v>
      </c>
      <c r="E2722" s="3">
        <v>2012</v>
      </c>
      <c r="F2722" s="4">
        <v>17688.52</v>
      </c>
      <c r="G2722" s="5">
        <v>190040</v>
      </c>
      <c r="H2722" s="2" t="s">
        <v>21</v>
      </c>
      <c r="I2722" s="2" t="s">
        <v>29</v>
      </c>
      <c r="J2722" s="6">
        <v>3.2</v>
      </c>
      <c r="K2722" s="7">
        <v>359</v>
      </c>
      <c r="L2722" s="8">
        <v>581</v>
      </c>
      <c r="M2722" s="3">
        <v>4</v>
      </c>
      <c r="N2722" s="3">
        <v>7</v>
      </c>
      <c r="O2722" s="2" t="s">
        <v>36</v>
      </c>
      <c r="P2722" s="9" t="s">
        <v>5397</v>
      </c>
      <c r="Q2722" s="9" t="s">
        <v>17059</v>
      </c>
      <c r="R2722" s="10">
        <v>42044</v>
      </c>
      <c r="S2722" s="16">
        <v>45383.65541812934</v>
      </c>
      <c r="T2722" s="1" t="s">
        <v>19915</v>
      </c>
      <c r="U2722" s="46">
        <v>2015</v>
      </c>
      <c r="V2722" s="46">
        <v>2024</v>
      </c>
    </row>
    <row r="2723" spans="1:22" x14ac:dyDescent="0.3">
      <c r="A2723" s="3">
        <v>2722</v>
      </c>
      <c r="B2723" s="2" t="s">
        <v>5400</v>
      </c>
      <c r="C2723" s="2" t="s">
        <v>45</v>
      </c>
      <c r="D2723" s="2" t="s">
        <v>20</v>
      </c>
      <c r="E2723" s="3">
        <v>2023</v>
      </c>
      <c r="F2723" s="4">
        <v>75536.100000000006</v>
      </c>
      <c r="G2723" s="5">
        <v>78991</v>
      </c>
      <c r="H2723" s="2" t="s">
        <v>21</v>
      </c>
      <c r="I2723" s="2" t="s">
        <v>29</v>
      </c>
      <c r="J2723" s="6">
        <v>5.2</v>
      </c>
      <c r="K2723" s="7">
        <v>185</v>
      </c>
      <c r="L2723" s="8">
        <v>723</v>
      </c>
      <c r="M2723" s="3">
        <v>4</v>
      </c>
      <c r="N2723" s="3">
        <v>7</v>
      </c>
      <c r="O2723" s="2" t="s">
        <v>30</v>
      </c>
      <c r="P2723" s="9" t="s">
        <v>5399</v>
      </c>
      <c r="Q2723" s="9" t="s">
        <v>19253</v>
      </c>
      <c r="R2723" s="10">
        <v>42036</v>
      </c>
      <c r="S2723" s="16">
        <v>45831.526992444196</v>
      </c>
      <c r="T2723" s="1" t="s">
        <v>19915</v>
      </c>
      <c r="U2723" s="46">
        <v>2015</v>
      </c>
      <c r="V2723" s="46">
        <v>2025</v>
      </c>
    </row>
    <row r="2724" spans="1:22" x14ac:dyDescent="0.3">
      <c r="A2724" s="3">
        <v>2723</v>
      </c>
      <c r="B2724" s="2" t="s">
        <v>5402</v>
      </c>
      <c r="C2724" s="2" t="s">
        <v>39</v>
      </c>
      <c r="D2724" s="2" t="s">
        <v>56</v>
      </c>
      <c r="E2724" s="3">
        <v>2005</v>
      </c>
      <c r="F2724" s="4">
        <v>57694.1</v>
      </c>
      <c r="G2724" s="5">
        <v>216881</v>
      </c>
      <c r="H2724" s="2" t="s">
        <v>35</v>
      </c>
      <c r="I2724" s="2" t="s">
        <v>22</v>
      </c>
      <c r="J2724" s="6">
        <v>1.2</v>
      </c>
      <c r="K2724" s="7">
        <v>226</v>
      </c>
      <c r="L2724" s="8">
        <v>244</v>
      </c>
      <c r="M2724" s="3">
        <v>3</v>
      </c>
      <c r="N2724" s="3">
        <v>2</v>
      </c>
      <c r="O2724" s="2" t="s">
        <v>36</v>
      </c>
      <c r="P2724" s="9" t="s">
        <v>5401</v>
      </c>
      <c r="Q2724" s="9" t="s">
        <v>19254</v>
      </c>
      <c r="R2724" s="10">
        <v>45380</v>
      </c>
      <c r="S2724" s="16">
        <v>45253.543395724861</v>
      </c>
      <c r="T2724" s="1" t="s">
        <v>19916</v>
      </c>
      <c r="U2724" s="46">
        <v>2024</v>
      </c>
      <c r="V2724" s="46">
        <v>2023</v>
      </c>
    </row>
    <row r="2725" spans="1:22" x14ac:dyDescent="0.3">
      <c r="A2725" s="3">
        <v>2724</v>
      </c>
      <c r="B2725" s="2" t="s">
        <v>5404</v>
      </c>
      <c r="C2725" s="2" t="s">
        <v>107</v>
      </c>
      <c r="D2725" s="2" t="s">
        <v>92</v>
      </c>
      <c r="E2725" s="3">
        <v>2005</v>
      </c>
      <c r="F2725" s="4">
        <v>72546.789999999994</v>
      </c>
      <c r="G2725" s="5">
        <v>128951</v>
      </c>
      <c r="H2725" s="2" t="s">
        <v>28</v>
      </c>
      <c r="I2725" s="2" t="s">
        <v>29</v>
      </c>
      <c r="J2725" s="6">
        <v>2.1</v>
      </c>
      <c r="K2725" s="7">
        <v>226</v>
      </c>
      <c r="L2725" s="8">
        <v>500</v>
      </c>
      <c r="M2725" s="3">
        <v>4</v>
      </c>
      <c r="N2725" s="3">
        <v>2</v>
      </c>
      <c r="O2725" s="2" t="s">
        <v>80</v>
      </c>
      <c r="P2725" s="9" t="s">
        <v>5403</v>
      </c>
      <c r="Q2725" s="9" t="s">
        <v>17060</v>
      </c>
      <c r="R2725" s="10">
        <v>43171</v>
      </c>
      <c r="S2725" s="16">
        <v>45404.24553615295</v>
      </c>
      <c r="T2725" s="1" t="s">
        <v>19916</v>
      </c>
      <c r="U2725" s="46">
        <v>2018</v>
      </c>
      <c r="V2725" s="46">
        <v>2024</v>
      </c>
    </row>
    <row r="2726" spans="1:22" x14ac:dyDescent="0.3">
      <c r="A2726" s="3">
        <v>2725</v>
      </c>
      <c r="B2726" s="2" t="s">
        <v>5406</v>
      </c>
      <c r="C2726" s="2" t="s">
        <v>74</v>
      </c>
      <c r="D2726" s="2" t="s">
        <v>46</v>
      </c>
      <c r="E2726" s="3">
        <v>2009</v>
      </c>
      <c r="F2726" s="4">
        <v>69362.12</v>
      </c>
      <c r="G2726" s="5">
        <v>200273</v>
      </c>
      <c r="H2726" s="2" t="s">
        <v>21</v>
      </c>
      <c r="I2726" s="2" t="s">
        <v>29</v>
      </c>
      <c r="J2726" s="6">
        <v>3.7</v>
      </c>
      <c r="K2726" s="7">
        <v>542</v>
      </c>
      <c r="L2726" s="8">
        <v>328</v>
      </c>
      <c r="M2726" s="3">
        <v>2</v>
      </c>
      <c r="N2726" s="3">
        <v>2</v>
      </c>
      <c r="O2726" s="2" t="s">
        <v>36</v>
      </c>
      <c r="P2726" s="9" t="s">
        <v>5405</v>
      </c>
      <c r="Q2726" s="9" t="s">
        <v>19255</v>
      </c>
      <c r="R2726" s="10">
        <v>44153</v>
      </c>
      <c r="S2726" s="16">
        <v>45496.243935832877</v>
      </c>
      <c r="T2726" s="1" t="s">
        <v>19924</v>
      </c>
      <c r="U2726" s="46">
        <v>2020</v>
      </c>
      <c r="V2726" s="46">
        <v>2024</v>
      </c>
    </row>
    <row r="2727" spans="1:22" x14ac:dyDescent="0.3">
      <c r="A2727" s="3">
        <v>2726</v>
      </c>
      <c r="B2727" s="2" t="s">
        <v>5408</v>
      </c>
      <c r="C2727" s="2" t="s">
        <v>74</v>
      </c>
      <c r="D2727" s="2" t="s">
        <v>34</v>
      </c>
      <c r="E2727" s="3">
        <v>2023</v>
      </c>
      <c r="F2727" s="4">
        <v>10172.450000000001</v>
      </c>
      <c r="G2727" s="5">
        <v>267981</v>
      </c>
      <c r="H2727" s="2" t="s">
        <v>35</v>
      </c>
      <c r="I2727" s="2" t="s">
        <v>29</v>
      </c>
      <c r="J2727" s="6">
        <v>2.6</v>
      </c>
      <c r="K2727" s="7">
        <v>162</v>
      </c>
      <c r="L2727" s="8">
        <v>755</v>
      </c>
      <c r="M2727" s="3">
        <v>2</v>
      </c>
      <c r="N2727" s="3">
        <v>7</v>
      </c>
      <c r="O2727" s="2" t="s">
        <v>80</v>
      </c>
      <c r="P2727" s="9" t="s">
        <v>5407</v>
      </c>
      <c r="Q2727" s="9" t="s">
        <v>19256</v>
      </c>
      <c r="R2727" s="10">
        <v>44515</v>
      </c>
      <c r="S2727" s="16">
        <v>45425.273741794073</v>
      </c>
      <c r="T2727" s="1" t="s">
        <v>19924</v>
      </c>
      <c r="U2727" s="46">
        <v>2021</v>
      </c>
      <c r="V2727" s="46">
        <v>2024</v>
      </c>
    </row>
    <row r="2728" spans="1:22" x14ac:dyDescent="0.3">
      <c r="A2728" s="3">
        <v>2727</v>
      </c>
      <c r="B2728" s="2" t="s">
        <v>5410</v>
      </c>
      <c r="C2728" s="2" t="s">
        <v>26</v>
      </c>
      <c r="D2728" s="2" t="s">
        <v>40</v>
      </c>
      <c r="E2728" s="3">
        <v>2009</v>
      </c>
      <c r="F2728" s="4">
        <v>78578.86</v>
      </c>
      <c r="G2728" s="5">
        <v>137272</v>
      </c>
      <c r="H2728" s="2" t="s">
        <v>28</v>
      </c>
      <c r="I2728" s="2" t="s">
        <v>22</v>
      </c>
      <c r="J2728" s="6">
        <v>5.5</v>
      </c>
      <c r="K2728" s="7">
        <v>393</v>
      </c>
      <c r="L2728" s="8">
        <v>663</v>
      </c>
      <c r="M2728" s="3">
        <v>2</v>
      </c>
      <c r="N2728" s="3">
        <v>4</v>
      </c>
      <c r="O2728" s="2" t="s">
        <v>36</v>
      </c>
      <c r="P2728" s="9" t="s">
        <v>5409</v>
      </c>
      <c r="Q2728" s="9" t="s">
        <v>17061</v>
      </c>
      <c r="R2728" s="10">
        <v>43329</v>
      </c>
      <c r="S2728" s="16">
        <v>45181.404968039329</v>
      </c>
      <c r="T2728" s="1" t="s">
        <v>19921</v>
      </c>
      <c r="U2728" s="46">
        <v>2018</v>
      </c>
      <c r="V2728" s="46">
        <v>2023</v>
      </c>
    </row>
    <row r="2729" spans="1:22" x14ac:dyDescent="0.3">
      <c r="A2729" s="3">
        <v>2728</v>
      </c>
      <c r="B2729" s="2" t="s">
        <v>5412</v>
      </c>
      <c r="C2729" s="2" t="s">
        <v>74</v>
      </c>
      <c r="D2729" s="2" t="s">
        <v>46</v>
      </c>
      <c r="E2729" s="3">
        <v>2002</v>
      </c>
      <c r="F2729" s="4">
        <v>30595.599999999999</v>
      </c>
      <c r="G2729" s="5">
        <v>112631</v>
      </c>
      <c r="H2729" s="2" t="s">
        <v>21</v>
      </c>
      <c r="I2729" s="2" t="s">
        <v>22</v>
      </c>
      <c r="J2729" s="6">
        <v>4.0999999999999996</v>
      </c>
      <c r="K2729" s="7">
        <v>484</v>
      </c>
      <c r="L2729" s="8">
        <v>484</v>
      </c>
      <c r="M2729" s="3">
        <v>5</v>
      </c>
      <c r="N2729" s="3">
        <v>2</v>
      </c>
      <c r="O2729" s="2" t="s">
        <v>80</v>
      </c>
      <c r="P2729" s="9" t="s">
        <v>5411</v>
      </c>
      <c r="Q2729" s="9" t="s">
        <v>17062</v>
      </c>
      <c r="R2729" s="10">
        <v>44015</v>
      </c>
      <c r="S2729" s="16">
        <v>45568.090305106743</v>
      </c>
      <c r="T2729" s="1" t="s">
        <v>19920</v>
      </c>
      <c r="U2729" s="46">
        <v>2020</v>
      </c>
      <c r="V2729" s="46">
        <v>2024</v>
      </c>
    </row>
    <row r="2730" spans="1:22" x14ac:dyDescent="0.3">
      <c r="A2730" s="3">
        <v>2729</v>
      </c>
      <c r="B2730" s="2" t="s">
        <v>5414</v>
      </c>
      <c r="C2730" s="2" t="s">
        <v>49</v>
      </c>
      <c r="D2730" s="2" t="s">
        <v>64</v>
      </c>
      <c r="E2730" s="3">
        <v>2013</v>
      </c>
      <c r="F2730" s="4">
        <v>43315.88</v>
      </c>
      <c r="G2730" s="5">
        <v>29845</v>
      </c>
      <c r="H2730" s="2" t="s">
        <v>28</v>
      </c>
      <c r="I2730" s="2" t="s">
        <v>29</v>
      </c>
      <c r="J2730" s="6">
        <v>1.4</v>
      </c>
      <c r="K2730" s="7">
        <v>132</v>
      </c>
      <c r="L2730" s="8">
        <v>375</v>
      </c>
      <c r="M2730" s="3">
        <v>3</v>
      </c>
      <c r="N2730" s="3">
        <v>2</v>
      </c>
      <c r="O2730" s="2" t="s">
        <v>36</v>
      </c>
      <c r="P2730" s="9" t="s">
        <v>5413</v>
      </c>
      <c r="Q2730" s="9" t="s">
        <v>17063</v>
      </c>
      <c r="R2730" s="10">
        <v>42064</v>
      </c>
      <c r="S2730" s="16">
        <v>45365.547796605031</v>
      </c>
      <c r="T2730" s="1" t="s">
        <v>19916</v>
      </c>
      <c r="U2730" s="46">
        <v>2015</v>
      </c>
      <c r="V2730" s="46">
        <v>2024</v>
      </c>
    </row>
    <row r="2731" spans="1:22" x14ac:dyDescent="0.3">
      <c r="A2731" s="3">
        <v>2730</v>
      </c>
      <c r="B2731" s="2" t="s">
        <v>5416</v>
      </c>
      <c r="C2731" s="2" t="s">
        <v>45</v>
      </c>
      <c r="D2731" s="2" t="s">
        <v>40</v>
      </c>
      <c r="E2731" s="3">
        <v>2001</v>
      </c>
      <c r="F2731" s="4">
        <v>59491.29</v>
      </c>
      <c r="G2731" s="5">
        <v>218651</v>
      </c>
      <c r="H2731" s="2" t="s">
        <v>35</v>
      </c>
      <c r="I2731" s="2" t="s">
        <v>29</v>
      </c>
      <c r="J2731" s="6">
        <v>5.3</v>
      </c>
      <c r="K2731" s="7">
        <v>643</v>
      </c>
      <c r="L2731" s="8">
        <v>492</v>
      </c>
      <c r="M2731" s="3">
        <v>3</v>
      </c>
      <c r="N2731" s="3">
        <v>4</v>
      </c>
      <c r="O2731" s="2" t="s">
        <v>65</v>
      </c>
      <c r="P2731" s="9" t="s">
        <v>5415</v>
      </c>
      <c r="Q2731" s="9" t="s">
        <v>17064</v>
      </c>
      <c r="R2731" s="10">
        <v>45288</v>
      </c>
      <c r="S2731" s="16">
        <v>45697.618210687862</v>
      </c>
      <c r="T2731" s="1" t="s">
        <v>19925</v>
      </c>
      <c r="U2731" s="46">
        <v>2023</v>
      </c>
      <c r="V2731" s="46">
        <v>2025</v>
      </c>
    </row>
    <row r="2732" spans="1:22" x14ac:dyDescent="0.3">
      <c r="A2732" s="3">
        <v>2731</v>
      </c>
      <c r="B2732" s="2" t="s">
        <v>5418</v>
      </c>
      <c r="C2732" s="2" t="s">
        <v>26</v>
      </c>
      <c r="D2732" s="2" t="s">
        <v>20</v>
      </c>
      <c r="E2732" s="3">
        <v>1999</v>
      </c>
      <c r="F2732" s="4">
        <v>36697.839999999997</v>
      </c>
      <c r="G2732" s="5">
        <v>96685</v>
      </c>
      <c r="H2732" s="2" t="s">
        <v>21</v>
      </c>
      <c r="I2732" s="2" t="s">
        <v>22</v>
      </c>
      <c r="J2732" s="6">
        <v>3.2</v>
      </c>
      <c r="K2732" s="7">
        <v>676</v>
      </c>
      <c r="L2732" s="8">
        <v>755</v>
      </c>
      <c r="M2732" s="3">
        <v>5</v>
      </c>
      <c r="N2732" s="3">
        <v>2</v>
      </c>
      <c r="O2732" s="2" t="s">
        <v>30</v>
      </c>
      <c r="P2732" s="9" t="s">
        <v>5417</v>
      </c>
      <c r="Q2732" s="9" t="s">
        <v>16678</v>
      </c>
      <c r="R2732" s="10">
        <v>44320</v>
      </c>
      <c r="S2732" s="16">
        <v>45817.216130271772</v>
      </c>
      <c r="T2732" s="1" t="s">
        <v>19918</v>
      </c>
      <c r="U2732" s="46">
        <v>2021</v>
      </c>
      <c r="V2732" s="46">
        <v>2025</v>
      </c>
    </row>
    <row r="2733" spans="1:22" x14ac:dyDescent="0.3">
      <c r="A2733" s="3">
        <v>2732</v>
      </c>
      <c r="B2733" s="2" t="s">
        <v>5420</v>
      </c>
      <c r="C2733" s="2" t="s">
        <v>49</v>
      </c>
      <c r="D2733" s="2" t="s">
        <v>27</v>
      </c>
      <c r="E2733" s="3">
        <v>2022</v>
      </c>
      <c r="F2733" s="4">
        <v>33432.53</v>
      </c>
      <c r="G2733" s="5">
        <v>138579</v>
      </c>
      <c r="H2733" s="2" t="s">
        <v>21</v>
      </c>
      <c r="I2733" s="2" t="s">
        <v>22</v>
      </c>
      <c r="J2733" s="6">
        <v>3</v>
      </c>
      <c r="K2733" s="7">
        <v>355</v>
      </c>
      <c r="L2733" s="8">
        <v>311</v>
      </c>
      <c r="M2733" s="3">
        <v>5</v>
      </c>
      <c r="N2733" s="3">
        <v>4</v>
      </c>
      <c r="O2733" s="2" t="s">
        <v>65</v>
      </c>
      <c r="P2733" s="9" t="s">
        <v>5419</v>
      </c>
      <c r="Q2733" s="9" t="s">
        <v>17065</v>
      </c>
      <c r="R2733" s="10">
        <v>44271</v>
      </c>
      <c r="S2733" s="16">
        <v>45201.849056857092</v>
      </c>
      <c r="T2733" s="1" t="s">
        <v>19916</v>
      </c>
      <c r="U2733" s="46">
        <v>2021</v>
      </c>
      <c r="V2733" s="46">
        <v>2023</v>
      </c>
    </row>
    <row r="2734" spans="1:22" x14ac:dyDescent="0.3">
      <c r="A2734" s="3">
        <v>2733</v>
      </c>
      <c r="B2734" s="2" t="s">
        <v>5422</v>
      </c>
      <c r="C2734" s="2" t="s">
        <v>49</v>
      </c>
      <c r="D2734" s="2" t="s">
        <v>46</v>
      </c>
      <c r="E2734" s="3">
        <v>2011</v>
      </c>
      <c r="F2734" s="4">
        <v>77481.960000000006</v>
      </c>
      <c r="G2734" s="5">
        <v>1318</v>
      </c>
      <c r="H2734" s="2" t="s">
        <v>35</v>
      </c>
      <c r="I2734" s="2" t="s">
        <v>29</v>
      </c>
      <c r="J2734" s="6">
        <v>3.2</v>
      </c>
      <c r="K2734" s="7">
        <v>159</v>
      </c>
      <c r="L2734" s="8">
        <v>104</v>
      </c>
      <c r="M2734" s="3">
        <v>4</v>
      </c>
      <c r="N2734" s="3">
        <v>4</v>
      </c>
      <c r="O2734" s="2" t="s">
        <v>30</v>
      </c>
      <c r="P2734" s="9" t="s">
        <v>5421</v>
      </c>
      <c r="Q2734" s="9" t="s">
        <v>17066</v>
      </c>
      <c r="R2734" s="10">
        <v>42499</v>
      </c>
      <c r="S2734" s="16">
        <v>45544.287544554631</v>
      </c>
      <c r="T2734" s="1" t="s">
        <v>19918</v>
      </c>
      <c r="U2734" s="46">
        <v>2016</v>
      </c>
      <c r="V2734" s="46">
        <v>2024</v>
      </c>
    </row>
    <row r="2735" spans="1:22" x14ac:dyDescent="0.3">
      <c r="A2735" s="3">
        <v>2734</v>
      </c>
      <c r="B2735" s="2" t="s">
        <v>5424</v>
      </c>
      <c r="C2735" s="2" t="s">
        <v>49</v>
      </c>
      <c r="D2735" s="2" t="s">
        <v>20</v>
      </c>
      <c r="E2735" s="3">
        <v>2004</v>
      </c>
      <c r="F2735" s="4">
        <v>41000.629999999997</v>
      </c>
      <c r="G2735" s="5">
        <v>15129</v>
      </c>
      <c r="H2735" s="2" t="s">
        <v>35</v>
      </c>
      <c r="I2735" s="2" t="s">
        <v>22</v>
      </c>
      <c r="J2735" s="6">
        <v>2.2000000000000002</v>
      </c>
      <c r="K2735" s="7">
        <v>109</v>
      </c>
      <c r="L2735" s="8">
        <v>381</v>
      </c>
      <c r="M2735" s="3">
        <v>3</v>
      </c>
      <c r="N2735" s="3">
        <v>7</v>
      </c>
      <c r="O2735" s="2" t="s">
        <v>65</v>
      </c>
      <c r="P2735" s="9" t="s">
        <v>5423</v>
      </c>
      <c r="Q2735" s="9" t="s">
        <v>19508</v>
      </c>
      <c r="R2735" s="10">
        <v>44722</v>
      </c>
      <c r="S2735" s="16">
        <v>45763.915470139742</v>
      </c>
      <c r="T2735" s="1" t="s">
        <v>19919</v>
      </c>
      <c r="U2735" s="46">
        <v>2022</v>
      </c>
      <c r="V2735" s="46">
        <v>2025</v>
      </c>
    </row>
    <row r="2736" spans="1:22" x14ac:dyDescent="0.3">
      <c r="A2736" s="3">
        <v>2735</v>
      </c>
      <c r="B2736" s="2" t="s">
        <v>5426</v>
      </c>
      <c r="C2736" s="2" t="s">
        <v>63</v>
      </c>
      <c r="D2736" s="2" t="s">
        <v>34</v>
      </c>
      <c r="E2736" s="3">
        <v>2013</v>
      </c>
      <c r="F2736" s="4">
        <v>69205.75</v>
      </c>
      <c r="G2736" s="5">
        <v>41886</v>
      </c>
      <c r="H2736" s="2" t="s">
        <v>41</v>
      </c>
      <c r="I2736" s="2" t="s">
        <v>22</v>
      </c>
      <c r="J2736" s="6">
        <v>4.5999999999999996</v>
      </c>
      <c r="K2736" s="7">
        <v>281</v>
      </c>
      <c r="L2736" s="8">
        <v>156</v>
      </c>
      <c r="M2736" s="3">
        <v>3</v>
      </c>
      <c r="N2736" s="3">
        <v>2</v>
      </c>
      <c r="O2736" s="2" t="s">
        <v>65</v>
      </c>
      <c r="P2736" s="9" t="s">
        <v>5425</v>
      </c>
      <c r="Q2736" s="9" t="s">
        <v>17067</v>
      </c>
      <c r="R2736" s="10">
        <v>44087</v>
      </c>
      <c r="S2736" s="16">
        <v>45648.698426731062</v>
      </c>
      <c r="T2736" s="1" t="s">
        <v>19922</v>
      </c>
      <c r="U2736" s="46">
        <v>2020</v>
      </c>
      <c r="V2736" s="46">
        <v>2024</v>
      </c>
    </row>
    <row r="2737" spans="1:22" x14ac:dyDescent="0.3">
      <c r="A2737" s="3">
        <v>2736</v>
      </c>
      <c r="B2737" s="2" t="s">
        <v>5428</v>
      </c>
      <c r="C2737" s="2" t="s">
        <v>26</v>
      </c>
      <c r="D2737" s="2" t="s">
        <v>92</v>
      </c>
      <c r="E2737" s="3">
        <v>2008</v>
      </c>
      <c r="F2737" s="4">
        <v>5911.98</v>
      </c>
      <c r="G2737" s="5">
        <v>285839</v>
      </c>
      <c r="H2737" s="2" t="s">
        <v>41</v>
      </c>
      <c r="I2737" s="2" t="s">
        <v>29</v>
      </c>
      <c r="J2737" s="6">
        <v>3.7</v>
      </c>
      <c r="K2737" s="7">
        <v>410</v>
      </c>
      <c r="L2737" s="8">
        <v>247</v>
      </c>
      <c r="M2737" s="3">
        <v>5</v>
      </c>
      <c r="N2737" s="3">
        <v>7</v>
      </c>
      <c r="O2737" s="2" t="s">
        <v>30</v>
      </c>
      <c r="P2737" s="9" t="s">
        <v>5427</v>
      </c>
      <c r="Q2737" s="9" t="s">
        <v>19257</v>
      </c>
      <c r="R2737" s="10">
        <v>44645</v>
      </c>
      <c r="S2737" s="16">
        <v>45809.038494744673</v>
      </c>
      <c r="T2737" s="1" t="s">
        <v>19916</v>
      </c>
      <c r="U2737" s="46">
        <v>2022</v>
      </c>
      <c r="V2737" s="46">
        <v>2025</v>
      </c>
    </row>
    <row r="2738" spans="1:22" x14ac:dyDescent="0.3">
      <c r="A2738" s="3">
        <v>2737</v>
      </c>
      <c r="B2738" s="2" t="s">
        <v>5430</v>
      </c>
      <c r="C2738" s="2" t="s">
        <v>107</v>
      </c>
      <c r="D2738" s="2" t="s">
        <v>56</v>
      </c>
      <c r="E2738" s="3">
        <v>2004</v>
      </c>
      <c r="F2738" s="4">
        <v>62734.06</v>
      </c>
      <c r="G2738" s="5">
        <v>136477</v>
      </c>
      <c r="H2738" s="2" t="s">
        <v>35</v>
      </c>
      <c r="I2738" s="2" t="s">
        <v>22</v>
      </c>
      <c r="J2738" s="6">
        <v>3.5</v>
      </c>
      <c r="K2738" s="7">
        <v>170</v>
      </c>
      <c r="L2738" s="8">
        <v>434</v>
      </c>
      <c r="M2738" s="3">
        <v>5</v>
      </c>
      <c r="N2738" s="3">
        <v>5</v>
      </c>
      <c r="O2738" s="2" t="s">
        <v>23</v>
      </c>
      <c r="P2738" s="9" t="s">
        <v>5429</v>
      </c>
      <c r="Q2738" s="9" t="s">
        <v>17068</v>
      </c>
      <c r="R2738" s="10">
        <v>43364</v>
      </c>
      <c r="S2738" s="16">
        <v>45576.559999045523</v>
      </c>
      <c r="T2738" s="1" t="s">
        <v>19922</v>
      </c>
      <c r="U2738" s="46">
        <v>2018</v>
      </c>
      <c r="V2738" s="46">
        <v>2024</v>
      </c>
    </row>
    <row r="2739" spans="1:22" x14ac:dyDescent="0.3">
      <c r="A2739" s="3">
        <v>2738</v>
      </c>
      <c r="B2739" s="2" t="s">
        <v>5432</v>
      </c>
      <c r="C2739" s="2" t="s">
        <v>74</v>
      </c>
      <c r="D2739" s="2" t="s">
        <v>40</v>
      </c>
      <c r="E2739" s="3">
        <v>1999</v>
      </c>
      <c r="F2739" s="4">
        <v>40973.18</v>
      </c>
      <c r="G2739" s="5">
        <v>211124</v>
      </c>
      <c r="H2739" s="2" t="s">
        <v>28</v>
      </c>
      <c r="I2739" s="2" t="s">
        <v>29</v>
      </c>
      <c r="J2739" s="6">
        <v>4.8</v>
      </c>
      <c r="K2739" s="7">
        <v>637</v>
      </c>
      <c r="L2739" s="8">
        <v>699</v>
      </c>
      <c r="M2739" s="3">
        <v>2</v>
      </c>
      <c r="N2739" s="3">
        <v>7</v>
      </c>
      <c r="O2739" s="2" t="s">
        <v>23</v>
      </c>
      <c r="P2739" s="9" t="s">
        <v>5431</v>
      </c>
      <c r="Q2739" s="9" t="s">
        <v>17069</v>
      </c>
      <c r="R2739" s="10">
        <v>44419</v>
      </c>
      <c r="S2739" s="16">
        <v>45714.411569359581</v>
      </c>
      <c r="T2739" s="1" t="s">
        <v>19921</v>
      </c>
      <c r="U2739" s="46">
        <v>2021</v>
      </c>
      <c r="V2739" s="46">
        <v>2025</v>
      </c>
    </row>
    <row r="2740" spans="1:22" x14ac:dyDescent="0.3">
      <c r="A2740" s="3">
        <v>2739</v>
      </c>
      <c r="B2740" s="2" t="s">
        <v>5434</v>
      </c>
      <c r="C2740" s="2" t="s">
        <v>118</v>
      </c>
      <c r="D2740" s="2" t="s">
        <v>92</v>
      </c>
      <c r="E2740" s="3">
        <v>1994</v>
      </c>
      <c r="F2740" s="4">
        <v>29226.66</v>
      </c>
      <c r="G2740" s="5">
        <v>19813</v>
      </c>
      <c r="H2740" s="2" t="s">
        <v>35</v>
      </c>
      <c r="I2740" s="2" t="s">
        <v>29</v>
      </c>
      <c r="J2740" s="6">
        <v>1.2</v>
      </c>
      <c r="K2740" s="7">
        <v>313</v>
      </c>
      <c r="L2740" s="8">
        <v>277</v>
      </c>
      <c r="M2740" s="3">
        <v>3</v>
      </c>
      <c r="N2740" s="3">
        <v>2</v>
      </c>
      <c r="O2740" s="2" t="s">
        <v>30</v>
      </c>
      <c r="P2740" s="9" t="s">
        <v>5433</v>
      </c>
      <c r="Q2740" s="9" t="s">
        <v>15389</v>
      </c>
      <c r="R2740" s="10">
        <v>42820</v>
      </c>
      <c r="S2740" s="16">
        <v>45389.642615568831</v>
      </c>
      <c r="T2740" s="1" t="s">
        <v>19916</v>
      </c>
      <c r="U2740" s="46">
        <v>2017</v>
      </c>
      <c r="V2740" s="46">
        <v>2024</v>
      </c>
    </row>
    <row r="2741" spans="1:22" x14ac:dyDescent="0.3">
      <c r="A2741" s="3">
        <v>2740</v>
      </c>
      <c r="B2741" s="2" t="s">
        <v>5436</v>
      </c>
      <c r="C2741" s="2" t="s">
        <v>118</v>
      </c>
      <c r="D2741" s="2" t="s">
        <v>79</v>
      </c>
      <c r="E2741" s="3">
        <v>2006</v>
      </c>
      <c r="F2741" s="4">
        <v>68904.23</v>
      </c>
      <c r="G2741" s="5">
        <v>122319</v>
      </c>
      <c r="H2741" s="2" t="s">
        <v>35</v>
      </c>
      <c r="I2741" s="2" t="s">
        <v>29</v>
      </c>
      <c r="J2741" s="6">
        <v>4.7</v>
      </c>
      <c r="K2741" s="7">
        <v>380</v>
      </c>
      <c r="L2741" s="8">
        <v>135</v>
      </c>
      <c r="M2741" s="3">
        <v>4</v>
      </c>
      <c r="N2741" s="3">
        <v>2</v>
      </c>
      <c r="O2741" s="2" t="s">
        <v>85</v>
      </c>
      <c r="P2741" s="9" t="s">
        <v>5435</v>
      </c>
      <c r="Q2741" s="9" t="s">
        <v>19509</v>
      </c>
      <c r="R2741" s="10">
        <v>42960</v>
      </c>
      <c r="S2741" s="16">
        <v>45784.943675780873</v>
      </c>
      <c r="T2741" s="1" t="s">
        <v>19921</v>
      </c>
      <c r="U2741" s="46">
        <v>2017</v>
      </c>
      <c r="V2741" s="46">
        <v>2025</v>
      </c>
    </row>
    <row r="2742" spans="1:22" x14ac:dyDescent="0.3">
      <c r="A2742" s="3">
        <v>2741</v>
      </c>
      <c r="B2742" s="2" t="s">
        <v>5438</v>
      </c>
      <c r="C2742" s="2" t="s">
        <v>118</v>
      </c>
      <c r="D2742" s="2" t="s">
        <v>27</v>
      </c>
      <c r="E2742" s="3">
        <v>2005</v>
      </c>
      <c r="F2742" s="4">
        <v>28005.3</v>
      </c>
      <c r="G2742" s="5">
        <v>246228</v>
      </c>
      <c r="H2742" s="2" t="s">
        <v>35</v>
      </c>
      <c r="I2742" s="2" t="s">
        <v>29</v>
      </c>
      <c r="J2742" s="6">
        <v>2.7</v>
      </c>
      <c r="K2742" s="7">
        <v>169</v>
      </c>
      <c r="L2742" s="8">
        <v>626</v>
      </c>
      <c r="M2742" s="3">
        <v>3</v>
      </c>
      <c r="N2742" s="3">
        <v>4</v>
      </c>
      <c r="O2742" s="2" t="s">
        <v>30</v>
      </c>
      <c r="P2742" s="9" t="s">
        <v>5437</v>
      </c>
      <c r="Q2742" s="9" t="s">
        <v>17070</v>
      </c>
      <c r="R2742" s="10">
        <v>42998</v>
      </c>
      <c r="S2742" s="16">
        <v>45489.964679981713</v>
      </c>
      <c r="T2742" s="1" t="s">
        <v>19922</v>
      </c>
      <c r="U2742" s="46">
        <v>2017</v>
      </c>
      <c r="V2742" s="46">
        <v>2024</v>
      </c>
    </row>
    <row r="2743" spans="1:22" x14ac:dyDescent="0.3">
      <c r="A2743" s="3">
        <v>2742</v>
      </c>
      <c r="B2743" s="2" t="s">
        <v>5440</v>
      </c>
      <c r="C2743" s="2" t="s">
        <v>63</v>
      </c>
      <c r="D2743" s="2" t="s">
        <v>27</v>
      </c>
      <c r="E2743" s="3">
        <v>2010</v>
      </c>
      <c r="F2743" s="4">
        <v>26198.26</v>
      </c>
      <c r="G2743" s="5">
        <v>103720</v>
      </c>
      <c r="H2743" s="2" t="s">
        <v>28</v>
      </c>
      <c r="I2743" s="2" t="s">
        <v>22</v>
      </c>
      <c r="J2743" s="6">
        <v>5.8</v>
      </c>
      <c r="K2743" s="7">
        <v>673</v>
      </c>
      <c r="L2743" s="8">
        <v>377</v>
      </c>
      <c r="M2743" s="3">
        <v>5</v>
      </c>
      <c r="N2743" s="3">
        <v>7</v>
      </c>
      <c r="O2743" s="2" t="s">
        <v>36</v>
      </c>
      <c r="P2743" s="9" t="s">
        <v>5439</v>
      </c>
      <c r="Q2743" s="9" t="s">
        <v>17071</v>
      </c>
      <c r="R2743" s="10">
        <v>44160</v>
      </c>
      <c r="S2743" s="16">
        <v>45551.88106325837</v>
      </c>
      <c r="T2743" s="1" t="s">
        <v>19924</v>
      </c>
      <c r="U2743" s="46">
        <v>2020</v>
      </c>
      <c r="V2743" s="46">
        <v>2024</v>
      </c>
    </row>
    <row r="2744" spans="1:22" x14ac:dyDescent="0.3">
      <c r="A2744" s="3">
        <v>2743</v>
      </c>
      <c r="B2744" s="2" t="s">
        <v>5442</v>
      </c>
      <c r="C2744" s="2" t="s">
        <v>19</v>
      </c>
      <c r="D2744" s="2" t="s">
        <v>20</v>
      </c>
      <c r="E2744" s="3">
        <v>2006</v>
      </c>
      <c r="F2744" s="4">
        <v>49224.93</v>
      </c>
      <c r="G2744" s="5">
        <v>104059</v>
      </c>
      <c r="H2744" s="2" t="s">
        <v>21</v>
      </c>
      <c r="I2744" s="2" t="s">
        <v>22</v>
      </c>
      <c r="J2744" s="6">
        <v>2.1</v>
      </c>
      <c r="K2744" s="7">
        <v>151</v>
      </c>
      <c r="L2744" s="8">
        <v>334</v>
      </c>
      <c r="M2744" s="3">
        <v>4</v>
      </c>
      <c r="N2744" s="3">
        <v>5</v>
      </c>
      <c r="O2744" s="2" t="s">
        <v>65</v>
      </c>
      <c r="P2744" s="9" t="s">
        <v>5441</v>
      </c>
      <c r="Q2744" s="9" t="s">
        <v>17072</v>
      </c>
      <c r="R2744" s="10">
        <v>43003</v>
      </c>
      <c r="S2744" s="16">
        <v>45688.856458337381</v>
      </c>
      <c r="T2744" s="1" t="s">
        <v>19922</v>
      </c>
      <c r="U2744" s="46">
        <v>2017</v>
      </c>
      <c r="V2744" s="46">
        <v>2025</v>
      </c>
    </row>
    <row r="2745" spans="1:22" x14ac:dyDescent="0.3">
      <c r="A2745" s="3">
        <v>2744</v>
      </c>
      <c r="B2745" s="2" t="s">
        <v>5444</v>
      </c>
      <c r="C2745" s="2" t="s">
        <v>26</v>
      </c>
      <c r="D2745" s="2" t="s">
        <v>46</v>
      </c>
      <c r="E2745" s="3">
        <v>2000</v>
      </c>
      <c r="F2745" s="4">
        <v>46629.04</v>
      </c>
      <c r="G2745" s="5">
        <v>83429</v>
      </c>
      <c r="H2745" s="2" t="s">
        <v>35</v>
      </c>
      <c r="I2745" s="2" t="s">
        <v>22</v>
      </c>
      <c r="J2745" s="6">
        <v>5.8</v>
      </c>
      <c r="K2745" s="7">
        <v>335</v>
      </c>
      <c r="L2745" s="8">
        <v>127</v>
      </c>
      <c r="M2745" s="3">
        <v>4</v>
      </c>
      <c r="N2745" s="3">
        <v>4</v>
      </c>
      <c r="O2745" s="2" t="s">
        <v>51</v>
      </c>
      <c r="P2745" s="9" t="s">
        <v>5443</v>
      </c>
      <c r="Q2745" s="9" t="s">
        <v>19751</v>
      </c>
      <c r="R2745" s="10">
        <v>42188</v>
      </c>
      <c r="S2745" s="16">
        <v>45718.208328711458</v>
      </c>
      <c r="T2745" s="1" t="s">
        <v>19920</v>
      </c>
      <c r="U2745" s="46">
        <v>2015</v>
      </c>
      <c r="V2745" s="46">
        <v>2025</v>
      </c>
    </row>
    <row r="2746" spans="1:22" x14ac:dyDescent="0.3">
      <c r="A2746" s="3">
        <v>2745</v>
      </c>
      <c r="B2746" s="2" t="s">
        <v>5446</v>
      </c>
      <c r="C2746" s="2" t="s">
        <v>118</v>
      </c>
      <c r="D2746" s="2" t="s">
        <v>40</v>
      </c>
      <c r="E2746" s="3">
        <v>1999</v>
      </c>
      <c r="F2746" s="4">
        <v>6386.74</v>
      </c>
      <c r="G2746" s="5">
        <v>173460</v>
      </c>
      <c r="H2746" s="2" t="s">
        <v>28</v>
      </c>
      <c r="I2746" s="2" t="s">
        <v>29</v>
      </c>
      <c r="J2746" s="6">
        <v>5.2</v>
      </c>
      <c r="K2746" s="7">
        <v>96</v>
      </c>
      <c r="L2746" s="8">
        <v>652</v>
      </c>
      <c r="M2746" s="3">
        <v>3</v>
      </c>
      <c r="N2746" s="3">
        <v>2</v>
      </c>
      <c r="O2746" s="2" t="s">
        <v>80</v>
      </c>
      <c r="P2746" s="9" t="s">
        <v>5445</v>
      </c>
      <c r="Q2746" s="9" t="s">
        <v>17073</v>
      </c>
      <c r="R2746" s="10">
        <v>42285</v>
      </c>
      <c r="S2746" s="16">
        <v>45814.733633772477</v>
      </c>
      <c r="T2746" s="1" t="s">
        <v>19923</v>
      </c>
      <c r="U2746" s="46">
        <v>2015</v>
      </c>
      <c r="V2746" s="46">
        <v>2025</v>
      </c>
    </row>
    <row r="2747" spans="1:22" x14ac:dyDescent="0.3">
      <c r="A2747" s="3">
        <v>2746</v>
      </c>
      <c r="B2747" s="2" t="s">
        <v>5448</v>
      </c>
      <c r="C2747" s="2" t="s">
        <v>26</v>
      </c>
      <c r="D2747" s="2" t="s">
        <v>79</v>
      </c>
      <c r="E2747" s="3">
        <v>2007</v>
      </c>
      <c r="F2747" s="4">
        <v>43298.92</v>
      </c>
      <c r="G2747" s="5">
        <v>77327</v>
      </c>
      <c r="H2747" s="2" t="s">
        <v>35</v>
      </c>
      <c r="I2747" s="2" t="s">
        <v>29</v>
      </c>
      <c r="J2747" s="6">
        <v>1.3</v>
      </c>
      <c r="K2747" s="7">
        <v>311</v>
      </c>
      <c r="L2747" s="8">
        <v>637</v>
      </c>
      <c r="M2747" s="3">
        <v>3</v>
      </c>
      <c r="N2747" s="3">
        <v>5</v>
      </c>
      <c r="O2747" s="2" t="s">
        <v>85</v>
      </c>
      <c r="P2747" s="9" t="s">
        <v>5447</v>
      </c>
      <c r="Q2747" s="9" t="s">
        <v>17074</v>
      </c>
      <c r="R2747" s="10">
        <v>45357</v>
      </c>
      <c r="S2747" s="16">
        <v>45668.996486342992</v>
      </c>
      <c r="T2747" s="1" t="s">
        <v>19916</v>
      </c>
      <c r="U2747" s="46">
        <v>2024</v>
      </c>
      <c r="V2747" s="46">
        <v>2025</v>
      </c>
    </row>
    <row r="2748" spans="1:22" x14ac:dyDescent="0.3">
      <c r="A2748" s="3">
        <v>2747</v>
      </c>
      <c r="B2748" s="2" t="s">
        <v>5450</v>
      </c>
      <c r="C2748" s="2" t="s">
        <v>74</v>
      </c>
      <c r="D2748" s="2" t="s">
        <v>40</v>
      </c>
      <c r="E2748" s="3">
        <v>2002</v>
      </c>
      <c r="F2748" s="4">
        <v>13732.41</v>
      </c>
      <c r="G2748" s="5">
        <v>9803</v>
      </c>
      <c r="H2748" s="2" t="s">
        <v>41</v>
      </c>
      <c r="I2748" s="2" t="s">
        <v>22</v>
      </c>
      <c r="J2748" s="6">
        <v>4.7</v>
      </c>
      <c r="K2748" s="7">
        <v>575</v>
      </c>
      <c r="L2748" s="8">
        <v>695</v>
      </c>
      <c r="M2748" s="3">
        <v>3</v>
      </c>
      <c r="N2748" s="3">
        <v>5</v>
      </c>
      <c r="O2748" s="2" t="s">
        <v>23</v>
      </c>
      <c r="P2748" s="9" t="s">
        <v>5449</v>
      </c>
      <c r="Q2748" s="9" t="s">
        <v>17075</v>
      </c>
      <c r="R2748" s="10">
        <v>44141</v>
      </c>
      <c r="S2748" s="16">
        <v>45317.358158677453</v>
      </c>
      <c r="T2748" s="1" t="s">
        <v>19924</v>
      </c>
      <c r="U2748" s="46">
        <v>2020</v>
      </c>
      <c r="V2748" s="46">
        <v>2024</v>
      </c>
    </row>
    <row r="2749" spans="1:22" x14ac:dyDescent="0.3">
      <c r="A2749" s="3">
        <v>2748</v>
      </c>
      <c r="B2749" s="2" t="s">
        <v>5452</v>
      </c>
      <c r="C2749" s="2" t="s">
        <v>74</v>
      </c>
      <c r="D2749" s="2" t="s">
        <v>34</v>
      </c>
      <c r="E2749" s="3">
        <v>2007</v>
      </c>
      <c r="F2749" s="4">
        <v>18667.68</v>
      </c>
      <c r="G2749" s="5">
        <v>285041</v>
      </c>
      <c r="H2749" s="2" t="s">
        <v>21</v>
      </c>
      <c r="I2749" s="2" t="s">
        <v>29</v>
      </c>
      <c r="J2749" s="6">
        <v>2</v>
      </c>
      <c r="K2749" s="7">
        <v>210</v>
      </c>
      <c r="L2749" s="8">
        <v>679</v>
      </c>
      <c r="M2749" s="3">
        <v>3</v>
      </c>
      <c r="N2749" s="3">
        <v>5</v>
      </c>
      <c r="O2749" s="2" t="s">
        <v>80</v>
      </c>
      <c r="P2749" s="9" t="s">
        <v>5451</v>
      </c>
      <c r="Q2749" s="9" t="s">
        <v>17076</v>
      </c>
      <c r="R2749" s="10">
        <v>45231</v>
      </c>
      <c r="S2749" s="16">
        <v>45581.0869044266</v>
      </c>
      <c r="T2749" s="1" t="s">
        <v>19924</v>
      </c>
      <c r="U2749" s="46">
        <v>2023</v>
      </c>
      <c r="V2749" s="46">
        <v>2024</v>
      </c>
    </row>
    <row r="2750" spans="1:22" x14ac:dyDescent="0.3">
      <c r="A2750" s="3">
        <v>2749</v>
      </c>
      <c r="B2750" s="2" t="s">
        <v>5454</v>
      </c>
      <c r="C2750" s="2" t="s">
        <v>118</v>
      </c>
      <c r="D2750" s="2" t="s">
        <v>27</v>
      </c>
      <c r="E2750" s="3">
        <v>2003</v>
      </c>
      <c r="F2750" s="4">
        <v>56434.71</v>
      </c>
      <c r="G2750" s="5">
        <v>171145</v>
      </c>
      <c r="H2750" s="2" t="s">
        <v>35</v>
      </c>
      <c r="I2750" s="2" t="s">
        <v>22</v>
      </c>
      <c r="J2750" s="6">
        <v>3.5</v>
      </c>
      <c r="K2750" s="7">
        <v>458</v>
      </c>
      <c r="L2750" s="8">
        <v>364</v>
      </c>
      <c r="M2750" s="3">
        <v>4</v>
      </c>
      <c r="N2750" s="3">
        <v>5</v>
      </c>
      <c r="O2750" s="2" t="s">
        <v>65</v>
      </c>
      <c r="P2750" s="9" t="s">
        <v>5453</v>
      </c>
      <c r="Q2750" s="9" t="s">
        <v>17077</v>
      </c>
      <c r="R2750" s="10">
        <v>43445</v>
      </c>
      <c r="S2750" s="16">
        <v>45789.032493544422</v>
      </c>
      <c r="T2750" s="1" t="s">
        <v>19925</v>
      </c>
      <c r="U2750" s="46">
        <v>2018</v>
      </c>
      <c r="V2750" s="46">
        <v>2025</v>
      </c>
    </row>
    <row r="2751" spans="1:22" x14ac:dyDescent="0.3">
      <c r="A2751" s="3">
        <v>2750</v>
      </c>
      <c r="B2751" s="2" t="s">
        <v>5456</v>
      </c>
      <c r="C2751" s="2" t="s">
        <v>33</v>
      </c>
      <c r="D2751" s="2" t="s">
        <v>56</v>
      </c>
      <c r="E2751" s="3">
        <v>1995</v>
      </c>
      <c r="F2751" s="4">
        <v>58018.89</v>
      </c>
      <c r="G2751" s="5">
        <v>65647</v>
      </c>
      <c r="H2751" s="2" t="s">
        <v>21</v>
      </c>
      <c r="I2751" s="2" t="s">
        <v>22</v>
      </c>
      <c r="J2751" s="6">
        <v>4.4000000000000004</v>
      </c>
      <c r="K2751" s="7">
        <v>652</v>
      </c>
      <c r="L2751" s="8">
        <v>711</v>
      </c>
      <c r="M2751" s="3">
        <v>3</v>
      </c>
      <c r="N2751" s="3">
        <v>7</v>
      </c>
      <c r="O2751" s="2" t="s">
        <v>42</v>
      </c>
      <c r="P2751" s="9" t="s">
        <v>5455</v>
      </c>
      <c r="Q2751" s="9" t="s">
        <v>17078</v>
      </c>
      <c r="R2751" s="10">
        <v>43324</v>
      </c>
      <c r="S2751" s="16">
        <v>45583.569400925902</v>
      </c>
      <c r="T2751" s="1" t="s">
        <v>19921</v>
      </c>
      <c r="U2751" s="46">
        <v>2018</v>
      </c>
      <c r="V2751" s="46">
        <v>2024</v>
      </c>
    </row>
    <row r="2752" spans="1:22" x14ac:dyDescent="0.3">
      <c r="A2752" s="3">
        <v>2751</v>
      </c>
      <c r="B2752" s="2" t="s">
        <v>5458</v>
      </c>
      <c r="C2752" s="2" t="s">
        <v>26</v>
      </c>
      <c r="D2752" s="2" t="s">
        <v>56</v>
      </c>
      <c r="E2752" s="3">
        <v>2016</v>
      </c>
      <c r="F2752" s="4">
        <v>58626.77</v>
      </c>
      <c r="G2752" s="5">
        <v>191591</v>
      </c>
      <c r="H2752" s="2" t="s">
        <v>35</v>
      </c>
      <c r="I2752" s="2" t="s">
        <v>22</v>
      </c>
      <c r="J2752" s="6">
        <v>2</v>
      </c>
      <c r="K2752" s="7">
        <v>151</v>
      </c>
      <c r="L2752" s="8">
        <v>187</v>
      </c>
      <c r="M2752" s="3">
        <v>4</v>
      </c>
      <c r="N2752" s="3">
        <v>5</v>
      </c>
      <c r="O2752" s="2" t="s">
        <v>65</v>
      </c>
      <c r="P2752" s="9" t="s">
        <v>5457</v>
      </c>
      <c r="Q2752" s="9" t="s">
        <v>17079</v>
      </c>
      <c r="R2752" s="10">
        <v>43539</v>
      </c>
      <c r="S2752" s="16">
        <v>45811.22893283228</v>
      </c>
      <c r="T2752" s="1" t="s">
        <v>19916</v>
      </c>
      <c r="U2752" s="46">
        <v>2019</v>
      </c>
      <c r="V2752" s="46">
        <v>2025</v>
      </c>
    </row>
    <row r="2753" spans="1:22" x14ac:dyDescent="0.3">
      <c r="A2753" s="3">
        <v>2752</v>
      </c>
      <c r="B2753" s="2" t="s">
        <v>5460</v>
      </c>
      <c r="C2753" s="2" t="s">
        <v>33</v>
      </c>
      <c r="D2753" s="2" t="s">
        <v>20</v>
      </c>
      <c r="E2753" s="3">
        <v>2023</v>
      </c>
      <c r="F2753" s="4">
        <v>73123.83</v>
      </c>
      <c r="G2753" s="5">
        <v>228232</v>
      </c>
      <c r="H2753" s="2" t="s">
        <v>35</v>
      </c>
      <c r="I2753" s="2" t="s">
        <v>22</v>
      </c>
      <c r="J2753" s="6">
        <v>1.3</v>
      </c>
      <c r="K2753" s="7">
        <v>348</v>
      </c>
      <c r="L2753" s="8">
        <v>750</v>
      </c>
      <c r="M2753" s="3">
        <v>2</v>
      </c>
      <c r="N2753" s="3">
        <v>7</v>
      </c>
      <c r="O2753" s="2" t="s">
        <v>42</v>
      </c>
      <c r="P2753" s="9" t="s">
        <v>5459</v>
      </c>
      <c r="Q2753" s="9" t="s">
        <v>17080</v>
      </c>
      <c r="R2753" s="10">
        <v>44525</v>
      </c>
      <c r="S2753" s="16">
        <v>45182.427172480209</v>
      </c>
      <c r="T2753" s="1" t="s">
        <v>19924</v>
      </c>
      <c r="U2753" s="46">
        <v>2021</v>
      </c>
      <c r="V2753" s="46">
        <v>2023</v>
      </c>
    </row>
    <row r="2754" spans="1:22" x14ac:dyDescent="0.3">
      <c r="A2754" s="3">
        <v>2753</v>
      </c>
      <c r="B2754" s="2" t="s">
        <v>5462</v>
      </c>
      <c r="C2754" s="2" t="s">
        <v>49</v>
      </c>
      <c r="D2754" s="2" t="s">
        <v>20</v>
      </c>
      <c r="E2754" s="3">
        <v>1991</v>
      </c>
      <c r="F2754" s="4">
        <v>77386.33</v>
      </c>
      <c r="G2754" s="5">
        <v>260481</v>
      </c>
      <c r="H2754" s="2" t="s">
        <v>35</v>
      </c>
      <c r="I2754" s="2" t="s">
        <v>29</v>
      </c>
      <c r="J2754" s="6">
        <v>5</v>
      </c>
      <c r="K2754" s="7">
        <v>551</v>
      </c>
      <c r="L2754" s="8">
        <v>233</v>
      </c>
      <c r="M2754" s="3">
        <v>3</v>
      </c>
      <c r="N2754" s="3">
        <v>5</v>
      </c>
      <c r="O2754" s="2" t="s">
        <v>36</v>
      </c>
      <c r="P2754" s="9" t="s">
        <v>5461</v>
      </c>
      <c r="Q2754" s="9" t="s">
        <v>17081</v>
      </c>
      <c r="R2754" s="10">
        <v>44411</v>
      </c>
      <c r="S2754" s="16">
        <v>45698.494385922902</v>
      </c>
      <c r="T2754" s="1" t="s">
        <v>19921</v>
      </c>
      <c r="U2754" s="46">
        <v>2021</v>
      </c>
      <c r="V2754" s="46">
        <v>2025</v>
      </c>
    </row>
    <row r="2755" spans="1:22" x14ac:dyDescent="0.3">
      <c r="A2755" s="3">
        <v>2754</v>
      </c>
      <c r="B2755" s="2" t="s">
        <v>5464</v>
      </c>
      <c r="C2755" s="2" t="s">
        <v>49</v>
      </c>
      <c r="D2755" s="2" t="s">
        <v>20</v>
      </c>
      <c r="E2755" s="3">
        <v>1999</v>
      </c>
      <c r="F2755" s="4">
        <v>39261.51</v>
      </c>
      <c r="G2755" s="5">
        <v>187103</v>
      </c>
      <c r="H2755" s="2" t="s">
        <v>28</v>
      </c>
      <c r="I2755" s="2" t="s">
        <v>29</v>
      </c>
      <c r="J2755" s="6">
        <v>2.1</v>
      </c>
      <c r="K2755" s="7">
        <v>583</v>
      </c>
      <c r="L2755" s="8">
        <v>309</v>
      </c>
      <c r="M2755" s="3">
        <v>3</v>
      </c>
      <c r="N2755" s="3">
        <v>7</v>
      </c>
      <c r="O2755" s="2" t="s">
        <v>42</v>
      </c>
      <c r="P2755" s="9" t="s">
        <v>5463</v>
      </c>
      <c r="Q2755" s="9" t="s">
        <v>17082</v>
      </c>
      <c r="R2755" s="10">
        <v>45095</v>
      </c>
      <c r="S2755" s="16">
        <v>45806.848056657051</v>
      </c>
      <c r="T2755" s="1" t="s">
        <v>19919</v>
      </c>
      <c r="U2755" s="46">
        <v>2023</v>
      </c>
      <c r="V2755" s="46">
        <v>2025</v>
      </c>
    </row>
    <row r="2756" spans="1:22" x14ac:dyDescent="0.3">
      <c r="A2756" s="3">
        <v>2755</v>
      </c>
      <c r="B2756" s="2" t="s">
        <v>5466</v>
      </c>
      <c r="C2756" s="2" t="s">
        <v>39</v>
      </c>
      <c r="D2756" s="2" t="s">
        <v>34</v>
      </c>
      <c r="E2756" s="3">
        <v>2008</v>
      </c>
      <c r="F2756" s="4">
        <v>31236.61</v>
      </c>
      <c r="G2756" s="5">
        <v>62335</v>
      </c>
      <c r="H2756" s="2" t="s">
        <v>41</v>
      </c>
      <c r="I2756" s="2" t="s">
        <v>29</v>
      </c>
      <c r="J2756" s="6">
        <v>3.4</v>
      </c>
      <c r="K2756" s="7">
        <v>513</v>
      </c>
      <c r="L2756" s="8">
        <v>370</v>
      </c>
      <c r="M2756" s="3">
        <v>2</v>
      </c>
      <c r="N2756" s="3">
        <v>4</v>
      </c>
      <c r="O2756" s="2" t="s">
        <v>30</v>
      </c>
      <c r="P2756" s="9" t="s">
        <v>5465</v>
      </c>
      <c r="Q2756" s="9" t="s">
        <v>19510</v>
      </c>
      <c r="R2756" s="10">
        <v>43430</v>
      </c>
      <c r="S2756" s="16">
        <v>45505.881863418414</v>
      </c>
      <c r="T2756" s="1" t="s">
        <v>19924</v>
      </c>
      <c r="U2756" s="46">
        <v>2018</v>
      </c>
      <c r="V2756" s="46">
        <v>2024</v>
      </c>
    </row>
    <row r="2757" spans="1:22" x14ac:dyDescent="0.3">
      <c r="A2757" s="3">
        <v>2756</v>
      </c>
      <c r="B2757" s="2" t="s">
        <v>5468</v>
      </c>
      <c r="C2757" s="2" t="s">
        <v>118</v>
      </c>
      <c r="D2757" s="2" t="s">
        <v>64</v>
      </c>
      <c r="E2757" s="3">
        <v>2005</v>
      </c>
      <c r="F2757" s="4">
        <v>5591.02</v>
      </c>
      <c r="G2757" s="5">
        <v>127589</v>
      </c>
      <c r="H2757" s="2" t="s">
        <v>35</v>
      </c>
      <c r="I2757" s="2" t="s">
        <v>29</v>
      </c>
      <c r="J2757" s="6">
        <v>2</v>
      </c>
      <c r="K2757" s="7">
        <v>559</v>
      </c>
      <c r="L2757" s="8">
        <v>187</v>
      </c>
      <c r="M2757" s="3">
        <v>2</v>
      </c>
      <c r="N2757" s="3">
        <v>5</v>
      </c>
      <c r="O2757" s="2" t="s">
        <v>30</v>
      </c>
      <c r="P2757" s="9" t="s">
        <v>5467</v>
      </c>
      <c r="Q2757" s="9" t="s">
        <v>17083</v>
      </c>
      <c r="R2757" s="10">
        <v>44503</v>
      </c>
      <c r="S2757" s="16">
        <v>45802.029092864293</v>
      </c>
      <c r="T2757" s="1" t="s">
        <v>19924</v>
      </c>
      <c r="U2757" s="46">
        <v>2021</v>
      </c>
      <c r="V2757" s="46">
        <v>2025</v>
      </c>
    </row>
    <row r="2758" spans="1:22" x14ac:dyDescent="0.3">
      <c r="A2758" s="3">
        <v>2757</v>
      </c>
      <c r="B2758" s="2" t="s">
        <v>5470</v>
      </c>
      <c r="C2758" s="2" t="s">
        <v>107</v>
      </c>
      <c r="D2758" s="2" t="s">
        <v>64</v>
      </c>
      <c r="E2758" s="3">
        <v>2021</v>
      </c>
      <c r="F2758" s="4">
        <v>32454.47</v>
      </c>
      <c r="G2758" s="5">
        <v>123282</v>
      </c>
      <c r="H2758" s="2" t="s">
        <v>21</v>
      </c>
      <c r="I2758" s="2" t="s">
        <v>29</v>
      </c>
      <c r="J2758" s="6">
        <v>1.7</v>
      </c>
      <c r="K2758" s="7">
        <v>471</v>
      </c>
      <c r="L2758" s="8">
        <v>698</v>
      </c>
      <c r="M2758" s="3">
        <v>5</v>
      </c>
      <c r="N2758" s="3">
        <v>2</v>
      </c>
      <c r="O2758" s="2" t="s">
        <v>30</v>
      </c>
      <c r="P2758" s="9" t="s">
        <v>5469</v>
      </c>
      <c r="Q2758" s="9" t="s">
        <v>17084</v>
      </c>
      <c r="R2758" s="10">
        <v>43646</v>
      </c>
      <c r="S2758" s="16">
        <v>45339.554597965311</v>
      </c>
      <c r="T2758" s="1" t="s">
        <v>19919</v>
      </c>
      <c r="U2758" s="46">
        <v>2019</v>
      </c>
      <c r="V2758" s="46">
        <v>2024</v>
      </c>
    </row>
    <row r="2759" spans="1:22" x14ac:dyDescent="0.3">
      <c r="A2759" s="3">
        <v>2758</v>
      </c>
      <c r="B2759" s="2" t="s">
        <v>5472</v>
      </c>
      <c r="C2759" s="2" t="s">
        <v>107</v>
      </c>
      <c r="D2759" s="2" t="s">
        <v>64</v>
      </c>
      <c r="E2759" s="3">
        <v>2005</v>
      </c>
      <c r="F2759" s="4">
        <v>8189.3</v>
      </c>
      <c r="G2759" s="5">
        <v>74668</v>
      </c>
      <c r="H2759" s="2" t="s">
        <v>41</v>
      </c>
      <c r="I2759" s="2" t="s">
        <v>22</v>
      </c>
      <c r="J2759" s="6">
        <v>2.4</v>
      </c>
      <c r="K2759" s="7">
        <v>212</v>
      </c>
      <c r="L2759" s="8">
        <v>623</v>
      </c>
      <c r="M2759" s="3">
        <v>4</v>
      </c>
      <c r="N2759" s="3">
        <v>5</v>
      </c>
      <c r="O2759" s="2" t="s">
        <v>85</v>
      </c>
      <c r="P2759" s="9" t="s">
        <v>5471</v>
      </c>
      <c r="Q2759" s="9" t="s">
        <v>17085</v>
      </c>
      <c r="R2759" s="10">
        <v>45387</v>
      </c>
      <c r="S2759" s="16">
        <v>45227.55019708514</v>
      </c>
      <c r="T2759" s="1" t="s">
        <v>19917</v>
      </c>
      <c r="U2759" s="46">
        <v>2024</v>
      </c>
      <c r="V2759" s="46">
        <v>2023</v>
      </c>
    </row>
    <row r="2760" spans="1:22" x14ac:dyDescent="0.3">
      <c r="A2760" s="3">
        <v>2759</v>
      </c>
      <c r="B2760" s="2" t="s">
        <v>5474</v>
      </c>
      <c r="C2760" s="2" t="s">
        <v>74</v>
      </c>
      <c r="D2760" s="2" t="s">
        <v>64</v>
      </c>
      <c r="E2760" s="3">
        <v>2016</v>
      </c>
      <c r="F2760" s="4">
        <v>40685.129999999997</v>
      </c>
      <c r="G2760" s="5">
        <v>266500</v>
      </c>
      <c r="H2760" s="2" t="s">
        <v>41</v>
      </c>
      <c r="I2760" s="2" t="s">
        <v>29</v>
      </c>
      <c r="J2760" s="6">
        <v>5.9</v>
      </c>
      <c r="K2760" s="7">
        <v>123</v>
      </c>
      <c r="L2760" s="8">
        <v>220</v>
      </c>
      <c r="M2760" s="3">
        <v>4</v>
      </c>
      <c r="N2760" s="3">
        <v>2</v>
      </c>
      <c r="O2760" s="2" t="s">
        <v>23</v>
      </c>
      <c r="P2760" s="9" t="s">
        <v>5473</v>
      </c>
      <c r="Q2760" s="9" t="s">
        <v>17086</v>
      </c>
      <c r="R2760" s="10">
        <v>43670</v>
      </c>
      <c r="S2760" s="16">
        <v>45438.708428731457</v>
      </c>
      <c r="T2760" s="1" t="s">
        <v>19920</v>
      </c>
      <c r="U2760" s="46">
        <v>2019</v>
      </c>
      <c r="V2760" s="46">
        <v>2024</v>
      </c>
    </row>
    <row r="2761" spans="1:22" x14ac:dyDescent="0.3">
      <c r="A2761" s="3">
        <v>2760</v>
      </c>
      <c r="B2761" s="2" t="s">
        <v>5476</v>
      </c>
      <c r="C2761" s="2" t="s">
        <v>19</v>
      </c>
      <c r="D2761" s="2" t="s">
        <v>50</v>
      </c>
      <c r="E2761" s="3">
        <v>2000</v>
      </c>
      <c r="F2761" s="4">
        <v>14798.16</v>
      </c>
      <c r="G2761" s="5">
        <v>59302</v>
      </c>
      <c r="H2761" s="2" t="s">
        <v>41</v>
      </c>
      <c r="I2761" s="2" t="s">
        <v>22</v>
      </c>
      <c r="J2761" s="6">
        <v>1.5</v>
      </c>
      <c r="K2761" s="7">
        <v>637</v>
      </c>
      <c r="L2761" s="8">
        <v>399</v>
      </c>
      <c r="M2761" s="3">
        <v>4</v>
      </c>
      <c r="N2761" s="3">
        <v>2</v>
      </c>
      <c r="O2761" s="2" t="s">
        <v>51</v>
      </c>
      <c r="P2761" s="9" t="s">
        <v>5475</v>
      </c>
      <c r="Q2761" s="9" t="s">
        <v>17087</v>
      </c>
      <c r="R2761" s="10">
        <v>45147</v>
      </c>
      <c r="S2761" s="16">
        <v>45224.045496144943</v>
      </c>
      <c r="T2761" s="1" t="s">
        <v>19921</v>
      </c>
      <c r="U2761" s="46">
        <v>2023</v>
      </c>
      <c r="V2761" s="46">
        <v>2023</v>
      </c>
    </row>
    <row r="2762" spans="1:22" x14ac:dyDescent="0.3">
      <c r="A2762" s="3">
        <v>2761</v>
      </c>
      <c r="B2762" s="2" t="s">
        <v>5478</v>
      </c>
      <c r="C2762" s="2" t="s">
        <v>45</v>
      </c>
      <c r="D2762" s="2" t="s">
        <v>92</v>
      </c>
      <c r="E2762" s="3">
        <v>2007</v>
      </c>
      <c r="F2762" s="4">
        <v>8348.2999999999993</v>
      </c>
      <c r="G2762" s="5">
        <v>125818</v>
      </c>
      <c r="H2762" s="2" t="s">
        <v>28</v>
      </c>
      <c r="I2762" s="2" t="s">
        <v>22</v>
      </c>
      <c r="J2762" s="6">
        <v>5.5</v>
      </c>
      <c r="K2762" s="7">
        <v>128</v>
      </c>
      <c r="L2762" s="8">
        <v>426</v>
      </c>
      <c r="M2762" s="3">
        <v>3</v>
      </c>
      <c r="N2762" s="3">
        <v>7</v>
      </c>
      <c r="O2762" s="2" t="s">
        <v>51</v>
      </c>
      <c r="P2762" s="9" t="s">
        <v>5477</v>
      </c>
      <c r="Q2762" s="9" t="s">
        <v>19008</v>
      </c>
      <c r="R2762" s="10">
        <v>43910</v>
      </c>
      <c r="S2762" s="16">
        <v>45554.071501345978</v>
      </c>
      <c r="T2762" s="1" t="s">
        <v>19916</v>
      </c>
      <c r="U2762" s="46">
        <v>2020</v>
      </c>
      <c r="V2762" s="46">
        <v>2024</v>
      </c>
    </row>
    <row r="2763" spans="1:22" x14ac:dyDescent="0.3">
      <c r="A2763" s="3">
        <v>2762</v>
      </c>
      <c r="B2763" s="2" t="s">
        <v>5480</v>
      </c>
      <c r="C2763" s="2" t="s">
        <v>49</v>
      </c>
      <c r="D2763" s="2" t="s">
        <v>56</v>
      </c>
      <c r="E2763" s="3">
        <v>2010</v>
      </c>
      <c r="F2763" s="4">
        <v>52006.1</v>
      </c>
      <c r="G2763" s="5">
        <v>199790</v>
      </c>
      <c r="H2763" s="2" t="s">
        <v>28</v>
      </c>
      <c r="I2763" s="2" t="s">
        <v>22</v>
      </c>
      <c r="J2763" s="6">
        <v>3.1</v>
      </c>
      <c r="K2763" s="7">
        <v>624</v>
      </c>
      <c r="L2763" s="8">
        <v>447</v>
      </c>
      <c r="M2763" s="3">
        <v>2</v>
      </c>
      <c r="N2763" s="3">
        <v>5</v>
      </c>
      <c r="O2763" s="2" t="s">
        <v>51</v>
      </c>
      <c r="P2763" s="9" t="s">
        <v>5479</v>
      </c>
      <c r="Q2763" s="9" t="s">
        <v>17088</v>
      </c>
      <c r="R2763" s="10">
        <v>42078</v>
      </c>
      <c r="S2763" s="16">
        <v>45495.805848215357</v>
      </c>
      <c r="T2763" s="1" t="s">
        <v>19916</v>
      </c>
      <c r="U2763" s="46">
        <v>2015</v>
      </c>
      <c r="V2763" s="46">
        <v>2024</v>
      </c>
    </row>
    <row r="2764" spans="1:22" x14ac:dyDescent="0.3">
      <c r="A2764" s="3">
        <v>2763</v>
      </c>
      <c r="B2764" s="2" t="s">
        <v>5482</v>
      </c>
      <c r="C2764" s="2" t="s">
        <v>33</v>
      </c>
      <c r="D2764" s="2" t="s">
        <v>79</v>
      </c>
      <c r="E2764" s="3">
        <v>1994</v>
      </c>
      <c r="F2764" s="4">
        <v>53072.69</v>
      </c>
      <c r="G2764" s="5">
        <v>133960</v>
      </c>
      <c r="H2764" s="2" t="s">
        <v>28</v>
      </c>
      <c r="I2764" s="2" t="s">
        <v>29</v>
      </c>
      <c r="J2764" s="6">
        <v>3.1</v>
      </c>
      <c r="K2764" s="7">
        <v>211</v>
      </c>
      <c r="L2764" s="8">
        <v>484</v>
      </c>
      <c r="M2764" s="3">
        <v>2</v>
      </c>
      <c r="N2764" s="3">
        <v>2</v>
      </c>
      <c r="O2764" s="2" t="s">
        <v>85</v>
      </c>
      <c r="P2764" s="9" t="s">
        <v>5481</v>
      </c>
      <c r="Q2764" s="9" t="s">
        <v>17089</v>
      </c>
      <c r="R2764" s="10">
        <v>43768</v>
      </c>
      <c r="S2764" s="16">
        <v>45520.922871620052</v>
      </c>
      <c r="T2764" s="1" t="s">
        <v>19923</v>
      </c>
      <c r="U2764" s="46">
        <v>2019</v>
      </c>
      <c r="V2764" s="46">
        <v>2024</v>
      </c>
    </row>
    <row r="2765" spans="1:22" x14ac:dyDescent="0.3">
      <c r="A2765" s="3">
        <v>2764</v>
      </c>
      <c r="B2765" s="2" t="s">
        <v>5484</v>
      </c>
      <c r="C2765" s="2" t="s">
        <v>63</v>
      </c>
      <c r="D2765" s="2" t="s">
        <v>92</v>
      </c>
      <c r="E2765" s="3">
        <v>2016</v>
      </c>
      <c r="F2765" s="4">
        <v>24026.639999999999</v>
      </c>
      <c r="G2765" s="5">
        <v>255439</v>
      </c>
      <c r="H2765" s="2" t="s">
        <v>41</v>
      </c>
      <c r="I2765" s="2" t="s">
        <v>22</v>
      </c>
      <c r="J2765" s="6">
        <v>1.6</v>
      </c>
      <c r="K2765" s="7">
        <v>195</v>
      </c>
      <c r="L2765" s="8">
        <v>556</v>
      </c>
      <c r="M2765" s="3">
        <v>3</v>
      </c>
      <c r="N2765" s="3">
        <v>7</v>
      </c>
      <c r="O2765" s="2" t="s">
        <v>65</v>
      </c>
      <c r="P2765" s="9" t="s">
        <v>5483</v>
      </c>
      <c r="Q2765" s="9" t="s">
        <v>17090</v>
      </c>
      <c r="R2765" s="10">
        <v>44612</v>
      </c>
      <c r="S2765" s="16">
        <v>45718.062299505611</v>
      </c>
      <c r="T2765" s="1" t="s">
        <v>19915</v>
      </c>
      <c r="U2765" s="46">
        <v>2022</v>
      </c>
      <c r="V2765" s="46">
        <v>2025</v>
      </c>
    </row>
    <row r="2766" spans="1:22" x14ac:dyDescent="0.3">
      <c r="A2766" s="3">
        <v>2765</v>
      </c>
      <c r="B2766" s="2" t="s">
        <v>5486</v>
      </c>
      <c r="C2766" s="2" t="s">
        <v>107</v>
      </c>
      <c r="D2766" s="2" t="s">
        <v>50</v>
      </c>
      <c r="E2766" s="3">
        <v>1997</v>
      </c>
      <c r="F2766" s="4">
        <v>33881.57</v>
      </c>
      <c r="G2766" s="5">
        <v>122640</v>
      </c>
      <c r="H2766" s="2" t="s">
        <v>28</v>
      </c>
      <c r="I2766" s="2" t="s">
        <v>22</v>
      </c>
      <c r="J2766" s="6">
        <v>2.6</v>
      </c>
      <c r="K2766" s="7">
        <v>333</v>
      </c>
      <c r="L2766" s="8">
        <v>653</v>
      </c>
      <c r="M2766" s="3">
        <v>4</v>
      </c>
      <c r="N2766" s="3">
        <v>5</v>
      </c>
      <c r="O2766" s="2" t="s">
        <v>80</v>
      </c>
      <c r="P2766" s="9" t="s">
        <v>5485</v>
      </c>
      <c r="Q2766" s="9" t="s">
        <v>17091</v>
      </c>
      <c r="R2766" s="10">
        <v>43983</v>
      </c>
      <c r="S2766" s="16">
        <v>45666.513989843683</v>
      </c>
      <c r="T2766" s="1" t="s">
        <v>19919</v>
      </c>
      <c r="U2766" s="46">
        <v>2020</v>
      </c>
      <c r="V2766" s="46">
        <v>2025</v>
      </c>
    </row>
    <row r="2767" spans="1:22" x14ac:dyDescent="0.3">
      <c r="A2767" s="3">
        <v>2766</v>
      </c>
      <c r="B2767" s="2" t="s">
        <v>5488</v>
      </c>
      <c r="C2767" s="2" t="s">
        <v>107</v>
      </c>
      <c r="D2767" s="2" t="s">
        <v>20</v>
      </c>
      <c r="E2767" s="3">
        <v>2008</v>
      </c>
      <c r="F2767" s="4">
        <v>44807.839999999997</v>
      </c>
      <c r="G2767" s="5">
        <v>22852</v>
      </c>
      <c r="H2767" s="2" t="s">
        <v>35</v>
      </c>
      <c r="I2767" s="2" t="s">
        <v>22</v>
      </c>
      <c r="J2767" s="6">
        <v>5.3</v>
      </c>
      <c r="K2767" s="7">
        <v>459</v>
      </c>
      <c r="L2767" s="8">
        <v>618</v>
      </c>
      <c r="M2767" s="3">
        <v>5</v>
      </c>
      <c r="N2767" s="3">
        <v>5</v>
      </c>
      <c r="O2767" s="2" t="s">
        <v>30</v>
      </c>
      <c r="P2767" s="9" t="s">
        <v>5487</v>
      </c>
      <c r="Q2767" s="9" t="s">
        <v>17092</v>
      </c>
      <c r="R2767" s="10">
        <v>43611</v>
      </c>
      <c r="S2767" s="16">
        <v>45614.673621770067</v>
      </c>
      <c r="T2767" s="1" t="s">
        <v>19918</v>
      </c>
      <c r="U2767" s="46">
        <v>2019</v>
      </c>
      <c r="V2767" s="46">
        <v>2024</v>
      </c>
    </row>
    <row r="2768" spans="1:22" x14ac:dyDescent="0.3">
      <c r="A2768" s="3">
        <v>2767</v>
      </c>
      <c r="B2768" s="2" t="s">
        <v>5490</v>
      </c>
      <c r="C2768" s="2" t="s">
        <v>26</v>
      </c>
      <c r="D2768" s="2" t="s">
        <v>40</v>
      </c>
      <c r="E2768" s="3">
        <v>1999</v>
      </c>
      <c r="F2768" s="4">
        <v>7102.54</v>
      </c>
      <c r="G2768" s="5">
        <v>16934</v>
      </c>
      <c r="H2768" s="2" t="s">
        <v>21</v>
      </c>
      <c r="I2768" s="2" t="s">
        <v>22</v>
      </c>
      <c r="J2768" s="6">
        <v>5.5</v>
      </c>
      <c r="K2768" s="7">
        <v>453</v>
      </c>
      <c r="L2768" s="8">
        <v>112</v>
      </c>
      <c r="M2768" s="3">
        <v>4</v>
      </c>
      <c r="N2768" s="3">
        <v>4</v>
      </c>
      <c r="O2768" s="2" t="s">
        <v>51</v>
      </c>
      <c r="P2768" s="9" t="s">
        <v>5489</v>
      </c>
      <c r="Q2768" s="9" t="s">
        <v>17093</v>
      </c>
      <c r="R2768" s="10">
        <v>41887</v>
      </c>
      <c r="S2768" s="16">
        <v>45583.861459337582</v>
      </c>
      <c r="T2768" s="1" t="s">
        <v>19922</v>
      </c>
      <c r="U2768" s="46">
        <v>2014</v>
      </c>
      <c r="V2768" s="46">
        <v>2024</v>
      </c>
    </row>
    <row r="2769" spans="1:22" x14ac:dyDescent="0.3">
      <c r="A2769" s="3">
        <v>2768</v>
      </c>
      <c r="B2769" s="2" t="s">
        <v>5492</v>
      </c>
      <c r="C2769" s="2" t="s">
        <v>63</v>
      </c>
      <c r="D2769" s="2" t="s">
        <v>34</v>
      </c>
      <c r="E2769" s="3">
        <v>2018</v>
      </c>
      <c r="F2769" s="4">
        <v>50655.89</v>
      </c>
      <c r="G2769" s="5">
        <v>150075</v>
      </c>
      <c r="H2769" s="2" t="s">
        <v>28</v>
      </c>
      <c r="I2769" s="2" t="s">
        <v>22</v>
      </c>
      <c r="J2769" s="6">
        <v>2.2000000000000002</v>
      </c>
      <c r="K2769" s="7">
        <v>399</v>
      </c>
      <c r="L2769" s="8">
        <v>432</v>
      </c>
      <c r="M2769" s="3">
        <v>5</v>
      </c>
      <c r="N2769" s="3">
        <v>7</v>
      </c>
      <c r="O2769" s="2" t="s">
        <v>85</v>
      </c>
      <c r="P2769" s="9" t="s">
        <v>5491</v>
      </c>
      <c r="Q2769" s="9" t="s">
        <v>17094</v>
      </c>
      <c r="R2769" s="10">
        <v>43702</v>
      </c>
      <c r="S2769" s="16">
        <v>45704.04349574486</v>
      </c>
      <c r="T2769" s="1" t="s">
        <v>19921</v>
      </c>
      <c r="U2769" s="46">
        <v>2019</v>
      </c>
      <c r="V2769" s="46">
        <v>2025</v>
      </c>
    </row>
    <row r="2770" spans="1:22" x14ac:dyDescent="0.3">
      <c r="A2770" s="3">
        <v>2769</v>
      </c>
      <c r="B2770" s="2" t="s">
        <v>3737</v>
      </c>
      <c r="C2770" s="2" t="s">
        <v>45</v>
      </c>
      <c r="D2770" s="2" t="s">
        <v>34</v>
      </c>
      <c r="E2770" s="3">
        <v>2008</v>
      </c>
      <c r="F2770" s="4">
        <v>57254.74</v>
      </c>
      <c r="G2770" s="5">
        <v>242592</v>
      </c>
      <c r="H2770" s="2" t="s">
        <v>21</v>
      </c>
      <c r="I2770" s="2" t="s">
        <v>22</v>
      </c>
      <c r="J2770" s="6">
        <v>4.9000000000000004</v>
      </c>
      <c r="K2770" s="7">
        <v>297</v>
      </c>
      <c r="L2770" s="8">
        <v>732</v>
      </c>
      <c r="M2770" s="3">
        <v>4</v>
      </c>
      <c r="N2770" s="3">
        <v>2</v>
      </c>
      <c r="O2770" s="2" t="s">
        <v>65</v>
      </c>
      <c r="P2770" s="9" t="s">
        <v>5493</v>
      </c>
      <c r="Q2770" s="9" t="s">
        <v>17095</v>
      </c>
      <c r="R2770" s="10">
        <v>44239</v>
      </c>
      <c r="S2770" s="16">
        <v>45496.828052656252</v>
      </c>
      <c r="T2770" s="1" t="s">
        <v>19915</v>
      </c>
      <c r="U2770" s="46">
        <v>2021</v>
      </c>
      <c r="V2770" s="46">
        <v>2024</v>
      </c>
    </row>
    <row r="2771" spans="1:22" x14ac:dyDescent="0.3">
      <c r="A2771" s="3">
        <v>2770</v>
      </c>
      <c r="B2771" s="2" t="s">
        <v>5495</v>
      </c>
      <c r="C2771" s="2" t="s">
        <v>33</v>
      </c>
      <c r="D2771" s="2" t="s">
        <v>92</v>
      </c>
      <c r="E2771" s="3">
        <v>2006</v>
      </c>
      <c r="F2771" s="4">
        <v>47359.37</v>
      </c>
      <c r="G2771" s="5">
        <v>152382</v>
      </c>
      <c r="H2771" s="2" t="s">
        <v>21</v>
      </c>
      <c r="I2771" s="2" t="s">
        <v>22</v>
      </c>
      <c r="J2771" s="6">
        <v>1.5</v>
      </c>
      <c r="K2771" s="7">
        <v>408</v>
      </c>
      <c r="L2771" s="8">
        <v>691</v>
      </c>
      <c r="M2771" s="3">
        <v>2</v>
      </c>
      <c r="N2771" s="3">
        <v>5</v>
      </c>
      <c r="O2771" s="2" t="s">
        <v>36</v>
      </c>
      <c r="P2771" s="9" t="s">
        <v>5494</v>
      </c>
      <c r="Q2771" s="9" t="s">
        <v>17096</v>
      </c>
      <c r="R2771" s="10">
        <v>45284</v>
      </c>
      <c r="S2771" s="16">
        <v>45345.687824610643</v>
      </c>
      <c r="T2771" s="1" t="s">
        <v>19925</v>
      </c>
      <c r="U2771" s="46">
        <v>2023</v>
      </c>
      <c r="V2771" s="46">
        <v>2024</v>
      </c>
    </row>
    <row r="2772" spans="1:22" x14ac:dyDescent="0.3">
      <c r="A2772" s="3">
        <v>2771</v>
      </c>
      <c r="B2772" s="2" t="s">
        <v>5497</v>
      </c>
      <c r="C2772" s="2" t="s">
        <v>63</v>
      </c>
      <c r="D2772" s="2" t="s">
        <v>40</v>
      </c>
      <c r="E2772" s="3">
        <v>2008</v>
      </c>
      <c r="F2772" s="4">
        <v>8360.0300000000007</v>
      </c>
      <c r="G2772" s="5">
        <v>32412</v>
      </c>
      <c r="H2772" s="2" t="s">
        <v>41</v>
      </c>
      <c r="I2772" s="2" t="s">
        <v>29</v>
      </c>
      <c r="J2772" s="6">
        <v>4.2</v>
      </c>
      <c r="K2772" s="7">
        <v>550</v>
      </c>
      <c r="L2772" s="8">
        <v>263</v>
      </c>
      <c r="M2772" s="3">
        <v>3</v>
      </c>
      <c r="N2772" s="3">
        <v>2</v>
      </c>
      <c r="O2772" s="2" t="s">
        <v>23</v>
      </c>
      <c r="P2772" s="9" t="s">
        <v>5496</v>
      </c>
      <c r="Q2772" s="9" t="s">
        <v>17097</v>
      </c>
      <c r="R2772" s="10">
        <v>43872</v>
      </c>
      <c r="S2772" s="16">
        <v>45545.455778201351</v>
      </c>
      <c r="T2772" s="1" t="s">
        <v>19915</v>
      </c>
      <c r="U2772" s="46">
        <v>2020</v>
      </c>
      <c r="V2772" s="46">
        <v>2024</v>
      </c>
    </row>
    <row r="2773" spans="1:22" x14ac:dyDescent="0.3">
      <c r="A2773" s="3">
        <v>2772</v>
      </c>
      <c r="B2773" s="2" t="s">
        <v>5499</v>
      </c>
      <c r="C2773" s="2" t="s">
        <v>107</v>
      </c>
      <c r="D2773" s="2" t="s">
        <v>27</v>
      </c>
      <c r="E2773" s="3">
        <v>2006</v>
      </c>
      <c r="F2773" s="4">
        <v>12856.39</v>
      </c>
      <c r="G2773" s="5">
        <v>217693</v>
      </c>
      <c r="H2773" s="2" t="s">
        <v>35</v>
      </c>
      <c r="I2773" s="2" t="s">
        <v>29</v>
      </c>
      <c r="J2773" s="6">
        <v>3.9</v>
      </c>
      <c r="K2773" s="7">
        <v>456</v>
      </c>
      <c r="L2773" s="8">
        <v>316</v>
      </c>
      <c r="M2773" s="3">
        <v>2</v>
      </c>
      <c r="N2773" s="3">
        <v>7</v>
      </c>
      <c r="O2773" s="2" t="s">
        <v>85</v>
      </c>
      <c r="P2773" s="9" t="s">
        <v>5498</v>
      </c>
      <c r="Q2773" s="9" t="s">
        <v>19258</v>
      </c>
      <c r="R2773" s="10">
        <v>42114</v>
      </c>
      <c r="S2773" s="16">
        <v>45148.548396725047</v>
      </c>
      <c r="T2773" s="1" t="s">
        <v>19917</v>
      </c>
      <c r="U2773" s="46">
        <v>2015</v>
      </c>
      <c r="V2773" s="46">
        <v>2023</v>
      </c>
    </row>
    <row r="2774" spans="1:22" x14ac:dyDescent="0.3">
      <c r="A2774" s="3">
        <v>2773</v>
      </c>
      <c r="B2774" s="2" t="s">
        <v>5501</v>
      </c>
      <c r="C2774" s="2" t="s">
        <v>26</v>
      </c>
      <c r="D2774" s="2" t="s">
        <v>50</v>
      </c>
      <c r="E2774" s="3">
        <v>2003</v>
      </c>
      <c r="F2774" s="4">
        <v>23313.51</v>
      </c>
      <c r="G2774" s="5">
        <v>96523</v>
      </c>
      <c r="H2774" s="2" t="s">
        <v>28</v>
      </c>
      <c r="I2774" s="2" t="s">
        <v>22</v>
      </c>
      <c r="J2774" s="6">
        <v>5.3</v>
      </c>
      <c r="K2774" s="7">
        <v>469</v>
      </c>
      <c r="L2774" s="8">
        <v>156</v>
      </c>
      <c r="M2774" s="3">
        <v>2</v>
      </c>
      <c r="N2774" s="3">
        <v>4</v>
      </c>
      <c r="O2774" s="2" t="s">
        <v>30</v>
      </c>
      <c r="P2774" s="9" t="s">
        <v>5500</v>
      </c>
      <c r="Q2774" s="9" t="s">
        <v>19511</v>
      </c>
      <c r="R2774" s="10">
        <v>45358</v>
      </c>
      <c r="S2774" s="16">
        <v>45397.674221890091</v>
      </c>
      <c r="T2774" s="1" t="s">
        <v>19916</v>
      </c>
      <c r="U2774" s="46">
        <v>2024</v>
      </c>
      <c r="V2774" s="46">
        <v>2024</v>
      </c>
    </row>
    <row r="2775" spans="1:22" x14ac:dyDescent="0.3">
      <c r="A2775" s="3">
        <v>2774</v>
      </c>
      <c r="B2775" s="2" t="s">
        <v>5503</v>
      </c>
      <c r="C2775" s="2" t="s">
        <v>74</v>
      </c>
      <c r="D2775" s="2" t="s">
        <v>20</v>
      </c>
      <c r="E2775" s="3">
        <v>1993</v>
      </c>
      <c r="F2775" s="4">
        <v>7777.7</v>
      </c>
      <c r="G2775" s="5">
        <v>258319</v>
      </c>
      <c r="H2775" s="2" t="s">
        <v>35</v>
      </c>
      <c r="I2775" s="2" t="s">
        <v>29</v>
      </c>
      <c r="J2775" s="6">
        <v>4.0999999999999996</v>
      </c>
      <c r="K2775" s="7">
        <v>685</v>
      </c>
      <c r="L2775" s="8">
        <v>400</v>
      </c>
      <c r="M2775" s="3">
        <v>4</v>
      </c>
      <c r="N2775" s="3">
        <v>5</v>
      </c>
      <c r="O2775" s="2" t="s">
        <v>85</v>
      </c>
      <c r="P2775" s="9" t="s">
        <v>5502</v>
      </c>
      <c r="Q2775" s="9" t="s">
        <v>19259</v>
      </c>
      <c r="R2775" s="10">
        <v>44063</v>
      </c>
      <c r="S2775" s="16">
        <v>45349.922671580032</v>
      </c>
      <c r="T2775" s="1" t="s">
        <v>19921</v>
      </c>
      <c r="U2775" s="46">
        <v>2020</v>
      </c>
      <c r="V2775" s="46">
        <v>2024</v>
      </c>
    </row>
    <row r="2776" spans="1:22" x14ac:dyDescent="0.3">
      <c r="A2776" s="3">
        <v>2775</v>
      </c>
      <c r="B2776" s="2" t="s">
        <v>2292</v>
      </c>
      <c r="C2776" s="2" t="s">
        <v>39</v>
      </c>
      <c r="D2776" s="2" t="s">
        <v>64</v>
      </c>
      <c r="E2776" s="3">
        <v>2014</v>
      </c>
      <c r="F2776" s="4">
        <v>9378.49</v>
      </c>
      <c r="G2776" s="5">
        <v>280399</v>
      </c>
      <c r="H2776" s="2" t="s">
        <v>21</v>
      </c>
      <c r="I2776" s="2" t="s">
        <v>22</v>
      </c>
      <c r="J2776" s="6">
        <v>4.2</v>
      </c>
      <c r="K2776" s="7">
        <v>427</v>
      </c>
      <c r="L2776" s="8">
        <v>533</v>
      </c>
      <c r="M2776" s="3">
        <v>2</v>
      </c>
      <c r="N2776" s="3">
        <v>4</v>
      </c>
      <c r="O2776" s="2" t="s">
        <v>30</v>
      </c>
      <c r="P2776" s="9" t="s">
        <v>5504</v>
      </c>
      <c r="Q2776" s="9" t="s">
        <v>17098</v>
      </c>
      <c r="R2776" s="10">
        <v>42658</v>
      </c>
      <c r="S2776" s="16">
        <v>45482.371161277973</v>
      </c>
      <c r="T2776" s="1" t="s">
        <v>19923</v>
      </c>
      <c r="U2776" s="46">
        <v>2016</v>
      </c>
      <c r="V2776" s="46">
        <v>2024</v>
      </c>
    </row>
    <row r="2777" spans="1:22" x14ac:dyDescent="0.3">
      <c r="A2777" s="3">
        <v>2776</v>
      </c>
      <c r="B2777" s="2" t="s">
        <v>5506</v>
      </c>
      <c r="C2777" s="2" t="s">
        <v>19</v>
      </c>
      <c r="D2777" s="2" t="s">
        <v>50</v>
      </c>
      <c r="E2777" s="3">
        <v>2003</v>
      </c>
      <c r="F2777" s="4">
        <v>50444.24</v>
      </c>
      <c r="G2777" s="5">
        <v>257125</v>
      </c>
      <c r="H2777" s="2" t="s">
        <v>21</v>
      </c>
      <c r="I2777" s="2" t="s">
        <v>29</v>
      </c>
      <c r="J2777" s="6">
        <v>3.6</v>
      </c>
      <c r="K2777" s="7">
        <v>365</v>
      </c>
      <c r="L2777" s="8">
        <v>361</v>
      </c>
      <c r="M2777" s="3">
        <v>2</v>
      </c>
      <c r="N2777" s="3">
        <v>4</v>
      </c>
      <c r="O2777" s="2" t="s">
        <v>51</v>
      </c>
      <c r="P2777" s="9" t="s">
        <v>5505</v>
      </c>
      <c r="Q2777" s="9" t="s">
        <v>19260</v>
      </c>
      <c r="R2777" s="10">
        <v>41844</v>
      </c>
      <c r="S2777" s="16">
        <v>45311.663019649641</v>
      </c>
      <c r="T2777" s="1" t="s">
        <v>19920</v>
      </c>
      <c r="U2777" s="46">
        <v>2014</v>
      </c>
      <c r="V2777" s="46">
        <v>2024</v>
      </c>
    </row>
    <row r="2778" spans="1:22" x14ac:dyDescent="0.3">
      <c r="A2778" s="3">
        <v>2777</v>
      </c>
      <c r="B2778" s="2" t="s">
        <v>5508</v>
      </c>
      <c r="C2778" s="2" t="s">
        <v>19</v>
      </c>
      <c r="D2778" s="2" t="s">
        <v>56</v>
      </c>
      <c r="E2778" s="3">
        <v>2021</v>
      </c>
      <c r="F2778" s="4">
        <v>23553.26</v>
      </c>
      <c r="G2778" s="5">
        <v>284559</v>
      </c>
      <c r="H2778" s="2" t="s">
        <v>41</v>
      </c>
      <c r="I2778" s="2" t="s">
        <v>22</v>
      </c>
      <c r="J2778" s="6">
        <v>1.9</v>
      </c>
      <c r="K2778" s="7">
        <v>644</v>
      </c>
      <c r="L2778" s="8">
        <v>259</v>
      </c>
      <c r="M2778" s="3">
        <v>3</v>
      </c>
      <c r="N2778" s="3">
        <v>5</v>
      </c>
      <c r="O2778" s="2" t="s">
        <v>85</v>
      </c>
      <c r="P2778" s="9" t="s">
        <v>5507</v>
      </c>
      <c r="Q2778" s="9" t="s">
        <v>19261</v>
      </c>
      <c r="R2778" s="10">
        <v>45200</v>
      </c>
      <c r="S2778" s="16">
        <v>45520.338754796678</v>
      </c>
      <c r="T2778" s="1" t="s">
        <v>19923</v>
      </c>
      <c r="U2778" s="46">
        <v>2023</v>
      </c>
      <c r="V2778" s="46">
        <v>2024</v>
      </c>
    </row>
    <row r="2779" spans="1:22" x14ac:dyDescent="0.3">
      <c r="A2779" s="3">
        <v>2778</v>
      </c>
      <c r="B2779" s="2" t="s">
        <v>5510</v>
      </c>
      <c r="C2779" s="2" t="s">
        <v>118</v>
      </c>
      <c r="D2779" s="2" t="s">
        <v>50</v>
      </c>
      <c r="E2779" s="3">
        <v>2000</v>
      </c>
      <c r="F2779" s="4">
        <v>61843.68</v>
      </c>
      <c r="G2779" s="5">
        <v>96741</v>
      </c>
      <c r="H2779" s="2" t="s">
        <v>35</v>
      </c>
      <c r="I2779" s="2" t="s">
        <v>22</v>
      </c>
      <c r="J2779" s="6">
        <v>1.6</v>
      </c>
      <c r="K2779" s="7">
        <v>574</v>
      </c>
      <c r="L2779" s="8">
        <v>600</v>
      </c>
      <c r="M2779" s="3">
        <v>3</v>
      </c>
      <c r="N2779" s="3">
        <v>5</v>
      </c>
      <c r="O2779" s="2" t="s">
        <v>85</v>
      </c>
      <c r="P2779" s="9" t="s">
        <v>5509</v>
      </c>
      <c r="Q2779" s="9" t="s">
        <v>17099</v>
      </c>
      <c r="R2779" s="10">
        <v>44516</v>
      </c>
      <c r="S2779" s="16">
        <v>45730.474782002108</v>
      </c>
      <c r="T2779" s="1" t="s">
        <v>19924</v>
      </c>
      <c r="U2779" s="46">
        <v>2021</v>
      </c>
      <c r="V2779" s="46">
        <v>2025</v>
      </c>
    </row>
    <row r="2780" spans="1:22" x14ac:dyDescent="0.3">
      <c r="A2780" s="3">
        <v>2779</v>
      </c>
      <c r="B2780" s="2" t="s">
        <v>5512</v>
      </c>
      <c r="C2780" s="2" t="s">
        <v>26</v>
      </c>
      <c r="D2780" s="2" t="s">
        <v>56</v>
      </c>
      <c r="E2780" s="3">
        <v>2022</v>
      </c>
      <c r="F2780" s="4">
        <v>16415.61</v>
      </c>
      <c r="G2780" s="5">
        <v>218744</v>
      </c>
      <c r="H2780" s="2" t="s">
        <v>28</v>
      </c>
      <c r="I2780" s="2" t="s">
        <v>29</v>
      </c>
      <c r="J2780" s="6">
        <v>1.6</v>
      </c>
      <c r="K2780" s="7">
        <v>404</v>
      </c>
      <c r="L2780" s="8">
        <v>694</v>
      </c>
      <c r="M2780" s="3">
        <v>5</v>
      </c>
      <c r="N2780" s="3">
        <v>7</v>
      </c>
      <c r="O2780" s="2" t="s">
        <v>30</v>
      </c>
      <c r="P2780" s="9" t="s">
        <v>5511</v>
      </c>
      <c r="Q2780" s="9" t="s">
        <v>17100</v>
      </c>
      <c r="R2780" s="10">
        <v>43519</v>
      </c>
      <c r="S2780" s="16">
        <v>45799.546596364991</v>
      </c>
      <c r="T2780" s="1" t="s">
        <v>19915</v>
      </c>
      <c r="U2780" s="46">
        <v>2019</v>
      </c>
      <c r="V2780" s="46">
        <v>2025</v>
      </c>
    </row>
    <row r="2781" spans="1:22" x14ac:dyDescent="0.3">
      <c r="A2781" s="3">
        <v>2780</v>
      </c>
      <c r="B2781" s="2" t="s">
        <v>5514</v>
      </c>
      <c r="C2781" s="2" t="s">
        <v>45</v>
      </c>
      <c r="D2781" s="2" t="s">
        <v>27</v>
      </c>
      <c r="E2781" s="3">
        <v>2023</v>
      </c>
      <c r="F2781" s="4">
        <v>49781.45</v>
      </c>
      <c r="G2781" s="5">
        <v>166508</v>
      </c>
      <c r="H2781" s="2" t="s">
        <v>21</v>
      </c>
      <c r="I2781" s="2" t="s">
        <v>22</v>
      </c>
      <c r="J2781" s="6">
        <v>5</v>
      </c>
      <c r="K2781" s="7">
        <v>77</v>
      </c>
      <c r="L2781" s="8">
        <v>494</v>
      </c>
      <c r="M2781" s="3">
        <v>5</v>
      </c>
      <c r="N2781" s="3">
        <v>7</v>
      </c>
      <c r="O2781" s="2" t="s">
        <v>42</v>
      </c>
      <c r="P2781" s="9" t="s">
        <v>5513</v>
      </c>
      <c r="Q2781" s="9" t="s">
        <v>17101</v>
      </c>
      <c r="R2781" s="10">
        <v>42996</v>
      </c>
      <c r="S2781" s="16">
        <v>45300.126712388192</v>
      </c>
      <c r="T2781" s="1" t="s">
        <v>19922</v>
      </c>
      <c r="U2781" s="46">
        <v>2017</v>
      </c>
      <c r="V2781" s="46">
        <v>2024</v>
      </c>
    </row>
    <row r="2782" spans="1:22" x14ac:dyDescent="0.3">
      <c r="A2782" s="3">
        <v>2781</v>
      </c>
      <c r="B2782" s="2" t="s">
        <v>5516</v>
      </c>
      <c r="C2782" s="2" t="s">
        <v>49</v>
      </c>
      <c r="D2782" s="2" t="s">
        <v>56</v>
      </c>
      <c r="E2782" s="3">
        <v>2021</v>
      </c>
      <c r="F2782" s="4">
        <v>22796.29</v>
      </c>
      <c r="G2782" s="5">
        <v>94156</v>
      </c>
      <c r="H2782" s="2" t="s">
        <v>41</v>
      </c>
      <c r="I2782" s="2" t="s">
        <v>29</v>
      </c>
      <c r="J2782" s="6">
        <v>1.9</v>
      </c>
      <c r="K2782" s="7">
        <v>510</v>
      </c>
      <c r="L2782" s="8">
        <v>176</v>
      </c>
      <c r="M2782" s="3">
        <v>3</v>
      </c>
      <c r="N2782" s="3">
        <v>7</v>
      </c>
      <c r="O2782" s="2" t="s">
        <v>42</v>
      </c>
      <c r="P2782" s="9" t="s">
        <v>5515</v>
      </c>
      <c r="Q2782" s="9" t="s">
        <v>19752</v>
      </c>
      <c r="R2782" s="10">
        <v>43026</v>
      </c>
      <c r="S2782" s="16">
        <v>45693.675422130138</v>
      </c>
      <c r="T2782" s="1" t="s">
        <v>19923</v>
      </c>
      <c r="U2782" s="46">
        <v>2017</v>
      </c>
      <c r="V2782" s="46">
        <v>2025</v>
      </c>
    </row>
    <row r="2783" spans="1:22" x14ac:dyDescent="0.3">
      <c r="A2783" s="3">
        <v>2782</v>
      </c>
      <c r="B2783" s="2" t="s">
        <v>5518</v>
      </c>
      <c r="C2783" s="2" t="s">
        <v>26</v>
      </c>
      <c r="D2783" s="2" t="s">
        <v>50</v>
      </c>
      <c r="E2783" s="3">
        <v>2017</v>
      </c>
      <c r="F2783" s="4">
        <v>58691</v>
      </c>
      <c r="G2783" s="5">
        <v>23874</v>
      </c>
      <c r="H2783" s="2" t="s">
        <v>21</v>
      </c>
      <c r="I2783" s="2" t="s">
        <v>22</v>
      </c>
      <c r="J2783" s="6">
        <v>5.9</v>
      </c>
      <c r="K2783" s="7">
        <v>611</v>
      </c>
      <c r="L2783" s="8">
        <v>613</v>
      </c>
      <c r="M2783" s="3">
        <v>2</v>
      </c>
      <c r="N2783" s="3">
        <v>2</v>
      </c>
      <c r="O2783" s="2" t="s">
        <v>51</v>
      </c>
      <c r="P2783" s="9" t="s">
        <v>5517</v>
      </c>
      <c r="Q2783" s="9" t="s">
        <v>17102</v>
      </c>
      <c r="R2783" s="10">
        <v>44326</v>
      </c>
      <c r="S2783" s="16">
        <v>45140.078702786283</v>
      </c>
      <c r="T2783" s="1" t="s">
        <v>19918</v>
      </c>
      <c r="U2783" s="46">
        <v>2021</v>
      </c>
      <c r="V2783" s="46">
        <v>2023</v>
      </c>
    </row>
    <row r="2784" spans="1:22" x14ac:dyDescent="0.3">
      <c r="A2784" s="3">
        <v>2783</v>
      </c>
      <c r="B2784" s="2" t="s">
        <v>5520</v>
      </c>
      <c r="C2784" s="2" t="s">
        <v>39</v>
      </c>
      <c r="D2784" s="2" t="s">
        <v>46</v>
      </c>
      <c r="E2784" s="3">
        <v>2006</v>
      </c>
      <c r="F2784" s="4">
        <v>76996.55</v>
      </c>
      <c r="G2784" s="5">
        <v>60621</v>
      </c>
      <c r="H2784" s="2" t="s">
        <v>41</v>
      </c>
      <c r="I2784" s="2" t="s">
        <v>29</v>
      </c>
      <c r="J2784" s="6">
        <v>4</v>
      </c>
      <c r="K2784" s="7">
        <v>110</v>
      </c>
      <c r="L2784" s="8">
        <v>297</v>
      </c>
      <c r="M2784" s="3">
        <v>4</v>
      </c>
      <c r="N2784" s="3">
        <v>5</v>
      </c>
      <c r="O2784" s="2" t="s">
        <v>85</v>
      </c>
      <c r="P2784" s="9" t="s">
        <v>5519</v>
      </c>
      <c r="Q2784" s="9" t="s">
        <v>17103</v>
      </c>
      <c r="R2784" s="10">
        <v>45409</v>
      </c>
      <c r="S2784" s="16">
        <v>45731.058898825489</v>
      </c>
      <c r="T2784" s="1" t="s">
        <v>19917</v>
      </c>
      <c r="U2784" s="46">
        <v>2024</v>
      </c>
      <c r="V2784" s="46">
        <v>2025</v>
      </c>
    </row>
    <row r="2785" spans="1:22" x14ac:dyDescent="0.3">
      <c r="A2785" s="3">
        <v>2784</v>
      </c>
      <c r="B2785" s="2" t="s">
        <v>5522</v>
      </c>
      <c r="C2785" s="2" t="s">
        <v>63</v>
      </c>
      <c r="D2785" s="2" t="s">
        <v>92</v>
      </c>
      <c r="E2785" s="3">
        <v>2018</v>
      </c>
      <c r="F2785" s="4">
        <v>39941.85</v>
      </c>
      <c r="G2785" s="5">
        <v>127294</v>
      </c>
      <c r="H2785" s="2" t="s">
        <v>35</v>
      </c>
      <c r="I2785" s="2" t="s">
        <v>29</v>
      </c>
      <c r="J2785" s="6">
        <v>1.4</v>
      </c>
      <c r="K2785" s="7">
        <v>442</v>
      </c>
      <c r="L2785" s="8">
        <v>799</v>
      </c>
      <c r="M2785" s="3">
        <v>5</v>
      </c>
      <c r="N2785" s="3">
        <v>5</v>
      </c>
      <c r="O2785" s="2" t="s">
        <v>65</v>
      </c>
      <c r="P2785" s="9" t="s">
        <v>5521</v>
      </c>
      <c r="Q2785" s="9" t="s">
        <v>19512</v>
      </c>
      <c r="R2785" s="10">
        <v>45400</v>
      </c>
      <c r="S2785" s="16">
        <v>45757.928272700257</v>
      </c>
      <c r="T2785" s="1" t="s">
        <v>19917</v>
      </c>
      <c r="U2785" s="46">
        <v>2024</v>
      </c>
      <c r="V2785" s="46">
        <v>2025</v>
      </c>
    </row>
    <row r="2786" spans="1:22" x14ac:dyDescent="0.3">
      <c r="A2786" s="3">
        <v>2785</v>
      </c>
      <c r="B2786" s="2" t="s">
        <v>5524</v>
      </c>
      <c r="C2786" s="2" t="s">
        <v>63</v>
      </c>
      <c r="D2786" s="2" t="s">
        <v>34</v>
      </c>
      <c r="E2786" s="3">
        <v>2017</v>
      </c>
      <c r="F2786" s="4">
        <v>34959.78</v>
      </c>
      <c r="G2786" s="5">
        <v>227247</v>
      </c>
      <c r="H2786" s="2" t="s">
        <v>28</v>
      </c>
      <c r="I2786" s="2" t="s">
        <v>22</v>
      </c>
      <c r="J2786" s="6">
        <v>2</v>
      </c>
      <c r="K2786" s="7">
        <v>262</v>
      </c>
      <c r="L2786" s="8">
        <v>247</v>
      </c>
      <c r="M2786" s="3">
        <v>2</v>
      </c>
      <c r="N2786" s="3">
        <v>2</v>
      </c>
      <c r="O2786" s="2" t="s">
        <v>30</v>
      </c>
      <c r="P2786" s="9" t="s">
        <v>5523</v>
      </c>
      <c r="Q2786" s="9" t="s">
        <v>17104</v>
      </c>
      <c r="R2786" s="10">
        <v>44837</v>
      </c>
      <c r="S2786" s="16">
        <v>45853.869460937902</v>
      </c>
      <c r="T2786" s="1" t="s">
        <v>19923</v>
      </c>
      <c r="U2786" s="46">
        <v>2022</v>
      </c>
      <c r="V2786" s="46">
        <v>2025</v>
      </c>
    </row>
    <row r="2787" spans="1:22" x14ac:dyDescent="0.3">
      <c r="A2787" s="3">
        <v>2786</v>
      </c>
      <c r="B2787" s="2" t="s">
        <v>5526</v>
      </c>
      <c r="C2787" s="2" t="s">
        <v>19</v>
      </c>
      <c r="D2787" s="2" t="s">
        <v>92</v>
      </c>
      <c r="E2787" s="3">
        <v>2020</v>
      </c>
      <c r="F2787" s="4">
        <v>48055.51</v>
      </c>
      <c r="G2787" s="5">
        <v>209099</v>
      </c>
      <c r="H2787" s="2" t="s">
        <v>21</v>
      </c>
      <c r="I2787" s="2" t="s">
        <v>22</v>
      </c>
      <c r="J2787" s="6">
        <v>2.4</v>
      </c>
      <c r="K2787" s="7">
        <v>684</v>
      </c>
      <c r="L2787" s="8">
        <v>405</v>
      </c>
      <c r="M2787" s="3">
        <v>4</v>
      </c>
      <c r="N2787" s="3">
        <v>2</v>
      </c>
      <c r="O2787" s="2" t="s">
        <v>80</v>
      </c>
      <c r="P2787" s="9" t="s">
        <v>5525</v>
      </c>
      <c r="Q2787" s="9" t="s">
        <v>17105</v>
      </c>
      <c r="R2787" s="10">
        <v>43395</v>
      </c>
      <c r="S2787" s="16">
        <v>45385.115710187747</v>
      </c>
      <c r="T2787" s="1" t="s">
        <v>19923</v>
      </c>
      <c r="U2787" s="46">
        <v>2018</v>
      </c>
      <c r="V2787" s="46">
        <v>2024</v>
      </c>
    </row>
    <row r="2788" spans="1:22" x14ac:dyDescent="0.3">
      <c r="A2788" s="3">
        <v>2787</v>
      </c>
      <c r="B2788" s="2" t="s">
        <v>5528</v>
      </c>
      <c r="C2788" s="2" t="s">
        <v>45</v>
      </c>
      <c r="D2788" s="2" t="s">
        <v>34</v>
      </c>
      <c r="E2788" s="3">
        <v>2020</v>
      </c>
      <c r="F2788" s="4">
        <v>46752.62</v>
      </c>
      <c r="G2788" s="5">
        <v>103664</v>
      </c>
      <c r="H2788" s="2" t="s">
        <v>41</v>
      </c>
      <c r="I2788" s="2" t="s">
        <v>29</v>
      </c>
      <c r="J2788" s="6">
        <v>4.0999999999999996</v>
      </c>
      <c r="K2788" s="7">
        <v>519</v>
      </c>
      <c r="L2788" s="8">
        <v>519</v>
      </c>
      <c r="M2788" s="3">
        <v>3</v>
      </c>
      <c r="N2788" s="3">
        <v>7</v>
      </c>
      <c r="O2788" s="2" t="s">
        <v>65</v>
      </c>
      <c r="P2788" s="9" t="s">
        <v>5527</v>
      </c>
      <c r="Q2788" s="9" t="s">
        <v>17106</v>
      </c>
      <c r="R2788" s="10">
        <v>44850</v>
      </c>
      <c r="S2788" s="16">
        <v>45452.435174080543</v>
      </c>
      <c r="T2788" s="1" t="s">
        <v>19923</v>
      </c>
      <c r="U2788" s="46">
        <v>2022</v>
      </c>
      <c r="V2788" s="46">
        <v>2024</v>
      </c>
    </row>
    <row r="2789" spans="1:22" x14ac:dyDescent="0.3">
      <c r="A2789" s="3">
        <v>2788</v>
      </c>
      <c r="B2789" s="2" t="s">
        <v>5530</v>
      </c>
      <c r="C2789" s="2" t="s">
        <v>39</v>
      </c>
      <c r="D2789" s="2" t="s">
        <v>50</v>
      </c>
      <c r="E2789" s="3">
        <v>1999</v>
      </c>
      <c r="F2789" s="4">
        <v>35890.19</v>
      </c>
      <c r="G2789" s="5">
        <v>77322</v>
      </c>
      <c r="H2789" s="2" t="s">
        <v>21</v>
      </c>
      <c r="I2789" s="2" t="s">
        <v>22</v>
      </c>
      <c r="J2789" s="6">
        <v>1</v>
      </c>
      <c r="K2789" s="7">
        <v>554</v>
      </c>
      <c r="L2789" s="8">
        <v>268</v>
      </c>
      <c r="M2789" s="3">
        <v>2</v>
      </c>
      <c r="N2789" s="3">
        <v>7</v>
      </c>
      <c r="O2789" s="2" t="s">
        <v>51</v>
      </c>
      <c r="P2789" s="9" t="s">
        <v>5529</v>
      </c>
      <c r="Q2789" s="9" t="s">
        <v>19262</v>
      </c>
      <c r="R2789" s="10">
        <v>45120</v>
      </c>
      <c r="S2789" s="16">
        <v>45650.596806406997</v>
      </c>
      <c r="T2789" s="1" t="s">
        <v>19920</v>
      </c>
      <c r="U2789" s="46">
        <v>2023</v>
      </c>
      <c r="V2789" s="46">
        <v>2024</v>
      </c>
    </row>
    <row r="2790" spans="1:22" x14ac:dyDescent="0.3">
      <c r="A2790" s="3">
        <v>2789</v>
      </c>
      <c r="B2790" s="2" t="s">
        <v>5532</v>
      </c>
      <c r="C2790" s="2" t="s">
        <v>74</v>
      </c>
      <c r="D2790" s="2" t="s">
        <v>20</v>
      </c>
      <c r="E2790" s="3">
        <v>2024</v>
      </c>
      <c r="F2790" s="4">
        <v>66381.119999999995</v>
      </c>
      <c r="G2790" s="5">
        <v>182987</v>
      </c>
      <c r="H2790" s="2" t="s">
        <v>28</v>
      </c>
      <c r="I2790" s="2" t="s">
        <v>22</v>
      </c>
      <c r="J2790" s="6">
        <v>3</v>
      </c>
      <c r="K2790" s="7">
        <v>522</v>
      </c>
      <c r="L2790" s="8">
        <v>668</v>
      </c>
      <c r="M2790" s="3">
        <v>2</v>
      </c>
      <c r="N2790" s="3">
        <v>4</v>
      </c>
      <c r="O2790" s="2" t="s">
        <v>80</v>
      </c>
      <c r="P2790" s="9" t="s">
        <v>5531</v>
      </c>
      <c r="Q2790" s="9" t="s">
        <v>17107</v>
      </c>
      <c r="R2790" s="10">
        <v>44116</v>
      </c>
      <c r="S2790" s="16">
        <v>45493.177322510222</v>
      </c>
      <c r="T2790" s="1" t="s">
        <v>19923</v>
      </c>
      <c r="U2790" s="46">
        <v>2020</v>
      </c>
      <c r="V2790" s="46">
        <v>2024</v>
      </c>
    </row>
    <row r="2791" spans="1:22" x14ac:dyDescent="0.3">
      <c r="A2791" s="3">
        <v>2790</v>
      </c>
      <c r="B2791" s="2" t="s">
        <v>5534</v>
      </c>
      <c r="C2791" s="2" t="s">
        <v>118</v>
      </c>
      <c r="D2791" s="2" t="s">
        <v>46</v>
      </c>
      <c r="E2791" s="3">
        <v>1992</v>
      </c>
      <c r="F2791" s="4">
        <v>57463.49</v>
      </c>
      <c r="G2791" s="5">
        <v>33553</v>
      </c>
      <c r="H2791" s="2" t="s">
        <v>28</v>
      </c>
      <c r="I2791" s="2" t="s">
        <v>29</v>
      </c>
      <c r="J2791" s="6">
        <v>5.2</v>
      </c>
      <c r="K2791" s="7">
        <v>511</v>
      </c>
      <c r="L2791" s="8">
        <v>485</v>
      </c>
      <c r="M2791" s="3">
        <v>3</v>
      </c>
      <c r="N2791" s="3">
        <v>5</v>
      </c>
      <c r="O2791" s="2" t="s">
        <v>65</v>
      </c>
      <c r="P2791" s="9" t="s">
        <v>5533</v>
      </c>
      <c r="Q2791" s="9" t="s">
        <v>19263</v>
      </c>
      <c r="R2791" s="10">
        <v>44632</v>
      </c>
      <c r="S2791" s="16">
        <v>45506.173921830079</v>
      </c>
      <c r="T2791" s="1" t="s">
        <v>19916</v>
      </c>
      <c r="U2791" s="46">
        <v>2022</v>
      </c>
      <c r="V2791" s="46">
        <v>2024</v>
      </c>
    </row>
    <row r="2792" spans="1:22" x14ac:dyDescent="0.3">
      <c r="A2792" s="3">
        <v>2791</v>
      </c>
      <c r="B2792" s="2" t="s">
        <v>5536</v>
      </c>
      <c r="C2792" s="2" t="s">
        <v>19</v>
      </c>
      <c r="D2792" s="2" t="s">
        <v>46</v>
      </c>
      <c r="E2792" s="3">
        <v>2007</v>
      </c>
      <c r="F2792" s="4">
        <v>13181.5</v>
      </c>
      <c r="G2792" s="5">
        <v>84041</v>
      </c>
      <c r="H2792" s="2" t="s">
        <v>41</v>
      </c>
      <c r="I2792" s="2" t="s">
        <v>22</v>
      </c>
      <c r="J2792" s="6">
        <v>5.2</v>
      </c>
      <c r="K2792" s="7">
        <v>248</v>
      </c>
      <c r="L2792" s="8">
        <v>179</v>
      </c>
      <c r="M2792" s="3">
        <v>3</v>
      </c>
      <c r="N2792" s="3">
        <v>2</v>
      </c>
      <c r="O2792" s="2" t="s">
        <v>85</v>
      </c>
      <c r="P2792" s="9" t="s">
        <v>5535</v>
      </c>
      <c r="Q2792" s="9" t="s">
        <v>17108</v>
      </c>
      <c r="R2792" s="10">
        <v>45045</v>
      </c>
      <c r="S2792" s="16">
        <v>45592.915270099737</v>
      </c>
      <c r="T2792" s="1" t="s">
        <v>19917</v>
      </c>
      <c r="U2792" s="46">
        <v>2023</v>
      </c>
      <c r="V2792" s="46">
        <v>2024</v>
      </c>
    </row>
    <row r="2793" spans="1:22" x14ac:dyDescent="0.3">
      <c r="A2793" s="3">
        <v>2792</v>
      </c>
      <c r="B2793" s="2" t="s">
        <v>5538</v>
      </c>
      <c r="C2793" s="2" t="s">
        <v>107</v>
      </c>
      <c r="D2793" s="2" t="s">
        <v>56</v>
      </c>
      <c r="E2793" s="3">
        <v>2021</v>
      </c>
      <c r="F2793" s="4">
        <v>33168.65</v>
      </c>
      <c r="G2793" s="5">
        <v>77316</v>
      </c>
      <c r="H2793" s="2" t="s">
        <v>41</v>
      </c>
      <c r="I2793" s="2" t="s">
        <v>22</v>
      </c>
      <c r="J2793" s="6">
        <v>1.1000000000000001</v>
      </c>
      <c r="K2793" s="7">
        <v>461</v>
      </c>
      <c r="L2793" s="8">
        <v>733</v>
      </c>
      <c r="M2793" s="3">
        <v>4</v>
      </c>
      <c r="N2793" s="3">
        <v>2</v>
      </c>
      <c r="O2793" s="2" t="s">
        <v>65</v>
      </c>
      <c r="P2793" s="9" t="s">
        <v>5537</v>
      </c>
      <c r="Q2793" s="9" t="s">
        <v>17109</v>
      </c>
      <c r="R2793" s="10">
        <v>42384</v>
      </c>
      <c r="S2793" s="16">
        <v>45720.836854416601</v>
      </c>
      <c r="T2793" s="1" t="s">
        <v>19926</v>
      </c>
      <c r="U2793" s="46">
        <v>2016</v>
      </c>
      <c r="V2793" s="46">
        <v>2025</v>
      </c>
    </row>
    <row r="2794" spans="1:22" x14ac:dyDescent="0.3">
      <c r="A2794" s="3">
        <v>2793</v>
      </c>
      <c r="B2794" s="2" t="s">
        <v>4795</v>
      </c>
      <c r="C2794" s="2" t="s">
        <v>74</v>
      </c>
      <c r="D2794" s="2" t="s">
        <v>27</v>
      </c>
      <c r="E2794" s="3">
        <v>2019</v>
      </c>
      <c r="F2794" s="4">
        <v>72670.89</v>
      </c>
      <c r="G2794" s="5">
        <v>288795</v>
      </c>
      <c r="H2794" s="2" t="s">
        <v>41</v>
      </c>
      <c r="I2794" s="2" t="s">
        <v>29</v>
      </c>
      <c r="J2794" s="6">
        <v>5.9</v>
      </c>
      <c r="K2794" s="7">
        <v>105</v>
      </c>
      <c r="L2794" s="8">
        <v>110</v>
      </c>
      <c r="M2794" s="3">
        <v>5</v>
      </c>
      <c r="N2794" s="3">
        <v>7</v>
      </c>
      <c r="O2794" s="2" t="s">
        <v>23</v>
      </c>
      <c r="P2794" s="9" t="s">
        <v>5539</v>
      </c>
      <c r="Q2794" s="9" t="s">
        <v>17110</v>
      </c>
      <c r="R2794" s="10">
        <v>44222</v>
      </c>
      <c r="S2794" s="16">
        <v>45665.491785402803</v>
      </c>
      <c r="T2794" s="1" t="s">
        <v>19926</v>
      </c>
      <c r="U2794" s="46">
        <v>2021</v>
      </c>
      <c r="V2794" s="46">
        <v>2025</v>
      </c>
    </row>
    <row r="2795" spans="1:22" x14ac:dyDescent="0.3">
      <c r="A2795" s="3">
        <v>2794</v>
      </c>
      <c r="B2795" s="2" t="s">
        <v>5541</v>
      </c>
      <c r="C2795" s="2" t="s">
        <v>107</v>
      </c>
      <c r="D2795" s="2" t="s">
        <v>46</v>
      </c>
      <c r="E2795" s="3">
        <v>1992</v>
      </c>
      <c r="F2795" s="4">
        <v>45000.75</v>
      </c>
      <c r="G2795" s="5">
        <v>93954</v>
      </c>
      <c r="H2795" s="2" t="s">
        <v>41</v>
      </c>
      <c r="I2795" s="2" t="s">
        <v>22</v>
      </c>
      <c r="J2795" s="6">
        <v>3.2</v>
      </c>
      <c r="K2795" s="7">
        <v>219</v>
      </c>
      <c r="L2795" s="8">
        <v>570</v>
      </c>
      <c r="M2795" s="3">
        <v>3</v>
      </c>
      <c r="N2795" s="3">
        <v>7</v>
      </c>
      <c r="O2795" s="2" t="s">
        <v>42</v>
      </c>
      <c r="P2795" s="9" t="s">
        <v>5540</v>
      </c>
      <c r="Q2795" s="9" t="s">
        <v>17111</v>
      </c>
      <c r="R2795" s="10">
        <v>43881</v>
      </c>
      <c r="S2795" s="16">
        <v>45234.997686583032</v>
      </c>
      <c r="T2795" s="1" t="s">
        <v>19915</v>
      </c>
      <c r="U2795" s="46">
        <v>2020</v>
      </c>
      <c r="V2795" s="46">
        <v>2023</v>
      </c>
    </row>
    <row r="2796" spans="1:22" x14ac:dyDescent="0.3">
      <c r="A2796" s="3">
        <v>2795</v>
      </c>
      <c r="B2796" s="2" t="s">
        <v>5543</v>
      </c>
      <c r="C2796" s="2" t="s">
        <v>33</v>
      </c>
      <c r="D2796" s="2" t="s">
        <v>46</v>
      </c>
      <c r="E2796" s="3">
        <v>1997</v>
      </c>
      <c r="F2796" s="4">
        <v>34571.06</v>
      </c>
      <c r="G2796" s="5">
        <v>16834</v>
      </c>
      <c r="H2796" s="2" t="s">
        <v>28</v>
      </c>
      <c r="I2796" s="2" t="s">
        <v>29</v>
      </c>
      <c r="J2796" s="6">
        <v>4.4000000000000004</v>
      </c>
      <c r="K2796" s="7">
        <v>542</v>
      </c>
      <c r="L2796" s="8">
        <v>765</v>
      </c>
      <c r="M2796" s="3">
        <v>3</v>
      </c>
      <c r="N2796" s="3">
        <v>5</v>
      </c>
      <c r="O2796" s="2" t="s">
        <v>80</v>
      </c>
      <c r="P2796" s="9" t="s">
        <v>5542</v>
      </c>
      <c r="Q2796" s="9" t="s">
        <v>19753</v>
      </c>
      <c r="R2796" s="10">
        <v>44832</v>
      </c>
      <c r="S2796" s="16">
        <v>45756.76003905353</v>
      </c>
      <c r="T2796" s="1" t="s">
        <v>19922</v>
      </c>
      <c r="U2796" s="46">
        <v>2022</v>
      </c>
      <c r="V2796" s="46">
        <v>2025</v>
      </c>
    </row>
    <row r="2797" spans="1:22" x14ac:dyDescent="0.3">
      <c r="A2797" s="3">
        <v>2796</v>
      </c>
      <c r="B2797" s="2" t="s">
        <v>5545</v>
      </c>
      <c r="C2797" s="2" t="s">
        <v>49</v>
      </c>
      <c r="D2797" s="2" t="s">
        <v>92</v>
      </c>
      <c r="E2797" s="3">
        <v>2016</v>
      </c>
      <c r="F2797" s="4">
        <v>18330.490000000002</v>
      </c>
      <c r="G2797" s="5">
        <v>182484</v>
      </c>
      <c r="H2797" s="2" t="s">
        <v>35</v>
      </c>
      <c r="I2797" s="2" t="s">
        <v>29</v>
      </c>
      <c r="J2797" s="6">
        <v>2.2999999999999998</v>
      </c>
      <c r="K2797" s="7">
        <v>654</v>
      </c>
      <c r="L2797" s="8">
        <v>458</v>
      </c>
      <c r="M2797" s="3">
        <v>5</v>
      </c>
      <c r="N2797" s="3">
        <v>7</v>
      </c>
      <c r="O2797" s="2" t="s">
        <v>42</v>
      </c>
      <c r="P2797" s="9" t="s">
        <v>5544</v>
      </c>
      <c r="Q2797" s="9" t="s">
        <v>19513</v>
      </c>
      <c r="R2797" s="10">
        <v>44286</v>
      </c>
      <c r="S2797" s="16">
        <v>45291.364960037718</v>
      </c>
      <c r="T2797" s="1" t="s">
        <v>19916</v>
      </c>
      <c r="U2797" s="46">
        <v>2021</v>
      </c>
      <c r="V2797" s="46">
        <v>2023</v>
      </c>
    </row>
    <row r="2798" spans="1:22" x14ac:dyDescent="0.3">
      <c r="A2798" s="3">
        <v>2797</v>
      </c>
      <c r="B2798" s="2" t="s">
        <v>5547</v>
      </c>
      <c r="C2798" s="2" t="s">
        <v>49</v>
      </c>
      <c r="D2798" s="2" t="s">
        <v>64</v>
      </c>
      <c r="E2798" s="3">
        <v>1993</v>
      </c>
      <c r="F2798" s="4">
        <v>21529.68</v>
      </c>
      <c r="G2798" s="5">
        <v>217233</v>
      </c>
      <c r="H2798" s="2" t="s">
        <v>21</v>
      </c>
      <c r="I2798" s="2" t="s">
        <v>29</v>
      </c>
      <c r="J2798" s="6">
        <v>5.4</v>
      </c>
      <c r="K2798" s="7">
        <v>682</v>
      </c>
      <c r="L2798" s="8">
        <v>180</v>
      </c>
      <c r="M2798" s="3">
        <v>3</v>
      </c>
      <c r="N2798" s="3">
        <v>5</v>
      </c>
      <c r="O2798" s="2" t="s">
        <v>65</v>
      </c>
      <c r="P2798" s="9" t="s">
        <v>5546</v>
      </c>
      <c r="Q2798" s="9" t="s">
        <v>17112</v>
      </c>
      <c r="R2798" s="10">
        <v>43133</v>
      </c>
      <c r="S2798" s="16">
        <v>45838.390365118743</v>
      </c>
      <c r="T2798" s="1" t="s">
        <v>19915</v>
      </c>
      <c r="U2798" s="46">
        <v>2018</v>
      </c>
      <c r="V2798" s="46">
        <v>2025</v>
      </c>
    </row>
    <row r="2799" spans="1:22" x14ac:dyDescent="0.3">
      <c r="A2799" s="3">
        <v>2798</v>
      </c>
      <c r="B2799" s="2" t="s">
        <v>5549</v>
      </c>
      <c r="C2799" s="2" t="s">
        <v>45</v>
      </c>
      <c r="D2799" s="2" t="s">
        <v>50</v>
      </c>
      <c r="E2799" s="3">
        <v>2024</v>
      </c>
      <c r="F2799" s="4">
        <v>76636.09</v>
      </c>
      <c r="G2799" s="5">
        <v>237882</v>
      </c>
      <c r="H2799" s="2" t="s">
        <v>35</v>
      </c>
      <c r="I2799" s="2" t="s">
        <v>22</v>
      </c>
      <c r="J2799" s="6">
        <v>4.7</v>
      </c>
      <c r="K2799" s="7">
        <v>540</v>
      </c>
      <c r="L2799" s="8">
        <v>708</v>
      </c>
      <c r="M2799" s="3">
        <v>3</v>
      </c>
      <c r="N2799" s="3">
        <v>5</v>
      </c>
      <c r="O2799" s="2" t="s">
        <v>30</v>
      </c>
      <c r="P2799" s="9" t="s">
        <v>5548</v>
      </c>
      <c r="Q2799" s="9" t="s">
        <v>17113</v>
      </c>
      <c r="R2799" s="10">
        <v>43286</v>
      </c>
      <c r="S2799" s="16">
        <v>45332.691225290779</v>
      </c>
      <c r="T2799" s="1" t="s">
        <v>19920</v>
      </c>
      <c r="U2799" s="46">
        <v>2018</v>
      </c>
      <c r="V2799" s="46">
        <v>2024</v>
      </c>
    </row>
    <row r="2800" spans="1:22" x14ac:dyDescent="0.3">
      <c r="A2800" s="3">
        <v>2799</v>
      </c>
      <c r="B2800" s="2" t="s">
        <v>5551</v>
      </c>
      <c r="C2800" s="2" t="s">
        <v>74</v>
      </c>
      <c r="D2800" s="2" t="s">
        <v>27</v>
      </c>
      <c r="E2800" s="3">
        <v>2003</v>
      </c>
      <c r="F2800" s="4">
        <v>73698.75</v>
      </c>
      <c r="G2800" s="5">
        <v>271813</v>
      </c>
      <c r="H2800" s="2" t="s">
        <v>41</v>
      </c>
      <c r="I2800" s="2" t="s">
        <v>29</v>
      </c>
      <c r="J2800" s="6">
        <v>3.5</v>
      </c>
      <c r="K2800" s="7">
        <v>210</v>
      </c>
      <c r="L2800" s="8">
        <v>213</v>
      </c>
      <c r="M2800" s="3">
        <v>4</v>
      </c>
      <c r="N2800" s="3">
        <v>2</v>
      </c>
      <c r="O2800" s="2" t="s">
        <v>65</v>
      </c>
      <c r="P2800" s="9" t="s">
        <v>5550</v>
      </c>
      <c r="Q2800" s="9" t="s">
        <v>19009</v>
      </c>
      <c r="R2800" s="10">
        <v>44313</v>
      </c>
      <c r="S2800" s="16">
        <v>45849.196526350977</v>
      </c>
      <c r="T2800" s="1" t="s">
        <v>19917</v>
      </c>
      <c r="U2800" s="46">
        <v>2021</v>
      </c>
      <c r="V2800" s="46">
        <v>2025</v>
      </c>
    </row>
    <row r="2801" spans="1:22" x14ac:dyDescent="0.3">
      <c r="A2801" s="3">
        <v>2800</v>
      </c>
      <c r="B2801" s="2" t="s">
        <v>5553</v>
      </c>
      <c r="C2801" s="2" t="s">
        <v>26</v>
      </c>
      <c r="D2801" s="2" t="s">
        <v>20</v>
      </c>
      <c r="E2801" s="3">
        <v>2018</v>
      </c>
      <c r="F2801" s="4">
        <v>21454.959999999999</v>
      </c>
      <c r="G2801" s="5">
        <v>18434</v>
      </c>
      <c r="H2801" s="2" t="s">
        <v>21</v>
      </c>
      <c r="I2801" s="2" t="s">
        <v>22</v>
      </c>
      <c r="J2801" s="6">
        <v>5.5</v>
      </c>
      <c r="K2801" s="7">
        <v>257</v>
      </c>
      <c r="L2801" s="8">
        <v>216</v>
      </c>
      <c r="M2801" s="3">
        <v>3</v>
      </c>
      <c r="N2801" s="3">
        <v>4</v>
      </c>
      <c r="O2801" s="2" t="s">
        <v>51</v>
      </c>
      <c r="P2801" s="9" t="s">
        <v>5552</v>
      </c>
      <c r="Q2801" s="9" t="s">
        <v>17114</v>
      </c>
      <c r="R2801" s="10">
        <v>43147</v>
      </c>
      <c r="S2801" s="16">
        <v>45142.26914087389</v>
      </c>
      <c r="T2801" s="1" t="s">
        <v>19915</v>
      </c>
      <c r="U2801" s="46">
        <v>2018</v>
      </c>
      <c r="V2801" s="46">
        <v>2023</v>
      </c>
    </row>
    <row r="2802" spans="1:22" x14ac:dyDescent="0.3">
      <c r="A2802" s="3">
        <v>2801</v>
      </c>
      <c r="B2802" s="2" t="s">
        <v>5555</v>
      </c>
      <c r="C2802" s="2" t="s">
        <v>74</v>
      </c>
      <c r="D2802" s="2" t="s">
        <v>46</v>
      </c>
      <c r="E2802" s="3">
        <v>1997</v>
      </c>
      <c r="F2802" s="4">
        <v>41856.660000000003</v>
      </c>
      <c r="G2802" s="5">
        <v>82249</v>
      </c>
      <c r="H2802" s="2" t="s">
        <v>41</v>
      </c>
      <c r="I2802" s="2" t="s">
        <v>22</v>
      </c>
      <c r="J2802" s="6">
        <v>3.6</v>
      </c>
      <c r="K2802" s="7">
        <v>85</v>
      </c>
      <c r="L2802" s="8">
        <v>789</v>
      </c>
      <c r="M2802" s="3">
        <v>3</v>
      </c>
      <c r="N2802" s="3">
        <v>2</v>
      </c>
      <c r="O2802" s="2" t="s">
        <v>51</v>
      </c>
      <c r="P2802" s="9" t="s">
        <v>5554</v>
      </c>
      <c r="Q2802" s="9" t="s">
        <v>17115</v>
      </c>
      <c r="R2802" s="10">
        <v>42112</v>
      </c>
      <c r="S2802" s="16">
        <v>45412.423171680057</v>
      </c>
      <c r="T2802" s="1" t="s">
        <v>19917</v>
      </c>
      <c r="U2802" s="46">
        <v>2015</v>
      </c>
      <c r="V2802" s="46">
        <v>2024</v>
      </c>
    </row>
    <row r="2803" spans="1:22" x14ac:dyDescent="0.3">
      <c r="A2803" s="3">
        <v>2802</v>
      </c>
      <c r="B2803" s="2" t="s">
        <v>5557</v>
      </c>
      <c r="C2803" s="2" t="s">
        <v>26</v>
      </c>
      <c r="D2803" s="2" t="s">
        <v>79</v>
      </c>
      <c r="E2803" s="3">
        <v>2006</v>
      </c>
      <c r="F2803" s="4">
        <v>47087.12</v>
      </c>
      <c r="G2803" s="5">
        <v>9235</v>
      </c>
      <c r="H2803" s="2" t="s">
        <v>21</v>
      </c>
      <c r="I2803" s="2" t="s">
        <v>29</v>
      </c>
      <c r="J2803" s="6">
        <v>2.9</v>
      </c>
      <c r="K2803" s="7">
        <v>217</v>
      </c>
      <c r="L2803" s="8">
        <v>591</v>
      </c>
      <c r="M2803" s="3">
        <v>3</v>
      </c>
      <c r="N2803" s="3">
        <v>2</v>
      </c>
      <c r="O2803" s="2" t="s">
        <v>23</v>
      </c>
      <c r="P2803" s="9" t="s">
        <v>5556</v>
      </c>
      <c r="Q2803" s="9" t="s">
        <v>19754</v>
      </c>
      <c r="R2803" s="10">
        <v>43623</v>
      </c>
      <c r="S2803" s="16">
        <v>45595.105708187351</v>
      </c>
      <c r="T2803" s="1" t="s">
        <v>19919</v>
      </c>
      <c r="U2803" s="46">
        <v>2019</v>
      </c>
      <c r="V2803" s="46">
        <v>2024</v>
      </c>
    </row>
    <row r="2804" spans="1:22" x14ac:dyDescent="0.3">
      <c r="A2804" s="3">
        <v>2803</v>
      </c>
      <c r="B2804" s="2" t="s">
        <v>5559</v>
      </c>
      <c r="C2804" s="2" t="s">
        <v>39</v>
      </c>
      <c r="D2804" s="2" t="s">
        <v>40</v>
      </c>
      <c r="E2804" s="3">
        <v>2019</v>
      </c>
      <c r="F2804" s="4">
        <v>8142.38</v>
      </c>
      <c r="G2804" s="5">
        <v>169242</v>
      </c>
      <c r="H2804" s="2" t="s">
        <v>21</v>
      </c>
      <c r="I2804" s="2" t="s">
        <v>29</v>
      </c>
      <c r="J2804" s="6">
        <v>3.5</v>
      </c>
      <c r="K2804" s="7">
        <v>621</v>
      </c>
      <c r="L2804" s="8">
        <v>595</v>
      </c>
      <c r="M2804" s="3">
        <v>4</v>
      </c>
      <c r="N2804" s="3">
        <v>4</v>
      </c>
      <c r="O2804" s="2" t="s">
        <v>36</v>
      </c>
      <c r="P2804" s="9" t="s">
        <v>5558</v>
      </c>
      <c r="Q2804" s="9" t="s">
        <v>17116</v>
      </c>
      <c r="R2804" s="10">
        <v>43754</v>
      </c>
      <c r="S2804" s="16">
        <v>45389.350557157151</v>
      </c>
      <c r="T2804" s="1" t="s">
        <v>19923</v>
      </c>
      <c r="U2804" s="46">
        <v>2019</v>
      </c>
      <c r="V2804" s="46">
        <v>2024</v>
      </c>
    </row>
    <row r="2805" spans="1:22" x14ac:dyDescent="0.3">
      <c r="A2805" s="3">
        <v>2804</v>
      </c>
      <c r="B2805" s="2" t="s">
        <v>5561</v>
      </c>
      <c r="C2805" s="2" t="s">
        <v>63</v>
      </c>
      <c r="D2805" s="2" t="s">
        <v>79</v>
      </c>
      <c r="E2805" s="3">
        <v>2017</v>
      </c>
      <c r="F2805" s="4">
        <v>61313.86</v>
      </c>
      <c r="G2805" s="5">
        <v>292855</v>
      </c>
      <c r="H2805" s="2" t="s">
        <v>41</v>
      </c>
      <c r="I2805" s="2" t="s">
        <v>22</v>
      </c>
      <c r="J2805" s="6">
        <v>1.6</v>
      </c>
      <c r="K2805" s="7">
        <v>700</v>
      </c>
      <c r="L2805" s="8">
        <v>674</v>
      </c>
      <c r="M2805" s="3">
        <v>3</v>
      </c>
      <c r="N2805" s="3">
        <v>2</v>
      </c>
      <c r="O2805" s="2" t="s">
        <v>85</v>
      </c>
      <c r="P2805" s="9" t="s">
        <v>5560</v>
      </c>
      <c r="Q2805" s="9" t="s">
        <v>19010</v>
      </c>
      <c r="R2805" s="10">
        <v>44996</v>
      </c>
      <c r="S2805" s="16">
        <v>45240.254737993309</v>
      </c>
      <c r="T2805" s="1" t="s">
        <v>19916</v>
      </c>
      <c r="U2805" s="46">
        <v>2023</v>
      </c>
      <c r="V2805" s="46">
        <v>2023</v>
      </c>
    </row>
    <row r="2806" spans="1:22" x14ac:dyDescent="0.3">
      <c r="A2806" s="3">
        <v>2805</v>
      </c>
      <c r="B2806" s="2" t="s">
        <v>5563</v>
      </c>
      <c r="C2806" s="2" t="s">
        <v>39</v>
      </c>
      <c r="D2806" s="2" t="s">
        <v>40</v>
      </c>
      <c r="E2806" s="3">
        <v>2008</v>
      </c>
      <c r="F2806" s="4">
        <v>48610.14</v>
      </c>
      <c r="G2806" s="5">
        <v>75876</v>
      </c>
      <c r="H2806" s="2" t="s">
        <v>41</v>
      </c>
      <c r="I2806" s="2" t="s">
        <v>29</v>
      </c>
      <c r="J2806" s="6">
        <v>5.8</v>
      </c>
      <c r="K2806" s="7">
        <v>204</v>
      </c>
      <c r="L2806" s="8">
        <v>539</v>
      </c>
      <c r="M2806" s="3">
        <v>4</v>
      </c>
      <c r="N2806" s="3">
        <v>2</v>
      </c>
      <c r="O2806" s="2" t="s">
        <v>36</v>
      </c>
      <c r="P2806" s="9" t="s">
        <v>5562</v>
      </c>
      <c r="Q2806" s="9" t="s">
        <v>17117</v>
      </c>
      <c r="R2806" s="10">
        <v>45155</v>
      </c>
      <c r="S2806" s="16">
        <v>45762.309148875487</v>
      </c>
      <c r="T2806" s="1" t="s">
        <v>19921</v>
      </c>
      <c r="U2806" s="46">
        <v>2023</v>
      </c>
      <c r="V2806" s="46">
        <v>2025</v>
      </c>
    </row>
    <row r="2807" spans="1:22" x14ac:dyDescent="0.3">
      <c r="A2807" s="3">
        <v>2806</v>
      </c>
      <c r="B2807" s="2" t="s">
        <v>5565</v>
      </c>
      <c r="C2807" s="2" t="s">
        <v>45</v>
      </c>
      <c r="D2807" s="2" t="s">
        <v>79</v>
      </c>
      <c r="E2807" s="3">
        <v>2001</v>
      </c>
      <c r="F2807" s="4">
        <v>8503.09</v>
      </c>
      <c r="G2807" s="5">
        <v>193322</v>
      </c>
      <c r="H2807" s="2" t="s">
        <v>35</v>
      </c>
      <c r="I2807" s="2" t="s">
        <v>29</v>
      </c>
      <c r="J2807" s="6">
        <v>4.3</v>
      </c>
      <c r="K2807" s="7">
        <v>396</v>
      </c>
      <c r="L2807" s="8">
        <v>379</v>
      </c>
      <c r="M2807" s="3">
        <v>3</v>
      </c>
      <c r="N2807" s="3">
        <v>4</v>
      </c>
      <c r="O2807" s="2" t="s">
        <v>42</v>
      </c>
      <c r="P2807" s="9" t="s">
        <v>5564</v>
      </c>
      <c r="Q2807" s="9" t="s">
        <v>17118</v>
      </c>
      <c r="R2807" s="10">
        <v>43890</v>
      </c>
      <c r="S2807" s="16">
        <v>45278.514389923701</v>
      </c>
      <c r="T2807" s="1" t="s">
        <v>19915</v>
      </c>
      <c r="U2807" s="46">
        <v>2020</v>
      </c>
      <c r="V2807" s="46">
        <v>2023</v>
      </c>
    </row>
    <row r="2808" spans="1:22" x14ac:dyDescent="0.3">
      <c r="A2808" s="3">
        <v>2807</v>
      </c>
      <c r="B2808" s="2" t="s">
        <v>5567</v>
      </c>
      <c r="C2808" s="2" t="s">
        <v>39</v>
      </c>
      <c r="D2808" s="2" t="s">
        <v>46</v>
      </c>
      <c r="E2808" s="3">
        <v>1994</v>
      </c>
      <c r="F2808" s="4">
        <v>43179.7</v>
      </c>
      <c r="G2808" s="5">
        <v>154584</v>
      </c>
      <c r="H2808" s="2" t="s">
        <v>28</v>
      </c>
      <c r="I2808" s="2" t="s">
        <v>22</v>
      </c>
      <c r="J2808" s="6">
        <v>5.7</v>
      </c>
      <c r="K2808" s="7">
        <v>331</v>
      </c>
      <c r="L2808" s="8">
        <v>765</v>
      </c>
      <c r="M2808" s="3">
        <v>5</v>
      </c>
      <c r="N2808" s="3">
        <v>2</v>
      </c>
      <c r="O2808" s="2" t="s">
        <v>30</v>
      </c>
      <c r="P2808" s="9" t="s">
        <v>5566</v>
      </c>
      <c r="Q2808" s="9" t="s">
        <v>19514</v>
      </c>
      <c r="R2808" s="10">
        <v>44685</v>
      </c>
      <c r="S2808" s="16">
        <v>45521.360959237572</v>
      </c>
      <c r="T2808" s="1" t="s">
        <v>19918</v>
      </c>
      <c r="U2808" s="46">
        <v>2022</v>
      </c>
      <c r="V2808" s="46">
        <v>2024</v>
      </c>
    </row>
    <row r="2809" spans="1:22" x14ac:dyDescent="0.3">
      <c r="A2809" s="3">
        <v>2808</v>
      </c>
      <c r="B2809" s="2" t="s">
        <v>5569</v>
      </c>
      <c r="C2809" s="2" t="s">
        <v>49</v>
      </c>
      <c r="D2809" s="2" t="s">
        <v>34</v>
      </c>
      <c r="E2809" s="3">
        <v>1991</v>
      </c>
      <c r="F2809" s="4">
        <v>68390.039999999994</v>
      </c>
      <c r="G2809" s="5">
        <v>255603</v>
      </c>
      <c r="H2809" s="2" t="s">
        <v>41</v>
      </c>
      <c r="I2809" s="2" t="s">
        <v>22</v>
      </c>
      <c r="J2809" s="6">
        <v>4.0999999999999996</v>
      </c>
      <c r="K2809" s="7">
        <v>589</v>
      </c>
      <c r="L2809" s="8">
        <v>323</v>
      </c>
      <c r="M2809" s="3">
        <v>5</v>
      </c>
      <c r="N2809" s="3">
        <v>5</v>
      </c>
      <c r="O2809" s="2" t="s">
        <v>65</v>
      </c>
      <c r="P2809" s="9" t="s">
        <v>5568</v>
      </c>
      <c r="Q2809" s="9" t="s">
        <v>17119</v>
      </c>
      <c r="R2809" s="10">
        <v>44171</v>
      </c>
      <c r="S2809" s="16">
        <v>45305.529793004323</v>
      </c>
      <c r="T2809" s="1" t="s">
        <v>19925</v>
      </c>
      <c r="U2809" s="46">
        <v>2020</v>
      </c>
      <c r="V2809" s="46">
        <v>2024</v>
      </c>
    </row>
    <row r="2810" spans="1:22" x14ac:dyDescent="0.3">
      <c r="A2810" s="3">
        <v>2809</v>
      </c>
      <c r="B2810" s="2" t="s">
        <v>5571</v>
      </c>
      <c r="C2810" s="2" t="s">
        <v>63</v>
      </c>
      <c r="D2810" s="2" t="s">
        <v>79</v>
      </c>
      <c r="E2810" s="3">
        <v>1998</v>
      </c>
      <c r="F2810" s="4">
        <v>61606.02</v>
      </c>
      <c r="G2810" s="5">
        <v>163801</v>
      </c>
      <c r="H2810" s="2" t="s">
        <v>28</v>
      </c>
      <c r="I2810" s="2" t="s">
        <v>22</v>
      </c>
      <c r="J2810" s="6">
        <v>2.2999999999999998</v>
      </c>
      <c r="K2810" s="7">
        <v>623</v>
      </c>
      <c r="L2810" s="8">
        <v>145</v>
      </c>
      <c r="M2810" s="3">
        <v>3</v>
      </c>
      <c r="N2810" s="3">
        <v>5</v>
      </c>
      <c r="O2810" s="2" t="s">
        <v>36</v>
      </c>
      <c r="P2810" s="9" t="s">
        <v>5570</v>
      </c>
      <c r="Q2810" s="9" t="s">
        <v>19515</v>
      </c>
      <c r="R2810" s="10">
        <v>44395</v>
      </c>
      <c r="S2810" s="16">
        <v>45808.016290303771</v>
      </c>
      <c r="T2810" s="1" t="s">
        <v>19920</v>
      </c>
      <c r="U2810" s="46">
        <v>2021</v>
      </c>
      <c r="V2810" s="46">
        <v>2025</v>
      </c>
    </row>
    <row r="2811" spans="1:22" x14ac:dyDescent="0.3">
      <c r="A2811" s="3">
        <v>2810</v>
      </c>
      <c r="B2811" s="2" t="s">
        <v>5573</v>
      </c>
      <c r="C2811" s="2" t="s">
        <v>45</v>
      </c>
      <c r="D2811" s="2" t="s">
        <v>56</v>
      </c>
      <c r="E2811" s="3">
        <v>1993</v>
      </c>
      <c r="F2811" s="4">
        <v>66608.539999999994</v>
      </c>
      <c r="G2811" s="5">
        <v>57318</v>
      </c>
      <c r="H2811" s="2" t="s">
        <v>28</v>
      </c>
      <c r="I2811" s="2" t="s">
        <v>29</v>
      </c>
      <c r="J2811" s="6">
        <v>1.7</v>
      </c>
      <c r="K2811" s="7">
        <v>406</v>
      </c>
      <c r="L2811" s="8">
        <v>625</v>
      </c>
      <c r="M2811" s="3">
        <v>4</v>
      </c>
      <c r="N2811" s="3">
        <v>4</v>
      </c>
      <c r="O2811" s="2" t="s">
        <v>36</v>
      </c>
      <c r="P2811" s="9" t="s">
        <v>5572</v>
      </c>
      <c r="Q2811" s="9" t="s">
        <v>17120</v>
      </c>
      <c r="R2811" s="10">
        <v>44716</v>
      </c>
      <c r="S2811" s="16">
        <v>45511.577002446204</v>
      </c>
      <c r="T2811" s="1" t="s">
        <v>19919</v>
      </c>
      <c r="U2811" s="46">
        <v>2022</v>
      </c>
      <c r="V2811" s="46">
        <v>2024</v>
      </c>
    </row>
    <row r="2812" spans="1:22" x14ac:dyDescent="0.3">
      <c r="A2812" s="3">
        <v>2811</v>
      </c>
      <c r="B2812" s="2" t="s">
        <v>5575</v>
      </c>
      <c r="C2812" s="2" t="s">
        <v>74</v>
      </c>
      <c r="D2812" s="2" t="s">
        <v>20</v>
      </c>
      <c r="E2812" s="3">
        <v>2023</v>
      </c>
      <c r="F2812" s="4">
        <v>31015.37</v>
      </c>
      <c r="G2812" s="5">
        <v>135052</v>
      </c>
      <c r="H2812" s="2" t="s">
        <v>35</v>
      </c>
      <c r="I2812" s="2" t="s">
        <v>22</v>
      </c>
      <c r="J2812" s="6">
        <v>4.5</v>
      </c>
      <c r="K2812" s="7">
        <v>501</v>
      </c>
      <c r="L2812" s="8">
        <v>532</v>
      </c>
      <c r="M2812" s="3">
        <v>2</v>
      </c>
      <c r="N2812" s="3">
        <v>2</v>
      </c>
      <c r="O2812" s="2" t="s">
        <v>36</v>
      </c>
      <c r="P2812" s="9" t="s">
        <v>5574</v>
      </c>
      <c r="Q2812" s="9" t="s">
        <v>17121</v>
      </c>
      <c r="R2812" s="10">
        <v>44057</v>
      </c>
      <c r="S2812" s="16">
        <v>45296.037894624642</v>
      </c>
      <c r="T2812" s="1" t="s">
        <v>19921</v>
      </c>
      <c r="U2812" s="46">
        <v>2020</v>
      </c>
      <c r="V2812" s="46">
        <v>2024</v>
      </c>
    </row>
    <row r="2813" spans="1:22" x14ac:dyDescent="0.3">
      <c r="A2813" s="3">
        <v>2812</v>
      </c>
      <c r="B2813" s="2" t="s">
        <v>5577</v>
      </c>
      <c r="C2813" s="2" t="s">
        <v>107</v>
      </c>
      <c r="D2813" s="2" t="s">
        <v>92</v>
      </c>
      <c r="E2813" s="3">
        <v>1996</v>
      </c>
      <c r="F2813" s="4">
        <v>59780.27</v>
      </c>
      <c r="G2813" s="5">
        <v>154573</v>
      </c>
      <c r="H2813" s="2" t="s">
        <v>41</v>
      </c>
      <c r="I2813" s="2" t="s">
        <v>22</v>
      </c>
      <c r="J2813" s="6">
        <v>2.8</v>
      </c>
      <c r="K2813" s="7">
        <v>386</v>
      </c>
      <c r="L2813" s="8">
        <v>305</v>
      </c>
      <c r="M2813" s="3">
        <v>5</v>
      </c>
      <c r="N2813" s="3">
        <v>4</v>
      </c>
      <c r="O2813" s="2" t="s">
        <v>85</v>
      </c>
      <c r="P2813" s="9" t="s">
        <v>5576</v>
      </c>
      <c r="Q2813" s="9" t="s">
        <v>17122</v>
      </c>
      <c r="R2813" s="10">
        <v>44637</v>
      </c>
      <c r="S2813" s="16">
        <v>45312.977282502223</v>
      </c>
      <c r="T2813" s="1" t="s">
        <v>19916</v>
      </c>
      <c r="U2813" s="46">
        <v>2022</v>
      </c>
      <c r="V2813" s="46">
        <v>2024</v>
      </c>
    </row>
    <row r="2814" spans="1:22" x14ac:dyDescent="0.3">
      <c r="A2814" s="3">
        <v>2813</v>
      </c>
      <c r="B2814" s="2" t="s">
        <v>5579</v>
      </c>
      <c r="C2814" s="2" t="s">
        <v>26</v>
      </c>
      <c r="D2814" s="2" t="s">
        <v>64</v>
      </c>
      <c r="E2814" s="3">
        <v>2018</v>
      </c>
      <c r="F2814" s="4">
        <v>25613.64</v>
      </c>
      <c r="G2814" s="5">
        <v>85676</v>
      </c>
      <c r="H2814" s="2" t="s">
        <v>41</v>
      </c>
      <c r="I2814" s="2" t="s">
        <v>29</v>
      </c>
      <c r="J2814" s="6">
        <v>2.2000000000000002</v>
      </c>
      <c r="K2814" s="7">
        <v>102</v>
      </c>
      <c r="L2814" s="8">
        <v>120</v>
      </c>
      <c r="M2814" s="3">
        <v>5</v>
      </c>
      <c r="N2814" s="3">
        <v>2</v>
      </c>
      <c r="O2814" s="2" t="s">
        <v>65</v>
      </c>
      <c r="P2814" s="9" t="s">
        <v>5578</v>
      </c>
      <c r="Q2814" s="9" t="s">
        <v>17123</v>
      </c>
      <c r="R2814" s="10">
        <v>43231</v>
      </c>
      <c r="S2814" s="16">
        <v>45804.365560157741</v>
      </c>
      <c r="T2814" s="1" t="s">
        <v>19918</v>
      </c>
      <c r="U2814" s="46">
        <v>2018</v>
      </c>
      <c r="V2814" s="46">
        <v>2025</v>
      </c>
    </row>
    <row r="2815" spans="1:22" x14ac:dyDescent="0.3">
      <c r="A2815" s="3">
        <v>2814</v>
      </c>
      <c r="B2815" s="2" t="s">
        <v>5581</v>
      </c>
      <c r="C2815" s="2" t="s">
        <v>63</v>
      </c>
      <c r="D2815" s="2" t="s">
        <v>27</v>
      </c>
      <c r="E2815" s="3">
        <v>2012</v>
      </c>
      <c r="F2815" s="4">
        <v>8476.73</v>
      </c>
      <c r="G2815" s="5">
        <v>103053</v>
      </c>
      <c r="H2815" s="2" t="s">
        <v>35</v>
      </c>
      <c r="I2815" s="2" t="s">
        <v>22</v>
      </c>
      <c r="J2815" s="6">
        <v>2</v>
      </c>
      <c r="K2815" s="7">
        <v>140</v>
      </c>
      <c r="L2815" s="8">
        <v>665</v>
      </c>
      <c r="M2815" s="3">
        <v>5</v>
      </c>
      <c r="N2815" s="3">
        <v>4</v>
      </c>
      <c r="O2815" s="2" t="s">
        <v>65</v>
      </c>
      <c r="P2815" s="9" t="s">
        <v>5580</v>
      </c>
      <c r="Q2815" s="9" t="s">
        <v>17124</v>
      </c>
      <c r="R2815" s="10">
        <v>45217</v>
      </c>
      <c r="S2815" s="16">
        <v>45734.855658177352</v>
      </c>
      <c r="T2815" s="1" t="s">
        <v>19923</v>
      </c>
      <c r="U2815" s="46">
        <v>2023</v>
      </c>
      <c r="V2815" s="46">
        <v>2025</v>
      </c>
    </row>
    <row r="2816" spans="1:22" x14ac:dyDescent="0.3">
      <c r="A2816" s="3">
        <v>2815</v>
      </c>
      <c r="B2816" s="2" t="s">
        <v>5583</v>
      </c>
      <c r="C2816" s="2" t="s">
        <v>33</v>
      </c>
      <c r="D2816" s="2" t="s">
        <v>34</v>
      </c>
      <c r="E2816" s="3">
        <v>2022</v>
      </c>
      <c r="F2816" s="4">
        <v>24206.85</v>
      </c>
      <c r="G2816" s="5">
        <v>9688</v>
      </c>
      <c r="H2816" s="2" t="s">
        <v>35</v>
      </c>
      <c r="I2816" s="2" t="s">
        <v>22</v>
      </c>
      <c r="J2816" s="6">
        <v>2.7</v>
      </c>
      <c r="K2816" s="7">
        <v>71</v>
      </c>
      <c r="L2816" s="8">
        <v>751</v>
      </c>
      <c r="M2816" s="3">
        <v>4</v>
      </c>
      <c r="N2816" s="3">
        <v>4</v>
      </c>
      <c r="O2816" s="2" t="s">
        <v>80</v>
      </c>
      <c r="P2816" s="9" t="s">
        <v>5582</v>
      </c>
      <c r="Q2816" s="9" t="s">
        <v>17125</v>
      </c>
      <c r="R2816" s="10">
        <v>42867</v>
      </c>
      <c r="S2816" s="16">
        <v>45634.387564558638</v>
      </c>
      <c r="T2816" s="1" t="s">
        <v>19918</v>
      </c>
      <c r="U2816" s="46">
        <v>2017</v>
      </c>
      <c r="V2816" s="46">
        <v>2024</v>
      </c>
    </row>
    <row r="2817" spans="1:22" x14ac:dyDescent="0.3">
      <c r="A2817" s="3">
        <v>2816</v>
      </c>
      <c r="B2817" s="2" t="s">
        <v>5585</v>
      </c>
      <c r="C2817" s="2" t="s">
        <v>19</v>
      </c>
      <c r="D2817" s="2" t="s">
        <v>50</v>
      </c>
      <c r="E2817" s="3">
        <v>2023</v>
      </c>
      <c r="F2817" s="4">
        <v>24482.23</v>
      </c>
      <c r="G2817" s="5">
        <v>91157</v>
      </c>
      <c r="H2817" s="2" t="s">
        <v>28</v>
      </c>
      <c r="I2817" s="2" t="s">
        <v>22</v>
      </c>
      <c r="J2817" s="6">
        <v>5.6</v>
      </c>
      <c r="K2817" s="7">
        <v>161</v>
      </c>
      <c r="L2817" s="8">
        <v>724</v>
      </c>
      <c r="M2817" s="3">
        <v>4</v>
      </c>
      <c r="N2817" s="3">
        <v>4</v>
      </c>
      <c r="O2817" s="2" t="s">
        <v>85</v>
      </c>
      <c r="P2817" s="9" t="s">
        <v>5584</v>
      </c>
      <c r="Q2817" s="9" t="s">
        <v>17126</v>
      </c>
      <c r="R2817" s="10">
        <v>43991</v>
      </c>
      <c r="S2817" s="16">
        <v>45277.492185482814</v>
      </c>
      <c r="T2817" s="1" t="s">
        <v>19919</v>
      </c>
      <c r="U2817" s="46">
        <v>2020</v>
      </c>
      <c r="V2817" s="46">
        <v>2023</v>
      </c>
    </row>
    <row r="2818" spans="1:22" x14ac:dyDescent="0.3">
      <c r="A2818" s="3">
        <v>2817</v>
      </c>
      <c r="B2818" s="2" t="s">
        <v>5587</v>
      </c>
      <c r="C2818" s="2" t="s">
        <v>19</v>
      </c>
      <c r="D2818" s="2" t="s">
        <v>40</v>
      </c>
      <c r="E2818" s="3">
        <v>2023</v>
      </c>
      <c r="F2818" s="4">
        <v>63828.7</v>
      </c>
      <c r="G2818" s="5">
        <v>246705</v>
      </c>
      <c r="H2818" s="2" t="s">
        <v>35</v>
      </c>
      <c r="I2818" s="2" t="s">
        <v>29</v>
      </c>
      <c r="J2818" s="6">
        <v>1.6</v>
      </c>
      <c r="K2818" s="7">
        <v>117</v>
      </c>
      <c r="L2818" s="8">
        <v>194</v>
      </c>
      <c r="M2818" s="3">
        <v>3</v>
      </c>
      <c r="N2818" s="3">
        <v>5</v>
      </c>
      <c r="O2818" s="2" t="s">
        <v>42</v>
      </c>
      <c r="P2818" s="9" t="s">
        <v>5586</v>
      </c>
      <c r="Q2818" s="9" t="s">
        <v>17127</v>
      </c>
      <c r="R2818" s="10">
        <v>41954</v>
      </c>
      <c r="S2818" s="16">
        <v>45626.209929031531</v>
      </c>
      <c r="T2818" s="1" t="s">
        <v>19924</v>
      </c>
      <c r="U2818" s="46">
        <v>2014</v>
      </c>
      <c r="V2818" s="46">
        <v>2024</v>
      </c>
    </row>
    <row r="2819" spans="1:22" x14ac:dyDescent="0.3">
      <c r="A2819" s="3">
        <v>2818</v>
      </c>
      <c r="B2819" s="2" t="s">
        <v>5589</v>
      </c>
      <c r="C2819" s="2" t="s">
        <v>33</v>
      </c>
      <c r="D2819" s="2" t="s">
        <v>46</v>
      </c>
      <c r="E2819" s="3">
        <v>2002</v>
      </c>
      <c r="F2819" s="4">
        <v>31704.5</v>
      </c>
      <c r="G2819" s="5">
        <v>44819</v>
      </c>
      <c r="H2819" s="2" t="s">
        <v>28</v>
      </c>
      <c r="I2819" s="2" t="s">
        <v>22</v>
      </c>
      <c r="J2819" s="6">
        <v>1.4</v>
      </c>
      <c r="K2819" s="7">
        <v>581</v>
      </c>
      <c r="L2819" s="8">
        <v>227</v>
      </c>
      <c r="M2819" s="3">
        <v>4</v>
      </c>
      <c r="N2819" s="3">
        <v>4</v>
      </c>
      <c r="O2819" s="2" t="s">
        <v>42</v>
      </c>
      <c r="P2819" s="9" t="s">
        <v>5588</v>
      </c>
      <c r="Q2819" s="9" t="s">
        <v>17128</v>
      </c>
      <c r="R2819" s="10">
        <v>45161</v>
      </c>
      <c r="S2819" s="16">
        <v>45523.69742653102</v>
      </c>
      <c r="T2819" s="1" t="s">
        <v>19921</v>
      </c>
      <c r="U2819" s="46">
        <v>2023</v>
      </c>
      <c r="V2819" s="46">
        <v>2024</v>
      </c>
    </row>
    <row r="2820" spans="1:22" x14ac:dyDescent="0.3">
      <c r="A2820" s="3">
        <v>2819</v>
      </c>
      <c r="B2820" s="2" t="s">
        <v>5591</v>
      </c>
      <c r="C2820" s="2" t="s">
        <v>63</v>
      </c>
      <c r="D2820" s="2" t="s">
        <v>50</v>
      </c>
      <c r="E2820" s="3">
        <v>2020</v>
      </c>
      <c r="F2820" s="4">
        <v>72900.960000000006</v>
      </c>
      <c r="G2820" s="5">
        <v>170693</v>
      </c>
      <c r="H2820" s="2" t="s">
        <v>41</v>
      </c>
      <c r="I2820" s="2" t="s">
        <v>22</v>
      </c>
      <c r="J2820" s="6">
        <v>1.9</v>
      </c>
      <c r="K2820" s="7">
        <v>270</v>
      </c>
      <c r="L2820" s="8">
        <v>694</v>
      </c>
      <c r="M2820" s="3">
        <v>2</v>
      </c>
      <c r="N2820" s="3">
        <v>2</v>
      </c>
      <c r="O2820" s="2" t="s">
        <v>42</v>
      </c>
      <c r="P2820" s="9" t="s">
        <v>5590</v>
      </c>
      <c r="Q2820" s="9" t="s">
        <v>19755</v>
      </c>
      <c r="R2820" s="10">
        <v>43433</v>
      </c>
      <c r="S2820" s="16">
        <v>45362.043095664849</v>
      </c>
      <c r="T2820" s="1" t="s">
        <v>19924</v>
      </c>
      <c r="U2820" s="46">
        <v>2018</v>
      </c>
      <c r="V2820" s="46">
        <v>2024</v>
      </c>
    </row>
    <row r="2821" spans="1:22" x14ac:dyDescent="0.3">
      <c r="A2821" s="3">
        <v>2820</v>
      </c>
      <c r="B2821" s="2" t="s">
        <v>5593</v>
      </c>
      <c r="C2821" s="2" t="s">
        <v>26</v>
      </c>
      <c r="D2821" s="2" t="s">
        <v>46</v>
      </c>
      <c r="E2821" s="3">
        <v>1990</v>
      </c>
      <c r="F2821" s="4">
        <v>55652.66</v>
      </c>
      <c r="G2821" s="5">
        <v>12567</v>
      </c>
      <c r="H2821" s="2" t="s">
        <v>21</v>
      </c>
      <c r="I2821" s="2" t="s">
        <v>22</v>
      </c>
      <c r="J2821" s="6">
        <v>3</v>
      </c>
      <c r="K2821" s="7">
        <v>301</v>
      </c>
      <c r="L2821" s="8">
        <v>306</v>
      </c>
      <c r="M2821" s="3">
        <v>4</v>
      </c>
      <c r="N2821" s="3">
        <v>7</v>
      </c>
      <c r="O2821" s="2" t="s">
        <v>23</v>
      </c>
      <c r="P2821" s="9" t="s">
        <v>5592</v>
      </c>
      <c r="Q2821" s="9" t="s">
        <v>17129</v>
      </c>
      <c r="R2821" s="10">
        <v>44007</v>
      </c>
      <c r="S2821" s="16">
        <v>45831.234934032524</v>
      </c>
      <c r="T2821" s="1" t="s">
        <v>19919</v>
      </c>
      <c r="U2821" s="46">
        <v>2020</v>
      </c>
      <c r="V2821" s="46">
        <v>2025</v>
      </c>
    </row>
    <row r="2822" spans="1:22" x14ac:dyDescent="0.3">
      <c r="A2822" s="3">
        <v>2821</v>
      </c>
      <c r="B2822" s="2" t="s">
        <v>5595</v>
      </c>
      <c r="C2822" s="2" t="s">
        <v>39</v>
      </c>
      <c r="D2822" s="2" t="s">
        <v>56</v>
      </c>
      <c r="E2822" s="3">
        <v>2014</v>
      </c>
      <c r="F2822" s="4">
        <v>36361.46</v>
      </c>
      <c r="G2822" s="5">
        <v>114938</v>
      </c>
      <c r="H2822" s="2" t="s">
        <v>35</v>
      </c>
      <c r="I2822" s="2" t="s">
        <v>29</v>
      </c>
      <c r="J2822" s="6">
        <v>4.8</v>
      </c>
      <c r="K2822" s="7">
        <v>274</v>
      </c>
      <c r="L2822" s="8">
        <v>151</v>
      </c>
      <c r="M2822" s="3">
        <v>5</v>
      </c>
      <c r="N2822" s="3">
        <v>7</v>
      </c>
      <c r="O2822" s="2" t="s">
        <v>30</v>
      </c>
      <c r="P2822" s="9" t="s">
        <v>5594</v>
      </c>
      <c r="Q2822" s="9" t="s">
        <v>17130</v>
      </c>
      <c r="R2822" s="10">
        <v>42158</v>
      </c>
      <c r="S2822" s="16">
        <v>45398.404367919313</v>
      </c>
      <c r="T2822" s="1" t="s">
        <v>19919</v>
      </c>
      <c r="U2822" s="46">
        <v>2015</v>
      </c>
      <c r="V2822" s="46">
        <v>2024</v>
      </c>
    </row>
    <row r="2823" spans="1:22" x14ac:dyDescent="0.3">
      <c r="A2823" s="3">
        <v>2822</v>
      </c>
      <c r="B2823" s="2" t="s">
        <v>5597</v>
      </c>
      <c r="C2823" s="2" t="s">
        <v>39</v>
      </c>
      <c r="D2823" s="2" t="s">
        <v>79</v>
      </c>
      <c r="E2823" s="3">
        <v>2006</v>
      </c>
      <c r="F2823" s="4">
        <v>55055</v>
      </c>
      <c r="G2823" s="5">
        <v>268736</v>
      </c>
      <c r="H2823" s="2" t="s">
        <v>35</v>
      </c>
      <c r="I2823" s="2" t="s">
        <v>22</v>
      </c>
      <c r="J2823" s="6">
        <v>5.8</v>
      </c>
      <c r="K2823" s="7">
        <v>147</v>
      </c>
      <c r="L2823" s="8">
        <v>633</v>
      </c>
      <c r="M2823" s="3">
        <v>3</v>
      </c>
      <c r="N2823" s="3">
        <v>2</v>
      </c>
      <c r="O2823" s="2" t="s">
        <v>42</v>
      </c>
      <c r="P2823" s="9" t="s">
        <v>5596</v>
      </c>
      <c r="Q2823" s="9" t="s">
        <v>17131</v>
      </c>
      <c r="R2823" s="10">
        <v>43061</v>
      </c>
      <c r="S2823" s="16">
        <v>45612.483183682452</v>
      </c>
      <c r="T2823" s="1" t="s">
        <v>19924</v>
      </c>
      <c r="U2823" s="46">
        <v>2017</v>
      </c>
      <c r="V2823" s="46">
        <v>2024</v>
      </c>
    </row>
    <row r="2824" spans="1:22" x14ac:dyDescent="0.3">
      <c r="A2824" s="3">
        <v>2823</v>
      </c>
      <c r="B2824" s="2" t="s">
        <v>5599</v>
      </c>
      <c r="C2824" s="2" t="s">
        <v>107</v>
      </c>
      <c r="D2824" s="2" t="s">
        <v>64</v>
      </c>
      <c r="E2824" s="3">
        <v>2007</v>
      </c>
      <c r="F2824" s="4">
        <v>63686.42</v>
      </c>
      <c r="G2824" s="5">
        <v>183312</v>
      </c>
      <c r="H2824" s="2" t="s">
        <v>35</v>
      </c>
      <c r="I2824" s="2" t="s">
        <v>22</v>
      </c>
      <c r="J2824" s="6">
        <v>4.0999999999999996</v>
      </c>
      <c r="K2824" s="7">
        <v>79</v>
      </c>
      <c r="L2824" s="8">
        <v>554</v>
      </c>
      <c r="M2824" s="3">
        <v>3</v>
      </c>
      <c r="N2824" s="3">
        <v>5</v>
      </c>
      <c r="O2824" s="2" t="s">
        <v>65</v>
      </c>
      <c r="P2824" s="9" t="s">
        <v>5598</v>
      </c>
      <c r="Q2824" s="9" t="s">
        <v>17132</v>
      </c>
      <c r="R2824" s="10">
        <v>44360</v>
      </c>
      <c r="S2824" s="16">
        <v>45860.294745994921</v>
      </c>
      <c r="T2824" s="1" t="s">
        <v>19919</v>
      </c>
      <c r="U2824" s="46">
        <v>2021</v>
      </c>
      <c r="V2824" s="46">
        <v>2025</v>
      </c>
    </row>
    <row r="2825" spans="1:22" x14ac:dyDescent="0.3">
      <c r="A2825" s="3">
        <v>2824</v>
      </c>
      <c r="B2825" s="2" t="s">
        <v>5601</v>
      </c>
      <c r="C2825" s="2" t="s">
        <v>33</v>
      </c>
      <c r="D2825" s="2" t="s">
        <v>92</v>
      </c>
      <c r="E2825" s="3">
        <v>2002</v>
      </c>
      <c r="F2825" s="4">
        <v>7165.65</v>
      </c>
      <c r="G2825" s="5">
        <v>20594</v>
      </c>
      <c r="H2825" s="2" t="s">
        <v>41</v>
      </c>
      <c r="I2825" s="2" t="s">
        <v>29</v>
      </c>
      <c r="J2825" s="6">
        <v>3.7</v>
      </c>
      <c r="K2825" s="7">
        <v>489</v>
      </c>
      <c r="L2825" s="8">
        <v>776</v>
      </c>
      <c r="M2825" s="3">
        <v>2</v>
      </c>
      <c r="N2825" s="3">
        <v>4</v>
      </c>
      <c r="O2825" s="2" t="s">
        <v>30</v>
      </c>
      <c r="P2825" s="9" t="s">
        <v>5600</v>
      </c>
      <c r="Q2825" s="9" t="s">
        <v>17133</v>
      </c>
      <c r="R2825" s="10">
        <v>43986</v>
      </c>
      <c r="S2825" s="16">
        <v>45648.114309907687</v>
      </c>
      <c r="T2825" s="1" t="s">
        <v>19919</v>
      </c>
      <c r="U2825" s="46">
        <v>2020</v>
      </c>
      <c r="V2825" s="46">
        <v>2024</v>
      </c>
    </row>
    <row r="2826" spans="1:22" x14ac:dyDescent="0.3">
      <c r="A2826" s="3">
        <v>2825</v>
      </c>
      <c r="B2826" s="2" t="s">
        <v>5603</v>
      </c>
      <c r="C2826" s="2" t="s">
        <v>118</v>
      </c>
      <c r="D2826" s="2" t="s">
        <v>56</v>
      </c>
      <c r="E2826" s="3">
        <v>2007</v>
      </c>
      <c r="F2826" s="4">
        <v>65992.490000000005</v>
      </c>
      <c r="G2826" s="5">
        <v>276564</v>
      </c>
      <c r="H2826" s="2" t="s">
        <v>35</v>
      </c>
      <c r="I2826" s="2" t="s">
        <v>29</v>
      </c>
      <c r="J2826" s="6">
        <v>2</v>
      </c>
      <c r="K2826" s="7">
        <v>148</v>
      </c>
      <c r="L2826" s="8">
        <v>724</v>
      </c>
      <c r="M2826" s="3">
        <v>3</v>
      </c>
      <c r="N2826" s="3">
        <v>4</v>
      </c>
      <c r="O2826" s="2" t="s">
        <v>65</v>
      </c>
      <c r="P2826" s="9" t="s">
        <v>5602</v>
      </c>
      <c r="Q2826" s="9" t="s">
        <v>17134</v>
      </c>
      <c r="R2826" s="10">
        <v>44560</v>
      </c>
      <c r="S2826" s="16">
        <v>45196.007888623441</v>
      </c>
      <c r="T2826" s="1" t="s">
        <v>19925</v>
      </c>
      <c r="U2826" s="46">
        <v>2021</v>
      </c>
      <c r="V2826" s="46">
        <v>2023</v>
      </c>
    </row>
    <row r="2827" spans="1:22" x14ac:dyDescent="0.3">
      <c r="A2827" s="3">
        <v>2826</v>
      </c>
      <c r="B2827" s="2" t="s">
        <v>5605</v>
      </c>
      <c r="C2827" s="2" t="s">
        <v>74</v>
      </c>
      <c r="D2827" s="2" t="s">
        <v>46</v>
      </c>
      <c r="E2827" s="3">
        <v>2012</v>
      </c>
      <c r="F2827" s="4">
        <v>15223.31</v>
      </c>
      <c r="G2827" s="5">
        <v>84140</v>
      </c>
      <c r="H2827" s="2" t="s">
        <v>41</v>
      </c>
      <c r="I2827" s="2" t="s">
        <v>29</v>
      </c>
      <c r="J2827" s="6">
        <v>5.4</v>
      </c>
      <c r="K2827" s="7">
        <v>466</v>
      </c>
      <c r="L2827" s="8">
        <v>584</v>
      </c>
      <c r="M2827" s="3">
        <v>4</v>
      </c>
      <c r="N2827" s="3">
        <v>4</v>
      </c>
      <c r="O2827" s="2" t="s">
        <v>36</v>
      </c>
      <c r="P2827" s="9" t="s">
        <v>5604</v>
      </c>
      <c r="Q2827" s="9" t="s">
        <v>17135</v>
      </c>
      <c r="R2827" s="10">
        <v>44426</v>
      </c>
      <c r="S2827" s="16">
        <v>45854.745636172949</v>
      </c>
      <c r="T2827" s="1" t="s">
        <v>19921</v>
      </c>
      <c r="U2827" s="46">
        <v>2021</v>
      </c>
      <c r="V2827" s="46">
        <v>2025</v>
      </c>
    </row>
    <row r="2828" spans="1:22" x14ac:dyDescent="0.3">
      <c r="A2828" s="3">
        <v>2827</v>
      </c>
      <c r="B2828" s="2" t="s">
        <v>5607</v>
      </c>
      <c r="C2828" s="2" t="s">
        <v>39</v>
      </c>
      <c r="D2828" s="2" t="s">
        <v>79</v>
      </c>
      <c r="E2828" s="3">
        <v>2015</v>
      </c>
      <c r="F2828" s="4">
        <v>63615.18</v>
      </c>
      <c r="G2828" s="5">
        <v>59013</v>
      </c>
      <c r="H2828" s="2" t="s">
        <v>21</v>
      </c>
      <c r="I2828" s="2" t="s">
        <v>22</v>
      </c>
      <c r="J2828" s="6">
        <v>4.9000000000000004</v>
      </c>
      <c r="K2828" s="7">
        <v>112</v>
      </c>
      <c r="L2828" s="8">
        <v>648</v>
      </c>
      <c r="M2828" s="3">
        <v>4</v>
      </c>
      <c r="N2828" s="3">
        <v>5</v>
      </c>
      <c r="O2828" s="2" t="s">
        <v>42</v>
      </c>
      <c r="P2828" s="9" t="s">
        <v>5606</v>
      </c>
      <c r="Q2828" s="9" t="s">
        <v>17136</v>
      </c>
      <c r="R2828" s="10">
        <v>43474</v>
      </c>
      <c r="S2828" s="16">
        <v>45292.387164478612</v>
      </c>
      <c r="T2828" s="1" t="s">
        <v>19926</v>
      </c>
      <c r="U2828" s="46">
        <v>2019</v>
      </c>
      <c r="V2828" s="46">
        <v>2024</v>
      </c>
    </row>
    <row r="2829" spans="1:22" x14ac:dyDescent="0.3">
      <c r="A2829" s="3">
        <v>2828</v>
      </c>
      <c r="B2829" s="2" t="s">
        <v>5609</v>
      </c>
      <c r="C2829" s="2" t="s">
        <v>49</v>
      </c>
      <c r="D2829" s="2" t="s">
        <v>34</v>
      </c>
      <c r="E2829" s="3">
        <v>2008</v>
      </c>
      <c r="F2829" s="4">
        <v>76272.929999999993</v>
      </c>
      <c r="G2829" s="5">
        <v>117020</v>
      </c>
      <c r="H2829" s="2" t="s">
        <v>28</v>
      </c>
      <c r="I2829" s="2" t="s">
        <v>29</v>
      </c>
      <c r="J2829" s="6">
        <v>1.1000000000000001</v>
      </c>
      <c r="K2829" s="7">
        <v>527</v>
      </c>
      <c r="L2829" s="8">
        <v>678</v>
      </c>
      <c r="M2829" s="3">
        <v>4</v>
      </c>
      <c r="N2829" s="3">
        <v>2</v>
      </c>
      <c r="O2829" s="2" t="s">
        <v>42</v>
      </c>
      <c r="P2829" s="9" t="s">
        <v>5608</v>
      </c>
      <c r="Q2829" s="9" t="s">
        <v>17137</v>
      </c>
      <c r="R2829" s="10">
        <v>45047</v>
      </c>
      <c r="S2829" s="16">
        <v>45717.332153476411</v>
      </c>
      <c r="T2829" s="1" t="s">
        <v>19918</v>
      </c>
      <c r="U2829" s="46">
        <v>2023</v>
      </c>
      <c r="V2829" s="46">
        <v>2025</v>
      </c>
    </row>
    <row r="2830" spans="1:22" x14ac:dyDescent="0.3">
      <c r="A2830" s="3">
        <v>2829</v>
      </c>
      <c r="B2830" s="2" t="s">
        <v>12667</v>
      </c>
      <c r="C2830" s="2" t="s">
        <v>118</v>
      </c>
      <c r="D2830" s="2" t="s">
        <v>64</v>
      </c>
      <c r="E2830" s="3">
        <v>2008</v>
      </c>
      <c r="F2830" s="4">
        <v>59817.48</v>
      </c>
      <c r="G2830" s="5">
        <v>235787</v>
      </c>
      <c r="H2830" s="2" t="s">
        <v>41</v>
      </c>
      <c r="I2830" s="2" t="s">
        <v>22</v>
      </c>
      <c r="J2830" s="6">
        <v>4.9000000000000004</v>
      </c>
      <c r="K2830" s="7">
        <v>236</v>
      </c>
      <c r="L2830" s="8">
        <v>580</v>
      </c>
      <c r="M2830" s="3">
        <v>4</v>
      </c>
      <c r="N2830" s="3">
        <v>7</v>
      </c>
      <c r="O2830" s="2" t="s">
        <v>85</v>
      </c>
      <c r="P2830" s="9" t="s">
        <v>5610</v>
      </c>
      <c r="Q2830" s="9" t="s">
        <v>17138</v>
      </c>
      <c r="R2830" s="10">
        <v>44919</v>
      </c>
      <c r="S2830" s="16">
        <v>45578.312349515632</v>
      </c>
      <c r="T2830" s="1" t="s">
        <v>19925</v>
      </c>
      <c r="U2830" s="46">
        <v>2022</v>
      </c>
      <c r="V2830" s="46">
        <v>2024</v>
      </c>
    </row>
    <row r="2831" spans="1:22" x14ac:dyDescent="0.3">
      <c r="A2831" s="3">
        <v>2830</v>
      </c>
      <c r="B2831" s="2" t="s">
        <v>5612</v>
      </c>
      <c r="C2831" s="2" t="s">
        <v>74</v>
      </c>
      <c r="D2831" s="2" t="s">
        <v>40</v>
      </c>
      <c r="E2831" s="3">
        <v>2020</v>
      </c>
      <c r="F2831" s="4">
        <v>38963.760000000002</v>
      </c>
      <c r="G2831" s="5">
        <v>182492</v>
      </c>
      <c r="H2831" s="2" t="s">
        <v>21</v>
      </c>
      <c r="I2831" s="2" t="s">
        <v>22</v>
      </c>
      <c r="J2831" s="6">
        <v>2.1</v>
      </c>
      <c r="K2831" s="7">
        <v>492</v>
      </c>
      <c r="L2831" s="8">
        <v>782</v>
      </c>
      <c r="M2831" s="3">
        <v>3</v>
      </c>
      <c r="N2831" s="3">
        <v>5</v>
      </c>
      <c r="O2831" s="2" t="s">
        <v>30</v>
      </c>
      <c r="P2831" s="9" t="s">
        <v>5611</v>
      </c>
      <c r="Q2831" s="9" t="s">
        <v>19011</v>
      </c>
      <c r="R2831" s="10">
        <v>41917</v>
      </c>
      <c r="S2831" s="16">
        <v>45226.527992644253</v>
      </c>
      <c r="T2831" s="1" t="s">
        <v>19923</v>
      </c>
      <c r="U2831" s="46">
        <v>2014</v>
      </c>
      <c r="V2831" s="46">
        <v>2023</v>
      </c>
    </row>
    <row r="2832" spans="1:22" x14ac:dyDescent="0.3">
      <c r="A2832" s="3">
        <v>2831</v>
      </c>
      <c r="B2832" s="2" t="s">
        <v>5614</v>
      </c>
      <c r="C2832" s="2" t="s">
        <v>33</v>
      </c>
      <c r="D2832" s="2" t="s">
        <v>64</v>
      </c>
      <c r="E2832" s="3">
        <v>2020</v>
      </c>
      <c r="F2832" s="4">
        <v>22251.09</v>
      </c>
      <c r="G2832" s="5">
        <v>44874</v>
      </c>
      <c r="H2832" s="2" t="s">
        <v>28</v>
      </c>
      <c r="I2832" s="2" t="s">
        <v>22</v>
      </c>
      <c r="J2832" s="6">
        <v>2.9</v>
      </c>
      <c r="K2832" s="7">
        <v>670</v>
      </c>
      <c r="L2832" s="8">
        <v>686</v>
      </c>
      <c r="M2832" s="3">
        <v>5</v>
      </c>
      <c r="N2832" s="3">
        <v>5</v>
      </c>
      <c r="O2832" s="2" t="s">
        <v>42</v>
      </c>
      <c r="P2832" s="9" t="s">
        <v>5613</v>
      </c>
      <c r="Q2832" s="9" t="s">
        <v>19516</v>
      </c>
      <c r="R2832" s="10">
        <v>42514</v>
      </c>
      <c r="S2832" s="16">
        <v>45357.516190283772</v>
      </c>
      <c r="T2832" s="1" t="s">
        <v>19918</v>
      </c>
      <c r="U2832" s="46">
        <v>2016</v>
      </c>
      <c r="V2832" s="46">
        <v>2024</v>
      </c>
    </row>
    <row r="2833" spans="1:22" x14ac:dyDescent="0.3">
      <c r="A2833" s="3">
        <v>2832</v>
      </c>
      <c r="B2833" s="2" t="s">
        <v>5616</v>
      </c>
      <c r="C2833" s="2" t="s">
        <v>107</v>
      </c>
      <c r="D2833" s="2" t="s">
        <v>40</v>
      </c>
      <c r="E2833" s="3">
        <v>1996</v>
      </c>
      <c r="F2833" s="4">
        <v>73941.98</v>
      </c>
      <c r="G2833" s="5">
        <v>49177</v>
      </c>
      <c r="H2833" s="2" t="s">
        <v>28</v>
      </c>
      <c r="I2833" s="2" t="s">
        <v>22</v>
      </c>
      <c r="J2833" s="6">
        <v>2.8</v>
      </c>
      <c r="K2833" s="7">
        <v>452</v>
      </c>
      <c r="L2833" s="8">
        <v>660</v>
      </c>
      <c r="M2833" s="3">
        <v>3</v>
      </c>
      <c r="N2833" s="3">
        <v>5</v>
      </c>
      <c r="O2833" s="2" t="s">
        <v>30</v>
      </c>
      <c r="P2833" s="9" t="s">
        <v>5615</v>
      </c>
      <c r="Q2833" s="9" t="s">
        <v>17139</v>
      </c>
      <c r="R2833" s="10">
        <v>42294</v>
      </c>
      <c r="S2833" s="16">
        <v>45826.269941033926</v>
      </c>
      <c r="T2833" s="1" t="s">
        <v>19923</v>
      </c>
      <c r="U2833" s="46">
        <v>2015</v>
      </c>
      <c r="V2833" s="46">
        <v>2025</v>
      </c>
    </row>
    <row r="2834" spans="1:22" x14ac:dyDescent="0.3">
      <c r="A2834" s="3">
        <v>2833</v>
      </c>
      <c r="B2834" s="2" t="s">
        <v>5618</v>
      </c>
      <c r="C2834" s="2" t="s">
        <v>19</v>
      </c>
      <c r="D2834" s="2" t="s">
        <v>92</v>
      </c>
      <c r="E2834" s="3">
        <v>2013</v>
      </c>
      <c r="F2834" s="4">
        <v>18995.52</v>
      </c>
      <c r="G2834" s="5">
        <v>107493</v>
      </c>
      <c r="H2834" s="2" t="s">
        <v>21</v>
      </c>
      <c r="I2834" s="2" t="s">
        <v>29</v>
      </c>
      <c r="J2834" s="6">
        <v>4</v>
      </c>
      <c r="K2834" s="7">
        <v>542</v>
      </c>
      <c r="L2834" s="8">
        <v>124</v>
      </c>
      <c r="M2834" s="3">
        <v>4</v>
      </c>
      <c r="N2834" s="3">
        <v>2</v>
      </c>
      <c r="O2834" s="2" t="s">
        <v>85</v>
      </c>
      <c r="P2834" s="9" t="s">
        <v>5617</v>
      </c>
      <c r="Q2834" s="9" t="s">
        <v>17140</v>
      </c>
      <c r="R2834" s="10">
        <v>44337</v>
      </c>
      <c r="S2834" s="16">
        <v>45651.619010847877</v>
      </c>
      <c r="T2834" s="1" t="s">
        <v>19918</v>
      </c>
      <c r="U2834" s="46">
        <v>2021</v>
      </c>
      <c r="V2834" s="46">
        <v>2024</v>
      </c>
    </row>
    <row r="2835" spans="1:22" x14ac:dyDescent="0.3">
      <c r="A2835" s="3">
        <v>2834</v>
      </c>
      <c r="B2835" s="2" t="s">
        <v>5620</v>
      </c>
      <c r="C2835" s="2" t="s">
        <v>118</v>
      </c>
      <c r="D2835" s="2" t="s">
        <v>20</v>
      </c>
      <c r="E2835" s="3">
        <v>1994</v>
      </c>
      <c r="F2835" s="4">
        <v>65429.32</v>
      </c>
      <c r="G2835" s="5">
        <v>299761</v>
      </c>
      <c r="H2835" s="2" t="s">
        <v>21</v>
      </c>
      <c r="I2835" s="2" t="s">
        <v>29</v>
      </c>
      <c r="J2835" s="6">
        <v>5.6</v>
      </c>
      <c r="K2835" s="7">
        <v>599</v>
      </c>
      <c r="L2835" s="8">
        <v>209</v>
      </c>
      <c r="M2835" s="3">
        <v>5</v>
      </c>
      <c r="N2835" s="3">
        <v>4</v>
      </c>
      <c r="O2835" s="2" t="s">
        <v>36</v>
      </c>
      <c r="P2835" s="9" t="s">
        <v>5619</v>
      </c>
      <c r="Q2835" s="9" t="s">
        <v>17141</v>
      </c>
      <c r="R2835" s="10">
        <v>42802</v>
      </c>
      <c r="S2835" s="16">
        <v>45699.22453195211</v>
      </c>
      <c r="T2835" s="1" t="s">
        <v>19916</v>
      </c>
      <c r="U2835" s="46">
        <v>2017</v>
      </c>
      <c r="V2835" s="46">
        <v>2025</v>
      </c>
    </row>
    <row r="2836" spans="1:22" x14ac:dyDescent="0.3">
      <c r="A2836" s="3">
        <v>2835</v>
      </c>
      <c r="B2836" s="2" t="s">
        <v>5622</v>
      </c>
      <c r="C2836" s="2" t="s">
        <v>118</v>
      </c>
      <c r="D2836" s="2" t="s">
        <v>50</v>
      </c>
      <c r="E2836" s="3">
        <v>2019</v>
      </c>
      <c r="F2836" s="4">
        <v>23214.13</v>
      </c>
      <c r="G2836" s="5">
        <v>266030</v>
      </c>
      <c r="H2836" s="2" t="s">
        <v>28</v>
      </c>
      <c r="I2836" s="2" t="s">
        <v>22</v>
      </c>
      <c r="J2836" s="6">
        <v>2.7</v>
      </c>
      <c r="K2836" s="7">
        <v>675</v>
      </c>
      <c r="L2836" s="8">
        <v>323</v>
      </c>
      <c r="M2836" s="3">
        <v>5</v>
      </c>
      <c r="N2836" s="3">
        <v>4</v>
      </c>
      <c r="O2836" s="2" t="s">
        <v>85</v>
      </c>
      <c r="P2836" s="9" t="s">
        <v>5621</v>
      </c>
      <c r="Q2836" s="9" t="s">
        <v>17142</v>
      </c>
      <c r="R2836" s="10">
        <v>43010</v>
      </c>
      <c r="S2836" s="16">
        <v>45678.050297105139</v>
      </c>
      <c r="T2836" s="1" t="s">
        <v>19923</v>
      </c>
      <c r="U2836" s="46">
        <v>2017</v>
      </c>
      <c r="V2836" s="46">
        <v>2025</v>
      </c>
    </row>
    <row r="2837" spans="1:22" x14ac:dyDescent="0.3">
      <c r="A2837" s="3">
        <v>2836</v>
      </c>
      <c r="B2837" s="2" t="s">
        <v>5624</v>
      </c>
      <c r="C2837" s="2" t="s">
        <v>39</v>
      </c>
      <c r="D2837" s="2" t="s">
        <v>56</v>
      </c>
      <c r="E2837" s="3">
        <v>1992</v>
      </c>
      <c r="F2837" s="4">
        <v>63912.51</v>
      </c>
      <c r="G2837" s="5">
        <v>29494</v>
      </c>
      <c r="H2837" s="2" t="s">
        <v>28</v>
      </c>
      <c r="I2837" s="2" t="s">
        <v>29</v>
      </c>
      <c r="J2837" s="6">
        <v>5.0999999999999996</v>
      </c>
      <c r="K2837" s="7">
        <v>645</v>
      </c>
      <c r="L2837" s="8">
        <v>599</v>
      </c>
      <c r="M2837" s="3">
        <v>5</v>
      </c>
      <c r="N2837" s="3">
        <v>7</v>
      </c>
      <c r="O2837" s="2" t="s">
        <v>42</v>
      </c>
      <c r="P2837" s="9" t="s">
        <v>5623</v>
      </c>
      <c r="Q2837" s="9" t="s">
        <v>19517</v>
      </c>
      <c r="R2837" s="10">
        <v>44031</v>
      </c>
      <c r="S2837" s="16">
        <v>45223.753437733263</v>
      </c>
      <c r="T2837" s="1" t="s">
        <v>19920</v>
      </c>
      <c r="U2837" s="46">
        <v>2020</v>
      </c>
      <c r="V2837" s="46">
        <v>2023</v>
      </c>
    </row>
    <row r="2838" spans="1:22" x14ac:dyDescent="0.3">
      <c r="A2838" s="3">
        <v>2837</v>
      </c>
      <c r="B2838" s="2" t="s">
        <v>5626</v>
      </c>
      <c r="C2838" s="2" t="s">
        <v>118</v>
      </c>
      <c r="D2838" s="2" t="s">
        <v>64</v>
      </c>
      <c r="E2838" s="3">
        <v>2009</v>
      </c>
      <c r="F2838" s="4">
        <v>9388.39</v>
      </c>
      <c r="G2838" s="5">
        <v>291042</v>
      </c>
      <c r="H2838" s="2" t="s">
        <v>41</v>
      </c>
      <c r="I2838" s="2" t="s">
        <v>29</v>
      </c>
      <c r="J2838" s="6">
        <v>5.0999999999999996</v>
      </c>
      <c r="K2838" s="7">
        <v>232</v>
      </c>
      <c r="L2838" s="8">
        <v>362</v>
      </c>
      <c r="M2838" s="3">
        <v>5</v>
      </c>
      <c r="N2838" s="3">
        <v>5</v>
      </c>
      <c r="O2838" s="2" t="s">
        <v>30</v>
      </c>
      <c r="P2838" s="9" t="s">
        <v>5625</v>
      </c>
      <c r="Q2838" s="9" t="s">
        <v>17143</v>
      </c>
      <c r="R2838" s="10">
        <v>42128</v>
      </c>
      <c r="S2838" s="16">
        <v>45229.886664378588</v>
      </c>
      <c r="T2838" s="1" t="s">
        <v>19918</v>
      </c>
      <c r="U2838" s="46">
        <v>2015</v>
      </c>
      <c r="V2838" s="46">
        <v>2023</v>
      </c>
    </row>
    <row r="2839" spans="1:22" x14ac:dyDescent="0.3">
      <c r="A2839" s="3">
        <v>2838</v>
      </c>
      <c r="B2839" s="2" t="s">
        <v>5628</v>
      </c>
      <c r="C2839" s="2" t="s">
        <v>118</v>
      </c>
      <c r="D2839" s="2" t="s">
        <v>20</v>
      </c>
      <c r="E2839" s="3">
        <v>2017</v>
      </c>
      <c r="F2839" s="4">
        <v>12551.43</v>
      </c>
      <c r="G2839" s="5">
        <v>38045</v>
      </c>
      <c r="H2839" s="2" t="s">
        <v>35</v>
      </c>
      <c r="I2839" s="2" t="s">
        <v>22</v>
      </c>
      <c r="J2839" s="6">
        <v>2.8</v>
      </c>
      <c r="K2839" s="7">
        <v>517</v>
      </c>
      <c r="L2839" s="8">
        <v>571</v>
      </c>
      <c r="M2839" s="3">
        <v>4</v>
      </c>
      <c r="N2839" s="3">
        <v>5</v>
      </c>
      <c r="O2839" s="2" t="s">
        <v>30</v>
      </c>
      <c r="P2839" s="9" t="s">
        <v>5627</v>
      </c>
      <c r="Q2839" s="9" t="s">
        <v>17144</v>
      </c>
      <c r="R2839" s="10">
        <v>44904</v>
      </c>
      <c r="S2839" s="16">
        <v>45314.14551614895</v>
      </c>
      <c r="T2839" s="1" t="s">
        <v>19925</v>
      </c>
      <c r="U2839" s="46">
        <v>2022</v>
      </c>
      <c r="V2839" s="46">
        <v>2024</v>
      </c>
    </row>
    <row r="2840" spans="1:22" x14ac:dyDescent="0.3">
      <c r="A2840" s="3">
        <v>2839</v>
      </c>
      <c r="B2840" s="2" t="s">
        <v>5630</v>
      </c>
      <c r="C2840" s="2" t="s">
        <v>39</v>
      </c>
      <c r="D2840" s="2" t="s">
        <v>50</v>
      </c>
      <c r="E2840" s="3">
        <v>2023</v>
      </c>
      <c r="F2840" s="4">
        <v>53192.800000000003</v>
      </c>
      <c r="G2840" s="5">
        <v>71952</v>
      </c>
      <c r="H2840" s="2" t="s">
        <v>28</v>
      </c>
      <c r="I2840" s="2" t="s">
        <v>29</v>
      </c>
      <c r="J2840" s="6">
        <v>2.2000000000000002</v>
      </c>
      <c r="K2840" s="7">
        <v>184</v>
      </c>
      <c r="L2840" s="8">
        <v>147</v>
      </c>
      <c r="M2840" s="3">
        <v>2</v>
      </c>
      <c r="N2840" s="3">
        <v>2</v>
      </c>
      <c r="O2840" s="2" t="s">
        <v>23</v>
      </c>
      <c r="P2840" s="9" t="s">
        <v>5629</v>
      </c>
      <c r="Q2840" s="9" t="s">
        <v>17145</v>
      </c>
      <c r="R2840" s="10">
        <v>43470</v>
      </c>
      <c r="S2840" s="16">
        <v>45202.141115268772</v>
      </c>
      <c r="T2840" s="1" t="s">
        <v>19926</v>
      </c>
      <c r="U2840" s="46">
        <v>2019</v>
      </c>
      <c r="V2840" s="46">
        <v>2023</v>
      </c>
    </row>
    <row r="2841" spans="1:22" x14ac:dyDescent="0.3">
      <c r="A2841" s="3">
        <v>2840</v>
      </c>
      <c r="B2841" s="2" t="s">
        <v>5632</v>
      </c>
      <c r="C2841" s="2" t="s">
        <v>39</v>
      </c>
      <c r="D2841" s="2" t="s">
        <v>27</v>
      </c>
      <c r="E2841" s="3">
        <v>2020</v>
      </c>
      <c r="F2841" s="4">
        <v>61900.97</v>
      </c>
      <c r="G2841" s="5">
        <v>189991</v>
      </c>
      <c r="H2841" s="2" t="s">
        <v>41</v>
      </c>
      <c r="I2841" s="2" t="s">
        <v>29</v>
      </c>
      <c r="J2841" s="6">
        <v>1.4</v>
      </c>
      <c r="K2841" s="7">
        <v>400</v>
      </c>
      <c r="L2841" s="8">
        <v>546</v>
      </c>
      <c r="M2841" s="3">
        <v>3</v>
      </c>
      <c r="N2841" s="3">
        <v>5</v>
      </c>
      <c r="O2841" s="2" t="s">
        <v>30</v>
      </c>
      <c r="P2841" s="9" t="s">
        <v>5631</v>
      </c>
      <c r="Q2841" s="9" t="s">
        <v>17146</v>
      </c>
      <c r="R2841" s="10">
        <v>42782</v>
      </c>
      <c r="S2841" s="16">
        <v>45363.065300105744</v>
      </c>
      <c r="T2841" s="1" t="s">
        <v>19915</v>
      </c>
      <c r="U2841" s="46">
        <v>2017</v>
      </c>
      <c r="V2841" s="46">
        <v>2024</v>
      </c>
    </row>
    <row r="2842" spans="1:22" x14ac:dyDescent="0.3">
      <c r="A2842" s="3">
        <v>2841</v>
      </c>
      <c r="B2842" s="2" t="s">
        <v>5634</v>
      </c>
      <c r="C2842" s="2" t="s">
        <v>45</v>
      </c>
      <c r="D2842" s="2" t="s">
        <v>20</v>
      </c>
      <c r="E2842" s="3">
        <v>2022</v>
      </c>
      <c r="F2842" s="4">
        <v>5034.37</v>
      </c>
      <c r="G2842" s="5">
        <v>125210</v>
      </c>
      <c r="H2842" s="2" t="s">
        <v>35</v>
      </c>
      <c r="I2842" s="2" t="s">
        <v>29</v>
      </c>
      <c r="J2842" s="6">
        <v>6</v>
      </c>
      <c r="K2842" s="7">
        <v>270</v>
      </c>
      <c r="L2842" s="8">
        <v>441</v>
      </c>
      <c r="M2842" s="3">
        <v>4</v>
      </c>
      <c r="N2842" s="3">
        <v>5</v>
      </c>
      <c r="O2842" s="2" t="s">
        <v>85</v>
      </c>
      <c r="P2842" s="9" t="s">
        <v>5633</v>
      </c>
      <c r="Q2842" s="9" t="s">
        <v>17147</v>
      </c>
      <c r="R2842" s="10">
        <v>43059</v>
      </c>
      <c r="S2842" s="16">
        <v>45580.648816809073</v>
      </c>
      <c r="T2842" s="1" t="s">
        <v>19924</v>
      </c>
      <c r="U2842" s="46">
        <v>2017</v>
      </c>
      <c r="V2842" s="46">
        <v>2024</v>
      </c>
    </row>
    <row r="2843" spans="1:22" x14ac:dyDescent="0.3">
      <c r="A2843" s="3">
        <v>2842</v>
      </c>
      <c r="B2843" s="2" t="s">
        <v>5636</v>
      </c>
      <c r="C2843" s="2" t="s">
        <v>45</v>
      </c>
      <c r="D2843" s="2" t="s">
        <v>27</v>
      </c>
      <c r="E2843" s="3">
        <v>1999</v>
      </c>
      <c r="F2843" s="4">
        <v>43736.25</v>
      </c>
      <c r="G2843" s="5">
        <v>21525</v>
      </c>
      <c r="H2843" s="2" t="s">
        <v>41</v>
      </c>
      <c r="I2843" s="2" t="s">
        <v>22</v>
      </c>
      <c r="J2843" s="6">
        <v>3.8</v>
      </c>
      <c r="K2843" s="7">
        <v>561</v>
      </c>
      <c r="L2843" s="8">
        <v>375</v>
      </c>
      <c r="M2843" s="3">
        <v>2</v>
      </c>
      <c r="N2843" s="3">
        <v>7</v>
      </c>
      <c r="O2843" s="2" t="s">
        <v>42</v>
      </c>
      <c r="P2843" s="9" t="s">
        <v>5635</v>
      </c>
      <c r="Q2843" s="9" t="s">
        <v>19264</v>
      </c>
      <c r="R2843" s="10">
        <v>43213</v>
      </c>
      <c r="S2843" s="16">
        <v>45807.432173480418</v>
      </c>
      <c r="T2843" s="1" t="s">
        <v>19917</v>
      </c>
      <c r="U2843" s="46">
        <v>2018</v>
      </c>
      <c r="V2843" s="46">
        <v>2025</v>
      </c>
    </row>
    <row r="2844" spans="1:22" x14ac:dyDescent="0.3">
      <c r="A2844" s="3">
        <v>2843</v>
      </c>
      <c r="B2844" s="2" t="s">
        <v>5216</v>
      </c>
      <c r="C2844" s="2" t="s">
        <v>107</v>
      </c>
      <c r="D2844" s="2" t="s">
        <v>56</v>
      </c>
      <c r="E2844" s="3">
        <v>2016</v>
      </c>
      <c r="F2844" s="4">
        <v>79859.990000000005</v>
      </c>
      <c r="G2844" s="5">
        <v>197507</v>
      </c>
      <c r="H2844" s="2" t="s">
        <v>21</v>
      </c>
      <c r="I2844" s="2" t="s">
        <v>22</v>
      </c>
      <c r="J2844" s="6">
        <v>2.2999999999999998</v>
      </c>
      <c r="K2844" s="7">
        <v>623</v>
      </c>
      <c r="L2844" s="8">
        <v>748</v>
      </c>
      <c r="M2844" s="3">
        <v>3</v>
      </c>
      <c r="N2844" s="3">
        <v>2</v>
      </c>
      <c r="O2844" s="2" t="s">
        <v>30</v>
      </c>
      <c r="P2844" s="9" t="s">
        <v>5637</v>
      </c>
      <c r="Q2844" s="9" t="s">
        <v>17148</v>
      </c>
      <c r="R2844" s="10">
        <v>43735</v>
      </c>
      <c r="S2844" s="16">
        <v>45575.391765398803</v>
      </c>
      <c r="T2844" s="1" t="s">
        <v>19922</v>
      </c>
      <c r="U2844" s="46">
        <v>2019</v>
      </c>
      <c r="V2844" s="46">
        <v>2024</v>
      </c>
    </row>
    <row r="2845" spans="1:22" x14ac:dyDescent="0.3">
      <c r="A2845" s="3">
        <v>2844</v>
      </c>
      <c r="B2845" s="2" t="s">
        <v>5639</v>
      </c>
      <c r="C2845" s="2" t="s">
        <v>49</v>
      </c>
      <c r="D2845" s="2" t="s">
        <v>34</v>
      </c>
      <c r="E2845" s="3">
        <v>2000</v>
      </c>
      <c r="F2845" s="4">
        <v>28956.42</v>
      </c>
      <c r="G2845" s="5">
        <v>62447</v>
      </c>
      <c r="H2845" s="2" t="s">
        <v>35</v>
      </c>
      <c r="I2845" s="2" t="s">
        <v>29</v>
      </c>
      <c r="J2845" s="6">
        <v>2.1</v>
      </c>
      <c r="K2845" s="7">
        <v>601</v>
      </c>
      <c r="L2845" s="8">
        <v>777</v>
      </c>
      <c r="M2845" s="3">
        <v>4</v>
      </c>
      <c r="N2845" s="3">
        <v>7</v>
      </c>
      <c r="O2845" s="2" t="s">
        <v>42</v>
      </c>
      <c r="P2845" s="9" t="s">
        <v>5638</v>
      </c>
      <c r="Q2845" s="9" t="s">
        <v>17149</v>
      </c>
      <c r="R2845" s="10">
        <v>43981</v>
      </c>
      <c r="S2845" s="16">
        <v>45345.249736993122</v>
      </c>
      <c r="T2845" s="1" t="s">
        <v>19918</v>
      </c>
      <c r="U2845" s="46">
        <v>2020</v>
      </c>
      <c r="V2845" s="46">
        <v>2024</v>
      </c>
    </row>
    <row r="2846" spans="1:22" x14ac:dyDescent="0.3">
      <c r="A2846" s="3">
        <v>2845</v>
      </c>
      <c r="B2846" s="2" t="s">
        <v>5641</v>
      </c>
      <c r="C2846" s="2" t="s">
        <v>74</v>
      </c>
      <c r="D2846" s="2" t="s">
        <v>34</v>
      </c>
      <c r="E2846" s="3">
        <v>2007</v>
      </c>
      <c r="F2846" s="4">
        <v>36194.65</v>
      </c>
      <c r="G2846" s="5">
        <v>291627</v>
      </c>
      <c r="H2846" s="2" t="s">
        <v>21</v>
      </c>
      <c r="I2846" s="2" t="s">
        <v>29</v>
      </c>
      <c r="J2846" s="6">
        <v>5.3</v>
      </c>
      <c r="K2846" s="7">
        <v>430</v>
      </c>
      <c r="L2846" s="8">
        <v>137</v>
      </c>
      <c r="M2846" s="3">
        <v>5</v>
      </c>
      <c r="N2846" s="3">
        <v>2</v>
      </c>
      <c r="O2846" s="2" t="s">
        <v>51</v>
      </c>
      <c r="P2846" s="9" t="s">
        <v>5640</v>
      </c>
      <c r="Q2846" s="9" t="s">
        <v>17150</v>
      </c>
      <c r="R2846" s="10">
        <v>44796</v>
      </c>
      <c r="S2846" s="16">
        <v>45705.503787803267</v>
      </c>
      <c r="T2846" s="1" t="s">
        <v>19921</v>
      </c>
      <c r="U2846" s="46">
        <v>2022</v>
      </c>
      <c r="V2846" s="46">
        <v>2025</v>
      </c>
    </row>
    <row r="2847" spans="1:22" x14ac:dyDescent="0.3">
      <c r="A2847" s="3">
        <v>2846</v>
      </c>
      <c r="B2847" s="2" t="s">
        <v>5643</v>
      </c>
      <c r="C2847" s="2" t="s">
        <v>33</v>
      </c>
      <c r="D2847" s="2" t="s">
        <v>64</v>
      </c>
      <c r="E2847" s="3">
        <v>2007</v>
      </c>
      <c r="F2847" s="4">
        <v>26173.95</v>
      </c>
      <c r="G2847" s="5">
        <v>220500</v>
      </c>
      <c r="H2847" s="2" t="s">
        <v>28</v>
      </c>
      <c r="I2847" s="2" t="s">
        <v>29</v>
      </c>
      <c r="J2847" s="6">
        <v>5.9</v>
      </c>
      <c r="K2847" s="7">
        <v>700</v>
      </c>
      <c r="L2847" s="8">
        <v>728</v>
      </c>
      <c r="M2847" s="3">
        <v>5</v>
      </c>
      <c r="N2847" s="3">
        <v>7</v>
      </c>
      <c r="O2847" s="2" t="s">
        <v>30</v>
      </c>
      <c r="P2847" s="9" t="s">
        <v>5642</v>
      </c>
      <c r="Q2847" s="9" t="s">
        <v>17151</v>
      </c>
      <c r="R2847" s="10">
        <v>43761</v>
      </c>
      <c r="S2847" s="16">
        <v>45660.526792404198</v>
      </c>
      <c r="T2847" s="1" t="s">
        <v>19923</v>
      </c>
      <c r="U2847" s="46">
        <v>2019</v>
      </c>
      <c r="V2847" s="46">
        <v>2025</v>
      </c>
    </row>
    <row r="2848" spans="1:22" x14ac:dyDescent="0.3">
      <c r="A2848" s="3">
        <v>2847</v>
      </c>
      <c r="B2848" s="2" t="s">
        <v>5645</v>
      </c>
      <c r="C2848" s="2" t="s">
        <v>33</v>
      </c>
      <c r="D2848" s="2" t="s">
        <v>56</v>
      </c>
      <c r="E2848" s="3">
        <v>2006</v>
      </c>
      <c r="F2848" s="4">
        <v>22790.63</v>
      </c>
      <c r="G2848" s="5">
        <v>27175</v>
      </c>
      <c r="H2848" s="2" t="s">
        <v>28</v>
      </c>
      <c r="I2848" s="2" t="s">
        <v>29</v>
      </c>
      <c r="J2848" s="6">
        <v>3.8</v>
      </c>
      <c r="K2848" s="7">
        <v>413</v>
      </c>
      <c r="L2848" s="8">
        <v>446</v>
      </c>
      <c r="M2848" s="3">
        <v>4</v>
      </c>
      <c r="N2848" s="3">
        <v>7</v>
      </c>
      <c r="O2848" s="2" t="s">
        <v>36</v>
      </c>
      <c r="P2848" s="9" t="s">
        <v>5644</v>
      </c>
      <c r="Q2848" s="9" t="s">
        <v>17152</v>
      </c>
      <c r="R2848" s="10">
        <v>43451</v>
      </c>
      <c r="S2848" s="16">
        <v>45508.218330711861</v>
      </c>
      <c r="T2848" s="1" t="s">
        <v>19925</v>
      </c>
      <c r="U2848" s="46">
        <v>2018</v>
      </c>
      <c r="V2848" s="46">
        <v>2024</v>
      </c>
    </row>
    <row r="2849" spans="1:22" x14ac:dyDescent="0.3">
      <c r="A2849" s="3">
        <v>2848</v>
      </c>
      <c r="B2849" s="2" t="s">
        <v>5647</v>
      </c>
      <c r="C2849" s="2" t="s">
        <v>118</v>
      </c>
      <c r="D2849" s="2" t="s">
        <v>64</v>
      </c>
      <c r="E2849" s="3">
        <v>1999</v>
      </c>
      <c r="F2849" s="4">
        <v>47900.73</v>
      </c>
      <c r="G2849" s="5">
        <v>122662</v>
      </c>
      <c r="H2849" s="2" t="s">
        <v>35</v>
      </c>
      <c r="I2849" s="2" t="s">
        <v>29</v>
      </c>
      <c r="J2849" s="6">
        <v>4.5</v>
      </c>
      <c r="K2849" s="7">
        <v>247</v>
      </c>
      <c r="L2849" s="8">
        <v>161</v>
      </c>
      <c r="M2849" s="3">
        <v>2</v>
      </c>
      <c r="N2849" s="3">
        <v>5</v>
      </c>
      <c r="O2849" s="2" t="s">
        <v>36</v>
      </c>
      <c r="P2849" s="9" t="s">
        <v>5646</v>
      </c>
      <c r="Q2849" s="9" t="s">
        <v>17153</v>
      </c>
      <c r="R2849" s="10">
        <v>45221</v>
      </c>
      <c r="S2849" s="16">
        <v>45686.812049455613</v>
      </c>
      <c r="T2849" s="1" t="s">
        <v>19923</v>
      </c>
      <c r="U2849" s="46">
        <v>2023</v>
      </c>
      <c r="V2849" s="46">
        <v>2025</v>
      </c>
    </row>
    <row r="2850" spans="1:22" x14ac:dyDescent="0.3">
      <c r="A2850" s="3">
        <v>2849</v>
      </c>
      <c r="B2850" s="2" t="s">
        <v>5649</v>
      </c>
      <c r="C2850" s="2" t="s">
        <v>19</v>
      </c>
      <c r="D2850" s="2" t="s">
        <v>56</v>
      </c>
      <c r="E2850" s="3">
        <v>1999</v>
      </c>
      <c r="F2850" s="4">
        <v>59063.7</v>
      </c>
      <c r="G2850" s="5">
        <v>86313</v>
      </c>
      <c r="H2850" s="2" t="s">
        <v>41</v>
      </c>
      <c r="I2850" s="2" t="s">
        <v>29</v>
      </c>
      <c r="J2850" s="6">
        <v>3.3</v>
      </c>
      <c r="K2850" s="7">
        <v>145</v>
      </c>
      <c r="L2850" s="8">
        <v>120</v>
      </c>
      <c r="M2850" s="3">
        <v>5</v>
      </c>
      <c r="N2850" s="3">
        <v>7</v>
      </c>
      <c r="O2850" s="2" t="s">
        <v>65</v>
      </c>
      <c r="P2850" s="9" t="s">
        <v>5648</v>
      </c>
      <c r="Q2850" s="9" t="s">
        <v>19012</v>
      </c>
      <c r="R2850" s="10">
        <v>43635</v>
      </c>
      <c r="S2850" s="16">
        <v>45138.910469139548</v>
      </c>
      <c r="T2850" s="1" t="s">
        <v>19919</v>
      </c>
      <c r="U2850" s="46">
        <v>2019</v>
      </c>
      <c r="V2850" s="46">
        <v>2023</v>
      </c>
    </row>
    <row r="2851" spans="1:22" x14ac:dyDescent="0.3">
      <c r="A2851" s="3">
        <v>2850</v>
      </c>
      <c r="B2851" s="2" t="s">
        <v>4105</v>
      </c>
      <c r="C2851" s="2" t="s">
        <v>74</v>
      </c>
      <c r="D2851" s="2" t="s">
        <v>92</v>
      </c>
      <c r="E2851" s="3">
        <v>2007</v>
      </c>
      <c r="F2851" s="4">
        <v>15589.95</v>
      </c>
      <c r="G2851" s="5">
        <v>255746</v>
      </c>
      <c r="H2851" s="2" t="s">
        <v>41</v>
      </c>
      <c r="I2851" s="2" t="s">
        <v>29</v>
      </c>
      <c r="J2851" s="6">
        <v>2.9</v>
      </c>
      <c r="K2851" s="7">
        <v>574</v>
      </c>
      <c r="L2851" s="8">
        <v>477</v>
      </c>
      <c r="M2851" s="3">
        <v>5</v>
      </c>
      <c r="N2851" s="3">
        <v>5</v>
      </c>
      <c r="O2851" s="2" t="s">
        <v>51</v>
      </c>
      <c r="P2851" s="9" t="s">
        <v>5650</v>
      </c>
      <c r="Q2851" s="9" t="s">
        <v>17154</v>
      </c>
      <c r="R2851" s="10">
        <v>42440</v>
      </c>
      <c r="S2851" s="16">
        <v>45758.074301906097</v>
      </c>
      <c r="T2851" s="1" t="s">
        <v>19916</v>
      </c>
      <c r="U2851" s="46">
        <v>2016</v>
      </c>
      <c r="V2851" s="46">
        <v>2025</v>
      </c>
    </row>
    <row r="2852" spans="1:22" x14ac:dyDescent="0.3">
      <c r="A2852" s="3">
        <v>2851</v>
      </c>
      <c r="B2852" s="2" t="s">
        <v>5652</v>
      </c>
      <c r="C2852" s="2" t="s">
        <v>118</v>
      </c>
      <c r="D2852" s="2" t="s">
        <v>34</v>
      </c>
      <c r="E2852" s="3">
        <v>2020</v>
      </c>
      <c r="F2852" s="4">
        <v>5299.6</v>
      </c>
      <c r="G2852" s="5">
        <v>105177</v>
      </c>
      <c r="H2852" s="2" t="s">
        <v>28</v>
      </c>
      <c r="I2852" s="2" t="s">
        <v>29</v>
      </c>
      <c r="J2852" s="6">
        <v>5.0999999999999996</v>
      </c>
      <c r="K2852" s="7">
        <v>435</v>
      </c>
      <c r="L2852" s="8">
        <v>581</v>
      </c>
      <c r="M2852" s="3">
        <v>3</v>
      </c>
      <c r="N2852" s="3">
        <v>4</v>
      </c>
      <c r="O2852" s="2" t="s">
        <v>51</v>
      </c>
      <c r="P2852" s="9" t="s">
        <v>5651</v>
      </c>
      <c r="Q2852" s="9" t="s">
        <v>17155</v>
      </c>
      <c r="R2852" s="10">
        <v>41861</v>
      </c>
      <c r="S2852" s="16">
        <v>45620.076702386192</v>
      </c>
      <c r="T2852" s="1" t="s">
        <v>19921</v>
      </c>
      <c r="U2852" s="46">
        <v>2014</v>
      </c>
      <c r="V2852" s="46">
        <v>2024</v>
      </c>
    </row>
    <row r="2853" spans="1:22" x14ac:dyDescent="0.3">
      <c r="A2853" s="3">
        <v>2852</v>
      </c>
      <c r="B2853" s="2" t="s">
        <v>5654</v>
      </c>
      <c r="C2853" s="2" t="s">
        <v>63</v>
      </c>
      <c r="D2853" s="2" t="s">
        <v>40</v>
      </c>
      <c r="E2853" s="3">
        <v>2008</v>
      </c>
      <c r="F2853" s="4">
        <v>27977.22</v>
      </c>
      <c r="G2853" s="5">
        <v>170829</v>
      </c>
      <c r="H2853" s="2" t="s">
        <v>41</v>
      </c>
      <c r="I2853" s="2" t="s">
        <v>29</v>
      </c>
      <c r="J2853" s="6">
        <v>3.6</v>
      </c>
      <c r="K2853" s="7">
        <v>85</v>
      </c>
      <c r="L2853" s="8">
        <v>125</v>
      </c>
      <c r="M2853" s="3">
        <v>3</v>
      </c>
      <c r="N2853" s="3">
        <v>2</v>
      </c>
      <c r="O2853" s="2" t="s">
        <v>30</v>
      </c>
      <c r="P2853" s="9" t="s">
        <v>5653</v>
      </c>
      <c r="Q2853" s="9" t="s">
        <v>17156</v>
      </c>
      <c r="R2853" s="10">
        <v>42739</v>
      </c>
      <c r="S2853" s="16">
        <v>45257.048096665043</v>
      </c>
      <c r="T2853" s="1" t="s">
        <v>19926</v>
      </c>
      <c r="U2853" s="46">
        <v>2017</v>
      </c>
      <c r="V2853" s="46">
        <v>2023</v>
      </c>
    </row>
    <row r="2854" spans="1:22" x14ac:dyDescent="0.3">
      <c r="A2854" s="3">
        <v>2853</v>
      </c>
      <c r="B2854" s="2" t="s">
        <v>5656</v>
      </c>
      <c r="C2854" s="2" t="s">
        <v>39</v>
      </c>
      <c r="D2854" s="2" t="s">
        <v>79</v>
      </c>
      <c r="E2854" s="3">
        <v>1994</v>
      </c>
      <c r="F2854" s="4">
        <v>53979.27</v>
      </c>
      <c r="G2854" s="5">
        <v>210999</v>
      </c>
      <c r="H2854" s="2" t="s">
        <v>21</v>
      </c>
      <c r="I2854" s="2" t="s">
        <v>29</v>
      </c>
      <c r="J2854" s="6">
        <v>3.6</v>
      </c>
      <c r="K2854" s="7">
        <v>389</v>
      </c>
      <c r="L2854" s="8">
        <v>179</v>
      </c>
      <c r="M2854" s="3">
        <v>2</v>
      </c>
      <c r="N2854" s="3">
        <v>7</v>
      </c>
      <c r="O2854" s="2" t="s">
        <v>80</v>
      </c>
      <c r="P2854" s="9" t="s">
        <v>5655</v>
      </c>
      <c r="Q2854" s="9" t="s">
        <v>17157</v>
      </c>
      <c r="R2854" s="10">
        <v>42545</v>
      </c>
      <c r="S2854" s="16">
        <v>45288.298346715063</v>
      </c>
      <c r="T2854" s="1" t="s">
        <v>19919</v>
      </c>
      <c r="U2854" s="46">
        <v>2016</v>
      </c>
      <c r="V2854" s="46">
        <v>2023</v>
      </c>
    </row>
    <row r="2855" spans="1:22" x14ac:dyDescent="0.3">
      <c r="A2855" s="3">
        <v>2854</v>
      </c>
      <c r="B2855" s="2" t="s">
        <v>5658</v>
      </c>
      <c r="C2855" s="2" t="s">
        <v>107</v>
      </c>
      <c r="D2855" s="2" t="s">
        <v>79</v>
      </c>
      <c r="E2855" s="3">
        <v>2017</v>
      </c>
      <c r="F2855" s="4">
        <v>58281.14</v>
      </c>
      <c r="G2855" s="5">
        <v>15900</v>
      </c>
      <c r="H2855" s="2" t="s">
        <v>41</v>
      </c>
      <c r="I2855" s="2" t="s">
        <v>22</v>
      </c>
      <c r="J2855" s="6">
        <v>5.2</v>
      </c>
      <c r="K2855" s="7">
        <v>190</v>
      </c>
      <c r="L2855" s="8">
        <v>365</v>
      </c>
      <c r="M2855" s="3">
        <v>3</v>
      </c>
      <c r="N2855" s="3">
        <v>5</v>
      </c>
      <c r="O2855" s="2" t="s">
        <v>65</v>
      </c>
      <c r="P2855" s="9" t="s">
        <v>5657</v>
      </c>
      <c r="Q2855" s="9" t="s">
        <v>17158</v>
      </c>
      <c r="R2855" s="10">
        <v>44225</v>
      </c>
      <c r="S2855" s="16">
        <v>45236.750037053127</v>
      </c>
      <c r="T2855" s="1" t="s">
        <v>19926</v>
      </c>
      <c r="U2855" s="46">
        <v>2021</v>
      </c>
      <c r="V2855" s="46">
        <v>2023</v>
      </c>
    </row>
    <row r="2856" spans="1:22" x14ac:dyDescent="0.3">
      <c r="A2856" s="3">
        <v>2855</v>
      </c>
      <c r="B2856" s="2" t="s">
        <v>5660</v>
      </c>
      <c r="C2856" s="2" t="s">
        <v>49</v>
      </c>
      <c r="D2856" s="2" t="s">
        <v>92</v>
      </c>
      <c r="E2856" s="3">
        <v>1990</v>
      </c>
      <c r="F2856" s="4">
        <v>28115.03</v>
      </c>
      <c r="G2856" s="5">
        <v>251282</v>
      </c>
      <c r="H2856" s="2" t="s">
        <v>21</v>
      </c>
      <c r="I2856" s="2" t="s">
        <v>29</v>
      </c>
      <c r="J2856" s="6">
        <v>3.3</v>
      </c>
      <c r="K2856" s="7">
        <v>159</v>
      </c>
      <c r="L2856" s="8">
        <v>324</v>
      </c>
      <c r="M2856" s="3">
        <v>2</v>
      </c>
      <c r="N2856" s="3">
        <v>7</v>
      </c>
      <c r="O2856" s="2" t="s">
        <v>23</v>
      </c>
      <c r="P2856" s="9" t="s">
        <v>5659</v>
      </c>
      <c r="Q2856" s="9" t="s">
        <v>19265</v>
      </c>
      <c r="R2856" s="10">
        <v>44754</v>
      </c>
      <c r="S2856" s="16">
        <v>45674.545596164957</v>
      </c>
      <c r="T2856" s="1" t="s">
        <v>19920</v>
      </c>
      <c r="U2856" s="46">
        <v>2022</v>
      </c>
      <c r="V2856" s="46">
        <v>2025</v>
      </c>
    </row>
    <row r="2857" spans="1:22" x14ac:dyDescent="0.3">
      <c r="A2857" s="3">
        <v>2856</v>
      </c>
      <c r="B2857" s="2" t="s">
        <v>5662</v>
      </c>
      <c r="C2857" s="2" t="s">
        <v>49</v>
      </c>
      <c r="D2857" s="2" t="s">
        <v>27</v>
      </c>
      <c r="E2857" s="3">
        <v>2003</v>
      </c>
      <c r="F2857" s="4">
        <v>8337.8799999999992</v>
      </c>
      <c r="G2857" s="5">
        <v>115735</v>
      </c>
      <c r="H2857" s="2" t="s">
        <v>28</v>
      </c>
      <c r="I2857" s="2" t="s">
        <v>29</v>
      </c>
      <c r="J2857" s="6">
        <v>4</v>
      </c>
      <c r="K2857" s="7">
        <v>504</v>
      </c>
      <c r="L2857" s="8">
        <v>124</v>
      </c>
      <c r="M2857" s="3">
        <v>3</v>
      </c>
      <c r="N2857" s="3">
        <v>5</v>
      </c>
      <c r="O2857" s="2" t="s">
        <v>30</v>
      </c>
      <c r="P2857" s="9" t="s">
        <v>5661</v>
      </c>
      <c r="Q2857" s="9" t="s">
        <v>17159</v>
      </c>
      <c r="R2857" s="10">
        <v>45303</v>
      </c>
      <c r="S2857" s="16">
        <v>45515.957878621448</v>
      </c>
      <c r="T2857" s="1" t="s">
        <v>19926</v>
      </c>
      <c r="U2857" s="46">
        <v>2024</v>
      </c>
      <c r="V2857" s="46">
        <v>2024</v>
      </c>
    </row>
    <row r="2858" spans="1:22" x14ac:dyDescent="0.3">
      <c r="A2858" s="3">
        <v>2857</v>
      </c>
      <c r="B2858" s="2" t="s">
        <v>5664</v>
      </c>
      <c r="C2858" s="2" t="s">
        <v>33</v>
      </c>
      <c r="D2858" s="2" t="s">
        <v>92</v>
      </c>
      <c r="E2858" s="3">
        <v>1993</v>
      </c>
      <c r="F2858" s="4">
        <v>42064.33</v>
      </c>
      <c r="G2858" s="5">
        <v>140270</v>
      </c>
      <c r="H2858" s="2" t="s">
        <v>41</v>
      </c>
      <c r="I2858" s="2" t="s">
        <v>22</v>
      </c>
      <c r="J2858" s="6">
        <v>5.8</v>
      </c>
      <c r="K2858" s="7">
        <v>616</v>
      </c>
      <c r="L2858" s="8">
        <v>429</v>
      </c>
      <c r="M2858" s="3">
        <v>5</v>
      </c>
      <c r="N2858" s="3">
        <v>7</v>
      </c>
      <c r="O2858" s="2" t="s">
        <v>42</v>
      </c>
      <c r="P2858" s="9" t="s">
        <v>5663</v>
      </c>
      <c r="Q2858" s="9" t="s">
        <v>17160</v>
      </c>
      <c r="R2858" s="10">
        <v>43083</v>
      </c>
      <c r="S2858" s="16">
        <v>45843.35535811734</v>
      </c>
      <c r="T2858" s="1" t="s">
        <v>19925</v>
      </c>
      <c r="U2858" s="46">
        <v>2017</v>
      </c>
      <c r="V2858" s="46">
        <v>2025</v>
      </c>
    </row>
    <row r="2859" spans="1:22" x14ac:dyDescent="0.3">
      <c r="A2859" s="3">
        <v>2858</v>
      </c>
      <c r="B2859" s="2" t="s">
        <v>5666</v>
      </c>
      <c r="C2859" s="2" t="s">
        <v>118</v>
      </c>
      <c r="D2859" s="2" t="s">
        <v>92</v>
      </c>
      <c r="E2859" s="3">
        <v>2011</v>
      </c>
      <c r="F2859" s="4">
        <v>28907.78</v>
      </c>
      <c r="G2859" s="5">
        <v>70505</v>
      </c>
      <c r="H2859" s="2" t="s">
        <v>41</v>
      </c>
      <c r="I2859" s="2" t="s">
        <v>22</v>
      </c>
      <c r="J2859" s="6">
        <v>2.6</v>
      </c>
      <c r="K2859" s="7">
        <v>303</v>
      </c>
      <c r="L2859" s="8">
        <v>284</v>
      </c>
      <c r="M2859" s="3">
        <v>5</v>
      </c>
      <c r="N2859" s="3">
        <v>5</v>
      </c>
      <c r="O2859" s="2" t="s">
        <v>42</v>
      </c>
      <c r="P2859" s="9" t="s">
        <v>5665</v>
      </c>
      <c r="Q2859" s="9" t="s">
        <v>17161</v>
      </c>
      <c r="R2859" s="10">
        <v>42374</v>
      </c>
      <c r="S2859" s="16">
        <v>45374.163519749673</v>
      </c>
      <c r="T2859" s="1" t="s">
        <v>19926</v>
      </c>
      <c r="U2859" s="46">
        <v>2016</v>
      </c>
      <c r="V2859" s="46">
        <v>2024</v>
      </c>
    </row>
    <row r="2860" spans="1:22" x14ac:dyDescent="0.3">
      <c r="A2860" s="3">
        <v>2859</v>
      </c>
      <c r="B2860" s="2" t="s">
        <v>5668</v>
      </c>
      <c r="C2860" s="2" t="s">
        <v>107</v>
      </c>
      <c r="D2860" s="2" t="s">
        <v>40</v>
      </c>
      <c r="E2860" s="3">
        <v>2009</v>
      </c>
      <c r="F2860" s="4">
        <v>21581.94</v>
      </c>
      <c r="G2860" s="5">
        <v>242373</v>
      </c>
      <c r="H2860" s="2" t="s">
        <v>41</v>
      </c>
      <c r="I2860" s="2" t="s">
        <v>29</v>
      </c>
      <c r="J2860" s="6">
        <v>3.6</v>
      </c>
      <c r="K2860" s="7">
        <v>496</v>
      </c>
      <c r="L2860" s="8">
        <v>534</v>
      </c>
      <c r="M2860" s="3">
        <v>4</v>
      </c>
      <c r="N2860" s="3">
        <v>2</v>
      </c>
      <c r="O2860" s="2" t="s">
        <v>65</v>
      </c>
      <c r="P2860" s="9" t="s">
        <v>5667</v>
      </c>
      <c r="Q2860" s="9" t="s">
        <v>17162</v>
      </c>
      <c r="R2860" s="10">
        <v>45366</v>
      </c>
      <c r="S2860" s="16">
        <v>45373.579402926312</v>
      </c>
      <c r="T2860" s="1" t="s">
        <v>19916</v>
      </c>
      <c r="U2860" s="46">
        <v>2024</v>
      </c>
      <c r="V2860" s="46">
        <v>2024</v>
      </c>
    </row>
    <row r="2861" spans="1:22" x14ac:dyDescent="0.3">
      <c r="A2861" s="3">
        <v>2860</v>
      </c>
      <c r="B2861" s="2" t="s">
        <v>5670</v>
      </c>
      <c r="C2861" s="2" t="s">
        <v>118</v>
      </c>
      <c r="D2861" s="2" t="s">
        <v>92</v>
      </c>
      <c r="E2861" s="3">
        <v>1994</v>
      </c>
      <c r="F2861" s="4">
        <v>20360.349999999999</v>
      </c>
      <c r="G2861" s="5">
        <v>55018</v>
      </c>
      <c r="H2861" s="2" t="s">
        <v>28</v>
      </c>
      <c r="I2861" s="2" t="s">
        <v>22</v>
      </c>
      <c r="J2861" s="6">
        <v>1.1000000000000001</v>
      </c>
      <c r="K2861" s="7">
        <v>215</v>
      </c>
      <c r="L2861" s="8">
        <v>594</v>
      </c>
      <c r="M2861" s="3">
        <v>5</v>
      </c>
      <c r="N2861" s="3">
        <v>7</v>
      </c>
      <c r="O2861" s="2" t="s">
        <v>51</v>
      </c>
      <c r="P2861" s="9" t="s">
        <v>5669</v>
      </c>
      <c r="Q2861" s="9" t="s">
        <v>19756</v>
      </c>
      <c r="R2861" s="10">
        <v>44696</v>
      </c>
      <c r="S2861" s="16">
        <v>45485.875862218163</v>
      </c>
      <c r="T2861" s="1" t="s">
        <v>19918</v>
      </c>
      <c r="U2861" s="46">
        <v>2022</v>
      </c>
      <c r="V2861" s="46">
        <v>2024</v>
      </c>
    </row>
    <row r="2862" spans="1:22" x14ac:dyDescent="0.3">
      <c r="A2862" s="3">
        <v>2861</v>
      </c>
      <c r="B2862" s="2" t="s">
        <v>5672</v>
      </c>
      <c r="C2862" s="2" t="s">
        <v>49</v>
      </c>
      <c r="D2862" s="2" t="s">
        <v>20</v>
      </c>
      <c r="E2862" s="3">
        <v>2019</v>
      </c>
      <c r="F2862" s="4">
        <v>77930.600000000006</v>
      </c>
      <c r="G2862" s="5">
        <v>94443</v>
      </c>
      <c r="H2862" s="2" t="s">
        <v>41</v>
      </c>
      <c r="I2862" s="2" t="s">
        <v>22</v>
      </c>
      <c r="J2862" s="6">
        <v>3.4</v>
      </c>
      <c r="K2862" s="7">
        <v>585</v>
      </c>
      <c r="L2862" s="8">
        <v>603</v>
      </c>
      <c r="M2862" s="3">
        <v>3</v>
      </c>
      <c r="N2862" s="3">
        <v>5</v>
      </c>
      <c r="O2862" s="2" t="s">
        <v>85</v>
      </c>
      <c r="P2862" s="9" t="s">
        <v>5671</v>
      </c>
      <c r="Q2862" s="9" t="s">
        <v>17163</v>
      </c>
      <c r="R2862" s="10">
        <v>44644</v>
      </c>
      <c r="S2862" s="16">
        <v>45646.361959437607</v>
      </c>
      <c r="T2862" s="1" t="s">
        <v>19916</v>
      </c>
      <c r="U2862" s="46">
        <v>2022</v>
      </c>
      <c r="V2862" s="46">
        <v>2024</v>
      </c>
    </row>
    <row r="2863" spans="1:22" x14ac:dyDescent="0.3">
      <c r="A2863" s="3">
        <v>2862</v>
      </c>
      <c r="B2863" s="2" t="s">
        <v>5674</v>
      </c>
      <c r="C2863" s="2" t="s">
        <v>63</v>
      </c>
      <c r="D2863" s="2" t="s">
        <v>34</v>
      </c>
      <c r="E2863" s="3">
        <v>1997</v>
      </c>
      <c r="F2863" s="4">
        <v>69358.8</v>
      </c>
      <c r="G2863" s="5">
        <v>236447</v>
      </c>
      <c r="H2863" s="2" t="s">
        <v>41</v>
      </c>
      <c r="I2863" s="2" t="s">
        <v>22</v>
      </c>
      <c r="J2863" s="6">
        <v>6</v>
      </c>
      <c r="K2863" s="7">
        <v>174</v>
      </c>
      <c r="L2863" s="8">
        <v>742</v>
      </c>
      <c r="M2863" s="3">
        <v>5</v>
      </c>
      <c r="N2863" s="3">
        <v>7</v>
      </c>
      <c r="O2863" s="2" t="s">
        <v>36</v>
      </c>
      <c r="P2863" s="9" t="s">
        <v>5673</v>
      </c>
      <c r="Q2863" s="9" t="s">
        <v>19266</v>
      </c>
      <c r="R2863" s="10">
        <v>43033</v>
      </c>
      <c r="S2863" s="16">
        <v>45749.312549555623</v>
      </c>
      <c r="T2863" s="1" t="s">
        <v>19923</v>
      </c>
      <c r="U2863" s="46">
        <v>2017</v>
      </c>
      <c r="V2863" s="46">
        <v>2025</v>
      </c>
    </row>
    <row r="2864" spans="1:22" x14ac:dyDescent="0.3">
      <c r="A2864" s="3">
        <v>2863</v>
      </c>
      <c r="B2864" s="2" t="s">
        <v>5676</v>
      </c>
      <c r="C2864" s="2" t="s">
        <v>33</v>
      </c>
      <c r="D2864" s="2" t="s">
        <v>34</v>
      </c>
      <c r="E2864" s="3">
        <v>1994</v>
      </c>
      <c r="F2864" s="4">
        <v>6777.99</v>
      </c>
      <c r="G2864" s="5">
        <v>18158</v>
      </c>
      <c r="H2864" s="2" t="s">
        <v>41</v>
      </c>
      <c r="I2864" s="2" t="s">
        <v>29</v>
      </c>
      <c r="J2864" s="6">
        <v>2.1</v>
      </c>
      <c r="K2864" s="7">
        <v>471</v>
      </c>
      <c r="L2864" s="8">
        <v>789</v>
      </c>
      <c r="M2864" s="3">
        <v>4</v>
      </c>
      <c r="N2864" s="3">
        <v>5</v>
      </c>
      <c r="O2864" s="2" t="s">
        <v>80</v>
      </c>
      <c r="P2864" s="9" t="s">
        <v>5675</v>
      </c>
      <c r="Q2864" s="9" t="s">
        <v>17164</v>
      </c>
      <c r="R2864" s="10">
        <v>42183</v>
      </c>
      <c r="S2864" s="16">
        <v>45858.104307907313</v>
      </c>
      <c r="T2864" s="1" t="s">
        <v>19919</v>
      </c>
      <c r="U2864" s="46">
        <v>2015</v>
      </c>
      <c r="V2864" s="46">
        <v>2025</v>
      </c>
    </row>
    <row r="2865" spans="1:22" x14ac:dyDescent="0.3">
      <c r="A2865" s="3">
        <v>2864</v>
      </c>
      <c r="B2865" s="2" t="s">
        <v>12703</v>
      </c>
      <c r="C2865" s="2" t="s">
        <v>39</v>
      </c>
      <c r="D2865" s="2" t="s">
        <v>34</v>
      </c>
      <c r="E2865" s="3">
        <v>2005</v>
      </c>
      <c r="F2865" s="4">
        <v>76632</v>
      </c>
      <c r="G2865" s="5">
        <v>200257</v>
      </c>
      <c r="H2865" s="2" t="s">
        <v>35</v>
      </c>
      <c r="I2865" s="2" t="s">
        <v>22</v>
      </c>
      <c r="J2865" s="6">
        <v>4.7</v>
      </c>
      <c r="K2865" s="7">
        <v>343</v>
      </c>
      <c r="L2865" s="8">
        <v>788</v>
      </c>
      <c r="M2865" s="3">
        <v>5</v>
      </c>
      <c r="N2865" s="3">
        <v>4</v>
      </c>
      <c r="O2865" s="2" t="s">
        <v>85</v>
      </c>
      <c r="P2865" s="9" t="s">
        <v>5677</v>
      </c>
      <c r="Q2865" s="9" t="s">
        <v>17165</v>
      </c>
      <c r="R2865" s="10">
        <v>44137</v>
      </c>
      <c r="S2865" s="16">
        <v>45614.965680181747</v>
      </c>
      <c r="T2865" s="1" t="s">
        <v>19924</v>
      </c>
      <c r="U2865" s="46">
        <v>2020</v>
      </c>
      <c r="V2865" s="46">
        <v>2024</v>
      </c>
    </row>
    <row r="2866" spans="1:22" x14ac:dyDescent="0.3">
      <c r="A2866" s="3">
        <v>2865</v>
      </c>
      <c r="B2866" s="2" t="s">
        <v>5679</v>
      </c>
      <c r="C2866" s="2" t="s">
        <v>118</v>
      </c>
      <c r="D2866" s="2" t="s">
        <v>64</v>
      </c>
      <c r="E2866" s="3">
        <v>2008</v>
      </c>
      <c r="F2866" s="4">
        <v>10381.84</v>
      </c>
      <c r="G2866" s="5">
        <v>64894</v>
      </c>
      <c r="H2866" s="2" t="s">
        <v>41</v>
      </c>
      <c r="I2866" s="2" t="s">
        <v>22</v>
      </c>
      <c r="J2866" s="6">
        <v>1</v>
      </c>
      <c r="K2866" s="7">
        <v>655</v>
      </c>
      <c r="L2866" s="8">
        <v>514</v>
      </c>
      <c r="M2866" s="3">
        <v>4</v>
      </c>
      <c r="N2866" s="3">
        <v>2</v>
      </c>
      <c r="O2866" s="2" t="s">
        <v>42</v>
      </c>
      <c r="P2866" s="9" t="s">
        <v>5678</v>
      </c>
      <c r="Q2866" s="9" t="s">
        <v>17166</v>
      </c>
      <c r="R2866" s="10">
        <v>43853</v>
      </c>
      <c r="S2866" s="16">
        <v>45785.381763398393</v>
      </c>
      <c r="T2866" s="1" t="s">
        <v>19926</v>
      </c>
      <c r="U2866" s="46">
        <v>2020</v>
      </c>
      <c r="V2866" s="46">
        <v>2025</v>
      </c>
    </row>
    <row r="2867" spans="1:22" x14ac:dyDescent="0.3">
      <c r="A2867" s="3">
        <v>2866</v>
      </c>
      <c r="B2867" s="2" t="s">
        <v>5681</v>
      </c>
      <c r="C2867" s="2" t="s">
        <v>49</v>
      </c>
      <c r="D2867" s="2" t="s">
        <v>34</v>
      </c>
      <c r="E2867" s="3">
        <v>2014</v>
      </c>
      <c r="F2867" s="4">
        <v>26658.69</v>
      </c>
      <c r="G2867" s="5">
        <v>235600</v>
      </c>
      <c r="H2867" s="2" t="s">
        <v>21</v>
      </c>
      <c r="I2867" s="2" t="s">
        <v>22</v>
      </c>
      <c r="J2867" s="6">
        <v>3.9</v>
      </c>
      <c r="K2867" s="7">
        <v>233</v>
      </c>
      <c r="L2867" s="8">
        <v>718</v>
      </c>
      <c r="M2867" s="3">
        <v>5</v>
      </c>
      <c r="N2867" s="3">
        <v>4</v>
      </c>
      <c r="O2867" s="2" t="s">
        <v>85</v>
      </c>
      <c r="P2867" s="9" t="s">
        <v>5680</v>
      </c>
      <c r="Q2867" s="9" t="s">
        <v>17167</v>
      </c>
      <c r="R2867" s="10">
        <v>43715</v>
      </c>
      <c r="S2867" s="16">
        <v>45614.381563358387</v>
      </c>
      <c r="T2867" s="1" t="s">
        <v>19922</v>
      </c>
      <c r="U2867" s="46">
        <v>2019</v>
      </c>
      <c r="V2867" s="46">
        <v>2024</v>
      </c>
    </row>
    <row r="2868" spans="1:22" x14ac:dyDescent="0.3">
      <c r="A2868" s="3">
        <v>2867</v>
      </c>
      <c r="B2868" s="2" t="s">
        <v>5683</v>
      </c>
      <c r="C2868" s="2" t="s">
        <v>63</v>
      </c>
      <c r="D2868" s="2" t="s">
        <v>79</v>
      </c>
      <c r="E2868" s="3">
        <v>2021</v>
      </c>
      <c r="F2868" s="4">
        <v>77576.52</v>
      </c>
      <c r="G2868" s="5">
        <v>233837</v>
      </c>
      <c r="H2868" s="2" t="s">
        <v>41</v>
      </c>
      <c r="I2868" s="2" t="s">
        <v>29</v>
      </c>
      <c r="J2868" s="6">
        <v>1.8</v>
      </c>
      <c r="K2868" s="7">
        <v>460</v>
      </c>
      <c r="L2868" s="8">
        <v>602</v>
      </c>
      <c r="M2868" s="3">
        <v>2</v>
      </c>
      <c r="N2868" s="3">
        <v>4</v>
      </c>
      <c r="O2868" s="2" t="s">
        <v>42</v>
      </c>
      <c r="P2868" s="9" t="s">
        <v>5682</v>
      </c>
      <c r="Q2868" s="9" t="s">
        <v>19518</v>
      </c>
      <c r="R2868" s="10">
        <v>42681</v>
      </c>
      <c r="S2868" s="16">
        <v>45825.539795004719</v>
      </c>
      <c r="T2868" s="1" t="s">
        <v>19924</v>
      </c>
      <c r="U2868" s="46">
        <v>2016</v>
      </c>
      <c r="V2868" s="46">
        <v>2025</v>
      </c>
    </row>
    <row r="2869" spans="1:22" x14ac:dyDescent="0.3">
      <c r="A2869" s="3">
        <v>2868</v>
      </c>
      <c r="B2869" s="2" t="s">
        <v>5685</v>
      </c>
      <c r="C2869" s="2" t="s">
        <v>74</v>
      </c>
      <c r="D2869" s="2" t="s">
        <v>64</v>
      </c>
      <c r="E2869" s="3">
        <v>2015</v>
      </c>
      <c r="F2869" s="4">
        <v>21292.62</v>
      </c>
      <c r="G2869" s="5">
        <v>202440</v>
      </c>
      <c r="H2869" s="2" t="s">
        <v>28</v>
      </c>
      <c r="I2869" s="2" t="s">
        <v>29</v>
      </c>
      <c r="J2869" s="6">
        <v>4</v>
      </c>
      <c r="K2869" s="7">
        <v>581</v>
      </c>
      <c r="L2869" s="8">
        <v>126</v>
      </c>
      <c r="M2869" s="3">
        <v>2</v>
      </c>
      <c r="N2869" s="3">
        <v>2</v>
      </c>
      <c r="O2869" s="2" t="s">
        <v>51</v>
      </c>
      <c r="P2869" s="9" t="s">
        <v>5684</v>
      </c>
      <c r="Q2869" s="9" t="s">
        <v>17168</v>
      </c>
      <c r="R2869" s="10">
        <v>42897</v>
      </c>
      <c r="S2869" s="16">
        <v>45734.271541353992</v>
      </c>
      <c r="T2869" s="1" t="s">
        <v>19919</v>
      </c>
      <c r="U2869" s="46">
        <v>2017</v>
      </c>
      <c r="V2869" s="46">
        <v>2025</v>
      </c>
    </row>
    <row r="2870" spans="1:22" x14ac:dyDescent="0.3">
      <c r="A2870" s="3">
        <v>2869</v>
      </c>
      <c r="B2870" s="2" t="s">
        <v>5687</v>
      </c>
      <c r="C2870" s="2" t="s">
        <v>118</v>
      </c>
      <c r="D2870" s="2" t="s">
        <v>20</v>
      </c>
      <c r="E2870" s="3">
        <v>2023</v>
      </c>
      <c r="F2870" s="4">
        <v>50342.3</v>
      </c>
      <c r="G2870" s="5">
        <v>87006</v>
      </c>
      <c r="H2870" s="2" t="s">
        <v>41</v>
      </c>
      <c r="I2870" s="2" t="s">
        <v>29</v>
      </c>
      <c r="J2870" s="6">
        <v>3.5</v>
      </c>
      <c r="K2870" s="7">
        <v>523</v>
      </c>
      <c r="L2870" s="8">
        <v>638</v>
      </c>
      <c r="M2870" s="3">
        <v>3</v>
      </c>
      <c r="N2870" s="3">
        <v>2</v>
      </c>
      <c r="O2870" s="2" t="s">
        <v>51</v>
      </c>
      <c r="P2870" s="9" t="s">
        <v>5686</v>
      </c>
      <c r="Q2870" s="9" t="s">
        <v>17169</v>
      </c>
      <c r="R2870" s="10">
        <v>42000</v>
      </c>
      <c r="S2870" s="16">
        <v>45512.307148475418</v>
      </c>
      <c r="T2870" s="1" t="s">
        <v>19925</v>
      </c>
      <c r="U2870" s="46">
        <v>2014</v>
      </c>
      <c r="V2870" s="46">
        <v>2024</v>
      </c>
    </row>
    <row r="2871" spans="1:22" x14ac:dyDescent="0.3">
      <c r="A2871" s="3">
        <v>2870</v>
      </c>
      <c r="B2871" s="2" t="s">
        <v>5689</v>
      </c>
      <c r="C2871" s="2" t="s">
        <v>19</v>
      </c>
      <c r="D2871" s="2" t="s">
        <v>40</v>
      </c>
      <c r="E2871" s="3">
        <v>2016</v>
      </c>
      <c r="F2871" s="4">
        <v>61854.25</v>
      </c>
      <c r="G2871" s="5">
        <v>127704</v>
      </c>
      <c r="H2871" s="2" t="s">
        <v>21</v>
      </c>
      <c r="I2871" s="2" t="s">
        <v>22</v>
      </c>
      <c r="J2871" s="6">
        <v>5.8</v>
      </c>
      <c r="K2871" s="7">
        <v>457</v>
      </c>
      <c r="L2871" s="8">
        <v>199</v>
      </c>
      <c r="M2871" s="3">
        <v>3</v>
      </c>
      <c r="N2871" s="3">
        <v>5</v>
      </c>
      <c r="O2871" s="2" t="s">
        <v>65</v>
      </c>
      <c r="P2871" s="9" t="s">
        <v>5688</v>
      </c>
      <c r="Q2871" s="9" t="s">
        <v>17170</v>
      </c>
      <c r="R2871" s="10">
        <v>42712</v>
      </c>
      <c r="S2871" s="16">
        <v>45334.005488143353</v>
      </c>
      <c r="T2871" s="1" t="s">
        <v>19925</v>
      </c>
      <c r="U2871" s="46">
        <v>2016</v>
      </c>
      <c r="V2871" s="46">
        <v>2024</v>
      </c>
    </row>
    <row r="2872" spans="1:22" x14ac:dyDescent="0.3">
      <c r="A2872" s="3">
        <v>2871</v>
      </c>
      <c r="B2872" s="2" t="s">
        <v>5691</v>
      </c>
      <c r="C2872" s="2" t="s">
        <v>74</v>
      </c>
      <c r="D2872" s="2" t="s">
        <v>34</v>
      </c>
      <c r="E2872" s="3">
        <v>2001</v>
      </c>
      <c r="F2872" s="4">
        <v>58485.33</v>
      </c>
      <c r="G2872" s="5">
        <v>17170</v>
      </c>
      <c r="H2872" s="2" t="s">
        <v>21</v>
      </c>
      <c r="I2872" s="2" t="s">
        <v>22</v>
      </c>
      <c r="J2872" s="6">
        <v>5.0999999999999996</v>
      </c>
      <c r="K2872" s="7">
        <v>523</v>
      </c>
      <c r="L2872" s="8">
        <v>774</v>
      </c>
      <c r="M2872" s="3">
        <v>3</v>
      </c>
      <c r="N2872" s="3">
        <v>5</v>
      </c>
      <c r="O2872" s="2" t="s">
        <v>80</v>
      </c>
      <c r="P2872" s="9" t="s">
        <v>5690</v>
      </c>
      <c r="Q2872" s="9" t="s">
        <v>17171</v>
      </c>
      <c r="R2872" s="10">
        <v>43072</v>
      </c>
      <c r="S2872" s="16">
        <v>45691.77704245421</v>
      </c>
      <c r="T2872" s="1" t="s">
        <v>19925</v>
      </c>
      <c r="U2872" s="46">
        <v>2017</v>
      </c>
      <c r="V2872" s="46">
        <v>2025</v>
      </c>
    </row>
    <row r="2873" spans="1:22" x14ac:dyDescent="0.3">
      <c r="A2873" s="3">
        <v>2872</v>
      </c>
      <c r="B2873" s="2" t="s">
        <v>12712</v>
      </c>
      <c r="C2873" s="2" t="s">
        <v>49</v>
      </c>
      <c r="D2873" s="2" t="s">
        <v>27</v>
      </c>
      <c r="E2873" s="3">
        <v>2017</v>
      </c>
      <c r="F2873" s="4">
        <v>31420.33</v>
      </c>
      <c r="G2873" s="5">
        <v>86428</v>
      </c>
      <c r="H2873" s="2" t="s">
        <v>35</v>
      </c>
      <c r="I2873" s="2" t="s">
        <v>22</v>
      </c>
      <c r="J2873" s="6">
        <v>4.5</v>
      </c>
      <c r="K2873" s="7">
        <v>671</v>
      </c>
      <c r="L2873" s="8">
        <v>106</v>
      </c>
      <c r="M2873" s="3">
        <v>5</v>
      </c>
      <c r="N2873" s="3">
        <v>7</v>
      </c>
      <c r="O2873" s="2" t="s">
        <v>80</v>
      </c>
      <c r="P2873" s="9" t="s">
        <v>5692</v>
      </c>
      <c r="Q2873" s="9" t="s">
        <v>17172</v>
      </c>
      <c r="R2873" s="10">
        <v>41962</v>
      </c>
      <c r="S2873" s="16">
        <v>45336.049897025128</v>
      </c>
      <c r="T2873" s="1" t="s">
        <v>19924</v>
      </c>
      <c r="U2873" s="46">
        <v>2014</v>
      </c>
      <c r="V2873" s="46">
        <v>2024</v>
      </c>
    </row>
    <row r="2874" spans="1:22" x14ac:dyDescent="0.3">
      <c r="A2874" s="3">
        <v>2873</v>
      </c>
      <c r="B2874" s="2" t="s">
        <v>5694</v>
      </c>
      <c r="C2874" s="2" t="s">
        <v>63</v>
      </c>
      <c r="D2874" s="2" t="s">
        <v>64</v>
      </c>
      <c r="E2874" s="3">
        <v>2014</v>
      </c>
      <c r="F2874" s="4">
        <v>75627.960000000006</v>
      </c>
      <c r="G2874" s="5">
        <v>251292</v>
      </c>
      <c r="H2874" s="2" t="s">
        <v>28</v>
      </c>
      <c r="I2874" s="2" t="s">
        <v>22</v>
      </c>
      <c r="J2874" s="6">
        <v>2</v>
      </c>
      <c r="K2874" s="7">
        <v>225</v>
      </c>
      <c r="L2874" s="8">
        <v>757</v>
      </c>
      <c r="M2874" s="3">
        <v>4</v>
      </c>
      <c r="N2874" s="3">
        <v>4</v>
      </c>
      <c r="O2874" s="2" t="s">
        <v>30</v>
      </c>
      <c r="P2874" s="9" t="s">
        <v>5693</v>
      </c>
      <c r="Q2874" s="9" t="s">
        <v>17173</v>
      </c>
      <c r="R2874" s="10">
        <v>44928</v>
      </c>
      <c r="S2874" s="16">
        <v>45306.259939033524</v>
      </c>
      <c r="T2874" s="1" t="s">
        <v>19926</v>
      </c>
      <c r="U2874" s="46">
        <v>2023</v>
      </c>
      <c r="V2874" s="46">
        <v>2024</v>
      </c>
    </row>
    <row r="2875" spans="1:22" x14ac:dyDescent="0.3">
      <c r="A2875" s="3">
        <v>2874</v>
      </c>
      <c r="B2875" s="2" t="s">
        <v>5696</v>
      </c>
      <c r="C2875" s="2" t="s">
        <v>19</v>
      </c>
      <c r="D2875" s="2" t="s">
        <v>79</v>
      </c>
      <c r="E2875" s="3">
        <v>2014</v>
      </c>
      <c r="F2875" s="4">
        <v>44078.52</v>
      </c>
      <c r="G2875" s="5">
        <v>186668</v>
      </c>
      <c r="H2875" s="2" t="s">
        <v>28</v>
      </c>
      <c r="I2875" s="2" t="s">
        <v>22</v>
      </c>
      <c r="J2875" s="6">
        <v>4.4000000000000004</v>
      </c>
      <c r="K2875" s="7">
        <v>336</v>
      </c>
      <c r="L2875" s="8">
        <v>792</v>
      </c>
      <c r="M2875" s="3">
        <v>4</v>
      </c>
      <c r="N2875" s="3">
        <v>2</v>
      </c>
      <c r="O2875" s="2" t="s">
        <v>80</v>
      </c>
      <c r="P2875" s="9" t="s">
        <v>5695</v>
      </c>
      <c r="Q2875" s="9" t="s">
        <v>17174</v>
      </c>
      <c r="R2875" s="10">
        <v>43646</v>
      </c>
      <c r="S2875" s="16">
        <v>45337.364159877703</v>
      </c>
      <c r="T2875" s="1" t="s">
        <v>19919</v>
      </c>
      <c r="U2875" s="46">
        <v>2019</v>
      </c>
      <c r="V2875" s="46">
        <v>2024</v>
      </c>
    </row>
    <row r="2876" spans="1:22" x14ac:dyDescent="0.3">
      <c r="A2876" s="3">
        <v>2875</v>
      </c>
      <c r="B2876" s="2" t="s">
        <v>5698</v>
      </c>
      <c r="C2876" s="2" t="s">
        <v>118</v>
      </c>
      <c r="D2876" s="2" t="s">
        <v>79</v>
      </c>
      <c r="E2876" s="3">
        <v>2021</v>
      </c>
      <c r="F2876" s="4">
        <v>48220.61</v>
      </c>
      <c r="G2876" s="5">
        <v>85684</v>
      </c>
      <c r="H2876" s="2" t="s">
        <v>41</v>
      </c>
      <c r="I2876" s="2" t="s">
        <v>29</v>
      </c>
      <c r="J2876" s="6">
        <v>1.6</v>
      </c>
      <c r="K2876" s="7">
        <v>496</v>
      </c>
      <c r="L2876" s="8">
        <v>150</v>
      </c>
      <c r="M2876" s="3">
        <v>5</v>
      </c>
      <c r="N2876" s="3">
        <v>2</v>
      </c>
      <c r="O2876" s="2" t="s">
        <v>23</v>
      </c>
      <c r="P2876" s="9" t="s">
        <v>5697</v>
      </c>
      <c r="Q2876" s="9" t="s">
        <v>17175</v>
      </c>
      <c r="R2876" s="10">
        <v>44917</v>
      </c>
      <c r="S2876" s="16">
        <v>45690.170721189963</v>
      </c>
      <c r="T2876" s="1" t="s">
        <v>19925</v>
      </c>
      <c r="U2876" s="46">
        <v>2022</v>
      </c>
      <c r="V2876" s="46">
        <v>2025</v>
      </c>
    </row>
    <row r="2877" spans="1:22" x14ac:dyDescent="0.3">
      <c r="A2877" s="3">
        <v>2876</v>
      </c>
      <c r="B2877" s="2" t="s">
        <v>5700</v>
      </c>
      <c r="C2877" s="2" t="s">
        <v>107</v>
      </c>
      <c r="D2877" s="2" t="s">
        <v>50</v>
      </c>
      <c r="E2877" s="3">
        <v>2022</v>
      </c>
      <c r="F2877" s="4">
        <v>7809.8</v>
      </c>
      <c r="G2877" s="5">
        <v>225451</v>
      </c>
      <c r="H2877" s="2" t="s">
        <v>35</v>
      </c>
      <c r="I2877" s="2" t="s">
        <v>22</v>
      </c>
      <c r="J2877" s="6">
        <v>2.2999999999999998</v>
      </c>
      <c r="K2877" s="7">
        <v>129</v>
      </c>
      <c r="L2877" s="8">
        <v>672</v>
      </c>
      <c r="M2877" s="3">
        <v>4</v>
      </c>
      <c r="N2877" s="3">
        <v>4</v>
      </c>
      <c r="O2877" s="2" t="s">
        <v>42</v>
      </c>
      <c r="P2877" s="9" t="s">
        <v>5699</v>
      </c>
      <c r="Q2877" s="9" t="s">
        <v>17176</v>
      </c>
      <c r="R2877" s="10">
        <v>43252</v>
      </c>
      <c r="S2877" s="16">
        <v>45394.315550155763</v>
      </c>
      <c r="T2877" s="1" t="s">
        <v>19919</v>
      </c>
      <c r="U2877" s="46">
        <v>2018</v>
      </c>
      <c r="V2877" s="46">
        <v>2024</v>
      </c>
    </row>
    <row r="2878" spans="1:22" x14ac:dyDescent="0.3">
      <c r="A2878" s="3">
        <v>2877</v>
      </c>
      <c r="B2878" s="2" t="s">
        <v>5702</v>
      </c>
      <c r="C2878" s="2" t="s">
        <v>45</v>
      </c>
      <c r="D2878" s="2" t="s">
        <v>34</v>
      </c>
      <c r="E2878" s="3">
        <v>1995</v>
      </c>
      <c r="F2878" s="4">
        <v>48492.41</v>
      </c>
      <c r="G2878" s="5">
        <v>38472</v>
      </c>
      <c r="H2878" s="2" t="s">
        <v>28</v>
      </c>
      <c r="I2878" s="2" t="s">
        <v>22</v>
      </c>
      <c r="J2878" s="6">
        <v>1.3</v>
      </c>
      <c r="K2878" s="7">
        <v>296</v>
      </c>
      <c r="L2878" s="8">
        <v>583</v>
      </c>
      <c r="M2878" s="3">
        <v>5</v>
      </c>
      <c r="N2878" s="3">
        <v>4</v>
      </c>
      <c r="O2878" s="2" t="s">
        <v>23</v>
      </c>
      <c r="P2878" s="9" t="s">
        <v>5701</v>
      </c>
      <c r="Q2878" s="9" t="s">
        <v>17177</v>
      </c>
      <c r="R2878" s="10">
        <v>43617</v>
      </c>
      <c r="S2878" s="16">
        <v>45347.14811666905</v>
      </c>
      <c r="T2878" s="1" t="s">
        <v>19919</v>
      </c>
      <c r="U2878" s="46">
        <v>2019</v>
      </c>
      <c r="V2878" s="46">
        <v>2024</v>
      </c>
    </row>
    <row r="2879" spans="1:22" x14ac:dyDescent="0.3">
      <c r="A2879" s="3">
        <v>2878</v>
      </c>
      <c r="B2879" s="2" t="s">
        <v>5704</v>
      </c>
      <c r="C2879" s="2" t="s">
        <v>118</v>
      </c>
      <c r="D2879" s="2" t="s">
        <v>46</v>
      </c>
      <c r="E2879" s="3">
        <v>2007</v>
      </c>
      <c r="F2879" s="4">
        <v>26132.12</v>
      </c>
      <c r="G2879" s="5">
        <v>82741</v>
      </c>
      <c r="H2879" s="2" t="s">
        <v>35</v>
      </c>
      <c r="I2879" s="2" t="s">
        <v>29</v>
      </c>
      <c r="J2879" s="6">
        <v>5.0999999999999996</v>
      </c>
      <c r="K2879" s="7">
        <v>167</v>
      </c>
      <c r="L2879" s="8">
        <v>376</v>
      </c>
      <c r="M2879" s="3">
        <v>5</v>
      </c>
      <c r="N2879" s="3">
        <v>2</v>
      </c>
      <c r="O2879" s="2" t="s">
        <v>65</v>
      </c>
      <c r="P2879" s="9" t="s">
        <v>5703</v>
      </c>
      <c r="Q2879" s="9" t="s">
        <v>17178</v>
      </c>
      <c r="R2879" s="10">
        <v>43104</v>
      </c>
      <c r="S2879" s="16">
        <v>45856.790045054717</v>
      </c>
      <c r="T2879" s="1" t="s">
        <v>19926</v>
      </c>
      <c r="U2879" s="46">
        <v>2018</v>
      </c>
      <c r="V2879" s="46">
        <v>2025</v>
      </c>
    </row>
    <row r="2880" spans="1:22" x14ac:dyDescent="0.3">
      <c r="A2880" s="3">
        <v>2879</v>
      </c>
      <c r="B2880" s="2" t="s">
        <v>5706</v>
      </c>
      <c r="C2880" s="2" t="s">
        <v>107</v>
      </c>
      <c r="D2880" s="2" t="s">
        <v>27</v>
      </c>
      <c r="E2880" s="3">
        <v>2024</v>
      </c>
      <c r="F2880" s="4">
        <v>67783.990000000005</v>
      </c>
      <c r="G2880" s="5">
        <v>268589</v>
      </c>
      <c r="H2880" s="2" t="s">
        <v>41</v>
      </c>
      <c r="I2880" s="2" t="s">
        <v>29</v>
      </c>
      <c r="J2880" s="6">
        <v>2.5</v>
      </c>
      <c r="K2880" s="7">
        <v>253</v>
      </c>
      <c r="L2880" s="8">
        <v>369</v>
      </c>
      <c r="M2880" s="3">
        <v>4</v>
      </c>
      <c r="N2880" s="3">
        <v>2</v>
      </c>
      <c r="O2880" s="2" t="s">
        <v>30</v>
      </c>
      <c r="P2880" s="9" t="s">
        <v>5705</v>
      </c>
      <c r="Q2880" s="9" t="s">
        <v>17179</v>
      </c>
      <c r="R2880" s="10">
        <v>43074</v>
      </c>
      <c r="S2880" s="16">
        <v>45136.866060257773</v>
      </c>
      <c r="T2880" s="1" t="s">
        <v>19925</v>
      </c>
      <c r="U2880" s="46">
        <v>2017</v>
      </c>
      <c r="V2880" s="46">
        <v>2023</v>
      </c>
    </row>
    <row r="2881" spans="1:22" x14ac:dyDescent="0.3">
      <c r="A2881" s="3">
        <v>2880</v>
      </c>
      <c r="B2881" s="2" t="s">
        <v>5708</v>
      </c>
      <c r="C2881" s="2" t="s">
        <v>26</v>
      </c>
      <c r="D2881" s="2" t="s">
        <v>40</v>
      </c>
      <c r="E2881" s="3">
        <v>2022</v>
      </c>
      <c r="F2881" s="4">
        <v>6622.38</v>
      </c>
      <c r="G2881" s="5">
        <v>249761</v>
      </c>
      <c r="H2881" s="2" t="s">
        <v>35</v>
      </c>
      <c r="I2881" s="2" t="s">
        <v>22</v>
      </c>
      <c r="J2881" s="6">
        <v>3.6</v>
      </c>
      <c r="K2881" s="7">
        <v>92</v>
      </c>
      <c r="L2881" s="8">
        <v>639</v>
      </c>
      <c r="M2881" s="3">
        <v>5</v>
      </c>
      <c r="N2881" s="3">
        <v>4</v>
      </c>
      <c r="O2881" s="2" t="s">
        <v>42</v>
      </c>
      <c r="P2881" s="9" t="s">
        <v>5707</v>
      </c>
      <c r="Q2881" s="9" t="s">
        <v>19519</v>
      </c>
      <c r="R2881" s="10">
        <v>43982</v>
      </c>
      <c r="S2881" s="16">
        <v>45648.844455936909</v>
      </c>
      <c r="T2881" s="1" t="s">
        <v>19918</v>
      </c>
      <c r="U2881" s="46">
        <v>2020</v>
      </c>
      <c r="V2881" s="46">
        <v>2024</v>
      </c>
    </row>
    <row r="2882" spans="1:22" x14ac:dyDescent="0.3">
      <c r="A2882" s="3">
        <v>2881</v>
      </c>
      <c r="B2882" s="2" t="s">
        <v>5710</v>
      </c>
      <c r="C2882" s="2" t="s">
        <v>74</v>
      </c>
      <c r="D2882" s="2" t="s">
        <v>56</v>
      </c>
      <c r="E2882" s="3">
        <v>2018</v>
      </c>
      <c r="F2882" s="4">
        <v>33058.550000000003</v>
      </c>
      <c r="G2882" s="5">
        <v>78115</v>
      </c>
      <c r="H2882" s="2" t="s">
        <v>28</v>
      </c>
      <c r="I2882" s="2" t="s">
        <v>29</v>
      </c>
      <c r="J2882" s="6">
        <v>5.8</v>
      </c>
      <c r="K2882" s="7">
        <v>499</v>
      </c>
      <c r="L2882" s="8">
        <v>253</v>
      </c>
      <c r="M2882" s="3">
        <v>4</v>
      </c>
      <c r="N2882" s="3">
        <v>4</v>
      </c>
      <c r="O2882" s="2" t="s">
        <v>85</v>
      </c>
      <c r="P2882" s="9" t="s">
        <v>5709</v>
      </c>
      <c r="Q2882" s="9" t="s">
        <v>17180</v>
      </c>
      <c r="R2882" s="10">
        <v>45204</v>
      </c>
      <c r="S2882" s="16">
        <v>45474.193525750867</v>
      </c>
      <c r="T2882" s="1" t="s">
        <v>19923</v>
      </c>
      <c r="U2882" s="46">
        <v>2023</v>
      </c>
      <c r="V2882" s="46">
        <v>2024</v>
      </c>
    </row>
    <row r="2883" spans="1:22" x14ac:dyDescent="0.3">
      <c r="A2883" s="3">
        <v>2882</v>
      </c>
      <c r="B2883" s="2" t="s">
        <v>5712</v>
      </c>
      <c r="C2883" s="2" t="s">
        <v>33</v>
      </c>
      <c r="D2883" s="2" t="s">
        <v>46</v>
      </c>
      <c r="E2883" s="3">
        <v>2001</v>
      </c>
      <c r="F2883" s="4">
        <v>11590.69</v>
      </c>
      <c r="G2883" s="5">
        <v>76859</v>
      </c>
      <c r="H2883" s="2" t="s">
        <v>41</v>
      </c>
      <c r="I2883" s="2" t="s">
        <v>29</v>
      </c>
      <c r="J2883" s="6">
        <v>3.3</v>
      </c>
      <c r="K2883" s="7">
        <v>149</v>
      </c>
      <c r="L2883" s="8">
        <v>769</v>
      </c>
      <c r="M2883" s="3">
        <v>2</v>
      </c>
      <c r="N2883" s="3">
        <v>5</v>
      </c>
      <c r="O2883" s="2" t="s">
        <v>85</v>
      </c>
      <c r="P2883" s="9" t="s">
        <v>5711</v>
      </c>
      <c r="Q2883" s="9" t="s">
        <v>19757</v>
      </c>
      <c r="R2883" s="10">
        <v>44576</v>
      </c>
      <c r="S2883" s="16">
        <v>45814.87966297831</v>
      </c>
      <c r="T2883" s="1" t="s">
        <v>19926</v>
      </c>
      <c r="U2883" s="46">
        <v>2022</v>
      </c>
      <c r="V2883" s="46">
        <v>2025</v>
      </c>
    </row>
    <row r="2884" spans="1:22" x14ac:dyDescent="0.3">
      <c r="A2884" s="3">
        <v>2883</v>
      </c>
      <c r="B2884" s="2" t="s">
        <v>5714</v>
      </c>
      <c r="C2884" s="2" t="s">
        <v>107</v>
      </c>
      <c r="D2884" s="2" t="s">
        <v>50</v>
      </c>
      <c r="E2884" s="3">
        <v>2003</v>
      </c>
      <c r="F2884" s="4">
        <v>31017.89</v>
      </c>
      <c r="G2884" s="5">
        <v>50306</v>
      </c>
      <c r="H2884" s="2" t="s">
        <v>28</v>
      </c>
      <c r="I2884" s="2" t="s">
        <v>29</v>
      </c>
      <c r="J2884" s="6">
        <v>2.2999999999999998</v>
      </c>
      <c r="K2884" s="7">
        <v>84</v>
      </c>
      <c r="L2884" s="8">
        <v>260</v>
      </c>
      <c r="M2884" s="3">
        <v>3</v>
      </c>
      <c r="N2884" s="3">
        <v>5</v>
      </c>
      <c r="O2884" s="2" t="s">
        <v>51</v>
      </c>
      <c r="P2884" s="9" t="s">
        <v>5713</v>
      </c>
      <c r="Q2884" s="9" t="s">
        <v>17181</v>
      </c>
      <c r="R2884" s="10">
        <v>43276</v>
      </c>
      <c r="S2884" s="16">
        <v>45476.237934632642</v>
      </c>
      <c r="T2884" s="1" t="s">
        <v>19919</v>
      </c>
      <c r="U2884" s="46">
        <v>2018</v>
      </c>
      <c r="V2884" s="46">
        <v>2024</v>
      </c>
    </row>
    <row r="2885" spans="1:22" x14ac:dyDescent="0.3">
      <c r="A2885" s="3">
        <v>2884</v>
      </c>
      <c r="B2885" s="2" t="s">
        <v>5716</v>
      </c>
      <c r="C2885" s="2" t="s">
        <v>45</v>
      </c>
      <c r="D2885" s="2" t="s">
        <v>64</v>
      </c>
      <c r="E2885" s="3">
        <v>2003</v>
      </c>
      <c r="F2885" s="4">
        <v>67842.58</v>
      </c>
      <c r="G2885" s="5">
        <v>290433</v>
      </c>
      <c r="H2885" s="2" t="s">
        <v>35</v>
      </c>
      <c r="I2885" s="2" t="s">
        <v>22</v>
      </c>
      <c r="J2885" s="6">
        <v>4.9000000000000004</v>
      </c>
      <c r="K2885" s="7">
        <v>282</v>
      </c>
      <c r="L2885" s="8">
        <v>200</v>
      </c>
      <c r="M2885" s="3">
        <v>3</v>
      </c>
      <c r="N2885" s="3">
        <v>2</v>
      </c>
      <c r="O2885" s="2" t="s">
        <v>51</v>
      </c>
      <c r="P2885" s="9" t="s">
        <v>5715</v>
      </c>
      <c r="Q2885" s="9" t="s">
        <v>17182</v>
      </c>
      <c r="R2885" s="10">
        <v>44440</v>
      </c>
      <c r="S2885" s="16">
        <v>45453.895466138943</v>
      </c>
      <c r="T2885" s="1" t="s">
        <v>19922</v>
      </c>
      <c r="U2885" s="46">
        <v>2021</v>
      </c>
      <c r="V2885" s="46">
        <v>2024</v>
      </c>
    </row>
    <row r="2886" spans="1:22" x14ac:dyDescent="0.3">
      <c r="A2886" s="3">
        <v>2885</v>
      </c>
      <c r="B2886" s="2" t="s">
        <v>5718</v>
      </c>
      <c r="C2886" s="2" t="s">
        <v>39</v>
      </c>
      <c r="D2886" s="2" t="s">
        <v>34</v>
      </c>
      <c r="E2886" s="3">
        <v>1996</v>
      </c>
      <c r="F2886" s="4">
        <v>73661.149999999994</v>
      </c>
      <c r="G2886" s="5">
        <v>231881</v>
      </c>
      <c r="H2886" s="2" t="s">
        <v>28</v>
      </c>
      <c r="I2886" s="2" t="s">
        <v>22</v>
      </c>
      <c r="J2886" s="6">
        <v>2.4</v>
      </c>
      <c r="K2886" s="7">
        <v>100</v>
      </c>
      <c r="L2886" s="8">
        <v>705</v>
      </c>
      <c r="M2886" s="3">
        <v>2</v>
      </c>
      <c r="N2886" s="3">
        <v>2</v>
      </c>
      <c r="O2886" s="2" t="s">
        <v>36</v>
      </c>
      <c r="P2886" s="9" t="s">
        <v>5717</v>
      </c>
      <c r="Q2886" s="9" t="s">
        <v>17183</v>
      </c>
      <c r="R2886" s="10">
        <v>42204</v>
      </c>
      <c r="S2886" s="16">
        <v>45681.847056457023</v>
      </c>
      <c r="T2886" s="1" t="s">
        <v>19920</v>
      </c>
      <c r="U2886" s="46">
        <v>2015</v>
      </c>
      <c r="V2886" s="46">
        <v>2025</v>
      </c>
    </row>
    <row r="2887" spans="1:22" x14ac:dyDescent="0.3">
      <c r="A2887" s="3">
        <v>2886</v>
      </c>
      <c r="B2887" s="2" t="s">
        <v>12727</v>
      </c>
      <c r="C2887" s="2" t="s">
        <v>39</v>
      </c>
      <c r="D2887" s="2" t="s">
        <v>34</v>
      </c>
      <c r="E2887" s="3">
        <v>1999</v>
      </c>
      <c r="F2887" s="4">
        <v>8807.7999999999993</v>
      </c>
      <c r="G2887" s="5">
        <v>70182</v>
      </c>
      <c r="H2887" s="2" t="s">
        <v>28</v>
      </c>
      <c r="I2887" s="2" t="s">
        <v>29</v>
      </c>
      <c r="J2887" s="6">
        <v>5.4</v>
      </c>
      <c r="K2887" s="7">
        <v>334</v>
      </c>
      <c r="L2887" s="8">
        <v>731</v>
      </c>
      <c r="M2887" s="3">
        <v>3</v>
      </c>
      <c r="N2887" s="3">
        <v>4</v>
      </c>
      <c r="O2887" s="2" t="s">
        <v>80</v>
      </c>
      <c r="P2887" s="9" t="s">
        <v>5719</v>
      </c>
      <c r="Q2887" s="9" t="s">
        <v>17184</v>
      </c>
      <c r="R2887" s="10">
        <v>42820</v>
      </c>
      <c r="S2887" s="16">
        <v>45319.548596765067</v>
      </c>
      <c r="T2887" s="1" t="s">
        <v>19916</v>
      </c>
      <c r="U2887" s="46">
        <v>2017</v>
      </c>
      <c r="V2887" s="46">
        <v>2024</v>
      </c>
    </row>
    <row r="2888" spans="1:22" x14ac:dyDescent="0.3">
      <c r="A2888" s="3">
        <v>2887</v>
      </c>
      <c r="B2888" s="2" t="s">
        <v>5721</v>
      </c>
      <c r="C2888" s="2" t="s">
        <v>107</v>
      </c>
      <c r="D2888" s="2" t="s">
        <v>64</v>
      </c>
      <c r="E2888" s="3">
        <v>1993</v>
      </c>
      <c r="F2888" s="4">
        <v>48682.6</v>
      </c>
      <c r="G2888" s="5">
        <v>176339</v>
      </c>
      <c r="H2888" s="2" t="s">
        <v>35</v>
      </c>
      <c r="I2888" s="2" t="s">
        <v>29</v>
      </c>
      <c r="J2888" s="6">
        <v>4</v>
      </c>
      <c r="K2888" s="7">
        <v>148</v>
      </c>
      <c r="L2888" s="8">
        <v>181</v>
      </c>
      <c r="M2888" s="3">
        <v>5</v>
      </c>
      <c r="N2888" s="3">
        <v>4</v>
      </c>
      <c r="O2888" s="2" t="s">
        <v>51</v>
      </c>
      <c r="P2888" s="9" t="s">
        <v>5720</v>
      </c>
      <c r="Q2888" s="9" t="s">
        <v>17185</v>
      </c>
      <c r="R2888" s="10">
        <v>42565</v>
      </c>
      <c r="S2888" s="16">
        <v>45182.719230891897</v>
      </c>
      <c r="T2888" s="1" t="s">
        <v>19920</v>
      </c>
      <c r="U2888" s="46">
        <v>2016</v>
      </c>
      <c r="V2888" s="46">
        <v>2023</v>
      </c>
    </row>
    <row r="2889" spans="1:22" x14ac:dyDescent="0.3">
      <c r="A2889" s="3">
        <v>2888</v>
      </c>
      <c r="B2889" s="2" t="s">
        <v>5723</v>
      </c>
      <c r="C2889" s="2" t="s">
        <v>107</v>
      </c>
      <c r="D2889" s="2" t="s">
        <v>40</v>
      </c>
      <c r="E2889" s="3">
        <v>1996</v>
      </c>
      <c r="F2889" s="4">
        <v>60592.23</v>
      </c>
      <c r="G2889" s="5">
        <v>238814</v>
      </c>
      <c r="H2889" s="2" t="s">
        <v>41</v>
      </c>
      <c r="I2889" s="2" t="s">
        <v>22</v>
      </c>
      <c r="J2889" s="6">
        <v>1.2</v>
      </c>
      <c r="K2889" s="7">
        <v>330</v>
      </c>
      <c r="L2889" s="8">
        <v>274</v>
      </c>
      <c r="M2889" s="3">
        <v>4</v>
      </c>
      <c r="N2889" s="3">
        <v>2</v>
      </c>
      <c r="O2889" s="2" t="s">
        <v>30</v>
      </c>
      <c r="P2889" s="9" t="s">
        <v>5722</v>
      </c>
      <c r="Q2889" s="9" t="s">
        <v>19520</v>
      </c>
      <c r="R2889" s="10">
        <v>42977</v>
      </c>
      <c r="S2889" s="16">
        <v>45443.819450935902</v>
      </c>
      <c r="T2889" s="1" t="s">
        <v>19921</v>
      </c>
      <c r="U2889" s="46">
        <v>2017</v>
      </c>
      <c r="V2889" s="46">
        <v>2024</v>
      </c>
    </row>
    <row r="2890" spans="1:22" x14ac:dyDescent="0.3">
      <c r="A2890" s="3">
        <v>2889</v>
      </c>
      <c r="B2890" s="2" t="s">
        <v>5725</v>
      </c>
      <c r="C2890" s="2" t="s">
        <v>33</v>
      </c>
      <c r="D2890" s="2" t="s">
        <v>20</v>
      </c>
      <c r="E2890" s="3">
        <v>2024</v>
      </c>
      <c r="F2890" s="4">
        <v>45009.95</v>
      </c>
      <c r="G2890" s="5">
        <v>283666</v>
      </c>
      <c r="H2890" s="2" t="s">
        <v>35</v>
      </c>
      <c r="I2890" s="2" t="s">
        <v>29</v>
      </c>
      <c r="J2890" s="6">
        <v>2.7</v>
      </c>
      <c r="K2890" s="7">
        <v>528</v>
      </c>
      <c r="L2890" s="8">
        <v>485</v>
      </c>
      <c r="M2890" s="3">
        <v>4</v>
      </c>
      <c r="N2890" s="3">
        <v>2</v>
      </c>
      <c r="O2890" s="2" t="s">
        <v>30</v>
      </c>
      <c r="P2890" s="9" t="s">
        <v>5724</v>
      </c>
      <c r="Q2890" s="9" t="s">
        <v>19521</v>
      </c>
      <c r="R2890" s="10">
        <v>42976</v>
      </c>
      <c r="S2890" s="16">
        <v>45524.719630971907</v>
      </c>
      <c r="T2890" s="1" t="s">
        <v>19921</v>
      </c>
      <c r="U2890" s="46">
        <v>2017</v>
      </c>
      <c r="V2890" s="46">
        <v>2024</v>
      </c>
    </row>
    <row r="2891" spans="1:22" x14ac:dyDescent="0.3">
      <c r="A2891" s="3">
        <v>2890</v>
      </c>
      <c r="B2891" s="2" t="s">
        <v>5727</v>
      </c>
      <c r="C2891" s="2" t="s">
        <v>118</v>
      </c>
      <c r="D2891" s="2" t="s">
        <v>56</v>
      </c>
      <c r="E2891" s="3">
        <v>2017</v>
      </c>
      <c r="F2891" s="4">
        <v>27306.28</v>
      </c>
      <c r="G2891" s="5">
        <v>53258</v>
      </c>
      <c r="H2891" s="2" t="s">
        <v>41</v>
      </c>
      <c r="I2891" s="2" t="s">
        <v>22</v>
      </c>
      <c r="J2891" s="6">
        <v>2</v>
      </c>
      <c r="K2891" s="7">
        <v>266</v>
      </c>
      <c r="L2891" s="8">
        <v>409</v>
      </c>
      <c r="M2891" s="3">
        <v>2</v>
      </c>
      <c r="N2891" s="3">
        <v>4</v>
      </c>
      <c r="O2891" s="2" t="s">
        <v>85</v>
      </c>
      <c r="P2891" s="9" t="s">
        <v>5726</v>
      </c>
      <c r="Q2891" s="9" t="s">
        <v>17186</v>
      </c>
      <c r="R2891" s="10">
        <v>43312</v>
      </c>
      <c r="S2891" s="16">
        <v>45797.648216689049</v>
      </c>
      <c r="T2891" s="1" t="s">
        <v>19920</v>
      </c>
      <c r="U2891" s="46">
        <v>2018</v>
      </c>
      <c r="V2891" s="46">
        <v>2025</v>
      </c>
    </row>
    <row r="2892" spans="1:22" x14ac:dyDescent="0.3">
      <c r="A2892" s="3">
        <v>2891</v>
      </c>
      <c r="B2892" s="2" t="s">
        <v>5729</v>
      </c>
      <c r="C2892" s="2" t="s">
        <v>33</v>
      </c>
      <c r="D2892" s="2" t="s">
        <v>79</v>
      </c>
      <c r="E2892" s="3">
        <v>1993</v>
      </c>
      <c r="F2892" s="4">
        <v>71511.89</v>
      </c>
      <c r="G2892" s="5">
        <v>52295</v>
      </c>
      <c r="H2892" s="2" t="s">
        <v>41</v>
      </c>
      <c r="I2892" s="2" t="s">
        <v>29</v>
      </c>
      <c r="J2892" s="6">
        <v>4.4000000000000004</v>
      </c>
      <c r="K2892" s="7">
        <v>104</v>
      </c>
      <c r="L2892" s="8">
        <v>462</v>
      </c>
      <c r="M2892" s="3">
        <v>3</v>
      </c>
      <c r="N2892" s="3">
        <v>2</v>
      </c>
      <c r="O2892" s="2" t="s">
        <v>23</v>
      </c>
      <c r="P2892" s="9" t="s">
        <v>5728</v>
      </c>
      <c r="Q2892" s="9" t="s">
        <v>17187</v>
      </c>
      <c r="R2892" s="10">
        <v>41914</v>
      </c>
      <c r="S2892" s="16">
        <v>45711.052897625254</v>
      </c>
      <c r="T2892" s="1" t="s">
        <v>19923</v>
      </c>
      <c r="U2892" s="46">
        <v>2014</v>
      </c>
      <c r="V2892" s="46">
        <v>2025</v>
      </c>
    </row>
    <row r="2893" spans="1:22" x14ac:dyDescent="0.3">
      <c r="A2893" s="3">
        <v>2892</v>
      </c>
      <c r="B2893" s="2" t="s">
        <v>5731</v>
      </c>
      <c r="C2893" s="2" t="s">
        <v>45</v>
      </c>
      <c r="D2893" s="2" t="s">
        <v>46</v>
      </c>
      <c r="E2893" s="3">
        <v>1995</v>
      </c>
      <c r="F2893" s="4">
        <v>63834.42</v>
      </c>
      <c r="G2893" s="5">
        <v>103781</v>
      </c>
      <c r="H2893" s="2" t="s">
        <v>28</v>
      </c>
      <c r="I2893" s="2" t="s">
        <v>29</v>
      </c>
      <c r="J2893" s="6">
        <v>4.5999999999999996</v>
      </c>
      <c r="K2893" s="7">
        <v>696</v>
      </c>
      <c r="L2893" s="8">
        <v>559</v>
      </c>
      <c r="M2893" s="3">
        <v>3</v>
      </c>
      <c r="N2893" s="3">
        <v>7</v>
      </c>
      <c r="O2893" s="2" t="s">
        <v>30</v>
      </c>
      <c r="P2893" s="9" t="s">
        <v>5730</v>
      </c>
      <c r="Q2893" s="9" t="s">
        <v>17188</v>
      </c>
      <c r="R2893" s="10">
        <v>45455</v>
      </c>
      <c r="S2893" s="16">
        <v>45377.230133072328</v>
      </c>
      <c r="T2893" s="1" t="s">
        <v>19919</v>
      </c>
      <c r="U2893" s="46">
        <v>2024</v>
      </c>
      <c r="V2893" s="46">
        <v>2024</v>
      </c>
    </row>
    <row r="2894" spans="1:22" x14ac:dyDescent="0.3">
      <c r="A2894" s="3">
        <v>2893</v>
      </c>
      <c r="B2894" s="2" t="s">
        <v>5733</v>
      </c>
      <c r="C2894" s="2" t="s">
        <v>39</v>
      </c>
      <c r="D2894" s="2" t="s">
        <v>20</v>
      </c>
      <c r="E2894" s="3">
        <v>2010</v>
      </c>
      <c r="F2894" s="4">
        <v>37901.440000000002</v>
      </c>
      <c r="G2894" s="5">
        <v>209825</v>
      </c>
      <c r="H2894" s="2" t="s">
        <v>21</v>
      </c>
      <c r="I2894" s="2" t="s">
        <v>22</v>
      </c>
      <c r="J2894" s="6">
        <v>3.3</v>
      </c>
      <c r="K2894" s="7">
        <v>581</v>
      </c>
      <c r="L2894" s="8">
        <v>536</v>
      </c>
      <c r="M2894" s="3">
        <v>2</v>
      </c>
      <c r="N2894" s="3">
        <v>7</v>
      </c>
      <c r="O2894" s="2" t="s">
        <v>51</v>
      </c>
      <c r="P2894" s="9" t="s">
        <v>5732</v>
      </c>
      <c r="Q2894" s="9" t="s">
        <v>17189</v>
      </c>
      <c r="R2894" s="10">
        <v>42321</v>
      </c>
      <c r="S2894" s="16">
        <v>45837.660219089543</v>
      </c>
      <c r="T2894" s="1" t="s">
        <v>19924</v>
      </c>
      <c r="U2894" s="46">
        <v>2015</v>
      </c>
      <c r="V2894" s="46">
        <v>2025</v>
      </c>
    </row>
    <row r="2895" spans="1:22" x14ac:dyDescent="0.3">
      <c r="A2895" s="3">
        <v>2894</v>
      </c>
      <c r="B2895" s="2" t="s">
        <v>5735</v>
      </c>
      <c r="C2895" s="2" t="s">
        <v>33</v>
      </c>
      <c r="D2895" s="2" t="s">
        <v>92</v>
      </c>
      <c r="E2895" s="3">
        <v>2024</v>
      </c>
      <c r="F2895" s="4">
        <v>19941.580000000002</v>
      </c>
      <c r="G2895" s="5">
        <v>261354</v>
      </c>
      <c r="H2895" s="2" t="s">
        <v>35</v>
      </c>
      <c r="I2895" s="2" t="s">
        <v>22</v>
      </c>
      <c r="J2895" s="6">
        <v>4.9000000000000004</v>
      </c>
      <c r="K2895" s="7">
        <v>437</v>
      </c>
      <c r="L2895" s="8">
        <v>615</v>
      </c>
      <c r="M2895" s="3">
        <v>3</v>
      </c>
      <c r="N2895" s="3">
        <v>4</v>
      </c>
      <c r="O2895" s="2" t="s">
        <v>65</v>
      </c>
      <c r="P2895" s="9" t="s">
        <v>5734</v>
      </c>
      <c r="Q2895" s="9" t="s">
        <v>17190</v>
      </c>
      <c r="R2895" s="10">
        <v>44105</v>
      </c>
      <c r="S2895" s="16">
        <v>45342.475182082133</v>
      </c>
      <c r="T2895" s="1" t="s">
        <v>19923</v>
      </c>
      <c r="U2895" s="46">
        <v>2020</v>
      </c>
      <c r="V2895" s="46">
        <v>2024</v>
      </c>
    </row>
    <row r="2896" spans="1:22" x14ac:dyDescent="0.3">
      <c r="A2896" s="3">
        <v>2895</v>
      </c>
      <c r="B2896" s="2" t="s">
        <v>5737</v>
      </c>
      <c r="C2896" s="2" t="s">
        <v>39</v>
      </c>
      <c r="D2896" s="2" t="s">
        <v>20</v>
      </c>
      <c r="E2896" s="3">
        <v>2022</v>
      </c>
      <c r="F2896" s="4">
        <v>78883.48</v>
      </c>
      <c r="G2896" s="5">
        <v>19431</v>
      </c>
      <c r="H2896" s="2" t="s">
        <v>41</v>
      </c>
      <c r="I2896" s="2" t="s">
        <v>22</v>
      </c>
      <c r="J2896" s="6">
        <v>4.9000000000000004</v>
      </c>
      <c r="K2896" s="7">
        <v>400</v>
      </c>
      <c r="L2896" s="8">
        <v>686</v>
      </c>
      <c r="M2896" s="3">
        <v>3</v>
      </c>
      <c r="N2896" s="3">
        <v>7</v>
      </c>
      <c r="O2896" s="2" t="s">
        <v>65</v>
      </c>
      <c r="P2896" s="9" t="s">
        <v>5736</v>
      </c>
      <c r="Q2896" s="9" t="s">
        <v>17191</v>
      </c>
      <c r="R2896" s="10">
        <v>43281</v>
      </c>
      <c r="S2896" s="16">
        <v>45605.32775259624</v>
      </c>
      <c r="T2896" s="1" t="s">
        <v>19919</v>
      </c>
      <c r="U2896" s="46">
        <v>2018</v>
      </c>
      <c r="V2896" s="46">
        <v>2024</v>
      </c>
    </row>
    <row r="2897" spans="1:22" x14ac:dyDescent="0.3">
      <c r="A2897" s="3">
        <v>2896</v>
      </c>
      <c r="B2897" s="2" t="s">
        <v>5739</v>
      </c>
      <c r="C2897" s="2" t="s">
        <v>19</v>
      </c>
      <c r="D2897" s="2" t="s">
        <v>79</v>
      </c>
      <c r="E2897" s="3">
        <v>2019</v>
      </c>
      <c r="F2897" s="4">
        <v>52923.27</v>
      </c>
      <c r="G2897" s="5">
        <v>89254</v>
      </c>
      <c r="H2897" s="2" t="s">
        <v>41</v>
      </c>
      <c r="I2897" s="2" t="s">
        <v>22</v>
      </c>
      <c r="J2897" s="6">
        <v>5.9</v>
      </c>
      <c r="K2897" s="7">
        <v>680</v>
      </c>
      <c r="L2897" s="8">
        <v>523</v>
      </c>
      <c r="M2897" s="3">
        <v>2</v>
      </c>
      <c r="N2897" s="3">
        <v>7</v>
      </c>
      <c r="O2897" s="2" t="s">
        <v>23</v>
      </c>
      <c r="P2897" s="9" t="s">
        <v>5738</v>
      </c>
      <c r="Q2897" s="9" t="s">
        <v>17192</v>
      </c>
      <c r="R2897" s="10">
        <v>45241</v>
      </c>
      <c r="S2897" s="16">
        <v>45375.76984101392</v>
      </c>
      <c r="T2897" s="1" t="s">
        <v>19924</v>
      </c>
      <c r="U2897" s="46">
        <v>2023</v>
      </c>
      <c r="V2897" s="46">
        <v>2024</v>
      </c>
    </row>
    <row r="2898" spans="1:22" x14ac:dyDescent="0.3">
      <c r="A2898" s="3">
        <v>2897</v>
      </c>
      <c r="B2898" s="2" t="s">
        <v>5741</v>
      </c>
      <c r="C2898" s="2" t="s">
        <v>74</v>
      </c>
      <c r="D2898" s="2" t="s">
        <v>46</v>
      </c>
      <c r="E2898" s="3">
        <v>1997</v>
      </c>
      <c r="F2898" s="4">
        <v>32814.129999999997</v>
      </c>
      <c r="G2898" s="5">
        <v>216648</v>
      </c>
      <c r="H2898" s="2" t="s">
        <v>41</v>
      </c>
      <c r="I2898" s="2" t="s">
        <v>29</v>
      </c>
      <c r="J2898" s="6">
        <v>3.6</v>
      </c>
      <c r="K2898" s="7">
        <v>508</v>
      </c>
      <c r="L2898" s="8">
        <v>146</v>
      </c>
      <c r="M2898" s="3">
        <v>2</v>
      </c>
      <c r="N2898" s="3">
        <v>5</v>
      </c>
      <c r="O2898" s="2" t="s">
        <v>23</v>
      </c>
      <c r="P2898" s="9" t="s">
        <v>5740</v>
      </c>
      <c r="Q2898" s="9" t="s">
        <v>17193</v>
      </c>
      <c r="R2898" s="10">
        <v>43593</v>
      </c>
      <c r="S2898" s="16">
        <v>45691.923071660043</v>
      </c>
      <c r="T2898" s="1" t="s">
        <v>19918</v>
      </c>
      <c r="U2898" s="46">
        <v>2019</v>
      </c>
      <c r="V2898" s="46">
        <v>2025</v>
      </c>
    </row>
    <row r="2899" spans="1:22" x14ac:dyDescent="0.3">
      <c r="A2899" s="3">
        <v>2898</v>
      </c>
      <c r="B2899" s="2" t="s">
        <v>5743</v>
      </c>
      <c r="C2899" s="2" t="s">
        <v>45</v>
      </c>
      <c r="D2899" s="2" t="s">
        <v>50</v>
      </c>
      <c r="E2899" s="3">
        <v>1992</v>
      </c>
      <c r="F2899" s="4">
        <v>11466.96</v>
      </c>
      <c r="G2899" s="5">
        <v>281585</v>
      </c>
      <c r="H2899" s="2" t="s">
        <v>21</v>
      </c>
      <c r="I2899" s="2" t="s">
        <v>22</v>
      </c>
      <c r="J2899" s="6">
        <v>2.5</v>
      </c>
      <c r="K2899" s="7">
        <v>445</v>
      </c>
      <c r="L2899" s="8">
        <v>724</v>
      </c>
      <c r="M2899" s="3">
        <v>2</v>
      </c>
      <c r="N2899" s="3">
        <v>4</v>
      </c>
      <c r="O2899" s="2" t="s">
        <v>80</v>
      </c>
      <c r="P2899" s="9" t="s">
        <v>5742</v>
      </c>
      <c r="Q2899" s="9" t="s">
        <v>17194</v>
      </c>
      <c r="R2899" s="10">
        <v>42031</v>
      </c>
      <c r="S2899" s="16">
        <v>45303.923471740069</v>
      </c>
      <c r="T2899" s="1" t="s">
        <v>19926</v>
      </c>
      <c r="U2899" s="46">
        <v>2015</v>
      </c>
      <c r="V2899" s="46">
        <v>2024</v>
      </c>
    </row>
    <row r="2900" spans="1:22" x14ac:dyDescent="0.3">
      <c r="A2900" s="3">
        <v>2899</v>
      </c>
      <c r="B2900" s="2" t="s">
        <v>5745</v>
      </c>
      <c r="C2900" s="2" t="s">
        <v>63</v>
      </c>
      <c r="D2900" s="2" t="s">
        <v>40</v>
      </c>
      <c r="E2900" s="3">
        <v>2016</v>
      </c>
      <c r="F2900" s="4">
        <v>34419.25</v>
      </c>
      <c r="G2900" s="5">
        <v>105468</v>
      </c>
      <c r="H2900" s="2" t="s">
        <v>41</v>
      </c>
      <c r="I2900" s="2" t="s">
        <v>29</v>
      </c>
      <c r="J2900" s="6">
        <v>4.5999999999999996</v>
      </c>
      <c r="K2900" s="7">
        <v>436</v>
      </c>
      <c r="L2900" s="8">
        <v>122</v>
      </c>
      <c r="M2900" s="3">
        <v>3</v>
      </c>
      <c r="N2900" s="3">
        <v>4</v>
      </c>
      <c r="O2900" s="2" t="s">
        <v>42</v>
      </c>
      <c r="P2900" s="9" t="s">
        <v>5744</v>
      </c>
      <c r="Q2900" s="9" t="s">
        <v>17195</v>
      </c>
      <c r="R2900" s="10">
        <v>42733</v>
      </c>
      <c r="S2900" s="16">
        <v>45540.344755996921</v>
      </c>
      <c r="T2900" s="1" t="s">
        <v>19925</v>
      </c>
      <c r="U2900" s="46">
        <v>2016</v>
      </c>
      <c r="V2900" s="46">
        <v>2024</v>
      </c>
    </row>
    <row r="2901" spans="1:22" x14ac:dyDescent="0.3">
      <c r="A2901" s="3">
        <v>2900</v>
      </c>
      <c r="B2901" s="2" t="s">
        <v>5747</v>
      </c>
      <c r="C2901" s="2" t="s">
        <v>49</v>
      </c>
      <c r="D2901" s="2" t="s">
        <v>46</v>
      </c>
      <c r="E2901" s="3">
        <v>1997</v>
      </c>
      <c r="F2901" s="4">
        <v>6269.8</v>
      </c>
      <c r="G2901" s="5">
        <v>75436</v>
      </c>
      <c r="H2901" s="2" t="s">
        <v>35</v>
      </c>
      <c r="I2901" s="2" t="s">
        <v>22</v>
      </c>
      <c r="J2901" s="6">
        <v>3.7</v>
      </c>
      <c r="K2901" s="7">
        <v>234</v>
      </c>
      <c r="L2901" s="8">
        <v>340</v>
      </c>
      <c r="M2901" s="3">
        <v>4</v>
      </c>
      <c r="N2901" s="3">
        <v>7</v>
      </c>
      <c r="O2901" s="2" t="s">
        <v>85</v>
      </c>
      <c r="P2901" s="9" t="s">
        <v>5746</v>
      </c>
      <c r="Q2901" s="9" t="s">
        <v>19758</v>
      </c>
      <c r="R2901" s="10">
        <v>42111</v>
      </c>
      <c r="S2901" s="16">
        <v>45378.836454336582</v>
      </c>
      <c r="T2901" s="1" t="s">
        <v>19917</v>
      </c>
      <c r="U2901" s="46">
        <v>2015</v>
      </c>
      <c r="V2901" s="46">
        <v>2024</v>
      </c>
    </row>
    <row r="2902" spans="1:22" x14ac:dyDescent="0.3">
      <c r="A2902" s="3">
        <v>2901</v>
      </c>
      <c r="B2902" s="2" t="s">
        <v>5749</v>
      </c>
      <c r="C2902" s="2" t="s">
        <v>107</v>
      </c>
      <c r="D2902" s="2" t="s">
        <v>20</v>
      </c>
      <c r="E2902" s="3">
        <v>2007</v>
      </c>
      <c r="F2902" s="4">
        <v>6186.36</v>
      </c>
      <c r="G2902" s="5">
        <v>82507</v>
      </c>
      <c r="H2902" s="2" t="s">
        <v>21</v>
      </c>
      <c r="I2902" s="2" t="s">
        <v>22</v>
      </c>
      <c r="J2902" s="6">
        <v>4.5999999999999996</v>
      </c>
      <c r="K2902" s="7">
        <v>569</v>
      </c>
      <c r="L2902" s="8">
        <v>718</v>
      </c>
      <c r="M2902" s="3">
        <v>4</v>
      </c>
      <c r="N2902" s="3">
        <v>7</v>
      </c>
      <c r="O2902" s="2" t="s">
        <v>36</v>
      </c>
      <c r="P2902" s="9" t="s">
        <v>5748</v>
      </c>
      <c r="Q2902" s="9" t="s">
        <v>17196</v>
      </c>
      <c r="R2902" s="10">
        <v>42845</v>
      </c>
      <c r="S2902" s="16">
        <v>45709.446576360977</v>
      </c>
      <c r="T2902" s="1" t="s">
        <v>19917</v>
      </c>
      <c r="U2902" s="46">
        <v>2017</v>
      </c>
      <c r="V2902" s="46">
        <v>2025</v>
      </c>
    </row>
    <row r="2903" spans="1:22" x14ac:dyDescent="0.3">
      <c r="A2903" s="3">
        <v>2902</v>
      </c>
      <c r="B2903" s="2" t="s">
        <v>5751</v>
      </c>
      <c r="C2903" s="2" t="s">
        <v>45</v>
      </c>
      <c r="D2903" s="2" t="s">
        <v>40</v>
      </c>
      <c r="E2903" s="3">
        <v>2000</v>
      </c>
      <c r="F2903" s="4">
        <v>40337.360000000001</v>
      </c>
      <c r="G2903" s="5">
        <v>76853</v>
      </c>
      <c r="H2903" s="2" t="s">
        <v>35</v>
      </c>
      <c r="I2903" s="2" t="s">
        <v>29</v>
      </c>
      <c r="J2903" s="6">
        <v>2.9</v>
      </c>
      <c r="K2903" s="7">
        <v>184</v>
      </c>
      <c r="L2903" s="8">
        <v>636</v>
      </c>
      <c r="M2903" s="3">
        <v>5</v>
      </c>
      <c r="N2903" s="3">
        <v>7</v>
      </c>
      <c r="O2903" s="2" t="s">
        <v>36</v>
      </c>
      <c r="P2903" s="9" t="s">
        <v>5750</v>
      </c>
      <c r="Q2903" s="9" t="s">
        <v>17197</v>
      </c>
      <c r="R2903" s="10">
        <v>44573</v>
      </c>
      <c r="S2903" s="16">
        <v>45186.077902626239</v>
      </c>
      <c r="T2903" s="1" t="s">
        <v>19926</v>
      </c>
      <c r="U2903" s="46">
        <v>2022</v>
      </c>
      <c r="V2903" s="46">
        <v>2023</v>
      </c>
    </row>
    <row r="2904" spans="1:22" x14ac:dyDescent="0.3">
      <c r="A2904" s="3">
        <v>2903</v>
      </c>
      <c r="B2904" s="2" t="s">
        <v>12745</v>
      </c>
      <c r="C2904" s="2" t="s">
        <v>49</v>
      </c>
      <c r="D2904" s="2" t="s">
        <v>92</v>
      </c>
      <c r="E2904" s="3">
        <v>2010</v>
      </c>
      <c r="F2904" s="4">
        <v>28844.880000000001</v>
      </c>
      <c r="G2904" s="5">
        <v>92200</v>
      </c>
      <c r="H2904" s="2" t="s">
        <v>21</v>
      </c>
      <c r="I2904" s="2" t="s">
        <v>29</v>
      </c>
      <c r="J2904" s="6">
        <v>2.5</v>
      </c>
      <c r="K2904" s="7">
        <v>470</v>
      </c>
      <c r="L2904" s="8">
        <v>363</v>
      </c>
      <c r="M2904" s="3">
        <v>2</v>
      </c>
      <c r="N2904" s="3">
        <v>5</v>
      </c>
      <c r="O2904" s="2" t="s">
        <v>80</v>
      </c>
      <c r="P2904" s="9" t="s">
        <v>5752</v>
      </c>
      <c r="Q2904" s="9" t="s">
        <v>17198</v>
      </c>
      <c r="R2904" s="10">
        <v>44691</v>
      </c>
      <c r="S2904" s="16">
        <v>45658.920471139943</v>
      </c>
      <c r="T2904" s="1" t="s">
        <v>19918</v>
      </c>
      <c r="U2904" s="46">
        <v>2022</v>
      </c>
      <c r="V2904" s="46">
        <v>2025</v>
      </c>
    </row>
    <row r="2905" spans="1:22" x14ac:dyDescent="0.3">
      <c r="A2905" s="3">
        <v>2904</v>
      </c>
      <c r="B2905" s="2" t="s">
        <v>5754</v>
      </c>
      <c r="C2905" s="2" t="s">
        <v>39</v>
      </c>
      <c r="D2905" s="2" t="s">
        <v>50</v>
      </c>
      <c r="E2905" s="3">
        <v>2019</v>
      </c>
      <c r="F2905" s="4">
        <v>13309.37</v>
      </c>
      <c r="G2905" s="5">
        <v>163372</v>
      </c>
      <c r="H2905" s="2" t="s">
        <v>35</v>
      </c>
      <c r="I2905" s="2" t="s">
        <v>29</v>
      </c>
      <c r="J2905" s="6">
        <v>1.5</v>
      </c>
      <c r="K2905" s="7">
        <v>487</v>
      </c>
      <c r="L2905" s="8">
        <v>101</v>
      </c>
      <c r="M2905" s="3">
        <v>2</v>
      </c>
      <c r="N2905" s="3">
        <v>4</v>
      </c>
      <c r="O2905" s="2" t="s">
        <v>51</v>
      </c>
      <c r="P2905" s="9" t="s">
        <v>5753</v>
      </c>
      <c r="Q2905" s="9" t="s">
        <v>17199</v>
      </c>
      <c r="R2905" s="10">
        <v>45424</v>
      </c>
      <c r="S2905" s="16">
        <v>45411.546996445009</v>
      </c>
      <c r="T2905" s="1" t="s">
        <v>19918</v>
      </c>
      <c r="U2905" s="46">
        <v>2024</v>
      </c>
      <c r="V2905" s="46">
        <v>2024</v>
      </c>
    </row>
    <row r="2906" spans="1:22" x14ac:dyDescent="0.3">
      <c r="A2906" s="3">
        <v>2905</v>
      </c>
      <c r="B2906" s="2" t="s">
        <v>5756</v>
      </c>
      <c r="C2906" s="2" t="s">
        <v>107</v>
      </c>
      <c r="D2906" s="2" t="s">
        <v>50</v>
      </c>
      <c r="E2906" s="3">
        <v>2023</v>
      </c>
      <c r="F2906" s="4">
        <v>36056.050000000003</v>
      </c>
      <c r="G2906" s="5">
        <v>93806</v>
      </c>
      <c r="H2906" s="2" t="s">
        <v>21</v>
      </c>
      <c r="I2906" s="2" t="s">
        <v>29</v>
      </c>
      <c r="J2906" s="6">
        <v>3</v>
      </c>
      <c r="K2906" s="7">
        <v>205</v>
      </c>
      <c r="L2906" s="8">
        <v>158</v>
      </c>
      <c r="M2906" s="3">
        <v>4</v>
      </c>
      <c r="N2906" s="3">
        <v>5</v>
      </c>
      <c r="O2906" s="2" t="s">
        <v>65</v>
      </c>
      <c r="P2906" s="9" t="s">
        <v>5755</v>
      </c>
      <c r="Q2906" s="9" t="s">
        <v>17200</v>
      </c>
      <c r="R2906" s="10">
        <v>43912</v>
      </c>
      <c r="S2906" s="16">
        <v>45329.916670379789</v>
      </c>
      <c r="T2906" s="1" t="s">
        <v>19916</v>
      </c>
      <c r="U2906" s="46">
        <v>2020</v>
      </c>
      <c r="V2906" s="46">
        <v>2024</v>
      </c>
    </row>
    <row r="2907" spans="1:22" x14ac:dyDescent="0.3">
      <c r="A2907" s="3">
        <v>2906</v>
      </c>
      <c r="B2907" s="2" t="s">
        <v>5758</v>
      </c>
      <c r="C2907" s="2" t="s">
        <v>118</v>
      </c>
      <c r="D2907" s="2" t="s">
        <v>56</v>
      </c>
      <c r="E2907" s="3">
        <v>2017</v>
      </c>
      <c r="F2907" s="4">
        <v>73617.990000000005</v>
      </c>
      <c r="G2907" s="5">
        <v>58485</v>
      </c>
      <c r="H2907" s="2" t="s">
        <v>21</v>
      </c>
      <c r="I2907" s="2" t="s">
        <v>22</v>
      </c>
      <c r="J2907" s="6">
        <v>1.5</v>
      </c>
      <c r="K2907" s="7">
        <v>537</v>
      </c>
      <c r="L2907" s="8">
        <v>389</v>
      </c>
      <c r="M2907" s="3">
        <v>5</v>
      </c>
      <c r="N2907" s="3">
        <v>4</v>
      </c>
      <c r="O2907" s="2" t="s">
        <v>85</v>
      </c>
      <c r="P2907" s="9" t="s">
        <v>5757</v>
      </c>
      <c r="Q2907" s="9" t="s">
        <v>17201</v>
      </c>
      <c r="R2907" s="10">
        <v>44565</v>
      </c>
      <c r="S2907" s="16">
        <v>45398.258338713458</v>
      </c>
      <c r="T2907" s="1" t="s">
        <v>19926</v>
      </c>
      <c r="U2907" s="46">
        <v>2022</v>
      </c>
      <c r="V2907" s="46">
        <v>2024</v>
      </c>
    </row>
    <row r="2908" spans="1:22" x14ac:dyDescent="0.3">
      <c r="A2908" s="3">
        <v>2907</v>
      </c>
      <c r="B2908" s="2" t="s">
        <v>5760</v>
      </c>
      <c r="C2908" s="2" t="s">
        <v>39</v>
      </c>
      <c r="D2908" s="2" t="s">
        <v>34</v>
      </c>
      <c r="E2908" s="3">
        <v>1993</v>
      </c>
      <c r="F2908" s="4">
        <v>79944.56</v>
      </c>
      <c r="G2908" s="5">
        <v>267971</v>
      </c>
      <c r="H2908" s="2" t="s">
        <v>21</v>
      </c>
      <c r="I2908" s="2" t="s">
        <v>29</v>
      </c>
      <c r="J2908" s="6">
        <v>4.4000000000000004</v>
      </c>
      <c r="K2908" s="7">
        <v>489</v>
      </c>
      <c r="L2908" s="8">
        <v>319</v>
      </c>
      <c r="M2908" s="3">
        <v>2</v>
      </c>
      <c r="N2908" s="3">
        <v>5</v>
      </c>
      <c r="O2908" s="2" t="s">
        <v>23</v>
      </c>
      <c r="P2908" s="9" t="s">
        <v>5759</v>
      </c>
      <c r="Q2908" s="9" t="s">
        <v>17202</v>
      </c>
      <c r="R2908" s="10">
        <v>43736</v>
      </c>
      <c r="S2908" s="16">
        <v>45246.533993844489</v>
      </c>
      <c r="T2908" s="1" t="s">
        <v>19922</v>
      </c>
      <c r="U2908" s="46">
        <v>2019</v>
      </c>
      <c r="V2908" s="46">
        <v>2023</v>
      </c>
    </row>
    <row r="2909" spans="1:22" x14ac:dyDescent="0.3">
      <c r="A2909" s="3">
        <v>2908</v>
      </c>
      <c r="B2909" s="2" t="s">
        <v>5762</v>
      </c>
      <c r="C2909" s="2" t="s">
        <v>63</v>
      </c>
      <c r="D2909" s="2" t="s">
        <v>34</v>
      </c>
      <c r="E2909" s="3">
        <v>2004</v>
      </c>
      <c r="F2909" s="4">
        <v>42255.13</v>
      </c>
      <c r="G2909" s="5">
        <v>80488</v>
      </c>
      <c r="H2909" s="2" t="s">
        <v>21</v>
      </c>
      <c r="I2909" s="2" t="s">
        <v>22</v>
      </c>
      <c r="J2909" s="6">
        <v>1.5</v>
      </c>
      <c r="K2909" s="7">
        <v>692</v>
      </c>
      <c r="L2909" s="8">
        <v>465</v>
      </c>
      <c r="M2909" s="3">
        <v>3</v>
      </c>
      <c r="N2909" s="3">
        <v>7</v>
      </c>
      <c r="O2909" s="2" t="s">
        <v>42</v>
      </c>
      <c r="P2909" s="9" t="s">
        <v>5761</v>
      </c>
      <c r="Q2909" s="9" t="s">
        <v>17203</v>
      </c>
      <c r="R2909" s="10">
        <v>42870</v>
      </c>
      <c r="S2909" s="16">
        <v>45200.242735592838</v>
      </c>
      <c r="T2909" s="1" t="s">
        <v>19918</v>
      </c>
      <c r="U2909" s="46">
        <v>2017</v>
      </c>
      <c r="V2909" s="46">
        <v>2023</v>
      </c>
    </row>
    <row r="2910" spans="1:22" x14ac:dyDescent="0.3">
      <c r="A2910" s="3">
        <v>2909</v>
      </c>
      <c r="B2910" s="2" t="s">
        <v>5764</v>
      </c>
      <c r="C2910" s="2" t="s">
        <v>19</v>
      </c>
      <c r="D2910" s="2" t="s">
        <v>20</v>
      </c>
      <c r="E2910" s="3">
        <v>2005</v>
      </c>
      <c r="F2910" s="4">
        <v>58209.07</v>
      </c>
      <c r="G2910" s="5">
        <v>52345</v>
      </c>
      <c r="H2910" s="2" t="s">
        <v>28</v>
      </c>
      <c r="I2910" s="2" t="s">
        <v>22</v>
      </c>
      <c r="J2910" s="6">
        <v>1.4</v>
      </c>
      <c r="K2910" s="7">
        <v>700</v>
      </c>
      <c r="L2910" s="8">
        <v>234</v>
      </c>
      <c r="M2910" s="3">
        <v>4</v>
      </c>
      <c r="N2910" s="3">
        <v>4</v>
      </c>
      <c r="O2910" s="2" t="s">
        <v>30</v>
      </c>
      <c r="P2910" s="9" t="s">
        <v>5763</v>
      </c>
      <c r="Q2910" s="9" t="s">
        <v>17204</v>
      </c>
      <c r="R2910" s="10">
        <v>42966</v>
      </c>
      <c r="S2910" s="16">
        <v>45152.199126871077</v>
      </c>
      <c r="T2910" s="1" t="s">
        <v>19921</v>
      </c>
      <c r="U2910" s="46">
        <v>2017</v>
      </c>
      <c r="V2910" s="46">
        <v>2023</v>
      </c>
    </row>
    <row r="2911" spans="1:22" x14ac:dyDescent="0.3">
      <c r="A2911" s="3">
        <v>2910</v>
      </c>
      <c r="B2911" s="2" t="s">
        <v>5766</v>
      </c>
      <c r="C2911" s="2" t="s">
        <v>39</v>
      </c>
      <c r="D2911" s="2" t="s">
        <v>64</v>
      </c>
      <c r="E2911" s="3">
        <v>1990</v>
      </c>
      <c r="F2911" s="4">
        <v>61636.480000000003</v>
      </c>
      <c r="G2911" s="5">
        <v>133760</v>
      </c>
      <c r="H2911" s="2" t="s">
        <v>41</v>
      </c>
      <c r="I2911" s="2" t="s">
        <v>29</v>
      </c>
      <c r="J2911" s="6">
        <v>2.2000000000000002</v>
      </c>
      <c r="K2911" s="7">
        <v>423</v>
      </c>
      <c r="L2911" s="8">
        <v>183</v>
      </c>
      <c r="M2911" s="3">
        <v>3</v>
      </c>
      <c r="N2911" s="3">
        <v>4</v>
      </c>
      <c r="O2911" s="2" t="s">
        <v>80</v>
      </c>
      <c r="P2911" s="9" t="s">
        <v>5765</v>
      </c>
      <c r="Q2911" s="9" t="s">
        <v>17205</v>
      </c>
      <c r="R2911" s="10">
        <v>44860</v>
      </c>
      <c r="S2911" s="16">
        <v>45246.826052256169</v>
      </c>
      <c r="T2911" s="1" t="s">
        <v>19923</v>
      </c>
      <c r="U2911" s="46">
        <v>2022</v>
      </c>
      <c r="V2911" s="46">
        <v>2023</v>
      </c>
    </row>
    <row r="2912" spans="1:22" x14ac:dyDescent="0.3">
      <c r="A2912" s="3">
        <v>2911</v>
      </c>
      <c r="B2912" s="2" t="s">
        <v>5768</v>
      </c>
      <c r="C2912" s="2" t="s">
        <v>26</v>
      </c>
      <c r="D2912" s="2" t="s">
        <v>20</v>
      </c>
      <c r="E2912" s="3">
        <v>2023</v>
      </c>
      <c r="F2912" s="4">
        <v>16835.23</v>
      </c>
      <c r="G2912" s="5">
        <v>196468</v>
      </c>
      <c r="H2912" s="2" t="s">
        <v>21</v>
      </c>
      <c r="I2912" s="2" t="s">
        <v>29</v>
      </c>
      <c r="J2912" s="6">
        <v>4</v>
      </c>
      <c r="K2912" s="7">
        <v>204</v>
      </c>
      <c r="L2912" s="8">
        <v>694</v>
      </c>
      <c r="M2912" s="3">
        <v>4</v>
      </c>
      <c r="N2912" s="3">
        <v>2</v>
      </c>
      <c r="O2912" s="2" t="s">
        <v>42</v>
      </c>
      <c r="P2912" s="9" t="s">
        <v>5767</v>
      </c>
      <c r="Q2912" s="9" t="s">
        <v>19267</v>
      </c>
      <c r="R2912" s="10">
        <v>44018</v>
      </c>
      <c r="S2912" s="16">
        <v>45178.92247154002</v>
      </c>
      <c r="T2912" s="1" t="s">
        <v>19920</v>
      </c>
      <c r="U2912" s="46">
        <v>2020</v>
      </c>
      <c r="V2912" s="46">
        <v>2023</v>
      </c>
    </row>
    <row r="2913" spans="1:22" x14ac:dyDescent="0.3">
      <c r="A2913" s="3">
        <v>2912</v>
      </c>
      <c r="B2913" s="2" t="s">
        <v>362</v>
      </c>
      <c r="C2913" s="2" t="s">
        <v>107</v>
      </c>
      <c r="D2913" s="2" t="s">
        <v>20</v>
      </c>
      <c r="E2913" s="3">
        <v>2005</v>
      </c>
      <c r="F2913" s="4">
        <v>28798.15</v>
      </c>
      <c r="G2913" s="5">
        <v>267460</v>
      </c>
      <c r="H2913" s="2" t="s">
        <v>35</v>
      </c>
      <c r="I2913" s="2" t="s">
        <v>29</v>
      </c>
      <c r="J2913" s="6">
        <v>3.1</v>
      </c>
      <c r="K2913" s="7">
        <v>332</v>
      </c>
      <c r="L2913" s="8">
        <v>462</v>
      </c>
      <c r="M2913" s="3">
        <v>3</v>
      </c>
      <c r="N2913" s="3">
        <v>5</v>
      </c>
      <c r="O2913" s="2" t="s">
        <v>51</v>
      </c>
      <c r="P2913" s="9" t="s">
        <v>5769</v>
      </c>
      <c r="Q2913" s="9" t="s">
        <v>17206</v>
      </c>
      <c r="R2913" s="10">
        <v>42026</v>
      </c>
      <c r="S2913" s="16">
        <v>45139.056498345381</v>
      </c>
      <c r="T2913" s="1" t="s">
        <v>19926</v>
      </c>
      <c r="U2913" s="46">
        <v>2015</v>
      </c>
      <c r="V2913" s="46">
        <v>2023</v>
      </c>
    </row>
    <row r="2914" spans="1:22" x14ac:dyDescent="0.3">
      <c r="A2914" s="3">
        <v>2913</v>
      </c>
      <c r="B2914" s="2" t="s">
        <v>5771</v>
      </c>
      <c r="C2914" s="2" t="s">
        <v>26</v>
      </c>
      <c r="D2914" s="2" t="s">
        <v>40</v>
      </c>
      <c r="E2914" s="3">
        <v>2018</v>
      </c>
      <c r="F2914" s="4">
        <v>45236.99</v>
      </c>
      <c r="G2914" s="5">
        <v>62586</v>
      </c>
      <c r="H2914" s="2" t="s">
        <v>35</v>
      </c>
      <c r="I2914" s="2" t="s">
        <v>29</v>
      </c>
      <c r="J2914" s="6">
        <v>5.6</v>
      </c>
      <c r="K2914" s="7">
        <v>627</v>
      </c>
      <c r="L2914" s="8">
        <v>339</v>
      </c>
      <c r="M2914" s="3">
        <v>2</v>
      </c>
      <c r="N2914" s="3">
        <v>4</v>
      </c>
      <c r="O2914" s="2" t="s">
        <v>80</v>
      </c>
      <c r="P2914" s="9" t="s">
        <v>5770</v>
      </c>
      <c r="Q2914" s="9" t="s">
        <v>17207</v>
      </c>
      <c r="R2914" s="10">
        <v>42540</v>
      </c>
      <c r="S2914" s="16">
        <v>45236.019891023927</v>
      </c>
      <c r="T2914" s="1" t="s">
        <v>19919</v>
      </c>
      <c r="U2914" s="46">
        <v>2016</v>
      </c>
      <c r="V2914" s="46">
        <v>2023</v>
      </c>
    </row>
    <row r="2915" spans="1:22" x14ac:dyDescent="0.3">
      <c r="A2915" s="3">
        <v>2914</v>
      </c>
      <c r="B2915" s="2" t="s">
        <v>5773</v>
      </c>
      <c r="C2915" s="2" t="s">
        <v>33</v>
      </c>
      <c r="D2915" s="2" t="s">
        <v>56</v>
      </c>
      <c r="E2915" s="3">
        <v>2014</v>
      </c>
      <c r="F2915" s="4">
        <v>65677.55</v>
      </c>
      <c r="G2915" s="5">
        <v>72094</v>
      </c>
      <c r="H2915" s="2" t="s">
        <v>28</v>
      </c>
      <c r="I2915" s="2" t="s">
        <v>29</v>
      </c>
      <c r="J2915" s="6">
        <v>2.7</v>
      </c>
      <c r="K2915" s="7">
        <v>365</v>
      </c>
      <c r="L2915" s="8">
        <v>576</v>
      </c>
      <c r="M2915" s="3">
        <v>2</v>
      </c>
      <c r="N2915" s="3">
        <v>7</v>
      </c>
      <c r="O2915" s="2" t="s">
        <v>36</v>
      </c>
      <c r="P2915" s="9" t="s">
        <v>5772</v>
      </c>
      <c r="Q2915" s="9" t="s">
        <v>17208</v>
      </c>
      <c r="R2915" s="10">
        <v>45133</v>
      </c>
      <c r="S2915" s="16">
        <v>45845.691825410788</v>
      </c>
      <c r="T2915" s="1" t="s">
        <v>19920</v>
      </c>
      <c r="U2915" s="46">
        <v>2023</v>
      </c>
      <c r="V2915" s="46">
        <v>2025</v>
      </c>
    </row>
    <row r="2916" spans="1:22" x14ac:dyDescent="0.3">
      <c r="A2916" s="3">
        <v>2915</v>
      </c>
      <c r="B2916" s="2" t="s">
        <v>5775</v>
      </c>
      <c r="C2916" s="2" t="s">
        <v>49</v>
      </c>
      <c r="D2916" s="2" t="s">
        <v>40</v>
      </c>
      <c r="E2916" s="3">
        <v>1994</v>
      </c>
      <c r="F2916" s="4">
        <v>11820.61</v>
      </c>
      <c r="G2916" s="5">
        <v>49947</v>
      </c>
      <c r="H2916" s="2" t="s">
        <v>41</v>
      </c>
      <c r="I2916" s="2" t="s">
        <v>22</v>
      </c>
      <c r="J2916" s="6">
        <v>1.4</v>
      </c>
      <c r="K2916" s="7">
        <v>590</v>
      </c>
      <c r="L2916" s="8">
        <v>402</v>
      </c>
      <c r="M2916" s="3">
        <v>2</v>
      </c>
      <c r="N2916" s="3">
        <v>2</v>
      </c>
      <c r="O2916" s="2" t="s">
        <v>51</v>
      </c>
      <c r="P2916" s="9" t="s">
        <v>5774</v>
      </c>
      <c r="Q2916" s="9" t="s">
        <v>17209</v>
      </c>
      <c r="R2916" s="10">
        <v>42931</v>
      </c>
      <c r="S2916" s="16">
        <v>45546.477982642253</v>
      </c>
      <c r="T2916" s="1" t="s">
        <v>19920</v>
      </c>
      <c r="U2916" s="46">
        <v>2017</v>
      </c>
      <c r="V2916" s="46">
        <v>2024</v>
      </c>
    </row>
    <row r="2917" spans="1:22" x14ac:dyDescent="0.3">
      <c r="A2917" s="3">
        <v>2916</v>
      </c>
      <c r="B2917" s="2" t="s">
        <v>5777</v>
      </c>
      <c r="C2917" s="2" t="s">
        <v>107</v>
      </c>
      <c r="D2917" s="2" t="s">
        <v>56</v>
      </c>
      <c r="E2917" s="3">
        <v>2002</v>
      </c>
      <c r="F2917" s="4">
        <v>43493.14</v>
      </c>
      <c r="G2917" s="5">
        <v>159864</v>
      </c>
      <c r="H2917" s="2" t="s">
        <v>21</v>
      </c>
      <c r="I2917" s="2" t="s">
        <v>29</v>
      </c>
      <c r="J2917" s="6">
        <v>5.0999999999999996</v>
      </c>
      <c r="K2917" s="7">
        <v>546</v>
      </c>
      <c r="L2917" s="8">
        <v>176</v>
      </c>
      <c r="M2917" s="3">
        <v>5</v>
      </c>
      <c r="N2917" s="3">
        <v>5</v>
      </c>
      <c r="O2917" s="2" t="s">
        <v>30</v>
      </c>
      <c r="P2917" s="9" t="s">
        <v>5776</v>
      </c>
      <c r="Q2917" s="9" t="s">
        <v>17210</v>
      </c>
      <c r="R2917" s="10">
        <v>45141</v>
      </c>
      <c r="S2917" s="16">
        <v>45488.942475540818</v>
      </c>
      <c r="T2917" s="1" t="s">
        <v>19921</v>
      </c>
      <c r="U2917" s="46">
        <v>2023</v>
      </c>
      <c r="V2917" s="46">
        <v>2024</v>
      </c>
    </row>
    <row r="2918" spans="1:22" x14ac:dyDescent="0.3">
      <c r="A2918" s="3">
        <v>2917</v>
      </c>
      <c r="B2918" s="2" t="s">
        <v>5779</v>
      </c>
      <c r="C2918" s="2" t="s">
        <v>49</v>
      </c>
      <c r="D2918" s="2" t="s">
        <v>46</v>
      </c>
      <c r="E2918" s="3">
        <v>1990</v>
      </c>
      <c r="F2918" s="4">
        <v>20096.28</v>
      </c>
      <c r="G2918" s="5">
        <v>187873</v>
      </c>
      <c r="H2918" s="2" t="s">
        <v>28</v>
      </c>
      <c r="I2918" s="2" t="s">
        <v>22</v>
      </c>
      <c r="J2918" s="6">
        <v>4.5</v>
      </c>
      <c r="K2918" s="7">
        <v>231</v>
      </c>
      <c r="L2918" s="8">
        <v>694</v>
      </c>
      <c r="M2918" s="3">
        <v>5</v>
      </c>
      <c r="N2918" s="3">
        <v>4</v>
      </c>
      <c r="O2918" s="2" t="s">
        <v>42</v>
      </c>
      <c r="P2918" s="9" t="s">
        <v>5778</v>
      </c>
      <c r="Q2918" s="9" t="s">
        <v>17211</v>
      </c>
      <c r="R2918" s="10">
        <v>44571</v>
      </c>
      <c r="S2918" s="16">
        <v>45834.593605766873</v>
      </c>
      <c r="T2918" s="1" t="s">
        <v>19926</v>
      </c>
      <c r="U2918" s="46">
        <v>2022</v>
      </c>
      <c r="V2918" s="46">
        <v>2025</v>
      </c>
    </row>
    <row r="2919" spans="1:22" x14ac:dyDescent="0.3">
      <c r="A2919" s="3">
        <v>2918</v>
      </c>
      <c r="B2919" s="2" t="s">
        <v>5781</v>
      </c>
      <c r="C2919" s="2" t="s">
        <v>45</v>
      </c>
      <c r="D2919" s="2" t="s">
        <v>50</v>
      </c>
      <c r="E2919" s="3">
        <v>2021</v>
      </c>
      <c r="F2919" s="4">
        <v>41934.31</v>
      </c>
      <c r="G2919" s="5">
        <v>249240</v>
      </c>
      <c r="H2919" s="2" t="s">
        <v>41</v>
      </c>
      <c r="I2919" s="2" t="s">
        <v>22</v>
      </c>
      <c r="J2919" s="6">
        <v>3.6</v>
      </c>
      <c r="K2919" s="7">
        <v>531</v>
      </c>
      <c r="L2919" s="8">
        <v>404</v>
      </c>
      <c r="M2919" s="3">
        <v>5</v>
      </c>
      <c r="N2919" s="3">
        <v>5</v>
      </c>
      <c r="O2919" s="2" t="s">
        <v>23</v>
      </c>
      <c r="P2919" s="9" t="s">
        <v>5780</v>
      </c>
      <c r="Q2919" s="9" t="s">
        <v>17212</v>
      </c>
      <c r="R2919" s="10">
        <v>44690</v>
      </c>
      <c r="S2919" s="16">
        <v>45777.058098665453</v>
      </c>
      <c r="T2919" s="1" t="s">
        <v>19918</v>
      </c>
      <c r="U2919" s="46">
        <v>2022</v>
      </c>
      <c r="V2919" s="46">
        <v>2025</v>
      </c>
    </row>
    <row r="2920" spans="1:22" x14ac:dyDescent="0.3">
      <c r="A2920" s="3">
        <v>2919</v>
      </c>
      <c r="B2920" s="2" t="s">
        <v>5783</v>
      </c>
      <c r="C2920" s="2" t="s">
        <v>107</v>
      </c>
      <c r="D2920" s="2" t="s">
        <v>92</v>
      </c>
      <c r="E2920" s="3">
        <v>1998</v>
      </c>
      <c r="F2920" s="4">
        <v>61206.07</v>
      </c>
      <c r="G2920" s="5">
        <v>66436</v>
      </c>
      <c r="H2920" s="2" t="s">
        <v>35</v>
      </c>
      <c r="I2920" s="2" t="s">
        <v>22</v>
      </c>
      <c r="J2920" s="6">
        <v>5.5</v>
      </c>
      <c r="K2920" s="7">
        <v>103</v>
      </c>
      <c r="L2920" s="8">
        <v>546</v>
      </c>
      <c r="M2920" s="3">
        <v>4</v>
      </c>
      <c r="N2920" s="3">
        <v>5</v>
      </c>
      <c r="O2920" s="2" t="s">
        <v>51</v>
      </c>
      <c r="P2920" s="9" t="s">
        <v>5782</v>
      </c>
      <c r="Q2920" s="9" t="s">
        <v>17213</v>
      </c>
      <c r="R2920" s="10">
        <v>45483</v>
      </c>
      <c r="S2920" s="16">
        <v>45802.905268099341</v>
      </c>
      <c r="T2920" s="1" t="s">
        <v>19920</v>
      </c>
      <c r="U2920" s="46">
        <v>2024</v>
      </c>
      <c r="V2920" s="46">
        <v>2025</v>
      </c>
    </row>
    <row r="2921" spans="1:22" x14ac:dyDescent="0.3">
      <c r="A2921" s="3">
        <v>2920</v>
      </c>
      <c r="B2921" s="2" t="s">
        <v>5785</v>
      </c>
      <c r="C2921" s="2" t="s">
        <v>107</v>
      </c>
      <c r="D2921" s="2" t="s">
        <v>64</v>
      </c>
      <c r="E2921" s="3">
        <v>2011</v>
      </c>
      <c r="F2921" s="4">
        <v>54120.17</v>
      </c>
      <c r="G2921" s="5">
        <v>97881</v>
      </c>
      <c r="H2921" s="2" t="s">
        <v>21</v>
      </c>
      <c r="I2921" s="2" t="s">
        <v>22</v>
      </c>
      <c r="J2921" s="6">
        <v>1.6</v>
      </c>
      <c r="K2921" s="7">
        <v>553</v>
      </c>
      <c r="L2921" s="8">
        <v>469</v>
      </c>
      <c r="M2921" s="3">
        <v>2</v>
      </c>
      <c r="N2921" s="3">
        <v>2</v>
      </c>
      <c r="O2921" s="2" t="s">
        <v>80</v>
      </c>
      <c r="P2921" s="9" t="s">
        <v>5784</v>
      </c>
      <c r="Q2921" s="9" t="s">
        <v>17214</v>
      </c>
      <c r="R2921" s="10">
        <v>43690</v>
      </c>
      <c r="S2921" s="16">
        <v>45572.033093664453</v>
      </c>
      <c r="T2921" s="1" t="s">
        <v>19921</v>
      </c>
      <c r="U2921" s="46">
        <v>2019</v>
      </c>
      <c r="V2921" s="46">
        <v>2024</v>
      </c>
    </row>
    <row r="2922" spans="1:22" x14ac:dyDescent="0.3">
      <c r="A2922" s="3">
        <v>2921</v>
      </c>
      <c r="B2922" s="2" t="s">
        <v>5787</v>
      </c>
      <c r="C2922" s="2" t="s">
        <v>74</v>
      </c>
      <c r="D2922" s="2" t="s">
        <v>40</v>
      </c>
      <c r="E2922" s="3">
        <v>2014</v>
      </c>
      <c r="F2922" s="4">
        <v>11366.14</v>
      </c>
      <c r="G2922" s="5">
        <v>39340</v>
      </c>
      <c r="H2922" s="2" t="s">
        <v>28</v>
      </c>
      <c r="I2922" s="2" t="s">
        <v>22</v>
      </c>
      <c r="J2922" s="6">
        <v>4.0999999999999996</v>
      </c>
      <c r="K2922" s="7">
        <v>235</v>
      </c>
      <c r="L2922" s="8">
        <v>488</v>
      </c>
      <c r="M2922" s="3">
        <v>5</v>
      </c>
      <c r="N2922" s="3">
        <v>7</v>
      </c>
      <c r="O2922" s="2" t="s">
        <v>51</v>
      </c>
      <c r="P2922" s="9" t="s">
        <v>5786</v>
      </c>
      <c r="Q2922" s="9" t="s">
        <v>17215</v>
      </c>
      <c r="R2922" s="10">
        <v>45157</v>
      </c>
      <c r="S2922" s="16">
        <v>45521.068900825878</v>
      </c>
      <c r="T2922" s="1" t="s">
        <v>19921</v>
      </c>
      <c r="U2922" s="46">
        <v>2023</v>
      </c>
      <c r="V2922" s="46">
        <v>2024</v>
      </c>
    </row>
    <row r="2923" spans="1:22" x14ac:dyDescent="0.3">
      <c r="A2923" s="3">
        <v>2922</v>
      </c>
      <c r="B2923" s="2" t="s">
        <v>5789</v>
      </c>
      <c r="C2923" s="2" t="s">
        <v>63</v>
      </c>
      <c r="D2923" s="2" t="s">
        <v>46</v>
      </c>
      <c r="E2923" s="3">
        <v>2003</v>
      </c>
      <c r="F2923" s="4">
        <v>78222.45</v>
      </c>
      <c r="G2923" s="5">
        <v>95556</v>
      </c>
      <c r="H2923" s="2" t="s">
        <v>35</v>
      </c>
      <c r="I2923" s="2" t="s">
        <v>22</v>
      </c>
      <c r="J2923" s="6">
        <v>2.9</v>
      </c>
      <c r="K2923" s="7">
        <v>443</v>
      </c>
      <c r="L2923" s="8">
        <v>598</v>
      </c>
      <c r="M2923" s="3">
        <v>3</v>
      </c>
      <c r="N2923" s="3">
        <v>7</v>
      </c>
      <c r="O2923" s="2" t="s">
        <v>51</v>
      </c>
      <c r="P2923" s="9" t="s">
        <v>5788</v>
      </c>
      <c r="Q2923" s="9" t="s">
        <v>17216</v>
      </c>
      <c r="R2923" s="10">
        <v>45444</v>
      </c>
      <c r="S2923" s="16">
        <v>45191.042895624843</v>
      </c>
      <c r="T2923" s="1" t="s">
        <v>19919</v>
      </c>
      <c r="U2923" s="46">
        <v>2024</v>
      </c>
      <c r="V2923" s="46">
        <v>2023</v>
      </c>
    </row>
    <row r="2924" spans="1:22" x14ac:dyDescent="0.3">
      <c r="A2924" s="3">
        <v>2923</v>
      </c>
      <c r="B2924" s="2" t="s">
        <v>5791</v>
      </c>
      <c r="C2924" s="2" t="s">
        <v>26</v>
      </c>
      <c r="D2924" s="2" t="s">
        <v>92</v>
      </c>
      <c r="E2924" s="3">
        <v>2001</v>
      </c>
      <c r="F2924" s="4">
        <v>62728.480000000003</v>
      </c>
      <c r="G2924" s="5">
        <v>41120</v>
      </c>
      <c r="H2924" s="2" t="s">
        <v>35</v>
      </c>
      <c r="I2924" s="2" t="s">
        <v>22</v>
      </c>
      <c r="J2924" s="6">
        <v>5.7</v>
      </c>
      <c r="K2924" s="7">
        <v>619</v>
      </c>
      <c r="L2924" s="8">
        <v>132</v>
      </c>
      <c r="M2924" s="3">
        <v>2</v>
      </c>
      <c r="N2924" s="3">
        <v>2</v>
      </c>
      <c r="O2924" s="2" t="s">
        <v>23</v>
      </c>
      <c r="P2924" s="9" t="s">
        <v>5790</v>
      </c>
      <c r="Q2924" s="9" t="s">
        <v>19522</v>
      </c>
      <c r="R2924" s="10">
        <v>44740</v>
      </c>
      <c r="S2924" s="16">
        <v>45675.567800605837</v>
      </c>
      <c r="T2924" s="1" t="s">
        <v>19919</v>
      </c>
      <c r="U2924" s="46">
        <v>2022</v>
      </c>
      <c r="V2924" s="46">
        <v>2025</v>
      </c>
    </row>
    <row r="2925" spans="1:22" x14ac:dyDescent="0.3">
      <c r="A2925" s="3">
        <v>2924</v>
      </c>
      <c r="B2925" s="2" t="s">
        <v>5793</v>
      </c>
      <c r="C2925" s="2" t="s">
        <v>45</v>
      </c>
      <c r="D2925" s="2" t="s">
        <v>46</v>
      </c>
      <c r="E2925" s="3">
        <v>1995</v>
      </c>
      <c r="F2925" s="4">
        <v>19173.240000000002</v>
      </c>
      <c r="G2925" s="5">
        <v>139241</v>
      </c>
      <c r="H2925" s="2" t="s">
        <v>35</v>
      </c>
      <c r="I2925" s="2" t="s">
        <v>29</v>
      </c>
      <c r="J2925" s="6">
        <v>4.0999999999999996</v>
      </c>
      <c r="K2925" s="7">
        <v>372</v>
      </c>
      <c r="L2925" s="8">
        <v>709</v>
      </c>
      <c r="M2925" s="3">
        <v>3</v>
      </c>
      <c r="N2925" s="3">
        <v>4</v>
      </c>
      <c r="O2925" s="2" t="s">
        <v>36</v>
      </c>
      <c r="P2925" s="9" t="s">
        <v>5792</v>
      </c>
      <c r="Q2925" s="9" t="s">
        <v>17217</v>
      </c>
      <c r="R2925" s="10">
        <v>44021</v>
      </c>
      <c r="S2925" s="16">
        <v>45278.368360717861</v>
      </c>
      <c r="T2925" s="1" t="s">
        <v>19920</v>
      </c>
      <c r="U2925" s="46">
        <v>2020</v>
      </c>
      <c r="V2925" s="46">
        <v>2023</v>
      </c>
    </row>
    <row r="2926" spans="1:22" x14ac:dyDescent="0.3">
      <c r="A2926" s="3">
        <v>2925</v>
      </c>
      <c r="B2926" s="2" t="s">
        <v>5795</v>
      </c>
      <c r="C2926" s="2" t="s">
        <v>19</v>
      </c>
      <c r="D2926" s="2" t="s">
        <v>56</v>
      </c>
      <c r="E2926" s="3">
        <v>2015</v>
      </c>
      <c r="F2926" s="4">
        <v>22486.04</v>
      </c>
      <c r="G2926" s="5">
        <v>20696</v>
      </c>
      <c r="H2926" s="2" t="s">
        <v>21</v>
      </c>
      <c r="I2926" s="2" t="s">
        <v>22</v>
      </c>
      <c r="J2926" s="6">
        <v>5</v>
      </c>
      <c r="K2926" s="7">
        <v>124</v>
      </c>
      <c r="L2926" s="8">
        <v>611</v>
      </c>
      <c r="M2926" s="3">
        <v>4</v>
      </c>
      <c r="N2926" s="3">
        <v>5</v>
      </c>
      <c r="O2926" s="2" t="s">
        <v>51</v>
      </c>
      <c r="P2926" s="9" t="s">
        <v>5794</v>
      </c>
      <c r="Q2926" s="9" t="s">
        <v>19268</v>
      </c>
      <c r="R2926" s="10">
        <v>42416</v>
      </c>
      <c r="S2926" s="16">
        <v>45684.767640573831</v>
      </c>
      <c r="T2926" s="1" t="s">
        <v>19915</v>
      </c>
      <c r="U2926" s="46">
        <v>2016</v>
      </c>
      <c r="V2926" s="46">
        <v>2025</v>
      </c>
    </row>
    <row r="2927" spans="1:22" x14ac:dyDescent="0.3">
      <c r="A2927" s="3">
        <v>2926</v>
      </c>
      <c r="B2927" s="2" t="s">
        <v>5797</v>
      </c>
      <c r="C2927" s="2" t="s">
        <v>107</v>
      </c>
      <c r="D2927" s="2" t="s">
        <v>40</v>
      </c>
      <c r="E2927" s="3">
        <v>1992</v>
      </c>
      <c r="F2927" s="4">
        <v>42956.62</v>
      </c>
      <c r="G2927" s="5">
        <v>44761</v>
      </c>
      <c r="H2927" s="2" t="s">
        <v>35</v>
      </c>
      <c r="I2927" s="2" t="s">
        <v>29</v>
      </c>
      <c r="J2927" s="6">
        <v>1.5</v>
      </c>
      <c r="K2927" s="7">
        <v>563</v>
      </c>
      <c r="L2927" s="8">
        <v>232</v>
      </c>
      <c r="M2927" s="3">
        <v>5</v>
      </c>
      <c r="N2927" s="3">
        <v>7</v>
      </c>
      <c r="O2927" s="2" t="s">
        <v>30</v>
      </c>
      <c r="P2927" s="9" t="s">
        <v>5796</v>
      </c>
      <c r="Q2927" s="9" t="s">
        <v>17218</v>
      </c>
      <c r="R2927" s="10">
        <v>43844</v>
      </c>
      <c r="S2927" s="16">
        <v>45261.721031251967</v>
      </c>
      <c r="T2927" s="1" t="s">
        <v>19926</v>
      </c>
      <c r="U2927" s="46">
        <v>2020</v>
      </c>
      <c r="V2927" s="46">
        <v>2023</v>
      </c>
    </row>
    <row r="2928" spans="1:22" x14ac:dyDescent="0.3">
      <c r="A2928" s="3">
        <v>2927</v>
      </c>
      <c r="B2928" s="2" t="s">
        <v>5799</v>
      </c>
      <c r="C2928" s="2" t="s">
        <v>39</v>
      </c>
      <c r="D2928" s="2" t="s">
        <v>46</v>
      </c>
      <c r="E2928" s="3">
        <v>2005</v>
      </c>
      <c r="F2928" s="4">
        <v>65521.9</v>
      </c>
      <c r="G2928" s="5">
        <v>262359</v>
      </c>
      <c r="H2928" s="2" t="s">
        <v>35</v>
      </c>
      <c r="I2928" s="2" t="s">
        <v>22</v>
      </c>
      <c r="J2928" s="6">
        <v>5.7</v>
      </c>
      <c r="K2928" s="7">
        <v>499</v>
      </c>
      <c r="L2928" s="8">
        <v>371</v>
      </c>
      <c r="M2928" s="3">
        <v>3</v>
      </c>
      <c r="N2928" s="3">
        <v>2</v>
      </c>
      <c r="O2928" s="2" t="s">
        <v>23</v>
      </c>
      <c r="P2928" s="9" t="s">
        <v>5798</v>
      </c>
      <c r="Q2928" s="9" t="s">
        <v>17219</v>
      </c>
      <c r="R2928" s="10">
        <v>43661</v>
      </c>
      <c r="S2928" s="16">
        <v>45483.831453336388</v>
      </c>
      <c r="T2928" s="1" t="s">
        <v>19920</v>
      </c>
      <c r="U2928" s="46">
        <v>2019</v>
      </c>
      <c r="V2928" s="46">
        <v>2024</v>
      </c>
    </row>
    <row r="2929" spans="1:22" x14ac:dyDescent="0.3">
      <c r="A2929" s="3">
        <v>2928</v>
      </c>
      <c r="B2929" s="2" t="s">
        <v>5801</v>
      </c>
      <c r="C2929" s="2" t="s">
        <v>45</v>
      </c>
      <c r="D2929" s="2" t="s">
        <v>92</v>
      </c>
      <c r="E2929" s="3">
        <v>2000</v>
      </c>
      <c r="F2929" s="4">
        <v>42661.57</v>
      </c>
      <c r="G2929" s="5">
        <v>204673</v>
      </c>
      <c r="H2929" s="2" t="s">
        <v>21</v>
      </c>
      <c r="I2929" s="2" t="s">
        <v>29</v>
      </c>
      <c r="J2929" s="6">
        <v>4</v>
      </c>
      <c r="K2929" s="7">
        <v>331</v>
      </c>
      <c r="L2929" s="8">
        <v>114</v>
      </c>
      <c r="M2929" s="3">
        <v>5</v>
      </c>
      <c r="N2929" s="3">
        <v>7</v>
      </c>
      <c r="O2929" s="2" t="s">
        <v>23</v>
      </c>
      <c r="P2929" s="9" t="s">
        <v>5800</v>
      </c>
      <c r="Q2929" s="9" t="s">
        <v>17220</v>
      </c>
      <c r="R2929" s="10">
        <v>43771</v>
      </c>
      <c r="S2929" s="16">
        <v>45503.399366919097</v>
      </c>
      <c r="T2929" s="1" t="s">
        <v>19924</v>
      </c>
      <c r="U2929" s="46">
        <v>2019</v>
      </c>
      <c r="V2929" s="46">
        <v>2024</v>
      </c>
    </row>
    <row r="2930" spans="1:22" x14ac:dyDescent="0.3">
      <c r="A2930" s="3">
        <v>2929</v>
      </c>
      <c r="B2930" s="2" t="s">
        <v>5803</v>
      </c>
      <c r="C2930" s="2" t="s">
        <v>107</v>
      </c>
      <c r="D2930" s="2" t="s">
        <v>46</v>
      </c>
      <c r="E2930" s="3">
        <v>2007</v>
      </c>
      <c r="F2930" s="4">
        <v>21718.9</v>
      </c>
      <c r="G2930" s="5">
        <v>84323</v>
      </c>
      <c r="H2930" s="2" t="s">
        <v>21</v>
      </c>
      <c r="I2930" s="2" t="s">
        <v>22</v>
      </c>
      <c r="J2930" s="6">
        <v>4.3</v>
      </c>
      <c r="K2930" s="7">
        <v>588</v>
      </c>
      <c r="L2930" s="8">
        <v>369</v>
      </c>
      <c r="M2930" s="3">
        <v>4</v>
      </c>
      <c r="N2930" s="3">
        <v>2</v>
      </c>
      <c r="O2930" s="2" t="s">
        <v>65</v>
      </c>
      <c r="P2930" s="9" t="s">
        <v>5802</v>
      </c>
      <c r="Q2930" s="9" t="s">
        <v>17221</v>
      </c>
      <c r="R2930" s="10">
        <v>44357</v>
      </c>
      <c r="S2930" s="16">
        <v>45837.514189883703</v>
      </c>
      <c r="T2930" s="1" t="s">
        <v>19919</v>
      </c>
      <c r="U2930" s="46">
        <v>2021</v>
      </c>
      <c r="V2930" s="46">
        <v>2025</v>
      </c>
    </row>
    <row r="2931" spans="1:22" x14ac:dyDescent="0.3">
      <c r="A2931" s="3">
        <v>2930</v>
      </c>
      <c r="B2931" s="2" t="s">
        <v>5805</v>
      </c>
      <c r="C2931" s="2" t="s">
        <v>63</v>
      </c>
      <c r="D2931" s="2" t="s">
        <v>27</v>
      </c>
      <c r="E2931" s="3">
        <v>1996</v>
      </c>
      <c r="F2931" s="4">
        <v>63354.64</v>
      </c>
      <c r="G2931" s="5">
        <v>137754</v>
      </c>
      <c r="H2931" s="2" t="s">
        <v>28</v>
      </c>
      <c r="I2931" s="2" t="s">
        <v>22</v>
      </c>
      <c r="J2931" s="6">
        <v>1.3</v>
      </c>
      <c r="K2931" s="7">
        <v>467</v>
      </c>
      <c r="L2931" s="8">
        <v>462</v>
      </c>
      <c r="M2931" s="3">
        <v>3</v>
      </c>
      <c r="N2931" s="3">
        <v>4</v>
      </c>
      <c r="O2931" s="2" t="s">
        <v>30</v>
      </c>
      <c r="P2931" s="9" t="s">
        <v>5804</v>
      </c>
      <c r="Q2931" s="9" t="s">
        <v>17222</v>
      </c>
      <c r="R2931" s="10">
        <v>44211</v>
      </c>
      <c r="S2931" s="16">
        <v>45480.764840013719</v>
      </c>
      <c r="T2931" s="1" t="s">
        <v>19926</v>
      </c>
      <c r="U2931" s="46">
        <v>2021</v>
      </c>
      <c r="V2931" s="46">
        <v>2024</v>
      </c>
    </row>
    <row r="2932" spans="1:22" x14ac:dyDescent="0.3">
      <c r="A2932" s="3">
        <v>2931</v>
      </c>
      <c r="B2932" s="2" t="s">
        <v>5807</v>
      </c>
      <c r="C2932" s="2" t="s">
        <v>45</v>
      </c>
      <c r="D2932" s="2" t="s">
        <v>64</v>
      </c>
      <c r="E2932" s="3">
        <v>2006</v>
      </c>
      <c r="F2932" s="4">
        <v>61316.959999999999</v>
      </c>
      <c r="G2932" s="5">
        <v>116295</v>
      </c>
      <c r="H2932" s="2" t="s">
        <v>41</v>
      </c>
      <c r="I2932" s="2" t="s">
        <v>29</v>
      </c>
      <c r="J2932" s="6">
        <v>2.4</v>
      </c>
      <c r="K2932" s="7">
        <v>102</v>
      </c>
      <c r="L2932" s="8">
        <v>138</v>
      </c>
      <c r="M2932" s="3">
        <v>3</v>
      </c>
      <c r="N2932" s="3">
        <v>7</v>
      </c>
      <c r="O2932" s="2" t="s">
        <v>85</v>
      </c>
      <c r="P2932" s="9" t="s">
        <v>5806</v>
      </c>
      <c r="Q2932" s="9" t="s">
        <v>19013</v>
      </c>
      <c r="R2932" s="10">
        <v>43518</v>
      </c>
      <c r="S2932" s="16">
        <v>45707.110109067537</v>
      </c>
      <c r="T2932" s="1" t="s">
        <v>19915</v>
      </c>
      <c r="U2932" s="46">
        <v>2019</v>
      </c>
      <c r="V2932" s="46">
        <v>2025</v>
      </c>
    </row>
    <row r="2933" spans="1:22" x14ac:dyDescent="0.3">
      <c r="A2933" s="3">
        <v>2932</v>
      </c>
      <c r="B2933" s="2" t="s">
        <v>5809</v>
      </c>
      <c r="C2933" s="2" t="s">
        <v>118</v>
      </c>
      <c r="D2933" s="2" t="s">
        <v>92</v>
      </c>
      <c r="E2933" s="3">
        <v>2005</v>
      </c>
      <c r="F2933" s="4">
        <v>38731.949999999997</v>
      </c>
      <c r="G2933" s="5">
        <v>171011</v>
      </c>
      <c r="H2933" s="2" t="s">
        <v>28</v>
      </c>
      <c r="I2933" s="2" t="s">
        <v>22</v>
      </c>
      <c r="J2933" s="6">
        <v>3.4</v>
      </c>
      <c r="K2933" s="7">
        <v>273</v>
      </c>
      <c r="L2933" s="8">
        <v>482</v>
      </c>
      <c r="M2933" s="3">
        <v>3</v>
      </c>
      <c r="N2933" s="3">
        <v>4</v>
      </c>
      <c r="O2933" s="2" t="s">
        <v>85</v>
      </c>
      <c r="P2933" s="9" t="s">
        <v>5808</v>
      </c>
      <c r="Q2933" s="9" t="s">
        <v>19014</v>
      </c>
      <c r="R2933" s="10">
        <v>43178</v>
      </c>
      <c r="S2933" s="16">
        <v>45137.88826469866</v>
      </c>
      <c r="T2933" s="1" t="s">
        <v>19916</v>
      </c>
      <c r="U2933" s="46">
        <v>2018</v>
      </c>
      <c r="V2933" s="46">
        <v>2023</v>
      </c>
    </row>
    <row r="2934" spans="1:22" x14ac:dyDescent="0.3">
      <c r="A2934" s="3">
        <v>2933</v>
      </c>
      <c r="B2934" s="2" t="s">
        <v>5811</v>
      </c>
      <c r="C2934" s="2" t="s">
        <v>63</v>
      </c>
      <c r="D2934" s="2" t="s">
        <v>46</v>
      </c>
      <c r="E2934" s="3">
        <v>1991</v>
      </c>
      <c r="F2934" s="4">
        <v>75878.240000000005</v>
      </c>
      <c r="G2934" s="5">
        <v>254665</v>
      </c>
      <c r="H2934" s="2" t="s">
        <v>35</v>
      </c>
      <c r="I2934" s="2" t="s">
        <v>29</v>
      </c>
      <c r="J2934" s="6">
        <v>4.3</v>
      </c>
      <c r="K2934" s="7">
        <v>605</v>
      </c>
      <c r="L2934" s="8">
        <v>679</v>
      </c>
      <c r="M2934" s="3">
        <v>4</v>
      </c>
      <c r="N2934" s="3">
        <v>7</v>
      </c>
      <c r="O2934" s="2" t="s">
        <v>30</v>
      </c>
      <c r="P2934" s="9" t="s">
        <v>5810</v>
      </c>
      <c r="Q2934" s="9" t="s">
        <v>17223</v>
      </c>
      <c r="R2934" s="10">
        <v>42163</v>
      </c>
      <c r="S2934" s="16">
        <v>45545.017690583831</v>
      </c>
      <c r="T2934" s="1" t="s">
        <v>19919</v>
      </c>
      <c r="U2934" s="46">
        <v>2015</v>
      </c>
      <c r="V2934" s="46">
        <v>2024</v>
      </c>
    </row>
    <row r="2935" spans="1:22" x14ac:dyDescent="0.3">
      <c r="A2935" s="3">
        <v>2934</v>
      </c>
      <c r="B2935" s="2" t="s">
        <v>5813</v>
      </c>
      <c r="C2935" s="2" t="s">
        <v>33</v>
      </c>
      <c r="D2935" s="2" t="s">
        <v>92</v>
      </c>
      <c r="E2935" s="3">
        <v>1991</v>
      </c>
      <c r="F2935" s="4">
        <v>55111.24</v>
      </c>
      <c r="G2935" s="5">
        <v>7403</v>
      </c>
      <c r="H2935" s="2" t="s">
        <v>41</v>
      </c>
      <c r="I2935" s="2" t="s">
        <v>22</v>
      </c>
      <c r="J2935" s="6">
        <v>1.4</v>
      </c>
      <c r="K2935" s="7">
        <v>373</v>
      </c>
      <c r="L2935" s="8">
        <v>442</v>
      </c>
      <c r="M2935" s="3">
        <v>3</v>
      </c>
      <c r="N2935" s="3">
        <v>5</v>
      </c>
      <c r="O2935" s="2" t="s">
        <v>51</v>
      </c>
      <c r="P2935" s="9" t="s">
        <v>5812</v>
      </c>
      <c r="Q2935" s="9" t="s">
        <v>17224</v>
      </c>
      <c r="R2935" s="10">
        <v>44961</v>
      </c>
      <c r="S2935" s="16">
        <v>45710.760839213573</v>
      </c>
      <c r="T2935" s="1" t="s">
        <v>19915</v>
      </c>
      <c r="U2935" s="46">
        <v>2023</v>
      </c>
      <c r="V2935" s="46">
        <v>2025</v>
      </c>
    </row>
    <row r="2936" spans="1:22" x14ac:dyDescent="0.3">
      <c r="A2936" s="3">
        <v>2935</v>
      </c>
      <c r="B2936" s="2" t="s">
        <v>5815</v>
      </c>
      <c r="C2936" s="2" t="s">
        <v>49</v>
      </c>
      <c r="D2936" s="2" t="s">
        <v>40</v>
      </c>
      <c r="E2936" s="3">
        <v>1994</v>
      </c>
      <c r="F2936" s="4">
        <v>59570.63</v>
      </c>
      <c r="G2936" s="5">
        <v>70889</v>
      </c>
      <c r="H2936" s="2" t="s">
        <v>28</v>
      </c>
      <c r="I2936" s="2" t="s">
        <v>22</v>
      </c>
      <c r="J2936" s="6">
        <v>3</v>
      </c>
      <c r="K2936" s="7">
        <v>333</v>
      </c>
      <c r="L2936" s="8">
        <v>668</v>
      </c>
      <c r="M2936" s="3">
        <v>4</v>
      </c>
      <c r="N2936" s="3">
        <v>5</v>
      </c>
      <c r="O2936" s="2" t="s">
        <v>30</v>
      </c>
      <c r="P2936" s="9" t="s">
        <v>5814</v>
      </c>
      <c r="Q2936" s="9" t="s">
        <v>17225</v>
      </c>
      <c r="R2936" s="10">
        <v>45248</v>
      </c>
      <c r="S2936" s="16">
        <v>45176.001887423197</v>
      </c>
      <c r="T2936" s="1" t="s">
        <v>19924</v>
      </c>
      <c r="U2936" s="46">
        <v>2023</v>
      </c>
      <c r="V2936" s="46">
        <v>2023</v>
      </c>
    </row>
    <row r="2937" spans="1:22" x14ac:dyDescent="0.3">
      <c r="A2937" s="3">
        <v>2936</v>
      </c>
      <c r="B2937" s="2" t="s">
        <v>5817</v>
      </c>
      <c r="C2937" s="2" t="s">
        <v>118</v>
      </c>
      <c r="D2937" s="2" t="s">
        <v>46</v>
      </c>
      <c r="E2937" s="3">
        <v>1999</v>
      </c>
      <c r="F2937" s="4">
        <v>66861.600000000006</v>
      </c>
      <c r="G2937" s="5">
        <v>60118</v>
      </c>
      <c r="H2937" s="2" t="s">
        <v>28</v>
      </c>
      <c r="I2937" s="2" t="s">
        <v>29</v>
      </c>
      <c r="J2937" s="6">
        <v>6</v>
      </c>
      <c r="K2937" s="7">
        <v>582</v>
      </c>
      <c r="L2937" s="8">
        <v>486</v>
      </c>
      <c r="M2937" s="3">
        <v>2</v>
      </c>
      <c r="N2937" s="3">
        <v>5</v>
      </c>
      <c r="O2937" s="2" t="s">
        <v>85</v>
      </c>
      <c r="P2937" s="9" t="s">
        <v>5816</v>
      </c>
      <c r="Q2937" s="9" t="s">
        <v>17226</v>
      </c>
      <c r="R2937" s="10">
        <v>44505</v>
      </c>
      <c r="S2937" s="16">
        <v>45790.784844014517</v>
      </c>
      <c r="T2937" s="1" t="s">
        <v>19924</v>
      </c>
      <c r="U2937" s="46">
        <v>2021</v>
      </c>
      <c r="V2937" s="46">
        <v>2025</v>
      </c>
    </row>
    <row r="2938" spans="1:22" x14ac:dyDescent="0.3">
      <c r="A2938" s="3">
        <v>2937</v>
      </c>
      <c r="B2938" s="2" t="s">
        <v>4369</v>
      </c>
      <c r="C2938" s="2" t="s">
        <v>19</v>
      </c>
      <c r="D2938" s="2" t="s">
        <v>40</v>
      </c>
      <c r="E2938" s="3">
        <v>2008</v>
      </c>
      <c r="F2938" s="4">
        <v>67998.05</v>
      </c>
      <c r="G2938" s="5">
        <v>113128</v>
      </c>
      <c r="H2938" s="2" t="s">
        <v>41</v>
      </c>
      <c r="I2938" s="2" t="s">
        <v>29</v>
      </c>
      <c r="J2938" s="6">
        <v>5.7</v>
      </c>
      <c r="K2938" s="7">
        <v>472</v>
      </c>
      <c r="L2938" s="8">
        <v>656</v>
      </c>
      <c r="M2938" s="3">
        <v>4</v>
      </c>
      <c r="N2938" s="3">
        <v>2</v>
      </c>
      <c r="O2938" s="2" t="s">
        <v>23</v>
      </c>
      <c r="P2938" s="9" t="s">
        <v>5818</v>
      </c>
      <c r="Q2938" s="9" t="s">
        <v>17227</v>
      </c>
      <c r="R2938" s="10">
        <v>42898</v>
      </c>
      <c r="S2938" s="16">
        <v>45678.926472340187</v>
      </c>
      <c r="T2938" s="1" t="s">
        <v>19919</v>
      </c>
      <c r="U2938" s="46">
        <v>2017</v>
      </c>
      <c r="V2938" s="46">
        <v>2025</v>
      </c>
    </row>
    <row r="2939" spans="1:22" x14ac:dyDescent="0.3">
      <c r="A2939" s="3">
        <v>2938</v>
      </c>
      <c r="B2939" s="2" t="s">
        <v>5820</v>
      </c>
      <c r="C2939" s="2" t="s">
        <v>26</v>
      </c>
      <c r="D2939" s="2" t="s">
        <v>56</v>
      </c>
      <c r="E2939" s="3">
        <v>1998</v>
      </c>
      <c r="F2939" s="4">
        <v>11728.2</v>
      </c>
      <c r="G2939" s="5">
        <v>211910</v>
      </c>
      <c r="H2939" s="2" t="s">
        <v>35</v>
      </c>
      <c r="I2939" s="2" t="s">
        <v>22</v>
      </c>
      <c r="J2939" s="6">
        <v>3.9</v>
      </c>
      <c r="K2939" s="7">
        <v>485</v>
      </c>
      <c r="L2939" s="8">
        <v>243</v>
      </c>
      <c r="M2939" s="3">
        <v>3</v>
      </c>
      <c r="N2939" s="3">
        <v>7</v>
      </c>
      <c r="O2939" s="2" t="s">
        <v>65</v>
      </c>
      <c r="P2939" s="9" t="s">
        <v>5819</v>
      </c>
      <c r="Q2939" s="9" t="s">
        <v>19759</v>
      </c>
      <c r="R2939" s="10">
        <v>42887</v>
      </c>
      <c r="S2939" s="16">
        <v>45228.71843073186</v>
      </c>
      <c r="T2939" s="1" t="s">
        <v>19919</v>
      </c>
      <c r="U2939" s="46">
        <v>2017</v>
      </c>
      <c r="V2939" s="46">
        <v>2023</v>
      </c>
    </row>
    <row r="2940" spans="1:22" x14ac:dyDescent="0.3">
      <c r="A2940" s="3">
        <v>2939</v>
      </c>
      <c r="B2940" s="2" t="s">
        <v>5822</v>
      </c>
      <c r="C2940" s="2" t="s">
        <v>118</v>
      </c>
      <c r="D2940" s="2" t="s">
        <v>56</v>
      </c>
      <c r="E2940" s="3">
        <v>2011</v>
      </c>
      <c r="F2940" s="4">
        <v>66887.77</v>
      </c>
      <c r="G2940" s="5">
        <v>280325</v>
      </c>
      <c r="H2940" s="2" t="s">
        <v>35</v>
      </c>
      <c r="I2940" s="2" t="s">
        <v>29</v>
      </c>
      <c r="J2940" s="6">
        <v>3.5</v>
      </c>
      <c r="K2940" s="7">
        <v>134</v>
      </c>
      <c r="L2940" s="8">
        <v>200</v>
      </c>
      <c r="M2940" s="3">
        <v>3</v>
      </c>
      <c r="N2940" s="3">
        <v>7</v>
      </c>
      <c r="O2940" s="2" t="s">
        <v>85</v>
      </c>
      <c r="P2940" s="9" t="s">
        <v>5821</v>
      </c>
      <c r="Q2940" s="9" t="s">
        <v>17228</v>
      </c>
      <c r="R2940" s="10">
        <v>45348</v>
      </c>
      <c r="S2940" s="16">
        <v>45303.631413328381</v>
      </c>
      <c r="T2940" s="1" t="s">
        <v>19915</v>
      </c>
      <c r="U2940" s="46">
        <v>2024</v>
      </c>
      <c r="V2940" s="46">
        <v>2024</v>
      </c>
    </row>
    <row r="2941" spans="1:22" x14ac:dyDescent="0.3">
      <c r="A2941" s="3">
        <v>2940</v>
      </c>
      <c r="B2941" s="2" t="s">
        <v>5824</v>
      </c>
      <c r="C2941" s="2" t="s">
        <v>63</v>
      </c>
      <c r="D2941" s="2" t="s">
        <v>56</v>
      </c>
      <c r="E2941" s="3">
        <v>2010</v>
      </c>
      <c r="F2941" s="4">
        <v>9503.49</v>
      </c>
      <c r="G2941" s="5">
        <v>42556</v>
      </c>
      <c r="H2941" s="2" t="s">
        <v>35</v>
      </c>
      <c r="I2941" s="2" t="s">
        <v>22</v>
      </c>
      <c r="J2941" s="6">
        <v>1.1000000000000001</v>
      </c>
      <c r="K2941" s="7">
        <v>541</v>
      </c>
      <c r="L2941" s="8">
        <v>629</v>
      </c>
      <c r="M2941" s="3">
        <v>5</v>
      </c>
      <c r="N2941" s="3">
        <v>2</v>
      </c>
      <c r="O2941" s="2" t="s">
        <v>42</v>
      </c>
      <c r="P2941" s="9" t="s">
        <v>5823</v>
      </c>
      <c r="Q2941" s="9" t="s">
        <v>15852</v>
      </c>
      <c r="R2941" s="10">
        <v>42170</v>
      </c>
      <c r="S2941" s="16">
        <v>45522.529192884293</v>
      </c>
      <c r="T2941" s="1" t="s">
        <v>19919</v>
      </c>
      <c r="U2941" s="46">
        <v>2015</v>
      </c>
      <c r="V2941" s="46">
        <v>2024</v>
      </c>
    </row>
    <row r="2942" spans="1:22" x14ac:dyDescent="0.3">
      <c r="A2942" s="3">
        <v>2941</v>
      </c>
      <c r="B2942" s="2" t="s">
        <v>5826</v>
      </c>
      <c r="C2942" s="2" t="s">
        <v>26</v>
      </c>
      <c r="D2942" s="2" t="s">
        <v>27</v>
      </c>
      <c r="E2942" s="3">
        <v>2011</v>
      </c>
      <c r="F2942" s="4">
        <v>28333.66</v>
      </c>
      <c r="G2942" s="5">
        <v>271569</v>
      </c>
      <c r="H2942" s="2" t="s">
        <v>21</v>
      </c>
      <c r="I2942" s="2" t="s">
        <v>22</v>
      </c>
      <c r="J2942" s="6">
        <v>1.5</v>
      </c>
      <c r="K2942" s="7">
        <v>678</v>
      </c>
      <c r="L2942" s="8">
        <v>266</v>
      </c>
      <c r="M2942" s="3">
        <v>3</v>
      </c>
      <c r="N2942" s="3">
        <v>4</v>
      </c>
      <c r="O2942" s="2" t="s">
        <v>30</v>
      </c>
      <c r="P2942" s="9" t="s">
        <v>5825</v>
      </c>
      <c r="Q2942" s="9" t="s">
        <v>17229</v>
      </c>
      <c r="R2942" s="10">
        <v>44183</v>
      </c>
      <c r="S2942" s="16">
        <v>45416.073901826079</v>
      </c>
      <c r="T2942" s="1" t="s">
        <v>19925</v>
      </c>
      <c r="U2942" s="46">
        <v>2020</v>
      </c>
      <c r="V2942" s="46">
        <v>2024</v>
      </c>
    </row>
    <row r="2943" spans="1:22" x14ac:dyDescent="0.3">
      <c r="A2943" s="3">
        <v>2942</v>
      </c>
      <c r="B2943" s="2" t="s">
        <v>3045</v>
      </c>
      <c r="C2943" s="2" t="s">
        <v>107</v>
      </c>
      <c r="D2943" s="2" t="s">
        <v>92</v>
      </c>
      <c r="E2943" s="3">
        <v>2005</v>
      </c>
      <c r="F2943" s="4">
        <v>47167.86</v>
      </c>
      <c r="G2943" s="5">
        <v>246948</v>
      </c>
      <c r="H2943" s="2" t="s">
        <v>28</v>
      </c>
      <c r="I2943" s="2" t="s">
        <v>22</v>
      </c>
      <c r="J2943" s="6">
        <v>3.9</v>
      </c>
      <c r="K2943" s="7">
        <v>85</v>
      </c>
      <c r="L2943" s="8">
        <v>336</v>
      </c>
      <c r="M2943" s="3">
        <v>4</v>
      </c>
      <c r="N2943" s="3">
        <v>7</v>
      </c>
      <c r="O2943" s="2" t="s">
        <v>65</v>
      </c>
      <c r="P2943" s="9" t="s">
        <v>5827</v>
      </c>
      <c r="Q2943" s="9" t="s">
        <v>19015</v>
      </c>
      <c r="R2943" s="10">
        <v>44555</v>
      </c>
      <c r="S2943" s="16">
        <v>45496.974081862092</v>
      </c>
      <c r="T2943" s="1" t="s">
        <v>19925</v>
      </c>
      <c r="U2943" s="46">
        <v>2021</v>
      </c>
      <c r="V2943" s="46">
        <v>2024</v>
      </c>
    </row>
    <row r="2944" spans="1:22" x14ac:dyDescent="0.3">
      <c r="A2944" s="3">
        <v>2943</v>
      </c>
      <c r="B2944" s="2" t="s">
        <v>5829</v>
      </c>
      <c r="C2944" s="2" t="s">
        <v>26</v>
      </c>
      <c r="D2944" s="2" t="s">
        <v>40</v>
      </c>
      <c r="E2944" s="3">
        <v>1990</v>
      </c>
      <c r="F2944" s="4">
        <v>65544.61</v>
      </c>
      <c r="G2944" s="5">
        <v>281464</v>
      </c>
      <c r="H2944" s="2" t="s">
        <v>21</v>
      </c>
      <c r="I2944" s="2" t="s">
        <v>22</v>
      </c>
      <c r="J2944" s="6">
        <v>3.8</v>
      </c>
      <c r="K2944" s="7">
        <v>596</v>
      </c>
      <c r="L2944" s="8">
        <v>795</v>
      </c>
      <c r="M2944" s="3">
        <v>3</v>
      </c>
      <c r="N2944" s="3">
        <v>7</v>
      </c>
      <c r="O2944" s="2" t="s">
        <v>51</v>
      </c>
      <c r="P2944" s="9" t="s">
        <v>5828</v>
      </c>
      <c r="Q2944" s="9" t="s">
        <v>17230</v>
      </c>
      <c r="R2944" s="10">
        <v>45085</v>
      </c>
      <c r="S2944" s="16">
        <v>45346.85605825737</v>
      </c>
      <c r="T2944" s="1" t="s">
        <v>19919</v>
      </c>
      <c r="U2944" s="46">
        <v>2023</v>
      </c>
      <c r="V2944" s="46">
        <v>2024</v>
      </c>
    </row>
    <row r="2945" spans="1:22" x14ac:dyDescent="0.3">
      <c r="A2945" s="3">
        <v>2944</v>
      </c>
      <c r="B2945" s="2" t="s">
        <v>12786</v>
      </c>
      <c r="C2945" s="2" t="s">
        <v>49</v>
      </c>
      <c r="D2945" s="2" t="s">
        <v>40</v>
      </c>
      <c r="E2945" s="3">
        <v>2023</v>
      </c>
      <c r="F2945" s="4">
        <v>18889.669999999998</v>
      </c>
      <c r="G2945" s="5">
        <v>199119</v>
      </c>
      <c r="H2945" s="2" t="s">
        <v>35</v>
      </c>
      <c r="I2945" s="2" t="s">
        <v>29</v>
      </c>
      <c r="J2945" s="6">
        <v>2.2000000000000002</v>
      </c>
      <c r="K2945" s="7">
        <v>116</v>
      </c>
      <c r="L2945" s="8">
        <v>780</v>
      </c>
      <c r="M2945" s="3">
        <v>2</v>
      </c>
      <c r="N2945" s="3">
        <v>5</v>
      </c>
      <c r="O2945" s="2" t="s">
        <v>85</v>
      </c>
      <c r="P2945" s="9" t="s">
        <v>5830</v>
      </c>
      <c r="Q2945" s="9" t="s">
        <v>17231</v>
      </c>
      <c r="R2945" s="10">
        <v>42098</v>
      </c>
      <c r="S2945" s="16">
        <v>45640.374761998108</v>
      </c>
      <c r="T2945" s="1" t="s">
        <v>19917</v>
      </c>
      <c r="U2945" s="46">
        <v>2015</v>
      </c>
      <c r="V2945" s="46">
        <v>2024</v>
      </c>
    </row>
    <row r="2946" spans="1:22" x14ac:dyDescent="0.3">
      <c r="A2946" s="3">
        <v>2945</v>
      </c>
      <c r="B2946" s="2" t="s">
        <v>2824</v>
      </c>
      <c r="C2946" s="2" t="s">
        <v>45</v>
      </c>
      <c r="D2946" s="2" t="s">
        <v>64</v>
      </c>
      <c r="E2946" s="3">
        <v>1994</v>
      </c>
      <c r="F2946" s="4">
        <v>45679.27</v>
      </c>
      <c r="G2946" s="5">
        <v>1053</v>
      </c>
      <c r="H2946" s="2" t="s">
        <v>35</v>
      </c>
      <c r="I2946" s="2" t="s">
        <v>29</v>
      </c>
      <c r="J2946" s="6">
        <v>4.9000000000000004</v>
      </c>
      <c r="K2946" s="7">
        <v>278</v>
      </c>
      <c r="L2946" s="8">
        <v>150</v>
      </c>
      <c r="M2946" s="3">
        <v>4</v>
      </c>
      <c r="N2946" s="3">
        <v>2</v>
      </c>
      <c r="O2946" s="2" t="s">
        <v>36</v>
      </c>
      <c r="P2946" s="9" t="s">
        <v>5831</v>
      </c>
      <c r="Q2946" s="9" t="s">
        <v>17232</v>
      </c>
      <c r="R2946" s="10">
        <v>44352</v>
      </c>
      <c r="S2946" s="16">
        <v>45645.777842614239</v>
      </c>
      <c r="T2946" s="1" t="s">
        <v>19919</v>
      </c>
      <c r="U2946" s="46">
        <v>2021</v>
      </c>
      <c r="V2946" s="46">
        <v>2024</v>
      </c>
    </row>
    <row r="2947" spans="1:22" x14ac:dyDescent="0.3">
      <c r="A2947" s="3">
        <v>2946</v>
      </c>
      <c r="B2947" s="2" t="s">
        <v>2190</v>
      </c>
      <c r="C2947" s="2" t="s">
        <v>107</v>
      </c>
      <c r="D2947" s="2" t="s">
        <v>27</v>
      </c>
      <c r="E2947" s="3">
        <v>2019</v>
      </c>
      <c r="F2947" s="4">
        <v>6334.99</v>
      </c>
      <c r="G2947" s="5">
        <v>172241</v>
      </c>
      <c r="H2947" s="2" t="s">
        <v>28</v>
      </c>
      <c r="I2947" s="2" t="s">
        <v>22</v>
      </c>
      <c r="J2947" s="6">
        <v>3.9</v>
      </c>
      <c r="K2947" s="7">
        <v>541</v>
      </c>
      <c r="L2947" s="8">
        <v>244</v>
      </c>
      <c r="M2947" s="3">
        <v>4</v>
      </c>
      <c r="N2947" s="3">
        <v>5</v>
      </c>
      <c r="O2947" s="2" t="s">
        <v>85</v>
      </c>
      <c r="P2947" s="9" t="s">
        <v>5832</v>
      </c>
      <c r="Q2947" s="9" t="s">
        <v>19760</v>
      </c>
      <c r="R2947" s="10">
        <v>44727</v>
      </c>
      <c r="S2947" s="16">
        <v>45443.089304906702</v>
      </c>
      <c r="T2947" s="1" t="s">
        <v>19919</v>
      </c>
      <c r="U2947" s="46">
        <v>2022</v>
      </c>
      <c r="V2947" s="46">
        <v>2024</v>
      </c>
    </row>
    <row r="2948" spans="1:22" x14ac:dyDescent="0.3">
      <c r="A2948" s="3">
        <v>2947</v>
      </c>
      <c r="B2948" s="2" t="s">
        <v>5834</v>
      </c>
      <c r="C2948" s="2" t="s">
        <v>49</v>
      </c>
      <c r="D2948" s="2" t="s">
        <v>79</v>
      </c>
      <c r="E2948" s="3">
        <v>1997</v>
      </c>
      <c r="F2948" s="4">
        <v>14554.16</v>
      </c>
      <c r="G2948" s="5">
        <v>68751</v>
      </c>
      <c r="H2948" s="2" t="s">
        <v>28</v>
      </c>
      <c r="I2948" s="2" t="s">
        <v>29</v>
      </c>
      <c r="J2948" s="6">
        <v>1.3</v>
      </c>
      <c r="K2948" s="7">
        <v>648</v>
      </c>
      <c r="L2948" s="8">
        <v>683</v>
      </c>
      <c r="M2948" s="3">
        <v>5</v>
      </c>
      <c r="N2948" s="3">
        <v>7</v>
      </c>
      <c r="O2948" s="2" t="s">
        <v>85</v>
      </c>
      <c r="P2948" s="9" t="s">
        <v>5833</v>
      </c>
      <c r="Q2948" s="9" t="s">
        <v>17233</v>
      </c>
      <c r="R2948" s="10">
        <v>42155</v>
      </c>
      <c r="S2948" s="16">
        <v>45281.581003246363</v>
      </c>
      <c r="T2948" s="1" t="s">
        <v>19918</v>
      </c>
      <c r="U2948" s="46">
        <v>2015</v>
      </c>
      <c r="V2948" s="46">
        <v>2023</v>
      </c>
    </row>
    <row r="2949" spans="1:22" x14ac:dyDescent="0.3">
      <c r="A2949" s="3">
        <v>2948</v>
      </c>
      <c r="B2949" s="2" t="s">
        <v>5836</v>
      </c>
      <c r="C2949" s="2" t="s">
        <v>26</v>
      </c>
      <c r="D2949" s="2" t="s">
        <v>64</v>
      </c>
      <c r="E2949" s="3">
        <v>2021</v>
      </c>
      <c r="F2949" s="4">
        <v>8488.74</v>
      </c>
      <c r="G2949" s="5">
        <v>16829</v>
      </c>
      <c r="H2949" s="2" t="s">
        <v>21</v>
      </c>
      <c r="I2949" s="2" t="s">
        <v>22</v>
      </c>
      <c r="J2949" s="6">
        <v>1.7</v>
      </c>
      <c r="K2949" s="7">
        <v>550</v>
      </c>
      <c r="L2949" s="8">
        <v>774</v>
      </c>
      <c r="M2949" s="3">
        <v>4</v>
      </c>
      <c r="N2949" s="3">
        <v>4</v>
      </c>
      <c r="O2949" s="2" t="s">
        <v>36</v>
      </c>
      <c r="P2949" s="9" t="s">
        <v>5835</v>
      </c>
      <c r="Q2949" s="9" t="s">
        <v>17234</v>
      </c>
      <c r="R2949" s="10">
        <v>44166</v>
      </c>
      <c r="S2949" s="16">
        <v>45272.089104866689</v>
      </c>
      <c r="T2949" s="1" t="s">
        <v>19925</v>
      </c>
      <c r="U2949" s="46">
        <v>2020</v>
      </c>
      <c r="V2949" s="46">
        <v>2023</v>
      </c>
    </row>
    <row r="2950" spans="1:22" x14ac:dyDescent="0.3">
      <c r="A2950" s="3">
        <v>2949</v>
      </c>
      <c r="B2950" s="2" t="s">
        <v>5838</v>
      </c>
      <c r="C2950" s="2" t="s">
        <v>107</v>
      </c>
      <c r="D2950" s="2" t="s">
        <v>27</v>
      </c>
      <c r="E2950" s="3">
        <v>2014</v>
      </c>
      <c r="F2950" s="4">
        <v>63531.18</v>
      </c>
      <c r="G2950" s="5">
        <v>68824</v>
      </c>
      <c r="H2950" s="2" t="s">
        <v>41</v>
      </c>
      <c r="I2950" s="2" t="s">
        <v>29</v>
      </c>
      <c r="J2950" s="6">
        <v>6</v>
      </c>
      <c r="K2950" s="7">
        <v>188</v>
      </c>
      <c r="L2950" s="8">
        <v>223</v>
      </c>
      <c r="M2950" s="3">
        <v>2</v>
      </c>
      <c r="N2950" s="3">
        <v>4</v>
      </c>
      <c r="O2950" s="2" t="s">
        <v>85</v>
      </c>
      <c r="P2950" s="9" t="s">
        <v>5837</v>
      </c>
      <c r="Q2950" s="9" t="s">
        <v>17235</v>
      </c>
      <c r="R2950" s="10">
        <v>42521</v>
      </c>
      <c r="S2950" s="16">
        <v>45553.633413728458</v>
      </c>
      <c r="T2950" s="1" t="s">
        <v>19918</v>
      </c>
      <c r="U2950" s="46">
        <v>2016</v>
      </c>
      <c r="V2950" s="46">
        <v>2024</v>
      </c>
    </row>
    <row r="2951" spans="1:22" x14ac:dyDescent="0.3">
      <c r="A2951" s="3">
        <v>2950</v>
      </c>
      <c r="B2951" s="2" t="s">
        <v>5840</v>
      </c>
      <c r="C2951" s="2" t="s">
        <v>74</v>
      </c>
      <c r="D2951" s="2" t="s">
        <v>50</v>
      </c>
      <c r="E2951" s="3">
        <v>1997</v>
      </c>
      <c r="F2951" s="4">
        <v>58812.58</v>
      </c>
      <c r="G2951" s="5">
        <v>134899</v>
      </c>
      <c r="H2951" s="2" t="s">
        <v>21</v>
      </c>
      <c r="I2951" s="2" t="s">
        <v>29</v>
      </c>
      <c r="J2951" s="6">
        <v>3.4</v>
      </c>
      <c r="K2951" s="7">
        <v>196</v>
      </c>
      <c r="L2951" s="8">
        <v>209</v>
      </c>
      <c r="M2951" s="3">
        <v>3</v>
      </c>
      <c r="N2951" s="3">
        <v>7</v>
      </c>
      <c r="O2951" s="2" t="s">
        <v>51</v>
      </c>
      <c r="P2951" s="9" t="s">
        <v>5839</v>
      </c>
      <c r="Q2951" s="9" t="s">
        <v>17236</v>
      </c>
      <c r="R2951" s="10">
        <v>41881</v>
      </c>
      <c r="S2951" s="16">
        <v>45589.410569159547</v>
      </c>
      <c r="T2951" s="1" t="s">
        <v>19921</v>
      </c>
      <c r="U2951" s="46">
        <v>2014</v>
      </c>
      <c r="V2951" s="46">
        <v>2024</v>
      </c>
    </row>
    <row r="2952" spans="1:22" x14ac:dyDescent="0.3">
      <c r="A2952" s="3">
        <v>2951</v>
      </c>
      <c r="B2952" s="2" t="s">
        <v>5842</v>
      </c>
      <c r="C2952" s="2" t="s">
        <v>33</v>
      </c>
      <c r="D2952" s="2" t="s">
        <v>50</v>
      </c>
      <c r="E2952" s="3">
        <v>2011</v>
      </c>
      <c r="F2952" s="4">
        <v>69721.759999999995</v>
      </c>
      <c r="G2952" s="5">
        <v>144138</v>
      </c>
      <c r="H2952" s="2" t="s">
        <v>21</v>
      </c>
      <c r="I2952" s="2" t="s">
        <v>29</v>
      </c>
      <c r="J2952" s="6">
        <v>3.5</v>
      </c>
      <c r="K2952" s="7">
        <v>252</v>
      </c>
      <c r="L2952" s="8">
        <v>345</v>
      </c>
      <c r="M2952" s="3">
        <v>2</v>
      </c>
      <c r="N2952" s="3">
        <v>2</v>
      </c>
      <c r="O2952" s="2" t="s">
        <v>85</v>
      </c>
      <c r="P2952" s="9" t="s">
        <v>5841</v>
      </c>
      <c r="Q2952" s="9" t="s">
        <v>19269</v>
      </c>
      <c r="R2952" s="10">
        <v>42869</v>
      </c>
      <c r="S2952" s="16">
        <v>45425.127712588233</v>
      </c>
      <c r="T2952" s="1" t="s">
        <v>19918</v>
      </c>
      <c r="U2952" s="46">
        <v>2017</v>
      </c>
      <c r="V2952" s="46">
        <v>2024</v>
      </c>
    </row>
    <row r="2953" spans="1:22" x14ac:dyDescent="0.3">
      <c r="A2953" s="3">
        <v>2952</v>
      </c>
      <c r="B2953" s="2" t="s">
        <v>5844</v>
      </c>
      <c r="C2953" s="2" t="s">
        <v>74</v>
      </c>
      <c r="D2953" s="2" t="s">
        <v>20</v>
      </c>
      <c r="E2953" s="3">
        <v>2012</v>
      </c>
      <c r="F2953" s="4">
        <v>41614.660000000003</v>
      </c>
      <c r="G2953" s="5">
        <v>224203</v>
      </c>
      <c r="H2953" s="2" t="s">
        <v>35</v>
      </c>
      <c r="I2953" s="2" t="s">
        <v>22</v>
      </c>
      <c r="J2953" s="6">
        <v>4.5999999999999996</v>
      </c>
      <c r="K2953" s="7">
        <v>451</v>
      </c>
      <c r="L2953" s="8">
        <v>430</v>
      </c>
      <c r="M2953" s="3">
        <v>4</v>
      </c>
      <c r="N2953" s="3">
        <v>7</v>
      </c>
      <c r="O2953" s="2" t="s">
        <v>80</v>
      </c>
      <c r="P2953" s="9" t="s">
        <v>5843</v>
      </c>
      <c r="Q2953" s="9" t="s">
        <v>19016</v>
      </c>
      <c r="R2953" s="10">
        <v>44092</v>
      </c>
      <c r="S2953" s="16">
        <v>45445.571801405997</v>
      </c>
      <c r="T2953" s="1" t="s">
        <v>19922</v>
      </c>
      <c r="U2953" s="46">
        <v>2020</v>
      </c>
      <c r="V2953" s="46">
        <v>2024</v>
      </c>
    </row>
    <row r="2954" spans="1:22" x14ac:dyDescent="0.3">
      <c r="A2954" s="3">
        <v>2953</v>
      </c>
      <c r="B2954" s="2" t="s">
        <v>5846</v>
      </c>
      <c r="C2954" s="2" t="s">
        <v>118</v>
      </c>
      <c r="D2954" s="2" t="s">
        <v>34</v>
      </c>
      <c r="E2954" s="3">
        <v>2019</v>
      </c>
      <c r="F2954" s="4">
        <v>37653.58</v>
      </c>
      <c r="G2954" s="5">
        <v>87348</v>
      </c>
      <c r="H2954" s="2" t="s">
        <v>41</v>
      </c>
      <c r="I2954" s="2" t="s">
        <v>29</v>
      </c>
      <c r="J2954" s="6">
        <v>3.4</v>
      </c>
      <c r="K2954" s="7">
        <v>684</v>
      </c>
      <c r="L2954" s="8">
        <v>259</v>
      </c>
      <c r="M2954" s="3">
        <v>3</v>
      </c>
      <c r="N2954" s="3">
        <v>2</v>
      </c>
      <c r="O2954" s="2" t="s">
        <v>51</v>
      </c>
      <c r="P2954" s="9" t="s">
        <v>5845</v>
      </c>
      <c r="Q2954" s="9" t="s">
        <v>17237</v>
      </c>
      <c r="R2954" s="10">
        <v>42842</v>
      </c>
      <c r="S2954" s="16">
        <v>45617.010089063529</v>
      </c>
      <c r="T2954" s="1" t="s">
        <v>19917</v>
      </c>
      <c r="U2954" s="46">
        <v>2017</v>
      </c>
      <c r="V2954" s="46">
        <v>2024</v>
      </c>
    </row>
    <row r="2955" spans="1:22" x14ac:dyDescent="0.3">
      <c r="A2955" s="3">
        <v>2954</v>
      </c>
      <c r="B2955" s="2" t="s">
        <v>5848</v>
      </c>
      <c r="C2955" s="2" t="s">
        <v>33</v>
      </c>
      <c r="D2955" s="2" t="s">
        <v>92</v>
      </c>
      <c r="E2955" s="3">
        <v>2018</v>
      </c>
      <c r="F2955" s="4">
        <v>79492.179999999993</v>
      </c>
      <c r="G2955" s="5">
        <v>151340</v>
      </c>
      <c r="H2955" s="2" t="s">
        <v>21</v>
      </c>
      <c r="I2955" s="2" t="s">
        <v>29</v>
      </c>
      <c r="J2955" s="6">
        <v>1.9</v>
      </c>
      <c r="K2955" s="7">
        <v>448</v>
      </c>
      <c r="L2955" s="8">
        <v>791</v>
      </c>
      <c r="M2955" s="3">
        <v>4</v>
      </c>
      <c r="N2955" s="3">
        <v>7</v>
      </c>
      <c r="O2955" s="2" t="s">
        <v>85</v>
      </c>
      <c r="P2955" s="9" t="s">
        <v>5847</v>
      </c>
      <c r="Q2955" s="9" t="s">
        <v>17238</v>
      </c>
      <c r="R2955" s="10">
        <v>45176</v>
      </c>
      <c r="S2955" s="16">
        <v>45473.171321309979</v>
      </c>
      <c r="T2955" s="1" t="s">
        <v>19922</v>
      </c>
      <c r="U2955" s="46">
        <v>2023</v>
      </c>
      <c r="V2955" s="46">
        <v>2024</v>
      </c>
    </row>
    <row r="2956" spans="1:22" x14ac:dyDescent="0.3">
      <c r="A2956" s="3">
        <v>2955</v>
      </c>
      <c r="B2956" s="2" t="s">
        <v>5850</v>
      </c>
      <c r="C2956" s="2" t="s">
        <v>63</v>
      </c>
      <c r="D2956" s="2" t="s">
        <v>27</v>
      </c>
      <c r="E2956" s="3">
        <v>1996</v>
      </c>
      <c r="F2956" s="4">
        <v>33004.230000000003</v>
      </c>
      <c r="G2956" s="5">
        <v>56134</v>
      </c>
      <c r="H2956" s="2" t="s">
        <v>21</v>
      </c>
      <c r="I2956" s="2" t="s">
        <v>22</v>
      </c>
      <c r="J2956" s="6">
        <v>5.9</v>
      </c>
      <c r="K2956" s="7">
        <v>98</v>
      </c>
      <c r="L2956" s="8">
        <v>597</v>
      </c>
      <c r="M2956" s="3">
        <v>4</v>
      </c>
      <c r="N2956" s="3">
        <v>2</v>
      </c>
      <c r="O2956" s="2" t="s">
        <v>65</v>
      </c>
      <c r="P2956" s="9" t="s">
        <v>5849</v>
      </c>
      <c r="Q2956" s="9" t="s">
        <v>17239</v>
      </c>
      <c r="R2956" s="10">
        <v>42731</v>
      </c>
      <c r="S2956" s="16">
        <v>45699.516590363783</v>
      </c>
      <c r="T2956" s="1" t="s">
        <v>19925</v>
      </c>
      <c r="U2956" s="46">
        <v>2016</v>
      </c>
      <c r="V2956" s="46">
        <v>2025</v>
      </c>
    </row>
    <row r="2957" spans="1:22" x14ac:dyDescent="0.3">
      <c r="A2957" s="3">
        <v>2956</v>
      </c>
      <c r="B2957" s="2" t="s">
        <v>5852</v>
      </c>
      <c r="C2957" s="2" t="s">
        <v>107</v>
      </c>
      <c r="D2957" s="2" t="s">
        <v>50</v>
      </c>
      <c r="E2957" s="3">
        <v>2022</v>
      </c>
      <c r="F2957" s="4">
        <v>78012.38</v>
      </c>
      <c r="G2957" s="5">
        <v>129432</v>
      </c>
      <c r="H2957" s="2" t="s">
        <v>41</v>
      </c>
      <c r="I2957" s="2" t="s">
        <v>22</v>
      </c>
      <c r="J2957" s="6">
        <v>2.8</v>
      </c>
      <c r="K2957" s="7">
        <v>135</v>
      </c>
      <c r="L2957" s="8">
        <v>429</v>
      </c>
      <c r="M2957" s="3">
        <v>4</v>
      </c>
      <c r="N2957" s="3">
        <v>4</v>
      </c>
      <c r="O2957" s="2" t="s">
        <v>30</v>
      </c>
      <c r="P2957" s="9" t="s">
        <v>5851</v>
      </c>
      <c r="Q2957" s="9" t="s">
        <v>19017</v>
      </c>
      <c r="R2957" s="10">
        <v>45084</v>
      </c>
      <c r="S2957" s="16">
        <v>45176.147916629037</v>
      </c>
      <c r="T2957" s="1" t="s">
        <v>19919</v>
      </c>
      <c r="U2957" s="46">
        <v>2023</v>
      </c>
      <c r="V2957" s="46">
        <v>2023</v>
      </c>
    </row>
    <row r="2958" spans="1:22" x14ac:dyDescent="0.3">
      <c r="A2958" s="3">
        <v>2957</v>
      </c>
      <c r="B2958" s="2" t="s">
        <v>5854</v>
      </c>
      <c r="C2958" s="2" t="s">
        <v>45</v>
      </c>
      <c r="D2958" s="2" t="s">
        <v>92</v>
      </c>
      <c r="E2958" s="3">
        <v>2014</v>
      </c>
      <c r="F2958" s="4">
        <v>60728.15</v>
      </c>
      <c r="G2958" s="5">
        <v>176448</v>
      </c>
      <c r="H2958" s="2" t="s">
        <v>28</v>
      </c>
      <c r="I2958" s="2" t="s">
        <v>22</v>
      </c>
      <c r="J2958" s="6">
        <v>1.8</v>
      </c>
      <c r="K2958" s="7">
        <v>559</v>
      </c>
      <c r="L2958" s="8">
        <v>698</v>
      </c>
      <c r="M2958" s="3">
        <v>4</v>
      </c>
      <c r="N2958" s="3">
        <v>7</v>
      </c>
      <c r="O2958" s="2" t="s">
        <v>30</v>
      </c>
      <c r="P2958" s="9" t="s">
        <v>5853</v>
      </c>
      <c r="Q2958" s="9" t="s">
        <v>17240</v>
      </c>
      <c r="R2958" s="10">
        <v>44958</v>
      </c>
      <c r="S2958" s="16">
        <v>45342.037094464613</v>
      </c>
      <c r="T2958" s="1" t="s">
        <v>19915</v>
      </c>
      <c r="U2958" s="46">
        <v>2023</v>
      </c>
      <c r="V2958" s="46">
        <v>2024</v>
      </c>
    </row>
    <row r="2959" spans="1:22" x14ac:dyDescent="0.3">
      <c r="A2959" s="3">
        <v>2958</v>
      </c>
      <c r="B2959" s="2" t="s">
        <v>5856</v>
      </c>
      <c r="C2959" s="2" t="s">
        <v>74</v>
      </c>
      <c r="D2959" s="2" t="s">
        <v>92</v>
      </c>
      <c r="E2959" s="3">
        <v>1999</v>
      </c>
      <c r="F2959" s="4">
        <v>78761.37</v>
      </c>
      <c r="G2959" s="5">
        <v>212013</v>
      </c>
      <c r="H2959" s="2" t="s">
        <v>21</v>
      </c>
      <c r="I2959" s="2" t="s">
        <v>22</v>
      </c>
      <c r="J2959" s="6">
        <v>3.6</v>
      </c>
      <c r="K2959" s="7">
        <v>654</v>
      </c>
      <c r="L2959" s="8">
        <v>285</v>
      </c>
      <c r="M2959" s="3">
        <v>3</v>
      </c>
      <c r="N2959" s="3">
        <v>4</v>
      </c>
      <c r="O2959" s="2" t="s">
        <v>51</v>
      </c>
      <c r="P2959" s="9" t="s">
        <v>5855</v>
      </c>
      <c r="Q2959" s="9" t="s">
        <v>19018</v>
      </c>
      <c r="R2959" s="10">
        <v>44339</v>
      </c>
      <c r="S2959" s="16">
        <v>45350.214729991712</v>
      </c>
      <c r="T2959" s="1" t="s">
        <v>19918</v>
      </c>
      <c r="U2959" s="46">
        <v>2021</v>
      </c>
      <c r="V2959" s="46">
        <v>2024</v>
      </c>
    </row>
    <row r="2960" spans="1:22" x14ac:dyDescent="0.3">
      <c r="A2960" s="3">
        <v>2959</v>
      </c>
      <c r="B2960" s="2" t="s">
        <v>5858</v>
      </c>
      <c r="C2960" s="2" t="s">
        <v>39</v>
      </c>
      <c r="D2960" s="2" t="s">
        <v>27</v>
      </c>
      <c r="E2960" s="3">
        <v>1992</v>
      </c>
      <c r="F2960" s="4">
        <v>65888.210000000006</v>
      </c>
      <c r="G2960" s="5">
        <v>225022</v>
      </c>
      <c r="H2960" s="2" t="s">
        <v>41</v>
      </c>
      <c r="I2960" s="2" t="s">
        <v>22</v>
      </c>
      <c r="J2960" s="6">
        <v>1.1000000000000001</v>
      </c>
      <c r="K2960" s="7">
        <v>580</v>
      </c>
      <c r="L2960" s="8">
        <v>349</v>
      </c>
      <c r="M2960" s="3">
        <v>5</v>
      </c>
      <c r="N2960" s="3">
        <v>2</v>
      </c>
      <c r="O2960" s="2" t="s">
        <v>80</v>
      </c>
      <c r="P2960" s="9" t="s">
        <v>5857</v>
      </c>
      <c r="Q2960" s="9" t="s">
        <v>19270</v>
      </c>
      <c r="R2960" s="10">
        <v>42798</v>
      </c>
      <c r="S2960" s="16">
        <v>45519.02449194411</v>
      </c>
      <c r="T2960" s="1" t="s">
        <v>19916</v>
      </c>
      <c r="U2960" s="46">
        <v>2017</v>
      </c>
      <c r="V2960" s="46">
        <v>2024</v>
      </c>
    </row>
    <row r="2961" spans="1:22" x14ac:dyDescent="0.3">
      <c r="A2961" s="3">
        <v>2960</v>
      </c>
      <c r="B2961" s="2" t="s">
        <v>5860</v>
      </c>
      <c r="C2961" s="2" t="s">
        <v>63</v>
      </c>
      <c r="D2961" s="2" t="s">
        <v>40</v>
      </c>
      <c r="E2961" s="3">
        <v>2004</v>
      </c>
      <c r="F2961" s="4">
        <v>71119.03</v>
      </c>
      <c r="G2961" s="5">
        <v>157242</v>
      </c>
      <c r="H2961" s="2" t="s">
        <v>28</v>
      </c>
      <c r="I2961" s="2" t="s">
        <v>29</v>
      </c>
      <c r="J2961" s="6">
        <v>4.5</v>
      </c>
      <c r="K2961" s="7">
        <v>413</v>
      </c>
      <c r="L2961" s="8">
        <v>158</v>
      </c>
      <c r="M2961" s="3">
        <v>2</v>
      </c>
      <c r="N2961" s="3">
        <v>7</v>
      </c>
      <c r="O2961" s="2" t="s">
        <v>65</v>
      </c>
      <c r="P2961" s="9" t="s">
        <v>5859</v>
      </c>
      <c r="Q2961" s="9" t="s">
        <v>17241</v>
      </c>
      <c r="R2961" s="10">
        <v>43286</v>
      </c>
      <c r="S2961" s="16">
        <v>45551.58900484669</v>
      </c>
      <c r="T2961" s="1" t="s">
        <v>19920</v>
      </c>
      <c r="U2961" s="46">
        <v>2018</v>
      </c>
      <c r="V2961" s="46">
        <v>2024</v>
      </c>
    </row>
    <row r="2962" spans="1:22" x14ac:dyDescent="0.3">
      <c r="A2962" s="3">
        <v>2961</v>
      </c>
      <c r="B2962" s="2" t="s">
        <v>5862</v>
      </c>
      <c r="C2962" s="2" t="s">
        <v>118</v>
      </c>
      <c r="D2962" s="2" t="s">
        <v>50</v>
      </c>
      <c r="E2962" s="3">
        <v>2001</v>
      </c>
      <c r="F2962" s="4">
        <v>30232.12</v>
      </c>
      <c r="G2962" s="5">
        <v>279253</v>
      </c>
      <c r="H2962" s="2" t="s">
        <v>21</v>
      </c>
      <c r="I2962" s="2" t="s">
        <v>29</v>
      </c>
      <c r="J2962" s="6">
        <v>5.4</v>
      </c>
      <c r="K2962" s="7">
        <v>190</v>
      </c>
      <c r="L2962" s="8">
        <v>607</v>
      </c>
      <c r="M2962" s="3">
        <v>2</v>
      </c>
      <c r="N2962" s="3">
        <v>7</v>
      </c>
      <c r="O2962" s="2" t="s">
        <v>65</v>
      </c>
      <c r="P2962" s="9" t="s">
        <v>5861</v>
      </c>
      <c r="Q2962" s="9" t="s">
        <v>19761</v>
      </c>
      <c r="R2962" s="10">
        <v>43676</v>
      </c>
      <c r="S2962" s="16">
        <v>45265.517790603837</v>
      </c>
      <c r="T2962" s="1" t="s">
        <v>19920</v>
      </c>
      <c r="U2962" s="46">
        <v>2019</v>
      </c>
      <c r="V2962" s="46">
        <v>2023</v>
      </c>
    </row>
    <row r="2963" spans="1:22" x14ac:dyDescent="0.3">
      <c r="A2963" s="3">
        <v>2962</v>
      </c>
      <c r="B2963" s="2" t="s">
        <v>5864</v>
      </c>
      <c r="C2963" s="2" t="s">
        <v>118</v>
      </c>
      <c r="D2963" s="2" t="s">
        <v>50</v>
      </c>
      <c r="E2963" s="3">
        <v>2002</v>
      </c>
      <c r="F2963" s="4">
        <v>12262.68</v>
      </c>
      <c r="G2963" s="5">
        <v>61238</v>
      </c>
      <c r="H2963" s="2" t="s">
        <v>41</v>
      </c>
      <c r="I2963" s="2" t="s">
        <v>22</v>
      </c>
      <c r="J2963" s="6">
        <v>4.4000000000000004</v>
      </c>
      <c r="K2963" s="7">
        <v>225</v>
      </c>
      <c r="L2963" s="8">
        <v>368</v>
      </c>
      <c r="M2963" s="3">
        <v>2</v>
      </c>
      <c r="N2963" s="3">
        <v>5</v>
      </c>
      <c r="O2963" s="2" t="s">
        <v>36</v>
      </c>
      <c r="P2963" s="9" t="s">
        <v>5863</v>
      </c>
      <c r="Q2963" s="9" t="s">
        <v>17242</v>
      </c>
      <c r="R2963" s="10">
        <v>45487</v>
      </c>
      <c r="S2963" s="16">
        <v>45742.449176881091</v>
      </c>
      <c r="T2963" s="1" t="s">
        <v>19920</v>
      </c>
      <c r="U2963" s="46">
        <v>2024</v>
      </c>
      <c r="V2963" s="46">
        <v>2025</v>
      </c>
    </row>
    <row r="2964" spans="1:22" x14ac:dyDescent="0.3">
      <c r="A2964" s="3">
        <v>2963</v>
      </c>
      <c r="B2964" s="2" t="s">
        <v>12806</v>
      </c>
      <c r="C2964" s="2" t="s">
        <v>33</v>
      </c>
      <c r="D2964" s="2" t="s">
        <v>92</v>
      </c>
      <c r="E2964" s="3">
        <v>2009</v>
      </c>
      <c r="F2964" s="4">
        <v>9543.99</v>
      </c>
      <c r="G2964" s="5">
        <v>279918</v>
      </c>
      <c r="H2964" s="2" t="s">
        <v>21</v>
      </c>
      <c r="I2964" s="2" t="s">
        <v>22</v>
      </c>
      <c r="J2964" s="6">
        <v>4.5999999999999996</v>
      </c>
      <c r="K2964" s="7">
        <v>121</v>
      </c>
      <c r="L2964" s="8">
        <v>412</v>
      </c>
      <c r="M2964" s="3">
        <v>2</v>
      </c>
      <c r="N2964" s="3">
        <v>4</v>
      </c>
      <c r="O2964" s="2" t="s">
        <v>30</v>
      </c>
      <c r="P2964" s="9" t="s">
        <v>5865</v>
      </c>
      <c r="Q2964" s="9" t="s">
        <v>17243</v>
      </c>
      <c r="R2964" s="10">
        <v>42909</v>
      </c>
      <c r="S2964" s="16">
        <v>45675.12971298831</v>
      </c>
      <c r="T2964" s="1" t="s">
        <v>19919</v>
      </c>
      <c r="U2964" s="46">
        <v>2017</v>
      </c>
      <c r="V2964" s="46">
        <v>2025</v>
      </c>
    </row>
    <row r="2965" spans="1:22" x14ac:dyDescent="0.3">
      <c r="A2965" s="3">
        <v>2964</v>
      </c>
      <c r="B2965" s="2" t="s">
        <v>5867</v>
      </c>
      <c r="C2965" s="2" t="s">
        <v>39</v>
      </c>
      <c r="D2965" s="2" t="s">
        <v>40</v>
      </c>
      <c r="E2965" s="3">
        <v>2007</v>
      </c>
      <c r="F2965" s="4">
        <v>76702.52</v>
      </c>
      <c r="G2965" s="5">
        <v>268580</v>
      </c>
      <c r="H2965" s="2" t="s">
        <v>28</v>
      </c>
      <c r="I2965" s="2" t="s">
        <v>22</v>
      </c>
      <c r="J2965" s="6">
        <v>1.5</v>
      </c>
      <c r="K2965" s="7">
        <v>380</v>
      </c>
      <c r="L2965" s="8">
        <v>228</v>
      </c>
      <c r="M2965" s="3">
        <v>3</v>
      </c>
      <c r="N2965" s="3">
        <v>7</v>
      </c>
      <c r="O2965" s="2" t="s">
        <v>65</v>
      </c>
      <c r="P2965" s="9" t="s">
        <v>5866</v>
      </c>
      <c r="Q2965" s="9" t="s">
        <v>19523</v>
      </c>
      <c r="R2965" s="10">
        <v>42117</v>
      </c>
      <c r="S2965" s="16">
        <v>45536.547996645037</v>
      </c>
      <c r="T2965" s="1" t="s">
        <v>19917</v>
      </c>
      <c r="U2965" s="46">
        <v>2015</v>
      </c>
      <c r="V2965" s="46">
        <v>2024</v>
      </c>
    </row>
    <row r="2966" spans="1:22" x14ac:dyDescent="0.3">
      <c r="A2966" s="3">
        <v>2965</v>
      </c>
      <c r="B2966" s="2" t="s">
        <v>5869</v>
      </c>
      <c r="C2966" s="2" t="s">
        <v>45</v>
      </c>
      <c r="D2966" s="2" t="s">
        <v>92</v>
      </c>
      <c r="E2966" s="3">
        <v>2011</v>
      </c>
      <c r="F2966" s="4">
        <v>39380.559999999998</v>
      </c>
      <c r="G2966" s="5">
        <v>253416</v>
      </c>
      <c r="H2966" s="2" t="s">
        <v>21</v>
      </c>
      <c r="I2966" s="2" t="s">
        <v>29</v>
      </c>
      <c r="J2966" s="6">
        <v>2.2999999999999998</v>
      </c>
      <c r="K2966" s="7">
        <v>400</v>
      </c>
      <c r="L2966" s="8">
        <v>431</v>
      </c>
      <c r="M2966" s="3">
        <v>5</v>
      </c>
      <c r="N2966" s="3">
        <v>2</v>
      </c>
      <c r="O2966" s="2" t="s">
        <v>42</v>
      </c>
      <c r="P2966" s="9" t="s">
        <v>5868</v>
      </c>
      <c r="Q2966" s="9" t="s">
        <v>17244</v>
      </c>
      <c r="R2966" s="10">
        <v>42178</v>
      </c>
      <c r="S2966" s="16">
        <v>45368.906468339388</v>
      </c>
      <c r="T2966" s="1" t="s">
        <v>19919</v>
      </c>
      <c r="U2966" s="46">
        <v>2015</v>
      </c>
      <c r="V2966" s="46">
        <v>2024</v>
      </c>
    </row>
    <row r="2967" spans="1:22" x14ac:dyDescent="0.3">
      <c r="A2967" s="3">
        <v>2966</v>
      </c>
      <c r="B2967" s="2" t="s">
        <v>5871</v>
      </c>
      <c r="C2967" s="2" t="s">
        <v>19</v>
      </c>
      <c r="D2967" s="2" t="s">
        <v>50</v>
      </c>
      <c r="E2967" s="3">
        <v>2019</v>
      </c>
      <c r="F2967" s="4">
        <v>32170.23</v>
      </c>
      <c r="G2967" s="5">
        <v>221492</v>
      </c>
      <c r="H2967" s="2" t="s">
        <v>35</v>
      </c>
      <c r="I2967" s="2" t="s">
        <v>22</v>
      </c>
      <c r="J2967" s="6">
        <v>4</v>
      </c>
      <c r="K2967" s="7">
        <v>324</v>
      </c>
      <c r="L2967" s="8">
        <v>408</v>
      </c>
      <c r="M2967" s="3">
        <v>2</v>
      </c>
      <c r="N2967" s="3">
        <v>7</v>
      </c>
      <c r="O2967" s="2" t="s">
        <v>65</v>
      </c>
      <c r="P2967" s="9" t="s">
        <v>5870</v>
      </c>
      <c r="Q2967" s="9" t="s">
        <v>17245</v>
      </c>
      <c r="R2967" s="10">
        <v>44552</v>
      </c>
      <c r="S2967" s="16">
        <v>45692.069100865891</v>
      </c>
      <c r="T2967" s="1" t="s">
        <v>19925</v>
      </c>
      <c r="U2967" s="46">
        <v>2021</v>
      </c>
      <c r="V2967" s="46">
        <v>2025</v>
      </c>
    </row>
    <row r="2968" spans="1:22" x14ac:dyDescent="0.3">
      <c r="A2968" s="3">
        <v>2967</v>
      </c>
      <c r="B2968" s="2" t="s">
        <v>5873</v>
      </c>
      <c r="C2968" s="2" t="s">
        <v>19</v>
      </c>
      <c r="D2968" s="2" t="s">
        <v>27</v>
      </c>
      <c r="E2968" s="3">
        <v>2011</v>
      </c>
      <c r="F2968" s="4">
        <v>49992.87</v>
      </c>
      <c r="G2968" s="5">
        <v>114146</v>
      </c>
      <c r="H2968" s="2" t="s">
        <v>35</v>
      </c>
      <c r="I2968" s="2" t="s">
        <v>29</v>
      </c>
      <c r="J2968" s="6">
        <v>3.1</v>
      </c>
      <c r="K2968" s="7">
        <v>345</v>
      </c>
      <c r="L2968" s="8">
        <v>342</v>
      </c>
      <c r="M2968" s="3">
        <v>5</v>
      </c>
      <c r="N2968" s="3">
        <v>2</v>
      </c>
      <c r="O2968" s="2" t="s">
        <v>65</v>
      </c>
      <c r="P2968" s="9" t="s">
        <v>5872</v>
      </c>
      <c r="Q2968" s="9" t="s">
        <v>17246</v>
      </c>
      <c r="R2968" s="10">
        <v>42551</v>
      </c>
      <c r="S2968" s="16">
        <v>45251.645016048933</v>
      </c>
      <c r="T2968" s="1" t="s">
        <v>19919</v>
      </c>
      <c r="U2968" s="46">
        <v>2016</v>
      </c>
      <c r="V2968" s="46">
        <v>2023</v>
      </c>
    </row>
    <row r="2969" spans="1:22" x14ac:dyDescent="0.3">
      <c r="A2969" s="3">
        <v>2968</v>
      </c>
      <c r="B2969" s="2" t="s">
        <v>5875</v>
      </c>
      <c r="C2969" s="2" t="s">
        <v>74</v>
      </c>
      <c r="D2969" s="2" t="s">
        <v>46</v>
      </c>
      <c r="E2969" s="3">
        <v>2014</v>
      </c>
      <c r="F2969" s="4">
        <v>40891.019999999997</v>
      </c>
      <c r="G2969" s="5">
        <v>294136</v>
      </c>
      <c r="H2969" s="2" t="s">
        <v>21</v>
      </c>
      <c r="I2969" s="2" t="s">
        <v>29</v>
      </c>
      <c r="J2969" s="6">
        <v>2.8</v>
      </c>
      <c r="K2969" s="7">
        <v>621</v>
      </c>
      <c r="L2969" s="8">
        <v>550</v>
      </c>
      <c r="M2969" s="3">
        <v>2</v>
      </c>
      <c r="N2969" s="3">
        <v>5</v>
      </c>
      <c r="O2969" s="2" t="s">
        <v>51</v>
      </c>
      <c r="P2969" s="9" t="s">
        <v>5874</v>
      </c>
      <c r="Q2969" s="9" t="s">
        <v>19019</v>
      </c>
      <c r="R2969" s="10">
        <v>44011</v>
      </c>
      <c r="S2969" s="16">
        <v>45710.614810007719</v>
      </c>
      <c r="T2969" s="1" t="s">
        <v>19919</v>
      </c>
      <c r="U2969" s="46">
        <v>2020</v>
      </c>
      <c r="V2969" s="46">
        <v>2025</v>
      </c>
    </row>
    <row r="2970" spans="1:22" x14ac:dyDescent="0.3">
      <c r="A2970" s="3">
        <v>2969</v>
      </c>
      <c r="B2970" s="2" t="s">
        <v>5877</v>
      </c>
      <c r="C2970" s="2" t="s">
        <v>45</v>
      </c>
      <c r="D2970" s="2" t="s">
        <v>79</v>
      </c>
      <c r="E2970" s="3">
        <v>2000</v>
      </c>
      <c r="F2970" s="4">
        <v>30718.35</v>
      </c>
      <c r="G2970" s="5">
        <v>141305</v>
      </c>
      <c r="H2970" s="2" t="s">
        <v>21</v>
      </c>
      <c r="I2970" s="2" t="s">
        <v>29</v>
      </c>
      <c r="J2970" s="6">
        <v>3.4</v>
      </c>
      <c r="K2970" s="7">
        <v>146</v>
      </c>
      <c r="L2970" s="8">
        <v>794</v>
      </c>
      <c r="M2970" s="3">
        <v>3</v>
      </c>
      <c r="N2970" s="3">
        <v>7</v>
      </c>
      <c r="O2970" s="2" t="s">
        <v>36</v>
      </c>
      <c r="P2970" s="9" t="s">
        <v>5876</v>
      </c>
      <c r="Q2970" s="9" t="s">
        <v>17247</v>
      </c>
      <c r="R2970" s="10">
        <v>44198</v>
      </c>
      <c r="S2970" s="16">
        <v>45329.478582762269</v>
      </c>
      <c r="T2970" s="1" t="s">
        <v>19926</v>
      </c>
      <c r="U2970" s="46">
        <v>2021</v>
      </c>
      <c r="V2970" s="46">
        <v>2024</v>
      </c>
    </row>
    <row r="2971" spans="1:22" x14ac:dyDescent="0.3">
      <c r="A2971" s="3">
        <v>2970</v>
      </c>
      <c r="B2971" s="2" t="s">
        <v>5879</v>
      </c>
      <c r="C2971" s="2" t="s">
        <v>49</v>
      </c>
      <c r="D2971" s="2" t="s">
        <v>64</v>
      </c>
      <c r="E2971" s="3">
        <v>2021</v>
      </c>
      <c r="F2971" s="4">
        <v>7777.97</v>
      </c>
      <c r="G2971" s="5">
        <v>160389</v>
      </c>
      <c r="H2971" s="2" t="s">
        <v>21</v>
      </c>
      <c r="I2971" s="2" t="s">
        <v>29</v>
      </c>
      <c r="J2971" s="6">
        <v>3</v>
      </c>
      <c r="K2971" s="7">
        <v>384</v>
      </c>
      <c r="L2971" s="8">
        <v>312</v>
      </c>
      <c r="M2971" s="3">
        <v>2</v>
      </c>
      <c r="N2971" s="3">
        <v>7</v>
      </c>
      <c r="O2971" s="2" t="s">
        <v>23</v>
      </c>
      <c r="P2971" s="9" t="s">
        <v>5878</v>
      </c>
      <c r="Q2971" s="9" t="s">
        <v>19271</v>
      </c>
      <c r="R2971" s="10">
        <v>44009</v>
      </c>
      <c r="S2971" s="16">
        <v>45788.448376721062</v>
      </c>
      <c r="T2971" s="1" t="s">
        <v>19919</v>
      </c>
      <c r="U2971" s="46">
        <v>2020</v>
      </c>
      <c r="V2971" s="46">
        <v>2025</v>
      </c>
    </row>
    <row r="2972" spans="1:22" x14ac:dyDescent="0.3">
      <c r="A2972" s="3">
        <v>2971</v>
      </c>
      <c r="B2972" s="2" t="s">
        <v>5881</v>
      </c>
      <c r="C2972" s="2" t="s">
        <v>19</v>
      </c>
      <c r="D2972" s="2" t="s">
        <v>56</v>
      </c>
      <c r="E2972" s="3">
        <v>1994</v>
      </c>
      <c r="F2972" s="4">
        <v>47764.39</v>
      </c>
      <c r="G2972" s="5">
        <v>67905</v>
      </c>
      <c r="H2972" s="2" t="s">
        <v>28</v>
      </c>
      <c r="I2972" s="2" t="s">
        <v>29</v>
      </c>
      <c r="J2972" s="6">
        <v>4.7</v>
      </c>
      <c r="K2972" s="7">
        <v>261</v>
      </c>
      <c r="L2972" s="8">
        <v>252</v>
      </c>
      <c r="M2972" s="3">
        <v>3</v>
      </c>
      <c r="N2972" s="3">
        <v>7</v>
      </c>
      <c r="O2972" s="2" t="s">
        <v>80</v>
      </c>
      <c r="P2972" s="9" t="s">
        <v>5880</v>
      </c>
      <c r="Q2972" s="9" t="s">
        <v>17248</v>
      </c>
      <c r="R2972" s="10">
        <v>42044</v>
      </c>
      <c r="S2972" s="16">
        <v>45255.879863018323</v>
      </c>
      <c r="T2972" s="1" t="s">
        <v>19915</v>
      </c>
      <c r="U2972" s="46">
        <v>2015</v>
      </c>
      <c r="V2972" s="46">
        <v>2023</v>
      </c>
    </row>
    <row r="2973" spans="1:22" x14ac:dyDescent="0.3">
      <c r="A2973" s="3">
        <v>2972</v>
      </c>
      <c r="B2973" s="2" t="s">
        <v>5883</v>
      </c>
      <c r="C2973" s="2" t="s">
        <v>39</v>
      </c>
      <c r="D2973" s="2" t="s">
        <v>56</v>
      </c>
      <c r="E2973" s="3">
        <v>2021</v>
      </c>
      <c r="F2973" s="4">
        <v>78461.42</v>
      </c>
      <c r="G2973" s="5">
        <v>33720</v>
      </c>
      <c r="H2973" s="2" t="s">
        <v>21</v>
      </c>
      <c r="I2973" s="2" t="s">
        <v>22</v>
      </c>
      <c r="J2973" s="6">
        <v>5.8</v>
      </c>
      <c r="K2973" s="7">
        <v>585</v>
      </c>
      <c r="L2973" s="8">
        <v>159</v>
      </c>
      <c r="M2973" s="3">
        <v>3</v>
      </c>
      <c r="N2973" s="3">
        <v>2</v>
      </c>
      <c r="O2973" s="2" t="s">
        <v>85</v>
      </c>
      <c r="P2973" s="9" t="s">
        <v>5882</v>
      </c>
      <c r="Q2973" s="9" t="s">
        <v>19272</v>
      </c>
      <c r="R2973" s="10">
        <v>42178</v>
      </c>
      <c r="S2973" s="16">
        <v>45277.784243894494</v>
      </c>
      <c r="T2973" s="1" t="s">
        <v>19919</v>
      </c>
      <c r="U2973" s="46">
        <v>2015</v>
      </c>
      <c r="V2973" s="46">
        <v>2023</v>
      </c>
    </row>
    <row r="2974" spans="1:22" x14ac:dyDescent="0.3">
      <c r="A2974" s="3">
        <v>2973</v>
      </c>
      <c r="B2974" s="2" t="s">
        <v>5885</v>
      </c>
      <c r="C2974" s="2" t="s">
        <v>107</v>
      </c>
      <c r="D2974" s="2" t="s">
        <v>46</v>
      </c>
      <c r="E2974" s="3">
        <v>2005</v>
      </c>
      <c r="F2974" s="4">
        <v>17674.32</v>
      </c>
      <c r="G2974" s="5">
        <v>251869</v>
      </c>
      <c r="H2974" s="2" t="s">
        <v>21</v>
      </c>
      <c r="I2974" s="2" t="s">
        <v>22</v>
      </c>
      <c r="J2974" s="6">
        <v>4.3</v>
      </c>
      <c r="K2974" s="7">
        <v>318</v>
      </c>
      <c r="L2974" s="8">
        <v>788</v>
      </c>
      <c r="M2974" s="3">
        <v>2</v>
      </c>
      <c r="N2974" s="3">
        <v>5</v>
      </c>
      <c r="O2974" s="2" t="s">
        <v>51</v>
      </c>
      <c r="P2974" s="9" t="s">
        <v>5884</v>
      </c>
      <c r="Q2974" s="9" t="s">
        <v>17249</v>
      </c>
      <c r="R2974" s="10">
        <v>42789</v>
      </c>
      <c r="S2974" s="16">
        <v>45624.895666178963</v>
      </c>
      <c r="T2974" s="1" t="s">
        <v>19915</v>
      </c>
      <c r="U2974" s="46">
        <v>2017</v>
      </c>
      <c r="V2974" s="46">
        <v>2024</v>
      </c>
    </row>
    <row r="2975" spans="1:22" x14ac:dyDescent="0.3">
      <c r="A2975" s="3">
        <v>2974</v>
      </c>
      <c r="B2975" s="2" t="s">
        <v>5887</v>
      </c>
      <c r="C2975" s="2" t="s">
        <v>19</v>
      </c>
      <c r="D2975" s="2" t="s">
        <v>92</v>
      </c>
      <c r="E2975" s="3">
        <v>1998</v>
      </c>
      <c r="F2975" s="4">
        <v>12848.04</v>
      </c>
      <c r="G2975" s="5">
        <v>49583</v>
      </c>
      <c r="H2975" s="2" t="s">
        <v>21</v>
      </c>
      <c r="I2975" s="2" t="s">
        <v>29</v>
      </c>
      <c r="J2975" s="6">
        <v>3.9</v>
      </c>
      <c r="K2975" s="7">
        <v>74</v>
      </c>
      <c r="L2975" s="8">
        <v>429</v>
      </c>
      <c r="M2975" s="3">
        <v>2</v>
      </c>
      <c r="N2975" s="3">
        <v>4</v>
      </c>
      <c r="O2975" s="2" t="s">
        <v>80</v>
      </c>
      <c r="P2975" s="9" t="s">
        <v>5886</v>
      </c>
      <c r="Q2975" s="9" t="s">
        <v>17250</v>
      </c>
      <c r="R2975" s="10">
        <v>44581</v>
      </c>
      <c r="S2975" s="16">
        <v>45134.383563758471</v>
      </c>
      <c r="T2975" s="1" t="s">
        <v>19926</v>
      </c>
      <c r="U2975" s="46">
        <v>2022</v>
      </c>
      <c r="V2975" s="46">
        <v>2023</v>
      </c>
    </row>
    <row r="2976" spans="1:22" x14ac:dyDescent="0.3">
      <c r="A2976" s="3">
        <v>2975</v>
      </c>
      <c r="B2976" s="2" t="s">
        <v>5889</v>
      </c>
      <c r="C2976" s="2" t="s">
        <v>49</v>
      </c>
      <c r="D2976" s="2" t="s">
        <v>27</v>
      </c>
      <c r="E2976" s="3">
        <v>2004</v>
      </c>
      <c r="F2976" s="4">
        <v>25453.62</v>
      </c>
      <c r="G2976" s="5">
        <v>126270</v>
      </c>
      <c r="H2976" s="2" t="s">
        <v>28</v>
      </c>
      <c r="I2976" s="2" t="s">
        <v>22</v>
      </c>
      <c r="J2976" s="6">
        <v>2.4</v>
      </c>
      <c r="K2976" s="7">
        <v>578</v>
      </c>
      <c r="L2976" s="8">
        <v>616</v>
      </c>
      <c r="M2976" s="3">
        <v>3</v>
      </c>
      <c r="N2976" s="3">
        <v>2</v>
      </c>
      <c r="O2976" s="2" t="s">
        <v>85</v>
      </c>
      <c r="P2976" s="9" t="s">
        <v>5888</v>
      </c>
      <c r="Q2976" s="9" t="s">
        <v>17251</v>
      </c>
      <c r="R2976" s="10">
        <v>42780</v>
      </c>
      <c r="S2976" s="16">
        <v>45370.804848015323</v>
      </c>
      <c r="T2976" s="1" t="s">
        <v>19915</v>
      </c>
      <c r="U2976" s="46">
        <v>2017</v>
      </c>
      <c r="V2976" s="46">
        <v>2024</v>
      </c>
    </row>
    <row r="2977" spans="1:22" x14ac:dyDescent="0.3">
      <c r="A2977" s="3">
        <v>2976</v>
      </c>
      <c r="B2977" s="2" t="s">
        <v>5891</v>
      </c>
      <c r="C2977" s="2" t="s">
        <v>26</v>
      </c>
      <c r="D2977" s="2" t="s">
        <v>34</v>
      </c>
      <c r="E2977" s="3">
        <v>2001</v>
      </c>
      <c r="F2977" s="4">
        <v>77704.460000000006</v>
      </c>
      <c r="G2977" s="5">
        <v>295377</v>
      </c>
      <c r="H2977" s="2" t="s">
        <v>41</v>
      </c>
      <c r="I2977" s="2" t="s">
        <v>22</v>
      </c>
      <c r="J2977" s="6">
        <v>1.3</v>
      </c>
      <c r="K2977" s="7">
        <v>686</v>
      </c>
      <c r="L2977" s="8">
        <v>129</v>
      </c>
      <c r="M2977" s="3">
        <v>4</v>
      </c>
      <c r="N2977" s="3">
        <v>2</v>
      </c>
      <c r="O2977" s="2" t="s">
        <v>36</v>
      </c>
      <c r="P2977" s="9" t="s">
        <v>5890</v>
      </c>
      <c r="Q2977" s="9" t="s">
        <v>19762</v>
      </c>
      <c r="R2977" s="10">
        <v>43001</v>
      </c>
      <c r="S2977" s="16">
        <v>45375.185724190553</v>
      </c>
      <c r="T2977" s="1" t="s">
        <v>19922</v>
      </c>
      <c r="U2977" s="46">
        <v>2017</v>
      </c>
      <c r="V2977" s="46">
        <v>2024</v>
      </c>
    </row>
    <row r="2978" spans="1:22" x14ac:dyDescent="0.3">
      <c r="A2978" s="3">
        <v>2977</v>
      </c>
      <c r="B2978" s="2" t="s">
        <v>5893</v>
      </c>
      <c r="C2978" s="2" t="s">
        <v>49</v>
      </c>
      <c r="D2978" s="2" t="s">
        <v>46</v>
      </c>
      <c r="E2978" s="3">
        <v>2005</v>
      </c>
      <c r="F2978" s="4">
        <v>8477.8700000000008</v>
      </c>
      <c r="G2978" s="5">
        <v>275259</v>
      </c>
      <c r="H2978" s="2" t="s">
        <v>35</v>
      </c>
      <c r="I2978" s="2" t="s">
        <v>29</v>
      </c>
      <c r="J2978" s="6">
        <v>4.4000000000000004</v>
      </c>
      <c r="K2978" s="7">
        <v>607</v>
      </c>
      <c r="L2978" s="8">
        <v>142</v>
      </c>
      <c r="M2978" s="3">
        <v>5</v>
      </c>
      <c r="N2978" s="3">
        <v>7</v>
      </c>
      <c r="O2978" s="2" t="s">
        <v>42</v>
      </c>
      <c r="P2978" s="9" t="s">
        <v>5892</v>
      </c>
      <c r="Q2978" s="9" t="s">
        <v>17252</v>
      </c>
      <c r="R2978" s="10">
        <v>45195</v>
      </c>
      <c r="S2978" s="16">
        <v>45203.74743653302</v>
      </c>
      <c r="T2978" s="1" t="s">
        <v>19922</v>
      </c>
      <c r="U2978" s="46">
        <v>2023</v>
      </c>
      <c r="V2978" s="46">
        <v>2023</v>
      </c>
    </row>
    <row r="2979" spans="1:22" x14ac:dyDescent="0.3">
      <c r="A2979" s="3">
        <v>2978</v>
      </c>
      <c r="B2979" s="2" t="s">
        <v>5895</v>
      </c>
      <c r="C2979" s="2" t="s">
        <v>74</v>
      </c>
      <c r="D2979" s="2" t="s">
        <v>27</v>
      </c>
      <c r="E2979" s="3">
        <v>2021</v>
      </c>
      <c r="F2979" s="4">
        <v>68363.960000000006</v>
      </c>
      <c r="G2979" s="5">
        <v>112258</v>
      </c>
      <c r="H2979" s="2" t="s">
        <v>35</v>
      </c>
      <c r="I2979" s="2" t="s">
        <v>22</v>
      </c>
      <c r="J2979" s="6">
        <v>3.1</v>
      </c>
      <c r="K2979" s="7">
        <v>430</v>
      </c>
      <c r="L2979" s="8">
        <v>778</v>
      </c>
      <c r="M2979" s="3">
        <v>3</v>
      </c>
      <c r="N2979" s="3">
        <v>2</v>
      </c>
      <c r="O2979" s="2" t="s">
        <v>51</v>
      </c>
      <c r="P2979" s="9" t="s">
        <v>5894</v>
      </c>
      <c r="Q2979" s="9" t="s">
        <v>17253</v>
      </c>
      <c r="R2979" s="10">
        <v>45327</v>
      </c>
      <c r="S2979" s="16">
        <v>45328.456378321367</v>
      </c>
      <c r="T2979" s="1" t="s">
        <v>19915</v>
      </c>
      <c r="U2979" s="46">
        <v>2024</v>
      </c>
      <c r="V2979" s="46">
        <v>2024</v>
      </c>
    </row>
    <row r="2980" spans="1:22" x14ac:dyDescent="0.3">
      <c r="A2980" s="3">
        <v>2979</v>
      </c>
      <c r="B2980" s="2" t="s">
        <v>5897</v>
      </c>
      <c r="C2980" s="2" t="s">
        <v>74</v>
      </c>
      <c r="D2980" s="2" t="s">
        <v>34</v>
      </c>
      <c r="E2980" s="3">
        <v>2013</v>
      </c>
      <c r="F2980" s="4">
        <v>6717.04</v>
      </c>
      <c r="G2980" s="5">
        <v>242241</v>
      </c>
      <c r="H2980" s="2" t="s">
        <v>21</v>
      </c>
      <c r="I2980" s="2" t="s">
        <v>22</v>
      </c>
      <c r="J2980" s="6">
        <v>5.3</v>
      </c>
      <c r="K2980" s="7">
        <v>274</v>
      </c>
      <c r="L2980" s="8">
        <v>568</v>
      </c>
      <c r="M2980" s="3">
        <v>3</v>
      </c>
      <c r="N2980" s="3">
        <v>2</v>
      </c>
      <c r="O2980" s="2" t="s">
        <v>23</v>
      </c>
      <c r="P2980" s="9" t="s">
        <v>5896</v>
      </c>
      <c r="Q2980" s="9" t="s">
        <v>17254</v>
      </c>
      <c r="R2980" s="10">
        <v>44674</v>
      </c>
      <c r="S2980" s="16">
        <v>45676.005888223357</v>
      </c>
      <c r="T2980" s="1" t="s">
        <v>19917</v>
      </c>
      <c r="U2980" s="46">
        <v>2022</v>
      </c>
      <c r="V2980" s="46">
        <v>2025</v>
      </c>
    </row>
    <row r="2981" spans="1:22" x14ac:dyDescent="0.3">
      <c r="A2981" s="3">
        <v>2980</v>
      </c>
      <c r="B2981" s="2" t="s">
        <v>5899</v>
      </c>
      <c r="C2981" s="2" t="s">
        <v>39</v>
      </c>
      <c r="D2981" s="2" t="s">
        <v>92</v>
      </c>
      <c r="E2981" s="3">
        <v>2003</v>
      </c>
      <c r="F2981" s="4">
        <v>24151.84</v>
      </c>
      <c r="G2981" s="5">
        <v>47875</v>
      </c>
      <c r="H2981" s="2" t="s">
        <v>41</v>
      </c>
      <c r="I2981" s="2" t="s">
        <v>22</v>
      </c>
      <c r="J2981" s="6">
        <v>3.8</v>
      </c>
      <c r="K2981" s="7">
        <v>114</v>
      </c>
      <c r="L2981" s="8">
        <v>659</v>
      </c>
      <c r="M2981" s="3">
        <v>2</v>
      </c>
      <c r="N2981" s="3">
        <v>5</v>
      </c>
      <c r="O2981" s="2" t="s">
        <v>30</v>
      </c>
      <c r="P2981" s="9" t="s">
        <v>5898</v>
      </c>
      <c r="Q2981" s="9" t="s">
        <v>17255</v>
      </c>
      <c r="R2981" s="10">
        <v>42014</v>
      </c>
      <c r="S2981" s="16">
        <v>45836.345956236968</v>
      </c>
      <c r="T2981" s="1" t="s">
        <v>19926</v>
      </c>
      <c r="U2981" s="46">
        <v>2015</v>
      </c>
      <c r="V2981" s="46">
        <v>2025</v>
      </c>
    </row>
    <row r="2982" spans="1:22" x14ac:dyDescent="0.3">
      <c r="A2982" s="3">
        <v>2981</v>
      </c>
      <c r="B2982" s="2" t="s">
        <v>5901</v>
      </c>
      <c r="C2982" s="2" t="s">
        <v>63</v>
      </c>
      <c r="D2982" s="2" t="s">
        <v>40</v>
      </c>
      <c r="E2982" s="3">
        <v>2020</v>
      </c>
      <c r="F2982" s="4">
        <v>69401.45</v>
      </c>
      <c r="G2982" s="5">
        <v>256900</v>
      </c>
      <c r="H2982" s="2" t="s">
        <v>21</v>
      </c>
      <c r="I2982" s="2" t="s">
        <v>22</v>
      </c>
      <c r="J2982" s="6">
        <v>1</v>
      </c>
      <c r="K2982" s="7">
        <v>448</v>
      </c>
      <c r="L2982" s="8">
        <v>341</v>
      </c>
      <c r="M2982" s="3">
        <v>3</v>
      </c>
      <c r="N2982" s="3">
        <v>4</v>
      </c>
      <c r="O2982" s="2" t="s">
        <v>51</v>
      </c>
      <c r="P2982" s="9" t="s">
        <v>5900</v>
      </c>
      <c r="Q2982" s="9" t="s">
        <v>17256</v>
      </c>
      <c r="R2982" s="10">
        <v>44694</v>
      </c>
      <c r="S2982" s="16">
        <v>45659.504587963311</v>
      </c>
      <c r="T2982" s="1" t="s">
        <v>19918</v>
      </c>
      <c r="U2982" s="46">
        <v>2022</v>
      </c>
      <c r="V2982" s="46">
        <v>2025</v>
      </c>
    </row>
    <row r="2983" spans="1:22" x14ac:dyDescent="0.3">
      <c r="A2983" s="3">
        <v>2982</v>
      </c>
      <c r="B2983" s="2" t="s">
        <v>5903</v>
      </c>
      <c r="C2983" s="2" t="s">
        <v>74</v>
      </c>
      <c r="D2983" s="2" t="s">
        <v>20</v>
      </c>
      <c r="E2983" s="3">
        <v>2009</v>
      </c>
      <c r="F2983" s="4">
        <v>77542.070000000007</v>
      </c>
      <c r="G2983" s="5">
        <v>150012</v>
      </c>
      <c r="H2983" s="2" t="s">
        <v>21</v>
      </c>
      <c r="I2983" s="2" t="s">
        <v>22</v>
      </c>
      <c r="J2983" s="6">
        <v>6</v>
      </c>
      <c r="K2983" s="7">
        <v>658</v>
      </c>
      <c r="L2983" s="8">
        <v>101</v>
      </c>
      <c r="M2983" s="3">
        <v>3</v>
      </c>
      <c r="N2983" s="3">
        <v>4</v>
      </c>
      <c r="O2983" s="2" t="s">
        <v>51</v>
      </c>
      <c r="P2983" s="9" t="s">
        <v>5902</v>
      </c>
      <c r="Q2983" s="9" t="s">
        <v>17257</v>
      </c>
      <c r="R2983" s="10">
        <v>43203</v>
      </c>
      <c r="S2983" s="16">
        <v>45640.082703586428</v>
      </c>
      <c r="T2983" s="1" t="s">
        <v>19917</v>
      </c>
      <c r="U2983" s="46">
        <v>2018</v>
      </c>
      <c r="V2983" s="46">
        <v>2024</v>
      </c>
    </row>
    <row r="2984" spans="1:22" x14ac:dyDescent="0.3">
      <c r="A2984" s="3">
        <v>2983</v>
      </c>
      <c r="B2984" s="2" t="s">
        <v>5905</v>
      </c>
      <c r="C2984" s="2" t="s">
        <v>107</v>
      </c>
      <c r="D2984" s="2" t="s">
        <v>34</v>
      </c>
      <c r="E2984" s="3">
        <v>2000</v>
      </c>
      <c r="F2984" s="4">
        <v>26988.05</v>
      </c>
      <c r="G2984" s="5">
        <v>159869</v>
      </c>
      <c r="H2984" s="2" t="s">
        <v>35</v>
      </c>
      <c r="I2984" s="2" t="s">
        <v>29</v>
      </c>
      <c r="J2984" s="6">
        <v>3.6</v>
      </c>
      <c r="K2984" s="7">
        <v>178</v>
      </c>
      <c r="L2984" s="8">
        <v>416</v>
      </c>
      <c r="M2984" s="3">
        <v>3</v>
      </c>
      <c r="N2984" s="3">
        <v>7</v>
      </c>
      <c r="O2984" s="2" t="s">
        <v>36</v>
      </c>
      <c r="P2984" s="9" t="s">
        <v>5904</v>
      </c>
      <c r="Q2984" s="9" t="s">
        <v>17258</v>
      </c>
      <c r="R2984" s="10">
        <v>42078</v>
      </c>
      <c r="S2984" s="16">
        <v>45232.077102466217</v>
      </c>
      <c r="T2984" s="1" t="s">
        <v>19916</v>
      </c>
      <c r="U2984" s="46">
        <v>2015</v>
      </c>
      <c r="V2984" s="46">
        <v>2023</v>
      </c>
    </row>
    <row r="2985" spans="1:22" x14ac:dyDescent="0.3">
      <c r="A2985" s="3">
        <v>2984</v>
      </c>
      <c r="B2985" s="2" t="s">
        <v>5907</v>
      </c>
      <c r="C2985" s="2" t="s">
        <v>33</v>
      </c>
      <c r="D2985" s="2" t="s">
        <v>27</v>
      </c>
      <c r="E2985" s="3">
        <v>1997</v>
      </c>
      <c r="F2985" s="4">
        <v>16570.46</v>
      </c>
      <c r="G2985" s="5">
        <v>244189</v>
      </c>
      <c r="H2985" s="2" t="s">
        <v>21</v>
      </c>
      <c r="I2985" s="2" t="s">
        <v>22</v>
      </c>
      <c r="J2985" s="6">
        <v>1.4</v>
      </c>
      <c r="K2985" s="7">
        <v>373</v>
      </c>
      <c r="L2985" s="8">
        <v>135</v>
      </c>
      <c r="M2985" s="3">
        <v>5</v>
      </c>
      <c r="N2985" s="3">
        <v>4</v>
      </c>
      <c r="O2985" s="2" t="s">
        <v>30</v>
      </c>
      <c r="P2985" s="9" t="s">
        <v>5906</v>
      </c>
      <c r="Q2985" s="9" t="s">
        <v>19763</v>
      </c>
      <c r="R2985" s="10">
        <v>42972</v>
      </c>
      <c r="S2985" s="16">
        <v>45676.590005046717</v>
      </c>
      <c r="T2985" s="1" t="s">
        <v>19921</v>
      </c>
      <c r="U2985" s="46">
        <v>2017</v>
      </c>
      <c r="V2985" s="46">
        <v>2025</v>
      </c>
    </row>
    <row r="2986" spans="1:22" x14ac:dyDescent="0.3">
      <c r="A2986" s="3">
        <v>2985</v>
      </c>
      <c r="B2986" s="2" t="s">
        <v>5909</v>
      </c>
      <c r="C2986" s="2" t="s">
        <v>19</v>
      </c>
      <c r="D2986" s="2" t="s">
        <v>56</v>
      </c>
      <c r="E2986" s="3">
        <v>2004</v>
      </c>
      <c r="F2986" s="4">
        <v>38220.550000000003</v>
      </c>
      <c r="G2986" s="5">
        <v>198327</v>
      </c>
      <c r="H2986" s="2" t="s">
        <v>35</v>
      </c>
      <c r="I2986" s="2" t="s">
        <v>29</v>
      </c>
      <c r="J2986" s="6">
        <v>1.9</v>
      </c>
      <c r="K2986" s="7">
        <v>97</v>
      </c>
      <c r="L2986" s="8">
        <v>123</v>
      </c>
      <c r="M2986" s="3">
        <v>5</v>
      </c>
      <c r="N2986" s="3">
        <v>7</v>
      </c>
      <c r="O2986" s="2" t="s">
        <v>51</v>
      </c>
      <c r="P2986" s="9" t="s">
        <v>5908</v>
      </c>
      <c r="Q2986" s="9" t="s">
        <v>17259</v>
      </c>
      <c r="R2986" s="10">
        <v>44255</v>
      </c>
      <c r="S2986" s="16">
        <v>45366.570001045933</v>
      </c>
      <c r="T2986" s="1" t="s">
        <v>19915</v>
      </c>
      <c r="U2986" s="46">
        <v>2021</v>
      </c>
      <c r="V2986" s="46">
        <v>2024</v>
      </c>
    </row>
    <row r="2987" spans="1:22" x14ac:dyDescent="0.3">
      <c r="A2987" s="3">
        <v>2986</v>
      </c>
      <c r="B2987" s="2" t="s">
        <v>5911</v>
      </c>
      <c r="C2987" s="2" t="s">
        <v>26</v>
      </c>
      <c r="D2987" s="2" t="s">
        <v>92</v>
      </c>
      <c r="E2987" s="3">
        <v>2006</v>
      </c>
      <c r="F2987" s="4">
        <v>79720.98</v>
      </c>
      <c r="G2987" s="5">
        <v>17369</v>
      </c>
      <c r="H2987" s="2" t="s">
        <v>28</v>
      </c>
      <c r="I2987" s="2" t="s">
        <v>22</v>
      </c>
      <c r="J2987" s="6">
        <v>4.9000000000000004</v>
      </c>
      <c r="K2987" s="7">
        <v>666</v>
      </c>
      <c r="L2987" s="8">
        <v>545</v>
      </c>
      <c r="M2987" s="3">
        <v>2</v>
      </c>
      <c r="N2987" s="3">
        <v>4</v>
      </c>
      <c r="O2987" s="2" t="s">
        <v>23</v>
      </c>
      <c r="P2987" s="9" t="s">
        <v>5910</v>
      </c>
      <c r="Q2987" s="9" t="s">
        <v>17260</v>
      </c>
      <c r="R2987" s="10">
        <v>45311</v>
      </c>
      <c r="S2987" s="16">
        <v>45728.13831470866</v>
      </c>
      <c r="T2987" s="1" t="s">
        <v>19926</v>
      </c>
      <c r="U2987" s="46">
        <v>2024</v>
      </c>
      <c r="V2987" s="46">
        <v>2025</v>
      </c>
    </row>
    <row r="2988" spans="1:22" x14ac:dyDescent="0.3">
      <c r="A2988" s="3">
        <v>2987</v>
      </c>
      <c r="B2988" s="2" t="s">
        <v>5913</v>
      </c>
      <c r="C2988" s="2" t="s">
        <v>74</v>
      </c>
      <c r="D2988" s="2" t="s">
        <v>79</v>
      </c>
      <c r="E2988" s="3">
        <v>2004</v>
      </c>
      <c r="F2988" s="4">
        <v>28897.62</v>
      </c>
      <c r="G2988" s="5">
        <v>27080</v>
      </c>
      <c r="H2988" s="2" t="s">
        <v>28</v>
      </c>
      <c r="I2988" s="2" t="s">
        <v>22</v>
      </c>
      <c r="J2988" s="6">
        <v>2.4</v>
      </c>
      <c r="K2988" s="7">
        <v>337</v>
      </c>
      <c r="L2988" s="8">
        <v>541</v>
      </c>
      <c r="M2988" s="3">
        <v>3</v>
      </c>
      <c r="N2988" s="3">
        <v>4</v>
      </c>
      <c r="O2988" s="2" t="s">
        <v>30</v>
      </c>
      <c r="P2988" s="9" t="s">
        <v>5912</v>
      </c>
      <c r="Q2988" s="9" t="s">
        <v>17261</v>
      </c>
      <c r="R2988" s="10">
        <v>44523</v>
      </c>
      <c r="S2988" s="16">
        <v>45628.546396324979</v>
      </c>
      <c r="T2988" s="1" t="s">
        <v>19924</v>
      </c>
      <c r="U2988" s="46">
        <v>2021</v>
      </c>
      <c r="V2988" s="46">
        <v>2024</v>
      </c>
    </row>
    <row r="2989" spans="1:22" x14ac:dyDescent="0.3">
      <c r="A2989" s="3">
        <v>2988</v>
      </c>
      <c r="B2989" s="2" t="s">
        <v>5915</v>
      </c>
      <c r="C2989" s="2" t="s">
        <v>74</v>
      </c>
      <c r="D2989" s="2" t="s">
        <v>34</v>
      </c>
      <c r="E2989" s="3">
        <v>2005</v>
      </c>
      <c r="F2989" s="4">
        <v>15461.02</v>
      </c>
      <c r="G2989" s="5">
        <v>193</v>
      </c>
      <c r="H2989" s="2" t="s">
        <v>41</v>
      </c>
      <c r="I2989" s="2" t="s">
        <v>22</v>
      </c>
      <c r="J2989" s="6">
        <v>5.6</v>
      </c>
      <c r="K2989" s="7">
        <v>169</v>
      </c>
      <c r="L2989" s="8">
        <v>248</v>
      </c>
      <c r="M2989" s="3">
        <v>2</v>
      </c>
      <c r="N2989" s="3">
        <v>4</v>
      </c>
      <c r="O2989" s="2" t="s">
        <v>65</v>
      </c>
      <c r="P2989" s="9" t="s">
        <v>5914</v>
      </c>
      <c r="Q2989" s="9" t="s">
        <v>19273</v>
      </c>
      <c r="R2989" s="10">
        <v>43660</v>
      </c>
      <c r="S2989" s="16">
        <v>45279.098506747068</v>
      </c>
      <c r="T2989" s="1" t="s">
        <v>19920</v>
      </c>
      <c r="U2989" s="46">
        <v>2019</v>
      </c>
      <c r="V2989" s="46">
        <v>2023</v>
      </c>
    </row>
    <row r="2990" spans="1:22" x14ac:dyDescent="0.3">
      <c r="A2990" s="3">
        <v>2989</v>
      </c>
      <c r="B2990" s="2" t="s">
        <v>1202</v>
      </c>
      <c r="C2990" s="2" t="s">
        <v>74</v>
      </c>
      <c r="D2990" s="2" t="s">
        <v>46</v>
      </c>
      <c r="E2990" s="3">
        <v>2001</v>
      </c>
      <c r="F2990" s="4">
        <v>63747.03</v>
      </c>
      <c r="G2990" s="5">
        <v>162889</v>
      </c>
      <c r="H2990" s="2" t="s">
        <v>41</v>
      </c>
      <c r="I2990" s="2" t="s">
        <v>22</v>
      </c>
      <c r="J2990" s="6">
        <v>4.0999999999999996</v>
      </c>
      <c r="K2990" s="7">
        <v>490</v>
      </c>
      <c r="L2990" s="8">
        <v>540</v>
      </c>
      <c r="M2990" s="3">
        <v>3</v>
      </c>
      <c r="N2990" s="3">
        <v>2</v>
      </c>
      <c r="O2990" s="2" t="s">
        <v>36</v>
      </c>
      <c r="P2990" s="9" t="s">
        <v>5916</v>
      </c>
      <c r="Q2990" s="9" t="s">
        <v>17262</v>
      </c>
      <c r="R2990" s="10">
        <v>41892</v>
      </c>
      <c r="S2990" s="16">
        <v>45483.393365718868</v>
      </c>
      <c r="T2990" s="1" t="s">
        <v>19922</v>
      </c>
      <c r="U2990" s="46">
        <v>2014</v>
      </c>
      <c r="V2990" s="46">
        <v>2024</v>
      </c>
    </row>
    <row r="2991" spans="1:22" x14ac:dyDescent="0.3">
      <c r="A2991" s="3">
        <v>2990</v>
      </c>
      <c r="B2991" s="2" t="s">
        <v>2574</v>
      </c>
      <c r="C2991" s="2" t="s">
        <v>26</v>
      </c>
      <c r="D2991" s="2" t="s">
        <v>46</v>
      </c>
      <c r="E2991" s="3">
        <v>2008</v>
      </c>
      <c r="F2991" s="4">
        <v>72670.27</v>
      </c>
      <c r="G2991" s="5">
        <v>75217</v>
      </c>
      <c r="H2991" s="2" t="s">
        <v>21</v>
      </c>
      <c r="I2991" s="2" t="s">
        <v>29</v>
      </c>
      <c r="J2991" s="6">
        <v>4</v>
      </c>
      <c r="K2991" s="7">
        <v>238</v>
      </c>
      <c r="L2991" s="8">
        <v>197</v>
      </c>
      <c r="M2991" s="3">
        <v>2</v>
      </c>
      <c r="N2991" s="3">
        <v>7</v>
      </c>
      <c r="O2991" s="2" t="s">
        <v>42</v>
      </c>
      <c r="P2991" s="9" t="s">
        <v>5917</v>
      </c>
      <c r="Q2991" s="9" t="s">
        <v>17263</v>
      </c>
      <c r="R2991" s="10">
        <v>44091</v>
      </c>
      <c r="S2991" s="16">
        <v>45291.218930831878</v>
      </c>
      <c r="T2991" s="1" t="s">
        <v>19922</v>
      </c>
      <c r="U2991" s="46">
        <v>2020</v>
      </c>
      <c r="V2991" s="46">
        <v>2023</v>
      </c>
    </row>
    <row r="2992" spans="1:22" x14ac:dyDescent="0.3">
      <c r="A2992" s="3">
        <v>2991</v>
      </c>
      <c r="B2992" s="2" t="s">
        <v>5919</v>
      </c>
      <c r="C2992" s="2" t="s">
        <v>63</v>
      </c>
      <c r="D2992" s="2" t="s">
        <v>64</v>
      </c>
      <c r="E2992" s="3">
        <v>2018</v>
      </c>
      <c r="F2992" s="4">
        <v>13357.23</v>
      </c>
      <c r="G2992" s="5">
        <v>48318</v>
      </c>
      <c r="H2992" s="2" t="s">
        <v>41</v>
      </c>
      <c r="I2992" s="2" t="s">
        <v>22</v>
      </c>
      <c r="J2992" s="6">
        <v>1.9</v>
      </c>
      <c r="K2992" s="7">
        <v>257</v>
      </c>
      <c r="L2992" s="8">
        <v>609</v>
      </c>
      <c r="M2992" s="3">
        <v>3</v>
      </c>
      <c r="N2992" s="3">
        <v>7</v>
      </c>
      <c r="O2992" s="2" t="s">
        <v>65</v>
      </c>
      <c r="P2992" s="9" t="s">
        <v>5918</v>
      </c>
      <c r="Q2992" s="9" t="s">
        <v>17264</v>
      </c>
      <c r="R2992" s="10">
        <v>44085</v>
      </c>
      <c r="S2992" s="16">
        <v>45325.535794204559</v>
      </c>
      <c r="T2992" s="1" t="s">
        <v>19922</v>
      </c>
      <c r="U2992" s="46">
        <v>2020</v>
      </c>
      <c r="V2992" s="46">
        <v>2024</v>
      </c>
    </row>
    <row r="2993" spans="1:22" x14ac:dyDescent="0.3">
      <c r="A2993" s="3">
        <v>2992</v>
      </c>
      <c r="B2993" s="2" t="s">
        <v>5921</v>
      </c>
      <c r="C2993" s="2" t="s">
        <v>26</v>
      </c>
      <c r="D2993" s="2" t="s">
        <v>79</v>
      </c>
      <c r="E2993" s="3">
        <v>1991</v>
      </c>
      <c r="F2993" s="4">
        <v>49474.82</v>
      </c>
      <c r="G2993" s="5">
        <v>120391</v>
      </c>
      <c r="H2993" s="2" t="s">
        <v>28</v>
      </c>
      <c r="I2993" s="2" t="s">
        <v>22</v>
      </c>
      <c r="J2993" s="6">
        <v>4.7</v>
      </c>
      <c r="K2993" s="7">
        <v>637</v>
      </c>
      <c r="L2993" s="8">
        <v>124</v>
      </c>
      <c r="M2993" s="3">
        <v>2</v>
      </c>
      <c r="N2993" s="3">
        <v>7</v>
      </c>
      <c r="O2993" s="2" t="s">
        <v>36</v>
      </c>
      <c r="P2993" s="9" t="s">
        <v>5920</v>
      </c>
      <c r="Q2993" s="9" t="s">
        <v>17265</v>
      </c>
      <c r="R2993" s="10">
        <v>43635</v>
      </c>
      <c r="S2993" s="16">
        <v>45376.646016248967</v>
      </c>
      <c r="T2993" s="1" t="s">
        <v>19919</v>
      </c>
      <c r="U2993" s="46">
        <v>2019</v>
      </c>
      <c r="V2993" s="46">
        <v>2024</v>
      </c>
    </row>
    <row r="2994" spans="1:22" x14ac:dyDescent="0.3">
      <c r="A2994" s="3">
        <v>2993</v>
      </c>
      <c r="B2994" s="2" t="s">
        <v>5923</v>
      </c>
      <c r="C2994" s="2" t="s">
        <v>19</v>
      </c>
      <c r="D2994" s="2" t="s">
        <v>92</v>
      </c>
      <c r="E2994" s="3">
        <v>1990</v>
      </c>
      <c r="F2994" s="4">
        <v>79007.179999999993</v>
      </c>
      <c r="G2994" s="5">
        <v>39939</v>
      </c>
      <c r="H2994" s="2" t="s">
        <v>41</v>
      </c>
      <c r="I2994" s="2" t="s">
        <v>29</v>
      </c>
      <c r="J2994" s="6">
        <v>1.5</v>
      </c>
      <c r="K2994" s="7">
        <v>403</v>
      </c>
      <c r="L2994" s="8">
        <v>540</v>
      </c>
      <c r="M2994" s="3">
        <v>2</v>
      </c>
      <c r="N2994" s="3">
        <v>5</v>
      </c>
      <c r="O2994" s="2" t="s">
        <v>51</v>
      </c>
      <c r="P2994" s="9" t="s">
        <v>5922</v>
      </c>
      <c r="Q2994" s="9" t="s">
        <v>17266</v>
      </c>
      <c r="R2994" s="10">
        <v>42294</v>
      </c>
      <c r="S2994" s="16">
        <v>45423.667420529833</v>
      </c>
      <c r="T2994" s="1" t="s">
        <v>19923</v>
      </c>
      <c r="U2994" s="46">
        <v>2015</v>
      </c>
      <c r="V2994" s="46">
        <v>2024</v>
      </c>
    </row>
    <row r="2995" spans="1:22" x14ac:dyDescent="0.3">
      <c r="A2995" s="3">
        <v>2994</v>
      </c>
      <c r="B2995" s="2" t="s">
        <v>5925</v>
      </c>
      <c r="C2995" s="2" t="s">
        <v>118</v>
      </c>
      <c r="D2995" s="2" t="s">
        <v>79</v>
      </c>
      <c r="E2995" s="3">
        <v>2019</v>
      </c>
      <c r="F2995" s="4">
        <v>58201.79</v>
      </c>
      <c r="G2995" s="5">
        <v>150259</v>
      </c>
      <c r="H2995" s="2" t="s">
        <v>41</v>
      </c>
      <c r="I2995" s="2" t="s">
        <v>22</v>
      </c>
      <c r="J2995" s="6">
        <v>1.4</v>
      </c>
      <c r="K2995" s="7">
        <v>204</v>
      </c>
      <c r="L2995" s="8">
        <v>126</v>
      </c>
      <c r="M2995" s="3">
        <v>2</v>
      </c>
      <c r="N2995" s="3">
        <v>4</v>
      </c>
      <c r="O2995" s="2" t="s">
        <v>42</v>
      </c>
      <c r="P2995" s="9" t="s">
        <v>5924</v>
      </c>
      <c r="Q2995" s="9" t="s">
        <v>17267</v>
      </c>
      <c r="R2995" s="10">
        <v>44143</v>
      </c>
      <c r="S2995" s="16">
        <v>45323.053297705257</v>
      </c>
      <c r="T2995" s="1" t="s">
        <v>19924</v>
      </c>
      <c r="U2995" s="46">
        <v>2020</v>
      </c>
      <c r="V2995" s="46">
        <v>2024</v>
      </c>
    </row>
    <row r="2996" spans="1:22" x14ac:dyDescent="0.3">
      <c r="A2996" s="3">
        <v>2995</v>
      </c>
      <c r="B2996" s="2" t="s">
        <v>5927</v>
      </c>
      <c r="C2996" s="2" t="s">
        <v>74</v>
      </c>
      <c r="D2996" s="2" t="s">
        <v>50</v>
      </c>
      <c r="E2996" s="3">
        <v>2003</v>
      </c>
      <c r="F2996" s="4">
        <v>48911.98</v>
      </c>
      <c r="G2996" s="5">
        <v>200362</v>
      </c>
      <c r="H2996" s="2" t="s">
        <v>28</v>
      </c>
      <c r="I2996" s="2" t="s">
        <v>22</v>
      </c>
      <c r="J2996" s="6">
        <v>5.3</v>
      </c>
      <c r="K2996" s="7">
        <v>219</v>
      </c>
      <c r="L2996" s="8">
        <v>472</v>
      </c>
      <c r="M2996" s="3">
        <v>4</v>
      </c>
      <c r="N2996" s="3">
        <v>5</v>
      </c>
      <c r="O2996" s="2" t="s">
        <v>23</v>
      </c>
      <c r="P2996" s="9" t="s">
        <v>5926</v>
      </c>
      <c r="Q2996" s="9" t="s">
        <v>17268</v>
      </c>
      <c r="R2996" s="10">
        <v>45189</v>
      </c>
      <c r="S2996" s="16">
        <v>45607.518190683862</v>
      </c>
      <c r="T2996" s="1" t="s">
        <v>19922</v>
      </c>
      <c r="U2996" s="46">
        <v>2023</v>
      </c>
      <c r="V2996" s="46">
        <v>2024</v>
      </c>
    </row>
    <row r="2997" spans="1:22" x14ac:dyDescent="0.3">
      <c r="A2997" s="3">
        <v>2996</v>
      </c>
      <c r="B2997" s="2" t="s">
        <v>5929</v>
      </c>
      <c r="C2997" s="2" t="s">
        <v>49</v>
      </c>
      <c r="D2997" s="2" t="s">
        <v>92</v>
      </c>
      <c r="E2997" s="3">
        <v>2016</v>
      </c>
      <c r="F2997" s="4">
        <v>69365.91</v>
      </c>
      <c r="G2997" s="5">
        <v>46774</v>
      </c>
      <c r="H2997" s="2" t="s">
        <v>21</v>
      </c>
      <c r="I2997" s="2" t="s">
        <v>22</v>
      </c>
      <c r="J2997" s="6">
        <v>5.3</v>
      </c>
      <c r="K2997" s="7">
        <v>364</v>
      </c>
      <c r="L2997" s="8">
        <v>541</v>
      </c>
      <c r="M2997" s="3">
        <v>5</v>
      </c>
      <c r="N2997" s="3">
        <v>5</v>
      </c>
      <c r="O2997" s="2" t="s">
        <v>42</v>
      </c>
      <c r="P2997" s="9" t="s">
        <v>5928</v>
      </c>
      <c r="Q2997" s="9" t="s">
        <v>17269</v>
      </c>
      <c r="R2997" s="10">
        <v>43877</v>
      </c>
      <c r="S2997" s="16">
        <v>45421.915070059731</v>
      </c>
      <c r="T2997" s="1" t="s">
        <v>19915</v>
      </c>
      <c r="U2997" s="46">
        <v>2020</v>
      </c>
      <c r="V2997" s="46">
        <v>2024</v>
      </c>
    </row>
    <row r="2998" spans="1:22" x14ac:dyDescent="0.3">
      <c r="A2998" s="3">
        <v>2997</v>
      </c>
      <c r="B2998" s="2" t="s">
        <v>5931</v>
      </c>
      <c r="C2998" s="2" t="s">
        <v>118</v>
      </c>
      <c r="D2998" s="2" t="s">
        <v>34</v>
      </c>
      <c r="E2998" s="3">
        <v>2024</v>
      </c>
      <c r="F2998" s="4">
        <v>50290.95</v>
      </c>
      <c r="G2998" s="5">
        <v>161897</v>
      </c>
      <c r="H2998" s="2" t="s">
        <v>28</v>
      </c>
      <c r="I2998" s="2" t="s">
        <v>29</v>
      </c>
      <c r="J2998" s="6">
        <v>5.6</v>
      </c>
      <c r="K2998" s="7">
        <v>217</v>
      </c>
      <c r="L2998" s="8">
        <v>300</v>
      </c>
      <c r="M2998" s="3">
        <v>3</v>
      </c>
      <c r="N2998" s="3">
        <v>5</v>
      </c>
      <c r="O2998" s="2" t="s">
        <v>85</v>
      </c>
      <c r="P2998" s="9" t="s">
        <v>5930</v>
      </c>
      <c r="Q2998" s="9" t="s">
        <v>17270</v>
      </c>
      <c r="R2998" s="10">
        <v>44616</v>
      </c>
      <c r="S2998" s="16">
        <v>45664.469580961908</v>
      </c>
      <c r="T2998" s="1" t="s">
        <v>19915</v>
      </c>
      <c r="U2998" s="46">
        <v>2022</v>
      </c>
      <c r="V2998" s="46">
        <v>2025</v>
      </c>
    </row>
    <row r="2999" spans="1:22" x14ac:dyDescent="0.3">
      <c r="A2999" s="3">
        <v>2998</v>
      </c>
      <c r="B2999" s="2" t="s">
        <v>5933</v>
      </c>
      <c r="C2999" s="2" t="s">
        <v>39</v>
      </c>
      <c r="D2999" s="2" t="s">
        <v>50</v>
      </c>
      <c r="E2999" s="3">
        <v>2009</v>
      </c>
      <c r="F2999" s="4">
        <v>27613.919999999998</v>
      </c>
      <c r="G2999" s="5">
        <v>94624</v>
      </c>
      <c r="H2999" s="2" t="s">
        <v>28</v>
      </c>
      <c r="I2999" s="2" t="s">
        <v>29</v>
      </c>
      <c r="J2999" s="6">
        <v>3</v>
      </c>
      <c r="K2999" s="7">
        <v>216</v>
      </c>
      <c r="L2999" s="8">
        <v>673</v>
      </c>
      <c r="M2999" s="3">
        <v>5</v>
      </c>
      <c r="N2999" s="3">
        <v>7</v>
      </c>
      <c r="O2999" s="2" t="s">
        <v>65</v>
      </c>
      <c r="P2999" s="9" t="s">
        <v>5932</v>
      </c>
      <c r="Q2999" s="9" t="s">
        <v>17271</v>
      </c>
      <c r="R2999" s="10">
        <v>43499</v>
      </c>
      <c r="S2999" s="16">
        <v>45181.989084862682</v>
      </c>
      <c r="T2999" s="1" t="s">
        <v>19915</v>
      </c>
      <c r="U2999" s="46">
        <v>2019</v>
      </c>
      <c r="V2999" s="46">
        <v>2023</v>
      </c>
    </row>
    <row r="3000" spans="1:22" x14ac:dyDescent="0.3">
      <c r="A3000" s="3">
        <v>2999</v>
      </c>
      <c r="B3000" s="2" t="s">
        <v>5935</v>
      </c>
      <c r="C3000" s="2" t="s">
        <v>49</v>
      </c>
      <c r="D3000" s="2" t="s">
        <v>79</v>
      </c>
      <c r="E3000" s="3">
        <v>2024</v>
      </c>
      <c r="F3000" s="4">
        <v>16781.419999999998</v>
      </c>
      <c r="G3000" s="5">
        <v>73754</v>
      </c>
      <c r="H3000" s="2" t="s">
        <v>41</v>
      </c>
      <c r="I3000" s="2" t="s">
        <v>29</v>
      </c>
      <c r="J3000" s="6">
        <v>5.8</v>
      </c>
      <c r="K3000" s="7">
        <v>207</v>
      </c>
      <c r="L3000" s="8">
        <v>218</v>
      </c>
      <c r="M3000" s="3">
        <v>3</v>
      </c>
      <c r="N3000" s="3">
        <v>2</v>
      </c>
      <c r="O3000" s="2" t="s">
        <v>23</v>
      </c>
      <c r="P3000" s="9" t="s">
        <v>5934</v>
      </c>
      <c r="Q3000" s="9" t="s">
        <v>17272</v>
      </c>
      <c r="R3000" s="10">
        <v>43491</v>
      </c>
      <c r="S3000" s="16">
        <v>45786.257938633447</v>
      </c>
      <c r="T3000" s="1" t="s">
        <v>19926</v>
      </c>
      <c r="U3000" s="46">
        <v>2019</v>
      </c>
      <c r="V3000" s="46">
        <v>2025</v>
      </c>
    </row>
    <row r="3001" spans="1:22" x14ac:dyDescent="0.3">
      <c r="A3001" s="3">
        <v>3000</v>
      </c>
      <c r="B3001" s="2" t="s">
        <v>5937</v>
      </c>
      <c r="C3001" s="2" t="s">
        <v>63</v>
      </c>
      <c r="D3001" s="2" t="s">
        <v>46</v>
      </c>
      <c r="E3001" s="3">
        <v>1990</v>
      </c>
      <c r="F3001" s="4">
        <v>73636.490000000005</v>
      </c>
      <c r="G3001" s="5">
        <v>240927</v>
      </c>
      <c r="H3001" s="2" t="s">
        <v>41</v>
      </c>
      <c r="I3001" s="2" t="s">
        <v>29</v>
      </c>
      <c r="J3001" s="6">
        <v>3.8</v>
      </c>
      <c r="K3001" s="7">
        <v>570</v>
      </c>
      <c r="L3001" s="8">
        <v>385</v>
      </c>
      <c r="M3001" s="3">
        <v>5</v>
      </c>
      <c r="N3001" s="3">
        <v>7</v>
      </c>
      <c r="O3001" s="2" t="s">
        <v>23</v>
      </c>
      <c r="P3001" s="9" t="s">
        <v>5936</v>
      </c>
      <c r="Q3001" s="9" t="s">
        <v>17273</v>
      </c>
      <c r="R3001" s="10">
        <v>42291</v>
      </c>
      <c r="S3001" s="16">
        <v>45275.739835012719</v>
      </c>
      <c r="T3001" s="1" t="s">
        <v>19923</v>
      </c>
      <c r="U3001" s="46">
        <v>2015</v>
      </c>
      <c r="V3001" s="46">
        <v>2023</v>
      </c>
    </row>
    <row r="3002" spans="1:22" x14ac:dyDescent="0.3">
      <c r="A3002" s="3">
        <v>3001</v>
      </c>
      <c r="B3002" s="2" t="s">
        <v>5939</v>
      </c>
      <c r="C3002" s="2" t="s">
        <v>118</v>
      </c>
      <c r="D3002" s="2" t="s">
        <v>34</v>
      </c>
      <c r="E3002" s="3">
        <v>2022</v>
      </c>
      <c r="F3002" s="4">
        <v>47178.87</v>
      </c>
      <c r="G3002" s="5">
        <v>206687</v>
      </c>
      <c r="H3002" s="2" t="s">
        <v>28</v>
      </c>
      <c r="I3002" s="2" t="s">
        <v>22</v>
      </c>
      <c r="J3002" s="6">
        <v>4.2</v>
      </c>
      <c r="K3002" s="7">
        <v>94</v>
      </c>
      <c r="L3002" s="8">
        <v>228</v>
      </c>
      <c r="M3002" s="3">
        <v>3</v>
      </c>
      <c r="N3002" s="3">
        <v>7</v>
      </c>
      <c r="O3002" s="2" t="s">
        <v>51</v>
      </c>
      <c r="P3002" s="9" t="s">
        <v>5938</v>
      </c>
      <c r="Q3002" s="9" t="s">
        <v>17274</v>
      </c>
      <c r="R3002" s="10">
        <v>42361</v>
      </c>
      <c r="S3002" s="16">
        <v>45795.311749395587</v>
      </c>
      <c r="T3002" s="1" t="s">
        <v>19925</v>
      </c>
      <c r="U3002" s="46">
        <v>2015</v>
      </c>
      <c r="V3002" s="46">
        <v>2025</v>
      </c>
    </row>
    <row r="3003" spans="1:22" x14ac:dyDescent="0.3">
      <c r="A3003" s="3">
        <v>3002</v>
      </c>
      <c r="B3003" s="2" t="s">
        <v>5941</v>
      </c>
      <c r="C3003" s="2" t="s">
        <v>39</v>
      </c>
      <c r="D3003" s="2" t="s">
        <v>40</v>
      </c>
      <c r="E3003" s="3">
        <v>2007</v>
      </c>
      <c r="F3003" s="4">
        <v>38998.239999999998</v>
      </c>
      <c r="G3003" s="5">
        <v>73393</v>
      </c>
      <c r="H3003" s="2" t="s">
        <v>28</v>
      </c>
      <c r="I3003" s="2" t="s">
        <v>22</v>
      </c>
      <c r="J3003" s="6">
        <v>5.4</v>
      </c>
      <c r="K3003" s="7">
        <v>493</v>
      </c>
      <c r="L3003" s="8">
        <v>393</v>
      </c>
      <c r="M3003" s="3">
        <v>5</v>
      </c>
      <c r="N3003" s="3">
        <v>5</v>
      </c>
      <c r="O3003" s="2" t="s">
        <v>23</v>
      </c>
      <c r="P3003" s="9" t="s">
        <v>5940</v>
      </c>
      <c r="Q3003" s="9" t="s">
        <v>17275</v>
      </c>
      <c r="R3003" s="10">
        <v>41861</v>
      </c>
      <c r="S3003" s="16">
        <v>45687.688224690661</v>
      </c>
      <c r="T3003" s="1" t="s">
        <v>19921</v>
      </c>
      <c r="U3003" s="46">
        <v>2014</v>
      </c>
      <c r="V3003" s="46">
        <v>2025</v>
      </c>
    </row>
    <row r="3004" spans="1:22" x14ac:dyDescent="0.3">
      <c r="A3004" s="3">
        <v>3003</v>
      </c>
      <c r="B3004" s="2" t="s">
        <v>5943</v>
      </c>
      <c r="C3004" s="2" t="s">
        <v>39</v>
      </c>
      <c r="D3004" s="2" t="s">
        <v>27</v>
      </c>
      <c r="E3004" s="3">
        <v>2002</v>
      </c>
      <c r="F3004" s="4">
        <v>72225.22</v>
      </c>
      <c r="G3004" s="5">
        <v>188998</v>
      </c>
      <c r="H3004" s="2" t="s">
        <v>28</v>
      </c>
      <c r="I3004" s="2" t="s">
        <v>29</v>
      </c>
      <c r="J3004" s="6">
        <v>1.9</v>
      </c>
      <c r="K3004" s="7">
        <v>587</v>
      </c>
      <c r="L3004" s="8">
        <v>270</v>
      </c>
      <c r="M3004" s="3">
        <v>4</v>
      </c>
      <c r="N3004" s="3">
        <v>4</v>
      </c>
      <c r="O3004" s="2" t="s">
        <v>36</v>
      </c>
      <c r="P3004" s="9" t="s">
        <v>5942</v>
      </c>
      <c r="Q3004" s="9" t="s">
        <v>17276</v>
      </c>
      <c r="R3004" s="10">
        <v>43015</v>
      </c>
      <c r="S3004" s="16">
        <v>45792.245136072917</v>
      </c>
      <c r="T3004" s="1" t="s">
        <v>19923</v>
      </c>
      <c r="U3004" s="46">
        <v>2017</v>
      </c>
      <c r="V3004" s="46">
        <v>2025</v>
      </c>
    </row>
    <row r="3005" spans="1:22" x14ac:dyDescent="0.3">
      <c r="A3005" s="3">
        <v>3004</v>
      </c>
      <c r="B3005" s="2" t="s">
        <v>5945</v>
      </c>
      <c r="C3005" s="2" t="s">
        <v>45</v>
      </c>
      <c r="D3005" s="2" t="s">
        <v>46</v>
      </c>
      <c r="E3005" s="3">
        <v>1996</v>
      </c>
      <c r="F3005" s="4">
        <v>71406.179999999993</v>
      </c>
      <c r="G3005" s="5">
        <v>247315</v>
      </c>
      <c r="H3005" s="2" t="s">
        <v>41</v>
      </c>
      <c r="I3005" s="2" t="s">
        <v>29</v>
      </c>
      <c r="J3005" s="6">
        <v>3</v>
      </c>
      <c r="K3005" s="7">
        <v>79</v>
      </c>
      <c r="L3005" s="8">
        <v>430</v>
      </c>
      <c r="M3005" s="3">
        <v>2</v>
      </c>
      <c r="N3005" s="3">
        <v>5</v>
      </c>
      <c r="O3005" s="2" t="s">
        <v>80</v>
      </c>
      <c r="P3005" s="9" t="s">
        <v>5944</v>
      </c>
      <c r="Q3005" s="9" t="s">
        <v>17277</v>
      </c>
      <c r="R3005" s="10">
        <v>43341</v>
      </c>
      <c r="S3005" s="16">
        <v>45716.163919829691</v>
      </c>
      <c r="T3005" s="1" t="s">
        <v>19921</v>
      </c>
      <c r="U3005" s="46">
        <v>2018</v>
      </c>
      <c r="V3005" s="46">
        <v>2025</v>
      </c>
    </row>
    <row r="3006" spans="1:22" x14ac:dyDescent="0.3">
      <c r="A3006" s="3">
        <v>3005</v>
      </c>
      <c r="B3006" s="2" t="s">
        <v>5947</v>
      </c>
      <c r="C3006" s="2" t="s">
        <v>63</v>
      </c>
      <c r="D3006" s="2" t="s">
        <v>50</v>
      </c>
      <c r="E3006" s="3">
        <v>1995</v>
      </c>
      <c r="F3006" s="4">
        <v>22676.560000000001</v>
      </c>
      <c r="G3006" s="5">
        <v>77375</v>
      </c>
      <c r="H3006" s="2" t="s">
        <v>35</v>
      </c>
      <c r="I3006" s="2" t="s">
        <v>22</v>
      </c>
      <c r="J3006" s="6">
        <v>1.2</v>
      </c>
      <c r="K3006" s="7">
        <v>263</v>
      </c>
      <c r="L3006" s="8">
        <v>241</v>
      </c>
      <c r="M3006" s="3">
        <v>4</v>
      </c>
      <c r="N3006" s="3">
        <v>4</v>
      </c>
      <c r="O3006" s="2" t="s">
        <v>51</v>
      </c>
      <c r="P3006" s="9" t="s">
        <v>5946</v>
      </c>
      <c r="Q3006" s="9" t="s">
        <v>17278</v>
      </c>
      <c r="R3006" s="10">
        <v>44724</v>
      </c>
      <c r="S3006" s="16">
        <v>45583.131313308382</v>
      </c>
      <c r="T3006" s="1" t="s">
        <v>19919</v>
      </c>
      <c r="U3006" s="46">
        <v>2022</v>
      </c>
      <c r="V3006" s="46">
        <v>2024</v>
      </c>
    </row>
    <row r="3007" spans="1:22" x14ac:dyDescent="0.3">
      <c r="A3007" s="3">
        <v>3006</v>
      </c>
      <c r="B3007" s="2" t="s">
        <v>5949</v>
      </c>
      <c r="C3007" s="2" t="s">
        <v>49</v>
      </c>
      <c r="D3007" s="2" t="s">
        <v>79</v>
      </c>
      <c r="E3007" s="3">
        <v>2020</v>
      </c>
      <c r="F3007" s="4">
        <v>26719.73</v>
      </c>
      <c r="G3007" s="5">
        <v>124314</v>
      </c>
      <c r="H3007" s="2" t="s">
        <v>21</v>
      </c>
      <c r="I3007" s="2" t="s">
        <v>22</v>
      </c>
      <c r="J3007" s="6">
        <v>5.5</v>
      </c>
      <c r="K3007" s="7">
        <v>486</v>
      </c>
      <c r="L3007" s="8">
        <v>324</v>
      </c>
      <c r="M3007" s="3">
        <v>2</v>
      </c>
      <c r="N3007" s="3">
        <v>2</v>
      </c>
      <c r="O3007" s="2" t="s">
        <v>80</v>
      </c>
      <c r="P3007" s="9" t="s">
        <v>5948</v>
      </c>
      <c r="Q3007" s="9" t="s">
        <v>17279</v>
      </c>
      <c r="R3007" s="10">
        <v>45472</v>
      </c>
      <c r="S3007" s="16">
        <v>45710.176722390199</v>
      </c>
      <c r="T3007" s="1" t="s">
        <v>19919</v>
      </c>
      <c r="U3007" s="46">
        <v>2024</v>
      </c>
      <c r="V3007" s="46">
        <v>2025</v>
      </c>
    </row>
    <row r="3008" spans="1:22" x14ac:dyDescent="0.3">
      <c r="A3008" s="3">
        <v>3007</v>
      </c>
      <c r="B3008" s="2" t="s">
        <v>5951</v>
      </c>
      <c r="C3008" s="2" t="s">
        <v>39</v>
      </c>
      <c r="D3008" s="2" t="s">
        <v>56</v>
      </c>
      <c r="E3008" s="3">
        <v>2023</v>
      </c>
      <c r="F3008" s="4">
        <v>78221.86</v>
      </c>
      <c r="G3008" s="5">
        <v>32598</v>
      </c>
      <c r="H3008" s="2" t="s">
        <v>35</v>
      </c>
      <c r="I3008" s="2" t="s">
        <v>29</v>
      </c>
      <c r="J3008" s="6">
        <v>2.9</v>
      </c>
      <c r="K3008" s="7">
        <v>478</v>
      </c>
      <c r="L3008" s="8">
        <v>310</v>
      </c>
      <c r="M3008" s="3">
        <v>3</v>
      </c>
      <c r="N3008" s="3">
        <v>7</v>
      </c>
      <c r="O3008" s="2" t="s">
        <v>23</v>
      </c>
      <c r="P3008" s="9" t="s">
        <v>5950</v>
      </c>
      <c r="Q3008" s="9" t="s">
        <v>17280</v>
      </c>
      <c r="R3008" s="10">
        <v>42031</v>
      </c>
      <c r="S3008" s="16">
        <v>45298.520391123937</v>
      </c>
      <c r="T3008" s="1" t="s">
        <v>19926</v>
      </c>
      <c r="U3008" s="46">
        <v>2015</v>
      </c>
      <c r="V3008" s="46">
        <v>2024</v>
      </c>
    </row>
    <row r="3009" spans="1:22" x14ac:dyDescent="0.3">
      <c r="A3009" s="3">
        <v>3008</v>
      </c>
      <c r="B3009" s="2" t="s">
        <v>5953</v>
      </c>
      <c r="C3009" s="2" t="s">
        <v>74</v>
      </c>
      <c r="D3009" s="2" t="s">
        <v>56</v>
      </c>
      <c r="E3009" s="3">
        <v>2012</v>
      </c>
      <c r="F3009" s="4">
        <v>6499.21</v>
      </c>
      <c r="G3009" s="5">
        <v>144375</v>
      </c>
      <c r="H3009" s="2" t="s">
        <v>41</v>
      </c>
      <c r="I3009" s="2" t="s">
        <v>22</v>
      </c>
      <c r="J3009" s="6">
        <v>1.5</v>
      </c>
      <c r="K3009" s="7">
        <v>387</v>
      </c>
      <c r="L3009" s="8">
        <v>478</v>
      </c>
      <c r="M3009" s="3">
        <v>2</v>
      </c>
      <c r="N3009" s="3">
        <v>2</v>
      </c>
      <c r="O3009" s="2" t="s">
        <v>30</v>
      </c>
      <c r="P3009" s="9" t="s">
        <v>5952</v>
      </c>
      <c r="Q3009" s="9" t="s">
        <v>17281</v>
      </c>
      <c r="R3009" s="10">
        <v>45329</v>
      </c>
      <c r="S3009" s="16">
        <v>45476.091905426809</v>
      </c>
      <c r="T3009" s="1" t="s">
        <v>19915</v>
      </c>
      <c r="U3009" s="46">
        <v>2024</v>
      </c>
      <c r="V3009" s="46">
        <v>2024</v>
      </c>
    </row>
    <row r="3010" spans="1:22" x14ac:dyDescent="0.3">
      <c r="A3010" s="3">
        <v>3009</v>
      </c>
      <c r="B3010" s="2" t="s">
        <v>5955</v>
      </c>
      <c r="C3010" s="2" t="s">
        <v>118</v>
      </c>
      <c r="D3010" s="2" t="s">
        <v>79</v>
      </c>
      <c r="E3010" s="3">
        <v>1995</v>
      </c>
      <c r="F3010" s="4">
        <v>11175.46</v>
      </c>
      <c r="G3010" s="5">
        <v>269670</v>
      </c>
      <c r="H3010" s="2" t="s">
        <v>21</v>
      </c>
      <c r="I3010" s="2" t="s">
        <v>29</v>
      </c>
      <c r="J3010" s="6">
        <v>5.8</v>
      </c>
      <c r="K3010" s="7">
        <v>409</v>
      </c>
      <c r="L3010" s="8">
        <v>530</v>
      </c>
      <c r="M3010" s="3">
        <v>2</v>
      </c>
      <c r="N3010" s="3">
        <v>7</v>
      </c>
      <c r="O3010" s="2" t="s">
        <v>80</v>
      </c>
      <c r="P3010" s="9" t="s">
        <v>5954</v>
      </c>
      <c r="Q3010" s="9" t="s">
        <v>17282</v>
      </c>
      <c r="R3010" s="10">
        <v>44878</v>
      </c>
      <c r="S3010" s="16">
        <v>45306.698026651044</v>
      </c>
      <c r="T3010" s="1" t="s">
        <v>19924</v>
      </c>
      <c r="U3010" s="46">
        <v>2022</v>
      </c>
      <c r="V3010" s="46">
        <v>2024</v>
      </c>
    </row>
    <row r="3011" spans="1:22" x14ac:dyDescent="0.3">
      <c r="A3011" s="3">
        <v>3010</v>
      </c>
      <c r="B3011" s="2" t="s">
        <v>5957</v>
      </c>
      <c r="C3011" s="2" t="s">
        <v>118</v>
      </c>
      <c r="D3011" s="2" t="s">
        <v>20</v>
      </c>
      <c r="E3011" s="3">
        <v>2024</v>
      </c>
      <c r="F3011" s="4">
        <v>66700.47</v>
      </c>
      <c r="G3011" s="5">
        <v>161725</v>
      </c>
      <c r="H3011" s="2" t="s">
        <v>41</v>
      </c>
      <c r="I3011" s="2" t="s">
        <v>29</v>
      </c>
      <c r="J3011" s="6">
        <v>1.1000000000000001</v>
      </c>
      <c r="K3011" s="7">
        <v>294</v>
      </c>
      <c r="L3011" s="8">
        <v>694</v>
      </c>
      <c r="M3011" s="3">
        <v>3</v>
      </c>
      <c r="N3011" s="3">
        <v>2</v>
      </c>
      <c r="O3011" s="2" t="s">
        <v>42</v>
      </c>
      <c r="P3011" s="9" t="s">
        <v>5956</v>
      </c>
      <c r="Q3011" s="9" t="s">
        <v>19764</v>
      </c>
      <c r="R3011" s="10">
        <v>44211</v>
      </c>
      <c r="S3011" s="16">
        <v>45144.167520549818</v>
      </c>
      <c r="T3011" s="1" t="s">
        <v>19926</v>
      </c>
      <c r="U3011" s="46">
        <v>2021</v>
      </c>
      <c r="V3011" s="46">
        <v>2023</v>
      </c>
    </row>
    <row r="3012" spans="1:22" x14ac:dyDescent="0.3">
      <c r="A3012" s="3">
        <v>3011</v>
      </c>
      <c r="B3012" s="2" t="s">
        <v>5959</v>
      </c>
      <c r="C3012" s="2" t="s">
        <v>118</v>
      </c>
      <c r="D3012" s="2" t="s">
        <v>20</v>
      </c>
      <c r="E3012" s="3">
        <v>2022</v>
      </c>
      <c r="F3012" s="4">
        <v>77162.42</v>
      </c>
      <c r="G3012" s="5">
        <v>193821</v>
      </c>
      <c r="H3012" s="2" t="s">
        <v>41</v>
      </c>
      <c r="I3012" s="2" t="s">
        <v>22</v>
      </c>
      <c r="J3012" s="6">
        <v>2.6</v>
      </c>
      <c r="K3012" s="7">
        <v>431</v>
      </c>
      <c r="L3012" s="8">
        <v>614</v>
      </c>
      <c r="M3012" s="3">
        <v>5</v>
      </c>
      <c r="N3012" s="3">
        <v>4</v>
      </c>
      <c r="O3012" s="2" t="s">
        <v>30</v>
      </c>
      <c r="P3012" s="9" t="s">
        <v>5958</v>
      </c>
      <c r="Q3012" s="9" t="s">
        <v>17283</v>
      </c>
      <c r="R3012" s="10">
        <v>42538</v>
      </c>
      <c r="S3012" s="16">
        <v>45353.427372520222</v>
      </c>
      <c r="T3012" s="1" t="s">
        <v>19919</v>
      </c>
      <c r="U3012" s="46">
        <v>2016</v>
      </c>
      <c r="V3012" s="46">
        <v>2024</v>
      </c>
    </row>
    <row r="3013" spans="1:22" x14ac:dyDescent="0.3">
      <c r="A3013" s="3">
        <v>3012</v>
      </c>
      <c r="B3013" s="2" t="s">
        <v>4369</v>
      </c>
      <c r="C3013" s="2" t="s">
        <v>19</v>
      </c>
      <c r="D3013" s="2" t="s">
        <v>56</v>
      </c>
      <c r="E3013" s="3">
        <v>2000</v>
      </c>
      <c r="F3013" s="4">
        <v>6732.62</v>
      </c>
      <c r="G3013" s="5">
        <v>118319</v>
      </c>
      <c r="H3013" s="2" t="s">
        <v>41</v>
      </c>
      <c r="I3013" s="2" t="s">
        <v>22</v>
      </c>
      <c r="J3013" s="6">
        <v>5.3</v>
      </c>
      <c r="K3013" s="7">
        <v>393</v>
      </c>
      <c r="L3013" s="8">
        <v>636</v>
      </c>
      <c r="M3013" s="3">
        <v>5</v>
      </c>
      <c r="N3013" s="3">
        <v>2</v>
      </c>
      <c r="O3013" s="2" t="s">
        <v>65</v>
      </c>
      <c r="P3013" s="9" t="s">
        <v>5960</v>
      </c>
      <c r="Q3013" s="9" t="s">
        <v>19524</v>
      </c>
      <c r="R3013" s="10">
        <v>45103</v>
      </c>
      <c r="S3013" s="16">
        <v>45207.10610826737</v>
      </c>
      <c r="T3013" s="1" t="s">
        <v>19919</v>
      </c>
      <c r="U3013" s="46">
        <v>2023</v>
      </c>
      <c r="V3013" s="46">
        <v>2023</v>
      </c>
    </row>
    <row r="3014" spans="1:22" x14ac:dyDescent="0.3">
      <c r="A3014" s="3">
        <v>3013</v>
      </c>
      <c r="B3014" s="2" t="s">
        <v>5962</v>
      </c>
      <c r="C3014" s="2" t="s">
        <v>118</v>
      </c>
      <c r="D3014" s="2" t="s">
        <v>20</v>
      </c>
      <c r="E3014" s="3">
        <v>2007</v>
      </c>
      <c r="F3014" s="4">
        <v>12601.27</v>
      </c>
      <c r="G3014" s="5">
        <v>268726</v>
      </c>
      <c r="H3014" s="2" t="s">
        <v>41</v>
      </c>
      <c r="I3014" s="2" t="s">
        <v>29</v>
      </c>
      <c r="J3014" s="6">
        <v>1.9</v>
      </c>
      <c r="K3014" s="7">
        <v>655</v>
      </c>
      <c r="L3014" s="8">
        <v>541</v>
      </c>
      <c r="M3014" s="3">
        <v>3</v>
      </c>
      <c r="N3014" s="3">
        <v>2</v>
      </c>
      <c r="O3014" s="2" t="s">
        <v>65</v>
      </c>
      <c r="P3014" s="9" t="s">
        <v>5961</v>
      </c>
      <c r="Q3014" s="9" t="s">
        <v>19765</v>
      </c>
      <c r="R3014" s="10">
        <v>45462</v>
      </c>
      <c r="S3014" s="16">
        <v>45333.421371319979</v>
      </c>
      <c r="T3014" s="1" t="s">
        <v>19919</v>
      </c>
      <c r="U3014" s="46">
        <v>2024</v>
      </c>
      <c r="V3014" s="46">
        <v>2024</v>
      </c>
    </row>
    <row r="3015" spans="1:22" x14ac:dyDescent="0.3">
      <c r="A3015" s="3">
        <v>3014</v>
      </c>
      <c r="B3015" s="2" t="s">
        <v>5964</v>
      </c>
      <c r="C3015" s="2" t="s">
        <v>107</v>
      </c>
      <c r="D3015" s="2" t="s">
        <v>79</v>
      </c>
      <c r="E3015" s="3">
        <v>1996</v>
      </c>
      <c r="F3015" s="4">
        <v>56857.93</v>
      </c>
      <c r="G3015" s="5">
        <v>197315</v>
      </c>
      <c r="H3015" s="2" t="s">
        <v>21</v>
      </c>
      <c r="I3015" s="2" t="s">
        <v>29</v>
      </c>
      <c r="J3015" s="6">
        <v>3.8</v>
      </c>
      <c r="K3015" s="7">
        <v>645</v>
      </c>
      <c r="L3015" s="8">
        <v>761</v>
      </c>
      <c r="M3015" s="3">
        <v>4</v>
      </c>
      <c r="N3015" s="3">
        <v>5</v>
      </c>
      <c r="O3015" s="2" t="s">
        <v>36</v>
      </c>
      <c r="P3015" s="9" t="s">
        <v>5963</v>
      </c>
      <c r="Q3015" s="9" t="s">
        <v>17284</v>
      </c>
      <c r="R3015" s="10">
        <v>42854</v>
      </c>
      <c r="S3015" s="16">
        <v>45528.370361117937</v>
      </c>
      <c r="T3015" s="1" t="s">
        <v>19917</v>
      </c>
      <c r="U3015" s="46">
        <v>2017</v>
      </c>
      <c r="V3015" s="46">
        <v>2024</v>
      </c>
    </row>
    <row r="3016" spans="1:22" x14ac:dyDescent="0.3">
      <c r="A3016" s="3">
        <v>3015</v>
      </c>
      <c r="B3016" s="2" t="s">
        <v>5966</v>
      </c>
      <c r="C3016" s="2" t="s">
        <v>74</v>
      </c>
      <c r="D3016" s="2" t="s">
        <v>20</v>
      </c>
      <c r="E3016" s="3">
        <v>2007</v>
      </c>
      <c r="F3016" s="4">
        <v>39573.71</v>
      </c>
      <c r="G3016" s="5">
        <v>116743</v>
      </c>
      <c r="H3016" s="2" t="s">
        <v>35</v>
      </c>
      <c r="I3016" s="2" t="s">
        <v>29</v>
      </c>
      <c r="J3016" s="6">
        <v>1.1000000000000001</v>
      </c>
      <c r="K3016" s="7">
        <v>463</v>
      </c>
      <c r="L3016" s="8">
        <v>239</v>
      </c>
      <c r="M3016" s="3">
        <v>2</v>
      </c>
      <c r="N3016" s="3">
        <v>4</v>
      </c>
      <c r="O3016" s="2" t="s">
        <v>42</v>
      </c>
      <c r="P3016" s="9" t="s">
        <v>5965</v>
      </c>
      <c r="Q3016" s="9" t="s">
        <v>17285</v>
      </c>
      <c r="R3016" s="10">
        <v>45012</v>
      </c>
      <c r="S3016" s="16">
        <v>45582.109108867488</v>
      </c>
      <c r="T3016" s="1" t="s">
        <v>19916</v>
      </c>
      <c r="U3016" s="46">
        <v>2023</v>
      </c>
      <c r="V3016" s="46">
        <v>2024</v>
      </c>
    </row>
    <row r="3017" spans="1:22" x14ac:dyDescent="0.3">
      <c r="A3017" s="3">
        <v>3016</v>
      </c>
      <c r="B3017" s="2" t="s">
        <v>5968</v>
      </c>
      <c r="C3017" s="2" t="s">
        <v>39</v>
      </c>
      <c r="D3017" s="2" t="s">
        <v>56</v>
      </c>
      <c r="E3017" s="3">
        <v>1997</v>
      </c>
      <c r="F3017" s="4">
        <v>12793.86</v>
      </c>
      <c r="G3017" s="5">
        <v>205918</v>
      </c>
      <c r="H3017" s="2" t="s">
        <v>21</v>
      </c>
      <c r="I3017" s="2" t="s">
        <v>22</v>
      </c>
      <c r="J3017" s="6">
        <v>2.5</v>
      </c>
      <c r="K3017" s="7">
        <v>190</v>
      </c>
      <c r="L3017" s="8">
        <v>390</v>
      </c>
      <c r="M3017" s="3">
        <v>3</v>
      </c>
      <c r="N3017" s="3">
        <v>4</v>
      </c>
      <c r="O3017" s="2" t="s">
        <v>42</v>
      </c>
      <c r="P3017" s="9" t="s">
        <v>5967</v>
      </c>
      <c r="Q3017" s="9" t="s">
        <v>17286</v>
      </c>
      <c r="R3017" s="10">
        <v>43638</v>
      </c>
      <c r="S3017" s="16">
        <v>45279.828652776283</v>
      </c>
      <c r="T3017" s="1" t="s">
        <v>19919</v>
      </c>
      <c r="U3017" s="46">
        <v>2019</v>
      </c>
      <c r="V3017" s="46">
        <v>2023</v>
      </c>
    </row>
    <row r="3018" spans="1:22" x14ac:dyDescent="0.3">
      <c r="A3018" s="3">
        <v>3017</v>
      </c>
      <c r="B3018" s="2" t="s">
        <v>5970</v>
      </c>
      <c r="C3018" s="2" t="s">
        <v>39</v>
      </c>
      <c r="D3018" s="2" t="s">
        <v>50</v>
      </c>
      <c r="E3018" s="3">
        <v>2003</v>
      </c>
      <c r="F3018" s="4">
        <v>67587.179999999993</v>
      </c>
      <c r="G3018" s="5">
        <v>253230</v>
      </c>
      <c r="H3018" s="2" t="s">
        <v>35</v>
      </c>
      <c r="I3018" s="2" t="s">
        <v>22</v>
      </c>
      <c r="J3018" s="6">
        <v>1.5</v>
      </c>
      <c r="K3018" s="7">
        <v>283</v>
      </c>
      <c r="L3018" s="8">
        <v>306</v>
      </c>
      <c r="M3018" s="3">
        <v>5</v>
      </c>
      <c r="N3018" s="3">
        <v>2</v>
      </c>
      <c r="O3018" s="2" t="s">
        <v>36</v>
      </c>
      <c r="P3018" s="9" t="s">
        <v>5969</v>
      </c>
      <c r="Q3018" s="9" t="s">
        <v>19525</v>
      </c>
      <c r="R3018" s="10">
        <v>41947</v>
      </c>
      <c r="S3018" s="16">
        <v>45150.446776400997</v>
      </c>
      <c r="T3018" s="1" t="s">
        <v>19924</v>
      </c>
      <c r="U3018" s="46">
        <v>2014</v>
      </c>
      <c r="V3018" s="46">
        <v>2023</v>
      </c>
    </row>
    <row r="3019" spans="1:22" x14ac:dyDescent="0.3">
      <c r="A3019" s="3">
        <v>3018</v>
      </c>
      <c r="B3019" s="2" t="s">
        <v>5972</v>
      </c>
      <c r="C3019" s="2" t="s">
        <v>74</v>
      </c>
      <c r="D3019" s="2" t="s">
        <v>64</v>
      </c>
      <c r="E3019" s="3">
        <v>2003</v>
      </c>
      <c r="F3019" s="4">
        <v>26951.45</v>
      </c>
      <c r="G3019" s="5">
        <v>211884</v>
      </c>
      <c r="H3019" s="2" t="s">
        <v>28</v>
      </c>
      <c r="I3019" s="2" t="s">
        <v>22</v>
      </c>
      <c r="J3019" s="6">
        <v>3.9</v>
      </c>
      <c r="K3019" s="7">
        <v>620</v>
      </c>
      <c r="L3019" s="8">
        <v>569</v>
      </c>
      <c r="M3019" s="3">
        <v>3</v>
      </c>
      <c r="N3019" s="3">
        <v>4</v>
      </c>
      <c r="O3019" s="2" t="s">
        <v>51</v>
      </c>
      <c r="P3019" s="9" t="s">
        <v>5971</v>
      </c>
      <c r="Q3019" s="9" t="s">
        <v>17287</v>
      </c>
      <c r="R3019" s="10">
        <v>41985</v>
      </c>
      <c r="S3019" s="16">
        <v>45330.938874820677</v>
      </c>
      <c r="T3019" s="1" t="s">
        <v>19925</v>
      </c>
      <c r="U3019" s="46">
        <v>2014</v>
      </c>
      <c r="V3019" s="46">
        <v>2024</v>
      </c>
    </row>
    <row r="3020" spans="1:22" x14ac:dyDescent="0.3">
      <c r="A3020" s="3">
        <v>3019</v>
      </c>
      <c r="B3020" s="2" t="s">
        <v>5974</v>
      </c>
      <c r="C3020" s="2" t="s">
        <v>19</v>
      </c>
      <c r="D3020" s="2" t="s">
        <v>20</v>
      </c>
      <c r="E3020" s="3">
        <v>2017</v>
      </c>
      <c r="F3020" s="4">
        <v>12925.86</v>
      </c>
      <c r="G3020" s="5">
        <v>42318</v>
      </c>
      <c r="H3020" s="2" t="s">
        <v>35</v>
      </c>
      <c r="I3020" s="2" t="s">
        <v>22</v>
      </c>
      <c r="J3020" s="6">
        <v>5.8</v>
      </c>
      <c r="K3020" s="7">
        <v>353</v>
      </c>
      <c r="L3020" s="8">
        <v>449</v>
      </c>
      <c r="M3020" s="3">
        <v>3</v>
      </c>
      <c r="N3020" s="3">
        <v>7</v>
      </c>
      <c r="O3020" s="2" t="s">
        <v>30</v>
      </c>
      <c r="P3020" s="9" t="s">
        <v>5973</v>
      </c>
      <c r="Q3020" s="9" t="s">
        <v>17288</v>
      </c>
      <c r="R3020" s="10">
        <v>42090</v>
      </c>
      <c r="S3020" s="16">
        <v>45660.818850815878</v>
      </c>
      <c r="T3020" s="1" t="s">
        <v>19916</v>
      </c>
      <c r="U3020" s="46">
        <v>2015</v>
      </c>
      <c r="V3020" s="46">
        <v>2025</v>
      </c>
    </row>
    <row r="3021" spans="1:22" x14ac:dyDescent="0.3">
      <c r="A3021" s="3">
        <v>3020</v>
      </c>
      <c r="B3021" s="2" t="s">
        <v>5976</v>
      </c>
      <c r="C3021" s="2" t="s">
        <v>49</v>
      </c>
      <c r="D3021" s="2" t="s">
        <v>50</v>
      </c>
      <c r="E3021" s="3">
        <v>2000</v>
      </c>
      <c r="F3021" s="4">
        <v>29391.8</v>
      </c>
      <c r="G3021" s="5">
        <v>75267</v>
      </c>
      <c r="H3021" s="2" t="s">
        <v>28</v>
      </c>
      <c r="I3021" s="2" t="s">
        <v>22</v>
      </c>
      <c r="J3021" s="6">
        <v>1.5</v>
      </c>
      <c r="K3021" s="7">
        <v>102</v>
      </c>
      <c r="L3021" s="8">
        <v>757</v>
      </c>
      <c r="M3021" s="3">
        <v>3</v>
      </c>
      <c r="N3021" s="3">
        <v>4</v>
      </c>
      <c r="O3021" s="2" t="s">
        <v>65</v>
      </c>
      <c r="P3021" s="9" t="s">
        <v>5975</v>
      </c>
      <c r="Q3021" s="9" t="s">
        <v>17289</v>
      </c>
      <c r="R3021" s="10">
        <v>42411</v>
      </c>
      <c r="S3021" s="16">
        <v>45857.520191083939</v>
      </c>
      <c r="T3021" s="1" t="s">
        <v>19915</v>
      </c>
      <c r="U3021" s="46">
        <v>2016</v>
      </c>
      <c r="V3021" s="46">
        <v>2025</v>
      </c>
    </row>
    <row r="3022" spans="1:22" x14ac:dyDescent="0.3">
      <c r="A3022" s="3">
        <v>3021</v>
      </c>
      <c r="B3022" s="2" t="s">
        <v>5978</v>
      </c>
      <c r="C3022" s="2" t="s">
        <v>26</v>
      </c>
      <c r="D3022" s="2" t="s">
        <v>79</v>
      </c>
      <c r="E3022" s="3">
        <v>1991</v>
      </c>
      <c r="F3022" s="4">
        <v>15469.03</v>
      </c>
      <c r="G3022" s="5">
        <v>219218</v>
      </c>
      <c r="H3022" s="2" t="s">
        <v>21</v>
      </c>
      <c r="I3022" s="2" t="s">
        <v>29</v>
      </c>
      <c r="J3022" s="6">
        <v>2.7</v>
      </c>
      <c r="K3022" s="7">
        <v>400</v>
      </c>
      <c r="L3022" s="8">
        <v>672</v>
      </c>
      <c r="M3022" s="3">
        <v>5</v>
      </c>
      <c r="N3022" s="3">
        <v>2</v>
      </c>
      <c r="O3022" s="2" t="s">
        <v>30</v>
      </c>
      <c r="P3022" s="9" t="s">
        <v>5977</v>
      </c>
      <c r="Q3022" s="9" t="s">
        <v>19020</v>
      </c>
      <c r="R3022" s="10">
        <v>42845</v>
      </c>
      <c r="S3022" s="16">
        <v>45261.867060457807</v>
      </c>
      <c r="T3022" s="1" t="s">
        <v>19917</v>
      </c>
      <c r="U3022" s="46">
        <v>2017</v>
      </c>
      <c r="V3022" s="46">
        <v>2023</v>
      </c>
    </row>
    <row r="3023" spans="1:22" x14ac:dyDescent="0.3">
      <c r="A3023" s="3">
        <v>3022</v>
      </c>
      <c r="B3023" s="2" t="s">
        <v>5980</v>
      </c>
      <c r="C3023" s="2" t="s">
        <v>49</v>
      </c>
      <c r="D3023" s="2" t="s">
        <v>27</v>
      </c>
      <c r="E3023" s="3">
        <v>1990</v>
      </c>
      <c r="F3023" s="4">
        <v>50710.17</v>
      </c>
      <c r="G3023" s="5">
        <v>53604</v>
      </c>
      <c r="H3023" s="2" t="s">
        <v>35</v>
      </c>
      <c r="I3023" s="2" t="s">
        <v>29</v>
      </c>
      <c r="J3023" s="6">
        <v>1.5</v>
      </c>
      <c r="K3023" s="7">
        <v>472</v>
      </c>
      <c r="L3023" s="8">
        <v>765</v>
      </c>
      <c r="M3023" s="3">
        <v>4</v>
      </c>
      <c r="N3023" s="3">
        <v>2</v>
      </c>
      <c r="O3023" s="2" t="s">
        <v>42</v>
      </c>
      <c r="P3023" s="9" t="s">
        <v>5979</v>
      </c>
      <c r="Q3023" s="9" t="s">
        <v>17290</v>
      </c>
      <c r="R3023" s="10">
        <v>45017</v>
      </c>
      <c r="S3023" s="16">
        <v>45539.614609967713</v>
      </c>
      <c r="T3023" s="1" t="s">
        <v>19917</v>
      </c>
      <c r="U3023" s="46">
        <v>2023</v>
      </c>
      <c r="V3023" s="46">
        <v>2024</v>
      </c>
    </row>
    <row r="3024" spans="1:22" x14ac:dyDescent="0.3">
      <c r="A3024" s="3">
        <v>3023</v>
      </c>
      <c r="B3024" s="2" t="s">
        <v>5982</v>
      </c>
      <c r="C3024" s="2" t="s">
        <v>45</v>
      </c>
      <c r="D3024" s="2" t="s">
        <v>46</v>
      </c>
      <c r="E3024" s="3">
        <v>1998</v>
      </c>
      <c r="F3024" s="4">
        <v>51333.48</v>
      </c>
      <c r="G3024" s="5">
        <v>235810</v>
      </c>
      <c r="H3024" s="2" t="s">
        <v>21</v>
      </c>
      <c r="I3024" s="2" t="s">
        <v>22</v>
      </c>
      <c r="J3024" s="6">
        <v>3.2</v>
      </c>
      <c r="K3024" s="7">
        <v>159</v>
      </c>
      <c r="L3024" s="8">
        <v>522</v>
      </c>
      <c r="M3024" s="3">
        <v>3</v>
      </c>
      <c r="N3024" s="3">
        <v>5</v>
      </c>
      <c r="O3024" s="2" t="s">
        <v>65</v>
      </c>
      <c r="P3024" s="9" t="s">
        <v>5981</v>
      </c>
      <c r="Q3024" s="9" t="s">
        <v>19274</v>
      </c>
      <c r="R3024" s="10">
        <v>44259</v>
      </c>
      <c r="S3024" s="16">
        <v>45750.626812408198</v>
      </c>
      <c r="T3024" s="1" t="s">
        <v>19916</v>
      </c>
      <c r="U3024" s="46">
        <v>2021</v>
      </c>
      <c r="V3024" s="46">
        <v>2025</v>
      </c>
    </row>
    <row r="3025" spans="1:22" x14ac:dyDescent="0.3">
      <c r="A3025" s="3">
        <v>3024</v>
      </c>
      <c r="B3025" s="2" t="s">
        <v>5984</v>
      </c>
      <c r="C3025" s="2" t="s">
        <v>26</v>
      </c>
      <c r="D3025" s="2" t="s">
        <v>79</v>
      </c>
      <c r="E3025" s="3">
        <v>2009</v>
      </c>
      <c r="F3025" s="4">
        <v>33917.370000000003</v>
      </c>
      <c r="G3025" s="5">
        <v>14659</v>
      </c>
      <c r="H3025" s="2" t="s">
        <v>41</v>
      </c>
      <c r="I3025" s="2" t="s">
        <v>22</v>
      </c>
      <c r="J3025" s="6">
        <v>2.9</v>
      </c>
      <c r="K3025" s="7">
        <v>82</v>
      </c>
      <c r="L3025" s="8">
        <v>259</v>
      </c>
      <c r="M3025" s="3">
        <v>5</v>
      </c>
      <c r="N3025" s="3">
        <v>7</v>
      </c>
      <c r="O3025" s="2" t="s">
        <v>36</v>
      </c>
      <c r="P3025" s="9" t="s">
        <v>5983</v>
      </c>
      <c r="Q3025" s="9" t="s">
        <v>17291</v>
      </c>
      <c r="R3025" s="10">
        <v>44517</v>
      </c>
      <c r="S3025" s="16">
        <v>45330.208728791469</v>
      </c>
      <c r="T3025" s="1" t="s">
        <v>19924</v>
      </c>
      <c r="U3025" s="46">
        <v>2021</v>
      </c>
      <c r="V3025" s="46">
        <v>2024</v>
      </c>
    </row>
    <row r="3026" spans="1:22" x14ac:dyDescent="0.3">
      <c r="A3026" s="3">
        <v>3025</v>
      </c>
      <c r="B3026" s="2" t="s">
        <v>5986</v>
      </c>
      <c r="C3026" s="2" t="s">
        <v>39</v>
      </c>
      <c r="D3026" s="2" t="s">
        <v>64</v>
      </c>
      <c r="E3026" s="3">
        <v>2001</v>
      </c>
      <c r="F3026" s="4">
        <v>18573.86</v>
      </c>
      <c r="G3026" s="5">
        <v>115203</v>
      </c>
      <c r="H3026" s="2" t="s">
        <v>21</v>
      </c>
      <c r="I3026" s="2" t="s">
        <v>29</v>
      </c>
      <c r="J3026" s="6">
        <v>4.5</v>
      </c>
      <c r="K3026" s="7">
        <v>150</v>
      </c>
      <c r="L3026" s="8">
        <v>321</v>
      </c>
      <c r="M3026" s="3">
        <v>5</v>
      </c>
      <c r="N3026" s="3">
        <v>5</v>
      </c>
      <c r="O3026" s="2" t="s">
        <v>30</v>
      </c>
      <c r="P3026" s="9" t="s">
        <v>5985</v>
      </c>
      <c r="Q3026" s="9" t="s">
        <v>17292</v>
      </c>
      <c r="R3026" s="10">
        <v>42791</v>
      </c>
      <c r="S3026" s="16">
        <v>45176.586004246557</v>
      </c>
      <c r="T3026" s="1" t="s">
        <v>19915</v>
      </c>
      <c r="U3026" s="46">
        <v>2017</v>
      </c>
      <c r="V3026" s="46">
        <v>2023</v>
      </c>
    </row>
    <row r="3027" spans="1:22" x14ac:dyDescent="0.3">
      <c r="A3027" s="3">
        <v>3026</v>
      </c>
      <c r="B3027" s="2" t="s">
        <v>5988</v>
      </c>
      <c r="C3027" s="2" t="s">
        <v>39</v>
      </c>
      <c r="D3027" s="2" t="s">
        <v>64</v>
      </c>
      <c r="E3027" s="3">
        <v>1992</v>
      </c>
      <c r="F3027" s="4">
        <v>33815.75</v>
      </c>
      <c r="G3027" s="5">
        <v>76472</v>
      </c>
      <c r="H3027" s="2" t="s">
        <v>28</v>
      </c>
      <c r="I3027" s="2" t="s">
        <v>22</v>
      </c>
      <c r="J3027" s="6">
        <v>2.5</v>
      </c>
      <c r="K3027" s="7">
        <v>482</v>
      </c>
      <c r="L3027" s="8">
        <v>659</v>
      </c>
      <c r="M3027" s="3">
        <v>2</v>
      </c>
      <c r="N3027" s="3">
        <v>2</v>
      </c>
      <c r="O3027" s="2" t="s">
        <v>42</v>
      </c>
      <c r="P3027" s="9" t="s">
        <v>5987</v>
      </c>
      <c r="Q3027" s="9" t="s">
        <v>17293</v>
      </c>
      <c r="R3027" s="10">
        <v>42746</v>
      </c>
      <c r="S3027" s="16">
        <v>45374.309548955513</v>
      </c>
      <c r="T3027" s="1" t="s">
        <v>19926</v>
      </c>
      <c r="U3027" s="46">
        <v>2017</v>
      </c>
      <c r="V3027" s="46">
        <v>2024</v>
      </c>
    </row>
    <row r="3028" spans="1:22" x14ac:dyDescent="0.3">
      <c r="A3028" s="3">
        <v>3027</v>
      </c>
      <c r="B3028" s="2" t="s">
        <v>5990</v>
      </c>
      <c r="C3028" s="2" t="s">
        <v>33</v>
      </c>
      <c r="D3028" s="2" t="s">
        <v>34</v>
      </c>
      <c r="E3028" s="3">
        <v>2023</v>
      </c>
      <c r="F3028" s="4">
        <v>35843.620000000003</v>
      </c>
      <c r="G3028" s="5">
        <v>22081</v>
      </c>
      <c r="H3028" s="2" t="s">
        <v>35</v>
      </c>
      <c r="I3028" s="2" t="s">
        <v>22</v>
      </c>
      <c r="J3028" s="6">
        <v>4.2</v>
      </c>
      <c r="K3028" s="7">
        <v>205</v>
      </c>
      <c r="L3028" s="8">
        <v>519</v>
      </c>
      <c r="M3028" s="3">
        <v>5</v>
      </c>
      <c r="N3028" s="3">
        <v>5</v>
      </c>
      <c r="O3028" s="2" t="s">
        <v>30</v>
      </c>
      <c r="P3028" s="9" t="s">
        <v>5989</v>
      </c>
      <c r="Q3028" s="9" t="s">
        <v>17294</v>
      </c>
      <c r="R3028" s="10">
        <v>44906</v>
      </c>
      <c r="S3028" s="16">
        <v>45486.752037453203</v>
      </c>
      <c r="T3028" s="1" t="s">
        <v>19925</v>
      </c>
      <c r="U3028" s="46">
        <v>2022</v>
      </c>
      <c r="V3028" s="46">
        <v>2024</v>
      </c>
    </row>
    <row r="3029" spans="1:22" x14ac:dyDescent="0.3">
      <c r="A3029" s="3">
        <v>3028</v>
      </c>
      <c r="B3029" s="2" t="s">
        <v>5992</v>
      </c>
      <c r="C3029" s="2" t="s">
        <v>49</v>
      </c>
      <c r="D3029" s="2" t="s">
        <v>40</v>
      </c>
      <c r="E3029" s="3">
        <v>2009</v>
      </c>
      <c r="F3029" s="4">
        <v>15000.54</v>
      </c>
      <c r="G3029" s="5">
        <v>278565</v>
      </c>
      <c r="H3029" s="2" t="s">
        <v>21</v>
      </c>
      <c r="I3029" s="2" t="s">
        <v>22</v>
      </c>
      <c r="J3029" s="6">
        <v>4.2</v>
      </c>
      <c r="K3029" s="7">
        <v>543</v>
      </c>
      <c r="L3029" s="8">
        <v>363</v>
      </c>
      <c r="M3029" s="3">
        <v>4</v>
      </c>
      <c r="N3029" s="3">
        <v>4</v>
      </c>
      <c r="O3029" s="2" t="s">
        <v>51</v>
      </c>
      <c r="P3029" s="9" t="s">
        <v>5991</v>
      </c>
      <c r="Q3029" s="9" t="s">
        <v>17295</v>
      </c>
      <c r="R3029" s="10">
        <v>44288</v>
      </c>
      <c r="S3029" s="16">
        <v>45706.233933832489</v>
      </c>
      <c r="T3029" s="1" t="s">
        <v>19917</v>
      </c>
      <c r="U3029" s="46">
        <v>2021</v>
      </c>
      <c r="V3029" s="46">
        <v>2025</v>
      </c>
    </row>
    <row r="3030" spans="1:22" x14ac:dyDescent="0.3">
      <c r="A3030" s="3">
        <v>3029</v>
      </c>
      <c r="B3030" s="2" t="s">
        <v>5994</v>
      </c>
      <c r="C3030" s="2" t="s">
        <v>45</v>
      </c>
      <c r="D3030" s="2" t="s">
        <v>92</v>
      </c>
      <c r="E3030" s="3">
        <v>2012</v>
      </c>
      <c r="F3030" s="4">
        <v>60011.35</v>
      </c>
      <c r="G3030" s="5">
        <v>40640</v>
      </c>
      <c r="H3030" s="2" t="s">
        <v>35</v>
      </c>
      <c r="I3030" s="2" t="s">
        <v>29</v>
      </c>
      <c r="J3030" s="6">
        <v>2.8</v>
      </c>
      <c r="K3030" s="7">
        <v>530</v>
      </c>
      <c r="L3030" s="8">
        <v>400</v>
      </c>
      <c r="M3030" s="3">
        <v>5</v>
      </c>
      <c r="N3030" s="3">
        <v>4</v>
      </c>
      <c r="O3030" s="2" t="s">
        <v>30</v>
      </c>
      <c r="P3030" s="9" t="s">
        <v>5993</v>
      </c>
      <c r="Q3030" s="9" t="s">
        <v>19526</v>
      </c>
      <c r="R3030" s="10">
        <v>45144</v>
      </c>
      <c r="S3030" s="16">
        <v>45324.075502146137</v>
      </c>
      <c r="T3030" s="1" t="s">
        <v>19921</v>
      </c>
      <c r="U3030" s="46">
        <v>2023</v>
      </c>
      <c r="V3030" s="46">
        <v>2024</v>
      </c>
    </row>
    <row r="3031" spans="1:22" x14ac:dyDescent="0.3">
      <c r="A3031" s="3">
        <v>3030</v>
      </c>
      <c r="B3031" s="2" t="s">
        <v>5996</v>
      </c>
      <c r="C3031" s="2" t="s">
        <v>49</v>
      </c>
      <c r="D3031" s="2" t="s">
        <v>27</v>
      </c>
      <c r="E3031" s="3">
        <v>2006</v>
      </c>
      <c r="F3031" s="4">
        <v>58912.95</v>
      </c>
      <c r="G3031" s="5">
        <v>195564</v>
      </c>
      <c r="H3031" s="2" t="s">
        <v>28</v>
      </c>
      <c r="I3031" s="2" t="s">
        <v>22</v>
      </c>
      <c r="J3031" s="6">
        <v>2.6</v>
      </c>
      <c r="K3031" s="7">
        <v>466</v>
      </c>
      <c r="L3031" s="8">
        <v>337</v>
      </c>
      <c r="M3031" s="3">
        <v>3</v>
      </c>
      <c r="N3031" s="3">
        <v>4</v>
      </c>
      <c r="O3031" s="2" t="s">
        <v>65</v>
      </c>
      <c r="P3031" s="9" t="s">
        <v>5995</v>
      </c>
      <c r="Q3031" s="9" t="s">
        <v>17296</v>
      </c>
      <c r="R3031" s="10">
        <v>42238</v>
      </c>
      <c r="S3031" s="16">
        <v>45760.118710787872</v>
      </c>
      <c r="T3031" s="1" t="s">
        <v>19921</v>
      </c>
      <c r="U3031" s="46">
        <v>2015</v>
      </c>
      <c r="V3031" s="46">
        <v>2025</v>
      </c>
    </row>
    <row r="3032" spans="1:22" x14ac:dyDescent="0.3">
      <c r="A3032" s="3">
        <v>3031</v>
      </c>
      <c r="B3032" s="2" t="s">
        <v>5998</v>
      </c>
      <c r="C3032" s="2" t="s">
        <v>39</v>
      </c>
      <c r="D3032" s="2" t="s">
        <v>79</v>
      </c>
      <c r="E3032" s="3">
        <v>2007</v>
      </c>
      <c r="F3032" s="4">
        <v>5826.05</v>
      </c>
      <c r="G3032" s="5">
        <v>97340</v>
      </c>
      <c r="H3032" s="2" t="s">
        <v>35</v>
      </c>
      <c r="I3032" s="2" t="s">
        <v>29</v>
      </c>
      <c r="J3032" s="6">
        <v>3.6</v>
      </c>
      <c r="K3032" s="7">
        <v>513</v>
      </c>
      <c r="L3032" s="8">
        <v>577</v>
      </c>
      <c r="M3032" s="3">
        <v>5</v>
      </c>
      <c r="N3032" s="3">
        <v>4</v>
      </c>
      <c r="O3032" s="2" t="s">
        <v>85</v>
      </c>
      <c r="P3032" s="9" t="s">
        <v>5997</v>
      </c>
      <c r="Q3032" s="9" t="s">
        <v>17297</v>
      </c>
      <c r="R3032" s="10">
        <v>42726</v>
      </c>
      <c r="S3032" s="16">
        <v>45493.031293304382</v>
      </c>
      <c r="T3032" s="1" t="s">
        <v>19925</v>
      </c>
      <c r="U3032" s="46">
        <v>2016</v>
      </c>
      <c r="V3032" s="46">
        <v>2024</v>
      </c>
    </row>
    <row r="3033" spans="1:22" x14ac:dyDescent="0.3">
      <c r="A3033" s="3">
        <v>3032</v>
      </c>
      <c r="B3033" s="2" t="s">
        <v>6000</v>
      </c>
      <c r="C3033" s="2" t="s">
        <v>39</v>
      </c>
      <c r="D3033" s="2" t="s">
        <v>64</v>
      </c>
      <c r="E3033" s="3">
        <v>2001</v>
      </c>
      <c r="F3033" s="4">
        <v>5088.88</v>
      </c>
      <c r="G3033" s="5">
        <v>134042</v>
      </c>
      <c r="H3033" s="2" t="s">
        <v>35</v>
      </c>
      <c r="I3033" s="2" t="s">
        <v>22</v>
      </c>
      <c r="J3033" s="6">
        <v>3.1</v>
      </c>
      <c r="K3033" s="7">
        <v>285</v>
      </c>
      <c r="L3033" s="8">
        <v>138</v>
      </c>
      <c r="M3033" s="3">
        <v>2</v>
      </c>
      <c r="N3033" s="3">
        <v>4</v>
      </c>
      <c r="O3033" s="2" t="s">
        <v>36</v>
      </c>
      <c r="P3033" s="9" t="s">
        <v>5999</v>
      </c>
      <c r="Q3033" s="9" t="s">
        <v>19275</v>
      </c>
      <c r="R3033" s="10">
        <v>45316</v>
      </c>
      <c r="S3033" s="16">
        <v>45502.961279301577</v>
      </c>
      <c r="T3033" s="1" t="s">
        <v>19926</v>
      </c>
      <c r="U3033" s="46">
        <v>2024</v>
      </c>
      <c r="V3033" s="46">
        <v>2024</v>
      </c>
    </row>
    <row r="3034" spans="1:22" x14ac:dyDescent="0.3">
      <c r="A3034" s="3">
        <v>3033</v>
      </c>
      <c r="B3034" s="2" t="s">
        <v>6002</v>
      </c>
      <c r="C3034" s="2" t="s">
        <v>74</v>
      </c>
      <c r="D3034" s="2" t="s">
        <v>50</v>
      </c>
      <c r="E3034" s="3">
        <v>1995</v>
      </c>
      <c r="F3034" s="4">
        <v>43094.7</v>
      </c>
      <c r="G3034" s="5">
        <v>82086</v>
      </c>
      <c r="H3034" s="2" t="s">
        <v>21</v>
      </c>
      <c r="I3034" s="2" t="s">
        <v>29</v>
      </c>
      <c r="J3034" s="6">
        <v>4.2</v>
      </c>
      <c r="K3034" s="7">
        <v>434</v>
      </c>
      <c r="L3034" s="8">
        <v>793</v>
      </c>
      <c r="M3034" s="3">
        <v>2</v>
      </c>
      <c r="N3034" s="3">
        <v>7</v>
      </c>
      <c r="O3034" s="2" t="s">
        <v>65</v>
      </c>
      <c r="P3034" s="9" t="s">
        <v>6001</v>
      </c>
      <c r="Q3034" s="9" t="s">
        <v>17298</v>
      </c>
      <c r="R3034" s="10">
        <v>44118</v>
      </c>
      <c r="S3034" s="16">
        <v>45313.707428531423</v>
      </c>
      <c r="T3034" s="1" t="s">
        <v>19923</v>
      </c>
      <c r="U3034" s="46">
        <v>2020</v>
      </c>
      <c r="V3034" s="46">
        <v>2024</v>
      </c>
    </row>
    <row r="3035" spans="1:22" x14ac:dyDescent="0.3">
      <c r="A3035" s="3">
        <v>3034</v>
      </c>
      <c r="B3035" s="2" t="s">
        <v>6004</v>
      </c>
      <c r="C3035" s="2" t="s">
        <v>26</v>
      </c>
      <c r="D3035" s="2" t="s">
        <v>46</v>
      </c>
      <c r="E3035" s="3">
        <v>2016</v>
      </c>
      <c r="F3035" s="4">
        <v>75791.509999999995</v>
      </c>
      <c r="G3035" s="5">
        <v>138185</v>
      </c>
      <c r="H3035" s="2" t="s">
        <v>35</v>
      </c>
      <c r="I3035" s="2" t="s">
        <v>22</v>
      </c>
      <c r="J3035" s="6">
        <v>2.8</v>
      </c>
      <c r="K3035" s="7">
        <v>470</v>
      </c>
      <c r="L3035" s="8">
        <v>618</v>
      </c>
      <c r="M3035" s="3">
        <v>4</v>
      </c>
      <c r="N3035" s="3">
        <v>7</v>
      </c>
      <c r="O3035" s="2" t="s">
        <v>85</v>
      </c>
      <c r="P3035" s="9" t="s">
        <v>6003</v>
      </c>
      <c r="Q3035" s="9" t="s">
        <v>17299</v>
      </c>
      <c r="R3035" s="10">
        <v>44163</v>
      </c>
      <c r="S3035" s="16">
        <v>45308.158318709458</v>
      </c>
      <c r="T3035" s="1" t="s">
        <v>19924</v>
      </c>
      <c r="U3035" s="46">
        <v>2020</v>
      </c>
      <c r="V3035" s="46">
        <v>2024</v>
      </c>
    </row>
    <row r="3036" spans="1:22" x14ac:dyDescent="0.3">
      <c r="A3036" s="3">
        <v>3035</v>
      </c>
      <c r="B3036" s="2" t="s">
        <v>6006</v>
      </c>
      <c r="C3036" s="2" t="s">
        <v>33</v>
      </c>
      <c r="D3036" s="2" t="s">
        <v>56</v>
      </c>
      <c r="E3036" s="3">
        <v>1999</v>
      </c>
      <c r="F3036" s="4">
        <v>7328.83</v>
      </c>
      <c r="G3036" s="5">
        <v>101101</v>
      </c>
      <c r="H3036" s="2" t="s">
        <v>21</v>
      </c>
      <c r="I3036" s="2" t="s">
        <v>29</v>
      </c>
      <c r="J3036" s="6">
        <v>2.8</v>
      </c>
      <c r="K3036" s="7">
        <v>590</v>
      </c>
      <c r="L3036" s="8">
        <v>453</v>
      </c>
      <c r="M3036" s="3">
        <v>3</v>
      </c>
      <c r="N3036" s="3">
        <v>5</v>
      </c>
      <c r="O3036" s="2" t="s">
        <v>23</v>
      </c>
      <c r="P3036" s="9" t="s">
        <v>6005</v>
      </c>
      <c r="Q3036" s="9" t="s">
        <v>17300</v>
      </c>
      <c r="R3036" s="10">
        <v>42720</v>
      </c>
      <c r="S3036" s="16">
        <v>45163.297346515021</v>
      </c>
      <c r="T3036" s="1" t="s">
        <v>19925</v>
      </c>
      <c r="U3036" s="46">
        <v>2016</v>
      </c>
      <c r="V3036" s="46">
        <v>2023</v>
      </c>
    </row>
    <row r="3037" spans="1:22" x14ac:dyDescent="0.3">
      <c r="A3037" s="3">
        <v>3036</v>
      </c>
      <c r="B3037" s="2" t="s">
        <v>6008</v>
      </c>
      <c r="C3037" s="2" t="s">
        <v>45</v>
      </c>
      <c r="D3037" s="2" t="s">
        <v>64</v>
      </c>
      <c r="E3037" s="3">
        <v>2008</v>
      </c>
      <c r="F3037" s="4">
        <v>56490.18</v>
      </c>
      <c r="G3037" s="5">
        <v>41801</v>
      </c>
      <c r="H3037" s="2" t="s">
        <v>41</v>
      </c>
      <c r="I3037" s="2" t="s">
        <v>29</v>
      </c>
      <c r="J3037" s="6">
        <v>3.2</v>
      </c>
      <c r="K3037" s="7">
        <v>653</v>
      </c>
      <c r="L3037" s="8">
        <v>434</v>
      </c>
      <c r="M3037" s="3">
        <v>3</v>
      </c>
      <c r="N3037" s="3">
        <v>2</v>
      </c>
      <c r="O3037" s="2" t="s">
        <v>51</v>
      </c>
      <c r="P3037" s="9" t="s">
        <v>6007</v>
      </c>
      <c r="Q3037" s="9" t="s">
        <v>17301</v>
      </c>
      <c r="R3037" s="10">
        <v>43541</v>
      </c>
      <c r="S3037" s="16">
        <v>45758.512389523617</v>
      </c>
      <c r="T3037" s="1" t="s">
        <v>19916</v>
      </c>
      <c r="U3037" s="46">
        <v>2019</v>
      </c>
      <c r="V3037" s="46">
        <v>2025</v>
      </c>
    </row>
    <row r="3038" spans="1:22" x14ac:dyDescent="0.3">
      <c r="A3038" s="3">
        <v>3037</v>
      </c>
      <c r="B3038" s="2" t="s">
        <v>3626</v>
      </c>
      <c r="C3038" s="2" t="s">
        <v>19</v>
      </c>
      <c r="D3038" s="2" t="s">
        <v>40</v>
      </c>
      <c r="E3038" s="3">
        <v>1992</v>
      </c>
      <c r="F3038" s="4">
        <v>30112.080000000002</v>
      </c>
      <c r="G3038" s="5">
        <v>176501</v>
      </c>
      <c r="H3038" s="2" t="s">
        <v>35</v>
      </c>
      <c r="I3038" s="2" t="s">
        <v>29</v>
      </c>
      <c r="J3038" s="6">
        <v>3.3</v>
      </c>
      <c r="K3038" s="7">
        <v>333</v>
      </c>
      <c r="L3038" s="8">
        <v>678</v>
      </c>
      <c r="M3038" s="3">
        <v>3</v>
      </c>
      <c r="N3038" s="3">
        <v>2</v>
      </c>
      <c r="O3038" s="2" t="s">
        <v>30</v>
      </c>
      <c r="P3038" s="9" t="s">
        <v>6009</v>
      </c>
      <c r="Q3038" s="9" t="s">
        <v>17302</v>
      </c>
      <c r="R3038" s="10">
        <v>42474</v>
      </c>
      <c r="S3038" s="16">
        <v>45578.896466338978</v>
      </c>
      <c r="T3038" s="1" t="s">
        <v>19917</v>
      </c>
      <c r="U3038" s="46">
        <v>2016</v>
      </c>
      <c r="V3038" s="46">
        <v>2024</v>
      </c>
    </row>
    <row r="3039" spans="1:22" x14ac:dyDescent="0.3">
      <c r="A3039" s="3">
        <v>3038</v>
      </c>
      <c r="B3039" s="2" t="s">
        <v>3600</v>
      </c>
      <c r="C3039" s="2" t="s">
        <v>19</v>
      </c>
      <c r="D3039" s="2" t="s">
        <v>34</v>
      </c>
      <c r="E3039" s="3">
        <v>2006</v>
      </c>
      <c r="F3039" s="4">
        <v>44607.88</v>
      </c>
      <c r="G3039" s="5">
        <v>146152</v>
      </c>
      <c r="H3039" s="2" t="s">
        <v>41</v>
      </c>
      <c r="I3039" s="2" t="s">
        <v>22</v>
      </c>
      <c r="J3039" s="6">
        <v>2</v>
      </c>
      <c r="K3039" s="7">
        <v>650</v>
      </c>
      <c r="L3039" s="8">
        <v>263</v>
      </c>
      <c r="M3039" s="3">
        <v>4</v>
      </c>
      <c r="N3039" s="3">
        <v>2</v>
      </c>
      <c r="O3039" s="2" t="s">
        <v>80</v>
      </c>
      <c r="P3039" s="9" t="s">
        <v>6010</v>
      </c>
      <c r="Q3039" s="9" t="s">
        <v>17303</v>
      </c>
      <c r="R3039" s="10">
        <v>45412</v>
      </c>
      <c r="S3039" s="16">
        <v>45312.685224090543</v>
      </c>
      <c r="T3039" s="1" t="s">
        <v>19917</v>
      </c>
      <c r="U3039" s="46">
        <v>2024</v>
      </c>
      <c r="V3039" s="46">
        <v>2024</v>
      </c>
    </row>
    <row r="3040" spans="1:22" x14ac:dyDescent="0.3">
      <c r="A3040" s="3">
        <v>3039</v>
      </c>
      <c r="B3040" s="2" t="s">
        <v>6012</v>
      </c>
      <c r="C3040" s="2" t="s">
        <v>39</v>
      </c>
      <c r="D3040" s="2" t="s">
        <v>46</v>
      </c>
      <c r="E3040" s="3">
        <v>1991</v>
      </c>
      <c r="F3040" s="4">
        <v>10434.59</v>
      </c>
      <c r="G3040" s="5">
        <v>268567</v>
      </c>
      <c r="H3040" s="2" t="s">
        <v>35</v>
      </c>
      <c r="I3040" s="2" t="s">
        <v>29</v>
      </c>
      <c r="J3040" s="6">
        <v>4.5</v>
      </c>
      <c r="K3040" s="7">
        <v>307</v>
      </c>
      <c r="L3040" s="8">
        <v>278</v>
      </c>
      <c r="M3040" s="3">
        <v>2</v>
      </c>
      <c r="N3040" s="3">
        <v>4</v>
      </c>
      <c r="O3040" s="2" t="s">
        <v>30</v>
      </c>
      <c r="P3040" s="9" t="s">
        <v>6011</v>
      </c>
      <c r="Q3040" s="9" t="s">
        <v>17304</v>
      </c>
      <c r="R3040" s="10">
        <v>43097</v>
      </c>
      <c r="S3040" s="16">
        <v>45466.01589022376</v>
      </c>
      <c r="T3040" s="1" t="s">
        <v>19925</v>
      </c>
      <c r="U3040" s="46">
        <v>2017</v>
      </c>
      <c r="V3040" s="46">
        <v>2024</v>
      </c>
    </row>
    <row r="3041" spans="1:22" x14ac:dyDescent="0.3">
      <c r="A3041" s="3">
        <v>3040</v>
      </c>
      <c r="B3041" s="2" t="s">
        <v>6014</v>
      </c>
      <c r="C3041" s="2" t="s">
        <v>26</v>
      </c>
      <c r="D3041" s="2" t="s">
        <v>92</v>
      </c>
      <c r="E3041" s="3">
        <v>2016</v>
      </c>
      <c r="F3041" s="4">
        <v>13312.72</v>
      </c>
      <c r="G3041" s="5">
        <v>107422</v>
      </c>
      <c r="H3041" s="2" t="s">
        <v>21</v>
      </c>
      <c r="I3041" s="2" t="s">
        <v>22</v>
      </c>
      <c r="J3041" s="6">
        <v>5.3</v>
      </c>
      <c r="K3041" s="7">
        <v>378</v>
      </c>
      <c r="L3041" s="8">
        <v>380</v>
      </c>
      <c r="M3041" s="3">
        <v>4</v>
      </c>
      <c r="N3041" s="3">
        <v>4</v>
      </c>
      <c r="O3041" s="2" t="s">
        <v>51</v>
      </c>
      <c r="P3041" s="9" t="s">
        <v>6013</v>
      </c>
      <c r="Q3041" s="9" t="s">
        <v>17305</v>
      </c>
      <c r="R3041" s="10">
        <v>42715</v>
      </c>
      <c r="S3041" s="16">
        <v>45531.875062058127</v>
      </c>
      <c r="T3041" s="1" t="s">
        <v>19925</v>
      </c>
      <c r="U3041" s="46">
        <v>2016</v>
      </c>
      <c r="V3041" s="46">
        <v>2024</v>
      </c>
    </row>
    <row r="3042" spans="1:22" x14ac:dyDescent="0.3">
      <c r="A3042" s="3">
        <v>3041</v>
      </c>
      <c r="B3042" s="2" t="s">
        <v>12885</v>
      </c>
      <c r="C3042" s="2" t="s">
        <v>118</v>
      </c>
      <c r="D3042" s="2" t="s">
        <v>34</v>
      </c>
      <c r="E3042" s="3">
        <v>2022</v>
      </c>
      <c r="F3042" s="4">
        <v>49197.39</v>
      </c>
      <c r="G3042" s="5">
        <v>79685</v>
      </c>
      <c r="H3042" s="2" t="s">
        <v>35</v>
      </c>
      <c r="I3042" s="2" t="s">
        <v>22</v>
      </c>
      <c r="J3042" s="6">
        <v>4.5</v>
      </c>
      <c r="K3042" s="7">
        <v>604</v>
      </c>
      <c r="L3042" s="8">
        <v>119</v>
      </c>
      <c r="M3042" s="3">
        <v>3</v>
      </c>
      <c r="N3042" s="3">
        <v>5</v>
      </c>
      <c r="O3042" s="2" t="s">
        <v>85</v>
      </c>
      <c r="P3042" s="9" t="s">
        <v>6015</v>
      </c>
      <c r="Q3042" s="9" t="s">
        <v>17306</v>
      </c>
      <c r="R3042" s="10">
        <v>42265</v>
      </c>
      <c r="S3042" s="16">
        <v>45171.913069659648</v>
      </c>
      <c r="T3042" s="1" t="s">
        <v>19922</v>
      </c>
      <c r="U3042" s="46">
        <v>2015</v>
      </c>
      <c r="V3042" s="46">
        <v>2023</v>
      </c>
    </row>
    <row r="3043" spans="1:22" x14ac:dyDescent="0.3">
      <c r="A3043" s="3">
        <v>3042</v>
      </c>
      <c r="B3043" s="2" t="s">
        <v>570</v>
      </c>
      <c r="C3043" s="2" t="s">
        <v>107</v>
      </c>
      <c r="D3043" s="2" t="s">
        <v>56</v>
      </c>
      <c r="E3043" s="3">
        <v>2004</v>
      </c>
      <c r="F3043" s="4">
        <v>37836.1</v>
      </c>
      <c r="G3043" s="5">
        <v>16475</v>
      </c>
      <c r="H3043" s="2" t="s">
        <v>41</v>
      </c>
      <c r="I3043" s="2" t="s">
        <v>22</v>
      </c>
      <c r="J3043" s="6">
        <v>3.7</v>
      </c>
      <c r="K3043" s="7">
        <v>107</v>
      </c>
      <c r="L3043" s="8">
        <v>307</v>
      </c>
      <c r="M3043" s="3">
        <v>2</v>
      </c>
      <c r="N3043" s="3">
        <v>4</v>
      </c>
      <c r="O3043" s="2" t="s">
        <v>85</v>
      </c>
      <c r="P3043" s="9" t="s">
        <v>6016</v>
      </c>
      <c r="Q3043" s="9" t="s">
        <v>17307</v>
      </c>
      <c r="R3043" s="10">
        <v>43579</v>
      </c>
      <c r="S3043" s="16">
        <v>45203.163319709667</v>
      </c>
      <c r="T3043" s="1" t="s">
        <v>19917</v>
      </c>
      <c r="U3043" s="46">
        <v>2019</v>
      </c>
      <c r="V3043" s="46">
        <v>2023</v>
      </c>
    </row>
    <row r="3044" spans="1:22" x14ac:dyDescent="0.3">
      <c r="A3044" s="3">
        <v>3043</v>
      </c>
      <c r="B3044" s="2" t="s">
        <v>6018</v>
      </c>
      <c r="C3044" s="2" t="s">
        <v>118</v>
      </c>
      <c r="D3044" s="2" t="s">
        <v>79</v>
      </c>
      <c r="E3044" s="3">
        <v>1992</v>
      </c>
      <c r="F3044" s="4">
        <v>44000.81</v>
      </c>
      <c r="G3044" s="5">
        <v>32671</v>
      </c>
      <c r="H3044" s="2" t="s">
        <v>21</v>
      </c>
      <c r="I3044" s="2" t="s">
        <v>29</v>
      </c>
      <c r="J3044" s="6">
        <v>2</v>
      </c>
      <c r="K3044" s="7">
        <v>115</v>
      </c>
      <c r="L3044" s="8">
        <v>235</v>
      </c>
      <c r="M3044" s="3">
        <v>5</v>
      </c>
      <c r="N3044" s="3">
        <v>2</v>
      </c>
      <c r="O3044" s="2" t="s">
        <v>36</v>
      </c>
      <c r="P3044" s="9" t="s">
        <v>6017</v>
      </c>
      <c r="Q3044" s="9" t="s">
        <v>17308</v>
      </c>
      <c r="R3044" s="10">
        <v>42805</v>
      </c>
      <c r="S3044" s="16">
        <v>45282.895266098938</v>
      </c>
      <c r="T3044" s="1" t="s">
        <v>19916</v>
      </c>
      <c r="U3044" s="46">
        <v>2017</v>
      </c>
      <c r="V3044" s="46">
        <v>2023</v>
      </c>
    </row>
    <row r="3045" spans="1:22" x14ac:dyDescent="0.3">
      <c r="A3045" s="3">
        <v>3044</v>
      </c>
      <c r="B3045" s="2" t="s">
        <v>6020</v>
      </c>
      <c r="C3045" s="2" t="s">
        <v>33</v>
      </c>
      <c r="D3045" s="2" t="s">
        <v>20</v>
      </c>
      <c r="E3045" s="3">
        <v>2012</v>
      </c>
      <c r="F3045" s="4">
        <v>71886.48</v>
      </c>
      <c r="G3045" s="5">
        <v>178830</v>
      </c>
      <c r="H3045" s="2" t="s">
        <v>28</v>
      </c>
      <c r="I3045" s="2" t="s">
        <v>29</v>
      </c>
      <c r="J3045" s="6">
        <v>5.3</v>
      </c>
      <c r="K3045" s="7">
        <v>298</v>
      </c>
      <c r="L3045" s="8">
        <v>754</v>
      </c>
      <c r="M3045" s="3">
        <v>5</v>
      </c>
      <c r="N3045" s="3">
        <v>2</v>
      </c>
      <c r="O3045" s="2" t="s">
        <v>51</v>
      </c>
      <c r="P3045" s="9" t="s">
        <v>6019</v>
      </c>
      <c r="Q3045" s="9" t="s">
        <v>19021</v>
      </c>
      <c r="R3045" s="10">
        <v>43826</v>
      </c>
      <c r="S3045" s="16">
        <v>45311.224932032121</v>
      </c>
      <c r="T3045" s="1" t="s">
        <v>19925</v>
      </c>
      <c r="U3045" s="46">
        <v>2019</v>
      </c>
      <c r="V3045" s="46">
        <v>2024</v>
      </c>
    </row>
    <row r="3046" spans="1:22" x14ac:dyDescent="0.3">
      <c r="A3046" s="3">
        <v>3045</v>
      </c>
      <c r="B3046" s="2" t="s">
        <v>6022</v>
      </c>
      <c r="C3046" s="2" t="s">
        <v>118</v>
      </c>
      <c r="D3046" s="2" t="s">
        <v>40</v>
      </c>
      <c r="E3046" s="3">
        <v>2000</v>
      </c>
      <c r="F3046" s="4">
        <v>11289</v>
      </c>
      <c r="G3046" s="5">
        <v>154198</v>
      </c>
      <c r="H3046" s="2" t="s">
        <v>21</v>
      </c>
      <c r="I3046" s="2" t="s">
        <v>22</v>
      </c>
      <c r="J3046" s="6">
        <v>4.9000000000000004</v>
      </c>
      <c r="K3046" s="7">
        <v>520</v>
      </c>
      <c r="L3046" s="8">
        <v>709</v>
      </c>
      <c r="M3046" s="3">
        <v>3</v>
      </c>
      <c r="N3046" s="3">
        <v>7</v>
      </c>
      <c r="O3046" s="2" t="s">
        <v>36</v>
      </c>
      <c r="P3046" s="9" t="s">
        <v>6021</v>
      </c>
      <c r="Q3046" s="9" t="s">
        <v>17309</v>
      </c>
      <c r="R3046" s="10">
        <v>44677</v>
      </c>
      <c r="S3046" s="16">
        <v>45801.298946835079</v>
      </c>
      <c r="T3046" s="1" t="s">
        <v>19917</v>
      </c>
      <c r="U3046" s="46">
        <v>2022</v>
      </c>
      <c r="V3046" s="46">
        <v>2025</v>
      </c>
    </row>
    <row r="3047" spans="1:22" x14ac:dyDescent="0.3">
      <c r="A3047" s="3">
        <v>3046</v>
      </c>
      <c r="B3047" s="2" t="s">
        <v>6024</v>
      </c>
      <c r="C3047" s="2" t="s">
        <v>26</v>
      </c>
      <c r="D3047" s="2" t="s">
        <v>27</v>
      </c>
      <c r="E3047" s="3">
        <v>2022</v>
      </c>
      <c r="F3047" s="4">
        <v>5319.4</v>
      </c>
      <c r="G3047" s="5">
        <v>159334</v>
      </c>
      <c r="H3047" s="2" t="s">
        <v>35</v>
      </c>
      <c r="I3047" s="2" t="s">
        <v>29</v>
      </c>
      <c r="J3047" s="6">
        <v>5.5</v>
      </c>
      <c r="K3047" s="7">
        <v>672</v>
      </c>
      <c r="L3047" s="8">
        <v>635</v>
      </c>
      <c r="M3047" s="3">
        <v>2</v>
      </c>
      <c r="N3047" s="3">
        <v>5</v>
      </c>
      <c r="O3047" s="2" t="s">
        <v>23</v>
      </c>
      <c r="P3047" s="9" t="s">
        <v>6023</v>
      </c>
      <c r="Q3047" s="9" t="s">
        <v>17310</v>
      </c>
      <c r="R3047" s="10">
        <v>43975</v>
      </c>
      <c r="S3047" s="16">
        <v>45278.952477541228</v>
      </c>
      <c r="T3047" s="1" t="s">
        <v>19918</v>
      </c>
      <c r="U3047" s="46">
        <v>2020</v>
      </c>
      <c r="V3047" s="46">
        <v>2023</v>
      </c>
    </row>
    <row r="3048" spans="1:22" x14ac:dyDescent="0.3">
      <c r="A3048" s="3">
        <v>3047</v>
      </c>
      <c r="B3048" s="2" t="s">
        <v>540</v>
      </c>
      <c r="C3048" s="2" t="s">
        <v>63</v>
      </c>
      <c r="D3048" s="2" t="s">
        <v>79</v>
      </c>
      <c r="E3048" s="3">
        <v>2008</v>
      </c>
      <c r="F3048" s="4">
        <v>16000.27</v>
      </c>
      <c r="G3048" s="5">
        <v>642</v>
      </c>
      <c r="H3048" s="2" t="s">
        <v>28</v>
      </c>
      <c r="I3048" s="2" t="s">
        <v>29</v>
      </c>
      <c r="J3048" s="6">
        <v>5.8</v>
      </c>
      <c r="K3048" s="7">
        <v>673</v>
      </c>
      <c r="L3048" s="8">
        <v>308</v>
      </c>
      <c r="M3048" s="3">
        <v>2</v>
      </c>
      <c r="N3048" s="3">
        <v>5</v>
      </c>
      <c r="O3048" s="2" t="s">
        <v>42</v>
      </c>
      <c r="P3048" s="9" t="s">
        <v>6025</v>
      </c>
      <c r="Q3048" s="9" t="s">
        <v>17311</v>
      </c>
      <c r="R3048" s="10">
        <v>45037</v>
      </c>
      <c r="S3048" s="16">
        <v>45816.485984242572</v>
      </c>
      <c r="T3048" s="1" t="s">
        <v>19917</v>
      </c>
      <c r="U3048" s="46">
        <v>2023</v>
      </c>
      <c r="V3048" s="46">
        <v>2025</v>
      </c>
    </row>
    <row r="3049" spans="1:22" x14ac:dyDescent="0.3">
      <c r="A3049" s="3">
        <v>3048</v>
      </c>
      <c r="B3049" s="2" t="s">
        <v>6027</v>
      </c>
      <c r="C3049" s="2" t="s">
        <v>19</v>
      </c>
      <c r="D3049" s="2" t="s">
        <v>27</v>
      </c>
      <c r="E3049" s="3">
        <v>2008</v>
      </c>
      <c r="F3049" s="4">
        <v>53290.2</v>
      </c>
      <c r="G3049" s="5">
        <v>256633</v>
      </c>
      <c r="H3049" s="2" t="s">
        <v>28</v>
      </c>
      <c r="I3049" s="2" t="s">
        <v>22</v>
      </c>
      <c r="J3049" s="6">
        <v>3.2</v>
      </c>
      <c r="K3049" s="7">
        <v>387</v>
      </c>
      <c r="L3049" s="8">
        <v>640</v>
      </c>
      <c r="M3049" s="3">
        <v>5</v>
      </c>
      <c r="N3049" s="3">
        <v>4</v>
      </c>
      <c r="O3049" s="2" t="s">
        <v>42</v>
      </c>
      <c r="P3049" s="9" t="s">
        <v>6026</v>
      </c>
      <c r="Q3049" s="9" t="s">
        <v>17312</v>
      </c>
      <c r="R3049" s="10">
        <v>44000</v>
      </c>
      <c r="S3049" s="16">
        <v>45719.668620769873</v>
      </c>
      <c r="T3049" s="1" t="s">
        <v>19919</v>
      </c>
      <c r="U3049" s="46">
        <v>2020</v>
      </c>
      <c r="V3049" s="46">
        <v>2025</v>
      </c>
    </row>
    <row r="3050" spans="1:22" x14ac:dyDescent="0.3">
      <c r="A3050" s="3">
        <v>3049</v>
      </c>
      <c r="B3050" s="2" t="s">
        <v>6029</v>
      </c>
      <c r="C3050" s="2" t="s">
        <v>49</v>
      </c>
      <c r="D3050" s="2" t="s">
        <v>50</v>
      </c>
      <c r="E3050" s="3">
        <v>1996</v>
      </c>
      <c r="F3050" s="4">
        <v>37509.79</v>
      </c>
      <c r="G3050" s="5">
        <v>269073</v>
      </c>
      <c r="H3050" s="2" t="s">
        <v>28</v>
      </c>
      <c r="I3050" s="2" t="s">
        <v>29</v>
      </c>
      <c r="J3050" s="6">
        <v>3.3</v>
      </c>
      <c r="K3050" s="7">
        <v>266</v>
      </c>
      <c r="L3050" s="8">
        <v>686</v>
      </c>
      <c r="M3050" s="3">
        <v>3</v>
      </c>
      <c r="N3050" s="3">
        <v>7</v>
      </c>
      <c r="O3050" s="2" t="s">
        <v>30</v>
      </c>
      <c r="P3050" s="9" t="s">
        <v>6028</v>
      </c>
      <c r="Q3050" s="9" t="s">
        <v>19022</v>
      </c>
      <c r="R3050" s="10">
        <v>43996</v>
      </c>
      <c r="S3050" s="16">
        <v>45596.419971039933</v>
      </c>
      <c r="T3050" s="1" t="s">
        <v>19919</v>
      </c>
      <c r="U3050" s="46">
        <v>2020</v>
      </c>
      <c r="V3050" s="46">
        <v>2024</v>
      </c>
    </row>
    <row r="3051" spans="1:22" x14ac:dyDescent="0.3">
      <c r="A3051" s="3">
        <v>3050</v>
      </c>
      <c r="B3051" s="2" t="s">
        <v>6031</v>
      </c>
      <c r="C3051" s="2" t="s">
        <v>26</v>
      </c>
      <c r="D3051" s="2" t="s">
        <v>46</v>
      </c>
      <c r="E3051" s="3">
        <v>1990</v>
      </c>
      <c r="F3051" s="4">
        <v>19519.34</v>
      </c>
      <c r="G3051" s="5">
        <v>201063</v>
      </c>
      <c r="H3051" s="2" t="s">
        <v>21</v>
      </c>
      <c r="I3051" s="2" t="s">
        <v>29</v>
      </c>
      <c r="J3051" s="6">
        <v>1.2</v>
      </c>
      <c r="K3051" s="7">
        <v>630</v>
      </c>
      <c r="L3051" s="8">
        <v>614</v>
      </c>
      <c r="M3051" s="3">
        <v>4</v>
      </c>
      <c r="N3051" s="3">
        <v>4</v>
      </c>
      <c r="O3051" s="2" t="s">
        <v>36</v>
      </c>
      <c r="P3051" s="9" t="s">
        <v>6030</v>
      </c>
      <c r="Q3051" s="9" t="s">
        <v>17313</v>
      </c>
      <c r="R3051" s="10">
        <v>43264</v>
      </c>
      <c r="S3051" s="16">
        <v>45501.500987243169</v>
      </c>
      <c r="T3051" s="1" t="s">
        <v>19919</v>
      </c>
      <c r="U3051" s="46">
        <v>2018</v>
      </c>
      <c r="V3051" s="46">
        <v>2024</v>
      </c>
    </row>
    <row r="3052" spans="1:22" x14ac:dyDescent="0.3">
      <c r="A3052" s="3">
        <v>3051</v>
      </c>
      <c r="B3052" s="2" t="s">
        <v>6033</v>
      </c>
      <c r="C3052" s="2" t="s">
        <v>74</v>
      </c>
      <c r="D3052" s="2" t="s">
        <v>27</v>
      </c>
      <c r="E3052" s="3">
        <v>2022</v>
      </c>
      <c r="F3052" s="4">
        <v>23039.21</v>
      </c>
      <c r="G3052" s="5">
        <v>287427</v>
      </c>
      <c r="H3052" s="2" t="s">
        <v>28</v>
      </c>
      <c r="I3052" s="2" t="s">
        <v>29</v>
      </c>
      <c r="J3052" s="6">
        <v>1.7</v>
      </c>
      <c r="K3052" s="7">
        <v>504</v>
      </c>
      <c r="L3052" s="8">
        <v>639</v>
      </c>
      <c r="M3052" s="3">
        <v>5</v>
      </c>
      <c r="N3052" s="3">
        <v>7</v>
      </c>
      <c r="O3052" s="2" t="s">
        <v>65</v>
      </c>
      <c r="P3052" s="9" t="s">
        <v>6032</v>
      </c>
      <c r="Q3052" s="9" t="s">
        <v>17314</v>
      </c>
      <c r="R3052" s="10">
        <v>43720</v>
      </c>
      <c r="S3052" s="16">
        <v>45740.550797205156</v>
      </c>
      <c r="T3052" s="1" t="s">
        <v>19922</v>
      </c>
      <c r="U3052" s="46">
        <v>2019</v>
      </c>
      <c r="V3052" s="46">
        <v>2025</v>
      </c>
    </row>
    <row r="3053" spans="1:22" x14ac:dyDescent="0.3">
      <c r="A3053" s="3">
        <v>3052</v>
      </c>
      <c r="B3053" s="2" t="s">
        <v>6035</v>
      </c>
      <c r="C3053" s="2" t="s">
        <v>26</v>
      </c>
      <c r="D3053" s="2" t="s">
        <v>92</v>
      </c>
      <c r="E3053" s="3">
        <v>2002</v>
      </c>
      <c r="F3053" s="4">
        <v>26689.72</v>
      </c>
      <c r="G3053" s="5">
        <v>62757</v>
      </c>
      <c r="H3053" s="2" t="s">
        <v>35</v>
      </c>
      <c r="I3053" s="2" t="s">
        <v>22</v>
      </c>
      <c r="J3053" s="6">
        <v>1.6</v>
      </c>
      <c r="K3053" s="7">
        <v>534</v>
      </c>
      <c r="L3053" s="8">
        <v>472</v>
      </c>
      <c r="M3053" s="3">
        <v>2</v>
      </c>
      <c r="N3053" s="3">
        <v>7</v>
      </c>
      <c r="O3053" s="2" t="s">
        <v>51</v>
      </c>
      <c r="P3053" s="9" t="s">
        <v>6034</v>
      </c>
      <c r="Q3053" s="9" t="s">
        <v>17315</v>
      </c>
      <c r="R3053" s="10">
        <v>44674</v>
      </c>
      <c r="S3053" s="16">
        <v>45286.253937833288</v>
      </c>
      <c r="T3053" s="1" t="s">
        <v>19917</v>
      </c>
      <c r="U3053" s="46">
        <v>2022</v>
      </c>
      <c r="V3053" s="46">
        <v>2023</v>
      </c>
    </row>
    <row r="3054" spans="1:22" x14ac:dyDescent="0.3">
      <c r="A3054" s="3">
        <v>3053</v>
      </c>
      <c r="B3054" s="2" t="s">
        <v>6037</v>
      </c>
      <c r="C3054" s="2" t="s">
        <v>39</v>
      </c>
      <c r="D3054" s="2" t="s">
        <v>34</v>
      </c>
      <c r="E3054" s="3">
        <v>2001</v>
      </c>
      <c r="F3054" s="4">
        <v>65869.42</v>
      </c>
      <c r="G3054" s="5">
        <v>219427</v>
      </c>
      <c r="H3054" s="2" t="s">
        <v>21</v>
      </c>
      <c r="I3054" s="2" t="s">
        <v>22</v>
      </c>
      <c r="J3054" s="6">
        <v>5</v>
      </c>
      <c r="K3054" s="7">
        <v>654</v>
      </c>
      <c r="L3054" s="8">
        <v>205</v>
      </c>
      <c r="M3054" s="3">
        <v>2</v>
      </c>
      <c r="N3054" s="3">
        <v>4</v>
      </c>
      <c r="O3054" s="2" t="s">
        <v>36</v>
      </c>
      <c r="P3054" s="9" t="s">
        <v>6036</v>
      </c>
      <c r="Q3054" s="9" t="s">
        <v>19527</v>
      </c>
      <c r="R3054" s="10">
        <v>42572</v>
      </c>
      <c r="S3054" s="16">
        <v>45448.054297905299</v>
      </c>
      <c r="T3054" s="1" t="s">
        <v>19920</v>
      </c>
      <c r="U3054" s="46">
        <v>2016</v>
      </c>
      <c r="V3054" s="46">
        <v>2024</v>
      </c>
    </row>
    <row r="3055" spans="1:22" x14ac:dyDescent="0.3">
      <c r="A3055" s="3">
        <v>3054</v>
      </c>
      <c r="B3055" s="2" t="s">
        <v>6039</v>
      </c>
      <c r="C3055" s="2" t="s">
        <v>39</v>
      </c>
      <c r="D3055" s="2" t="s">
        <v>79</v>
      </c>
      <c r="E3055" s="3">
        <v>1997</v>
      </c>
      <c r="F3055" s="4">
        <v>8897.33</v>
      </c>
      <c r="G3055" s="5">
        <v>206820</v>
      </c>
      <c r="H3055" s="2" t="s">
        <v>21</v>
      </c>
      <c r="I3055" s="2" t="s">
        <v>29</v>
      </c>
      <c r="J3055" s="6">
        <v>4.3</v>
      </c>
      <c r="K3055" s="7">
        <v>635</v>
      </c>
      <c r="L3055" s="8">
        <v>724</v>
      </c>
      <c r="M3055" s="3">
        <v>3</v>
      </c>
      <c r="N3055" s="3">
        <v>2</v>
      </c>
      <c r="O3055" s="2" t="s">
        <v>30</v>
      </c>
      <c r="P3055" s="9" t="s">
        <v>6038</v>
      </c>
      <c r="Q3055" s="9" t="s">
        <v>17316</v>
      </c>
      <c r="R3055" s="10">
        <v>42262</v>
      </c>
      <c r="S3055" s="16">
        <v>45800.276742394199</v>
      </c>
      <c r="T3055" s="1" t="s">
        <v>19922</v>
      </c>
      <c r="U3055" s="46">
        <v>2015</v>
      </c>
      <c r="V3055" s="46">
        <v>2025</v>
      </c>
    </row>
    <row r="3056" spans="1:22" x14ac:dyDescent="0.3">
      <c r="A3056" s="3">
        <v>3055</v>
      </c>
      <c r="B3056" s="2" t="s">
        <v>12900</v>
      </c>
      <c r="C3056" s="2" t="s">
        <v>49</v>
      </c>
      <c r="D3056" s="2" t="s">
        <v>56</v>
      </c>
      <c r="E3056" s="3">
        <v>1994</v>
      </c>
      <c r="F3056" s="4">
        <v>43500.75</v>
      </c>
      <c r="G3056" s="5">
        <v>250284</v>
      </c>
      <c r="H3056" s="2" t="s">
        <v>28</v>
      </c>
      <c r="I3056" s="2" t="s">
        <v>29</v>
      </c>
      <c r="J3056" s="6">
        <v>4.2</v>
      </c>
      <c r="K3056" s="7">
        <v>668</v>
      </c>
      <c r="L3056" s="8">
        <v>677</v>
      </c>
      <c r="M3056" s="3">
        <v>4</v>
      </c>
      <c r="N3056" s="3">
        <v>5</v>
      </c>
      <c r="O3056" s="2" t="s">
        <v>85</v>
      </c>
      <c r="P3056" s="9" t="s">
        <v>6040</v>
      </c>
      <c r="Q3056" s="9" t="s">
        <v>17317</v>
      </c>
      <c r="R3056" s="10">
        <v>42991</v>
      </c>
      <c r="S3056" s="16">
        <v>45172.789244894702</v>
      </c>
      <c r="T3056" s="1" t="s">
        <v>19922</v>
      </c>
      <c r="U3056" s="46">
        <v>2017</v>
      </c>
      <c r="V3056" s="46">
        <v>2023</v>
      </c>
    </row>
    <row r="3057" spans="1:22" x14ac:dyDescent="0.3">
      <c r="A3057" s="3">
        <v>3056</v>
      </c>
      <c r="B3057" s="2" t="s">
        <v>6042</v>
      </c>
      <c r="C3057" s="2" t="s">
        <v>45</v>
      </c>
      <c r="D3057" s="2" t="s">
        <v>20</v>
      </c>
      <c r="E3057" s="3">
        <v>2018</v>
      </c>
      <c r="F3057" s="4">
        <v>72444.69</v>
      </c>
      <c r="G3057" s="5">
        <v>122186</v>
      </c>
      <c r="H3057" s="2" t="s">
        <v>41</v>
      </c>
      <c r="I3057" s="2" t="s">
        <v>29</v>
      </c>
      <c r="J3057" s="6">
        <v>2.5</v>
      </c>
      <c r="K3057" s="7">
        <v>544</v>
      </c>
      <c r="L3057" s="8">
        <v>259</v>
      </c>
      <c r="M3057" s="3">
        <v>5</v>
      </c>
      <c r="N3057" s="3">
        <v>5</v>
      </c>
      <c r="O3057" s="2" t="s">
        <v>65</v>
      </c>
      <c r="P3057" s="9" t="s">
        <v>6041</v>
      </c>
      <c r="Q3057" s="9" t="s">
        <v>17318</v>
      </c>
      <c r="R3057" s="10">
        <v>42713</v>
      </c>
      <c r="S3057" s="16">
        <v>45652.349156877091</v>
      </c>
      <c r="T3057" s="1" t="s">
        <v>19925</v>
      </c>
      <c r="U3057" s="46">
        <v>2016</v>
      </c>
      <c r="V3057" s="46">
        <v>2024</v>
      </c>
    </row>
    <row r="3058" spans="1:22" x14ac:dyDescent="0.3">
      <c r="A3058" s="3">
        <v>3057</v>
      </c>
      <c r="B3058" s="2" t="s">
        <v>6044</v>
      </c>
      <c r="C3058" s="2" t="s">
        <v>107</v>
      </c>
      <c r="D3058" s="2" t="s">
        <v>46</v>
      </c>
      <c r="E3058" s="3">
        <v>2007</v>
      </c>
      <c r="F3058" s="4">
        <v>57383.73</v>
      </c>
      <c r="G3058" s="5">
        <v>124189</v>
      </c>
      <c r="H3058" s="2" t="s">
        <v>41</v>
      </c>
      <c r="I3058" s="2" t="s">
        <v>22</v>
      </c>
      <c r="J3058" s="6">
        <v>2.7</v>
      </c>
      <c r="K3058" s="7">
        <v>695</v>
      </c>
      <c r="L3058" s="8">
        <v>552</v>
      </c>
      <c r="M3058" s="3">
        <v>2</v>
      </c>
      <c r="N3058" s="3">
        <v>5</v>
      </c>
      <c r="O3058" s="2" t="s">
        <v>42</v>
      </c>
      <c r="P3058" s="9" t="s">
        <v>6043</v>
      </c>
      <c r="Q3058" s="9" t="s">
        <v>17319</v>
      </c>
      <c r="R3058" s="10">
        <v>42742</v>
      </c>
      <c r="S3058" s="16">
        <v>45323.929472940297</v>
      </c>
      <c r="T3058" s="1" t="s">
        <v>19926</v>
      </c>
      <c r="U3058" s="46">
        <v>2017</v>
      </c>
      <c r="V3058" s="46">
        <v>2024</v>
      </c>
    </row>
    <row r="3059" spans="1:22" x14ac:dyDescent="0.3">
      <c r="A3059" s="3">
        <v>3058</v>
      </c>
      <c r="B3059" s="2" t="s">
        <v>6046</v>
      </c>
      <c r="C3059" s="2" t="s">
        <v>39</v>
      </c>
      <c r="D3059" s="2" t="s">
        <v>56</v>
      </c>
      <c r="E3059" s="3">
        <v>2014</v>
      </c>
      <c r="F3059" s="4">
        <v>70324.509999999995</v>
      </c>
      <c r="G3059" s="5">
        <v>107173</v>
      </c>
      <c r="H3059" s="2" t="s">
        <v>41</v>
      </c>
      <c r="I3059" s="2" t="s">
        <v>29</v>
      </c>
      <c r="J3059" s="6">
        <v>5.4</v>
      </c>
      <c r="K3059" s="7">
        <v>683</v>
      </c>
      <c r="L3059" s="8">
        <v>559</v>
      </c>
      <c r="M3059" s="3">
        <v>5</v>
      </c>
      <c r="N3059" s="3">
        <v>4</v>
      </c>
      <c r="O3059" s="2" t="s">
        <v>65</v>
      </c>
      <c r="P3059" s="9" t="s">
        <v>6045</v>
      </c>
      <c r="Q3059" s="9" t="s">
        <v>17320</v>
      </c>
      <c r="R3059" s="10">
        <v>44356</v>
      </c>
      <c r="S3059" s="16">
        <v>45858.688424730659</v>
      </c>
      <c r="T3059" s="1" t="s">
        <v>19919</v>
      </c>
      <c r="U3059" s="46">
        <v>2021</v>
      </c>
      <c r="V3059" s="46">
        <v>2025</v>
      </c>
    </row>
    <row r="3060" spans="1:22" x14ac:dyDescent="0.3">
      <c r="A3060" s="3">
        <v>3059</v>
      </c>
      <c r="B3060" s="2" t="s">
        <v>6048</v>
      </c>
      <c r="C3060" s="2" t="s">
        <v>26</v>
      </c>
      <c r="D3060" s="2" t="s">
        <v>27</v>
      </c>
      <c r="E3060" s="3">
        <v>2015</v>
      </c>
      <c r="F3060" s="4">
        <v>74312.55</v>
      </c>
      <c r="G3060" s="5">
        <v>150612</v>
      </c>
      <c r="H3060" s="2" t="s">
        <v>35</v>
      </c>
      <c r="I3060" s="2" t="s">
        <v>29</v>
      </c>
      <c r="J3060" s="6">
        <v>2.2999999999999998</v>
      </c>
      <c r="K3060" s="7">
        <v>612</v>
      </c>
      <c r="L3060" s="8">
        <v>329</v>
      </c>
      <c r="M3060" s="3">
        <v>3</v>
      </c>
      <c r="N3060" s="3">
        <v>5</v>
      </c>
      <c r="O3060" s="2" t="s">
        <v>51</v>
      </c>
      <c r="P3060" s="9" t="s">
        <v>6047</v>
      </c>
      <c r="Q3060" s="9" t="s">
        <v>17321</v>
      </c>
      <c r="R3060" s="10">
        <v>42624</v>
      </c>
      <c r="S3060" s="16">
        <v>45273.111309307576</v>
      </c>
      <c r="T3060" s="1" t="s">
        <v>19922</v>
      </c>
      <c r="U3060" s="46">
        <v>2016</v>
      </c>
      <c r="V3060" s="46">
        <v>2023</v>
      </c>
    </row>
    <row r="3061" spans="1:22" x14ac:dyDescent="0.3">
      <c r="A3061" s="3">
        <v>3060</v>
      </c>
      <c r="B3061" s="2" t="s">
        <v>6050</v>
      </c>
      <c r="C3061" s="2" t="s">
        <v>118</v>
      </c>
      <c r="D3061" s="2" t="s">
        <v>34</v>
      </c>
      <c r="E3061" s="3">
        <v>2021</v>
      </c>
      <c r="F3061" s="4">
        <v>49451.56</v>
      </c>
      <c r="G3061" s="5">
        <v>180731</v>
      </c>
      <c r="H3061" s="2" t="s">
        <v>41</v>
      </c>
      <c r="I3061" s="2" t="s">
        <v>29</v>
      </c>
      <c r="J3061" s="6">
        <v>5.7</v>
      </c>
      <c r="K3061" s="7">
        <v>487</v>
      </c>
      <c r="L3061" s="8">
        <v>413</v>
      </c>
      <c r="M3061" s="3">
        <v>2</v>
      </c>
      <c r="N3061" s="3">
        <v>7</v>
      </c>
      <c r="O3061" s="2" t="s">
        <v>85</v>
      </c>
      <c r="P3061" s="9" t="s">
        <v>6049</v>
      </c>
      <c r="Q3061" s="9" t="s">
        <v>17322</v>
      </c>
      <c r="R3061" s="10">
        <v>44824</v>
      </c>
      <c r="S3061" s="16">
        <v>45588.242335512827</v>
      </c>
      <c r="T3061" s="1" t="s">
        <v>19922</v>
      </c>
      <c r="U3061" s="46">
        <v>2022</v>
      </c>
      <c r="V3061" s="46">
        <v>2024</v>
      </c>
    </row>
    <row r="3062" spans="1:22" x14ac:dyDescent="0.3">
      <c r="A3062" s="3">
        <v>3061</v>
      </c>
      <c r="B3062" s="2" t="s">
        <v>6052</v>
      </c>
      <c r="C3062" s="2" t="s">
        <v>19</v>
      </c>
      <c r="D3062" s="2" t="s">
        <v>64</v>
      </c>
      <c r="E3062" s="3">
        <v>2018</v>
      </c>
      <c r="F3062" s="4">
        <v>18505.88</v>
      </c>
      <c r="G3062" s="5">
        <v>31706</v>
      </c>
      <c r="H3062" s="2" t="s">
        <v>35</v>
      </c>
      <c r="I3062" s="2" t="s">
        <v>22</v>
      </c>
      <c r="J3062" s="6">
        <v>3</v>
      </c>
      <c r="K3062" s="7">
        <v>127</v>
      </c>
      <c r="L3062" s="8">
        <v>571</v>
      </c>
      <c r="M3062" s="3">
        <v>5</v>
      </c>
      <c r="N3062" s="3">
        <v>4</v>
      </c>
      <c r="O3062" s="2" t="s">
        <v>30</v>
      </c>
      <c r="P3062" s="9" t="s">
        <v>6051</v>
      </c>
      <c r="Q3062" s="9" t="s">
        <v>19023</v>
      </c>
      <c r="R3062" s="10">
        <v>43716</v>
      </c>
      <c r="S3062" s="16">
        <v>45704.189524950707</v>
      </c>
      <c r="T3062" s="1" t="s">
        <v>19922</v>
      </c>
      <c r="U3062" s="46">
        <v>2019</v>
      </c>
      <c r="V3062" s="46">
        <v>2025</v>
      </c>
    </row>
    <row r="3063" spans="1:22" x14ac:dyDescent="0.3">
      <c r="A3063" s="3">
        <v>3062</v>
      </c>
      <c r="B3063" s="2" t="s">
        <v>6054</v>
      </c>
      <c r="C3063" s="2" t="s">
        <v>49</v>
      </c>
      <c r="D3063" s="2" t="s">
        <v>56</v>
      </c>
      <c r="E3063" s="3">
        <v>2008</v>
      </c>
      <c r="F3063" s="4">
        <v>28805.41</v>
      </c>
      <c r="G3063" s="5">
        <v>292025</v>
      </c>
      <c r="H3063" s="2" t="s">
        <v>21</v>
      </c>
      <c r="I3063" s="2" t="s">
        <v>29</v>
      </c>
      <c r="J3063" s="6">
        <v>4.3</v>
      </c>
      <c r="K3063" s="7">
        <v>608</v>
      </c>
      <c r="L3063" s="8">
        <v>379</v>
      </c>
      <c r="M3063" s="3">
        <v>4</v>
      </c>
      <c r="N3063" s="3">
        <v>7</v>
      </c>
      <c r="O3063" s="2" t="s">
        <v>51</v>
      </c>
      <c r="P3063" s="9" t="s">
        <v>6053</v>
      </c>
      <c r="Q3063" s="9" t="s">
        <v>17323</v>
      </c>
      <c r="R3063" s="10">
        <v>44780</v>
      </c>
      <c r="S3063" s="16">
        <v>45594.083503746471</v>
      </c>
      <c r="T3063" s="1" t="s">
        <v>19921</v>
      </c>
      <c r="U3063" s="46">
        <v>2022</v>
      </c>
      <c r="V3063" s="46">
        <v>2024</v>
      </c>
    </row>
    <row r="3064" spans="1:22" x14ac:dyDescent="0.3">
      <c r="A3064" s="3">
        <v>3063</v>
      </c>
      <c r="B3064" s="2" t="s">
        <v>6056</v>
      </c>
      <c r="C3064" s="2" t="s">
        <v>45</v>
      </c>
      <c r="D3064" s="2" t="s">
        <v>46</v>
      </c>
      <c r="E3064" s="3">
        <v>2020</v>
      </c>
      <c r="F3064" s="4">
        <v>60225.49</v>
      </c>
      <c r="G3064" s="5">
        <v>255569</v>
      </c>
      <c r="H3064" s="2" t="s">
        <v>28</v>
      </c>
      <c r="I3064" s="2" t="s">
        <v>22</v>
      </c>
      <c r="J3064" s="6">
        <v>5.4</v>
      </c>
      <c r="K3064" s="7">
        <v>554</v>
      </c>
      <c r="L3064" s="8">
        <v>715</v>
      </c>
      <c r="M3064" s="3">
        <v>3</v>
      </c>
      <c r="N3064" s="3">
        <v>7</v>
      </c>
      <c r="O3064" s="2" t="s">
        <v>42</v>
      </c>
      <c r="P3064" s="9" t="s">
        <v>6055</v>
      </c>
      <c r="Q3064" s="9" t="s">
        <v>17324</v>
      </c>
      <c r="R3064" s="10">
        <v>43595</v>
      </c>
      <c r="S3064" s="16">
        <v>45645.631813408399</v>
      </c>
      <c r="T3064" s="1" t="s">
        <v>19918</v>
      </c>
      <c r="U3064" s="46">
        <v>2019</v>
      </c>
      <c r="V3064" s="46">
        <v>2024</v>
      </c>
    </row>
    <row r="3065" spans="1:22" x14ac:dyDescent="0.3">
      <c r="A3065" s="3">
        <v>3064</v>
      </c>
      <c r="B3065" s="2" t="s">
        <v>6058</v>
      </c>
      <c r="C3065" s="2" t="s">
        <v>74</v>
      </c>
      <c r="D3065" s="2" t="s">
        <v>64</v>
      </c>
      <c r="E3065" s="3">
        <v>2003</v>
      </c>
      <c r="F3065" s="4">
        <v>62843.98</v>
      </c>
      <c r="G3065" s="5">
        <v>200225</v>
      </c>
      <c r="H3065" s="2" t="s">
        <v>35</v>
      </c>
      <c r="I3065" s="2" t="s">
        <v>29</v>
      </c>
      <c r="J3065" s="6">
        <v>3.3</v>
      </c>
      <c r="K3065" s="7">
        <v>75</v>
      </c>
      <c r="L3065" s="8">
        <v>432</v>
      </c>
      <c r="M3065" s="3">
        <v>2</v>
      </c>
      <c r="N3065" s="3">
        <v>7</v>
      </c>
      <c r="O3065" s="2" t="s">
        <v>65</v>
      </c>
      <c r="P3065" s="9" t="s">
        <v>6057</v>
      </c>
      <c r="Q3065" s="9" t="s">
        <v>19766</v>
      </c>
      <c r="R3065" s="10">
        <v>41992</v>
      </c>
      <c r="S3065" s="16">
        <v>45222.147116469023</v>
      </c>
      <c r="T3065" s="1" t="s">
        <v>19925</v>
      </c>
      <c r="U3065" s="46">
        <v>2014</v>
      </c>
      <c r="V3065" s="46">
        <v>2023</v>
      </c>
    </row>
    <row r="3066" spans="1:22" x14ac:dyDescent="0.3">
      <c r="A3066" s="3">
        <v>3065</v>
      </c>
      <c r="B3066" s="2" t="s">
        <v>12911</v>
      </c>
      <c r="C3066" s="2" t="s">
        <v>49</v>
      </c>
      <c r="D3066" s="2" t="s">
        <v>50</v>
      </c>
      <c r="E3066" s="3">
        <v>2008</v>
      </c>
      <c r="F3066" s="4">
        <v>66479.199999999997</v>
      </c>
      <c r="G3066" s="5">
        <v>295431</v>
      </c>
      <c r="H3066" s="2" t="s">
        <v>28</v>
      </c>
      <c r="I3066" s="2" t="s">
        <v>29</v>
      </c>
      <c r="J3066" s="6">
        <v>1.7</v>
      </c>
      <c r="K3066" s="7">
        <v>80</v>
      </c>
      <c r="L3066" s="8">
        <v>621</v>
      </c>
      <c r="M3066" s="3">
        <v>2</v>
      </c>
      <c r="N3066" s="3">
        <v>5</v>
      </c>
      <c r="O3066" s="2" t="s">
        <v>42</v>
      </c>
      <c r="P3066" s="9" t="s">
        <v>6059</v>
      </c>
      <c r="Q3066" s="9" t="s">
        <v>17325</v>
      </c>
      <c r="R3066" s="10">
        <v>44958</v>
      </c>
      <c r="S3066" s="16">
        <v>45620.368760797879</v>
      </c>
      <c r="T3066" s="1" t="s">
        <v>19915</v>
      </c>
      <c r="U3066" s="46">
        <v>2023</v>
      </c>
      <c r="V3066" s="46">
        <v>2024</v>
      </c>
    </row>
    <row r="3067" spans="1:22" x14ac:dyDescent="0.3">
      <c r="A3067" s="3">
        <v>3066</v>
      </c>
      <c r="B3067" s="2" t="s">
        <v>6061</v>
      </c>
      <c r="C3067" s="2" t="s">
        <v>49</v>
      </c>
      <c r="D3067" s="2" t="s">
        <v>20</v>
      </c>
      <c r="E3067" s="3">
        <v>2000</v>
      </c>
      <c r="F3067" s="4">
        <v>68489.34</v>
      </c>
      <c r="G3067" s="5">
        <v>209714</v>
      </c>
      <c r="H3067" s="2" t="s">
        <v>41</v>
      </c>
      <c r="I3067" s="2" t="s">
        <v>22</v>
      </c>
      <c r="J3067" s="6">
        <v>1.2</v>
      </c>
      <c r="K3067" s="7">
        <v>671</v>
      </c>
      <c r="L3067" s="8">
        <v>177</v>
      </c>
      <c r="M3067" s="3">
        <v>4</v>
      </c>
      <c r="N3067" s="3">
        <v>5</v>
      </c>
      <c r="O3067" s="2" t="s">
        <v>80</v>
      </c>
      <c r="P3067" s="9" t="s">
        <v>6060</v>
      </c>
      <c r="Q3067" s="9" t="s">
        <v>17326</v>
      </c>
      <c r="R3067" s="10">
        <v>43042</v>
      </c>
      <c r="S3067" s="16">
        <v>45386.137914628649</v>
      </c>
      <c r="T3067" s="1" t="s">
        <v>19924</v>
      </c>
      <c r="U3067" s="46">
        <v>2017</v>
      </c>
      <c r="V3067" s="46">
        <v>2024</v>
      </c>
    </row>
    <row r="3068" spans="1:22" x14ac:dyDescent="0.3">
      <c r="A3068" s="3">
        <v>3067</v>
      </c>
      <c r="B3068" s="2" t="s">
        <v>6063</v>
      </c>
      <c r="C3068" s="2" t="s">
        <v>107</v>
      </c>
      <c r="D3068" s="2" t="s">
        <v>46</v>
      </c>
      <c r="E3068" s="3">
        <v>2018</v>
      </c>
      <c r="F3068" s="4">
        <v>71033.69</v>
      </c>
      <c r="G3068" s="5">
        <v>145252</v>
      </c>
      <c r="H3068" s="2" t="s">
        <v>41</v>
      </c>
      <c r="I3068" s="2" t="s">
        <v>29</v>
      </c>
      <c r="J3068" s="6">
        <v>4.3</v>
      </c>
      <c r="K3068" s="7">
        <v>672</v>
      </c>
      <c r="L3068" s="8">
        <v>355</v>
      </c>
      <c r="M3068" s="3">
        <v>4</v>
      </c>
      <c r="N3068" s="3">
        <v>7</v>
      </c>
      <c r="O3068" s="2" t="s">
        <v>80</v>
      </c>
      <c r="P3068" s="9" t="s">
        <v>6062</v>
      </c>
      <c r="Q3068" s="9" t="s">
        <v>19767</v>
      </c>
      <c r="R3068" s="10">
        <v>43583</v>
      </c>
      <c r="S3068" s="16">
        <v>45334.735634172554</v>
      </c>
      <c r="T3068" s="1" t="s">
        <v>19917</v>
      </c>
      <c r="U3068" s="46">
        <v>2019</v>
      </c>
      <c r="V3068" s="46">
        <v>2024</v>
      </c>
    </row>
    <row r="3069" spans="1:22" x14ac:dyDescent="0.3">
      <c r="A3069" s="3">
        <v>3068</v>
      </c>
      <c r="B3069" s="2" t="s">
        <v>6065</v>
      </c>
      <c r="C3069" s="2" t="s">
        <v>63</v>
      </c>
      <c r="D3069" s="2" t="s">
        <v>79</v>
      </c>
      <c r="E3069" s="3">
        <v>2010</v>
      </c>
      <c r="F3069" s="4">
        <v>52721.86</v>
      </c>
      <c r="G3069" s="5">
        <v>89842</v>
      </c>
      <c r="H3069" s="2" t="s">
        <v>21</v>
      </c>
      <c r="I3069" s="2" t="s">
        <v>29</v>
      </c>
      <c r="J3069" s="6">
        <v>5.5</v>
      </c>
      <c r="K3069" s="7">
        <v>605</v>
      </c>
      <c r="L3069" s="8">
        <v>342</v>
      </c>
      <c r="M3069" s="3">
        <v>3</v>
      </c>
      <c r="N3069" s="3">
        <v>5</v>
      </c>
      <c r="O3069" s="2" t="s">
        <v>51</v>
      </c>
      <c r="P3069" s="9" t="s">
        <v>6064</v>
      </c>
      <c r="Q3069" s="9" t="s">
        <v>17327</v>
      </c>
      <c r="R3069" s="10">
        <v>44823</v>
      </c>
      <c r="S3069" s="16">
        <v>45723.173321710063</v>
      </c>
      <c r="T3069" s="1" t="s">
        <v>19922</v>
      </c>
      <c r="U3069" s="46">
        <v>2022</v>
      </c>
      <c r="V3069" s="46">
        <v>2025</v>
      </c>
    </row>
    <row r="3070" spans="1:22" x14ac:dyDescent="0.3">
      <c r="A3070" s="3">
        <v>3069</v>
      </c>
      <c r="B3070" s="2" t="s">
        <v>6067</v>
      </c>
      <c r="C3070" s="2" t="s">
        <v>107</v>
      </c>
      <c r="D3070" s="2" t="s">
        <v>92</v>
      </c>
      <c r="E3070" s="3">
        <v>2005</v>
      </c>
      <c r="F3070" s="4">
        <v>69247.92</v>
      </c>
      <c r="G3070" s="5">
        <v>88811</v>
      </c>
      <c r="H3070" s="2" t="s">
        <v>35</v>
      </c>
      <c r="I3070" s="2" t="s">
        <v>22</v>
      </c>
      <c r="J3070" s="6">
        <v>5.2</v>
      </c>
      <c r="K3070" s="7">
        <v>162</v>
      </c>
      <c r="L3070" s="8">
        <v>365</v>
      </c>
      <c r="M3070" s="3">
        <v>3</v>
      </c>
      <c r="N3070" s="3">
        <v>2</v>
      </c>
      <c r="O3070" s="2" t="s">
        <v>23</v>
      </c>
      <c r="P3070" s="9" t="s">
        <v>6066</v>
      </c>
      <c r="Q3070" s="9" t="s">
        <v>19528</v>
      </c>
      <c r="R3070" s="10">
        <v>43679</v>
      </c>
      <c r="S3070" s="16">
        <v>45401.470981241968</v>
      </c>
      <c r="T3070" s="1" t="s">
        <v>19921</v>
      </c>
      <c r="U3070" s="46">
        <v>2019</v>
      </c>
      <c r="V3070" s="46">
        <v>2024</v>
      </c>
    </row>
    <row r="3071" spans="1:22" x14ac:dyDescent="0.3">
      <c r="A3071" s="3">
        <v>3070</v>
      </c>
      <c r="B3071" s="2" t="s">
        <v>6069</v>
      </c>
      <c r="C3071" s="2" t="s">
        <v>74</v>
      </c>
      <c r="D3071" s="2" t="s">
        <v>40</v>
      </c>
      <c r="E3071" s="3">
        <v>1996</v>
      </c>
      <c r="F3071" s="4">
        <v>71674.42</v>
      </c>
      <c r="G3071" s="5">
        <v>147912</v>
      </c>
      <c r="H3071" s="2" t="s">
        <v>21</v>
      </c>
      <c r="I3071" s="2" t="s">
        <v>22</v>
      </c>
      <c r="J3071" s="6">
        <v>3.2</v>
      </c>
      <c r="K3071" s="7">
        <v>596</v>
      </c>
      <c r="L3071" s="8">
        <v>292</v>
      </c>
      <c r="M3071" s="3">
        <v>4</v>
      </c>
      <c r="N3071" s="3">
        <v>4</v>
      </c>
      <c r="O3071" s="2" t="s">
        <v>23</v>
      </c>
      <c r="P3071" s="9" t="s">
        <v>6068</v>
      </c>
      <c r="Q3071" s="9" t="s">
        <v>17328</v>
      </c>
      <c r="R3071" s="10">
        <v>44022</v>
      </c>
      <c r="S3071" s="16">
        <v>45362.335154076529</v>
      </c>
      <c r="T3071" s="1" t="s">
        <v>19920</v>
      </c>
      <c r="U3071" s="46">
        <v>2020</v>
      </c>
      <c r="V3071" s="46">
        <v>2024</v>
      </c>
    </row>
    <row r="3072" spans="1:22" x14ac:dyDescent="0.3">
      <c r="A3072" s="3">
        <v>3071</v>
      </c>
      <c r="B3072" s="2" t="s">
        <v>6071</v>
      </c>
      <c r="C3072" s="2" t="s">
        <v>74</v>
      </c>
      <c r="D3072" s="2" t="s">
        <v>56</v>
      </c>
      <c r="E3072" s="3">
        <v>1995</v>
      </c>
      <c r="F3072" s="4">
        <v>33837.89</v>
      </c>
      <c r="G3072" s="5">
        <v>126164</v>
      </c>
      <c r="H3072" s="2" t="s">
        <v>21</v>
      </c>
      <c r="I3072" s="2" t="s">
        <v>29</v>
      </c>
      <c r="J3072" s="6">
        <v>5.8</v>
      </c>
      <c r="K3072" s="7">
        <v>438</v>
      </c>
      <c r="L3072" s="8">
        <v>195</v>
      </c>
      <c r="M3072" s="3">
        <v>4</v>
      </c>
      <c r="N3072" s="3">
        <v>2</v>
      </c>
      <c r="O3072" s="2" t="s">
        <v>80</v>
      </c>
      <c r="P3072" s="9" t="s">
        <v>6070</v>
      </c>
      <c r="Q3072" s="9" t="s">
        <v>17329</v>
      </c>
      <c r="R3072" s="10">
        <v>45228</v>
      </c>
      <c r="S3072" s="16">
        <v>45373.433373720472</v>
      </c>
      <c r="T3072" s="1" t="s">
        <v>19923</v>
      </c>
      <c r="U3072" s="46">
        <v>2023</v>
      </c>
      <c r="V3072" s="46">
        <v>2024</v>
      </c>
    </row>
    <row r="3073" spans="1:22" x14ac:dyDescent="0.3">
      <c r="A3073" s="3">
        <v>3072</v>
      </c>
      <c r="B3073" s="2" t="s">
        <v>6073</v>
      </c>
      <c r="C3073" s="2" t="s">
        <v>26</v>
      </c>
      <c r="D3073" s="2" t="s">
        <v>20</v>
      </c>
      <c r="E3073" s="3">
        <v>2002</v>
      </c>
      <c r="F3073" s="4">
        <v>73093.440000000002</v>
      </c>
      <c r="G3073" s="5">
        <v>130849</v>
      </c>
      <c r="H3073" s="2" t="s">
        <v>35</v>
      </c>
      <c r="I3073" s="2" t="s">
        <v>22</v>
      </c>
      <c r="J3073" s="6">
        <v>6</v>
      </c>
      <c r="K3073" s="7">
        <v>417</v>
      </c>
      <c r="L3073" s="8">
        <v>163</v>
      </c>
      <c r="M3073" s="3">
        <v>2</v>
      </c>
      <c r="N3073" s="3">
        <v>4</v>
      </c>
      <c r="O3073" s="2" t="s">
        <v>80</v>
      </c>
      <c r="P3073" s="9" t="s">
        <v>6072</v>
      </c>
      <c r="Q3073" s="9" t="s">
        <v>17330</v>
      </c>
      <c r="R3073" s="10">
        <v>44979</v>
      </c>
      <c r="S3073" s="16">
        <v>45475.215730191761</v>
      </c>
      <c r="T3073" s="1" t="s">
        <v>19915</v>
      </c>
      <c r="U3073" s="46">
        <v>2023</v>
      </c>
      <c r="V3073" s="46">
        <v>2024</v>
      </c>
    </row>
    <row r="3074" spans="1:22" x14ac:dyDescent="0.3">
      <c r="A3074" s="3">
        <v>3073</v>
      </c>
      <c r="B3074" s="2" t="s">
        <v>6075</v>
      </c>
      <c r="C3074" s="2" t="s">
        <v>118</v>
      </c>
      <c r="D3074" s="2" t="s">
        <v>79</v>
      </c>
      <c r="E3074" s="3">
        <v>2009</v>
      </c>
      <c r="F3074" s="4">
        <v>52310.27</v>
      </c>
      <c r="G3074" s="5">
        <v>60803</v>
      </c>
      <c r="H3074" s="2" t="s">
        <v>21</v>
      </c>
      <c r="I3074" s="2" t="s">
        <v>22</v>
      </c>
      <c r="J3074" s="6">
        <v>1.7</v>
      </c>
      <c r="K3074" s="7">
        <v>395</v>
      </c>
      <c r="L3074" s="8">
        <v>792</v>
      </c>
      <c r="M3074" s="3">
        <v>2</v>
      </c>
      <c r="N3074" s="3">
        <v>7</v>
      </c>
      <c r="O3074" s="2" t="s">
        <v>36</v>
      </c>
      <c r="P3074" s="9" t="s">
        <v>6074</v>
      </c>
      <c r="Q3074" s="9" t="s">
        <v>17331</v>
      </c>
      <c r="R3074" s="10">
        <v>42254</v>
      </c>
      <c r="S3074" s="16">
        <v>45454.771641373991</v>
      </c>
      <c r="T3074" s="1" t="s">
        <v>19922</v>
      </c>
      <c r="U3074" s="46">
        <v>2015</v>
      </c>
      <c r="V3074" s="46">
        <v>2024</v>
      </c>
    </row>
    <row r="3075" spans="1:22" x14ac:dyDescent="0.3">
      <c r="A3075" s="3">
        <v>3074</v>
      </c>
      <c r="B3075" s="2" t="s">
        <v>6077</v>
      </c>
      <c r="C3075" s="2" t="s">
        <v>74</v>
      </c>
      <c r="D3075" s="2" t="s">
        <v>27</v>
      </c>
      <c r="E3075" s="3">
        <v>2014</v>
      </c>
      <c r="F3075" s="4">
        <v>28586.18</v>
      </c>
      <c r="G3075" s="5">
        <v>149254</v>
      </c>
      <c r="H3075" s="2" t="s">
        <v>28</v>
      </c>
      <c r="I3075" s="2" t="s">
        <v>29</v>
      </c>
      <c r="J3075" s="6">
        <v>3.1</v>
      </c>
      <c r="K3075" s="7">
        <v>641</v>
      </c>
      <c r="L3075" s="8">
        <v>666</v>
      </c>
      <c r="M3075" s="3">
        <v>5</v>
      </c>
      <c r="N3075" s="3">
        <v>4</v>
      </c>
      <c r="O3075" s="2" t="s">
        <v>65</v>
      </c>
      <c r="P3075" s="9" t="s">
        <v>6076</v>
      </c>
      <c r="Q3075" s="9" t="s">
        <v>17332</v>
      </c>
      <c r="R3075" s="10">
        <v>42793</v>
      </c>
      <c r="S3075" s="16">
        <v>45426.734033852488</v>
      </c>
      <c r="T3075" s="1" t="s">
        <v>19915</v>
      </c>
      <c r="U3075" s="46">
        <v>2017</v>
      </c>
      <c r="V3075" s="46">
        <v>2024</v>
      </c>
    </row>
    <row r="3076" spans="1:22" x14ac:dyDescent="0.3">
      <c r="A3076" s="3">
        <v>3075</v>
      </c>
      <c r="B3076" s="2" t="s">
        <v>6079</v>
      </c>
      <c r="C3076" s="2" t="s">
        <v>107</v>
      </c>
      <c r="D3076" s="2" t="s">
        <v>34</v>
      </c>
      <c r="E3076" s="3">
        <v>1995</v>
      </c>
      <c r="F3076" s="4">
        <v>46725.57</v>
      </c>
      <c r="G3076" s="5">
        <v>82589</v>
      </c>
      <c r="H3076" s="2" t="s">
        <v>28</v>
      </c>
      <c r="I3076" s="2" t="s">
        <v>22</v>
      </c>
      <c r="J3076" s="6">
        <v>4.7</v>
      </c>
      <c r="K3076" s="7">
        <v>305</v>
      </c>
      <c r="L3076" s="8">
        <v>657</v>
      </c>
      <c r="M3076" s="3">
        <v>2</v>
      </c>
      <c r="N3076" s="3">
        <v>7</v>
      </c>
      <c r="O3076" s="2" t="s">
        <v>65</v>
      </c>
      <c r="P3076" s="9" t="s">
        <v>6078</v>
      </c>
      <c r="Q3076" s="9" t="s">
        <v>17333</v>
      </c>
      <c r="R3076" s="10">
        <v>43016</v>
      </c>
      <c r="S3076" s="16">
        <v>45857.812249495611</v>
      </c>
      <c r="T3076" s="1" t="s">
        <v>19923</v>
      </c>
      <c r="U3076" s="46">
        <v>2017</v>
      </c>
      <c r="V3076" s="46">
        <v>2025</v>
      </c>
    </row>
    <row r="3077" spans="1:22" x14ac:dyDescent="0.3">
      <c r="A3077" s="3">
        <v>3076</v>
      </c>
      <c r="B3077" s="2" t="s">
        <v>6081</v>
      </c>
      <c r="C3077" s="2" t="s">
        <v>107</v>
      </c>
      <c r="D3077" s="2" t="s">
        <v>56</v>
      </c>
      <c r="E3077" s="3">
        <v>1998</v>
      </c>
      <c r="F3077" s="4">
        <v>7076.76</v>
      </c>
      <c r="G3077" s="5">
        <v>17138</v>
      </c>
      <c r="H3077" s="2" t="s">
        <v>21</v>
      </c>
      <c r="I3077" s="2" t="s">
        <v>22</v>
      </c>
      <c r="J3077" s="6">
        <v>2</v>
      </c>
      <c r="K3077" s="7">
        <v>253</v>
      </c>
      <c r="L3077" s="8">
        <v>145</v>
      </c>
      <c r="M3077" s="3">
        <v>3</v>
      </c>
      <c r="N3077" s="3">
        <v>2</v>
      </c>
      <c r="O3077" s="2" t="s">
        <v>30</v>
      </c>
      <c r="P3077" s="9" t="s">
        <v>6080</v>
      </c>
      <c r="Q3077" s="9" t="s">
        <v>17334</v>
      </c>
      <c r="R3077" s="10">
        <v>45307</v>
      </c>
      <c r="S3077" s="16">
        <v>45417.388164678647</v>
      </c>
      <c r="T3077" s="1" t="s">
        <v>19926</v>
      </c>
      <c r="U3077" s="46">
        <v>2024</v>
      </c>
      <c r="V3077" s="46">
        <v>2024</v>
      </c>
    </row>
    <row r="3078" spans="1:22" x14ac:dyDescent="0.3">
      <c r="A3078" s="3">
        <v>3077</v>
      </c>
      <c r="B3078" s="2" t="s">
        <v>6083</v>
      </c>
      <c r="C3078" s="2" t="s">
        <v>49</v>
      </c>
      <c r="D3078" s="2" t="s">
        <v>40</v>
      </c>
      <c r="E3078" s="3">
        <v>2015</v>
      </c>
      <c r="F3078" s="4">
        <v>18831.98</v>
      </c>
      <c r="G3078" s="5">
        <v>33855</v>
      </c>
      <c r="H3078" s="2" t="s">
        <v>35</v>
      </c>
      <c r="I3078" s="2" t="s">
        <v>29</v>
      </c>
      <c r="J3078" s="6">
        <v>3.8</v>
      </c>
      <c r="K3078" s="7">
        <v>90</v>
      </c>
      <c r="L3078" s="8">
        <v>217</v>
      </c>
      <c r="M3078" s="3">
        <v>4</v>
      </c>
      <c r="N3078" s="3">
        <v>4</v>
      </c>
      <c r="O3078" s="2" t="s">
        <v>23</v>
      </c>
      <c r="P3078" s="9" t="s">
        <v>6082</v>
      </c>
      <c r="Q3078" s="9" t="s">
        <v>17335</v>
      </c>
      <c r="R3078" s="10">
        <v>42468</v>
      </c>
      <c r="S3078" s="16">
        <v>45322.61521008773</v>
      </c>
      <c r="T3078" s="1" t="s">
        <v>19917</v>
      </c>
      <c r="U3078" s="46">
        <v>2016</v>
      </c>
      <c r="V3078" s="46">
        <v>2024</v>
      </c>
    </row>
    <row r="3079" spans="1:22" x14ac:dyDescent="0.3">
      <c r="A3079" s="3">
        <v>3078</v>
      </c>
      <c r="B3079" s="2" t="s">
        <v>6085</v>
      </c>
      <c r="C3079" s="2" t="s">
        <v>26</v>
      </c>
      <c r="D3079" s="2" t="s">
        <v>64</v>
      </c>
      <c r="E3079" s="3">
        <v>2021</v>
      </c>
      <c r="F3079" s="4">
        <v>52149.34</v>
      </c>
      <c r="G3079" s="5">
        <v>104590</v>
      </c>
      <c r="H3079" s="2" t="s">
        <v>35</v>
      </c>
      <c r="I3079" s="2" t="s">
        <v>29</v>
      </c>
      <c r="J3079" s="6">
        <v>5.7</v>
      </c>
      <c r="K3079" s="7">
        <v>156</v>
      </c>
      <c r="L3079" s="8">
        <v>242</v>
      </c>
      <c r="M3079" s="3">
        <v>4</v>
      </c>
      <c r="N3079" s="3">
        <v>2</v>
      </c>
      <c r="O3079" s="2" t="s">
        <v>42</v>
      </c>
      <c r="P3079" s="9" t="s">
        <v>6084</v>
      </c>
      <c r="Q3079" s="9" t="s">
        <v>19024</v>
      </c>
      <c r="R3079" s="10">
        <v>45022</v>
      </c>
      <c r="S3079" s="16">
        <v>45424.251537353193</v>
      </c>
      <c r="T3079" s="1" t="s">
        <v>19917</v>
      </c>
      <c r="U3079" s="46">
        <v>2023</v>
      </c>
      <c r="V3079" s="46">
        <v>2024</v>
      </c>
    </row>
    <row r="3080" spans="1:22" x14ac:dyDescent="0.3">
      <c r="A3080" s="3">
        <v>3079</v>
      </c>
      <c r="B3080" s="2" t="s">
        <v>6087</v>
      </c>
      <c r="C3080" s="2" t="s">
        <v>19</v>
      </c>
      <c r="D3080" s="2" t="s">
        <v>79</v>
      </c>
      <c r="E3080" s="3">
        <v>2015</v>
      </c>
      <c r="F3080" s="4">
        <v>36648.46</v>
      </c>
      <c r="G3080" s="5">
        <v>168263</v>
      </c>
      <c r="H3080" s="2" t="s">
        <v>21</v>
      </c>
      <c r="I3080" s="2" t="s">
        <v>22</v>
      </c>
      <c r="J3080" s="6">
        <v>4.4000000000000004</v>
      </c>
      <c r="K3080" s="7">
        <v>592</v>
      </c>
      <c r="L3080" s="8">
        <v>602</v>
      </c>
      <c r="M3080" s="3">
        <v>5</v>
      </c>
      <c r="N3080" s="3">
        <v>2</v>
      </c>
      <c r="O3080" s="2" t="s">
        <v>65</v>
      </c>
      <c r="P3080" s="9" t="s">
        <v>6086</v>
      </c>
      <c r="Q3080" s="9" t="s">
        <v>17336</v>
      </c>
      <c r="R3080" s="10">
        <v>44799</v>
      </c>
      <c r="S3080" s="16">
        <v>45782.31515007573</v>
      </c>
      <c r="T3080" s="1" t="s">
        <v>19921</v>
      </c>
      <c r="U3080" s="46">
        <v>2022</v>
      </c>
      <c r="V3080" s="46">
        <v>2025</v>
      </c>
    </row>
    <row r="3081" spans="1:22" x14ac:dyDescent="0.3">
      <c r="A3081" s="3">
        <v>3080</v>
      </c>
      <c r="B3081" s="2" t="s">
        <v>6089</v>
      </c>
      <c r="C3081" s="2" t="s">
        <v>33</v>
      </c>
      <c r="D3081" s="2" t="s">
        <v>27</v>
      </c>
      <c r="E3081" s="3">
        <v>1995</v>
      </c>
      <c r="F3081" s="4">
        <v>39160.6</v>
      </c>
      <c r="G3081" s="5">
        <v>60139</v>
      </c>
      <c r="H3081" s="2" t="s">
        <v>35</v>
      </c>
      <c r="I3081" s="2" t="s">
        <v>29</v>
      </c>
      <c r="J3081" s="6">
        <v>4.8</v>
      </c>
      <c r="K3081" s="7">
        <v>629</v>
      </c>
      <c r="L3081" s="8">
        <v>460</v>
      </c>
      <c r="M3081" s="3">
        <v>3</v>
      </c>
      <c r="N3081" s="3">
        <v>7</v>
      </c>
      <c r="O3081" s="2" t="s">
        <v>30</v>
      </c>
      <c r="P3081" s="9" t="s">
        <v>6088</v>
      </c>
      <c r="Q3081" s="9" t="s">
        <v>17337</v>
      </c>
      <c r="R3081" s="10">
        <v>43111</v>
      </c>
      <c r="S3081" s="16">
        <v>45215.721831411996</v>
      </c>
      <c r="T3081" s="1" t="s">
        <v>19926</v>
      </c>
      <c r="U3081" s="46">
        <v>2018</v>
      </c>
      <c r="V3081" s="46">
        <v>2023</v>
      </c>
    </row>
    <row r="3082" spans="1:22" x14ac:dyDescent="0.3">
      <c r="A3082" s="3">
        <v>3081</v>
      </c>
      <c r="B3082" s="2" t="s">
        <v>6091</v>
      </c>
      <c r="C3082" s="2" t="s">
        <v>33</v>
      </c>
      <c r="D3082" s="2" t="s">
        <v>56</v>
      </c>
      <c r="E3082" s="3">
        <v>1994</v>
      </c>
      <c r="F3082" s="4">
        <v>44863.33</v>
      </c>
      <c r="G3082" s="5">
        <v>110460</v>
      </c>
      <c r="H3082" s="2" t="s">
        <v>35</v>
      </c>
      <c r="I3082" s="2" t="s">
        <v>29</v>
      </c>
      <c r="J3082" s="6">
        <v>2</v>
      </c>
      <c r="K3082" s="7">
        <v>543</v>
      </c>
      <c r="L3082" s="8">
        <v>103</v>
      </c>
      <c r="M3082" s="3">
        <v>5</v>
      </c>
      <c r="N3082" s="3">
        <v>5</v>
      </c>
      <c r="O3082" s="2" t="s">
        <v>36</v>
      </c>
      <c r="P3082" s="9" t="s">
        <v>6090</v>
      </c>
      <c r="Q3082" s="9" t="s">
        <v>17338</v>
      </c>
      <c r="R3082" s="10">
        <v>45035</v>
      </c>
      <c r="S3082" s="16">
        <v>45728.86846073786</v>
      </c>
      <c r="T3082" s="1" t="s">
        <v>19917</v>
      </c>
      <c r="U3082" s="46">
        <v>2023</v>
      </c>
      <c r="V3082" s="46">
        <v>2025</v>
      </c>
    </row>
    <row r="3083" spans="1:22" x14ac:dyDescent="0.3">
      <c r="A3083" s="3">
        <v>3082</v>
      </c>
      <c r="B3083" s="2" t="s">
        <v>6093</v>
      </c>
      <c r="C3083" s="2" t="s">
        <v>74</v>
      </c>
      <c r="D3083" s="2" t="s">
        <v>27</v>
      </c>
      <c r="E3083" s="3">
        <v>2022</v>
      </c>
      <c r="F3083" s="4">
        <v>41093.279999999999</v>
      </c>
      <c r="G3083" s="5">
        <v>213423</v>
      </c>
      <c r="H3083" s="2" t="s">
        <v>21</v>
      </c>
      <c r="I3083" s="2" t="s">
        <v>29</v>
      </c>
      <c r="J3083" s="6">
        <v>2.5</v>
      </c>
      <c r="K3083" s="7">
        <v>537</v>
      </c>
      <c r="L3083" s="8">
        <v>600</v>
      </c>
      <c r="M3083" s="3">
        <v>4</v>
      </c>
      <c r="N3083" s="3">
        <v>4</v>
      </c>
      <c r="O3083" s="2" t="s">
        <v>23</v>
      </c>
      <c r="P3083" s="9" t="s">
        <v>6092</v>
      </c>
      <c r="Q3083" s="9" t="s">
        <v>17339</v>
      </c>
      <c r="R3083" s="10">
        <v>44330</v>
      </c>
      <c r="S3083" s="16">
        <v>45762.455178081327</v>
      </c>
      <c r="T3083" s="1" t="s">
        <v>19918</v>
      </c>
      <c r="U3083" s="46">
        <v>2021</v>
      </c>
      <c r="V3083" s="46">
        <v>2025</v>
      </c>
    </row>
    <row r="3084" spans="1:22" x14ac:dyDescent="0.3">
      <c r="A3084" s="3">
        <v>3083</v>
      </c>
      <c r="B3084" s="2" t="s">
        <v>6095</v>
      </c>
      <c r="C3084" s="2" t="s">
        <v>45</v>
      </c>
      <c r="D3084" s="2" t="s">
        <v>20</v>
      </c>
      <c r="E3084" s="3">
        <v>1997</v>
      </c>
      <c r="F3084" s="4">
        <v>19685.64</v>
      </c>
      <c r="G3084" s="5">
        <v>231256</v>
      </c>
      <c r="H3084" s="2" t="s">
        <v>41</v>
      </c>
      <c r="I3084" s="2" t="s">
        <v>22</v>
      </c>
      <c r="J3084" s="6">
        <v>1.3</v>
      </c>
      <c r="K3084" s="7">
        <v>322</v>
      </c>
      <c r="L3084" s="8">
        <v>511</v>
      </c>
      <c r="M3084" s="3">
        <v>5</v>
      </c>
      <c r="N3084" s="3">
        <v>5</v>
      </c>
      <c r="O3084" s="2" t="s">
        <v>23</v>
      </c>
      <c r="P3084" s="9" t="s">
        <v>6094</v>
      </c>
      <c r="Q3084" s="9" t="s">
        <v>19768</v>
      </c>
      <c r="R3084" s="10">
        <v>43931</v>
      </c>
      <c r="S3084" s="16">
        <v>45779.540595164748</v>
      </c>
      <c r="T3084" s="1" t="s">
        <v>19917</v>
      </c>
      <c r="U3084" s="46">
        <v>2020</v>
      </c>
      <c r="V3084" s="46">
        <v>2025</v>
      </c>
    </row>
    <row r="3085" spans="1:22" x14ac:dyDescent="0.3">
      <c r="A3085" s="3">
        <v>3084</v>
      </c>
      <c r="B3085" s="2" t="s">
        <v>6097</v>
      </c>
      <c r="C3085" s="2" t="s">
        <v>39</v>
      </c>
      <c r="D3085" s="2" t="s">
        <v>79</v>
      </c>
      <c r="E3085" s="3">
        <v>1992</v>
      </c>
      <c r="F3085" s="4">
        <v>35706.22</v>
      </c>
      <c r="G3085" s="5">
        <v>132663</v>
      </c>
      <c r="H3085" s="2" t="s">
        <v>41</v>
      </c>
      <c r="I3085" s="2" t="s">
        <v>29</v>
      </c>
      <c r="J3085" s="6">
        <v>3.7</v>
      </c>
      <c r="K3085" s="7">
        <v>574</v>
      </c>
      <c r="L3085" s="8">
        <v>370</v>
      </c>
      <c r="M3085" s="3">
        <v>2</v>
      </c>
      <c r="N3085" s="3">
        <v>7</v>
      </c>
      <c r="O3085" s="2" t="s">
        <v>30</v>
      </c>
      <c r="P3085" s="9" t="s">
        <v>6096</v>
      </c>
      <c r="Q3085" s="9" t="s">
        <v>17340</v>
      </c>
      <c r="R3085" s="10">
        <v>44592</v>
      </c>
      <c r="S3085" s="16">
        <v>45380.880863218357</v>
      </c>
      <c r="T3085" s="1" t="s">
        <v>19926</v>
      </c>
      <c r="U3085" s="46">
        <v>2022</v>
      </c>
      <c r="V3085" s="46">
        <v>2024</v>
      </c>
    </row>
    <row r="3086" spans="1:22" x14ac:dyDescent="0.3">
      <c r="A3086" s="3">
        <v>3085</v>
      </c>
      <c r="B3086" s="2" t="s">
        <v>6099</v>
      </c>
      <c r="C3086" s="2" t="s">
        <v>107</v>
      </c>
      <c r="D3086" s="2" t="s">
        <v>40</v>
      </c>
      <c r="E3086" s="3">
        <v>2009</v>
      </c>
      <c r="F3086" s="4">
        <v>60728.7</v>
      </c>
      <c r="G3086" s="5">
        <v>121765</v>
      </c>
      <c r="H3086" s="2" t="s">
        <v>28</v>
      </c>
      <c r="I3086" s="2" t="s">
        <v>29</v>
      </c>
      <c r="J3086" s="6">
        <v>5.3</v>
      </c>
      <c r="K3086" s="7">
        <v>671</v>
      </c>
      <c r="L3086" s="8">
        <v>185</v>
      </c>
      <c r="M3086" s="3">
        <v>2</v>
      </c>
      <c r="N3086" s="3">
        <v>2</v>
      </c>
      <c r="O3086" s="2" t="s">
        <v>36</v>
      </c>
      <c r="P3086" s="9" t="s">
        <v>6098</v>
      </c>
      <c r="Q3086" s="9" t="s">
        <v>17341</v>
      </c>
      <c r="R3086" s="10">
        <v>44026</v>
      </c>
      <c r="S3086" s="16">
        <v>45678.196326310986</v>
      </c>
      <c r="T3086" s="1" t="s">
        <v>19920</v>
      </c>
      <c r="U3086" s="46">
        <v>2020</v>
      </c>
      <c r="V3086" s="46">
        <v>2025</v>
      </c>
    </row>
    <row r="3087" spans="1:22" x14ac:dyDescent="0.3">
      <c r="A3087" s="3">
        <v>3086</v>
      </c>
      <c r="B3087" s="2" t="s">
        <v>6101</v>
      </c>
      <c r="C3087" s="2" t="s">
        <v>49</v>
      </c>
      <c r="D3087" s="2" t="s">
        <v>64</v>
      </c>
      <c r="E3087" s="3">
        <v>2015</v>
      </c>
      <c r="F3087" s="4">
        <v>12604.27</v>
      </c>
      <c r="G3087" s="5">
        <v>3726</v>
      </c>
      <c r="H3087" s="2" t="s">
        <v>35</v>
      </c>
      <c r="I3087" s="2" t="s">
        <v>29</v>
      </c>
      <c r="J3087" s="6">
        <v>2.7</v>
      </c>
      <c r="K3087" s="7">
        <v>351</v>
      </c>
      <c r="L3087" s="8">
        <v>632</v>
      </c>
      <c r="M3087" s="3">
        <v>3</v>
      </c>
      <c r="N3087" s="3">
        <v>7</v>
      </c>
      <c r="O3087" s="2" t="s">
        <v>23</v>
      </c>
      <c r="P3087" s="9" t="s">
        <v>6100</v>
      </c>
      <c r="Q3087" s="9" t="s">
        <v>17342</v>
      </c>
      <c r="R3087" s="10">
        <v>45462</v>
      </c>
      <c r="S3087" s="16">
        <v>45638.476382322173</v>
      </c>
      <c r="T3087" s="1" t="s">
        <v>19919</v>
      </c>
      <c r="U3087" s="46">
        <v>2024</v>
      </c>
      <c r="V3087" s="46">
        <v>2024</v>
      </c>
    </row>
    <row r="3088" spans="1:22" x14ac:dyDescent="0.3">
      <c r="A3088" s="3">
        <v>3087</v>
      </c>
      <c r="B3088" s="2" t="s">
        <v>6103</v>
      </c>
      <c r="C3088" s="2" t="s">
        <v>63</v>
      </c>
      <c r="D3088" s="2" t="s">
        <v>27</v>
      </c>
      <c r="E3088" s="3">
        <v>2020</v>
      </c>
      <c r="F3088" s="4">
        <v>22650.98</v>
      </c>
      <c r="G3088" s="5">
        <v>290758</v>
      </c>
      <c r="H3088" s="2" t="s">
        <v>28</v>
      </c>
      <c r="I3088" s="2" t="s">
        <v>29</v>
      </c>
      <c r="J3088" s="6">
        <v>5.4</v>
      </c>
      <c r="K3088" s="7">
        <v>189</v>
      </c>
      <c r="L3088" s="8">
        <v>716</v>
      </c>
      <c r="M3088" s="3">
        <v>3</v>
      </c>
      <c r="N3088" s="3">
        <v>5</v>
      </c>
      <c r="O3088" s="2" t="s">
        <v>23</v>
      </c>
      <c r="P3088" s="9" t="s">
        <v>6102</v>
      </c>
      <c r="Q3088" s="9" t="s">
        <v>17343</v>
      </c>
      <c r="R3088" s="10">
        <v>45258</v>
      </c>
      <c r="S3088" s="16">
        <v>45318.67242153002</v>
      </c>
      <c r="T3088" s="1" t="s">
        <v>19924</v>
      </c>
      <c r="U3088" s="46">
        <v>2023</v>
      </c>
      <c r="V3088" s="46">
        <v>2024</v>
      </c>
    </row>
    <row r="3089" spans="1:22" x14ac:dyDescent="0.3">
      <c r="A3089" s="3">
        <v>3088</v>
      </c>
      <c r="B3089" s="2" t="s">
        <v>6105</v>
      </c>
      <c r="C3089" s="2" t="s">
        <v>63</v>
      </c>
      <c r="D3089" s="2" t="s">
        <v>34</v>
      </c>
      <c r="E3089" s="3">
        <v>2018</v>
      </c>
      <c r="F3089" s="4">
        <v>26707.57</v>
      </c>
      <c r="G3089" s="5">
        <v>115868</v>
      </c>
      <c r="H3089" s="2" t="s">
        <v>41</v>
      </c>
      <c r="I3089" s="2" t="s">
        <v>22</v>
      </c>
      <c r="J3089" s="6">
        <v>4.5999999999999996</v>
      </c>
      <c r="K3089" s="7">
        <v>140</v>
      </c>
      <c r="L3089" s="8">
        <v>503</v>
      </c>
      <c r="M3089" s="3">
        <v>2</v>
      </c>
      <c r="N3089" s="3">
        <v>4</v>
      </c>
      <c r="O3089" s="2" t="s">
        <v>85</v>
      </c>
      <c r="P3089" s="9" t="s">
        <v>6104</v>
      </c>
      <c r="Q3089" s="9" t="s">
        <v>17344</v>
      </c>
      <c r="R3089" s="10">
        <v>43745</v>
      </c>
      <c r="S3089" s="16">
        <v>45257.48618428257</v>
      </c>
      <c r="T3089" s="1" t="s">
        <v>19923</v>
      </c>
      <c r="U3089" s="46">
        <v>2019</v>
      </c>
      <c r="V3089" s="46">
        <v>2023</v>
      </c>
    </row>
    <row r="3090" spans="1:22" x14ac:dyDescent="0.3">
      <c r="A3090" s="3">
        <v>3089</v>
      </c>
      <c r="B3090" s="2" t="s">
        <v>6107</v>
      </c>
      <c r="C3090" s="2" t="s">
        <v>49</v>
      </c>
      <c r="D3090" s="2" t="s">
        <v>27</v>
      </c>
      <c r="E3090" s="3">
        <v>2008</v>
      </c>
      <c r="F3090" s="4">
        <v>46283.66</v>
      </c>
      <c r="G3090" s="5">
        <v>191633</v>
      </c>
      <c r="H3090" s="2" t="s">
        <v>41</v>
      </c>
      <c r="I3090" s="2" t="s">
        <v>22</v>
      </c>
      <c r="J3090" s="6">
        <v>5.8</v>
      </c>
      <c r="K3090" s="7">
        <v>442</v>
      </c>
      <c r="L3090" s="8">
        <v>546</v>
      </c>
      <c r="M3090" s="3">
        <v>3</v>
      </c>
      <c r="N3090" s="3">
        <v>7</v>
      </c>
      <c r="O3090" s="2" t="s">
        <v>42</v>
      </c>
      <c r="P3090" s="9" t="s">
        <v>6106</v>
      </c>
      <c r="Q3090" s="9" t="s">
        <v>17345</v>
      </c>
      <c r="R3090" s="10">
        <v>42817</v>
      </c>
      <c r="S3090" s="16">
        <v>45737.046096264967</v>
      </c>
      <c r="T3090" s="1" t="s">
        <v>19916</v>
      </c>
      <c r="U3090" s="46">
        <v>2017</v>
      </c>
      <c r="V3090" s="46">
        <v>2025</v>
      </c>
    </row>
    <row r="3091" spans="1:22" x14ac:dyDescent="0.3">
      <c r="A3091" s="3">
        <v>3090</v>
      </c>
      <c r="B3091" s="2" t="s">
        <v>6109</v>
      </c>
      <c r="C3091" s="2" t="s">
        <v>45</v>
      </c>
      <c r="D3091" s="2" t="s">
        <v>50</v>
      </c>
      <c r="E3091" s="3">
        <v>2012</v>
      </c>
      <c r="F3091" s="4">
        <v>6697.63</v>
      </c>
      <c r="G3091" s="5">
        <v>232421</v>
      </c>
      <c r="H3091" s="2" t="s">
        <v>21</v>
      </c>
      <c r="I3091" s="2" t="s">
        <v>29</v>
      </c>
      <c r="J3091" s="6">
        <v>5.8</v>
      </c>
      <c r="K3091" s="7">
        <v>629</v>
      </c>
      <c r="L3091" s="8">
        <v>287</v>
      </c>
      <c r="M3091" s="3">
        <v>5</v>
      </c>
      <c r="N3091" s="3">
        <v>4</v>
      </c>
      <c r="O3091" s="2" t="s">
        <v>65</v>
      </c>
      <c r="P3091" s="9" t="s">
        <v>6108</v>
      </c>
      <c r="Q3091" s="9" t="s">
        <v>17346</v>
      </c>
      <c r="R3091" s="10">
        <v>44003</v>
      </c>
      <c r="S3091" s="16">
        <v>45394.753637773283</v>
      </c>
      <c r="T3091" s="1" t="s">
        <v>19919</v>
      </c>
      <c r="U3091" s="46">
        <v>2020</v>
      </c>
      <c r="V3091" s="46">
        <v>2024</v>
      </c>
    </row>
    <row r="3092" spans="1:22" x14ac:dyDescent="0.3">
      <c r="A3092" s="3">
        <v>3091</v>
      </c>
      <c r="B3092" s="2" t="s">
        <v>6111</v>
      </c>
      <c r="C3092" s="2" t="s">
        <v>107</v>
      </c>
      <c r="D3092" s="2" t="s">
        <v>46</v>
      </c>
      <c r="E3092" s="3">
        <v>2022</v>
      </c>
      <c r="F3092" s="4">
        <v>58998.9</v>
      </c>
      <c r="G3092" s="5">
        <v>278506</v>
      </c>
      <c r="H3092" s="2" t="s">
        <v>21</v>
      </c>
      <c r="I3092" s="2" t="s">
        <v>29</v>
      </c>
      <c r="J3092" s="6">
        <v>3.7</v>
      </c>
      <c r="K3092" s="7">
        <v>585</v>
      </c>
      <c r="L3092" s="8">
        <v>490</v>
      </c>
      <c r="M3092" s="3">
        <v>5</v>
      </c>
      <c r="N3092" s="3">
        <v>4</v>
      </c>
      <c r="O3092" s="2" t="s">
        <v>65</v>
      </c>
      <c r="P3092" s="9" t="s">
        <v>6110</v>
      </c>
      <c r="Q3092" s="9" t="s">
        <v>17347</v>
      </c>
      <c r="R3092" s="10">
        <v>44689</v>
      </c>
      <c r="S3092" s="16">
        <v>45369.490585162763</v>
      </c>
      <c r="T3092" s="1" t="s">
        <v>19918</v>
      </c>
      <c r="U3092" s="46">
        <v>2022</v>
      </c>
      <c r="V3092" s="46">
        <v>2024</v>
      </c>
    </row>
    <row r="3093" spans="1:22" x14ac:dyDescent="0.3">
      <c r="A3093" s="3">
        <v>3092</v>
      </c>
      <c r="B3093" s="2" t="s">
        <v>6113</v>
      </c>
      <c r="C3093" s="2" t="s">
        <v>33</v>
      </c>
      <c r="D3093" s="2" t="s">
        <v>40</v>
      </c>
      <c r="E3093" s="3">
        <v>2024</v>
      </c>
      <c r="F3093" s="4">
        <v>59416.28</v>
      </c>
      <c r="G3093" s="5">
        <v>147591</v>
      </c>
      <c r="H3093" s="2" t="s">
        <v>35</v>
      </c>
      <c r="I3093" s="2" t="s">
        <v>29</v>
      </c>
      <c r="J3093" s="6">
        <v>2.7</v>
      </c>
      <c r="K3093" s="7">
        <v>237</v>
      </c>
      <c r="L3093" s="8">
        <v>189</v>
      </c>
      <c r="M3093" s="3">
        <v>5</v>
      </c>
      <c r="N3093" s="3">
        <v>5</v>
      </c>
      <c r="O3093" s="2" t="s">
        <v>65</v>
      </c>
      <c r="P3093" s="9" t="s">
        <v>6112</v>
      </c>
      <c r="Q3093" s="9" t="s">
        <v>19276</v>
      </c>
      <c r="R3093" s="10">
        <v>44801</v>
      </c>
      <c r="S3093" s="16">
        <v>45422.791245294778</v>
      </c>
      <c r="T3093" s="1" t="s">
        <v>19921</v>
      </c>
      <c r="U3093" s="46">
        <v>2022</v>
      </c>
      <c r="V3093" s="46">
        <v>2024</v>
      </c>
    </row>
    <row r="3094" spans="1:22" x14ac:dyDescent="0.3">
      <c r="A3094" s="3">
        <v>3093</v>
      </c>
      <c r="B3094" s="2" t="s">
        <v>6115</v>
      </c>
      <c r="C3094" s="2" t="s">
        <v>45</v>
      </c>
      <c r="D3094" s="2" t="s">
        <v>79</v>
      </c>
      <c r="E3094" s="3">
        <v>2016</v>
      </c>
      <c r="F3094" s="4">
        <v>45832.85</v>
      </c>
      <c r="G3094" s="5">
        <v>66466</v>
      </c>
      <c r="H3094" s="2" t="s">
        <v>21</v>
      </c>
      <c r="I3094" s="2" t="s">
        <v>22</v>
      </c>
      <c r="J3094" s="6">
        <v>4.5999999999999996</v>
      </c>
      <c r="K3094" s="7">
        <v>208</v>
      </c>
      <c r="L3094" s="8">
        <v>590</v>
      </c>
      <c r="M3094" s="3">
        <v>5</v>
      </c>
      <c r="N3094" s="3">
        <v>2</v>
      </c>
      <c r="O3094" s="2" t="s">
        <v>85</v>
      </c>
      <c r="P3094" s="9" t="s">
        <v>6114</v>
      </c>
      <c r="Q3094" s="9" t="s">
        <v>19025</v>
      </c>
      <c r="R3094" s="10">
        <v>44123</v>
      </c>
      <c r="S3094" s="16">
        <v>45517.126112268168</v>
      </c>
      <c r="T3094" s="1" t="s">
        <v>19923</v>
      </c>
      <c r="U3094" s="46">
        <v>2020</v>
      </c>
      <c r="V3094" s="46">
        <v>2024</v>
      </c>
    </row>
    <row r="3095" spans="1:22" x14ac:dyDescent="0.3">
      <c r="A3095" s="3">
        <v>3094</v>
      </c>
      <c r="B3095" s="2" t="s">
        <v>6117</v>
      </c>
      <c r="C3095" s="2" t="s">
        <v>118</v>
      </c>
      <c r="D3095" s="2" t="s">
        <v>50</v>
      </c>
      <c r="E3095" s="3">
        <v>2020</v>
      </c>
      <c r="F3095" s="4">
        <v>50061.77</v>
      </c>
      <c r="G3095" s="5">
        <v>26130</v>
      </c>
      <c r="H3095" s="2" t="s">
        <v>28</v>
      </c>
      <c r="I3095" s="2" t="s">
        <v>22</v>
      </c>
      <c r="J3095" s="6">
        <v>2.4</v>
      </c>
      <c r="K3095" s="7">
        <v>95</v>
      </c>
      <c r="L3095" s="8">
        <v>392</v>
      </c>
      <c r="M3095" s="3">
        <v>3</v>
      </c>
      <c r="N3095" s="3">
        <v>5</v>
      </c>
      <c r="O3095" s="2" t="s">
        <v>42</v>
      </c>
      <c r="P3095" s="9" t="s">
        <v>6116</v>
      </c>
      <c r="Q3095" s="9" t="s">
        <v>17348</v>
      </c>
      <c r="R3095" s="10">
        <v>44730</v>
      </c>
      <c r="S3095" s="16">
        <v>45171.036894424607</v>
      </c>
      <c r="T3095" s="1" t="s">
        <v>19919</v>
      </c>
      <c r="U3095" s="46">
        <v>2022</v>
      </c>
      <c r="V3095" s="46">
        <v>2023</v>
      </c>
    </row>
    <row r="3096" spans="1:22" x14ac:dyDescent="0.3">
      <c r="A3096" s="3">
        <v>3095</v>
      </c>
      <c r="B3096" s="2" t="s">
        <v>6119</v>
      </c>
      <c r="C3096" s="2" t="s">
        <v>33</v>
      </c>
      <c r="D3096" s="2" t="s">
        <v>46</v>
      </c>
      <c r="E3096" s="3">
        <v>2012</v>
      </c>
      <c r="F3096" s="4">
        <v>34701.65</v>
      </c>
      <c r="G3096" s="5">
        <v>26753</v>
      </c>
      <c r="H3096" s="2" t="s">
        <v>28</v>
      </c>
      <c r="I3096" s="2" t="s">
        <v>29</v>
      </c>
      <c r="J3096" s="6">
        <v>3.2</v>
      </c>
      <c r="K3096" s="7">
        <v>654</v>
      </c>
      <c r="L3096" s="8">
        <v>641</v>
      </c>
      <c r="M3096" s="3">
        <v>4</v>
      </c>
      <c r="N3096" s="3">
        <v>5</v>
      </c>
      <c r="O3096" s="2" t="s">
        <v>42</v>
      </c>
      <c r="P3096" s="9" t="s">
        <v>6118</v>
      </c>
      <c r="Q3096" s="9" t="s">
        <v>17349</v>
      </c>
      <c r="R3096" s="10">
        <v>42296</v>
      </c>
      <c r="S3096" s="16">
        <v>45223.607408527423</v>
      </c>
      <c r="T3096" s="1" t="s">
        <v>19923</v>
      </c>
      <c r="U3096" s="46">
        <v>2015</v>
      </c>
      <c r="V3096" s="46">
        <v>2023</v>
      </c>
    </row>
    <row r="3097" spans="1:22" x14ac:dyDescent="0.3">
      <c r="A3097" s="3">
        <v>3096</v>
      </c>
      <c r="B3097" s="2" t="s">
        <v>6121</v>
      </c>
      <c r="C3097" s="2" t="s">
        <v>26</v>
      </c>
      <c r="D3097" s="2" t="s">
        <v>64</v>
      </c>
      <c r="E3097" s="3">
        <v>1997</v>
      </c>
      <c r="F3097" s="4">
        <v>28726.04</v>
      </c>
      <c r="G3097" s="5">
        <v>101658</v>
      </c>
      <c r="H3097" s="2" t="s">
        <v>21</v>
      </c>
      <c r="I3097" s="2" t="s">
        <v>29</v>
      </c>
      <c r="J3097" s="6">
        <v>6</v>
      </c>
      <c r="K3097" s="7">
        <v>79</v>
      </c>
      <c r="L3097" s="8">
        <v>656</v>
      </c>
      <c r="M3097" s="3">
        <v>2</v>
      </c>
      <c r="N3097" s="3">
        <v>4</v>
      </c>
      <c r="O3097" s="2" t="s">
        <v>42</v>
      </c>
      <c r="P3097" s="9" t="s">
        <v>6120</v>
      </c>
      <c r="Q3097" s="9" t="s">
        <v>17350</v>
      </c>
      <c r="R3097" s="10">
        <v>42287</v>
      </c>
      <c r="S3097" s="16">
        <v>45581.671021249967</v>
      </c>
      <c r="T3097" s="1" t="s">
        <v>19923</v>
      </c>
      <c r="U3097" s="46">
        <v>2015</v>
      </c>
      <c r="V3097" s="46">
        <v>2024</v>
      </c>
    </row>
    <row r="3098" spans="1:22" x14ac:dyDescent="0.3">
      <c r="A3098" s="3">
        <v>3097</v>
      </c>
      <c r="B3098" s="2" t="s">
        <v>6123</v>
      </c>
      <c r="C3098" s="2" t="s">
        <v>49</v>
      </c>
      <c r="D3098" s="2" t="s">
        <v>34</v>
      </c>
      <c r="E3098" s="3">
        <v>1990</v>
      </c>
      <c r="F3098" s="4">
        <v>65505.52</v>
      </c>
      <c r="G3098" s="5">
        <v>185821</v>
      </c>
      <c r="H3098" s="2" t="s">
        <v>28</v>
      </c>
      <c r="I3098" s="2" t="s">
        <v>29</v>
      </c>
      <c r="J3098" s="6">
        <v>4.3</v>
      </c>
      <c r="K3098" s="7">
        <v>208</v>
      </c>
      <c r="L3098" s="8">
        <v>639</v>
      </c>
      <c r="M3098" s="3">
        <v>5</v>
      </c>
      <c r="N3098" s="3">
        <v>7</v>
      </c>
      <c r="O3098" s="2" t="s">
        <v>42</v>
      </c>
      <c r="P3098" s="9" t="s">
        <v>6122</v>
      </c>
      <c r="Q3098" s="9" t="s">
        <v>19769</v>
      </c>
      <c r="R3098" s="10">
        <v>42325</v>
      </c>
      <c r="S3098" s="16">
        <v>45472.587204486612</v>
      </c>
      <c r="T3098" s="1" t="s">
        <v>19924</v>
      </c>
      <c r="U3098" s="46">
        <v>2015</v>
      </c>
      <c r="V3098" s="46">
        <v>2024</v>
      </c>
    </row>
    <row r="3099" spans="1:22" x14ac:dyDescent="0.3">
      <c r="A3099" s="3">
        <v>3098</v>
      </c>
      <c r="B3099" s="2" t="s">
        <v>6125</v>
      </c>
      <c r="C3099" s="2" t="s">
        <v>33</v>
      </c>
      <c r="D3099" s="2" t="s">
        <v>56</v>
      </c>
      <c r="E3099" s="3">
        <v>1993</v>
      </c>
      <c r="F3099" s="4">
        <v>24874.720000000001</v>
      </c>
      <c r="G3099" s="5">
        <v>133043</v>
      </c>
      <c r="H3099" s="2" t="s">
        <v>35</v>
      </c>
      <c r="I3099" s="2" t="s">
        <v>22</v>
      </c>
      <c r="J3099" s="6">
        <v>3.2</v>
      </c>
      <c r="K3099" s="7">
        <v>316</v>
      </c>
      <c r="L3099" s="8">
        <v>376</v>
      </c>
      <c r="M3099" s="3">
        <v>2</v>
      </c>
      <c r="N3099" s="3">
        <v>7</v>
      </c>
      <c r="O3099" s="2" t="s">
        <v>30</v>
      </c>
      <c r="P3099" s="9" t="s">
        <v>6124</v>
      </c>
      <c r="Q3099" s="9" t="s">
        <v>19770</v>
      </c>
      <c r="R3099" s="10">
        <v>44523</v>
      </c>
      <c r="S3099" s="16">
        <v>45564.877662578227</v>
      </c>
      <c r="T3099" s="1" t="s">
        <v>19924</v>
      </c>
      <c r="U3099" s="46">
        <v>2021</v>
      </c>
      <c r="V3099" s="46">
        <v>2024</v>
      </c>
    </row>
    <row r="3100" spans="1:22" x14ac:dyDescent="0.3">
      <c r="A3100" s="3">
        <v>3099</v>
      </c>
      <c r="B3100" s="2" t="s">
        <v>1946</v>
      </c>
      <c r="C3100" s="2" t="s">
        <v>63</v>
      </c>
      <c r="D3100" s="2" t="s">
        <v>20</v>
      </c>
      <c r="E3100" s="3">
        <v>1998</v>
      </c>
      <c r="F3100" s="4">
        <v>72555.22</v>
      </c>
      <c r="G3100" s="5">
        <v>287688</v>
      </c>
      <c r="H3100" s="2" t="s">
        <v>35</v>
      </c>
      <c r="I3100" s="2" t="s">
        <v>29</v>
      </c>
      <c r="J3100" s="6">
        <v>2.4</v>
      </c>
      <c r="K3100" s="7">
        <v>372</v>
      </c>
      <c r="L3100" s="8">
        <v>645</v>
      </c>
      <c r="M3100" s="3">
        <v>4</v>
      </c>
      <c r="N3100" s="3">
        <v>2</v>
      </c>
      <c r="O3100" s="2" t="s">
        <v>85</v>
      </c>
      <c r="P3100" s="9" t="s">
        <v>6126</v>
      </c>
      <c r="Q3100" s="9" t="s">
        <v>17351</v>
      </c>
      <c r="R3100" s="10">
        <v>44422</v>
      </c>
      <c r="S3100" s="16">
        <v>45175.563799805677</v>
      </c>
      <c r="T3100" s="1" t="s">
        <v>19921</v>
      </c>
      <c r="U3100" s="46">
        <v>2021</v>
      </c>
      <c r="V3100" s="46">
        <v>2023</v>
      </c>
    </row>
    <row r="3101" spans="1:22" x14ac:dyDescent="0.3">
      <c r="A3101" s="3">
        <v>3100</v>
      </c>
      <c r="B3101" s="2" t="s">
        <v>6128</v>
      </c>
      <c r="C3101" s="2" t="s">
        <v>19</v>
      </c>
      <c r="D3101" s="2" t="s">
        <v>34</v>
      </c>
      <c r="E3101" s="3">
        <v>2014</v>
      </c>
      <c r="F3101" s="4">
        <v>8426.17</v>
      </c>
      <c r="G3101" s="5">
        <v>165654</v>
      </c>
      <c r="H3101" s="2" t="s">
        <v>21</v>
      </c>
      <c r="I3101" s="2" t="s">
        <v>29</v>
      </c>
      <c r="J3101" s="6">
        <v>3.7</v>
      </c>
      <c r="K3101" s="7">
        <v>288</v>
      </c>
      <c r="L3101" s="8">
        <v>618</v>
      </c>
      <c r="M3101" s="3">
        <v>3</v>
      </c>
      <c r="N3101" s="3">
        <v>4</v>
      </c>
      <c r="O3101" s="2" t="s">
        <v>42</v>
      </c>
      <c r="P3101" s="9" t="s">
        <v>6127</v>
      </c>
      <c r="Q3101" s="9" t="s">
        <v>19529</v>
      </c>
      <c r="R3101" s="10">
        <v>42150</v>
      </c>
      <c r="S3101" s="16">
        <v>45198.782443534423</v>
      </c>
      <c r="T3101" s="1" t="s">
        <v>19918</v>
      </c>
      <c r="U3101" s="46">
        <v>2015</v>
      </c>
      <c r="V3101" s="46">
        <v>2023</v>
      </c>
    </row>
    <row r="3102" spans="1:22" x14ac:dyDescent="0.3">
      <c r="A3102" s="3">
        <v>3101</v>
      </c>
      <c r="B3102" s="2" t="s">
        <v>6130</v>
      </c>
      <c r="C3102" s="2" t="s">
        <v>118</v>
      </c>
      <c r="D3102" s="2" t="s">
        <v>27</v>
      </c>
      <c r="E3102" s="3">
        <v>1998</v>
      </c>
      <c r="F3102" s="4">
        <v>48574.45</v>
      </c>
      <c r="G3102" s="5">
        <v>16282</v>
      </c>
      <c r="H3102" s="2" t="s">
        <v>35</v>
      </c>
      <c r="I3102" s="2" t="s">
        <v>22</v>
      </c>
      <c r="J3102" s="6">
        <v>5.3</v>
      </c>
      <c r="K3102" s="7">
        <v>672</v>
      </c>
      <c r="L3102" s="8">
        <v>423</v>
      </c>
      <c r="M3102" s="3">
        <v>5</v>
      </c>
      <c r="N3102" s="3">
        <v>2</v>
      </c>
      <c r="O3102" s="2" t="s">
        <v>85</v>
      </c>
      <c r="P3102" s="9" t="s">
        <v>6129</v>
      </c>
      <c r="Q3102" s="9" t="s">
        <v>17352</v>
      </c>
      <c r="R3102" s="10">
        <v>44210</v>
      </c>
      <c r="S3102" s="16">
        <v>45343.0592989055</v>
      </c>
      <c r="T3102" s="1" t="s">
        <v>19926</v>
      </c>
      <c r="U3102" s="46">
        <v>2021</v>
      </c>
      <c r="V3102" s="46">
        <v>2024</v>
      </c>
    </row>
    <row r="3103" spans="1:22" x14ac:dyDescent="0.3">
      <c r="A3103" s="3">
        <v>3102</v>
      </c>
      <c r="B3103" s="2" t="s">
        <v>6132</v>
      </c>
      <c r="C3103" s="2" t="s">
        <v>74</v>
      </c>
      <c r="D3103" s="2" t="s">
        <v>40</v>
      </c>
      <c r="E3103" s="3">
        <v>2016</v>
      </c>
      <c r="F3103" s="4">
        <v>28565.85</v>
      </c>
      <c r="G3103" s="5">
        <v>177930</v>
      </c>
      <c r="H3103" s="2" t="s">
        <v>21</v>
      </c>
      <c r="I3103" s="2" t="s">
        <v>29</v>
      </c>
      <c r="J3103" s="6">
        <v>3.9</v>
      </c>
      <c r="K3103" s="7">
        <v>297</v>
      </c>
      <c r="L3103" s="8">
        <v>464</v>
      </c>
      <c r="M3103" s="3">
        <v>5</v>
      </c>
      <c r="N3103" s="3">
        <v>2</v>
      </c>
      <c r="O3103" s="2" t="s">
        <v>85</v>
      </c>
      <c r="P3103" s="9" t="s">
        <v>6131</v>
      </c>
      <c r="Q3103" s="9" t="s">
        <v>17353</v>
      </c>
      <c r="R3103" s="10">
        <v>43205</v>
      </c>
      <c r="S3103" s="16">
        <v>45346.71002905153</v>
      </c>
      <c r="T3103" s="1" t="s">
        <v>19917</v>
      </c>
      <c r="U3103" s="46">
        <v>2018</v>
      </c>
      <c r="V3103" s="46">
        <v>2024</v>
      </c>
    </row>
    <row r="3104" spans="1:22" x14ac:dyDescent="0.3">
      <c r="A3104" s="3">
        <v>3103</v>
      </c>
      <c r="B3104" s="2" t="s">
        <v>5434</v>
      </c>
      <c r="C3104" s="2" t="s">
        <v>49</v>
      </c>
      <c r="D3104" s="2" t="s">
        <v>34</v>
      </c>
      <c r="E3104" s="3">
        <v>2019</v>
      </c>
      <c r="F3104" s="4">
        <v>52045.760000000002</v>
      </c>
      <c r="G3104" s="5">
        <v>212848</v>
      </c>
      <c r="H3104" s="2" t="s">
        <v>35</v>
      </c>
      <c r="I3104" s="2" t="s">
        <v>22</v>
      </c>
      <c r="J3104" s="6">
        <v>3.6</v>
      </c>
      <c r="K3104" s="7">
        <v>574</v>
      </c>
      <c r="L3104" s="8">
        <v>778</v>
      </c>
      <c r="M3104" s="3">
        <v>5</v>
      </c>
      <c r="N3104" s="3">
        <v>7</v>
      </c>
      <c r="O3104" s="2" t="s">
        <v>80</v>
      </c>
      <c r="P3104" s="9" t="s">
        <v>6133</v>
      </c>
      <c r="Q3104" s="9" t="s">
        <v>19026</v>
      </c>
      <c r="R3104" s="10">
        <v>43614</v>
      </c>
      <c r="S3104" s="16">
        <v>45430.530793204372</v>
      </c>
      <c r="T3104" s="1" t="s">
        <v>19918</v>
      </c>
      <c r="U3104" s="46">
        <v>2019</v>
      </c>
      <c r="V3104" s="46">
        <v>2024</v>
      </c>
    </row>
    <row r="3105" spans="1:22" x14ac:dyDescent="0.3">
      <c r="A3105" s="3">
        <v>3104</v>
      </c>
      <c r="B3105" s="2" t="s">
        <v>6135</v>
      </c>
      <c r="C3105" s="2" t="s">
        <v>26</v>
      </c>
      <c r="D3105" s="2" t="s">
        <v>20</v>
      </c>
      <c r="E3105" s="3">
        <v>2022</v>
      </c>
      <c r="F3105" s="4">
        <v>24492.26</v>
      </c>
      <c r="G3105" s="5">
        <v>57113</v>
      </c>
      <c r="H3105" s="2" t="s">
        <v>41</v>
      </c>
      <c r="I3105" s="2" t="s">
        <v>22</v>
      </c>
      <c r="J3105" s="6">
        <v>1.4</v>
      </c>
      <c r="K3105" s="7">
        <v>130</v>
      </c>
      <c r="L3105" s="8">
        <v>181</v>
      </c>
      <c r="M3105" s="3">
        <v>5</v>
      </c>
      <c r="N3105" s="3">
        <v>7</v>
      </c>
      <c r="O3105" s="2" t="s">
        <v>51</v>
      </c>
      <c r="P3105" s="9" t="s">
        <v>6134</v>
      </c>
      <c r="Q3105" s="9" t="s">
        <v>17354</v>
      </c>
      <c r="R3105" s="10">
        <v>43652</v>
      </c>
      <c r="S3105" s="16">
        <v>45749.166520349791</v>
      </c>
      <c r="T3105" s="1" t="s">
        <v>19920</v>
      </c>
      <c r="U3105" s="46">
        <v>2019</v>
      </c>
      <c r="V3105" s="46">
        <v>2025</v>
      </c>
    </row>
    <row r="3106" spans="1:22" x14ac:dyDescent="0.3">
      <c r="A3106" s="3">
        <v>3105</v>
      </c>
      <c r="B3106" s="2" t="s">
        <v>6137</v>
      </c>
      <c r="C3106" s="2" t="s">
        <v>19</v>
      </c>
      <c r="D3106" s="2" t="s">
        <v>56</v>
      </c>
      <c r="E3106" s="3">
        <v>2008</v>
      </c>
      <c r="F3106" s="4">
        <v>54308.31</v>
      </c>
      <c r="G3106" s="5">
        <v>76886</v>
      </c>
      <c r="H3106" s="2" t="s">
        <v>21</v>
      </c>
      <c r="I3106" s="2" t="s">
        <v>29</v>
      </c>
      <c r="J3106" s="6">
        <v>4.0999999999999996</v>
      </c>
      <c r="K3106" s="7">
        <v>122</v>
      </c>
      <c r="L3106" s="8">
        <v>659</v>
      </c>
      <c r="M3106" s="3">
        <v>5</v>
      </c>
      <c r="N3106" s="3">
        <v>5</v>
      </c>
      <c r="O3106" s="2" t="s">
        <v>51</v>
      </c>
      <c r="P3106" s="9" t="s">
        <v>6136</v>
      </c>
      <c r="Q3106" s="9" t="s">
        <v>17355</v>
      </c>
      <c r="R3106" s="10">
        <v>43606</v>
      </c>
      <c r="S3106" s="16">
        <v>45681.408968839482</v>
      </c>
      <c r="T3106" s="1" t="s">
        <v>19918</v>
      </c>
      <c r="U3106" s="46">
        <v>2019</v>
      </c>
      <c r="V3106" s="46">
        <v>2025</v>
      </c>
    </row>
    <row r="3107" spans="1:22" x14ac:dyDescent="0.3">
      <c r="A3107" s="3">
        <v>3106</v>
      </c>
      <c r="B3107" s="2" t="s">
        <v>6139</v>
      </c>
      <c r="C3107" s="2" t="s">
        <v>45</v>
      </c>
      <c r="D3107" s="2" t="s">
        <v>79</v>
      </c>
      <c r="E3107" s="3">
        <v>2010</v>
      </c>
      <c r="F3107" s="4">
        <v>76426.25</v>
      </c>
      <c r="G3107" s="5">
        <v>73577</v>
      </c>
      <c r="H3107" s="2" t="s">
        <v>35</v>
      </c>
      <c r="I3107" s="2" t="s">
        <v>22</v>
      </c>
      <c r="J3107" s="6">
        <v>5.4</v>
      </c>
      <c r="K3107" s="7">
        <v>566</v>
      </c>
      <c r="L3107" s="8">
        <v>581</v>
      </c>
      <c r="M3107" s="3">
        <v>3</v>
      </c>
      <c r="N3107" s="3">
        <v>4</v>
      </c>
      <c r="O3107" s="2" t="s">
        <v>51</v>
      </c>
      <c r="P3107" s="9" t="s">
        <v>6138</v>
      </c>
      <c r="Q3107" s="9" t="s">
        <v>17356</v>
      </c>
      <c r="R3107" s="10">
        <v>42606</v>
      </c>
      <c r="S3107" s="16">
        <v>45440.314749995719</v>
      </c>
      <c r="T3107" s="1" t="s">
        <v>19921</v>
      </c>
      <c r="U3107" s="46">
        <v>2016</v>
      </c>
      <c r="V3107" s="46">
        <v>2024</v>
      </c>
    </row>
    <row r="3108" spans="1:22" x14ac:dyDescent="0.3">
      <c r="A3108" s="3">
        <v>3107</v>
      </c>
      <c r="B3108" s="2" t="s">
        <v>12954</v>
      </c>
      <c r="C3108" s="2" t="s">
        <v>26</v>
      </c>
      <c r="D3108" s="2" t="s">
        <v>56</v>
      </c>
      <c r="E3108" s="3">
        <v>2010</v>
      </c>
      <c r="F3108" s="4">
        <v>47140.42</v>
      </c>
      <c r="G3108" s="5">
        <v>192999</v>
      </c>
      <c r="H3108" s="2" t="s">
        <v>28</v>
      </c>
      <c r="I3108" s="2" t="s">
        <v>22</v>
      </c>
      <c r="J3108" s="6">
        <v>2.2999999999999998</v>
      </c>
      <c r="K3108" s="7">
        <v>478</v>
      </c>
      <c r="L3108" s="8">
        <v>228</v>
      </c>
      <c r="M3108" s="3">
        <v>3</v>
      </c>
      <c r="N3108" s="3">
        <v>7</v>
      </c>
      <c r="O3108" s="2" t="s">
        <v>85</v>
      </c>
      <c r="P3108" s="9" t="s">
        <v>6140</v>
      </c>
      <c r="Q3108" s="9" t="s">
        <v>17357</v>
      </c>
      <c r="R3108" s="10">
        <v>41949</v>
      </c>
      <c r="S3108" s="16">
        <v>45135.697826611038</v>
      </c>
      <c r="T3108" s="1" t="s">
        <v>19924</v>
      </c>
      <c r="U3108" s="46">
        <v>2014</v>
      </c>
      <c r="V3108" s="46">
        <v>2023</v>
      </c>
    </row>
    <row r="3109" spans="1:22" x14ac:dyDescent="0.3">
      <c r="A3109" s="3">
        <v>3108</v>
      </c>
      <c r="B3109" s="2" t="s">
        <v>6142</v>
      </c>
      <c r="C3109" s="2" t="s">
        <v>118</v>
      </c>
      <c r="D3109" s="2" t="s">
        <v>56</v>
      </c>
      <c r="E3109" s="3">
        <v>1998</v>
      </c>
      <c r="F3109" s="4">
        <v>14160.76</v>
      </c>
      <c r="G3109" s="5">
        <v>32163</v>
      </c>
      <c r="H3109" s="2" t="s">
        <v>41</v>
      </c>
      <c r="I3109" s="2" t="s">
        <v>22</v>
      </c>
      <c r="J3109" s="6">
        <v>4.0999999999999996</v>
      </c>
      <c r="K3109" s="7">
        <v>203</v>
      </c>
      <c r="L3109" s="8">
        <v>434</v>
      </c>
      <c r="M3109" s="3">
        <v>3</v>
      </c>
      <c r="N3109" s="3">
        <v>5</v>
      </c>
      <c r="O3109" s="2" t="s">
        <v>42</v>
      </c>
      <c r="P3109" s="9" t="s">
        <v>6141</v>
      </c>
      <c r="Q3109" s="9" t="s">
        <v>17358</v>
      </c>
      <c r="R3109" s="10">
        <v>45069</v>
      </c>
      <c r="S3109" s="16">
        <v>45692.361159277571</v>
      </c>
      <c r="T3109" s="1" t="s">
        <v>19918</v>
      </c>
      <c r="U3109" s="46">
        <v>2023</v>
      </c>
      <c r="V3109" s="46">
        <v>2025</v>
      </c>
    </row>
    <row r="3110" spans="1:22" x14ac:dyDescent="0.3">
      <c r="A3110" s="3">
        <v>3109</v>
      </c>
      <c r="B3110" s="2" t="s">
        <v>6144</v>
      </c>
      <c r="C3110" s="2" t="s">
        <v>19</v>
      </c>
      <c r="D3110" s="2" t="s">
        <v>50</v>
      </c>
      <c r="E3110" s="3">
        <v>2022</v>
      </c>
      <c r="F3110" s="4">
        <v>76498.539999999994</v>
      </c>
      <c r="G3110" s="5">
        <v>52828</v>
      </c>
      <c r="H3110" s="2" t="s">
        <v>35</v>
      </c>
      <c r="I3110" s="2" t="s">
        <v>29</v>
      </c>
      <c r="J3110" s="6">
        <v>2.5</v>
      </c>
      <c r="K3110" s="7">
        <v>603</v>
      </c>
      <c r="L3110" s="8">
        <v>351</v>
      </c>
      <c r="M3110" s="3">
        <v>4</v>
      </c>
      <c r="N3110" s="3">
        <v>7</v>
      </c>
      <c r="O3110" s="2" t="s">
        <v>65</v>
      </c>
      <c r="P3110" s="9" t="s">
        <v>6143</v>
      </c>
      <c r="Q3110" s="9" t="s">
        <v>17359</v>
      </c>
      <c r="R3110" s="10">
        <v>41932</v>
      </c>
      <c r="S3110" s="16">
        <v>45792.099106867092</v>
      </c>
      <c r="T3110" s="1" t="s">
        <v>19923</v>
      </c>
      <c r="U3110" s="46">
        <v>2014</v>
      </c>
      <c r="V3110" s="46">
        <v>2025</v>
      </c>
    </row>
    <row r="3111" spans="1:22" x14ac:dyDescent="0.3">
      <c r="A3111" s="3">
        <v>3110</v>
      </c>
      <c r="B3111" s="2" t="s">
        <v>6146</v>
      </c>
      <c r="C3111" s="2" t="s">
        <v>45</v>
      </c>
      <c r="D3111" s="2" t="s">
        <v>27</v>
      </c>
      <c r="E3111" s="3">
        <v>1999</v>
      </c>
      <c r="F3111" s="4">
        <v>71971.87</v>
      </c>
      <c r="G3111" s="5">
        <v>142491</v>
      </c>
      <c r="H3111" s="2" t="s">
        <v>41</v>
      </c>
      <c r="I3111" s="2" t="s">
        <v>29</v>
      </c>
      <c r="J3111" s="6">
        <v>2.9</v>
      </c>
      <c r="K3111" s="7">
        <v>565</v>
      </c>
      <c r="L3111" s="8">
        <v>263</v>
      </c>
      <c r="M3111" s="3">
        <v>5</v>
      </c>
      <c r="N3111" s="3">
        <v>5</v>
      </c>
      <c r="O3111" s="2" t="s">
        <v>65</v>
      </c>
      <c r="P3111" s="9" t="s">
        <v>6145</v>
      </c>
      <c r="Q3111" s="9" t="s">
        <v>17360</v>
      </c>
      <c r="R3111" s="10">
        <v>42322</v>
      </c>
      <c r="S3111" s="16">
        <v>45253.981483342381</v>
      </c>
      <c r="T3111" s="1" t="s">
        <v>19924</v>
      </c>
      <c r="U3111" s="46">
        <v>2015</v>
      </c>
      <c r="V3111" s="46">
        <v>2023</v>
      </c>
    </row>
    <row r="3112" spans="1:22" x14ac:dyDescent="0.3">
      <c r="A3112" s="3">
        <v>3111</v>
      </c>
      <c r="B3112" s="2" t="s">
        <v>6148</v>
      </c>
      <c r="C3112" s="2" t="s">
        <v>39</v>
      </c>
      <c r="D3112" s="2" t="s">
        <v>79</v>
      </c>
      <c r="E3112" s="3">
        <v>2008</v>
      </c>
      <c r="F3112" s="4">
        <v>72676.27</v>
      </c>
      <c r="G3112" s="5">
        <v>158953</v>
      </c>
      <c r="H3112" s="2" t="s">
        <v>35</v>
      </c>
      <c r="I3112" s="2" t="s">
        <v>22</v>
      </c>
      <c r="J3112" s="6">
        <v>5.2</v>
      </c>
      <c r="K3112" s="7">
        <v>109</v>
      </c>
      <c r="L3112" s="8">
        <v>649</v>
      </c>
      <c r="M3112" s="3">
        <v>4</v>
      </c>
      <c r="N3112" s="3">
        <v>4</v>
      </c>
      <c r="O3112" s="2" t="s">
        <v>85</v>
      </c>
      <c r="P3112" s="9" t="s">
        <v>6147</v>
      </c>
      <c r="Q3112" s="9" t="s">
        <v>17361</v>
      </c>
      <c r="R3112" s="10">
        <v>41971</v>
      </c>
      <c r="S3112" s="16">
        <v>45690.462779601628</v>
      </c>
      <c r="T3112" s="1" t="s">
        <v>19924</v>
      </c>
      <c r="U3112" s="46">
        <v>2014</v>
      </c>
      <c r="V3112" s="46">
        <v>2025</v>
      </c>
    </row>
    <row r="3113" spans="1:22" x14ac:dyDescent="0.3">
      <c r="A3113" s="3">
        <v>3112</v>
      </c>
      <c r="B3113" s="2" t="s">
        <v>6150</v>
      </c>
      <c r="C3113" s="2" t="s">
        <v>39</v>
      </c>
      <c r="D3113" s="2" t="s">
        <v>40</v>
      </c>
      <c r="E3113" s="3">
        <v>2009</v>
      </c>
      <c r="F3113" s="4">
        <v>52278.559999999998</v>
      </c>
      <c r="G3113" s="5">
        <v>188771</v>
      </c>
      <c r="H3113" s="2" t="s">
        <v>35</v>
      </c>
      <c r="I3113" s="2" t="s">
        <v>22</v>
      </c>
      <c r="J3113" s="6">
        <v>3.8</v>
      </c>
      <c r="K3113" s="7">
        <v>179</v>
      </c>
      <c r="L3113" s="8">
        <v>241</v>
      </c>
      <c r="M3113" s="3">
        <v>3</v>
      </c>
      <c r="N3113" s="3">
        <v>2</v>
      </c>
      <c r="O3113" s="2" t="s">
        <v>36</v>
      </c>
      <c r="P3113" s="9" t="s">
        <v>6149</v>
      </c>
      <c r="Q3113" s="9" t="s">
        <v>17362</v>
      </c>
      <c r="R3113" s="10">
        <v>43919</v>
      </c>
      <c r="S3113" s="16">
        <v>45424.981683382393</v>
      </c>
      <c r="T3113" s="1" t="s">
        <v>19916</v>
      </c>
      <c r="U3113" s="46">
        <v>2020</v>
      </c>
      <c r="V3113" s="46">
        <v>2024</v>
      </c>
    </row>
    <row r="3114" spans="1:22" x14ac:dyDescent="0.3">
      <c r="A3114" s="3">
        <v>3113</v>
      </c>
      <c r="B3114" s="2" t="s">
        <v>12961</v>
      </c>
      <c r="C3114" s="2" t="s">
        <v>26</v>
      </c>
      <c r="D3114" s="2" t="s">
        <v>20</v>
      </c>
      <c r="E3114" s="3">
        <v>2009</v>
      </c>
      <c r="F3114" s="4">
        <v>72976.89</v>
      </c>
      <c r="G3114" s="5">
        <v>294893</v>
      </c>
      <c r="H3114" s="2" t="s">
        <v>21</v>
      </c>
      <c r="I3114" s="2" t="s">
        <v>22</v>
      </c>
      <c r="J3114" s="6">
        <v>4.7</v>
      </c>
      <c r="K3114" s="7">
        <v>582</v>
      </c>
      <c r="L3114" s="8">
        <v>684</v>
      </c>
      <c r="M3114" s="3">
        <v>4</v>
      </c>
      <c r="N3114" s="3">
        <v>2</v>
      </c>
      <c r="O3114" s="2" t="s">
        <v>80</v>
      </c>
      <c r="P3114" s="9" t="s">
        <v>6151</v>
      </c>
      <c r="Q3114" s="9" t="s">
        <v>17363</v>
      </c>
      <c r="R3114" s="10">
        <v>44018</v>
      </c>
      <c r="S3114" s="16">
        <v>45848.320351115937</v>
      </c>
      <c r="T3114" s="1" t="s">
        <v>19920</v>
      </c>
      <c r="U3114" s="46">
        <v>2020</v>
      </c>
      <c r="V3114" s="46">
        <v>2025</v>
      </c>
    </row>
    <row r="3115" spans="1:22" x14ac:dyDescent="0.3">
      <c r="A3115" s="3">
        <v>3114</v>
      </c>
      <c r="B3115" s="2" t="s">
        <v>6153</v>
      </c>
      <c r="C3115" s="2" t="s">
        <v>63</v>
      </c>
      <c r="D3115" s="2" t="s">
        <v>20</v>
      </c>
      <c r="E3115" s="3">
        <v>2016</v>
      </c>
      <c r="F3115" s="4">
        <v>77748.320000000007</v>
      </c>
      <c r="G3115" s="5">
        <v>124945</v>
      </c>
      <c r="H3115" s="2" t="s">
        <v>41</v>
      </c>
      <c r="I3115" s="2" t="s">
        <v>22</v>
      </c>
      <c r="J3115" s="6">
        <v>3.7</v>
      </c>
      <c r="K3115" s="7">
        <v>485</v>
      </c>
      <c r="L3115" s="8">
        <v>786</v>
      </c>
      <c r="M3115" s="3">
        <v>4</v>
      </c>
      <c r="N3115" s="3">
        <v>7</v>
      </c>
      <c r="O3115" s="2" t="s">
        <v>65</v>
      </c>
      <c r="P3115" s="9" t="s">
        <v>6152</v>
      </c>
      <c r="Q3115" s="9" t="s">
        <v>17364</v>
      </c>
      <c r="R3115" s="10">
        <v>42352</v>
      </c>
      <c r="S3115" s="16">
        <v>45205.207728591427</v>
      </c>
      <c r="T3115" s="1" t="s">
        <v>19925</v>
      </c>
      <c r="U3115" s="46">
        <v>2015</v>
      </c>
      <c r="V3115" s="46">
        <v>2023</v>
      </c>
    </row>
    <row r="3116" spans="1:22" x14ac:dyDescent="0.3">
      <c r="A3116" s="3">
        <v>3115</v>
      </c>
      <c r="B3116" s="2" t="s">
        <v>6155</v>
      </c>
      <c r="C3116" s="2" t="s">
        <v>26</v>
      </c>
      <c r="D3116" s="2" t="s">
        <v>56</v>
      </c>
      <c r="E3116" s="3">
        <v>2024</v>
      </c>
      <c r="F3116" s="4">
        <v>65316.77</v>
      </c>
      <c r="G3116" s="5">
        <v>89538</v>
      </c>
      <c r="H3116" s="2" t="s">
        <v>28</v>
      </c>
      <c r="I3116" s="2" t="s">
        <v>29</v>
      </c>
      <c r="J3116" s="6">
        <v>4.3</v>
      </c>
      <c r="K3116" s="7">
        <v>355</v>
      </c>
      <c r="L3116" s="8">
        <v>112</v>
      </c>
      <c r="M3116" s="3">
        <v>2</v>
      </c>
      <c r="N3116" s="3">
        <v>5</v>
      </c>
      <c r="O3116" s="2" t="s">
        <v>80</v>
      </c>
      <c r="P3116" s="9" t="s">
        <v>6154</v>
      </c>
      <c r="Q3116" s="9" t="s">
        <v>17365</v>
      </c>
      <c r="R3116" s="10">
        <v>45233</v>
      </c>
      <c r="S3116" s="16">
        <v>45599.924671980123</v>
      </c>
      <c r="T3116" s="1" t="s">
        <v>19924</v>
      </c>
      <c r="U3116" s="46">
        <v>2023</v>
      </c>
      <c r="V3116" s="46">
        <v>2024</v>
      </c>
    </row>
    <row r="3117" spans="1:22" x14ac:dyDescent="0.3">
      <c r="A3117" s="3">
        <v>3116</v>
      </c>
      <c r="B3117" s="2" t="s">
        <v>6157</v>
      </c>
      <c r="C3117" s="2" t="s">
        <v>107</v>
      </c>
      <c r="D3117" s="2" t="s">
        <v>64</v>
      </c>
      <c r="E3117" s="3">
        <v>1996</v>
      </c>
      <c r="F3117" s="4">
        <v>5699.73</v>
      </c>
      <c r="G3117" s="5">
        <v>157379</v>
      </c>
      <c r="H3117" s="2" t="s">
        <v>41</v>
      </c>
      <c r="I3117" s="2" t="s">
        <v>22</v>
      </c>
      <c r="J3117" s="6">
        <v>2.7</v>
      </c>
      <c r="K3117" s="7">
        <v>654</v>
      </c>
      <c r="L3117" s="8">
        <v>366</v>
      </c>
      <c r="M3117" s="3">
        <v>4</v>
      </c>
      <c r="N3117" s="3">
        <v>5</v>
      </c>
      <c r="O3117" s="2" t="s">
        <v>23</v>
      </c>
      <c r="P3117" s="9" t="s">
        <v>6156</v>
      </c>
      <c r="Q3117" s="9" t="s">
        <v>17366</v>
      </c>
      <c r="R3117" s="10">
        <v>42401</v>
      </c>
      <c r="S3117" s="16">
        <v>45760.264739993712</v>
      </c>
      <c r="T3117" s="1" t="s">
        <v>19915</v>
      </c>
      <c r="U3117" s="46">
        <v>2016</v>
      </c>
      <c r="V3117" s="46">
        <v>2025</v>
      </c>
    </row>
    <row r="3118" spans="1:22" x14ac:dyDescent="0.3">
      <c r="A3118" s="3">
        <v>3117</v>
      </c>
      <c r="B3118" s="2" t="s">
        <v>6159</v>
      </c>
      <c r="C3118" s="2" t="s">
        <v>33</v>
      </c>
      <c r="D3118" s="2" t="s">
        <v>34</v>
      </c>
      <c r="E3118" s="3">
        <v>2022</v>
      </c>
      <c r="F3118" s="4">
        <v>30191.46</v>
      </c>
      <c r="G3118" s="5">
        <v>155295</v>
      </c>
      <c r="H3118" s="2" t="s">
        <v>41</v>
      </c>
      <c r="I3118" s="2" t="s">
        <v>29</v>
      </c>
      <c r="J3118" s="6">
        <v>2.9</v>
      </c>
      <c r="K3118" s="7">
        <v>206</v>
      </c>
      <c r="L3118" s="8">
        <v>513</v>
      </c>
      <c r="M3118" s="3">
        <v>2</v>
      </c>
      <c r="N3118" s="3">
        <v>2</v>
      </c>
      <c r="O3118" s="2" t="s">
        <v>42</v>
      </c>
      <c r="P3118" s="9" t="s">
        <v>6158</v>
      </c>
      <c r="Q3118" s="9" t="s">
        <v>17367</v>
      </c>
      <c r="R3118" s="10">
        <v>42404</v>
      </c>
      <c r="S3118" s="16">
        <v>45187.246136272966</v>
      </c>
      <c r="T3118" s="1" t="s">
        <v>19915</v>
      </c>
      <c r="U3118" s="46">
        <v>2016</v>
      </c>
      <c r="V3118" s="46">
        <v>2023</v>
      </c>
    </row>
    <row r="3119" spans="1:22" x14ac:dyDescent="0.3">
      <c r="A3119" s="3">
        <v>3118</v>
      </c>
      <c r="B3119" s="2" t="s">
        <v>6161</v>
      </c>
      <c r="C3119" s="2" t="s">
        <v>19</v>
      </c>
      <c r="D3119" s="2" t="s">
        <v>46</v>
      </c>
      <c r="E3119" s="3">
        <v>2015</v>
      </c>
      <c r="F3119" s="4">
        <v>25253.759999999998</v>
      </c>
      <c r="G3119" s="5">
        <v>226351</v>
      </c>
      <c r="H3119" s="2" t="s">
        <v>28</v>
      </c>
      <c r="I3119" s="2" t="s">
        <v>29</v>
      </c>
      <c r="J3119" s="6">
        <v>1.1000000000000001</v>
      </c>
      <c r="K3119" s="7">
        <v>352</v>
      </c>
      <c r="L3119" s="8">
        <v>280</v>
      </c>
      <c r="M3119" s="3">
        <v>4</v>
      </c>
      <c r="N3119" s="3">
        <v>7</v>
      </c>
      <c r="O3119" s="2" t="s">
        <v>51</v>
      </c>
      <c r="P3119" s="9" t="s">
        <v>6160</v>
      </c>
      <c r="Q3119" s="9" t="s">
        <v>17368</v>
      </c>
      <c r="R3119" s="10">
        <v>44753</v>
      </c>
      <c r="S3119" s="16">
        <v>45402.055098065342</v>
      </c>
      <c r="T3119" s="1" t="s">
        <v>19920</v>
      </c>
      <c r="U3119" s="46">
        <v>2022</v>
      </c>
      <c r="V3119" s="46">
        <v>2024</v>
      </c>
    </row>
    <row r="3120" spans="1:22" x14ac:dyDescent="0.3">
      <c r="A3120" s="3">
        <v>3119</v>
      </c>
      <c r="B3120" s="2" t="s">
        <v>6163</v>
      </c>
      <c r="C3120" s="2" t="s">
        <v>26</v>
      </c>
      <c r="D3120" s="2" t="s">
        <v>79</v>
      </c>
      <c r="E3120" s="3">
        <v>2001</v>
      </c>
      <c r="F3120" s="4">
        <v>58498.83</v>
      </c>
      <c r="G3120" s="5">
        <v>100517</v>
      </c>
      <c r="H3120" s="2" t="s">
        <v>28</v>
      </c>
      <c r="I3120" s="2" t="s">
        <v>22</v>
      </c>
      <c r="J3120" s="6">
        <v>4.9000000000000004</v>
      </c>
      <c r="K3120" s="7">
        <v>71</v>
      </c>
      <c r="L3120" s="8">
        <v>376</v>
      </c>
      <c r="M3120" s="3">
        <v>3</v>
      </c>
      <c r="N3120" s="3">
        <v>5</v>
      </c>
      <c r="O3120" s="2" t="s">
        <v>42</v>
      </c>
      <c r="P3120" s="9" t="s">
        <v>6162</v>
      </c>
      <c r="Q3120" s="9" t="s">
        <v>17369</v>
      </c>
      <c r="R3120" s="10">
        <v>44439</v>
      </c>
      <c r="S3120" s="16">
        <v>45354.449576961109</v>
      </c>
      <c r="T3120" s="1" t="s">
        <v>19921</v>
      </c>
      <c r="U3120" s="46">
        <v>2021</v>
      </c>
      <c r="V3120" s="46">
        <v>2024</v>
      </c>
    </row>
    <row r="3121" spans="1:22" x14ac:dyDescent="0.3">
      <c r="A3121" s="3">
        <v>3120</v>
      </c>
      <c r="B3121" s="2" t="s">
        <v>6165</v>
      </c>
      <c r="C3121" s="2" t="s">
        <v>45</v>
      </c>
      <c r="D3121" s="2" t="s">
        <v>92</v>
      </c>
      <c r="E3121" s="3">
        <v>2013</v>
      </c>
      <c r="F3121" s="4">
        <v>36510.89</v>
      </c>
      <c r="G3121" s="5">
        <v>137250</v>
      </c>
      <c r="H3121" s="2" t="s">
        <v>28</v>
      </c>
      <c r="I3121" s="2" t="s">
        <v>22</v>
      </c>
      <c r="J3121" s="6">
        <v>5.3</v>
      </c>
      <c r="K3121" s="7">
        <v>110</v>
      </c>
      <c r="L3121" s="8">
        <v>683</v>
      </c>
      <c r="M3121" s="3">
        <v>3</v>
      </c>
      <c r="N3121" s="3">
        <v>2</v>
      </c>
      <c r="O3121" s="2" t="s">
        <v>51</v>
      </c>
      <c r="P3121" s="9" t="s">
        <v>6164</v>
      </c>
      <c r="Q3121" s="9" t="s">
        <v>17370</v>
      </c>
      <c r="R3121" s="10">
        <v>44327</v>
      </c>
      <c r="S3121" s="16">
        <v>45477.114109867682</v>
      </c>
      <c r="T3121" s="1" t="s">
        <v>19918</v>
      </c>
      <c r="U3121" s="46">
        <v>2021</v>
      </c>
      <c r="V3121" s="46">
        <v>2024</v>
      </c>
    </row>
    <row r="3122" spans="1:22" x14ac:dyDescent="0.3">
      <c r="A3122" s="3">
        <v>3121</v>
      </c>
      <c r="B3122" s="2" t="s">
        <v>6167</v>
      </c>
      <c r="C3122" s="2" t="s">
        <v>63</v>
      </c>
      <c r="D3122" s="2" t="s">
        <v>20</v>
      </c>
      <c r="E3122" s="3">
        <v>1991</v>
      </c>
      <c r="F3122" s="4">
        <v>46564.99</v>
      </c>
      <c r="G3122" s="5">
        <v>84339</v>
      </c>
      <c r="H3122" s="2" t="s">
        <v>35</v>
      </c>
      <c r="I3122" s="2" t="s">
        <v>22</v>
      </c>
      <c r="J3122" s="6">
        <v>3.6</v>
      </c>
      <c r="K3122" s="7">
        <v>149</v>
      </c>
      <c r="L3122" s="8">
        <v>623</v>
      </c>
      <c r="M3122" s="3">
        <v>3</v>
      </c>
      <c r="N3122" s="3">
        <v>7</v>
      </c>
      <c r="O3122" s="2" t="s">
        <v>36</v>
      </c>
      <c r="P3122" s="9" t="s">
        <v>6166</v>
      </c>
      <c r="Q3122" s="9" t="s">
        <v>17371</v>
      </c>
      <c r="R3122" s="10">
        <v>42824</v>
      </c>
      <c r="S3122" s="16">
        <v>45737.338154676647</v>
      </c>
      <c r="T3122" s="1" t="s">
        <v>19916</v>
      </c>
      <c r="U3122" s="46">
        <v>2017</v>
      </c>
      <c r="V3122" s="46">
        <v>2025</v>
      </c>
    </row>
    <row r="3123" spans="1:22" x14ac:dyDescent="0.3">
      <c r="A3123" s="3">
        <v>3122</v>
      </c>
      <c r="B3123" s="2" t="s">
        <v>6169</v>
      </c>
      <c r="C3123" s="2" t="s">
        <v>19</v>
      </c>
      <c r="D3123" s="2" t="s">
        <v>46</v>
      </c>
      <c r="E3123" s="3">
        <v>2000</v>
      </c>
      <c r="F3123" s="4">
        <v>56675.54</v>
      </c>
      <c r="G3123" s="5">
        <v>187663</v>
      </c>
      <c r="H3123" s="2" t="s">
        <v>28</v>
      </c>
      <c r="I3123" s="2" t="s">
        <v>22</v>
      </c>
      <c r="J3123" s="6">
        <v>4.5</v>
      </c>
      <c r="K3123" s="7">
        <v>197</v>
      </c>
      <c r="L3123" s="8">
        <v>366</v>
      </c>
      <c r="M3123" s="3">
        <v>4</v>
      </c>
      <c r="N3123" s="3">
        <v>7</v>
      </c>
      <c r="O3123" s="2" t="s">
        <v>23</v>
      </c>
      <c r="P3123" s="9" t="s">
        <v>6168</v>
      </c>
      <c r="Q3123" s="9" t="s">
        <v>19771</v>
      </c>
      <c r="R3123" s="10">
        <v>44729</v>
      </c>
      <c r="S3123" s="16">
        <v>45577.436174280578</v>
      </c>
      <c r="T3123" s="1" t="s">
        <v>19919</v>
      </c>
      <c r="U3123" s="46">
        <v>2022</v>
      </c>
      <c r="V3123" s="46">
        <v>2024</v>
      </c>
    </row>
    <row r="3124" spans="1:22" x14ac:dyDescent="0.3">
      <c r="A3124" s="3">
        <v>3123</v>
      </c>
      <c r="B3124" s="2" t="s">
        <v>6171</v>
      </c>
      <c r="C3124" s="2" t="s">
        <v>45</v>
      </c>
      <c r="D3124" s="2" t="s">
        <v>20</v>
      </c>
      <c r="E3124" s="3">
        <v>2004</v>
      </c>
      <c r="F3124" s="4">
        <v>48320.74</v>
      </c>
      <c r="G3124" s="5">
        <v>6031</v>
      </c>
      <c r="H3124" s="2" t="s">
        <v>35</v>
      </c>
      <c r="I3124" s="2" t="s">
        <v>22</v>
      </c>
      <c r="J3124" s="6">
        <v>4</v>
      </c>
      <c r="K3124" s="7">
        <v>339</v>
      </c>
      <c r="L3124" s="8">
        <v>304</v>
      </c>
      <c r="M3124" s="3">
        <v>5</v>
      </c>
      <c r="N3124" s="3">
        <v>4</v>
      </c>
      <c r="O3124" s="2" t="s">
        <v>23</v>
      </c>
      <c r="P3124" s="9" t="s">
        <v>6170</v>
      </c>
      <c r="Q3124" s="9" t="s">
        <v>17372</v>
      </c>
      <c r="R3124" s="10">
        <v>45331</v>
      </c>
      <c r="S3124" s="16">
        <v>45552.903267699257</v>
      </c>
      <c r="T3124" s="1" t="s">
        <v>19915</v>
      </c>
      <c r="U3124" s="46">
        <v>2024</v>
      </c>
      <c r="V3124" s="46">
        <v>2024</v>
      </c>
    </row>
    <row r="3125" spans="1:22" x14ac:dyDescent="0.3">
      <c r="A3125" s="3">
        <v>3124</v>
      </c>
      <c r="B3125" s="2" t="s">
        <v>6173</v>
      </c>
      <c r="C3125" s="2" t="s">
        <v>74</v>
      </c>
      <c r="D3125" s="2" t="s">
        <v>27</v>
      </c>
      <c r="E3125" s="3">
        <v>2008</v>
      </c>
      <c r="F3125" s="4">
        <v>37792.76</v>
      </c>
      <c r="G3125" s="5">
        <v>217204</v>
      </c>
      <c r="H3125" s="2" t="s">
        <v>28</v>
      </c>
      <c r="I3125" s="2" t="s">
        <v>29</v>
      </c>
      <c r="J3125" s="6">
        <v>5</v>
      </c>
      <c r="K3125" s="7">
        <v>368</v>
      </c>
      <c r="L3125" s="8">
        <v>727</v>
      </c>
      <c r="M3125" s="3">
        <v>3</v>
      </c>
      <c r="N3125" s="3">
        <v>5</v>
      </c>
      <c r="O3125" s="2" t="s">
        <v>36</v>
      </c>
      <c r="P3125" s="9" t="s">
        <v>6172</v>
      </c>
      <c r="Q3125" s="9" t="s">
        <v>17373</v>
      </c>
      <c r="R3125" s="10">
        <v>42056</v>
      </c>
      <c r="S3125" s="16">
        <v>45473.463379721667</v>
      </c>
      <c r="T3125" s="1" t="s">
        <v>19915</v>
      </c>
      <c r="U3125" s="46">
        <v>2015</v>
      </c>
      <c r="V3125" s="46">
        <v>2024</v>
      </c>
    </row>
    <row r="3126" spans="1:22" x14ac:dyDescent="0.3">
      <c r="A3126" s="3">
        <v>3125</v>
      </c>
      <c r="B3126" s="2" t="s">
        <v>12974</v>
      </c>
      <c r="C3126" s="2" t="s">
        <v>19</v>
      </c>
      <c r="D3126" s="2" t="s">
        <v>40</v>
      </c>
      <c r="E3126" s="3">
        <v>2006</v>
      </c>
      <c r="F3126" s="4">
        <v>35074.269999999997</v>
      </c>
      <c r="G3126" s="5">
        <v>8039</v>
      </c>
      <c r="H3126" s="2" t="s">
        <v>35</v>
      </c>
      <c r="I3126" s="2" t="s">
        <v>22</v>
      </c>
      <c r="J3126" s="6">
        <v>5.9</v>
      </c>
      <c r="K3126" s="7">
        <v>185</v>
      </c>
      <c r="L3126" s="8">
        <v>333</v>
      </c>
      <c r="M3126" s="3">
        <v>2</v>
      </c>
      <c r="N3126" s="3">
        <v>5</v>
      </c>
      <c r="O3126" s="2" t="s">
        <v>42</v>
      </c>
      <c r="P3126" s="9" t="s">
        <v>6174</v>
      </c>
      <c r="Q3126" s="9" t="s">
        <v>19027</v>
      </c>
      <c r="R3126" s="10">
        <v>42522</v>
      </c>
      <c r="S3126" s="16">
        <v>45186.369961037934</v>
      </c>
      <c r="T3126" s="1" t="s">
        <v>19919</v>
      </c>
      <c r="U3126" s="46">
        <v>2016</v>
      </c>
      <c r="V3126" s="46">
        <v>2023</v>
      </c>
    </row>
    <row r="3127" spans="1:22" x14ac:dyDescent="0.3">
      <c r="A3127" s="3">
        <v>3126</v>
      </c>
      <c r="B3127" s="2" t="s">
        <v>6176</v>
      </c>
      <c r="C3127" s="2" t="s">
        <v>107</v>
      </c>
      <c r="D3127" s="2" t="s">
        <v>79</v>
      </c>
      <c r="E3127" s="3">
        <v>2024</v>
      </c>
      <c r="F3127" s="4">
        <v>10857.07</v>
      </c>
      <c r="G3127" s="5">
        <v>156088</v>
      </c>
      <c r="H3127" s="2" t="s">
        <v>21</v>
      </c>
      <c r="I3127" s="2" t="s">
        <v>22</v>
      </c>
      <c r="J3127" s="6">
        <v>2.9</v>
      </c>
      <c r="K3127" s="7">
        <v>372</v>
      </c>
      <c r="L3127" s="8">
        <v>140</v>
      </c>
      <c r="M3127" s="3">
        <v>2</v>
      </c>
      <c r="N3127" s="3">
        <v>2</v>
      </c>
      <c r="O3127" s="2" t="s">
        <v>80</v>
      </c>
      <c r="P3127" s="9" t="s">
        <v>6175</v>
      </c>
      <c r="Q3127" s="9" t="s">
        <v>17374</v>
      </c>
      <c r="R3127" s="10">
        <v>43289</v>
      </c>
      <c r="S3127" s="16">
        <v>45607.810249095543</v>
      </c>
      <c r="T3127" s="1" t="s">
        <v>19920</v>
      </c>
      <c r="U3127" s="46">
        <v>2018</v>
      </c>
      <c r="V3127" s="46">
        <v>2024</v>
      </c>
    </row>
    <row r="3128" spans="1:22" x14ac:dyDescent="0.3">
      <c r="A3128" s="3">
        <v>3127</v>
      </c>
      <c r="B3128" s="2" t="s">
        <v>6178</v>
      </c>
      <c r="C3128" s="2" t="s">
        <v>19</v>
      </c>
      <c r="D3128" s="2" t="s">
        <v>79</v>
      </c>
      <c r="E3128" s="3">
        <v>2002</v>
      </c>
      <c r="F3128" s="4">
        <v>17181.27</v>
      </c>
      <c r="G3128" s="5">
        <v>167957</v>
      </c>
      <c r="H3128" s="2" t="s">
        <v>28</v>
      </c>
      <c r="I3128" s="2" t="s">
        <v>29</v>
      </c>
      <c r="J3128" s="6">
        <v>1.9</v>
      </c>
      <c r="K3128" s="7">
        <v>456</v>
      </c>
      <c r="L3128" s="8">
        <v>366</v>
      </c>
      <c r="M3128" s="3">
        <v>5</v>
      </c>
      <c r="N3128" s="3">
        <v>7</v>
      </c>
      <c r="O3128" s="2" t="s">
        <v>80</v>
      </c>
      <c r="P3128" s="9" t="s">
        <v>6177</v>
      </c>
      <c r="Q3128" s="9" t="s">
        <v>19772</v>
      </c>
      <c r="R3128" s="10">
        <v>42106</v>
      </c>
      <c r="S3128" s="16">
        <v>45479.450577161137</v>
      </c>
      <c r="T3128" s="1" t="s">
        <v>19917</v>
      </c>
      <c r="U3128" s="46">
        <v>2015</v>
      </c>
      <c r="V3128" s="46">
        <v>2024</v>
      </c>
    </row>
    <row r="3129" spans="1:22" x14ac:dyDescent="0.3">
      <c r="A3129" s="3">
        <v>3128</v>
      </c>
      <c r="B3129" s="2" t="s">
        <v>6180</v>
      </c>
      <c r="C3129" s="2" t="s">
        <v>26</v>
      </c>
      <c r="D3129" s="2" t="s">
        <v>40</v>
      </c>
      <c r="E3129" s="3">
        <v>2015</v>
      </c>
      <c r="F3129" s="4">
        <v>7266.5</v>
      </c>
      <c r="G3129" s="5">
        <v>278213</v>
      </c>
      <c r="H3129" s="2" t="s">
        <v>35</v>
      </c>
      <c r="I3129" s="2" t="s">
        <v>29</v>
      </c>
      <c r="J3129" s="6">
        <v>4.5999999999999996</v>
      </c>
      <c r="K3129" s="7">
        <v>669</v>
      </c>
      <c r="L3129" s="8">
        <v>458</v>
      </c>
      <c r="M3129" s="3">
        <v>3</v>
      </c>
      <c r="N3129" s="3">
        <v>7</v>
      </c>
      <c r="O3129" s="2" t="s">
        <v>42</v>
      </c>
      <c r="P3129" s="9" t="s">
        <v>6179</v>
      </c>
      <c r="Q3129" s="9" t="s">
        <v>17375</v>
      </c>
      <c r="R3129" s="10">
        <v>45034</v>
      </c>
      <c r="S3129" s="16">
        <v>45760.99488602292</v>
      </c>
      <c r="T3129" s="1" t="s">
        <v>19917</v>
      </c>
      <c r="U3129" s="46">
        <v>2023</v>
      </c>
      <c r="V3129" s="46">
        <v>2025</v>
      </c>
    </row>
    <row r="3130" spans="1:22" x14ac:dyDescent="0.3">
      <c r="A3130" s="3">
        <v>3129</v>
      </c>
      <c r="B3130" s="2" t="s">
        <v>6182</v>
      </c>
      <c r="C3130" s="2" t="s">
        <v>107</v>
      </c>
      <c r="D3130" s="2" t="s">
        <v>20</v>
      </c>
      <c r="E3130" s="3">
        <v>2008</v>
      </c>
      <c r="F3130" s="4">
        <v>67632.899999999994</v>
      </c>
      <c r="G3130" s="5">
        <v>98550</v>
      </c>
      <c r="H3130" s="2" t="s">
        <v>21</v>
      </c>
      <c r="I3130" s="2" t="s">
        <v>22</v>
      </c>
      <c r="J3130" s="6">
        <v>2.7</v>
      </c>
      <c r="K3130" s="7">
        <v>196</v>
      </c>
      <c r="L3130" s="8">
        <v>524</v>
      </c>
      <c r="M3130" s="3">
        <v>5</v>
      </c>
      <c r="N3130" s="3">
        <v>2</v>
      </c>
      <c r="O3130" s="2" t="s">
        <v>51</v>
      </c>
      <c r="P3130" s="9" t="s">
        <v>6181</v>
      </c>
      <c r="Q3130" s="9" t="s">
        <v>17376</v>
      </c>
      <c r="R3130" s="10">
        <v>44868</v>
      </c>
      <c r="S3130" s="16">
        <v>45268.876462338179</v>
      </c>
      <c r="T3130" s="1" t="s">
        <v>19924</v>
      </c>
      <c r="U3130" s="46">
        <v>2022</v>
      </c>
      <c r="V3130" s="46">
        <v>2023</v>
      </c>
    </row>
    <row r="3131" spans="1:22" x14ac:dyDescent="0.3">
      <c r="A3131" s="3">
        <v>3130</v>
      </c>
      <c r="B3131" s="2" t="s">
        <v>6105</v>
      </c>
      <c r="C3131" s="2" t="s">
        <v>39</v>
      </c>
      <c r="D3131" s="2" t="s">
        <v>56</v>
      </c>
      <c r="E3131" s="3">
        <v>1995</v>
      </c>
      <c r="F3131" s="4">
        <v>45390.78</v>
      </c>
      <c r="G3131" s="5">
        <v>270512</v>
      </c>
      <c r="H3131" s="2" t="s">
        <v>21</v>
      </c>
      <c r="I3131" s="2" t="s">
        <v>29</v>
      </c>
      <c r="J3131" s="6">
        <v>4.4000000000000004</v>
      </c>
      <c r="K3131" s="7">
        <v>615</v>
      </c>
      <c r="L3131" s="8">
        <v>350</v>
      </c>
      <c r="M3131" s="3">
        <v>2</v>
      </c>
      <c r="N3131" s="3">
        <v>5</v>
      </c>
      <c r="O3131" s="2" t="s">
        <v>51</v>
      </c>
      <c r="P3131" s="9" t="s">
        <v>6183</v>
      </c>
      <c r="Q3131" s="9" t="s">
        <v>17377</v>
      </c>
      <c r="R3131" s="10">
        <v>44993</v>
      </c>
      <c r="S3131" s="16">
        <v>45744.785644174553</v>
      </c>
      <c r="T3131" s="1" t="s">
        <v>19916</v>
      </c>
      <c r="U3131" s="46">
        <v>2023</v>
      </c>
      <c r="V3131" s="46">
        <v>2025</v>
      </c>
    </row>
    <row r="3132" spans="1:22" x14ac:dyDescent="0.3">
      <c r="A3132" s="3">
        <v>3131</v>
      </c>
      <c r="B3132" s="2" t="s">
        <v>6185</v>
      </c>
      <c r="C3132" s="2" t="s">
        <v>45</v>
      </c>
      <c r="D3132" s="2" t="s">
        <v>56</v>
      </c>
      <c r="E3132" s="3">
        <v>2001</v>
      </c>
      <c r="F3132" s="4">
        <v>7074.52</v>
      </c>
      <c r="G3132" s="5">
        <v>143992</v>
      </c>
      <c r="H3132" s="2" t="s">
        <v>21</v>
      </c>
      <c r="I3132" s="2" t="s">
        <v>29</v>
      </c>
      <c r="J3132" s="6">
        <v>2</v>
      </c>
      <c r="K3132" s="7">
        <v>411</v>
      </c>
      <c r="L3132" s="8">
        <v>300</v>
      </c>
      <c r="M3132" s="3">
        <v>2</v>
      </c>
      <c r="N3132" s="3">
        <v>5</v>
      </c>
      <c r="O3132" s="2" t="s">
        <v>36</v>
      </c>
      <c r="P3132" s="9" t="s">
        <v>6184</v>
      </c>
      <c r="Q3132" s="9" t="s">
        <v>17378</v>
      </c>
      <c r="R3132" s="10">
        <v>44213</v>
      </c>
      <c r="S3132" s="16">
        <v>45739.966680381804</v>
      </c>
      <c r="T3132" s="1" t="s">
        <v>19926</v>
      </c>
      <c r="U3132" s="46">
        <v>2021</v>
      </c>
      <c r="V3132" s="46">
        <v>2025</v>
      </c>
    </row>
    <row r="3133" spans="1:22" x14ac:dyDescent="0.3">
      <c r="A3133" s="3">
        <v>3132</v>
      </c>
      <c r="B3133" s="2" t="s">
        <v>12982</v>
      </c>
      <c r="C3133" s="2" t="s">
        <v>26</v>
      </c>
      <c r="D3133" s="2" t="s">
        <v>27</v>
      </c>
      <c r="E3133" s="3">
        <v>1995</v>
      </c>
      <c r="F3133" s="4">
        <v>61189.14</v>
      </c>
      <c r="G3133" s="5">
        <v>91026</v>
      </c>
      <c r="H3133" s="2" t="s">
        <v>35</v>
      </c>
      <c r="I3133" s="2" t="s">
        <v>29</v>
      </c>
      <c r="J3133" s="6">
        <v>2.4</v>
      </c>
      <c r="K3133" s="7">
        <v>688</v>
      </c>
      <c r="L3133" s="8">
        <v>590</v>
      </c>
      <c r="M3133" s="3">
        <v>4</v>
      </c>
      <c r="N3133" s="3">
        <v>5</v>
      </c>
      <c r="O3133" s="2" t="s">
        <v>80</v>
      </c>
      <c r="P3133" s="9" t="s">
        <v>6186</v>
      </c>
      <c r="Q3133" s="9" t="s">
        <v>17379</v>
      </c>
      <c r="R3133" s="10">
        <v>44004</v>
      </c>
      <c r="S3133" s="16">
        <v>45540.490785202754</v>
      </c>
      <c r="T3133" s="1" t="s">
        <v>19919</v>
      </c>
      <c r="U3133" s="46">
        <v>2020</v>
      </c>
      <c r="V3133" s="46">
        <v>2024</v>
      </c>
    </row>
    <row r="3134" spans="1:22" x14ac:dyDescent="0.3">
      <c r="A3134" s="3">
        <v>3133</v>
      </c>
      <c r="B3134" s="2" t="s">
        <v>6188</v>
      </c>
      <c r="C3134" s="2" t="s">
        <v>26</v>
      </c>
      <c r="D3134" s="2" t="s">
        <v>56</v>
      </c>
      <c r="E3134" s="3">
        <v>2009</v>
      </c>
      <c r="F3134" s="4">
        <v>50982.79</v>
      </c>
      <c r="G3134" s="5">
        <v>256481</v>
      </c>
      <c r="H3134" s="2" t="s">
        <v>21</v>
      </c>
      <c r="I3134" s="2" t="s">
        <v>29</v>
      </c>
      <c r="J3134" s="6">
        <v>5.5</v>
      </c>
      <c r="K3134" s="7">
        <v>143</v>
      </c>
      <c r="L3134" s="8">
        <v>325</v>
      </c>
      <c r="M3134" s="3">
        <v>4</v>
      </c>
      <c r="N3134" s="3">
        <v>5</v>
      </c>
      <c r="O3134" s="2" t="s">
        <v>36</v>
      </c>
      <c r="P3134" s="9" t="s">
        <v>6187</v>
      </c>
      <c r="Q3134" s="9" t="s">
        <v>17380</v>
      </c>
      <c r="R3134" s="10">
        <v>44237</v>
      </c>
      <c r="S3134" s="16">
        <v>45445.279742994317</v>
      </c>
      <c r="T3134" s="1" t="s">
        <v>19915</v>
      </c>
      <c r="U3134" s="46">
        <v>2021</v>
      </c>
      <c r="V3134" s="46">
        <v>2024</v>
      </c>
    </row>
    <row r="3135" spans="1:22" x14ac:dyDescent="0.3">
      <c r="A3135" s="3">
        <v>3134</v>
      </c>
      <c r="B3135" s="2" t="s">
        <v>6190</v>
      </c>
      <c r="C3135" s="2" t="s">
        <v>118</v>
      </c>
      <c r="D3135" s="2" t="s">
        <v>92</v>
      </c>
      <c r="E3135" s="3">
        <v>2024</v>
      </c>
      <c r="F3135" s="4">
        <v>14790.15</v>
      </c>
      <c r="G3135" s="5">
        <v>278722</v>
      </c>
      <c r="H3135" s="2" t="s">
        <v>41</v>
      </c>
      <c r="I3135" s="2" t="s">
        <v>29</v>
      </c>
      <c r="J3135" s="6">
        <v>3.7</v>
      </c>
      <c r="K3135" s="7">
        <v>336</v>
      </c>
      <c r="L3135" s="8">
        <v>249</v>
      </c>
      <c r="M3135" s="3">
        <v>3</v>
      </c>
      <c r="N3135" s="3">
        <v>4</v>
      </c>
      <c r="O3135" s="2" t="s">
        <v>36</v>
      </c>
      <c r="P3135" s="9" t="s">
        <v>6189</v>
      </c>
      <c r="Q3135" s="9" t="s">
        <v>17381</v>
      </c>
      <c r="R3135" s="10">
        <v>44696</v>
      </c>
      <c r="S3135" s="16">
        <v>45689.148516749061</v>
      </c>
      <c r="T3135" s="1" t="s">
        <v>19918</v>
      </c>
      <c r="U3135" s="46">
        <v>2022</v>
      </c>
      <c r="V3135" s="46">
        <v>2025</v>
      </c>
    </row>
    <row r="3136" spans="1:22" x14ac:dyDescent="0.3">
      <c r="A3136" s="3">
        <v>3135</v>
      </c>
      <c r="B3136" s="2" t="s">
        <v>6192</v>
      </c>
      <c r="C3136" s="2" t="s">
        <v>107</v>
      </c>
      <c r="D3136" s="2" t="s">
        <v>50</v>
      </c>
      <c r="E3136" s="3">
        <v>1991</v>
      </c>
      <c r="F3136" s="4">
        <v>47378.07</v>
      </c>
      <c r="G3136" s="5">
        <v>213091</v>
      </c>
      <c r="H3136" s="2" t="s">
        <v>28</v>
      </c>
      <c r="I3136" s="2" t="s">
        <v>22</v>
      </c>
      <c r="J3136" s="6">
        <v>5.2</v>
      </c>
      <c r="K3136" s="7">
        <v>368</v>
      </c>
      <c r="L3136" s="8">
        <v>528</v>
      </c>
      <c r="M3136" s="3">
        <v>4</v>
      </c>
      <c r="N3136" s="3">
        <v>4</v>
      </c>
      <c r="O3136" s="2" t="s">
        <v>23</v>
      </c>
      <c r="P3136" s="9" t="s">
        <v>6191</v>
      </c>
      <c r="Q3136" s="9" t="s">
        <v>19530</v>
      </c>
      <c r="R3136" s="10">
        <v>44388</v>
      </c>
      <c r="S3136" s="16">
        <v>45794.727632572227</v>
      </c>
      <c r="T3136" s="1" t="s">
        <v>19920</v>
      </c>
      <c r="U3136" s="46">
        <v>2021</v>
      </c>
      <c r="V3136" s="46">
        <v>2025</v>
      </c>
    </row>
    <row r="3137" spans="1:22" x14ac:dyDescent="0.3">
      <c r="A3137" s="3">
        <v>3136</v>
      </c>
      <c r="B3137" s="2" t="s">
        <v>6194</v>
      </c>
      <c r="C3137" s="2" t="s">
        <v>45</v>
      </c>
      <c r="D3137" s="2" t="s">
        <v>40</v>
      </c>
      <c r="E3137" s="3">
        <v>2024</v>
      </c>
      <c r="F3137" s="4">
        <v>19729.060000000001</v>
      </c>
      <c r="G3137" s="5">
        <v>178846</v>
      </c>
      <c r="H3137" s="2" t="s">
        <v>28</v>
      </c>
      <c r="I3137" s="2" t="s">
        <v>22</v>
      </c>
      <c r="J3137" s="6">
        <v>4.5</v>
      </c>
      <c r="K3137" s="7">
        <v>130</v>
      </c>
      <c r="L3137" s="8">
        <v>730</v>
      </c>
      <c r="M3137" s="3">
        <v>4</v>
      </c>
      <c r="N3137" s="3">
        <v>4</v>
      </c>
      <c r="O3137" s="2" t="s">
        <v>36</v>
      </c>
      <c r="P3137" s="9" t="s">
        <v>6193</v>
      </c>
      <c r="Q3137" s="9" t="s">
        <v>17382</v>
      </c>
      <c r="R3137" s="10">
        <v>43554</v>
      </c>
      <c r="S3137" s="16">
        <v>45747.414169879688</v>
      </c>
      <c r="T3137" s="1" t="s">
        <v>19916</v>
      </c>
      <c r="U3137" s="46">
        <v>2019</v>
      </c>
      <c r="V3137" s="46">
        <v>2025</v>
      </c>
    </row>
    <row r="3138" spans="1:22" x14ac:dyDescent="0.3">
      <c r="A3138" s="3">
        <v>3137</v>
      </c>
      <c r="B3138" s="2" t="s">
        <v>6196</v>
      </c>
      <c r="C3138" s="2" t="s">
        <v>49</v>
      </c>
      <c r="D3138" s="2" t="s">
        <v>64</v>
      </c>
      <c r="E3138" s="3">
        <v>2004</v>
      </c>
      <c r="F3138" s="4">
        <v>63909.11</v>
      </c>
      <c r="G3138" s="5">
        <v>177270</v>
      </c>
      <c r="H3138" s="2" t="s">
        <v>21</v>
      </c>
      <c r="I3138" s="2" t="s">
        <v>29</v>
      </c>
      <c r="J3138" s="6">
        <v>3.2</v>
      </c>
      <c r="K3138" s="7">
        <v>354</v>
      </c>
      <c r="L3138" s="8">
        <v>255</v>
      </c>
      <c r="M3138" s="3">
        <v>5</v>
      </c>
      <c r="N3138" s="3">
        <v>7</v>
      </c>
      <c r="O3138" s="2" t="s">
        <v>36</v>
      </c>
      <c r="P3138" s="9" t="s">
        <v>6195</v>
      </c>
      <c r="Q3138" s="9" t="s">
        <v>19773</v>
      </c>
      <c r="R3138" s="10">
        <v>43826</v>
      </c>
      <c r="S3138" s="16">
        <v>45433.74343573286</v>
      </c>
      <c r="T3138" s="1" t="s">
        <v>19925</v>
      </c>
      <c r="U3138" s="46">
        <v>2019</v>
      </c>
      <c r="V3138" s="46">
        <v>2024</v>
      </c>
    </row>
    <row r="3139" spans="1:22" x14ac:dyDescent="0.3">
      <c r="A3139" s="3">
        <v>3138</v>
      </c>
      <c r="B3139" s="2" t="s">
        <v>6198</v>
      </c>
      <c r="C3139" s="2" t="s">
        <v>26</v>
      </c>
      <c r="D3139" s="2" t="s">
        <v>20</v>
      </c>
      <c r="E3139" s="3">
        <v>2000</v>
      </c>
      <c r="F3139" s="4">
        <v>36780.559999999998</v>
      </c>
      <c r="G3139" s="5">
        <v>292430</v>
      </c>
      <c r="H3139" s="2" t="s">
        <v>41</v>
      </c>
      <c r="I3139" s="2" t="s">
        <v>29</v>
      </c>
      <c r="J3139" s="6">
        <v>2.5</v>
      </c>
      <c r="K3139" s="7">
        <v>374</v>
      </c>
      <c r="L3139" s="8">
        <v>617</v>
      </c>
      <c r="M3139" s="3">
        <v>5</v>
      </c>
      <c r="N3139" s="3">
        <v>4</v>
      </c>
      <c r="O3139" s="2" t="s">
        <v>85</v>
      </c>
      <c r="P3139" s="9" t="s">
        <v>6197</v>
      </c>
      <c r="Q3139" s="9" t="s">
        <v>17383</v>
      </c>
      <c r="R3139" s="10">
        <v>42618</v>
      </c>
      <c r="S3139" s="16">
        <v>45209.004487943312</v>
      </c>
      <c r="T3139" s="1" t="s">
        <v>19922</v>
      </c>
      <c r="U3139" s="46">
        <v>2016</v>
      </c>
      <c r="V3139" s="46">
        <v>2023</v>
      </c>
    </row>
    <row r="3140" spans="1:22" x14ac:dyDescent="0.3">
      <c r="A3140" s="3">
        <v>3139</v>
      </c>
      <c r="B3140" s="2" t="s">
        <v>6200</v>
      </c>
      <c r="C3140" s="2" t="s">
        <v>107</v>
      </c>
      <c r="D3140" s="2" t="s">
        <v>40</v>
      </c>
      <c r="E3140" s="3">
        <v>2008</v>
      </c>
      <c r="F3140" s="4">
        <v>10544.71</v>
      </c>
      <c r="G3140" s="5">
        <v>197200</v>
      </c>
      <c r="H3140" s="2" t="s">
        <v>35</v>
      </c>
      <c r="I3140" s="2" t="s">
        <v>22</v>
      </c>
      <c r="J3140" s="6">
        <v>5.6</v>
      </c>
      <c r="K3140" s="7">
        <v>508</v>
      </c>
      <c r="L3140" s="8">
        <v>420</v>
      </c>
      <c r="M3140" s="3">
        <v>3</v>
      </c>
      <c r="N3140" s="3">
        <v>4</v>
      </c>
      <c r="O3140" s="2" t="s">
        <v>42</v>
      </c>
      <c r="P3140" s="9" t="s">
        <v>6199</v>
      </c>
      <c r="Q3140" s="9" t="s">
        <v>17384</v>
      </c>
      <c r="R3140" s="10">
        <v>44592</v>
      </c>
      <c r="S3140" s="16">
        <v>45804.073501746068</v>
      </c>
      <c r="T3140" s="1" t="s">
        <v>19926</v>
      </c>
      <c r="U3140" s="46">
        <v>2022</v>
      </c>
      <c r="V3140" s="46">
        <v>2025</v>
      </c>
    </row>
    <row r="3141" spans="1:22" x14ac:dyDescent="0.3">
      <c r="A3141" s="3">
        <v>3140</v>
      </c>
      <c r="B3141" s="2" t="s">
        <v>6202</v>
      </c>
      <c r="C3141" s="2" t="s">
        <v>33</v>
      </c>
      <c r="D3141" s="2" t="s">
        <v>34</v>
      </c>
      <c r="E3141" s="3">
        <v>2004</v>
      </c>
      <c r="F3141" s="4">
        <v>49336.45</v>
      </c>
      <c r="G3141" s="5">
        <v>173350</v>
      </c>
      <c r="H3141" s="2" t="s">
        <v>28</v>
      </c>
      <c r="I3141" s="2" t="s">
        <v>29</v>
      </c>
      <c r="J3141" s="6">
        <v>5</v>
      </c>
      <c r="K3141" s="7">
        <v>109</v>
      </c>
      <c r="L3141" s="8">
        <v>189</v>
      </c>
      <c r="M3141" s="3">
        <v>2</v>
      </c>
      <c r="N3141" s="3">
        <v>7</v>
      </c>
      <c r="O3141" s="2" t="s">
        <v>85</v>
      </c>
      <c r="P3141" s="9" t="s">
        <v>6201</v>
      </c>
      <c r="Q3141" s="9" t="s">
        <v>17385</v>
      </c>
      <c r="R3141" s="10">
        <v>42402</v>
      </c>
      <c r="S3141" s="16">
        <v>45224.629612968311</v>
      </c>
      <c r="T3141" s="1" t="s">
        <v>19915</v>
      </c>
      <c r="U3141" s="46">
        <v>2016</v>
      </c>
      <c r="V3141" s="46">
        <v>2023</v>
      </c>
    </row>
    <row r="3142" spans="1:22" x14ac:dyDescent="0.3">
      <c r="A3142" s="3">
        <v>3141</v>
      </c>
      <c r="B3142" s="2" t="s">
        <v>6204</v>
      </c>
      <c r="C3142" s="2" t="s">
        <v>74</v>
      </c>
      <c r="D3142" s="2" t="s">
        <v>64</v>
      </c>
      <c r="E3142" s="3">
        <v>2011</v>
      </c>
      <c r="F3142" s="4">
        <v>56544.47</v>
      </c>
      <c r="G3142" s="5">
        <v>13313</v>
      </c>
      <c r="H3142" s="2" t="s">
        <v>35</v>
      </c>
      <c r="I3142" s="2" t="s">
        <v>22</v>
      </c>
      <c r="J3142" s="6">
        <v>1.4</v>
      </c>
      <c r="K3142" s="7">
        <v>181</v>
      </c>
      <c r="L3142" s="8">
        <v>192</v>
      </c>
      <c r="M3142" s="3">
        <v>5</v>
      </c>
      <c r="N3142" s="3">
        <v>5</v>
      </c>
      <c r="O3142" s="2" t="s">
        <v>42</v>
      </c>
      <c r="P3142" s="9" t="s">
        <v>6203</v>
      </c>
      <c r="Q3142" s="9" t="s">
        <v>17386</v>
      </c>
      <c r="R3142" s="10">
        <v>45432</v>
      </c>
      <c r="S3142" s="16">
        <v>45317.066100265773</v>
      </c>
      <c r="T3142" s="1" t="s">
        <v>19918</v>
      </c>
      <c r="U3142" s="46">
        <v>2024</v>
      </c>
      <c r="V3142" s="46">
        <v>2024</v>
      </c>
    </row>
    <row r="3143" spans="1:22" x14ac:dyDescent="0.3">
      <c r="A3143" s="3">
        <v>3142</v>
      </c>
      <c r="B3143" s="2" t="s">
        <v>6206</v>
      </c>
      <c r="C3143" s="2" t="s">
        <v>63</v>
      </c>
      <c r="D3143" s="2" t="s">
        <v>40</v>
      </c>
      <c r="E3143" s="3">
        <v>2024</v>
      </c>
      <c r="F3143" s="4">
        <v>19912.990000000002</v>
      </c>
      <c r="G3143" s="5">
        <v>231710</v>
      </c>
      <c r="H3143" s="2" t="s">
        <v>28</v>
      </c>
      <c r="I3143" s="2" t="s">
        <v>29</v>
      </c>
      <c r="J3143" s="6">
        <v>5.0999999999999996</v>
      </c>
      <c r="K3143" s="7">
        <v>562</v>
      </c>
      <c r="L3143" s="8">
        <v>283</v>
      </c>
      <c r="M3143" s="3">
        <v>4</v>
      </c>
      <c r="N3143" s="3">
        <v>4</v>
      </c>
      <c r="O3143" s="2" t="s">
        <v>85</v>
      </c>
      <c r="P3143" s="9" t="s">
        <v>6205</v>
      </c>
      <c r="Q3143" s="9" t="s">
        <v>17387</v>
      </c>
      <c r="R3143" s="10">
        <v>43574</v>
      </c>
      <c r="S3143" s="16">
        <v>45158.770441133936</v>
      </c>
      <c r="T3143" s="1" t="s">
        <v>19917</v>
      </c>
      <c r="U3143" s="46">
        <v>2019</v>
      </c>
      <c r="V3143" s="46">
        <v>2023</v>
      </c>
    </row>
    <row r="3144" spans="1:22" x14ac:dyDescent="0.3">
      <c r="A3144" s="3">
        <v>3143</v>
      </c>
      <c r="B3144" s="2" t="s">
        <v>6208</v>
      </c>
      <c r="C3144" s="2" t="s">
        <v>26</v>
      </c>
      <c r="D3144" s="2" t="s">
        <v>46</v>
      </c>
      <c r="E3144" s="3">
        <v>2000</v>
      </c>
      <c r="F3144" s="4">
        <v>12888.36</v>
      </c>
      <c r="G3144" s="5">
        <v>108612</v>
      </c>
      <c r="H3144" s="2" t="s">
        <v>28</v>
      </c>
      <c r="I3144" s="2" t="s">
        <v>22</v>
      </c>
      <c r="J3144" s="6">
        <v>4.3</v>
      </c>
      <c r="K3144" s="7">
        <v>691</v>
      </c>
      <c r="L3144" s="8">
        <v>162</v>
      </c>
      <c r="M3144" s="3">
        <v>5</v>
      </c>
      <c r="N3144" s="3">
        <v>7</v>
      </c>
      <c r="O3144" s="2" t="s">
        <v>30</v>
      </c>
      <c r="P3144" s="9" t="s">
        <v>6207</v>
      </c>
      <c r="Q3144" s="9" t="s">
        <v>19028</v>
      </c>
      <c r="R3144" s="10">
        <v>41857</v>
      </c>
      <c r="S3144" s="16">
        <v>45766.836054256557</v>
      </c>
      <c r="T3144" s="1" t="s">
        <v>19921</v>
      </c>
      <c r="U3144" s="46">
        <v>2014</v>
      </c>
      <c r="V3144" s="46">
        <v>2025</v>
      </c>
    </row>
    <row r="3145" spans="1:22" x14ac:dyDescent="0.3">
      <c r="A3145" s="3">
        <v>3144</v>
      </c>
      <c r="B3145" s="2" t="s">
        <v>6210</v>
      </c>
      <c r="C3145" s="2" t="s">
        <v>118</v>
      </c>
      <c r="D3145" s="2" t="s">
        <v>34</v>
      </c>
      <c r="E3145" s="3">
        <v>2002</v>
      </c>
      <c r="F3145" s="4">
        <v>71362.399999999994</v>
      </c>
      <c r="G3145" s="5">
        <v>11507</v>
      </c>
      <c r="H3145" s="2" t="s">
        <v>28</v>
      </c>
      <c r="I3145" s="2" t="s">
        <v>29</v>
      </c>
      <c r="J3145" s="6">
        <v>3.1</v>
      </c>
      <c r="K3145" s="7">
        <v>457</v>
      </c>
      <c r="L3145" s="8">
        <v>662</v>
      </c>
      <c r="M3145" s="3">
        <v>5</v>
      </c>
      <c r="N3145" s="3">
        <v>7</v>
      </c>
      <c r="O3145" s="2" t="s">
        <v>65</v>
      </c>
      <c r="P3145" s="9" t="s">
        <v>6209</v>
      </c>
      <c r="Q3145" s="9" t="s">
        <v>17388</v>
      </c>
      <c r="R3145" s="10">
        <v>44218</v>
      </c>
      <c r="S3145" s="16">
        <v>45595.981883422399</v>
      </c>
      <c r="T3145" s="1" t="s">
        <v>19926</v>
      </c>
      <c r="U3145" s="46">
        <v>2021</v>
      </c>
      <c r="V3145" s="46">
        <v>2024</v>
      </c>
    </row>
    <row r="3146" spans="1:22" x14ac:dyDescent="0.3">
      <c r="A3146" s="3">
        <v>3145</v>
      </c>
      <c r="B3146" s="2" t="s">
        <v>6212</v>
      </c>
      <c r="C3146" s="2" t="s">
        <v>26</v>
      </c>
      <c r="D3146" s="2" t="s">
        <v>34</v>
      </c>
      <c r="E3146" s="3">
        <v>2003</v>
      </c>
      <c r="F3146" s="4">
        <v>6857.87</v>
      </c>
      <c r="G3146" s="5">
        <v>9771</v>
      </c>
      <c r="H3146" s="2" t="s">
        <v>35</v>
      </c>
      <c r="I3146" s="2" t="s">
        <v>29</v>
      </c>
      <c r="J3146" s="6">
        <v>3.9</v>
      </c>
      <c r="K3146" s="7">
        <v>248</v>
      </c>
      <c r="L3146" s="8">
        <v>529</v>
      </c>
      <c r="M3146" s="3">
        <v>5</v>
      </c>
      <c r="N3146" s="3">
        <v>2</v>
      </c>
      <c r="O3146" s="2" t="s">
        <v>51</v>
      </c>
      <c r="P3146" s="9" t="s">
        <v>6211</v>
      </c>
      <c r="Q3146" s="9" t="s">
        <v>17389</v>
      </c>
      <c r="R3146" s="10">
        <v>43331</v>
      </c>
      <c r="S3146" s="16">
        <v>45636.139915028733</v>
      </c>
      <c r="T3146" s="1" t="s">
        <v>19921</v>
      </c>
      <c r="U3146" s="46">
        <v>2018</v>
      </c>
      <c r="V3146" s="46">
        <v>2024</v>
      </c>
    </row>
    <row r="3147" spans="1:22" x14ac:dyDescent="0.3">
      <c r="A3147" s="3">
        <v>3146</v>
      </c>
      <c r="B3147" s="2" t="s">
        <v>6214</v>
      </c>
      <c r="C3147" s="2" t="s">
        <v>39</v>
      </c>
      <c r="D3147" s="2" t="s">
        <v>20</v>
      </c>
      <c r="E3147" s="3">
        <v>2014</v>
      </c>
      <c r="F3147" s="4">
        <v>10850.3</v>
      </c>
      <c r="G3147" s="5">
        <v>242997</v>
      </c>
      <c r="H3147" s="2" t="s">
        <v>28</v>
      </c>
      <c r="I3147" s="2" t="s">
        <v>22</v>
      </c>
      <c r="J3147" s="6">
        <v>5.7</v>
      </c>
      <c r="K3147" s="7">
        <v>351</v>
      </c>
      <c r="L3147" s="8">
        <v>201</v>
      </c>
      <c r="M3147" s="3">
        <v>2</v>
      </c>
      <c r="N3147" s="3">
        <v>5</v>
      </c>
      <c r="O3147" s="2" t="s">
        <v>36</v>
      </c>
      <c r="P3147" s="9" t="s">
        <v>6213</v>
      </c>
      <c r="Q3147" s="9" t="s">
        <v>17390</v>
      </c>
      <c r="R3147" s="10">
        <v>43888</v>
      </c>
      <c r="S3147" s="16">
        <v>45394.169520949908</v>
      </c>
      <c r="T3147" s="1" t="s">
        <v>19915</v>
      </c>
      <c r="U3147" s="46">
        <v>2020</v>
      </c>
      <c r="V3147" s="46">
        <v>2024</v>
      </c>
    </row>
    <row r="3148" spans="1:22" x14ac:dyDescent="0.3">
      <c r="A3148" s="3">
        <v>3147</v>
      </c>
      <c r="B3148" s="2" t="s">
        <v>6216</v>
      </c>
      <c r="C3148" s="2" t="s">
        <v>33</v>
      </c>
      <c r="D3148" s="2" t="s">
        <v>46</v>
      </c>
      <c r="E3148" s="3">
        <v>2013</v>
      </c>
      <c r="F3148" s="4">
        <v>20362.13</v>
      </c>
      <c r="G3148" s="5">
        <v>62496</v>
      </c>
      <c r="H3148" s="2" t="s">
        <v>21</v>
      </c>
      <c r="I3148" s="2" t="s">
        <v>29</v>
      </c>
      <c r="J3148" s="6">
        <v>5.6</v>
      </c>
      <c r="K3148" s="7">
        <v>514</v>
      </c>
      <c r="L3148" s="8">
        <v>562</v>
      </c>
      <c r="M3148" s="3">
        <v>5</v>
      </c>
      <c r="N3148" s="3">
        <v>4</v>
      </c>
      <c r="O3148" s="2" t="s">
        <v>65</v>
      </c>
      <c r="P3148" s="9" t="s">
        <v>6215</v>
      </c>
      <c r="Q3148" s="9" t="s">
        <v>19531</v>
      </c>
      <c r="R3148" s="10">
        <v>41964</v>
      </c>
      <c r="S3148" s="16">
        <v>45566.776042254169</v>
      </c>
      <c r="T3148" s="1" t="s">
        <v>19924</v>
      </c>
      <c r="U3148" s="46">
        <v>2014</v>
      </c>
      <c r="V3148" s="46">
        <v>2024</v>
      </c>
    </row>
    <row r="3149" spans="1:22" x14ac:dyDescent="0.3">
      <c r="A3149" s="3">
        <v>3148</v>
      </c>
      <c r="B3149" s="2" t="s">
        <v>3766</v>
      </c>
      <c r="C3149" s="2" t="s">
        <v>107</v>
      </c>
      <c r="D3149" s="2" t="s">
        <v>64</v>
      </c>
      <c r="E3149" s="3">
        <v>2001</v>
      </c>
      <c r="F3149" s="4">
        <v>79930.28</v>
      </c>
      <c r="G3149" s="5">
        <v>288547</v>
      </c>
      <c r="H3149" s="2" t="s">
        <v>41</v>
      </c>
      <c r="I3149" s="2" t="s">
        <v>29</v>
      </c>
      <c r="J3149" s="6">
        <v>1.3</v>
      </c>
      <c r="K3149" s="7">
        <v>546</v>
      </c>
      <c r="L3149" s="8">
        <v>269</v>
      </c>
      <c r="M3149" s="3">
        <v>4</v>
      </c>
      <c r="N3149" s="3">
        <v>2</v>
      </c>
      <c r="O3149" s="2" t="s">
        <v>30</v>
      </c>
      <c r="P3149" s="9" t="s">
        <v>6217</v>
      </c>
      <c r="Q3149" s="9" t="s">
        <v>17391</v>
      </c>
      <c r="R3149" s="10">
        <v>44925</v>
      </c>
      <c r="S3149" s="16">
        <v>45342.183123670453</v>
      </c>
      <c r="T3149" s="1" t="s">
        <v>19925</v>
      </c>
      <c r="U3149" s="46">
        <v>2022</v>
      </c>
      <c r="V3149" s="46">
        <v>2024</v>
      </c>
    </row>
    <row r="3150" spans="1:22" x14ac:dyDescent="0.3">
      <c r="A3150" s="3">
        <v>3149</v>
      </c>
      <c r="B3150" s="2" t="s">
        <v>6219</v>
      </c>
      <c r="C3150" s="2" t="s">
        <v>26</v>
      </c>
      <c r="D3150" s="2" t="s">
        <v>46</v>
      </c>
      <c r="E3150" s="3">
        <v>2017</v>
      </c>
      <c r="F3150" s="4">
        <v>25735.19</v>
      </c>
      <c r="G3150" s="5">
        <v>209527</v>
      </c>
      <c r="H3150" s="2" t="s">
        <v>35</v>
      </c>
      <c r="I3150" s="2" t="s">
        <v>29</v>
      </c>
      <c r="J3150" s="6">
        <v>1.5</v>
      </c>
      <c r="K3150" s="7">
        <v>509</v>
      </c>
      <c r="L3150" s="8">
        <v>134</v>
      </c>
      <c r="M3150" s="3">
        <v>5</v>
      </c>
      <c r="N3150" s="3">
        <v>2</v>
      </c>
      <c r="O3150" s="2" t="s">
        <v>80</v>
      </c>
      <c r="P3150" s="9" t="s">
        <v>6218</v>
      </c>
      <c r="Q3150" s="9" t="s">
        <v>19277</v>
      </c>
      <c r="R3150" s="10">
        <v>44038</v>
      </c>
      <c r="S3150" s="16">
        <v>45632.197126471008</v>
      </c>
      <c r="T3150" s="1" t="s">
        <v>19920</v>
      </c>
      <c r="U3150" s="46">
        <v>2020</v>
      </c>
      <c r="V3150" s="46">
        <v>2024</v>
      </c>
    </row>
    <row r="3151" spans="1:22" x14ac:dyDescent="0.3">
      <c r="A3151" s="3">
        <v>3150</v>
      </c>
      <c r="B3151" s="2" t="s">
        <v>6221</v>
      </c>
      <c r="C3151" s="2" t="s">
        <v>33</v>
      </c>
      <c r="D3151" s="2" t="s">
        <v>64</v>
      </c>
      <c r="E3151" s="3">
        <v>2004</v>
      </c>
      <c r="F3151" s="4">
        <v>78691.23</v>
      </c>
      <c r="G3151" s="5">
        <v>120361</v>
      </c>
      <c r="H3151" s="2" t="s">
        <v>21</v>
      </c>
      <c r="I3151" s="2" t="s">
        <v>29</v>
      </c>
      <c r="J3151" s="6">
        <v>3.5</v>
      </c>
      <c r="K3151" s="7">
        <v>376</v>
      </c>
      <c r="L3151" s="8">
        <v>234</v>
      </c>
      <c r="M3151" s="3">
        <v>3</v>
      </c>
      <c r="N3151" s="3">
        <v>2</v>
      </c>
      <c r="O3151" s="2" t="s">
        <v>65</v>
      </c>
      <c r="P3151" s="9" t="s">
        <v>6220</v>
      </c>
      <c r="Q3151" s="9" t="s">
        <v>19029</v>
      </c>
      <c r="R3151" s="10">
        <v>42506</v>
      </c>
      <c r="S3151" s="16">
        <v>45843.50138732318</v>
      </c>
      <c r="T3151" s="1" t="s">
        <v>19918</v>
      </c>
      <c r="U3151" s="46">
        <v>2016</v>
      </c>
      <c r="V3151" s="46">
        <v>2025</v>
      </c>
    </row>
    <row r="3152" spans="1:22" x14ac:dyDescent="0.3">
      <c r="A3152" s="3">
        <v>3151</v>
      </c>
      <c r="B3152" s="2" t="s">
        <v>6223</v>
      </c>
      <c r="C3152" s="2" t="s">
        <v>45</v>
      </c>
      <c r="D3152" s="2" t="s">
        <v>27</v>
      </c>
      <c r="E3152" s="3">
        <v>1996</v>
      </c>
      <c r="F3152" s="4">
        <v>11135.46</v>
      </c>
      <c r="G3152" s="5">
        <v>110722</v>
      </c>
      <c r="H3152" s="2" t="s">
        <v>35</v>
      </c>
      <c r="I3152" s="2" t="s">
        <v>29</v>
      </c>
      <c r="J3152" s="6">
        <v>2</v>
      </c>
      <c r="K3152" s="7">
        <v>689</v>
      </c>
      <c r="L3152" s="8">
        <v>632</v>
      </c>
      <c r="M3152" s="3">
        <v>4</v>
      </c>
      <c r="N3152" s="3">
        <v>2</v>
      </c>
      <c r="O3152" s="2" t="s">
        <v>51</v>
      </c>
      <c r="P3152" s="9" t="s">
        <v>6222</v>
      </c>
      <c r="Q3152" s="9" t="s">
        <v>17392</v>
      </c>
      <c r="R3152" s="10">
        <v>41989</v>
      </c>
      <c r="S3152" s="16">
        <v>45355.909869019517</v>
      </c>
      <c r="T3152" s="1" t="s">
        <v>19925</v>
      </c>
      <c r="U3152" s="46">
        <v>2014</v>
      </c>
      <c r="V3152" s="46">
        <v>2024</v>
      </c>
    </row>
    <row r="3153" spans="1:22" x14ac:dyDescent="0.3">
      <c r="A3153" s="3">
        <v>3152</v>
      </c>
      <c r="B3153" s="2" t="s">
        <v>6225</v>
      </c>
      <c r="C3153" s="2" t="s">
        <v>118</v>
      </c>
      <c r="D3153" s="2" t="s">
        <v>40</v>
      </c>
      <c r="E3153" s="3">
        <v>2007</v>
      </c>
      <c r="F3153" s="4">
        <v>65613.11</v>
      </c>
      <c r="G3153" s="5">
        <v>166557</v>
      </c>
      <c r="H3153" s="2" t="s">
        <v>41</v>
      </c>
      <c r="I3153" s="2" t="s">
        <v>29</v>
      </c>
      <c r="J3153" s="6">
        <v>2.2999999999999998</v>
      </c>
      <c r="K3153" s="7">
        <v>612</v>
      </c>
      <c r="L3153" s="8">
        <v>745</v>
      </c>
      <c r="M3153" s="3">
        <v>4</v>
      </c>
      <c r="N3153" s="3">
        <v>5</v>
      </c>
      <c r="O3153" s="2" t="s">
        <v>30</v>
      </c>
      <c r="P3153" s="9" t="s">
        <v>6224</v>
      </c>
      <c r="Q3153" s="9" t="s">
        <v>19278</v>
      </c>
      <c r="R3153" s="10">
        <v>42567</v>
      </c>
      <c r="S3153" s="16">
        <v>45634.53359376447</v>
      </c>
      <c r="T3153" s="1" t="s">
        <v>19920</v>
      </c>
      <c r="U3153" s="46">
        <v>2016</v>
      </c>
      <c r="V3153" s="46">
        <v>2024</v>
      </c>
    </row>
    <row r="3154" spans="1:22" x14ac:dyDescent="0.3">
      <c r="A3154" s="3">
        <v>3153</v>
      </c>
      <c r="B3154" s="2" t="s">
        <v>6227</v>
      </c>
      <c r="C3154" s="2" t="s">
        <v>45</v>
      </c>
      <c r="D3154" s="2" t="s">
        <v>92</v>
      </c>
      <c r="E3154" s="3">
        <v>1994</v>
      </c>
      <c r="F3154" s="4">
        <v>39065.78</v>
      </c>
      <c r="G3154" s="5">
        <v>28068</v>
      </c>
      <c r="H3154" s="2" t="s">
        <v>35</v>
      </c>
      <c r="I3154" s="2" t="s">
        <v>29</v>
      </c>
      <c r="J3154" s="6">
        <v>2.2000000000000002</v>
      </c>
      <c r="K3154" s="7">
        <v>191</v>
      </c>
      <c r="L3154" s="8">
        <v>756</v>
      </c>
      <c r="M3154" s="3">
        <v>3</v>
      </c>
      <c r="N3154" s="3">
        <v>5</v>
      </c>
      <c r="O3154" s="2" t="s">
        <v>80</v>
      </c>
      <c r="P3154" s="9" t="s">
        <v>6226</v>
      </c>
      <c r="Q3154" s="9" t="s">
        <v>17393</v>
      </c>
      <c r="R3154" s="10">
        <v>42780</v>
      </c>
      <c r="S3154" s="16">
        <v>45317.650217089133</v>
      </c>
      <c r="T3154" s="1" t="s">
        <v>19915</v>
      </c>
      <c r="U3154" s="46">
        <v>2017</v>
      </c>
      <c r="V3154" s="46">
        <v>2024</v>
      </c>
    </row>
    <row r="3155" spans="1:22" x14ac:dyDescent="0.3">
      <c r="A3155" s="3">
        <v>3154</v>
      </c>
      <c r="B3155" s="2" t="s">
        <v>6229</v>
      </c>
      <c r="C3155" s="2" t="s">
        <v>45</v>
      </c>
      <c r="D3155" s="2" t="s">
        <v>20</v>
      </c>
      <c r="E3155" s="3">
        <v>2008</v>
      </c>
      <c r="F3155" s="4">
        <v>63297.31</v>
      </c>
      <c r="G3155" s="5">
        <v>27865</v>
      </c>
      <c r="H3155" s="2" t="s">
        <v>28</v>
      </c>
      <c r="I3155" s="2" t="s">
        <v>22</v>
      </c>
      <c r="J3155" s="6">
        <v>1.7</v>
      </c>
      <c r="K3155" s="7">
        <v>89</v>
      </c>
      <c r="L3155" s="8">
        <v>420</v>
      </c>
      <c r="M3155" s="3">
        <v>5</v>
      </c>
      <c r="N3155" s="3">
        <v>7</v>
      </c>
      <c r="O3155" s="2" t="s">
        <v>23</v>
      </c>
      <c r="P3155" s="9" t="s">
        <v>6228</v>
      </c>
      <c r="Q3155" s="9" t="s">
        <v>17394</v>
      </c>
      <c r="R3155" s="10">
        <v>42572</v>
      </c>
      <c r="S3155" s="16">
        <v>45492.009088863488</v>
      </c>
      <c r="T3155" s="1" t="s">
        <v>19920</v>
      </c>
      <c r="U3155" s="46">
        <v>2016</v>
      </c>
      <c r="V3155" s="46">
        <v>2024</v>
      </c>
    </row>
    <row r="3156" spans="1:22" x14ac:dyDescent="0.3">
      <c r="A3156" s="3">
        <v>3155</v>
      </c>
      <c r="B3156" s="2" t="s">
        <v>6231</v>
      </c>
      <c r="C3156" s="2" t="s">
        <v>118</v>
      </c>
      <c r="D3156" s="2" t="s">
        <v>56</v>
      </c>
      <c r="E3156" s="3">
        <v>2015</v>
      </c>
      <c r="F3156" s="4">
        <v>40284.65</v>
      </c>
      <c r="G3156" s="5">
        <v>59956</v>
      </c>
      <c r="H3156" s="2" t="s">
        <v>28</v>
      </c>
      <c r="I3156" s="2" t="s">
        <v>29</v>
      </c>
      <c r="J3156" s="6">
        <v>3.7</v>
      </c>
      <c r="K3156" s="7">
        <v>516</v>
      </c>
      <c r="L3156" s="8">
        <v>536</v>
      </c>
      <c r="M3156" s="3">
        <v>2</v>
      </c>
      <c r="N3156" s="3">
        <v>5</v>
      </c>
      <c r="O3156" s="2" t="s">
        <v>85</v>
      </c>
      <c r="P3156" s="9" t="s">
        <v>6230</v>
      </c>
      <c r="Q3156" s="9" t="s">
        <v>17395</v>
      </c>
      <c r="R3156" s="10">
        <v>43840</v>
      </c>
      <c r="S3156" s="16">
        <v>45220.394765998913</v>
      </c>
      <c r="T3156" s="1" t="s">
        <v>19926</v>
      </c>
      <c r="U3156" s="46">
        <v>2020</v>
      </c>
      <c r="V3156" s="46">
        <v>2023</v>
      </c>
    </row>
    <row r="3157" spans="1:22" x14ac:dyDescent="0.3">
      <c r="A3157" s="3">
        <v>3156</v>
      </c>
      <c r="B3157" s="2" t="s">
        <v>6233</v>
      </c>
      <c r="C3157" s="2" t="s">
        <v>19</v>
      </c>
      <c r="D3157" s="2" t="s">
        <v>40</v>
      </c>
      <c r="E3157" s="3">
        <v>2014</v>
      </c>
      <c r="F3157" s="4">
        <v>70422.559999999998</v>
      </c>
      <c r="G3157" s="5">
        <v>260131</v>
      </c>
      <c r="H3157" s="2" t="s">
        <v>35</v>
      </c>
      <c r="I3157" s="2" t="s">
        <v>22</v>
      </c>
      <c r="J3157" s="6">
        <v>4.2</v>
      </c>
      <c r="K3157" s="7">
        <v>494</v>
      </c>
      <c r="L3157" s="8">
        <v>533</v>
      </c>
      <c r="M3157" s="3">
        <v>3</v>
      </c>
      <c r="N3157" s="3">
        <v>2</v>
      </c>
      <c r="O3157" s="2" t="s">
        <v>36</v>
      </c>
      <c r="P3157" s="9" t="s">
        <v>6232</v>
      </c>
      <c r="Q3157" s="9" t="s">
        <v>17396</v>
      </c>
      <c r="R3157" s="10">
        <v>44531</v>
      </c>
      <c r="S3157" s="16">
        <v>45644.755638173359</v>
      </c>
      <c r="T3157" s="1" t="s">
        <v>19925</v>
      </c>
      <c r="U3157" s="46">
        <v>2021</v>
      </c>
      <c r="V3157" s="46">
        <v>2024</v>
      </c>
    </row>
    <row r="3158" spans="1:22" x14ac:dyDescent="0.3">
      <c r="A3158" s="3">
        <v>3157</v>
      </c>
      <c r="B3158" s="2" t="s">
        <v>6235</v>
      </c>
      <c r="C3158" s="2" t="s">
        <v>39</v>
      </c>
      <c r="D3158" s="2" t="s">
        <v>50</v>
      </c>
      <c r="E3158" s="3">
        <v>2007</v>
      </c>
      <c r="F3158" s="4">
        <v>20929.98</v>
      </c>
      <c r="G3158" s="5">
        <v>38691</v>
      </c>
      <c r="H3158" s="2" t="s">
        <v>21</v>
      </c>
      <c r="I3158" s="2" t="s">
        <v>29</v>
      </c>
      <c r="J3158" s="6">
        <v>5</v>
      </c>
      <c r="K3158" s="7">
        <v>486</v>
      </c>
      <c r="L3158" s="8">
        <v>477</v>
      </c>
      <c r="M3158" s="3">
        <v>2</v>
      </c>
      <c r="N3158" s="3">
        <v>7</v>
      </c>
      <c r="O3158" s="2" t="s">
        <v>23</v>
      </c>
      <c r="P3158" s="9" t="s">
        <v>6234</v>
      </c>
      <c r="Q3158" s="9" t="s">
        <v>19532</v>
      </c>
      <c r="R3158" s="10">
        <v>42125</v>
      </c>
      <c r="S3158" s="16">
        <v>45381.757038453397</v>
      </c>
      <c r="T3158" s="1" t="s">
        <v>19918</v>
      </c>
      <c r="U3158" s="46">
        <v>2015</v>
      </c>
      <c r="V3158" s="46">
        <v>2024</v>
      </c>
    </row>
    <row r="3159" spans="1:22" x14ac:dyDescent="0.3">
      <c r="A3159" s="3">
        <v>3158</v>
      </c>
      <c r="B3159" s="2" t="s">
        <v>6237</v>
      </c>
      <c r="C3159" s="2" t="s">
        <v>19</v>
      </c>
      <c r="D3159" s="2" t="s">
        <v>20</v>
      </c>
      <c r="E3159" s="3">
        <v>2005</v>
      </c>
      <c r="F3159" s="4">
        <v>70484.399999999994</v>
      </c>
      <c r="G3159" s="5">
        <v>9531</v>
      </c>
      <c r="H3159" s="2" t="s">
        <v>21</v>
      </c>
      <c r="I3159" s="2" t="s">
        <v>29</v>
      </c>
      <c r="J3159" s="6">
        <v>5.0999999999999996</v>
      </c>
      <c r="K3159" s="7">
        <v>219</v>
      </c>
      <c r="L3159" s="8">
        <v>636</v>
      </c>
      <c r="M3159" s="3">
        <v>4</v>
      </c>
      <c r="N3159" s="3">
        <v>7</v>
      </c>
      <c r="O3159" s="2" t="s">
        <v>51</v>
      </c>
      <c r="P3159" s="9" t="s">
        <v>6236</v>
      </c>
      <c r="Q3159" s="9" t="s">
        <v>17397</v>
      </c>
      <c r="R3159" s="10">
        <v>45104</v>
      </c>
      <c r="S3159" s="16">
        <v>45452.873261698063</v>
      </c>
      <c r="T3159" s="1" t="s">
        <v>19919</v>
      </c>
      <c r="U3159" s="46">
        <v>2023</v>
      </c>
      <c r="V3159" s="46">
        <v>2024</v>
      </c>
    </row>
    <row r="3160" spans="1:22" x14ac:dyDescent="0.3">
      <c r="A3160" s="3">
        <v>3159</v>
      </c>
      <c r="B3160" s="2" t="s">
        <v>6239</v>
      </c>
      <c r="C3160" s="2" t="s">
        <v>118</v>
      </c>
      <c r="D3160" s="2" t="s">
        <v>20</v>
      </c>
      <c r="E3160" s="3">
        <v>2001</v>
      </c>
      <c r="F3160" s="4">
        <v>26203.82</v>
      </c>
      <c r="G3160" s="5">
        <v>36337</v>
      </c>
      <c r="H3160" s="2" t="s">
        <v>35</v>
      </c>
      <c r="I3160" s="2" t="s">
        <v>22</v>
      </c>
      <c r="J3160" s="6">
        <v>3.1</v>
      </c>
      <c r="K3160" s="7">
        <v>267</v>
      </c>
      <c r="L3160" s="8">
        <v>370</v>
      </c>
      <c r="M3160" s="3">
        <v>2</v>
      </c>
      <c r="N3160" s="3">
        <v>2</v>
      </c>
      <c r="O3160" s="2" t="s">
        <v>42</v>
      </c>
      <c r="P3160" s="9" t="s">
        <v>6238</v>
      </c>
      <c r="Q3160" s="9" t="s">
        <v>19774</v>
      </c>
      <c r="R3160" s="10">
        <v>43022</v>
      </c>
      <c r="S3160" s="16">
        <v>45271.212929631642</v>
      </c>
      <c r="T3160" s="1" t="s">
        <v>19923</v>
      </c>
      <c r="U3160" s="46">
        <v>2017</v>
      </c>
      <c r="V3160" s="46">
        <v>2023</v>
      </c>
    </row>
    <row r="3161" spans="1:22" x14ac:dyDescent="0.3">
      <c r="A3161" s="3">
        <v>3160</v>
      </c>
      <c r="B3161" s="2" t="s">
        <v>6241</v>
      </c>
      <c r="C3161" s="2" t="s">
        <v>107</v>
      </c>
      <c r="D3161" s="2" t="s">
        <v>79</v>
      </c>
      <c r="E3161" s="3">
        <v>2022</v>
      </c>
      <c r="F3161" s="4">
        <v>66190.2</v>
      </c>
      <c r="G3161" s="5">
        <v>217818</v>
      </c>
      <c r="H3161" s="2" t="s">
        <v>21</v>
      </c>
      <c r="I3161" s="2" t="s">
        <v>29</v>
      </c>
      <c r="J3161" s="6">
        <v>3.9</v>
      </c>
      <c r="K3161" s="7">
        <v>144</v>
      </c>
      <c r="L3161" s="8">
        <v>488</v>
      </c>
      <c r="M3161" s="3">
        <v>5</v>
      </c>
      <c r="N3161" s="3">
        <v>5</v>
      </c>
      <c r="O3161" s="2" t="s">
        <v>65</v>
      </c>
      <c r="P3161" s="9" t="s">
        <v>6240</v>
      </c>
      <c r="Q3161" s="9" t="s">
        <v>17398</v>
      </c>
      <c r="R3161" s="10">
        <v>43329</v>
      </c>
      <c r="S3161" s="16">
        <v>45508.364359917687</v>
      </c>
      <c r="T3161" s="1" t="s">
        <v>19921</v>
      </c>
      <c r="U3161" s="46">
        <v>2018</v>
      </c>
      <c r="V3161" s="46">
        <v>2024</v>
      </c>
    </row>
    <row r="3162" spans="1:22" x14ac:dyDescent="0.3">
      <c r="A3162" s="3">
        <v>3161</v>
      </c>
      <c r="B3162" s="2" t="s">
        <v>6243</v>
      </c>
      <c r="C3162" s="2" t="s">
        <v>39</v>
      </c>
      <c r="D3162" s="2" t="s">
        <v>46</v>
      </c>
      <c r="E3162" s="3">
        <v>2001</v>
      </c>
      <c r="F3162" s="4">
        <v>73979.240000000005</v>
      </c>
      <c r="G3162" s="5">
        <v>141328</v>
      </c>
      <c r="H3162" s="2" t="s">
        <v>35</v>
      </c>
      <c r="I3162" s="2" t="s">
        <v>22</v>
      </c>
      <c r="J3162" s="6">
        <v>2.7</v>
      </c>
      <c r="K3162" s="7">
        <v>580</v>
      </c>
      <c r="L3162" s="8">
        <v>396</v>
      </c>
      <c r="M3162" s="3">
        <v>2</v>
      </c>
      <c r="N3162" s="3">
        <v>5</v>
      </c>
      <c r="O3162" s="2" t="s">
        <v>42</v>
      </c>
      <c r="P3162" s="9" t="s">
        <v>6242</v>
      </c>
      <c r="Q3162" s="9" t="s">
        <v>17399</v>
      </c>
      <c r="R3162" s="10">
        <v>44124</v>
      </c>
      <c r="S3162" s="16">
        <v>45700.830853216357</v>
      </c>
      <c r="T3162" s="1" t="s">
        <v>19923</v>
      </c>
      <c r="U3162" s="46">
        <v>2020</v>
      </c>
      <c r="V3162" s="46">
        <v>2025</v>
      </c>
    </row>
    <row r="3163" spans="1:22" x14ac:dyDescent="0.3">
      <c r="A3163" s="3">
        <v>3162</v>
      </c>
      <c r="B3163" s="2" t="s">
        <v>6245</v>
      </c>
      <c r="C3163" s="2" t="s">
        <v>49</v>
      </c>
      <c r="D3163" s="2" t="s">
        <v>50</v>
      </c>
      <c r="E3163" s="3">
        <v>2008</v>
      </c>
      <c r="F3163" s="4">
        <v>41856.85</v>
      </c>
      <c r="G3163" s="5">
        <v>30121</v>
      </c>
      <c r="H3163" s="2" t="s">
        <v>35</v>
      </c>
      <c r="I3163" s="2" t="s">
        <v>29</v>
      </c>
      <c r="J3163" s="6">
        <v>3</v>
      </c>
      <c r="K3163" s="7">
        <v>129</v>
      </c>
      <c r="L3163" s="8">
        <v>487</v>
      </c>
      <c r="M3163" s="3">
        <v>5</v>
      </c>
      <c r="N3163" s="3">
        <v>4</v>
      </c>
      <c r="O3163" s="2" t="s">
        <v>80</v>
      </c>
      <c r="P3163" s="9" t="s">
        <v>6244</v>
      </c>
      <c r="Q3163" s="9" t="s">
        <v>17400</v>
      </c>
      <c r="R3163" s="10">
        <v>43934</v>
      </c>
      <c r="S3163" s="16">
        <v>45777.934273900501</v>
      </c>
      <c r="T3163" s="1" t="s">
        <v>19917</v>
      </c>
      <c r="U3163" s="46">
        <v>2020</v>
      </c>
      <c r="V3163" s="46">
        <v>2025</v>
      </c>
    </row>
    <row r="3164" spans="1:22" x14ac:dyDescent="0.3">
      <c r="A3164" s="3">
        <v>3163</v>
      </c>
      <c r="B3164" s="2" t="s">
        <v>6247</v>
      </c>
      <c r="C3164" s="2" t="s">
        <v>45</v>
      </c>
      <c r="D3164" s="2" t="s">
        <v>46</v>
      </c>
      <c r="E3164" s="3">
        <v>2018</v>
      </c>
      <c r="F3164" s="4">
        <v>28290.17</v>
      </c>
      <c r="G3164" s="5">
        <v>199544</v>
      </c>
      <c r="H3164" s="2" t="s">
        <v>35</v>
      </c>
      <c r="I3164" s="2" t="s">
        <v>29</v>
      </c>
      <c r="J3164" s="6">
        <v>4</v>
      </c>
      <c r="K3164" s="7">
        <v>583</v>
      </c>
      <c r="L3164" s="8">
        <v>335</v>
      </c>
      <c r="M3164" s="3">
        <v>3</v>
      </c>
      <c r="N3164" s="3">
        <v>5</v>
      </c>
      <c r="O3164" s="2" t="s">
        <v>85</v>
      </c>
      <c r="P3164" s="9" t="s">
        <v>6246</v>
      </c>
      <c r="Q3164" s="9" t="s">
        <v>19030</v>
      </c>
      <c r="R3164" s="10">
        <v>44122</v>
      </c>
      <c r="S3164" s="16">
        <v>45625.333753796484</v>
      </c>
      <c r="T3164" s="1" t="s">
        <v>19923</v>
      </c>
      <c r="U3164" s="46">
        <v>2020</v>
      </c>
      <c r="V3164" s="46">
        <v>2024</v>
      </c>
    </row>
    <row r="3165" spans="1:22" x14ac:dyDescent="0.3">
      <c r="A3165" s="3">
        <v>3164</v>
      </c>
      <c r="B3165" s="2" t="s">
        <v>6249</v>
      </c>
      <c r="C3165" s="2" t="s">
        <v>26</v>
      </c>
      <c r="D3165" s="2" t="s">
        <v>56</v>
      </c>
      <c r="E3165" s="3">
        <v>2013</v>
      </c>
      <c r="F3165" s="4">
        <v>57363.09</v>
      </c>
      <c r="G3165" s="5">
        <v>74519</v>
      </c>
      <c r="H3165" s="2" t="s">
        <v>21</v>
      </c>
      <c r="I3165" s="2" t="s">
        <v>29</v>
      </c>
      <c r="J3165" s="6">
        <v>1.9</v>
      </c>
      <c r="K3165" s="7">
        <v>503</v>
      </c>
      <c r="L3165" s="8">
        <v>512</v>
      </c>
      <c r="M3165" s="3">
        <v>3</v>
      </c>
      <c r="N3165" s="3">
        <v>5</v>
      </c>
      <c r="O3165" s="2" t="s">
        <v>51</v>
      </c>
      <c r="P3165" s="9" t="s">
        <v>6248</v>
      </c>
      <c r="Q3165" s="9" t="s">
        <v>17401</v>
      </c>
      <c r="R3165" s="10">
        <v>44473</v>
      </c>
      <c r="S3165" s="16">
        <v>45669.872661578032</v>
      </c>
      <c r="T3165" s="1" t="s">
        <v>19923</v>
      </c>
      <c r="U3165" s="46">
        <v>2021</v>
      </c>
      <c r="V3165" s="46">
        <v>2025</v>
      </c>
    </row>
    <row r="3166" spans="1:22" x14ac:dyDescent="0.3">
      <c r="A3166" s="3">
        <v>3165</v>
      </c>
      <c r="B3166" s="2" t="s">
        <v>6251</v>
      </c>
      <c r="C3166" s="2" t="s">
        <v>19</v>
      </c>
      <c r="D3166" s="2" t="s">
        <v>20</v>
      </c>
      <c r="E3166" s="3">
        <v>2006</v>
      </c>
      <c r="F3166" s="4">
        <v>10748.97</v>
      </c>
      <c r="G3166" s="5">
        <v>265382</v>
      </c>
      <c r="H3166" s="2" t="s">
        <v>21</v>
      </c>
      <c r="I3166" s="2" t="s">
        <v>22</v>
      </c>
      <c r="J3166" s="6">
        <v>2.1</v>
      </c>
      <c r="K3166" s="7">
        <v>543</v>
      </c>
      <c r="L3166" s="8">
        <v>532</v>
      </c>
      <c r="M3166" s="3">
        <v>5</v>
      </c>
      <c r="N3166" s="3">
        <v>5</v>
      </c>
      <c r="O3166" s="2" t="s">
        <v>65</v>
      </c>
      <c r="P3166" s="9" t="s">
        <v>6250</v>
      </c>
      <c r="Q3166" s="9" t="s">
        <v>17402</v>
      </c>
      <c r="R3166" s="10">
        <v>43264</v>
      </c>
      <c r="S3166" s="16">
        <v>45190.604808007323</v>
      </c>
      <c r="T3166" s="1" t="s">
        <v>19919</v>
      </c>
      <c r="U3166" s="46">
        <v>2018</v>
      </c>
      <c r="V3166" s="46">
        <v>2023</v>
      </c>
    </row>
    <row r="3167" spans="1:22" x14ac:dyDescent="0.3">
      <c r="A3167" s="3">
        <v>3166</v>
      </c>
      <c r="B3167" s="2" t="s">
        <v>6253</v>
      </c>
      <c r="C3167" s="2" t="s">
        <v>49</v>
      </c>
      <c r="D3167" s="2" t="s">
        <v>27</v>
      </c>
      <c r="E3167" s="3">
        <v>2009</v>
      </c>
      <c r="F3167" s="4">
        <v>67805.429999999993</v>
      </c>
      <c r="G3167" s="5">
        <v>20471</v>
      </c>
      <c r="H3167" s="2" t="s">
        <v>41</v>
      </c>
      <c r="I3167" s="2" t="s">
        <v>29</v>
      </c>
      <c r="J3167" s="6">
        <v>4.4000000000000004</v>
      </c>
      <c r="K3167" s="7">
        <v>458</v>
      </c>
      <c r="L3167" s="8">
        <v>513</v>
      </c>
      <c r="M3167" s="3">
        <v>3</v>
      </c>
      <c r="N3167" s="3">
        <v>5</v>
      </c>
      <c r="O3167" s="2" t="s">
        <v>30</v>
      </c>
      <c r="P3167" s="9" t="s">
        <v>6252</v>
      </c>
      <c r="Q3167" s="9" t="s">
        <v>19775</v>
      </c>
      <c r="R3167" s="10">
        <v>43574</v>
      </c>
      <c r="S3167" s="16">
        <v>45434.18152335038</v>
      </c>
      <c r="T3167" s="1" t="s">
        <v>19917</v>
      </c>
      <c r="U3167" s="46">
        <v>2019</v>
      </c>
      <c r="V3167" s="46">
        <v>2024</v>
      </c>
    </row>
    <row r="3168" spans="1:22" x14ac:dyDescent="0.3">
      <c r="A3168" s="3">
        <v>3167</v>
      </c>
      <c r="B3168" s="2" t="s">
        <v>6255</v>
      </c>
      <c r="C3168" s="2" t="s">
        <v>33</v>
      </c>
      <c r="D3168" s="2" t="s">
        <v>40</v>
      </c>
      <c r="E3168" s="3">
        <v>1991</v>
      </c>
      <c r="F3168" s="4">
        <v>8409.42</v>
      </c>
      <c r="G3168" s="5">
        <v>86151</v>
      </c>
      <c r="H3168" s="2" t="s">
        <v>21</v>
      </c>
      <c r="I3168" s="2" t="s">
        <v>29</v>
      </c>
      <c r="J3168" s="6">
        <v>5.2</v>
      </c>
      <c r="K3168" s="7">
        <v>179</v>
      </c>
      <c r="L3168" s="8">
        <v>190</v>
      </c>
      <c r="M3168" s="3">
        <v>3</v>
      </c>
      <c r="N3168" s="3">
        <v>2</v>
      </c>
      <c r="O3168" s="2" t="s">
        <v>23</v>
      </c>
      <c r="P3168" s="9" t="s">
        <v>6254</v>
      </c>
      <c r="Q3168" s="9" t="s">
        <v>17403</v>
      </c>
      <c r="R3168" s="10">
        <v>43542</v>
      </c>
      <c r="S3168" s="16">
        <v>45826.123911828079</v>
      </c>
      <c r="T3168" s="1" t="s">
        <v>19916</v>
      </c>
      <c r="U3168" s="46">
        <v>2019</v>
      </c>
      <c r="V3168" s="46">
        <v>2025</v>
      </c>
    </row>
    <row r="3169" spans="1:22" x14ac:dyDescent="0.3">
      <c r="A3169" s="3">
        <v>3168</v>
      </c>
      <c r="B3169" s="2" t="s">
        <v>6257</v>
      </c>
      <c r="C3169" s="2" t="s">
        <v>107</v>
      </c>
      <c r="D3169" s="2" t="s">
        <v>79</v>
      </c>
      <c r="E3169" s="3">
        <v>2007</v>
      </c>
      <c r="F3169" s="4">
        <v>55109.45</v>
      </c>
      <c r="G3169" s="5">
        <v>253507</v>
      </c>
      <c r="H3169" s="2" t="s">
        <v>21</v>
      </c>
      <c r="I3169" s="2" t="s">
        <v>29</v>
      </c>
      <c r="J3169" s="6">
        <v>3.8</v>
      </c>
      <c r="K3169" s="7">
        <v>503</v>
      </c>
      <c r="L3169" s="8">
        <v>471</v>
      </c>
      <c r="M3169" s="3">
        <v>2</v>
      </c>
      <c r="N3169" s="3">
        <v>5</v>
      </c>
      <c r="O3169" s="2" t="s">
        <v>80</v>
      </c>
      <c r="P3169" s="9" t="s">
        <v>6256</v>
      </c>
      <c r="Q3169" s="9" t="s">
        <v>17404</v>
      </c>
      <c r="R3169" s="10">
        <v>43742</v>
      </c>
      <c r="S3169" s="16">
        <v>45420.454778001324</v>
      </c>
      <c r="T3169" s="1" t="s">
        <v>19923</v>
      </c>
      <c r="U3169" s="46">
        <v>2019</v>
      </c>
      <c r="V3169" s="46">
        <v>2024</v>
      </c>
    </row>
    <row r="3170" spans="1:22" x14ac:dyDescent="0.3">
      <c r="A3170" s="3">
        <v>3169</v>
      </c>
      <c r="B3170" s="2" t="s">
        <v>13020</v>
      </c>
      <c r="C3170" s="2" t="s">
        <v>63</v>
      </c>
      <c r="D3170" s="2" t="s">
        <v>40</v>
      </c>
      <c r="E3170" s="3">
        <v>2013</v>
      </c>
      <c r="F3170" s="4">
        <v>48174.95</v>
      </c>
      <c r="G3170" s="5">
        <v>123472</v>
      </c>
      <c r="H3170" s="2" t="s">
        <v>41</v>
      </c>
      <c r="I3170" s="2" t="s">
        <v>29</v>
      </c>
      <c r="J3170" s="6">
        <v>2.7</v>
      </c>
      <c r="K3170" s="7">
        <v>321</v>
      </c>
      <c r="L3170" s="8">
        <v>736</v>
      </c>
      <c r="M3170" s="3">
        <v>5</v>
      </c>
      <c r="N3170" s="3">
        <v>4</v>
      </c>
      <c r="O3170" s="2" t="s">
        <v>23</v>
      </c>
      <c r="P3170" s="9" t="s">
        <v>6258</v>
      </c>
      <c r="Q3170" s="9" t="s">
        <v>17405</v>
      </c>
      <c r="R3170" s="10">
        <v>43854</v>
      </c>
      <c r="S3170" s="16">
        <v>45154.827652576227</v>
      </c>
      <c r="T3170" s="1" t="s">
        <v>19926</v>
      </c>
      <c r="U3170" s="46">
        <v>2020</v>
      </c>
      <c r="V3170" s="46">
        <v>2023</v>
      </c>
    </row>
    <row r="3171" spans="1:22" x14ac:dyDescent="0.3">
      <c r="A3171" s="3">
        <v>3170</v>
      </c>
      <c r="B3171" s="2" t="s">
        <v>6260</v>
      </c>
      <c r="C3171" s="2" t="s">
        <v>49</v>
      </c>
      <c r="D3171" s="2" t="s">
        <v>50</v>
      </c>
      <c r="E3171" s="3">
        <v>1991</v>
      </c>
      <c r="F3171" s="4">
        <v>45095.93</v>
      </c>
      <c r="G3171" s="5">
        <v>206551</v>
      </c>
      <c r="H3171" s="2" t="s">
        <v>35</v>
      </c>
      <c r="I3171" s="2" t="s">
        <v>29</v>
      </c>
      <c r="J3171" s="6">
        <v>2.6</v>
      </c>
      <c r="K3171" s="7">
        <v>401</v>
      </c>
      <c r="L3171" s="8">
        <v>326</v>
      </c>
      <c r="M3171" s="3">
        <v>2</v>
      </c>
      <c r="N3171" s="3">
        <v>5</v>
      </c>
      <c r="O3171" s="2" t="s">
        <v>51</v>
      </c>
      <c r="P3171" s="9" t="s">
        <v>6259</v>
      </c>
      <c r="Q3171" s="9" t="s">
        <v>19031</v>
      </c>
      <c r="R3171" s="10">
        <v>42932</v>
      </c>
      <c r="S3171" s="16">
        <v>45387.014089863689</v>
      </c>
      <c r="T3171" s="1" t="s">
        <v>19920</v>
      </c>
      <c r="U3171" s="46">
        <v>2017</v>
      </c>
      <c r="V3171" s="46">
        <v>2024</v>
      </c>
    </row>
    <row r="3172" spans="1:22" x14ac:dyDescent="0.3">
      <c r="A3172" s="3">
        <v>3171</v>
      </c>
      <c r="B3172" s="2" t="s">
        <v>6262</v>
      </c>
      <c r="C3172" s="2" t="s">
        <v>49</v>
      </c>
      <c r="D3172" s="2" t="s">
        <v>79</v>
      </c>
      <c r="E3172" s="3">
        <v>2003</v>
      </c>
      <c r="F3172" s="4">
        <v>61938.48</v>
      </c>
      <c r="G3172" s="5">
        <v>86721</v>
      </c>
      <c r="H3172" s="2" t="s">
        <v>28</v>
      </c>
      <c r="I3172" s="2" t="s">
        <v>29</v>
      </c>
      <c r="J3172" s="6">
        <v>4.8</v>
      </c>
      <c r="K3172" s="7">
        <v>434</v>
      </c>
      <c r="L3172" s="8">
        <v>233</v>
      </c>
      <c r="M3172" s="3">
        <v>4</v>
      </c>
      <c r="N3172" s="3">
        <v>4</v>
      </c>
      <c r="O3172" s="2" t="s">
        <v>30</v>
      </c>
      <c r="P3172" s="9" t="s">
        <v>6261</v>
      </c>
      <c r="Q3172" s="9" t="s">
        <v>19776</v>
      </c>
      <c r="R3172" s="10">
        <v>44171</v>
      </c>
      <c r="S3172" s="16">
        <v>45556.553997845287</v>
      </c>
      <c r="T3172" s="1" t="s">
        <v>19925</v>
      </c>
      <c r="U3172" s="46">
        <v>2020</v>
      </c>
      <c r="V3172" s="46">
        <v>2024</v>
      </c>
    </row>
    <row r="3173" spans="1:22" x14ac:dyDescent="0.3">
      <c r="A3173" s="3">
        <v>3172</v>
      </c>
      <c r="B3173" s="2" t="s">
        <v>6264</v>
      </c>
      <c r="C3173" s="2" t="s">
        <v>118</v>
      </c>
      <c r="D3173" s="2" t="s">
        <v>20</v>
      </c>
      <c r="E3173" s="3">
        <v>2018</v>
      </c>
      <c r="F3173" s="4">
        <v>41554.94</v>
      </c>
      <c r="G3173" s="5">
        <v>207805</v>
      </c>
      <c r="H3173" s="2" t="s">
        <v>35</v>
      </c>
      <c r="I3173" s="2" t="s">
        <v>22</v>
      </c>
      <c r="J3173" s="6">
        <v>3.5</v>
      </c>
      <c r="K3173" s="7">
        <v>699</v>
      </c>
      <c r="L3173" s="8">
        <v>555</v>
      </c>
      <c r="M3173" s="3">
        <v>2</v>
      </c>
      <c r="N3173" s="3">
        <v>2</v>
      </c>
      <c r="O3173" s="2" t="s">
        <v>36</v>
      </c>
      <c r="P3173" s="9" t="s">
        <v>6263</v>
      </c>
      <c r="Q3173" s="9" t="s">
        <v>17406</v>
      </c>
      <c r="R3173" s="10">
        <v>42398</v>
      </c>
      <c r="S3173" s="16">
        <v>45647.822251496022</v>
      </c>
      <c r="T3173" s="1" t="s">
        <v>19926</v>
      </c>
      <c r="U3173" s="46">
        <v>2016</v>
      </c>
      <c r="V3173" s="46">
        <v>2024</v>
      </c>
    </row>
    <row r="3174" spans="1:22" x14ac:dyDescent="0.3">
      <c r="A3174" s="3">
        <v>3173</v>
      </c>
      <c r="B3174" s="2" t="s">
        <v>6266</v>
      </c>
      <c r="C3174" s="2" t="s">
        <v>49</v>
      </c>
      <c r="D3174" s="2" t="s">
        <v>50</v>
      </c>
      <c r="E3174" s="3">
        <v>2007</v>
      </c>
      <c r="F3174" s="4">
        <v>68930.16</v>
      </c>
      <c r="G3174" s="5">
        <v>2735</v>
      </c>
      <c r="H3174" s="2" t="s">
        <v>28</v>
      </c>
      <c r="I3174" s="2" t="s">
        <v>22</v>
      </c>
      <c r="J3174" s="6">
        <v>4.0999999999999996</v>
      </c>
      <c r="K3174" s="7">
        <v>127</v>
      </c>
      <c r="L3174" s="8">
        <v>430</v>
      </c>
      <c r="M3174" s="3">
        <v>3</v>
      </c>
      <c r="N3174" s="3">
        <v>2</v>
      </c>
      <c r="O3174" s="2" t="s">
        <v>65</v>
      </c>
      <c r="P3174" s="9" t="s">
        <v>6265</v>
      </c>
      <c r="Q3174" s="9" t="s">
        <v>17407</v>
      </c>
      <c r="R3174" s="10">
        <v>45416</v>
      </c>
      <c r="S3174" s="16">
        <v>45263.473381722062</v>
      </c>
      <c r="T3174" s="1" t="s">
        <v>19918</v>
      </c>
      <c r="U3174" s="46">
        <v>2024</v>
      </c>
      <c r="V3174" s="46">
        <v>2023</v>
      </c>
    </row>
    <row r="3175" spans="1:22" x14ac:dyDescent="0.3">
      <c r="A3175" s="3">
        <v>3174</v>
      </c>
      <c r="B3175" s="2" t="s">
        <v>13026</v>
      </c>
      <c r="C3175" s="2" t="s">
        <v>33</v>
      </c>
      <c r="D3175" s="2" t="s">
        <v>27</v>
      </c>
      <c r="E3175" s="3">
        <v>2002</v>
      </c>
      <c r="F3175" s="4">
        <v>20576.330000000002</v>
      </c>
      <c r="G3175" s="5">
        <v>64424</v>
      </c>
      <c r="H3175" s="2" t="s">
        <v>41</v>
      </c>
      <c r="I3175" s="2" t="s">
        <v>29</v>
      </c>
      <c r="J3175" s="6">
        <v>2</v>
      </c>
      <c r="K3175" s="7">
        <v>626</v>
      </c>
      <c r="L3175" s="8">
        <v>286</v>
      </c>
      <c r="M3175" s="3">
        <v>4</v>
      </c>
      <c r="N3175" s="3">
        <v>5</v>
      </c>
      <c r="O3175" s="2" t="s">
        <v>51</v>
      </c>
      <c r="P3175" s="9" t="s">
        <v>6267</v>
      </c>
      <c r="Q3175" s="9" t="s">
        <v>17408</v>
      </c>
      <c r="R3175" s="10">
        <v>42267</v>
      </c>
      <c r="S3175" s="16">
        <v>45183.157318509417</v>
      </c>
      <c r="T3175" s="1" t="s">
        <v>19922</v>
      </c>
      <c r="U3175" s="46">
        <v>2015</v>
      </c>
      <c r="V3175" s="46">
        <v>2023</v>
      </c>
    </row>
    <row r="3176" spans="1:22" x14ac:dyDescent="0.3">
      <c r="A3176" s="3">
        <v>3175</v>
      </c>
      <c r="B3176" s="2" t="s">
        <v>6269</v>
      </c>
      <c r="C3176" s="2" t="s">
        <v>33</v>
      </c>
      <c r="D3176" s="2" t="s">
        <v>46</v>
      </c>
      <c r="E3176" s="3">
        <v>2000</v>
      </c>
      <c r="F3176" s="4">
        <v>27371.94</v>
      </c>
      <c r="G3176" s="5">
        <v>11298</v>
      </c>
      <c r="H3176" s="2" t="s">
        <v>21</v>
      </c>
      <c r="I3176" s="2" t="s">
        <v>29</v>
      </c>
      <c r="J3176" s="6">
        <v>3.6</v>
      </c>
      <c r="K3176" s="7">
        <v>532</v>
      </c>
      <c r="L3176" s="8">
        <v>363</v>
      </c>
      <c r="M3176" s="3">
        <v>4</v>
      </c>
      <c r="N3176" s="3">
        <v>5</v>
      </c>
      <c r="O3176" s="2" t="s">
        <v>80</v>
      </c>
      <c r="P3176" s="9" t="s">
        <v>6268</v>
      </c>
      <c r="Q3176" s="9" t="s">
        <v>17409</v>
      </c>
      <c r="R3176" s="10">
        <v>44094</v>
      </c>
      <c r="S3176" s="16">
        <v>45311.370961237961</v>
      </c>
      <c r="T3176" s="1" t="s">
        <v>19922</v>
      </c>
      <c r="U3176" s="46">
        <v>2020</v>
      </c>
      <c r="V3176" s="46">
        <v>2024</v>
      </c>
    </row>
    <row r="3177" spans="1:22" x14ac:dyDescent="0.3">
      <c r="A3177" s="3">
        <v>3176</v>
      </c>
      <c r="B3177" s="2" t="s">
        <v>6271</v>
      </c>
      <c r="C3177" s="2" t="s">
        <v>33</v>
      </c>
      <c r="D3177" s="2" t="s">
        <v>64</v>
      </c>
      <c r="E3177" s="3">
        <v>2009</v>
      </c>
      <c r="F3177" s="4">
        <v>30339.9</v>
      </c>
      <c r="G3177" s="5">
        <v>168434</v>
      </c>
      <c r="H3177" s="2" t="s">
        <v>21</v>
      </c>
      <c r="I3177" s="2" t="s">
        <v>29</v>
      </c>
      <c r="J3177" s="6">
        <v>5.4</v>
      </c>
      <c r="K3177" s="7">
        <v>341</v>
      </c>
      <c r="L3177" s="8">
        <v>532</v>
      </c>
      <c r="M3177" s="3">
        <v>5</v>
      </c>
      <c r="N3177" s="3">
        <v>7</v>
      </c>
      <c r="O3177" s="2" t="s">
        <v>80</v>
      </c>
      <c r="P3177" s="9" t="s">
        <v>6270</v>
      </c>
      <c r="Q3177" s="9" t="s">
        <v>17410</v>
      </c>
      <c r="R3177" s="10">
        <v>44925</v>
      </c>
      <c r="S3177" s="16">
        <v>45813.711429331583</v>
      </c>
      <c r="T3177" s="1" t="s">
        <v>19925</v>
      </c>
      <c r="U3177" s="46">
        <v>2022</v>
      </c>
      <c r="V3177" s="46">
        <v>2025</v>
      </c>
    </row>
    <row r="3178" spans="1:22" x14ac:dyDescent="0.3">
      <c r="A3178" s="3">
        <v>3177</v>
      </c>
      <c r="B3178" s="2" t="s">
        <v>6273</v>
      </c>
      <c r="C3178" s="2" t="s">
        <v>39</v>
      </c>
      <c r="D3178" s="2" t="s">
        <v>64</v>
      </c>
      <c r="E3178" s="3">
        <v>2004</v>
      </c>
      <c r="F3178" s="4">
        <v>60699.42</v>
      </c>
      <c r="G3178" s="5">
        <v>50454</v>
      </c>
      <c r="H3178" s="2" t="s">
        <v>35</v>
      </c>
      <c r="I3178" s="2" t="s">
        <v>22</v>
      </c>
      <c r="J3178" s="6">
        <v>2.8</v>
      </c>
      <c r="K3178" s="7">
        <v>231</v>
      </c>
      <c r="L3178" s="8">
        <v>208</v>
      </c>
      <c r="M3178" s="3">
        <v>5</v>
      </c>
      <c r="N3178" s="3">
        <v>2</v>
      </c>
      <c r="O3178" s="2" t="s">
        <v>23</v>
      </c>
      <c r="P3178" s="9" t="s">
        <v>6272</v>
      </c>
      <c r="Q3178" s="9" t="s">
        <v>19533</v>
      </c>
      <c r="R3178" s="10">
        <v>44054</v>
      </c>
      <c r="S3178" s="16">
        <v>45444.257538553429</v>
      </c>
      <c r="T3178" s="1" t="s">
        <v>19921</v>
      </c>
      <c r="U3178" s="46">
        <v>2020</v>
      </c>
      <c r="V3178" s="46">
        <v>2024</v>
      </c>
    </row>
    <row r="3179" spans="1:22" x14ac:dyDescent="0.3">
      <c r="A3179" s="3">
        <v>3178</v>
      </c>
      <c r="B3179" s="2" t="s">
        <v>6275</v>
      </c>
      <c r="C3179" s="2" t="s">
        <v>26</v>
      </c>
      <c r="D3179" s="2" t="s">
        <v>40</v>
      </c>
      <c r="E3179" s="3">
        <v>2010</v>
      </c>
      <c r="F3179" s="4">
        <v>63647.7</v>
      </c>
      <c r="G3179" s="5">
        <v>145204</v>
      </c>
      <c r="H3179" s="2" t="s">
        <v>21</v>
      </c>
      <c r="I3179" s="2" t="s">
        <v>29</v>
      </c>
      <c r="J3179" s="6">
        <v>3.4</v>
      </c>
      <c r="K3179" s="7">
        <v>341</v>
      </c>
      <c r="L3179" s="8">
        <v>100</v>
      </c>
      <c r="M3179" s="3">
        <v>5</v>
      </c>
      <c r="N3179" s="3">
        <v>4</v>
      </c>
      <c r="O3179" s="2" t="s">
        <v>42</v>
      </c>
      <c r="P3179" s="9" t="s">
        <v>6274</v>
      </c>
      <c r="Q3179" s="9" t="s">
        <v>17411</v>
      </c>
      <c r="R3179" s="10">
        <v>44508</v>
      </c>
      <c r="S3179" s="16">
        <v>45196.592005446808</v>
      </c>
      <c r="T3179" s="1" t="s">
        <v>19924</v>
      </c>
      <c r="U3179" s="46">
        <v>2021</v>
      </c>
      <c r="V3179" s="46">
        <v>2023</v>
      </c>
    </row>
    <row r="3180" spans="1:22" x14ac:dyDescent="0.3">
      <c r="A3180" s="3">
        <v>3179</v>
      </c>
      <c r="B3180" s="2" t="s">
        <v>6277</v>
      </c>
      <c r="C3180" s="2" t="s">
        <v>45</v>
      </c>
      <c r="D3180" s="2" t="s">
        <v>27</v>
      </c>
      <c r="E3180" s="3">
        <v>2017</v>
      </c>
      <c r="F3180" s="4">
        <v>50663.58</v>
      </c>
      <c r="G3180" s="5">
        <v>5509</v>
      </c>
      <c r="H3180" s="2" t="s">
        <v>35</v>
      </c>
      <c r="I3180" s="2" t="s">
        <v>22</v>
      </c>
      <c r="J3180" s="6">
        <v>1.6</v>
      </c>
      <c r="K3180" s="7">
        <v>360</v>
      </c>
      <c r="L3180" s="8">
        <v>102</v>
      </c>
      <c r="M3180" s="3">
        <v>5</v>
      </c>
      <c r="N3180" s="3">
        <v>2</v>
      </c>
      <c r="O3180" s="2" t="s">
        <v>42</v>
      </c>
      <c r="P3180" s="9" t="s">
        <v>6276</v>
      </c>
      <c r="Q3180" s="9" t="s">
        <v>17412</v>
      </c>
      <c r="R3180" s="10">
        <v>44157</v>
      </c>
      <c r="S3180" s="16">
        <v>45854.307548555429</v>
      </c>
      <c r="T3180" s="1" t="s">
        <v>19924</v>
      </c>
      <c r="U3180" s="46">
        <v>2020</v>
      </c>
      <c r="V3180" s="46">
        <v>2025</v>
      </c>
    </row>
    <row r="3181" spans="1:22" x14ac:dyDescent="0.3">
      <c r="A3181" s="3">
        <v>3180</v>
      </c>
      <c r="B3181" s="2" t="s">
        <v>6279</v>
      </c>
      <c r="C3181" s="2" t="s">
        <v>33</v>
      </c>
      <c r="D3181" s="2" t="s">
        <v>56</v>
      </c>
      <c r="E3181" s="3">
        <v>1992</v>
      </c>
      <c r="F3181" s="4">
        <v>39505.81</v>
      </c>
      <c r="G3181" s="5">
        <v>74201</v>
      </c>
      <c r="H3181" s="2" t="s">
        <v>35</v>
      </c>
      <c r="I3181" s="2" t="s">
        <v>29</v>
      </c>
      <c r="J3181" s="6">
        <v>2.7</v>
      </c>
      <c r="K3181" s="7">
        <v>364</v>
      </c>
      <c r="L3181" s="8">
        <v>429</v>
      </c>
      <c r="M3181" s="3">
        <v>4</v>
      </c>
      <c r="N3181" s="3">
        <v>2</v>
      </c>
      <c r="O3181" s="2" t="s">
        <v>65</v>
      </c>
      <c r="P3181" s="9" t="s">
        <v>6278</v>
      </c>
      <c r="Q3181" s="9" t="s">
        <v>17413</v>
      </c>
      <c r="R3181" s="10">
        <v>45087</v>
      </c>
      <c r="S3181" s="16">
        <v>45241.861059257571</v>
      </c>
      <c r="T3181" s="1" t="s">
        <v>19919</v>
      </c>
      <c r="U3181" s="46">
        <v>2023</v>
      </c>
      <c r="V3181" s="46">
        <v>2023</v>
      </c>
    </row>
    <row r="3182" spans="1:22" x14ac:dyDescent="0.3">
      <c r="A3182" s="3">
        <v>3181</v>
      </c>
      <c r="B3182" s="2" t="s">
        <v>6281</v>
      </c>
      <c r="C3182" s="2" t="s">
        <v>118</v>
      </c>
      <c r="D3182" s="2" t="s">
        <v>50</v>
      </c>
      <c r="E3182" s="3">
        <v>2018</v>
      </c>
      <c r="F3182" s="4">
        <v>45077.04</v>
      </c>
      <c r="G3182" s="5">
        <v>53302</v>
      </c>
      <c r="H3182" s="2" t="s">
        <v>21</v>
      </c>
      <c r="I3182" s="2" t="s">
        <v>29</v>
      </c>
      <c r="J3182" s="6">
        <v>2.5</v>
      </c>
      <c r="K3182" s="7">
        <v>194</v>
      </c>
      <c r="L3182" s="8">
        <v>425</v>
      </c>
      <c r="M3182" s="3">
        <v>2</v>
      </c>
      <c r="N3182" s="3">
        <v>2</v>
      </c>
      <c r="O3182" s="2" t="s">
        <v>85</v>
      </c>
      <c r="P3182" s="9" t="s">
        <v>6280</v>
      </c>
      <c r="Q3182" s="9" t="s">
        <v>17414</v>
      </c>
      <c r="R3182" s="10">
        <v>45354</v>
      </c>
      <c r="S3182" s="16">
        <v>45385.407768599427</v>
      </c>
      <c r="T3182" s="1" t="s">
        <v>19916</v>
      </c>
      <c r="U3182" s="46">
        <v>2024</v>
      </c>
      <c r="V3182" s="46">
        <v>2024</v>
      </c>
    </row>
    <row r="3183" spans="1:22" x14ac:dyDescent="0.3">
      <c r="A3183" s="3">
        <v>3182</v>
      </c>
      <c r="B3183" s="2" t="s">
        <v>6283</v>
      </c>
      <c r="C3183" s="2" t="s">
        <v>107</v>
      </c>
      <c r="D3183" s="2" t="s">
        <v>56</v>
      </c>
      <c r="E3183" s="3">
        <v>2023</v>
      </c>
      <c r="F3183" s="4">
        <v>50597.82</v>
      </c>
      <c r="G3183" s="5">
        <v>105353</v>
      </c>
      <c r="H3183" s="2" t="s">
        <v>28</v>
      </c>
      <c r="I3183" s="2" t="s">
        <v>29</v>
      </c>
      <c r="J3183" s="6">
        <v>4.0999999999999996</v>
      </c>
      <c r="K3183" s="7">
        <v>406</v>
      </c>
      <c r="L3183" s="8">
        <v>174</v>
      </c>
      <c r="M3183" s="3">
        <v>4</v>
      </c>
      <c r="N3183" s="3">
        <v>7</v>
      </c>
      <c r="O3183" s="2" t="s">
        <v>36</v>
      </c>
      <c r="P3183" s="9" t="s">
        <v>6282</v>
      </c>
      <c r="Q3183" s="9" t="s">
        <v>17415</v>
      </c>
      <c r="R3183" s="10">
        <v>42436</v>
      </c>
      <c r="S3183" s="16">
        <v>45565.607808607441</v>
      </c>
      <c r="T3183" s="1" t="s">
        <v>19916</v>
      </c>
      <c r="U3183" s="46">
        <v>2016</v>
      </c>
      <c r="V3183" s="46">
        <v>2024</v>
      </c>
    </row>
    <row r="3184" spans="1:22" x14ac:dyDescent="0.3">
      <c r="A3184" s="3">
        <v>3183</v>
      </c>
      <c r="B3184" s="2" t="s">
        <v>6285</v>
      </c>
      <c r="C3184" s="2" t="s">
        <v>63</v>
      </c>
      <c r="D3184" s="2" t="s">
        <v>27</v>
      </c>
      <c r="E3184" s="3">
        <v>1996</v>
      </c>
      <c r="F3184" s="4">
        <v>65693.919999999998</v>
      </c>
      <c r="G3184" s="5">
        <v>265727</v>
      </c>
      <c r="H3184" s="2" t="s">
        <v>41</v>
      </c>
      <c r="I3184" s="2" t="s">
        <v>22</v>
      </c>
      <c r="J3184" s="6">
        <v>3.1</v>
      </c>
      <c r="K3184" s="7">
        <v>305</v>
      </c>
      <c r="L3184" s="8">
        <v>263</v>
      </c>
      <c r="M3184" s="3">
        <v>5</v>
      </c>
      <c r="N3184" s="3">
        <v>4</v>
      </c>
      <c r="O3184" s="2" t="s">
        <v>30</v>
      </c>
      <c r="P3184" s="9" t="s">
        <v>6284</v>
      </c>
      <c r="Q3184" s="9" t="s">
        <v>17416</v>
      </c>
      <c r="R3184" s="10">
        <v>42101</v>
      </c>
      <c r="S3184" s="16">
        <v>45858.834453936513</v>
      </c>
      <c r="T3184" s="1" t="s">
        <v>19917</v>
      </c>
      <c r="U3184" s="46">
        <v>2015</v>
      </c>
      <c r="V3184" s="46">
        <v>2025</v>
      </c>
    </row>
    <row r="3185" spans="1:22" x14ac:dyDescent="0.3">
      <c r="A3185" s="3">
        <v>3184</v>
      </c>
      <c r="B3185" s="2" t="s">
        <v>6287</v>
      </c>
      <c r="C3185" s="2" t="s">
        <v>49</v>
      </c>
      <c r="D3185" s="2" t="s">
        <v>92</v>
      </c>
      <c r="E3185" s="3">
        <v>2010</v>
      </c>
      <c r="F3185" s="4">
        <v>18720.59</v>
      </c>
      <c r="G3185" s="5">
        <v>124680</v>
      </c>
      <c r="H3185" s="2" t="s">
        <v>35</v>
      </c>
      <c r="I3185" s="2" t="s">
        <v>29</v>
      </c>
      <c r="J3185" s="6">
        <v>4.8</v>
      </c>
      <c r="K3185" s="7">
        <v>569</v>
      </c>
      <c r="L3185" s="8">
        <v>435</v>
      </c>
      <c r="M3185" s="3">
        <v>2</v>
      </c>
      <c r="N3185" s="3">
        <v>2</v>
      </c>
      <c r="O3185" s="2" t="s">
        <v>65</v>
      </c>
      <c r="P3185" s="9" t="s">
        <v>6286</v>
      </c>
      <c r="Q3185" s="9" t="s">
        <v>17417</v>
      </c>
      <c r="R3185" s="10">
        <v>42347</v>
      </c>
      <c r="S3185" s="16">
        <v>45558.160319109527</v>
      </c>
      <c r="T3185" s="1" t="s">
        <v>19925</v>
      </c>
      <c r="U3185" s="46">
        <v>2015</v>
      </c>
      <c r="V3185" s="46">
        <v>2024</v>
      </c>
    </row>
    <row r="3186" spans="1:22" x14ac:dyDescent="0.3">
      <c r="A3186" s="3">
        <v>3185</v>
      </c>
      <c r="B3186" s="2" t="s">
        <v>6289</v>
      </c>
      <c r="C3186" s="2" t="s">
        <v>107</v>
      </c>
      <c r="D3186" s="2" t="s">
        <v>79</v>
      </c>
      <c r="E3186" s="3">
        <v>2021</v>
      </c>
      <c r="F3186" s="4">
        <v>73718.33</v>
      </c>
      <c r="G3186" s="5">
        <v>222252</v>
      </c>
      <c r="H3186" s="2" t="s">
        <v>28</v>
      </c>
      <c r="I3186" s="2" t="s">
        <v>29</v>
      </c>
      <c r="J3186" s="6">
        <v>3.1</v>
      </c>
      <c r="K3186" s="7">
        <v>398</v>
      </c>
      <c r="L3186" s="8">
        <v>762</v>
      </c>
      <c r="M3186" s="3">
        <v>3</v>
      </c>
      <c r="N3186" s="3">
        <v>5</v>
      </c>
      <c r="O3186" s="2" t="s">
        <v>85</v>
      </c>
      <c r="P3186" s="9" t="s">
        <v>6288</v>
      </c>
      <c r="Q3186" s="9" t="s">
        <v>17418</v>
      </c>
      <c r="R3186" s="10">
        <v>43083</v>
      </c>
      <c r="S3186" s="16">
        <v>45177.170121069932</v>
      </c>
      <c r="T3186" s="1" t="s">
        <v>19925</v>
      </c>
      <c r="U3186" s="46">
        <v>2017</v>
      </c>
      <c r="V3186" s="46">
        <v>2023</v>
      </c>
    </row>
    <row r="3187" spans="1:22" x14ac:dyDescent="0.3">
      <c r="A3187" s="3">
        <v>3186</v>
      </c>
      <c r="B3187" s="2" t="s">
        <v>6291</v>
      </c>
      <c r="C3187" s="2" t="s">
        <v>74</v>
      </c>
      <c r="D3187" s="2" t="s">
        <v>40</v>
      </c>
      <c r="E3187" s="3">
        <v>1991</v>
      </c>
      <c r="F3187" s="4">
        <v>16000.16</v>
      </c>
      <c r="G3187" s="5">
        <v>210556</v>
      </c>
      <c r="H3187" s="2" t="s">
        <v>41</v>
      </c>
      <c r="I3187" s="2" t="s">
        <v>22</v>
      </c>
      <c r="J3187" s="6">
        <v>5</v>
      </c>
      <c r="K3187" s="7">
        <v>298</v>
      </c>
      <c r="L3187" s="8">
        <v>779</v>
      </c>
      <c r="M3187" s="3">
        <v>4</v>
      </c>
      <c r="N3187" s="3">
        <v>7</v>
      </c>
      <c r="O3187" s="2" t="s">
        <v>85</v>
      </c>
      <c r="P3187" s="9" t="s">
        <v>6290</v>
      </c>
      <c r="Q3187" s="9" t="s">
        <v>17419</v>
      </c>
      <c r="R3187" s="10">
        <v>44931</v>
      </c>
      <c r="S3187" s="16">
        <v>45211.779042854279</v>
      </c>
      <c r="T3187" s="1" t="s">
        <v>19926</v>
      </c>
      <c r="U3187" s="46">
        <v>2023</v>
      </c>
      <c r="V3187" s="46">
        <v>2023</v>
      </c>
    </row>
    <row r="3188" spans="1:22" x14ac:dyDescent="0.3">
      <c r="A3188" s="3">
        <v>3187</v>
      </c>
      <c r="B3188" s="2" t="s">
        <v>6293</v>
      </c>
      <c r="C3188" s="2" t="s">
        <v>33</v>
      </c>
      <c r="D3188" s="2" t="s">
        <v>79</v>
      </c>
      <c r="E3188" s="3">
        <v>2004</v>
      </c>
      <c r="F3188" s="4">
        <v>74073.37</v>
      </c>
      <c r="G3188" s="5">
        <v>112275</v>
      </c>
      <c r="H3188" s="2" t="s">
        <v>35</v>
      </c>
      <c r="I3188" s="2" t="s">
        <v>22</v>
      </c>
      <c r="J3188" s="6">
        <v>3.4</v>
      </c>
      <c r="K3188" s="7">
        <v>170</v>
      </c>
      <c r="L3188" s="8">
        <v>574</v>
      </c>
      <c r="M3188" s="3">
        <v>2</v>
      </c>
      <c r="N3188" s="3">
        <v>5</v>
      </c>
      <c r="O3188" s="2" t="s">
        <v>42</v>
      </c>
      <c r="P3188" s="9" t="s">
        <v>6292</v>
      </c>
      <c r="Q3188" s="9" t="s">
        <v>17420</v>
      </c>
      <c r="R3188" s="10">
        <v>42345</v>
      </c>
      <c r="S3188" s="16">
        <v>45723.465380121743</v>
      </c>
      <c r="T3188" s="1" t="s">
        <v>19925</v>
      </c>
      <c r="U3188" s="46">
        <v>2015</v>
      </c>
      <c r="V3188" s="46">
        <v>2025</v>
      </c>
    </row>
    <row r="3189" spans="1:22" x14ac:dyDescent="0.3">
      <c r="A3189" s="3">
        <v>3188</v>
      </c>
      <c r="B3189" s="2" t="s">
        <v>6295</v>
      </c>
      <c r="C3189" s="2" t="s">
        <v>26</v>
      </c>
      <c r="D3189" s="2" t="s">
        <v>79</v>
      </c>
      <c r="E3189" s="3">
        <v>1991</v>
      </c>
      <c r="F3189" s="4">
        <v>56788.91</v>
      </c>
      <c r="G3189" s="5">
        <v>99654</v>
      </c>
      <c r="H3189" s="2" t="s">
        <v>35</v>
      </c>
      <c r="I3189" s="2" t="s">
        <v>22</v>
      </c>
      <c r="J3189" s="6">
        <v>4.5</v>
      </c>
      <c r="K3189" s="7">
        <v>632</v>
      </c>
      <c r="L3189" s="8">
        <v>185</v>
      </c>
      <c r="M3189" s="3">
        <v>2</v>
      </c>
      <c r="N3189" s="3">
        <v>7</v>
      </c>
      <c r="O3189" s="2" t="s">
        <v>42</v>
      </c>
      <c r="P3189" s="9" t="s">
        <v>6294</v>
      </c>
      <c r="Q3189" s="9" t="s">
        <v>19032</v>
      </c>
      <c r="R3189" s="10">
        <v>42070</v>
      </c>
      <c r="S3189" s="16">
        <v>45827.000087063127</v>
      </c>
      <c r="T3189" s="1" t="s">
        <v>19916</v>
      </c>
      <c r="U3189" s="46">
        <v>2015</v>
      </c>
      <c r="V3189" s="46">
        <v>2025</v>
      </c>
    </row>
    <row r="3190" spans="1:22" x14ac:dyDescent="0.3">
      <c r="A3190" s="3">
        <v>3189</v>
      </c>
      <c r="B3190" s="2" t="s">
        <v>6297</v>
      </c>
      <c r="C3190" s="2" t="s">
        <v>26</v>
      </c>
      <c r="D3190" s="2" t="s">
        <v>56</v>
      </c>
      <c r="E3190" s="3">
        <v>2012</v>
      </c>
      <c r="F3190" s="4">
        <v>65052.5</v>
      </c>
      <c r="G3190" s="5">
        <v>87278</v>
      </c>
      <c r="H3190" s="2" t="s">
        <v>35</v>
      </c>
      <c r="I3190" s="2" t="s">
        <v>29</v>
      </c>
      <c r="J3190" s="6">
        <v>4.8</v>
      </c>
      <c r="K3190" s="7">
        <v>571</v>
      </c>
      <c r="L3190" s="8">
        <v>320</v>
      </c>
      <c r="M3190" s="3">
        <v>4</v>
      </c>
      <c r="N3190" s="3">
        <v>4</v>
      </c>
      <c r="O3190" s="2" t="s">
        <v>36</v>
      </c>
      <c r="P3190" s="9" t="s">
        <v>6296</v>
      </c>
      <c r="Q3190" s="9" t="s">
        <v>17421</v>
      </c>
      <c r="R3190" s="10">
        <v>45173</v>
      </c>
      <c r="S3190" s="16">
        <v>45422.207128471411</v>
      </c>
      <c r="T3190" s="1" t="s">
        <v>19922</v>
      </c>
      <c r="U3190" s="46">
        <v>2023</v>
      </c>
      <c r="V3190" s="46">
        <v>2024</v>
      </c>
    </row>
    <row r="3191" spans="1:22" x14ac:dyDescent="0.3">
      <c r="A3191" s="3">
        <v>3190</v>
      </c>
      <c r="B3191" s="2" t="s">
        <v>6299</v>
      </c>
      <c r="C3191" s="2" t="s">
        <v>107</v>
      </c>
      <c r="D3191" s="2" t="s">
        <v>20</v>
      </c>
      <c r="E3191" s="3">
        <v>2005</v>
      </c>
      <c r="F3191" s="4">
        <v>66076</v>
      </c>
      <c r="G3191" s="5">
        <v>109570</v>
      </c>
      <c r="H3191" s="2" t="s">
        <v>41</v>
      </c>
      <c r="I3191" s="2" t="s">
        <v>22</v>
      </c>
      <c r="J3191" s="6">
        <v>2.7</v>
      </c>
      <c r="K3191" s="7">
        <v>287</v>
      </c>
      <c r="L3191" s="8">
        <v>285</v>
      </c>
      <c r="M3191" s="3">
        <v>4</v>
      </c>
      <c r="N3191" s="3">
        <v>7</v>
      </c>
      <c r="O3191" s="2" t="s">
        <v>65</v>
      </c>
      <c r="P3191" s="9" t="s">
        <v>6298</v>
      </c>
      <c r="Q3191" s="9" t="s">
        <v>17422</v>
      </c>
      <c r="R3191" s="10">
        <v>43317</v>
      </c>
      <c r="S3191" s="16">
        <v>45176.439975040732</v>
      </c>
      <c r="T3191" s="1" t="s">
        <v>19921</v>
      </c>
      <c r="U3191" s="46">
        <v>2018</v>
      </c>
      <c r="V3191" s="46">
        <v>2023</v>
      </c>
    </row>
    <row r="3192" spans="1:22" x14ac:dyDescent="0.3">
      <c r="A3192" s="3">
        <v>3191</v>
      </c>
      <c r="B3192" s="2" t="s">
        <v>6301</v>
      </c>
      <c r="C3192" s="2" t="s">
        <v>19</v>
      </c>
      <c r="D3192" s="2" t="s">
        <v>50</v>
      </c>
      <c r="E3192" s="3">
        <v>2018</v>
      </c>
      <c r="F3192" s="4">
        <v>5858.04</v>
      </c>
      <c r="G3192" s="5">
        <v>37264</v>
      </c>
      <c r="H3192" s="2" t="s">
        <v>41</v>
      </c>
      <c r="I3192" s="2" t="s">
        <v>22</v>
      </c>
      <c r="J3192" s="6">
        <v>5.3</v>
      </c>
      <c r="K3192" s="7">
        <v>667</v>
      </c>
      <c r="L3192" s="8">
        <v>223</v>
      </c>
      <c r="M3192" s="3">
        <v>5</v>
      </c>
      <c r="N3192" s="3">
        <v>7</v>
      </c>
      <c r="O3192" s="2" t="s">
        <v>65</v>
      </c>
      <c r="P3192" s="9" t="s">
        <v>6300</v>
      </c>
      <c r="Q3192" s="9" t="s">
        <v>17423</v>
      </c>
      <c r="R3192" s="10">
        <v>45483</v>
      </c>
      <c r="S3192" s="16">
        <v>45472.733233692452</v>
      </c>
      <c r="T3192" s="1" t="s">
        <v>19920</v>
      </c>
      <c r="U3192" s="46">
        <v>2024</v>
      </c>
      <c r="V3192" s="46">
        <v>2024</v>
      </c>
    </row>
    <row r="3193" spans="1:22" x14ac:dyDescent="0.3">
      <c r="A3193" s="3">
        <v>3192</v>
      </c>
      <c r="B3193" s="2" t="s">
        <v>6303</v>
      </c>
      <c r="C3193" s="2" t="s">
        <v>63</v>
      </c>
      <c r="D3193" s="2" t="s">
        <v>20</v>
      </c>
      <c r="E3193" s="3">
        <v>2000</v>
      </c>
      <c r="F3193" s="4">
        <v>43293.01</v>
      </c>
      <c r="G3193" s="5">
        <v>65156</v>
      </c>
      <c r="H3193" s="2" t="s">
        <v>41</v>
      </c>
      <c r="I3193" s="2" t="s">
        <v>22</v>
      </c>
      <c r="J3193" s="6">
        <v>2.2000000000000002</v>
      </c>
      <c r="K3193" s="7">
        <v>451</v>
      </c>
      <c r="L3193" s="8">
        <v>746</v>
      </c>
      <c r="M3193" s="3">
        <v>5</v>
      </c>
      <c r="N3193" s="3">
        <v>4</v>
      </c>
      <c r="O3193" s="2" t="s">
        <v>42</v>
      </c>
      <c r="P3193" s="9" t="s">
        <v>6302</v>
      </c>
      <c r="Q3193" s="9" t="s">
        <v>17424</v>
      </c>
      <c r="R3193" s="10">
        <v>44727</v>
      </c>
      <c r="S3193" s="16">
        <v>45233.099306907097</v>
      </c>
      <c r="T3193" s="1" t="s">
        <v>19919</v>
      </c>
      <c r="U3193" s="46">
        <v>2022</v>
      </c>
      <c r="V3193" s="46">
        <v>2023</v>
      </c>
    </row>
    <row r="3194" spans="1:22" x14ac:dyDescent="0.3">
      <c r="A3194" s="3">
        <v>3193</v>
      </c>
      <c r="B3194" s="2" t="s">
        <v>6305</v>
      </c>
      <c r="C3194" s="2" t="s">
        <v>39</v>
      </c>
      <c r="D3194" s="2" t="s">
        <v>34</v>
      </c>
      <c r="E3194" s="3">
        <v>2020</v>
      </c>
      <c r="F3194" s="4">
        <v>37845.49</v>
      </c>
      <c r="G3194" s="5">
        <v>78953</v>
      </c>
      <c r="H3194" s="2" t="s">
        <v>41</v>
      </c>
      <c r="I3194" s="2" t="s">
        <v>29</v>
      </c>
      <c r="J3194" s="6">
        <v>1.3</v>
      </c>
      <c r="K3194" s="7">
        <v>591</v>
      </c>
      <c r="L3194" s="8">
        <v>475</v>
      </c>
      <c r="M3194" s="3">
        <v>5</v>
      </c>
      <c r="N3194" s="3">
        <v>4</v>
      </c>
      <c r="O3194" s="2" t="s">
        <v>36</v>
      </c>
      <c r="P3194" s="9" t="s">
        <v>6304</v>
      </c>
      <c r="Q3194" s="9" t="s">
        <v>17425</v>
      </c>
      <c r="R3194" s="10">
        <v>45203</v>
      </c>
      <c r="S3194" s="16">
        <v>45475.799847015107</v>
      </c>
      <c r="T3194" s="1" t="s">
        <v>19923</v>
      </c>
      <c r="U3194" s="46">
        <v>2023</v>
      </c>
      <c r="V3194" s="46">
        <v>2024</v>
      </c>
    </row>
    <row r="3195" spans="1:22" x14ac:dyDescent="0.3">
      <c r="A3195" s="3">
        <v>3194</v>
      </c>
      <c r="B3195" s="2" t="s">
        <v>6307</v>
      </c>
      <c r="C3195" s="2" t="s">
        <v>118</v>
      </c>
      <c r="D3195" s="2" t="s">
        <v>64</v>
      </c>
      <c r="E3195" s="3">
        <v>2020</v>
      </c>
      <c r="F3195" s="4">
        <v>35573.57</v>
      </c>
      <c r="G3195" s="5">
        <v>107336</v>
      </c>
      <c r="H3195" s="2" t="s">
        <v>41</v>
      </c>
      <c r="I3195" s="2" t="s">
        <v>22</v>
      </c>
      <c r="J3195" s="6">
        <v>2.1</v>
      </c>
      <c r="K3195" s="7">
        <v>358</v>
      </c>
      <c r="L3195" s="8">
        <v>468</v>
      </c>
      <c r="M3195" s="3">
        <v>5</v>
      </c>
      <c r="N3195" s="3">
        <v>2</v>
      </c>
      <c r="O3195" s="2" t="s">
        <v>30</v>
      </c>
      <c r="P3195" s="9" t="s">
        <v>6306</v>
      </c>
      <c r="Q3195" s="9" t="s">
        <v>17426</v>
      </c>
      <c r="R3195" s="10">
        <v>42299</v>
      </c>
      <c r="S3195" s="16">
        <v>45413.153317709257</v>
      </c>
      <c r="T3195" s="1" t="s">
        <v>19923</v>
      </c>
      <c r="U3195" s="46">
        <v>2015</v>
      </c>
      <c r="V3195" s="46">
        <v>2024</v>
      </c>
    </row>
    <row r="3196" spans="1:22" x14ac:dyDescent="0.3">
      <c r="A3196" s="3">
        <v>3195</v>
      </c>
      <c r="B3196" s="2" t="s">
        <v>6309</v>
      </c>
      <c r="C3196" s="2" t="s">
        <v>39</v>
      </c>
      <c r="D3196" s="2" t="s">
        <v>64</v>
      </c>
      <c r="E3196" s="3">
        <v>2020</v>
      </c>
      <c r="F3196" s="4">
        <v>30474.28</v>
      </c>
      <c r="G3196" s="5">
        <v>131854</v>
      </c>
      <c r="H3196" s="2" t="s">
        <v>41</v>
      </c>
      <c r="I3196" s="2" t="s">
        <v>22</v>
      </c>
      <c r="J3196" s="6">
        <v>2</v>
      </c>
      <c r="K3196" s="7">
        <v>480</v>
      </c>
      <c r="L3196" s="8">
        <v>513</v>
      </c>
      <c r="M3196" s="3">
        <v>4</v>
      </c>
      <c r="N3196" s="3">
        <v>7</v>
      </c>
      <c r="O3196" s="2" t="s">
        <v>23</v>
      </c>
      <c r="P3196" s="9" t="s">
        <v>6308</v>
      </c>
      <c r="Q3196" s="9" t="s">
        <v>17427</v>
      </c>
      <c r="R3196" s="10">
        <v>44631</v>
      </c>
      <c r="S3196" s="16">
        <v>45231.63901484869</v>
      </c>
      <c r="T3196" s="1" t="s">
        <v>19916</v>
      </c>
      <c r="U3196" s="46">
        <v>2022</v>
      </c>
      <c r="V3196" s="46">
        <v>2023</v>
      </c>
    </row>
    <row r="3197" spans="1:22" x14ac:dyDescent="0.3">
      <c r="A3197" s="3">
        <v>3196</v>
      </c>
      <c r="B3197" s="2" t="s">
        <v>6311</v>
      </c>
      <c r="C3197" s="2" t="s">
        <v>74</v>
      </c>
      <c r="D3197" s="2" t="s">
        <v>92</v>
      </c>
      <c r="E3197" s="3">
        <v>2003</v>
      </c>
      <c r="F3197" s="4">
        <v>39368.239999999998</v>
      </c>
      <c r="G3197" s="5">
        <v>25356</v>
      </c>
      <c r="H3197" s="2" t="s">
        <v>35</v>
      </c>
      <c r="I3197" s="2" t="s">
        <v>29</v>
      </c>
      <c r="J3197" s="6">
        <v>5.2</v>
      </c>
      <c r="K3197" s="7">
        <v>231</v>
      </c>
      <c r="L3197" s="8">
        <v>626</v>
      </c>
      <c r="M3197" s="3">
        <v>5</v>
      </c>
      <c r="N3197" s="3">
        <v>7</v>
      </c>
      <c r="O3197" s="2" t="s">
        <v>23</v>
      </c>
      <c r="P3197" s="9" t="s">
        <v>6310</v>
      </c>
      <c r="Q3197" s="9" t="s">
        <v>17428</v>
      </c>
      <c r="R3197" s="10">
        <v>44045</v>
      </c>
      <c r="S3197" s="16">
        <v>45241.130913228371</v>
      </c>
      <c r="T3197" s="1" t="s">
        <v>19921</v>
      </c>
      <c r="U3197" s="46">
        <v>2020</v>
      </c>
      <c r="V3197" s="46">
        <v>2023</v>
      </c>
    </row>
    <row r="3198" spans="1:22" x14ac:dyDescent="0.3">
      <c r="A3198" s="3">
        <v>3197</v>
      </c>
      <c r="B3198" s="2" t="s">
        <v>6313</v>
      </c>
      <c r="C3198" s="2" t="s">
        <v>107</v>
      </c>
      <c r="D3198" s="2" t="s">
        <v>64</v>
      </c>
      <c r="E3198" s="3">
        <v>1999</v>
      </c>
      <c r="F3198" s="4">
        <v>69627.490000000005</v>
      </c>
      <c r="G3198" s="5">
        <v>45935</v>
      </c>
      <c r="H3198" s="2" t="s">
        <v>21</v>
      </c>
      <c r="I3198" s="2" t="s">
        <v>22</v>
      </c>
      <c r="J3198" s="6">
        <v>5.4</v>
      </c>
      <c r="K3198" s="7">
        <v>304</v>
      </c>
      <c r="L3198" s="8">
        <v>221</v>
      </c>
      <c r="M3198" s="3">
        <v>3</v>
      </c>
      <c r="N3198" s="3">
        <v>4</v>
      </c>
      <c r="O3198" s="2" t="s">
        <v>80</v>
      </c>
      <c r="P3198" s="9" t="s">
        <v>6312</v>
      </c>
      <c r="Q3198" s="9" t="s">
        <v>19033</v>
      </c>
      <c r="R3198" s="10">
        <v>42993</v>
      </c>
      <c r="S3198" s="16">
        <v>45717.040095064731</v>
      </c>
      <c r="T3198" s="1" t="s">
        <v>19922</v>
      </c>
      <c r="U3198" s="46">
        <v>2017</v>
      </c>
      <c r="V3198" s="46">
        <v>2025</v>
      </c>
    </row>
    <row r="3199" spans="1:22" x14ac:dyDescent="0.3">
      <c r="A3199" s="3">
        <v>3198</v>
      </c>
      <c r="B3199" s="2" t="s">
        <v>6315</v>
      </c>
      <c r="C3199" s="2" t="s">
        <v>26</v>
      </c>
      <c r="D3199" s="2" t="s">
        <v>46</v>
      </c>
      <c r="E3199" s="3">
        <v>1997</v>
      </c>
      <c r="F3199" s="4">
        <v>50187.58</v>
      </c>
      <c r="G3199" s="5">
        <v>209949</v>
      </c>
      <c r="H3199" s="2" t="s">
        <v>35</v>
      </c>
      <c r="I3199" s="2" t="s">
        <v>29</v>
      </c>
      <c r="J3199" s="6">
        <v>5.7</v>
      </c>
      <c r="K3199" s="7">
        <v>644</v>
      </c>
      <c r="L3199" s="8">
        <v>103</v>
      </c>
      <c r="M3199" s="3">
        <v>4</v>
      </c>
      <c r="N3199" s="3">
        <v>2</v>
      </c>
      <c r="O3199" s="2" t="s">
        <v>65</v>
      </c>
      <c r="P3199" s="9" t="s">
        <v>6314</v>
      </c>
      <c r="Q3199" s="9" t="s">
        <v>17429</v>
      </c>
      <c r="R3199" s="10">
        <v>43846</v>
      </c>
      <c r="S3199" s="16">
        <v>45316.628012648252</v>
      </c>
      <c r="T3199" s="1" t="s">
        <v>19926</v>
      </c>
      <c r="U3199" s="46">
        <v>2020</v>
      </c>
      <c r="V3199" s="46">
        <v>2024</v>
      </c>
    </row>
    <row r="3200" spans="1:22" x14ac:dyDescent="0.3">
      <c r="A3200" s="3">
        <v>3199</v>
      </c>
      <c r="B3200" s="2" t="s">
        <v>6317</v>
      </c>
      <c r="C3200" s="2" t="s">
        <v>33</v>
      </c>
      <c r="D3200" s="2" t="s">
        <v>79</v>
      </c>
      <c r="E3200" s="3">
        <v>2019</v>
      </c>
      <c r="F3200" s="4">
        <v>61138.19</v>
      </c>
      <c r="G3200" s="5">
        <v>154127</v>
      </c>
      <c r="H3200" s="2" t="s">
        <v>41</v>
      </c>
      <c r="I3200" s="2" t="s">
        <v>29</v>
      </c>
      <c r="J3200" s="6">
        <v>2.8</v>
      </c>
      <c r="K3200" s="7">
        <v>230</v>
      </c>
      <c r="L3200" s="8">
        <v>340</v>
      </c>
      <c r="M3200" s="3">
        <v>5</v>
      </c>
      <c r="N3200" s="3">
        <v>2</v>
      </c>
      <c r="O3200" s="2" t="s">
        <v>30</v>
      </c>
      <c r="P3200" s="9" t="s">
        <v>6316</v>
      </c>
      <c r="Q3200" s="9" t="s">
        <v>17430</v>
      </c>
      <c r="R3200" s="10">
        <v>43143</v>
      </c>
      <c r="S3200" s="16">
        <v>45611.460979241558</v>
      </c>
      <c r="T3200" s="1" t="s">
        <v>19915</v>
      </c>
      <c r="U3200" s="46">
        <v>2018</v>
      </c>
      <c r="V3200" s="46">
        <v>2024</v>
      </c>
    </row>
    <row r="3201" spans="1:22" x14ac:dyDescent="0.3">
      <c r="A3201" s="3">
        <v>3200</v>
      </c>
      <c r="B3201" s="2" t="s">
        <v>6319</v>
      </c>
      <c r="C3201" s="2" t="s">
        <v>49</v>
      </c>
      <c r="D3201" s="2" t="s">
        <v>79</v>
      </c>
      <c r="E3201" s="3">
        <v>1994</v>
      </c>
      <c r="F3201" s="4">
        <v>29981.47</v>
      </c>
      <c r="G3201" s="5">
        <v>23511</v>
      </c>
      <c r="H3201" s="2" t="s">
        <v>41</v>
      </c>
      <c r="I3201" s="2" t="s">
        <v>29</v>
      </c>
      <c r="J3201" s="6">
        <v>5.7</v>
      </c>
      <c r="K3201" s="7">
        <v>108</v>
      </c>
      <c r="L3201" s="8">
        <v>635</v>
      </c>
      <c r="M3201" s="3">
        <v>3</v>
      </c>
      <c r="N3201" s="3">
        <v>2</v>
      </c>
      <c r="O3201" s="2" t="s">
        <v>65</v>
      </c>
      <c r="P3201" s="9" t="s">
        <v>6318</v>
      </c>
      <c r="Q3201" s="9" t="s">
        <v>17431</v>
      </c>
      <c r="R3201" s="10">
        <v>43401</v>
      </c>
      <c r="S3201" s="16">
        <v>45647.092105466807</v>
      </c>
      <c r="T3201" s="1" t="s">
        <v>19923</v>
      </c>
      <c r="U3201" s="46">
        <v>2018</v>
      </c>
      <c r="V3201" s="46">
        <v>2024</v>
      </c>
    </row>
    <row r="3202" spans="1:22" x14ac:dyDescent="0.3">
      <c r="A3202" s="3">
        <v>3201</v>
      </c>
      <c r="B3202" s="2" t="s">
        <v>6321</v>
      </c>
      <c r="C3202" s="2" t="s">
        <v>33</v>
      </c>
      <c r="D3202" s="2" t="s">
        <v>50</v>
      </c>
      <c r="E3202" s="3">
        <v>1997</v>
      </c>
      <c r="F3202" s="4">
        <v>74325.59</v>
      </c>
      <c r="G3202" s="5">
        <v>36253</v>
      </c>
      <c r="H3202" s="2" t="s">
        <v>41</v>
      </c>
      <c r="I3202" s="2" t="s">
        <v>29</v>
      </c>
      <c r="J3202" s="6">
        <v>3.2</v>
      </c>
      <c r="K3202" s="7">
        <v>415</v>
      </c>
      <c r="L3202" s="8">
        <v>423</v>
      </c>
      <c r="M3202" s="3">
        <v>4</v>
      </c>
      <c r="N3202" s="3">
        <v>4</v>
      </c>
      <c r="O3202" s="2" t="s">
        <v>36</v>
      </c>
      <c r="P3202" s="9" t="s">
        <v>6320</v>
      </c>
      <c r="Q3202" s="9" t="s">
        <v>17432</v>
      </c>
      <c r="R3202" s="10">
        <v>42997</v>
      </c>
      <c r="S3202" s="16">
        <v>45777.642215488821</v>
      </c>
      <c r="T3202" s="1" t="s">
        <v>19922</v>
      </c>
      <c r="U3202" s="46">
        <v>2017</v>
      </c>
      <c r="V3202" s="46">
        <v>2025</v>
      </c>
    </row>
    <row r="3203" spans="1:22" x14ac:dyDescent="0.3">
      <c r="A3203" s="3">
        <v>3202</v>
      </c>
      <c r="B3203" s="2" t="s">
        <v>6323</v>
      </c>
      <c r="C3203" s="2" t="s">
        <v>26</v>
      </c>
      <c r="D3203" s="2" t="s">
        <v>40</v>
      </c>
      <c r="E3203" s="3">
        <v>2008</v>
      </c>
      <c r="F3203" s="4">
        <v>60552.78</v>
      </c>
      <c r="G3203" s="5">
        <v>98421</v>
      </c>
      <c r="H3203" s="2" t="s">
        <v>41</v>
      </c>
      <c r="I3203" s="2" t="s">
        <v>22</v>
      </c>
      <c r="J3203" s="6">
        <v>3</v>
      </c>
      <c r="K3203" s="7">
        <v>462</v>
      </c>
      <c r="L3203" s="8">
        <v>636</v>
      </c>
      <c r="M3203" s="3">
        <v>2</v>
      </c>
      <c r="N3203" s="3">
        <v>7</v>
      </c>
      <c r="O3203" s="2" t="s">
        <v>36</v>
      </c>
      <c r="P3203" s="9" t="s">
        <v>6322</v>
      </c>
      <c r="Q3203" s="9" t="s">
        <v>17433</v>
      </c>
      <c r="R3203" s="10">
        <v>43578</v>
      </c>
      <c r="S3203" s="16">
        <v>45713.535394124527</v>
      </c>
      <c r="T3203" s="1" t="s">
        <v>19917</v>
      </c>
      <c r="U3203" s="46">
        <v>2019</v>
      </c>
      <c r="V3203" s="46">
        <v>2025</v>
      </c>
    </row>
    <row r="3204" spans="1:22" x14ac:dyDescent="0.3">
      <c r="A3204" s="3">
        <v>3203</v>
      </c>
      <c r="B3204" s="2" t="s">
        <v>6325</v>
      </c>
      <c r="C3204" s="2" t="s">
        <v>118</v>
      </c>
      <c r="D3204" s="2" t="s">
        <v>50</v>
      </c>
      <c r="E3204" s="3">
        <v>2006</v>
      </c>
      <c r="F3204" s="4">
        <v>57779.76</v>
      </c>
      <c r="G3204" s="5">
        <v>263469</v>
      </c>
      <c r="H3204" s="2" t="s">
        <v>35</v>
      </c>
      <c r="I3204" s="2" t="s">
        <v>22</v>
      </c>
      <c r="J3204" s="6">
        <v>2.6</v>
      </c>
      <c r="K3204" s="7">
        <v>524</v>
      </c>
      <c r="L3204" s="8">
        <v>462</v>
      </c>
      <c r="M3204" s="3">
        <v>5</v>
      </c>
      <c r="N3204" s="3">
        <v>4</v>
      </c>
      <c r="O3204" s="2" t="s">
        <v>80</v>
      </c>
      <c r="P3204" s="9" t="s">
        <v>6324</v>
      </c>
      <c r="Q3204" s="9" t="s">
        <v>17434</v>
      </c>
      <c r="R3204" s="10">
        <v>45420</v>
      </c>
      <c r="S3204" s="16">
        <v>45581.96307966164</v>
      </c>
      <c r="T3204" s="1" t="s">
        <v>19918</v>
      </c>
      <c r="U3204" s="46">
        <v>2024</v>
      </c>
      <c r="V3204" s="46">
        <v>2024</v>
      </c>
    </row>
    <row r="3205" spans="1:22" x14ac:dyDescent="0.3">
      <c r="A3205" s="3">
        <v>3204</v>
      </c>
      <c r="B3205" s="2" t="s">
        <v>6327</v>
      </c>
      <c r="C3205" s="2" t="s">
        <v>63</v>
      </c>
      <c r="D3205" s="2" t="s">
        <v>27</v>
      </c>
      <c r="E3205" s="3">
        <v>1993</v>
      </c>
      <c r="F3205" s="4">
        <v>26766.27</v>
      </c>
      <c r="G3205" s="5">
        <v>249665</v>
      </c>
      <c r="H3205" s="2" t="s">
        <v>28</v>
      </c>
      <c r="I3205" s="2" t="s">
        <v>29</v>
      </c>
      <c r="J3205" s="6">
        <v>5.7</v>
      </c>
      <c r="K3205" s="7">
        <v>521</v>
      </c>
      <c r="L3205" s="8">
        <v>348</v>
      </c>
      <c r="M3205" s="3">
        <v>5</v>
      </c>
      <c r="N3205" s="3">
        <v>2</v>
      </c>
      <c r="O3205" s="2" t="s">
        <v>42</v>
      </c>
      <c r="P3205" s="9" t="s">
        <v>6326</v>
      </c>
      <c r="Q3205" s="9" t="s">
        <v>17435</v>
      </c>
      <c r="R3205" s="10">
        <v>44928</v>
      </c>
      <c r="S3205" s="16">
        <v>45578.750437133152</v>
      </c>
      <c r="T3205" s="1" t="s">
        <v>19926</v>
      </c>
      <c r="U3205" s="46">
        <v>2023</v>
      </c>
      <c r="V3205" s="46">
        <v>2024</v>
      </c>
    </row>
    <row r="3206" spans="1:22" x14ac:dyDescent="0.3">
      <c r="A3206" s="3">
        <v>3205</v>
      </c>
      <c r="B3206" s="2" t="s">
        <v>6329</v>
      </c>
      <c r="C3206" s="2" t="s">
        <v>26</v>
      </c>
      <c r="D3206" s="2" t="s">
        <v>46</v>
      </c>
      <c r="E3206" s="3">
        <v>1990</v>
      </c>
      <c r="F3206" s="4">
        <v>7011.79</v>
      </c>
      <c r="G3206" s="5">
        <v>111581</v>
      </c>
      <c r="H3206" s="2" t="s">
        <v>35</v>
      </c>
      <c r="I3206" s="2" t="s">
        <v>29</v>
      </c>
      <c r="J3206" s="6">
        <v>1.5</v>
      </c>
      <c r="K3206" s="7">
        <v>212</v>
      </c>
      <c r="L3206" s="8">
        <v>435</v>
      </c>
      <c r="M3206" s="3">
        <v>3</v>
      </c>
      <c r="N3206" s="3">
        <v>7</v>
      </c>
      <c r="O3206" s="2" t="s">
        <v>36</v>
      </c>
      <c r="P3206" s="9" t="s">
        <v>6328</v>
      </c>
      <c r="Q3206" s="9" t="s">
        <v>17436</v>
      </c>
      <c r="R3206" s="10">
        <v>44222</v>
      </c>
      <c r="S3206" s="16">
        <v>45573.493385722861</v>
      </c>
      <c r="T3206" s="1" t="s">
        <v>19926</v>
      </c>
      <c r="U3206" s="46">
        <v>2021</v>
      </c>
      <c r="V3206" s="46">
        <v>2024</v>
      </c>
    </row>
    <row r="3207" spans="1:22" x14ac:dyDescent="0.3">
      <c r="A3207" s="3">
        <v>3206</v>
      </c>
      <c r="B3207" s="2" t="s">
        <v>6331</v>
      </c>
      <c r="C3207" s="2" t="s">
        <v>39</v>
      </c>
      <c r="D3207" s="2" t="s">
        <v>92</v>
      </c>
      <c r="E3207" s="3">
        <v>2018</v>
      </c>
      <c r="F3207" s="4">
        <v>46020.71</v>
      </c>
      <c r="G3207" s="5">
        <v>217689</v>
      </c>
      <c r="H3207" s="2" t="s">
        <v>21</v>
      </c>
      <c r="I3207" s="2" t="s">
        <v>29</v>
      </c>
      <c r="J3207" s="6">
        <v>5</v>
      </c>
      <c r="K3207" s="7">
        <v>422</v>
      </c>
      <c r="L3207" s="8">
        <v>432</v>
      </c>
      <c r="M3207" s="3">
        <v>2</v>
      </c>
      <c r="N3207" s="3">
        <v>7</v>
      </c>
      <c r="O3207" s="2" t="s">
        <v>80</v>
      </c>
      <c r="P3207" s="9" t="s">
        <v>6330</v>
      </c>
      <c r="Q3207" s="9" t="s">
        <v>19534</v>
      </c>
      <c r="R3207" s="10">
        <v>44558</v>
      </c>
      <c r="S3207" s="16">
        <v>45273.403367719256</v>
      </c>
      <c r="T3207" s="1" t="s">
        <v>19925</v>
      </c>
      <c r="U3207" s="46">
        <v>2021</v>
      </c>
      <c r="V3207" s="46">
        <v>2023</v>
      </c>
    </row>
    <row r="3208" spans="1:22" x14ac:dyDescent="0.3">
      <c r="A3208" s="3">
        <v>3207</v>
      </c>
      <c r="B3208" s="2" t="s">
        <v>6333</v>
      </c>
      <c r="C3208" s="2" t="s">
        <v>33</v>
      </c>
      <c r="D3208" s="2" t="s">
        <v>34</v>
      </c>
      <c r="E3208" s="3">
        <v>2002</v>
      </c>
      <c r="F3208" s="4">
        <v>48504.95</v>
      </c>
      <c r="G3208" s="5">
        <v>65748</v>
      </c>
      <c r="H3208" s="2" t="s">
        <v>28</v>
      </c>
      <c r="I3208" s="2" t="s">
        <v>22</v>
      </c>
      <c r="J3208" s="6">
        <v>3.2</v>
      </c>
      <c r="K3208" s="7">
        <v>348</v>
      </c>
      <c r="L3208" s="8">
        <v>661</v>
      </c>
      <c r="M3208" s="3">
        <v>2</v>
      </c>
      <c r="N3208" s="3">
        <v>7</v>
      </c>
      <c r="O3208" s="2" t="s">
        <v>30</v>
      </c>
      <c r="P3208" s="9" t="s">
        <v>6332</v>
      </c>
      <c r="Q3208" s="9" t="s">
        <v>17437</v>
      </c>
      <c r="R3208" s="10">
        <v>42918</v>
      </c>
      <c r="S3208" s="16">
        <v>45133.653417729263</v>
      </c>
      <c r="T3208" s="1" t="s">
        <v>19920</v>
      </c>
      <c r="U3208" s="46">
        <v>2017</v>
      </c>
      <c r="V3208" s="46">
        <v>2023</v>
      </c>
    </row>
    <row r="3209" spans="1:22" x14ac:dyDescent="0.3">
      <c r="A3209" s="3">
        <v>3208</v>
      </c>
      <c r="B3209" s="2" t="s">
        <v>6335</v>
      </c>
      <c r="C3209" s="2" t="s">
        <v>49</v>
      </c>
      <c r="D3209" s="2" t="s">
        <v>50</v>
      </c>
      <c r="E3209" s="3">
        <v>2019</v>
      </c>
      <c r="F3209" s="4">
        <v>70498.39</v>
      </c>
      <c r="G3209" s="5">
        <v>93154</v>
      </c>
      <c r="H3209" s="2" t="s">
        <v>35</v>
      </c>
      <c r="I3209" s="2" t="s">
        <v>22</v>
      </c>
      <c r="J3209" s="6">
        <v>5.7</v>
      </c>
      <c r="K3209" s="7">
        <v>108</v>
      </c>
      <c r="L3209" s="8">
        <v>723</v>
      </c>
      <c r="M3209" s="3">
        <v>2</v>
      </c>
      <c r="N3209" s="3">
        <v>2</v>
      </c>
      <c r="O3209" s="2" t="s">
        <v>51</v>
      </c>
      <c r="P3209" s="9" t="s">
        <v>6334</v>
      </c>
      <c r="Q3209" s="9" t="s">
        <v>17438</v>
      </c>
      <c r="R3209" s="10">
        <v>44767</v>
      </c>
      <c r="S3209" s="16">
        <v>45259.238534752672</v>
      </c>
      <c r="T3209" s="1" t="s">
        <v>19920</v>
      </c>
      <c r="U3209" s="46">
        <v>2022</v>
      </c>
      <c r="V3209" s="46">
        <v>2023</v>
      </c>
    </row>
    <row r="3210" spans="1:22" x14ac:dyDescent="0.3">
      <c r="A3210" s="3">
        <v>3209</v>
      </c>
      <c r="B3210" s="2" t="s">
        <v>6337</v>
      </c>
      <c r="C3210" s="2" t="s">
        <v>118</v>
      </c>
      <c r="D3210" s="2" t="s">
        <v>79</v>
      </c>
      <c r="E3210" s="3">
        <v>1995</v>
      </c>
      <c r="F3210" s="4">
        <v>15709.46</v>
      </c>
      <c r="G3210" s="5">
        <v>176893</v>
      </c>
      <c r="H3210" s="2" t="s">
        <v>41</v>
      </c>
      <c r="I3210" s="2" t="s">
        <v>29</v>
      </c>
      <c r="J3210" s="6">
        <v>2.2999999999999998</v>
      </c>
      <c r="K3210" s="7">
        <v>185</v>
      </c>
      <c r="L3210" s="8">
        <v>173</v>
      </c>
      <c r="M3210" s="3">
        <v>2</v>
      </c>
      <c r="N3210" s="3">
        <v>2</v>
      </c>
      <c r="O3210" s="2" t="s">
        <v>30</v>
      </c>
      <c r="P3210" s="9" t="s">
        <v>6336</v>
      </c>
      <c r="Q3210" s="9" t="s">
        <v>17439</v>
      </c>
      <c r="R3210" s="10">
        <v>43864</v>
      </c>
      <c r="S3210" s="16">
        <v>45249.746636372984</v>
      </c>
      <c r="T3210" s="1" t="s">
        <v>19915</v>
      </c>
      <c r="U3210" s="46">
        <v>2020</v>
      </c>
      <c r="V3210" s="46">
        <v>2023</v>
      </c>
    </row>
    <row r="3211" spans="1:22" x14ac:dyDescent="0.3">
      <c r="A3211" s="3">
        <v>3210</v>
      </c>
      <c r="B3211" s="2" t="s">
        <v>6339</v>
      </c>
      <c r="C3211" s="2" t="s">
        <v>45</v>
      </c>
      <c r="D3211" s="2" t="s">
        <v>40</v>
      </c>
      <c r="E3211" s="3">
        <v>2012</v>
      </c>
      <c r="F3211" s="4">
        <v>37989.699999999997</v>
      </c>
      <c r="G3211" s="5">
        <v>234042</v>
      </c>
      <c r="H3211" s="2" t="s">
        <v>28</v>
      </c>
      <c r="I3211" s="2" t="s">
        <v>29</v>
      </c>
      <c r="J3211" s="6">
        <v>1.2</v>
      </c>
      <c r="K3211" s="7">
        <v>199</v>
      </c>
      <c r="L3211" s="8">
        <v>464</v>
      </c>
      <c r="M3211" s="3">
        <v>2</v>
      </c>
      <c r="N3211" s="3">
        <v>4</v>
      </c>
      <c r="O3211" s="2" t="s">
        <v>80</v>
      </c>
      <c r="P3211" s="9" t="s">
        <v>6338</v>
      </c>
      <c r="Q3211" s="9" t="s">
        <v>17440</v>
      </c>
      <c r="R3211" s="10">
        <v>42562</v>
      </c>
      <c r="S3211" s="16">
        <v>45598.756438333381</v>
      </c>
      <c r="T3211" s="1" t="s">
        <v>19920</v>
      </c>
      <c r="U3211" s="46">
        <v>2016</v>
      </c>
      <c r="V3211" s="46">
        <v>2024</v>
      </c>
    </row>
    <row r="3212" spans="1:22" x14ac:dyDescent="0.3">
      <c r="A3212" s="3">
        <v>3211</v>
      </c>
      <c r="B3212" s="2" t="s">
        <v>6341</v>
      </c>
      <c r="C3212" s="2" t="s">
        <v>33</v>
      </c>
      <c r="D3212" s="2" t="s">
        <v>92</v>
      </c>
      <c r="E3212" s="3">
        <v>1996</v>
      </c>
      <c r="F3212" s="4">
        <v>57618.7</v>
      </c>
      <c r="G3212" s="5">
        <v>47615</v>
      </c>
      <c r="H3212" s="2" t="s">
        <v>21</v>
      </c>
      <c r="I3212" s="2" t="s">
        <v>29</v>
      </c>
      <c r="J3212" s="6">
        <v>4.5999999999999996</v>
      </c>
      <c r="K3212" s="7">
        <v>634</v>
      </c>
      <c r="L3212" s="8">
        <v>661</v>
      </c>
      <c r="M3212" s="3">
        <v>4</v>
      </c>
      <c r="N3212" s="3">
        <v>4</v>
      </c>
      <c r="O3212" s="2" t="s">
        <v>42</v>
      </c>
      <c r="P3212" s="9" t="s">
        <v>6340</v>
      </c>
      <c r="Q3212" s="9" t="s">
        <v>17441</v>
      </c>
      <c r="R3212" s="10">
        <v>44140</v>
      </c>
      <c r="S3212" s="16">
        <v>45206.814049855682</v>
      </c>
      <c r="T3212" s="1" t="s">
        <v>19924</v>
      </c>
      <c r="U3212" s="46">
        <v>2020</v>
      </c>
      <c r="V3212" s="46">
        <v>2023</v>
      </c>
    </row>
    <row r="3213" spans="1:22" x14ac:dyDescent="0.3">
      <c r="A3213" s="3">
        <v>3212</v>
      </c>
      <c r="B3213" s="2" t="s">
        <v>6343</v>
      </c>
      <c r="C3213" s="2" t="s">
        <v>49</v>
      </c>
      <c r="D3213" s="2" t="s">
        <v>34</v>
      </c>
      <c r="E3213" s="3">
        <v>2023</v>
      </c>
      <c r="F3213" s="4">
        <v>19128.419999999998</v>
      </c>
      <c r="G3213" s="5">
        <v>218745</v>
      </c>
      <c r="H3213" s="2" t="s">
        <v>41</v>
      </c>
      <c r="I3213" s="2" t="s">
        <v>22</v>
      </c>
      <c r="J3213" s="6">
        <v>1.4</v>
      </c>
      <c r="K3213" s="7">
        <v>126</v>
      </c>
      <c r="L3213" s="8">
        <v>491</v>
      </c>
      <c r="M3213" s="3">
        <v>4</v>
      </c>
      <c r="N3213" s="3">
        <v>7</v>
      </c>
      <c r="O3213" s="2" t="s">
        <v>36</v>
      </c>
      <c r="P3213" s="9" t="s">
        <v>6342</v>
      </c>
      <c r="Q3213" s="9" t="s">
        <v>19777</v>
      </c>
      <c r="R3213" s="10">
        <v>43083</v>
      </c>
      <c r="S3213" s="16">
        <v>45784.797646575033</v>
      </c>
      <c r="T3213" s="1" t="s">
        <v>19925</v>
      </c>
      <c r="U3213" s="46">
        <v>2017</v>
      </c>
      <c r="V3213" s="46">
        <v>2025</v>
      </c>
    </row>
    <row r="3214" spans="1:22" x14ac:dyDescent="0.3">
      <c r="A3214" s="3">
        <v>3213</v>
      </c>
      <c r="B3214" s="2" t="s">
        <v>6345</v>
      </c>
      <c r="C3214" s="2" t="s">
        <v>118</v>
      </c>
      <c r="D3214" s="2" t="s">
        <v>46</v>
      </c>
      <c r="E3214" s="3">
        <v>2001</v>
      </c>
      <c r="F3214" s="4">
        <v>9752.5300000000007</v>
      </c>
      <c r="G3214" s="5">
        <v>266202</v>
      </c>
      <c r="H3214" s="2" t="s">
        <v>35</v>
      </c>
      <c r="I3214" s="2" t="s">
        <v>22</v>
      </c>
      <c r="J3214" s="6">
        <v>1.6</v>
      </c>
      <c r="K3214" s="7">
        <v>613</v>
      </c>
      <c r="L3214" s="8">
        <v>535</v>
      </c>
      <c r="M3214" s="3">
        <v>5</v>
      </c>
      <c r="N3214" s="3">
        <v>5</v>
      </c>
      <c r="O3214" s="2" t="s">
        <v>65</v>
      </c>
      <c r="P3214" s="9" t="s">
        <v>6344</v>
      </c>
      <c r="Q3214" s="9" t="s">
        <v>17442</v>
      </c>
      <c r="R3214" s="10">
        <v>41874</v>
      </c>
      <c r="S3214" s="16">
        <v>45191.480983242363</v>
      </c>
      <c r="T3214" s="1" t="s">
        <v>19921</v>
      </c>
      <c r="U3214" s="46">
        <v>2014</v>
      </c>
      <c r="V3214" s="46">
        <v>2023</v>
      </c>
    </row>
    <row r="3215" spans="1:22" x14ac:dyDescent="0.3">
      <c r="A3215" s="3">
        <v>3214</v>
      </c>
      <c r="B3215" s="2" t="s">
        <v>6347</v>
      </c>
      <c r="C3215" s="2" t="s">
        <v>39</v>
      </c>
      <c r="D3215" s="2" t="s">
        <v>92</v>
      </c>
      <c r="E3215" s="3">
        <v>2010</v>
      </c>
      <c r="F3215" s="4">
        <v>35724.29</v>
      </c>
      <c r="G3215" s="5">
        <v>34444</v>
      </c>
      <c r="H3215" s="2" t="s">
        <v>28</v>
      </c>
      <c r="I3215" s="2" t="s">
        <v>22</v>
      </c>
      <c r="J3215" s="6">
        <v>3</v>
      </c>
      <c r="K3215" s="7">
        <v>259</v>
      </c>
      <c r="L3215" s="8">
        <v>177</v>
      </c>
      <c r="M3215" s="3">
        <v>5</v>
      </c>
      <c r="N3215" s="3">
        <v>4</v>
      </c>
      <c r="O3215" s="2" t="s">
        <v>23</v>
      </c>
      <c r="P3215" s="9" t="s">
        <v>6346</v>
      </c>
      <c r="Q3215" s="9" t="s">
        <v>17443</v>
      </c>
      <c r="R3215" s="10">
        <v>42129</v>
      </c>
      <c r="S3215" s="16">
        <v>45629.422571560033</v>
      </c>
      <c r="T3215" s="1" t="s">
        <v>19918</v>
      </c>
      <c r="U3215" s="46">
        <v>2015</v>
      </c>
      <c r="V3215" s="46">
        <v>2024</v>
      </c>
    </row>
    <row r="3216" spans="1:22" x14ac:dyDescent="0.3">
      <c r="A3216" s="3">
        <v>3215</v>
      </c>
      <c r="B3216" s="2" t="s">
        <v>6349</v>
      </c>
      <c r="C3216" s="2" t="s">
        <v>107</v>
      </c>
      <c r="D3216" s="2" t="s">
        <v>27</v>
      </c>
      <c r="E3216" s="3">
        <v>2019</v>
      </c>
      <c r="F3216" s="4">
        <v>41675.85</v>
      </c>
      <c r="G3216" s="5">
        <v>51246</v>
      </c>
      <c r="H3216" s="2" t="s">
        <v>21</v>
      </c>
      <c r="I3216" s="2" t="s">
        <v>29</v>
      </c>
      <c r="J3216" s="6">
        <v>2.4</v>
      </c>
      <c r="K3216" s="7">
        <v>544</v>
      </c>
      <c r="L3216" s="8">
        <v>601</v>
      </c>
      <c r="M3216" s="3">
        <v>2</v>
      </c>
      <c r="N3216" s="3">
        <v>5</v>
      </c>
      <c r="O3216" s="2" t="s">
        <v>80</v>
      </c>
      <c r="P3216" s="9" t="s">
        <v>6348</v>
      </c>
      <c r="Q3216" s="9" t="s">
        <v>17444</v>
      </c>
      <c r="R3216" s="10">
        <v>42575</v>
      </c>
      <c r="S3216" s="16">
        <v>45765.813849815677</v>
      </c>
      <c r="T3216" s="1" t="s">
        <v>19920</v>
      </c>
      <c r="U3216" s="46">
        <v>2016</v>
      </c>
      <c r="V3216" s="46">
        <v>2025</v>
      </c>
    </row>
    <row r="3217" spans="1:22" x14ac:dyDescent="0.3">
      <c r="A3217" s="3">
        <v>3216</v>
      </c>
      <c r="B3217" s="2" t="s">
        <v>6351</v>
      </c>
      <c r="C3217" s="2" t="s">
        <v>107</v>
      </c>
      <c r="D3217" s="2" t="s">
        <v>46</v>
      </c>
      <c r="E3217" s="3">
        <v>2009</v>
      </c>
      <c r="F3217" s="4">
        <v>59126.63</v>
      </c>
      <c r="G3217" s="5">
        <v>252860</v>
      </c>
      <c r="H3217" s="2" t="s">
        <v>41</v>
      </c>
      <c r="I3217" s="2" t="s">
        <v>29</v>
      </c>
      <c r="J3217" s="6">
        <v>2.4</v>
      </c>
      <c r="K3217" s="7">
        <v>110</v>
      </c>
      <c r="L3217" s="8">
        <v>695</v>
      </c>
      <c r="M3217" s="3">
        <v>4</v>
      </c>
      <c r="N3217" s="3">
        <v>4</v>
      </c>
      <c r="O3217" s="2" t="s">
        <v>65</v>
      </c>
      <c r="P3217" s="9" t="s">
        <v>6350</v>
      </c>
      <c r="Q3217" s="9" t="s">
        <v>17445</v>
      </c>
      <c r="R3217" s="10">
        <v>45055</v>
      </c>
      <c r="S3217" s="16">
        <v>45161.983083662453</v>
      </c>
      <c r="T3217" s="1" t="s">
        <v>19918</v>
      </c>
      <c r="U3217" s="46">
        <v>2023</v>
      </c>
      <c r="V3217" s="46">
        <v>2023</v>
      </c>
    </row>
    <row r="3218" spans="1:22" x14ac:dyDescent="0.3">
      <c r="A3218" s="3">
        <v>3217</v>
      </c>
      <c r="B3218" s="2" t="s">
        <v>6353</v>
      </c>
      <c r="C3218" s="2" t="s">
        <v>26</v>
      </c>
      <c r="D3218" s="2" t="s">
        <v>27</v>
      </c>
      <c r="E3218" s="3">
        <v>1995</v>
      </c>
      <c r="F3218" s="4">
        <v>13268.41</v>
      </c>
      <c r="G3218" s="5">
        <v>280929</v>
      </c>
      <c r="H3218" s="2" t="s">
        <v>41</v>
      </c>
      <c r="I3218" s="2" t="s">
        <v>22</v>
      </c>
      <c r="J3218" s="6">
        <v>2.5</v>
      </c>
      <c r="K3218" s="7">
        <v>429</v>
      </c>
      <c r="L3218" s="8">
        <v>266</v>
      </c>
      <c r="M3218" s="3">
        <v>2</v>
      </c>
      <c r="N3218" s="3">
        <v>5</v>
      </c>
      <c r="O3218" s="2" t="s">
        <v>80</v>
      </c>
      <c r="P3218" s="9" t="s">
        <v>6352</v>
      </c>
      <c r="Q3218" s="9" t="s">
        <v>17446</v>
      </c>
      <c r="R3218" s="10">
        <v>42646</v>
      </c>
      <c r="S3218" s="16">
        <v>45670.74883681308</v>
      </c>
      <c r="T3218" s="1" t="s">
        <v>19923</v>
      </c>
      <c r="U3218" s="46">
        <v>2016</v>
      </c>
      <c r="V3218" s="46">
        <v>2025</v>
      </c>
    </row>
    <row r="3219" spans="1:22" x14ac:dyDescent="0.3">
      <c r="A3219" s="3">
        <v>3218</v>
      </c>
      <c r="B3219" s="2" t="s">
        <v>6355</v>
      </c>
      <c r="C3219" s="2" t="s">
        <v>26</v>
      </c>
      <c r="D3219" s="2" t="s">
        <v>92</v>
      </c>
      <c r="E3219" s="3">
        <v>2010</v>
      </c>
      <c r="F3219" s="4">
        <v>28878.42</v>
      </c>
      <c r="G3219" s="5">
        <v>116135</v>
      </c>
      <c r="H3219" s="2" t="s">
        <v>41</v>
      </c>
      <c r="I3219" s="2" t="s">
        <v>22</v>
      </c>
      <c r="J3219" s="6">
        <v>4.0999999999999996</v>
      </c>
      <c r="K3219" s="7">
        <v>202</v>
      </c>
      <c r="L3219" s="8">
        <v>203</v>
      </c>
      <c r="M3219" s="3">
        <v>5</v>
      </c>
      <c r="N3219" s="3">
        <v>2</v>
      </c>
      <c r="O3219" s="2" t="s">
        <v>65</v>
      </c>
      <c r="P3219" s="9" t="s">
        <v>6354</v>
      </c>
      <c r="Q3219" s="9" t="s">
        <v>17447</v>
      </c>
      <c r="R3219" s="10">
        <v>42667</v>
      </c>
      <c r="S3219" s="16">
        <v>45198.63641432859</v>
      </c>
      <c r="T3219" s="1" t="s">
        <v>19923</v>
      </c>
      <c r="U3219" s="46">
        <v>2016</v>
      </c>
      <c r="V3219" s="46">
        <v>2023</v>
      </c>
    </row>
    <row r="3220" spans="1:22" x14ac:dyDescent="0.3">
      <c r="A3220" s="3">
        <v>3219</v>
      </c>
      <c r="B3220" s="2" t="s">
        <v>13072</v>
      </c>
      <c r="C3220" s="2" t="s">
        <v>107</v>
      </c>
      <c r="D3220" s="2" t="s">
        <v>64</v>
      </c>
      <c r="E3220" s="3">
        <v>1995</v>
      </c>
      <c r="F3220" s="4">
        <v>66863.39</v>
      </c>
      <c r="G3220" s="5">
        <v>73308</v>
      </c>
      <c r="H3220" s="2" t="s">
        <v>28</v>
      </c>
      <c r="I3220" s="2" t="s">
        <v>29</v>
      </c>
      <c r="J3220" s="6">
        <v>5.0999999999999996</v>
      </c>
      <c r="K3220" s="7">
        <v>286</v>
      </c>
      <c r="L3220" s="8">
        <v>253</v>
      </c>
      <c r="M3220" s="3">
        <v>3</v>
      </c>
      <c r="N3220" s="3">
        <v>2</v>
      </c>
      <c r="O3220" s="2" t="s">
        <v>65</v>
      </c>
      <c r="P3220" s="9" t="s">
        <v>6356</v>
      </c>
      <c r="Q3220" s="9" t="s">
        <v>17448</v>
      </c>
      <c r="R3220" s="10">
        <v>43270</v>
      </c>
      <c r="S3220" s="16">
        <v>45638.62241152802</v>
      </c>
      <c r="T3220" s="1" t="s">
        <v>19919</v>
      </c>
      <c r="U3220" s="46">
        <v>2018</v>
      </c>
      <c r="V3220" s="46">
        <v>2024</v>
      </c>
    </row>
    <row r="3221" spans="1:22" x14ac:dyDescent="0.3">
      <c r="A3221" s="3">
        <v>3220</v>
      </c>
      <c r="B3221" s="2" t="s">
        <v>6358</v>
      </c>
      <c r="C3221" s="2" t="s">
        <v>74</v>
      </c>
      <c r="D3221" s="2" t="s">
        <v>40</v>
      </c>
      <c r="E3221" s="3">
        <v>2009</v>
      </c>
      <c r="F3221" s="4">
        <v>78139.820000000007</v>
      </c>
      <c r="G3221" s="5">
        <v>143560</v>
      </c>
      <c r="H3221" s="2" t="s">
        <v>35</v>
      </c>
      <c r="I3221" s="2" t="s">
        <v>29</v>
      </c>
      <c r="J3221" s="6">
        <v>2.4</v>
      </c>
      <c r="K3221" s="7">
        <v>645</v>
      </c>
      <c r="L3221" s="8">
        <v>686</v>
      </c>
      <c r="M3221" s="3">
        <v>3</v>
      </c>
      <c r="N3221" s="3">
        <v>7</v>
      </c>
      <c r="O3221" s="2" t="s">
        <v>36</v>
      </c>
      <c r="P3221" s="9" t="s">
        <v>6357</v>
      </c>
      <c r="Q3221" s="9" t="s">
        <v>17449</v>
      </c>
      <c r="R3221" s="10">
        <v>43256</v>
      </c>
      <c r="S3221" s="16">
        <v>45486.606008247363</v>
      </c>
      <c r="T3221" s="1" t="s">
        <v>19919</v>
      </c>
      <c r="U3221" s="46">
        <v>2018</v>
      </c>
      <c r="V3221" s="46">
        <v>2024</v>
      </c>
    </row>
    <row r="3222" spans="1:22" x14ac:dyDescent="0.3">
      <c r="A3222" s="3">
        <v>3221</v>
      </c>
      <c r="B3222" s="2" t="s">
        <v>6360</v>
      </c>
      <c r="C3222" s="2" t="s">
        <v>19</v>
      </c>
      <c r="D3222" s="2" t="s">
        <v>92</v>
      </c>
      <c r="E3222" s="3">
        <v>2000</v>
      </c>
      <c r="F3222" s="4">
        <v>13651.21</v>
      </c>
      <c r="G3222" s="5">
        <v>12437</v>
      </c>
      <c r="H3222" s="2" t="s">
        <v>35</v>
      </c>
      <c r="I3222" s="2" t="s">
        <v>22</v>
      </c>
      <c r="J3222" s="6">
        <v>2</v>
      </c>
      <c r="K3222" s="7">
        <v>115</v>
      </c>
      <c r="L3222" s="8">
        <v>302</v>
      </c>
      <c r="M3222" s="3">
        <v>2</v>
      </c>
      <c r="N3222" s="3">
        <v>5</v>
      </c>
      <c r="O3222" s="2" t="s">
        <v>80</v>
      </c>
      <c r="P3222" s="9" t="s">
        <v>6359</v>
      </c>
      <c r="Q3222" s="9" t="s">
        <v>17450</v>
      </c>
      <c r="R3222" s="10">
        <v>45158</v>
      </c>
      <c r="S3222" s="16">
        <v>45665.783843814483</v>
      </c>
      <c r="T3222" s="1" t="s">
        <v>19921</v>
      </c>
      <c r="U3222" s="46">
        <v>2023</v>
      </c>
      <c r="V3222" s="46">
        <v>2025</v>
      </c>
    </row>
    <row r="3223" spans="1:22" x14ac:dyDescent="0.3">
      <c r="A3223" s="3">
        <v>3222</v>
      </c>
      <c r="B3223" s="2" t="s">
        <v>6362</v>
      </c>
      <c r="C3223" s="2" t="s">
        <v>49</v>
      </c>
      <c r="D3223" s="2" t="s">
        <v>40</v>
      </c>
      <c r="E3223" s="3">
        <v>2005</v>
      </c>
      <c r="F3223" s="4">
        <v>37237.019999999997</v>
      </c>
      <c r="G3223" s="5">
        <v>245533</v>
      </c>
      <c r="H3223" s="2" t="s">
        <v>41</v>
      </c>
      <c r="I3223" s="2" t="s">
        <v>22</v>
      </c>
      <c r="J3223" s="6">
        <v>5.7</v>
      </c>
      <c r="K3223" s="7">
        <v>278</v>
      </c>
      <c r="L3223" s="8">
        <v>790</v>
      </c>
      <c r="M3223" s="3">
        <v>2</v>
      </c>
      <c r="N3223" s="3">
        <v>7</v>
      </c>
      <c r="O3223" s="2" t="s">
        <v>30</v>
      </c>
      <c r="P3223" s="9" t="s">
        <v>6361</v>
      </c>
      <c r="Q3223" s="9" t="s">
        <v>17451</v>
      </c>
      <c r="R3223" s="10">
        <v>43959</v>
      </c>
      <c r="S3223" s="16">
        <v>45147.818250695847</v>
      </c>
      <c r="T3223" s="1" t="s">
        <v>19918</v>
      </c>
      <c r="U3223" s="46">
        <v>2020</v>
      </c>
      <c r="V3223" s="46">
        <v>2023</v>
      </c>
    </row>
    <row r="3224" spans="1:22" x14ac:dyDescent="0.3">
      <c r="A3224" s="3">
        <v>3223</v>
      </c>
      <c r="B3224" s="2" t="s">
        <v>6364</v>
      </c>
      <c r="C3224" s="2" t="s">
        <v>39</v>
      </c>
      <c r="D3224" s="2" t="s">
        <v>64</v>
      </c>
      <c r="E3224" s="3">
        <v>1993</v>
      </c>
      <c r="F3224" s="4">
        <v>28182.51</v>
      </c>
      <c r="G3224" s="5">
        <v>120837</v>
      </c>
      <c r="H3224" s="2" t="s">
        <v>28</v>
      </c>
      <c r="I3224" s="2" t="s">
        <v>22</v>
      </c>
      <c r="J3224" s="6">
        <v>1</v>
      </c>
      <c r="K3224" s="7">
        <v>131</v>
      </c>
      <c r="L3224" s="8">
        <v>438</v>
      </c>
      <c r="M3224" s="3">
        <v>2</v>
      </c>
      <c r="N3224" s="3">
        <v>5</v>
      </c>
      <c r="O3224" s="2" t="s">
        <v>80</v>
      </c>
      <c r="P3224" s="9" t="s">
        <v>6363</v>
      </c>
      <c r="Q3224" s="9" t="s">
        <v>19279</v>
      </c>
      <c r="R3224" s="10">
        <v>43372</v>
      </c>
      <c r="S3224" s="16">
        <v>45801.883063658453</v>
      </c>
      <c r="T3224" s="1" t="s">
        <v>19922</v>
      </c>
      <c r="U3224" s="46">
        <v>2018</v>
      </c>
      <c r="V3224" s="46">
        <v>2025</v>
      </c>
    </row>
    <row r="3225" spans="1:22" x14ac:dyDescent="0.3">
      <c r="A3225" s="3">
        <v>3224</v>
      </c>
      <c r="B3225" s="2" t="s">
        <v>6366</v>
      </c>
      <c r="C3225" s="2" t="s">
        <v>39</v>
      </c>
      <c r="D3225" s="2" t="s">
        <v>27</v>
      </c>
      <c r="E3225" s="3">
        <v>2021</v>
      </c>
      <c r="F3225" s="4">
        <v>21429.67</v>
      </c>
      <c r="G3225" s="5">
        <v>265754</v>
      </c>
      <c r="H3225" s="2" t="s">
        <v>28</v>
      </c>
      <c r="I3225" s="2" t="s">
        <v>22</v>
      </c>
      <c r="J3225" s="6">
        <v>1.8</v>
      </c>
      <c r="K3225" s="7">
        <v>674</v>
      </c>
      <c r="L3225" s="8">
        <v>763</v>
      </c>
      <c r="M3225" s="3">
        <v>3</v>
      </c>
      <c r="N3225" s="3">
        <v>5</v>
      </c>
      <c r="O3225" s="2" t="s">
        <v>36</v>
      </c>
      <c r="P3225" s="9" t="s">
        <v>6365</v>
      </c>
      <c r="Q3225" s="9" t="s">
        <v>17452</v>
      </c>
      <c r="R3225" s="10">
        <v>45460</v>
      </c>
      <c r="S3225" s="16">
        <v>45722.297146475008</v>
      </c>
      <c r="T3225" s="1" t="s">
        <v>19919</v>
      </c>
      <c r="U3225" s="46">
        <v>2024</v>
      </c>
      <c r="V3225" s="46">
        <v>2025</v>
      </c>
    </row>
    <row r="3226" spans="1:22" x14ac:dyDescent="0.3">
      <c r="A3226" s="3">
        <v>3225</v>
      </c>
      <c r="B3226" s="2" t="s">
        <v>6368</v>
      </c>
      <c r="C3226" s="2" t="s">
        <v>39</v>
      </c>
      <c r="D3226" s="2" t="s">
        <v>34</v>
      </c>
      <c r="E3226" s="3">
        <v>1996</v>
      </c>
      <c r="F3226" s="4">
        <v>72524.539999999994</v>
      </c>
      <c r="G3226" s="5">
        <v>113450</v>
      </c>
      <c r="H3226" s="2" t="s">
        <v>28</v>
      </c>
      <c r="I3226" s="2" t="s">
        <v>22</v>
      </c>
      <c r="J3226" s="6">
        <v>2.8</v>
      </c>
      <c r="K3226" s="7">
        <v>189</v>
      </c>
      <c r="L3226" s="8">
        <v>374</v>
      </c>
      <c r="M3226" s="3">
        <v>4</v>
      </c>
      <c r="N3226" s="3">
        <v>5</v>
      </c>
      <c r="O3226" s="2" t="s">
        <v>23</v>
      </c>
      <c r="P3226" s="9" t="s">
        <v>6367</v>
      </c>
      <c r="Q3226" s="9" t="s">
        <v>19778</v>
      </c>
      <c r="R3226" s="10">
        <v>42571</v>
      </c>
      <c r="S3226" s="16">
        <v>45406.728032652252</v>
      </c>
      <c r="T3226" s="1" t="s">
        <v>19920</v>
      </c>
      <c r="U3226" s="46">
        <v>2016</v>
      </c>
      <c r="V3226" s="46">
        <v>2024</v>
      </c>
    </row>
    <row r="3227" spans="1:22" x14ac:dyDescent="0.3">
      <c r="A3227" s="3">
        <v>3226</v>
      </c>
      <c r="B3227" s="2" t="s">
        <v>6370</v>
      </c>
      <c r="C3227" s="2" t="s">
        <v>74</v>
      </c>
      <c r="D3227" s="2" t="s">
        <v>40</v>
      </c>
      <c r="E3227" s="3">
        <v>2014</v>
      </c>
      <c r="F3227" s="4">
        <v>14671.46</v>
      </c>
      <c r="G3227" s="5">
        <v>243090</v>
      </c>
      <c r="H3227" s="2" t="s">
        <v>28</v>
      </c>
      <c r="I3227" s="2" t="s">
        <v>29</v>
      </c>
      <c r="J3227" s="6">
        <v>2.7</v>
      </c>
      <c r="K3227" s="7">
        <v>642</v>
      </c>
      <c r="L3227" s="8">
        <v>643</v>
      </c>
      <c r="M3227" s="3">
        <v>3</v>
      </c>
      <c r="N3227" s="3">
        <v>7</v>
      </c>
      <c r="O3227" s="2" t="s">
        <v>65</v>
      </c>
      <c r="P3227" s="9" t="s">
        <v>6369</v>
      </c>
      <c r="Q3227" s="9" t="s">
        <v>17453</v>
      </c>
      <c r="R3227" s="10">
        <v>41962</v>
      </c>
      <c r="S3227" s="16">
        <v>45381.903067659237</v>
      </c>
      <c r="T3227" s="1" t="s">
        <v>19924</v>
      </c>
      <c r="U3227" s="46">
        <v>2014</v>
      </c>
      <c r="V3227" s="46">
        <v>2024</v>
      </c>
    </row>
    <row r="3228" spans="1:22" x14ac:dyDescent="0.3">
      <c r="A3228" s="3">
        <v>3227</v>
      </c>
      <c r="B3228" s="2" t="s">
        <v>13081</v>
      </c>
      <c r="C3228" s="2" t="s">
        <v>74</v>
      </c>
      <c r="D3228" s="2" t="s">
        <v>40</v>
      </c>
      <c r="E3228" s="3">
        <v>2010</v>
      </c>
      <c r="F3228" s="4">
        <v>29475.8</v>
      </c>
      <c r="G3228" s="5">
        <v>219292</v>
      </c>
      <c r="H3228" s="2" t="s">
        <v>28</v>
      </c>
      <c r="I3228" s="2" t="s">
        <v>22</v>
      </c>
      <c r="J3228" s="6">
        <v>2.9</v>
      </c>
      <c r="K3228" s="7">
        <v>370</v>
      </c>
      <c r="L3228" s="8">
        <v>255</v>
      </c>
      <c r="M3228" s="3">
        <v>2</v>
      </c>
      <c r="N3228" s="3">
        <v>5</v>
      </c>
      <c r="O3228" s="2" t="s">
        <v>42</v>
      </c>
      <c r="P3228" s="9" t="s">
        <v>6371</v>
      </c>
      <c r="Q3228" s="9" t="s">
        <v>17454</v>
      </c>
      <c r="R3228" s="10">
        <v>43763</v>
      </c>
      <c r="S3228" s="16">
        <v>45709.738634772672</v>
      </c>
      <c r="T3228" s="1" t="s">
        <v>19923</v>
      </c>
      <c r="U3228" s="46">
        <v>2019</v>
      </c>
      <c r="V3228" s="46">
        <v>2025</v>
      </c>
    </row>
    <row r="3229" spans="1:22" x14ac:dyDescent="0.3">
      <c r="A3229" s="3">
        <v>3228</v>
      </c>
      <c r="B3229" s="2" t="s">
        <v>6373</v>
      </c>
      <c r="C3229" s="2" t="s">
        <v>63</v>
      </c>
      <c r="D3229" s="2" t="s">
        <v>20</v>
      </c>
      <c r="E3229" s="3">
        <v>2013</v>
      </c>
      <c r="F3229" s="4">
        <v>63876.06</v>
      </c>
      <c r="G3229" s="5">
        <v>267856</v>
      </c>
      <c r="H3229" s="2" t="s">
        <v>21</v>
      </c>
      <c r="I3229" s="2" t="s">
        <v>29</v>
      </c>
      <c r="J3229" s="6">
        <v>5.6</v>
      </c>
      <c r="K3229" s="7">
        <v>114</v>
      </c>
      <c r="L3229" s="8">
        <v>425</v>
      </c>
      <c r="M3229" s="3">
        <v>5</v>
      </c>
      <c r="N3229" s="3">
        <v>7</v>
      </c>
      <c r="O3229" s="2" t="s">
        <v>36</v>
      </c>
      <c r="P3229" s="9" t="s">
        <v>6372</v>
      </c>
      <c r="Q3229" s="9" t="s">
        <v>17455</v>
      </c>
      <c r="R3229" s="10">
        <v>45397</v>
      </c>
      <c r="S3229" s="16">
        <v>45628.108308707451</v>
      </c>
      <c r="T3229" s="1" t="s">
        <v>19917</v>
      </c>
      <c r="U3229" s="46">
        <v>2024</v>
      </c>
      <c r="V3229" s="46">
        <v>2024</v>
      </c>
    </row>
    <row r="3230" spans="1:22" x14ac:dyDescent="0.3">
      <c r="A3230" s="3">
        <v>3229</v>
      </c>
      <c r="B3230" s="2" t="s">
        <v>6375</v>
      </c>
      <c r="C3230" s="2" t="s">
        <v>33</v>
      </c>
      <c r="D3230" s="2" t="s">
        <v>79</v>
      </c>
      <c r="E3230" s="3">
        <v>2013</v>
      </c>
      <c r="F3230" s="4">
        <v>38317.17</v>
      </c>
      <c r="G3230" s="5">
        <v>54745</v>
      </c>
      <c r="H3230" s="2" t="s">
        <v>28</v>
      </c>
      <c r="I3230" s="2" t="s">
        <v>29</v>
      </c>
      <c r="J3230" s="6">
        <v>3</v>
      </c>
      <c r="K3230" s="7">
        <v>335</v>
      </c>
      <c r="L3230" s="8">
        <v>276</v>
      </c>
      <c r="M3230" s="3">
        <v>5</v>
      </c>
      <c r="N3230" s="3">
        <v>2</v>
      </c>
      <c r="O3230" s="2" t="s">
        <v>23</v>
      </c>
      <c r="P3230" s="9" t="s">
        <v>6374</v>
      </c>
      <c r="Q3230" s="9" t="s">
        <v>17456</v>
      </c>
      <c r="R3230" s="10">
        <v>44609</v>
      </c>
      <c r="S3230" s="16">
        <v>45212.363159677647</v>
      </c>
      <c r="T3230" s="1" t="s">
        <v>19915</v>
      </c>
      <c r="U3230" s="46">
        <v>2022</v>
      </c>
      <c r="V3230" s="46">
        <v>2023</v>
      </c>
    </row>
    <row r="3231" spans="1:22" x14ac:dyDescent="0.3">
      <c r="A3231" s="3">
        <v>3230</v>
      </c>
      <c r="B3231" s="2" t="s">
        <v>6377</v>
      </c>
      <c r="C3231" s="2" t="s">
        <v>39</v>
      </c>
      <c r="D3231" s="2" t="s">
        <v>34</v>
      </c>
      <c r="E3231" s="3">
        <v>2023</v>
      </c>
      <c r="F3231" s="4">
        <v>74046.67</v>
      </c>
      <c r="G3231" s="5">
        <v>117431</v>
      </c>
      <c r="H3231" s="2" t="s">
        <v>35</v>
      </c>
      <c r="I3231" s="2" t="s">
        <v>22</v>
      </c>
      <c r="J3231" s="6">
        <v>1.3</v>
      </c>
      <c r="K3231" s="7">
        <v>683</v>
      </c>
      <c r="L3231" s="8">
        <v>750</v>
      </c>
      <c r="M3231" s="3">
        <v>5</v>
      </c>
      <c r="N3231" s="3">
        <v>5</v>
      </c>
      <c r="O3231" s="2" t="s">
        <v>80</v>
      </c>
      <c r="P3231" s="9" t="s">
        <v>6376</v>
      </c>
      <c r="Q3231" s="9" t="s">
        <v>17457</v>
      </c>
      <c r="R3231" s="10">
        <v>43987</v>
      </c>
      <c r="S3231" s="16">
        <v>45341.891065258773</v>
      </c>
      <c r="T3231" s="1" t="s">
        <v>19919</v>
      </c>
      <c r="U3231" s="46">
        <v>2020</v>
      </c>
      <c r="V3231" s="46">
        <v>2024</v>
      </c>
    </row>
    <row r="3232" spans="1:22" x14ac:dyDescent="0.3">
      <c r="A3232" s="3">
        <v>3231</v>
      </c>
      <c r="B3232" s="2" t="s">
        <v>5450</v>
      </c>
      <c r="C3232" s="2" t="s">
        <v>39</v>
      </c>
      <c r="D3232" s="2" t="s">
        <v>56</v>
      </c>
      <c r="E3232" s="3">
        <v>2010</v>
      </c>
      <c r="F3232" s="4">
        <v>6277.97</v>
      </c>
      <c r="G3232" s="5">
        <v>289633</v>
      </c>
      <c r="H3232" s="2" t="s">
        <v>41</v>
      </c>
      <c r="I3232" s="2" t="s">
        <v>29</v>
      </c>
      <c r="J3232" s="6">
        <v>4.0999999999999996</v>
      </c>
      <c r="K3232" s="7">
        <v>397</v>
      </c>
      <c r="L3232" s="8">
        <v>577</v>
      </c>
      <c r="M3232" s="3">
        <v>5</v>
      </c>
      <c r="N3232" s="3">
        <v>4</v>
      </c>
      <c r="O3232" s="2" t="s">
        <v>36</v>
      </c>
      <c r="P3232" s="9" t="s">
        <v>6378</v>
      </c>
      <c r="Q3232" s="9" t="s">
        <v>17458</v>
      </c>
      <c r="R3232" s="10">
        <v>42620</v>
      </c>
      <c r="S3232" s="16">
        <v>45463.241335312778</v>
      </c>
      <c r="T3232" s="1" t="s">
        <v>19922</v>
      </c>
      <c r="U3232" s="46">
        <v>2016</v>
      </c>
      <c r="V3232" s="46">
        <v>2024</v>
      </c>
    </row>
    <row r="3233" spans="1:22" x14ac:dyDescent="0.3">
      <c r="A3233" s="3">
        <v>3232</v>
      </c>
      <c r="B3233" s="2" t="s">
        <v>6380</v>
      </c>
      <c r="C3233" s="2" t="s">
        <v>107</v>
      </c>
      <c r="D3233" s="2" t="s">
        <v>50</v>
      </c>
      <c r="E3233" s="3">
        <v>2009</v>
      </c>
      <c r="F3233" s="4">
        <v>21475.39</v>
      </c>
      <c r="G3233" s="5">
        <v>76995</v>
      </c>
      <c r="H3233" s="2" t="s">
        <v>21</v>
      </c>
      <c r="I3233" s="2" t="s">
        <v>29</v>
      </c>
      <c r="J3233" s="6">
        <v>5.4</v>
      </c>
      <c r="K3233" s="7">
        <v>125</v>
      </c>
      <c r="L3233" s="8">
        <v>168</v>
      </c>
      <c r="M3233" s="3">
        <v>5</v>
      </c>
      <c r="N3233" s="3">
        <v>5</v>
      </c>
      <c r="O3233" s="2" t="s">
        <v>42</v>
      </c>
      <c r="P3233" s="9" t="s">
        <v>6379</v>
      </c>
      <c r="Q3233" s="9" t="s">
        <v>17459</v>
      </c>
      <c r="R3233" s="10">
        <v>44031</v>
      </c>
      <c r="S3233" s="16">
        <v>45590.870861217962</v>
      </c>
      <c r="T3233" s="1" t="s">
        <v>19920</v>
      </c>
      <c r="U3233" s="46">
        <v>2020</v>
      </c>
      <c r="V3233" s="46">
        <v>2024</v>
      </c>
    </row>
    <row r="3234" spans="1:22" x14ac:dyDescent="0.3">
      <c r="A3234" s="3">
        <v>3233</v>
      </c>
      <c r="B3234" s="2" t="s">
        <v>6382</v>
      </c>
      <c r="C3234" s="2" t="s">
        <v>19</v>
      </c>
      <c r="D3234" s="2" t="s">
        <v>50</v>
      </c>
      <c r="E3234" s="3">
        <v>2009</v>
      </c>
      <c r="F3234" s="4">
        <v>56011.41</v>
      </c>
      <c r="G3234" s="5">
        <v>271838</v>
      </c>
      <c r="H3234" s="2" t="s">
        <v>21</v>
      </c>
      <c r="I3234" s="2" t="s">
        <v>22</v>
      </c>
      <c r="J3234" s="6">
        <v>2.2000000000000002</v>
      </c>
      <c r="K3234" s="7">
        <v>459</v>
      </c>
      <c r="L3234" s="8">
        <v>248</v>
      </c>
      <c r="M3234" s="3">
        <v>5</v>
      </c>
      <c r="N3234" s="3">
        <v>4</v>
      </c>
      <c r="O3234" s="2" t="s">
        <v>65</v>
      </c>
      <c r="P3234" s="9" t="s">
        <v>6381</v>
      </c>
      <c r="Q3234" s="9" t="s">
        <v>17460</v>
      </c>
      <c r="R3234" s="10">
        <v>44906</v>
      </c>
      <c r="S3234" s="16">
        <v>45543.703427731263</v>
      </c>
      <c r="T3234" s="1" t="s">
        <v>19925</v>
      </c>
      <c r="U3234" s="46">
        <v>2022</v>
      </c>
      <c r="V3234" s="46">
        <v>2024</v>
      </c>
    </row>
    <row r="3235" spans="1:22" x14ac:dyDescent="0.3">
      <c r="A3235" s="3">
        <v>3234</v>
      </c>
      <c r="B3235" s="2" t="s">
        <v>6384</v>
      </c>
      <c r="C3235" s="2" t="s">
        <v>19</v>
      </c>
      <c r="D3235" s="2" t="s">
        <v>50</v>
      </c>
      <c r="E3235" s="3">
        <v>1997</v>
      </c>
      <c r="F3235" s="4">
        <v>57847.06</v>
      </c>
      <c r="G3235" s="5">
        <v>282925</v>
      </c>
      <c r="H3235" s="2" t="s">
        <v>35</v>
      </c>
      <c r="I3235" s="2" t="s">
        <v>29</v>
      </c>
      <c r="J3235" s="6">
        <v>2.6</v>
      </c>
      <c r="K3235" s="7">
        <v>456</v>
      </c>
      <c r="L3235" s="8">
        <v>329</v>
      </c>
      <c r="M3235" s="3">
        <v>2</v>
      </c>
      <c r="N3235" s="3">
        <v>7</v>
      </c>
      <c r="O3235" s="2" t="s">
        <v>23</v>
      </c>
      <c r="P3235" s="9" t="s">
        <v>6383</v>
      </c>
      <c r="Q3235" s="9" t="s">
        <v>17461</v>
      </c>
      <c r="R3235" s="10">
        <v>45137</v>
      </c>
      <c r="S3235" s="16">
        <v>45829.920671179963</v>
      </c>
      <c r="T3235" s="1" t="s">
        <v>19920</v>
      </c>
      <c r="U3235" s="46">
        <v>2023</v>
      </c>
      <c r="V3235" s="46">
        <v>2025</v>
      </c>
    </row>
    <row r="3236" spans="1:22" x14ac:dyDescent="0.3">
      <c r="A3236" s="3">
        <v>3235</v>
      </c>
      <c r="B3236" s="2" t="s">
        <v>6386</v>
      </c>
      <c r="C3236" s="2" t="s">
        <v>39</v>
      </c>
      <c r="D3236" s="2" t="s">
        <v>20</v>
      </c>
      <c r="E3236" s="3">
        <v>2005</v>
      </c>
      <c r="F3236" s="4">
        <v>14460.85</v>
      </c>
      <c r="G3236" s="5">
        <v>150765</v>
      </c>
      <c r="H3236" s="2" t="s">
        <v>28</v>
      </c>
      <c r="I3236" s="2" t="s">
        <v>22</v>
      </c>
      <c r="J3236" s="6">
        <v>4.3</v>
      </c>
      <c r="K3236" s="7">
        <v>646</v>
      </c>
      <c r="L3236" s="8">
        <v>735</v>
      </c>
      <c r="M3236" s="3">
        <v>2</v>
      </c>
      <c r="N3236" s="3">
        <v>5</v>
      </c>
      <c r="O3236" s="2" t="s">
        <v>23</v>
      </c>
      <c r="P3236" s="9" t="s">
        <v>6385</v>
      </c>
      <c r="Q3236" s="9" t="s">
        <v>17462</v>
      </c>
      <c r="R3236" s="10">
        <v>42111</v>
      </c>
      <c r="S3236" s="16">
        <v>45412.861259297577</v>
      </c>
      <c r="T3236" s="1" t="s">
        <v>19917</v>
      </c>
      <c r="U3236" s="46">
        <v>2015</v>
      </c>
      <c r="V3236" s="46">
        <v>2024</v>
      </c>
    </row>
    <row r="3237" spans="1:22" x14ac:dyDescent="0.3">
      <c r="A3237" s="3">
        <v>3236</v>
      </c>
      <c r="B3237" s="2" t="s">
        <v>6388</v>
      </c>
      <c r="C3237" s="2" t="s">
        <v>19</v>
      </c>
      <c r="D3237" s="2" t="s">
        <v>50</v>
      </c>
      <c r="E3237" s="3">
        <v>2001</v>
      </c>
      <c r="F3237" s="4">
        <v>55291.360000000001</v>
      </c>
      <c r="G3237" s="5">
        <v>270647</v>
      </c>
      <c r="H3237" s="2" t="s">
        <v>21</v>
      </c>
      <c r="I3237" s="2" t="s">
        <v>22</v>
      </c>
      <c r="J3237" s="6">
        <v>5.9</v>
      </c>
      <c r="K3237" s="7">
        <v>203</v>
      </c>
      <c r="L3237" s="8">
        <v>646</v>
      </c>
      <c r="M3237" s="3">
        <v>5</v>
      </c>
      <c r="N3237" s="3">
        <v>5</v>
      </c>
      <c r="O3237" s="2" t="s">
        <v>42</v>
      </c>
      <c r="P3237" s="9" t="s">
        <v>6387</v>
      </c>
      <c r="Q3237" s="9" t="s">
        <v>17463</v>
      </c>
      <c r="R3237" s="10">
        <v>44885</v>
      </c>
      <c r="S3237" s="16">
        <v>45224.33755455663</v>
      </c>
      <c r="T3237" s="1" t="s">
        <v>19924</v>
      </c>
      <c r="U3237" s="46">
        <v>2022</v>
      </c>
      <c r="V3237" s="46">
        <v>2023</v>
      </c>
    </row>
    <row r="3238" spans="1:22" x14ac:dyDescent="0.3">
      <c r="A3238" s="3">
        <v>3237</v>
      </c>
      <c r="B3238" s="2" t="s">
        <v>6390</v>
      </c>
      <c r="C3238" s="2" t="s">
        <v>49</v>
      </c>
      <c r="D3238" s="2" t="s">
        <v>64</v>
      </c>
      <c r="E3238" s="3">
        <v>2003</v>
      </c>
      <c r="F3238" s="4">
        <v>79603.25</v>
      </c>
      <c r="G3238" s="5">
        <v>275540</v>
      </c>
      <c r="H3238" s="2" t="s">
        <v>41</v>
      </c>
      <c r="I3238" s="2" t="s">
        <v>22</v>
      </c>
      <c r="J3238" s="6">
        <v>2.5</v>
      </c>
      <c r="K3238" s="7">
        <v>492</v>
      </c>
      <c r="L3238" s="8">
        <v>650</v>
      </c>
      <c r="M3238" s="3">
        <v>3</v>
      </c>
      <c r="N3238" s="3">
        <v>2</v>
      </c>
      <c r="O3238" s="2" t="s">
        <v>85</v>
      </c>
      <c r="P3238" s="9" t="s">
        <v>6389</v>
      </c>
      <c r="Q3238" s="9" t="s">
        <v>17464</v>
      </c>
      <c r="R3238" s="10">
        <v>45047</v>
      </c>
      <c r="S3238" s="16">
        <v>45833.425372120138</v>
      </c>
      <c r="T3238" s="1" t="s">
        <v>19918</v>
      </c>
      <c r="U3238" s="46">
        <v>2023</v>
      </c>
      <c r="V3238" s="46">
        <v>2025</v>
      </c>
    </row>
    <row r="3239" spans="1:22" x14ac:dyDescent="0.3">
      <c r="A3239" s="3">
        <v>3238</v>
      </c>
      <c r="B3239" s="2" t="s">
        <v>6392</v>
      </c>
      <c r="C3239" s="2" t="s">
        <v>19</v>
      </c>
      <c r="D3239" s="2" t="s">
        <v>46</v>
      </c>
      <c r="E3239" s="3">
        <v>2014</v>
      </c>
      <c r="F3239" s="4">
        <v>54951.69</v>
      </c>
      <c r="G3239" s="5">
        <v>125820</v>
      </c>
      <c r="H3239" s="2" t="s">
        <v>35</v>
      </c>
      <c r="I3239" s="2" t="s">
        <v>22</v>
      </c>
      <c r="J3239" s="6">
        <v>2.9</v>
      </c>
      <c r="K3239" s="7">
        <v>690</v>
      </c>
      <c r="L3239" s="8">
        <v>777</v>
      </c>
      <c r="M3239" s="3">
        <v>2</v>
      </c>
      <c r="N3239" s="3">
        <v>4</v>
      </c>
      <c r="O3239" s="2" t="s">
        <v>85</v>
      </c>
      <c r="P3239" s="9" t="s">
        <v>6391</v>
      </c>
      <c r="Q3239" s="9" t="s">
        <v>17465</v>
      </c>
      <c r="R3239" s="10">
        <v>45450</v>
      </c>
      <c r="S3239" s="16">
        <v>45177.900267099132</v>
      </c>
      <c r="T3239" s="1" t="s">
        <v>19919</v>
      </c>
      <c r="U3239" s="46">
        <v>2024</v>
      </c>
      <c r="V3239" s="46">
        <v>2023</v>
      </c>
    </row>
    <row r="3240" spans="1:22" x14ac:dyDescent="0.3">
      <c r="A3240" s="3">
        <v>3239</v>
      </c>
      <c r="B3240" s="2" t="s">
        <v>6394</v>
      </c>
      <c r="C3240" s="2" t="s">
        <v>107</v>
      </c>
      <c r="D3240" s="2" t="s">
        <v>27</v>
      </c>
      <c r="E3240" s="3">
        <v>2001</v>
      </c>
      <c r="F3240" s="4">
        <v>9700.9599999999991</v>
      </c>
      <c r="G3240" s="5">
        <v>249353</v>
      </c>
      <c r="H3240" s="2" t="s">
        <v>28</v>
      </c>
      <c r="I3240" s="2" t="s">
        <v>22</v>
      </c>
      <c r="J3240" s="6">
        <v>1.8</v>
      </c>
      <c r="K3240" s="7">
        <v>109</v>
      </c>
      <c r="L3240" s="8">
        <v>519</v>
      </c>
      <c r="M3240" s="3">
        <v>5</v>
      </c>
      <c r="N3240" s="3">
        <v>5</v>
      </c>
      <c r="O3240" s="2" t="s">
        <v>36</v>
      </c>
      <c r="P3240" s="9" t="s">
        <v>6393</v>
      </c>
      <c r="Q3240" s="9" t="s">
        <v>19535</v>
      </c>
      <c r="R3240" s="10">
        <v>42904</v>
      </c>
      <c r="S3240" s="16">
        <v>45747.560199085543</v>
      </c>
      <c r="T3240" s="1" t="s">
        <v>19919</v>
      </c>
      <c r="U3240" s="46">
        <v>2017</v>
      </c>
      <c r="V3240" s="46">
        <v>2025</v>
      </c>
    </row>
    <row r="3241" spans="1:22" x14ac:dyDescent="0.3">
      <c r="A3241" s="3">
        <v>3240</v>
      </c>
      <c r="B3241" s="2" t="s">
        <v>6396</v>
      </c>
      <c r="C3241" s="2" t="s">
        <v>39</v>
      </c>
      <c r="D3241" s="2" t="s">
        <v>79</v>
      </c>
      <c r="E3241" s="3">
        <v>2019</v>
      </c>
      <c r="F3241" s="4">
        <v>6473.99</v>
      </c>
      <c r="G3241" s="5">
        <v>117081</v>
      </c>
      <c r="H3241" s="2" t="s">
        <v>35</v>
      </c>
      <c r="I3241" s="2" t="s">
        <v>22</v>
      </c>
      <c r="J3241" s="6">
        <v>1.5</v>
      </c>
      <c r="K3241" s="7">
        <v>546</v>
      </c>
      <c r="L3241" s="8">
        <v>665</v>
      </c>
      <c r="M3241" s="3">
        <v>5</v>
      </c>
      <c r="N3241" s="3">
        <v>2</v>
      </c>
      <c r="O3241" s="2" t="s">
        <v>30</v>
      </c>
      <c r="P3241" s="9" t="s">
        <v>6395</v>
      </c>
      <c r="Q3241" s="9" t="s">
        <v>19779</v>
      </c>
      <c r="R3241" s="10">
        <v>43616</v>
      </c>
      <c r="S3241" s="16">
        <v>45817.946276300972</v>
      </c>
      <c r="T3241" s="1" t="s">
        <v>19918</v>
      </c>
      <c r="U3241" s="46">
        <v>2019</v>
      </c>
      <c r="V3241" s="46">
        <v>2025</v>
      </c>
    </row>
    <row r="3242" spans="1:22" x14ac:dyDescent="0.3">
      <c r="A3242" s="3">
        <v>3241</v>
      </c>
      <c r="B3242" s="2" t="s">
        <v>6398</v>
      </c>
      <c r="C3242" s="2" t="s">
        <v>19</v>
      </c>
      <c r="D3242" s="2" t="s">
        <v>64</v>
      </c>
      <c r="E3242" s="3">
        <v>2023</v>
      </c>
      <c r="F3242" s="4">
        <v>31865.16</v>
      </c>
      <c r="G3242" s="5">
        <v>208100</v>
      </c>
      <c r="H3242" s="2" t="s">
        <v>41</v>
      </c>
      <c r="I3242" s="2" t="s">
        <v>29</v>
      </c>
      <c r="J3242" s="6">
        <v>4.5</v>
      </c>
      <c r="K3242" s="7">
        <v>156</v>
      </c>
      <c r="L3242" s="8">
        <v>245</v>
      </c>
      <c r="M3242" s="3">
        <v>3</v>
      </c>
      <c r="N3242" s="3">
        <v>7</v>
      </c>
      <c r="O3242" s="2" t="s">
        <v>42</v>
      </c>
      <c r="P3242" s="9" t="s">
        <v>6397</v>
      </c>
      <c r="Q3242" s="9" t="s">
        <v>17466</v>
      </c>
      <c r="R3242" s="10">
        <v>43570</v>
      </c>
      <c r="S3242" s="16">
        <v>45325.681823410392</v>
      </c>
      <c r="T3242" s="1" t="s">
        <v>19917</v>
      </c>
      <c r="U3242" s="46">
        <v>2019</v>
      </c>
      <c r="V3242" s="46">
        <v>2024</v>
      </c>
    </row>
    <row r="3243" spans="1:22" x14ac:dyDescent="0.3">
      <c r="A3243" s="3">
        <v>3242</v>
      </c>
      <c r="B3243" s="2" t="s">
        <v>6400</v>
      </c>
      <c r="C3243" s="2" t="s">
        <v>107</v>
      </c>
      <c r="D3243" s="2" t="s">
        <v>56</v>
      </c>
      <c r="E3243" s="3">
        <v>1998</v>
      </c>
      <c r="F3243" s="4">
        <v>27584.91</v>
      </c>
      <c r="G3243" s="5">
        <v>234206</v>
      </c>
      <c r="H3243" s="2" t="s">
        <v>35</v>
      </c>
      <c r="I3243" s="2" t="s">
        <v>29</v>
      </c>
      <c r="J3243" s="6">
        <v>4.8</v>
      </c>
      <c r="K3243" s="7">
        <v>561</v>
      </c>
      <c r="L3243" s="8">
        <v>390</v>
      </c>
      <c r="M3243" s="3">
        <v>5</v>
      </c>
      <c r="N3243" s="3">
        <v>5</v>
      </c>
      <c r="O3243" s="2" t="s">
        <v>65</v>
      </c>
      <c r="P3243" s="9" t="s">
        <v>6399</v>
      </c>
      <c r="Q3243" s="9" t="s">
        <v>17467</v>
      </c>
      <c r="R3243" s="10">
        <v>42738</v>
      </c>
      <c r="S3243" s="16">
        <v>45194.109508947513</v>
      </c>
      <c r="T3243" s="1" t="s">
        <v>19926</v>
      </c>
      <c r="U3243" s="46">
        <v>2017</v>
      </c>
      <c r="V3243" s="46">
        <v>2023</v>
      </c>
    </row>
    <row r="3244" spans="1:22" x14ac:dyDescent="0.3">
      <c r="A3244" s="3">
        <v>3243</v>
      </c>
      <c r="B3244" s="2" t="s">
        <v>6402</v>
      </c>
      <c r="C3244" s="2" t="s">
        <v>45</v>
      </c>
      <c r="D3244" s="2" t="s">
        <v>20</v>
      </c>
      <c r="E3244" s="3">
        <v>2013</v>
      </c>
      <c r="F3244" s="4">
        <v>46736.12</v>
      </c>
      <c r="G3244" s="5">
        <v>94306</v>
      </c>
      <c r="H3244" s="2" t="s">
        <v>21</v>
      </c>
      <c r="I3244" s="2" t="s">
        <v>29</v>
      </c>
      <c r="J3244" s="6">
        <v>3.6</v>
      </c>
      <c r="K3244" s="7">
        <v>471</v>
      </c>
      <c r="L3244" s="8">
        <v>349</v>
      </c>
      <c r="M3244" s="3">
        <v>3</v>
      </c>
      <c r="N3244" s="3">
        <v>2</v>
      </c>
      <c r="O3244" s="2" t="s">
        <v>23</v>
      </c>
      <c r="P3244" s="9" t="s">
        <v>6401</v>
      </c>
      <c r="Q3244" s="9" t="s">
        <v>19280</v>
      </c>
      <c r="R3244" s="10">
        <v>41900</v>
      </c>
      <c r="S3244" s="16">
        <v>45770.486784402587</v>
      </c>
      <c r="T3244" s="1" t="s">
        <v>19922</v>
      </c>
      <c r="U3244" s="46">
        <v>2014</v>
      </c>
      <c r="V3244" s="46">
        <v>2025</v>
      </c>
    </row>
    <row r="3245" spans="1:22" x14ac:dyDescent="0.3">
      <c r="A3245" s="3">
        <v>3244</v>
      </c>
      <c r="B3245" s="2" t="s">
        <v>6404</v>
      </c>
      <c r="C3245" s="2" t="s">
        <v>19</v>
      </c>
      <c r="D3245" s="2" t="s">
        <v>46</v>
      </c>
      <c r="E3245" s="3">
        <v>1990</v>
      </c>
      <c r="F3245" s="4">
        <v>15473.92</v>
      </c>
      <c r="G3245" s="5">
        <v>105074</v>
      </c>
      <c r="H3245" s="2" t="s">
        <v>21</v>
      </c>
      <c r="I3245" s="2" t="s">
        <v>29</v>
      </c>
      <c r="J3245" s="6">
        <v>2.8</v>
      </c>
      <c r="K3245" s="7">
        <v>518</v>
      </c>
      <c r="L3245" s="8">
        <v>411</v>
      </c>
      <c r="M3245" s="3">
        <v>3</v>
      </c>
      <c r="N3245" s="3">
        <v>5</v>
      </c>
      <c r="O3245" s="2" t="s">
        <v>42</v>
      </c>
      <c r="P3245" s="9" t="s">
        <v>6403</v>
      </c>
      <c r="Q3245" s="9" t="s">
        <v>17468</v>
      </c>
      <c r="R3245" s="10">
        <v>43344</v>
      </c>
      <c r="S3245" s="16">
        <v>45147.088104666647</v>
      </c>
      <c r="T3245" s="1" t="s">
        <v>19922</v>
      </c>
      <c r="U3245" s="46">
        <v>2018</v>
      </c>
      <c r="V3245" s="46">
        <v>2023</v>
      </c>
    </row>
    <row r="3246" spans="1:22" x14ac:dyDescent="0.3">
      <c r="A3246" s="3">
        <v>3245</v>
      </c>
      <c r="B3246" s="2" t="s">
        <v>6406</v>
      </c>
      <c r="C3246" s="2" t="s">
        <v>107</v>
      </c>
      <c r="D3246" s="2" t="s">
        <v>92</v>
      </c>
      <c r="E3246" s="3">
        <v>2022</v>
      </c>
      <c r="F3246" s="4">
        <v>15127.71</v>
      </c>
      <c r="G3246" s="5">
        <v>239271</v>
      </c>
      <c r="H3246" s="2" t="s">
        <v>41</v>
      </c>
      <c r="I3246" s="2" t="s">
        <v>29</v>
      </c>
      <c r="J3246" s="6">
        <v>2.9</v>
      </c>
      <c r="K3246" s="7">
        <v>443</v>
      </c>
      <c r="L3246" s="8">
        <v>788</v>
      </c>
      <c r="M3246" s="3">
        <v>2</v>
      </c>
      <c r="N3246" s="3">
        <v>7</v>
      </c>
      <c r="O3246" s="2" t="s">
        <v>51</v>
      </c>
      <c r="P3246" s="9" t="s">
        <v>6405</v>
      </c>
      <c r="Q3246" s="9" t="s">
        <v>17469</v>
      </c>
      <c r="R3246" s="10">
        <v>43887</v>
      </c>
      <c r="S3246" s="16">
        <v>45575.829853016323</v>
      </c>
      <c r="T3246" s="1" t="s">
        <v>19915</v>
      </c>
      <c r="U3246" s="46">
        <v>2020</v>
      </c>
      <c r="V3246" s="46">
        <v>2024</v>
      </c>
    </row>
    <row r="3247" spans="1:22" x14ac:dyDescent="0.3">
      <c r="A3247" s="3">
        <v>3246</v>
      </c>
      <c r="B3247" s="2" t="s">
        <v>6408</v>
      </c>
      <c r="C3247" s="2" t="s">
        <v>19</v>
      </c>
      <c r="D3247" s="2" t="s">
        <v>40</v>
      </c>
      <c r="E3247" s="3">
        <v>1992</v>
      </c>
      <c r="F3247" s="4">
        <v>33595.949999999997</v>
      </c>
      <c r="G3247" s="5">
        <v>12122</v>
      </c>
      <c r="H3247" s="2" t="s">
        <v>41</v>
      </c>
      <c r="I3247" s="2" t="s">
        <v>29</v>
      </c>
      <c r="J3247" s="6">
        <v>2.4</v>
      </c>
      <c r="K3247" s="7">
        <v>592</v>
      </c>
      <c r="L3247" s="8">
        <v>155</v>
      </c>
      <c r="M3247" s="3">
        <v>5</v>
      </c>
      <c r="N3247" s="3">
        <v>2</v>
      </c>
      <c r="O3247" s="2" t="s">
        <v>51</v>
      </c>
      <c r="P3247" s="9" t="s">
        <v>6407</v>
      </c>
      <c r="Q3247" s="9" t="s">
        <v>17470</v>
      </c>
      <c r="R3247" s="10">
        <v>44254</v>
      </c>
      <c r="S3247" s="16">
        <v>45152.491185282779</v>
      </c>
      <c r="T3247" s="1" t="s">
        <v>19915</v>
      </c>
      <c r="U3247" s="46">
        <v>2021</v>
      </c>
      <c r="V3247" s="46">
        <v>2023</v>
      </c>
    </row>
    <row r="3248" spans="1:22" x14ac:dyDescent="0.3">
      <c r="A3248" s="3">
        <v>3247</v>
      </c>
      <c r="B3248" s="2" t="s">
        <v>6410</v>
      </c>
      <c r="C3248" s="2" t="s">
        <v>26</v>
      </c>
      <c r="D3248" s="2" t="s">
        <v>50</v>
      </c>
      <c r="E3248" s="3">
        <v>2010</v>
      </c>
      <c r="F3248" s="4">
        <v>47779.7</v>
      </c>
      <c r="G3248" s="5">
        <v>62540</v>
      </c>
      <c r="H3248" s="2" t="s">
        <v>41</v>
      </c>
      <c r="I3248" s="2" t="s">
        <v>22</v>
      </c>
      <c r="J3248" s="6">
        <v>2.7</v>
      </c>
      <c r="K3248" s="7">
        <v>350</v>
      </c>
      <c r="L3248" s="8">
        <v>567</v>
      </c>
      <c r="M3248" s="3">
        <v>3</v>
      </c>
      <c r="N3248" s="3">
        <v>4</v>
      </c>
      <c r="O3248" s="2" t="s">
        <v>23</v>
      </c>
      <c r="P3248" s="9" t="s">
        <v>6409</v>
      </c>
      <c r="Q3248" s="9" t="s">
        <v>17471</v>
      </c>
      <c r="R3248" s="10">
        <v>44166</v>
      </c>
      <c r="S3248" s="16">
        <v>45448.492385522834</v>
      </c>
      <c r="T3248" s="1" t="s">
        <v>19925</v>
      </c>
      <c r="U3248" s="46">
        <v>2020</v>
      </c>
      <c r="V3248" s="46">
        <v>2024</v>
      </c>
    </row>
    <row r="3249" spans="1:22" x14ac:dyDescent="0.3">
      <c r="A3249" s="3">
        <v>3248</v>
      </c>
      <c r="B3249" s="2" t="s">
        <v>6412</v>
      </c>
      <c r="C3249" s="2" t="s">
        <v>33</v>
      </c>
      <c r="D3249" s="2" t="s">
        <v>40</v>
      </c>
      <c r="E3249" s="3">
        <v>1990</v>
      </c>
      <c r="F3249" s="4">
        <v>36407.949999999997</v>
      </c>
      <c r="G3249" s="5">
        <v>209521</v>
      </c>
      <c r="H3249" s="2" t="s">
        <v>28</v>
      </c>
      <c r="I3249" s="2" t="s">
        <v>22</v>
      </c>
      <c r="J3249" s="6">
        <v>4.3</v>
      </c>
      <c r="K3249" s="7">
        <v>90</v>
      </c>
      <c r="L3249" s="8">
        <v>181</v>
      </c>
      <c r="M3249" s="3">
        <v>4</v>
      </c>
      <c r="N3249" s="3">
        <v>7</v>
      </c>
      <c r="O3249" s="2" t="s">
        <v>23</v>
      </c>
      <c r="P3249" s="9" t="s">
        <v>6411</v>
      </c>
      <c r="Q3249" s="9" t="s">
        <v>17472</v>
      </c>
      <c r="R3249" s="10">
        <v>43463</v>
      </c>
      <c r="S3249" s="16">
        <v>45636.724031852093</v>
      </c>
      <c r="T3249" s="1" t="s">
        <v>19925</v>
      </c>
      <c r="U3249" s="46">
        <v>2018</v>
      </c>
      <c r="V3249" s="46">
        <v>2024</v>
      </c>
    </row>
    <row r="3250" spans="1:22" x14ac:dyDescent="0.3">
      <c r="A3250" s="3">
        <v>3249</v>
      </c>
      <c r="B3250" s="2" t="s">
        <v>6414</v>
      </c>
      <c r="C3250" s="2" t="s">
        <v>107</v>
      </c>
      <c r="D3250" s="2" t="s">
        <v>79</v>
      </c>
      <c r="E3250" s="3">
        <v>2016</v>
      </c>
      <c r="F3250" s="4">
        <v>54725.68</v>
      </c>
      <c r="G3250" s="5">
        <v>235322</v>
      </c>
      <c r="H3250" s="2" t="s">
        <v>41</v>
      </c>
      <c r="I3250" s="2" t="s">
        <v>22</v>
      </c>
      <c r="J3250" s="6">
        <v>3.8</v>
      </c>
      <c r="K3250" s="7">
        <v>86</v>
      </c>
      <c r="L3250" s="8">
        <v>753</v>
      </c>
      <c r="M3250" s="3">
        <v>5</v>
      </c>
      <c r="N3250" s="3">
        <v>4</v>
      </c>
      <c r="O3250" s="2" t="s">
        <v>36</v>
      </c>
      <c r="P3250" s="9" t="s">
        <v>6413</v>
      </c>
      <c r="Q3250" s="9" t="s">
        <v>17473</v>
      </c>
      <c r="R3250" s="10">
        <v>42703</v>
      </c>
      <c r="S3250" s="16">
        <v>45144.751637373192</v>
      </c>
      <c r="T3250" s="1" t="s">
        <v>19924</v>
      </c>
      <c r="U3250" s="46">
        <v>2016</v>
      </c>
      <c r="V3250" s="46">
        <v>2023</v>
      </c>
    </row>
    <row r="3251" spans="1:22" x14ac:dyDescent="0.3">
      <c r="A3251" s="3">
        <v>3250</v>
      </c>
      <c r="B3251" s="2" t="s">
        <v>6416</v>
      </c>
      <c r="C3251" s="2" t="s">
        <v>63</v>
      </c>
      <c r="D3251" s="2" t="s">
        <v>50</v>
      </c>
      <c r="E3251" s="3">
        <v>1999</v>
      </c>
      <c r="F3251" s="4">
        <v>5077.1099999999997</v>
      </c>
      <c r="G3251" s="5">
        <v>201212</v>
      </c>
      <c r="H3251" s="2" t="s">
        <v>21</v>
      </c>
      <c r="I3251" s="2" t="s">
        <v>22</v>
      </c>
      <c r="J3251" s="6">
        <v>4.0999999999999996</v>
      </c>
      <c r="K3251" s="7">
        <v>578</v>
      </c>
      <c r="L3251" s="8">
        <v>432</v>
      </c>
      <c r="M3251" s="3">
        <v>2</v>
      </c>
      <c r="N3251" s="3">
        <v>2</v>
      </c>
      <c r="O3251" s="2" t="s">
        <v>42</v>
      </c>
      <c r="P3251" s="9" t="s">
        <v>6415</v>
      </c>
      <c r="Q3251" s="9" t="s">
        <v>19536</v>
      </c>
      <c r="R3251" s="10">
        <v>42173</v>
      </c>
      <c r="S3251" s="16">
        <v>45557.868260697862</v>
      </c>
      <c r="T3251" s="1" t="s">
        <v>19919</v>
      </c>
      <c r="U3251" s="46">
        <v>2015</v>
      </c>
      <c r="V3251" s="46">
        <v>2024</v>
      </c>
    </row>
    <row r="3252" spans="1:22" x14ac:dyDescent="0.3">
      <c r="A3252" s="3">
        <v>3251</v>
      </c>
      <c r="B3252" s="2" t="s">
        <v>6418</v>
      </c>
      <c r="C3252" s="2" t="s">
        <v>49</v>
      </c>
      <c r="D3252" s="2" t="s">
        <v>27</v>
      </c>
      <c r="E3252" s="3">
        <v>2003</v>
      </c>
      <c r="F3252" s="4">
        <v>51256.160000000003</v>
      </c>
      <c r="G3252" s="5">
        <v>149415</v>
      </c>
      <c r="H3252" s="2" t="s">
        <v>28</v>
      </c>
      <c r="I3252" s="2" t="s">
        <v>29</v>
      </c>
      <c r="J3252" s="6">
        <v>4.2</v>
      </c>
      <c r="K3252" s="7">
        <v>316</v>
      </c>
      <c r="L3252" s="8">
        <v>529</v>
      </c>
      <c r="M3252" s="3">
        <v>2</v>
      </c>
      <c r="N3252" s="3">
        <v>4</v>
      </c>
      <c r="O3252" s="2" t="s">
        <v>30</v>
      </c>
      <c r="P3252" s="9" t="s">
        <v>6417</v>
      </c>
      <c r="Q3252" s="9" t="s">
        <v>19281</v>
      </c>
      <c r="R3252" s="10">
        <v>44999</v>
      </c>
      <c r="S3252" s="16">
        <v>45604.451577361193</v>
      </c>
      <c r="T3252" s="1" t="s">
        <v>19916</v>
      </c>
      <c r="U3252" s="46">
        <v>2023</v>
      </c>
      <c r="V3252" s="46">
        <v>2024</v>
      </c>
    </row>
    <row r="3253" spans="1:22" x14ac:dyDescent="0.3">
      <c r="A3253" s="3">
        <v>3252</v>
      </c>
      <c r="B3253" s="2" t="s">
        <v>6420</v>
      </c>
      <c r="C3253" s="2" t="s">
        <v>19</v>
      </c>
      <c r="D3253" s="2" t="s">
        <v>34</v>
      </c>
      <c r="E3253" s="3">
        <v>1996</v>
      </c>
      <c r="F3253" s="4">
        <v>56602.89</v>
      </c>
      <c r="G3253" s="5">
        <v>34287</v>
      </c>
      <c r="H3253" s="2" t="s">
        <v>41</v>
      </c>
      <c r="I3253" s="2" t="s">
        <v>22</v>
      </c>
      <c r="J3253" s="6">
        <v>3.4</v>
      </c>
      <c r="K3253" s="7">
        <v>118</v>
      </c>
      <c r="L3253" s="8">
        <v>435</v>
      </c>
      <c r="M3253" s="3">
        <v>3</v>
      </c>
      <c r="N3253" s="3">
        <v>2</v>
      </c>
      <c r="O3253" s="2" t="s">
        <v>85</v>
      </c>
      <c r="P3253" s="9" t="s">
        <v>6419</v>
      </c>
      <c r="Q3253" s="9" t="s">
        <v>17474</v>
      </c>
      <c r="R3253" s="10">
        <v>44674</v>
      </c>
      <c r="S3253" s="16">
        <v>45459.006488343388</v>
      </c>
      <c r="T3253" s="1" t="s">
        <v>19917</v>
      </c>
      <c r="U3253" s="46">
        <v>2022</v>
      </c>
      <c r="V3253" s="46">
        <v>2024</v>
      </c>
    </row>
    <row r="3254" spans="1:22" x14ac:dyDescent="0.3">
      <c r="A3254" s="3">
        <v>3253</v>
      </c>
      <c r="B3254" s="2" t="s">
        <v>6422</v>
      </c>
      <c r="C3254" s="2" t="s">
        <v>26</v>
      </c>
      <c r="D3254" s="2" t="s">
        <v>34</v>
      </c>
      <c r="E3254" s="3">
        <v>2021</v>
      </c>
      <c r="F3254" s="4">
        <v>70239.06</v>
      </c>
      <c r="G3254" s="5">
        <v>212293</v>
      </c>
      <c r="H3254" s="2" t="s">
        <v>35</v>
      </c>
      <c r="I3254" s="2" t="s">
        <v>22</v>
      </c>
      <c r="J3254" s="6">
        <v>5.5</v>
      </c>
      <c r="K3254" s="7">
        <v>613</v>
      </c>
      <c r="L3254" s="8">
        <v>140</v>
      </c>
      <c r="M3254" s="3">
        <v>5</v>
      </c>
      <c r="N3254" s="3">
        <v>5</v>
      </c>
      <c r="O3254" s="2" t="s">
        <v>85</v>
      </c>
      <c r="P3254" s="9" t="s">
        <v>6421</v>
      </c>
      <c r="Q3254" s="9" t="s">
        <v>17475</v>
      </c>
      <c r="R3254" s="10">
        <v>44098</v>
      </c>
      <c r="S3254" s="16">
        <v>45595.251737393191</v>
      </c>
      <c r="T3254" s="1" t="s">
        <v>19922</v>
      </c>
      <c r="U3254" s="46">
        <v>2020</v>
      </c>
      <c r="V3254" s="46">
        <v>2024</v>
      </c>
    </row>
    <row r="3255" spans="1:22" x14ac:dyDescent="0.3">
      <c r="A3255" s="3">
        <v>3254</v>
      </c>
      <c r="B3255" s="2" t="s">
        <v>6424</v>
      </c>
      <c r="C3255" s="2" t="s">
        <v>39</v>
      </c>
      <c r="D3255" s="2" t="s">
        <v>20</v>
      </c>
      <c r="E3255" s="3">
        <v>2016</v>
      </c>
      <c r="F3255" s="4">
        <v>26426.42</v>
      </c>
      <c r="G3255" s="5">
        <v>136336</v>
      </c>
      <c r="H3255" s="2" t="s">
        <v>41</v>
      </c>
      <c r="I3255" s="2" t="s">
        <v>29</v>
      </c>
      <c r="J3255" s="6">
        <v>2.1</v>
      </c>
      <c r="K3255" s="7">
        <v>223</v>
      </c>
      <c r="L3255" s="8">
        <v>190</v>
      </c>
      <c r="M3255" s="3">
        <v>5</v>
      </c>
      <c r="N3255" s="3">
        <v>5</v>
      </c>
      <c r="O3255" s="2" t="s">
        <v>36</v>
      </c>
      <c r="P3255" s="9" t="s">
        <v>6423</v>
      </c>
      <c r="Q3255" s="9" t="s">
        <v>17476</v>
      </c>
      <c r="R3255" s="10">
        <v>43942</v>
      </c>
      <c r="S3255" s="16">
        <v>45630.006688383393</v>
      </c>
      <c r="T3255" s="1" t="s">
        <v>19917</v>
      </c>
      <c r="U3255" s="46">
        <v>2020</v>
      </c>
      <c r="V3255" s="46">
        <v>2024</v>
      </c>
    </row>
    <row r="3256" spans="1:22" x14ac:dyDescent="0.3">
      <c r="A3256" s="3">
        <v>3255</v>
      </c>
      <c r="B3256" s="2" t="s">
        <v>6426</v>
      </c>
      <c r="C3256" s="2" t="s">
        <v>26</v>
      </c>
      <c r="D3256" s="2" t="s">
        <v>50</v>
      </c>
      <c r="E3256" s="3">
        <v>2023</v>
      </c>
      <c r="F3256" s="4">
        <v>56201.599999999999</v>
      </c>
      <c r="G3256" s="5">
        <v>129963</v>
      </c>
      <c r="H3256" s="2" t="s">
        <v>35</v>
      </c>
      <c r="I3256" s="2" t="s">
        <v>29</v>
      </c>
      <c r="J3256" s="6">
        <v>4.5</v>
      </c>
      <c r="K3256" s="7">
        <v>83</v>
      </c>
      <c r="L3256" s="8">
        <v>123</v>
      </c>
      <c r="M3256" s="3">
        <v>4</v>
      </c>
      <c r="N3256" s="3">
        <v>2</v>
      </c>
      <c r="O3256" s="2" t="s">
        <v>80</v>
      </c>
      <c r="P3256" s="9" t="s">
        <v>6425</v>
      </c>
      <c r="Q3256" s="9" t="s">
        <v>17477</v>
      </c>
      <c r="R3256" s="10">
        <v>45397</v>
      </c>
      <c r="S3256" s="16">
        <v>45447.616210287779</v>
      </c>
      <c r="T3256" s="1" t="s">
        <v>19917</v>
      </c>
      <c r="U3256" s="46">
        <v>2024</v>
      </c>
      <c r="V3256" s="46">
        <v>2024</v>
      </c>
    </row>
    <row r="3257" spans="1:22" x14ac:dyDescent="0.3">
      <c r="A3257" s="3">
        <v>3256</v>
      </c>
      <c r="B3257" s="2" t="s">
        <v>6428</v>
      </c>
      <c r="C3257" s="2" t="s">
        <v>49</v>
      </c>
      <c r="D3257" s="2" t="s">
        <v>50</v>
      </c>
      <c r="E3257" s="3">
        <v>2009</v>
      </c>
      <c r="F3257" s="4">
        <v>38049.480000000003</v>
      </c>
      <c r="G3257" s="5">
        <v>228748</v>
      </c>
      <c r="H3257" s="2" t="s">
        <v>21</v>
      </c>
      <c r="I3257" s="2" t="s">
        <v>29</v>
      </c>
      <c r="J3257" s="6">
        <v>3.9</v>
      </c>
      <c r="K3257" s="7">
        <v>267</v>
      </c>
      <c r="L3257" s="8">
        <v>168</v>
      </c>
      <c r="M3257" s="3">
        <v>4</v>
      </c>
      <c r="N3257" s="3">
        <v>5</v>
      </c>
      <c r="O3257" s="2" t="s">
        <v>23</v>
      </c>
      <c r="P3257" s="9" t="s">
        <v>6427</v>
      </c>
      <c r="Q3257" s="9" t="s">
        <v>17478</v>
      </c>
      <c r="R3257" s="10">
        <v>43521</v>
      </c>
      <c r="S3257" s="16">
        <v>45516.688024650648</v>
      </c>
      <c r="T3257" s="1" t="s">
        <v>19915</v>
      </c>
      <c r="U3257" s="46">
        <v>2019</v>
      </c>
      <c r="V3257" s="46">
        <v>2024</v>
      </c>
    </row>
    <row r="3258" spans="1:22" x14ac:dyDescent="0.3">
      <c r="A3258" s="3">
        <v>3257</v>
      </c>
      <c r="B3258" s="2" t="s">
        <v>6430</v>
      </c>
      <c r="C3258" s="2" t="s">
        <v>39</v>
      </c>
      <c r="D3258" s="2" t="s">
        <v>56</v>
      </c>
      <c r="E3258" s="3">
        <v>2015</v>
      </c>
      <c r="F3258" s="4">
        <v>60853.66</v>
      </c>
      <c r="G3258" s="5">
        <v>144242</v>
      </c>
      <c r="H3258" s="2" t="s">
        <v>41</v>
      </c>
      <c r="I3258" s="2" t="s">
        <v>22</v>
      </c>
      <c r="J3258" s="6">
        <v>5.7</v>
      </c>
      <c r="K3258" s="7">
        <v>500</v>
      </c>
      <c r="L3258" s="8">
        <v>259</v>
      </c>
      <c r="M3258" s="3">
        <v>2</v>
      </c>
      <c r="N3258" s="3">
        <v>7</v>
      </c>
      <c r="O3258" s="2" t="s">
        <v>42</v>
      </c>
      <c r="P3258" s="9" t="s">
        <v>6429</v>
      </c>
      <c r="Q3258" s="9" t="s">
        <v>17479</v>
      </c>
      <c r="R3258" s="10">
        <v>42181</v>
      </c>
      <c r="S3258" s="16">
        <v>45416.365960237767</v>
      </c>
      <c r="T3258" s="1" t="s">
        <v>19919</v>
      </c>
      <c r="U3258" s="46">
        <v>2015</v>
      </c>
      <c r="V3258" s="46">
        <v>2024</v>
      </c>
    </row>
    <row r="3259" spans="1:22" x14ac:dyDescent="0.3">
      <c r="A3259" s="3">
        <v>3258</v>
      </c>
      <c r="B3259" s="2" t="s">
        <v>6432</v>
      </c>
      <c r="C3259" s="2" t="s">
        <v>107</v>
      </c>
      <c r="D3259" s="2" t="s">
        <v>46</v>
      </c>
      <c r="E3259" s="3">
        <v>2014</v>
      </c>
      <c r="F3259" s="4">
        <v>33993.449999999997</v>
      </c>
      <c r="G3259" s="5">
        <v>62164</v>
      </c>
      <c r="H3259" s="2" t="s">
        <v>35</v>
      </c>
      <c r="I3259" s="2" t="s">
        <v>29</v>
      </c>
      <c r="J3259" s="6">
        <v>1.7</v>
      </c>
      <c r="K3259" s="7">
        <v>442</v>
      </c>
      <c r="L3259" s="8">
        <v>148</v>
      </c>
      <c r="M3259" s="3">
        <v>2</v>
      </c>
      <c r="N3259" s="3">
        <v>7</v>
      </c>
      <c r="O3259" s="2" t="s">
        <v>80</v>
      </c>
      <c r="P3259" s="9" t="s">
        <v>6431</v>
      </c>
      <c r="Q3259" s="9" t="s">
        <v>17480</v>
      </c>
      <c r="R3259" s="10">
        <v>42978</v>
      </c>
      <c r="S3259" s="16">
        <v>45389.934673980511</v>
      </c>
      <c r="T3259" s="1" t="s">
        <v>19921</v>
      </c>
      <c r="U3259" s="46">
        <v>2017</v>
      </c>
      <c r="V3259" s="46">
        <v>2024</v>
      </c>
    </row>
    <row r="3260" spans="1:22" x14ac:dyDescent="0.3">
      <c r="A3260" s="3">
        <v>3259</v>
      </c>
      <c r="B3260" s="2" t="s">
        <v>6434</v>
      </c>
      <c r="C3260" s="2" t="s">
        <v>26</v>
      </c>
      <c r="D3260" s="2" t="s">
        <v>64</v>
      </c>
      <c r="E3260" s="3">
        <v>1995</v>
      </c>
      <c r="F3260" s="4">
        <v>16739.169999999998</v>
      </c>
      <c r="G3260" s="5">
        <v>262097</v>
      </c>
      <c r="H3260" s="2" t="s">
        <v>28</v>
      </c>
      <c r="I3260" s="2" t="s">
        <v>22</v>
      </c>
      <c r="J3260" s="6">
        <v>4.3</v>
      </c>
      <c r="K3260" s="7">
        <v>345</v>
      </c>
      <c r="L3260" s="8">
        <v>530</v>
      </c>
      <c r="M3260" s="3">
        <v>5</v>
      </c>
      <c r="N3260" s="3">
        <v>4</v>
      </c>
      <c r="O3260" s="2" t="s">
        <v>42</v>
      </c>
      <c r="P3260" s="9" t="s">
        <v>6433</v>
      </c>
      <c r="Q3260" s="9" t="s">
        <v>17481</v>
      </c>
      <c r="R3260" s="10">
        <v>43615</v>
      </c>
      <c r="S3260" s="16">
        <v>45758.220331111937</v>
      </c>
      <c r="T3260" s="1" t="s">
        <v>19918</v>
      </c>
      <c r="U3260" s="46">
        <v>2019</v>
      </c>
      <c r="V3260" s="46">
        <v>2025</v>
      </c>
    </row>
    <row r="3261" spans="1:22" x14ac:dyDescent="0.3">
      <c r="A3261" s="3">
        <v>3260</v>
      </c>
      <c r="B3261" s="2" t="s">
        <v>6436</v>
      </c>
      <c r="C3261" s="2" t="s">
        <v>26</v>
      </c>
      <c r="D3261" s="2" t="s">
        <v>56</v>
      </c>
      <c r="E3261" s="3">
        <v>2001</v>
      </c>
      <c r="F3261" s="4">
        <v>68045.89</v>
      </c>
      <c r="G3261" s="5">
        <v>124625</v>
      </c>
      <c r="H3261" s="2" t="s">
        <v>35</v>
      </c>
      <c r="I3261" s="2" t="s">
        <v>22</v>
      </c>
      <c r="J3261" s="6">
        <v>3.8</v>
      </c>
      <c r="K3261" s="7">
        <v>459</v>
      </c>
      <c r="L3261" s="8">
        <v>747</v>
      </c>
      <c r="M3261" s="3">
        <v>3</v>
      </c>
      <c r="N3261" s="3">
        <v>4</v>
      </c>
      <c r="O3261" s="2" t="s">
        <v>23</v>
      </c>
      <c r="P3261" s="9" t="s">
        <v>6435</v>
      </c>
      <c r="Q3261" s="9" t="s">
        <v>17482</v>
      </c>
      <c r="R3261" s="10">
        <v>44307</v>
      </c>
      <c r="S3261" s="16">
        <v>45463.533393724458</v>
      </c>
      <c r="T3261" s="1" t="s">
        <v>19917</v>
      </c>
      <c r="U3261" s="46">
        <v>2021</v>
      </c>
      <c r="V3261" s="46">
        <v>2024</v>
      </c>
    </row>
    <row r="3262" spans="1:22" x14ac:dyDescent="0.3">
      <c r="A3262" s="3">
        <v>3261</v>
      </c>
      <c r="B3262" s="2" t="s">
        <v>6438</v>
      </c>
      <c r="C3262" s="2" t="s">
        <v>39</v>
      </c>
      <c r="D3262" s="2" t="s">
        <v>40</v>
      </c>
      <c r="E3262" s="3">
        <v>1997</v>
      </c>
      <c r="F3262" s="4">
        <v>36145.440000000002</v>
      </c>
      <c r="G3262" s="5">
        <v>277750</v>
      </c>
      <c r="H3262" s="2" t="s">
        <v>28</v>
      </c>
      <c r="I3262" s="2" t="s">
        <v>22</v>
      </c>
      <c r="J3262" s="6">
        <v>3.3</v>
      </c>
      <c r="K3262" s="7">
        <v>609</v>
      </c>
      <c r="L3262" s="8">
        <v>106</v>
      </c>
      <c r="M3262" s="3">
        <v>2</v>
      </c>
      <c r="N3262" s="3">
        <v>4</v>
      </c>
      <c r="O3262" s="2" t="s">
        <v>80</v>
      </c>
      <c r="P3262" s="9" t="s">
        <v>6437</v>
      </c>
      <c r="Q3262" s="9" t="s">
        <v>17483</v>
      </c>
      <c r="R3262" s="10">
        <v>43442</v>
      </c>
      <c r="S3262" s="16">
        <v>45131.901067259168</v>
      </c>
      <c r="T3262" s="1" t="s">
        <v>19925</v>
      </c>
      <c r="U3262" s="46">
        <v>2018</v>
      </c>
      <c r="V3262" s="46">
        <v>2023</v>
      </c>
    </row>
    <row r="3263" spans="1:22" x14ac:dyDescent="0.3">
      <c r="A3263" s="3">
        <v>3262</v>
      </c>
      <c r="B3263" s="2" t="s">
        <v>6440</v>
      </c>
      <c r="C3263" s="2" t="s">
        <v>118</v>
      </c>
      <c r="D3263" s="2" t="s">
        <v>27</v>
      </c>
      <c r="E3263" s="3">
        <v>2013</v>
      </c>
      <c r="F3263" s="4">
        <v>55680.34</v>
      </c>
      <c r="G3263" s="5">
        <v>295577</v>
      </c>
      <c r="H3263" s="2" t="s">
        <v>21</v>
      </c>
      <c r="I3263" s="2" t="s">
        <v>22</v>
      </c>
      <c r="J3263" s="6">
        <v>2.7</v>
      </c>
      <c r="K3263" s="7">
        <v>407</v>
      </c>
      <c r="L3263" s="8">
        <v>798</v>
      </c>
      <c r="M3263" s="3">
        <v>2</v>
      </c>
      <c r="N3263" s="3">
        <v>2</v>
      </c>
      <c r="O3263" s="2" t="s">
        <v>23</v>
      </c>
      <c r="P3263" s="9" t="s">
        <v>6439</v>
      </c>
      <c r="Q3263" s="9" t="s">
        <v>17484</v>
      </c>
      <c r="R3263" s="10">
        <v>44823</v>
      </c>
      <c r="S3263" s="16">
        <v>45611.022891624038</v>
      </c>
      <c r="T3263" s="1" t="s">
        <v>19922</v>
      </c>
      <c r="U3263" s="46">
        <v>2022</v>
      </c>
      <c r="V3263" s="46">
        <v>2024</v>
      </c>
    </row>
    <row r="3264" spans="1:22" x14ac:dyDescent="0.3">
      <c r="A3264" s="3">
        <v>3263</v>
      </c>
      <c r="B3264" s="2" t="s">
        <v>6442</v>
      </c>
      <c r="C3264" s="2" t="s">
        <v>49</v>
      </c>
      <c r="D3264" s="2" t="s">
        <v>92</v>
      </c>
      <c r="E3264" s="3">
        <v>2007</v>
      </c>
      <c r="F3264" s="4">
        <v>16065.98</v>
      </c>
      <c r="G3264" s="5">
        <v>147181</v>
      </c>
      <c r="H3264" s="2" t="s">
        <v>41</v>
      </c>
      <c r="I3264" s="2" t="s">
        <v>22</v>
      </c>
      <c r="J3264" s="6">
        <v>1.8</v>
      </c>
      <c r="K3264" s="7">
        <v>324</v>
      </c>
      <c r="L3264" s="8">
        <v>348</v>
      </c>
      <c r="M3264" s="3">
        <v>5</v>
      </c>
      <c r="N3264" s="3">
        <v>7</v>
      </c>
      <c r="O3264" s="2" t="s">
        <v>85</v>
      </c>
      <c r="P3264" s="9" t="s">
        <v>6441</v>
      </c>
      <c r="Q3264" s="9" t="s">
        <v>19537</v>
      </c>
      <c r="R3264" s="10">
        <v>44057</v>
      </c>
      <c r="S3264" s="16">
        <v>45855.621811407997</v>
      </c>
      <c r="T3264" s="1" t="s">
        <v>19921</v>
      </c>
      <c r="U3264" s="46">
        <v>2020</v>
      </c>
      <c r="V3264" s="46">
        <v>2025</v>
      </c>
    </row>
    <row r="3265" spans="1:22" x14ac:dyDescent="0.3">
      <c r="A3265" s="3">
        <v>3264</v>
      </c>
      <c r="B3265" s="2" t="s">
        <v>2013</v>
      </c>
      <c r="C3265" s="2" t="s">
        <v>74</v>
      </c>
      <c r="D3265" s="2" t="s">
        <v>50</v>
      </c>
      <c r="E3265" s="3">
        <v>2003</v>
      </c>
      <c r="F3265" s="4">
        <v>78229.13</v>
      </c>
      <c r="G3265" s="5">
        <v>212429</v>
      </c>
      <c r="H3265" s="2" t="s">
        <v>21</v>
      </c>
      <c r="I3265" s="2" t="s">
        <v>29</v>
      </c>
      <c r="J3265" s="6">
        <v>1.1000000000000001</v>
      </c>
      <c r="K3265" s="7">
        <v>406</v>
      </c>
      <c r="L3265" s="8">
        <v>178</v>
      </c>
      <c r="M3265" s="3">
        <v>5</v>
      </c>
      <c r="N3265" s="3">
        <v>5</v>
      </c>
      <c r="O3265" s="2" t="s">
        <v>80</v>
      </c>
      <c r="P3265" s="9" t="s">
        <v>6443</v>
      </c>
      <c r="Q3265" s="9" t="s">
        <v>17485</v>
      </c>
      <c r="R3265" s="10">
        <v>42775</v>
      </c>
      <c r="S3265" s="16">
        <v>45416.658018649447</v>
      </c>
      <c r="T3265" s="1" t="s">
        <v>19915</v>
      </c>
      <c r="U3265" s="46">
        <v>2017</v>
      </c>
      <c r="V3265" s="46">
        <v>2024</v>
      </c>
    </row>
    <row r="3266" spans="1:22" x14ac:dyDescent="0.3">
      <c r="A3266" s="3">
        <v>3265</v>
      </c>
      <c r="B3266" s="2" t="s">
        <v>6445</v>
      </c>
      <c r="C3266" s="2" t="s">
        <v>45</v>
      </c>
      <c r="D3266" s="2" t="s">
        <v>92</v>
      </c>
      <c r="E3266" s="3">
        <v>2009</v>
      </c>
      <c r="F3266" s="4">
        <v>72163.039999999994</v>
      </c>
      <c r="G3266" s="5">
        <v>259923</v>
      </c>
      <c r="H3266" s="2" t="s">
        <v>41</v>
      </c>
      <c r="I3266" s="2" t="s">
        <v>29</v>
      </c>
      <c r="J3266" s="6">
        <v>1.4</v>
      </c>
      <c r="K3266" s="7">
        <v>260</v>
      </c>
      <c r="L3266" s="8">
        <v>321</v>
      </c>
      <c r="M3266" s="3">
        <v>4</v>
      </c>
      <c r="N3266" s="3">
        <v>5</v>
      </c>
      <c r="O3266" s="2" t="s">
        <v>23</v>
      </c>
      <c r="P3266" s="9" t="s">
        <v>6444</v>
      </c>
      <c r="Q3266" s="9" t="s">
        <v>17486</v>
      </c>
      <c r="R3266" s="10">
        <v>43154</v>
      </c>
      <c r="S3266" s="16">
        <v>45268.292345514812</v>
      </c>
      <c r="T3266" s="1" t="s">
        <v>19915</v>
      </c>
      <c r="U3266" s="46">
        <v>2018</v>
      </c>
      <c r="V3266" s="46">
        <v>2023</v>
      </c>
    </row>
    <row r="3267" spans="1:22" x14ac:dyDescent="0.3">
      <c r="A3267" s="3">
        <v>3266</v>
      </c>
      <c r="B3267" s="2" t="s">
        <v>6447</v>
      </c>
      <c r="C3267" s="2" t="s">
        <v>49</v>
      </c>
      <c r="D3267" s="2" t="s">
        <v>34</v>
      </c>
      <c r="E3267" s="3">
        <v>2007</v>
      </c>
      <c r="F3267" s="4">
        <v>35074.35</v>
      </c>
      <c r="G3267" s="5">
        <v>172771</v>
      </c>
      <c r="H3267" s="2" t="s">
        <v>28</v>
      </c>
      <c r="I3267" s="2" t="s">
        <v>29</v>
      </c>
      <c r="J3267" s="6">
        <v>4.4000000000000004</v>
      </c>
      <c r="K3267" s="7">
        <v>148</v>
      </c>
      <c r="L3267" s="8">
        <v>573</v>
      </c>
      <c r="M3267" s="3">
        <v>3</v>
      </c>
      <c r="N3267" s="3">
        <v>4</v>
      </c>
      <c r="O3267" s="2" t="s">
        <v>51</v>
      </c>
      <c r="P3267" s="9" t="s">
        <v>6446</v>
      </c>
      <c r="Q3267" s="9" t="s">
        <v>17487</v>
      </c>
      <c r="R3267" s="10">
        <v>45120</v>
      </c>
      <c r="S3267" s="16">
        <v>45759.096506346992</v>
      </c>
      <c r="T3267" s="1" t="s">
        <v>19920</v>
      </c>
      <c r="U3267" s="46">
        <v>2023</v>
      </c>
      <c r="V3267" s="46">
        <v>2025</v>
      </c>
    </row>
    <row r="3268" spans="1:22" x14ac:dyDescent="0.3">
      <c r="A3268" s="3">
        <v>3267</v>
      </c>
      <c r="B3268" s="2" t="s">
        <v>6449</v>
      </c>
      <c r="C3268" s="2" t="s">
        <v>39</v>
      </c>
      <c r="D3268" s="2" t="s">
        <v>40</v>
      </c>
      <c r="E3268" s="3">
        <v>2013</v>
      </c>
      <c r="F3268" s="4">
        <v>75782.740000000005</v>
      </c>
      <c r="G3268" s="5">
        <v>129940</v>
      </c>
      <c r="H3268" s="2" t="s">
        <v>28</v>
      </c>
      <c r="I3268" s="2" t="s">
        <v>29</v>
      </c>
      <c r="J3268" s="6">
        <v>3</v>
      </c>
      <c r="K3268" s="7">
        <v>261</v>
      </c>
      <c r="L3268" s="8">
        <v>209</v>
      </c>
      <c r="M3268" s="3">
        <v>4</v>
      </c>
      <c r="N3268" s="3">
        <v>4</v>
      </c>
      <c r="O3268" s="2" t="s">
        <v>65</v>
      </c>
      <c r="P3268" s="9" t="s">
        <v>6448</v>
      </c>
      <c r="Q3268" s="9" t="s">
        <v>19780</v>
      </c>
      <c r="R3268" s="10">
        <v>42299</v>
      </c>
      <c r="S3268" s="16">
        <v>45528.954477941297</v>
      </c>
      <c r="T3268" s="1" t="s">
        <v>19923</v>
      </c>
      <c r="U3268" s="46">
        <v>2015</v>
      </c>
      <c r="V3268" s="46">
        <v>2024</v>
      </c>
    </row>
    <row r="3269" spans="1:22" x14ac:dyDescent="0.3">
      <c r="A3269" s="3">
        <v>3268</v>
      </c>
      <c r="B3269" s="2" t="s">
        <v>6451</v>
      </c>
      <c r="C3269" s="2" t="s">
        <v>19</v>
      </c>
      <c r="D3269" s="2" t="s">
        <v>50</v>
      </c>
      <c r="E3269" s="3">
        <v>2016</v>
      </c>
      <c r="F3269" s="4">
        <v>21829.39</v>
      </c>
      <c r="G3269" s="5">
        <v>179650</v>
      </c>
      <c r="H3269" s="2" t="s">
        <v>28</v>
      </c>
      <c r="I3269" s="2" t="s">
        <v>22</v>
      </c>
      <c r="J3269" s="6">
        <v>4.0999999999999996</v>
      </c>
      <c r="K3269" s="7">
        <v>364</v>
      </c>
      <c r="L3269" s="8">
        <v>297</v>
      </c>
      <c r="M3269" s="3">
        <v>2</v>
      </c>
      <c r="N3269" s="3">
        <v>7</v>
      </c>
      <c r="O3269" s="2" t="s">
        <v>51</v>
      </c>
      <c r="P3269" s="9" t="s">
        <v>6450</v>
      </c>
      <c r="Q3269" s="9" t="s">
        <v>17488</v>
      </c>
      <c r="R3269" s="10">
        <v>45174</v>
      </c>
      <c r="S3269" s="16">
        <v>45781.146916429003</v>
      </c>
      <c r="T3269" s="1" t="s">
        <v>19922</v>
      </c>
      <c r="U3269" s="46">
        <v>2023</v>
      </c>
      <c r="V3269" s="46">
        <v>2025</v>
      </c>
    </row>
    <row r="3270" spans="1:22" x14ac:dyDescent="0.3">
      <c r="A3270" s="3">
        <v>3269</v>
      </c>
      <c r="B3270" s="2" t="s">
        <v>6453</v>
      </c>
      <c r="C3270" s="2" t="s">
        <v>74</v>
      </c>
      <c r="D3270" s="2" t="s">
        <v>64</v>
      </c>
      <c r="E3270" s="3">
        <v>2008</v>
      </c>
      <c r="F3270" s="4">
        <v>25053.119999999999</v>
      </c>
      <c r="G3270" s="5">
        <v>147155</v>
      </c>
      <c r="H3270" s="2" t="s">
        <v>41</v>
      </c>
      <c r="I3270" s="2" t="s">
        <v>29</v>
      </c>
      <c r="J3270" s="6">
        <v>2.2000000000000002</v>
      </c>
      <c r="K3270" s="7">
        <v>374</v>
      </c>
      <c r="L3270" s="8">
        <v>175</v>
      </c>
      <c r="M3270" s="3">
        <v>3</v>
      </c>
      <c r="N3270" s="3">
        <v>2</v>
      </c>
      <c r="O3270" s="2" t="s">
        <v>23</v>
      </c>
      <c r="P3270" s="9" t="s">
        <v>6452</v>
      </c>
      <c r="Q3270" s="9" t="s">
        <v>17489</v>
      </c>
      <c r="R3270" s="10">
        <v>42095</v>
      </c>
      <c r="S3270" s="16">
        <v>45293.70142733118</v>
      </c>
      <c r="T3270" s="1" t="s">
        <v>19917</v>
      </c>
      <c r="U3270" s="46">
        <v>2015</v>
      </c>
      <c r="V3270" s="46">
        <v>2024</v>
      </c>
    </row>
    <row r="3271" spans="1:22" x14ac:dyDescent="0.3">
      <c r="A3271" s="3">
        <v>3270</v>
      </c>
      <c r="B3271" s="2" t="s">
        <v>6455</v>
      </c>
      <c r="C3271" s="2" t="s">
        <v>45</v>
      </c>
      <c r="D3271" s="2" t="s">
        <v>64</v>
      </c>
      <c r="E3271" s="3">
        <v>2000</v>
      </c>
      <c r="F3271" s="4">
        <v>22113.58</v>
      </c>
      <c r="G3271" s="5">
        <v>110584</v>
      </c>
      <c r="H3271" s="2" t="s">
        <v>21</v>
      </c>
      <c r="I3271" s="2" t="s">
        <v>29</v>
      </c>
      <c r="J3271" s="6">
        <v>2.5</v>
      </c>
      <c r="K3271" s="7">
        <v>623</v>
      </c>
      <c r="L3271" s="8">
        <v>780</v>
      </c>
      <c r="M3271" s="3">
        <v>5</v>
      </c>
      <c r="N3271" s="3">
        <v>7</v>
      </c>
      <c r="O3271" s="2" t="s">
        <v>85</v>
      </c>
      <c r="P3271" s="9" t="s">
        <v>6454</v>
      </c>
      <c r="Q3271" s="9" t="s">
        <v>19781</v>
      </c>
      <c r="R3271" s="10">
        <v>45416</v>
      </c>
      <c r="S3271" s="16">
        <v>45710.030693184352</v>
      </c>
      <c r="T3271" s="1" t="s">
        <v>19918</v>
      </c>
      <c r="U3271" s="46">
        <v>2024</v>
      </c>
      <c r="V3271" s="46">
        <v>2025</v>
      </c>
    </row>
    <row r="3272" spans="1:22" x14ac:dyDescent="0.3">
      <c r="A3272" s="3">
        <v>3271</v>
      </c>
      <c r="B3272" s="2" t="s">
        <v>6457</v>
      </c>
      <c r="C3272" s="2" t="s">
        <v>33</v>
      </c>
      <c r="D3272" s="2" t="s">
        <v>46</v>
      </c>
      <c r="E3272" s="3">
        <v>2016</v>
      </c>
      <c r="F3272" s="4">
        <v>13721.49</v>
      </c>
      <c r="G3272" s="5">
        <v>87013</v>
      </c>
      <c r="H3272" s="2" t="s">
        <v>21</v>
      </c>
      <c r="I3272" s="2" t="s">
        <v>22</v>
      </c>
      <c r="J3272" s="6">
        <v>1.7</v>
      </c>
      <c r="K3272" s="7">
        <v>333</v>
      </c>
      <c r="L3272" s="8">
        <v>380</v>
      </c>
      <c r="M3272" s="3">
        <v>2</v>
      </c>
      <c r="N3272" s="3">
        <v>2</v>
      </c>
      <c r="O3272" s="2" t="s">
        <v>30</v>
      </c>
      <c r="P3272" s="9" t="s">
        <v>6456</v>
      </c>
      <c r="Q3272" s="9" t="s">
        <v>17490</v>
      </c>
      <c r="R3272" s="10">
        <v>45398</v>
      </c>
      <c r="S3272" s="16">
        <v>45218.058298705473</v>
      </c>
      <c r="T3272" s="1" t="s">
        <v>19917</v>
      </c>
      <c r="U3272" s="46">
        <v>2024</v>
      </c>
      <c r="V3272" s="46">
        <v>2023</v>
      </c>
    </row>
    <row r="3273" spans="1:22" x14ac:dyDescent="0.3">
      <c r="A3273" s="3">
        <v>3272</v>
      </c>
      <c r="B3273" s="2" t="s">
        <v>6459</v>
      </c>
      <c r="C3273" s="2" t="s">
        <v>49</v>
      </c>
      <c r="D3273" s="2" t="s">
        <v>56</v>
      </c>
      <c r="E3273" s="3">
        <v>1991</v>
      </c>
      <c r="F3273" s="4">
        <v>9004.82</v>
      </c>
      <c r="G3273" s="5">
        <v>190181</v>
      </c>
      <c r="H3273" s="2" t="s">
        <v>35</v>
      </c>
      <c r="I3273" s="2" t="s">
        <v>22</v>
      </c>
      <c r="J3273" s="6">
        <v>4.9000000000000004</v>
      </c>
      <c r="K3273" s="7">
        <v>660</v>
      </c>
      <c r="L3273" s="8">
        <v>711</v>
      </c>
      <c r="M3273" s="3">
        <v>5</v>
      </c>
      <c r="N3273" s="3">
        <v>2</v>
      </c>
      <c r="O3273" s="2" t="s">
        <v>42</v>
      </c>
      <c r="P3273" s="9" t="s">
        <v>6458</v>
      </c>
      <c r="Q3273" s="9" t="s">
        <v>17491</v>
      </c>
      <c r="R3273" s="10">
        <v>44259</v>
      </c>
      <c r="S3273" s="16">
        <v>45379.27454195411</v>
      </c>
      <c r="T3273" s="1" t="s">
        <v>19916</v>
      </c>
      <c r="U3273" s="46">
        <v>2021</v>
      </c>
      <c r="V3273" s="46">
        <v>2024</v>
      </c>
    </row>
    <row r="3274" spans="1:22" x14ac:dyDescent="0.3">
      <c r="A3274" s="3">
        <v>3273</v>
      </c>
      <c r="B3274" s="2" t="s">
        <v>6461</v>
      </c>
      <c r="C3274" s="2" t="s">
        <v>45</v>
      </c>
      <c r="D3274" s="2" t="s">
        <v>20</v>
      </c>
      <c r="E3274" s="3">
        <v>2004</v>
      </c>
      <c r="F3274" s="4">
        <v>67521.8</v>
      </c>
      <c r="G3274" s="5">
        <v>287326</v>
      </c>
      <c r="H3274" s="2" t="s">
        <v>28</v>
      </c>
      <c r="I3274" s="2" t="s">
        <v>29</v>
      </c>
      <c r="J3274" s="6">
        <v>5.5</v>
      </c>
      <c r="K3274" s="7">
        <v>590</v>
      </c>
      <c r="L3274" s="8">
        <v>752</v>
      </c>
      <c r="M3274" s="3">
        <v>4</v>
      </c>
      <c r="N3274" s="3">
        <v>4</v>
      </c>
      <c r="O3274" s="2" t="s">
        <v>23</v>
      </c>
      <c r="P3274" s="9" t="s">
        <v>6460</v>
      </c>
      <c r="Q3274" s="9" t="s">
        <v>17492</v>
      </c>
      <c r="R3274" s="10">
        <v>42900</v>
      </c>
      <c r="S3274" s="16">
        <v>45635.555798205358</v>
      </c>
      <c r="T3274" s="1" t="s">
        <v>19919</v>
      </c>
      <c r="U3274" s="46">
        <v>2017</v>
      </c>
      <c r="V3274" s="46">
        <v>2024</v>
      </c>
    </row>
    <row r="3275" spans="1:22" x14ac:dyDescent="0.3">
      <c r="A3275" s="3">
        <v>3274</v>
      </c>
      <c r="B3275" s="2" t="s">
        <v>6463</v>
      </c>
      <c r="C3275" s="2" t="s">
        <v>19</v>
      </c>
      <c r="D3275" s="2" t="s">
        <v>64</v>
      </c>
      <c r="E3275" s="3">
        <v>1999</v>
      </c>
      <c r="F3275" s="4">
        <v>16979.79</v>
      </c>
      <c r="G3275" s="5">
        <v>15510</v>
      </c>
      <c r="H3275" s="2" t="s">
        <v>35</v>
      </c>
      <c r="I3275" s="2" t="s">
        <v>22</v>
      </c>
      <c r="J3275" s="6">
        <v>2.2000000000000002</v>
      </c>
      <c r="K3275" s="7">
        <v>523</v>
      </c>
      <c r="L3275" s="8">
        <v>791</v>
      </c>
      <c r="M3275" s="3">
        <v>3</v>
      </c>
      <c r="N3275" s="3">
        <v>2</v>
      </c>
      <c r="O3275" s="2" t="s">
        <v>85</v>
      </c>
      <c r="P3275" s="9" t="s">
        <v>6462</v>
      </c>
      <c r="Q3275" s="9" t="s">
        <v>17493</v>
      </c>
      <c r="R3275" s="10">
        <v>45000</v>
      </c>
      <c r="S3275" s="16">
        <v>45560.496786402997</v>
      </c>
      <c r="T3275" s="1" t="s">
        <v>19916</v>
      </c>
      <c r="U3275" s="46">
        <v>2023</v>
      </c>
      <c r="V3275" s="46">
        <v>2024</v>
      </c>
    </row>
    <row r="3276" spans="1:22" x14ac:dyDescent="0.3">
      <c r="A3276" s="3">
        <v>3275</v>
      </c>
      <c r="B3276" s="2" t="s">
        <v>6465</v>
      </c>
      <c r="C3276" s="2" t="s">
        <v>63</v>
      </c>
      <c r="D3276" s="2" t="s">
        <v>27</v>
      </c>
      <c r="E3276" s="3">
        <v>2009</v>
      </c>
      <c r="F3276" s="4">
        <v>15220.38</v>
      </c>
      <c r="G3276" s="5">
        <v>180339</v>
      </c>
      <c r="H3276" s="2" t="s">
        <v>35</v>
      </c>
      <c r="I3276" s="2" t="s">
        <v>22</v>
      </c>
      <c r="J3276" s="6">
        <v>2.2999999999999998</v>
      </c>
      <c r="K3276" s="7">
        <v>257</v>
      </c>
      <c r="L3276" s="8">
        <v>671</v>
      </c>
      <c r="M3276" s="3">
        <v>2</v>
      </c>
      <c r="N3276" s="3">
        <v>7</v>
      </c>
      <c r="O3276" s="2" t="s">
        <v>23</v>
      </c>
      <c r="P3276" s="9" t="s">
        <v>6464</v>
      </c>
      <c r="Q3276" s="9" t="s">
        <v>17494</v>
      </c>
      <c r="R3276" s="10">
        <v>45350</v>
      </c>
      <c r="S3276" s="16">
        <v>45745.661819409594</v>
      </c>
      <c r="T3276" s="1" t="s">
        <v>19915</v>
      </c>
      <c r="U3276" s="46">
        <v>2024</v>
      </c>
      <c r="V3276" s="46">
        <v>2025</v>
      </c>
    </row>
    <row r="3277" spans="1:22" x14ac:dyDescent="0.3">
      <c r="A3277" s="3">
        <v>3276</v>
      </c>
      <c r="B3277" s="2" t="s">
        <v>6467</v>
      </c>
      <c r="C3277" s="2" t="s">
        <v>49</v>
      </c>
      <c r="D3277" s="2" t="s">
        <v>92</v>
      </c>
      <c r="E3277" s="3">
        <v>1991</v>
      </c>
      <c r="F3277" s="4">
        <v>77241.39</v>
      </c>
      <c r="G3277" s="5">
        <v>196614</v>
      </c>
      <c r="H3277" s="2" t="s">
        <v>41</v>
      </c>
      <c r="I3277" s="2" t="s">
        <v>29</v>
      </c>
      <c r="J3277" s="6">
        <v>5.4</v>
      </c>
      <c r="K3277" s="7">
        <v>647</v>
      </c>
      <c r="L3277" s="8">
        <v>118</v>
      </c>
      <c r="M3277" s="3">
        <v>4</v>
      </c>
      <c r="N3277" s="3">
        <v>4</v>
      </c>
      <c r="O3277" s="2" t="s">
        <v>23</v>
      </c>
      <c r="P3277" s="9" t="s">
        <v>6466</v>
      </c>
      <c r="Q3277" s="9" t="s">
        <v>17495</v>
      </c>
      <c r="R3277" s="10">
        <v>43941</v>
      </c>
      <c r="S3277" s="16">
        <v>45629.860659177561</v>
      </c>
      <c r="T3277" s="1" t="s">
        <v>19917</v>
      </c>
      <c r="U3277" s="46">
        <v>2020</v>
      </c>
      <c r="V3277" s="46">
        <v>2024</v>
      </c>
    </row>
    <row r="3278" spans="1:22" x14ac:dyDescent="0.3">
      <c r="A3278" s="3">
        <v>3277</v>
      </c>
      <c r="B3278" s="2" t="s">
        <v>6469</v>
      </c>
      <c r="C3278" s="2" t="s">
        <v>45</v>
      </c>
      <c r="D3278" s="2" t="s">
        <v>92</v>
      </c>
      <c r="E3278" s="3">
        <v>2019</v>
      </c>
      <c r="F3278" s="4">
        <v>53366.59</v>
      </c>
      <c r="G3278" s="5">
        <v>236179</v>
      </c>
      <c r="H3278" s="2" t="s">
        <v>35</v>
      </c>
      <c r="I3278" s="2" t="s">
        <v>22</v>
      </c>
      <c r="J3278" s="6">
        <v>3</v>
      </c>
      <c r="K3278" s="7">
        <v>483</v>
      </c>
      <c r="L3278" s="8">
        <v>628</v>
      </c>
      <c r="M3278" s="3">
        <v>4</v>
      </c>
      <c r="N3278" s="3">
        <v>7</v>
      </c>
      <c r="O3278" s="2" t="s">
        <v>36</v>
      </c>
      <c r="P3278" s="9" t="s">
        <v>6468</v>
      </c>
      <c r="Q3278" s="9" t="s">
        <v>17496</v>
      </c>
      <c r="R3278" s="10">
        <v>43251</v>
      </c>
      <c r="S3278" s="16">
        <v>45361.897066459002</v>
      </c>
      <c r="T3278" s="1" t="s">
        <v>19918</v>
      </c>
      <c r="U3278" s="46">
        <v>2018</v>
      </c>
      <c r="V3278" s="46">
        <v>2024</v>
      </c>
    </row>
    <row r="3279" spans="1:22" x14ac:dyDescent="0.3">
      <c r="A3279" s="3">
        <v>3278</v>
      </c>
      <c r="B3279" s="2" t="s">
        <v>6471</v>
      </c>
      <c r="C3279" s="2" t="s">
        <v>26</v>
      </c>
      <c r="D3279" s="2" t="s">
        <v>50</v>
      </c>
      <c r="E3279" s="3">
        <v>2005</v>
      </c>
      <c r="F3279" s="4">
        <v>13137.08</v>
      </c>
      <c r="G3279" s="5">
        <v>69425</v>
      </c>
      <c r="H3279" s="2" t="s">
        <v>28</v>
      </c>
      <c r="I3279" s="2" t="s">
        <v>29</v>
      </c>
      <c r="J3279" s="6">
        <v>1.3</v>
      </c>
      <c r="K3279" s="7">
        <v>520</v>
      </c>
      <c r="L3279" s="8">
        <v>700</v>
      </c>
      <c r="M3279" s="3">
        <v>2</v>
      </c>
      <c r="N3279" s="3">
        <v>4</v>
      </c>
      <c r="O3279" s="2" t="s">
        <v>65</v>
      </c>
      <c r="P3279" s="9" t="s">
        <v>6470</v>
      </c>
      <c r="Q3279" s="9" t="s">
        <v>17497</v>
      </c>
      <c r="R3279" s="10">
        <v>43250</v>
      </c>
      <c r="S3279" s="16">
        <v>45709.154517949297</v>
      </c>
      <c r="T3279" s="1" t="s">
        <v>19918</v>
      </c>
      <c r="U3279" s="46">
        <v>2018</v>
      </c>
      <c r="V3279" s="46">
        <v>2025</v>
      </c>
    </row>
    <row r="3280" spans="1:22" x14ac:dyDescent="0.3">
      <c r="A3280" s="3">
        <v>3279</v>
      </c>
      <c r="B3280" s="2" t="s">
        <v>6473</v>
      </c>
      <c r="C3280" s="2" t="s">
        <v>45</v>
      </c>
      <c r="D3280" s="2" t="s">
        <v>50</v>
      </c>
      <c r="E3280" s="3">
        <v>2013</v>
      </c>
      <c r="F3280" s="4">
        <v>42717.35</v>
      </c>
      <c r="G3280" s="5">
        <v>264945</v>
      </c>
      <c r="H3280" s="2" t="s">
        <v>21</v>
      </c>
      <c r="I3280" s="2" t="s">
        <v>29</v>
      </c>
      <c r="J3280" s="6">
        <v>1.7</v>
      </c>
      <c r="K3280" s="7">
        <v>203</v>
      </c>
      <c r="L3280" s="8">
        <v>216</v>
      </c>
      <c r="M3280" s="3">
        <v>5</v>
      </c>
      <c r="N3280" s="3">
        <v>5</v>
      </c>
      <c r="O3280" s="2" t="s">
        <v>65</v>
      </c>
      <c r="P3280" s="9" t="s">
        <v>6472</v>
      </c>
      <c r="Q3280" s="9" t="s">
        <v>17498</v>
      </c>
      <c r="R3280" s="10">
        <v>43326</v>
      </c>
      <c r="S3280" s="16">
        <v>45162.859258897501</v>
      </c>
      <c r="T3280" s="1" t="s">
        <v>19921</v>
      </c>
      <c r="U3280" s="46">
        <v>2018</v>
      </c>
      <c r="V3280" s="46">
        <v>2023</v>
      </c>
    </row>
    <row r="3281" spans="1:22" x14ac:dyDescent="0.3">
      <c r="A3281" s="3">
        <v>3280</v>
      </c>
      <c r="B3281" s="2" t="s">
        <v>6475</v>
      </c>
      <c r="C3281" s="2" t="s">
        <v>63</v>
      </c>
      <c r="D3281" s="2" t="s">
        <v>20</v>
      </c>
      <c r="E3281" s="3">
        <v>2017</v>
      </c>
      <c r="F3281" s="4">
        <v>39203.019999999997</v>
      </c>
      <c r="G3281" s="5">
        <v>239729</v>
      </c>
      <c r="H3281" s="2" t="s">
        <v>35</v>
      </c>
      <c r="I3281" s="2" t="s">
        <v>22</v>
      </c>
      <c r="J3281" s="6">
        <v>3.6</v>
      </c>
      <c r="K3281" s="7">
        <v>448</v>
      </c>
      <c r="L3281" s="8">
        <v>646</v>
      </c>
      <c r="M3281" s="3">
        <v>5</v>
      </c>
      <c r="N3281" s="3">
        <v>7</v>
      </c>
      <c r="O3281" s="2" t="s">
        <v>42</v>
      </c>
      <c r="P3281" s="9" t="s">
        <v>6474</v>
      </c>
      <c r="Q3281" s="9" t="s">
        <v>17499</v>
      </c>
      <c r="R3281" s="10">
        <v>44579</v>
      </c>
      <c r="S3281" s="16">
        <v>45245.365760197747</v>
      </c>
      <c r="T3281" s="1" t="s">
        <v>19926</v>
      </c>
      <c r="U3281" s="46">
        <v>2022</v>
      </c>
      <c r="V3281" s="46">
        <v>2023</v>
      </c>
    </row>
    <row r="3282" spans="1:22" x14ac:dyDescent="0.3">
      <c r="A3282" s="3">
        <v>3281</v>
      </c>
      <c r="B3282" s="2" t="s">
        <v>6477</v>
      </c>
      <c r="C3282" s="2" t="s">
        <v>19</v>
      </c>
      <c r="D3282" s="2" t="s">
        <v>34</v>
      </c>
      <c r="E3282" s="3">
        <v>2004</v>
      </c>
      <c r="F3282" s="4">
        <v>30768.49</v>
      </c>
      <c r="G3282" s="5">
        <v>155425</v>
      </c>
      <c r="H3282" s="2" t="s">
        <v>41</v>
      </c>
      <c r="I3282" s="2" t="s">
        <v>29</v>
      </c>
      <c r="J3282" s="6">
        <v>5.7</v>
      </c>
      <c r="K3282" s="7">
        <v>253</v>
      </c>
      <c r="L3282" s="8">
        <v>796</v>
      </c>
      <c r="M3282" s="3">
        <v>5</v>
      </c>
      <c r="N3282" s="3">
        <v>2</v>
      </c>
      <c r="O3282" s="2" t="s">
        <v>42</v>
      </c>
      <c r="P3282" s="9" t="s">
        <v>6476</v>
      </c>
      <c r="Q3282" s="9" t="s">
        <v>17500</v>
      </c>
      <c r="R3282" s="10">
        <v>42682</v>
      </c>
      <c r="S3282" s="16">
        <v>45338.386364318583</v>
      </c>
      <c r="T3282" s="1" t="s">
        <v>19924</v>
      </c>
      <c r="U3282" s="46">
        <v>2016</v>
      </c>
      <c r="V3282" s="46">
        <v>2024</v>
      </c>
    </row>
    <row r="3283" spans="1:22" x14ac:dyDescent="0.3">
      <c r="A3283" s="3">
        <v>3282</v>
      </c>
      <c r="B3283" s="2" t="s">
        <v>6479</v>
      </c>
      <c r="C3283" s="2" t="s">
        <v>26</v>
      </c>
      <c r="D3283" s="2" t="s">
        <v>64</v>
      </c>
      <c r="E3283" s="3">
        <v>2003</v>
      </c>
      <c r="F3283" s="4">
        <v>8019.12</v>
      </c>
      <c r="G3283" s="5">
        <v>54996</v>
      </c>
      <c r="H3283" s="2" t="s">
        <v>21</v>
      </c>
      <c r="I3283" s="2" t="s">
        <v>29</v>
      </c>
      <c r="J3283" s="6">
        <v>5.8</v>
      </c>
      <c r="K3283" s="7">
        <v>226</v>
      </c>
      <c r="L3283" s="8">
        <v>334</v>
      </c>
      <c r="M3283" s="3">
        <v>2</v>
      </c>
      <c r="N3283" s="3">
        <v>4</v>
      </c>
      <c r="O3283" s="2" t="s">
        <v>30</v>
      </c>
      <c r="P3283" s="9" t="s">
        <v>6478</v>
      </c>
      <c r="Q3283" s="9" t="s">
        <v>17501</v>
      </c>
      <c r="R3283" s="10">
        <v>44547</v>
      </c>
      <c r="S3283" s="16">
        <v>45680.678822810267</v>
      </c>
      <c r="T3283" s="1" t="s">
        <v>19925</v>
      </c>
      <c r="U3283" s="46">
        <v>2021</v>
      </c>
      <c r="V3283" s="46">
        <v>2025</v>
      </c>
    </row>
    <row r="3284" spans="1:22" x14ac:dyDescent="0.3">
      <c r="A3284" s="3">
        <v>3283</v>
      </c>
      <c r="B3284" s="2" t="s">
        <v>6481</v>
      </c>
      <c r="C3284" s="2" t="s">
        <v>74</v>
      </c>
      <c r="D3284" s="2" t="s">
        <v>56</v>
      </c>
      <c r="E3284" s="3">
        <v>1995</v>
      </c>
      <c r="F3284" s="4">
        <v>57094.22</v>
      </c>
      <c r="G3284" s="5">
        <v>217788</v>
      </c>
      <c r="H3284" s="2" t="s">
        <v>35</v>
      </c>
      <c r="I3284" s="2" t="s">
        <v>29</v>
      </c>
      <c r="J3284" s="6">
        <v>5.6</v>
      </c>
      <c r="K3284" s="7">
        <v>416</v>
      </c>
      <c r="L3284" s="8">
        <v>206</v>
      </c>
      <c r="M3284" s="3">
        <v>3</v>
      </c>
      <c r="N3284" s="3">
        <v>2</v>
      </c>
      <c r="O3284" s="2" t="s">
        <v>51</v>
      </c>
      <c r="P3284" s="9" t="s">
        <v>6480</v>
      </c>
      <c r="Q3284" s="9" t="s">
        <v>19282</v>
      </c>
      <c r="R3284" s="10">
        <v>45343</v>
      </c>
      <c r="S3284" s="16">
        <v>45430.092705586831</v>
      </c>
      <c r="T3284" s="1" t="s">
        <v>19915</v>
      </c>
      <c r="U3284" s="46">
        <v>2024</v>
      </c>
      <c r="V3284" s="46">
        <v>2024</v>
      </c>
    </row>
    <row r="3285" spans="1:22" x14ac:dyDescent="0.3">
      <c r="A3285" s="3">
        <v>3284</v>
      </c>
      <c r="B3285" s="2" t="s">
        <v>6483</v>
      </c>
      <c r="C3285" s="2" t="s">
        <v>26</v>
      </c>
      <c r="D3285" s="2" t="s">
        <v>46</v>
      </c>
      <c r="E3285" s="3">
        <v>2011</v>
      </c>
      <c r="F3285" s="4">
        <v>45419.14</v>
      </c>
      <c r="G3285" s="5">
        <v>23113</v>
      </c>
      <c r="H3285" s="2" t="s">
        <v>21</v>
      </c>
      <c r="I3285" s="2" t="s">
        <v>22</v>
      </c>
      <c r="J3285" s="6">
        <v>2</v>
      </c>
      <c r="K3285" s="7">
        <v>332</v>
      </c>
      <c r="L3285" s="8">
        <v>384</v>
      </c>
      <c r="M3285" s="3">
        <v>2</v>
      </c>
      <c r="N3285" s="3">
        <v>5</v>
      </c>
      <c r="O3285" s="2" t="s">
        <v>85</v>
      </c>
      <c r="P3285" s="9" t="s">
        <v>6482</v>
      </c>
      <c r="Q3285" s="9" t="s">
        <v>17502</v>
      </c>
      <c r="R3285" s="10">
        <v>44438</v>
      </c>
      <c r="S3285" s="16">
        <v>45547.646216288973</v>
      </c>
      <c r="T3285" s="1" t="s">
        <v>19921</v>
      </c>
      <c r="U3285" s="46">
        <v>2021</v>
      </c>
      <c r="V3285" s="46">
        <v>2024</v>
      </c>
    </row>
    <row r="3286" spans="1:22" x14ac:dyDescent="0.3">
      <c r="A3286" s="3">
        <v>3285</v>
      </c>
      <c r="B3286" s="2" t="s">
        <v>6485</v>
      </c>
      <c r="C3286" s="2" t="s">
        <v>39</v>
      </c>
      <c r="D3286" s="2" t="s">
        <v>64</v>
      </c>
      <c r="E3286" s="3">
        <v>1994</v>
      </c>
      <c r="F3286" s="4">
        <v>22816.58</v>
      </c>
      <c r="G3286" s="5">
        <v>193308</v>
      </c>
      <c r="H3286" s="2" t="s">
        <v>41</v>
      </c>
      <c r="I3286" s="2" t="s">
        <v>22</v>
      </c>
      <c r="J3286" s="6">
        <v>4.3</v>
      </c>
      <c r="K3286" s="7">
        <v>449</v>
      </c>
      <c r="L3286" s="8">
        <v>431</v>
      </c>
      <c r="M3286" s="3">
        <v>3</v>
      </c>
      <c r="N3286" s="3">
        <v>4</v>
      </c>
      <c r="O3286" s="2" t="s">
        <v>85</v>
      </c>
      <c r="P3286" s="9" t="s">
        <v>6484</v>
      </c>
      <c r="Q3286" s="9" t="s">
        <v>19034</v>
      </c>
      <c r="R3286" s="10">
        <v>42029</v>
      </c>
      <c r="S3286" s="16">
        <v>45794.289544954707</v>
      </c>
      <c r="T3286" s="1" t="s">
        <v>19926</v>
      </c>
      <c r="U3286" s="46">
        <v>2015</v>
      </c>
      <c r="V3286" s="46">
        <v>2025</v>
      </c>
    </row>
    <row r="3287" spans="1:22" x14ac:dyDescent="0.3">
      <c r="A3287" s="3">
        <v>3286</v>
      </c>
      <c r="B3287" s="2" t="s">
        <v>6487</v>
      </c>
      <c r="C3287" s="2" t="s">
        <v>19</v>
      </c>
      <c r="D3287" s="2" t="s">
        <v>34</v>
      </c>
      <c r="E3287" s="3">
        <v>2015</v>
      </c>
      <c r="F3287" s="4">
        <v>29071</v>
      </c>
      <c r="G3287" s="5">
        <v>171002</v>
      </c>
      <c r="H3287" s="2" t="s">
        <v>28</v>
      </c>
      <c r="I3287" s="2" t="s">
        <v>29</v>
      </c>
      <c r="J3287" s="6">
        <v>4.0999999999999996</v>
      </c>
      <c r="K3287" s="7">
        <v>73</v>
      </c>
      <c r="L3287" s="8">
        <v>565</v>
      </c>
      <c r="M3287" s="3">
        <v>5</v>
      </c>
      <c r="N3287" s="3">
        <v>2</v>
      </c>
      <c r="O3287" s="2" t="s">
        <v>51</v>
      </c>
      <c r="P3287" s="9" t="s">
        <v>6486</v>
      </c>
      <c r="Q3287" s="9" t="s">
        <v>17503</v>
      </c>
      <c r="R3287" s="10">
        <v>43728</v>
      </c>
      <c r="S3287" s="16">
        <v>45643.587404526617</v>
      </c>
      <c r="T3287" s="1" t="s">
        <v>19922</v>
      </c>
      <c r="U3287" s="46">
        <v>2019</v>
      </c>
      <c r="V3287" s="46">
        <v>2024</v>
      </c>
    </row>
    <row r="3288" spans="1:22" x14ac:dyDescent="0.3">
      <c r="A3288" s="3">
        <v>3287</v>
      </c>
      <c r="B3288" s="2" t="s">
        <v>6489</v>
      </c>
      <c r="C3288" s="2" t="s">
        <v>107</v>
      </c>
      <c r="D3288" s="2" t="s">
        <v>27</v>
      </c>
      <c r="E3288" s="3">
        <v>2007</v>
      </c>
      <c r="F3288" s="4">
        <v>52723.64</v>
      </c>
      <c r="G3288" s="5">
        <v>134176</v>
      </c>
      <c r="H3288" s="2" t="s">
        <v>21</v>
      </c>
      <c r="I3288" s="2" t="s">
        <v>22</v>
      </c>
      <c r="J3288" s="6">
        <v>3.8</v>
      </c>
      <c r="K3288" s="7">
        <v>304</v>
      </c>
      <c r="L3288" s="8">
        <v>149</v>
      </c>
      <c r="M3288" s="3">
        <v>4</v>
      </c>
      <c r="N3288" s="3">
        <v>5</v>
      </c>
      <c r="O3288" s="2" t="s">
        <v>65</v>
      </c>
      <c r="P3288" s="9" t="s">
        <v>6488</v>
      </c>
      <c r="Q3288" s="9" t="s">
        <v>19538</v>
      </c>
      <c r="R3288" s="10">
        <v>45247</v>
      </c>
      <c r="S3288" s="16">
        <v>45688.564399925708</v>
      </c>
      <c r="T3288" s="1" t="s">
        <v>19924</v>
      </c>
      <c r="U3288" s="46">
        <v>2023</v>
      </c>
      <c r="V3288" s="46">
        <v>2025</v>
      </c>
    </row>
    <row r="3289" spans="1:22" x14ac:dyDescent="0.3">
      <c r="A3289" s="3">
        <v>3288</v>
      </c>
      <c r="B3289" s="2" t="s">
        <v>6491</v>
      </c>
      <c r="C3289" s="2" t="s">
        <v>39</v>
      </c>
      <c r="D3289" s="2" t="s">
        <v>50</v>
      </c>
      <c r="E3289" s="3">
        <v>1995</v>
      </c>
      <c r="F3289" s="4">
        <v>73003.81</v>
      </c>
      <c r="G3289" s="5">
        <v>33908</v>
      </c>
      <c r="H3289" s="2" t="s">
        <v>21</v>
      </c>
      <c r="I3289" s="2" t="s">
        <v>22</v>
      </c>
      <c r="J3289" s="6">
        <v>4.4000000000000004</v>
      </c>
      <c r="K3289" s="7">
        <v>595</v>
      </c>
      <c r="L3289" s="8">
        <v>316</v>
      </c>
      <c r="M3289" s="3">
        <v>5</v>
      </c>
      <c r="N3289" s="3">
        <v>5</v>
      </c>
      <c r="O3289" s="2" t="s">
        <v>65</v>
      </c>
      <c r="P3289" s="9" t="s">
        <v>6490</v>
      </c>
      <c r="Q3289" s="9" t="s">
        <v>19539</v>
      </c>
      <c r="R3289" s="10">
        <v>42102</v>
      </c>
      <c r="S3289" s="16">
        <v>45360.582803606427</v>
      </c>
      <c r="T3289" s="1" t="s">
        <v>19917</v>
      </c>
      <c r="U3289" s="46">
        <v>2015</v>
      </c>
      <c r="V3289" s="46">
        <v>2024</v>
      </c>
    </row>
    <row r="3290" spans="1:22" x14ac:dyDescent="0.3">
      <c r="A3290" s="3">
        <v>3289</v>
      </c>
      <c r="B3290" s="2" t="s">
        <v>6493</v>
      </c>
      <c r="C3290" s="2" t="s">
        <v>39</v>
      </c>
      <c r="D3290" s="2" t="s">
        <v>92</v>
      </c>
      <c r="E3290" s="3">
        <v>2017</v>
      </c>
      <c r="F3290" s="4">
        <v>35421.43</v>
      </c>
      <c r="G3290" s="5">
        <v>152594</v>
      </c>
      <c r="H3290" s="2" t="s">
        <v>28</v>
      </c>
      <c r="I3290" s="2" t="s">
        <v>29</v>
      </c>
      <c r="J3290" s="6">
        <v>5.5</v>
      </c>
      <c r="K3290" s="7">
        <v>389</v>
      </c>
      <c r="L3290" s="8">
        <v>791</v>
      </c>
      <c r="M3290" s="3">
        <v>2</v>
      </c>
      <c r="N3290" s="3">
        <v>4</v>
      </c>
      <c r="O3290" s="2" t="s">
        <v>80</v>
      </c>
      <c r="P3290" s="9" t="s">
        <v>6492</v>
      </c>
      <c r="Q3290" s="9" t="s">
        <v>17504</v>
      </c>
      <c r="R3290" s="10">
        <v>44051</v>
      </c>
      <c r="S3290" s="16">
        <v>45155.849857017121</v>
      </c>
      <c r="T3290" s="1" t="s">
        <v>19921</v>
      </c>
      <c r="U3290" s="46">
        <v>2020</v>
      </c>
      <c r="V3290" s="46">
        <v>2023</v>
      </c>
    </row>
    <row r="3291" spans="1:22" x14ac:dyDescent="0.3">
      <c r="A3291" s="3">
        <v>3290</v>
      </c>
      <c r="B3291" s="2" t="s">
        <v>6495</v>
      </c>
      <c r="C3291" s="2" t="s">
        <v>45</v>
      </c>
      <c r="D3291" s="2" t="s">
        <v>27</v>
      </c>
      <c r="E3291" s="3">
        <v>2012</v>
      </c>
      <c r="F3291" s="4">
        <v>62926.45</v>
      </c>
      <c r="G3291" s="5">
        <v>208542</v>
      </c>
      <c r="H3291" s="2" t="s">
        <v>21</v>
      </c>
      <c r="I3291" s="2" t="s">
        <v>29</v>
      </c>
      <c r="J3291" s="6">
        <v>5</v>
      </c>
      <c r="K3291" s="7">
        <v>440</v>
      </c>
      <c r="L3291" s="8">
        <v>188</v>
      </c>
      <c r="M3291" s="3">
        <v>4</v>
      </c>
      <c r="N3291" s="3">
        <v>5</v>
      </c>
      <c r="O3291" s="2" t="s">
        <v>80</v>
      </c>
      <c r="P3291" s="9" t="s">
        <v>6494</v>
      </c>
      <c r="Q3291" s="9" t="s">
        <v>17505</v>
      </c>
      <c r="R3291" s="10">
        <v>43268</v>
      </c>
      <c r="S3291" s="16">
        <v>45820.136714388602</v>
      </c>
      <c r="T3291" s="1" t="s">
        <v>19919</v>
      </c>
      <c r="U3291" s="46">
        <v>2018</v>
      </c>
      <c r="V3291" s="46">
        <v>2025</v>
      </c>
    </row>
    <row r="3292" spans="1:22" x14ac:dyDescent="0.3">
      <c r="A3292" s="3">
        <v>3291</v>
      </c>
      <c r="B3292" s="2" t="s">
        <v>6497</v>
      </c>
      <c r="C3292" s="2" t="s">
        <v>19</v>
      </c>
      <c r="D3292" s="2" t="s">
        <v>50</v>
      </c>
      <c r="E3292" s="3">
        <v>2001</v>
      </c>
      <c r="F3292" s="4">
        <v>74986.52</v>
      </c>
      <c r="G3292" s="5">
        <v>102104</v>
      </c>
      <c r="H3292" s="2" t="s">
        <v>28</v>
      </c>
      <c r="I3292" s="2" t="s">
        <v>29</v>
      </c>
      <c r="J3292" s="6">
        <v>4.0999999999999996</v>
      </c>
      <c r="K3292" s="7">
        <v>437</v>
      </c>
      <c r="L3292" s="8">
        <v>609</v>
      </c>
      <c r="M3292" s="3">
        <v>4</v>
      </c>
      <c r="N3292" s="3">
        <v>5</v>
      </c>
      <c r="O3292" s="2" t="s">
        <v>65</v>
      </c>
      <c r="P3292" s="9" t="s">
        <v>6496</v>
      </c>
      <c r="Q3292" s="9" t="s">
        <v>17506</v>
      </c>
      <c r="R3292" s="10">
        <v>43068</v>
      </c>
      <c r="S3292" s="16">
        <v>45755.591805406802</v>
      </c>
      <c r="T3292" s="1" t="s">
        <v>19924</v>
      </c>
      <c r="U3292" s="46">
        <v>2017</v>
      </c>
      <c r="V3292" s="46">
        <v>2025</v>
      </c>
    </row>
    <row r="3293" spans="1:22" x14ac:dyDescent="0.3">
      <c r="A3293" s="3">
        <v>3292</v>
      </c>
      <c r="B3293" s="2" t="s">
        <v>6499</v>
      </c>
      <c r="C3293" s="2" t="s">
        <v>19</v>
      </c>
      <c r="D3293" s="2" t="s">
        <v>56</v>
      </c>
      <c r="E3293" s="3">
        <v>2013</v>
      </c>
      <c r="F3293" s="4">
        <v>67974.38</v>
      </c>
      <c r="G3293" s="5">
        <v>245078</v>
      </c>
      <c r="H3293" s="2" t="s">
        <v>21</v>
      </c>
      <c r="I3293" s="2" t="s">
        <v>22</v>
      </c>
      <c r="J3293" s="6">
        <v>4.8</v>
      </c>
      <c r="K3293" s="7">
        <v>474</v>
      </c>
      <c r="L3293" s="8">
        <v>392</v>
      </c>
      <c r="M3293" s="3">
        <v>2</v>
      </c>
      <c r="N3293" s="3">
        <v>2</v>
      </c>
      <c r="O3293" s="2" t="s">
        <v>85</v>
      </c>
      <c r="P3293" s="9" t="s">
        <v>6498</v>
      </c>
      <c r="Q3293" s="9" t="s">
        <v>17507</v>
      </c>
      <c r="R3293" s="10">
        <v>43857</v>
      </c>
      <c r="S3293" s="16">
        <v>45851.094906026919</v>
      </c>
      <c r="T3293" s="1" t="s">
        <v>19926</v>
      </c>
      <c r="U3293" s="46">
        <v>2020</v>
      </c>
      <c r="V3293" s="46">
        <v>2025</v>
      </c>
    </row>
    <row r="3294" spans="1:22" x14ac:dyDescent="0.3">
      <c r="A3294" s="3">
        <v>3293</v>
      </c>
      <c r="B3294" s="2" t="s">
        <v>6501</v>
      </c>
      <c r="C3294" s="2" t="s">
        <v>19</v>
      </c>
      <c r="D3294" s="2" t="s">
        <v>27</v>
      </c>
      <c r="E3294" s="3">
        <v>2007</v>
      </c>
      <c r="F3294" s="4">
        <v>7375.49</v>
      </c>
      <c r="G3294" s="5">
        <v>213318</v>
      </c>
      <c r="H3294" s="2" t="s">
        <v>21</v>
      </c>
      <c r="I3294" s="2" t="s">
        <v>22</v>
      </c>
      <c r="J3294" s="6">
        <v>3.8</v>
      </c>
      <c r="K3294" s="7">
        <v>511</v>
      </c>
      <c r="L3294" s="8">
        <v>543</v>
      </c>
      <c r="M3294" s="3">
        <v>5</v>
      </c>
      <c r="N3294" s="3">
        <v>7</v>
      </c>
      <c r="O3294" s="2" t="s">
        <v>30</v>
      </c>
      <c r="P3294" s="9" t="s">
        <v>6500</v>
      </c>
      <c r="Q3294" s="9" t="s">
        <v>19540</v>
      </c>
      <c r="R3294" s="10">
        <v>42724</v>
      </c>
      <c r="S3294" s="16">
        <v>45327.872261498022</v>
      </c>
      <c r="T3294" s="1" t="s">
        <v>19925</v>
      </c>
      <c r="U3294" s="46">
        <v>2016</v>
      </c>
      <c r="V3294" s="46">
        <v>2024</v>
      </c>
    </row>
    <row r="3295" spans="1:22" x14ac:dyDescent="0.3">
      <c r="A3295" s="3">
        <v>3294</v>
      </c>
      <c r="B3295" s="2" t="s">
        <v>6503</v>
      </c>
      <c r="C3295" s="2" t="s">
        <v>49</v>
      </c>
      <c r="D3295" s="2" t="s">
        <v>64</v>
      </c>
      <c r="E3295" s="3">
        <v>2018</v>
      </c>
      <c r="F3295" s="4">
        <v>45310.77</v>
      </c>
      <c r="G3295" s="5">
        <v>170199</v>
      </c>
      <c r="H3295" s="2" t="s">
        <v>28</v>
      </c>
      <c r="I3295" s="2" t="s">
        <v>22</v>
      </c>
      <c r="J3295" s="6">
        <v>4.3</v>
      </c>
      <c r="K3295" s="7">
        <v>661</v>
      </c>
      <c r="L3295" s="8">
        <v>152</v>
      </c>
      <c r="M3295" s="3">
        <v>5</v>
      </c>
      <c r="N3295" s="3">
        <v>7</v>
      </c>
      <c r="O3295" s="2" t="s">
        <v>80</v>
      </c>
      <c r="P3295" s="9" t="s">
        <v>6502</v>
      </c>
      <c r="Q3295" s="9" t="s">
        <v>17508</v>
      </c>
      <c r="R3295" s="10">
        <v>44159</v>
      </c>
      <c r="S3295" s="16">
        <v>45425.711829411601</v>
      </c>
      <c r="T3295" s="1" t="s">
        <v>19924</v>
      </c>
      <c r="U3295" s="46">
        <v>2020</v>
      </c>
      <c r="V3295" s="46">
        <v>2024</v>
      </c>
    </row>
    <row r="3296" spans="1:22" x14ac:dyDescent="0.3">
      <c r="A3296" s="3">
        <v>3295</v>
      </c>
      <c r="B3296" s="2" t="s">
        <v>6505</v>
      </c>
      <c r="C3296" s="2" t="s">
        <v>74</v>
      </c>
      <c r="D3296" s="2" t="s">
        <v>34</v>
      </c>
      <c r="E3296" s="3">
        <v>2021</v>
      </c>
      <c r="F3296" s="4">
        <v>22251.87</v>
      </c>
      <c r="G3296" s="5">
        <v>4710</v>
      </c>
      <c r="H3296" s="2" t="s">
        <v>41</v>
      </c>
      <c r="I3296" s="2" t="s">
        <v>22</v>
      </c>
      <c r="J3296" s="6">
        <v>3.6</v>
      </c>
      <c r="K3296" s="7">
        <v>691</v>
      </c>
      <c r="L3296" s="8">
        <v>115</v>
      </c>
      <c r="M3296" s="3">
        <v>5</v>
      </c>
      <c r="N3296" s="3">
        <v>4</v>
      </c>
      <c r="O3296" s="2" t="s">
        <v>36</v>
      </c>
      <c r="P3296" s="9" t="s">
        <v>6504</v>
      </c>
      <c r="Q3296" s="9" t="s">
        <v>17509</v>
      </c>
      <c r="R3296" s="10">
        <v>43316</v>
      </c>
      <c r="S3296" s="16">
        <v>45171.62101124796</v>
      </c>
      <c r="T3296" s="1" t="s">
        <v>19921</v>
      </c>
      <c r="U3296" s="46">
        <v>2018</v>
      </c>
      <c r="V3296" s="46">
        <v>2023</v>
      </c>
    </row>
    <row r="3297" spans="1:22" x14ac:dyDescent="0.3">
      <c r="A3297" s="3">
        <v>3296</v>
      </c>
      <c r="B3297" s="2" t="s">
        <v>6507</v>
      </c>
      <c r="C3297" s="2" t="s">
        <v>26</v>
      </c>
      <c r="D3297" s="2" t="s">
        <v>27</v>
      </c>
      <c r="E3297" s="3">
        <v>2002</v>
      </c>
      <c r="F3297" s="4">
        <v>49666.8</v>
      </c>
      <c r="G3297" s="5">
        <v>14794</v>
      </c>
      <c r="H3297" s="2" t="s">
        <v>21</v>
      </c>
      <c r="I3297" s="2" t="s">
        <v>29</v>
      </c>
      <c r="J3297" s="6">
        <v>3.1</v>
      </c>
      <c r="K3297" s="7">
        <v>387</v>
      </c>
      <c r="L3297" s="8">
        <v>357</v>
      </c>
      <c r="M3297" s="3">
        <v>2</v>
      </c>
      <c r="N3297" s="3">
        <v>7</v>
      </c>
      <c r="O3297" s="2" t="s">
        <v>42</v>
      </c>
      <c r="P3297" s="9" t="s">
        <v>6506</v>
      </c>
      <c r="Q3297" s="9" t="s">
        <v>17510</v>
      </c>
      <c r="R3297" s="10">
        <v>44730</v>
      </c>
      <c r="S3297" s="16">
        <v>45142.123111668057</v>
      </c>
      <c r="T3297" s="1" t="s">
        <v>19919</v>
      </c>
      <c r="U3297" s="46">
        <v>2022</v>
      </c>
      <c r="V3297" s="46">
        <v>2023</v>
      </c>
    </row>
    <row r="3298" spans="1:22" x14ac:dyDescent="0.3">
      <c r="A3298" s="3">
        <v>3297</v>
      </c>
      <c r="B3298" s="2" t="s">
        <v>6509</v>
      </c>
      <c r="C3298" s="2" t="s">
        <v>26</v>
      </c>
      <c r="D3298" s="2" t="s">
        <v>50</v>
      </c>
      <c r="E3298" s="3">
        <v>2021</v>
      </c>
      <c r="F3298" s="4">
        <v>49064.21</v>
      </c>
      <c r="G3298" s="5">
        <v>99104</v>
      </c>
      <c r="H3298" s="2" t="s">
        <v>41</v>
      </c>
      <c r="I3298" s="2" t="s">
        <v>22</v>
      </c>
      <c r="J3298" s="6">
        <v>1.9</v>
      </c>
      <c r="K3298" s="7">
        <v>603</v>
      </c>
      <c r="L3298" s="8">
        <v>296</v>
      </c>
      <c r="M3298" s="3">
        <v>4</v>
      </c>
      <c r="N3298" s="3">
        <v>4</v>
      </c>
      <c r="O3298" s="2" t="s">
        <v>80</v>
      </c>
      <c r="P3298" s="9" t="s">
        <v>6508</v>
      </c>
      <c r="Q3298" s="9" t="s">
        <v>17511</v>
      </c>
      <c r="R3298" s="10">
        <v>43999</v>
      </c>
      <c r="S3298" s="16">
        <v>45699.37056115795</v>
      </c>
      <c r="T3298" s="1" t="s">
        <v>19919</v>
      </c>
      <c r="U3298" s="46">
        <v>2020</v>
      </c>
      <c r="V3298" s="46">
        <v>2025</v>
      </c>
    </row>
    <row r="3299" spans="1:22" x14ac:dyDescent="0.3">
      <c r="A3299" s="3">
        <v>3298</v>
      </c>
      <c r="B3299" s="2" t="s">
        <v>6511</v>
      </c>
      <c r="C3299" s="2" t="s">
        <v>45</v>
      </c>
      <c r="D3299" s="2" t="s">
        <v>64</v>
      </c>
      <c r="E3299" s="3">
        <v>2001</v>
      </c>
      <c r="F3299" s="4">
        <v>78114.92</v>
      </c>
      <c r="G3299" s="5">
        <v>207759</v>
      </c>
      <c r="H3299" s="2" t="s">
        <v>41</v>
      </c>
      <c r="I3299" s="2" t="s">
        <v>29</v>
      </c>
      <c r="J3299" s="6">
        <v>2.2000000000000002</v>
      </c>
      <c r="K3299" s="7">
        <v>580</v>
      </c>
      <c r="L3299" s="8">
        <v>780</v>
      </c>
      <c r="M3299" s="3">
        <v>5</v>
      </c>
      <c r="N3299" s="3">
        <v>4</v>
      </c>
      <c r="O3299" s="2" t="s">
        <v>36</v>
      </c>
      <c r="P3299" s="9" t="s">
        <v>6510</v>
      </c>
      <c r="Q3299" s="9" t="s">
        <v>19782</v>
      </c>
      <c r="R3299" s="10">
        <v>43754</v>
      </c>
      <c r="S3299" s="16">
        <v>45290.48878480267</v>
      </c>
      <c r="T3299" s="1" t="s">
        <v>19923</v>
      </c>
      <c r="U3299" s="46">
        <v>2019</v>
      </c>
      <c r="V3299" s="46">
        <v>2023</v>
      </c>
    </row>
    <row r="3300" spans="1:22" x14ac:dyDescent="0.3">
      <c r="A3300" s="3">
        <v>3299</v>
      </c>
      <c r="B3300" s="2" t="s">
        <v>6513</v>
      </c>
      <c r="C3300" s="2" t="s">
        <v>63</v>
      </c>
      <c r="D3300" s="2" t="s">
        <v>40</v>
      </c>
      <c r="E3300" s="3">
        <v>1990</v>
      </c>
      <c r="F3300" s="4">
        <v>68646.48</v>
      </c>
      <c r="G3300" s="5">
        <v>201307</v>
      </c>
      <c r="H3300" s="2" t="s">
        <v>41</v>
      </c>
      <c r="I3300" s="2" t="s">
        <v>29</v>
      </c>
      <c r="J3300" s="6">
        <v>2.9</v>
      </c>
      <c r="K3300" s="7">
        <v>688</v>
      </c>
      <c r="L3300" s="8">
        <v>641</v>
      </c>
      <c r="M3300" s="3">
        <v>5</v>
      </c>
      <c r="N3300" s="3">
        <v>5</v>
      </c>
      <c r="O3300" s="2" t="s">
        <v>85</v>
      </c>
      <c r="P3300" s="9" t="s">
        <v>6512</v>
      </c>
      <c r="Q3300" s="9" t="s">
        <v>17512</v>
      </c>
      <c r="R3300" s="10">
        <v>42329</v>
      </c>
      <c r="S3300" s="16">
        <v>45189.290545154749</v>
      </c>
      <c r="T3300" s="1" t="s">
        <v>19924</v>
      </c>
      <c r="U3300" s="46">
        <v>2015</v>
      </c>
      <c r="V3300" s="46">
        <v>2023</v>
      </c>
    </row>
    <row r="3301" spans="1:22" x14ac:dyDescent="0.3">
      <c r="A3301" s="3">
        <v>3300</v>
      </c>
      <c r="B3301" s="2" t="s">
        <v>6515</v>
      </c>
      <c r="C3301" s="2" t="s">
        <v>118</v>
      </c>
      <c r="D3301" s="2" t="s">
        <v>92</v>
      </c>
      <c r="E3301" s="3">
        <v>2007</v>
      </c>
      <c r="F3301" s="4">
        <v>37045.21</v>
      </c>
      <c r="G3301" s="5">
        <v>17865</v>
      </c>
      <c r="H3301" s="2" t="s">
        <v>35</v>
      </c>
      <c r="I3301" s="2" t="s">
        <v>22</v>
      </c>
      <c r="J3301" s="6">
        <v>1.2</v>
      </c>
      <c r="K3301" s="7">
        <v>265</v>
      </c>
      <c r="L3301" s="8">
        <v>390</v>
      </c>
      <c r="M3301" s="3">
        <v>4</v>
      </c>
      <c r="N3301" s="3">
        <v>7</v>
      </c>
      <c r="O3301" s="2" t="s">
        <v>42</v>
      </c>
      <c r="P3301" s="9" t="s">
        <v>6514</v>
      </c>
      <c r="Q3301" s="9" t="s">
        <v>17513</v>
      </c>
      <c r="R3301" s="10">
        <v>43716</v>
      </c>
      <c r="S3301" s="16">
        <v>45216.890065058717</v>
      </c>
      <c r="T3301" s="1" t="s">
        <v>19922</v>
      </c>
      <c r="U3301" s="46">
        <v>2019</v>
      </c>
      <c r="V3301" s="46">
        <v>2023</v>
      </c>
    </row>
    <row r="3302" spans="1:22" x14ac:dyDescent="0.3">
      <c r="A3302" s="3">
        <v>3301</v>
      </c>
      <c r="B3302" s="2" t="s">
        <v>6517</v>
      </c>
      <c r="C3302" s="2" t="s">
        <v>39</v>
      </c>
      <c r="D3302" s="2" t="s">
        <v>27</v>
      </c>
      <c r="E3302" s="3">
        <v>2009</v>
      </c>
      <c r="F3302" s="4">
        <v>38385.08</v>
      </c>
      <c r="G3302" s="5">
        <v>258314</v>
      </c>
      <c r="H3302" s="2" t="s">
        <v>35</v>
      </c>
      <c r="I3302" s="2" t="s">
        <v>29</v>
      </c>
      <c r="J3302" s="6">
        <v>3.3</v>
      </c>
      <c r="K3302" s="7">
        <v>140</v>
      </c>
      <c r="L3302" s="8">
        <v>174</v>
      </c>
      <c r="M3302" s="3">
        <v>5</v>
      </c>
      <c r="N3302" s="3">
        <v>7</v>
      </c>
      <c r="O3302" s="2" t="s">
        <v>80</v>
      </c>
      <c r="P3302" s="9" t="s">
        <v>6516</v>
      </c>
      <c r="Q3302" s="9" t="s">
        <v>17514</v>
      </c>
      <c r="R3302" s="10">
        <v>44394</v>
      </c>
      <c r="S3302" s="16">
        <v>45331.376962438197</v>
      </c>
      <c r="T3302" s="1" t="s">
        <v>19920</v>
      </c>
      <c r="U3302" s="46">
        <v>2021</v>
      </c>
      <c r="V3302" s="46">
        <v>2024</v>
      </c>
    </row>
    <row r="3303" spans="1:22" x14ac:dyDescent="0.3">
      <c r="A3303" s="3">
        <v>3302</v>
      </c>
      <c r="B3303" s="2" t="s">
        <v>6519</v>
      </c>
      <c r="C3303" s="2" t="s">
        <v>33</v>
      </c>
      <c r="D3303" s="2" t="s">
        <v>64</v>
      </c>
      <c r="E3303" s="3">
        <v>2009</v>
      </c>
      <c r="F3303" s="4">
        <v>62708.62</v>
      </c>
      <c r="G3303" s="5">
        <v>137485</v>
      </c>
      <c r="H3303" s="2" t="s">
        <v>41</v>
      </c>
      <c r="I3303" s="2" t="s">
        <v>29</v>
      </c>
      <c r="J3303" s="6">
        <v>2.8</v>
      </c>
      <c r="K3303" s="7">
        <v>310</v>
      </c>
      <c r="L3303" s="8">
        <v>337</v>
      </c>
      <c r="M3303" s="3">
        <v>5</v>
      </c>
      <c r="N3303" s="3">
        <v>4</v>
      </c>
      <c r="O3303" s="2" t="s">
        <v>23</v>
      </c>
      <c r="P3303" s="9" t="s">
        <v>6518</v>
      </c>
      <c r="Q3303" s="9" t="s">
        <v>17515</v>
      </c>
      <c r="R3303" s="10">
        <v>43806</v>
      </c>
      <c r="S3303" s="16">
        <v>45860.002687583234</v>
      </c>
      <c r="T3303" s="1" t="s">
        <v>19925</v>
      </c>
      <c r="U3303" s="46">
        <v>2019</v>
      </c>
      <c r="V3303" s="46">
        <v>2025</v>
      </c>
    </row>
    <row r="3304" spans="1:22" x14ac:dyDescent="0.3">
      <c r="A3304" s="3">
        <v>3303</v>
      </c>
      <c r="B3304" s="2" t="s">
        <v>6521</v>
      </c>
      <c r="C3304" s="2" t="s">
        <v>63</v>
      </c>
      <c r="D3304" s="2" t="s">
        <v>46</v>
      </c>
      <c r="E3304" s="3">
        <v>2016</v>
      </c>
      <c r="F3304" s="4">
        <v>52476.4</v>
      </c>
      <c r="G3304" s="5">
        <v>132145</v>
      </c>
      <c r="H3304" s="2" t="s">
        <v>35</v>
      </c>
      <c r="I3304" s="2" t="s">
        <v>22</v>
      </c>
      <c r="J3304" s="6">
        <v>5.4</v>
      </c>
      <c r="K3304" s="7">
        <v>249</v>
      </c>
      <c r="L3304" s="8">
        <v>432</v>
      </c>
      <c r="M3304" s="3">
        <v>4</v>
      </c>
      <c r="N3304" s="3">
        <v>5</v>
      </c>
      <c r="O3304" s="2" t="s">
        <v>80</v>
      </c>
      <c r="P3304" s="9" t="s">
        <v>6520</v>
      </c>
      <c r="Q3304" s="9" t="s">
        <v>17516</v>
      </c>
      <c r="R3304" s="10">
        <v>42440</v>
      </c>
      <c r="S3304" s="16">
        <v>45728.722431532027</v>
      </c>
      <c r="T3304" s="1" t="s">
        <v>19916</v>
      </c>
      <c r="U3304" s="46">
        <v>2016</v>
      </c>
      <c r="V3304" s="46">
        <v>2025</v>
      </c>
    </row>
    <row r="3305" spans="1:22" x14ac:dyDescent="0.3">
      <c r="A3305" s="3">
        <v>3304</v>
      </c>
      <c r="B3305" s="2" t="s">
        <v>6523</v>
      </c>
      <c r="C3305" s="2" t="s">
        <v>107</v>
      </c>
      <c r="D3305" s="2" t="s">
        <v>64</v>
      </c>
      <c r="E3305" s="3">
        <v>2017</v>
      </c>
      <c r="F3305" s="4">
        <v>7075.35</v>
      </c>
      <c r="G3305" s="5">
        <v>279773</v>
      </c>
      <c r="H3305" s="2" t="s">
        <v>28</v>
      </c>
      <c r="I3305" s="2" t="s">
        <v>22</v>
      </c>
      <c r="J3305" s="6">
        <v>1.9</v>
      </c>
      <c r="K3305" s="7">
        <v>683</v>
      </c>
      <c r="L3305" s="8">
        <v>175</v>
      </c>
      <c r="M3305" s="3">
        <v>5</v>
      </c>
      <c r="N3305" s="3">
        <v>4</v>
      </c>
      <c r="O3305" s="2" t="s">
        <v>36</v>
      </c>
      <c r="P3305" s="9" t="s">
        <v>6522</v>
      </c>
      <c r="Q3305" s="9" t="s">
        <v>19283</v>
      </c>
      <c r="R3305" s="10">
        <v>44316</v>
      </c>
      <c r="S3305" s="16">
        <v>45503.837454536617</v>
      </c>
      <c r="T3305" s="1" t="s">
        <v>19917</v>
      </c>
      <c r="U3305" s="46">
        <v>2021</v>
      </c>
      <c r="V3305" s="46">
        <v>2024</v>
      </c>
    </row>
    <row r="3306" spans="1:22" x14ac:dyDescent="0.3">
      <c r="A3306" s="3">
        <v>3305</v>
      </c>
      <c r="B3306" s="2" t="s">
        <v>6525</v>
      </c>
      <c r="C3306" s="2" t="s">
        <v>74</v>
      </c>
      <c r="D3306" s="2" t="s">
        <v>64</v>
      </c>
      <c r="E3306" s="3">
        <v>2010</v>
      </c>
      <c r="F3306" s="4">
        <v>55879.61</v>
      </c>
      <c r="G3306" s="5">
        <v>106234</v>
      </c>
      <c r="H3306" s="2" t="s">
        <v>41</v>
      </c>
      <c r="I3306" s="2" t="s">
        <v>22</v>
      </c>
      <c r="J3306" s="6">
        <v>2.7</v>
      </c>
      <c r="K3306" s="7">
        <v>634</v>
      </c>
      <c r="L3306" s="8">
        <v>797</v>
      </c>
      <c r="M3306" s="3">
        <v>5</v>
      </c>
      <c r="N3306" s="3">
        <v>5</v>
      </c>
      <c r="O3306" s="2" t="s">
        <v>51</v>
      </c>
      <c r="P3306" s="9" t="s">
        <v>6524</v>
      </c>
      <c r="Q3306" s="9" t="s">
        <v>17517</v>
      </c>
      <c r="R3306" s="10">
        <v>43158</v>
      </c>
      <c r="S3306" s="16">
        <v>45279.682623570428</v>
      </c>
      <c r="T3306" s="1" t="s">
        <v>19915</v>
      </c>
      <c r="U3306" s="46">
        <v>2018</v>
      </c>
      <c r="V3306" s="46">
        <v>2023</v>
      </c>
    </row>
    <row r="3307" spans="1:22" x14ac:dyDescent="0.3">
      <c r="A3307" s="3">
        <v>3306</v>
      </c>
      <c r="B3307" s="2" t="s">
        <v>6527</v>
      </c>
      <c r="C3307" s="2" t="s">
        <v>118</v>
      </c>
      <c r="D3307" s="2" t="s">
        <v>27</v>
      </c>
      <c r="E3307" s="3">
        <v>2021</v>
      </c>
      <c r="F3307" s="4">
        <v>49239.1</v>
      </c>
      <c r="G3307" s="5">
        <v>193605</v>
      </c>
      <c r="H3307" s="2" t="s">
        <v>41</v>
      </c>
      <c r="I3307" s="2" t="s">
        <v>22</v>
      </c>
      <c r="J3307" s="6">
        <v>2.9</v>
      </c>
      <c r="K3307" s="7">
        <v>564</v>
      </c>
      <c r="L3307" s="8">
        <v>303</v>
      </c>
      <c r="M3307" s="3">
        <v>5</v>
      </c>
      <c r="N3307" s="3">
        <v>4</v>
      </c>
      <c r="O3307" s="2" t="s">
        <v>42</v>
      </c>
      <c r="P3307" s="9" t="s">
        <v>6526</v>
      </c>
      <c r="Q3307" s="9" t="s">
        <v>19783</v>
      </c>
      <c r="R3307" s="10">
        <v>44002</v>
      </c>
      <c r="S3307" s="16">
        <v>45846.860059057522</v>
      </c>
      <c r="T3307" s="1" t="s">
        <v>19919</v>
      </c>
      <c r="U3307" s="46">
        <v>2020</v>
      </c>
      <c r="V3307" s="46">
        <v>2025</v>
      </c>
    </row>
    <row r="3308" spans="1:22" x14ac:dyDescent="0.3">
      <c r="A3308" s="3">
        <v>3307</v>
      </c>
      <c r="B3308" s="2" t="s">
        <v>6529</v>
      </c>
      <c r="C3308" s="2" t="s">
        <v>107</v>
      </c>
      <c r="D3308" s="2" t="s">
        <v>20</v>
      </c>
      <c r="E3308" s="3">
        <v>2007</v>
      </c>
      <c r="F3308" s="4">
        <v>54279.01</v>
      </c>
      <c r="G3308" s="5">
        <v>61140</v>
      </c>
      <c r="H3308" s="2" t="s">
        <v>41</v>
      </c>
      <c r="I3308" s="2" t="s">
        <v>29</v>
      </c>
      <c r="J3308" s="6">
        <v>1.1000000000000001</v>
      </c>
      <c r="K3308" s="7">
        <v>300</v>
      </c>
      <c r="L3308" s="8">
        <v>405</v>
      </c>
      <c r="M3308" s="3">
        <v>2</v>
      </c>
      <c r="N3308" s="3">
        <v>2</v>
      </c>
      <c r="O3308" s="2" t="s">
        <v>42</v>
      </c>
      <c r="P3308" s="9" t="s">
        <v>6528</v>
      </c>
      <c r="Q3308" s="9" t="s">
        <v>17518</v>
      </c>
      <c r="R3308" s="10">
        <v>42310</v>
      </c>
      <c r="S3308" s="16">
        <v>45570.280743194351</v>
      </c>
      <c r="T3308" s="1" t="s">
        <v>19924</v>
      </c>
      <c r="U3308" s="46">
        <v>2015</v>
      </c>
      <c r="V3308" s="46">
        <v>2024</v>
      </c>
    </row>
    <row r="3309" spans="1:22" x14ac:dyDescent="0.3">
      <c r="A3309" s="3">
        <v>3308</v>
      </c>
      <c r="B3309" s="2" t="s">
        <v>6531</v>
      </c>
      <c r="C3309" s="2" t="s">
        <v>45</v>
      </c>
      <c r="D3309" s="2" t="s">
        <v>56</v>
      </c>
      <c r="E3309" s="3">
        <v>1997</v>
      </c>
      <c r="F3309" s="4">
        <v>68992.69</v>
      </c>
      <c r="G3309" s="5">
        <v>65138</v>
      </c>
      <c r="H3309" s="2" t="s">
        <v>41</v>
      </c>
      <c r="I3309" s="2" t="s">
        <v>22</v>
      </c>
      <c r="J3309" s="6">
        <v>2.1</v>
      </c>
      <c r="K3309" s="7">
        <v>546</v>
      </c>
      <c r="L3309" s="8">
        <v>200</v>
      </c>
      <c r="M3309" s="3">
        <v>2</v>
      </c>
      <c r="N3309" s="3">
        <v>7</v>
      </c>
      <c r="O3309" s="2" t="s">
        <v>80</v>
      </c>
      <c r="P3309" s="9" t="s">
        <v>6530</v>
      </c>
      <c r="Q3309" s="9" t="s">
        <v>17519</v>
      </c>
      <c r="R3309" s="10">
        <v>44388</v>
      </c>
      <c r="S3309" s="16">
        <v>45830.942875620844</v>
      </c>
      <c r="T3309" s="1" t="s">
        <v>19920</v>
      </c>
      <c r="U3309" s="46">
        <v>2021</v>
      </c>
      <c r="V3309" s="46">
        <v>2025</v>
      </c>
    </row>
    <row r="3310" spans="1:22" x14ac:dyDescent="0.3">
      <c r="A3310" s="3">
        <v>3309</v>
      </c>
      <c r="B3310" s="2" t="s">
        <v>6533</v>
      </c>
      <c r="C3310" s="2" t="s">
        <v>74</v>
      </c>
      <c r="D3310" s="2" t="s">
        <v>27</v>
      </c>
      <c r="E3310" s="3">
        <v>2008</v>
      </c>
      <c r="F3310" s="4">
        <v>26952.39</v>
      </c>
      <c r="G3310" s="5">
        <v>95696</v>
      </c>
      <c r="H3310" s="2" t="s">
        <v>21</v>
      </c>
      <c r="I3310" s="2" t="s">
        <v>29</v>
      </c>
      <c r="J3310" s="6">
        <v>2.5</v>
      </c>
      <c r="K3310" s="7">
        <v>513</v>
      </c>
      <c r="L3310" s="8">
        <v>647</v>
      </c>
      <c r="M3310" s="3">
        <v>2</v>
      </c>
      <c r="N3310" s="3">
        <v>5</v>
      </c>
      <c r="O3310" s="2" t="s">
        <v>42</v>
      </c>
      <c r="P3310" s="9" t="s">
        <v>6532</v>
      </c>
      <c r="Q3310" s="9" t="s">
        <v>17520</v>
      </c>
      <c r="R3310" s="10">
        <v>44800</v>
      </c>
      <c r="S3310" s="16">
        <v>45775.305748195358</v>
      </c>
      <c r="T3310" s="1" t="s">
        <v>19921</v>
      </c>
      <c r="U3310" s="46">
        <v>2022</v>
      </c>
      <c r="V3310" s="46">
        <v>2025</v>
      </c>
    </row>
    <row r="3311" spans="1:22" x14ac:dyDescent="0.3">
      <c r="A3311" s="3">
        <v>3310</v>
      </c>
      <c r="B3311" s="2" t="s">
        <v>6239</v>
      </c>
      <c r="C3311" s="2" t="s">
        <v>118</v>
      </c>
      <c r="D3311" s="2" t="s">
        <v>40</v>
      </c>
      <c r="E3311" s="3">
        <v>2024</v>
      </c>
      <c r="F3311" s="4">
        <v>71770.66</v>
      </c>
      <c r="G3311" s="5">
        <v>87423</v>
      </c>
      <c r="H3311" s="2" t="s">
        <v>21</v>
      </c>
      <c r="I3311" s="2" t="s">
        <v>22</v>
      </c>
      <c r="J3311" s="6">
        <v>3.3</v>
      </c>
      <c r="K3311" s="7">
        <v>627</v>
      </c>
      <c r="L3311" s="8">
        <v>325</v>
      </c>
      <c r="M3311" s="3">
        <v>4</v>
      </c>
      <c r="N3311" s="3">
        <v>4</v>
      </c>
      <c r="O3311" s="2" t="s">
        <v>23</v>
      </c>
      <c r="P3311" s="9" t="s">
        <v>6534</v>
      </c>
      <c r="Q3311" s="9" t="s">
        <v>17521</v>
      </c>
      <c r="R3311" s="10">
        <v>42141</v>
      </c>
      <c r="S3311" s="16">
        <v>45647.530193084327</v>
      </c>
      <c r="T3311" s="1" t="s">
        <v>19918</v>
      </c>
      <c r="U3311" s="46">
        <v>2015</v>
      </c>
      <c r="V3311" s="46">
        <v>2024</v>
      </c>
    </row>
    <row r="3312" spans="1:22" x14ac:dyDescent="0.3">
      <c r="A3312" s="3">
        <v>3311</v>
      </c>
      <c r="B3312" s="2" t="s">
        <v>6536</v>
      </c>
      <c r="C3312" s="2" t="s">
        <v>45</v>
      </c>
      <c r="D3312" s="2" t="s">
        <v>46</v>
      </c>
      <c r="E3312" s="3">
        <v>1990</v>
      </c>
      <c r="F3312" s="4">
        <v>70058.3</v>
      </c>
      <c r="G3312" s="5">
        <v>30354</v>
      </c>
      <c r="H3312" s="2" t="s">
        <v>21</v>
      </c>
      <c r="I3312" s="2" t="s">
        <v>29</v>
      </c>
      <c r="J3312" s="6">
        <v>2.2000000000000002</v>
      </c>
      <c r="K3312" s="7">
        <v>225</v>
      </c>
      <c r="L3312" s="8">
        <v>789</v>
      </c>
      <c r="M3312" s="3">
        <v>3</v>
      </c>
      <c r="N3312" s="3">
        <v>2</v>
      </c>
      <c r="O3312" s="2" t="s">
        <v>42</v>
      </c>
      <c r="P3312" s="9" t="s">
        <v>6535</v>
      </c>
      <c r="Q3312" s="9" t="s">
        <v>17522</v>
      </c>
      <c r="R3312" s="10">
        <v>45439</v>
      </c>
      <c r="S3312" s="16">
        <v>45389.204527951311</v>
      </c>
      <c r="T3312" s="1" t="s">
        <v>19918</v>
      </c>
      <c r="U3312" s="46">
        <v>2024</v>
      </c>
      <c r="V3312" s="46">
        <v>2024</v>
      </c>
    </row>
    <row r="3313" spans="1:22" x14ac:dyDescent="0.3">
      <c r="A3313" s="3">
        <v>3312</v>
      </c>
      <c r="B3313" s="2" t="s">
        <v>6538</v>
      </c>
      <c r="C3313" s="2" t="s">
        <v>33</v>
      </c>
      <c r="D3313" s="2" t="s">
        <v>64</v>
      </c>
      <c r="E3313" s="3">
        <v>2023</v>
      </c>
      <c r="F3313" s="4">
        <v>68520.53</v>
      </c>
      <c r="G3313" s="5">
        <v>280823</v>
      </c>
      <c r="H3313" s="2" t="s">
        <v>35</v>
      </c>
      <c r="I3313" s="2" t="s">
        <v>29</v>
      </c>
      <c r="J3313" s="6">
        <v>3.1</v>
      </c>
      <c r="K3313" s="7">
        <v>71</v>
      </c>
      <c r="L3313" s="8">
        <v>689</v>
      </c>
      <c r="M3313" s="3">
        <v>2</v>
      </c>
      <c r="N3313" s="3">
        <v>2</v>
      </c>
      <c r="O3313" s="2" t="s">
        <v>36</v>
      </c>
      <c r="P3313" s="9" t="s">
        <v>6537</v>
      </c>
      <c r="Q3313" s="9" t="s">
        <v>17523</v>
      </c>
      <c r="R3313" s="10">
        <v>44032</v>
      </c>
      <c r="S3313" s="16">
        <v>45405.559799005518</v>
      </c>
      <c r="T3313" s="1" t="s">
        <v>19920</v>
      </c>
      <c r="U3313" s="46">
        <v>2020</v>
      </c>
      <c r="V3313" s="46">
        <v>2024</v>
      </c>
    </row>
    <row r="3314" spans="1:22" x14ac:dyDescent="0.3">
      <c r="A3314" s="3">
        <v>3313</v>
      </c>
      <c r="B3314" s="2" t="s">
        <v>6540</v>
      </c>
      <c r="C3314" s="2" t="s">
        <v>118</v>
      </c>
      <c r="D3314" s="2" t="s">
        <v>34</v>
      </c>
      <c r="E3314" s="3">
        <v>1991</v>
      </c>
      <c r="F3314" s="4">
        <v>17939.72</v>
      </c>
      <c r="G3314" s="5">
        <v>237716</v>
      </c>
      <c r="H3314" s="2" t="s">
        <v>21</v>
      </c>
      <c r="I3314" s="2" t="s">
        <v>22</v>
      </c>
      <c r="J3314" s="6">
        <v>4.4000000000000004</v>
      </c>
      <c r="K3314" s="7">
        <v>466</v>
      </c>
      <c r="L3314" s="8">
        <v>591</v>
      </c>
      <c r="M3314" s="3">
        <v>5</v>
      </c>
      <c r="N3314" s="3">
        <v>7</v>
      </c>
      <c r="O3314" s="2" t="s">
        <v>30</v>
      </c>
      <c r="P3314" s="9" t="s">
        <v>6539</v>
      </c>
      <c r="Q3314" s="9" t="s">
        <v>17524</v>
      </c>
      <c r="R3314" s="10">
        <v>42120</v>
      </c>
      <c r="S3314" s="16">
        <v>45315.605808207358</v>
      </c>
      <c r="T3314" s="1" t="s">
        <v>19917</v>
      </c>
      <c r="U3314" s="46">
        <v>2015</v>
      </c>
      <c r="V3314" s="46">
        <v>2024</v>
      </c>
    </row>
    <row r="3315" spans="1:22" x14ac:dyDescent="0.3">
      <c r="A3315" s="3">
        <v>3314</v>
      </c>
      <c r="B3315" s="2" t="s">
        <v>6542</v>
      </c>
      <c r="C3315" s="2" t="s">
        <v>33</v>
      </c>
      <c r="D3315" s="2" t="s">
        <v>40</v>
      </c>
      <c r="E3315" s="3">
        <v>2006</v>
      </c>
      <c r="F3315" s="4">
        <v>10707.5</v>
      </c>
      <c r="G3315" s="5">
        <v>71063</v>
      </c>
      <c r="H3315" s="2" t="s">
        <v>35</v>
      </c>
      <c r="I3315" s="2" t="s">
        <v>29</v>
      </c>
      <c r="J3315" s="6">
        <v>1</v>
      </c>
      <c r="K3315" s="7">
        <v>444</v>
      </c>
      <c r="L3315" s="8">
        <v>334</v>
      </c>
      <c r="M3315" s="3">
        <v>5</v>
      </c>
      <c r="N3315" s="3">
        <v>7</v>
      </c>
      <c r="O3315" s="2" t="s">
        <v>85</v>
      </c>
      <c r="P3315" s="9" t="s">
        <v>6541</v>
      </c>
      <c r="Q3315" s="9" t="s">
        <v>17525</v>
      </c>
      <c r="R3315" s="10">
        <v>43192</v>
      </c>
      <c r="S3315" s="16">
        <v>45793.267340513819</v>
      </c>
      <c r="T3315" s="1" t="s">
        <v>19917</v>
      </c>
      <c r="U3315" s="46">
        <v>2018</v>
      </c>
      <c r="V3315" s="46">
        <v>2025</v>
      </c>
    </row>
    <row r="3316" spans="1:22" x14ac:dyDescent="0.3">
      <c r="A3316" s="3">
        <v>3315</v>
      </c>
      <c r="B3316" s="2" t="s">
        <v>6544</v>
      </c>
      <c r="C3316" s="2" t="s">
        <v>107</v>
      </c>
      <c r="D3316" s="2" t="s">
        <v>79</v>
      </c>
      <c r="E3316" s="3">
        <v>2011</v>
      </c>
      <c r="F3316" s="4">
        <v>22538.52</v>
      </c>
      <c r="G3316" s="5">
        <v>114281</v>
      </c>
      <c r="H3316" s="2" t="s">
        <v>35</v>
      </c>
      <c r="I3316" s="2" t="s">
        <v>22</v>
      </c>
      <c r="J3316" s="6">
        <v>5.9</v>
      </c>
      <c r="K3316" s="7">
        <v>484</v>
      </c>
      <c r="L3316" s="8">
        <v>448</v>
      </c>
      <c r="M3316" s="3">
        <v>3</v>
      </c>
      <c r="N3316" s="3">
        <v>4</v>
      </c>
      <c r="O3316" s="2" t="s">
        <v>42</v>
      </c>
      <c r="P3316" s="9" t="s">
        <v>6543</v>
      </c>
      <c r="Q3316" s="9" t="s">
        <v>17526</v>
      </c>
      <c r="R3316" s="10">
        <v>44170</v>
      </c>
      <c r="S3316" s="16">
        <v>45460.758838813483</v>
      </c>
      <c r="T3316" s="1" t="s">
        <v>19925</v>
      </c>
      <c r="U3316" s="46">
        <v>2020</v>
      </c>
      <c r="V3316" s="46">
        <v>2024</v>
      </c>
    </row>
    <row r="3317" spans="1:22" x14ac:dyDescent="0.3">
      <c r="A3317" s="3">
        <v>3316</v>
      </c>
      <c r="B3317" s="2" t="s">
        <v>6546</v>
      </c>
      <c r="C3317" s="2" t="s">
        <v>45</v>
      </c>
      <c r="D3317" s="2" t="s">
        <v>64</v>
      </c>
      <c r="E3317" s="3">
        <v>2009</v>
      </c>
      <c r="F3317" s="4">
        <v>79131.55</v>
      </c>
      <c r="G3317" s="5">
        <v>241494</v>
      </c>
      <c r="H3317" s="2" t="s">
        <v>28</v>
      </c>
      <c r="I3317" s="2" t="s">
        <v>29</v>
      </c>
      <c r="J3317" s="6">
        <v>1.6</v>
      </c>
      <c r="K3317" s="7">
        <v>232</v>
      </c>
      <c r="L3317" s="8">
        <v>501</v>
      </c>
      <c r="M3317" s="3">
        <v>4</v>
      </c>
      <c r="N3317" s="3">
        <v>4</v>
      </c>
      <c r="O3317" s="2" t="s">
        <v>30</v>
      </c>
      <c r="P3317" s="9" t="s">
        <v>6545</v>
      </c>
      <c r="Q3317" s="9" t="s">
        <v>17527</v>
      </c>
      <c r="R3317" s="10">
        <v>45350</v>
      </c>
      <c r="S3317" s="16">
        <v>45537.862259497619</v>
      </c>
      <c r="T3317" s="1" t="s">
        <v>19915</v>
      </c>
      <c r="U3317" s="46">
        <v>2024</v>
      </c>
      <c r="V3317" s="46">
        <v>2024</v>
      </c>
    </row>
    <row r="3318" spans="1:22" x14ac:dyDescent="0.3">
      <c r="A3318" s="3">
        <v>3317</v>
      </c>
      <c r="B3318" s="2" t="s">
        <v>6548</v>
      </c>
      <c r="C3318" s="2" t="s">
        <v>45</v>
      </c>
      <c r="D3318" s="2" t="s">
        <v>20</v>
      </c>
      <c r="E3318" s="3">
        <v>1990</v>
      </c>
      <c r="F3318" s="4">
        <v>43627.92</v>
      </c>
      <c r="G3318" s="5">
        <v>216978</v>
      </c>
      <c r="H3318" s="2" t="s">
        <v>41</v>
      </c>
      <c r="I3318" s="2" t="s">
        <v>22</v>
      </c>
      <c r="J3318" s="6">
        <v>4.8</v>
      </c>
      <c r="K3318" s="7">
        <v>332</v>
      </c>
      <c r="L3318" s="8">
        <v>396</v>
      </c>
      <c r="M3318" s="3">
        <v>3</v>
      </c>
      <c r="N3318" s="3">
        <v>5</v>
      </c>
      <c r="O3318" s="2" t="s">
        <v>30</v>
      </c>
      <c r="P3318" s="9" t="s">
        <v>6547</v>
      </c>
      <c r="Q3318" s="9" t="s">
        <v>17528</v>
      </c>
      <c r="R3318" s="10">
        <v>44513</v>
      </c>
      <c r="S3318" s="16">
        <v>45656.291945434801</v>
      </c>
      <c r="T3318" s="1" t="s">
        <v>19924</v>
      </c>
      <c r="U3318" s="46">
        <v>2021</v>
      </c>
      <c r="V3318" s="46">
        <v>2024</v>
      </c>
    </row>
    <row r="3319" spans="1:22" x14ac:dyDescent="0.3">
      <c r="A3319" s="3">
        <v>3318</v>
      </c>
      <c r="B3319" s="2" t="s">
        <v>6550</v>
      </c>
      <c r="C3319" s="2" t="s">
        <v>63</v>
      </c>
      <c r="D3319" s="2" t="s">
        <v>34</v>
      </c>
      <c r="E3319" s="3">
        <v>1995</v>
      </c>
      <c r="F3319" s="4">
        <v>71334.83</v>
      </c>
      <c r="G3319" s="5">
        <v>9379</v>
      </c>
      <c r="H3319" s="2" t="s">
        <v>21</v>
      </c>
      <c r="I3319" s="2" t="s">
        <v>22</v>
      </c>
      <c r="J3319" s="6">
        <v>3</v>
      </c>
      <c r="K3319" s="7">
        <v>497</v>
      </c>
      <c r="L3319" s="8">
        <v>363</v>
      </c>
      <c r="M3319" s="3">
        <v>3</v>
      </c>
      <c r="N3319" s="3">
        <v>7</v>
      </c>
      <c r="O3319" s="2" t="s">
        <v>85</v>
      </c>
      <c r="P3319" s="9" t="s">
        <v>6549</v>
      </c>
      <c r="Q3319" s="9" t="s">
        <v>17529</v>
      </c>
      <c r="R3319" s="10">
        <v>43851</v>
      </c>
      <c r="S3319" s="16">
        <v>45208.566400325777</v>
      </c>
      <c r="T3319" s="1" t="s">
        <v>19926</v>
      </c>
      <c r="U3319" s="46">
        <v>2020</v>
      </c>
      <c r="V3319" s="46">
        <v>2023</v>
      </c>
    </row>
    <row r="3320" spans="1:22" x14ac:dyDescent="0.3">
      <c r="A3320" s="3">
        <v>3319</v>
      </c>
      <c r="B3320" s="2" t="s">
        <v>6552</v>
      </c>
      <c r="C3320" s="2" t="s">
        <v>39</v>
      </c>
      <c r="D3320" s="2" t="s">
        <v>20</v>
      </c>
      <c r="E3320" s="3">
        <v>2011</v>
      </c>
      <c r="F3320" s="4">
        <v>41016.29</v>
      </c>
      <c r="G3320" s="5">
        <v>102661</v>
      </c>
      <c r="H3320" s="2" t="s">
        <v>35</v>
      </c>
      <c r="I3320" s="2" t="s">
        <v>22</v>
      </c>
      <c r="J3320" s="6">
        <v>5.9</v>
      </c>
      <c r="K3320" s="7">
        <v>325</v>
      </c>
      <c r="L3320" s="8">
        <v>290</v>
      </c>
      <c r="M3320" s="3">
        <v>3</v>
      </c>
      <c r="N3320" s="3">
        <v>2</v>
      </c>
      <c r="O3320" s="2" t="s">
        <v>36</v>
      </c>
      <c r="P3320" s="9" t="s">
        <v>6551</v>
      </c>
      <c r="Q3320" s="9" t="s">
        <v>17530</v>
      </c>
      <c r="R3320" s="10">
        <v>42199</v>
      </c>
      <c r="S3320" s="16">
        <v>45754.277542554228</v>
      </c>
      <c r="T3320" s="1" t="s">
        <v>19920</v>
      </c>
      <c r="U3320" s="46">
        <v>2015</v>
      </c>
      <c r="V3320" s="46">
        <v>2025</v>
      </c>
    </row>
    <row r="3321" spans="1:22" x14ac:dyDescent="0.3">
      <c r="A3321" s="3">
        <v>3320</v>
      </c>
      <c r="B3321" s="2" t="s">
        <v>6554</v>
      </c>
      <c r="C3321" s="2" t="s">
        <v>74</v>
      </c>
      <c r="D3321" s="2" t="s">
        <v>20</v>
      </c>
      <c r="E3321" s="3">
        <v>2022</v>
      </c>
      <c r="F3321" s="4">
        <v>79695.75</v>
      </c>
      <c r="G3321" s="5">
        <v>129070</v>
      </c>
      <c r="H3321" s="2" t="s">
        <v>21</v>
      </c>
      <c r="I3321" s="2" t="s">
        <v>29</v>
      </c>
      <c r="J3321" s="6">
        <v>5</v>
      </c>
      <c r="K3321" s="7">
        <v>672</v>
      </c>
      <c r="L3321" s="8">
        <v>524</v>
      </c>
      <c r="M3321" s="3">
        <v>3</v>
      </c>
      <c r="N3321" s="3">
        <v>5</v>
      </c>
      <c r="O3321" s="2" t="s">
        <v>23</v>
      </c>
      <c r="P3321" s="9" t="s">
        <v>6553</v>
      </c>
      <c r="Q3321" s="9" t="s">
        <v>19541</v>
      </c>
      <c r="R3321" s="10">
        <v>42582</v>
      </c>
      <c r="S3321" s="16">
        <v>45561.957078461412</v>
      </c>
      <c r="T3321" s="1" t="s">
        <v>19920</v>
      </c>
      <c r="U3321" s="46">
        <v>2016</v>
      </c>
      <c r="V3321" s="46">
        <v>2024</v>
      </c>
    </row>
    <row r="3322" spans="1:22" x14ac:dyDescent="0.3">
      <c r="A3322" s="3">
        <v>3321</v>
      </c>
      <c r="B3322" s="2" t="s">
        <v>6556</v>
      </c>
      <c r="C3322" s="2" t="s">
        <v>49</v>
      </c>
      <c r="D3322" s="2" t="s">
        <v>40</v>
      </c>
      <c r="E3322" s="3">
        <v>2010</v>
      </c>
      <c r="F3322" s="4">
        <v>56386.22</v>
      </c>
      <c r="G3322" s="5">
        <v>103115</v>
      </c>
      <c r="H3322" s="2" t="s">
        <v>21</v>
      </c>
      <c r="I3322" s="2" t="s">
        <v>22</v>
      </c>
      <c r="J3322" s="6">
        <v>5.9</v>
      </c>
      <c r="K3322" s="7">
        <v>405</v>
      </c>
      <c r="L3322" s="8">
        <v>337</v>
      </c>
      <c r="M3322" s="3">
        <v>5</v>
      </c>
      <c r="N3322" s="3">
        <v>5</v>
      </c>
      <c r="O3322" s="2" t="s">
        <v>42</v>
      </c>
      <c r="P3322" s="9" t="s">
        <v>6555</v>
      </c>
      <c r="Q3322" s="9" t="s">
        <v>19284</v>
      </c>
      <c r="R3322" s="10">
        <v>44904</v>
      </c>
      <c r="S3322" s="16">
        <v>45186.808048655454</v>
      </c>
      <c r="T3322" s="1" t="s">
        <v>19925</v>
      </c>
      <c r="U3322" s="46">
        <v>2022</v>
      </c>
      <c r="V3322" s="46">
        <v>2023</v>
      </c>
    </row>
    <row r="3323" spans="1:22" x14ac:dyDescent="0.3">
      <c r="A3323" s="3">
        <v>3322</v>
      </c>
      <c r="B3323" s="2" t="s">
        <v>6558</v>
      </c>
      <c r="C3323" s="2" t="s">
        <v>63</v>
      </c>
      <c r="D3323" s="2" t="s">
        <v>92</v>
      </c>
      <c r="E3323" s="3">
        <v>2001</v>
      </c>
      <c r="F3323" s="4">
        <v>33890.39</v>
      </c>
      <c r="G3323" s="5">
        <v>253660</v>
      </c>
      <c r="H3323" s="2" t="s">
        <v>35</v>
      </c>
      <c r="I3323" s="2" t="s">
        <v>22</v>
      </c>
      <c r="J3323" s="6">
        <v>5.2</v>
      </c>
      <c r="K3323" s="7">
        <v>211</v>
      </c>
      <c r="L3323" s="8">
        <v>527</v>
      </c>
      <c r="M3323" s="3">
        <v>2</v>
      </c>
      <c r="N3323" s="3">
        <v>5</v>
      </c>
      <c r="O3323" s="2" t="s">
        <v>65</v>
      </c>
      <c r="P3323" s="9" t="s">
        <v>6557</v>
      </c>
      <c r="Q3323" s="9" t="s">
        <v>17531</v>
      </c>
      <c r="R3323" s="10">
        <v>45405</v>
      </c>
      <c r="S3323" s="16">
        <v>45359.414569959707</v>
      </c>
      <c r="T3323" s="1" t="s">
        <v>19917</v>
      </c>
      <c r="U3323" s="46">
        <v>2024</v>
      </c>
      <c r="V3323" s="46">
        <v>2024</v>
      </c>
    </row>
    <row r="3324" spans="1:22" x14ac:dyDescent="0.3">
      <c r="A3324" s="3">
        <v>3323</v>
      </c>
      <c r="B3324" s="2" t="s">
        <v>6560</v>
      </c>
      <c r="C3324" s="2" t="s">
        <v>33</v>
      </c>
      <c r="D3324" s="2" t="s">
        <v>92</v>
      </c>
      <c r="E3324" s="3">
        <v>2009</v>
      </c>
      <c r="F3324" s="4">
        <v>60256.62</v>
      </c>
      <c r="G3324" s="5">
        <v>66383</v>
      </c>
      <c r="H3324" s="2" t="s">
        <v>41</v>
      </c>
      <c r="I3324" s="2" t="s">
        <v>22</v>
      </c>
      <c r="J3324" s="6">
        <v>5.0999999999999996</v>
      </c>
      <c r="K3324" s="7">
        <v>185</v>
      </c>
      <c r="L3324" s="8">
        <v>475</v>
      </c>
      <c r="M3324" s="3">
        <v>3</v>
      </c>
      <c r="N3324" s="3">
        <v>7</v>
      </c>
      <c r="O3324" s="2" t="s">
        <v>51</v>
      </c>
      <c r="P3324" s="9" t="s">
        <v>6559</v>
      </c>
      <c r="Q3324" s="9" t="s">
        <v>17532</v>
      </c>
      <c r="R3324" s="10">
        <v>43871</v>
      </c>
      <c r="S3324" s="16">
        <v>45689.586604366588</v>
      </c>
      <c r="T3324" s="1" t="s">
        <v>19915</v>
      </c>
      <c r="U3324" s="46">
        <v>2020</v>
      </c>
      <c r="V3324" s="46">
        <v>2025</v>
      </c>
    </row>
    <row r="3325" spans="1:22" x14ac:dyDescent="0.3">
      <c r="A3325" s="3">
        <v>3324</v>
      </c>
      <c r="B3325" s="2" t="s">
        <v>6562</v>
      </c>
      <c r="C3325" s="2" t="s">
        <v>118</v>
      </c>
      <c r="D3325" s="2" t="s">
        <v>27</v>
      </c>
      <c r="E3325" s="3">
        <v>2008</v>
      </c>
      <c r="F3325" s="4">
        <v>17436.990000000002</v>
      </c>
      <c r="G3325" s="5">
        <v>215334</v>
      </c>
      <c r="H3325" s="2" t="s">
        <v>41</v>
      </c>
      <c r="I3325" s="2" t="s">
        <v>29</v>
      </c>
      <c r="J3325" s="6">
        <v>4.0999999999999996</v>
      </c>
      <c r="K3325" s="7">
        <v>159</v>
      </c>
      <c r="L3325" s="8">
        <v>639</v>
      </c>
      <c r="M3325" s="3">
        <v>3</v>
      </c>
      <c r="N3325" s="3">
        <v>5</v>
      </c>
      <c r="O3325" s="2" t="s">
        <v>65</v>
      </c>
      <c r="P3325" s="9" t="s">
        <v>6561</v>
      </c>
      <c r="Q3325" s="9" t="s">
        <v>17533</v>
      </c>
      <c r="R3325" s="10">
        <v>44367</v>
      </c>
      <c r="S3325" s="16">
        <v>45418.410369119527</v>
      </c>
      <c r="T3325" s="1" t="s">
        <v>19919</v>
      </c>
      <c r="U3325" s="46">
        <v>2021</v>
      </c>
      <c r="V3325" s="46">
        <v>2024</v>
      </c>
    </row>
    <row r="3326" spans="1:22" x14ac:dyDescent="0.3">
      <c r="A3326" s="3">
        <v>3325</v>
      </c>
      <c r="B3326" s="2" t="s">
        <v>6564</v>
      </c>
      <c r="C3326" s="2" t="s">
        <v>26</v>
      </c>
      <c r="D3326" s="2" t="s">
        <v>50</v>
      </c>
      <c r="E3326" s="3">
        <v>1992</v>
      </c>
      <c r="F3326" s="4">
        <v>32463.32</v>
      </c>
      <c r="G3326" s="5">
        <v>113530</v>
      </c>
      <c r="H3326" s="2" t="s">
        <v>21</v>
      </c>
      <c r="I3326" s="2" t="s">
        <v>29</v>
      </c>
      <c r="J3326" s="6">
        <v>1</v>
      </c>
      <c r="K3326" s="7">
        <v>201</v>
      </c>
      <c r="L3326" s="8">
        <v>501</v>
      </c>
      <c r="M3326" s="3">
        <v>2</v>
      </c>
      <c r="N3326" s="3">
        <v>4</v>
      </c>
      <c r="O3326" s="2" t="s">
        <v>36</v>
      </c>
      <c r="P3326" s="9" t="s">
        <v>6563</v>
      </c>
      <c r="Q3326" s="9" t="s">
        <v>19542</v>
      </c>
      <c r="R3326" s="10">
        <v>42593</v>
      </c>
      <c r="S3326" s="16">
        <v>45822.765240093737</v>
      </c>
      <c r="T3326" s="1" t="s">
        <v>19921</v>
      </c>
      <c r="U3326" s="46">
        <v>2016</v>
      </c>
      <c r="V3326" s="46">
        <v>2025</v>
      </c>
    </row>
    <row r="3327" spans="1:22" x14ac:dyDescent="0.3">
      <c r="A3327" s="3">
        <v>3326</v>
      </c>
      <c r="B3327" s="2" t="s">
        <v>6146</v>
      </c>
      <c r="C3327" s="2" t="s">
        <v>49</v>
      </c>
      <c r="D3327" s="2" t="s">
        <v>46</v>
      </c>
      <c r="E3327" s="3">
        <v>1992</v>
      </c>
      <c r="F3327" s="4">
        <v>56596.3</v>
      </c>
      <c r="G3327" s="5">
        <v>8988</v>
      </c>
      <c r="H3327" s="2" t="s">
        <v>28</v>
      </c>
      <c r="I3327" s="2" t="s">
        <v>22</v>
      </c>
      <c r="J3327" s="6">
        <v>1.8</v>
      </c>
      <c r="K3327" s="7">
        <v>242</v>
      </c>
      <c r="L3327" s="8">
        <v>395</v>
      </c>
      <c r="M3327" s="3">
        <v>4</v>
      </c>
      <c r="N3327" s="3">
        <v>2</v>
      </c>
      <c r="O3327" s="2" t="s">
        <v>36</v>
      </c>
      <c r="P3327" s="9" t="s">
        <v>6565</v>
      </c>
      <c r="Q3327" s="9" t="s">
        <v>17534</v>
      </c>
      <c r="R3327" s="10">
        <v>43357</v>
      </c>
      <c r="S3327" s="16">
        <v>45182.573201686057</v>
      </c>
      <c r="T3327" s="1" t="s">
        <v>19922</v>
      </c>
      <c r="U3327" s="46">
        <v>2018</v>
      </c>
      <c r="V3327" s="46">
        <v>2023</v>
      </c>
    </row>
    <row r="3328" spans="1:22" x14ac:dyDescent="0.3">
      <c r="A3328" s="3">
        <v>3327</v>
      </c>
      <c r="B3328" s="2" t="s">
        <v>6567</v>
      </c>
      <c r="C3328" s="2" t="s">
        <v>63</v>
      </c>
      <c r="D3328" s="2" t="s">
        <v>40</v>
      </c>
      <c r="E3328" s="3">
        <v>1997</v>
      </c>
      <c r="F3328" s="4">
        <v>19247.73</v>
      </c>
      <c r="G3328" s="5">
        <v>170880</v>
      </c>
      <c r="H3328" s="2" t="s">
        <v>21</v>
      </c>
      <c r="I3328" s="2" t="s">
        <v>22</v>
      </c>
      <c r="J3328" s="6">
        <v>5.8</v>
      </c>
      <c r="K3328" s="7">
        <v>573</v>
      </c>
      <c r="L3328" s="8">
        <v>224</v>
      </c>
      <c r="M3328" s="3">
        <v>3</v>
      </c>
      <c r="N3328" s="3">
        <v>7</v>
      </c>
      <c r="O3328" s="2" t="s">
        <v>85</v>
      </c>
      <c r="P3328" s="9" t="s">
        <v>6566</v>
      </c>
      <c r="Q3328" s="9" t="s">
        <v>17535</v>
      </c>
      <c r="R3328" s="10">
        <v>43256</v>
      </c>
      <c r="S3328" s="16">
        <v>45487.190125070731</v>
      </c>
      <c r="T3328" s="1" t="s">
        <v>19919</v>
      </c>
      <c r="U3328" s="46">
        <v>2018</v>
      </c>
      <c r="V3328" s="46">
        <v>2024</v>
      </c>
    </row>
    <row r="3329" spans="1:22" x14ac:dyDescent="0.3">
      <c r="A3329" s="3">
        <v>3328</v>
      </c>
      <c r="B3329" s="2" t="s">
        <v>6569</v>
      </c>
      <c r="C3329" s="2" t="s">
        <v>107</v>
      </c>
      <c r="D3329" s="2" t="s">
        <v>46</v>
      </c>
      <c r="E3329" s="3">
        <v>2012</v>
      </c>
      <c r="F3329" s="4">
        <v>20277.89</v>
      </c>
      <c r="G3329" s="5">
        <v>65251</v>
      </c>
      <c r="H3329" s="2" t="s">
        <v>21</v>
      </c>
      <c r="I3329" s="2" t="s">
        <v>22</v>
      </c>
      <c r="J3329" s="6">
        <v>4</v>
      </c>
      <c r="K3329" s="7">
        <v>257</v>
      </c>
      <c r="L3329" s="8">
        <v>580</v>
      </c>
      <c r="M3329" s="3">
        <v>2</v>
      </c>
      <c r="N3329" s="3">
        <v>2</v>
      </c>
      <c r="O3329" s="2" t="s">
        <v>85</v>
      </c>
      <c r="P3329" s="9" t="s">
        <v>6568</v>
      </c>
      <c r="Q3329" s="9" t="s">
        <v>17536</v>
      </c>
      <c r="R3329" s="10">
        <v>42638</v>
      </c>
      <c r="S3329" s="16">
        <v>45459.736634372603</v>
      </c>
      <c r="T3329" s="1" t="s">
        <v>19922</v>
      </c>
      <c r="U3329" s="46">
        <v>2016</v>
      </c>
      <c r="V3329" s="46">
        <v>2024</v>
      </c>
    </row>
    <row r="3330" spans="1:22" x14ac:dyDescent="0.3">
      <c r="A3330" s="3">
        <v>3329</v>
      </c>
      <c r="B3330" s="2" t="s">
        <v>6571</v>
      </c>
      <c r="C3330" s="2" t="s">
        <v>45</v>
      </c>
      <c r="D3330" s="2" t="s">
        <v>34</v>
      </c>
      <c r="E3330" s="3">
        <v>2011</v>
      </c>
      <c r="F3330" s="4">
        <v>19344.419999999998</v>
      </c>
      <c r="G3330" s="5">
        <v>63472</v>
      </c>
      <c r="H3330" s="2" t="s">
        <v>41</v>
      </c>
      <c r="I3330" s="2" t="s">
        <v>29</v>
      </c>
      <c r="J3330" s="6">
        <v>4.5</v>
      </c>
      <c r="K3330" s="7">
        <v>365</v>
      </c>
      <c r="L3330" s="8">
        <v>665</v>
      </c>
      <c r="M3330" s="3">
        <v>5</v>
      </c>
      <c r="N3330" s="3">
        <v>4</v>
      </c>
      <c r="O3330" s="2" t="s">
        <v>30</v>
      </c>
      <c r="P3330" s="9" t="s">
        <v>6570</v>
      </c>
      <c r="Q3330" s="9" t="s">
        <v>17537</v>
      </c>
      <c r="R3330" s="10">
        <v>45073</v>
      </c>
      <c r="S3330" s="16">
        <v>45740.112709587644</v>
      </c>
      <c r="T3330" s="1" t="s">
        <v>19918</v>
      </c>
      <c r="U3330" s="46">
        <v>2023</v>
      </c>
      <c r="V3330" s="46">
        <v>2025</v>
      </c>
    </row>
    <row r="3331" spans="1:22" x14ac:dyDescent="0.3">
      <c r="A3331" s="3">
        <v>3330</v>
      </c>
      <c r="B3331" s="2" t="s">
        <v>6573</v>
      </c>
      <c r="C3331" s="2" t="s">
        <v>107</v>
      </c>
      <c r="D3331" s="2" t="s">
        <v>92</v>
      </c>
      <c r="E3331" s="3">
        <v>1992</v>
      </c>
      <c r="F3331" s="4">
        <v>17777.400000000001</v>
      </c>
      <c r="G3331" s="5">
        <v>231881</v>
      </c>
      <c r="H3331" s="2" t="s">
        <v>41</v>
      </c>
      <c r="I3331" s="2" t="s">
        <v>29</v>
      </c>
      <c r="J3331" s="6">
        <v>1.2</v>
      </c>
      <c r="K3331" s="7">
        <v>507</v>
      </c>
      <c r="L3331" s="8">
        <v>388</v>
      </c>
      <c r="M3331" s="3">
        <v>5</v>
      </c>
      <c r="N3331" s="3">
        <v>7</v>
      </c>
      <c r="O3331" s="2" t="s">
        <v>51</v>
      </c>
      <c r="P3331" s="9" t="s">
        <v>6572</v>
      </c>
      <c r="Q3331" s="9" t="s">
        <v>17538</v>
      </c>
      <c r="R3331" s="10">
        <v>45255</v>
      </c>
      <c r="S3331" s="16">
        <v>45381.318950835877</v>
      </c>
      <c r="T3331" s="1" t="s">
        <v>19924</v>
      </c>
      <c r="U3331" s="46">
        <v>2023</v>
      </c>
      <c r="V3331" s="46">
        <v>2024</v>
      </c>
    </row>
    <row r="3332" spans="1:22" x14ac:dyDescent="0.3">
      <c r="A3332" s="3">
        <v>3331</v>
      </c>
      <c r="B3332" s="2" t="s">
        <v>6575</v>
      </c>
      <c r="C3332" s="2" t="s">
        <v>118</v>
      </c>
      <c r="D3332" s="2" t="s">
        <v>27</v>
      </c>
      <c r="E3332" s="3">
        <v>2008</v>
      </c>
      <c r="F3332" s="4">
        <v>55664.58</v>
      </c>
      <c r="G3332" s="5">
        <v>95472</v>
      </c>
      <c r="H3332" s="2" t="s">
        <v>21</v>
      </c>
      <c r="I3332" s="2" t="s">
        <v>29</v>
      </c>
      <c r="J3332" s="6">
        <v>3.7</v>
      </c>
      <c r="K3332" s="7">
        <v>230</v>
      </c>
      <c r="L3332" s="8">
        <v>209</v>
      </c>
      <c r="M3332" s="3">
        <v>3</v>
      </c>
      <c r="N3332" s="3">
        <v>5</v>
      </c>
      <c r="O3332" s="2" t="s">
        <v>85</v>
      </c>
      <c r="P3332" s="9" t="s">
        <v>6574</v>
      </c>
      <c r="Q3332" s="9" t="s">
        <v>17539</v>
      </c>
      <c r="R3332" s="10">
        <v>42502</v>
      </c>
      <c r="S3332" s="16">
        <v>45285.085704186553</v>
      </c>
      <c r="T3332" s="1" t="s">
        <v>19918</v>
      </c>
      <c r="U3332" s="46">
        <v>2016</v>
      </c>
      <c r="V3332" s="46">
        <v>2023</v>
      </c>
    </row>
    <row r="3333" spans="1:22" x14ac:dyDescent="0.3">
      <c r="A3333" s="3">
        <v>3332</v>
      </c>
      <c r="B3333" s="2" t="s">
        <v>6577</v>
      </c>
      <c r="C3333" s="2" t="s">
        <v>49</v>
      </c>
      <c r="D3333" s="2" t="s">
        <v>50</v>
      </c>
      <c r="E3333" s="3">
        <v>2012</v>
      </c>
      <c r="F3333" s="4">
        <v>65901.38</v>
      </c>
      <c r="G3333" s="5">
        <v>4195</v>
      </c>
      <c r="H3333" s="2" t="s">
        <v>21</v>
      </c>
      <c r="I3333" s="2" t="s">
        <v>22</v>
      </c>
      <c r="J3333" s="6">
        <v>1.9</v>
      </c>
      <c r="K3333" s="7">
        <v>169</v>
      </c>
      <c r="L3333" s="8">
        <v>115</v>
      </c>
      <c r="M3333" s="3">
        <v>2</v>
      </c>
      <c r="N3333" s="3">
        <v>7</v>
      </c>
      <c r="O3333" s="2" t="s">
        <v>30</v>
      </c>
      <c r="P3333" s="9" t="s">
        <v>6576</v>
      </c>
      <c r="Q3333" s="9" t="s">
        <v>17540</v>
      </c>
      <c r="R3333" s="10">
        <v>43949</v>
      </c>
      <c r="S3333" s="16">
        <v>45217.912269499619</v>
      </c>
      <c r="T3333" s="1" t="s">
        <v>19917</v>
      </c>
      <c r="U3333" s="46">
        <v>2020</v>
      </c>
      <c r="V3333" s="46">
        <v>2023</v>
      </c>
    </row>
    <row r="3334" spans="1:22" x14ac:dyDescent="0.3">
      <c r="A3334" s="3">
        <v>3333</v>
      </c>
      <c r="B3334" s="2" t="s">
        <v>6579</v>
      </c>
      <c r="C3334" s="2" t="s">
        <v>49</v>
      </c>
      <c r="D3334" s="2" t="s">
        <v>20</v>
      </c>
      <c r="E3334" s="3">
        <v>1995</v>
      </c>
      <c r="F3334" s="4">
        <v>50167.89</v>
      </c>
      <c r="G3334" s="5">
        <v>176836</v>
      </c>
      <c r="H3334" s="2" t="s">
        <v>35</v>
      </c>
      <c r="I3334" s="2" t="s">
        <v>29</v>
      </c>
      <c r="J3334" s="6">
        <v>2.2999999999999998</v>
      </c>
      <c r="K3334" s="7">
        <v>437</v>
      </c>
      <c r="L3334" s="8">
        <v>108</v>
      </c>
      <c r="M3334" s="3">
        <v>3</v>
      </c>
      <c r="N3334" s="3">
        <v>2</v>
      </c>
      <c r="O3334" s="2" t="s">
        <v>42</v>
      </c>
      <c r="P3334" s="9" t="s">
        <v>6578</v>
      </c>
      <c r="Q3334" s="9" t="s">
        <v>17541</v>
      </c>
      <c r="R3334" s="10">
        <v>43168</v>
      </c>
      <c r="S3334" s="16">
        <v>45207.544195884897</v>
      </c>
      <c r="T3334" s="1" t="s">
        <v>19916</v>
      </c>
      <c r="U3334" s="46">
        <v>2018</v>
      </c>
      <c r="V3334" s="46">
        <v>2023</v>
      </c>
    </row>
    <row r="3335" spans="1:22" x14ac:dyDescent="0.3">
      <c r="A3335" s="3">
        <v>3334</v>
      </c>
      <c r="B3335" s="2" t="s">
        <v>6581</v>
      </c>
      <c r="C3335" s="2" t="s">
        <v>45</v>
      </c>
      <c r="D3335" s="2" t="s">
        <v>64</v>
      </c>
      <c r="E3335" s="3">
        <v>1992</v>
      </c>
      <c r="F3335" s="4">
        <v>71664.11</v>
      </c>
      <c r="G3335" s="5">
        <v>128057</v>
      </c>
      <c r="H3335" s="2" t="s">
        <v>41</v>
      </c>
      <c r="I3335" s="2" t="s">
        <v>22</v>
      </c>
      <c r="J3335" s="6">
        <v>3.5</v>
      </c>
      <c r="K3335" s="7">
        <v>226</v>
      </c>
      <c r="L3335" s="8">
        <v>335</v>
      </c>
      <c r="M3335" s="3">
        <v>5</v>
      </c>
      <c r="N3335" s="3">
        <v>5</v>
      </c>
      <c r="O3335" s="2" t="s">
        <v>30</v>
      </c>
      <c r="P3335" s="9" t="s">
        <v>6580</v>
      </c>
      <c r="Q3335" s="9" t="s">
        <v>17542</v>
      </c>
      <c r="R3335" s="10">
        <v>45046</v>
      </c>
      <c r="S3335" s="16">
        <v>45825.685824210559</v>
      </c>
      <c r="T3335" s="1" t="s">
        <v>19917</v>
      </c>
      <c r="U3335" s="46">
        <v>2023</v>
      </c>
      <c r="V3335" s="46">
        <v>2025</v>
      </c>
    </row>
    <row r="3336" spans="1:22" x14ac:dyDescent="0.3">
      <c r="A3336" s="3">
        <v>3335</v>
      </c>
      <c r="B3336" s="2" t="s">
        <v>6583</v>
      </c>
      <c r="C3336" s="2" t="s">
        <v>19</v>
      </c>
      <c r="D3336" s="2" t="s">
        <v>64</v>
      </c>
      <c r="E3336" s="3">
        <v>2005</v>
      </c>
      <c r="F3336" s="4">
        <v>20124.34</v>
      </c>
      <c r="G3336" s="5">
        <v>1347</v>
      </c>
      <c r="H3336" s="2" t="s">
        <v>35</v>
      </c>
      <c r="I3336" s="2" t="s">
        <v>29</v>
      </c>
      <c r="J3336" s="6">
        <v>2.7</v>
      </c>
      <c r="K3336" s="7">
        <v>335</v>
      </c>
      <c r="L3336" s="8">
        <v>359</v>
      </c>
      <c r="M3336" s="3">
        <v>3</v>
      </c>
      <c r="N3336" s="3">
        <v>4</v>
      </c>
      <c r="O3336" s="2" t="s">
        <v>42</v>
      </c>
      <c r="P3336" s="9" t="s">
        <v>6582</v>
      </c>
      <c r="Q3336" s="9" t="s">
        <v>19543</v>
      </c>
      <c r="R3336" s="10">
        <v>43100</v>
      </c>
      <c r="S3336" s="16">
        <v>45760.848856817087</v>
      </c>
      <c r="T3336" s="1" t="s">
        <v>19925</v>
      </c>
      <c r="U3336" s="46">
        <v>2017</v>
      </c>
      <c r="V3336" s="46">
        <v>2025</v>
      </c>
    </row>
    <row r="3337" spans="1:22" x14ac:dyDescent="0.3">
      <c r="A3337" s="3">
        <v>3336</v>
      </c>
      <c r="B3337" s="2" t="s">
        <v>6585</v>
      </c>
      <c r="C3337" s="2" t="s">
        <v>63</v>
      </c>
      <c r="D3337" s="2" t="s">
        <v>20</v>
      </c>
      <c r="E3337" s="3">
        <v>1996</v>
      </c>
      <c r="F3337" s="4">
        <v>26063.63</v>
      </c>
      <c r="G3337" s="5">
        <v>290139</v>
      </c>
      <c r="H3337" s="2" t="s">
        <v>35</v>
      </c>
      <c r="I3337" s="2" t="s">
        <v>22</v>
      </c>
      <c r="J3337" s="6">
        <v>3.5</v>
      </c>
      <c r="K3337" s="7">
        <v>529</v>
      </c>
      <c r="L3337" s="8">
        <v>192</v>
      </c>
      <c r="M3337" s="3">
        <v>4</v>
      </c>
      <c r="N3337" s="3">
        <v>5</v>
      </c>
      <c r="O3337" s="2" t="s">
        <v>36</v>
      </c>
      <c r="P3337" s="9" t="s">
        <v>6584</v>
      </c>
      <c r="Q3337" s="9" t="s">
        <v>17543</v>
      </c>
      <c r="R3337" s="10">
        <v>43281</v>
      </c>
      <c r="S3337" s="16">
        <v>45493.469380921902</v>
      </c>
      <c r="T3337" s="1" t="s">
        <v>19919</v>
      </c>
      <c r="U3337" s="46">
        <v>2018</v>
      </c>
      <c r="V3337" s="46">
        <v>2024</v>
      </c>
    </row>
    <row r="3338" spans="1:22" x14ac:dyDescent="0.3">
      <c r="A3338" s="3">
        <v>3337</v>
      </c>
      <c r="B3338" s="2" t="s">
        <v>6587</v>
      </c>
      <c r="C3338" s="2" t="s">
        <v>26</v>
      </c>
      <c r="D3338" s="2" t="s">
        <v>20</v>
      </c>
      <c r="E3338" s="3">
        <v>1993</v>
      </c>
      <c r="F3338" s="4">
        <v>74939.73</v>
      </c>
      <c r="G3338" s="5">
        <v>207729</v>
      </c>
      <c r="H3338" s="2" t="s">
        <v>21</v>
      </c>
      <c r="I3338" s="2" t="s">
        <v>29</v>
      </c>
      <c r="J3338" s="6">
        <v>4.8</v>
      </c>
      <c r="K3338" s="7">
        <v>647</v>
      </c>
      <c r="L3338" s="8">
        <v>416</v>
      </c>
      <c r="M3338" s="3">
        <v>2</v>
      </c>
      <c r="N3338" s="3">
        <v>2</v>
      </c>
      <c r="O3338" s="2" t="s">
        <v>65</v>
      </c>
      <c r="P3338" s="9" t="s">
        <v>6586</v>
      </c>
      <c r="Q3338" s="9" t="s">
        <v>17544</v>
      </c>
      <c r="R3338" s="10">
        <v>42889</v>
      </c>
      <c r="S3338" s="16">
        <v>45289.904667979317</v>
      </c>
      <c r="T3338" s="1" t="s">
        <v>19919</v>
      </c>
      <c r="U3338" s="46">
        <v>2017</v>
      </c>
      <c r="V3338" s="46">
        <v>2023</v>
      </c>
    </row>
    <row r="3339" spans="1:22" x14ac:dyDescent="0.3">
      <c r="A3339" s="3">
        <v>3338</v>
      </c>
      <c r="B3339" s="2" t="s">
        <v>6589</v>
      </c>
      <c r="C3339" s="2" t="s">
        <v>63</v>
      </c>
      <c r="D3339" s="2" t="s">
        <v>20</v>
      </c>
      <c r="E3339" s="3">
        <v>1990</v>
      </c>
      <c r="F3339" s="4">
        <v>72147.839999999997</v>
      </c>
      <c r="G3339" s="5">
        <v>266040</v>
      </c>
      <c r="H3339" s="2" t="s">
        <v>35</v>
      </c>
      <c r="I3339" s="2" t="s">
        <v>22</v>
      </c>
      <c r="J3339" s="6">
        <v>2.4</v>
      </c>
      <c r="K3339" s="7">
        <v>136</v>
      </c>
      <c r="L3339" s="8">
        <v>420</v>
      </c>
      <c r="M3339" s="3">
        <v>5</v>
      </c>
      <c r="N3339" s="3">
        <v>5</v>
      </c>
      <c r="O3339" s="2" t="s">
        <v>51</v>
      </c>
      <c r="P3339" s="9" t="s">
        <v>6588</v>
      </c>
      <c r="Q3339" s="9" t="s">
        <v>17545</v>
      </c>
      <c r="R3339" s="10">
        <v>42768</v>
      </c>
      <c r="S3339" s="16">
        <v>45655.707828611427</v>
      </c>
      <c r="T3339" s="1" t="s">
        <v>19915</v>
      </c>
      <c r="U3339" s="46">
        <v>2017</v>
      </c>
      <c r="V3339" s="46">
        <v>2024</v>
      </c>
    </row>
    <row r="3340" spans="1:22" x14ac:dyDescent="0.3">
      <c r="A3340" s="3">
        <v>3339</v>
      </c>
      <c r="B3340" s="2" t="s">
        <v>6591</v>
      </c>
      <c r="C3340" s="2" t="s">
        <v>107</v>
      </c>
      <c r="D3340" s="2" t="s">
        <v>20</v>
      </c>
      <c r="E3340" s="3">
        <v>2009</v>
      </c>
      <c r="F3340" s="4">
        <v>69484.820000000007</v>
      </c>
      <c r="G3340" s="5">
        <v>93274</v>
      </c>
      <c r="H3340" s="2" t="s">
        <v>41</v>
      </c>
      <c r="I3340" s="2" t="s">
        <v>29</v>
      </c>
      <c r="J3340" s="6">
        <v>3.7</v>
      </c>
      <c r="K3340" s="7">
        <v>294</v>
      </c>
      <c r="L3340" s="8">
        <v>780</v>
      </c>
      <c r="M3340" s="3">
        <v>2</v>
      </c>
      <c r="N3340" s="3">
        <v>2</v>
      </c>
      <c r="O3340" s="2" t="s">
        <v>36</v>
      </c>
      <c r="P3340" s="9" t="s">
        <v>6590</v>
      </c>
      <c r="Q3340" s="9" t="s">
        <v>17546</v>
      </c>
      <c r="R3340" s="10">
        <v>43026</v>
      </c>
      <c r="S3340" s="16">
        <v>45829.482583562429</v>
      </c>
      <c r="T3340" s="1" t="s">
        <v>19923</v>
      </c>
      <c r="U3340" s="46">
        <v>2017</v>
      </c>
      <c r="V3340" s="46">
        <v>2025</v>
      </c>
    </row>
    <row r="3341" spans="1:22" x14ac:dyDescent="0.3">
      <c r="A3341" s="3">
        <v>3340</v>
      </c>
      <c r="B3341" s="2" t="s">
        <v>6593</v>
      </c>
      <c r="C3341" s="2" t="s">
        <v>63</v>
      </c>
      <c r="D3341" s="2" t="s">
        <v>56</v>
      </c>
      <c r="E3341" s="3">
        <v>2002</v>
      </c>
      <c r="F3341" s="4">
        <v>70446.47</v>
      </c>
      <c r="G3341" s="5">
        <v>142999</v>
      </c>
      <c r="H3341" s="2" t="s">
        <v>21</v>
      </c>
      <c r="I3341" s="2" t="s">
        <v>22</v>
      </c>
      <c r="J3341" s="6">
        <v>1.1000000000000001</v>
      </c>
      <c r="K3341" s="7">
        <v>264</v>
      </c>
      <c r="L3341" s="8">
        <v>208</v>
      </c>
      <c r="M3341" s="3">
        <v>4</v>
      </c>
      <c r="N3341" s="3">
        <v>2</v>
      </c>
      <c r="O3341" s="2" t="s">
        <v>42</v>
      </c>
      <c r="P3341" s="9" t="s">
        <v>6592</v>
      </c>
      <c r="Q3341" s="9" t="s">
        <v>17547</v>
      </c>
      <c r="R3341" s="10">
        <v>44500</v>
      </c>
      <c r="S3341" s="16">
        <v>45790.200727191157</v>
      </c>
      <c r="T3341" s="1" t="s">
        <v>19923</v>
      </c>
      <c r="U3341" s="46">
        <v>2021</v>
      </c>
      <c r="V3341" s="46">
        <v>2025</v>
      </c>
    </row>
    <row r="3342" spans="1:22" x14ac:dyDescent="0.3">
      <c r="A3342" s="3">
        <v>3341</v>
      </c>
      <c r="B3342" s="2" t="s">
        <v>6595</v>
      </c>
      <c r="C3342" s="2" t="s">
        <v>26</v>
      </c>
      <c r="D3342" s="2" t="s">
        <v>79</v>
      </c>
      <c r="E3342" s="3">
        <v>1996</v>
      </c>
      <c r="F3342" s="4">
        <v>7281.11</v>
      </c>
      <c r="G3342" s="5">
        <v>80697</v>
      </c>
      <c r="H3342" s="2" t="s">
        <v>35</v>
      </c>
      <c r="I3342" s="2" t="s">
        <v>22</v>
      </c>
      <c r="J3342" s="6">
        <v>4.5999999999999996</v>
      </c>
      <c r="K3342" s="7">
        <v>182</v>
      </c>
      <c r="L3342" s="8">
        <v>464</v>
      </c>
      <c r="M3342" s="3">
        <v>3</v>
      </c>
      <c r="N3342" s="3">
        <v>5</v>
      </c>
      <c r="O3342" s="2" t="s">
        <v>30</v>
      </c>
      <c r="P3342" s="9" t="s">
        <v>6594</v>
      </c>
      <c r="Q3342" s="9" t="s">
        <v>17548</v>
      </c>
      <c r="R3342" s="10">
        <v>43450</v>
      </c>
      <c r="S3342" s="16">
        <v>45320.716830411788</v>
      </c>
      <c r="T3342" s="1" t="s">
        <v>19925</v>
      </c>
      <c r="U3342" s="46">
        <v>2018</v>
      </c>
      <c r="V3342" s="46">
        <v>2024</v>
      </c>
    </row>
    <row r="3343" spans="1:22" x14ac:dyDescent="0.3">
      <c r="A3343" s="3">
        <v>3342</v>
      </c>
      <c r="B3343" s="2" t="s">
        <v>6597</v>
      </c>
      <c r="C3343" s="2" t="s">
        <v>107</v>
      </c>
      <c r="D3343" s="2" t="s">
        <v>40</v>
      </c>
      <c r="E3343" s="3">
        <v>2004</v>
      </c>
      <c r="F3343" s="4">
        <v>76035.39</v>
      </c>
      <c r="G3343" s="5">
        <v>215634</v>
      </c>
      <c r="H3343" s="2" t="s">
        <v>21</v>
      </c>
      <c r="I3343" s="2" t="s">
        <v>22</v>
      </c>
      <c r="J3343" s="6">
        <v>2.1</v>
      </c>
      <c r="K3343" s="7">
        <v>657</v>
      </c>
      <c r="L3343" s="8">
        <v>498</v>
      </c>
      <c r="M3343" s="3">
        <v>4</v>
      </c>
      <c r="N3343" s="3">
        <v>5</v>
      </c>
      <c r="O3343" s="2" t="s">
        <v>30</v>
      </c>
      <c r="P3343" s="9" t="s">
        <v>6596</v>
      </c>
      <c r="Q3343" s="9" t="s">
        <v>17549</v>
      </c>
      <c r="R3343" s="10">
        <v>43271</v>
      </c>
      <c r="S3343" s="16">
        <v>45395.921871420003</v>
      </c>
      <c r="T3343" s="1" t="s">
        <v>19919</v>
      </c>
      <c r="U3343" s="46">
        <v>2018</v>
      </c>
      <c r="V3343" s="46">
        <v>2024</v>
      </c>
    </row>
    <row r="3344" spans="1:22" x14ac:dyDescent="0.3">
      <c r="A3344" s="3">
        <v>3343</v>
      </c>
      <c r="B3344" s="2" t="s">
        <v>6599</v>
      </c>
      <c r="C3344" s="2" t="s">
        <v>39</v>
      </c>
      <c r="D3344" s="2" t="s">
        <v>92</v>
      </c>
      <c r="E3344" s="3">
        <v>1997</v>
      </c>
      <c r="F3344" s="4">
        <v>12920.48</v>
      </c>
      <c r="G3344" s="5">
        <v>53452</v>
      </c>
      <c r="H3344" s="2" t="s">
        <v>35</v>
      </c>
      <c r="I3344" s="2" t="s">
        <v>22</v>
      </c>
      <c r="J3344" s="6">
        <v>3</v>
      </c>
      <c r="K3344" s="7">
        <v>656</v>
      </c>
      <c r="L3344" s="8">
        <v>564</v>
      </c>
      <c r="M3344" s="3">
        <v>5</v>
      </c>
      <c r="N3344" s="3">
        <v>4</v>
      </c>
      <c r="O3344" s="2" t="s">
        <v>51</v>
      </c>
      <c r="P3344" s="9" t="s">
        <v>6598</v>
      </c>
      <c r="Q3344" s="9" t="s">
        <v>17550</v>
      </c>
      <c r="R3344" s="10">
        <v>43945</v>
      </c>
      <c r="S3344" s="16">
        <v>45247.264139873689</v>
      </c>
      <c r="T3344" s="1" t="s">
        <v>19917</v>
      </c>
      <c r="U3344" s="46">
        <v>2020</v>
      </c>
      <c r="V3344" s="46">
        <v>2023</v>
      </c>
    </row>
    <row r="3345" spans="1:22" x14ac:dyDescent="0.3">
      <c r="A3345" s="3">
        <v>3344</v>
      </c>
      <c r="B3345" s="2" t="s">
        <v>6601</v>
      </c>
      <c r="C3345" s="2" t="s">
        <v>74</v>
      </c>
      <c r="D3345" s="2" t="s">
        <v>64</v>
      </c>
      <c r="E3345" s="3">
        <v>1991</v>
      </c>
      <c r="F3345" s="4">
        <v>61400.25</v>
      </c>
      <c r="G3345" s="5">
        <v>142939</v>
      </c>
      <c r="H3345" s="2" t="s">
        <v>35</v>
      </c>
      <c r="I3345" s="2" t="s">
        <v>22</v>
      </c>
      <c r="J3345" s="6">
        <v>1.7</v>
      </c>
      <c r="K3345" s="7">
        <v>421</v>
      </c>
      <c r="L3345" s="8">
        <v>630</v>
      </c>
      <c r="M3345" s="3">
        <v>3</v>
      </c>
      <c r="N3345" s="3">
        <v>4</v>
      </c>
      <c r="O3345" s="2" t="s">
        <v>80</v>
      </c>
      <c r="P3345" s="9" t="s">
        <v>6600</v>
      </c>
      <c r="Q3345" s="9" t="s">
        <v>17551</v>
      </c>
      <c r="R3345" s="10">
        <v>43511</v>
      </c>
      <c r="S3345" s="16">
        <v>45247.410169079543</v>
      </c>
      <c r="T3345" s="1" t="s">
        <v>19915</v>
      </c>
      <c r="U3345" s="46">
        <v>2019</v>
      </c>
      <c r="V3345" s="46">
        <v>2023</v>
      </c>
    </row>
    <row r="3346" spans="1:22" x14ac:dyDescent="0.3">
      <c r="A3346" s="3">
        <v>3345</v>
      </c>
      <c r="B3346" s="2" t="s">
        <v>6603</v>
      </c>
      <c r="C3346" s="2" t="s">
        <v>19</v>
      </c>
      <c r="D3346" s="2" t="s">
        <v>34</v>
      </c>
      <c r="E3346" s="3">
        <v>2009</v>
      </c>
      <c r="F3346" s="4">
        <v>20705.919999999998</v>
      </c>
      <c r="G3346" s="5">
        <v>237845</v>
      </c>
      <c r="H3346" s="2" t="s">
        <v>35</v>
      </c>
      <c r="I3346" s="2" t="s">
        <v>22</v>
      </c>
      <c r="J3346" s="6">
        <v>5.4</v>
      </c>
      <c r="K3346" s="7">
        <v>127</v>
      </c>
      <c r="L3346" s="8">
        <v>388</v>
      </c>
      <c r="M3346" s="3">
        <v>5</v>
      </c>
      <c r="N3346" s="3">
        <v>7</v>
      </c>
      <c r="O3346" s="2" t="s">
        <v>85</v>
      </c>
      <c r="P3346" s="9" t="s">
        <v>6602</v>
      </c>
      <c r="Q3346" s="9" t="s">
        <v>17552</v>
      </c>
      <c r="R3346" s="10">
        <v>43801</v>
      </c>
      <c r="S3346" s="16">
        <v>45732.51919088389</v>
      </c>
      <c r="T3346" s="1" t="s">
        <v>19925</v>
      </c>
      <c r="U3346" s="46">
        <v>2019</v>
      </c>
      <c r="V3346" s="46">
        <v>2025</v>
      </c>
    </row>
    <row r="3347" spans="1:22" x14ac:dyDescent="0.3">
      <c r="A3347" s="3">
        <v>3346</v>
      </c>
      <c r="B3347" s="2" t="s">
        <v>6605</v>
      </c>
      <c r="C3347" s="2" t="s">
        <v>63</v>
      </c>
      <c r="D3347" s="2" t="s">
        <v>20</v>
      </c>
      <c r="E3347" s="3">
        <v>2022</v>
      </c>
      <c r="F3347" s="4">
        <v>41320.65</v>
      </c>
      <c r="G3347" s="5">
        <v>25247</v>
      </c>
      <c r="H3347" s="2" t="s">
        <v>35</v>
      </c>
      <c r="I3347" s="2" t="s">
        <v>22</v>
      </c>
      <c r="J3347" s="6">
        <v>2.8</v>
      </c>
      <c r="K3347" s="7">
        <v>236</v>
      </c>
      <c r="L3347" s="8">
        <v>580</v>
      </c>
      <c r="M3347" s="3">
        <v>2</v>
      </c>
      <c r="N3347" s="3">
        <v>2</v>
      </c>
      <c r="O3347" s="2" t="s">
        <v>51</v>
      </c>
      <c r="P3347" s="9" t="s">
        <v>6604</v>
      </c>
      <c r="Q3347" s="9" t="s">
        <v>17553</v>
      </c>
      <c r="R3347" s="10">
        <v>44335</v>
      </c>
      <c r="S3347" s="16">
        <v>45402.639214888703</v>
      </c>
      <c r="T3347" s="1" t="s">
        <v>19918</v>
      </c>
      <c r="U3347" s="46">
        <v>2021</v>
      </c>
      <c r="V3347" s="46">
        <v>2024</v>
      </c>
    </row>
    <row r="3348" spans="1:22" x14ac:dyDescent="0.3">
      <c r="A3348" s="3">
        <v>3347</v>
      </c>
      <c r="B3348" s="2" t="s">
        <v>6607</v>
      </c>
      <c r="C3348" s="2" t="s">
        <v>19</v>
      </c>
      <c r="D3348" s="2" t="s">
        <v>56</v>
      </c>
      <c r="E3348" s="3">
        <v>1995</v>
      </c>
      <c r="F3348" s="4">
        <v>24556.19</v>
      </c>
      <c r="G3348" s="5">
        <v>157292</v>
      </c>
      <c r="H3348" s="2" t="s">
        <v>41</v>
      </c>
      <c r="I3348" s="2" t="s">
        <v>22</v>
      </c>
      <c r="J3348" s="6">
        <v>5</v>
      </c>
      <c r="K3348" s="7">
        <v>467</v>
      </c>
      <c r="L3348" s="8">
        <v>128</v>
      </c>
      <c r="M3348" s="3">
        <v>5</v>
      </c>
      <c r="N3348" s="3">
        <v>2</v>
      </c>
      <c r="O3348" s="2" t="s">
        <v>30</v>
      </c>
      <c r="P3348" s="9" t="s">
        <v>6606</v>
      </c>
      <c r="Q3348" s="9" t="s">
        <v>17554</v>
      </c>
      <c r="R3348" s="10">
        <v>41936</v>
      </c>
      <c r="S3348" s="16">
        <v>45826.415970239766</v>
      </c>
      <c r="T3348" s="1" t="s">
        <v>19923</v>
      </c>
      <c r="U3348" s="46">
        <v>2014</v>
      </c>
      <c r="V3348" s="46">
        <v>2025</v>
      </c>
    </row>
    <row r="3349" spans="1:22" x14ac:dyDescent="0.3">
      <c r="A3349" s="3">
        <v>3348</v>
      </c>
      <c r="B3349" s="2" t="s">
        <v>6609</v>
      </c>
      <c r="C3349" s="2" t="s">
        <v>33</v>
      </c>
      <c r="D3349" s="2" t="s">
        <v>64</v>
      </c>
      <c r="E3349" s="3">
        <v>2007</v>
      </c>
      <c r="F3349" s="4">
        <v>21753.53</v>
      </c>
      <c r="G3349" s="5">
        <v>3465</v>
      </c>
      <c r="H3349" s="2" t="s">
        <v>35</v>
      </c>
      <c r="I3349" s="2" t="s">
        <v>22</v>
      </c>
      <c r="J3349" s="6">
        <v>2.6</v>
      </c>
      <c r="K3349" s="7">
        <v>358</v>
      </c>
      <c r="L3349" s="8">
        <v>792</v>
      </c>
      <c r="M3349" s="3">
        <v>2</v>
      </c>
      <c r="N3349" s="3">
        <v>4</v>
      </c>
      <c r="O3349" s="2" t="s">
        <v>30</v>
      </c>
      <c r="P3349" s="9" t="s">
        <v>6608</v>
      </c>
      <c r="Q3349" s="9" t="s">
        <v>17555</v>
      </c>
      <c r="R3349" s="10">
        <v>43219</v>
      </c>
      <c r="S3349" s="16">
        <v>45420.892865618836</v>
      </c>
      <c r="T3349" s="1" t="s">
        <v>19917</v>
      </c>
      <c r="U3349" s="46">
        <v>2018</v>
      </c>
      <c r="V3349" s="46">
        <v>2024</v>
      </c>
    </row>
    <row r="3350" spans="1:22" x14ac:dyDescent="0.3">
      <c r="A3350" s="3">
        <v>3349</v>
      </c>
      <c r="B3350" s="2" t="s">
        <v>6611</v>
      </c>
      <c r="C3350" s="2" t="s">
        <v>74</v>
      </c>
      <c r="D3350" s="2" t="s">
        <v>46</v>
      </c>
      <c r="E3350" s="3">
        <v>2017</v>
      </c>
      <c r="F3350" s="4">
        <v>51064.46</v>
      </c>
      <c r="G3350" s="5">
        <v>145537</v>
      </c>
      <c r="H3350" s="2" t="s">
        <v>35</v>
      </c>
      <c r="I3350" s="2" t="s">
        <v>22</v>
      </c>
      <c r="J3350" s="6">
        <v>2.9</v>
      </c>
      <c r="K3350" s="7">
        <v>83</v>
      </c>
      <c r="L3350" s="8">
        <v>666</v>
      </c>
      <c r="M3350" s="3">
        <v>3</v>
      </c>
      <c r="N3350" s="3">
        <v>7</v>
      </c>
      <c r="O3350" s="2" t="s">
        <v>42</v>
      </c>
      <c r="P3350" s="9" t="s">
        <v>6610</v>
      </c>
      <c r="Q3350" s="9" t="s">
        <v>17556</v>
      </c>
      <c r="R3350" s="10">
        <v>43319</v>
      </c>
      <c r="S3350" s="16">
        <v>45603.867460537833</v>
      </c>
      <c r="T3350" s="1" t="s">
        <v>19921</v>
      </c>
      <c r="U3350" s="46">
        <v>2018</v>
      </c>
      <c r="V3350" s="46">
        <v>2024</v>
      </c>
    </row>
    <row r="3351" spans="1:22" x14ac:dyDescent="0.3">
      <c r="A3351" s="3">
        <v>3350</v>
      </c>
      <c r="B3351" s="2" t="s">
        <v>6613</v>
      </c>
      <c r="C3351" s="2" t="s">
        <v>49</v>
      </c>
      <c r="D3351" s="2" t="s">
        <v>92</v>
      </c>
      <c r="E3351" s="3">
        <v>2001</v>
      </c>
      <c r="F3351" s="4">
        <v>13697.91</v>
      </c>
      <c r="G3351" s="5">
        <v>63205</v>
      </c>
      <c r="H3351" s="2" t="s">
        <v>41</v>
      </c>
      <c r="I3351" s="2" t="s">
        <v>22</v>
      </c>
      <c r="J3351" s="6">
        <v>3.5</v>
      </c>
      <c r="K3351" s="7">
        <v>249</v>
      </c>
      <c r="L3351" s="8">
        <v>625</v>
      </c>
      <c r="M3351" s="3">
        <v>3</v>
      </c>
      <c r="N3351" s="3">
        <v>5</v>
      </c>
      <c r="O3351" s="2" t="s">
        <v>23</v>
      </c>
      <c r="P3351" s="9" t="s">
        <v>6612</v>
      </c>
      <c r="Q3351" s="9" t="s">
        <v>17557</v>
      </c>
      <c r="R3351" s="10">
        <v>43213</v>
      </c>
      <c r="S3351" s="16">
        <v>45702.437174480612</v>
      </c>
      <c r="T3351" s="1" t="s">
        <v>19917</v>
      </c>
      <c r="U3351" s="46">
        <v>2018</v>
      </c>
      <c r="V3351" s="46">
        <v>2025</v>
      </c>
    </row>
    <row r="3352" spans="1:22" x14ac:dyDescent="0.3">
      <c r="A3352" s="3">
        <v>3351</v>
      </c>
      <c r="B3352" s="2" t="s">
        <v>6615</v>
      </c>
      <c r="C3352" s="2" t="s">
        <v>26</v>
      </c>
      <c r="D3352" s="2" t="s">
        <v>46</v>
      </c>
      <c r="E3352" s="3">
        <v>2010</v>
      </c>
      <c r="F3352" s="4">
        <v>55724.36</v>
      </c>
      <c r="G3352" s="5">
        <v>158293</v>
      </c>
      <c r="H3352" s="2" t="s">
        <v>28</v>
      </c>
      <c r="I3352" s="2" t="s">
        <v>22</v>
      </c>
      <c r="J3352" s="6">
        <v>4.2</v>
      </c>
      <c r="K3352" s="7">
        <v>483</v>
      </c>
      <c r="L3352" s="8">
        <v>721</v>
      </c>
      <c r="M3352" s="3">
        <v>5</v>
      </c>
      <c r="N3352" s="3">
        <v>5</v>
      </c>
      <c r="O3352" s="2" t="s">
        <v>85</v>
      </c>
      <c r="P3352" s="9" t="s">
        <v>6614</v>
      </c>
      <c r="Q3352" s="9" t="s">
        <v>19285</v>
      </c>
      <c r="R3352" s="10">
        <v>44344</v>
      </c>
      <c r="S3352" s="16">
        <v>45859.564599965714</v>
      </c>
      <c r="T3352" s="1" t="s">
        <v>19918</v>
      </c>
      <c r="U3352" s="46">
        <v>2021</v>
      </c>
      <c r="V3352" s="46">
        <v>2025</v>
      </c>
    </row>
    <row r="3353" spans="1:22" x14ac:dyDescent="0.3">
      <c r="A3353" s="3">
        <v>3352</v>
      </c>
      <c r="B3353" s="2" t="s">
        <v>6617</v>
      </c>
      <c r="C3353" s="2" t="s">
        <v>74</v>
      </c>
      <c r="D3353" s="2" t="s">
        <v>56</v>
      </c>
      <c r="E3353" s="3">
        <v>2010</v>
      </c>
      <c r="F3353" s="4">
        <v>78825.39</v>
      </c>
      <c r="G3353" s="5">
        <v>196353</v>
      </c>
      <c r="H3353" s="2" t="s">
        <v>28</v>
      </c>
      <c r="I3353" s="2" t="s">
        <v>22</v>
      </c>
      <c r="J3353" s="6">
        <v>3.5</v>
      </c>
      <c r="K3353" s="7">
        <v>112</v>
      </c>
      <c r="L3353" s="8">
        <v>602</v>
      </c>
      <c r="M3353" s="3">
        <v>5</v>
      </c>
      <c r="N3353" s="3">
        <v>4</v>
      </c>
      <c r="O3353" s="2" t="s">
        <v>51</v>
      </c>
      <c r="P3353" s="9" t="s">
        <v>6616</v>
      </c>
      <c r="Q3353" s="9" t="s">
        <v>17558</v>
      </c>
      <c r="R3353" s="10">
        <v>43488</v>
      </c>
      <c r="S3353" s="16">
        <v>45617.74023509273</v>
      </c>
      <c r="T3353" s="1" t="s">
        <v>19926</v>
      </c>
      <c r="U3353" s="46">
        <v>2019</v>
      </c>
      <c r="V3353" s="46">
        <v>2024</v>
      </c>
    </row>
    <row r="3354" spans="1:22" x14ac:dyDescent="0.3">
      <c r="A3354" s="3">
        <v>3353</v>
      </c>
      <c r="B3354" s="2" t="s">
        <v>13208</v>
      </c>
      <c r="C3354" s="2" t="s">
        <v>49</v>
      </c>
      <c r="D3354" s="2" t="s">
        <v>50</v>
      </c>
      <c r="E3354" s="3">
        <v>2017</v>
      </c>
      <c r="F3354" s="4">
        <v>41431.040000000001</v>
      </c>
      <c r="G3354" s="5">
        <v>259633</v>
      </c>
      <c r="H3354" s="2" t="s">
        <v>28</v>
      </c>
      <c r="I3354" s="2" t="s">
        <v>22</v>
      </c>
      <c r="J3354" s="6">
        <v>4.0999999999999996</v>
      </c>
      <c r="K3354" s="7">
        <v>231</v>
      </c>
      <c r="L3354" s="8">
        <v>596</v>
      </c>
      <c r="M3354" s="3">
        <v>4</v>
      </c>
      <c r="N3354" s="3">
        <v>4</v>
      </c>
      <c r="O3354" s="2" t="s">
        <v>36</v>
      </c>
      <c r="P3354" s="9" t="s">
        <v>6618</v>
      </c>
      <c r="Q3354" s="9" t="s">
        <v>17559</v>
      </c>
      <c r="R3354" s="10">
        <v>43810</v>
      </c>
      <c r="S3354" s="16">
        <v>45355.17972299031</v>
      </c>
      <c r="T3354" s="1" t="s">
        <v>19925</v>
      </c>
      <c r="U3354" s="46">
        <v>2019</v>
      </c>
      <c r="V3354" s="46">
        <v>2024</v>
      </c>
    </row>
    <row r="3355" spans="1:22" x14ac:dyDescent="0.3">
      <c r="A3355" s="3">
        <v>3354</v>
      </c>
      <c r="B3355" s="2" t="s">
        <v>6620</v>
      </c>
      <c r="C3355" s="2" t="s">
        <v>45</v>
      </c>
      <c r="D3355" s="2" t="s">
        <v>50</v>
      </c>
      <c r="E3355" s="3">
        <v>1991</v>
      </c>
      <c r="F3355" s="4">
        <v>70014.990000000005</v>
      </c>
      <c r="G3355" s="5">
        <v>134012</v>
      </c>
      <c r="H3355" s="2" t="s">
        <v>28</v>
      </c>
      <c r="I3355" s="2" t="s">
        <v>22</v>
      </c>
      <c r="J3355" s="6">
        <v>5.7</v>
      </c>
      <c r="K3355" s="7">
        <v>414</v>
      </c>
      <c r="L3355" s="8">
        <v>521</v>
      </c>
      <c r="M3355" s="3">
        <v>5</v>
      </c>
      <c r="N3355" s="3">
        <v>7</v>
      </c>
      <c r="O3355" s="2" t="s">
        <v>80</v>
      </c>
      <c r="P3355" s="9" t="s">
        <v>6619</v>
      </c>
      <c r="Q3355" s="9" t="s">
        <v>19544</v>
      </c>
      <c r="R3355" s="10">
        <v>44867</v>
      </c>
      <c r="S3355" s="16">
        <v>45337.656218289383</v>
      </c>
      <c r="T3355" s="1" t="s">
        <v>19924</v>
      </c>
      <c r="U3355" s="46">
        <v>2022</v>
      </c>
      <c r="V3355" s="46">
        <v>2024</v>
      </c>
    </row>
    <row r="3356" spans="1:22" x14ac:dyDescent="0.3">
      <c r="A3356" s="3">
        <v>3355</v>
      </c>
      <c r="B3356" s="2" t="s">
        <v>6622</v>
      </c>
      <c r="C3356" s="2" t="s">
        <v>49</v>
      </c>
      <c r="D3356" s="2" t="s">
        <v>64</v>
      </c>
      <c r="E3356" s="3">
        <v>1994</v>
      </c>
      <c r="F3356" s="4">
        <v>46807.51</v>
      </c>
      <c r="G3356" s="5">
        <v>103495</v>
      </c>
      <c r="H3356" s="2" t="s">
        <v>21</v>
      </c>
      <c r="I3356" s="2" t="s">
        <v>22</v>
      </c>
      <c r="J3356" s="6">
        <v>5.4</v>
      </c>
      <c r="K3356" s="7">
        <v>133</v>
      </c>
      <c r="L3356" s="8">
        <v>683</v>
      </c>
      <c r="M3356" s="3">
        <v>5</v>
      </c>
      <c r="N3356" s="3">
        <v>4</v>
      </c>
      <c r="O3356" s="2" t="s">
        <v>42</v>
      </c>
      <c r="P3356" s="9" t="s">
        <v>6621</v>
      </c>
      <c r="Q3356" s="9" t="s">
        <v>17560</v>
      </c>
      <c r="R3356" s="10">
        <v>44253</v>
      </c>
      <c r="S3356" s="16">
        <v>45758.804447935298</v>
      </c>
      <c r="T3356" s="1" t="s">
        <v>19915</v>
      </c>
      <c r="U3356" s="46">
        <v>2021</v>
      </c>
      <c r="V3356" s="46">
        <v>2025</v>
      </c>
    </row>
    <row r="3357" spans="1:22" x14ac:dyDescent="0.3">
      <c r="A3357" s="3">
        <v>3356</v>
      </c>
      <c r="B3357" s="2" t="s">
        <v>6624</v>
      </c>
      <c r="C3357" s="2" t="s">
        <v>107</v>
      </c>
      <c r="D3357" s="2" t="s">
        <v>64</v>
      </c>
      <c r="E3357" s="3">
        <v>2024</v>
      </c>
      <c r="F3357" s="4">
        <v>35477.300000000003</v>
      </c>
      <c r="G3357" s="5">
        <v>170738</v>
      </c>
      <c r="H3357" s="2" t="s">
        <v>35</v>
      </c>
      <c r="I3357" s="2" t="s">
        <v>29</v>
      </c>
      <c r="J3357" s="6">
        <v>5</v>
      </c>
      <c r="K3357" s="7">
        <v>170</v>
      </c>
      <c r="L3357" s="8">
        <v>437</v>
      </c>
      <c r="M3357" s="3">
        <v>3</v>
      </c>
      <c r="N3357" s="3">
        <v>2</v>
      </c>
      <c r="O3357" s="2" t="s">
        <v>30</v>
      </c>
      <c r="P3357" s="9" t="s">
        <v>6623</v>
      </c>
      <c r="Q3357" s="9" t="s">
        <v>17561</v>
      </c>
      <c r="R3357" s="10">
        <v>43644</v>
      </c>
      <c r="S3357" s="16">
        <v>45810.49878680308</v>
      </c>
      <c r="T3357" s="1" t="s">
        <v>19919</v>
      </c>
      <c r="U3357" s="46">
        <v>2019</v>
      </c>
      <c r="V3357" s="46">
        <v>2025</v>
      </c>
    </row>
    <row r="3358" spans="1:22" x14ac:dyDescent="0.3">
      <c r="A3358" s="3">
        <v>3357</v>
      </c>
      <c r="B3358" s="2" t="s">
        <v>6626</v>
      </c>
      <c r="C3358" s="2" t="s">
        <v>39</v>
      </c>
      <c r="D3358" s="2" t="s">
        <v>50</v>
      </c>
      <c r="E3358" s="3">
        <v>2010</v>
      </c>
      <c r="F3358" s="4">
        <v>56875.42</v>
      </c>
      <c r="G3358" s="5">
        <v>202472</v>
      </c>
      <c r="H3358" s="2" t="s">
        <v>28</v>
      </c>
      <c r="I3358" s="2" t="s">
        <v>22</v>
      </c>
      <c r="J3358" s="6">
        <v>3.4</v>
      </c>
      <c r="K3358" s="7">
        <v>167</v>
      </c>
      <c r="L3358" s="8">
        <v>401</v>
      </c>
      <c r="M3358" s="3">
        <v>5</v>
      </c>
      <c r="N3358" s="3">
        <v>4</v>
      </c>
      <c r="O3358" s="2" t="s">
        <v>65</v>
      </c>
      <c r="P3358" s="9" t="s">
        <v>6625</v>
      </c>
      <c r="Q3358" s="9" t="s">
        <v>17562</v>
      </c>
      <c r="R3358" s="10">
        <v>42678</v>
      </c>
      <c r="S3358" s="16">
        <v>45143.875462138138</v>
      </c>
      <c r="T3358" s="1" t="s">
        <v>19924</v>
      </c>
      <c r="U3358" s="46">
        <v>2016</v>
      </c>
      <c r="V3358" s="46">
        <v>2023</v>
      </c>
    </row>
    <row r="3359" spans="1:22" x14ac:dyDescent="0.3">
      <c r="A3359" s="3">
        <v>3358</v>
      </c>
      <c r="B3359" s="2" t="s">
        <v>6628</v>
      </c>
      <c r="C3359" s="2" t="s">
        <v>19</v>
      </c>
      <c r="D3359" s="2" t="s">
        <v>64</v>
      </c>
      <c r="E3359" s="3">
        <v>1995</v>
      </c>
      <c r="F3359" s="4">
        <v>27062.22</v>
      </c>
      <c r="G3359" s="5">
        <v>293404</v>
      </c>
      <c r="H3359" s="2" t="s">
        <v>21</v>
      </c>
      <c r="I3359" s="2" t="s">
        <v>22</v>
      </c>
      <c r="J3359" s="6">
        <v>3.6</v>
      </c>
      <c r="K3359" s="7">
        <v>523</v>
      </c>
      <c r="L3359" s="8">
        <v>595</v>
      </c>
      <c r="M3359" s="3">
        <v>3</v>
      </c>
      <c r="N3359" s="3">
        <v>7</v>
      </c>
      <c r="O3359" s="2" t="s">
        <v>85</v>
      </c>
      <c r="P3359" s="9" t="s">
        <v>6627</v>
      </c>
      <c r="Q3359" s="9" t="s">
        <v>17563</v>
      </c>
      <c r="R3359" s="10">
        <v>44528</v>
      </c>
      <c r="S3359" s="16">
        <v>45258.508388723458</v>
      </c>
      <c r="T3359" s="1" t="s">
        <v>19924</v>
      </c>
      <c r="U3359" s="46">
        <v>2021</v>
      </c>
      <c r="V3359" s="46">
        <v>2023</v>
      </c>
    </row>
    <row r="3360" spans="1:22" x14ac:dyDescent="0.3">
      <c r="A3360" s="3">
        <v>3359</v>
      </c>
      <c r="B3360" s="2" t="s">
        <v>6630</v>
      </c>
      <c r="C3360" s="2" t="s">
        <v>49</v>
      </c>
      <c r="D3360" s="2" t="s">
        <v>50</v>
      </c>
      <c r="E3360" s="3">
        <v>2008</v>
      </c>
      <c r="F3360" s="4">
        <v>57643</v>
      </c>
      <c r="G3360" s="5">
        <v>123178</v>
      </c>
      <c r="H3360" s="2" t="s">
        <v>28</v>
      </c>
      <c r="I3360" s="2" t="s">
        <v>22</v>
      </c>
      <c r="J3360" s="6">
        <v>3.6</v>
      </c>
      <c r="K3360" s="7">
        <v>255</v>
      </c>
      <c r="L3360" s="8">
        <v>216</v>
      </c>
      <c r="M3360" s="3">
        <v>2</v>
      </c>
      <c r="N3360" s="3">
        <v>2</v>
      </c>
      <c r="O3360" s="2" t="s">
        <v>85</v>
      </c>
      <c r="P3360" s="9" t="s">
        <v>6629</v>
      </c>
      <c r="Q3360" s="9" t="s">
        <v>17564</v>
      </c>
      <c r="R3360" s="10">
        <v>45300</v>
      </c>
      <c r="S3360" s="16">
        <v>45474.923671780067</v>
      </c>
      <c r="T3360" s="1" t="s">
        <v>19926</v>
      </c>
      <c r="U3360" s="46">
        <v>2024</v>
      </c>
      <c r="V3360" s="46">
        <v>2024</v>
      </c>
    </row>
    <row r="3361" spans="1:22" x14ac:dyDescent="0.3">
      <c r="A3361" s="3">
        <v>3360</v>
      </c>
      <c r="B3361" s="2" t="s">
        <v>6632</v>
      </c>
      <c r="C3361" s="2" t="s">
        <v>118</v>
      </c>
      <c r="D3361" s="2" t="s">
        <v>40</v>
      </c>
      <c r="E3361" s="3">
        <v>2010</v>
      </c>
      <c r="F3361" s="4">
        <v>66600.009999999995</v>
      </c>
      <c r="G3361" s="5">
        <v>129535</v>
      </c>
      <c r="H3361" s="2" t="s">
        <v>28</v>
      </c>
      <c r="I3361" s="2" t="s">
        <v>22</v>
      </c>
      <c r="J3361" s="6">
        <v>3.7</v>
      </c>
      <c r="K3361" s="7">
        <v>596</v>
      </c>
      <c r="L3361" s="8">
        <v>593</v>
      </c>
      <c r="M3361" s="3">
        <v>4</v>
      </c>
      <c r="N3361" s="3">
        <v>7</v>
      </c>
      <c r="O3361" s="2" t="s">
        <v>36</v>
      </c>
      <c r="P3361" s="9" t="s">
        <v>6631</v>
      </c>
      <c r="Q3361" s="9" t="s">
        <v>17565</v>
      </c>
      <c r="R3361" s="10">
        <v>44518</v>
      </c>
      <c r="S3361" s="16">
        <v>45134.675622170151</v>
      </c>
      <c r="T3361" s="1" t="s">
        <v>19924</v>
      </c>
      <c r="U3361" s="46">
        <v>2021</v>
      </c>
      <c r="V3361" s="46">
        <v>2023</v>
      </c>
    </row>
    <row r="3362" spans="1:22" x14ac:dyDescent="0.3">
      <c r="A3362" s="3">
        <v>3361</v>
      </c>
      <c r="B3362" s="2" t="s">
        <v>6634</v>
      </c>
      <c r="C3362" s="2" t="s">
        <v>49</v>
      </c>
      <c r="D3362" s="2" t="s">
        <v>50</v>
      </c>
      <c r="E3362" s="3">
        <v>2012</v>
      </c>
      <c r="F3362" s="4">
        <v>73633.11</v>
      </c>
      <c r="G3362" s="5">
        <v>169755</v>
      </c>
      <c r="H3362" s="2" t="s">
        <v>35</v>
      </c>
      <c r="I3362" s="2" t="s">
        <v>22</v>
      </c>
      <c r="J3362" s="6">
        <v>4</v>
      </c>
      <c r="K3362" s="7">
        <v>244</v>
      </c>
      <c r="L3362" s="8">
        <v>642</v>
      </c>
      <c r="M3362" s="3">
        <v>4</v>
      </c>
      <c r="N3362" s="3">
        <v>5</v>
      </c>
      <c r="O3362" s="2" t="s">
        <v>30</v>
      </c>
      <c r="P3362" s="9" t="s">
        <v>6633</v>
      </c>
      <c r="Q3362" s="9" t="s">
        <v>17566</v>
      </c>
      <c r="R3362" s="10">
        <v>44229</v>
      </c>
      <c r="S3362" s="16">
        <v>45631.759038853481</v>
      </c>
      <c r="T3362" s="1" t="s">
        <v>19915</v>
      </c>
      <c r="U3362" s="46">
        <v>2021</v>
      </c>
      <c r="V3362" s="46">
        <v>2024</v>
      </c>
    </row>
    <row r="3363" spans="1:22" x14ac:dyDescent="0.3">
      <c r="A3363" s="3">
        <v>3362</v>
      </c>
      <c r="B3363" s="2" t="s">
        <v>6636</v>
      </c>
      <c r="C3363" s="2" t="s">
        <v>45</v>
      </c>
      <c r="D3363" s="2" t="s">
        <v>79</v>
      </c>
      <c r="E3363" s="3">
        <v>1990</v>
      </c>
      <c r="F3363" s="4">
        <v>37860.61</v>
      </c>
      <c r="G3363" s="5">
        <v>141977</v>
      </c>
      <c r="H3363" s="2" t="s">
        <v>28</v>
      </c>
      <c r="I3363" s="2" t="s">
        <v>29</v>
      </c>
      <c r="J3363" s="6">
        <v>1.9</v>
      </c>
      <c r="K3363" s="7">
        <v>412</v>
      </c>
      <c r="L3363" s="8">
        <v>369</v>
      </c>
      <c r="M3363" s="3">
        <v>2</v>
      </c>
      <c r="N3363" s="3">
        <v>2</v>
      </c>
      <c r="O3363" s="2" t="s">
        <v>36</v>
      </c>
      <c r="P3363" s="9" t="s">
        <v>6635</v>
      </c>
      <c r="Q3363" s="9" t="s">
        <v>17567</v>
      </c>
      <c r="R3363" s="10">
        <v>42645</v>
      </c>
      <c r="S3363" s="16">
        <v>45539.906668379401</v>
      </c>
      <c r="T3363" s="1" t="s">
        <v>19923</v>
      </c>
      <c r="U3363" s="46">
        <v>2016</v>
      </c>
      <c r="V3363" s="46">
        <v>2024</v>
      </c>
    </row>
    <row r="3364" spans="1:22" x14ac:dyDescent="0.3">
      <c r="A3364" s="3">
        <v>3363</v>
      </c>
      <c r="B3364" s="2" t="s">
        <v>6638</v>
      </c>
      <c r="C3364" s="2" t="s">
        <v>45</v>
      </c>
      <c r="D3364" s="2" t="s">
        <v>34</v>
      </c>
      <c r="E3364" s="3">
        <v>2000</v>
      </c>
      <c r="F3364" s="4">
        <v>9313.49</v>
      </c>
      <c r="G3364" s="5">
        <v>117750</v>
      </c>
      <c r="H3364" s="2" t="s">
        <v>35</v>
      </c>
      <c r="I3364" s="2" t="s">
        <v>22</v>
      </c>
      <c r="J3364" s="6">
        <v>5.0999999999999996</v>
      </c>
      <c r="K3364" s="7">
        <v>391</v>
      </c>
      <c r="L3364" s="8">
        <v>553</v>
      </c>
      <c r="M3364" s="3">
        <v>4</v>
      </c>
      <c r="N3364" s="3">
        <v>7</v>
      </c>
      <c r="O3364" s="2" t="s">
        <v>85</v>
      </c>
      <c r="P3364" s="9" t="s">
        <v>6637</v>
      </c>
      <c r="Q3364" s="9" t="s">
        <v>17568</v>
      </c>
      <c r="R3364" s="10">
        <v>43109</v>
      </c>
      <c r="S3364" s="16">
        <v>45799.400567159137</v>
      </c>
      <c r="T3364" s="1" t="s">
        <v>19926</v>
      </c>
      <c r="U3364" s="46">
        <v>2018</v>
      </c>
      <c r="V3364" s="46">
        <v>2025</v>
      </c>
    </row>
    <row r="3365" spans="1:22" x14ac:dyDescent="0.3">
      <c r="A3365" s="3">
        <v>3364</v>
      </c>
      <c r="B3365" s="2" t="s">
        <v>6640</v>
      </c>
      <c r="C3365" s="2" t="s">
        <v>19</v>
      </c>
      <c r="D3365" s="2" t="s">
        <v>27</v>
      </c>
      <c r="E3365" s="3">
        <v>2009</v>
      </c>
      <c r="F3365" s="4">
        <v>13263.93</v>
      </c>
      <c r="G3365" s="5">
        <v>124413</v>
      </c>
      <c r="H3365" s="2" t="s">
        <v>35</v>
      </c>
      <c r="I3365" s="2" t="s">
        <v>22</v>
      </c>
      <c r="J3365" s="6">
        <v>4.5</v>
      </c>
      <c r="K3365" s="7">
        <v>624</v>
      </c>
      <c r="L3365" s="8">
        <v>493</v>
      </c>
      <c r="M3365" s="3">
        <v>5</v>
      </c>
      <c r="N3365" s="3">
        <v>4</v>
      </c>
      <c r="O3365" s="2" t="s">
        <v>42</v>
      </c>
      <c r="P3365" s="9" t="s">
        <v>6639</v>
      </c>
      <c r="Q3365" s="9" t="s">
        <v>19784</v>
      </c>
      <c r="R3365" s="10">
        <v>44040</v>
      </c>
      <c r="S3365" s="16">
        <v>45359.852657577227</v>
      </c>
      <c r="T3365" s="1" t="s">
        <v>19920</v>
      </c>
      <c r="U3365" s="46">
        <v>2020</v>
      </c>
      <c r="V3365" s="46">
        <v>2024</v>
      </c>
    </row>
    <row r="3366" spans="1:22" x14ac:dyDescent="0.3">
      <c r="A3366" s="3">
        <v>3365</v>
      </c>
      <c r="B3366" s="2" t="s">
        <v>6642</v>
      </c>
      <c r="C3366" s="2" t="s">
        <v>118</v>
      </c>
      <c r="D3366" s="2" t="s">
        <v>46</v>
      </c>
      <c r="E3366" s="3">
        <v>2022</v>
      </c>
      <c r="F3366" s="4">
        <v>13383.42</v>
      </c>
      <c r="G3366" s="5">
        <v>271960</v>
      </c>
      <c r="H3366" s="2" t="s">
        <v>41</v>
      </c>
      <c r="I3366" s="2" t="s">
        <v>22</v>
      </c>
      <c r="J3366" s="6">
        <v>5.6</v>
      </c>
      <c r="K3366" s="7">
        <v>610</v>
      </c>
      <c r="L3366" s="8">
        <v>255</v>
      </c>
      <c r="M3366" s="3">
        <v>5</v>
      </c>
      <c r="N3366" s="3">
        <v>2</v>
      </c>
      <c r="O3366" s="2" t="s">
        <v>80</v>
      </c>
      <c r="P3366" s="9" t="s">
        <v>6641</v>
      </c>
      <c r="Q3366" s="9" t="s">
        <v>19286</v>
      </c>
      <c r="R3366" s="10">
        <v>43596</v>
      </c>
      <c r="S3366" s="16">
        <v>45583.423371720062</v>
      </c>
      <c r="T3366" s="1" t="s">
        <v>19918</v>
      </c>
      <c r="U3366" s="46">
        <v>2019</v>
      </c>
      <c r="V3366" s="46">
        <v>2024</v>
      </c>
    </row>
    <row r="3367" spans="1:22" x14ac:dyDescent="0.3">
      <c r="A3367" s="3">
        <v>3366</v>
      </c>
      <c r="B3367" s="2" t="s">
        <v>6644</v>
      </c>
      <c r="C3367" s="2" t="s">
        <v>26</v>
      </c>
      <c r="D3367" s="2" t="s">
        <v>27</v>
      </c>
      <c r="E3367" s="3">
        <v>2023</v>
      </c>
      <c r="F3367" s="4">
        <v>61162.39</v>
      </c>
      <c r="G3367" s="5">
        <v>136619</v>
      </c>
      <c r="H3367" s="2" t="s">
        <v>41</v>
      </c>
      <c r="I3367" s="2" t="s">
        <v>22</v>
      </c>
      <c r="J3367" s="6">
        <v>5.7</v>
      </c>
      <c r="K3367" s="7">
        <v>656</v>
      </c>
      <c r="L3367" s="8">
        <v>782</v>
      </c>
      <c r="M3367" s="3">
        <v>5</v>
      </c>
      <c r="N3367" s="3">
        <v>7</v>
      </c>
      <c r="O3367" s="2" t="s">
        <v>30</v>
      </c>
      <c r="P3367" s="9" t="s">
        <v>6643</v>
      </c>
      <c r="Q3367" s="9" t="s">
        <v>17569</v>
      </c>
      <c r="R3367" s="10">
        <v>44326</v>
      </c>
      <c r="S3367" s="16">
        <v>45592.477182482209</v>
      </c>
      <c r="T3367" s="1" t="s">
        <v>19918</v>
      </c>
      <c r="U3367" s="46">
        <v>2021</v>
      </c>
      <c r="V3367" s="46">
        <v>2024</v>
      </c>
    </row>
    <row r="3368" spans="1:22" x14ac:dyDescent="0.3">
      <c r="A3368" s="3">
        <v>3367</v>
      </c>
      <c r="B3368" s="2" t="s">
        <v>6646</v>
      </c>
      <c r="C3368" s="2" t="s">
        <v>118</v>
      </c>
      <c r="D3368" s="2" t="s">
        <v>92</v>
      </c>
      <c r="E3368" s="3">
        <v>2000</v>
      </c>
      <c r="F3368" s="4">
        <v>17526.38</v>
      </c>
      <c r="G3368" s="5">
        <v>159377</v>
      </c>
      <c r="H3368" s="2" t="s">
        <v>21</v>
      </c>
      <c r="I3368" s="2" t="s">
        <v>22</v>
      </c>
      <c r="J3368" s="6">
        <v>1.2</v>
      </c>
      <c r="K3368" s="7">
        <v>582</v>
      </c>
      <c r="L3368" s="8">
        <v>388</v>
      </c>
      <c r="M3368" s="3">
        <v>2</v>
      </c>
      <c r="N3368" s="3">
        <v>7</v>
      </c>
      <c r="O3368" s="2" t="s">
        <v>23</v>
      </c>
      <c r="P3368" s="9" t="s">
        <v>6645</v>
      </c>
      <c r="Q3368" s="9" t="s">
        <v>19287</v>
      </c>
      <c r="R3368" s="10">
        <v>43979</v>
      </c>
      <c r="S3368" s="16">
        <v>45273.841455336777</v>
      </c>
      <c r="T3368" s="1" t="s">
        <v>19918</v>
      </c>
      <c r="U3368" s="46">
        <v>2020</v>
      </c>
      <c r="V3368" s="46">
        <v>2023</v>
      </c>
    </row>
    <row r="3369" spans="1:22" x14ac:dyDescent="0.3">
      <c r="A3369" s="3">
        <v>3368</v>
      </c>
      <c r="B3369" s="2" t="s">
        <v>6648</v>
      </c>
      <c r="C3369" s="2" t="s">
        <v>39</v>
      </c>
      <c r="D3369" s="2" t="s">
        <v>64</v>
      </c>
      <c r="E3369" s="3">
        <v>1996</v>
      </c>
      <c r="F3369" s="4">
        <v>10431.85</v>
      </c>
      <c r="G3369" s="5">
        <v>280153</v>
      </c>
      <c r="H3369" s="2" t="s">
        <v>28</v>
      </c>
      <c r="I3369" s="2" t="s">
        <v>22</v>
      </c>
      <c r="J3369" s="6">
        <v>5.7</v>
      </c>
      <c r="K3369" s="7">
        <v>171</v>
      </c>
      <c r="L3369" s="8">
        <v>441</v>
      </c>
      <c r="M3369" s="3">
        <v>4</v>
      </c>
      <c r="N3369" s="3">
        <v>2</v>
      </c>
      <c r="O3369" s="2" t="s">
        <v>23</v>
      </c>
      <c r="P3369" s="9" t="s">
        <v>6647</v>
      </c>
      <c r="Q3369" s="9" t="s">
        <v>17570</v>
      </c>
      <c r="R3369" s="10">
        <v>43507</v>
      </c>
      <c r="S3369" s="16">
        <v>45381.464980041717</v>
      </c>
      <c r="T3369" s="1" t="s">
        <v>19915</v>
      </c>
      <c r="U3369" s="46">
        <v>2019</v>
      </c>
      <c r="V3369" s="46">
        <v>2024</v>
      </c>
    </row>
    <row r="3370" spans="1:22" x14ac:dyDescent="0.3">
      <c r="A3370" s="3">
        <v>3369</v>
      </c>
      <c r="B3370" s="2" t="s">
        <v>6650</v>
      </c>
      <c r="C3370" s="2" t="s">
        <v>39</v>
      </c>
      <c r="D3370" s="2" t="s">
        <v>92</v>
      </c>
      <c r="E3370" s="3">
        <v>2000</v>
      </c>
      <c r="F3370" s="4">
        <v>28958.66</v>
      </c>
      <c r="G3370" s="5">
        <v>231473</v>
      </c>
      <c r="H3370" s="2" t="s">
        <v>35</v>
      </c>
      <c r="I3370" s="2" t="s">
        <v>29</v>
      </c>
      <c r="J3370" s="6">
        <v>2</v>
      </c>
      <c r="K3370" s="7">
        <v>122</v>
      </c>
      <c r="L3370" s="8">
        <v>734</v>
      </c>
      <c r="M3370" s="3">
        <v>4</v>
      </c>
      <c r="N3370" s="3">
        <v>4</v>
      </c>
      <c r="O3370" s="2" t="s">
        <v>23</v>
      </c>
      <c r="P3370" s="9" t="s">
        <v>6649</v>
      </c>
      <c r="Q3370" s="9" t="s">
        <v>17571</v>
      </c>
      <c r="R3370" s="10">
        <v>44079</v>
      </c>
      <c r="S3370" s="16">
        <v>45599.194525950901</v>
      </c>
      <c r="T3370" s="1" t="s">
        <v>19922</v>
      </c>
      <c r="U3370" s="46">
        <v>2020</v>
      </c>
      <c r="V3370" s="46">
        <v>2024</v>
      </c>
    </row>
    <row r="3371" spans="1:22" x14ac:dyDescent="0.3">
      <c r="A3371" s="3">
        <v>3370</v>
      </c>
      <c r="B3371" s="2" t="s">
        <v>6652</v>
      </c>
      <c r="C3371" s="2" t="s">
        <v>107</v>
      </c>
      <c r="D3371" s="2" t="s">
        <v>40</v>
      </c>
      <c r="E3371" s="3">
        <v>2000</v>
      </c>
      <c r="F3371" s="4">
        <v>64407.21</v>
      </c>
      <c r="G3371" s="5">
        <v>105084</v>
      </c>
      <c r="H3371" s="2" t="s">
        <v>21</v>
      </c>
      <c r="I3371" s="2" t="s">
        <v>22</v>
      </c>
      <c r="J3371" s="6">
        <v>2.9</v>
      </c>
      <c r="K3371" s="7">
        <v>458</v>
      </c>
      <c r="L3371" s="8">
        <v>623</v>
      </c>
      <c r="M3371" s="3">
        <v>5</v>
      </c>
      <c r="N3371" s="3">
        <v>4</v>
      </c>
      <c r="O3371" s="2" t="s">
        <v>23</v>
      </c>
      <c r="P3371" s="9" t="s">
        <v>6651</v>
      </c>
      <c r="Q3371" s="9" t="s">
        <v>19288</v>
      </c>
      <c r="R3371" s="10">
        <v>42450</v>
      </c>
      <c r="S3371" s="16">
        <v>45770.048696785067</v>
      </c>
      <c r="T3371" s="1" t="s">
        <v>19916</v>
      </c>
      <c r="U3371" s="46">
        <v>2016</v>
      </c>
      <c r="V3371" s="46">
        <v>2025</v>
      </c>
    </row>
    <row r="3372" spans="1:22" x14ac:dyDescent="0.3">
      <c r="A3372" s="3">
        <v>3371</v>
      </c>
      <c r="B3372" s="2" t="s">
        <v>6654</v>
      </c>
      <c r="C3372" s="2" t="s">
        <v>26</v>
      </c>
      <c r="D3372" s="2" t="s">
        <v>79</v>
      </c>
      <c r="E3372" s="3">
        <v>1994</v>
      </c>
      <c r="F3372" s="4">
        <v>34330.49</v>
      </c>
      <c r="G3372" s="5">
        <v>161071</v>
      </c>
      <c r="H3372" s="2" t="s">
        <v>35</v>
      </c>
      <c r="I3372" s="2" t="s">
        <v>22</v>
      </c>
      <c r="J3372" s="6">
        <v>5.5</v>
      </c>
      <c r="K3372" s="7">
        <v>255</v>
      </c>
      <c r="L3372" s="8">
        <v>370</v>
      </c>
      <c r="M3372" s="3">
        <v>2</v>
      </c>
      <c r="N3372" s="3">
        <v>7</v>
      </c>
      <c r="O3372" s="2" t="s">
        <v>51</v>
      </c>
      <c r="P3372" s="9" t="s">
        <v>6653</v>
      </c>
      <c r="Q3372" s="9" t="s">
        <v>19545</v>
      </c>
      <c r="R3372" s="10">
        <v>45025</v>
      </c>
      <c r="S3372" s="16">
        <v>45835.469781001921</v>
      </c>
      <c r="T3372" s="1" t="s">
        <v>19917</v>
      </c>
      <c r="U3372" s="46">
        <v>2023</v>
      </c>
      <c r="V3372" s="46">
        <v>2025</v>
      </c>
    </row>
    <row r="3373" spans="1:22" x14ac:dyDescent="0.3">
      <c r="A3373" s="3">
        <v>3372</v>
      </c>
      <c r="B3373" s="2" t="s">
        <v>6656</v>
      </c>
      <c r="C3373" s="2" t="s">
        <v>74</v>
      </c>
      <c r="D3373" s="2" t="s">
        <v>20</v>
      </c>
      <c r="E3373" s="3">
        <v>2013</v>
      </c>
      <c r="F3373" s="4">
        <v>54580.17</v>
      </c>
      <c r="G3373" s="5">
        <v>147500</v>
      </c>
      <c r="H3373" s="2" t="s">
        <v>28</v>
      </c>
      <c r="I3373" s="2" t="s">
        <v>29</v>
      </c>
      <c r="J3373" s="6">
        <v>3.9</v>
      </c>
      <c r="K3373" s="7">
        <v>619</v>
      </c>
      <c r="L3373" s="8">
        <v>382</v>
      </c>
      <c r="M3373" s="3">
        <v>2</v>
      </c>
      <c r="N3373" s="3">
        <v>5</v>
      </c>
      <c r="O3373" s="2" t="s">
        <v>30</v>
      </c>
      <c r="P3373" s="9" t="s">
        <v>6655</v>
      </c>
      <c r="Q3373" s="9" t="s">
        <v>19035</v>
      </c>
      <c r="R3373" s="10">
        <v>44686</v>
      </c>
      <c r="S3373" s="16">
        <v>45292.095106066932</v>
      </c>
      <c r="T3373" s="1" t="s">
        <v>19918</v>
      </c>
      <c r="U3373" s="46">
        <v>2022</v>
      </c>
      <c r="V3373" s="46">
        <v>2024</v>
      </c>
    </row>
    <row r="3374" spans="1:22" x14ac:dyDescent="0.3">
      <c r="A3374" s="3">
        <v>3373</v>
      </c>
      <c r="B3374" s="2" t="s">
        <v>6658</v>
      </c>
      <c r="C3374" s="2" t="s">
        <v>39</v>
      </c>
      <c r="D3374" s="2" t="s">
        <v>50</v>
      </c>
      <c r="E3374" s="3">
        <v>2024</v>
      </c>
      <c r="F3374" s="4">
        <v>63616.15</v>
      </c>
      <c r="G3374" s="5">
        <v>177444</v>
      </c>
      <c r="H3374" s="2" t="s">
        <v>21</v>
      </c>
      <c r="I3374" s="2" t="s">
        <v>22</v>
      </c>
      <c r="J3374" s="6">
        <v>1.6</v>
      </c>
      <c r="K3374" s="7">
        <v>418</v>
      </c>
      <c r="L3374" s="8">
        <v>142</v>
      </c>
      <c r="M3374" s="3">
        <v>4</v>
      </c>
      <c r="N3374" s="3">
        <v>2</v>
      </c>
      <c r="O3374" s="2" t="s">
        <v>36</v>
      </c>
      <c r="P3374" s="9" t="s">
        <v>6657</v>
      </c>
      <c r="Q3374" s="9" t="s">
        <v>17572</v>
      </c>
      <c r="R3374" s="10">
        <v>43039</v>
      </c>
      <c r="S3374" s="16">
        <v>45739.382563558429</v>
      </c>
      <c r="T3374" s="1" t="s">
        <v>19923</v>
      </c>
      <c r="U3374" s="46">
        <v>2017</v>
      </c>
      <c r="V3374" s="46">
        <v>2025</v>
      </c>
    </row>
    <row r="3375" spans="1:22" x14ac:dyDescent="0.3">
      <c r="A3375" s="3">
        <v>3374</v>
      </c>
      <c r="B3375" s="2" t="s">
        <v>6660</v>
      </c>
      <c r="C3375" s="2" t="s">
        <v>49</v>
      </c>
      <c r="D3375" s="2" t="s">
        <v>20</v>
      </c>
      <c r="E3375" s="3">
        <v>2016</v>
      </c>
      <c r="F3375" s="4">
        <v>48029.39</v>
      </c>
      <c r="G3375" s="5">
        <v>31922</v>
      </c>
      <c r="H3375" s="2" t="s">
        <v>21</v>
      </c>
      <c r="I3375" s="2" t="s">
        <v>22</v>
      </c>
      <c r="J3375" s="6">
        <v>4.5</v>
      </c>
      <c r="K3375" s="7">
        <v>630</v>
      </c>
      <c r="L3375" s="8">
        <v>131</v>
      </c>
      <c r="M3375" s="3">
        <v>5</v>
      </c>
      <c r="N3375" s="3">
        <v>7</v>
      </c>
      <c r="O3375" s="2" t="s">
        <v>51</v>
      </c>
      <c r="P3375" s="9" t="s">
        <v>6659</v>
      </c>
      <c r="Q3375" s="9" t="s">
        <v>17573</v>
      </c>
      <c r="R3375" s="10">
        <v>42945</v>
      </c>
      <c r="S3375" s="16">
        <v>45547.062099465613</v>
      </c>
      <c r="T3375" s="1" t="s">
        <v>19920</v>
      </c>
      <c r="U3375" s="46">
        <v>2017</v>
      </c>
      <c r="V3375" s="46">
        <v>2024</v>
      </c>
    </row>
    <row r="3376" spans="1:22" x14ac:dyDescent="0.3">
      <c r="A3376" s="3">
        <v>3375</v>
      </c>
      <c r="B3376" s="2" t="s">
        <v>6662</v>
      </c>
      <c r="C3376" s="2" t="s">
        <v>19</v>
      </c>
      <c r="D3376" s="2" t="s">
        <v>27</v>
      </c>
      <c r="E3376" s="3">
        <v>2011</v>
      </c>
      <c r="F3376" s="4">
        <v>57605.32</v>
      </c>
      <c r="G3376" s="5">
        <v>230649</v>
      </c>
      <c r="H3376" s="2" t="s">
        <v>41</v>
      </c>
      <c r="I3376" s="2" t="s">
        <v>29</v>
      </c>
      <c r="J3376" s="6">
        <v>4.0999999999999996</v>
      </c>
      <c r="K3376" s="7">
        <v>212</v>
      </c>
      <c r="L3376" s="8">
        <v>165</v>
      </c>
      <c r="M3376" s="3">
        <v>3</v>
      </c>
      <c r="N3376" s="3">
        <v>2</v>
      </c>
      <c r="O3376" s="2" t="s">
        <v>85</v>
      </c>
      <c r="P3376" s="9" t="s">
        <v>6661</v>
      </c>
      <c r="Q3376" s="9" t="s">
        <v>17574</v>
      </c>
      <c r="R3376" s="10">
        <v>42621</v>
      </c>
      <c r="S3376" s="16">
        <v>45261.1369144286</v>
      </c>
      <c r="T3376" s="1" t="s">
        <v>19922</v>
      </c>
      <c r="U3376" s="46">
        <v>2016</v>
      </c>
      <c r="V3376" s="46">
        <v>2023</v>
      </c>
    </row>
    <row r="3377" spans="1:22" x14ac:dyDescent="0.3">
      <c r="A3377" s="3">
        <v>3376</v>
      </c>
      <c r="B3377" s="2" t="s">
        <v>6664</v>
      </c>
      <c r="C3377" s="2" t="s">
        <v>118</v>
      </c>
      <c r="D3377" s="2" t="s">
        <v>64</v>
      </c>
      <c r="E3377" s="3">
        <v>2007</v>
      </c>
      <c r="F3377" s="4">
        <v>32947.31</v>
      </c>
      <c r="G3377" s="5">
        <v>12222</v>
      </c>
      <c r="H3377" s="2" t="s">
        <v>35</v>
      </c>
      <c r="I3377" s="2" t="s">
        <v>22</v>
      </c>
      <c r="J3377" s="6">
        <v>5.8</v>
      </c>
      <c r="K3377" s="7">
        <v>549</v>
      </c>
      <c r="L3377" s="8">
        <v>696</v>
      </c>
      <c r="M3377" s="3">
        <v>5</v>
      </c>
      <c r="N3377" s="3">
        <v>7</v>
      </c>
      <c r="O3377" s="2" t="s">
        <v>65</v>
      </c>
      <c r="P3377" s="9" t="s">
        <v>6663</v>
      </c>
      <c r="Q3377" s="9" t="s">
        <v>19289</v>
      </c>
      <c r="R3377" s="10">
        <v>44725</v>
      </c>
      <c r="S3377" s="16">
        <v>45851.82505205612</v>
      </c>
      <c r="T3377" s="1" t="s">
        <v>19919</v>
      </c>
      <c r="U3377" s="46">
        <v>2022</v>
      </c>
      <c r="V3377" s="46">
        <v>2025</v>
      </c>
    </row>
    <row r="3378" spans="1:22" x14ac:dyDescent="0.3">
      <c r="A3378" s="3">
        <v>3377</v>
      </c>
      <c r="B3378" s="2" t="s">
        <v>6666</v>
      </c>
      <c r="C3378" s="2" t="s">
        <v>118</v>
      </c>
      <c r="D3378" s="2" t="s">
        <v>92</v>
      </c>
      <c r="E3378" s="3">
        <v>2004</v>
      </c>
      <c r="F3378" s="4">
        <v>15085.74</v>
      </c>
      <c r="G3378" s="5">
        <v>137356</v>
      </c>
      <c r="H3378" s="2" t="s">
        <v>28</v>
      </c>
      <c r="I3378" s="2" t="s">
        <v>29</v>
      </c>
      <c r="J3378" s="6">
        <v>4.5</v>
      </c>
      <c r="K3378" s="7">
        <v>498</v>
      </c>
      <c r="L3378" s="8">
        <v>729</v>
      </c>
      <c r="M3378" s="3">
        <v>3</v>
      </c>
      <c r="N3378" s="3">
        <v>2</v>
      </c>
      <c r="O3378" s="2" t="s">
        <v>42</v>
      </c>
      <c r="P3378" s="9" t="s">
        <v>6665</v>
      </c>
      <c r="Q3378" s="9" t="s">
        <v>19546</v>
      </c>
      <c r="R3378" s="10">
        <v>42251</v>
      </c>
      <c r="S3378" s="16">
        <v>45668.850457137138</v>
      </c>
      <c r="T3378" s="1" t="s">
        <v>19922</v>
      </c>
      <c r="U3378" s="46">
        <v>2015</v>
      </c>
      <c r="V3378" s="46">
        <v>2025</v>
      </c>
    </row>
    <row r="3379" spans="1:22" x14ac:dyDescent="0.3">
      <c r="A3379" s="3">
        <v>3378</v>
      </c>
      <c r="B3379" s="2" t="s">
        <v>6668</v>
      </c>
      <c r="C3379" s="2" t="s">
        <v>19</v>
      </c>
      <c r="D3379" s="2" t="s">
        <v>34</v>
      </c>
      <c r="E3379" s="3">
        <v>2003</v>
      </c>
      <c r="F3379" s="4">
        <v>68467.38</v>
      </c>
      <c r="G3379" s="5">
        <v>291377</v>
      </c>
      <c r="H3379" s="2" t="s">
        <v>21</v>
      </c>
      <c r="I3379" s="2" t="s">
        <v>22</v>
      </c>
      <c r="J3379" s="6">
        <v>4.4000000000000004</v>
      </c>
      <c r="K3379" s="7">
        <v>157</v>
      </c>
      <c r="L3379" s="8">
        <v>628</v>
      </c>
      <c r="M3379" s="3">
        <v>3</v>
      </c>
      <c r="N3379" s="3">
        <v>4</v>
      </c>
      <c r="O3379" s="2" t="s">
        <v>23</v>
      </c>
      <c r="P3379" s="9" t="s">
        <v>6667</v>
      </c>
      <c r="Q3379" s="9" t="s">
        <v>17575</v>
      </c>
      <c r="R3379" s="10">
        <v>44638</v>
      </c>
      <c r="S3379" s="16">
        <v>45800.568800805879</v>
      </c>
      <c r="T3379" s="1" t="s">
        <v>19916</v>
      </c>
      <c r="U3379" s="46">
        <v>2022</v>
      </c>
      <c r="V3379" s="46">
        <v>2025</v>
      </c>
    </row>
    <row r="3380" spans="1:22" x14ac:dyDescent="0.3">
      <c r="A3380" s="3">
        <v>3379</v>
      </c>
      <c r="B3380" s="2" t="s">
        <v>6670</v>
      </c>
      <c r="C3380" s="2" t="s">
        <v>26</v>
      </c>
      <c r="D3380" s="2" t="s">
        <v>34</v>
      </c>
      <c r="E3380" s="3">
        <v>1990</v>
      </c>
      <c r="F3380" s="4">
        <v>30699.05</v>
      </c>
      <c r="G3380" s="5">
        <v>161228</v>
      </c>
      <c r="H3380" s="2" t="s">
        <v>35</v>
      </c>
      <c r="I3380" s="2" t="s">
        <v>22</v>
      </c>
      <c r="J3380" s="6">
        <v>2.5</v>
      </c>
      <c r="K3380" s="7">
        <v>208</v>
      </c>
      <c r="L3380" s="8">
        <v>147</v>
      </c>
      <c r="M3380" s="3">
        <v>5</v>
      </c>
      <c r="N3380" s="3">
        <v>7</v>
      </c>
      <c r="O3380" s="2" t="s">
        <v>85</v>
      </c>
      <c r="P3380" s="9" t="s">
        <v>6669</v>
      </c>
      <c r="Q3380" s="9" t="s">
        <v>19290</v>
      </c>
      <c r="R3380" s="10">
        <v>44659</v>
      </c>
      <c r="S3380" s="16">
        <v>45652.495186082931</v>
      </c>
      <c r="T3380" s="1" t="s">
        <v>19917</v>
      </c>
      <c r="U3380" s="46">
        <v>2022</v>
      </c>
      <c r="V3380" s="46">
        <v>2024</v>
      </c>
    </row>
    <row r="3381" spans="1:22" x14ac:dyDescent="0.3">
      <c r="A3381" s="3">
        <v>3380</v>
      </c>
      <c r="B3381" s="2" t="s">
        <v>6672</v>
      </c>
      <c r="C3381" s="2" t="s">
        <v>118</v>
      </c>
      <c r="D3381" s="2" t="s">
        <v>27</v>
      </c>
      <c r="E3381" s="3">
        <v>2010</v>
      </c>
      <c r="F3381" s="4">
        <v>25887.9</v>
      </c>
      <c r="G3381" s="5">
        <v>279182</v>
      </c>
      <c r="H3381" s="2" t="s">
        <v>21</v>
      </c>
      <c r="I3381" s="2" t="s">
        <v>22</v>
      </c>
      <c r="J3381" s="6">
        <v>1.8</v>
      </c>
      <c r="K3381" s="7">
        <v>637</v>
      </c>
      <c r="L3381" s="8">
        <v>178</v>
      </c>
      <c r="M3381" s="3">
        <v>4</v>
      </c>
      <c r="N3381" s="3">
        <v>5</v>
      </c>
      <c r="O3381" s="2" t="s">
        <v>30</v>
      </c>
      <c r="P3381" s="9" t="s">
        <v>6671</v>
      </c>
      <c r="Q3381" s="9" t="s">
        <v>17576</v>
      </c>
      <c r="R3381" s="10">
        <v>43505</v>
      </c>
      <c r="S3381" s="16">
        <v>45774.429572960311</v>
      </c>
      <c r="T3381" s="1" t="s">
        <v>19915</v>
      </c>
      <c r="U3381" s="46">
        <v>2019</v>
      </c>
      <c r="V3381" s="46">
        <v>2025</v>
      </c>
    </row>
    <row r="3382" spans="1:22" x14ac:dyDescent="0.3">
      <c r="A3382" s="3">
        <v>3381</v>
      </c>
      <c r="B3382" s="2" t="s">
        <v>6674</v>
      </c>
      <c r="C3382" s="2" t="s">
        <v>33</v>
      </c>
      <c r="D3382" s="2" t="s">
        <v>20</v>
      </c>
      <c r="E3382" s="3">
        <v>2014</v>
      </c>
      <c r="F3382" s="4">
        <v>29523.45</v>
      </c>
      <c r="G3382" s="5">
        <v>100909</v>
      </c>
      <c r="H3382" s="2" t="s">
        <v>35</v>
      </c>
      <c r="I3382" s="2" t="s">
        <v>29</v>
      </c>
      <c r="J3382" s="6">
        <v>4.5</v>
      </c>
      <c r="K3382" s="7">
        <v>561</v>
      </c>
      <c r="L3382" s="8">
        <v>292</v>
      </c>
      <c r="M3382" s="3">
        <v>5</v>
      </c>
      <c r="N3382" s="3">
        <v>4</v>
      </c>
      <c r="O3382" s="2" t="s">
        <v>42</v>
      </c>
      <c r="P3382" s="9" t="s">
        <v>6673</v>
      </c>
      <c r="Q3382" s="9" t="s">
        <v>19785</v>
      </c>
      <c r="R3382" s="10">
        <v>42834</v>
      </c>
      <c r="S3382" s="16">
        <v>45206.96007906153</v>
      </c>
      <c r="T3382" s="1" t="s">
        <v>19917</v>
      </c>
      <c r="U3382" s="46">
        <v>2017</v>
      </c>
      <c r="V3382" s="46">
        <v>2023</v>
      </c>
    </row>
    <row r="3383" spans="1:22" x14ac:dyDescent="0.3">
      <c r="A3383" s="3">
        <v>3382</v>
      </c>
      <c r="B3383" s="2" t="s">
        <v>6676</v>
      </c>
      <c r="C3383" s="2" t="s">
        <v>118</v>
      </c>
      <c r="D3383" s="2" t="s">
        <v>50</v>
      </c>
      <c r="E3383" s="3">
        <v>2004</v>
      </c>
      <c r="F3383" s="4">
        <v>36243.769999999997</v>
      </c>
      <c r="G3383" s="5">
        <v>165295</v>
      </c>
      <c r="H3383" s="2" t="s">
        <v>21</v>
      </c>
      <c r="I3383" s="2" t="s">
        <v>29</v>
      </c>
      <c r="J3383" s="6">
        <v>2</v>
      </c>
      <c r="K3383" s="7">
        <v>596</v>
      </c>
      <c r="L3383" s="8">
        <v>431</v>
      </c>
      <c r="M3383" s="3">
        <v>5</v>
      </c>
      <c r="N3383" s="3">
        <v>7</v>
      </c>
      <c r="O3383" s="2" t="s">
        <v>23</v>
      </c>
      <c r="P3383" s="9" t="s">
        <v>6675</v>
      </c>
      <c r="Q3383" s="9" t="s">
        <v>17577</v>
      </c>
      <c r="R3383" s="10">
        <v>43444</v>
      </c>
      <c r="S3383" s="16">
        <v>45806.409969039523</v>
      </c>
      <c r="T3383" s="1" t="s">
        <v>19925</v>
      </c>
      <c r="U3383" s="46">
        <v>2018</v>
      </c>
      <c r="V3383" s="46">
        <v>2025</v>
      </c>
    </row>
    <row r="3384" spans="1:22" x14ac:dyDescent="0.3">
      <c r="A3384" s="3">
        <v>3383</v>
      </c>
      <c r="B3384" s="2" t="s">
        <v>6678</v>
      </c>
      <c r="C3384" s="2" t="s">
        <v>45</v>
      </c>
      <c r="D3384" s="2" t="s">
        <v>34</v>
      </c>
      <c r="E3384" s="3">
        <v>2002</v>
      </c>
      <c r="F3384" s="4">
        <v>37695.56</v>
      </c>
      <c r="G3384" s="5">
        <v>55396</v>
      </c>
      <c r="H3384" s="2" t="s">
        <v>41</v>
      </c>
      <c r="I3384" s="2" t="s">
        <v>22</v>
      </c>
      <c r="J3384" s="6">
        <v>5.3</v>
      </c>
      <c r="K3384" s="7">
        <v>393</v>
      </c>
      <c r="L3384" s="8">
        <v>401</v>
      </c>
      <c r="M3384" s="3">
        <v>5</v>
      </c>
      <c r="N3384" s="3">
        <v>4</v>
      </c>
      <c r="O3384" s="2" t="s">
        <v>51</v>
      </c>
      <c r="P3384" s="9" t="s">
        <v>6677</v>
      </c>
      <c r="Q3384" s="9" t="s">
        <v>17578</v>
      </c>
      <c r="R3384" s="10">
        <v>42366</v>
      </c>
      <c r="S3384" s="16">
        <v>45239.378562758262</v>
      </c>
      <c r="T3384" s="1" t="s">
        <v>19925</v>
      </c>
      <c r="U3384" s="46">
        <v>2015</v>
      </c>
      <c r="V3384" s="46">
        <v>2023</v>
      </c>
    </row>
    <row r="3385" spans="1:22" x14ac:dyDescent="0.3">
      <c r="A3385" s="3">
        <v>3384</v>
      </c>
      <c r="B3385" s="2" t="s">
        <v>6680</v>
      </c>
      <c r="C3385" s="2" t="s">
        <v>49</v>
      </c>
      <c r="D3385" s="2" t="s">
        <v>40</v>
      </c>
      <c r="E3385" s="3">
        <v>2007</v>
      </c>
      <c r="F3385" s="4">
        <v>73423.72</v>
      </c>
      <c r="G3385" s="5">
        <v>65893</v>
      </c>
      <c r="H3385" s="2" t="s">
        <v>28</v>
      </c>
      <c r="I3385" s="2" t="s">
        <v>29</v>
      </c>
      <c r="J3385" s="6">
        <v>1.3</v>
      </c>
      <c r="K3385" s="7">
        <v>290</v>
      </c>
      <c r="L3385" s="8">
        <v>514</v>
      </c>
      <c r="M3385" s="3">
        <v>4</v>
      </c>
      <c r="N3385" s="3">
        <v>4</v>
      </c>
      <c r="O3385" s="2" t="s">
        <v>65</v>
      </c>
      <c r="P3385" s="9" t="s">
        <v>6679</v>
      </c>
      <c r="Q3385" s="9" t="s">
        <v>17579</v>
      </c>
      <c r="R3385" s="10">
        <v>42368</v>
      </c>
      <c r="S3385" s="16">
        <v>45343.93547414054</v>
      </c>
      <c r="T3385" s="1" t="s">
        <v>19925</v>
      </c>
      <c r="U3385" s="46">
        <v>2015</v>
      </c>
      <c r="V3385" s="46">
        <v>2024</v>
      </c>
    </row>
    <row r="3386" spans="1:22" x14ac:dyDescent="0.3">
      <c r="A3386" s="3">
        <v>3385</v>
      </c>
      <c r="B3386" s="2" t="s">
        <v>6682</v>
      </c>
      <c r="C3386" s="2" t="s">
        <v>19</v>
      </c>
      <c r="D3386" s="2" t="s">
        <v>64</v>
      </c>
      <c r="E3386" s="3">
        <v>2002</v>
      </c>
      <c r="F3386" s="4">
        <v>48294.2</v>
      </c>
      <c r="G3386" s="5">
        <v>192312</v>
      </c>
      <c r="H3386" s="2" t="s">
        <v>28</v>
      </c>
      <c r="I3386" s="2" t="s">
        <v>29</v>
      </c>
      <c r="J3386" s="6">
        <v>5.0999999999999996</v>
      </c>
      <c r="K3386" s="7">
        <v>645</v>
      </c>
      <c r="L3386" s="8">
        <v>432</v>
      </c>
      <c r="M3386" s="3">
        <v>3</v>
      </c>
      <c r="N3386" s="3">
        <v>2</v>
      </c>
      <c r="O3386" s="2" t="s">
        <v>51</v>
      </c>
      <c r="P3386" s="9" t="s">
        <v>6681</v>
      </c>
      <c r="Q3386" s="9" t="s">
        <v>19291</v>
      </c>
      <c r="R3386" s="10">
        <v>42954</v>
      </c>
      <c r="S3386" s="16">
        <v>45711.637014448614</v>
      </c>
      <c r="T3386" s="1" t="s">
        <v>19921</v>
      </c>
      <c r="U3386" s="46">
        <v>2017</v>
      </c>
      <c r="V3386" s="46">
        <v>2025</v>
      </c>
    </row>
    <row r="3387" spans="1:22" x14ac:dyDescent="0.3">
      <c r="A3387" s="3">
        <v>3386</v>
      </c>
      <c r="B3387" s="2" t="s">
        <v>6684</v>
      </c>
      <c r="C3387" s="2" t="s">
        <v>107</v>
      </c>
      <c r="D3387" s="2" t="s">
        <v>50</v>
      </c>
      <c r="E3387" s="3">
        <v>2012</v>
      </c>
      <c r="F3387" s="4">
        <v>39790.410000000003</v>
      </c>
      <c r="G3387" s="5">
        <v>223674</v>
      </c>
      <c r="H3387" s="2" t="s">
        <v>41</v>
      </c>
      <c r="I3387" s="2" t="s">
        <v>29</v>
      </c>
      <c r="J3387" s="6">
        <v>3.1</v>
      </c>
      <c r="K3387" s="7">
        <v>534</v>
      </c>
      <c r="L3387" s="8">
        <v>553</v>
      </c>
      <c r="M3387" s="3">
        <v>2</v>
      </c>
      <c r="N3387" s="3">
        <v>5</v>
      </c>
      <c r="O3387" s="2" t="s">
        <v>36</v>
      </c>
      <c r="P3387" s="9" t="s">
        <v>6683</v>
      </c>
      <c r="Q3387" s="9" t="s">
        <v>17580</v>
      </c>
      <c r="R3387" s="10">
        <v>45354</v>
      </c>
      <c r="S3387" s="16">
        <v>45818.09230550682</v>
      </c>
      <c r="T3387" s="1" t="s">
        <v>19916</v>
      </c>
      <c r="U3387" s="46">
        <v>2024</v>
      </c>
      <c r="V3387" s="46">
        <v>2025</v>
      </c>
    </row>
    <row r="3388" spans="1:22" x14ac:dyDescent="0.3">
      <c r="A3388" s="3">
        <v>3387</v>
      </c>
      <c r="B3388" s="2" t="s">
        <v>6686</v>
      </c>
      <c r="C3388" s="2" t="s">
        <v>39</v>
      </c>
      <c r="D3388" s="2" t="s">
        <v>79</v>
      </c>
      <c r="E3388" s="3">
        <v>1997</v>
      </c>
      <c r="F3388" s="4">
        <v>60671.39</v>
      </c>
      <c r="G3388" s="5">
        <v>114235</v>
      </c>
      <c r="H3388" s="2" t="s">
        <v>21</v>
      </c>
      <c r="I3388" s="2" t="s">
        <v>22</v>
      </c>
      <c r="J3388" s="6">
        <v>2.2999999999999998</v>
      </c>
      <c r="K3388" s="7">
        <v>612</v>
      </c>
      <c r="L3388" s="8">
        <v>293</v>
      </c>
      <c r="M3388" s="3">
        <v>2</v>
      </c>
      <c r="N3388" s="3">
        <v>2</v>
      </c>
      <c r="O3388" s="2" t="s">
        <v>42</v>
      </c>
      <c r="P3388" s="9" t="s">
        <v>6685</v>
      </c>
      <c r="Q3388" s="9" t="s">
        <v>17581</v>
      </c>
      <c r="R3388" s="10">
        <v>44503</v>
      </c>
      <c r="S3388" s="16">
        <v>45497.7042278913</v>
      </c>
      <c r="T3388" s="1" t="s">
        <v>19924</v>
      </c>
      <c r="U3388" s="46">
        <v>2021</v>
      </c>
      <c r="V3388" s="46">
        <v>2024</v>
      </c>
    </row>
    <row r="3389" spans="1:22" x14ac:dyDescent="0.3">
      <c r="A3389" s="3">
        <v>3388</v>
      </c>
      <c r="B3389" s="2" t="s">
        <v>6688</v>
      </c>
      <c r="C3389" s="2" t="s">
        <v>74</v>
      </c>
      <c r="D3389" s="2" t="s">
        <v>20</v>
      </c>
      <c r="E3389" s="3">
        <v>1998</v>
      </c>
      <c r="F3389" s="4">
        <v>11723.48</v>
      </c>
      <c r="G3389" s="5">
        <v>232389</v>
      </c>
      <c r="H3389" s="2" t="s">
        <v>35</v>
      </c>
      <c r="I3389" s="2" t="s">
        <v>29</v>
      </c>
      <c r="J3389" s="6">
        <v>3.8</v>
      </c>
      <c r="K3389" s="7">
        <v>285</v>
      </c>
      <c r="L3389" s="8">
        <v>528</v>
      </c>
      <c r="M3389" s="3">
        <v>3</v>
      </c>
      <c r="N3389" s="3">
        <v>2</v>
      </c>
      <c r="O3389" s="2" t="s">
        <v>42</v>
      </c>
      <c r="P3389" s="9" t="s">
        <v>6687</v>
      </c>
      <c r="Q3389" s="9" t="s">
        <v>17582</v>
      </c>
      <c r="R3389" s="10">
        <v>42752</v>
      </c>
      <c r="S3389" s="16">
        <v>45568.966480341784</v>
      </c>
      <c r="T3389" s="1" t="s">
        <v>19926</v>
      </c>
      <c r="U3389" s="46">
        <v>2017</v>
      </c>
      <c r="V3389" s="46">
        <v>2024</v>
      </c>
    </row>
    <row r="3390" spans="1:22" x14ac:dyDescent="0.3">
      <c r="A3390" s="3">
        <v>3389</v>
      </c>
      <c r="B3390" s="2" t="s">
        <v>6690</v>
      </c>
      <c r="C3390" s="2" t="s">
        <v>26</v>
      </c>
      <c r="D3390" s="2" t="s">
        <v>34</v>
      </c>
      <c r="E3390" s="3">
        <v>2017</v>
      </c>
      <c r="F3390" s="4">
        <v>55582.9</v>
      </c>
      <c r="G3390" s="5">
        <v>109357</v>
      </c>
      <c r="H3390" s="2" t="s">
        <v>21</v>
      </c>
      <c r="I3390" s="2" t="s">
        <v>22</v>
      </c>
      <c r="J3390" s="6">
        <v>2</v>
      </c>
      <c r="K3390" s="7">
        <v>622</v>
      </c>
      <c r="L3390" s="8">
        <v>230</v>
      </c>
      <c r="M3390" s="3">
        <v>3</v>
      </c>
      <c r="N3390" s="3">
        <v>4</v>
      </c>
      <c r="O3390" s="2" t="s">
        <v>42</v>
      </c>
      <c r="P3390" s="9" t="s">
        <v>6689</v>
      </c>
      <c r="Q3390" s="9" t="s">
        <v>17583</v>
      </c>
      <c r="R3390" s="10">
        <v>42092</v>
      </c>
      <c r="S3390" s="16">
        <v>45442.213129671647</v>
      </c>
      <c r="T3390" s="1" t="s">
        <v>19916</v>
      </c>
      <c r="U3390" s="46">
        <v>2015</v>
      </c>
      <c r="V3390" s="46">
        <v>2024</v>
      </c>
    </row>
    <row r="3391" spans="1:22" x14ac:dyDescent="0.3">
      <c r="A3391" s="3">
        <v>3390</v>
      </c>
      <c r="B3391" s="2" t="s">
        <v>6692</v>
      </c>
      <c r="C3391" s="2" t="s">
        <v>118</v>
      </c>
      <c r="D3391" s="2" t="s">
        <v>34</v>
      </c>
      <c r="E3391" s="3">
        <v>1993</v>
      </c>
      <c r="F3391" s="4">
        <v>51058.71</v>
      </c>
      <c r="G3391" s="5">
        <v>38589</v>
      </c>
      <c r="H3391" s="2" t="s">
        <v>41</v>
      </c>
      <c r="I3391" s="2" t="s">
        <v>29</v>
      </c>
      <c r="J3391" s="6">
        <v>5.9</v>
      </c>
      <c r="K3391" s="7">
        <v>527</v>
      </c>
      <c r="L3391" s="8">
        <v>677</v>
      </c>
      <c r="M3391" s="3">
        <v>3</v>
      </c>
      <c r="N3391" s="3">
        <v>5</v>
      </c>
      <c r="O3391" s="2" t="s">
        <v>42</v>
      </c>
      <c r="P3391" s="9" t="s">
        <v>6691</v>
      </c>
      <c r="Q3391" s="9" t="s">
        <v>17584</v>
      </c>
      <c r="R3391" s="10">
        <v>45255</v>
      </c>
      <c r="S3391" s="16">
        <v>45559.036494344582</v>
      </c>
      <c r="T3391" s="1" t="s">
        <v>19924</v>
      </c>
      <c r="U3391" s="46">
        <v>2023</v>
      </c>
      <c r="V3391" s="46">
        <v>2024</v>
      </c>
    </row>
    <row r="3392" spans="1:22" x14ac:dyDescent="0.3">
      <c r="A3392" s="3">
        <v>3391</v>
      </c>
      <c r="B3392" s="2" t="s">
        <v>6694</v>
      </c>
      <c r="C3392" s="2" t="s">
        <v>19</v>
      </c>
      <c r="D3392" s="2" t="s">
        <v>79</v>
      </c>
      <c r="E3392" s="3">
        <v>2023</v>
      </c>
      <c r="F3392" s="4">
        <v>45767.839999999997</v>
      </c>
      <c r="G3392" s="5">
        <v>208229</v>
      </c>
      <c r="H3392" s="2" t="s">
        <v>41</v>
      </c>
      <c r="I3392" s="2" t="s">
        <v>22</v>
      </c>
      <c r="J3392" s="6">
        <v>3.4</v>
      </c>
      <c r="K3392" s="7">
        <v>132</v>
      </c>
      <c r="L3392" s="8">
        <v>569</v>
      </c>
      <c r="M3392" s="3">
        <v>4</v>
      </c>
      <c r="N3392" s="3">
        <v>7</v>
      </c>
      <c r="O3392" s="2" t="s">
        <v>36</v>
      </c>
      <c r="P3392" s="9" t="s">
        <v>6693</v>
      </c>
      <c r="Q3392" s="9" t="s">
        <v>17585</v>
      </c>
      <c r="R3392" s="10">
        <v>43759</v>
      </c>
      <c r="S3392" s="16">
        <v>45824.663619769679</v>
      </c>
      <c r="T3392" s="1" t="s">
        <v>19923</v>
      </c>
      <c r="U3392" s="46">
        <v>2019</v>
      </c>
      <c r="V3392" s="46">
        <v>2025</v>
      </c>
    </row>
    <row r="3393" spans="1:22" x14ac:dyDescent="0.3">
      <c r="A3393" s="3">
        <v>3392</v>
      </c>
      <c r="B3393" s="2" t="s">
        <v>6696</v>
      </c>
      <c r="C3393" s="2" t="s">
        <v>63</v>
      </c>
      <c r="D3393" s="2" t="s">
        <v>27</v>
      </c>
      <c r="E3393" s="3">
        <v>2019</v>
      </c>
      <c r="F3393" s="4">
        <v>41250.75</v>
      </c>
      <c r="G3393" s="5">
        <v>269528</v>
      </c>
      <c r="H3393" s="2" t="s">
        <v>41</v>
      </c>
      <c r="I3393" s="2" t="s">
        <v>22</v>
      </c>
      <c r="J3393" s="6">
        <v>2.8</v>
      </c>
      <c r="K3393" s="7">
        <v>426</v>
      </c>
      <c r="L3393" s="8">
        <v>733</v>
      </c>
      <c r="M3393" s="3">
        <v>2</v>
      </c>
      <c r="N3393" s="3">
        <v>5</v>
      </c>
      <c r="O3393" s="2" t="s">
        <v>85</v>
      </c>
      <c r="P3393" s="9" t="s">
        <v>6695</v>
      </c>
      <c r="Q3393" s="9" t="s">
        <v>17586</v>
      </c>
      <c r="R3393" s="10">
        <v>45428</v>
      </c>
      <c r="S3393" s="16">
        <v>45264.05749854543</v>
      </c>
      <c r="T3393" s="1" t="s">
        <v>19918</v>
      </c>
      <c r="U3393" s="46">
        <v>2024</v>
      </c>
      <c r="V3393" s="46">
        <v>2023</v>
      </c>
    </row>
    <row r="3394" spans="1:22" x14ac:dyDescent="0.3">
      <c r="A3394" s="3">
        <v>3393</v>
      </c>
      <c r="B3394" s="2" t="s">
        <v>6698</v>
      </c>
      <c r="C3394" s="2" t="s">
        <v>107</v>
      </c>
      <c r="D3394" s="2" t="s">
        <v>40</v>
      </c>
      <c r="E3394" s="3">
        <v>1995</v>
      </c>
      <c r="F3394" s="4">
        <v>15924.55</v>
      </c>
      <c r="G3394" s="5">
        <v>165769</v>
      </c>
      <c r="H3394" s="2" t="s">
        <v>35</v>
      </c>
      <c r="I3394" s="2" t="s">
        <v>29</v>
      </c>
      <c r="J3394" s="6">
        <v>2.2000000000000002</v>
      </c>
      <c r="K3394" s="7">
        <v>277</v>
      </c>
      <c r="L3394" s="8">
        <v>332</v>
      </c>
      <c r="M3394" s="3">
        <v>4</v>
      </c>
      <c r="N3394" s="3">
        <v>4</v>
      </c>
      <c r="O3394" s="2" t="s">
        <v>23</v>
      </c>
      <c r="P3394" s="9" t="s">
        <v>6697</v>
      </c>
      <c r="Q3394" s="9" t="s">
        <v>19547</v>
      </c>
      <c r="R3394" s="10">
        <v>42182</v>
      </c>
      <c r="S3394" s="16">
        <v>45664.323551756068</v>
      </c>
      <c r="T3394" s="1" t="s">
        <v>19919</v>
      </c>
      <c r="U3394" s="46">
        <v>2015</v>
      </c>
      <c r="V3394" s="46">
        <v>2025</v>
      </c>
    </row>
    <row r="3395" spans="1:22" x14ac:dyDescent="0.3">
      <c r="A3395" s="3">
        <v>3394</v>
      </c>
      <c r="B3395" s="2" t="s">
        <v>6700</v>
      </c>
      <c r="C3395" s="2" t="s">
        <v>45</v>
      </c>
      <c r="D3395" s="2" t="s">
        <v>27</v>
      </c>
      <c r="E3395" s="3">
        <v>2013</v>
      </c>
      <c r="F3395" s="4">
        <v>78097.149999999994</v>
      </c>
      <c r="G3395" s="5">
        <v>9159</v>
      </c>
      <c r="H3395" s="2" t="s">
        <v>35</v>
      </c>
      <c r="I3395" s="2" t="s">
        <v>22</v>
      </c>
      <c r="J3395" s="6">
        <v>4.9000000000000004</v>
      </c>
      <c r="K3395" s="7">
        <v>347</v>
      </c>
      <c r="L3395" s="8">
        <v>793</v>
      </c>
      <c r="M3395" s="3">
        <v>2</v>
      </c>
      <c r="N3395" s="3">
        <v>4</v>
      </c>
      <c r="O3395" s="2" t="s">
        <v>80</v>
      </c>
      <c r="P3395" s="9" t="s">
        <v>6699</v>
      </c>
      <c r="Q3395" s="9" t="s">
        <v>17587</v>
      </c>
      <c r="R3395" s="10">
        <v>45329</v>
      </c>
      <c r="S3395" s="16">
        <v>45282.165120069731</v>
      </c>
      <c r="T3395" s="1" t="s">
        <v>19915</v>
      </c>
      <c r="U3395" s="46">
        <v>2024</v>
      </c>
      <c r="V3395" s="46">
        <v>2023</v>
      </c>
    </row>
    <row r="3396" spans="1:22" x14ac:dyDescent="0.3">
      <c r="A3396" s="3">
        <v>3395</v>
      </c>
      <c r="B3396" s="2" t="s">
        <v>6702</v>
      </c>
      <c r="C3396" s="2" t="s">
        <v>107</v>
      </c>
      <c r="D3396" s="2" t="s">
        <v>79</v>
      </c>
      <c r="E3396" s="3">
        <v>2010</v>
      </c>
      <c r="F3396" s="4">
        <v>9148.93</v>
      </c>
      <c r="G3396" s="5">
        <v>63088</v>
      </c>
      <c r="H3396" s="2" t="s">
        <v>35</v>
      </c>
      <c r="I3396" s="2" t="s">
        <v>22</v>
      </c>
      <c r="J3396" s="6">
        <v>3</v>
      </c>
      <c r="K3396" s="7">
        <v>340</v>
      </c>
      <c r="L3396" s="8">
        <v>573</v>
      </c>
      <c r="M3396" s="3">
        <v>3</v>
      </c>
      <c r="N3396" s="3">
        <v>7</v>
      </c>
      <c r="O3396" s="2" t="s">
        <v>36</v>
      </c>
      <c r="P3396" s="9" t="s">
        <v>6701</v>
      </c>
      <c r="Q3396" s="9" t="s">
        <v>17588</v>
      </c>
      <c r="R3396" s="10">
        <v>44203</v>
      </c>
      <c r="S3396" s="16">
        <v>45497.85025709714</v>
      </c>
      <c r="T3396" s="1" t="s">
        <v>19926</v>
      </c>
      <c r="U3396" s="46">
        <v>2021</v>
      </c>
      <c r="V3396" s="46">
        <v>2024</v>
      </c>
    </row>
    <row r="3397" spans="1:22" x14ac:dyDescent="0.3">
      <c r="A3397" s="3">
        <v>3396</v>
      </c>
      <c r="B3397" s="2" t="s">
        <v>6704</v>
      </c>
      <c r="C3397" s="2" t="s">
        <v>45</v>
      </c>
      <c r="D3397" s="2" t="s">
        <v>79</v>
      </c>
      <c r="E3397" s="3">
        <v>2020</v>
      </c>
      <c r="F3397" s="4">
        <v>35710.800000000003</v>
      </c>
      <c r="G3397" s="5">
        <v>46806</v>
      </c>
      <c r="H3397" s="2" t="s">
        <v>35</v>
      </c>
      <c r="I3397" s="2" t="s">
        <v>22</v>
      </c>
      <c r="J3397" s="6">
        <v>1.8</v>
      </c>
      <c r="K3397" s="7">
        <v>339</v>
      </c>
      <c r="L3397" s="8">
        <v>305</v>
      </c>
      <c r="M3397" s="3">
        <v>2</v>
      </c>
      <c r="N3397" s="3">
        <v>7</v>
      </c>
      <c r="O3397" s="2" t="s">
        <v>80</v>
      </c>
      <c r="P3397" s="9" t="s">
        <v>6703</v>
      </c>
      <c r="Q3397" s="9" t="s">
        <v>17589</v>
      </c>
      <c r="R3397" s="10">
        <v>42522</v>
      </c>
      <c r="S3397" s="16">
        <v>45486.313949835683</v>
      </c>
      <c r="T3397" s="1" t="s">
        <v>19919</v>
      </c>
      <c r="U3397" s="46">
        <v>2016</v>
      </c>
      <c r="V3397" s="46">
        <v>2024</v>
      </c>
    </row>
    <row r="3398" spans="1:22" x14ac:dyDescent="0.3">
      <c r="A3398" s="3">
        <v>3397</v>
      </c>
      <c r="B3398" s="2" t="s">
        <v>6706</v>
      </c>
      <c r="C3398" s="2" t="s">
        <v>19</v>
      </c>
      <c r="D3398" s="2" t="s">
        <v>64</v>
      </c>
      <c r="E3398" s="3">
        <v>2007</v>
      </c>
      <c r="F3398" s="4">
        <v>10902.19</v>
      </c>
      <c r="G3398" s="5">
        <v>114590</v>
      </c>
      <c r="H3398" s="2" t="s">
        <v>35</v>
      </c>
      <c r="I3398" s="2" t="s">
        <v>29</v>
      </c>
      <c r="J3398" s="6">
        <v>1.2</v>
      </c>
      <c r="K3398" s="7">
        <v>129</v>
      </c>
      <c r="L3398" s="8">
        <v>677</v>
      </c>
      <c r="M3398" s="3">
        <v>2</v>
      </c>
      <c r="N3398" s="3">
        <v>4</v>
      </c>
      <c r="O3398" s="2" t="s">
        <v>80</v>
      </c>
      <c r="P3398" s="9" t="s">
        <v>6705</v>
      </c>
      <c r="Q3398" s="9" t="s">
        <v>17590</v>
      </c>
      <c r="R3398" s="10">
        <v>44318</v>
      </c>
      <c r="S3398" s="16">
        <v>45270.044695984921</v>
      </c>
      <c r="T3398" s="1" t="s">
        <v>19918</v>
      </c>
      <c r="U3398" s="46">
        <v>2021</v>
      </c>
      <c r="V3398" s="46">
        <v>2023</v>
      </c>
    </row>
    <row r="3399" spans="1:22" x14ac:dyDescent="0.3">
      <c r="A3399" s="3">
        <v>3398</v>
      </c>
      <c r="B3399" s="2" t="s">
        <v>6708</v>
      </c>
      <c r="C3399" s="2" t="s">
        <v>33</v>
      </c>
      <c r="D3399" s="2" t="s">
        <v>92</v>
      </c>
      <c r="E3399" s="3">
        <v>2006</v>
      </c>
      <c r="F3399" s="4">
        <v>79675.740000000005</v>
      </c>
      <c r="G3399" s="5">
        <v>26474</v>
      </c>
      <c r="H3399" s="2" t="s">
        <v>21</v>
      </c>
      <c r="I3399" s="2" t="s">
        <v>29</v>
      </c>
      <c r="J3399" s="6">
        <v>2.4</v>
      </c>
      <c r="K3399" s="7">
        <v>640</v>
      </c>
      <c r="L3399" s="8">
        <v>279</v>
      </c>
      <c r="M3399" s="3">
        <v>4</v>
      </c>
      <c r="N3399" s="3">
        <v>4</v>
      </c>
      <c r="O3399" s="2" t="s">
        <v>42</v>
      </c>
      <c r="P3399" s="9" t="s">
        <v>6707</v>
      </c>
      <c r="Q3399" s="9" t="s">
        <v>17591</v>
      </c>
      <c r="R3399" s="10">
        <v>44216</v>
      </c>
      <c r="S3399" s="16">
        <v>45687.542195484813</v>
      </c>
      <c r="T3399" s="1" t="s">
        <v>19926</v>
      </c>
      <c r="U3399" s="46">
        <v>2021</v>
      </c>
      <c r="V3399" s="46">
        <v>2025</v>
      </c>
    </row>
    <row r="3400" spans="1:22" x14ac:dyDescent="0.3">
      <c r="A3400" s="3">
        <v>3399</v>
      </c>
      <c r="B3400" s="2" t="s">
        <v>6710</v>
      </c>
      <c r="C3400" s="2" t="s">
        <v>49</v>
      </c>
      <c r="D3400" s="2" t="s">
        <v>20</v>
      </c>
      <c r="E3400" s="3">
        <v>1994</v>
      </c>
      <c r="F3400" s="4">
        <v>21753.02</v>
      </c>
      <c r="G3400" s="5">
        <v>207014</v>
      </c>
      <c r="H3400" s="2" t="s">
        <v>41</v>
      </c>
      <c r="I3400" s="2" t="s">
        <v>22</v>
      </c>
      <c r="J3400" s="6">
        <v>4</v>
      </c>
      <c r="K3400" s="7">
        <v>359</v>
      </c>
      <c r="L3400" s="8">
        <v>658</v>
      </c>
      <c r="M3400" s="3">
        <v>3</v>
      </c>
      <c r="N3400" s="3">
        <v>5</v>
      </c>
      <c r="O3400" s="2" t="s">
        <v>65</v>
      </c>
      <c r="P3400" s="9" t="s">
        <v>6709</v>
      </c>
      <c r="Q3400" s="9" t="s">
        <v>19292</v>
      </c>
      <c r="R3400" s="10">
        <v>43691</v>
      </c>
      <c r="S3400" s="16">
        <v>45825.977882622246</v>
      </c>
      <c r="T3400" s="1" t="s">
        <v>19921</v>
      </c>
      <c r="U3400" s="46">
        <v>2019</v>
      </c>
      <c r="V3400" s="46">
        <v>2025</v>
      </c>
    </row>
    <row r="3401" spans="1:22" x14ac:dyDescent="0.3">
      <c r="A3401" s="3">
        <v>3400</v>
      </c>
      <c r="B3401" s="2" t="s">
        <v>6712</v>
      </c>
      <c r="C3401" s="2" t="s">
        <v>33</v>
      </c>
      <c r="D3401" s="2" t="s">
        <v>50</v>
      </c>
      <c r="E3401" s="3">
        <v>1998</v>
      </c>
      <c r="F3401" s="4">
        <v>57136.52</v>
      </c>
      <c r="G3401" s="5">
        <v>180834</v>
      </c>
      <c r="H3401" s="2" t="s">
        <v>28</v>
      </c>
      <c r="I3401" s="2" t="s">
        <v>29</v>
      </c>
      <c r="J3401" s="6">
        <v>3.3</v>
      </c>
      <c r="K3401" s="7">
        <v>145</v>
      </c>
      <c r="L3401" s="8">
        <v>699</v>
      </c>
      <c r="M3401" s="3">
        <v>4</v>
      </c>
      <c r="N3401" s="3">
        <v>7</v>
      </c>
      <c r="O3401" s="2" t="s">
        <v>85</v>
      </c>
      <c r="P3401" s="9" t="s">
        <v>6711</v>
      </c>
      <c r="Q3401" s="9" t="s">
        <v>17592</v>
      </c>
      <c r="R3401" s="10">
        <v>43729</v>
      </c>
      <c r="S3401" s="16">
        <v>45236.165920229767</v>
      </c>
      <c r="T3401" s="1" t="s">
        <v>19922</v>
      </c>
      <c r="U3401" s="46">
        <v>2019</v>
      </c>
      <c r="V3401" s="46">
        <v>2023</v>
      </c>
    </row>
    <row r="3402" spans="1:22" x14ac:dyDescent="0.3">
      <c r="A3402" s="3">
        <v>3401</v>
      </c>
      <c r="B3402" s="2" t="s">
        <v>6714</v>
      </c>
      <c r="C3402" s="2" t="s">
        <v>74</v>
      </c>
      <c r="D3402" s="2" t="s">
        <v>40</v>
      </c>
      <c r="E3402" s="3">
        <v>1992</v>
      </c>
      <c r="F3402" s="4">
        <v>9210.2099999999991</v>
      </c>
      <c r="G3402" s="5">
        <v>55558</v>
      </c>
      <c r="H3402" s="2" t="s">
        <v>21</v>
      </c>
      <c r="I3402" s="2" t="s">
        <v>22</v>
      </c>
      <c r="J3402" s="6">
        <v>5.5</v>
      </c>
      <c r="K3402" s="7">
        <v>386</v>
      </c>
      <c r="L3402" s="8">
        <v>298</v>
      </c>
      <c r="M3402" s="3">
        <v>3</v>
      </c>
      <c r="N3402" s="3">
        <v>2</v>
      </c>
      <c r="O3402" s="2" t="s">
        <v>23</v>
      </c>
      <c r="P3402" s="9" t="s">
        <v>6713</v>
      </c>
      <c r="Q3402" s="9" t="s">
        <v>17593</v>
      </c>
      <c r="R3402" s="10">
        <v>44348</v>
      </c>
      <c r="S3402" s="16">
        <v>45723.903467739263</v>
      </c>
      <c r="T3402" s="1" t="s">
        <v>19919</v>
      </c>
      <c r="U3402" s="46">
        <v>2021</v>
      </c>
      <c r="V3402" s="46">
        <v>2025</v>
      </c>
    </row>
    <row r="3403" spans="1:22" x14ac:dyDescent="0.3">
      <c r="A3403" s="3">
        <v>3402</v>
      </c>
      <c r="B3403" s="2" t="s">
        <v>6716</v>
      </c>
      <c r="C3403" s="2" t="s">
        <v>63</v>
      </c>
      <c r="D3403" s="2" t="s">
        <v>20</v>
      </c>
      <c r="E3403" s="3">
        <v>2011</v>
      </c>
      <c r="F3403" s="4">
        <v>13177.86</v>
      </c>
      <c r="G3403" s="5">
        <v>129893</v>
      </c>
      <c r="H3403" s="2" t="s">
        <v>28</v>
      </c>
      <c r="I3403" s="2" t="s">
        <v>22</v>
      </c>
      <c r="J3403" s="6">
        <v>5.3</v>
      </c>
      <c r="K3403" s="7">
        <v>653</v>
      </c>
      <c r="L3403" s="8">
        <v>136</v>
      </c>
      <c r="M3403" s="3">
        <v>3</v>
      </c>
      <c r="N3403" s="3">
        <v>7</v>
      </c>
      <c r="O3403" s="2" t="s">
        <v>51</v>
      </c>
      <c r="P3403" s="9" t="s">
        <v>6715</v>
      </c>
      <c r="Q3403" s="9" t="s">
        <v>17594</v>
      </c>
      <c r="R3403" s="10">
        <v>44588</v>
      </c>
      <c r="S3403" s="16">
        <v>45231.93107326037</v>
      </c>
      <c r="T3403" s="1" t="s">
        <v>19926</v>
      </c>
      <c r="U3403" s="46">
        <v>2022</v>
      </c>
      <c r="V3403" s="46">
        <v>2023</v>
      </c>
    </row>
    <row r="3404" spans="1:22" x14ac:dyDescent="0.3">
      <c r="A3404" s="3">
        <v>3403</v>
      </c>
      <c r="B3404" s="2" t="s">
        <v>6718</v>
      </c>
      <c r="C3404" s="2" t="s">
        <v>45</v>
      </c>
      <c r="D3404" s="2" t="s">
        <v>34</v>
      </c>
      <c r="E3404" s="3">
        <v>2002</v>
      </c>
      <c r="F3404" s="4">
        <v>18843</v>
      </c>
      <c r="G3404" s="5">
        <v>114052</v>
      </c>
      <c r="H3404" s="2" t="s">
        <v>21</v>
      </c>
      <c r="I3404" s="2" t="s">
        <v>29</v>
      </c>
      <c r="J3404" s="6">
        <v>5.2</v>
      </c>
      <c r="K3404" s="7">
        <v>232</v>
      </c>
      <c r="L3404" s="8">
        <v>320</v>
      </c>
      <c r="M3404" s="3">
        <v>2</v>
      </c>
      <c r="N3404" s="3">
        <v>4</v>
      </c>
      <c r="O3404" s="2" t="s">
        <v>42</v>
      </c>
      <c r="P3404" s="9" t="s">
        <v>6717</v>
      </c>
      <c r="Q3404" s="9" t="s">
        <v>19293</v>
      </c>
      <c r="R3404" s="10">
        <v>42458</v>
      </c>
      <c r="S3404" s="16">
        <v>45234.413569759658</v>
      </c>
      <c r="T3404" s="1" t="s">
        <v>19916</v>
      </c>
      <c r="U3404" s="46">
        <v>2016</v>
      </c>
      <c r="V3404" s="46">
        <v>2023</v>
      </c>
    </row>
    <row r="3405" spans="1:22" x14ac:dyDescent="0.3">
      <c r="A3405" s="3">
        <v>3404</v>
      </c>
      <c r="B3405" s="2" t="s">
        <v>6720</v>
      </c>
      <c r="C3405" s="2" t="s">
        <v>26</v>
      </c>
      <c r="D3405" s="2" t="s">
        <v>20</v>
      </c>
      <c r="E3405" s="3">
        <v>1992</v>
      </c>
      <c r="F3405" s="4">
        <v>21168.99</v>
      </c>
      <c r="G3405" s="5">
        <v>298043</v>
      </c>
      <c r="H3405" s="2" t="s">
        <v>21</v>
      </c>
      <c r="I3405" s="2" t="s">
        <v>29</v>
      </c>
      <c r="J3405" s="6">
        <v>4.2</v>
      </c>
      <c r="K3405" s="7">
        <v>578</v>
      </c>
      <c r="L3405" s="8">
        <v>466</v>
      </c>
      <c r="M3405" s="3">
        <v>4</v>
      </c>
      <c r="N3405" s="3">
        <v>2</v>
      </c>
      <c r="O3405" s="2" t="s">
        <v>36</v>
      </c>
      <c r="P3405" s="9" t="s">
        <v>6719</v>
      </c>
      <c r="Q3405" s="9" t="s">
        <v>19786</v>
      </c>
      <c r="R3405" s="10">
        <v>45037</v>
      </c>
      <c r="S3405" s="16">
        <v>45619.638614768672</v>
      </c>
      <c r="T3405" s="1" t="s">
        <v>19917</v>
      </c>
      <c r="U3405" s="46">
        <v>2023</v>
      </c>
      <c r="V3405" s="46">
        <v>2024</v>
      </c>
    </row>
    <row r="3406" spans="1:22" x14ac:dyDescent="0.3">
      <c r="A3406" s="3">
        <v>3405</v>
      </c>
      <c r="B3406" s="2" t="s">
        <v>6722</v>
      </c>
      <c r="C3406" s="2" t="s">
        <v>45</v>
      </c>
      <c r="D3406" s="2" t="s">
        <v>20</v>
      </c>
      <c r="E3406" s="3">
        <v>2007</v>
      </c>
      <c r="F3406" s="4">
        <v>51754.89</v>
      </c>
      <c r="G3406" s="5">
        <v>123390</v>
      </c>
      <c r="H3406" s="2" t="s">
        <v>35</v>
      </c>
      <c r="I3406" s="2" t="s">
        <v>22</v>
      </c>
      <c r="J3406" s="6">
        <v>5.7</v>
      </c>
      <c r="K3406" s="7">
        <v>135</v>
      </c>
      <c r="L3406" s="8">
        <v>410</v>
      </c>
      <c r="M3406" s="3">
        <v>4</v>
      </c>
      <c r="N3406" s="3">
        <v>5</v>
      </c>
      <c r="O3406" s="2" t="s">
        <v>85</v>
      </c>
      <c r="P3406" s="9" t="s">
        <v>6721</v>
      </c>
      <c r="Q3406" s="9" t="s">
        <v>17595</v>
      </c>
      <c r="R3406" s="10">
        <v>42747</v>
      </c>
      <c r="S3406" s="16">
        <v>45475.361759397587</v>
      </c>
      <c r="T3406" s="1" t="s">
        <v>19926</v>
      </c>
      <c r="U3406" s="46">
        <v>2017</v>
      </c>
      <c r="V3406" s="46">
        <v>2024</v>
      </c>
    </row>
    <row r="3407" spans="1:22" x14ac:dyDescent="0.3">
      <c r="A3407" s="3">
        <v>3406</v>
      </c>
      <c r="B3407" s="2" t="s">
        <v>6724</v>
      </c>
      <c r="C3407" s="2" t="s">
        <v>45</v>
      </c>
      <c r="D3407" s="2" t="s">
        <v>46</v>
      </c>
      <c r="E3407" s="3">
        <v>1991</v>
      </c>
      <c r="F3407" s="4">
        <v>50009.75</v>
      </c>
      <c r="G3407" s="5">
        <v>59529</v>
      </c>
      <c r="H3407" s="2" t="s">
        <v>35</v>
      </c>
      <c r="I3407" s="2" t="s">
        <v>29</v>
      </c>
      <c r="J3407" s="6">
        <v>5.7</v>
      </c>
      <c r="K3407" s="7">
        <v>687</v>
      </c>
      <c r="L3407" s="8">
        <v>229</v>
      </c>
      <c r="M3407" s="3">
        <v>2</v>
      </c>
      <c r="N3407" s="3">
        <v>2</v>
      </c>
      <c r="O3407" s="2" t="s">
        <v>23</v>
      </c>
      <c r="P3407" s="9" t="s">
        <v>6723</v>
      </c>
      <c r="Q3407" s="9" t="s">
        <v>17596</v>
      </c>
      <c r="R3407" s="10">
        <v>45447</v>
      </c>
      <c r="S3407" s="16">
        <v>45461.342955636843</v>
      </c>
      <c r="T3407" s="1" t="s">
        <v>19919</v>
      </c>
      <c r="U3407" s="46">
        <v>2024</v>
      </c>
      <c r="V3407" s="46">
        <v>2024</v>
      </c>
    </row>
    <row r="3408" spans="1:22" x14ac:dyDescent="0.3">
      <c r="A3408" s="3">
        <v>3407</v>
      </c>
      <c r="B3408" s="2" t="s">
        <v>5452</v>
      </c>
      <c r="C3408" s="2" t="s">
        <v>63</v>
      </c>
      <c r="D3408" s="2" t="s">
        <v>92</v>
      </c>
      <c r="E3408" s="3">
        <v>2022</v>
      </c>
      <c r="F3408" s="4">
        <v>33025.81</v>
      </c>
      <c r="G3408" s="5">
        <v>181698</v>
      </c>
      <c r="H3408" s="2" t="s">
        <v>21</v>
      </c>
      <c r="I3408" s="2" t="s">
        <v>22</v>
      </c>
      <c r="J3408" s="6">
        <v>2</v>
      </c>
      <c r="K3408" s="7">
        <v>188</v>
      </c>
      <c r="L3408" s="8">
        <v>121</v>
      </c>
      <c r="M3408" s="3">
        <v>5</v>
      </c>
      <c r="N3408" s="3">
        <v>7</v>
      </c>
      <c r="O3408" s="2" t="s">
        <v>80</v>
      </c>
      <c r="P3408" s="9" t="s">
        <v>6725</v>
      </c>
      <c r="Q3408" s="9" t="s">
        <v>17597</v>
      </c>
      <c r="R3408" s="10">
        <v>43371</v>
      </c>
      <c r="S3408" s="16">
        <v>45650.304747995309</v>
      </c>
      <c r="T3408" s="1" t="s">
        <v>19922</v>
      </c>
      <c r="U3408" s="46">
        <v>2018</v>
      </c>
      <c r="V3408" s="46">
        <v>2024</v>
      </c>
    </row>
    <row r="3409" spans="1:22" x14ac:dyDescent="0.3">
      <c r="A3409" s="3">
        <v>3408</v>
      </c>
      <c r="B3409" s="2" t="s">
        <v>6727</v>
      </c>
      <c r="C3409" s="2" t="s">
        <v>26</v>
      </c>
      <c r="D3409" s="2" t="s">
        <v>34</v>
      </c>
      <c r="E3409" s="3">
        <v>2011</v>
      </c>
      <c r="F3409" s="4">
        <v>33718.639999999999</v>
      </c>
      <c r="G3409" s="5">
        <v>214258</v>
      </c>
      <c r="H3409" s="2" t="s">
        <v>41</v>
      </c>
      <c r="I3409" s="2" t="s">
        <v>22</v>
      </c>
      <c r="J3409" s="6">
        <v>4.0999999999999996</v>
      </c>
      <c r="K3409" s="7">
        <v>246</v>
      </c>
      <c r="L3409" s="8">
        <v>189</v>
      </c>
      <c r="M3409" s="3">
        <v>5</v>
      </c>
      <c r="N3409" s="3">
        <v>7</v>
      </c>
      <c r="O3409" s="2" t="s">
        <v>80</v>
      </c>
      <c r="P3409" s="9" t="s">
        <v>6726</v>
      </c>
      <c r="Q3409" s="9" t="s">
        <v>19036</v>
      </c>
      <c r="R3409" s="10">
        <v>44061</v>
      </c>
      <c r="S3409" s="16">
        <v>45200.826852416198</v>
      </c>
      <c r="T3409" s="1" t="s">
        <v>19921</v>
      </c>
      <c r="U3409" s="46">
        <v>2020</v>
      </c>
      <c r="V3409" s="46">
        <v>2023</v>
      </c>
    </row>
    <row r="3410" spans="1:22" x14ac:dyDescent="0.3">
      <c r="A3410" s="3">
        <v>3409</v>
      </c>
      <c r="B3410" s="2" t="s">
        <v>6729</v>
      </c>
      <c r="C3410" s="2" t="s">
        <v>74</v>
      </c>
      <c r="D3410" s="2" t="s">
        <v>46</v>
      </c>
      <c r="E3410" s="3">
        <v>1999</v>
      </c>
      <c r="F3410" s="4">
        <v>67936.710000000006</v>
      </c>
      <c r="G3410" s="5">
        <v>213409</v>
      </c>
      <c r="H3410" s="2" t="s">
        <v>35</v>
      </c>
      <c r="I3410" s="2" t="s">
        <v>22</v>
      </c>
      <c r="J3410" s="6">
        <v>3.7</v>
      </c>
      <c r="K3410" s="7">
        <v>140</v>
      </c>
      <c r="L3410" s="8">
        <v>764</v>
      </c>
      <c r="M3410" s="3">
        <v>2</v>
      </c>
      <c r="N3410" s="3">
        <v>7</v>
      </c>
      <c r="O3410" s="2" t="s">
        <v>23</v>
      </c>
      <c r="P3410" s="9" t="s">
        <v>6728</v>
      </c>
      <c r="Q3410" s="9" t="s">
        <v>17598</v>
      </c>
      <c r="R3410" s="10">
        <v>44313</v>
      </c>
      <c r="S3410" s="16">
        <v>45134.821651375998</v>
      </c>
      <c r="T3410" s="1" t="s">
        <v>19917</v>
      </c>
      <c r="U3410" s="46">
        <v>2021</v>
      </c>
      <c r="V3410" s="46">
        <v>2023</v>
      </c>
    </row>
    <row r="3411" spans="1:22" x14ac:dyDescent="0.3">
      <c r="A3411" s="3">
        <v>3410</v>
      </c>
      <c r="B3411" s="2" t="s">
        <v>6731</v>
      </c>
      <c r="C3411" s="2" t="s">
        <v>107</v>
      </c>
      <c r="D3411" s="2" t="s">
        <v>20</v>
      </c>
      <c r="E3411" s="3">
        <v>2004</v>
      </c>
      <c r="F3411" s="4">
        <v>50969.279999999999</v>
      </c>
      <c r="G3411" s="5">
        <v>284697</v>
      </c>
      <c r="H3411" s="2" t="s">
        <v>28</v>
      </c>
      <c r="I3411" s="2" t="s">
        <v>29</v>
      </c>
      <c r="J3411" s="6">
        <v>3.7</v>
      </c>
      <c r="K3411" s="7">
        <v>157</v>
      </c>
      <c r="L3411" s="8">
        <v>616</v>
      </c>
      <c r="M3411" s="3">
        <v>3</v>
      </c>
      <c r="N3411" s="3">
        <v>2</v>
      </c>
      <c r="O3411" s="2" t="s">
        <v>65</v>
      </c>
      <c r="P3411" s="9" t="s">
        <v>6730</v>
      </c>
      <c r="Q3411" s="9" t="s">
        <v>17599</v>
      </c>
      <c r="R3411" s="10">
        <v>45345</v>
      </c>
      <c r="S3411" s="16">
        <v>45533.627412528207</v>
      </c>
      <c r="T3411" s="1" t="s">
        <v>19915</v>
      </c>
      <c r="U3411" s="46">
        <v>2024</v>
      </c>
      <c r="V3411" s="46">
        <v>2024</v>
      </c>
    </row>
    <row r="3412" spans="1:22" x14ac:dyDescent="0.3">
      <c r="A3412" s="3">
        <v>3411</v>
      </c>
      <c r="B3412" s="2" t="s">
        <v>6733</v>
      </c>
      <c r="C3412" s="2" t="s">
        <v>74</v>
      </c>
      <c r="D3412" s="2" t="s">
        <v>79</v>
      </c>
      <c r="E3412" s="3">
        <v>1992</v>
      </c>
      <c r="F3412" s="4">
        <v>77960.45</v>
      </c>
      <c r="G3412" s="5">
        <v>71589</v>
      </c>
      <c r="H3412" s="2" t="s">
        <v>41</v>
      </c>
      <c r="I3412" s="2" t="s">
        <v>29</v>
      </c>
      <c r="J3412" s="6">
        <v>5.4</v>
      </c>
      <c r="K3412" s="7">
        <v>686</v>
      </c>
      <c r="L3412" s="8">
        <v>667</v>
      </c>
      <c r="M3412" s="3">
        <v>3</v>
      </c>
      <c r="N3412" s="3">
        <v>7</v>
      </c>
      <c r="O3412" s="2" t="s">
        <v>65</v>
      </c>
      <c r="P3412" s="9" t="s">
        <v>6732</v>
      </c>
      <c r="Q3412" s="9" t="s">
        <v>17600</v>
      </c>
      <c r="R3412" s="10">
        <v>43430</v>
      </c>
      <c r="S3412" s="16">
        <v>45260.990885222767</v>
      </c>
      <c r="T3412" s="1" t="s">
        <v>19924</v>
      </c>
      <c r="U3412" s="46">
        <v>2018</v>
      </c>
      <c r="V3412" s="46">
        <v>2023</v>
      </c>
    </row>
    <row r="3413" spans="1:22" x14ac:dyDescent="0.3">
      <c r="A3413" s="3">
        <v>3412</v>
      </c>
      <c r="B3413" s="2" t="s">
        <v>6735</v>
      </c>
      <c r="C3413" s="2" t="s">
        <v>74</v>
      </c>
      <c r="D3413" s="2" t="s">
        <v>79</v>
      </c>
      <c r="E3413" s="3">
        <v>2002</v>
      </c>
      <c r="F3413" s="4">
        <v>60863.57</v>
      </c>
      <c r="G3413" s="5">
        <v>152344</v>
      </c>
      <c r="H3413" s="2" t="s">
        <v>41</v>
      </c>
      <c r="I3413" s="2" t="s">
        <v>29</v>
      </c>
      <c r="J3413" s="6">
        <v>4.2</v>
      </c>
      <c r="K3413" s="7">
        <v>149</v>
      </c>
      <c r="L3413" s="8">
        <v>564</v>
      </c>
      <c r="M3413" s="3">
        <v>5</v>
      </c>
      <c r="N3413" s="3">
        <v>7</v>
      </c>
      <c r="O3413" s="2" t="s">
        <v>30</v>
      </c>
      <c r="P3413" s="9" t="s">
        <v>6734</v>
      </c>
      <c r="Q3413" s="9" t="s">
        <v>19294</v>
      </c>
      <c r="R3413" s="10">
        <v>43241</v>
      </c>
      <c r="S3413" s="16">
        <v>45489.234533952513</v>
      </c>
      <c r="T3413" s="1" t="s">
        <v>19918</v>
      </c>
      <c r="U3413" s="46">
        <v>2018</v>
      </c>
      <c r="V3413" s="46">
        <v>2024</v>
      </c>
    </row>
    <row r="3414" spans="1:22" x14ac:dyDescent="0.3">
      <c r="A3414" s="3">
        <v>3413</v>
      </c>
      <c r="B3414" s="2" t="s">
        <v>6737</v>
      </c>
      <c r="C3414" s="2" t="s">
        <v>19</v>
      </c>
      <c r="D3414" s="2" t="s">
        <v>40</v>
      </c>
      <c r="E3414" s="3">
        <v>2012</v>
      </c>
      <c r="F3414" s="4">
        <v>14848.05</v>
      </c>
      <c r="G3414" s="5">
        <v>215602</v>
      </c>
      <c r="H3414" s="2" t="s">
        <v>21</v>
      </c>
      <c r="I3414" s="2" t="s">
        <v>29</v>
      </c>
      <c r="J3414" s="6">
        <v>5.2</v>
      </c>
      <c r="K3414" s="7">
        <v>200</v>
      </c>
      <c r="L3414" s="8">
        <v>513</v>
      </c>
      <c r="M3414" s="3">
        <v>5</v>
      </c>
      <c r="N3414" s="3">
        <v>7</v>
      </c>
      <c r="O3414" s="2" t="s">
        <v>42</v>
      </c>
      <c r="P3414" s="9" t="s">
        <v>6736</v>
      </c>
      <c r="Q3414" s="9" t="s">
        <v>17601</v>
      </c>
      <c r="R3414" s="10">
        <v>43459</v>
      </c>
      <c r="S3414" s="16">
        <v>45265.663819809677</v>
      </c>
      <c r="T3414" s="1" t="s">
        <v>19925</v>
      </c>
      <c r="U3414" s="46">
        <v>2018</v>
      </c>
      <c r="V3414" s="46">
        <v>2023</v>
      </c>
    </row>
    <row r="3415" spans="1:22" x14ac:dyDescent="0.3">
      <c r="A3415" s="3">
        <v>3414</v>
      </c>
      <c r="B3415" s="2" t="s">
        <v>6739</v>
      </c>
      <c r="C3415" s="2" t="s">
        <v>39</v>
      </c>
      <c r="D3415" s="2" t="s">
        <v>92</v>
      </c>
      <c r="E3415" s="3">
        <v>2018</v>
      </c>
      <c r="F3415" s="4">
        <v>44069.84</v>
      </c>
      <c r="G3415" s="5">
        <v>220246</v>
      </c>
      <c r="H3415" s="2" t="s">
        <v>35</v>
      </c>
      <c r="I3415" s="2" t="s">
        <v>22</v>
      </c>
      <c r="J3415" s="6">
        <v>3</v>
      </c>
      <c r="K3415" s="7">
        <v>487</v>
      </c>
      <c r="L3415" s="8">
        <v>376</v>
      </c>
      <c r="M3415" s="3">
        <v>4</v>
      </c>
      <c r="N3415" s="3">
        <v>2</v>
      </c>
      <c r="O3415" s="2" t="s">
        <v>23</v>
      </c>
      <c r="P3415" s="9" t="s">
        <v>6738</v>
      </c>
      <c r="Q3415" s="9" t="s">
        <v>17602</v>
      </c>
      <c r="R3415" s="10">
        <v>44375</v>
      </c>
      <c r="S3415" s="16">
        <v>45680.386764398601</v>
      </c>
      <c r="T3415" s="1" t="s">
        <v>19919</v>
      </c>
      <c r="U3415" s="46">
        <v>2021</v>
      </c>
      <c r="V3415" s="46">
        <v>2025</v>
      </c>
    </row>
    <row r="3416" spans="1:22" x14ac:dyDescent="0.3">
      <c r="A3416" s="3">
        <v>3415</v>
      </c>
      <c r="B3416" s="2" t="s">
        <v>6741</v>
      </c>
      <c r="C3416" s="2" t="s">
        <v>26</v>
      </c>
      <c r="D3416" s="2" t="s">
        <v>79</v>
      </c>
      <c r="E3416" s="3">
        <v>2020</v>
      </c>
      <c r="F3416" s="4">
        <v>48099.05</v>
      </c>
      <c r="G3416" s="5">
        <v>137021</v>
      </c>
      <c r="H3416" s="2" t="s">
        <v>41</v>
      </c>
      <c r="I3416" s="2" t="s">
        <v>22</v>
      </c>
      <c r="J3416" s="6">
        <v>3.5</v>
      </c>
      <c r="K3416" s="7">
        <v>699</v>
      </c>
      <c r="L3416" s="8">
        <v>778</v>
      </c>
      <c r="M3416" s="3">
        <v>2</v>
      </c>
      <c r="N3416" s="3">
        <v>2</v>
      </c>
      <c r="O3416" s="2" t="s">
        <v>36</v>
      </c>
      <c r="P3416" s="9" t="s">
        <v>6740</v>
      </c>
      <c r="Q3416" s="9" t="s">
        <v>17603</v>
      </c>
      <c r="R3416" s="10">
        <v>42678</v>
      </c>
      <c r="S3416" s="16">
        <v>45679.510589163547</v>
      </c>
      <c r="T3416" s="1" t="s">
        <v>19924</v>
      </c>
      <c r="U3416" s="46">
        <v>2016</v>
      </c>
      <c r="V3416" s="46">
        <v>2025</v>
      </c>
    </row>
    <row r="3417" spans="1:22" x14ac:dyDescent="0.3">
      <c r="A3417" s="3">
        <v>3416</v>
      </c>
      <c r="B3417" s="2" t="s">
        <v>6743</v>
      </c>
      <c r="C3417" s="2" t="s">
        <v>33</v>
      </c>
      <c r="D3417" s="2" t="s">
        <v>34</v>
      </c>
      <c r="E3417" s="3">
        <v>1998</v>
      </c>
      <c r="F3417" s="4">
        <v>10529.64</v>
      </c>
      <c r="G3417" s="5">
        <v>211225</v>
      </c>
      <c r="H3417" s="2" t="s">
        <v>21</v>
      </c>
      <c r="I3417" s="2" t="s">
        <v>29</v>
      </c>
      <c r="J3417" s="6">
        <v>3.4</v>
      </c>
      <c r="K3417" s="7">
        <v>601</v>
      </c>
      <c r="L3417" s="8">
        <v>505</v>
      </c>
      <c r="M3417" s="3">
        <v>3</v>
      </c>
      <c r="N3417" s="3">
        <v>4</v>
      </c>
      <c r="O3417" s="2" t="s">
        <v>30</v>
      </c>
      <c r="P3417" s="9" t="s">
        <v>6742</v>
      </c>
      <c r="Q3417" s="9" t="s">
        <v>17604</v>
      </c>
      <c r="R3417" s="10">
        <v>43144</v>
      </c>
      <c r="S3417" s="16">
        <v>45458.714429931701</v>
      </c>
      <c r="T3417" s="1" t="s">
        <v>19915</v>
      </c>
      <c r="U3417" s="46">
        <v>2018</v>
      </c>
      <c r="V3417" s="46">
        <v>2024</v>
      </c>
    </row>
    <row r="3418" spans="1:22" x14ac:dyDescent="0.3">
      <c r="A3418" s="3">
        <v>3417</v>
      </c>
      <c r="B3418" s="2" t="s">
        <v>6745</v>
      </c>
      <c r="C3418" s="2" t="s">
        <v>74</v>
      </c>
      <c r="D3418" s="2" t="s">
        <v>79</v>
      </c>
      <c r="E3418" s="3">
        <v>1998</v>
      </c>
      <c r="F3418" s="4">
        <v>49714.38</v>
      </c>
      <c r="G3418" s="5">
        <v>106250</v>
      </c>
      <c r="H3418" s="2" t="s">
        <v>35</v>
      </c>
      <c r="I3418" s="2" t="s">
        <v>22</v>
      </c>
      <c r="J3418" s="6">
        <v>2.2999999999999998</v>
      </c>
      <c r="K3418" s="7">
        <v>261</v>
      </c>
      <c r="L3418" s="8">
        <v>676</v>
      </c>
      <c r="M3418" s="3">
        <v>3</v>
      </c>
      <c r="N3418" s="3">
        <v>7</v>
      </c>
      <c r="O3418" s="2" t="s">
        <v>23</v>
      </c>
      <c r="P3418" s="9" t="s">
        <v>6744</v>
      </c>
      <c r="Q3418" s="9" t="s">
        <v>17605</v>
      </c>
      <c r="R3418" s="10">
        <v>44632</v>
      </c>
      <c r="S3418" s="16">
        <v>45693.091305306792</v>
      </c>
      <c r="T3418" s="1" t="s">
        <v>19916</v>
      </c>
      <c r="U3418" s="46">
        <v>2022</v>
      </c>
      <c r="V3418" s="46">
        <v>2025</v>
      </c>
    </row>
    <row r="3419" spans="1:22" x14ac:dyDescent="0.3">
      <c r="A3419" s="3">
        <v>3418</v>
      </c>
      <c r="B3419" s="2" t="s">
        <v>6747</v>
      </c>
      <c r="C3419" s="2" t="s">
        <v>74</v>
      </c>
      <c r="D3419" s="2" t="s">
        <v>50</v>
      </c>
      <c r="E3419" s="3">
        <v>2015</v>
      </c>
      <c r="F3419" s="4">
        <v>18786.03</v>
      </c>
      <c r="G3419" s="5">
        <v>204733</v>
      </c>
      <c r="H3419" s="2" t="s">
        <v>21</v>
      </c>
      <c r="I3419" s="2" t="s">
        <v>29</v>
      </c>
      <c r="J3419" s="6">
        <v>2.8</v>
      </c>
      <c r="K3419" s="7">
        <v>465</v>
      </c>
      <c r="L3419" s="8">
        <v>335</v>
      </c>
      <c r="M3419" s="3">
        <v>5</v>
      </c>
      <c r="N3419" s="3">
        <v>7</v>
      </c>
      <c r="O3419" s="2" t="s">
        <v>30</v>
      </c>
      <c r="P3419" s="9" t="s">
        <v>6746</v>
      </c>
      <c r="Q3419" s="9" t="s">
        <v>19787</v>
      </c>
      <c r="R3419" s="10">
        <v>45450</v>
      </c>
      <c r="S3419" s="16">
        <v>45627.524191884098</v>
      </c>
      <c r="T3419" s="1" t="s">
        <v>19919</v>
      </c>
      <c r="U3419" s="46">
        <v>2024</v>
      </c>
      <c r="V3419" s="46">
        <v>2024</v>
      </c>
    </row>
    <row r="3420" spans="1:22" x14ac:dyDescent="0.3">
      <c r="A3420" s="3">
        <v>3419</v>
      </c>
      <c r="B3420" s="2" t="s">
        <v>6749</v>
      </c>
      <c r="C3420" s="2" t="s">
        <v>118</v>
      </c>
      <c r="D3420" s="2" t="s">
        <v>92</v>
      </c>
      <c r="E3420" s="3">
        <v>1995</v>
      </c>
      <c r="F3420" s="4">
        <v>70570.350000000006</v>
      </c>
      <c r="G3420" s="5">
        <v>243884</v>
      </c>
      <c r="H3420" s="2" t="s">
        <v>21</v>
      </c>
      <c r="I3420" s="2" t="s">
        <v>22</v>
      </c>
      <c r="J3420" s="6">
        <v>1.6</v>
      </c>
      <c r="K3420" s="7">
        <v>291</v>
      </c>
      <c r="L3420" s="8">
        <v>407</v>
      </c>
      <c r="M3420" s="3">
        <v>4</v>
      </c>
      <c r="N3420" s="3">
        <v>2</v>
      </c>
      <c r="O3420" s="2" t="s">
        <v>42</v>
      </c>
      <c r="P3420" s="9" t="s">
        <v>6748</v>
      </c>
      <c r="Q3420" s="9" t="s">
        <v>17606</v>
      </c>
      <c r="R3420" s="10">
        <v>44931</v>
      </c>
      <c r="S3420" s="16">
        <v>45316.481983442412</v>
      </c>
      <c r="T3420" s="1" t="s">
        <v>19926</v>
      </c>
      <c r="U3420" s="46">
        <v>2023</v>
      </c>
      <c r="V3420" s="46">
        <v>2024</v>
      </c>
    </row>
    <row r="3421" spans="1:22" x14ac:dyDescent="0.3">
      <c r="A3421" s="3">
        <v>3420</v>
      </c>
      <c r="B3421" s="2" t="s">
        <v>6751</v>
      </c>
      <c r="C3421" s="2" t="s">
        <v>118</v>
      </c>
      <c r="D3421" s="2" t="s">
        <v>56</v>
      </c>
      <c r="E3421" s="3">
        <v>2014</v>
      </c>
      <c r="F3421" s="4">
        <v>57637.73</v>
      </c>
      <c r="G3421" s="5">
        <v>211973</v>
      </c>
      <c r="H3421" s="2" t="s">
        <v>35</v>
      </c>
      <c r="I3421" s="2" t="s">
        <v>22</v>
      </c>
      <c r="J3421" s="6">
        <v>3.2</v>
      </c>
      <c r="K3421" s="7">
        <v>379</v>
      </c>
      <c r="L3421" s="8">
        <v>268</v>
      </c>
      <c r="M3421" s="3">
        <v>5</v>
      </c>
      <c r="N3421" s="3">
        <v>5</v>
      </c>
      <c r="O3421" s="2" t="s">
        <v>23</v>
      </c>
      <c r="P3421" s="9" t="s">
        <v>6750</v>
      </c>
      <c r="Q3421" s="9" t="s">
        <v>17607</v>
      </c>
      <c r="R3421" s="10">
        <v>42810</v>
      </c>
      <c r="S3421" s="16">
        <v>45202.287144474612</v>
      </c>
      <c r="T3421" s="1" t="s">
        <v>19916</v>
      </c>
      <c r="U3421" s="46">
        <v>2017</v>
      </c>
      <c r="V3421" s="46">
        <v>2023</v>
      </c>
    </row>
    <row r="3422" spans="1:22" x14ac:dyDescent="0.3">
      <c r="A3422" s="3">
        <v>3421</v>
      </c>
      <c r="B3422" s="2" t="s">
        <v>6753</v>
      </c>
      <c r="C3422" s="2" t="s">
        <v>45</v>
      </c>
      <c r="D3422" s="2" t="s">
        <v>50</v>
      </c>
      <c r="E3422" s="3">
        <v>2010</v>
      </c>
      <c r="F3422" s="4">
        <v>40240.81</v>
      </c>
      <c r="G3422" s="5">
        <v>111905</v>
      </c>
      <c r="H3422" s="2" t="s">
        <v>35</v>
      </c>
      <c r="I3422" s="2" t="s">
        <v>29</v>
      </c>
      <c r="J3422" s="6">
        <v>3.8</v>
      </c>
      <c r="K3422" s="7">
        <v>309</v>
      </c>
      <c r="L3422" s="8">
        <v>418</v>
      </c>
      <c r="M3422" s="3">
        <v>2</v>
      </c>
      <c r="N3422" s="3">
        <v>2</v>
      </c>
      <c r="O3422" s="2" t="s">
        <v>30</v>
      </c>
      <c r="P3422" s="9" t="s">
        <v>6752</v>
      </c>
      <c r="Q3422" s="9" t="s">
        <v>17608</v>
      </c>
      <c r="R3422" s="10">
        <v>44578</v>
      </c>
      <c r="S3422" s="16">
        <v>45765.083703786469</v>
      </c>
      <c r="T3422" s="1" t="s">
        <v>19926</v>
      </c>
      <c r="U3422" s="46">
        <v>2022</v>
      </c>
      <c r="V3422" s="46">
        <v>2025</v>
      </c>
    </row>
    <row r="3423" spans="1:22" x14ac:dyDescent="0.3">
      <c r="A3423" s="3">
        <v>3422</v>
      </c>
      <c r="B3423" s="2" t="s">
        <v>6755</v>
      </c>
      <c r="C3423" s="2" t="s">
        <v>26</v>
      </c>
      <c r="D3423" s="2" t="s">
        <v>50</v>
      </c>
      <c r="E3423" s="3">
        <v>2003</v>
      </c>
      <c r="F3423" s="4">
        <v>41093.68</v>
      </c>
      <c r="G3423" s="5">
        <v>50780</v>
      </c>
      <c r="H3423" s="2" t="s">
        <v>28</v>
      </c>
      <c r="I3423" s="2" t="s">
        <v>29</v>
      </c>
      <c r="J3423" s="6">
        <v>5.3</v>
      </c>
      <c r="K3423" s="7">
        <v>270</v>
      </c>
      <c r="L3423" s="8">
        <v>474</v>
      </c>
      <c r="M3423" s="3">
        <v>3</v>
      </c>
      <c r="N3423" s="3">
        <v>5</v>
      </c>
      <c r="O3423" s="2" t="s">
        <v>42</v>
      </c>
      <c r="P3423" s="9" t="s">
        <v>6754</v>
      </c>
      <c r="Q3423" s="9" t="s">
        <v>17609</v>
      </c>
      <c r="R3423" s="10">
        <v>43943</v>
      </c>
      <c r="S3423" s="16">
        <v>45564.439574960707</v>
      </c>
      <c r="T3423" s="1" t="s">
        <v>19917</v>
      </c>
      <c r="U3423" s="46">
        <v>2020</v>
      </c>
      <c r="V3423" s="46">
        <v>2024</v>
      </c>
    </row>
    <row r="3424" spans="1:22" x14ac:dyDescent="0.3">
      <c r="A3424" s="3">
        <v>3423</v>
      </c>
      <c r="B3424" s="2" t="s">
        <v>6757</v>
      </c>
      <c r="C3424" s="2" t="s">
        <v>33</v>
      </c>
      <c r="D3424" s="2" t="s">
        <v>34</v>
      </c>
      <c r="E3424" s="3">
        <v>2018</v>
      </c>
      <c r="F3424" s="4">
        <v>29304.99</v>
      </c>
      <c r="G3424" s="5">
        <v>136231</v>
      </c>
      <c r="H3424" s="2" t="s">
        <v>35</v>
      </c>
      <c r="I3424" s="2" t="s">
        <v>22</v>
      </c>
      <c r="J3424" s="6">
        <v>6</v>
      </c>
      <c r="K3424" s="7">
        <v>145</v>
      </c>
      <c r="L3424" s="8">
        <v>453</v>
      </c>
      <c r="M3424" s="3">
        <v>4</v>
      </c>
      <c r="N3424" s="3">
        <v>2</v>
      </c>
      <c r="O3424" s="2" t="s">
        <v>51</v>
      </c>
      <c r="P3424" s="9" t="s">
        <v>6756</v>
      </c>
      <c r="Q3424" s="9" t="s">
        <v>17610</v>
      </c>
      <c r="R3424" s="10">
        <v>44079</v>
      </c>
      <c r="S3424" s="16">
        <v>45309.764639973713</v>
      </c>
      <c r="T3424" s="1" t="s">
        <v>19922</v>
      </c>
      <c r="U3424" s="46">
        <v>2020</v>
      </c>
      <c r="V3424" s="46">
        <v>2024</v>
      </c>
    </row>
    <row r="3425" spans="1:22" x14ac:dyDescent="0.3">
      <c r="A3425" s="3">
        <v>3424</v>
      </c>
      <c r="B3425" s="2" t="s">
        <v>6759</v>
      </c>
      <c r="C3425" s="2" t="s">
        <v>26</v>
      </c>
      <c r="D3425" s="2" t="s">
        <v>20</v>
      </c>
      <c r="E3425" s="3">
        <v>2004</v>
      </c>
      <c r="F3425" s="4">
        <v>54057.86</v>
      </c>
      <c r="G3425" s="5">
        <v>191779</v>
      </c>
      <c r="H3425" s="2" t="s">
        <v>41</v>
      </c>
      <c r="I3425" s="2" t="s">
        <v>29</v>
      </c>
      <c r="J3425" s="6">
        <v>1.2</v>
      </c>
      <c r="K3425" s="7">
        <v>681</v>
      </c>
      <c r="L3425" s="8">
        <v>661</v>
      </c>
      <c r="M3425" s="3">
        <v>4</v>
      </c>
      <c r="N3425" s="3">
        <v>5</v>
      </c>
      <c r="O3425" s="2" t="s">
        <v>36</v>
      </c>
      <c r="P3425" s="9" t="s">
        <v>6758</v>
      </c>
      <c r="Q3425" s="9" t="s">
        <v>17611</v>
      </c>
      <c r="R3425" s="10">
        <v>43230</v>
      </c>
      <c r="S3425" s="16">
        <v>45172.205128071328</v>
      </c>
      <c r="T3425" s="1" t="s">
        <v>19918</v>
      </c>
      <c r="U3425" s="46">
        <v>2018</v>
      </c>
      <c r="V3425" s="46">
        <v>2023</v>
      </c>
    </row>
    <row r="3426" spans="1:22" x14ac:dyDescent="0.3">
      <c r="A3426" s="3">
        <v>3425</v>
      </c>
      <c r="B3426" s="2" t="s">
        <v>6761</v>
      </c>
      <c r="C3426" s="2" t="s">
        <v>19</v>
      </c>
      <c r="D3426" s="2" t="s">
        <v>92</v>
      </c>
      <c r="E3426" s="3">
        <v>2016</v>
      </c>
      <c r="F3426" s="4">
        <v>30245.27</v>
      </c>
      <c r="G3426" s="5">
        <v>142624</v>
      </c>
      <c r="H3426" s="2" t="s">
        <v>21</v>
      </c>
      <c r="I3426" s="2" t="s">
        <v>29</v>
      </c>
      <c r="J3426" s="6">
        <v>3.4</v>
      </c>
      <c r="K3426" s="7">
        <v>312</v>
      </c>
      <c r="L3426" s="8">
        <v>787</v>
      </c>
      <c r="M3426" s="3">
        <v>5</v>
      </c>
      <c r="N3426" s="3">
        <v>2</v>
      </c>
      <c r="O3426" s="2" t="s">
        <v>80</v>
      </c>
      <c r="P3426" s="9" t="s">
        <v>6760</v>
      </c>
      <c r="Q3426" s="9" t="s">
        <v>17612</v>
      </c>
      <c r="R3426" s="10">
        <v>44105</v>
      </c>
      <c r="S3426" s="16">
        <v>45276.031893424399</v>
      </c>
      <c r="T3426" s="1" t="s">
        <v>19923</v>
      </c>
      <c r="U3426" s="46">
        <v>2020</v>
      </c>
      <c r="V3426" s="46">
        <v>2023</v>
      </c>
    </row>
    <row r="3427" spans="1:22" x14ac:dyDescent="0.3">
      <c r="A3427" s="3">
        <v>3426</v>
      </c>
      <c r="B3427" s="2" t="s">
        <v>13282</v>
      </c>
      <c r="C3427" s="2" t="s">
        <v>74</v>
      </c>
      <c r="D3427" s="2" t="s">
        <v>34</v>
      </c>
      <c r="E3427" s="3">
        <v>2012</v>
      </c>
      <c r="F3427" s="4">
        <v>14138.44</v>
      </c>
      <c r="G3427" s="5">
        <v>165302</v>
      </c>
      <c r="H3427" s="2" t="s">
        <v>35</v>
      </c>
      <c r="I3427" s="2" t="s">
        <v>22</v>
      </c>
      <c r="J3427" s="6">
        <v>3.7</v>
      </c>
      <c r="K3427" s="7">
        <v>404</v>
      </c>
      <c r="L3427" s="8">
        <v>780</v>
      </c>
      <c r="M3427" s="3">
        <v>4</v>
      </c>
      <c r="N3427" s="3">
        <v>7</v>
      </c>
      <c r="O3427" s="2" t="s">
        <v>42</v>
      </c>
      <c r="P3427" s="9" t="s">
        <v>6762</v>
      </c>
      <c r="Q3427" s="9" t="s">
        <v>19037</v>
      </c>
      <c r="R3427" s="10">
        <v>43559</v>
      </c>
      <c r="S3427" s="16">
        <v>45436.079903026322</v>
      </c>
      <c r="T3427" s="1" t="s">
        <v>19917</v>
      </c>
      <c r="U3427" s="46">
        <v>2019</v>
      </c>
      <c r="V3427" s="46">
        <v>2024</v>
      </c>
    </row>
    <row r="3428" spans="1:22" x14ac:dyDescent="0.3">
      <c r="A3428" s="3">
        <v>3427</v>
      </c>
      <c r="B3428" s="2" t="s">
        <v>6764</v>
      </c>
      <c r="C3428" s="2" t="s">
        <v>107</v>
      </c>
      <c r="D3428" s="2" t="s">
        <v>40</v>
      </c>
      <c r="E3428" s="3">
        <v>2014</v>
      </c>
      <c r="F3428" s="4">
        <v>59110.45</v>
      </c>
      <c r="G3428" s="5">
        <v>103501</v>
      </c>
      <c r="H3428" s="2" t="s">
        <v>41</v>
      </c>
      <c r="I3428" s="2" t="s">
        <v>22</v>
      </c>
      <c r="J3428" s="6">
        <v>3.2</v>
      </c>
      <c r="K3428" s="7">
        <v>686</v>
      </c>
      <c r="L3428" s="8">
        <v>441</v>
      </c>
      <c r="M3428" s="3">
        <v>5</v>
      </c>
      <c r="N3428" s="3">
        <v>7</v>
      </c>
      <c r="O3428" s="2" t="s">
        <v>42</v>
      </c>
      <c r="P3428" s="9" t="s">
        <v>6763</v>
      </c>
      <c r="Q3428" s="9" t="s">
        <v>17613</v>
      </c>
      <c r="R3428" s="10">
        <v>44449</v>
      </c>
      <c r="S3428" s="16">
        <v>45313.561399325583</v>
      </c>
      <c r="T3428" s="1" t="s">
        <v>19922</v>
      </c>
      <c r="U3428" s="46">
        <v>2021</v>
      </c>
      <c r="V3428" s="46">
        <v>2024</v>
      </c>
    </row>
    <row r="3429" spans="1:22" x14ac:dyDescent="0.3">
      <c r="A3429" s="3">
        <v>3428</v>
      </c>
      <c r="B3429" s="2" t="s">
        <v>6766</v>
      </c>
      <c r="C3429" s="2" t="s">
        <v>63</v>
      </c>
      <c r="D3429" s="2" t="s">
        <v>40</v>
      </c>
      <c r="E3429" s="3">
        <v>2022</v>
      </c>
      <c r="F3429" s="4">
        <v>76003.09</v>
      </c>
      <c r="G3429" s="5">
        <v>248116</v>
      </c>
      <c r="H3429" s="2" t="s">
        <v>41</v>
      </c>
      <c r="I3429" s="2" t="s">
        <v>29</v>
      </c>
      <c r="J3429" s="6">
        <v>3.5</v>
      </c>
      <c r="K3429" s="7">
        <v>435</v>
      </c>
      <c r="L3429" s="8">
        <v>722</v>
      </c>
      <c r="M3429" s="3">
        <v>2</v>
      </c>
      <c r="N3429" s="3">
        <v>5</v>
      </c>
      <c r="O3429" s="2" t="s">
        <v>36</v>
      </c>
      <c r="P3429" s="9" t="s">
        <v>6765</v>
      </c>
      <c r="Q3429" s="9" t="s">
        <v>17614</v>
      </c>
      <c r="R3429" s="10">
        <v>45043</v>
      </c>
      <c r="S3429" s="16">
        <v>45479.596606366991</v>
      </c>
      <c r="T3429" s="1" t="s">
        <v>19917</v>
      </c>
      <c r="U3429" s="46">
        <v>2023</v>
      </c>
      <c r="V3429" s="46">
        <v>2024</v>
      </c>
    </row>
    <row r="3430" spans="1:22" x14ac:dyDescent="0.3">
      <c r="A3430" s="3">
        <v>3429</v>
      </c>
      <c r="B3430" s="2" t="s">
        <v>6768</v>
      </c>
      <c r="C3430" s="2" t="s">
        <v>26</v>
      </c>
      <c r="D3430" s="2" t="s">
        <v>20</v>
      </c>
      <c r="E3430" s="3">
        <v>2020</v>
      </c>
      <c r="F3430" s="4">
        <v>70746.94</v>
      </c>
      <c r="G3430" s="5">
        <v>78055</v>
      </c>
      <c r="H3430" s="2" t="s">
        <v>28</v>
      </c>
      <c r="I3430" s="2" t="s">
        <v>29</v>
      </c>
      <c r="J3430" s="6">
        <v>4.3</v>
      </c>
      <c r="K3430" s="7">
        <v>526</v>
      </c>
      <c r="L3430" s="8">
        <v>260</v>
      </c>
      <c r="M3430" s="3">
        <v>2</v>
      </c>
      <c r="N3430" s="3">
        <v>4</v>
      </c>
      <c r="O3430" s="2" t="s">
        <v>85</v>
      </c>
      <c r="P3430" s="9" t="s">
        <v>6767</v>
      </c>
      <c r="Q3430" s="9" t="s">
        <v>19295</v>
      </c>
      <c r="R3430" s="10">
        <v>44927</v>
      </c>
      <c r="S3430" s="16">
        <v>45215.137714588644</v>
      </c>
      <c r="T3430" s="1" t="s">
        <v>19926</v>
      </c>
      <c r="U3430" s="46">
        <v>2023</v>
      </c>
      <c r="V3430" s="46">
        <v>2023</v>
      </c>
    </row>
    <row r="3431" spans="1:22" x14ac:dyDescent="0.3">
      <c r="A3431" s="3">
        <v>3430</v>
      </c>
      <c r="B3431" s="2" t="s">
        <v>6770</v>
      </c>
      <c r="C3431" s="2" t="s">
        <v>19</v>
      </c>
      <c r="D3431" s="2" t="s">
        <v>20</v>
      </c>
      <c r="E3431" s="3">
        <v>2010</v>
      </c>
      <c r="F3431" s="4">
        <v>56824.39</v>
      </c>
      <c r="G3431" s="5">
        <v>259898</v>
      </c>
      <c r="H3431" s="2" t="s">
        <v>28</v>
      </c>
      <c r="I3431" s="2" t="s">
        <v>22</v>
      </c>
      <c r="J3431" s="6">
        <v>2.4</v>
      </c>
      <c r="K3431" s="7">
        <v>406</v>
      </c>
      <c r="L3431" s="8">
        <v>349</v>
      </c>
      <c r="M3431" s="3">
        <v>2</v>
      </c>
      <c r="N3431" s="3">
        <v>4</v>
      </c>
      <c r="O3431" s="2" t="s">
        <v>30</v>
      </c>
      <c r="P3431" s="9" t="s">
        <v>6769</v>
      </c>
      <c r="Q3431" s="9" t="s">
        <v>19038</v>
      </c>
      <c r="R3431" s="10">
        <v>45274</v>
      </c>
      <c r="S3431" s="16">
        <v>45341.306948435413</v>
      </c>
      <c r="T3431" s="1" t="s">
        <v>19925</v>
      </c>
      <c r="U3431" s="46">
        <v>2023</v>
      </c>
      <c r="V3431" s="46">
        <v>2024</v>
      </c>
    </row>
    <row r="3432" spans="1:22" x14ac:dyDescent="0.3">
      <c r="A3432" s="3">
        <v>3431</v>
      </c>
      <c r="B3432" s="2" t="s">
        <v>6772</v>
      </c>
      <c r="C3432" s="2" t="s">
        <v>45</v>
      </c>
      <c r="D3432" s="2" t="s">
        <v>79</v>
      </c>
      <c r="E3432" s="3">
        <v>2008</v>
      </c>
      <c r="F3432" s="4">
        <v>48904.44</v>
      </c>
      <c r="G3432" s="5">
        <v>25683</v>
      </c>
      <c r="H3432" s="2" t="s">
        <v>35</v>
      </c>
      <c r="I3432" s="2" t="s">
        <v>22</v>
      </c>
      <c r="J3432" s="6">
        <v>2.6</v>
      </c>
      <c r="K3432" s="7">
        <v>348</v>
      </c>
      <c r="L3432" s="8">
        <v>223</v>
      </c>
      <c r="M3432" s="3">
        <v>2</v>
      </c>
      <c r="N3432" s="3">
        <v>4</v>
      </c>
      <c r="O3432" s="2" t="s">
        <v>85</v>
      </c>
      <c r="P3432" s="9" t="s">
        <v>6771</v>
      </c>
      <c r="Q3432" s="9" t="s">
        <v>19039</v>
      </c>
      <c r="R3432" s="10">
        <v>42572</v>
      </c>
      <c r="S3432" s="16">
        <v>45276.762039453613</v>
      </c>
      <c r="T3432" s="1" t="s">
        <v>19920</v>
      </c>
      <c r="U3432" s="46">
        <v>2016</v>
      </c>
      <c r="V3432" s="46">
        <v>2023</v>
      </c>
    </row>
    <row r="3433" spans="1:22" x14ac:dyDescent="0.3">
      <c r="A3433" s="3">
        <v>3432</v>
      </c>
      <c r="B3433" s="2" t="s">
        <v>4614</v>
      </c>
      <c r="C3433" s="2" t="s">
        <v>74</v>
      </c>
      <c r="D3433" s="2" t="s">
        <v>40</v>
      </c>
      <c r="E3433" s="3">
        <v>1990</v>
      </c>
      <c r="F3433" s="4">
        <v>77242.33</v>
      </c>
      <c r="G3433" s="5">
        <v>135703</v>
      </c>
      <c r="H3433" s="2" t="s">
        <v>35</v>
      </c>
      <c r="I3433" s="2" t="s">
        <v>22</v>
      </c>
      <c r="J3433" s="6">
        <v>3.5</v>
      </c>
      <c r="K3433" s="7">
        <v>228</v>
      </c>
      <c r="L3433" s="8">
        <v>521</v>
      </c>
      <c r="M3433" s="3">
        <v>5</v>
      </c>
      <c r="N3433" s="3">
        <v>2</v>
      </c>
      <c r="O3433" s="2" t="s">
        <v>42</v>
      </c>
      <c r="P3433" s="9" t="s">
        <v>6773</v>
      </c>
      <c r="Q3433" s="9" t="s">
        <v>17615</v>
      </c>
      <c r="R3433" s="10">
        <v>42677</v>
      </c>
      <c r="S3433" s="16">
        <v>45705.649817009122</v>
      </c>
      <c r="T3433" s="1" t="s">
        <v>19924</v>
      </c>
      <c r="U3433" s="46">
        <v>2016</v>
      </c>
      <c r="V3433" s="46">
        <v>2025</v>
      </c>
    </row>
    <row r="3434" spans="1:22" x14ac:dyDescent="0.3">
      <c r="A3434" s="3">
        <v>3433</v>
      </c>
      <c r="B3434" s="2" t="s">
        <v>6775</v>
      </c>
      <c r="C3434" s="2" t="s">
        <v>107</v>
      </c>
      <c r="D3434" s="2" t="s">
        <v>50</v>
      </c>
      <c r="E3434" s="3">
        <v>2021</v>
      </c>
      <c r="F3434" s="4">
        <v>48197.120000000003</v>
      </c>
      <c r="G3434" s="5">
        <v>180289</v>
      </c>
      <c r="H3434" s="2" t="s">
        <v>35</v>
      </c>
      <c r="I3434" s="2" t="s">
        <v>29</v>
      </c>
      <c r="J3434" s="6">
        <v>3.5</v>
      </c>
      <c r="K3434" s="7">
        <v>587</v>
      </c>
      <c r="L3434" s="8">
        <v>784</v>
      </c>
      <c r="M3434" s="3">
        <v>3</v>
      </c>
      <c r="N3434" s="3">
        <v>4</v>
      </c>
      <c r="O3434" s="2" t="s">
        <v>36</v>
      </c>
      <c r="P3434" s="9" t="s">
        <v>6774</v>
      </c>
      <c r="Q3434" s="9" t="s">
        <v>17616</v>
      </c>
      <c r="R3434" s="10">
        <v>43985</v>
      </c>
      <c r="S3434" s="16">
        <v>45635.117710587838</v>
      </c>
      <c r="T3434" s="1" t="s">
        <v>19919</v>
      </c>
      <c r="U3434" s="46">
        <v>2020</v>
      </c>
      <c r="V3434" s="46">
        <v>2024</v>
      </c>
    </row>
    <row r="3435" spans="1:22" x14ac:dyDescent="0.3">
      <c r="A3435" s="3">
        <v>3434</v>
      </c>
      <c r="B3435" s="2" t="s">
        <v>6777</v>
      </c>
      <c r="C3435" s="2" t="s">
        <v>19</v>
      </c>
      <c r="D3435" s="2" t="s">
        <v>34</v>
      </c>
      <c r="E3435" s="3">
        <v>2001</v>
      </c>
      <c r="F3435" s="4">
        <v>5980.13</v>
      </c>
      <c r="G3435" s="5">
        <v>269076</v>
      </c>
      <c r="H3435" s="2" t="s">
        <v>21</v>
      </c>
      <c r="I3435" s="2" t="s">
        <v>29</v>
      </c>
      <c r="J3435" s="6">
        <v>2.7</v>
      </c>
      <c r="K3435" s="7">
        <v>616</v>
      </c>
      <c r="L3435" s="8">
        <v>584</v>
      </c>
      <c r="M3435" s="3">
        <v>2</v>
      </c>
      <c r="N3435" s="3">
        <v>7</v>
      </c>
      <c r="O3435" s="2" t="s">
        <v>80</v>
      </c>
      <c r="P3435" s="9" t="s">
        <v>6776</v>
      </c>
      <c r="Q3435" s="9" t="s">
        <v>17617</v>
      </c>
      <c r="R3435" s="10">
        <v>43041</v>
      </c>
      <c r="S3435" s="16">
        <v>45217.182123470418</v>
      </c>
      <c r="T3435" s="1" t="s">
        <v>19924</v>
      </c>
      <c r="U3435" s="46">
        <v>2017</v>
      </c>
      <c r="V3435" s="46">
        <v>2023</v>
      </c>
    </row>
    <row r="3436" spans="1:22" x14ac:dyDescent="0.3">
      <c r="A3436" s="3">
        <v>3435</v>
      </c>
      <c r="B3436" s="2" t="s">
        <v>6779</v>
      </c>
      <c r="C3436" s="2" t="s">
        <v>49</v>
      </c>
      <c r="D3436" s="2" t="s">
        <v>50</v>
      </c>
      <c r="E3436" s="3">
        <v>1997</v>
      </c>
      <c r="F3436" s="4">
        <v>6814.23</v>
      </c>
      <c r="G3436" s="5">
        <v>146026</v>
      </c>
      <c r="H3436" s="2" t="s">
        <v>41</v>
      </c>
      <c r="I3436" s="2" t="s">
        <v>22</v>
      </c>
      <c r="J3436" s="6">
        <v>2</v>
      </c>
      <c r="K3436" s="7">
        <v>471</v>
      </c>
      <c r="L3436" s="8">
        <v>638</v>
      </c>
      <c r="M3436" s="3">
        <v>4</v>
      </c>
      <c r="N3436" s="3">
        <v>4</v>
      </c>
      <c r="O3436" s="2" t="s">
        <v>42</v>
      </c>
      <c r="P3436" s="9" t="s">
        <v>6778</v>
      </c>
      <c r="Q3436" s="9" t="s">
        <v>17618</v>
      </c>
      <c r="R3436" s="10">
        <v>42541</v>
      </c>
      <c r="S3436" s="16">
        <v>45665.929873020323</v>
      </c>
      <c r="T3436" s="1" t="s">
        <v>19919</v>
      </c>
      <c r="U3436" s="46">
        <v>2016</v>
      </c>
      <c r="V3436" s="46">
        <v>2025</v>
      </c>
    </row>
    <row r="3437" spans="1:22" x14ac:dyDescent="0.3">
      <c r="A3437" s="3">
        <v>3436</v>
      </c>
      <c r="B3437" s="2" t="s">
        <v>6781</v>
      </c>
      <c r="C3437" s="2" t="s">
        <v>19</v>
      </c>
      <c r="D3437" s="2" t="s">
        <v>79</v>
      </c>
      <c r="E3437" s="3">
        <v>2006</v>
      </c>
      <c r="F3437" s="4">
        <v>72389.83</v>
      </c>
      <c r="G3437" s="5">
        <v>250931</v>
      </c>
      <c r="H3437" s="2" t="s">
        <v>35</v>
      </c>
      <c r="I3437" s="2" t="s">
        <v>22</v>
      </c>
      <c r="J3437" s="6">
        <v>2.2999999999999998</v>
      </c>
      <c r="K3437" s="7">
        <v>664</v>
      </c>
      <c r="L3437" s="8">
        <v>741</v>
      </c>
      <c r="M3437" s="3">
        <v>2</v>
      </c>
      <c r="N3437" s="3">
        <v>5</v>
      </c>
      <c r="O3437" s="2" t="s">
        <v>65</v>
      </c>
      <c r="P3437" s="9" t="s">
        <v>6780</v>
      </c>
      <c r="Q3437" s="9" t="s">
        <v>17619</v>
      </c>
      <c r="R3437" s="10">
        <v>43928</v>
      </c>
      <c r="S3437" s="16">
        <v>45498.87246153802</v>
      </c>
      <c r="T3437" s="1" t="s">
        <v>19917</v>
      </c>
      <c r="U3437" s="46">
        <v>2020</v>
      </c>
      <c r="V3437" s="46">
        <v>2024</v>
      </c>
    </row>
    <row r="3438" spans="1:22" x14ac:dyDescent="0.3">
      <c r="A3438" s="3">
        <v>3437</v>
      </c>
      <c r="B3438" s="2" t="s">
        <v>6783</v>
      </c>
      <c r="C3438" s="2" t="s">
        <v>74</v>
      </c>
      <c r="D3438" s="2" t="s">
        <v>64</v>
      </c>
      <c r="E3438" s="3">
        <v>2009</v>
      </c>
      <c r="F3438" s="4">
        <v>45331.75</v>
      </c>
      <c r="G3438" s="5">
        <v>196519</v>
      </c>
      <c r="H3438" s="2" t="s">
        <v>28</v>
      </c>
      <c r="I3438" s="2" t="s">
        <v>29</v>
      </c>
      <c r="J3438" s="6">
        <v>5.0999999999999996</v>
      </c>
      <c r="K3438" s="7">
        <v>354</v>
      </c>
      <c r="L3438" s="8">
        <v>485</v>
      </c>
      <c r="M3438" s="3">
        <v>2</v>
      </c>
      <c r="N3438" s="3">
        <v>4</v>
      </c>
      <c r="O3438" s="2" t="s">
        <v>80</v>
      </c>
      <c r="P3438" s="9" t="s">
        <v>6782</v>
      </c>
      <c r="Q3438" s="9" t="s">
        <v>17620</v>
      </c>
      <c r="R3438" s="10">
        <v>45030</v>
      </c>
      <c r="S3438" s="16">
        <v>45328.748436733069</v>
      </c>
      <c r="T3438" s="1" t="s">
        <v>19917</v>
      </c>
      <c r="U3438" s="46">
        <v>2023</v>
      </c>
      <c r="V3438" s="46">
        <v>2024</v>
      </c>
    </row>
    <row r="3439" spans="1:22" x14ac:dyDescent="0.3">
      <c r="A3439" s="3">
        <v>3438</v>
      </c>
      <c r="B3439" s="2" t="s">
        <v>6785</v>
      </c>
      <c r="C3439" s="2" t="s">
        <v>26</v>
      </c>
      <c r="D3439" s="2" t="s">
        <v>46</v>
      </c>
      <c r="E3439" s="3">
        <v>2005</v>
      </c>
      <c r="F3439" s="4">
        <v>50158.62</v>
      </c>
      <c r="G3439" s="5">
        <v>65582</v>
      </c>
      <c r="H3439" s="2" t="s">
        <v>28</v>
      </c>
      <c r="I3439" s="2" t="s">
        <v>22</v>
      </c>
      <c r="J3439" s="6">
        <v>3.5</v>
      </c>
      <c r="K3439" s="7">
        <v>494</v>
      </c>
      <c r="L3439" s="8">
        <v>426</v>
      </c>
      <c r="M3439" s="3">
        <v>2</v>
      </c>
      <c r="N3439" s="3">
        <v>5</v>
      </c>
      <c r="O3439" s="2" t="s">
        <v>85</v>
      </c>
      <c r="P3439" s="9" t="s">
        <v>6784</v>
      </c>
      <c r="Q3439" s="9" t="s">
        <v>17621</v>
      </c>
      <c r="R3439" s="10">
        <v>43485</v>
      </c>
      <c r="S3439" s="16">
        <v>45278.806448335381</v>
      </c>
      <c r="T3439" s="1" t="s">
        <v>19926</v>
      </c>
      <c r="U3439" s="46">
        <v>2019</v>
      </c>
      <c r="V3439" s="46">
        <v>2023</v>
      </c>
    </row>
    <row r="3440" spans="1:22" x14ac:dyDescent="0.3">
      <c r="A3440" s="3">
        <v>3439</v>
      </c>
      <c r="B3440" s="2" t="s">
        <v>6787</v>
      </c>
      <c r="C3440" s="2" t="s">
        <v>33</v>
      </c>
      <c r="D3440" s="2" t="s">
        <v>40</v>
      </c>
      <c r="E3440" s="3">
        <v>2002</v>
      </c>
      <c r="F3440" s="4">
        <v>23289.03</v>
      </c>
      <c r="G3440" s="5">
        <v>268034</v>
      </c>
      <c r="H3440" s="2" t="s">
        <v>21</v>
      </c>
      <c r="I3440" s="2" t="s">
        <v>29</v>
      </c>
      <c r="J3440" s="6">
        <v>1.2</v>
      </c>
      <c r="K3440" s="7">
        <v>697</v>
      </c>
      <c r="L3440" s="8">
        <v>216</v>
      </c>
      <c r="M3440" s="3">
        <v>4</v>
      </c>
      <c r="N3440" s="3">
        <v>7</v>
      </c>
      <c r="O3440" s="2" t="s">
        <v>85</v>
      </c>
      <c r="P3440" s="9" t="s">
        <v>6786</v>
      </c>
      <c r="Q3440" s="9" t="s">
        <v>17622</v>
      </c>
      <c r="R3440" s="10">
        <v>44588</v>
      </c>
      <c r="S3440" s="16">
        <v>45230.178722790282</v>
      </c>
      <c r="T3440" s="1" t="s">
        <v>19926</v>
      </c>
      <c r="U3440" s="46">
        <v>2022</v>
      </c>
      <c r="V3440" s="46">
        <v>2023</v>
      </c>
    </row>
    <row r="3441" spans="1:22" x14ac:dyDescent="0.3">
      <c r="A3441" s="3">
        <v>3440</v>
      </c>
      <c r="B3441" s="2" t="s">
        <v>6789</v>
      </c>
      <c r="C3441" s="2" t="s">
        <v>19</v>
      </c>
      <c r="D3441" s="2" t="s">
        <v>79</v>
      </c>
      <c r="E3441" s="3">
        <v>2024</v>
      </c>
      <c r="F3441" s="4">
        <v>61151.46</v>
      </c>
      <c r="G3441" s="5">
        <v>287660</v>
      </c>
      <c r="H3441" s="2" t="s">
        <v>35</v>
      </c>
      <c r="I3441" s="2" t="s">
        <v>22</v>
      </c>
      <c r="J3441" s="6">
        <v>3</v>
      </c>
      <c r="K3441" s="7">
        <v>230</v>
      </c>
      <c r="L3441" s="8">
        <v>750</v>
      </c>
      <c r="M3441" s="3">
        <v>2</v>
      </c>
      <c r="N3441" s="3">
        <v>2</v>
      </c>
      <c r="O3441" s="2" t="s">
        <v>23</v>
      </c>
      <c r="P3441" s="9" t="s">
        <v>6788</v>
      </c>
      <c r="Q3441" s="9" t="s">
        <v>17623</v>
      </c>
      <c r="R3441" s="10">
        <v>42867</v>
      </c>
      <c r="S3441" s="16">
        <v>45483.977482542221</v>
      </c>
      <c r="T3441" s="1" t="s">
        <v>19918</v>
      </c>
      <c r="U3441" s="46">
        <v>2017</v>
      </c>
      <c r="V3441" s="46">
        <v>2024</v>
      </c>
    </row>
    <row r="3442" spans="1:22" x14ac:dyDescent="0.3">
      <c r="A3442" s="3">
        <v>3441</v>
      </c>
      <c r="B3442" s="2" t="s">
        <v>6791</v>
      </c>
      <c r="C3442" s="2" t="s">
        <v>74</v>
      </c>
      <c r="D3442" s="2" t="s">
        <v>20</v>
      </c>
      <c r="E3442" s="3">
        <v>2017</v>
      </c>
      <c r="F3442" s="4">
        <v>12497.83</v>
      </c>
      <c r="G3442" s="5">
        <v>41704</v>
      </c>
      <c r="H3442" s="2" t="s">
        <v>41</v>
      </c>
      <c r="I3442" s="2" t="s">
        <v>29</v>
      </c>
      <c r="J3442" s="6">
        <v>1.4</v>
      </c>
      <c r="K3442" s="7">
        <v>584</v>
      </c>
      <c r="L3442" s="8">
        <v>595</v>
      </c>
      <c r="M3442" s="3">
        <v>2</v>
      </c>
      <c r="N3442" s="3">
        <v>7</v>
      </c>
      <c r="O3442" s="2" t="s">
        <v>23</v>
      </c>
      <c r="P3442" s="9" t="s">
        <v>6790</v>
      </c>
      <c r="Q3442" s="9" t="s">
        <v>17624</v>
      </c>
      <c r="R3442" s="10">
        <v>42462</v>
      </c>
      <c r="S3442" s="16">
        <v>45555.67782261024</v>
      </c>
      <c r="T3442" s="1" t="s">
        <v>19917</v>
      </c>
      <c r="U3442" s="46">
        <v>2016</v>
      </c>
      <c r="V3442" s="46">
        <v>2024</v>
      </c>
    </row>
    <row r="3443" spans="1:22" x14ac:dyDescent="0.3">
      <c r="A3443" s="3">
        <v>3442</v>
      </c>
      <c r="B3443" s="2" t="s">
        <v>6793</v>
      </c>
      <c r="C3443" s="2" t="s">
        <v>63</v>
      </c>
      <c r="D3443" s="2" t="s">
        <v>46</v>
      </c>
      <c r="E3443" s="3">
        <v>1993</v>
      </c>
      <c r="F3443" s="4">
        <v>68385.210000000006</v>
      </c>
      <c r="G3443" s="5">
        <v>134289</v>
      </c>
      <c r="H3443" s="2" t="s">
        <v>41</v>
      </c>
      <c r="I3443" s="2" t="s">
        <v>29</v>
      </c>
      <c r="J3443" s="6">
        <v>3.8</v>
      </c>
      <c r="K3443" s="7">
        <v>605</v>
      </c>
      <c r="L3443" s="8">
        <v>751</v>
      </c>
      <c r="M3443" s="3">
        <v>4</v>
      </c>
      <c r="N3443" s="3">
        <v>2</v>
      </c>
      <c r="O3443" s="2" t="s">
        <v>85</v>
      </c>
      <c r="P3443" s="9" t="s">
        <v>6792</v>
      </c>
      <c r="Q3443" s="9" t="s">
        <v>17625</v>
      </c>
      <c r="R3443" s="10">
        <v>42913</v>
      </c>
      <c r="S3443" s="16">
        <v>45197.030093064328</v>
      </c>
      <c r="T3443" s="1" t="s">
        <v>19919</v>
      </c>
      <c r="U3443" s="46">
        <v>2017</v>
      </c>
      <c r="V3443" s="46">
        <v>2023</v>
      </c>
    </row>
    <row r="3444" spans="1:22" x14ac:dyDescent="0.3">
      <c r="A3444" s="3">
        <v>3443</v>
      </c>
      <c r="B3444" s="2" t="s">
        <v>6795</v>
      </c>
      <c r="C3444" s="2" t="s">
        <v>26</v>
      </c>
      <c r="D3444" s="2" t="s">
        <v>40</v>
      </c>
      <c r="E3444" s="3">
        <v>2014</v>
      </c>
      <c r="F3444" s="4">
        <v>41252.980000000003</v>
      </c>
      <c r="G3444" s="5">
        <v>25108</v>
      </c>
      <c r="H3444" s="2" t="s">
        <v>28</v>
      </c>
      <c r="I3444" s="2" t="s">
        <v>29</v>
      </c>
      <c r="J3444" s="6">
        <v>3.9</v>
      </c>
      <c r="K3444" s="7">
        <v>426</v>
      </c>
      <c r="L3444" s="8">
        <v>652</v>
      </c>
      <c r="M3444" s="3">
        <v>3</v>
      </c>
      <c r="N3444" s="3">
        <v>4</v>
      </c>
      <c r="O3444" s="2" t="s">
        <v>51</v>
      </c>
      <c r="P3444" s="9" t="s">
        <v>6794</v>
      </c>
      <c r="Q3444" s="9" t="s">
        <v>17626</v>
      </c>
      <c r="R3444" s="10">
        <v>42058</v>
      </c>
      <c r="S3444" s="16">
        <v>45691.63101324837</v>
      </c>
      <c r="T3444" s="1" t="s">
        <v>19915</v>
      </c>
      <c r="U3444" s="46">
        <v>2015</v>
      </c>
      <c r="V3444" s="46">
        <v>2025</v>
      </c>
    </row>
    <row r="3445" spans="1:22" x14ac:dyDescent="0.3">
      <c r="A3445" s="3">
        <v>3444</v>
      </c>
      <c r="B3445" s="2" t="s">
        <v>6797</v>
      </c>
      <c r="C3445" s="2" t="s">
        <v>107</v>
      </c>
      <c r="D3445" s="2" t="s">
        <v>34</v>
      </c>
      <c r="E3445" s="3">
        <v>2016</v>
      </c>
      <c r="F3445" s="4">
        <v>41622.660000000003</v>
      </c>
      <c r="G3445" s="5">
        <v>131028</v>
      </c>
      <c r="H3445" s="2" t="s">
        <v>28</v>
      </c>
      <c r="I3445" s="2" t="s">
        <v>29</v>
      </c>
      <c r="J3445" s="6">
        <v>5.0999999999999996</v>
      </c>
      <c r="K3445" s="7">
        <v>133</v>
      </c>
      <c r="L3445" s="8">
        <v>753</v>
      </c>
      <c r="M3445" s="3">
        <v>2</v>
      </c>
      <c r="N3445" s="3">
        <v>5</v>
      </c>
      <c r="O3445" s="2" t="s">
        <v>80</v>
      </c>
      <c r="P3445" s="9" t="s">
        <v>6796</v>
      </c>
      <c r="Q3445" s="9" t="s">
        <v>19788</v>
      </c>
      <c r="R3445" s="10">
        <v>43795</v>
      </c>
      <c r="S3445" s="16">
        <v>45680.532793604427</v>
      </c>
      <c r="T3445" s="1" t="s">
        <v>19924</v>
      </c>
      <c r="U3445" s="46">
        <v>2019</v>
      </c>
      <c r="V3445" s="46">
        <v>2025</v>
      </c>
    </row>
    <row r="3446" spans="1:22" x14ac:dyDescent="0.3">
      <c r="A3446" s="3">
        <v>3445</v>
      </c>
      <c r="B3446" s="2" t="s">
        <v>6799</v>
      </c>
      <c r="C3446" s="2" t="s">
        <v>49</v>
      </c>
      <c r="D3446" s="2" t="s">
        <v>56</v>
      </c>
      <c r="E3446" s="3">
        <v>1991</v>
      </c>
      <c r="F3446" s="4">
        <v>63595.22</v>
      </c>
      <c r="G3446" s="5">
        <v>110014</v>
      </c>
      <c r="H3446" s="2" t="s">
        <v>41</v>
      </c>
      <c r="I3446" s="2" t="s">
        <v>29</v>
      </c>
      <c r="J3446" s="6">
        <v>3.7</v>
      </c>
      <c r="K3446" s="7">
        <v>72</v>
      </c>
      <c r="L3446" s="8">
        <v>645</v>
      </c>
      <c r="M3446" s="3">
        <v>4</v>
      </c>
      <c r="N3446" s="3">
        <v>2</v>
      </c>
      <c r="O3446" s="2" t="s">
        <v>42</v>
      </c>
      <c r="P3446" s="9" t="s">
        <v>6798</v>
      </c>
      <c r="Q3446" s="9" t="s">
        <v>17627</v>
      </c>
      <c r="R3446" s="10">
        <v>43964</v>
      </c>
      <c r="S3446" s="16">
        <v>45672.501187283167</v>
      </c>
      <c r="T3446" s="1" t="s">
        <v>19918</v>
      </c>
      <c r="U3446" s="46">
        <v>2020</v>
      </c>
      <c r="V3446" s="46">
        <v>2025</v>
      </c>
    </row>
    <row r="3447" spans="1:22" x14ac:dyDescent="0.3">
      <c r="A3447" s="3">
        <v>3446</v>
      </c>
      <c r="B3447" s="2" t="s">
        <v>6801</v>
      </c>
      <c r="C3447" s="2" t="s">
        <v>19</v>
      </c>
      <c r="D3447" s="2" t="s">
        <v>56</v>
      </c>
      <c r="E3447" s="3">
        <v>1996</v>
      </c>
      <c r="F3447" s="4">
        <v>76753.56</v>
      </c>
      <c r="G3447" s="5">
        <v>211113</v>
      </c>
      <c r="H3447" s="2" t="s">
        <v>28</v>
      </c>
      <c r="I3447" s="2" t="s">
        <v>29</v>
      </c>
      <c r="J3447" s="6">
        <v>3.6</v>
      </c>
      <c r="K3447" s="7">
        <v>596</v>
      </c>
      <c r="L3447" s="8">
        <v>318</v>
      </c>
      <c r="M3447" s="3">
        <v>5</v>
      </c>
      <c r="N3447" s="3">
        <v>7</v>
      </c>
      <c r="O3447" s="2" t="s">
        <v>65</v>
      </c>
      <c r="P3447" s="9" t="s">
        <v>6800</v>
      </c>
      <c r="Q3447" s="9" t="s">
        <v>17628</v>
      </c>
      <c r="R3447" s="10">
        <v>41946</v>
      </c>
      <c r="S3447" s="16">
        <v>45184.179522950311</v>
      </c>
      <c r="T3447" s="1" t="s">
        <v>19924</v>
      </c>
      <c r="U3447" s="46">
        <v>2014</v>
      </c>
      <c r="V3447" s="46">
        <v>2023</v>
      </c>
    </row>
    <row r="3448" spans="1:22" x14ac:dyDescent="0.3">
      <c r="A3448" s="3">
        <v>3447</v>
      </c>
      <c r="B3448" s="2" t="s">
        <v>13304</v>
      </c>
      <c r="C3448" s="2" t="s">
        <v>107</v>
      </c>
      <c r="D3448" s="2" t="s">
        <v>50</v>
      </c>
      <c r="E3448" s="3">
        <v>2001</v>
      </c>
      <c r="F3448" s="4">
        <v>59358.68</v>
      </c>
      <c r="G3448" s="5">
        <v>214095</v>
      </c>
      <c r="H3448" s="2" t="s">
        <v>41</v>
      </c>
      <c r="I3448" s="2" t="s">
        <v>22</v>
      </c>
      <c r="J3448" s="6">
        <v>2.2999999999999998</v>
      </c>
      <c r="K3448" s="7">
        <v>123</v>
      </c>
      <c r="L3448" s="8">
        <v>544</v>
      </c>
      <c r="M3448" s="3">
        <v>5</v>
      </c>
      <c r="N3448" s="3">
        <v>4</v>
      </c>
      <c r="O3448" s="2" t="s">
        <v>85</v>
      </c>
      <c r="P3448" s="9" t="s">
        <v>6802</v>
      </c>
      <c r="Q3448" s="9" t="s">
        <v>17629</v>
      </c>
      <c r="R3448" s="10">
        <v>42215</v>
      </c>
      <c r="S3448" s="16">
        <v>45433.1593189095</v>
      </c>
      <c r="T3448" s="1" t="s">
        <v>19920</v>
      </c>
      <c r="U3448" s="46">
        <v>2015</v>
      </c>
      <c r="V3448" s="46">
        <v>2024</v>
      </c>
    </row>
    <row r="3449" spans="1:22" x14ac:dyDescent="0.3">
      <c r="A3449" s="3">
        <v>3448</v>
      </c>
      <c r="B3449" s="2" t="s">
        <v>6804</v>
      </c>
      <c r="C3449" s="2" t="s">
        <v>26</v>
      </c>
      <c r="D3449" s="2" t="s">
        <v>27</v>
      </c>
      <c r="E3449" s="3">
        <v>2017</v>
      </c>
      <c r="F3449" s="4">
        <v>73851.92</v>
      </c>
      <c r="G3449" s="5">
        <v>9424</v>
      </c>
      <c r="H3449" s="2" t="s">
        <v>41</v>
      </c>
      <c r="I3449" s="2" t="s">
        <v>22</v>
      </c>
      <c r="J3449" s="6">
        <v>4.8</v>
      </c>
      <c r="K3449" s="7">
        <v>427</v>
      </c>
      <c r="L3449" s="8">
        <v>262</v>
      </c>
      <c r="M3449" s="3">
        <v>5</v>
      </c>
      <c r="N3449" s="3">
        <v>7</v>
      </c>
      <c r="O3449" s="2" t="s">
        <v>65</v>
      </c>
      <c r="P3449" s="9" t="s">
        <v>6803</v>
      </c>
      <c r="Q3449" s="9" t="s">
        <v>17630</v>
      </c>
      <c r="R3449" s="10">
        <v>44533</v>
      </c>
      <c r="S3449" s="16">
        <v>45781.438974840683</v>
      </c>
      <c r="T3449" s="1" t="s">
        <v>19925</v>
      </c>
      <c r="U3449" s="46">
        <v>2021</v>
      </c>
      <c r="V3449" s="46">
        <v>2025</v>
      </c>
    </row>
    <row r="3450" spans="1:22" x14ac:dyDescent="0.3">
      <c r="A3450" s="3">
        <v>3449</v>
      </c>
      <c r="B3450" s="2" t="s">
        <v>6806</v>
      </c>
      <c r="C3450" s="2" t="s">
        <v>33</v>
      </c>
      <c r="D3450" s="2" t="s">
        <v>64</v>
      </c>
      <c r="E3450" s="3">
        <v>2023</v>
      </c>
      <c r="F3450" s="4">
        <v>17222.189999999999</v>
      </c>
      <c r="G3450" s="5">
        <v>145186</v>
      </c>
      <c r="H3450" s="2" t="s">
        <v>21</v>
      </c>
      <c r="I3450" s="2" t="s">
        <v>22</v>
      </c>
      <c r="J3450" s="6">
        <v>5.6</v>
      </c>
      <c r="K3450" s="7">
        <v>514</v>
      </c>
      <c r="L3450" s="8">
        <v>477</v>
      </c>
      <c r="M3450" s="3">
        <v>3</v>
      </c>
      <c r="N3450" s="3">
        <v>2</v>
      </c>
      <c r="O3450" s="2" t="s">
        <v>65</v>
      </c>
      <c r="P3450" s="9" t="s">
        <v>6805</v>
      </c>
      <c r="Q3450" s="9" t="s">
        <v>17631</v>
      </c>
      <c r="R3450" s="10">
        <v>43891</v>
      </c>
      <c r="S3450" s="16">
        <v>45688.126312308181</v>
      </c>
      <c r="T3450" s="1" t="s">
        <v>19916</v>
      </c>
      <c r="U3450" s="46">
        <v>2020</v>
      </c>
      <c r="V3450" s="46">
        <v>2025</v>
      </c>
    </row>
    <row r="3451" spans="1:22" x14ac:dyDescent="0.3">
      <c r="A3451" s="3">
        <v>3450</v>
      </c>
      <c r="B3451" s="2" t="s">
        <v>6808</v>
      </c>
      <c r="C3451" s="2" t="s">
        <v>63</v>
      </c>
      <c r="D3451" s="2" t="s">
        <v>34</v>
      </c>
      <c r="E3451" s="3">
        <v>2015</v>
      </c>
      <c r="F3451" s="4">
        <v>7034.6</v>
      </c>
      <c r="G3451" s="5">
        <v>172961</v>
      </c>
      <c r="H3451" s="2" t="s">
        <v>21</v>
      </c>
      <c r="I3451" s="2" t="s">
        <v>22</v>
      </c>
      <c r="J3451" s="6">
        <v>1.5</v>
      </c>
      <c r="K3451" s="7">
        <v>663</v>
      </c>
      <c r="L3451" s="8">
        <v>496</v>
      </c>
      <c r="M3451" s="3">
        <v>3</v>
      </c>
      <c r="N3451" s="3">
        <v>7</v>
      </c>
      <c r="O3451" s="2" t="s">
        <v>51</v>
      </c>
      <c r="P3451" s="9" t="s">
        <v>6807</v>
      </c>
      <c r="Q3451" s="9" t="s">
        <v>17632</v>
      </c>
      <c r="R3451" s="10">
        <v>44136</v>
      </c>
      <c r="S3451" s="16">
        <v>45378.54439592491</v>
      </c>
      <c r="T3451" s="1" t="s">
        <v>19924</v>
      </c>
      <c r="U3451" s="46">
        <v>2020</v>
      </c>
      <c r="V3451" s="46">
        <v>2024</v>
      </c>
    </row>
    <row r="3452" spans="1:22" x14ac:dyDescent="0.3">
      <c r="A3452" s="3">
        <v>3451</v>
      </c>
      <c r="B3452" s="2" t="s">
        <v>6810</v>
      </c>
      <c r="C3452" s="2" t="s">
        <v>19</v>
      </c>
      <c r="D3452" s="2" t="s">
        <v>27</v>
      </c>
      <c r="E3452" s="3">
        <v>2023</v>
      </c>
      <c r="F3452" s="4">
        <v>10193.219999999999</v>
      </c>
      <c r="G3452" s="5">
        <v>29581</v>
      </c>
      <c r="H3452" s="2" t="s">
        <v>41</v>
      </c>
      <c r="I3452" s="2" t="s">
        <v>22</v>
      </c>
      <c r="J3452" s="6">
        <v>5.0999999999999996</v>
      </c>
      <c r="K3452" s="7">
        <v>634</v>
      </c>
      <c r="L3452" s="8">
        <v>713</v>
      </c>
      <c r="M3452" s="3">
        <v>4</v>
      </c>
      <c r="N3452" s="3">
        <v>4</v>
      </c>
      <c r="O3452" s="2" t="s">
        <v>51</v>
      </c>
      <c r="P3452" s="9" t="s">
        <v>6809</v>
      </c>
      <c r="Q3452" s="9" t="s">
        <v>17633</v>
      </c>
      <c r="R3452" s="10">
        <v>45267</v>
      </c>
      <c r="S3452" s="16">
        <v>45763.477382522222</v>
      </c>
      <c r="T3452" s="1" t="s">
        <v>19925</v>
      </c>
      <c r="U3452" s="46">
        <v>2023</v>
      </c>
      <c r="V3452" s="46">
        <v>2025</v>
      </c>
    </row>
    <row r="3453" spans="1:22" x14ac:dyDescent="0.3">
      <c r="A3453" s="3">
        <v>3452</v>
      </c>
      <c r="B3453" s="2" t="s">
        <v>6812</v>
      </c>
      <c r="C3453" s="2" t="s">
        <v>45</v>
      </c>
      <c r="D3453" s="2" t="s">
        <v>27</v>
      </c>
      <c r="E3453" s="3">
        <v>2003</v>
      </c>
      <c r="F3453" s="4">
        <v>11631.52</v>
      </c>
      <c r="G3453" s="5">
        <v>178324</v>
      </c>
      <c r="H3453" s="2" t="s">
        <v>28</v>
      </c>
      <c r="I3453" s="2" t="s">
        <v>22</v>
      </c>
      <c r="J3453" s="6">
        <v>5.2</v>
      </c>
      <c r="K3453" s="7">
        <v>605</v>
      </c>
      <c r="L3453" s="8">
        <v>730</v>
      </c>
      <c r="M3453" s="3">
        <v>3</v>
      </c>
      <c r="N3453" s="3">
        <v>2</v>
      </c>
      <c r="O3453" s="2" t="s">
        <v>36</v>
      </c>
      <c r="P3453" s="9" t="s">
        <v>6811</v>
      </c>
      <c r="Q3453" s="9" t="s">
        <v>19789</v>
      </c>
      <c r="R3453" s="10">
        <v>42523</v>
      </c>
      <c r="S3453" s="16">
        <v>45357.808248695452</v>
      </c>
      <c r="T3453" s="1" t="s">
        <v>19919</v>
      </c>
      <c r="U3453" s="46">
        <v>2016</v>
      </c>
      <c r="V3453" s="46">
        <v>2024</v>
      </c>
    </row>
    <row r="3454" spans="1:22" x14ac:dyDescent="0.3">
      <c r="A3454" s="3">
        <v>3453</v>
      </c>
      <c r="B3454" s="2" t="s">
        <v>6814</v>
      </c>
      <c r="C3454" s="2" t="s">
        <v>107</v>
      </c>
      <c r="D3454" s="2" t="s">
        <v>27</v>
      </c>
      <c r="E3454" s="3">
        <v>2020</v>
      </c>
      <c r="F3454" s="4">
        <v>42475.93</v>
      </c>
      <c r="G3454" s="5">
        <v>233495</v>
      </c>
      <c r="H3454" s="2" t="s">
        <v>41</v>
      </c>
      <c r="I3454" s="2" t="s">
        <v>29</v>
      </c>
      <c r="J3454" s="6">
        <v>4.5999999999999996</v>
      </c>
      <c r="K3454" s="7">
        <v>249</v>
      </c>
      <c r="L3454" s="8">
        <v>434</v>
      </c>
      <c r="M3454" s="3">
        <v>2</v>
      </c>
      <c r="N3454" s="3">
        <v>5</v>
      </c>
      <c r="O3454" s="2" t="s">
        <v>23</v>
      </c>
      <c r="P3454" s="9" t="s">
        <v>6813</v>
      </c>
      <c r="Q3454" s="9" t="s">
        <v>17634</v>
      </c>
      <c r="R3454" s="10">
        <v>45144</v>
      </c>
      <c r="S3454" s="16">
        <v>45313.85345773727</v>
      </c>
      <c r="T3454" s="1" t="s">
        <v>19921</v>
      </c>
      <c r="U3454" s="46">
        <v>2023</v>
      </c>
      <c r="V3454" s="46">
        <v>2024</v>
      </c>
    </row>
    <row r="3455" spans="1:22" x14ac:dyDescent="0.3">
      <c r="A3455" s="3">
        <v>3454</v>
      </c>
      <c r="B3455" s="2" t="s">
        <v>6816</v>
      </c>
      <c r="C3455" s="2" t="s">
        <v>74</v>
      </c>
      <c r="D3455" s="2" t="s">
        <v>34</v>
      </c>
      <c r="E3455" s="3">
        <v>2014</v>
      </c>
      <c r="F3455" s="4">
        <v>42632.69</v>
      </c>
      <c r="G3455" s="5">
        <v>62474</v>
      </c>
      <c r="H3455" s="2" t="s">
        <v>21</v>
      </c>
      <c r="I3455" s="2" t="s">
        <v>29</v>
      </c>
      <c r="J3455" s="6">
        <v>4</v>
      </c>
      <c r="K3455" s="7">
        <v>323</v>
      </c>
      <c r="L3455" s="8">
        <v>252</v>
      </c>
      <c r="M3455" s="3">
        <v>2</v>
      </c>
      <c r="N3455" s="3">
        <v>5</v>
      </c>
      <c r="O3455" s="2" t="s">
        <v>23</v>
      </c>
      <c r="P3455" s="9" t="s">
        <v>6815</v>
      </c>
      <c r="Q3455" s="9" t="s">
        <v>17635</v>
      </c>
      <c r="R3455" s="10">
        <v>43986</v>
      </c>
      <c r="S3455" s="16">
        <v>45421.623011648036</v>
      </c>
      <c r="T3455" s="1" t="s">
        <v>19919</v>
      </c>
      <c r="U3455" s="46">
        <v>2020</v>
      </c>
      <c r="V3455" s="46">
        <v>2024</v>
      </c>
    </row>
    <row r="3456" spans="1:22" x14ac:dyDescent="0.3">
      <c r="A3456" s="3">
        <v>3455</v>
      </c>
      <c r="B3456" s="2" t="s">
        <v>6818</v>
      </c>
      <c r="C3456" s="2" t="s">
        <v>74</v>
      </c>
      <c r="D3456" s="2" t="s">
        <v>20</v>
      </c>
      <c r="E3456" s="3">
        <v>1992</v>
      </c>
      <c r="F3456" s="4">
        <v>7219.05</v>
      </c>
      <c r="G3456" s="5">
        <v>12136</v>
      </c>
      <c r="H3456" s="2" t="s">
        <v>35</v>
      </c>
      <c r="I3456" s="2" t="s">
        <v>22</v>
      </c>
      <c r="J3456" s="6">
        <v>4.7</v>
      </c>
      <c r="K3456" s="7">
        <v>509</v>
      </c>
      <c r="L3456" s="8">
        <v>584</v>
      </c>
      <c r="M3456" s="3">
        <v>5</v>
      </c>
      <c r="N3456" s="3">
        <v>5</v>
      </c>
      <c r="O3456" s="2" t="s">
        <v>65</v>
      </c>
      <c r="P3456" s="9" t="s">
        <v>6817</v>
      </c>
      <c r="Q3456" s="9" t="s">
        <v>17636</v>
      </c>
      <c r="R3456" s="10">
        <v>43230</v>
      </c>
      <c r="S3456" s="16">
        <v>45174.687624570637</v>
      </c>
      <c r="T3456" s="1" t="s">
        <v>19918</v>
      </c>
      <c r="U3456" s="46">
        <v>2018</v>
      </c>
      <c r="V3456" s="46">
        <v>2023</v>
      </c>
    </row>
    <row r="3457" spans="1:22" x14ac:dyDescent="0.3">
      <c r="A3457" s="3">
        <v>3456</v>
      </c>
      <c r="B3457" s="2" t="s">
        <v>6820</v>
      </c>
      <c r="C3457" s="2" t="s">
        <v>45</v>
      </c>
      <c r="D3457" s="2" t="s">
        <v>34</v>
      </c>
      <c r="E3457" s="3">
        <v>2016</v>
      </c>
      <c r="F3457" s="4">
        <v>26851.88</v>
      </c>
      <c r="G3457" s="5">
        <v>81370</v>
      </c>
      <c r="H3457" s="2" t="s">
        <v>28</v>
      </c>
      <c r="I3457" s="2" t="s">
        <v>22</v>
      </c>
      <c r="J3457" s="6">
        <v>4.5</v>
      </c>
      <c r="K3457" s="7">
        <v>348</v>
      </c>
      <c r="L3457" s="8">
        <v>699</v>
      </c>
      <c r="M3457" s="3">
        <v>4</v>
      </c>
      <c r="N3457" s="3">
        <v>7</v>
      </c>
      <c r="O3457" s="2" t="s">
        <v>36</v>
      </c>
      <c r="P3457" s="9" t="s">
        <v>6819</v>
      </c>
      <c r="Q3457" s="9" t="s">
        <v>17637</v>
      </c>
      <c r="R3457" s="10">
        <v>44039</v>
      </c>
      <c r="S3457" s="16">
        <v>45357.662219489619</v>
      </c>
      <c r="T3457" s="1" t="s">
        <v>19920</v>
      </c>
      <c r="U3457" s="46">
        <v>2020</v>
      </c>
      <c r="V3457" s="46">
        <v>2024</v>
      </c>
    </row>
    <row r="3458" spans="1:22" x14ac:dyDescent="0.3">
      <c r="A3458" s="3">
        <v>3457</v>
      </c>
      <c r="B3458" s="2" t="s">
        <v>6822</v>
      </c>
      <c r="C3458" s="2" t="s">
        <v>74</v>
      </c>
      <c r="D3458" s="2" t="s">
        <v>79</v>
      </c>
      <c r="E3458" s="3">
        <v>2000</v>
      </c>
      <c r="F3458" s="4">
        <v>37153.839999999997</v>
      </c>
      <c r="G3458" s="5">
        <v>243167</v>
      </c>
      <c r="H3458" s="2" t="s">
        <v>21</v>
      </c>
      <c r="I3458" s="2" t="s">
        <v>29</v>
      </c>
      <c r="J3458" s="6">
        <v>5.8</v>
      </c>
      <c r="K3458" s="7">
        <v>158</v>
      </c>
      <c r="L3458" s="8">
        <v>284</v>
      </c>
      <c r="M3458" s="3">
        <v>2</v>
      </c>
      <c r="N3458" s="3">
        <v>7</v>
      </c>
      <c r="O3458" s="2" t="s">
        <v>30</v>
      </c>
      <c r="P3458" s="9" t="s">
        <v>6821</v>
      </c>
      <c r="Q3458" s="9" t="s">
        <v>17638</v>
      </c>
      <c r="R3458" s="10">
        <v>42309</v>
      </c>
      <c r="S3458" s="16">
        <v>45425.565800205753</v>
      </c>
      <c r="T3458" s="1" t="s">
        <v>19924</v>
      </c>
      <c r="U3458" s="46">
        <v>2015</v>
      </c>
      <c r="V3458" s="46">
        <v>2024</v>
      </c>
    </row>
    <row r="3459" spans="1:22" x14ac:dyDescent="0.3">
      <c r="A3459" s="3">
        <v>3458</v>
      </c>
      <c r="B3459" s="2" t="s">
        <v>6824</v>
      </c>
      <c r="C3459" s="2" t="s">
        <v>33</v>
      </c>
      <c r="D3459" s="2" t="s">
        <v>20</v>
      </c>
      <c r="E3459" s="3">
        <v>2024</v>
      </c>
      <c r="F3459" s="4">
        <v>67159.600000000006</v>
      </c>
      <c r="G3459" s="5">
        <v>115528</v>
      </c>
      <c r="H3459" s="2" t="s">
        <v>28</v>
      </c>
      <c r="I3459" s="2" t="s">
        <v>29</v>
      </c>
      <c r="J3459" s="6">
        <v>4.4000000000000004</v>
      </c>
      <c r="K3459" s="7">
        <v>152</v>
      </c>
      <c r="L3459" s="8">
        <v>280</v>
      </c>
      <c r="M3459" s="3">
        <v>4</v>
      </c>
      <c r="N3459" s="3">
        <v>4</v>
      </c>
      <c r="O3459" s="2" t="s">
        <v>80</v>
      </c>
      <c r="P3459" s="9" t="s">
        <v>6823</v>
      </c>
      <c r="Q3459" s="9" t="s">
        <v>17639</v>
      </c>
      <c r="R3459" s="10">
        <v>45057</v>
      </c>
      <c r="S3459" s="16">
        <v>45217.620211087939</v>
      </c>
      <c r="T3459" s="1" t="s">
        <v>19918</v>
      </c>
      <c r="U3459" s="46">
        <v>2023</v>
      </c>
      <c r="V3459" s="46">
        <v>2023</v>
      </c>
    </row>
    <row r="3460" spans="1:22" x14ac:dyDescent="0.3">
      <c r="A3460" s="3">
        <v>3459</v>
      </c>
      <c r="B3460" s="2" t="s">
        <v>6826</v>
      </c>
      <c r="C3460" s="2" t="s">
        <v>39</v>
      </c>
      <c r="D3460" s="2" t="s">
        <v>34</v>
      </c>
      <c r="E3460" s="3">
        <v>2000</v>
      </c>
      <c r="F3460" s="4">
        <v>54537.62</v>
      </c>
      <c r="G3460" s="5">
        <v>58801</v>
      </c>
      <c r="H3460" s="2" t="s">
        <v>28</v>
      </c>
      <c r="I3460" s="2" t="s">
        <v>29</v>
      </c>
      <c r="J3460" s="6">
        <v>4.3</v>
      </c>
      <c r="K3460" s="7">
        <v>492</v>
      </c>
      <c r="L3460" s="8">
        <v>523</v>
      </c>
      <c r="M3460" s="3">
        <v>2</v>
      </c>
      <c r="N3460" s="3">
        <v>5</v>
      </c>
      <c r="O3460" s="2" t="s">
        <v>42</v>
      </c>
      <c r="P3460" s="9" t="s">
        <v>6825</v>
      </c>
      <c r="Q3460" s="9" t="s">
        <v>17640</v>
      </c>
      <c r="R3460" s="10">
        <v>44150</v>
      </c>
      <c r="S3460" s="16">
        <v>45617.886264298577</v>
      </c>
      <c r="T3460" s="1" t="s">
        <v>19924</v>
      </c>
      <c r="U3460" s="46">
        <v>2020</v>
      </c>
      <c r="V3460" s="46">
        <v>2024</v>
      </c>
    </row>
    <row r="3461" spans="1:22" x14ac:dyDescent="0.3">
      <c r="A3461" s="3">
        <v>3460</v>
      </c>
      <c r="B3461" s="2" t="s">
        <v>6828</v>
      </c>
      <c r="C3461" s="2" t="s">
        <v>26</v>
      </c>
      <c r="D3461" s="2" t="s">
        <v>92</v>
      </c>
      <c r="E3461" s="3">
        <v>1998</v>
      </c>
      <c r="F3461" s="4">
        <v>58942.66</v>
      </c>
      <c r="G3461" s="5">
        <v>115898</v>
      </c>
      <c r="H3461" s="2" t="s">
        <v>28</v>
      </c>
      <c r="I3461" s="2" t="s">
        <v>22</v>
      </c>
      <c r="J3461" s="6">
        <v>3.5</v>
      </c>
      <c r="K3461" s="7">
        <v>601</v>
      </c>
      <c r="L3461" s="8">
        <v>607</v>
      </c>
      <c r="M3461" s="3">
        <v>2</v>
      </c>
      <c r="N3461" s="3">
        <v>5</v>
      </c>
      <c r="O3461" s="2" t="s">
        <v>36</v>
      </c>
      <c r="P3461" s="9" t="s">
        <v>6827</v>
      </c>
      <c r="Q3461" s="9" t="s">
        <v>17641</v>
      </c>
      <c r="R3461" s="10">
        <v>44356</v>
      </c>
      <c r="S3461" s="16">
        <v>45482.663219689653</v>
      </c>
      <c r="T3461" s="1" t="s">
        <v>19919</v>
      </c>
      <c r="U3461" s="46">
        <v>2021</v>
      </c>
      <c r="V3461" s="46">
        <v>2024</v>
      </c>
    </row>
    <row r="3462" spans="1:22" x14ac:dyDescent="0.3">
      <c r="A3462" s="3">
        <v>3461</v>
      </c>
      <c r="B3462" s="2" t="s">
        <v>6830</v>
      </c>
      <c r="C3462" s="2" t="s">
        <v>33</v>
      </c>
      <c r="D3462" s="2" t="s">
        <v>34</v>
      </c>
      <c r="E3462" s="3">
        <v>2012</v>
      </c>
      <c r="F3462" s="4">
        <v>60354.23</v>
      </c>
      <c r="G3462" s="5">
        <v>89665</v>
      </c>
      <c r="H3462" s="2" t="s">
        <v>21</v>
      </c>
      <c r="I3462" s="2" t="s">
        <v>29</v>
      </c>
      <c r="J3462" s="6">
        <v>1.5</v>
      </c>
      <c r="K3462" s="7">
        <v>108</v>
      </c>
      <c r="L3462" s="8">
        <v>463</v>
      </c>
      <c r="M3462" s="3">
        <v>4</v>
      </c>
      <c r="N3462" s="3">
        <v>5</v>
      </c>
      <c r="O3462" s="2" t="s">
        <v>51</v>
      </c>
      <c r="P3462" s="9" t="s">
        <v>6829</v>
      </c>
      <c r="Q3462" s="9" t="s">
        <v>17642</v>
      </c>
      <c r="R3462" s="10">
        <v>42286</v>
      </c>
      <c r="S3462" s="16">
        <v>45442.651217289182</v>
      </c>
      <c r="T3462" s="1" t="s">
        <v>19923</v>
      </c>
      <c r="U3462" s="46">
        <v>2015</v>
      </c>
      <c r="V3462" s="46">
        <v>2024</v>
      </c>
    </row>
    <row r="3463" spans="1:22" x14ac:dyDescent="0.3">
      <c r="A3463" s="3">
        <v>3462</v>
      </c>
      <c r="B3463" s="2" t="s">
        <v>6832</v>
      </c>
      <c r="C3463" s="2" t="s">
        <v>63</v>
      </c>
      <c r="D3463" s="2" t="s">
        <v>64</v>
      </c>
      <c r="E3463" s="3">
        <v>1993</v>
      </c>
      <c r="F3463" s="4">
        <v>31640.080000000002</v>
      </c>
      <c r="G3463" s="5">
        <v>18528</v>
      </c>
      <c r="H3463" s="2" t="s">
        <v>35</v>
      </c>
      <c r="I3463" s="2" t="s">
        <v>29</v>
      </c>
      <c r="J3463" s="6">
        <v>3</v>
      </c>
      <c r="K3463" s="7">
        <v>146</v>
      </c>
      <c r="L3463" s="8">
        <v>765</v>
      </c>
      <c r="M3463" s="3">
        <v>3</v>
      </c>
      <c r="N3463" s="3">
        <v>7</v>
      </c>
      <c r="O3463" s="2" t="s">
        <v>30</v>
      </c>
      <c r="P3463" s="9" t="s">
        <v>6831</v>
      </c>
      <c r="Q3463" s="9" t="s">
        <v>17643</v>
      </c>
      <c r="R3463" s="10">
        <v>42045</v>
      </c>
      <c r="S3463" s="16">
        <v>45772.531193284383</v>
      </c>
      <c r="T3463" s="1" t="s">
        <v>19915</v>
      </c>
      <c r="U3463" s="46">
        <v>2015</v>
      </c>
      <c r="V3463" s="46">
        <v>2025</v>
      </c>
    </row>
    <row r="3464" spans="1:22" x14ac:dyDescent="0.3">
      <c r="A3464" s="3">
        <v>3463</v>
      </c>
      <c r="B3464" s="2" t="s">
        <v>6834</v>
      </c>
      <c r="C3464" s="2" t="s">
        <v>74</v>
      </c>
      <c r="D3464" s="2" t="s">
        <v>40</v>
      </c>
      <c r="E3464" s="3">
        <v>2008</v>
      </c>
      <c r="F3464" s="4">
        <v>77615.490000000005</v>
      </c>
      <c r="G3464" s="5">
        <v>53013</v>
      </c>
      <c r="H3464" s="2" t="s">
        <v>35</v>
      </c>
      <c r="I3464" s="2" t="s">
        <v>22</v>
      </c>
      <c r="J3464" s="6">
        <v>4.3</v>
      </c>
      <c r="K3464" s="7">
        <v>197</v>
      </c>
      <c r="L3464" s="8">
        <v>367</v>
      </c>
      <c r="M3464" s="3">
        <v>5</v>
      </c>
      <c r="N3464" s="3">
        <v>7</v>
      </c>
      <c r="O3464" s="2" t="s">
        <v>30</v>
      </c>
      <c r="P3464" s="9" t="s">
        <v>6833</v>
      </c>
      <c r="Q3464" s="9" t="s">
        <v>17644</v>
      </c>
      <c r="R3464" s="10">
        <v>43800</v>
      </c>
      <c r="S3464" s="16">
        <v>45483.685424130541</v>
      </c>
      <c r="T3464" s="1" t="s">
        <v>19925</v>
      </c>
      <c r="U3464" s="46">
        <v>2019</v>
      </c>
      <c r="V3464" s="46">
        <v>2024</v>
      </c>
    </row>
    <row r="3465" spans="1:22" x14ac:dyDescent="0.3">
      <c r="A3465" s="3">
        <v>3464</v>
      </c>
      <c r="B3465" s="2" t="s">
        <v>6836</v>
      </c>
      <c r="C3465" s="2" t="s">
        <v>19</v>
      </c>
      <c r="D3465" s="2" t="s">
        <v>64</v>
      </c>
      <c r="E3465" s="3">
        <v>1997</v>
      </c>
      <c r="F3465" s="4">
        <v>19097.37</v>
      </c>
      <c r="G3465" s="5">
        <v>71463</v>
      </c>
      <c r="H3465" s="2" t="s">
        <v>21</v>
      </c>
      <c r="I3465" s="2" t="s">
        <v>29</v>
      </c>
      <c r="J3465" s="6">
        <v>5.5</v>
      </c>
      <c r="K3465" s="7">
        <v>565</v>
      </c>
      <c r="L3465" s="8">
        <v>228</v>
      </c>
      <c r="M3465" s="3">
        <v>3</v>
      </c>
      <c r="N3465" s="3">
        <v>2</v>
      </c>
      <c r="O3465" s="2" t="s">
        <v>80</v>
      </c>
      <c r="P3465" s="9" t="s">
        <v>6835</v>
      </c>
      <c r="Q3465" s="9" t="s">
        <v>17645</v>
      </c>
      <c r="R3465" s="10">
        <v>42954</v>
      </c>
      <c r="S3465" s="16">
        <v>45528.808448735457</v>
      </c>
      <c r="T3465" s="1" t="s">
        <v>19921</v>
      </c>
      <c r="U3465" s="46">
        <v>2017</v>
      </c>
      <c r="V3465" s="46">
        <v>2024</v>
      </c>
    </row>
    <row r="3466" spans="1:22" x14ac:dyDescent="0.3">
      <c r="A3466" s="3">
        <v>3465</v>
      </c>
      <c r="B3466" s="2" t="s">
        <v>6838</v>
      </c>
      <c r="C3466" s="2" t="s">
        <v>74</v>
      </c>
      <c r="D3466" s="2" t="s">
        <v>46</v>
      </c>
      <c r="E3466" s="3">
        <v>1997</v>
      </c>
      <c r="F3466" s="4">
        <v>20227.509999999998</v>
      </c>
      <c r="G3466" s="5">
        <v>269854</v>
      </c>
      <c r="H3466" s="2" t="s">
        <v>41</v>
      </c>
      <c r="I3466" s="2" t="s">
        <v>29</v>
      </c>
      <c r="J3466" s="6">
        <v>1.4</v>
      </c>
      <c r="K3466" s="7">
        <v>175</v>
      </c>
      <c r="L3466" s="8">
        <v>149</v>
      </c>
      <c r="M3466" s="3">
        <v>2</v>
      </c>
      <c r="N3466" s="3">
        <v>4</v>
      </c>
      <c r="O3466" s="2" t="s">
        <v>36</v>
      </c>
      <c r="P3466" s="9" t="s">
        <v>6837</v>
      </c>
      <c r="Q3466" s="9" t="s">
        <v>19548</v>
      </c>
      <c r="R3466" s="10">
        <v>42625</v>
      </c>
      <c r="S3466" s="16">
        <v>45193.817450535818</v>
      </c>
      <c r="T3466" s="1" t="s">
        <v>19922</v>
      </c>
      <c r="U3466" s="46">
        <v>2016</v>
      </c>
      <c r="V3466" s="46">
        <v>2023</v>
      </c>
    </row>
    <row r="3467" spans="1:22" x14ac:dyDescent="0.3">
      <c r="A3467" s="3">
        <v>3466</v>
      </c>
      <c r="B3467" s="2" t="s">
        <v>6840</v>
      </c>
      <c r="C3467" s="2" t="s">
        <v>49</v>
      </c>
      <c r="D3467" s="2" t="s">
        <v>34</v>
      </c>
      <c r="E3467" s="3">
        <v>1993</v>
      </c>
      <c r="F3467" s="4">
        <v>7932.41</v>
      </c>
      <c r="G3467" s="5">
        <v>975</v>
      </c>
      <c r="H3467" s="2" t="s">
        <v>21</v>
      </c>
      <c r="I3467" s="2" t="s">
        <v>22</v>
      </c>
      <c r="J3467" s="6">
        <v>4.9000000000000004</v>
      </c>
      <c r="K3467" s="7">
        <v>457</v>
      </c>
      <c r="L3467" s="8">
        <v>748</v>
      </c>
      <c r="M3467" s="3">
        <v>2</v>
      </c>
      <c r="N3467" s="3">
        <v>7</v>
      </c>
      <c r="O3467" s="2" t="s">
        <v>85</v>
      </c>
      <c r="P3467" s="9" t="s">
        <v>6839</v>
      </c>
      <c r="Q3467" s="9" t="s">
        <v>17646</v>
      </c>
      <c r="R3467" s="10">
        <v>43613</v>
      </c>
      <c r="S3467" s="16">
        <v>45508.802447535221</v>
      </c>
      <c r="T3467" s="1" t="s">
        <v>19918</v>
      </c>
      <c r="U3467" s="46">
        <v>2019</v>
      </c>
      <c r="V3467" s="46">
        <v>2024</v>
      </c>
    </row>
    <row r="3468" spans="1:22" x14ac:dyDescent="0.3">
      <c r="A3468" s="3">
        <v>3467</v>
      </c>
      <c r="B3468" s="2" t="s">
        <v>6842</v>
      </c>
      <c r="C3468" s="2" t="s">
        <v>49</v>
      </c>
      <c r="D3468" s="2" t="s">
        <v>40</v>
      </c>
      <c r="E3468" s="3">
        <v>2017</v>
      </c>
      <c r="F3468" s="4">
        <v>24563.93</v>
      </c>
      <c r="G3468" s="5">
        <v>19686</v>
      </c>
      <c r="H3468" s="2" t="s">
        <v>21</v>
      </c>
      <c r="I3468" s="2" t="s">
        <v>29</v>
      </c>
      <c r="J3468" s="6">
        <v>2.6</v>
      </c>
      <c r="K3468" s="7">
        <v>498</v>
      </c>
      <c r="L3468" s="8">
        <v>179</v>
      </c>
      <c r="M3468" s="3">
        <v>2</v>
      </c>
      <c r="N3468" s="3">
        <v>4</v>
      </c>
      <c r="O3468" s="2" t="s">
        <v>36</v>
      </c>
      <c r="P3468" s="9" t="s">
        <v>6841</v>
      </c>
      <c r="Q3468" s="9" t="s">
        <v>17647</v>
      </c>
      <c r="R3468" s="10">
        <v>42358</v>
      </c>
      <c r="S3468" s="16">
        <v>45285.66982100992</v>
      </c>
      <c r="T3468" s="1" t="s">
        <v>19925</v>
      </c>
      <c r="U3468" s="46">
        <v>2015</v>
      </c>
      <c r="V3468" s="46">
        <v>2023</v>
      </c>
    </row>
    <row r="3469" spans="1:22" x14ac:dyDescent="0.3">
      <c r="A3469" s="3">
        <v>3468</v>
      </c>
      <c r="B3469" s="2" t="s">
        <v>6844</v>
      </c>
      <c r="C3469" s="2" t="s">
        <v>45</v>
      </c>
      <c r="D3469" s="2" t="s">
        <v>79</v>
      </c>
      <c r="E3469" s="3">
        <v>1991</v>
      </c>
      <c r="F3469" s="4">
        <v>78948.320000000007</v>
      </c>
      <c r="G3469" s="5">
        <v>171192</v>
      </c>
      <c r="H3469" s="2" t="s">
        <v>41</v>
      </c>
      <c r="I3469" s="2" t="s">
        <v>22</v>
      </c>
      <c r="J3469" s="6">
        <v>3.2</v>
      </c>
      <c r="K3469" s="7">
        <v>74</v>
      </c>
      <c r="L3469" s="8">
        <v>102</v>
      </c>
      <c r="M3469" s="3">
        <v>2</v>
      </c>
      <c r="N3469" s="3">
        <v>7</v>
      </c>
      <c r="O3469" s="2" t="s">
        <v>23</v>
      </c>
      <c r="P3469" s="9" t="s">
        <v>6843</v>
      </c>
      <c r="Q3469" s="9" t="s">
        <v>17648</v>
      </c>
      <c r="R3469" s="10">
        <v>43817</v>
      </c>
      <c r="S3469" s="16">
        <v>45710.906868419399</v>
      </c>
      <c r="T3469" s="1" t="s">
        <v>19925</v>
      </c>
      <c r="U3469" s="46">
        <v>2019</v>
      </c>
      <c r="V3469" s="46">
        <v>2025</v>
      </c>
    </row>
    <row r="3470" spans="1:22" x14ac:dyDescent="0.3">
      <c r="A3470" s="3">
        <v>3469</v>
      </c>
      <c r="B3470" s="2" t="s">
        <v>6846</v>
      </c>
      <c r="C3470" s="2" t="s">
        <v>33</v>
      </c>
      <c r="D3470" s="2" t="s">
        <v>92</v>
      </c>
      <c r="E3470" s="3">
        <v>2008</v>
      </c>
      <c r="F3470" s="4">
        <v>34887.03</v>
      </c>
      <c r="G3470" s="5">
        <v>80865</v>
      </c>
      <c r="H3470" s="2" t="s">
        <v>21</v>
      </c>
      <c r="I3470" s="2" t="s">
        <v>29</v>
      </c>
      <c r="J3470" s="6">
        <v>3.2</v>
      </c>
      <c r="K3470" s="7">
        <v>410</v>
      </c>
      <c r="L3470" s="8">
        <v>413</v>
      </c>
      <c r="M3470" s="3">
        <v>3</v>
      </c>
      <c r="N3470" s="3">
        <v>7</v>
      </c>
      <c r="O3470" s="2" t="s">
        <v>42</v>
      </c>
      <c r="P3470" s="9" t="s">
        <v>6845</v>
      </c>
      <c r="Q3470" s="9" t="s">
        <v>17649</v>
      </c>
      <c r="R3470" s="10">
        <v>44639</v>
      </c>
      <c r="S3470" s="16">
        <v>45797.940275100736</v>
      </c>
      <c r="T3470" s="1" t="s">
        <v>19916</v>
      </c>
      <c r="U3470" s="46">
        <v>2022</v>
      </c>
      <c r="V3470" s="46">
        <v>2025</v>
      </c>
    </row>
    <row r="3471" spans="1:22" x14ac:dyDescent="0.3">
      <c r="A3471" s="3">
        <v>3470</v>
      </c>
      <c r="B3471" s="2" t="s">
        <v>6848</v>
      </c>
      <c r="C3471" s="2" t="s">
        <v>63</v>
      </c>
      <c r="D3471" s="2" t="s">
        <v>40</v>
      </c>
      <c r="E3471" s="3">
        <v>1992</v>
      </c>
      <c r="F3471" s="4">
        <v>58721.67</v>
      </c>
      <c r="G3471" s="5">
        <v>148994</v>
      </c>
      <c r="H3471" s="2" t="s">
        <v>21</v>
      </c>
      <c r="I3471" s="2" t="s">
        <v>22</v>
      </c>
      <c r="J3471" s="6">
        <v>5.5</v>
      </c>
      <c r="K3471" s="7">
        <v>121</v>
      </c>
      <c r="L3471" s="8">
        <v>787</v>
      </c>
      <c r="M3471" s="3">
        <v>5</v>
      </c>
      <c r="N3471" s="3">
        <v>5</v>
      </c>
      <c r="O3471" s="2" t="s">
        <v>42</v>
      </c>
      <c r="P3471" s="9" t="s">
        <v>6847</v>
      </c>
      <c r="Q3471" s="9" t="s">
        <v>19549</v>
      </c>
      <c r="R3471" s="10">
        <v>43011</v>
      </c>
      <c r="S3471" s="16">
        <v>45212.947276501021</v>
      </c>
      <c r="T3471" s="1" t="s">
        <v>19923</v>
      </c>
      <c r="U3471" s="46">
        <v>2017</v>
      </c>
      <c r="V3471" s="46">
        <v>2023</v>
      </c>
    </row>
    <row r="3472" spans="1:22" x14ac:dyDescent="0.3">
      <c r="A3472" s="3">
        <v>3471</v>
      </c>
      <c r="B3472" s="2" t="s">
        <v>6850</v>
      </c>
      <c r="C3472" s="2" t="s">
        <v>107</v>
      </c>
      <c r="D3472" s="2" t="s">
        <v>64</v>
      </c>
      <c r="E3472" s="3">
        <v>2011</v>
      </c>
      <c r="F3472" s="4">
        <v>44783.63</v>
      </c>
      <c r="G3472" s="5">
        <v>5446</v>
      </c>
      <c r="H3472" s="2" t="s">
        <v>35</v>
      </c>
      <c r="I3472" s="2" t="s">
        <v>29</v>
      </c>
      <c r="J3472" s="6">
        <v>3.1</v>
      </c>
      <c r="K3472" s="7">
        <v>681</v>
      </c>
      <c r="L3472" s="8">
        <v>365</v>
      </c>
      <c r="M3472" s="3">
        <v>4</v>
      </c>
      <c r="N3472" s="3">
        <v>2</v>
      </c>
      <c r="O3472" s="2" t="s">
        <v>36</v>
      </c>
      <c r="P3472" s="9" t="s">
        <v>6849</v>
      </c>
      <c r="Q3472" s="9" t="s">
        <v>17650</v>
      </c>
      <c r="R3472" s="10">
        <v>44403</v>
      </c>
      <c r="S3472" s="16">
        <v>45768.150317109154</v>
      </c>
      <c r="T3472" s="1" t="s">
        <v>19920</v>
      </c>
      <c r="U3472" s="46">
        <v>2021</v>
      </c>
      <c r="V3472" s="46">
        <v>2025</v>
      </c>
    </row>
    <row r="3473" spans="1:22" x14ac:dyDescent="0.3">
      <c r="A3473" s="3">
        <v>3472</v>
      </c>
      <c r="B3473" s="2" t="s">
        <v>6852</v>
      </c>
      <c r="C3473" s="2" t="s">
        <v>45</v>
      </c>
      <c r="D3473" s="2" t="s">
        <v>50</v>
      </c>
      <c r="E3473" s="3">
        <v>2017</v>
      </c>
      <c r="F3473" s="4">
        <v>76495.789999999994</v>
      </c>
      <c r="G3473" s="5">
        <v>33278</v>
      </c>
      <c r="H3473" s="2" t="s">
        <v>21</v>
      </c>
      <c r="I3473" s="2" t="s">
        <v>22</v>
      </c>
      <c r="J3473" s="6">
        <v>5.8</v>
      </c>
      <c r="K3473" s="7">
        <v>439</v>
      </c>
      <c r="L3473" s="8">
        <v>250</v>
      </c>
      <c r="M3473" s="3">
        <v>3</v>
      </c>
      <c r="N3473" s="3">
        <v>7</v>
      </c>
      <c r="O3473" s="2" t="s">
        <v>65</v>
      </c>
      <c r="P3473" s="9" t="s">
        <v>6851</v>
      </c>
      <c r="Q3473" s="9" t="s">
        <v>17651</v>
      </c>
      <c r="R3473" s="10">
        <v>43727</v>
      </c>
      <c r="S3473" s="16">
        <v>45706.818050655842</v>
      </c>
      <c r="T3473" s="1" t="s">
        <v>19922</v>
      </c>
      <c r="U3473" s="46">
        <v>2019</v>
      </c>
      <c r="V3473" s="46">
        <v>2025</v>
      </c>
    </row>
    <row r="3474" spans="1:22" x14ac:dyDescent="0.3">
      <c r="A3474" s="3">
        <v>3473</v>
      </c>
      <c r="B3474" s="2" t="s">
        <v>6854</v>
      </c>
      <c r="C3474" s="2" t="s">
        <v>118</v>
      </c>
      <c r="D3474" s="2" t="s">
        <v>27</v>
      </c>
      <c r="E3474" s="3">
        <v>2001</v>
      </c>
      <c r="F3474" s="4">
        <v>16065.56</v>
      </c>
      <c r="G3474" s="5">
        <v>188299</v>
      </c>
      <c r="H3474" s="2" t="s">
        <v>28</v>
      </c>
      <c r="I3474" s="2" t="s">
        <v>22</v>
      </c>
      <c r="J3474" s="6">
        <v>5.3</v>
      </c>
      <c r="K3474" s="7">
        <v>295</v>
      </c>
      <c r="L3474" s="8">
        <v>738</v>
      </c>
      <c r="M3474" s="3">
        <v>2</v>
      </c>
      <c r="N3474" s="3">
        <v>4</v>
      </c>
      <c r="O3474" s="2" t="s">
        <v>51</v>
      </c>
      <c r="P3474" s="9" t="s">
        <v>6853</v>
      </c>
      <c r="Q3474" s="9" t="s">
        <v>19296</v>
      </c>
      <c r="R3474" s="10">
        <v>44921</v>
      </c>
      <c r="S3474" s="16">
        <v>45819.844655976907</v>
      </c>
      <c r="T3474" s="1" t="s">
        <v>19925</v>
      </c>
      <c r="U3474" s="46">
        <v>2022</v>
      </c>
      <c r="V3474" s="46">
        <v>2025</v>
      </c>
    </row>
    <row r="3475" spans="1:22" x14ac:dyDescent="0.3">
      <c r="A3475" s="3">
        <v>3474</v>
      </c>
      <c r="B3475" s="2" t="s">
        <v>6856</v>
      </c>
      <c r="C3475" s="2" t="s">
        <v>63</v>
      </c>
      <c r="D3475" s="2" t="s">
        <v>40</v>
      </c>
      <c r="E3475" s="3">
        <v>2011</v>
      </c>
      <c r="F3475" s="4">
        <v>42164.04</v>
      </c>
      <c r="G3475" s="5">
        <v>157092</v>
      </c>
      <c r="H3475" s="2" t="s">
        <v>41</v>
      </c>
      <c r="I3475" s="2" t="s">
        <v>22</v>
      </c>
      <c r="J3475" s="6">
        <v>3.4</v>
      </c>
      <c r="K3475" s="7">
        <v>219</v>
      </c>
      <c r="L3475" s="8">
        <v>214</v>
      </c>
      <c r="M3475" s="3">
        <v>3</v>
      </c>
      <c r="N3475" s="3">
        <v>2</v>
      </c>
      <c r="O3475" s="2" t="s">
        <v>36</v>
      </c>
      <c r="P3475" s="9" t="s">
        <v>6855</v>
      </c>
      <c r="Q3475" s="9" t="s">
        <v>17652</v>
      </c>
      <c r="R3475" s="10">
        <v>44531</v>
      </c>
      <c r="S3475" s="16">
        <v>45492.301147275182</v>
      </c>
      <c r="T3475" s="1" t="s">
        <v>19925</v>
      </c>
      <c r="U3475" s="46">
        <v>2021</v>
      </c>
      <c r="V3475" s="46">
        <v>2024</v>
      </c>
    </row>
    <row r="3476" spans="1:22" x14ac:dyDescent="0.3">
      <c r="A3476" s="3">
        <v>3475</v>
      </c>
      <c r="B3476" s="2" t="s">
        <v>6858</v>
      </c>
      <c r="C3476" s="2" t="s">
        <v>118</v>
      </c>
      <c r="D3476" s="2" t="s">
        <v>56</v>
      </c>
      <c r="E3476" s="3">
        <v>1997</v>
      </c>
      <c r="F3476" s="4">
        <v>30124.45</v>
      </c>
      <c r="G3476" s="5">
        <v>231378</v>
      </c>
      <c r="H3476" s="2" t="s">
        <v>21</v>
      </c>
      <c r="I3476" s="2" t="s">
        <v>29</v>
      </c>
      <c r="J3476" s="6">
        <v>4.8</v>
      </c>
      <c r="K3476" s="7">
        <v>396</v>
      </c>
      <c r="L3476" s="8">
        <v>592</v>
      </c>
      <c r="M3476" s="3">
        <v>3</v>
      </c>
      <c r="N3476" s="3">
        <v>2</v>
      </c>
      <c r="O3476" s="2" t="s">
        <v>42</v>
      </c>
      <c r="P3476" s="9" t="s">
        <v>6857</v>
      </c>
      <c r="Q3476" s="9" t="s">
        <v>17653</v>
      </c>
      <c r="R3476" s="10">
        <v>42217</v>
      </c>
      <c r="S3476" s="16">
        <v>45819.552597565227</v>
      </c>
      <c r="T3476" s="1" t="s">
        <v>19921</v>
      </c>
      <c r="U3476" s="46">
        <v>2015</v>
      </c>
      <c r="V3476" s="46">
        <v>2025</v>
      </c>
    </row>
    <row r="3477" spans="1:22" x14ac:dyDescent="0.3">
      <c r="A3477" s="3">
        <v>3476</v>
      </c>
      <c r="B3477" s="2" t="s">
        <v>6860</v>
      </c>
      <c r="C3477" s="2" t="s">
        <v>39</v>
      </c>
      <c r="D3477" s="2" t="s">
        <v>50</v>
      </c>
      <c r="E3477" s="3">
        <v>2024</v>
      </c>
      <c r="F3477" s="4">
        <v>19156.27</v>
      </c>
      <c r="G3477" s="5">
        <v>26796</v>
      </c>
      <c r="H3477" s="2" t="s">
        <v>35</v>
      </c>
      <c r="I3477" s="2" t="s">
        <v>22</v>
      </c>
      <c r="J3477" s="6">
        <v>5.5</v>
      </c>
      <c r="K3477" s="7">
        <v>641</v>
      </c>
      <c r="L3477" s="8">
        <v>492</v>
      </c>
      <c r="M3477" s="3">
        <v>4</v>
      </c>
      <c r="N3477" s="3">
        <v>5</v>
      </c>
      <c r="O3477" s="2" t="s">
        <v>30</v>
      </c>
      <c r="P3477" s="9" t="s">
        <v>6859</v>
      </c>
      <c r="Q3477" s="9" t="s">
        <v>17654</v>
      </c>
      <c r="R3477" s="10">
        <v>42930</v>
      </c>
      <c r="S3477" s="16">
        <v>45183.595406126937</v>
      </c>
      <c r="T3477" s="1" t="s">
        <v>19920</v>
      </c>
      <c r="U3477" s="46">
        <v>2017</v>
      </c>
      <c r="V3477" s="46">
        <v>2023</v>
      </c>
    </row>
    <row r="3478" spans="1:22" x14ac:dyDescent="0.3">
      <c r="A3478" s="3">
        <v>3477</v>
      </c>
      <c r="B3478" s="2" t="s">
        <v>6862</v>
      </c>
      <c r="C3478" s="2" t="s">
        <v>45</v>
      </c>
      <c r="D3478" s="2" t="s">
        <v>20</v>
      </c>
      <c r="E3478" s="3">
        <v>1998</v>
      </c>
      <c r="F3478" s="4">
        <v>67461.440000000002</v>
      </c>
      <c r="G3478" s="5">
        <v>128559</v>
      </c>
      <c r="H3478" s="2" t="s">
        <v>41</v>
      </c>
      <c r="I3478" s="2" t="s">
        <v>29</v>
      </c>
      <c r="J3478" s="6">
        <v>5.6</v>
      </c>
      <c r="K3478" s="7">
        <v>591</v>
      </c>
      <c r="L3478" s="8">
        <v>148</v>
      </c>
      <c r="M3478" s="3">
        <v>5</v>
      </c>
      <c r="N3478" s="3">
        <v>2</v>
      </c>
      <c r="O3478" s="2" t="s">
        <v>23</v>
      </c>
      <c r="P3478" s="9" t="s">
        <v>6861</v>
      </c>
      <c r="Q3478" s="9" t="s">
        <v>17655</v>
      </c>
      <c r="R3478" s="10">
        <v>42522</v>
      </c>
      <c r="S3478" s="16">
        <v>45305.967880621844</v>
      </c>
      <c r="T3478" s="1" t="s">
        <v>19919</v>
      </c>
      <c r="U3478" s="46">
        <v>2016</v>
      </c>
      <c r="V3478" s="46">
        <v>2024</v>
      </c>
    </row>
    <row r="3479" spans="1:22" x14ac:dyDescent="0.3">
      <c r="A3479" s="3">
        <v>3478</v>
      </c>
      <c r="B3479" s="2" t="s">
        <v>6864</v>
      </c>
      <c r="C3479" s="2" t="s">
        <v>39</v>
      </c>
      <c r="D3479" s="2" t="s">
        <v>27</v>
      </c>
      <c r="E3479" s="3">
        <v>1992</v>
      </c>
      <c r="F3479" s="4">
        <v>59281.27</v>
      </c>
      <c r="G3479" s="5">
        <v>276657</v>
      </c>
      <c r="H3479" s="2" t="s">
        <v>35</v>
      </c>
      <c r="I3479" s="2" t="s">
        <v>22</v>
      </c>
      <c r="J3479" s="6">
        <v>3.9</v>
      </c>
      <c r="K3479" s="7">
        <v>240</v>
      </c>
      <c r="L3479" s="8">
        <v>700</v>
      </c>
      <c r="M3479" s="3">
        <v>2</v>
      </c>
      <c r="N3479" s="3">
        <v>7</v>
      </c>
      <c r="O3479" s="2" t="s">
        <v>65</v>
      </c>
      <c r="P3479" s="9" t="s">
        <v>6863</v>
      </c>
      <c r="Q3479" s="9" t="s">
        <v>19790</v>
      </c>
      <c r="R3479" s="10">
        <v>45112</v>
      </c>
      <c r="S3479" s="16">
        <v>45382.341155276772</v>
      </c>
      <c r="T3479" s="1" t="s">
        <v>19920</v>
      </c>
      <c r="U3479" s="46">
        <v>2023</v>
      </c>
      <c r="V3479" s="46">
        <v>2024</v>
      </c>
    </row>
    <row r="3480" spans="1:22" x14ac:dyDescent="0.3">
      <c r="A3480" s="3">
        <v>3479</v>
      </c>
      <c r="B3480" s="2" t="s">
        <v>6866</v>
      </c>
      <c r="C3480" s="2" t="s">
        <v>19</v>
      </c>
      <c r="D3480" s="2" t="s">
        <v>79</v>
      </c>
      <c r="E3480" s="3">
        <v>2018</v>
      </c>
      <c r="F3480" s="4">
        <v>53904.480000000003</v>
      </c>
      <c r="G3480" s="5">
        <v>191723</v>
      </c>
      <c r="H3480" s="2" t="s">
        <v>28</v>
      </c>
      <c r="I3480" s="2" t="s">
        <v>29</v>
      </c>
      <c r="J3480" s="6">
        <v>5</v>
      </c>
      <c r="K3480" s="7">
        <v>686</v>
      </c>
      <c r="L3480" s="8">
        <v>773</v>
      </c>
      <c r="M3480" s="3">
        <v>5</v>
      </c>
      <c r="N3480" s="3">
        <v>7</v>
      </c>
      <c r="O3480" s="2" t="s">
        <v>85</v>
      </c>
      <c r="P3480" s="9" t="s">
        <v>6865</v>
      </c>
      <c r="Q3480" s="9" t="s">
        <v>17656</v>
      </c>
      <c r="R3480" s="10">
        <v>43489</v>
      </c>
      <c r="S3480" s="16">
        <v>45630.590805206761</v>
      </c>
      <c r="T3480" s="1" t="s">
        <v>19926</v>
      </c>
      <c r="U3480" s="46">
        <v>2019</v>
      </c>
      <c r="V3480" s="46">
        <v>2024</v>
      </c>
    </row>
    <row r="3481" spans="1:22" x14ac:dyDescent="0.3">
      <c r="A3481" s="3">
        <v>3480</v>
      </c>
      <c r="B3481" s="2" t="s">
        <v>6868</v>
      </c>
      <c r="C3481" s="2" t="s">
        <v>63</v>
      </c>
      <c r="D3481" s="2" t="s">
        <v>20</v>
      </c>
      <c r="E3481" s="3">
        <v>2003</v>
      </c>
      <c r="F3481" s="4">
        <v>28396.3</v>
      </c>
      <c r="G3481" s="5">
        <v>281458</v>
      </c>
      <c r="H3481" s="2" t="s">
        <v>28</v>
      </c>
      <c r="I3481" s="2" t="s">
        <v>29</v>
      </c>
      <c r="J3481" s="6">
        <v>5.9</v>
      </c>
      <c r="K3481" s="7">
        <v>338</v>
      </c>
      <c r="L3481" s="8">
        <v>407</v>
      </c>
      <c r="M3481" s="3">
        <v>5</v>
      </c>
      <c r="N3481" s="3">
        <v>4</v>
      </c>
      <c r="O3481" s="2" t="s">
        <v>42</v>
      </c>
      <c r="P3481" s="9" t="s">
        <v>6867</v>
      </c>
      <c r="Q3481" s="9" t="s">
        <v>17657</v>
      </c>
      <c r="R3481" s="10">
        <v>43581</v>
      </c>
      <c r="S3481" s="16">
        <v>45512.015090063724</v>
      </c>
      <c r="T3481" s="1" t="s">
        <v>19917</v>
      </c>
      <c r="U3481" s="46">
        <v>2019</v>
      </c>
      <c r="V3481" s="46">
        <v>2024</v>
      </c>
    </row>
    <row r="3482" spans="1:22" x14ac:dyDescent="0.3">
      <c r="A3482" s="3">
        <v>3481</v>
      </c>
      <c r="B3482" s="2" t="s">
        <v>6870</v>
      </c>
      <c r="C3482" s="2" t="s">
        <v>49</v>
      </c>
      <c r="D3482" s="2" t="s">
        <v>34</v>
      </c>
      <c r="E3482" s="3">
        <v>1997</v>
      </c>
      <c r="F3482" s="4">
        <v>36466.129999999997</v>
      </c>
      <c r="G3482" s="5">
        <v>275140</v>
      </c>
      <c r="H3482" s="2" t="s">
        <v>41</v>
      </c>
      <c r="I3482" s="2" t="s">
        <v>29</v>
      </c>
      <c r="J3482" s="6">
        <v>4.5</v>
      </c>
      <c r="K3482" s="7">
        <v>619</v>
      </c>
      <c r="L3482" s="8">
        <v>187</v>
      </c>
      <c r="M3482" s="3">
        <v>5</v>
      </c>
      <c r="N3482" s="3">
        <v>2</v>
      </c>
      <c r="O3482" s="2" t="s">
        <v>36</v>
      </c>
      <c r="P3482" s="9" t="s">
        <v>6869</v>
      </c>
      <c r="Q3482" s="9" t="s">
        <v>17658</v>
      </c>
      <c r="R3482" s="10">
        <v>45460</v>
      </c>
      <c r="S3482" s="16">
        <v>45734.709628971519</v>
      </c>
      <c r="T3482" s="1" t="s">
        <v>19919</v>
      </c>
      <c r="U3482" s="46">
        <v>2024</v>
      </c>
      <c r="V3482" s="46">
        <v>2025</v>
      </c>
    </row>
    <row r="3483" spans="1:22" x14ac:dyDescent="0.3">
      <c r="A3483" s="3">
        <v>3482</v>
      </c>
      <c r="B3483" s="2" t="s">
        <v>6872</v>
      </c>
      <c r="C3483" s="2" t="s">
        <v>107</v>
      </c>
      <c r="D3483" s="2" t="s">
        <v>20</v>
      </c>
      <c r="E3483" s="3">
        <v>1992</v>
      </c>
      <c r="F3483" s="4">
        <v>9958.8799999999992</v>
      </c>
      <c r="G3483" s="5">
        <v>55611</v>
      </c>
      <c r="H3483" s="2" t="s">
        <v>41</v>
      </c>
      <c r="I3483" s="2" t="s">
        <v>29</v>
      </c>
      <c r="J3483" s="6">
        <v>5.9</v>
      </c>
      <c r="K3483" s="7">
        <v>263</v>
      </c>
      <c r="L3483" s="8">
        <v>224</v>
      </c>
      <c r="M3483" s="3">
        <v>2</v>
      </c>
      <c r="N3483" s="3">
        <v>4</v>
      </c>
      <c r="O3483" s="2" t="s">
        <v>51</v>
      </c>
      <c r="P3483" s="9" t="s">
        <v>6871</v>
      </c>
      <c r="Q3483" s="9" t="s">
        <v>17659</v>
      </c>
      <c r="R3483" s="10">
        <v>44236</v>
      </c>
      <c r="S3483" s="16">
        <v>45544.725632172151</v>
      </c>
      <c r="T3483" s="1" t="s">
        <v>19915</v>
      </c>
      <c r="U3483" s="46">
        <v>2021</v>
      </c>
      <c r="V3483" s="46">
        <v>2024</v>
      </c>
    </row>
    <row r="3484" spans="1:22" x14ac:dyDescent="0.3">
      <c r="A3484" s="3">
        <v>3483</v>
      </c>
      <c r="B3484" s="2" t="s">
        <v>6874</v>
      </c>
      <c r="C3484" s="2" t="s">
        <v>74</v>
      </c>
      <c r="D3484" s="2" t="s">
        <v>92</v>
      </c>
      <c r="E3484" s="3">
        <v>2018</v>
      </c>
      <c r="F3484" s="4">
        <v>75495.28</v>
      </c>
      <c r="G3484" s="5">
        <v>108458</v>
      </c>
      <c r="H3484" s="2" t="s">
        <v>35</v>
      </c>
      <c r="I3484" s="2" t="s">
        <v>22</v>
      </c>
      <c r="J3484" s="6">
        <v>1.7</v>
      </c>
      <c r="K3484" s="7">
        <v>618</v>
      </c>
      <c r="L3484" s="8">
        <v>455</v>
      </c>
      <c r="M3484" s="3">
        <v>4</v>
      </c>
      <c r="N3484" s="3">
        <v>5</v>
      </c>
      <c r="O3484" s="2" t="s">
        <v>42</v>
      </c>
      <c r="P3484" s="9" t="s">
        <v>6873</v>
      </c>
      <c r="Q3484" s="9" t="s">
        <v>17660</v>
      </c>
      <c r="R3484" s="10">
        <v>44898</v>
      </c>
      <c r="S3484" s="16">
        <v>45380.588804806677</v>
      </c>
      <c r="T3484" s="1" t="s">
        <v>19925</v>
      </c>
      <c r="U3484" s="46">
        <v>2022</v>
      </c>
      <c r="V3484" s="46">
        <v>2024</v>
      </c>
    </row>
    <row r="3485" spans="1:22" x14ac:dyDescent="0.3">
      <c r="A3485" s="3">
        <v>3484</v>
      </c>
      <c r="B3485" s="2" t="s">
        <v>6876</v>
      </c>
      <c r="C3485" s="2" t="s">
        <v>45</v>
      </c>
      <c r="D3485" s="2" t="s">
        <v>64</v>
      </c>
      <c r="E3485" s="3">
        <v>1998</v>
      </c>
      <c r="F3485" s="4">
        <v>51398.68</v>
      </c>
      <c r="G3485" s="5">
        <v>118596</v>
      </c>
      <c r="H3485" s="2" t="s">
        <v>35</v>
      </c>
      <c r="I3485" s="2" t="s">
        <v>22</v>
      </c>
      <c r="J3485" s="6">
        <v>4.0999999999999996</v>
      </c>
      <c r="K3485" s="7">
        <v>102</v>
      </c>
      <c r="L3485" s="8">
        <v>515</v>
      </c>
      <c r="M3485" s="3">
        <v>3</v>
      </c>
      <c r="N3485" s="3">
        <v>2</v>
      </c>
      <c r="O3485" s="2" t="s">
        <v>42</v>
      </c>
      <c r="P3485" s="9" t="s">
        <v>6875</v>
      </c>
      <c r="Q3485" s="9" t="s">
        <v>17661</v>
      </c>
      <c r="R3485" s="10">
        <v>44208</v>
      </c>
      <c r="S3485" s="16">
        <v>45549.836654376602</v>
      </c>
      <c r="T3485" s="1" t="s">
        <v>19926</v>
      </c>
      <c r="U3485" s="46">
        <v>2021</v>
      </c>
      <c r="V3485" s="46">
        <v>2024</v>
      </c>
    </row>
    <row r="3486" spans="1:22" x14ac:dyDescent="0.3">
      <c r="A3486" s="3">
        <v>3485</v>
      </c>
      <c r="B3486" s="2" t="s">
        <v>13343</v>
      </c>
      <c r="C3486" s="2" t="s">
        <v>33</v>
      </c>
      <c r="D3486" s="2" t="s">
        <v>46</v>
      </c>
      <c r="E3486" s="3">
        <v>2005</v>
      </c>
      <c r="F3486" s="4">
        <v>37497.660000000003</v>
      </c>
      <c r="G3486" s="5">
        <v>110080</v>
      </c>
      <c r="H3486" s="2" t="s">
        <v>28</v>
      </c>
      <c r="I3486" s="2" t="s">
        <v>29</v>
      </c>
      <c r="J3486" s="6">
        <v>5.5</v>
      </c>
      <c r="K3486" s="7">
        <v>450</v>
      </c>
      <c r="L3486" s="8">
        <v>375</v>
      </c>
      <c r="M3486" s="3">
        <v>4</v>
      </c>
      <c r="N3486" s="3">
        <v>4</v>
      </c>
      <c r="O3486" s="2" t="s">
        <v>80</v>
      </c>
      <c r="P3486" s="9" t="s">
        <v>6877</v>
      </c>
      <c r="Q3486" s="9" t="s">
        <v>17662</v>
      </c>
      <c r="R3486" s="10">
        <v>42773</v>
      </c>
      <c r="S3486" s="16">
        <v>45514.059498945513</v>
      </c>
      <c r="T3486" s="1" t="s">
        <v>19915</v>
      </c>
      <c r="U3486" s="46">
        <v>2017</v>
      </c>
      <c r="V3486" s="46">
        <v>2024</v>
      </c>
    </row>
    <row r="3487" spans="1:22" x14ac:dyDescent="0.3">
      <c r="A3487" s="3">
        <v>3486</v>
      </c>
      <c r="B3487" s="2" t="s">
        <v>6879</v>
      </c>
      <c r="C3487" s="2" t="s">
        <v>107</v>
      </c>
      <c r="D3487" s="2" t="s">
        <v>46</v>
      </c>
      <c r="E3487" s="3">
        <v>1995</v>
      </c>
      <c r="F3487" s="4">
        <v>56436.18</v>
      </c>
      <c r="G3487" s="5">
        <v>96433</v>
      </c>
      <c r="H3487" s="2" t="s">
        <v>28</v>
      </c>
      <c r="I3487" s="2" t="s">
        <v>29</v>
      </c>
      <c r="J3487" s="6">
        <v>5.5</v>
      </c>
      <c r="K3487" s="7">
        <v>620</v>
      </c>
      <c r="L3487" s="8">
        <v>375</v>
      </c>
      <c r="M3487" s="3">
        <v>4</v>
      </c>
      <c r="N3487" s="3">
        <v>2</v>
      </c>
      <c r="O3487" s="2" t="s">
        <v>65</v>
      </c>
      <c r="P3487" s="9" t="s">
        <v>6878</v>
      </c>
      <c r="Q3487" s="9" t="s">
        <v>17663</v>
      </c>
      <c r="R3487" s="10">
        <v>44100</v>
      </c>
      <c r="S3487" s="16">
        <v>45482.225132072133</v>
      </c>
      <c r="T3487" s="1" t="s">
        <v>19922</v>
      </c>
      <c r="U3487" s="46">
        <v>2020</v>
      </c>
      <c r="V3487" s="46">
        <v>2024</v>
      </c>
    </row>
    <row r="3488" spans="1:22" x14ac:dyDescent="0.3">
      <c r="A3488" s="3">
        <v>3487</v>
      </c>
      <c r="B3488" s="2" t="s">
        <v>13346</v>
      </c>
      <c r="C3488" s="2" t="s">
        <v>19</v>
      </c>
      <c r="D3488" s="2" t="s">
        <v>46</v>
      </c>
      <c r="E3488" s="3">
        <v>2015</v>
      </c>
      <c r="F3488" s="4">
        <v>61132.58</v>
      </c>
      <c r="G3488" s="5">
        <v>187045</v>
      </c>
      <c r="H3488" s="2" t="s">
        <v>21</v>
      </c>
      <c r="I3488" s="2" t="s">
        <v>29</v>
      </c>
      <c r="J3488" s="6">
        <v>5.5</v>
      </c>
      <c r="K3488" s="7">
        <v>164</v>
      </c>
      <c r="L3488" s="8">
        <v>274</v>
      </c>
      <c r="M3488" s="3">
        <v>5</v>
      </c>
      <c r="N3488" s="3">
        <v>7</v>
      </c>
      <c r="O3488" s="2" t="s">
        <v>42</v>
      </c>
      <c r="P3488" s="9" t="s">
        <v>6880</v>
      </c>
      <c r="Q3488" s="9" t="s">
        <v>17664</v>
      </c>
      <c r="R3488" s="10">
        <v>43556</v>
      </c>
      <c r="S3488" s="16">
        <v>45444.111509347582</v>
      </c>
      <c r="T3488" s="1" t="s">
        <v>19917</v>
      </c>
      <c r="U3488" s="46">
        <v>2019</v>
      </c>
      <c r="V3488" s="46">
        <v>2024</v>
      </c>
    </row>
    <row r="3489" spans="1:22" x14ac:dyDescent="0.3">
      <c r="A3489" s="3">
        <v>3488</v>
      </c>
      <c r="B3489" s="2" t="s">
        <v>6882</v>
      </c>
      <c r="C3489" s="2" t="s">
        <v>118</v>
      </c>
      <c r="D3489" s="2" t="s">
        <v>56</v>
      </c>
      <c r="E3489" s="3">
        <v>2009</v>
      </c>
      <c r="F3489" s="4">
        <v>21746.05</v>
      </c>
      <c r="G3489" s="5">
        <v>122085</v>
      </c>
      <c r="H3489" s="2" t="s">
        <v>35</v>
      </c>
      <c r="I3489" s="2" t="s">
        <v>22</v>
      </c>
      <c r="J3489" s="6">
        <v>3.7</v>
      </c>
      <c r="K3489" s="7">
        <v>656</v>
      </c>
      <c r="L3489" s="8">
        <v>468</v>
      </c>
      <c r="M3489" s="3">
        <v>2</v>
      </c>
      <c r="N3489" s="3">
        <v>4</v>
      </c>
      <c r="O3489" s="2" t="s">
        <v>23</v>
      </c>
      <c r="P3489" s="9" t="s">
        <v>6881</v>
      </c>
      <c r="Q3489" s="9" t="s">
        <v>17665</v>
      </c>
      <c r="R3489" s="10">
        <v>42551</v>
      </c>
      <c r="S3489" s="16">
        <v>45604.743635772873</v>
      </c>
      <c r="T3489" s="1" t="s">
        <v>19919</v>
      </c>
      <c r="U3489" s="46">
        <v>2016</v>
      </c>
      <c r="V3489" s="46">
        <v>2024</v>
      </c>
    </row>
    <row r="3490" spans="1:22" x14ac:dyDescent="0.3">
      <c r="A3490" s="3">
        <v>3489</v>
      </c>
      <c r="B3490" s="2" t="s">
        <v>6884</v>
      </c>
      <c r="C3490" s="2" t="s">
        <v>19</v>
      </c>
      <c r="D3490" s="2" t="s">
        <v>27</v>
      </c>
      <c r="E3490" s="3">
        <v>2021</v>
      </c>
      <c r="F3490" s="4">
        <v>55527.24</v>
      </c>
      <c r="G3490" s="5">
        <v>132307</v>
      </c>
      <c r="H3490" s="2" t="s">
        <v>35</v>
      </c>
      <c r="I3490" s="2" t="s">
        <v>22</v>
      </c>
      <c r="J3490" s="6">
        <v>5.2</v>
      </c>
      <c r="K3490" s="7">
        <v>428</v>
      </c>
      <c r="L3490" s="8">
        <v>359</v>
      </c>
      <c r="M3490" s="3">
        <v>4</v>
      </c>
      <c r="N3490" s="3">
        <v>4</v>
      </c>
      <c r="O3490" s="2" t="s">
        <v>85</v>
      </c>
      <c r="P3490" s="9" t="s">
        <v>6883</v>
      </c>
      <c r="Q3490" s="9" t="s">
        <v>19040</v>
      </c>
      <c r="R3490" s="10">
        <v>43999</v>
      </c>
      <c r="S3490" s="16">
        <v>45479.742635572838</v>
      </c>
      <c r="T3490" s="1" t="s">
        <v>19919</v>
      </c>
      <c r="U3490" s="46">
        <v>2020</v>
      </c>
      <c r="V3490" s="46">
        <v>2024</v>
      </c>
    </row>
    <row r="3491" spans="1:22" x14ac:dyDescent="0.3">
      <c r="A3491" s="3">
        <v>3490</v>
      </c>
      <c r="B3491" s="2" t="s">
        <v>6886</v>
      </c>
      <c r="C3491" s="2" t="s">
        <v>45</v>
      </c>
      <c r="D3491" s="2" t="s">
        <v>27</v>
      </c>
      <c r="E3491" s="3">
        <v>1990</v>
      </c>
      <c r="F3491" s="4">
        <v>43623.17</v>
      </c>
      <c r="G3491" s="5">
        <v>13671</v>
      </c>
      <c r="H3491" s="2" t="s">
        <v>41</v>
      </c>
      <c r="I3491" s="2" t="s">
        <v>22</v>
      </c>
      <c r="J3491" s="6">
        <v>5.4</v>
      </c>
      <c r="K3491" s="7">
        <v>464</v>
      </c>
      <c r="L3491" s="8">
        <v>473</v>
      </c>
      <c r="M3491" s="3">
        <v>3</v>
      </c>
      <c r="N3491" s="3">
        <v>7</v>
      </c>
      <c r="O3491" s="2" t="s">
        <v>65</v>
      </c>
      <c r="P3491" s="9" t="s">
        <v>6885</v>
      </c>
      <c r="Q3491" s="9" t="s">
        <v>17666</v>
      </c>
      <c r="R3491" s="10">
        <v>43091</v>
      </c>
      <c r="S3491" s="16">
        <v>45601.677022450211</v>
      </c>
      <c r="T3491" s="1" t="s">
        <v>19925</v>
      </c>
      <c r="U3491" s="46">
        <v>2017</v>
      </c>
      <c r="V3491" s="46">
        <v>2024</v>
      </c>
    </row>
    <row r="3492" spans="1:22" x14ac:dyDescent="0.3">
      <c r="A3492" s="3">
        <v>3491</v>
      </c>
      <c r="B3492" s="2" t="s">
        <v>6888</v>
      </c>
      <c r="C3492" s="2" t="s">
        <v>49</v>
      </c>
      <c r="D3492" s="2" t="s">
        <v>50</v>
      </c>
      <c r="E3492" s="3">
        <v>1995</v>
      </c>
      <c r="F3492" s="4">
        <v>9595.41</v>
      </c>
      <c r="G3492" s="5">
        <v>172816</v>
      </c>
      <c r="H3492" s="2" t="s">
        <v>28</v>
      </c>
      <c r="I3492" s="2" t="s">
        <v>22</v>
      </c>
      <c r="J3492" s="6">
        <v>1.9</v>
      </c>
      <c r="K3492" s="7">
        <v>654</v>
      </c>
      <c r="L3492" s="8">
        <v>777</v>
      </c>
      <c r="M3492" s="3">
        <v>4</v>
      </c>
      <c r="N3492" s="3">
        <v>5</v>
      </c>
      <c r="O3492" s="2" t="s">
        <v>51</v>
      </c>
      <c r="P3492" s="9" t="s">
        <v>6887</v>
      </c>
      <c r="Q3492" s="9" t="s">
        <v>17667</v>
      </c>
      <c r="R3492" s="10">
        <v>44315</v>
      </c>
      <c r="S3492" s="16">
        <v>45706.379963038322</v>
      </c>
      <c r="T3492" s="1" t="s">
        <v>19917</v>
      </c>
      <c r="U3492" s="46">
        <v>2021</v>
      </c>
      <c r="V3492" s="46">
        <v>2025</v>
      </c>
    </row>
    <row r="3493" spans="1:22" x14ac:dyDescent="0.3">
      <c r="A3493" s="3">
        <v>3492</v>
      </c>
      <c r="B3493" s="2" t="s">
        <v>6890</v>
      </c>
      <c r="C3493" s="2" t="s">
        <v>19</v>
      </c>
      <c r="D3493" s="2" t="s">
        <v>46</v>
      </c>
      <c r="E3493" s="3">
        <v>1993</v>
      </c>
      <c r="F3493" s="4">
        <v>29530.11</v>
      </c>
      <c r="G3493" s="5">
        <v>46331</v>
      </c>
      <c r="H3493" s="2" t="s">
        <v>35</v>
      </c>
      <c r="I3493" s="2" t="s">
        <v>29</v>
      </c>
      <c r="J3493" s="6">
        <v>1.7</v>
      </c>
      <c r="K3493" s="7">
        <v>556</v>
      </c>
      <c r="L3493" s="8">
        <v>295</v>
      </c>
      <c r="M3493" s="3">
        <v>2</v>
      </c>
      <c r="N3493" s="3">
        <v>2</v>
      </c>
      <c r="O3493" s="2" t="s">
        <v>23</v>
      </c>
      <c r="P3493" s="9" t="s">
        <v>6889</v>
      </c>
      <c r="Q3493" s="9" t="s">
        <v>17668</v>
      </c>
      <c r="R3493" s="10">
        <v>43388</v>
      </c>
      <c r="S3493" s="16">
        <v>45319.402567559227</v>
      </c>
      <c r="T3493" s="1" t="s">
        <v>19923</v>
      </c>
      <c r="U3493" s="46">
        <v>2018</v>
      </c>
      <c r="V3493" s="46">
        <v>2024</v>
      </c>
    </row>
    <row r="3494" spans="1:22" x14ac:dyDescent="0.3">
      <c r="A3494" s="3">
        <v>3493</v>
      </c>
      <c r="B3494" s="2" t="s">
        <v>6892</v>
      </c>
      <c r="C3494" s="2" t="s">
        <v>74</v>
      </c>
      <c r="D3494" s="2" t="s">
        <v>56</v>
      </c>
      <c r="E3494" s="3">
        <v>2009</v>
      </c>
      <c r="F3494" s="4">
        <v>47701.3</v>
      </c>
      <c r="G3494" s="5">
        <v>174447</v>
      </c>
      <c r="H3494" s="2" t="s">
        <v>35</v>
      </c>
      <c r="I3494" s="2" t="s">
        <v>29</v>
      </c>
      <c r="J3494" s="6">
        <v>1.7</v>
      </c>
      <c r="K3494" s="7">
        <v>342</v>
      </c>
      <c r="L3494" s="8">
        <v>535</v>
      </c>
      <c r="M3494" s="3">
        <v>2</v>
      </c>
      <c r="N3494" s="3">
        <v>2</v>
      </c>
      <c r="O3494" s="2" t="s">
        <v>85</v>
      </c>
      <c r="P3494" s="9" t="s">
        <v>6891</v>
      </c>
      <c r="Q3494" s="9" t="s">
        <v>17669</v>
      </c>
      <c r="R3494" s="10">
        <v>45166</v>
      </c>
      <c r="S3494" s="16">
        <v>45686.081903426399</v>
      </c>
      <c r="T3494" s="1" t="s">
        <v>19921</v>
      </c>
      <c r="U3494" s="46">
        <v>2023</v>
      </c>
      <c r="V3494" s="46">
        <v>2025</v>
      </c>
    </row>
    <row r="3495" spans="1:22" x14ac:dyDescent="0.3">
      <c r="A3495" s="3">
        <v>3494</v>
      </c>
      <c r="B3495" s="2" t="s">
        <v>6894</v>
      </c>
      <c r="C3495" s="2" t="s">
        <v>45</v>
      </c>
      <c r="D3495" s="2" t="s">
        <v>56</v>
      </c>
      <c r="E3495" s="3">
        <v>2006</v>
      </c>
      <c r="F3495" s="4">
        <v>65680.81</v>
      </c>
      <c r="G3495" s="5">
        <v>98656</v>
      </c>
      <c r="H3495" s="2" t="s">
        <v>35</v>
      </c>
      <c r="I3495" s="2" t="s">
        <v>22</v>
      </c>
      <c r="J3495" s="6">
        <v>5.2</v>
      </c>
      <c r="K3495" s="7">
        <v>223</v>
      </c>
      <c r="L3495" s="8">
        <v>300</v>
      </c>
      <c r="M3495" s="3">
        <v>2</v>
      </c>
      <c r="N3495" s="3">
        <v>7</v>
      </c>
      <c r="O3495" s="2" t="s">
        <v>30</v>
      </c>
      <c r="P3495" s="9" t="s">
        <v>6893</v>
      </c>
      <c r="Q3495" s="9" t="s">
        <v>17670</v>
      </c>
      <c r="R3495" s="10">
        <v>41960</v>
      </c>
      <c r="S3495" s="16">
        <v>45846.421971440002</v>
      </c>
      <c r="T3495" s="1" t="s">
        <v>19924</v>
      </c>
      <c r="U3495" s="46">
        <v>2014</v>
      </c>
      <c r="V3495" s="46">
        <v>2025</v>
      </c>
    </row>
    <row r="3496" spans="1:22" x14ac:dyDescent="0.3">
      <c r="A3496" s="3">
        <v>3495</v>
      </c>
      <c r="B3496" s="2" t="s">
        <v>13355</v>
      </c>
      <c r="C3496" s="2" t="s">
        <v>74</v>
      </c>
      <c r="D3496" s="2" t="s">
        <v>64</v>
      </c>
      <c r="E3496" s="3">
        <v>1990</v>
      </c>
      <c r="F3496" s="4">
        <v>43057.63</v>
      </c>
      <c r="G3496" s="5">
        <v>55325</v>
      </c>
      <c r="H3496" s="2" t="s">
        <v>35</v>
      </c>
      <c r="I3496" s="2" t="s">
        <v>29</v>
      </c>
      <c r="J3496" s="6">
        <v>3.9</v>
      </c>
      <c r="K3496" s="7">
        <v>651</v>
      </c>
      <c r="L3496" s="8">
        <v>588</v>
      </c>
      <c r="M3496" s="3">
        <v>5</v>
      </c>
      <c r="N3496" s="3">
        <v>2</v>
      </c>
      <c r="O3496" s="2" t="s">
        <v>36</v>
      </c>
      <c r="P3496" s="9" t="s">
        <v>6895</v>
      </c>
      <c r="Q3496" s="9" t="s">
        <v>17671</v>
      </c>
      <c r="R3496" s="10">
        <v>45265</v>
      </c>
      <c r="S3496" s="16">
        <v>45784.213529751672</v>
      </c>
      <c r="T3496" s="1" t="s">
        <v>19925</v>
      </c>
      <c r="U3496" s="46">
        <v>2023</v>
      </c>
      <c r="V3496" s="46">
        <v>2025</v>
      </c>
    </row>
    <row r="3497" spans="1:22" x14ac:dyDescent="0.3">
      <c r="A3497" s="3">
        <v>3496</v>
      </c>
      <c r="B3497" s="2" t="s">
        <v>6897</v>
      </c>
      <c r="C3497" s="2" t="s">
        <v>26</v>
      </c>
      <c r="D3497" s="2" t="s">
        <v>64</v>
      </c>
      <c r="E3497" s="3">
        <v>1990</v>
      </c>
      <c r="F3497" s="4">
        <v>9464.07</v>
      </c>
      <c r="G3497" s="5">
        <v>206675</v>
      </c>
      <c r="H3497" s="2" t="s">
        <v>35</v>
      </c>
      <c r="I3497" s="2" t="s">
        <v>22</v>
      </c>
      <c r="J3497" s="6">
        <v>3</v>
      </c>
      <c r="K3497" s="7">
        <v>667</v>
      </c>
      <c r="L3497" s="8">
        <v>578</v>
      </c>
      <c r="M3497" s="3">
        <v>2</v>
      </c>
      <c r="N3497" s="3">
        <v>5</v>
      </c>
      <c r="O3497" s="2" t="s">
        <v>85</v>
      </c>
      <c r="P3497" s="9" t="s">
        <v>6896</v>
      </c>
      <c r="Q3497" s="9" t="s">
        <v>17672</v>
      </c>
      <c r="R3497" s="10">
        <v>43252</v>
      </c>
      <c r="S3497" s="16">
        <v>45436.517990643842</v>
      </c>
      <c r="T3497" s="1" t="s">
        <v>19919</v>
      </c>
      <c r="U3497" s="46">
        <v>2018</v>
      </c>
      <c r="V3497" s="46">
        <v>2024</v>
      </c>
    </row>
    <row r="3498" spans="1:22" x14ac:dyDescent="0.3">
      <c r="A3498" s="3">
        <v>3497</v>
      </c>
      <c r="B3498" s="2" t="s">
        <v>6899</v>
      </c>
      <c r="C3498" s="2" t="s">
        <v>33</v>
      </c>
      <c r="D3498" s="2" t="s">
        <v>46</v>
      </c>
      <c r="E3498" s="3">
        <v>2012</v>
      </c>
      <c r="F3498" s="4">
        <v>59422.82</v>
      </c>
      <c r="G3498" s="5">
        <v>43569</v>
      </c>
      <c r="H3498" s="2" t="s">
        <v>41</v>
      </c>
      <c r="I3498" s="2" t="s">
        <v>22</v>
      </c>
      <c r="J3498" s="6">
        <v>5.2</v>
      </c>
      <c r="K3498" s="7">
        <v>444</v>
      </c>
      <c r="L3498" s="8">
        <v>116</v>
      </c>
      <c r="M3498" s="3">
        <v>4</v>
      </c>
      <c r="N3498" s="3">
        <v>5</v>
      </c>
      <c r="O3498" s="2" t="s">
        <v>42</v>
      </c>
      <c r="P3498" s="9" t="s">
        <v>6898</v>
      </c>
      <c r="Q3498" s="9" t="s">
        <v>17673</v>
      </c>
      <c r="R3498" s="10">
        <v>44697</v>
      </c>
      <c r="S3498" s="16">
        <v>45407.604207887292</v>
      </c>
      <c r="T3498" s="1" t="s">
        <v>19918</v>
      </c>
      <c r="U3498" s="46">
        <v>2022</v>
      </c>
      <c r="V3498" s="46">
        <v>2024</v>
      </c>
    </row>
    <row r="3499" spans="1:22" x14ac:dyDescent="0.3">
      <c r="A3499" s="3">
        <v>3498</v>
      </c>
      <c r="B3499" s="2" t="s">
        <v>6901</v>
      </c>
      <c r="C3499" s="2" t="s">
        <v>49</v>
      </c>
      <c r="D3499" s="2" t="s">
        <v>92</v>
      </c>
      <c r="E3499" s="3">
        <v>1991</v>
      </c>
      <c r="F3499" s="4">
        <v>31300.07</v>
      </c>
      <c r="G3499" s="5">
        <v>239729</v>
      </c>
      <c r="H3499" s="2" t="s">
        <v>28</v>
      </c>
      <c r="I3499" s="2" t="s">
        <v>29</v>
      </c>
      <c r="J3499" s="6">
        <v>5.5</v>
      </c>
      <c r="K3499" s="7">
        <v>534</v>
      </c>
      <c r="L3499" s="8">
        <v>574</v>
      </c>
      <c r="M3499" s="3">
        <v>4</v>
      </c>
      <c r="N3499" s="3">
        <v>7</v>
      </c>
      <c r="O3499" s="2" t="s">
        <v>85</v>
      </c>
      <c r="P3499" s="9" t="s">
        <v>6900</v>
      </c>
      <c r="Q3499" s="9" t="s">
        <v>17674</v>
      </c>
      <c r="R3499" s="10">
        <v>44093</v>
      </c>
      <c r="S3499" s="16">
        <v>45806.702027451203</v>
      </c>
      <c r="T3499" s="1" t="s">
        <v>19922</v>
      </c>
      <c r="U3499" s="46">
        <v>2020</v>
      </c>
      <c r="V3499" s="46">
        <v>2025</v>
      </c>
    </row>
    <row r="3500" spans="1:22" x14ac:dyDescent="0.3">
      <c r="A3500" s="3">
        <v>3499</v>
      </c>
      <c r="B3500" s="2" t="s">
        <v>6903</v>
      </c>
      <c r="C3500" s="2" t="s">
        <v>74</v>
      </c>
      <c r="D3500" s="2" t="s">
        <v>46</v>
      </c>
      <c r="E3500" s="3">
        <v>2008</v>
      </c>
      <c r="F3500" s="4">
        <v>65625.78</v>
      </c>
      <c r="G3500" s="5">
        <v>211028</v>
      </c>
      <c r="H3500" s="2" t="s">
        <v>28</v>
      </c>
      <c r="I3500" s="2" t="s">
        <v>29</v>
      </c>
      <c r="J3500" s="6">
        <v>1.6</v>
      </c>
      <c r="K3500" s="7">
        <v>698</v>
      </c>
      <c r="L3500" s="8">
        <v>592</v>
      </c>
      <c r="M3500" s="3">
        <v>4</v>
      </c>
      <c r="N3500" s="3">
        <v>4</v>
      </c>
      <c r="O3500" s="2" t="s">
        <v>30</v>
      </c>
      <c r="P3500" s="9" t="s">
        <v>6902</v>
      </c>
      <c r="Q3500" s="9" t="s">
        <v>17675</v>
      </c>
      <c r="R3500" s="10">
        <v>43846</v>
      </c>
      <c r="S3500" s="16">
        <v>45364.087504546631</v>
      </c>
      <c r="T3500" s="1" t="s">
        <v>19926</v>
      </c>
      <c r="U3500" s="46">
        <v>2020</v>
      </c>
      <c r="V3500" s="46">
        <v>2024</v>
      </c>
    </row>
    <row r="3501" spans="1:22" x14ac:dyDescent="0.3">
      <c r="A3501" s="3">
        <v>3500</v>
      </c>
      <c r="B3501" s="2" t="s">
        <v>6905</v>
      </c>
      <c r="C3501" s="2" t="s">
        <v>33</v>
      </c>
      <c r="D3501" s="2" t="s">
        <v>20</v>
      </c>
      <c r="E3501" s="3">
        <v>2007</v>
      </c>
      <c r="F3501" s="4">
        <v>69619.28</v>
      </c>
      <c r="G3501" s="5">
        <v>206104</v>
      </c>
      <c r="H3501" s="2" t="s">
        <v>35</v>
      </c>
      <c r="I3501" s="2" t="s">
        <v>22</v>
      </c>
      <c r="J3501" s="6">
        <v>5.6</v>
      </c>
      <c r="K3501" s="7">
        <v>121</v>
      </c>
      <c r="L3501" s="8">
        <v>732</v>
      </c>
      <c r="M3501" s="3">
        <v>2</v>
      </c>
      <c r="N3501" s="3">
        <v>2</v>
      </c>
      <c r="O3501" s="2" t="s">
        <v>51</v>
      </c>
      <c r="P3501" s="9" t="s">
        <v>6904</v>
      </c>
      <c r="Q3501" s="9" t="s">
        <v>17676</v>
      </c>
      <c r="R3501" s="10">
        <v>44242</v>
      </c>
      <c r="S3501" s="16">
        <v>45328.310349115542</v>
      </c>
      <c r="T3501" s="1" t="s">
        <v>19915</v>
      </c>
      <c r="U3501" s="46">
        <v>2021</v>
      </c>
      <c r="V3501" s="46">
        <v>2024</v>
      </c>
    </row>
    <row r="3502" spans="1:22" x14ac:dyDescent="0.3">
      <c r="A3502" s="3">
        <v>3501</v>
      </c>
      <c r="B3502" s="2" t="s">
        <v>6907</v>
      </c>
      <c r="C3502" s="2" t="s">
        <v>63</v>
      </c>
      <c r="D3502" s="2" t="s">
        <v>40</v>
      </c>
      <c r="E3502" s="3">
        <v>1993</v>
      </c>
      <c r="F3502" s="4">
        <v>45216.66</v>
      </c>
      <c r="G3502" s="5">
        <v>43219</v>
      </c>
      <c r="H3502" s="2" t="s">
        <v>35</v>
      </c>
      <c r="I3502" s="2" t="s">
        <v>22</v>
      </c>
      <c r="J3502" s="6">
        <v>4.3</v>
      </c>
      <c r="K3502" s="7">
        <v>631</v>
      </c>
      <c r="L3502" s="8">
        <v>415</v>
      </c>
      <c r="M3502" s="3">
        <v>3</v>
      </c>
      <c r="N3502" s="3">
        <v>2</v>
      </c>
      <c r="O3502" s="2" t="s">
        <v>30</v>
      </c>
      <c r="P3502" s="9" t="s">
        <v>6906</v>
      </c>
      <c r="Q3502" s="9" t="s">
        <v>17677</v>
      </c>
      <c r="R3502" s="10">
        <v>43861</v>
      </c>
      <c r="S3502" s="16">
        <v>45778.810449135541</v>
      </c>
      <c r="T3502" s="1" t="s">
        <v>19926</v>
      </c>
      <c r="U3502" s="46">
        <v>2020</v>
      </c>
      <c r="V3502" s="46">
        <v>2025</v>
      </c>
    </row>
    <row r="3503" spans="1:22" x14ac:dyDescent="0.3">
      <c r="A3503" s="3">
        <v>3502</v>
      </c>
      <c r="B3503" s="2" t="s">
        <v>6909</v>
      </c>
      <c r="C3503" s="2" t="s">
        <v>74</v>
      </c>
      <c r="D3503" s="2" t="s">
        <v>46</v>
      </c>
      <c r="E3503" s="3">
        <v>2005</v>
      </c>
      <c r="F3503" s="4">
        <v>67090.5</v>
      </c>
      <c r="G3503" s="5">
        <v>268011</v>
      </c>
      <c r="H3503" s="2" t="s">
        <v>35</v>
      </c>
      <c r="I3503" s="2" t="s">
        <v>29</v>
      </c>
      <c r="J3503" s="6">
        <v>5.6</v>
      </c>
      <c r="K3503" s="7">
        <v>634</v>
      </c>
      <c r="L3503" s="8">
        <v>717</v>
      </c>
      <c r="M3503" s="3">
        <v>3</v>
      </c>
      <c r="N3503" s="3">
        <v>2</v>
      </c>
      <c r="O3503" s="2" t="s">
        <v>42</v>
      </c>
      <c r="P3503" s="9" t="s">
        <v>6908</v>
      </c>
      <c r="Q3503" s="9" t="s">
        <v>17678</v>
      </c>
      <c r="R3503" s="10">
        <v>44818</v>
      </c>
      <c r="S3503" s="16">
        <v>45447.470181081932</v>
      </c>
      <c r="T3503" s="1" t="s">
        <v>19922</v>
      </c>
      <c r="U3503" s="46">
        <v>2022</v>
      </c>
      <c r="V3503" s="46">
        <v>2024</v>
      </c>
    </row>
    <row r="3504" spans="1:22" x14ac:dyDescent="0.3">
      <c r="A3504" s="3">
        <v>3503</v>
      </c>
      <c r="B3504" s="2" t="s">
        <v>6911</v>
      </c>
      <c r="C3504" s="2" t="s">
        <v>74</v>
      </c>
      <c r="D3504" s="2" t="s">
        <v>20</v>
      </c>
      <c r="E3504" s="3">
        <v>2004</v>
      </c>
      <c r="F3504" s="4">
        <v>17207.62</v>
      </c>
      <c r="G3504" s="5">
        <v>112224</v>
      </c>
      <c r="H3504" s="2" t="s">
        <v>21</v>
      </c>
      <c r="I3504" s="2" t="s">
        <v>22</v>
      </c>
      <c r="J3504" s="6">
        <v>4.8</v>
      </c>
      <c r="K3504" s="7">
        <v>159</v>
      </c>
      <c r="L3504" s="8">
        <v>790</v>
      </c>
      <c r="M3504" s="3">
        <v>4</v>
      </c>
      <c r="N3504" s="3">
        <v>4</v>
      </c>
      <c r="O3504" s="2" t="s">
        <v>51</v>
      </c>
      <c r="P3504" s="9" t="s">
        <v>6910</v>
      </c>
      <c r="Q3504" s="9" t="s">
        <v>17679</v>
      </c>
      <c r="R3504" s="10">
        <v>43747</v>
      </c>
      <c r="S3504" s="16">
        <v>45481.641015248759</v>
      </c>
      <c r="T3504" s="1" t="s">
        <v>19923</v>
      </c>
      <c r="U3504" s="46">
        <v>2019</v>
      </c>
      <c r="V3504" s="46">
        <v>2024</v>
      </c>
    </row>
    <row r="3505" spans="1:22" x14ac:dyDescent="0.3">
      <c r="A3505" s="3">
        <v>3504</v>
      </c>
      <c r="B3505" s="2" t="s">
        <v>6913</v>
      </c>
      <c r="C3505" s="2" t="s">
        <v>107</v>
      </c>
      <c r="D3505" s="2" t="s">
        <v>40</v>
      </c>
      <c r="E3505" s="3">
        <v>1997</v>
      </c>
      <c r="F3505" s="4">
        <v>56588.15</v>
      </c>
      <c r="G3505" s="5">
        <v>24823</v>
      </c>
      <c r="H3505" s="2" t="s">
        <v>41</v>
      </c>
      <c r="I3505" s="2" t="s">
        <v>22</v>
      </c>
      <c r="J3505" s="6">
        <v>4.3</v>
      </c>
      <c r="K3505" s="7">
        <v>105</v>
      </c>
      <c r="L3505" s="8">
        <v>786</v>
      </c>
      <c r="M3505" s="3">
        <v>3</v>
      </c>
      <c r="N3505" s="3">
        <v>4</v>
      </c>
      <c r="O3505" s="2" t="s">
        <v>30</v>
      </c>
      <c r="P3505" s="9" t="s">
        <v>6912</v>
      </c>
      <c r="Q3505" s="9" t="s">
        <v>17680</v>
      </c>
      <c r="R3505" s="10">
        <v>43340</v>
      </c>
      <c r="S3505" s="16">
        <v>45828.022291504007</v>
      </c>
      <c r="T3505" s="1" t="s">
        <v>19921</v>
      </c>
      <c r="U3505" s="46">
        <v>2018</v>
      </c>
      <c r="V3505" s="46">
        <v>2025</v>
      </c>
    </row>
    <row r="3506" spans="1:22" x14ac:dyDescent="0.3">
      <c r="A3506" s="3">
        <v>3505</v>
      </c>
      <c r="B3506" s="2" t="s">
        <v>6915</v>
      </c>
      <c r="C3506" s="2" t="s">
        <v>33</v>
      </c>
      <c r="D3506" s="2" t="s">
        <v>56</v>
      </c>
      <c r="E3506" s="3">
        <v>1998</v>
      </c>
      <c r="F3506" s="4">
        <v>71643.39</v>
      </c>
      <c r="G3506" s="5">
        <v>145194</v>
      </c>
      <c r="H3506" s="2" t="s">
        <v>41</v>
      </c>
      <c r="I3506" s="2" t="s">
        <v>22</v>
      </c>
      <c r="J3506" s="6">
        <v>4.9000000000000004</v>
      </c>
      <c r="K3506" s="7">
        <v>678</v>
      </c>
      <c r="L3506" s="8">
        <v>264</v>
      </c>
      <c r="M3506" s="3">
        <v>3</v>
      </c>
      <c r="N3506" s="3">
        <v>4</v>
      </c>
      <c r="O3506" s="2" t="s">
        <v>23</v>
      </c>
      <c r="P3506" s="9" t="s">
        <v>6914</v>
      </c>
      <c r="Q3506" s="9" t="s">
        <v>17681</v>
      </c>
      <c r="R3506" s="10">
        <v>43471</v>
      </c>
      <c r="S3506" s="16">
        <v>45463.387364518618</v>
      </c>
      <c r="T3506" s="1" t="s">
        <v>19926</v>
      </c>
      <c r="U3506" s="46">
        <v>2019</v>
      </c>
      <c r="V3506" s="46">
        <v>2024</v>
      </c>
    </row>
    <row r="3507" spans="1:22" x14ac:dyDescent="0.3">
      <c r="A3507" s="3">
        <v>3506</v>
      </c>
      <c r="B3507" s="2" t="s">
        <v>6917</v>
      </c>
      <c r="C3507" s="2" t="s">
        <v>33</v>
      </c>
      <c r="D3507" s="2" t="s">
        <v>56</v>
      </c>
      <c r="E3507" s="3">
        <v>2008</v>
      </c>
      <c r="F3507" s="4">
        <v>30774.6</v>
      </c>
      <c r="G3507" s="5">
        <v>30340</v>
      </c>
      <c r="H3507" s="2" t="s">
        <v>35</v>
      </c>
      <c r="I3507" s="2" t="s">
        <v>29</v>
      </c>
      <c r="J3507" s="6">
        <v>4.7</v>
      </c>
      <c r="K3507" s="7">
        <v>389</v>
      </c>
      <c r="L3507" s="8">
        <v>360</v>
      </c>
      <c r="M3507" s="3">
        <v>5</v>
      </c>
      <c r="N3507" s="3">
        <v>4</v>
      </c>
      <c r="O3507" s="2" t="s">
        <v>23</v>
      </c>
      <c r="P3507" s="9" t="s">
        <v>6916</v>
      </c>
      <c r="Q3507" s="9" t="s">
        <v>17682</v>
      </c>
      <c r="R3507" s="10">
        <v>41837</v>
      </c>
      <c r="S3507" s="16">
        <v>45787.426172280168</v>
      </c>
      <c r="T3507" s="1" t="s">
        <v>19920</v>
      </c>
      <c r="U3507" s="46">
        <v>2014</v>
      </c>
      <c r="V3507" s="46">
        <v>2025</v>
      </c>
    </row>
    <row r="3508" spans="1:22" x14ac:dyDescent="0.3">
      <c r="A3508" s="3">
        <v>3507</v>
      </c>
      <c r="B3508" s="2" t="s">
        <v>6919</v>
      </c>
      <c r="C3508" s="2" t="s">
        <v>45</v>
      </c>
      <c r="D3508" s="2" t="s">
        <v>46</v>
      </c>
      <c r="E3508" s="3">
        <v>2019</v>
      </c>
      <c r="F3508" s="4">
        <v>38170.019999999997</v>
      </c>
      <c r="G3508" s="5">
        <v>27703</v>
      </c>
      <c r="H3508" s="2" t="s">
        <v>41</v>
      </c>
      <c r="I3508" s="2" t="s">
        <v>29</v>
      </c>
      <c r="J3508" s="6">
        <v>2.4</v>
      </c>
      <c r="K3508" s="7">
        <v>82</v>
      </c>
      <c r="L3508" s="8">
        <v>262</v>
      </c>
      <c r="M3508" s="3">
        <v>3</v>
      </c>
      <c r="N3508" s="3">
        <v>2</v>
      </c>
      <c r="O3508" s="2" t="s">
        <v>80</v>
      </c>
      <c r="P3508" s="9" t="s">
        <v>6918</v>
      </c>
      <c r="Q3508" s="9" t="s">
        <v>17683</v>
      </c>
      <c r="R3508" s="10">
        <v>45468</v>
      </c>
      <c r="S3508" s="16">
        <v>45586.051897425197</v>
      </c>
      <c r="T3508" s="1" t="s">
        <v>19919</v>
      </c>
      <c r="U3508" s="46">
        <v>2024</v>
      </c>
      <c r="V3508" s="46">
        <v>2024</v>
      </c>
    </row>
    <row r="3509" spans="1:22" x14ac:dyDescent="0.3">
      <c r="A3509" s="3">
        <v>3508</v>
      </c>
      <c r="B3509" s="2" t="s">
        <v>6921</v>
      </c>
      <c r="C3509" s="2" t="s">
        <v>26</v>
      </c>
      <c r="D3509" s="2" t="s">
        <v>40</v>
      </c>
      <c r="E3509" s="3">
        <v>2007</v>
      </c>
      <c r="F3509" s="4">
        <v>18873.14</v>
      </c>
      <c r="G3509" s="5">
        <v>271121</v>
      </c>
      <c r="H3509" s="2" t="s">
        <v>21</v>
      </c>
      <c r="I3509" s="2" t="s">
        <v>29</v>
      </c>
      <c r="J3509" s="6">
        <v>4.5</v>
      </c>
      <c r="K3509" s="7">
        <v>678</v>
      </c>
      <c r="L3509" s="8">
        <v>349</v>
      </c>
      <c r="M3509" s="3">
        <v>4</v>
      </c>
      <c r="N3509" s="3">
        <v>5</v>
      </c>
      <c r="O3509" s="2" t="s">
        <v>42</v>
      </c>
      <c r="P3509" s="9" t="s">
        <v>6920</v>
      </c>
      <c r="Q3509" s="9" t="s">
        <v>17684</v>
      </c>
      <c r="R3509" s="10">
        <v>43566</v>
      </c>
      <c r="S3509" s="16">
        <v>45297.790245094737</v>
      </c>
      <c r="T3509" s="1" t="s">
        <v>19917</v>
      </c>
      <c r="U3509" s="46">
        <v>2019</v>
      </c>
      <c r="V3509" s="46">
        <v>2024</v>
      </c>
    </row>
    <row r="3510" spans="1:22" x14ac:dyDescent="0.3">
      <c r="A3510" s="3">
        <v>3509</v>
      </c>
      <c r="B3510" s="2" t="s">
        <v>6923</v>
      </c>
      <c r="C3510" s="2" t="s">
        <v>19</v>
      </c>
      <c r="D3510" s="2" t="s">
        <v>56</v>
      </c>
      <c r="E3510" s="3">
        <v>2019</v>
      </c>
      <c r="F3510" s="4">
        <v>15863.2</v>
      </c>
      <c r="G3510" s="5">
        <v>5133</v>
      </c>
      <c r="H3510" s="2" t="s">
        <v>21</v>
      </c>
      <c r="I3510" s="2" t="s">
        <v>22</v>
      </c>
      <c r="J3510" s="6">
        <v>3</v>
      </c>
      <c r="K3510" s="7">
        <v>622</v>
      </c>
      <c r="L3510" s="8">
        <v>275</v>
      </c>
      <c r="M3510" s="3">
        <v>3</v>
      </c>
      <c r="N3510" s="3">
        <v>4</v>
      </c>
      <c r="O3510" s="2" t="s">
        <v>85</v>
      </c>
      <c r="P3510" s="9" t="s">
        <v>6922</v>
      </c>
      <c r="Q3510" s="9" t="s">
        <v>17685</v>
      </c>
      <c r="R3510" s="10">
        <v>44085</v>
      </c>
      <c r="S3510" s="16">
        <v>45700.538794804677</v>
      </c>
      <c r="T3510" s="1" t="s">
        <v>19922</v>
      </c>
      <c r="U3510" s="46">
        <v>2020</v>
      </c>
      <c r="V3510" s="46">
        <v>2025</v>
      </c>
    </row>
    <row r="3511" spans="1:22" x14ac:dyDescent="0.3">
      <c r="A3511" s="3">
        <v>3510</v>
      </c>
      <c r="B3511" s="2" t="s">
        <v>6925</v>
      </c>
      <c r="C3511" s="2" t="s">
        <v>63</v>
      </c>
      <c r="D3511" s="2" t="s">
        <v>40</v>
      </c>
      <c r="E3511" s="3">
        <v>2011</v>
      </c>
      <c r="F3511" s="4">
        <v>16947.34</v>
      </c>
      <c r="G3511" s="5">
        <v>187184</v>
      </c>
      <c r="H3511" s="2" t="s">
        <v>41</v>
      </c>
      <c r="I3511" s="2" t="s">
        <v>29</v>
      </c>
      <c r="J3511" s="6">
        <v>2.2000000000000002</v>
      </c>
      <c r="K3511" s="7">
        <v>456</v>
      </c>
      <c r="L3511" s="8">
        <v>599</v>
      </c>
      <c r="M3511" s="3">
        <v>3</v>
      </c>
      <c r="N3511" s="3">
        <v>7</v>
      </c>
      <c r="O3511" s="2" t="s">
        <v>85</v>
      </c>
      <c r="P3511" s="9" t="s">
        <v>6924</v>
      </c>
      <c r="Q3511" s="9" t="s">
        <v>17686</v>
      </c>
      <c r="R3511" s="10">
        <v>45048</v>
      </c>
      <c r="S3511" s="16">
        <v>45273.695426130937</v>
      </c>
      <c r="T3511" s="1" t="s">
        <v>19918</v>
      </c>
      <c r="U3511" s="46">
        <v>2023</v>
      </c>
      <c r="V3511" s="46">
        <v>2023</v>
      </c>
    </row>
    <row r="3512" spans="1:22" x14ac:dyDescent="0.3">
      <c r="A3512" s="3">
        <v>3511</v>
      </c>
      <c r="B3512" s="2" t="s">
        <v>6927</v>
      </c>
      <c r="C3512" s="2" t="s">
        <v>19</v>
      </c>
      <c r="D3512" s="2" t="s">
        <v>50</v>
      </c>
      <c r="E3512" s="3">
        <v>1996</v>
      </c>
      <c r="F3512" s="4">
        <v>54732.35</v>
      </c>
      <c r="G3512" s="5">
        <v>41110</v>
      </c>
      <c r="H3512" s="2" t="s">
        <v>41</v>
      </c>
      <c r="I3512" s="2" t="s">
        <v>22</v>
      </c>
      <c r="J3512" s="6">
        <v>2.5</v>
      </c>
      <c r="K3512" s="7">
        <v>193</v>
      </c>
      <c r="L3512" s="8">
        <v>408</v>
      </c>
      <c r="M3512" s="3">
        <v>5</v>
      </c>
      <c r="N3512" s="3">
        <v>2</v>
      </c>
      <c r="O3512" s="2" t="s">
        <v>30</v>
      </c>
      <c r="P3512" s="9" t="s">
        <v>6926</v>
      </c>
      <c r="Q3512" s="9" t="s">
        <v>19041</v>
      </c>
      <c r="R3512" s="10">
        <v>41997</v>
      </c>
      <c r="S3512" s="16">
        <v>45247.848256697063</v>
      </c>
      <c r="T3512" s="1" t="s">
        <v>19925</v>
      </c>
      <c r="U3512" s="46">
        <v>2014</v>
      </c>
      <c r="V3512" s="46">
        <v>2023</v>
      </c>
    </row>
    <row r="3513" spans="1:22" x14ac:dyDescent="0.3">
      <c r="A3513" s="3">
        <v>3512</v>
      </c>
      <c r="B3513" s="2" t="s">
        <v>6929</v>
      </c>
      <c r="C3513" s="2" t="s">
        <v>107</v>
      </c>
      <c r="D3513" s="2" t="s">
        <v>64</v>
      </c>
      <c r="E3513" s="3">
        <v>2001</v>
      </c>
      <c r="F3513" s="4">
        <v>27432.45</v>
      </c>
      <c r="G3513" s="5">
        <v>136185</v>
      </c>
      <c r="H3513" s="2" t="s">
        <v>28</v>
      </c>
      <c r="I3513" s="2" t="s">
        <v>29</v>
      </c>
      <c r="J3513" s="6">
        <v>3.1</v>
      </c>
      <c r="K3513" s="7">
        <v>174</v>
      </c>
      <c r="L3513" s="8">
        <v>393</v>
      </c>
      <c r="M3513" s="3">
        <v>5</v>
      </c>
      <c r="N3513" s="3">
        <v>4</v>
      </c>
      <c r="O3513" s="2" t="s">
        <v>36</v>
      </c>
      <c r="P3513" s="9" t="s">
        <v>6928</v>
      </c>
      <c r="Q3513" s="9" t="s">
        <v>17687</v>
      </c>
      <c r="R3513" s="10">
        <v>42693</v>
      </c>
      <c r="S3513" s="16">
        <v>45572.763239693661</v>
      </c>
      <c r="T3513" s="1" t="s">
        <v>19924</v>
      </c>
      <c r="U3513" s="46">
        <v>2016</v>
      </c>
      <c r="V3513" s="46">
        <v>2024</v>
      </c>
    </row>
    <row r="3514" spans="1:22" x14ac:dyDescent="0.3">
      <c r="A3514" s="3">
        <v>3513</v>
      </c>
      <c r="B3514" s="2" t="s">
        <v>6931</v>
      </c>
      <c r="C3514" s="2" t="s">
        <v>26</v>
      </c>
      <c r="D3514" s="2" t="s">
        <v>34</v>
      </c>
      <c r="E3514" s="3">
        <v>2008</v>
      </c>
      <c r="F3514" s="4">
        <v>32530.41</v>
      </c>
      <c r="G3514" s="5">
        <v>8935</v>
      </c>
      <c r="H3514" s="2" t="s">
        <v>41</v>
      </c>
      <c r="I3514" s="2" t="s">
        <v>22</v>
      </c>
      <c r="J3514" s="6">
        <v>2.5</v>
      </c>
      <c r="K3514" s="7">
        <v>318</v>
      </c>
      <c r="L3514" s="8">
        <v>461</v>
      </c>
      <c r="M3514" s="3">
        <v>3</v>
      </c>
      <c r="N3514" s="3">
        <v>7</v>
      </c>
      <c r="O3514" s="2" t="s">
        <v>80</v>
      </c>
      <c r="P3514" s="9" t="s">
        <v>6930</v>
      </c>
      <c r="Q3514" s="9" t="s">
        <v>17688</v>
      </c>
      <c r="R3514" s="10">
        <v>44167</v>
      </c>
      <c r="S3514" s="16">
        <v>45381.611009247572</v>
      </c>
      <c r="T3514" s="1" t="s">
        <v>19925</v>
      </c>
      <c r="U3514" s="46">
        <v>2020</v>
      </c>
      <c r="V3514" s="46">
        <v>2024</v>
      </c>
    </row>
    <row r="3515" spans="1:22" x14ac:dyDescent="0.3">
      <c r="A3515" s="3">
        <v>3514</v>
      </c>
      <c r="B3515" s="2" t="s">
        <v>6933</v>
      </c>
      <c r="C3515" s="2" t="s">
        <v>49</v>
      </c>
      <c r="D3515" s="2" t="s">
        <v>92</v>
      </c>
      <c r="E3515" s="3">
        <v>2023</v>
      </c>
      <c r="F3515" s="4">
        <v>17967.060000000001</v>
      </c>
      <c r="G3515" s="5">
        <v>189886</v>
      </c>
      <c r="H3515" s="2" t="s">
        <v>28</v>
      </c>
      <c r="I3515" s="2" t="s">
        <v>29</v>
      </c>
      <c r="J3515" s="6">
        <v>2.8</v>
      </c>
      <c r="K3515" s="7">
        <v>137</v>
      </c>
      <c r="L3515" s="8">
        <v>359</v>
      </c>
      <c r="M3515" s="3">
        <v>5</v>
      </c>
      <c r="N3515" s="3">
        <v>7</v>
      </c>
      <c r="O3515" s="2" t="s">
        <v>65</v>
      </c>
      <c r="P3515" s="9" t="s">
        <v>6932</v>
      </c>
      <c r="Q3515" s="9" t="s">
        <v>19550</v>
      </c>
      <c r="R3515" s="10">
        <v>43205</v>
      </c>
      <c r="S3515" s="16">
        <v>45626.355958237356</v>
      </c>
      <c r="T3515" s="1" t="s">
        <v>19917</v>
      </c>
      <c r="U3515" s="46">
        <v>2018</v>
      </c>
      <c r="V3515" s="46">
        <v>2024</v>
      </c>
    </row>
    <row r="3516" spans="1:22" x14ac:dyDescent="0.3">
      <c r="A3516" s="3">
        <v>3515</v>
      </c>
      <c r="B3516" s="2" t="s">
        <v>6935</v>
      </c>
      <c r="C3516" s="2" t="s">
        <v>49</v>
      </c>
      <c r="D3516" s="2" t="s">
        <v>40</v>
      </c>
      <c r="E3516" s="3">
        <v>1997</v>
      </c>
      <c r="F3516" s="4">
        <v>5190.57</v>
      </c>
      <c r="G3516" s="5">
        <v>188079</v>
      </c>
      <c r="H3516" s="2" t="s">
        <v>21</v>
      </c>
      <c r="I3516" s="2" t="s">
        <v>22</v>
      </c>
      <c r="J3516" s="6">
        <v>4.5</v>
      </c>
      <c r="K3516" s="7">
        <v>548</v>
      </c>
      <c r="L3516" s="8">
        <v>215</v>
      </c>
      <c r="M3516" s="3">
        <v>5</v>
      </c>
      <c r="N3516" s="3">
        <v>7</v>
      </c>
      <c r="O3516" s="2" t="s">
        <v>80</v>
      </c>
      <c r="P3516" s="9" t="s">
        <v>6934</v>
      </c>
      <c r="Q3516" s="9" t="s">
        <v>17689</v>
      </c>
      <c r="R3516" s="10">
        <v>43141</v>
      </c>
      <c r="S3516" s="16">
        <v>45137.012089463613</v>
      </c>
      <c r="T3516" s="1" t="s">
        <v>19915</v>
      </c>
      <c r="U3516" s="46">
        <v>2018</v>
      </c>
      <c r="V3516" s="46">
        <v>2023</v>
      </c>
    </row>
    <row r="3517" spans="1:22" x14ac:dyDescent="0.3">
      <c r="A3517" s="3">
        <v>3516</v>
      </c>
      <c r="B3517" s="2" t="s">
        <v>6937</v>
      </c>
      <c r="C3517" s="2" t="s">
        <v>49</v>
      </c>
      <c r="D3517" s="2" t="s">
        <v>27</v>
      </c>
      <c r="E3517" s="3">
        <v>2006</v>
      </c>
      <c r="F3517" s="4">
        <v>58041.04</v>
      </c>
      <c r="G3517" s="5">
        <v>295978</v>
      </c>
      <c r="H3517" s="2" t="s">
        <v>28</v>
      </c>
      <c r="I3517" s="2" t="s">
        <v>22</v>
      </c>
      <c r="J3517" s="6">
        <v>3.7</v>
      </c>
      <c r="K3517" s="7">
        <v>676</v>
      </c>
      <c r="L3517" s="8">
        <v>337</v>
      </c>
      <c r="M3517" s="3">
        <v>4</v>
      </c>
      <c r="N3517" s="3">
        <v>7</v>
      </c>
      <c r="O3517" s="2" t="s">
        <v>42</v>
      </c>
      <c r="P3517" s="9" t="s">
        <v>6936</v>
      </c>
      <c r="Q3517" s="9" t="s">
        <v>17690</v>
      </c>
      <c r="R3517" s="10">
        <v>42616</v>
      </c>
      <c r="S3517" s="16">
        <v>45197.906268299383</v>
      </c>
      <c r="T3517" s="1" t="s">
        <v>19922</v>
      </c>
      <c r="U3517" s="46">
        <v>2016</v>
      </c>
      <c r="V3517" s="46">
        <v>2023</v>
      </c>
    </row>
    <row r="3518" spans="1:22" x14ac:dyDescent="0.3">
      <c r="A3518" s="3">
        <v>3517</v>
      </c>
      <c r="B3518" s="2" t="s">
        <v>6939</v>
      </c>
      <c r="C3518" s="2" t="s">
        <v>39</v>
      </c>
      <c r="D3518" s="2" t="s">
        <v>40</v>
      </c>
      <c r="E3518" s="3">
        <v>2005</v>
      </c>
      <c r="F3518" s="4">
        <v>25625.7</v>
      </c>
      <c r="G3518" s="5">
        <v>174538</v>
      </c>
      <c r="H3518" s="2" t="s">
        <v>21</v>
      </c>
      <c r="I3518" s="2" t="s">
        <v>22</v>
      </c>
      <c r="J3518" s="6">
        <v>5.8</v>
      </c>
      <c r="K3518" s="7">
        <v>666</v>
      </c>
      <c r="L3518" s="8">
        <v>116</v>
      </c>
      <c r="M3518" s="3">
        <v>4</v>
      </c>
      <c r="N3518" s="3">
        <v>7</v>
      </c>
      <c r="O3518" s="2" t="s">
        <v>80</v>
      </c>
      <c r="P3518" s="9" t="s">
        <v>6938</v>
      </c>
      <c r="Q3518" s="9" t="s">
        <v>17691</v>
      </c>
      <c r="R3518" s="10">
        <v>42386</v>
      </c>
      <c r="S3518" s="16">
        <v>45265.079702986317</v>
      </c>
      <c r="T3518" s="1" t="s">
        <v>19926</v>
      </c>
      <c r="U3518" s="46">
        <v>2016</v>
      </c>
      <c r="V3518" s="46">
        <v>2023</v>
      </c>
    </row>
    <row r="3519" spans="1:22" x14ac:dyDescent="0.3">
      <c r="A3519" s="3">
        <v>3518</v>
      </c>
      <c r="B3519" s="2" t="s">
        <v>6941</v>
      </c>
      <c r="C3519" s="2" t="s">
        <v>49</v>
      </c>
      <c r="D3519" s="2" t="s">
        <v>46</v>
      </c>
      <c r="E3519" s="3">
        <v>1999</v>
      </c>
      <c r="F3519" s="4">
        <v>73439.66</v>
      </c>
      <c r="G3519" s="5">
        <v>267014</v>
      </c>
      <c r="H3519" s="2" t="s">
        <v>35</v>
      </c>
      <c r="I3519" s="2" t="s">
        <v>29</v>
      </c>
      <c r="J3519" s="6">
        <v>2.8</v>
      </c>
      <c r="K3519" s="7">
        <v>673</v>
      </c>
      <c r="L3519" s="8">
        <v>646</v>
      </c>
      <c r="M3519" s="3">
        <v>5</v>
      </c>
      <c r="N3519" s="3">
        <v>2</v>
      </c>
      <c r="O3519" s="2" t="s">
        <v>42</v>
      </c>
      <c r="P3519" s="9" t="s">
        <v>6940</v>
      </c>
      <c r="Q3519" s="9" t="s">
        <v>17692</v>
      </c>
      <c r="R3519" s="10">
        <v>43629</v>
      </c>
      <c r="S3519" s="16">
        <v>45727.700227091133</v>
      </c>
      <c r="T3519" s="1" t="s">
        <v>19919</v>
      </c>
      <c r="U3519" s="46">
        <v>2019</v>
      </c>
      <c r="V3519" s="46">
        <v>2025</v>
      </c>
    </row>
    <row r="3520" spans="1:22" x14ac:dyDescent="0.3">
      <c r="A3520" s="3">
        <v>3519</v>
      </c>
      <c r="B3520" s="2" t="s">
        <v>6943</v>
      </c>
      <c r="C3520" s="2" t="s">
        <v>45</v>
      </c>
      <c r="D3520" s="2" t="s">
        <v>79</v>
      </c>
      <c r="E3520" s="3">
        <v>2021</v>
      </c>
      <c r="F3520" s="4">
        <v>24561.13</v>
      </c>
      <c r="G3520" s="5">
        <v>169147</v>
      </c>
      <c r="H3520" s="2" t="s">
        <v>41</v>
      </c>
      <c r="I3520" s="2" t="s">
        <v>22</v>
      </c>
      <c r="J3520" s="6">
        <v>4.0999999999999996</v>
      </c>
      <c r="K3520" s="7">
        <v>696</v>
      </c>
      <c r="L3520" s="8">
        <v>209</v>
      </c>
      <c r="M3520" s="3">
        <v>5</v>
      </c>
      <c r="N3520" s="3">
        <v>2</v>
      </c>
      <c r="O3520" s="2" t="s">
        <v>51</v>
      </c>
      <c r="P3520" s="9" t="s">
        <v>6942</v>
      </c>
      <c r="Q3520" s="9" t="s">
        <v>17693</v>
      </c>
      <c r="R3520" s="10">
        <v>43738</v>
      </c>
      <c r="S3520" s="16">
        <v>45306.844055856876</v>
      </c>
      <c r="T3520" s="1" t="s">
        <v>19922</v>
      </c>
      <c r="U3520" s="46">
        <v>2019</v>
      </c>
      <c r="V3520" s="46">
        <v>2024</v>
      </c>
    </row>
    <row r="3521" spans="1:22" x14ac:dyDescent="0.3">
      <c r="A3521" s="3">
        <v>3520</v>
      </c>
      <c r="B3521" s="2" t="s">
        <v>6945</v>
      </c>
      <c r="C3521" s="2" t="s">
        <v>107</v>
      </c>
      <c r="D3521" s="2" t="s">
        <v>56</v>
      </c>
      <c r="E3521" s="3">
        <v>1994</v>
      </c>
      <c r="F3521" s="4">
        <v>61411.08</v>
      </c>
      <c r="G3521" s="5">
        <v>1122</v>
      </c>
      <c r="H3521" s="2" t="s">
        <v>21</v>
      </c>
      <c r="I3521" s="2" t="s">
        <v>29</v>
      </c>
      <c r="J3521" s="6">
        <v>2.2000000000000002</v>
      </c>
      <c r="K3521" s="7">
        <v>184</v>
      </c>
      <c r="L3521" s="8">
        <v>379</v>
      </c>
      <c r="M3521" s="3">
        <v>2</v>
      </c>
      <c r="N3521" s="3">
        <v>4</v>
      </c>
      <c r="O3521" s="2" t="s">
        <v>23</v>
      </c>
      <c r="P3521" s="9" t="s">
        <v>6944</v>
      </c>
      <c r="Q3521" s="9" t="s">
        <v>17694</v>
      </c>
      <c r="R3521" s="10">
        <v>43951</v>
      </c>
      <c r="S3521" s="16">
        <v>45317.79624629498</v>
      </c>
      <c r="T3521" s="1" t="s">
        <v>19917</v>
      </c>
      <c r="U3521" s="46">
        <v>2020</v>
      </c>
      <c r="V3521" s="46">
        <v>2024</v>
      </c>
    </row>
    <row r="3522" spans="1:22" x14ac:dyDescent="0.3">
      <c r="A3522" s="3">
        <v>3521</v>
      </c>
      <c r="B3522" s="2" t="s">
        <v>6947</v>
      </c>
      <c r="C3522" s="2" t="s">
        <v>45</v>
      </c>
      <c r="D3522" s="2" t="s">
        <v>40</v>
      </c>
      <c r="E3522" s="3">
        <v>1994</v>
      </c>
      <c r="F3522" s="4">
        <v>54876.959999999999</v>
      </c>
      <c r="G3522" s="5">
        <v>130743</v>
      </c>
      <c r="H3522" s="2" t="s">
        <v>21</v>
      </c>
      <c r="I3522" s="2" t="s">
        <v>22</v>
      </c>
      <c r="J3522" s="6">
        <v>3.3</v>
      </c>
      <c r="K3522" s="7">
        <v>325</v>
      </c>
      <c r="L3522" s="8">
        <v>236</v>
      </c>
      <c r="M3522" s="3">
        <v>2</v>
      </c>
      <c r="N3522" s="3">
        <v>7</v>
      </c>
      <c r="O3522" s="2" t="s">
        <v>85</v>
      </c>
      <c r="P3522" s="9" t="s">
        <v>6946</v>
      </c>
      <c r="Q3522" s="9" t="s">
        <v>17695</v>
      </c>
      <c r="R3522" s="10">
        <v>44249</v>
      </c>
      <c r="S3522" s="16">
        <v>45478.574401926096</v>
      </c>
      <c r="T3522" s="1" t="s">
        <v>19915</v>
      </c>
      <c r="U3522" s="46">
        <v>2021</v>
      </c>
      <c r="V3522" s="46">
        <v>2024</v>
      </c>
    </row>
    <row r="3523" spans="1:22" x14ac:dyDescent="0.3">
      <c r="A3523" s="3">
        <v>3522</v>
      </c>
      <c r="B3523" s="2" t="s">
        <v>6949</v>
      </c>
      <c r="C3523" s="2" t="s">
        <v>107</v>
      </c>
      <c r="D3523" s="2" t="s">
        <v>79</v>
      </c>
      <c r="E3523" s="3">
        <v>1992</v>
      </c>
      <c r="F3523" s="4">
        <v>29945.26</v>
      </c>
      <c r="G3523" s="5">
        <v>122658</v>
      </c>
      <c r="H3523" s="2" t="s">
        <v>35</v>
      </c>
      <c r="I3523" s="2" t="s">
        <v>22</v>
      </c>
      <c r="J3523" s="6">
        <v>1.5</v>
      </c>
      <c r="K3523" s="7">
        <v>230</v>
      </c>
      <c r="L3523" s="8">
        <v>458</v>
      </c>
      <c r="M3523" s="3">
        <v>5</v>
      </c>
      <c r="N3523" s="3">
        <v>2</v>
      </c>
      <c r="O3523" s="2" t="s">
        <v>80</v>
      </c>
      <c r="P3523" s="9" t="s">
        <v>6948</v>
      </c>
      <c r="Q3523" s="9" t="s">
        <v>17696</v>
      </c>
      <c r="R3523" s="10">
        <v>42133</v>
      </c>
      <c r="S3523" s="16">
        <v>45137.158118669453</v>
      </c>
      <c r="T3523" s="1" t="s">
        <v>19918</v>
      </c>
      <c r="U3523" s="46">
        <v>2015</v>
      </c>
      <c r="V3523" s="46">
        <v>2023</v>
      </c>
    </row>
    <row r="3524" spans="1:22" x14ac:dyDescent="0.3">
      <c r="A3524" s="3">
        <v>3523</v>
      </c>
      <c r="B3524" s="2" t="s">
        <v>6951</v>
      </c>
      <c r="C3524" s="2" t="s">
        <v>33</v>
      </c>
      <c r="D3524" s="2" t="s">
        <v>92</v>
      </c>
      <c r="E3524" s="3">
        <v>2003</v>
      </c>
      <c r="F3524" s="4">
        <v>9015.0499999999993</v>
      </c>
      <c r="G3524" s="5">
        <v>170388</v>
      </c>
      <c r="H3524" s="2" t="s">
        <v>35</v>
      </c>
      <c r="I3524" s="2" t="s">
        <v>22</v>
      </c>
      <c r="J3524" s="6">
        <v>1.8</v>
      </c>
      <c r="K3524" s="7">
        <v>552</v>
      </c>
      <c r="L3524" s="8">
        <v>372</v>
      </c>
      <c r="M3524" s="3">
        <v>5</v>
      </c>
      <c r="N3524" s="3">
        <v>4</v>
      </c>
      <c r="O3524" s="2" t="s">
        <v>51</v>
      </c>
      <c r="P3524" s="9" t="s">
        <v>6950</v>
      </c>
      <c r="Q3524" s="9" t="s">
        <v>17697</v>
      </c>
      <c r="R3524" s="10">
        <v>43805</v>
      </c>
      <c r="S3524" s="16">
        <v>45273.987484542617</v>
      </c>
      <c r="T3524" s="1" t="s">
        <v>19925</v>
      </c>
      <c r="U3524" s="46">
        <v>2019</v>
      </c>
      <c r="V3524" s="46">
        <v>2023</v>
      </c>
    </row>
    <row r="3525" spans="1:22" x14ac:dyDescent="0.3">
      <c r="A3525" s="3">
        <v>3524</v>
      </c>
      <c r="B3525" s="2" t="s">
        <v>6953</v>
      </c>
      <c r="C3525" s="2" t="s">
        <v>107</v>
      </c>
      <c r="D3525" s="2" t="s">
        <v>20</v>
      </c>
      <c r="E3525" s="3">
        <v>2023</v>
      </c>
      <c r="F3525" s="4">
        <v>35936.69</v>
      </c>
      <c r="G3525" s="5">
        <v>44208</v>
      </c>
      <c r="H3525" s="2" t="s">
        <v>21</v>
      </c>
      <c r="I3525" s="2" t="s">
        <v>29</v>
      </c>
      <c r="J3525" s="6">
        <v>3.2</v>
      </c>
      <c r="K3525" s="7">
        <v>486</v>
      </c>
      <c r="L3525" s="8">
        <v>503</v>
      </c>
      <c r="M3525" s="3">
        <v>5</v>
      </c>
      <c r="N3525" s="3">
        <v>5</v>
      </c>
      <c r="O3525" s="2" t="s">
        <v>80</v>
      </c>
      <c r="P3525" s="9" t="s">
        <v>6952</v>
      </c>
      <c r="Q3525" s="9" t="s">
        <v>17698</v>
      </c>
      <c r="R3525" s="10">
        <v>43205</v>
      </c>
      <c r="S3525" s="16">
        <v>45598.318350715846</v>
      </c>
      <c r="T3525" s="1" t="s">
        <v>19917</v>
      </c>
      <c r="U3525" s="46">
        <v>2018</v>
      </c>
      <c r="V3525" s="46">
        <v>2024</v>
      </c>
    </row>
    <row r="3526" spans="1:22" x14ac:dyDescent="0.3">
      <c r="A3526" s="3">
        <v>3525</v>
      </c>
      <c r="B3526" s="2" t="s">
        <v>6955</v>
      </c>
      <c r="C3526" s="2" t="s">
        <v>19</v>
      </c>
      <c r="D3526" s="2" t="s">
        <v>27</v>
      </c>
      <c r="E3526" s="3">
        <v>2016</v>
      </c>
      <c r="F3526" s="4">
        <v>60634.37</v>
      </c>
      <c r="G3526" s="5">
        <v>59555</v>
      </c>
      <c r="H3526" s="2" t="s">
        <v>35</v>
      </c>
      <c r="I3526" s="2" t="s">
        <v>22</v>
      </c>
      <c r="J3526" s="6">
        <v>2.7</v>
      </c>
      <c r="K3526" s="7">
        <v>543</v>
      </c>
      <c r="L3526" s="8">
        <v>794</v>
      </c>
      <c r="M3526" s="3">
        <v>3</v>
      </c>
      <c r="N3526" s="3">
        <v>5</v>
      </c>
      <c r="O3526" s="2" t="s">
        <v>80</v>
      </c>
      <c r="P3526" s="9" t="s">
        <v>6954</v>
      </c>
      <c r="Q3526" s="9" t="s">
        <v>17699</v>
      </c>
      <c r="R3526" s="10">
        <v>44742</v>
      </c>
      <c r="S3526" s="16">
        <v>45275.301747395199</v>
      </c>
      <c r="T3526" s="1" t="s">
        <v>19919</v>
      </c>
      <c r="U3526" s="46">
        <v>2022</v>
      </c>
      <c r="V3526" s="46">
        <v>2023</v>
      </c>
    </row>
    <row r="3527" spans="1:22" x14ac:dyDescent="0.3">
      <c r="A3527" s="3">
        <v>3526</v>
      </c>
      <c r="B3527" s="2" t="s">
        <v>6957</v>
      </c>
      <c r="C3527" s="2" t="s">
        <v>26</v>
      </c>
      <c r="D3527" s="2" t="s">
        <v>56</v>
      </c>
      <c r="E3527" s="3">
        <v>2008</v>
      </c>
      <c r="F3527" s="4">
        <v>44862.7</v>
      </c>
      <c r="G3527" s="5">
        <v>3506</v>
      </c>
      <c r="H3527" s="2" t="s">
        <v>28</v>
      </c>
      <c r="I3527" s="2" t="s">
        <v>22</v>
      </c>
      <c r="J3527" s="6">
        <v>3.8</v>
      </c>
      <c r="K3527" s="7">
        <v>390</v>
      </c>
      <c r="L3527" s="8">
        <v>274</v>
      </c>
      <c r="M3527" s="3">
        <v>4</v>
      </c>
      <c r="N3527" s="3">
        <v>4</v>
      </c>
      <c r="O3527" s="2" t="s">
        <v>30</v>
      </c>
      <c r="P3527" s="9" t="s">
        <v>6956</v>
      </c>
      <c r="Q3527" s="9" t="s">
        <v>17700</v>
      </c>
      <c r="R3527" s="10">
        <v>43766</v>
      </c>
      <c r="S3527" s="16">
        <v>45701.853057657238</v>
      </c>
      <c r="T3527" s="1" t="s">
        <v>19923</v>
      </c>
      <c r="U3527" s="46">
        <v>2019</v>
      </c>
      <c r="V3527" s="46">
        <v>2025</v>
      </c>
    </row>
    <row r="3528" spans="1:22" x14ac:dyDescent="0.3">
      <c r="A3528" s="3">
        <v>3527</v>
      </c>
      <c r="B3528" s="2" t="s">
        <v>6959</v>
      </c>
      <c r="C3528" s="2" t="s">
        <v>26</v>
      </c>
      <c r="D3528" s="2" t="s">
        <v>27</v>
      </c>
      <c r="E3528" s="3">
        <v>1990</v>
      </c>
      <c r="F3528" s="4">
        <v>29932.28</v>
      </c>
      <c r="G3528" s="5">
        <v>1756</v>
      </c>
      <c r="H3528" s="2" t="s">
        <v>35</v>
      </c>
      <c r="I3528" s="2" t="s">
        <v>29</v>
      </c>
      <c r="J3528" s="6">
        <v>2</v>
      </c>
      <c r="K3528" s="7">
        <v>460</v>
      </c>
      <c r="L3528" s="8">
        <v>124</v>
      </c>
      <c r="M3528" s="3">
        <v>4</v>
      </c>
      <c r="N3528" s="3">
        <v>2</v>
      </c>
      <c r="O3528" s="2" t="s">
        <v>85</v>
      </c>
      <c r="P3528" s="9" t="s">
        <v>6958</v>
      </c>
      <c r="Q3528" s="9" t="s">
        <v>17701</v>
      </c>
      <c r="R3528" s="10">
        <v>44708</v>
      </c>
      <c r="S3528" s="16">
        <v>45725.947876621038</v>
      </c>
      <c r="T3528" s="1" t="s">
        <v>19918</v>
      </c>
      <c r="U3528" s="46">
        <v>2022</v>
      </c>
      <c r="V3528" s="46">
        <v>2025</v>
      </c>
    </row>
    <row r="3529" spans="1:22" x14ac:dyDescent="0.3">
      <c r="A3529" s="3">
        <v>3528</v>
      </c>
      <c r="B3529" s="2" t="s">
        <v>6961</v>
      </c>
      <c r="C3529" s="2" t="s">
        <v>107</v>
      </c>
      <c r="D3529" s="2" t="s">
        <v>50</v>
      </c>
      <c r="E3529" s="3">
        <v>2013</v>
      </c>
      <c r="F3529" s="4">
        <v>16284.49</v>
      </c>
      <c r="G3529" s="5">
        <v>234165</v>
      </c>
      <c r="H3529" s="2" t="s">
        <v>28</v>
      </c>
      <c r="I3529" s="2" t="s">
        <v>22</v>
      </c>
      <c r="J3529" s="6">
        <v>2.7</v>
      </c>
      <c r="K3529" s="7">
        <v>245</v>
      </c>
      <c r="L3529" s="8">
        <v>379</v>
      </c>
      <c r="M3529" s="3">
        <v>4</v>
      </c>
      <c r="N3529" s="3">
        <v>5</v>
      </c>
      <c r="O3529" s="2" t="s">
        <v>51</v>
      </c>
      <c r="P3529" s="9" t="s">
        <v>6960</v>
      </c>
      <c r="Q3529" s="9" t="s">
        <v>17702</v>
      </c>
      <c r="R3529" s="10">
        <v>43771</v>
      </c>
      <c r="S3529" s="16">
        <v>45338.824451936103</v>
      </c>
      <c r="T3529" s="1" t="s">
        <v>19924</v>
      </c>
      <c r="U3529" s="46">
        <v>2019</v>
      </c>
      <c r="V3529" s="46">
        <v>2024</v>
      </c>
    </row>
    <row r="3530" spans="1:22" x14ac:dyDescent="0.3">
      <c r="A3530" s="3">
        <v>3529</v>
      </c>
      <c r="B3530" s="2" t="s">
        <v>6963</v>
      </c>
      <c r="C3530" s="2" t="s">
        <v>33</v>
      </c>
      <c r="D3530" s="2" t="s">
        <v>20</v>
      </c>
      <c r="E3530" s="3">
        <v>2001</v>
      </c>
      <c r="F3530" s="4">
        <v>20324.68</v>
      </c>
      <c r="G3530" s="5">
        <v>220954</v>
      </c>
      <c r="H3530" s="2" t="s">
        <v>21</v>
      </c>
      <c r="I3530" s="2" t="s">
        <v>22</v>
      </c>
      <c r="J3530" s="6">
        <v>1</v>
      </c>
      <c r="K3530" s="7">
        <v>570</v>
      </c>
      <c r="L3530" s="8">
        <v>661</v>
      </c>
      <c r="M3530" s="3">
        <v>4</v>
      </c>
      <c r="N3530" s="3">
        <v>4</v>
      </c>
      <c r="O3530" s="2" t="s">
        <v>80</v>
      </c>
      <c r="P3530" s="9" t="s">
        <v>6962</v>
      </c>
      <c r="Q3530" s="9" t="s">
        <v>17703</v>
      </c>
      <c r="R3530" s="10">
        <v>42844</v>
      </c>
      <c r="S3530" s="16">
        <v>45618.324351916097</v>
      </c>
      <c r="T3530" s="1" t="s">
        <v>19917</v>
      </c>
      <c r="U3530" s="46">
        <v>2017</v>
      </c>
      <c r="V3530" s="46">
        <v>2024</v>
      </c>
    </row>
    <row r="3531" spans="1:22" x14ac:dyDescent="0.3">
      <c r="A3531" s="3">
        <v>3530</v>
      </c>
      <c r="B3531" s="2" t="s">
        <v>6965</v>
      </c>
      <c r="C3531" s="2" t="s">
        <v>107</v>
      </c>
      <c r="D3531" s="2" t="s">
        <v>56</v>
      </c>
      <c r="E3531" s="3">
        <v>2005</v>
      </c>
      <c r="F3531" s="4">
        <v>29375.38</v>
      </c>
      <c r="G3531" s="5">
        <v>35506</v>
      </c>
      <c r="H3531" s="2" t="s">
        <v>28</v>
      </c>
      <c r="I3531" s="2" t="s">
        <v>29</v>
      </c>
      <c r="J3531" s="6">
        <v>5.5</v>
      </c>
      <c r="K3531" s="7">
        <v>188</v>
      </c>
      <c r="L3531" s="8">
        <v>675</v>
      </c>
      <c r="M3531" s="3">
        <v>2</v>
      </c>
      <c r="N3531" s="3">
        <v>7</v>
      </c>
      <c r="O3531" s="2" t="s">
        <v>51</v>
      </c>
      <c r="P3531" s="9" t="s">
        <v>6964</v>
      </c>
      <c r="Q3531" s="9" t="s">
        <v>17704</v>
      </c>
      <c r="R3531" s="10">
        <v>43374</v>
      </c>
      <c r="S3531" s="16">
        <v>45359.560599165547</v>
      </c>
      <c r="T3531" s="1" t="s">
        <v>19923</v>
      </c>
      <c r="U3531" s="46">
        <v>2018</v>
      </c>
      <c r="V3531" s="46">
        <v>2024</v>
      </c>
    </row>
    <row r="3532" spans="1:22" x14ac:dyDescent="0.3">
      <c r="A3532" s="3">
        <v>3531</v>
      </c>
      <c r="B3532" s="2" t="s">
        <v>6967</v>
      </c>
      <c r="C3532" s="2" t="s">
        <v>118</v>
      </c>
      <c r="D3532" s="2" t="s">
        <v>64</v>
      </c>
      <c r="E3532" s="3">
        <v>2023</v>
      </c>
      <c r="F3532" s="4">
        <v>42912.35</v>
      </c>
      <c r="G3532" s="5">
        <v>18507</v>
      </c>
      <c r="H3532" s="2" t="s">
        <v>28</v>
      </c>
      <c r="I3532" s="2" t="s">
        <v>22</v>
      </c>
      <c r="J3532" s="6">
        <v>1.5</v>
      </c>
      <c r="K3532" s="7">
        <v>144</v>
      </c>
      <c r="L3532" s="8">
        <v>240</v>
      </c>
      <c r="M3532" s="3">
        <v>2</v>
      </c>
      <c r="N3532" s="3">
        <v>5</v>
      </c>
      <c r="O3532" s="2" t="s">
        <v>85</v>
      </c>
      <c r="P3532" s="9" t="s">
        <v>6966</v>
      </c>
      <c r="Q3532" s="9" t="s">
        <v>17705</v>
      </c>
      <c r="R3532" s="10">
        <v>42972</v>
      </c>
      <c r="S3532" s="16">
        <v>45137.450177081133</v>
      </c>
      <c r="T3532" s="1" t="s">
        <v>19921</v>
      </c>
      <c r="U3532" s="46">
        <v>2017</v>
      </c>
      <c r="V3532" s="46">
        <v>2023</v>
      </c>
    </row>
    <row r="3533" spans="1:22" x14ac:dyDescent="0.3">
      <c r="A3533" s="3">
        <v>3532</v>
      </c>
      <c r="B3533" s="2" t="s">
        <v>6969</v>
      </c>
      <c r="C3533" s="2" t="s">
        <v>49</v>
      </c>
      <c r="D3533" s="2" t="s">
        <v>50</v>
      </c>
      <c r="E3533" s="3">
        <v>1997</v>
      </c>
      <c r="F3533" s="4">
        <v>66929.86</v>
      </c>
      <c r="G3533" s="5">
        <v>9337</v>
      </c>
      <c r="H3533" s="2" t="s">
        <v>21</v>
      </c>
      <c r="I3533" s="2" t="s">
        <v>29</v>
      </c>
      <c r="J3533" s="6">
        <v>2.9</v>
      </c>
      <c r="K3533" s="7">
        <v>110</v>
      </c>
      <c r="L3533" s="8">
        <v>305</v>
      </c>
      <c r="M3533" s="3">
        <v>5</v>
      </c>
      <c r="N3533" s="3">
        <v>7</v>
      </c>
      <c r="O3533" s="2" t="s">
        <v>36</v>
      </c>
      <c r="P3533" s="9" t="s">
        <v>6968</v>
      </c>
      <c r="Q3533" s="9" t="s">
        <v>17706</v>
      </c>
      <c r="R3533" s="10">
        <v>45041</v>
      </c>
      <c r="S3533" s="16">
        <v>45348.754437933298</v>
      </c>
      <c r="T3533" s="1" t="s">
        <v>19917</v>
      </c>
      <c r="U3533" s="46">
        <v>2023</v>
      </c>
      <c r="V3533" s="46">
        <v>2024</v>
      </c>
    </row>
    <row r="3534" spans="1:22" x14ac:dyDescent="0.3">
      <c r="A3534" s="3">
        <v>3533</v>
      </c>
      <c r="B3534" s="2" t="s">
        <v>6971</v>
      </c>
      <c r="C3534" s="2" t="s">
        <v>63</v>
      </c>
      <c r="D3534" s="2" t="s">
        <v>50</v>
      </c>
      <c r="E3534" s="3">
        <v>2009</v>
      </c>
      <c r="F3534" s="4">
        <v>58255.97</v>
      </c>
      <c r="G3534" s="5">
        <v>253093</v>
      </c>
      <c r="H3534" s="2" t="s">
        <v>35</v>
      </c>
      <c r="I3534" s="2" t="s">
        <v>22</v>
      </c>
      <c r="J3534" s="6">
        <v>2.5</v>
      </c>
      <c r="K3534" s="7">
        <v>580</v>
      </c>
      <c r="L3534" s="8">
        <v>523</v>
      </c>
      <c r="M3534" s="3">
        <v>4</v>
      </c>
      <c r="N3534" s="3">
        <v>4</v>
      </c>
      <c r="O3534" s="2" t="s">
        <v>42</v>
      </c>
      <c r="P3534" s="9" t="s">
        <v>6970</v>
      </c>
      <c r="Q3534" s="9" t="s">
        <v>17707</v>
      </c>
      <c r="R3534" s="10">
        <v>43252</v>
      </c>
      <c r="S3534" s="16">
        <v>45698.786444334582</v>
      </c>
      <c r="T3534" s="1" t="s">
        <v>19919</v>
      </c>
      <c r="U3534" s="46">
        <v>2018</v>
      </c>
      <c r="V3534" s="46">
        <v>2025</v>
      </c>
    </row>
    <row r="3535" spans="1:22" x14ac:dyDescent="0.3">
      <c r="A3535" s="3">
        <v>3534</v>
      </c>
      <c r="B3535" s="2" t="s">
        <v>6973</v>
      </c>
      <c r="C3535" s="2" t="s">
        <v>33</v>
      </c>
      <c r="D3535" s="2" t="s">
        <v>40</v>
      </c>
      <c r="E3535" s="3">
        <v>2003</v>
      </c>
      <c r="F3535" s="4">
        <v>67102.600000000006</v>
      </c>
      <c r="G3535" s="5">
        <v>51493</v>
      </c>
      <c r="H3535" s="2" t="s">
        <v>35</v>
      </c>
      <c r="I3535" s="2" t="s">
        <v>22</v>
      </c>
      <c r="J3535" s="6">
        <v>1.6</v>
      </c>
      <c r="K3535" s="7">
        <v>279</v>
      </c>
      <c r="L3535" s="8">
        <v>169</v>
      </c>
      <c r="M3535" s="3">
        <v>3</v>
      </c>
      <c r="N3535" s="3">
        <v>4</v>
      </c>
      <c r="O3535" s="2" t="s">
        <v>36</v>
      </c>
      <c r="P3535" s="9" t="s">
        <v>6972</v>
      </c>
      <c r="Q3535" s="9" t="s">
        <v>19042</v>
      </c>
      <c r="R3535" s="10">
        <v>44523</v>
      </c>
      <c r="S3535" s="16">
        <v>45156.433973840489</v>
      </c>
      <c r="T3535" s="1" t="s">
        <v>19924</v>
      </c>
      <c r="U3535" s="46">
        <v>2021</v>
      </c>
      <c r="V3535" s="46">
        <v>2023</v>
      </c>
    </row>
    <row r="3536" spans="1:22" x14ac:dyDescent="0.3">
      <c r="A3536" s="3">
        <v>3535</v>
      </c>
      <c r="B3536" s="2" t="s">
        <v>6975</v>
      </c>
      <c r="C3536" s="2" t="s">
        <v>45</v>
      </c>
      <c r="D3536" s="2" t="s">
        <v>92</v>
      </c>
      <c r="E3536" s="3">
        <v>2013</v>
      </c>
      <c r="F3536" s="4">
        <v>40936.75</v>
      </c>
      <c r="G3536" s="5">
        <v>204069</v>
      </c>
      <c r="H3536" s="2" t="s">
        <v>21</v>
      </c>
      <c r="I3536" s="2" t="s">
        <v>22</v>
      </c>
      <c r="J3536" s="6">
        <v>2</v>
      </c>
      <c r="K3536" s="7">
        <v>263</v>
      </c>
      <c r="L3536" s="8">
        <v>747</v>
      </c>
      <c r="M3536" s="3">
        <v>2</v>
      </c>
      <c r="N3536" s="3">
        <v>5</v>
      </c>
      <c r="O3536" s="2" t="s">
        <v>36</v>
      </c>
      <c r="P3536" s="9" t="s">
        <v>6974</v>
      </c>
      <c r="Q3536" s="9" t="s">
        <v>17708</v>
      </c>
      <c r="R3536" s="10">
        <v>43596</v>
      </c>
      <c r="S3536" s="16">
        <v>45329.624611968116</v>
      </c>
      <c r="T3536" s="1" t="s">
        <v>19918</v>
      </c>
      <c r="U3536" s="46">
        <v>2019</v>
      </c>
      <c r="V3536" s="46">
        <v>2024</v>
      </c>
    </row>
    <row r="3537" spans="1:22" x14ac:dyDescent="0.3">
      <c r="A3537" s="3">
        <v>3536</v>
      </c>
      <c r="B3537" s="2" t="s">
        <v>6977</v>
      </c>
      <c r="C3537" s="2" t="s">
        <v>19</v>
      </c>
      <c r="D3537" s="2" t="s">
        <v>64</v>
      </c>
      <c r="E3537" s="3">
        <v>2014</v>
      </c>
      <c r="F3537" s="4">
        <v>54953.77</v>
      </c>
      <c r="G3537" s="5">
        <v>285569</v>
      </c>
      <c r="H3537" s="2" t="s">
        <v>21</v>
      </c>
      <c r="I3537" s="2" t="s">
        <v>29</v>
      </c>
      <c r="J3537" s="6">
        <v>5.3</v>
      </c>
      <c r="K3537" s="7">
        <v>239</v>
      </c>
      <c r="L3537" s="8">
        <v>699</v>
      </c>
      <c r="M3537" s="3">
        <v>4</v>
      </c>
      <c r="N3537" s="3">
        <v>7</v>
      </c>
      <c r="O3537" s="2" t="s">
        <v>30</v>
      </c>
      <c r="P3537" s="9" t="s">
        <v>6976</v>
      </c>
      <c r="Q3537" s="9" t="s">
        <v>17709</v>
      </c>
      <c r="R3537" s="10">
        <v>42464</v>
      </c>
      <c r="S3537" s="16">
        <v>45538.446376320993</v>
      </c>
      <c r="T3537" s="1" t="s">
        <v>19917</v>
      </c>
      <c r="U3537" s="46">
        <v>2016</v>
      </c>
      <c r="V3537" s="46">
        <v>2024</v>
      </c>
    </row>
    <row r="3538" spans="1:22" x14ac:dyDescent="0.3">
      <c r="A3538" s="3">
        <v>3537</v>
      </c>
      <c r="B3538" s="2" t="s">
        <v>6979</v>
      </c>
      <c r="C3538" s="2" t="s">
        <v>39</v>
      </c>
      <c r="D3538" s="2" t="s">
        <v>46</v>
      </c>
      <c r="E3538" s="3">
        <v>2013</v>
      </c>
      <c r="F3538" s="4">
        <v>33688.39</v>
      </c>
      <c r="G3538" s="5">
        <v>28777</v>
      </c>
      <c r="H3538" s="2" t="s">
        <v>35</v>
      </c>
      <c r="I3538" s="2" t="s">
        <v>22</v>
      </c>
      <c r="J3538" s="6">
        <v>5.8</v>
      </c>
      <c r="K3538" s="7">
        <v>592</v>
      </c>
      <c r="L3538" s="8">
        <v>234</v>
      </c>
      <c r="M3538" s="3">
        <v>3</v>
      </c>
      <c r="N3538" s="3">
        <v>2</v>
      </c>
      <c r="O3538" s="2" t="s">
        <v>23</v>
      </c>
      <c r="P3538" s="9" t="s">
        <v>6978</v>
      </c>
      <c r="Q3538" s="9" t="s">
        <v>17710</v>
      </c>
      <c r="R3538" s="10">
        <v>42470</v>
      </c>
      <c r="S3538" s="16">
        <v>45662.133113668453</v>
      </c>
      <c r="T3538" s="1" t="s">
        <v>19917</v>
      </c>
      <c r="U3538" s="46">
        <v>2016</v>
      </c>
      <c r="V3538" s="46">
        <v>2025</v>
      </c>
    </row>
    <row r="3539" spans="1:22" x14ac:dyDescent="0.3">
      <c r="A3539" s="3">
        <v>3538</v>
      </c>
      <c r="B3539" s="2" t="s">
        <v>6981</v>
      </c>
      <c r="C3539" s="2" t="s">
        <v>63</v>
      </c>
      <c r="D3539" s="2" t="s">
        <v>40</v>
      </c>
      <c r="E3539" s="3">
        <v>1993</v>
      </c>
      <c r="F3539" s="4">
        <v>50659.51</v>
      </c>
      <c r="G3539" s="5">
        <v>146606</v>
      </c>
      <c r="H3539" s="2" t="s">
        <v>41</v>
      </c>
      <c r="I3539" s="2" t="s">
        <v>29</v>
      </c>
      <c r="J3539" s="6">
        <v>1.5</v>
      </c>
      <c r="K3539" s="7">
        <v>448</v>
      </c>
      <c r="L3539" s="8">
        <v>755</v>
      </c>
      <c r="M3539" s="3">
        <v>4</v>
      </c>
      <c r="N3539" s="3">
        <v>5</v>
      </c>
      <c r="O3539" s="2" t="s">
        <v>36</v>
      </c>
      <c r="P3539" s="9" t="s">
        <v>6980</v>
      </c>
      <c r="Q3539" s="9" t="s">
        <v>19791</v>
      </c>
      <c r="R3539" s="10">
        <v>42071</v>
      </c>
      <c r="S3539" s="16">
        <v>45825.101707387199</v>
      </c>
      <c r="T3539" s="1" t="s">
        <v>19916</v>
      </c>
      <c r="U3539" s="46">
        <v>2015</v>
      </c>
      <c r="V3539" s="46">
        <v>2025</v>
      </c>
    </row>
    <row r="3540" spans="1:22" x14ac:dyDescent="0.3">
      <c r="A3540" s="3">
        <v>3539</v>
      </c>
      <c r="B3540" s="2" t="s">
        <v>6983</v>
      </c>
      <c r="C3540" s="2" t="s">
        <v>39</v>
      </c>
      <c r="D3540" s="2" t="s">
        <v>56</v>
      </c>
      <c r="E3540" s="3">
        <v>1994</v>
      </c>
      <c r="F3540" s="4">
        <v>54189.53</v>
      </c>
      <c r="G3540" s="5">
        <v>31674</v>
      </c>
      <c r="H3540" s="2" t="s">
        <v>21</v>
      </c>
      <c r="I3540" s="2" t="s">
        <v>29</v>
      </c>
      <c r="J3540" s="6">
        <v>4.5999999999999996</v>
      </c>
      <c r="K3540" s="7">
        <v>342</v>
      </c>
      <c r="L3540" s="8">
        <v>270</v>
      </c>
      <c r="M3540" s="3">
        <v>4</v>
      </c>
      <c r="N3540" s="3">
        <v>2</v>
      </c>
      <c r="O3540" s="2" t="s">
        <v>65</v>
      </c>
      <c r="P3540" s="9" t="s">
        <v>6982</v>
      </c>
      <c r="Q3540" s="9" t="s">
        <v>17711</v>
      </c>
      <c r="R3540" s="10">
        <v>43835</v>
      </c>
      <c r="S3540" s="16">
        <v>45716.455978241363</v>
      </c>
      <c r="T3540" s="1" t="s">
        <v>19926</v>
      </c>
      <c r="U3540" s="46">
        <v>2020</v>
      </c>
      <c r="V3540" s="46">
        <v>2025</v>
      </c>
    </row>
    <row r="3541" spans="1:22" x14ac:dyDescent="0.3">
      <c r="A3541" s="3">
        <v>3540</v>
      </c>
      <c r="B3541" s="2" t="s">
        <v>6985</v>
      </c>
      <c r="C3541" s="2" t="s">
        <v>45</v>
      </c>
      <c r="D3541" s="2" t="s">
        <v>56</v>
      </c>
      <c r="E3541" s="3">
        <v>2008</v>
      </c>
      <c r="F3541" s="4">
        <v>20836.21</v>
      </c>
      <c r="G3541" s="5">
        <v>210166</v>
      </c>
      <c r="H3541" s="2" t="s">
        <v>35</v>
      </c>
      <c r="I3541" s="2" t="s">
        <v>29</v>
      </c>
      <c r="J3541" s="6">
        <v>1.2</v>
      </c>
      <c r="K3541" s="7">
        <v>323</v>
      </c>
      <c r="L3541" s="8">
        <v>386</v>
      </c>
      <c r="M3541" s="3">
        <v>2</v>
      </c>
      <c r="N3541" s="3">
        <v>4</v>
      </c>
      <c r="O3541" s="2" t="s">
        <v>51</v>
      </c>
      <c r="P3541" s="9" t="s">
        <v>6984</v>
      </c>
      <c r="Q3541" s="9" t="s">
        <v>17712</v>
      </c>
      <c r="R3541" s="10">
        <v>43284</v>
      </c>
      <c r="S3541" s="16">
        <v>45523.40536811934</v>
      </c>
      <c r="T3541" s="1" t="s">
        <v>19920</v>
      </c>
      <c r="U3541" s="46">
        <v>2018</v>
      </c>
      <c r="V3541" s="46">
        <v>2024</v>
      </c>
    </row>
    <row r="3542" spans="1:22" x14ac:dyDescent="0.3">
      <c r="A3542" s="3">
        <v>3541</v>
      </c>
      <c r="B3542" s="2" t="s">
        <v>6987</v>
      </c>
      <c r="C3542" s="2" t="s">
        <v>49</v>
      </c>
      <c r="D3542" s="2" t="s">
        <v>46</v>
      </c>
      <c r="E3542" s="3">
        <v>2011</v>
      </c>
      <c r="F3542" s="4">
        <v>12276.93</v>
      </c>
      <c r="G3542" s="5">
        <v>293846</v>
      </c>
      <c r="H3542" s="2" t="s">
        <v>28</v>
      </c>
      <c r="I3542" s="2" t="s">
        <v>22</v>
      </c>
      <c r="J3542" s="6">
        <v>3.9</v>
      </c>
      <c r="K3542" s="7">
        <v>172</v>
      </c>
      <c r="L3542" s="8">
        <v>488</v>
      </c>
      <c r="M3542" s="3">
        <v>4</v>
      </c>
      <c r="N3542" s="3">
        <v>7</v>
      </c>
      <c r="O3542" s="2" t="s">
        <v>85</v>
      </c>
      <c r="P3542" s="9" t="s">
        <v>6986</v>
      </c>
      <c r="Q3542" s="9" t="s">
        <v>17713</v>
      </c>
      <c r="R3542" s="10">
        <v>44832</v>
      </c>
      <c r="S3542" s="16">
        <v>45818.676422330187</v>
      </c>
      <c r="T3542" s="1" t="s">
        <v>19922</v>
      </c>
      <c r="U3542" s="46">
        <v>2022</v>
      </c>
      <c r="V3542" s="46">
        <v>2025</v>
      </c>
    </row>
    <row r="3543" spans="1:22" x14ac:dyDescent="0.3">
      <c r="A3543" s="3">
        <v>3542</v>
      </c>
      <c r="B3543" s="2" t="s">
        <v>6989</v>
      </c>
      <c r="C3543" s="2" t="s">
        <v>39</v>
      </c>
      <c r="D3543" s="2" t="s">
        <v>34</v>
      </c>
      <c r="E3543" s="3">
        <v>2001</v>
      </c>
      <c r="F3543" s="4">
        <v>51696.45</v>
      </c>
      <c r="G3543" s="5">
        <v>10636</v>
      </c>
      <c r="H3543" s="2" t="s">
        <v>35</v>
      </c>
      <c r="I3543" s="2" t="s">
        <v>22</v>
      </c>
      <c r="J3543" s="6">
        <v>5.9</v>
      </c>
      <c r="K3543" s="7">
        <v>454</v>
      </c>
      <c r="L3543" s="8">
        <v>715</v>
      </c>
      <c r="M3543" s="3">
        <v>4</v>
      </c>
      <c r="N3543" s="3">
        <v>5</v>
      </c>
      <c r="O3543" s="2" t="s">
        <v>80</v>
      </c>
      <c r="P3543" s="9" t="s">
        <v>6988</v>
      </c>
      <c r="Q3543" s="9" t="s">
        <v>17714</v>
      </c>
      <c r="R3543" s="10">
        <v>43120</v>
      </c>
      <c r="S3543" s="16">
        <v>45719.522591564033</v>
      </c>
      <c r="T3543" s="1" t="s">
        <v>19926</v>
      </c>
      <c r="U3543" s="46">
        <v>2018</v>
      </c>
      <c r="V3543" s="46">
        <v>2025</v>
      </c>
    </row>
    <row r="3544" spans="1:22" x14ac:dyDescent="0.3">
      <c r="A3544" s="3">
        <v>3543</v>
      </c>
      <c r="B3544" s="2" t="s">
        <v>6991</v>
      </c>
      <c r="C3544" s="2" t="s">
        <v>19</v>
      </c>
      <c r="D3544" s="2" t="s">
        <v>20</v>
      </c>
      <c r="E3544" s="3">
        <v>2016</v>
      </c>
      <c r="F3544" s="4">
        <v>44815.78</v>
      </c>
      <c r="G3544" s="5">
        <v>38279</v>
      </c>
      <c r="H3544" s="2" t="s">
        <v>41</v>
      </c>
      <c r="I3544" s="2" t="s">
        <v>29</v>
      </c>
      <c r="J3544" s="6">
        <v>1.5</v>
      </c>
      <c r="K3544" s="7">
        <v>412</v>
      </c>
      <c r="L3544" s="8">
        <v>568</v>
      </c>
      <c r="M3544" s="3">
        <v>3</v>
      </c>
      <c r="N3544" s="3">
        <v>7</v>
      </c>
      <c r="O3544" s="2" t="s">
        <v>30</v>
      </c>
      <c r="P3544" s="9" t="s">
        <v>6990</v>
      </c>
      <c r="Q3544" s="9" t="s">
        <v>17715</v>
      </c>
      <c r="R3544" s="10">
        <v>41895</v>
      </c>
      <c r="S3544" s="16">
        <v>45371.24293563285</v>
      </c>
      <c r="T3544" s="1" t="s">
        <v>19922</v>
      </c>
      <c r="U3544" s="46">
        <v>2014</v>
      </c>
      <c r="V3544" s="46">
        <v>2024</v>
      </c>
    </row>
    <row r="3545" spans="1:22" x14ac:dyDescent="0.3">
      <c r="A3545" s="3">
        <v>3544</v>
      </c>
      <c r="B3545" s="2" t="s">
        <v>6993</v>
      </c>
      <c r="C3545" s="2" t="s">
        <v>118</v>
      </c>
      <c r="D3545" s="2" t="s">
        <v>34</v>
      </c>
      <c r="E3545" s="3">
        <v>2018</v>
      </c>
      <c r="F3545" s="4">
        <v>60862.3</v>
      </c>
      <c r="G3545" s="5">
        <v>275727</v>
      </c>
      <c r="H3545" s="2" t="s">
        <v>28</v>
      </c>
      <c r="I3545" s="2" t="s">
        <v>22</v>
      </c>
      <c r="J3545" s="6">
        <v>3.9</v>
      </c>
      <c r="K3545" s="7">
        <v>105</v>
      </c>
      <c r="L3545" s="8">
        <v>356</v>
      </c>
      <c r="M3545" s="3">
        <v>2</v>
      </c>
      <c r="N3545" s="3">
        <v>4</v>
      </c>
      <c r="O3545" s="2" t="s">
        <v>85</v>
      </c>
      <c r="P3545" s="9" t="s">
        <v>6992</v>
      </c>
      <c r="Q3545" s="9" t="s">
        <v>17716</v>
      </c>
      <c r="R3545" s="10">
        <v>44933</v>
      </c>
      <c r="S3545" s="16">
        <v>45320.132713588428</v>
      </c>
      <c r="T3545" s="1" t="s">
        <v>19926</v>
      </c>
      <c r="U3545" s="46">
        <v>2023</v>
      </c>
      <c r="V3545" s="46">
        <v>2024</v>
      </c>
    </row>
    <row r="3546" spans="1:22" x14ac:dyDescent="0.3">
      <c r="A3546" s="3">
        <v>3545</v>
      </c>
      <c r="B3546" s="2" t="s">
        <v>6995</v>
      </c>
      <c r="C3546" s="2" t="s">
        <v>39</v>
      </c>
      <c r="D3546" s="2" t="s">
        <v>79</v>
      </c>
      <c r="E3546" s="3">
        <v>2002</v>
      </c>
      <c r="F3546" s="4">
        <v>6965.85</v>
      </c>
      <c r="G3546" s="5">
        <v>28834</v>
      </c>
      <c r="H3546" s="2" t="s">
        <v>41</v>
      </c>
      <c r="I3546" s="2" t="s">
        <v>22</v>
      </c>
      <c r="J3546" s="6">
        <v>5.3</v>
      </c>
      <c r="K3546" s="7">
        <v>96</v>
      </c>
      <c r="L3546" s="8">
        <v>706</v>
      </c>
      <c r="M3546" s="3">
        <v>3</v>
      </c>
      <c r="N3546" s="3">
        <v>5</v>
      </c>
      <c r="O3546" s="2" t="s">
        <v>80</v>
      </c>
      <c r="P3546" s="9" t="s">
        <v>6994</v>
      </c>
      <c r="Q3546" s="9" t="s">
        <v>17717</v>
      </c>
      <c r="R3546" s="10">
        <v>42586</v>
      </c>
      <c r="S3546" s="16">
        <v>45333.275342114153</v>
      </c>
      <c r="T3546" s="1" t="s">
        <v>19921</v>
      </c>
      <c r="U3546" s="46">
        <v>2016</v>
      </c>
      <c r="V3546" s="46">
        <v>2024</v>
      </c>
    </row>
    <row r="3547" spans="1:22" x14ac:dyDescent="0.3">
      <c r="A3547" s="3">
        <v>3546</v>
      </c>
      <c r="B3547" s="2" t="s">
        <v>6997</v>
      </c>
      <c r="C3547" s="2" t="s">
        <v>45</v>
      </c>
      <c r="D3547" s="2" t="s">
        <v>56</v>
      </c>
      <c r="E3547" s="3">
        <v>1993</v>
      </c>
      <c r="F3547" s="4">
        <v>51620.45</v>
      </c>
      <c r="G3547" s="5">
        <v>288360</v>
      </c>
      <c r="H3547" s="2" t="s">
        <v>21</v>
      </c>
      <c r="I3547" s="2" t="s">
        <v>29</v>
      </c>
      <c r="J3547" s="6">
        <v>3.7</v>
      </c>
      <c r="K3547" s="7">
        <v>678</v>
      </c>
      <c r="L3547" s="8">
        <v>230</v>
      </c>
      <c r="M3547" s="3">
        <v>3</v>
      </c>
      <c r="N3547" s="3">
        <v>2</v>
      </c>
      <c r="O3547" s="2" t="s">
        <v>80</v>
      </c>
      <c r="P3547" s="9" t="s">
        <v>6996</v>
      </c>
      <c r="Q3547" s="9" t="s">
        <v>17718</v>
      </c>
      <c r="R3547" s="10">
        <v>42520</v>
      </c>
      <c r="S3547" s="16">
        <v>45414.029492944297</v>
      </c>
      <c r="T3547" s="1" t="s">
        <v>19918</v>
      </c>
      <c r="U3547" s="46">
        <v>2016</v>
      </c>
      <c r="V3547" s="46">
        <v>2024</v>
      </c>
    </row>
    <row r="3548" spans="1:22" x14ac:dyDescent="0.3">
      <c r="A3548" s="3">
        <v>3547</v>
      </c>
      <c r="B3548" s="2" t="s">
        <v>6999</v>
      </c>
      <c r="C3548" s="2" t="s">
        <v>39</v>
      </c>
      <c r="D3548" s="2" t="s">
        <v>46</v>
      </c>
      <c r="E3548" s="3">
        <v>2010</v>
      </c>
      <c r="F3548" s="4">
        <v>18273.66</v>
      </c>
      <c r="G3548" s="5">
        <v>253898</v>
      </c>
      <c r="H3548" s="2" t="s">
        <v>21</v>
      </c>
      <c r="I3548" s="2" t="s">
        <v>22</v>
      </c>
      <c r="J3548" s="6">
        <v>2.8</v>
      </c>
      <c r="K3548" s="7">
        <v>595</v>
      </c>
      <c r="L3548" s="8">
        <v>449</v>
      </c>
      <c r="M3548" s="3">
        <v>5</v>
      </c>
      <c r="N3548" s="3">
        <v>5</v>
      </c>
      <c r="O3548" s="2" t="s">
        <v>85</v>
      </c>
      <c r="P3548" s="9" t="s">
        <v>6998</v>
      </c>
      <c r="Q3548" s="9" t="s">
        <v>17719</v>
      </c>
      <c r="R3548" s="10">
        <v>42834</v>
      </c>
      <c r="S3548" s="16">
        <v>45216.305948235356</v>
      </c>
      <c r="T3548" s="1" t="s">
        <v>19917</v>
      </c>
      <c r="U3548" s="46">
        <v>2017</v>
      </c>
      <c r="V3548" s="46">
        <v>2023</v>
      </c>
    </row>
    <row r="3549" spans="1:22" x14ac:dyDescent="0.3">
      <c r="A3549" s="3">
        <v>3548</v>
      </c>
      <c r="B3549" s="2" t="s">
        <v>7001</v>
      </c>
      <c r="C3549" s="2" t="s">
        <v>19</v>
      </c>
      <c r="D3549" s="2" t="s">
        <v>27</v>
      </c>
      <c r="E3549" s="3">
        <v>2002</v>
      </c>
      <c r="F3549" s="4">
        <v>74092.350000000006</v>
      </c>
      <c r="G3549" s="5">
        <v>211090</v>
      </c>
      <c r="H3549" s="2" t="s">
        <v>41</v>
      </c>
      <c r="I3549" s="2" t="s">
        <v>29</v>
      </c>
      <c r="J3549" s="6">
        <v>3.1</v>
      </c>
      <c r="K3549" s="7">
        <v>303</v>
      </c>
      <c r="L3549" s="8">
        <v>518</v>
      </c>
      <c r="M3549" s="3">
        <v>3</v>
      </c>
      <c r="N3549" s="3">
        <v>5</v>
      </c>
      <c r="O3549" s="2" t="s">
        <v>65</v>
      </c>
      <c r="P3549" s="9" t="s">
        <v>7000</v>
      </c>
      <c r="Q3549" s="9" t="s">
        <v>17720</v>
      </c>
      <c r="R3549" s="10">
        <v>43769</v>
      </c>
      <c r="S3549" s="16">
        <v>45747.998286703063</v>
      </c>
      <c r="T3549" s="1" t="s">
        <v>19923</v>
      </c>
      <c r="U3549" s="46">
        <v>2019</v>
      </c>
      <c r="V3549" s="46">
        <v>2025</v>
      </c>
    </row>
    <row r="3550" spans="1:22" x14ac:dyDescent="0.3">
      <c r="A3550" s="3">
        <v>3549</v>
      </c>
      <c r="B3550" s="2" t="s">
        <v>7003</v>
      </c>
      <c r="C3550" s="2" t="s">
        <v>26</v>
      </c>
      <c r="D3550" s="2" t="s">
        <v>64</v>
      </c>
      <c r="E3550" s="3">
        <v>2000</v>
      </c>
      <c r="F3550" s="4">
        <v>42395.17</v>
      </c>
      <c r="G3550" s="5">
        <v>61430</v>
      </c>
      <c r="H3550" s="2" t="s">
        <v>21</v>
      </c>
      <c r="I3550" s="2" t="s">
        <v>29</v>
      </c>
      <c r="J3550" s="6">
        <v>4.3</v>
      </c>
      <c r="K3550" s="7">
        <v>459</v>
      </c>
      <c r="L3550" s="8">
        <v>474</v>
      </c>
      <c r="M3550" s="3">
        <v>5</v>
      </c>
      <c r="N3550" s="3">
        <v>2</v>
      </c>
      <c r="O3550" s="2" t="s">
        <v>51</v>
      </c>
      <c r="P3550" s="9" t="s">
        <v>7002</v>
      </c>
      <c r="Q3550" s="9" t="s">
        <v>19297</v>
      </c>
      <c r="R3550" s="10">
        <v>43609</v>
      </c>
      <c r="S3550" s="16">
        <v>45593.207328511417</v>
      </c>
      <c r="T3550" s="1" t="s">
        <v>19918</v>
      </c>
      <c r="U3550" s="46">
        <v>2019</v>
      </c>
      <c r="V3550" s="46">
        <v>2024</v>
      </c>
    </row>
    <row r="3551" spans="1:22" x14ac:dyDescent="0.3">
      <c r="A3551" s="3">
        <v>3550</v>
      </c>
      <c r="B3551" s="2" t="s">
        <v>7005</v>
      </c>
      <c r="C3551" s="2" t="s">
        <v>45</v>
      </c>
      <c r="D3551" s="2" t="s">
        <v>27</v>
      </c>
      <c r="E3551" s="3">
        <v>1993</v>
      </c>
      <c r="F3551" s="4">
        <v>40834.6</v>
      </c>
      <c r="G3551" s="5">
        <v>43086</v>
      </c>
      <c r="H3551" s="2" t="s">
        <v>41</v>
      </c>
      <c r="I3551" s="2" t="s">
        <v>22</v>
      </c>
      <c r="J3551" s="6">
        <v>4.5999999999999996</v>
      </c>
      <c r="K3551" s="7">
        <v>616</v>
      </c>
      <c r="L3551" s="8">
        <v>514</v>
      </c>
      <c r="M3551" s="3">
        <v>4</v>
      </c>
      <c r="N3551" s="3">
        <v>4</v>
      </c>
      <c r="O3551" s="2" t="s">
        <v>65</v>
      </c>
      <c r="P3551" s="9" t="s">
        <v>7004</v>
      </c>
      <c r="Q3551" s="9" t="s">
        <v>19792</v>
      </c>
      <c r="R3551" s="10">
        <v>42129</v>
      </c>
      <c r="S3551" s="16">
        <v>45428.194325910903</v>
      </c>
      <c r="T3551" s="1" t="s">
        <v>19918</v>
      </c>
      <c r="U3551" s="46">
        <v>2015</v>
      </c>
      <c r="V3551" s="46">
        <v>2024</v>
      </c>
    </row>
    <row r="3552" spans="1:22" x14ac:dyDescent="0.3">
      <c r="A3552" s="3">
        <v>3551</v>
      </c>
      <c r="B3552" s="2" t="s">
        <v>7007</v>
      </c>
      <c r="C3552" s="2" t="s">
        <v>26</v>
      </c>
      <c r="D3552" s="2" t="s">
        <v>56</v>
      </c>
      <c r="E3552" s="3">
        <v>2020</v>
      </c>
      <c r="F3552" s="4">
        <v>76049.72</v>
      </c>
      <c r="G3552" s="5">
        <v>100033</v>
      </c>
      <c r="H3552" s="2" t="s">
        <v>28</v>
      </c>
      <c r="I3552" s="2" t="s">
        <v>22</v>
      </c>
      <c r="J3552" s="6">
        <v>3.2</v>
      </c>
      <c r="K3552" s="7">
        <v>294</v>
      </c>
      <c r="L3552" s="8">
        <v>277</v>
      </c>
      <c r="M3552" s="3">
        <v>3</v>
      </c>
      <c r="N3552" s="3">
        <v>4</v>
      </c>
      <c r="O3552" s="2" t="s">
        <v>23</v>
      </c>
      <c r="P3552" s="9" t="s">
        <v>7006</v>
      </c>
      <c r="Q3552" s="9" t="s">
        <v>19793</v>
      </c>
      <c r="R3552" s="10">
        <v>41840</v>
      </c>
      <c r="S3552" s="16">
        <v>45262.013089663647</v>
      </c>
      <c r="T3552" s="1" t="s">
        <v>19920</v>
      </c>
      <c r="U3552" s="46">
        <v>2014</v>
      </c>
      <c r="V3552" s="46">
        <v>2023</v>
      </c>
    </row>
    <row r="3553" spans="1:22" x14ac:dyDescent="0.3">
      <c r="A3553" s="3">
        <v>3552</v>
      </c>
      <c r="B3553" s="2" t="s">
        <v>7009</v>
      </c>
      <c r="C3553" s="2" t="s">
        <v>19</v>
      </c>
      <c r="D3553" s="2" t="s">
        <v>64</v>
      </c>
      <c r="E3553" s="3">
        <v>2005</v>
      </c>
      <c r="F3553" s="4">
        <v>60534.06</v>
      </c>
      <c r="G3553" s="5">
        <v>34214</v>
      </c>
      <c r="H3553" s="2" t="s">
        <v>41</v>
      </c>
      <c r="I3553" s="2" t="s">
        <v>22</v>
      </c>
      <c r="J3553" s="6">
        <v>5.2</v>
      </c>
      <c r="K3553" s="7">
        <v>307</v>
      </c>
      <c r="L3553" s="8">
        <v>517</v>
      </c>
      <c r="M3553" s="3">
        <v>4</v>
      </c>
      <c r="N3553" s="3">
        <v>5</v>
      </c>
      <c r="O3553" s="2" t="s">
        <v>51</v>
      </c>
      <c r="P3553" s="9" t="s">
        <v>7008</v>
      </c>
      <c r="Q3553" s="9" t="s">
        <v>17721</v>
      </c>
      <c r="R3553" s="10">
        <v>42342</v>
      </c>
      <c r="S3553" s="16">
        <v>45708.716430331777</v>
      </c>
      <c r="T3553" s="1" t="s">
        <v>19925</v>
      </c>
      <c r="U3553" s="46">
        <v>2015</v>
      </c>
      <c r="V3553" s="46">
        <v>2025</v>
      </c>
    </row>
    <row r="3554" spans="1:22" x14ac:dyDescent="0.3">
      <c r="A3554" s="3">
        <v>3553</v>
      </c>
      <c r="B3554" s="2" t="s">
        <v>7011</v>
      </c>
      <c r="C3554" s="2" t="s">
        <v>39</v>
      </c>
      <c r="D3554" s="2" t="s">
        <v>64</v>
      </c>
      <c r="E3554" s="3">
        <v>2015</v>
      </c>
      <c r="F3554" s="4">
        <v>51814.64</v>
      </c>
      <c r="G3554" s="5">
        <v>167708</v>
      </c>
      <c r="H3554" s="2" t="s">
        <v>28</v>
      </c>
      <c r="I3554" s="2" t="s">
        <v>22</v>
      </c>
      <c r="J3554" s="6">
        <v>5.9</v>
      </c>
      <c r="K3554" s="7">
        <v>627</v>
      </c>
      <c r="L3554" s="8">
        <v>569</v>
      </c>
      <c r="M3554" s="3">
        <v>5</v>
      </c>
      <c r="N3554" s="3">
        <v>5</v>
      </c>
      <c r="O3554" s="2" t="s">
        <v>42</v>
      </c>
      <c r="P3554" s="9" t="s">
        <v>7010</v>
      </c>
      <c r="Q3554" s="9" t="s">
        <v>17722</v>
      </c>
      <c r="R3554" s="10">
        <v>45101</v>
      </c>
      <c r="S3554" s="16">
        <v>45245.657818609441</v>
      </c>
      <c r="T3554" s="1" t="s">
        <v>19919</v>
      </c>
      <c r="U3554" s="46">
        <v>2023</v>
      </c>
      <c r="V3554" s="46">
        <v>2023</v>
      </c>
    </row>
    <row r="3555" spans="1:22" x14ac:dyDescent="0.3">
      <c r="A3555" s="3">
        <v>3554</v>
      </c>
      <c r="B3555" s="2" t="s">
        <v>7013</v>
      </c>
      <c r="C3555" s="2" t="s">
        <v>19</v>
      </c>
      <c r="D3555" s="2" t="s">
        <v>40</v>
      </c>
      <c r="E3555" s="3">
        <v>2011</v>
      </c>
      <c r="F3555" s="4">
        <v>10216.11</v>
      </c>
      <c r="G3555" s="5">
        <v>151891</v>
      </c>
      <c r="H3555" s="2" t="s">
        <v>41</v>
      </c>
      <c r="I3555" s="2" t="s">
        <v>29</v>
      </c>
      <c r="J3555" s="6">
        <v>5.9</v>
      </c>
      <c r="K3555" s="7">
        <v>324</v>
      </c>
      <c r="L3555" s="8">
        <v>300</v>
      </c>
      <c r="M3555" s="3">
        <v>2</v>
      </c>
      <c r="N3555" s="3">
        <v>4</v>
      </c>
      <c r="O3555" s="2" t="s">
        <v>23</v>
      </c>
      <c r="P3555" s="9" t="s">
        <v>7012</v>
      </c>
      <c r="Q3555" s="9" t="s">
        <v>17723</v>
      </c>
      <c r="R3555" s="10">
        <v>44118</v>
      </c>
      <c r="S3555" s="16">
        <v>45154.973681782067</v>
      </c>
      <c r="T3555" s="1" t="s">
        <v>19923</v>
      </c>
      <c r="U3555" s="46">
        <v>2020</v>
      </c>
      <c r="V3555" s="46">
        <v>2023</v>
      </c>
    </row>
    <row r="3556" spans="1:22" x14ac:dyDescent="0.3">
      <c r="A3556" s="3">
        <v>3555</v>
      </c>
      <c r="B3556" s="2" t="s">
        <v>7015</v>
      </c>
      <c r="C3556" s="2" t="s">
        <v>26</v>
      </c>
      <c r="D3556" s="2" t="s">
        <v>92</v>
      </c>
      <c r="E3556" s="3">
        <v>2009</v>
      </c>
      <c r="F3556" s="4">
        <v>47246.95</v>
      </c>
      <c r="G3556" s="5">
        <v>189258</v>
      </c>
      <c r="H3556" s="2" t="s">
        <v>41</v>
      </c>
      <c r="I3556" s="2" t="s">
        <v>22</v>
      </c>
      <c r="J3556" s="6">
        <v>2.1</v>
      </c>
      <c r="K3556" s="7">
        <v>205</v>
      </c>
      <c r="L3556" s="8">
        <v>762</v>
      </c>
      <c r="M3556" s="3">
        <v>4</v>
      </c>
      <c r="N3556" s="3">
        <v>5</v>
      </c>
      <c r="O3556" s="2" t="s">
        <v>51</v>
      </c>
      <c r="P3556" s="9" t="s">
        <v>7014</v>
      </c>
      <c r="Q3556" s="9" t="s">
        <v>17724</v>
      </c>
      <c r="R3556" s="10">
        <v>42107</v>
      </c>
      <c r="S3556" s="16">
        <v>45132.047096465009</v>
      </c>
      <c r="T3556" s="1" t="s">
        <v>19917</v>
      </c>
      <c r="U3556" s="46">
        <v>2015</v>
      </c>
      <c r="V3556" s="46">
        <v>2023</v>
      </c>
    </row>
    <row r="3557" spans="1:22" x14ac:dyDescent="0.3">
      <c r="A3557" s="3">
        <v>3556</v>
      </c>
      <c r="B3557" s="2" t="s">
        <v>4675</v>
      </c>
      <c r="C3557" s="2" t="s">
        <v>33</v>
      </c>
      <c r="D3557" s="2" t="s">
        <v>46</v>
      </c>
      <c r="E3557" s="3">
        <v>2017</v>
      </c>
      <c r="F3557" s="4">
        <v>51428.959999999999</v>
      </c>
      <c r="G3557" s="5">
        <v>83735</v>
      </c>
      <c r="H3557" s="2" t="s">
        <v>21</v>
      </c>
      <c r="I3557" s="2" t="s">
        <v>22</v>
      </c>
      <c r="J3557" s="6">
        <v>5.7</v>
      </c>
      <c r="K3557" s="7">
        <v>186</v>
      </c>
      <c r="L3557" s="8">
        <v>154</v>
      </c>
      <c r="M3557" s="3">
        <v>2</v>
      </c>
      <c r="N3557" s="3">
        <v>2</v>
      </c>
      <c r="O3557" s="2" t="s">
        <v>80</v>
      </c>
      <c r="P3557" s="9" t="s">
        <v>7016</v>
      </c>
      <c r="Q3557" s="9" t="s">
        <v>17725</v>
      </c>
      <c r="R3557" s="10">
        <v>43664</v>
      </c>
      <c r="S3557" s="16">
        <v>45462.219130871883</v>
      </c>
      <c r="T3557" s="1" t="s">
        <v>19920</v>
      </c>
      <c r="U3557" s="46">
        <v>2019</v>
      </c>
      <c r="V3557" s="46">
        <v>2024</v>
      </c>
    </row>
    <row r="3558" spans="1:22" x14ac:dyDescent="0.3">
      <c r="A3558" s="3">
        <v>3557</v>
      </c>
      <c r="B3558" s="2" t="s">
        <v>7018</v>
      </c>
      <c r="C3558" s="2" t="s">
        <v>107</v>
      </c>
      <c r="D3558" s="2" t="s">
        <v>27</v>
      </c>
      <c r="E3558" s="3">
        <v>2018</v>
      </c>
      <c r="F3558" s="4">
        <v>49479.57</v>
      </c>
      <c r="G3558" s="5">
        <v>219757</v>
      </c>
      <c r="H3558" s="2" t="s">
        <v>28</v>
      </c>
      <c r="I3558" s="2" t="s">
        <v>22</v>
      </c>
      <c r="J3558" s="6">
        <v>5.3</v>
      </c>
      <c r="K3558" s="7">
        <v>567</v>
      </c>
      <c r="L3558" s="8">
        <v>232</v>
      </c>
      <c r="M3558" s="3">
        <v>5</v>
      </c>
      <c r="N3558" s="3">
        <v>5</v>
      </c>
      <c r="O3558" s="2" t="s">
        <v>65</v>
      </c>
      <c r="P3558" s="9" t="s">
        <v>7017</v>
      </c>
      <c r="Q3558" s="9" t="s">
        <v>19298</v>
      </c>
      <c r="R3558" s="10">
        <v>44702</v>
      </c>
      <c r="S3558" s="16">
        <v>45601.384964038531</v>
      </c>
      <c r="T3558" s="1" t="s">
        <v>19918</v>
      </c>
      <c r="U3558" s="46">
        <v>2022</v>
      </c>
      <c r="V3558" s="46">
        <v>2024</v>
      </c>
    </row>
    <row r="3559" spans="1:22" x14ac:dyDescent="0.3">
      <c r="A3559" s="3">
        <v>3558</v>
      </c>
      <c r="B3559" s="2" t="s">
        <v>7020</v>
      </c>
      <c r="C3559" s="2" t="s">
        <v>107</v>
      </c>
      <c r="D3559" s="2" t="s">
        <v>34</v>
      </c>
      <c r="E3559" s="3">
        <v>2014</v>
      </c>
      <c r="F3559" s="4">
        <v>66205.119999999995</v>
      </c>
      <c r="G3559" s="5">
        <v>27542</v>
      </c>
      <c r="H3559" s="2" t="s">
        <v>28</v>
      </c>
      <c r="I3559" s="2" t="s">
        <v>29</v>
      </c>
      <c r="J3559" s="6">
        <v>2.2000000000000002</v>
      </c>
      <c r="K3559" s="7">
        <v>619</v>
      </c>
      <c r="L3559" s="8">
        <v>735</v>
      </c>
      <c r="M3559" s="3">
        <v>2</v>
      </c>
      <c r="N3559" s="3">
        <v>7</v>
      </c>
      <c r="O3559" s="2" t="s">
        <v>80</v>
      </c>
      <c r="P3559" s="9" t="s">
        <v>7019</v>
      </c>
      <c r="Q3559" s="9" t="s">
        <v>17726</v>
      </c>
      <c r="R3559" s="10">
        <v>43726</v>
      </c>
      <c r="S3559" s="16">
        <v>45439.730633172352</v>
      </c>
      <c r="T3559" s="1" t="s">
        <v>19922</v>
      </c>
      <c r="U3559" s="46">
        <v>2019</v>
      </c>
      <c r="V3559" s="46">
        <v>2024</v>
      </c>
    </row>
    <row r="3560" spans="1:22" x14ac:dyDescent="0.3">
      <c r="A3560" s="3">
        <v>3559</v>
      </c>
      <c r="B3560" s="2" t="s">
        <v>7022</v>
      </c>
      <c r="C3560" s="2" t="s">
        <v>26</v>
      </c>
      <c r="D3560" s="2" t="s">
        <v>79</v>
      </c>
      <c r="E3560" s="3">
        <v>2006</v>
      </c>
      <c r="F3560" s="4">
        <v>12291.32</v>
      </c>
      <c r="G3560" s="5">
        <v>110545</v>
      </c>
      <c r="H3560" s="2" t="s">
        <v>28</v>
      </c>
      <c r="I3560" s="2" t="s">
        <v>22</v>
      </c>
      <c r="J3560" s="6">
        <v>2.8</v>
      </c>
      <c r="K3560" s="7">
        <v>655</v>
      </c>
      <c r="L3560" s="8">
        <v>172</v>
      </c>
      <c r="M3560" s="3">
        <v>4</v>
      </c>
      <c r="N3560" s="3">
        <v>2</v>
      </c>
      <c r="O3560" s="2" t="s">
        <v>42</v>
      </c>
      <c r="P3560" s="9" t="s">
        <v>7021</v>
      </c>
      <c r="Q3560" s="9" t="s">
        <v>17727</v>
      </c>
      <c r="R3560" s="10">
        <v>42515</v>
      </c>
      <c r="S3560" s="16">
        <v>45255.733833812483</v>
      </c>
      <c r="T3560" s="1" t="s">
        <v>19918</v>
      </c>
      <c r="U3560" s="46">
        <v>2016</v>
      </c>
      <c r="V3560" s="46">
        <v>2023</v>
      </c>
    </row>
    <row r="3561" spans="1:22" x14ac:dyDescent="0.3">
      <c r="A3561" s="3">
        <v>3560</v>
      </c>
      <c r="B3561" s="2" t="s">
        <v>7024</v>
      </c>
      <c r="C3561" s="2" t="s">
        <v>26</v>
      </c>
      <c r="D3561" s="2" t="s">
        <v>27</v>
      </c>
      <c r="E3561" s="3">
        <v>2006</v>
      </c>
      <c r="F3561" s="4">
        <v>76590.44</v>
      </c>
      <c r="G3561" s="5">
        <v>179514</v>
      </c>
      <c r="H3561" s="2" t="s">
        <v>21</v>
      </c>
      <c r="I3561" s="2" t="s">
        <v>29</v>
      </c>
      <c r="J3561" s="6">
        <v>3.8</v>
      </c>
      <c r="K3561" s="7">
        <v>71</v>
      </c>
      <c r="L3561" s="8">
        <v>271</v>
      </c>
      <c r="M3561" s="3">
        <v>3</v>
      </c>
      <c r="N3561" s="3">
        <v>4</v>
      </c>
      <c r="O3561" s="2" t="s">
        <v>80</v>
      </c>
      <c r="P3561" s="9" t="s">
        <v>7023</v>
      </c>
      <c r="Q3561" s="9" t="s">
        <v>19299</v>
      </c>
      <c r="R3561" s="10">
        <v>44921</v>
      </c>
      <c r="S3561" s="16">
        <v>45531.436974440599</v>
      </c>
      <c r="T3561" s="1" t="s">
        <v>19925</v>
      </c>
      <c r="U3561" s="46">
        <v>2022</v>
      </c>
      <c r="V3561" s="46">
        <v>2024</v>
      </c>
    </row>
    <row r="3562" spans="1:22" x14ac:dyDescent="0.3">
      <c r="A3562" s="3">
        <v>3561</v>
      </c>
      <c r="B3562" s="2" t="s">
        <v>7026</v>
      </c>
      <c r="C3562" s="2" t="s">
        <v>26</v>
      </c>
      <c r="D3562" s="2" t="s">
        <v>34</v>
      </c>
      <c r="E3562" s="3">
        <v>2022</v>
      </c>
      <c r="F3562" s="4">
        <v>75642.87</v>
      </c>
      <c r="G3562" s="5">
        <v>65985</v>
      </c>
      <c r="H3562" s="2" t="s">
        <v>28</v>
      </c>
      <c r="I3562" s="2" t="s">
        <v>29</v>
      </c>
      <c r="J3562" s="6">
        <v>1.6</v>
      </c>
      <c r="K3562" s="7">
        <v>633</v>
      </c>
      <c r="L3562" s="8">
        <v>315</v>
      </c>
      <c r="M3562" s="3">
        <v>3</v>
      </c>
      <c r="N3562" s="3">
        <v>2</v>
      </c>
      <c r="O3562" s="2" t="s">
        <v>36</v>
      </c>
      <c r="P3562" s="9" t="s">
        <v>7025</v>
      </c>
      <c r="Q3562" s="9" t="s">
        <v>17728</v>
      </c>
      <c r="R3562" s="10">
        <v>41907</v>
      </c>
      <c r="S3562" s="16">
        <v>45491.863059657648</v>
      </c>
      <c r="T3562" s="1" t="s">
        <v>19922</v>
      </c>
      <c r="U3562" s="46">
        <v>2014</v>
      </c>
      <c r="V3562" s="46">
        <v>2024</v>
      </c>
    </row>
    <row r="3563" spans="1:22" x14ac:dyDescent="0.3">
      <c r="A3563" s="3">
        <v>3562</v>
      </c>
      <c r="B3563" s="2" t="s">
        <v>7028</v>
      </c>
      <c r="C3563" s="2" t="s">
        <v>33</v>
      </c>
      <c r="D3563" s="2" t="s">
        <v>79</v>
      </c>
      <c r="E3563" s="3">
        <v>2011</v>
      </c>
      <c r="F3563" s="4">
        <v>12113.16</v>
      </c>
      <c r="G3563" s="5">
        <v>242473</v>
      </c>
      <c r="H3563" s="2" t="s">
        <v>28</v>
      </c>
      <c r="I3563" s="2" t="s">
        <v>22</v>
      </c>
      <c r="J3563" s="6">
        <v>2.9</v>
      </c>
      <c r="K3563" s="7">
        <v>224</v>
      </c>
      <c r="L3563" s="8">
        <v>454</v>
      </c>
      <c r="M3563" s="3">
        <v>2</v>
      </c>
      <c r="N3563" s="3">
        <v>4</v>
      </c>
      <c r="O3563" s="2" t="s">
        <v>65</v>
      </c>
      <c r="P3563" s="9" t="s">
        <v>7027</v>
      </c>
      <c r="Q3563" s="9" t="s">
        <v>17729</v>
      </c>
      <c r="R3563" s="10">
        <v>42352</v>
      </c>
      <c r="S3563" s="16">
        <v>45664.761639373588</v>
      </c>
      <c r="T3563" s="1" t="s">
        <v>19925</v>
      </c>
      <c r="U3563" s="46">
        <v>2015</v>
      </c>
      <c r="V3563" s="46">
        <v>2025</v>
      </c>
    </row>
    <row r="3564" spans="1:22" x14ac:dyDescent="0.3">
      <c r="A3564" s="3">
        <v>3563</v>
      </c>
      <c r="B3564" s="2" t="s">
        <v>7030</v>
      </c>
      <c r="C3564" s="2" t="s">
        <v>49</v>
      </c>
      <c r="D3564" s="2" t="s">
        <v>20</v>
      </c>
      <c r="E3564" s="3">
        <v>2023</v>
      </c>
      <c r="F3564" s="4">
        <v>70675.490000000005</v>
      </c>
      <c r="G3564" s="5">
        <v>165030</v>
      </c>
      <c r="H3564" s="2" t="s">
        <v>35</v>
      </c>
      <c r="I3564" s="2" t="s">
        <v>29</v>
      </c>
      <c r="J3564" s="6">
        <v>3.3</v>
      </c>
      <c r="K3564" s="7">
        <v>321</v>
      </c>
      <c r="L3564" s="8">
        <v>330</v>
      </c>
      <c r="M3564" s="3">
        <v>5</v>
      </c>
      <c r="N3564" s="3">
        <v>7</v>
      </c>
      <c r="O3564" s="2" t="s">
        <v>23</v>
      </c>
      <c r="P3564" s="9" t="s">
        <v>7029</v>
      </c>
      <c r="Q3564" s="9" t="s">
        <v>17730</v>
      </c>
      <c r="R3564" s="10">
        <v>44865</v>
      </c>
      <c r="S3564" s="16">
        <v>45364.817650575831</v>
      </c>
      <c r="T3564" s="1" t="s">
        <v>19923</v>
      </c>
      <c r="U3564" s="46">
        <v>2022</v>
      </c>
      <c r="V3564" s="46">
        <v>2024</v>
      </c>
    </row>
    <row r="3565" spans="1:22" x14ac:dyDescent="0.3">
      <c r="A3565" s="3">
        <v>3564</v>
      </c>
      <c r="B3565" s="2" t="s">
        <v>7032</v>
      </c>
      <c r="C3565" s="2" t="s">
        <v>49</v>
      </c>
      <c r="D3565" s="2" t="s">
        <v>50</v>
      </c>
      <c r="E3565" s="3">
        <v>1994</v>
      </c>
      <c r="F3565" s="4">
        <v>27651.72</v>
      </c>
      <c r="G3565" s="5">
        <v>24670</v>
      </c>
      <c r="H3565" s="2" t="s">
        <v>41</v>
      </c>
      <c r="I3565" s="2" t="s">
        <v>29</v>
      </c>
      <c r="J3565" s="6">
        <v>1.6</v>
      </c>
      <c r="K3565" s="7">
        <v>122</v>
      </c>
      <c r="L3565" s="8">
        <v>727</v>
      </c>
      <c r="M3565" s="3">
        <v>3</v>
      </c>
      <c r="N3565" s="3">
        <v>7</v>
      </c>
      <c r="O3565" s="2" t="s">
        <v>85</v>
      </c>
      <c r="P3565" s="9" t="s">
        <v>7031</v>
      </c>
      <c r="Q3565" s="9" t="s">
        <v>17731</v>
      </c>
      <c r="R3565" s="10">
        <v>44316</v>
      </c>
      <c r="S3565" s="16">
        <v>45391.102907627253</v>
      </c>
      <c r="T3565" s="1" t="s">
        <v>19917</v>
      </c>
      <c r="U3565" s="46">
        <v>2021</v>
      </c>
      <c r="V3565" s="46">
        <v>2024</v>
      </c>
    </row>
    <row r="3566" spans="1:22" x14ac:dyDescent="0.3">
      <c r="A3566" s="3">
        <v>3565</v>
      </c>
      <c r="B3566" s="2" t="s">
        <v>7034</v>
      </c>
      <c r="C3566" s="2" t="s">
        <v>107</v>
      </c>
      <c r="D3566" s="2" t="s">
        <v>79</v>
      </c>
      <c r="E3566" s="3">
        <v>1992</v>
      </c>
      <c r="F3566" s="4">
        <v>65647.22</v>
      </c>
      <c r="G3566" s="5">
        <v>94967</v>
      </c>
      <c r="H3566" s="2" t="s">
        <v>35</v>
      </c>
      <c r="I3566" s="2" t="s">
        <v>29</v>
      </c>
      <c r="J3566" s="6">
        <v>3.6</v>
      </c>
      <c r="K3566" s="7">
        <v>158</v>
      </c>
      <c r="L3566" s="8">
        <v>173</v>
      </c>
      <c r="M3566" s="3">
        <v>5</v>
      </c>
      <c r="N3566" s="3">
        <v>7</v>
      </c>
      <c r="O3566" s="2" t="s">
        <v>30</v>
      </c>
      <c r="P3566" s="9" t="s">
        <v>7033</v>
      </c>
      <c r="Q3566" s="9" t="s">
        <v>19300</v>
      </c>
      <c r="R3566" s="10">
        <v>42941</v>
      </c>
      <c r="S3566" s="16">
        <v>45411.108908827468</v>
      </c>
      <c r="T3566" s="1" t="s">
        <v>19920</v>
      </c>
      <c r="U3566" s="46">
        <v>2017</v>
      </c>
      <c r="V3566" s="46">
        <v>2024</v>
      </c>
    </row>
    <row r="3567" spans="1:22" x14ac:dyDescent="0.3">
      <c r="A3567" s="3">
        <v>3566</v>
      </c>
      <c r="B3567" s="2" t="s">
        <v>7036</v>
      </c>
      <c r="C3567" s="2" t="s">
        <v>45</v>
      </c>
      <c r="D3567" s="2" t="s">
        <v>64</v>
      </c>
      <c r="E3567" s="3">
        <v>1999</v>
      </c>
      <c r="F3567" s="4">
        <v>15784.89</v>
      </c>
      <c r="G3567" s="5">
        <v>170436</v>
      </c>
      <c r="H3567" s="2" t="s">
        <v>21</v>
      </c>
      <c r="I3567" s="2" t="s">
        <v>29</v>
      </c>
      <c r="J3567" s="6">
        <v>1.8</v>
      </c>
      <c r="K3567" s="7">
        <v>398</v>
      </c>
      <c r="L3567" s="8">
        <v>493</v>
      </c>
      <c r="M3567" s="3">
        <v>4</v>
      </c>
      <c r="N3567" s="3">
        <v>7</v>
      </c>
      <c r="O3567" s="2" t="s">
        <v>65</v>
      </c>
      <c r="P3567" s="9" t="s">
        <v>7035</v>
      </c>
      <c r="Q3567" s="9" t="s">
        <v>17732</v>
      </c>
      <c r="R3567" s="10">
        <v>45391</v>
      </c>
      <c r="S3567" s="16">
        <v>45284.063499745673</v>
      </c>
      <c r="T3567" s="1" t="s">
        <v>19917</v>
      </c>
      <c r="U3567" s="46">
        <v>2024</v>
      </c>
      <c r="V3567" s="46">
        <v>2023</v>
      </c>
    </row>
    <row r="3568" spans="1:22" x14ac:dyDescent="0.3">
      <c r="A3568" s="3">
        <v>3567</v>
      </c>
      <c r="B3568" s="2" t="s">
        <v>7038</v>
      </c>
      <c r="C3568" s="2" t="s">
        <v>49</v>
      </c>
      <c r="D3568" s="2" t="s">
        <v>27</v>
      </c>
      <c r="E3568" s="3">
        <v>2000</v>
      </c>
      <c r="F3568" s="4">
        <v>40763.24</v>
      </c>
      <c r="G3568" s="5">
        <v>298071</v>
      </c>
      <c r="H3568" s="2" t="s">
        <v>21</v>
      </c>
      <c r="I3568" s="2" t="s">
        <v>29</v>
      </c>
      <c r="J3568" s="6">
        <v>4.8</v>
      </c>
      <c r="K3568" s="7">
        <v>484</v>
      </c>
      <c r="L3568" s="8">
        <v>770</v>
      </c>
      <c r="M3568" s="3">
        <v>3</v>
      </c>
      <c r="N3568" s="3">
        <v>4</v>
      </c>
      <c r="O3568" s="2" t="s">
        <v>65</v>
      </c>
      <c r="P3568" s="9" t="s">
        <v>7037</v>
      </c>
      <c r="Q3568" s="9" t="s">
        <v>17733</v>
      </c>
      <c r="R3568" s="10">
        <v>43583</v>
      </c>
      <c r="S3568" s="16">
        <v>45819.990685182747</v>
      </c>
      <c r="T3568" s="1" t="s">
        <v>19917</v>
      </c>
      <c r="U3568" s="46">
        <v>2019</v>
      </c>
      <c r="V3568" s="46">
        <v>2025</v>
      </c>
    </row>
    <row r="3569" spans="1:22" x14ac:dyDescent="0.3">
      <c r="A3569" s="3">
        <v>3568</v>
      </c>
      <c r="B3569" s="2" t="s">
        <v>7040</v>
      </c>
      <c r="C3569" s="2" t="s">
        <v>45</v>
      </c>
      <c r="D3569" s="2" t="s">
        <v>46</v>
      </c>
      <c r="E3569" s="3">
        <v>2009</v>
      </c>
      <c r="F3569" s="4">
        <v>33867.53</v>
      </c>
      <c r="G3569" s="5">
        <v>234496</v>
      </c>
      <c r="H3569" s="2" t="s">
        <v>41</v>
      </c>
      <c r="I3569" s="2" t="s">
        <v>29</v>
      </c>
      <c r="J3569" s="6">
        <v>6</v>
      </c>
      <c r="K3569" s="7">
        <v>359</v>
      </c>
      <c r="L3569" s="8">
        <v>262</v>
      </c>
      <c r="M3569" s="3">
        <v>5</v>
      </c>
      <c r="N3569" s="3">
        <v>2</v>
      </c>
      <c r="O3569" s="2" t="s">
        <v>36</v>
      </c>
      <c r="P3569" s="9" t="s">
        <v>7039</v>
      </c>
      <c r="Q3569" s="9" t="s">
        <v>17734</v>
      </c>
      <c r="R3569" s="10">
        <v>44762</v>
      </c>
      <c r="S3569" s="16">
        <v>45357.224131872092</v>
      </c>
      <c r="T3569" s="1" t="s">
        <v>19920</v>
      </c>
      <c r="U3569" s="46">
        <v>2022</v>
      </c>
      <c r="V3569" s="46">
        <v>2024</v>
      </c>
    </row>
    <row r="3570" spans="1:22" x14ac:dyDescent="0.3">
      <c r="A3570" s="3">
        <v>3569</v>
      </c>
      <c r="B3570" s="2" t="s">
        <v>7042</v>
      </c>
      <c r="C3570" s="2" t="s">
        <v>49</v>
      </c>
      <c r="D3570" s="2" t="s">
        <v>20</v>
      </c>
      <c r="E3570" s="3">
        <v>2007</v>
      </c>
      <c r="F3570" s="4">
        <v>19819.5</v>
      </c>
      <c r="G3570" s="5">
        <v>255088</v>
      </c>
      <c r="H3570" s="2" t="s">
        <v>35</v>
      </c>
      <c r="I3570" s="2" t="s">
        <v>29</v>
      </c>
      <c r="J3570" s="6">
        <v>2.1</v>
      </c>
      <c r="K3570" s="7">
        <v>118</v>
      </c>
      <c r="L3570" s="8">
        <v>188</v>
      </c>
      <c r="M3570" s="3">
        <v>4</v>
      </c>
      <c r="N3570" s="3">
        <v>2</v>
      </c>
      <c r="O3570" s="2" t="s">
        <v>36</v>
      </c>
      <c r="P3570" s="9" t="s">
        <v>7041</v>
      </c>
      <c r="Q3570" s="9" t="s">
        <v>17735</v>
      </c>
      <c r="R3570" s="10">
        <v>42493</v>
      </c>
      <c r="S3570" s="16">
        <v>45531.290945234767</v>
      </c>
      <c r="T3570" s="1" t="s">
        <v>19918</v>
      </c>
      <c r="U3570" s="46">
        <v>2016</v>
      </c>
      <c r="V3570" s="46">
        <v>2024</v>
      </c>
    </row>
    <row r="3571" spans="1:22" x14ac:dyDescent="0.3">
      <c r="A3571" s="3">
        <v>3570</v>
      </c>
      <c r="B3571" s="2" t="s">
        <v>7044</v>
      </c>
      <c r="C3571" s="2" t="s">
        <v>107</v>
      </c>
      <c r="D3571" s="2" t="s">
        <v>79</v>
      </c>
      <c r="E3571" s="3">
        <v>2001</v>
      </c>
      <c r="F3571" s="4">
        <v>12395.34</v>
      </c>
      <c r="G3571" s="5">
        <v>6145</v>
      </c>
      <c r="H3571" s="2" t="s">
        <v>21</v>
      </c>
      <c r="I3571" s="2" t="s">
        <v>22</v>
      </c>
      <c r="J3571" s="6">
        <v>3.7</v>
      </c>
      <c r="K3571" s="7">
        <v>232</v>
      </c>
      <c r="L3571" s="8">
        <v>284</v>
      </c>
      <c r="M3571" s="3">
        <v>5</v>
      </c>
      <c r="N3571" s="3">
        <v>2</v>
      </c>
      <c r="O3571" s="2" t="s">
        <v>36</v>
      </c>
      <c r="P3571" s="9" t="s">
        <v>7043</v>
      </c>
      <c r="Q3571" s="9" t="s">
        <v>17736</v>
      </c>
      <c r="R3571" s="10">
        <v>43219</v>
      </c>
      <c r="S3571" s="16">
        <v>45672.939274900687</v>
      </c>
      <c r="T3571" s="1" t="s">
        <v>19917</v>
      </c>
      <c r="U3571" s="46">
        <v>2018</v>
      </c>
      <c r="V3571" s="46">
        <v>2025</v>
      </c>
    </row>
    <row r="3572" spans="1:22" x14ac:dyDescent="0.3">
      <c r="A3572" s="3">
        <v>3571</v>
      </c>
      <c r="B3572" s="2" t="s">
        <v>7046</v>
      </c>
      <c r="C3572" s="2" t="s">
        <v>74</v>
      </c>
      <c r="D3572" s="2" t="s">
        <v>56</v>
      </c>
      <c r="E3572" s="3">
        <v>1993</v>
      </c>
      <c r="F3572" s="4">
        <v>36043.879999999997</v>
      </c>
      <c r="G3572" s="5">
        <v>173317</v>
      </c>
      <c r="H3572" s="2" t="s">
        <v>28</v>
      </c>
      <c r="I3572" s="2" t="s">
        <v>22</v>
      </c>
      <c r="J3572" s="6">
        <v>2.6</v>
      </c>
      <c r="K3572" s="7">
        <v>638</v>
      </c>
      <c r="L3572" s="8">
        <v>627</v>
      </c>
      <c r="M3572" s="3">
        <v>5</v>
      </c>
      <c r="N3572" s="3">
        <v>2</v>
      </c>
      <c r="O3572" s="2" t="s">
        <v>85</v>
      </c>
      <c r="P3572" s="9" t="s">
        <v>7045</v>
      </c>
      <c r="Q3572" s="9" t="s">
        <v>19551</v>
      </c>
      <c r="R3572" s="10">
        <v>42558</v>
      </c>
      <c r="S3572" s="16">
        <v>45805.971881422003</v>
      </c>
      <c r="T3572" s="1" t="s">
        <v>19920</v>
      </c>
      <c r="U3572" s="46">
        <v>2016</v>
      </c>
      <c r="V3572" s="46">
        <v>2025</v>
      </c>
    </row>
    <row r="3573" spans="1:22" x14ac:dyDescent="0.3">
      <c r="A3573" s="3">
        <v>3572</v>
      </c>
      <c r="B3573" s="2" t="s">
        <v>7048</v>
      </c>
      <c r="C3573" s="2" t="s">
        <v>107</v>
      </c>
      <c r="D3573" s="2" t="s">
        <v>56</v>
      </c>
      <c r="E3573" s="3">
        <v>1992</v>
      </c>
      <c r="F3573" s="4">
        <v>50193.81</v>
      </c>
      <c r="G3573" s="5">
        <v>106542</v>
      </c>
      <c r="H3573" s="2" t="s">
        <v>21</v>
      </c>
      <c r="I3573" s="2" t="s">
        <v>29</v>
      </c>
      <c r="J3573" s="6">
        <v>4.0999999999999996</v>
      </c>
      <c r="K3573" s="7">
        <v>393</v>
      </c>
      <c r="L3573" s="8">
        <v>517</v>
      </c>
      <c r="M3573" s="3">
        <v>2</v>
      </c>
      <c r="N3573" s="3">
        <v>4</v>
      </c>
      <c r="O3573" s="2" t="s">
        <v>23</v>
      </c>
      <c r="P3573" s="9" t="s">
        <v>7047</v>
      </c>
      <c r="Q3573" s="9" t="s">
        <v>19552</v>
      </c>
      <c r="R3573" s="10">
        <v>44372</v>
      </c>
      <c r="S3573" s="16">
        <v>45139.494585962908</v>
      </c>
      <c r="T3573" s="1" t="s">
        <v>19919</v>
      </c>
      <c r="U3573" s="46">
        <v>2021</v>
      </c>
      <c r="V3573" s="46">
        <v>2023</v>
      </c>
    </row>
    <row r="3574" spans="1:22" x14ac:dyDescent="0.3">
      <c r="A3574" s="3">
        <v>3573</v>
      </c>
      <c r="B3574" s="2" t="s">
        <v>7050</v>
      </c>
      <c r="C3574" s="2" t="s">
        <v>118</v>
      </c>
      <c r="D3574" s="2" t="s">
        <v>27</v>
      </c>
      <c r="E3574" s="3">
        <v>2008</v>
      </c>
      <c r="F3574" s="4">
        <v>36434.620000000003</v>
      </c>
      <c r="G3574" s="5">
        <v>223311</v>
      </c>
      <c r="H3574" s="2" t="s">
        <v>28</v>
      </c>
      <c r="I3574" s="2" t="s">
        <v>29</v>
      </c>
      <c r="J3574" s="6">
        <v>4.4000000000000004</v>
      </c>
      <c r="K3574" s="7">
        <v>383</v>
      </c>
      <c r="L3574" s="8">
        <v>534</v>
      </c>
      <c r="M3574" s="3">
        <v>2</v>
      </c>
      <c r="N3574" s="3">
        <v>5</v>
      </c>
      <c r="O3574" s="2" t="s">
        <v>80</v>
      </c>
      <c r="P3574" s="9" t="s">
        <v>7049</v>
      </c>
      <c r="Q3574" s="9" t="s">
        <v>17737</v>
      </c>
      <c r="R3574" s="10">
        <v>44073</v>
      </c>
      <c r="S3574" s="16">
        <v>45394.023491744061</v>
      </c>
      <c r="T3574" s="1" t="s">
        <v>19921</v>
      </c>
      <c r="U3574" s="46">
        <v>2020</v>
      </c>
      <c r="V3574" s="46">
        <v>2024</v>
      </c>
    </row>
    <row r="3575" spans="1:22" x14ac:dyDescent="0.3">
      <c r="A3575" s="3">
        <v>3574</v>
      </c>
      <c r="B3575" s="2" t="s">
        <v>7052</v>
      </c>
      <c r="C3575" s="2" t="s">
        <v>26</v>
      </c>
      <c r="D3575" s="2" t="s">
        <v>40</v>
      </c>
      <c r="E3575" s="3">
        <v>2010</v>
      </c>
      <c r="F3575" s="4">
        <v>9419.75</v>
      </c>
      <c r="G3575" s="5">
        <v>159627</v>
      </c>
      <c r="H3575" s="2" t="s">
        <v>28</v>
      </c>
      <c r="I3575" s="2" t="s">
        <v>29</v>
      </c>
      <c r="J3575" s="6">
        <v>4.3</v>
      </c>
      <c r="K3575" s="7">
        <v>72</v>
      </c>
      <c r="L3575" s="8">
        <v>421</v>
      </c>
      <c r="M3575" s="3">
        <v>4</v>
      </c>
      <c r="N3575" s="3">
        <v>5</v>
      </c>
      <c r="O3575" s="2" t="s">
        <v>42</v>
      </c>
      <c r="P3575" s="9" t="s">
        <v>7051</v>
      </c>
      <c r="Q3575" s="9" t="s">
        <v>17738</v>
      </c>
      <c r="R3575" s="10">
        <v>42016</v>
      </c>
      <c r="S3575" s="16">
        <v>45410.816850415802</v>
      </c>
      <c r="T3575" s="1" t="s">
        <v>19926</v>
      </c>
      <c r="U3575" s="46">
        <v>2015</v>
      </c>
      <c r="V3575" s="46">
        <v>2024</v>
      </c>
    </row>
    <row r="3576" spans="1:22" x14ac:dyDescent="0.3">
      <c r="A3576" s="3">
        <v>3575</v>
      </c>
      <c r="B3576" s="2" t="s">
        <v>7054</v>
      </c>
      <c r="C3576" s="2" t="s">
        <v>118</v>
      </c>
      <c r="D3576" s="2" t="s">
        <v>92</v>
      </c>
      <c r="E3576" s="3">
        <v>2023</v>
      </c>
      <c r="F3576" s="4">
        <v>20572.53</v>
      </c>
      <c r="G3576" s="5">
        <v>111165</v>
      </c>
      <c r="H3576" s="2" t="s">
        <v>35</v>
      </c>
      <c r="I3576" s="2" t="s">
        <v>22</v>
      </c>
      <c r="J3576" s="6">
        <v>2.7</v>
      </c>
      <c r="K3576" s="7">
        <v>614</v>
      </c>
      <c r="L3576" s="8">
        <v>593</v>
      </c>
      <c r="M3576" s="3">
        <v>2</v>
      </c>
      <c r="N3576" s="3">
        <v>2</v>
      </c>
      <c r="O3576" s="2" t="s">
        <v>51</v>
      </c>
      <c r="P3576" s="9" t="s">
        <v>7053</v>
      </c>
      <c r="Q3576" s="9" t="s">
        <v>17739</v>
      </c>
      <c r="R3576" s="10">
        <v>43204</v>
      </c>
      <c r="S3576" s="16">
        <v>45468.498386723069</v>
      </c>
      <c r="T3576" s="1" t="s">
        <v>19917</v>
      </c>
      <c r="U3576" s="46">
        <v>2018</v>
      </c>
      <c r="V3576" s="46">
        <v>2024</v>
      </c>
    </row>
    <row r="3577" spans="1:22" x14ac:dyDescent="0.3">
      <c r="A3577" s="3">
        <v>3576</v>
      </c>
      <c r="B3577" s="2" t="s">
        <v>7056</v>
      </c>
      <c r="C3577" s="2" t="s">
        <v>63</v>
      </c>
      <c r="D3577" s="2" t="s">
        <v>56</v>
      </c>
      <c r="E3577" s="3">
        <v>2013</v>
      </c>
      <c r="F3577" s="4">
        <v>23957.27</v>
      </c>
      <c r="G3577" s="5">
        <v>130676</v>
      </c>
      <c r="H3577" s="2" t="s">
        <v>21</v>
      </c>
      <c r="I3577" s="2" t="s">
        <v>22</v>
      </c>
      <c r="J3577" s="6">
        <v>5.4</v>
      </c>
      <c r="K3577" s="7">
        <v>564</v>
      </c>
      <c r="L3577" s="8">
        <v>738</v>
      </c>
      <c r="M3577" s="3">
        <v>4</v>
      </c>
      <c r="N3577" s="3">
        <v>2</v>
      </c>
      <c r="O3577" s="2" t="s">
        <v>85</v>
      </c>
      <c r="P3577" s="9" t="s">
        <v>7055</v>
      </c>
      <c r="Q3577" s="9" t="s">
        <v>17740</v>
      </c>
      <c r="R3577" s="10">
        <v>42603</v>
      </c>
      <c r="S3577" s="16">
        <v>45504.567600565832</v>
      </c>
      <c r="T3577" s="1" t="s">
        <v>19921</v>
      </c>
      <c r="U3577" s="46">
        <v>2016</v>
      </c>
      <c r="V3577" s="46">
        <v>2024</v>
      </c>
    </row>
    <row r="3578" spans="1:22" x14ac:dyDescent="0.3">
      <c r="A3578" s="3">
        <v>3577</v>
      </c>
      <c r="B3578" s="2" t="s">
        <v>7058</v>
      </c>
      <c r="C3578" s="2" t="s">
        <v>19</v>
      </c>
      <c r="D3578" s="2" t="s">
        <v>50</v>
      </c>
      <c r="E3578" s="3">
        <v>2019</v>
      </c>
      <c r="F3578" s="4">
        <v>55737.26</v>
      </c>
      <c r="G3578" s="5">
        <v>138861</v>
      </c>
      <c r="H3578" s="2" t="s">
        <v>35</v>
      </c>
      <c r="I3578" s="2" t="s">
        <v>22</v>
      </c>
      <c r="J3578" s="6">
        <v>3.1</v>
      </c>
      <c r="K3578" s="7">
        <v>418</v>
      </c>
      <c r="L3578" s="8">
        <v>256</v>
      </c>
      <c r="M3578" s="3">
        <v>4</v>
      </c>
      <c r="N3578" s="3">
        <v>4</v>
      </c>
      <c r="O3578" s="2" t="s">
        <v>80</v>
      </c>
      <c r="P3578" s="9" t="s">
        <v>7057</v>
      </c>
      <c r="Q3578" s="9" t="s">
        <v>17741</v>
      </c>
      <c r="R3578" s="10">
        <v>45267</v>
      </c>
      <c r="S3578" s="16">
        <v>45540.636814408601</v>
      </c>
      <c r="T3578" s="1" t="s">
        <v>19925</v>
      </c>
      <c r="U3578" s="46">
        <v>2023</v>
      </c>
      <c r="V3578" s="46">
        <v>2024</v>
      </c>
    </row>
    <row r="3579" spans="1:22" x14ac:dyDescent="0.3">
      <c r="A3579" s="3">
        <v>3578</v>
      </c>
      <c r="B3579" s="2" t="s">
        <v>7060</v>
      </c>
      <c r="C3579" s="2" t="s">
        <v>63</v>
      </c>
      <c r="D3579" s="2" t="s">
        <v>79</v>
      </c>
      <c r="E3579" s="3">
        <v>2018</v>
      </c>
      <c r="F3579" s="4">
        <v>64582.85</v>
      </c>
      <c r="G3579" s="5">
        <v>8126</v>
      </c>
      <c r="H3579" s="2" t="s">
        <v>41</v>
      </c>
      <c r="I3579" s="2" t="s">
        <v>29</v>
      </c>
      <c r="J3579" s="6">
        <v>3.8</v>
      </c>
      <c r="K3579" s="7">
        <v>474</v>
      </c>
      <c r="L3579" s="8">
        <v>158</v>
      </c>
      <c r="M3579" s="3">
        <v>4</v>
      </c>
      <c r="N3579" s="3">
        <v>2</v>
      </c>
      <c r="O3579" s="2" t="s">
        <v>51</v>
      </c>
      <c r="P3579" s="9" t="s">
        <v>7059</v>
      </c>
      <c r="Q3579" s="9" t="s">
        <v>17742</v>
      </c>
      <c r="R3579" s="10">
        <v>44160</v>
      </c>
      <c r="S3579" s="16">
        <v>45728.430373120333</v>
      </c>
      <c r="T3579" s="1" t="s">
        <v>19924</v>
      </c>
      <c r="U3579" s="46">
        <v>2020</v>
      </c>
      <c r="V3579" s="46">
        <v>2025</v>
      </c>
    </row>
    <row r="3580" spans="1:22" x14ac:dyDescent="0.3">
      <c r="A3580" s="3">
        <v>3579</v>
      </c>
      <c r="B3580" s="2" t="s">
        <v>7062</v>
      </c>
      <c r="C3580" s="2" t="s">
        <v>49</v>
      </c>
      <c r="D3580" s="2" t="s">
        <v>20</v>
      </c>
      <c r="E3580" s="3">
        <v>2008</v>
      </c>
      <c r="F3580" s="4">
        <v>45769.13</v>
      </c>
      <c r="G3580" s="5">
        <v>176362</v>
      </c>
      <c r="H3580" s="2" t="s">
        <v>21</v>
      </c>
      <c r="I3580" s="2" t="s">
        <v>22</v>
      </c>
      <c r="J3580" s="6">
        <v>4.3</v>
      </c>
      <c r="K3580" s="7">
        <v>369</v>
      </c>
      <c r="L3580" s="8">
        <v>247</v>
      </c>
      <c r="M3580" s="3">
        <v>2</v>
      </c>
      <c r="N3580" s="3">
        <v>2</v>
      </c>
      <c r="O3580" s="2" t="s">
        <v>23</v>
      </c>
      <c r="P3580" s="9" t="s">
        <v>7061</v>
      </c>
      <c r="Q3580" s="9" t="s">
        <v>19043</v>
      </c>
      <c r="R3580" s="10">
        <v>44080</v>
      </c>
      <c r="S3580" s="16">
        <v>45734.417570559817</v>
      </c>
      <c r="T3580" s="1" t="s">
        <v>19922</v>
      </c>
      <c r="U3580" s="46">
        <v>2020</v>
      </c>
      <c r="V3580" s="46">
        <v>2025</v>
      </c>
    </row>
    <row r="3581" spans="1:22" x14ac:dyDescent="0.3">
      <c r="A3581" s="3">
        <v>3580</v>
      </c>
      <c r="B3581" s="2" t="s">
        <v>7064</v>
      </c>
      <c r="C3581" s="2" t="s">
        <v>107</v>
      </c>
      <c r="D3581" s="2" t="s">
        <v>50</v>
      </c>
      <c r="E3581" s="3">
        <v>2009</v>
      </c>
      <c r="F3581" s="4">
        <v>59540.25</v>
      </c>
      <c r="G3581" s="5">
        <v>135279</v>
      </c>
      <c r="H3581" s="2" t="s">
        <v>41</v>
      </c>
      <c r="I3581" s="2" t="s">
        <v>22</v>
      </c>
      <c r="J3581" s="6">
        <v>3</v>
      </c>
      <c r="K3581" s="7">
        <v>388</v>
      </c>
      <c r="L3581" s="8">
        <v>508</v>
      </c>
      <c r="M3581" s="3">
        <v>3</v>
      </c>
      <c r="N3581" s="3">
        <v>4</v>
      </c>
      <c r="O3581" s="2" t="s">
        <v>65</v>
      </c>
      <c r="P3581" s="9" t="s">
        <v>7063</v>
      </c>
      <c r="Q3581" s="9" t="s">
        <v>19044</v>
      </c>
      <c r="R3581" s="10">
        <v>43901</v>
      </c>
      <c r="S3581" s="16">
        <v>45252.083103666453</v>
      </c>
      <c r="T3581" s="1" t="s">
        <v>19916</v>
      </c>
      <c r="U3581" s="46">
        <v>2020</v>
      </c>
      <c r="V3581" s="46">
        <v>2023</v>
      </c>
    </row>
    <row r="3582" spans="1:22" x14ac:dyDescent="0.3">
      <c r="A3582" s="3">
        <v>3581</v>
      </c>
      <c r="B3582" s="2" t="s">
        <v>7066</v>
      </c>
      <c r="C3582" s="2" t="s">
        <v>63</v>
      </c>
      <c r="D3582" s="2" t="s">
        <v>64</v>
      </c>
      <c r="E3582" s="3">
        <v>2023</v>
      </c>
      <c r="F3582" s="4">
        <v>7480.97</v>
      </c>
      <c r="G3582" s="5">
        <v>125561</v>
      </c>
      <c r="H3582" s="2" t="s">
        <v>35</v>
      </c>
      <c r="I3582" s="2" t="s">
        <v>29</v>
      </c>
      <c r="J3582" s="6">
        <v>2.6</v>
      </c>
      <c r="K3582" s="7">
        <v>243</v>
      </c>
      <c r="L3582" s="8">
        <v>505</v>
      </c>
      <c r="M3582" s="3">
        <v>3</v>
      </c>
      <c r="N3582" s="3">
        <v>4</v>
      </c>
      <c r="O3582" s="2" t="s">
        <v>85</v>
      </c>
      <c r="P3582" s="9" t="s">
        <v>7065</v>
      </c>
      <c r="Q3582" s="9" t="s">
        <v>17743</v>
      </c>
      <c r="R3582" s="10">
        <v>44630</v>
      </c>
      <c r="S3582" s="16">
        <v>45822.91126929957</v>
      </c>
      <c r="T3582" s="1" t="s">
        <v>19916</v>
      </c>
      <c r="U3582" s="46">
        <v>2022</v>
      </c>
      <c r="V3582" s="46">
        <v>2025</v>
      </c>
    </row>
    <row r="3583" spans="1:22" x14ac:dyDescent="0.3">
      <c r="A3583" s="3">
        <v>3582</v>
      </c>
      <c r="B3583" s="2" t="s">
        <v>7068</v>
      </c>
      <c r="C3583" s="2" t="s">
        <v>39</v>
      </c>
      <c r="D3583" s="2" t="s">
        <v>46</v>
      </c>
      <c r="E3583" s="3">
        <v>2018</v>
      </c>
      <c r="F3583" s="4">
        <v>73841.77</v>
      </c>
      <c r="G3583" s="5">
        <v>259834</v>
      </c>
      <c r="H3583" s="2" t="s">
        <v>35</v>
      </c>
      <c r="I3583" s="2" t="s">
        <v>29</v>
      </c>
      <c r="J3583" s="6">
        <v>3.5</v>
      </c>
      <c r="K3583" s="7">
        <v>494</v>
      </c>
      <c r="L3583" s="8">
        <v>563</v>
      </c>
      <c r="M3583" s="3">
        <v>2</v>
      </c>
      <c r="N3583" s="3">
        <v>2</v>
      </c>
      <c r="O3583" s="2" t="s">
        <v>80</v>
      </c>
      <c r="P3583" s="9" t="s">
        <v>7067</v>
      </c>
      <c r="Q3583" s="9" t="s">
        <v>17744</v>
      </c>
      <c r="R3583" s="10">
        <v>44489</v>
      </c>
      <c r="S3583" s="16">
        <v>45595.835854216573</v>
      </c>
      <c r="T3583" s="1" t="s">
        <v>19923</v>
      </c>
      <c r="U3583" s="46">
        <v>2021</v>
      </c>
      <c r="V3583" s="46">
        <v>2024</v>
      </c>
    </row>
    <row r="3584" spans="1:22" x14ac:dyDescent="0.3">
      <c r="A3584" s="3">
        <v>3583</v>
      </c>
      <c r="B3584" s="2" t="s">
        <v>7070</v>
      </c>
      <c r="C3584" s="2" t="s">
        <v>107</v>
      </c>
      <c r="D3584" s="2" t="s">
        <v>64</v>
      </c>
      <c r="E3584" s="3">
        <v>2022</v>
      </c>
      <c r="F3584" s="4">
        <v>64568.38</v>
      </c>
      <c r="G3584" s="5">
        <v>270792</v>
      </c>
      <c r="H3584" s="2" t="s">
        <v>21</v>
      </c>
      <c r="I3584" s="2" t="s">
        <v>22</v>
      </c>
      <c r="J3584" s="6">
        <v>5.7</v>
      </c>
      <c r="K3584" s="7">
        <v>411</v>
      </c>
      <c r="L3584" s="8">
        <v>489</v>
      </c>
      <c r="M3584" s="3">
        <v>5</v>
      </c>
      <c r="N3584" s="3">
        <v>7</v>
      </c>
      <c r="O3584" s="2" t="s">
        <v>85</v>
      </c>
      <c r="P3584" s="9" t="s">
        <v>7069</v>
      </c>
      <c r="Q3584" s="9" t="s">
        <v>19301</v>
      </c>
      <c r="R3584" s="10">
        <v>45093</v>
      </c>
      <c r="S3584" s="16">
        <v>45628.400367119153</v>
      </c>
      <c r="T3584" s="1" t="s">
        <v>19919</v>
      </c>
      <c r="U3584" s="46">
        <v>2023</v>
      </c>
      <c r="V3584" s="46">
        <v>2024</v>
      </c>
    </row>
    <row r="3585" spans="1:22" x14ac:dyDescent="0.3">
      <c r="A3585" s="3">
        <v>3584</v>
      </c>
      <c r="B3585" s="2" t="s">
        <v>7072</v>
      </c>
      <c r="C3585" s="2" t="s">
        <v>49</v>
      </c>
      <c r="D3585" s="2" t="s">
        <v>40</v>
      </c>
      <c r="E3585" s="3">
        <v>1993</v>
      </c>
      <c r="F3585" s="4">
        <v>46982.93</v>
      </c>
      <c r="G3585" s="5">
        <v>36369</v>
      </c>
      <c r="H3585" s="2" t="s">
        <v>28</v>
      </c>
      <c r="I3585" s="2" t="s">
        <v>29</v>
      </c>
      <c r="J3585" s="6">
        <v>5.2</v>
      </c>
      <c r="K3585" s="7">
        <v>474</v>
      </c>
      <c r="L3585" s="8">
        <v>349</v>
      </c>
      <c r="M3585" s="3">
        <v>4</v>
      </c>
      <c r="N3585" s="3">
        <v>4</v>
      </c>
      <c r="O3585" s="2" t="s">
        <v>42</v>
      </c>
      <c r="P3585" s="9" t="s">
        <v>7071</v>
      </c>
      <c r="Q3585" s="9" t="s">
        <v>17745</v>
      </c>
      <c r="R3585" s="10">
        <v>44818</v>
      </c>
      <c r="S3585" s="16">
        <v>45334.589604966714</v>
      </c>
      <c r="T3585" s="1" t="s">
        <v>19922</v>
      </c>
      <c r="U3585" s="46">
        <v>2022</v>
      </c>
      <c r="V3585" s="46">
        <v>2024</v>
      </c>
    </row>
    <row r="3586" spans="1:22" x14ac:dyDescent="0.3">
      <c r="A3586" s="3">
        <v>3585</v>
      </c>
      <c r="B3586" s="2" t="s">
        <v>7074</v>
      </c>
      <c r="C3586" s="2" t="s">
        <v>33</v>
      </c>
      <c r="D3586" s="2" t="s">
        <v>20</v>
      </c>
      <c r="E3586" s="3">
        <v>2010</v>
      </c>
      <c r="F3586" s="4">
        <v>60334.98</v>
      </c>
      <c r="G3586" s="5">
        <v>268366</v>
      </c>
      <c r="H3586" s="2" t="s">
        <v>35</v>
      </c>
      <c r="I3586" s="2" t="s">
        <v>22</v>
      </c>
      <c r="J3586" s="6">
        <v>1.3</v>
      </c>
      <c r="K3586" s="7">
        <v>85</v>
      </c>
      <c r="L3586" s="8">
        <v>256</v>
      </c>
      <c r="M3586" s="3">
        <v>4</v>
      </c>
      <c r="N3586" s="3">
        <v>2</v>
      </c>
      <c r="O3586" s="2" t="s">
        <v>23</v>
      </c>
      <c r="P3586" s="9" t="s">
        <v>7073</v>
      </c>
      <c r="Q3586" s="9" t="s">
        <v>17746</v>
      </c>
      <c r="R3586" s="10">
        <v>42132</v>
      </c>
      <c r="S3586" s="16">
        <v>45652.203127671251</v>
      </c>
      <c r="T3586" s="1" t="s">
        <v>19918</v>
      </c>
      <c r="U3586" s="46">
        <v>2015</v>
      </c>
      <c r="V3586" s="46">
        <v>2024</v>
      </c>
    </row>
    <row r="3587" spans="1:22" x14ac:dyDescent="0.3">
      <c r="A3587" s="3">
        <v>3586</v>
      </c>
      <c r="B3587" s="2" t="s">
        <v>7076</v>
      </c>
      <c r="C3587" s="2" t="s">
        <v>118</v>
      </c>
      <c r="D3587" s="2" t="s">
        <v>56</v>
      </c>
      <c r="E3587" s="3">
        <v>2012</v>
      </c>
      <c r="F3587" s="4">
        <v>11651.87</v>
      </c>
      <c r="G3587" s="5">
        <v>130374</v>
      </c>
      <c r="H3587" s="2" t="s">
        <v>21</v>
      </c>
      <c r="I3587" s="2" t="s">
        <v>22</v>
      </c>
      <c r="J3587" s="6">
        <v>3.3</v>
      </c>
      <c r="K3587" s="7">
        <v>467</v>
      </c>
      <c r="L3587" s="8">
        <v>360</v>
      </c>
      <c r="M3587" s="3">
        <v>5</v>
      </c>
      <c r="N3587" s="3">
        <v>2</v>
      </c>
      <c r="O3587" s="2" t="s">
        <v>85</v>
      </c>
      <c r="P3587" s="9" t="s">
        <v>7075</v>
      </c>
      <c r="Q3587" s="9" t="s">
        <v>17747</v>
      </c>
      <c r="R3587" s="10">
        <v>44271</v>
      </c>
      <c r="S3587" s="16">
        <v>45843.79344573486</v>
      </c>
      <c r="T3587" s="1" t="s">
        <v>19916</v>
      </c>
      <c r="U3587" s="46">
        <v>2021</v>
      </c>
      <c r="V3587" s="46">
        <v>2025</v>
      </c>
    </row>
    <row r="3588" spans="1:22" x14ac:dyDescent="0.3">
      <c r="A3588" s="3">
        <v>3587</v>
      </c>
      <c r="B3588" s="2" t="s">
        <v>4053</v>
      </c>
      <c r="C3588" s="2" t="s">
        <v>19</v>
      </c>
      <c r="D3588" s="2" t="s">
        <v>34</v>
      </c>
      <c r="E3588" s="3">
        <v>2010</v>
      </c>
      <c r="F3588" s="4">
        <v>38828.15</v>
      </c>
      <c r="G3588" s="5">
        <v>47185</v>
      </c>
      <c r="H3588" s="2" t="s">
        <v>28</v>
      </c>
      <c r="I3588" s="2" t="s">
        <v>29</v>
      </c>
      <c r="J3588" s="6">
        <v>1.7</v>
      </c>
      <c r="K3588" s="7">
        <v>335</v>
      </c>
      <c r="L3588" s="8">
        <v>615</v>
      </c>
      <c r="M3588" s="3">
        <v>5</v>
      </c>
      <c r="N3588" s="3">
        <v>4</v>
      </c>
      <c r="O3588" s="2" t="s">
        <v>80</v>
      </c>
      <c r="P3588" s="9" t="s">
        <v>7077</v>
      </c>
      <c r="Q3588" s="9" t="s">
        <v>19553</v>
      </c>
      <c r="R3588" s="10">
        <v>42401</v>
      </c>
      <c r="S3588" s="16">
        <v>45260.84485601692</v>
      </c>
      <c r="T3588" s="1" t="s">
        <v>19915</v>
      </c>
      <c r="U3588" s="46">
        <v>2016</v>
      </c>
      <c r="V3588" s="46">
        <v>2023</v>
      </c>
    </row>
    <row r="3589" spans="1:22" x14ac:dyDescent="0.3">
      <c r="A3589" s="3">
        <v>3588</v>
      </c>
      <c r="B3589" s="2" t="s">
        <v>7079</v>
      </c>
      <c r="C3589" s="2" t="s">
        <v>74</v>
      </c>
      <c r="D3589" s="2" t="s">
        <v>56</v>
      </c>
      <c r="E3589" s="3">
        <v>1999</v>
      </c>
      <c r="F3589" s="4">
        <v>19176.23</v>
      </c>
      <c r="G3589" s="5">
        <v>253484</v>
      </c>
      <c r="H3589" s="2" t="s">
        <v>28</v>
      </c>
      <c r="I3589" s="2" t="s">
        <v>29</v>
      </c>
      <c r="J3589" s="6">
        <v>1.8</v>
      </c>
      <c r="K3589" s="7">
        <v>271</v>
      </c>
      <c r="L3589" s="8">
        <v>360</v>
      </c>
      <c r="M3589" s="3">
        <v>3</v>
      </c>
      <c r="N3589" s="3">
        <v>5</v>
      </c>
      <c r="O3589" s="2" t="s">
        <v>42</v>
      </c>
      <c r="P3589" s="9" t="s">
        <v>7078</v>
      </c>
      <c r="Q3589" s="9" t="s">
        <v>17748</v>
      </c>
      <c r="R3589" s="10">
        <v>42758</v>
      </c>
      <c r="S3589" s="16">
        <v>45687.396166278973</v>
      </c>
      <c r="T3589" s="1" t="s">
        <v>19926</v>
      </c>
      <c r="U3589" s="46">
        <v>2017</v>
      </c>
      <c r="V3589" s="46">
        <v>2025</v>
      </c>
    </row>
    <row r="3590" spans="1:22" x14ac:dyDescent="0.3">
      <c r="A3590" s="3">
        <v>3589</v>
      </c>
      <c r="B3590" s="2" t="s">
        <v>3492</v>
      </c>
      <c r="C3590" s="2" t="s">
        <v>49</v>
      </c>
      <c r="D3590" s="2" t="s">
        <v>27</v>
      </c>
      <c r="E3590" s="3">
        <v>2011</v>
      </c>
      <c r="F3590" s="4">
        <v>20249.759999999998</v>
      </c>
      <c r="G3590" s="5">
        <v>161108</v>
      </c>
      <c r="H3590" s="2" t="s">
        <v>41</v>
      </c>
      <c r="I3590" s="2" t="s">
        <v>29</v>
      </c>
      <c r="J3590" s="6">
        <v>2.7</v>
      </c>
      <c r="K3590" s="7">
        <v>211</v>
      </c>
      <c r="L3590" s="8">
        <v>387</v>
      </c>
      <c r="M3590" s="3">
        <v>2</v>
      </c>
      <c r="N3590" s="3">
        <v>4</v>
      </c>
      <c r="O3590" s="2" t="s">
        <v>30</v>
      </c>
      <c r="P3590" s="9" t="s">
        <v>7080</v>
      </c>
      <c r="Q3590" s="9" t="s">
        <v>17749</v>
      </c>
      <c r="R3590" s="10">
        <v>45305</v>
      </c>
      <c r="S3590" s="16">
        <v>45366.423971840079</v>
      </c>
      <c r="T3590" s="1" t="s">
        <v>19926</v>
      </c>
      <c r="U3590" s="46">
        <v>2024</v>
      </c>
      <c r="V3590" s="46">
        <v>2024</v>
      </c>
    </row>
    <row r="3591" spans="1:22" x14ac:dyDescent="0.3">
      <c r="A3591" s="3">
        <v>3590</v>
      </c>
      <c r="B3591" s="2" t="s">
        <v>7082</v>
      </c>
      <c r="C3591" s="2" t="s">
        <v>19</v>
      </c>
      <c r="D3591" s="2" t="s">
        <v>40</v>
      </c>
      <c r="E3591" s="3">
        <v>2023</v>
      </c>
      <c r="F3591" s="4">
        <v>73216.63</v>
      </c>
      <c r="G3591" s="5">
        <v>31633</v>
      </c>
      <c r="H3591" s="2" t="s">
        <v>21</v>
      </c>
      <c r="I3591" s="2" t="s">
        <v>29</v>
      </c>
      <c r="J3591" s="6">
        <v>5.8</v>
      </c>
      <c r="K3591" s="7">
        <v>527</v>
      </c>
      <c r="L3591" s="8">
        <v>567</v>
      </c>
      <c r="M3591" s="3">
        <v>2</v>
      </c>
      <c r="N3591" s="3">
        <v>5</v>
      </c>
      <c r="O3591" s="2" t="s">
        <v>30</v>
      </c>
      <c r="P3591" s="9" t="s">
        <v>7081</v>
      </c>
      <c r="Q3591" s="9" t="s">
        <v>17750</v>
      </c>
      <c r="R3591" s="10">
        <v>43135</v>
      </c>
      <c r="S3591" s="16">
        <v>45364.525592164158</v>
      </c>
      <c r="T3591" s="1" t="s">
        <v>19915</v>
      </c>
      <c r="U3591" s="46">
        <v>2018</v>
      </c>
      <c r="V3591" s="46">
        <v>2024</v>
      </c>
    </row>
    <row r="3592" spans="1:22" x14ac:dyDescent="0.3">
      <c r="A3592" s="3">
        <v>3591</v>
      </c>
      <c r="B3592" s="2" t="s">
        <v>7084</v>
      </c>
      <c r="C3592" s="2" t="s">
        <v>45</v>
      </c>
      <c r="D3592" s="2" t="s">
        <v>34</v>
      </c>
      <c r="E3592" s="3">
        <v>1994</v>
      </c>
      <c r="F3592" s="4">
        <v>63335.44</v>
      </c>
      <c r="G3592" s="5">
        <v>271859</v>
      </c>
      <c r="H3592" s="2" t="s">
        <v>21</v>
      </c>
      <c r="I3592" s="2" t="s">
        <v>22</v>
      </c>
      <c r="J3592" s="6">
        <v>4.9000000000000004</v>
      </c>
      <c r="K3592" s="7">
        <v>261</v>
      </c>
      <c r="L3592" s="8">
        <v>103</v>
      </c>
      <c r="M3592" s="3">
        <v>5</v>
      </c>
      <c r="N3592" s="3">
        <v>4</v>
      </c>
      <c r="O3592" s="2" t="s">
        <v>80</v>
      </c>
      <c r="P3592" s="9" t="s">
        <v>7083</v>
      </c>
      <c r="Q3592" s="9" t="s">
        <v>17751</v>
      </c>
      <c r="R3592" s="10">
        <v>44154</v>
      </c>
      <c r="S3592" s="16">
        <v>45244.343555756866</v>
      </c>
      <c r="T3592" s="1" t="s">
        <v>19924</v>
      </c>
      <c r="U3592" s="46">
        <v>2020</v>
      </c>
      <c r="V3592" s="46">
        <v>2023</v>
      </c>
    </row>
    <row r="3593" spans="1:22" x14ac:dyDescent="0.3">
      <c r="A3593" s="3">
        <v>3592</v>
      </c>
      <c r="B3593" s="2" t="s">
        <v>7086</v>
      </c>
      <c r="C3593" s="2" t="s">
        <v>33</v>
      </c>
      <c r="D3593" s="2" t="s">
        <v>50</v>
      </c>
      <c r="E3593" s="3">
        <v>2021</v>
      </c>
      <c r="F3593" s="4">
        <v>30160.44</v>
      </c>
      <c r="G3593" s="5">
        <v>34362</v>
      </c>
      <c r="H3593" s="2" t="s">
        <v>21</v>
      </c>
      <c r="I3593" s="2" t="s">
        <v>22</v>
      </c>
      <c r="J3593" s="6">
        <v>4</v>
      </c>
      <c r="K3593" s="7">
        <v>101</v>
      </c>
      <c r="L3593" s="8">
        <v>155</v>
      </c>
      <c r="M3593" s="3">
        <v>5</v>
      </c>
      <c r="N3593" s="3">
        <v>4</v>
      </c>
      <c r="O3593" s="2" t="s">
        <v>23</v>
      </c>
      <c r="P3593" s="9" t="s">
        <v>7085</v>
      </c>
      <c r="Q3593" s="9" t="s">
        <v>17752</v>
      </c>
      <c r="R3593" s="10">
        <v>42421</v>
      </c>
      <c r="S3593" s="16">
        <v>45513.037294504618</v>
      </c>
      <c r="T3593" s="1" t="s">
        <v>19915</v>
      </c>
      <c r="U3593" s="46">
        <v>2016</v>
      </c>
      <c r="V3593" s="46">
        <v>2024</v>
      </c>
    </row>
    <row r="3594" spans="1:22" x14ac:dyDescent="0.3">
      <c r="A3594" s="3">
        <v>3593</v>
      </c>
      <c r="B3594" s="2" t="s">
        <v>7088</v>
      </c>
      <c r="C3594" s="2" t="s">
        <v>45</v>
      </c>
      <c r="D3594" s="2" t="s">
        <v>46</v>
      </c>
      <c r="E3594" s="3">
        <v>2005</v>
      </c>
      <c r="F3594" s="4">
        <v>20863.599999999999</v>
      </c>
      <c r="G3594" s="5">
        <v>49847</v>
      </c>
      <c r="H3594" s="2" t="s">
        <v>28</v>
      </c>
      <c r="I3594" s="2" t="s">
        <v>22</v>
      </c>
      <c r="J3594" s="6">
        <v>5.9</v>
      </c>
      <c r="K3594" s="7">
        <v>257</v>
      </c>
      <c r="L3594" s="8">
        <v>474</v>
      </c>
      <c r="M3594" s="3">
        <v>2</v>
      </c>
      <c r="N3594" s="3">
        <v>5</v>
      </c>
      <c r="O3594" s="2" t="s">
        <v>42</v>
      </c>
      <c r="P3594" s="9" t="s">
        <v>7087</v>
      </c>
      <c r="Q3594" s="9" t="s">
        <v>17753</v>
      </c>
      <c r="R3594" s="10">
        <v>43616</v>
      </c>
      <c r="S3594" s="16">
        <v>45812.397166479022</v>
      </c>
      <c r="T3594" s="1" t="s">
        <v>19918</v>
      </c>
      <c r="U3594" s="46">
        <v>2019</v>
      </c>
      <c r="V3594" s="46">
        <v>2025</v>
      </c>
    </row>
    <row r="3595" spans="1:22" x14ac:dyDescent="0.3">
      <c r="A3595" s="3">
        <v>3594</v>
      </c>
      <c r="B3595" s="2" t="s">
        <v>7090</v>
      </c>
      <c r="C3595" s="2" t="s">
        <v>45</v>
      </c>
      <c r="D3595" s="2" t="s">
        <v>27</v>
      </c>
      <c r="E3595" s="3">
        <v>2010</v>
      </c>
      <c r="F3595" s="4">
        <v>73816.320000000007</v>
      </c>
      <c r="G3595" s="5">
        <v>216517</v>
      </c>
      <c r="H3595" s="2" t="s">
        <v>21</v>
      </c>
      <c r="I3595" s="2" t="s">
        <v>29</v>
      </c>
      <c r="J3595" s="6">
        <v>2.9</v>
      </c>
      <c r="K3595" s="7">
        <v>549</v>
      </c>
      <c r="L3595" s="8">
        <v>221</v>
      </c>
      <c r="M3595" s="3">
        <v>5</v>
      </c>
      <c r="N3595" s="3">
        <v>7</v>
      </c>
      <c r="O3595" s="2" t="s">
        <v>80</v>
      </c>
      <c r="P3595" s="9" t="s">
        <v>7089</v>
      </c>
      <c r="Q3595" s="9" t="s">
        <v>17754</v>
      </c>
      <c r="R3595" s="10">
        <v>45458</v>
      </c>
      <c r="S3595" s="16">
        <v>45463.679422930298</v>
      </c>
      <c r="T3595" s="1" t="s">
        <v>19919</v>
      </c>
      <c r="U3595" s="46">
        <v>2024</v>
      </c>
      <c r="V3595" s="46">
        <v>2024</v>
      </c>
    </row>
    <row r="3596" spans="1:22" x14ac:dyDescent="0.3">
      <c r="A3596" s="3">
        <v>3595</v>
      </c>
      <c r="B3596" s="2" t="s">
        <v>7092</v>
      </c>
      <c r="C3596" s="2" t="s">
        <v>19</v>
      </c>
      <c r="D3596" s="2" t="s">
        <v>46</v>
      </c>
      <c r="E3596" s="3">
        <v>1998</v>
      </c>
      <c r="F3596" s="4">
        <v>67133.27</v>
      </c>
      <c r="G3596" s="5">
        <v>185594</v>
      </c>
      <c r="H3596" s="2" t="s">
        <v>28</v>
      </c>
      <c r="I3596" s="2" t="s">
        <v>29</v>
      </c>
      <c r="J3596" s="6">
        <v>1.6</v>
      </c>
      <c r="K3596" s="7">
        <v>71</v>
      </c>
      <c r="L3596" s="8">
        <v>425</v>
      </c>
      <c r="M3596" s="3">
        <v>3</v>
      </c>
      <c r="N3596" s="3">
        <v>7</v>
      </c>
      <c r="O3596" s="2" t="s">
        <v>30</v>
      </c>
      <c r="P3596" s="9" t="s">
        <v>7091</v>
      </c>
      <c r="Q3596" s="9" t="s">
        <v>19302</v>
      </c>
      <c r="R3596" s="10">
        <v>45050</v>
      </c>
      <c r="S3596" s="16">
        <v>45404.53759456463</v>
      </c>
      <c r="T3596" s="1" t="s">
        <v>19918</v>
      </c>
      <c r="U3596" s="46">
        <v>2023</v>
      </c>
      <c r="V3596" s="46">
        <v>2024</v>
      </c>
    </row>
    <row r="3597" spans="1:22" x14ac:dyDescent="0.3">
      <c r="A3597" s="3">
        <v>3596</v>
      </c>
      <c r="B3597" s="2" t="s">
        <v>7094</v>
      </c>
      <c r="C3597" s="2" t="s">
        <v>118</v>
      </c>
      <c r="D3597" s="2" t="s">
        <v>56</v>
      </c>
      <c r="E3597" s="3">
        <v>1993</v>
      </c>
      <c r="F3597" s="4">
        <v>44998.12</v>
      </c>
      <c r="G3597" s="5">
        <v>70797</v>
      </c>
      <c r="H3597" s="2" t="s">
        <v>21</v>
      </c>
      <c r="I3597" s="2" t="s">
        <v>22</v>
      </c>
      <c r="J3597" s="6">
        <v>3.1</v>
      </c>
      <c r="K3597" s="7">
        <v>378</v>
      </c>
      <c r="L3597" s="8">
        <v>770</v>
      </c>
      <c r="M3597" s="3">
        <v>2</v>
      </c>
      <c r="N3597" s="3">
        <v>2</v>
      </c>
      <c r="O3597" s="2" t="s">
        <v>23</v>
      </c>
      <c r="P3597" s="9" t="s">
        <v>7093</v>
      </c>
      <c r="Q3597" s="9" t="s">
        <v>17755</v>
      </c>
      <c r="R3597" s="10">
        <v>45323</v>
      </c>
      <c r="S3597" s="16">
        <v>45290.196726390997</v>
      </c>
      <c r="T3597" s="1" t="s">
        <v>19915</v>
      </c>
      <c r="U3597" s="46">
        <v>2024</v>
      </c>
      <c r="V3597" s="46">
        <v>2023</v>
      </c>
    </row>
    <row r="3598" spans="1:22" x14ac:dyDescent="0.3">
      <c r="A3598" s="3">
        <v>3597</v>
      </c>
      <c r="B3598" s="2" t="s">
        <v>7096</v>
      </c>
      <c r="C3598" s="2" t="s">
        <v>33</v>
      </c>
      <c r="D3598" s="2" t="s">
        <v>92</v>
      </c>
      <c r="E3598" s="3">
        <v>2014</v>
      </c>
      <c r="F3598" s="4">
        <v>9359.4500000000007</v>
      </c>
      <c r="G3598" s="5">
        <v>242583</v>
      </c>
      <c r="H3598" s="2" t="s">
        <v>35</v>
      </c>
      <c r="I3598" s="2" t="s">
        <v>29</v>
      </c>
      <c r="J3598" s="6">
        <v>2.2999999999999998</v>
      </c>
      <c r="K3598" s="7">
        <v>458</v>
      </c>
      <c r="L3598" s="8">
        <v>416</v>
      </c>
      <c r="M3598" s="3">
        <v>4</v>
      </c>
      <c r="N3598" s="3">
        <v>2</v>
      </c>
      <c r="O3598" s="2" t="s">
        <v>23</v>
      </c>
      <c r="P3598" s="9" t="s">
        <v>7095</v>
      </c>
      <c r="Q3598" s="9" t="s">
        <v>17756</v>
      </c>
      <c r="R3598" s="10">
        <v>43998</v>
      </c>
      <c r="S3598" s="16">
        <v>45133.215330111743</v>
      </c>
      <c r="T3598" s="1" t="s">
        <v>19919</v>
      </c>
      <c r="U3598" s="46">
        <v>2020</v>
      </c>
      <c r="V3598" s="46">
        <v>2023</v>
      </c>
    </row>
    <row r="3599" spans="1:22" x14ac:dyDescent="0.3">
      <c r="A3599" s="3">
        <v>3598</v>
      </c>
      <c r="B3599" s="2" t="s">
        <v>7098</v>
      </c>
      <c r="C3599" s="2" t="s">
        <v>19</v>
      </c>
      <c r="D3599" s="2" t="s">
        <v>92</v>
      </c>
      <c r="E3599" s="3">
        <v>2017</v>
      </c>
      <c r="F3599" s="4">
        <v>66183.02</v>
      </c>
      <c r="G3599" s="5">
        <v>267626</v>
      </c>
      <c r="H3599" s="2" t="s">
        <v>28</v>
      </c>
      <c r="I3599" s="2" t="s">
        <v>22</v>
      </c>
      <c r="J3599" s="6">
        <v>4</v>
      </c>
      <c r="K3599" s="7">
        <v>360</v>
      </c>
      <c r="L3599" s="8">
        <v>773</v>
      </c>
      <c r="M3599" s="3">
        <v>3</v>
      </c>
      <c r="N3599" s="3">
        <v>4</v>
      </c>
      <c r="O3599" s="2" t="s">
        <v>65</v>
      </c>
      <c r="P3599" s="9" t="s">
        <v>7097</v>
      </c>
      <c r="Q3599" s="9" t="s">
        <v>17757</v>
      </c>
      <c r="R3599" s="10">
        <v>43902</v>
      </c>
      <c r="S3599" s="16">
        <v>45659.066500345783</v>
      </c>
      <c r="T3599" s="1" t="s">
        <v>19916</v>
      </c>
      <c r="U3599" s="46">
        <v>2020</v>
      </c>
      <c r="V3599" s="46">
        <v>2025</v>
      </c>
    </row>
    <row r="3600" spans="1:22" x14ac:dyDescent="0.3">
      <c r="A3600" s="3">
        <v>3599</v>
      </c>
      <c r="B3600" s="2" t="s">
        <v>7100</v>
      </c>
      <c r="C3600" s="2" t="s">
        <v>45</v>
      </c>
      <c r="D3600" s="2" t="s">
        <v>27</v>
      </c>
      <c r="E3600" s="3">
        <v>2003</v>
      </c>
      <c r="F3600" s="4">
        <v>78584.210000000006</v>
      </c>
      <c r="G3600" s="5">
        <v>34294</v>
      </c>
      <c r="H3600" s="2" t="s">
        <v>35</v>
      </c>
      <c r="I3600" s="2" t="s">
        <v>22</v>
      </c>
      <c r="J3600" s="6">
        <v>2.4</v>
      </c>
      <c r="K3600" s="7">
        <v>534</v>
      </c>
      <c r="L3600" s="8">
        <v>124</v>
      </c>
      <c r="M3600" s="3">
        <v>3</v>
      </c>
      <c r="N3600" s="3">
        <v>2</v>
      </c>
      <c r="O3600" s="2" t="s">
        <v>42</v>
      </c>
      <c r="P3600" s="9" t="s">
        <v>7099</v>
      </c>
      <c r="Q3600" s="9" t="s">
        <v>17758</v>
      </c>
      <c r="R3600" s="10">
        <v>43291</v>
      </c>
      <c r="S3600" s="16">
        <v>45325.243735792872</v>
      </c>
      <c r="T3600" s="1" t="s">
        <v>19920</v>
      </c>
      <c r="U3600" s="46">
        <v>2018</v>
      </c>
      <c r="V3600" s="46">
        <v>2024</v>
      </c>
    </row>
    <row r="3601" spans="1:22" x14ac:dyDescent="0.3">
      <c r="A3601" s="3">
        <v>3600</v>
      </c>
      <c r="B3601" s="2" t="s">
        <v>7102</v>
      </c>
      <c r="C3601" s="2" t="s">
        <v>26</v>
      </c>
      <c r="D3601" s="2" t="s">
        <v>34</v>
      </c>
      <c r="E3601" s="3">
        <v>2005</v>
      </c>
      <c r="F3601" s="4">
        <v>11997.43</v>
      </c>
      <c r="G3601" s="5">
        <v>90189</v>
      </c>
      <c r="H3601" s="2" t="s">
        <v>35</v>
      </c>
      <c r="I3601" s="2" t="s">
        <v>29</v>
      </c>
      <c r="J3601" s="6">
        <v>3.2</v>
      </c>
      <c r="K3601" s="7">
        <v>423</v>
      </c>
      <c r="L3601" s="8">
        <v>554</v>
      </c>
      <c r="M3601" s="3">
        <v>4</v>
      </c>
      <c r="N3601" s="3">
        <v>7</v>
      </c>
      <c r="O3601" s="2" t="s">
        <v>23</v>
      </c>
      <c r="P3601" s="9" t="s">
        <v>7101</v>
      </c>
      <c r="Q3601" s="9" t="s">
        <v>19554</v>
      </c>
      <c r="R3601" s="10">
        <v>41941</v>
      </c>
      <c r="S3601" s="16">
        <v>45626.794045854876</v>
      </c>
      <c r="T3601" s="1" t="s">
        <v>19923</v>
      </c>
      <c r="U3601" s="46">
        <v>2014</v>
      </c>
      <c r="V3601" s="46">
        <v>2024</v>
      </c>
    </row>
    <row r="3602" spans="1:22" x14ac:dyDescent="0.3">
      <c r="A3602" s="3">
        <v>3601</v>
      </c>
      <c r="B3602" s="2" t="s">
        <v>7104</v>
      </c>
      <c r="C3602" s="2" t="s">
        <v>26</v>
      </c>
      <c r="D3602" s="2" t="s">
        <v>79</v>
      </c>
      <c r="E3602" s="3">
        <v>2018</v>
      </c>
      <c r="F3602" s="4">
        <v>68481.710000000006</v>
      </c>
      <c r="G3602" s="5">
        <v>222362</v>
      </c>
      <c r="H3602" s="2" t="s">
        <v>35</v>
      </c>
      <c r="I3602" s="2" t="s">
        <v>29</v>
      </c>
      <c r="J3602" s="6">
        <v>5.6</v>
      </c>
      <c r="K3602" s="7">
        <v>458</v>
      </c>
      <c r="L3602" s="8">
        <v>532</v>
      </c>
      <c r="M3602" s="3">
        <v>3</v>
      </c>
      <c r="N3602" s="3">
        <v>5</v>
      </c>
      <c r="O3602" s="2" t="s">
        <v>51</v>
      </c>
      <c r="P3602" s="9" t="s">
        <v>7103</v>
      </c>
      <c r="Q3602" s="9" t="s">
        <v>17759</v>
      </c>
      <c r="R3602" s="10">
        <v>42458</v>
      </c>
      <c r="S3602" s="16">
        <v>45345.395766198963</v>
      </c>
      <c r="T3602" s="1" t="s">
        <v>19916</v>
      </c>
      <c r="U3602" s="46">
        <v>2016</v>
      </c>
      <c r="V3602" s="46">
        <v>2024</v>
      </c>
    </row>
    <row r="3603" spans="1:22" x14ac:dyDescent="0.3">
      <c r="A3603" s="3">
        <v>3602</v>
      </c>
      <c r="B3603" s="2" t="s">
        <v>7106</v>
      </c>
      <c r="C3603" s="2" t="s">
        <v>107</v>
      </c>
      <c r="D3603" s="2" t="s">
        <v>40</v>
      </c>
      <c r="E3603" s="3">
        <v>2017</v>
      </c>
      <c r="F3603" s="4">
        <v>55190.05</v>
      </c>
      <c r="G3603" s="5">
        <v>110613</v>
      </c>
      <c r="H3603" s="2" t="s">
        <v>28</v>
      </c>
      <c r="I3603" s="2" t="s">
        <v>29</v>
      </c>
      <c r="J3603" s="6">
        <v>1.9</v>
      </c>
      <c r="K3603" s="7">
        <v>297</v>
      </c>
      <c r="L3603" s="8">
        <v>251</v>
      </c>
      <c r="M3603" s="3">
        <v>2</v>
      </c>
      <c r="N3603" s="3">
        <v>5</v>
      </c>
      <c r="O3603" s="2" t="s">
        <v>30</v>
      </c>
      <c r="P3603" s="9" t="s">
        <v>7105</v>
      </c>
      <c r="Q3603" s="9" t="s">
        <v>17760</v>
      </c>
      <c r="R3603" s="10">
        <v>42083</v>
      </c>
      <c r="S3603" s="16">
        <v>45249.454577961311</v>
      </c>
      <c r="T3603" s="1" t="s">
        <v>19916</v>
      </c>
      <c r="U3603" s="46">
        <v>2015</v>
      </c>
      <c r="V3603" s="46">
        <v>2023</v>
      </c>
    </row>
    <row r="3604" spans="1:22" x14ac:dyDescent="0.3">
      <c r="A3604" s="3">
        <v>3603</v>
      </c>
      <c r="B3604" s="2" t="s">
        <v>7108</v>
      </c>
      <c r="C3604" s="2" t="s">
        <v>49</v>
      </c>
      <c r="D3604" s="2" t="s">
        <v>34</v>
      </c>
      <c r="E3604" s="3">
        <v>2024</v>
      </c>
      <c r="F3604" s="4">
        <v>75625.81</v>
      </c>
      <c r="G3604" s="5">
        <v>199979</v>
      </c>
      <c r="H3604" s="2" t="s">
        <v>21</v>
      </c>
      <c r="I3604" s="2" t="s">
        <v>22</v>
      </c>
      <c r="J3604" s="6">
        <v>4.7</v>
      </c>
      <c r="K3604" s="7">
        <v>507</v>
      </c>
      <c r="L3604" s="8">
        <v>709</v>
      </c>
      <c r="M3604" s="3">
        <v>5</v>
      </c>
      <c r="N3604" s="3">
        <v>4</v>
      </c>
      <c r="O3604" s="2" t="s">
        <v>51</v>
      </c>
      <c r="P3604" s="9" t="s">
        <v>7107</v>
      </c>
      <c r="Q3604" s="9" t="s">
        <v>17761</v>
      </c>
      <c r="R3604" s="10">
        <v>43692</v>
      </c>
      <c r="S3604" s="16">
        <v>45753.8394549367</v>
      </c>
      <c r="T3604" s="1" t="s">
        <v>19921</v>
      </c>
      <c r="U3604" s="46">
        <v>2019</v>
      </c>
      <c r="V3604" s="46">
        <v>2025</v>
      </c>
    </row>
    <row r="3605" spans="1:22" x14ac:dyDescent="0.3">
      <c r="A3605" s="3">
        <v>3604</v>
      </c>
      <c r="B3605" s="2" t="s">
        <v>7110</v>
      </c>
      <c r="C3605" s="2" t="s">
        <v>49</v>
      </c>
      <c r="D3605" s="2" t="s">
        <v>40</v>
      </c>
      <c r="E3605" s="3">
        <v>1994</v>
      </c>
      <c r="F3605" s="4">
        <v>34349.129999999997</v>
      </c>
      <c r="G3605" s="5">
        <v>264052</v>
      </c>
      <c r="H3605" s="2" t="s">
        <v>41</v>
      </c>
      <c r="I3605" s="2" t="s">
        <v>22</v>
      </c>
      <c r="J3605" s="6">
        <v>5.0999999999999996</v>
      </c>
      <c r="K3605" s="7">
        <v>473</v>
      </c>
      <c r="L3605" s="8">
        <v>736</v>
      </c>
      <c r="M3605" s="3">
        <v>2</v>
      </c>
      <c r="N3605" s="3">
        <v>7</v>
      </c>
      <c r="O3605" s="2" t="s">
        <v>36</v>
      </c>
      <c r="P3605" s="9" t="s">
        <v>7109</v>
      </c>
      <c r="Q3605" s="9" t="s">
        <v>17762</v>
      </c>
      <c r="R3605" s="10">
        <v>43513</v>
      </c>
      <c r="S3605" s="16">
        <v>45713.681423330381</v>
      </c>
      <c r="T3605" s="1" t="s">
        <v>19915</v>
      </c>
      <c r="U3605" s="46">
        <v>2019</v>
      </c>
      <c r="V3605" s="46">
        <v>2025</v>
      </c>
    </row>
    <row r="3606" spans="1:22" x14ac:dyDescent="0.3">
      <c r="A3606" s="3">
        <v>3605</v>
      </c>
      <c r="B3606" s="2" t="s">
        <v>7112</v>
      </c>
      <c r="C3606" s="2" t="s">
        <v>107</v>
      </c>
      <c r="D3606" s="2" t="s">
        <v>27</v>
      </c>
      <c r="E3606" s="3">
        <v>2002</v>
      </c>
      <c r="F3606" s="4">
        <v>75295.23</v>
      </c>
      <c r="G3606" s="5">
        <v>74411</v>
      </c>
      <c r="H3606" s="2" t="s">
        <v>41</v>
      </c>
      <c r="I3606" s="2" t="s">
        <v>22</v>
      </c>
      <c r="J3606" s="6">
        <v>1</v>
      </c>
      <c r="K3606" s="7">
        <v>584</v>
      </c>
      <c r="L3606" s="8">
        <v>672</v>
      </c>
      <c r="M3606" s="3">
        <v>2</v>
      </c>
      <c r="N3606" s="3">
        <v>4</v>
      </c>
      <c r="O3606" s="2" t="s">
        <v>80</v>
      </c>
      <c r="P3606" s="9" t="s">
        <v>7111</v>
      </c>
      <c r="Q3606" s="9" t="s">
        <v>17763</v>
      </c>
      <c r="R3606" s="10">
        <v>44770</v>
      </c>
      <c r="S3606" s="16">
        <v>45682.431173280369</v>
      </c>
      <c r="T3606" s="1" t="s">
        <v>19920</v>
      </c>
      <c r="U3606" s="46">
        <v>2022</v>
      </c>
      <c r="V3606" s="46">
        <v>2025</v>
      </c>
    </row>
    <row r="3607" spans="1:22" x14ac:dyDescent="0.3">
      <c r="A3607" s="3">
        <v>3606</v>
      </c>
      <c r="B3607" s="2" t="s">
        <v>7114</v>
      </c>
      <c r="C3607" s="2" t="s">
        <v>45</v>
      </c>
      <c r="D3607" s="2" t="s">
        <v>40</v>
      </c>
      <c r="E3607" s="3">
        <v>2013</v>
      </c>
      <c r="F3607" s="4">
        <v>37571.5</v>
      </c>
      <c r="G3607" s="5">
        <v>67453</v>
      </c>
      <c r="H3607" s="2" t="s">
        <v>28</v>
      </c>
      <c r="I3607" s="2" t="s">
        <v>29</v>
      </c>
      <c r="J3607" s="6">
        <v>2.4</v>
      </c>
      <c r="K3607" s="7">
        <v>394</v>
      </c>
      <c r="L3607" s="8">
        <v>777</v>
      </c>
      <c r="M3607" s="3">
        <v>4</v>
      </c>
      <c r="N3607" s="3">
        <v>5</v>
      </c>
      <c r="O3607" s="2" t="s">
        <v>42</v>
      </c>
      <c r="P3607" s="9" t="s">
        <v>7113</v>
      </c>
      <c r="Q3607" s="9" t="s">
        <v>17764</v>
      </c>
      <c r="R3607" s="10">
        <v>43010</v>
      </c>
      <c r="S3607" s="16">
        <v>45439.584603966498</v>
      </c>
      <c r="T3607" s="1" t="s">
        <v>19923</v>
      </c>
      <c r="U3607" s="46">
        <v>2017</v>
      </c>
      <c r="V3607" s="46">
        <v>2024</v>
      </c>
    </row>
    <row r="3608" spans="1:22" x14ac:dyDescent="0.3">
      <c r="A3608" s="3">
        <v>3607</v>
      </c>
      <c r="B3608" s="2" t="s">
        <v>7116</v>
      </c>
      <c r="C3608" s="2" t="s">
        <v>26</v>
      </c>
      <c r="D3608" s="2" t="s">
        <v>27</v>
      </c>
      <c r="E3608" s="3">
        <v>2016</v>
      </c>
      <c r="F3608" s="4">
        <v>18052.150000000001</v>
      </c>
      <c r="G3608" s="5">
        <v>24962</v>
      </c>
      <c r="H3608" s="2" t="s">
        <v>28</v>
      </c>
      <c r="I3608" s="2" t="s">
        <v>29</v>
      </c>
      <c r="J3608" s="6">
        <v>5.8</v>
      </c>
      <c r="K3608" s="7">
        <v>522</v>
      </c>
      <c r="L3608" s="8">
        <v>765</v>
      </c>
      <c r="M3608" s="3">
        <v>3</v>
      </c>
      <c r="N3608" s="3">
        <v>7</v>
      </c>
      <c r="O3608" s="2" t="s">
        <v>23</v>
      </c>
      <c r="P3608" s="9" t="s">
        <v>7115</v>
      </c>
      <c r="Q3608" s="9" t="s">
        <v>17765</v>
      </c>
      <c r="R3608" s="10">
        <v>43384</v>
      </c>
      <c r="S3608" s="16">
        <v>45750.188724790671</v>
      </c>
      <c r="T3608" s="1" t="s">
        <v>19923</v>
      </c>
      <c r="U3608" s="46">
        <v>2018</v>
      </c>
      <c r="V3608" s="46">
        <v>2025</v>
      </c>
    </row>
    <row r="3609" spans="1:22" x14ac:dyDescent="0.3">
      <c r="A3609" s="3">
        <v>3608</v>
      </c>
      <c r="B3609" s="2" t="s">
        <v>7118</v>
      </c>
      <c r="C3609" s="2" t="s">
        <v>19</v>
      </c>
      <c r="D3609" s="2" t="s">
        <v>40</v>
      </c>
      <c r="E3609" s="3">
        <v>1992</v>
      </c>
      <c r="F3609" s="4">
        <v>23230.83</v>
      </c>
      <c r="G3609" s="5">
        <v>7126</v>
      </c>
      <c r="H3609" s="2" t="s">
        <v>35</v>
      </c>
      <c r="I3609" s="2" t="s">
        <v>22</v>
      </c>
      <c r="J3609" s="6">
        <v>1.1000000000000001</v>
      </c>
      <c r="K3609" s="7">
        <v>682</v>
      </c>
      <c r="L3609" s="8">
        <v>783</v>
      </c>
      <c r="M3609" s="3">
        <v>4</v>
      </c>
      <c r="N3609" s="3">
        <v>5</v>
      </c>
      <c r="O3609" s="2" t="s">
        <v>65</v>
      </c>
      <c r="P3609" s="9" t="s">
        <v>7117</v>
      </c>
      <c r="Q3609" s="9" t="s">
        <v>17766</v>
      </c>
      <c r="R3609" s="10">
        <v>45159</v>
      </c>
      <c r="S3609" s="16">
        <v>45855.475782202149</v>
      </c>
      <c r="T3609" s="1" t="s">
        <v>19921</v>
      </c>
      <c r="U3609" s="46">
        <v>2023</v>
      </c>
      <c r="V3609" s="46">
        <v>2025</v>
      </c>
    </row>
    <row r="3610" spans="1:22" x14ac:dyDescent="0.3">
      <c r="A3610" s="3">
        <v>3609</v>
      </c>
      <c r="B3610" s="2" t="s">
        <v>7120</v>
      </c>
      <c r="C3610" s="2" t="s">
        <v>118</v>
      </c>
      <c r="D3610" s="2" t="s">
        <v>20</v>
      </c>
      <c r="E3610" s="3">
        <v>2015</v>
      </c>
      <c r="F3610" s="4">
        <v>68310.78</v>
      </c>
      <c r="G3610" s="5">
        <v>225769</v>
      </c>
      <c r="H3610" s="2" t="s">
        <v>28</v>
      </c>
      <c r="I3610" s="2" t="s">
        <v>29</v>
      </c>
      <c r="J3610" s="6">
        <v>2</v>
      </c>
      <c r="K3610" s="7">
        <v>192</v>
      </c>
      <c r="L3610" s="8">
        <v>286</v>
      </c>
      <c r="M3610" s="3">
        <v>5</v>
      </c>
      <c r="N3610" s="3">
        <v>7</v>
      </c>
      <c r="O3610" s="2" t="s">
        <v>85</v>
      </c>
      <c r="P3610" s="9" t="s">
        <v>7119</v>
      </c>
      <c r="Q3610" s="9" t="s">
        <v>17767</v>
      </c>
      <c r="R3610" s="10">
        <v>42722</v>
      </c>
      <c r="S3610" s="16">
        <v>45457.9842839025</v>
      </c>
      <c r="T3610" s="1" t="s">
        <v>19925</v>
      </c>
      <c r="U3610" s="46">
        <v>2016</v>
      </c>
      <c r="V3610" s="46">
        <v>2024</v>
      </c>
    </row>
    <row r="3611" spans="1:22" x14ac:dyDescent="0.3">
      <c r="A3611" s="3">
        <v>3610</v>
      </c>
      <c r="B3611" s="2" t="s">
        <v>7122</v>
      </c>
      <c r="C3611" s="2" t="s">
        <v>107</v>
      </c>
      <c r="D3611" s="2" t="s">
        <v>34</v>
      </c>
      <c r="E3611" s="3">
        <v>2011</v>
      </c>
      <c r="F3611" s="4">
        <v>18585.349999999999</v>
      </c>
      <c r="G3611" s="5">
        <v>175038</v>
      </c>
      <c r="H3611" s="2" t="s">
        <v>21</v>
      </c>
      <c r="I3611" s="2" t="s">
        <v>29</v>
      </c>
      <c r="J3611" s="6">
        <v>5.0999999999999996</v>
      </c>
      <c r="K3611" s="7">
        <v>422</v>
      </c>
      <c r="L3611" s="8">
        <v>278</v>
      </c>
      <c r="M3611" s="3">
        <v>3</v>
      </c>
      <c r="N3611" s="3">
        <v>4</v>
      </c>
      <c r="O3611" s="2" t="s">
        <v>65</v>
      </c>
      <c r="P3611" s="9" t="s">
        <v>7121</v>
      </c>
      <c r="Q3611" s="9" t="s">
        <v>17768</v>
      </c>
      <c r="R3611" s="10">
        <v>44857</v>
      </c>
      <c r="S3611" s="16">
        <v>45600.654818009323</v>
      </c>
      <c r="T3611" s="1" t="s">
        <v>19923</v>
      </c>
      <c r="U3611" s="46">
        <v>2022</v>
      </c>
      <c r="V3611" s="46">
        <v>2024</v>
      </c>
    </row>
    <row r="3612" spans="1:22" x14ac:dyDescent="0.3">
      <c r="A3612" s="3">
        <v>3611</v>
      </c>
      <c r="B3612" s="2" t="s">
        <v>7124</v>
      </c>
      <c r="C3612" s="2" t="s">
        <v>26</v>
      </c>
      <c r="D3612" s="2" t="s">
        <v>64</v>
      </c>
      <c r="E3612" s="3">
        <v>1994</v>
      </c>
      <c r="F3612" s="4">
        <v>55748.46</v>
      </c>
      <c r="G3612" s="5">
        <v>214165</v>
      </c>
      <c r="H3612" s="2" t="s">
        <v>28</v>
      </c>
      <c r="I3612" s="2" t="s">
        <v>29</v>
      </c>
      <c r="J3612" s="6">
        <v>4</v>
      </c>
      <c r="K3612" s="7">
        <v>507</v>
      </c>
      <c r="L3612" s="8">
        <v>188</v>
      </c>
      <c r="M3612" s="3">
        <v>2</v>
      </c>
      <c r="N3612" s="3">
        <v>4</v>
      </c>
      <c r="O3612" s="2" t="s">
        <v>36</v>
      </c>
      <c r="P3612" s="9" t="s">
        <v>7123</v>
      </c>
      <c r="Q3612" s="9" t="s">
        <v>17769</v>
      </c>
      <c r="R3612" s="10">
        <v>45119</v>
      </c>
      <c r="S3612" s="16">
        <v>45272.381163278369</v>
      </c>
      <c r="T3612" s="1" t="s">
        <v>19920</v>
      </c>
      <c r="U3612" s="46">
        <v>2023</v>
      </c>
      <c r="V3612" s="46">
        <v>2023</v>
      </c>
    </row>
    <row r="3613" spans="1:22" x14ac:dyDescent="0.3">
      <c r="A3613" s="3">
        <v>3612</v>
      </c>
      <c r="B3613" s="2" t="s">
        <v>7126</v>
      </c>
      <c r="C3613" s="2" t="s">
        <v>26</v>
      </c>
      <c r="D3613" s="2" t="s">
        <v>64</v>
      </c>
      <c r="E3613" s="3">
        <v>2007</v>
      </c>
      <c r="F3613" s="4">
        <v>55424.89</v>
      </c>
      <c r="G3613" s="5">
        <v>182896</v>
      </c>
      <c r="H3613" s="2" t="s">
        <v>35</v>
      </c>
      <c r="I3613" s="2" t="s">
        <v>29</v>
      </c>
      <c r="J3613" s="6">
        <v>2.9</v>
      </c>
      <c r="K3613" s="7">
        <v>77</v>
      </c>
      <c r="L3613" s="8">
        <v>333</v>
      </c>
      <c r="M3613" s="3">
        <v>5</v>
      </c>
      <c r="N3613" s="3">
        <v>7</v>
      </c>
      <c r="O3613" s="2" t="s">
        <v>51</v>
      </c>
      <c r="P3613" s="9" t="s">
        <v>7125</v>
      </c>
      <c r="Q3613" s="9" t="s">
        <v>19303</v>
      </c>
      <c r="R3613" s="10">
        <v>43154</v>
      </c>
      <c r="S3613" s="16">
        <v>45630.444776000913</v>
      </c>
      <c r="T3613" s="1" t="s">
        <v>19915</v>
      </c>
      <c r="U3613" s="46">
        <v>2018</v>
      </c>
      <c r="V3613" s="46">
        <v>2024</v>
      </c>
    </row>
    <row r="3614" spans="1:22" x14ac:dyDescent="0.3">
      <c r="A3614" s="3">
        <v>3613</v>
      </c>
      <c r="B3614" s="2" t="s">
        <v>7128</v>
      </c>
      <c r="C3614" s="2" t="s">
        <v>63</v>
      </c>
      <c r="D3614" s="2" t="s">
        <v>27</v>
      </c>
      <c r="E3614" s="3">
        <v>2008</v>
      </c>
      <c r="F3614" s="4">
        <v>5694.5</v>
      </c>
      <c r="G3614" s="5">
        <v>156002</v>
      </c>
      <c r="H3614" s="2" t="s">
        <v>35</v>
      </c>
      <c r="I3614" s="2" t="s">
        <v>22</v>
      </c>
      <c r="J3614" s="6">
        <v>4.5</v>
      </c>
      <c r="K3614" s="7">
        <v>557</v>
      </c>
      <c r="L3614" s="8">
        <v>397</v>
      </c>
      <c r="M3614" s="3">
        <v>4</v>
      </c>
      <c r="N3614" s="3">
        <v>4</v>
      </c>
      <c r="O3614" s="2" t="s">
        <v>51</v>
      </c>
      <c r="P3614" s="9" t="s">
        <v>7127</v>
      </c>
      <c r="Q3614" s="9" t="s">
        <v>17770</v>
      </c>
      <c r="R3614" s="10">
        <v>42196</v>
      </c>
      <c r="S3614" s="16">
        <v>45679.802647575227</v>
      </c>
      <c r="T3614" s="1" t="s">
        <v>19920</v>
      </c>
      <c r="U3614" s="46">
        <v>2015</v>
      </c>
      <c r="V3614" s="46">
        <v>2025</v>
      </c>
    </row>
    <row r="3615" spans="1:22" x14ac:dyDescent="0.3">
      <c r="A3615" s="3">
        <v>3614</v>
      </c>
      <c r="B3615" s="2" t="s">
        <v>7130</v>
      </c>
      <c r="C3615" s="2" t="s">
        <v>39</v>
      </c>
      <c r="D3615" s="2" t="s">
        <v>64</v>
      </c>
      <c r="E3615" s="3">
        <v>1995</v>
      </c>
      <c r="F3615" s="4">
        <v>7226.95</v>
      </c>
      <c r="G3615" s="5">
        <v>19312</v>
      </c>
      <c r="H3615" s="2" t="s">
        <v>35</v>
      </c>
      <c r="I3615" s="2" t="s">
        <v>29</v>
      </c>
      <c r="J3615" s="6">
        <v>5.7</v>
      </c>
      <c r="K3615" s="7">
        <v>656</v>
      </c>
      <c r="L3615" s="8">
        <v>676</v>
      </c>
      <c r="M3615" s="3">
        <v>3</v>
      </c>
      <c r="N3615" s="3">
        <v>4</v>
      </c>
      <c r="O3615" s="2" t="s">
        <v>65</v>
      </c>
      <c r="P3615" s="9" t="s">
        <v>7129</v>
      </c>
      <c r="Q3615" s="9" t="s">
        <v>19555</v>
      </c>
      <c r="R3615" s="10">
        <v>43095</v>
      </c>
      <c r="S3615" s="16">
        <v>45189.874661978123</v>
      </c>
      <c r="T3615" s="1" t="s">
        <v>19925</v>
      </c>
      <c r="U3615" s="46">
        <v>2017</v>
      </c>
      <c r="V3615" s="46">
        <v>2023</v>
      </c>
    </row>
    <row r="3616" spans="1:22" x14ac:dyDescent="0.3">
      <c r="A3616" s="3">
        <v>3615</v>
      </c>
      <c r="B3616" s="2" t="s">
        <v>7132</v>
      </c>
      <c r="C3616" s="2" t="s">
        <v>74</v>
      </c>
      <c r="D3616" s="2" t="s">
        <v>27</v>
      </c>
      <c r="E3616" s="3">
        <v>2003</v>
      </c>
      <c r="F3616" s="4">
        <v>9899.9500000000007</v>
      </c>
      <c r="G3616" s="5">
        <v>46043</v>
      </c>
      <c r="H3616" s="2" t="s">
        <v>28</v>
      </c>
      <c r="I3616" s="2" t="s">
        <v>22</v>
      </c>
      <c r="J3616" s="6">
        <v>2.9</v>
      </c>
      <c r="K3616" s="7">
        <v>360</v>
      </c>
      <c r="L3616" s="8">
        <v>579</v>
      </c>
      <c r="M3616" s="3">
        <v>5</v>
      </c>
      <c r="N3616" s="3">
        <v>2</v>
      </c>
      <c r="O3616" s="2" t="s">
        <v>80</v>
      </c>
      <c r="P3616" s="9" t="s">
        <v>7131</v>
      </c>
      <c r="Q3616" s="9" t="s">
        <v>19045</v>
      </c>
      <c r="R3616" s="10">
        <v>44623</v>
      </c>
      <c r="S3616" s="16">
        <v>45516.103907827281</v>
      </c>
      <c r="T3616" s="1" t="s">
        <v>19916</v>
      </c>
      <c r="U3616" s="46">
        <v>2022</v>
      </c>
      <c r="V3616" s="46">
        <v>2024</v>
      </c>
    </row>
    <row r="3617" spans="1:22" x14ac:dyDescent="0.3">
      <c r="A3617" s="3">
        <v>3616</v>
      </c>
      <c r="B3617" s="2" t="s">
        <v>7134</v>
      </c>
      <c r="C3617" s="2" t="s">
        <v>19</v>
      </c>
      <c r="D3617" s="2" t="s">
        <v>46</v>
      </c>
      <c r="E3617" s="3">
        <v>2001</v>
      </c>
      <c r="F3617" s="4">
        <v>17624.82</v>
      </c>
      <c r="G3617" s="5">
        <v>25175</v>
      </c>
      <c r="H3617" s="2" t="s">
        <v>41</v>
      </c>
      <c r="I3617" s="2" t="s">
        <v>22</v>
      </c>
      <c r="J3617" s="6">
        <v>2.1</v>
      </c>
      <c r="K3617" s="7">
        <v>463</v>
      </c>
      <c r="L3617" s="8">
        <v>483</v>
      </c>
      <c r="M3617" s="3">
        <v>4</v>
      </c>
      <c r="N3617" s="3">
        <v>7</v>
      </c>
      <c r="O3617" s="2" t="s">
        <v>85</v>
      </c>
      <c r="P3617" s="9" t="s">
        <v>7133</v>
      </c>
      <c r="Q3617" s="9" t="s">
        <v>17771</v>
      </c>
      <c r="R3617" s="10">
        <v>42130</v>
      </c>
      <c r="S3617" s="16">
        <v>45840.14271558883</v>
      </c>
      <c r="T3617" s="1" t="s">
        <v>19918</v>
      </c>
      <c r="U3617" s="46">
        <v>2015</v>
      </c>
      <c r="V3617" s="46">
        <v>2025</v>
      </c>
    </row>
    <row r="3618" spans="1:22" x14ac:dyDescent="0.3">
      <c r="A3618" s="3">
        <v>3617</v>
      </c>
      <c r="B3618" s="2" t="s">
        <v>7136</v>
      </c>
      <c r="C3618" s="2" t="s">
        <v>19</v>
      </c>
      <c r="D3618" s="2" t="s">
        <v>79</v>
      </c>
      <c r="E3618" s="3">
        <v>2013</v>
      </c>
      <c r="F3618" s="4">
        <v>71706.899999999994</v>
      </c>
      <c r="G3618" s="5">
        <v>212425</v>
      </c>
      <c r="H3618" s="2" t="s">
        <v>28</v>
      </c>
      <c r="I3618" s="2" t="s">
        <v>29</v>
      </c>
      <c r="J3618" s="6">
        <v>4.4000000000000004</v>
      </c>
      <c r="K3618" s="7">
        <v>445</v>
      </c>
      <c r="L3618" s="8">
        <v>680</v>
      </c>
      <c r="M3618" s="3">
        <v>5</v>
      </c>
      <c r="N3618" s="3">
        <v>2</v>
      </c>
      <c r="O3618" s="2" t="s">
        <v>30</v>
      </c>
      <c r="P3618" s="9" t="s">
        <v>7135</v>
      </c>
      <c r="Q3618" s="9" t="s">
        <v>19304</v>
      </c>
      <c r="R3618" s="10">
        <v>43211</v>
      </c>
      <c r="S3618" s="16">
        <v>45569.258538753471</v>
      </c>
      <c r="T3618" s="1" t="s">
        <v>19917</v>
      </c>
      <c r="U3618" s="46">
        <v>2018</v>
      </c>
      <c r="V3618" s="46">
        <v>2024</v>
      </c>
    </row>
    <row r="3619" spans="1:22" x14ac:dyDescent="0.3">
      <c r="A3619" s="3">
        <v>3618</v>
      </c>
      <c r="B3619" s="2" t="s">
        <v>7138</v>
      </c>
      <c r="C3619" s="2" t="s">
        <v>49</v>
      </c>
      <c r="D3619" s="2" t="s">
        <v>64</v>
      </c>
      <c r="E3619" s="3">
        <v>2023</v>
      </c>
      <c r="F3619" s="4">
        <v>70054.539999999994</v>
      </c>
      <c r="G3619" s="5">
        <v>86869</v>
      </c>
      <c r="H3619" s="2" t="s">
        <v>28</v>
      </c>
      <c r="I3619" s="2" t="s">
        <v>29</v>
      </c>
      <c r="J3619" s="6">
        <v>2</v>
      </c>
      <c r="K3619" s="7">
        <v>146</v>
      </c>
      <c r="L3619" s="8">
        <v>378</v>
      </c>
      <c r="M3619" s="3">
        <v>4</v>
      </c>
      <c r="N3619" s="3">
        <v>4</v>
      </c>
      <c r="O3619" s="2" t="s">
        <v>23</v>
      </c>
      <c r="P3619" s="9" t="s">
        <v>7137</v>
      </c>
      <c r="Q3619" s="9" t="s">
        <v>17772</v>
      </c>
      <c r="R3619" s="10">
        <v>43862</v>
      </c>
      <c r="S3619" s="16">
        <v>45234.559598965512</v>
      </c>
      <c r="T3619" s="1" t="s">
        <v>19915</v>
      </c>
      <c r="U3619" s="46">
        <v>2020</v>
      </c>
      <c r="V3619" s="46">
        <v>2023</v>
      </c>
    </row>
    <row r="3620" spans="1:22" x14ac:dyDescent="0.3">
      <c r="A3620" s="3">
        <v>3619</v>
      </c>
      <c r="B3620" s="2" t="s">
        <v>7140</v>
      </c>
      <c r="C3620" s="2" t="s">
        <v>45</v>
      </c>
      <c r="D3620" s="2" t="s">
        <v>34</v>
      </c>
      <c r="E3620" s="3">
        <v>2006</v>
      </c>
      <c r="F3620" s="4">
        <v>72091.199999999997</v>
      </c>
      <c r="G3620" s="5">
        <v>282124</v>
      </c>
      <c r="H3620" s="2" t="s">
        <v>41</v>
      </c>
      <c r="I3620" s="2" t="s">
        <v>22</v>
      </c>
      <c r="J3620" s="6">
        <v>3.7</v>
      </c>
      <c r="K3620" s="7">
        <v>289</v>
      </c>
      <c r="L3620" s="8">
        <v>251</v>
      </c>
      <c r="M3620" s="3">
        <v>3</v>
      </c>
      <c r="N3620" s="3">
        <v>2</v>
      </c>
      <c r="O3620" s="2" t="s">
        <v>23</v>
      </c>
      <c r="P3620" s="9" t="s">
        <v>7139</v>
      </c>
      <c r="Q3620" s="9" t="s">
        <v>17773</v>
      </c>
      <c r="R3620" s="10">
        <v>42514</v>
      </c>
      <c r="S3620" s="16">
        <v>45194.693625770873</v>
      </c>
      <c r="T3620" s="1" t="s">
        <v>19918</v>
      </c>
      <c r="U3620" s="46">
        <v>2016</v>
      </c>
      <c r="V3620" s="46">
        <v>2023</v>
      </c>
    </row>
    <row r="3621" spans="1:22" x14ac:dyDescent="0.3">
      <c r="A3621" s="3">
        <v>3620</v>
      </c>
      <c r="B3621" s="2" t="s">
        <v>3506</v>
      </c>
      <c r="C3621" s="2" t="s">
        <v>45</v>
      </c>
      <c r="D3621" s="2" t="s">
        <v>56</v>
      </c>
      <c r="E3621" s="3">
        <v>1995</v>
      </c>
      <c r="F3621" s="4">
        <v>55643.65</v>
      </c>
      <c r="G3621" s="5">
        <v>200961</v>
      </c>
      <c r="H3621" s="2" t="s">
        <v>21</v>
      </c>
      <c r="I3621" s="2" t="s">
        <v>29</v>
      </c>
      <c r="J3621" s="6">
        <v>2.2000000000000002</v>
      </c>
      <c r="K3621" s="7">
        <v>186</v>
      </c>
      <c r="L3621" s="8">
        <v>251</v>
      </c>
      <c r="M3621" s="3">
        <v>5</v>
      </c>
      <c r="N3621" s="3">
        <v>5</v>
      </c>
      <c r="O3621" s="2" t="s">
        <v>42</v>
      </c>
      <c r="P3621" s="9" t="s">
        <v>7141</v>
      </c>
      <c r="Q3621" s="9" t="s">
        <v>17774</v>
      </c>
      <c r="R3621" s="10">
        <v>43003</v>
      </c>
      <c r="S3621" s="16">
        <v>45174.39556615895</v>
      </c>
      <c r="T3621" s="1" t="s">
        <v>19922</v>
      </c>
      <c r="U3621" s="46">
        <v>2017</v>
      </c>
      <c r="V3621" s="46">
        <v>2023</v>
      </c>
    </row>
    <row r="3622" spans="1:22" x14ac:dyDescent="0.3">
      <c r="A3622" s="3">
        <v>3621</v>
      </c>
      <c r="B3622" s="2" t="s">
        <v>7143</v>
      </c>
      <c r="C3622" s="2" t="s">
        <v>39</v>
      </c>
      <c r="D3622" s="2" t="s">
        <v>27</v>
      </c>
      <c r="E3622" s="3">
        <v>1996</v>
      </c>
      <c r="F3622" s="4">
        <v>49980.51</v>
      </c>
      <c r="G3622" s="5">
        <v>232782</v>
      </c>
      <c r="H3622" s="2" t="s">
        <v>28</v>
      </c>
      <c r="I3622" s="2" t="s">
        <v>22</v>
      </c>
      <c r="J3622" s="6">
        <v>4</v>
      </c>
      <c r="K3622" s="7">
        <v>495</v>
      </c>
      <c r="L3622" s="8">
        <v>358</v>
      </c>
      <c r="M3622" s="3">
        <v>2</v>
      </c>
      <c r="N3622" s="3">
        <v>5</v>
      </c>
      <c r="O3622" s="2" t="s">
        <v>23</v>
      </c>
      <c r="P3622" s="9" t="s">
        <v>7142</v>
      </c>
      <c r="Q3622" s="9" t="s">
        <v>17775</v>
      </c>
      <c r="R3622" s="10">
        <v>45320</v>
      </c>
      <c r="S3622" s="16">
        <v>45842.479182882293</v>
      </c>
      <c r="T3622" s="1" t="s">
        <v>19926</v>
      </c>
      <c r="U3622" s="46">
        <v>2024</v>
      </c>
      <c r="V3622" s="46">
        <v>2025</v>
      </c>
    </row>
    <row r="3623" spans="1:22" x14ac:dyDescent="0.3">
      <c r="A3623" s="3">
        <v>3622</v>
      </c>
      <c r="B3623" s="2" t="s">
        <v>7145</v>
      </c>
      <c r="C3623" s="2" t="s">
        <v>19</v>
      </c>
      <c r="D3623" s="2" t="s">
        <v>64</v>
      </c>
      <c r="E3623" s="3">
        <v>2019</v>
      </c>
      <c r="F3623" s="4">
        <v>63414.93</v>
      </c>
      <c r="G3623" s="5">
        <v>236250</v>
      </c>
      <c r="H3623" s="2" t="s">
        <v>21</v>
      </c>
      <c r="I3623" s="2" t="s">
        <v>22</v>
      </c>
      <c r="J3623" s="6">
        <v>3.8</v>
      </c>
      <c r="K3623" s="7">
        <v>451</v>
      </c>
      <c r="L3623" s="8">
        <v>263</v>
      </c>
      <c r="M3623" s="3">
        <v>3</v>
      </c>
      <c r="N3623" s="3">
        <v>4</v>
      </c>
      <c r="O3623" s="2" t="s">
        <v>42</v>
      </c>
      <c r="P3623" s="9" t="s">
        <v>7144</v>
      </c>
      <c r="Q3623" s="9" t="s">
        <v>17776</v>
      </c>
      <c r="R3623" s="10">
        <v>42435</v>
      </c>
      <c r="S3623" s="16">
        <v>45152.929272900299</v>
      </c>
      <c r="T3623" s="1" t="s">
        <v>19916</v>
      </c>
      <c r="U3623" s="46">
        <v>2016</v>
      </c>
      <c r="V3623" s="46">
        <v>2023</v>
      </c>
    </row>
    <row r="3624" spans="1:22" x14ac:dyDescent="0.3">
      <c r="A3624" s="3">
        <v>3623</v>
      </c>
      <c r="B3624" s="2" t="s">
        <v>7147</v>
      </c>
      <c r="C3624" s="2" t="s">
        <v>74</v>
      </c>
      <c r="D3624" s="2" t="s">
        <v>46</v>
      </c>
      <c r="E3624" s="3">
        <v>2017</v>
      </c>
      <c r="F3624" s="4">
        <v>63183.45</v>
      </c>
      <c r="G3624" s="5">
        <v>164500</v>
      </c>
      <c r="H3624" s="2" t="s">
        <v>21</v>
      </c>
      <c r="I3624" s="2" t="s">
        <v>29</v>
      </c>
      <c r="J3624" s="6">
        <v>4.9000000000000004</v>
      </c>
      <c r="K3624" s="7">
        <v>165</v>
      </c>
      <c r="L3624" s="8">
        <v>326</v>
      </c>
      <c r="M3624" s="3">
        <v>3</v>
      </c>
      <c r="N3624" s="3">
        <v>7</v>
      </c>
      <c r="O3624" s="2" t="s">
        <v>30</v>
      </c>
      <c r="P3624" s="9" t="s">
        <v>7146</v>
      </c>
      <c r="Q3624" s="9" t="s">
        <v>19556</v>
      </c>
      <c r="R3624" s="10">
        <v>43892</v>
      </c>
      <c r="S3624" s="16">
        <v>45773.261339313583</v>
      </c>
      <c r="T3624" s="1" t="s">
        <v>19916</v>
      </c>
      <c r="U3624" s="46">
        <v>2020</v>
      </c>
      <c r="V3624" s="46">
        <v>2025</v>
      </c>
    </row>
    <row r="3625" spans="1:22" x14ac:dyDescent="0.3">
      <c r="A3625" s="3">
        <v>3624</v>
      </c>
      <c r="B3625" s="2" t="s">
        <v>7149</v>
      </c>
      <c r="C3625" s="2" t="s">
        <v>107</v>
      </c>
      <c r="D3625" s="2" t="s">
        <v>27</v>
      </c>
      <c r="E3625" s="3">
        <v>2016</v>
      </c>
      <c r="F3625" s="4">
        <v>19699.34</v>
      </c>
      <c r="G3625" s="5">
        <v>61341</v>
      </c>
      <c r="H3625" s="2" t="s">
        <v>28</v>
      </c>
      <c r="I3625" s="2" t="s">
        <v>29</v>
      </c>
      <c r="J3625" s="6">
        <v>5.6</v>
      </c>
      <c r="K3625" s="7">
        <v>481</v>
      </c>
      <c r="L3625" s="8">
        <v>246</v>
      </c>
      <c r="M3625" s="3">
        <v>5</v>
      </c>
      <c r="N3625" s="3">
        <v>2</v>
      </c>
      <c r="O3625" s="2" t="s">
        <v>65</v>
      </c>
      <c r="P3625" s="9" t="s">
        <v>7148</v>
      </c>
      <c r="Q3625" s="9" t="s">
        <v>17777</v>
      </c>
      <c r="R3625" s="10">
        <v>44371</v>
      </c>
      <c r="S3625" s="16">
        <v>45428.632413528423</v>
      </c>
      <c r="T3625" s="1" t="s">
        <v>19919</v>
      </c>
      <c r="U3625" s="46">
        <v>2021</v>
      </c>
      <c r="V3625" s="46">
        <v>2024</v>
      </c>
    </row>
    <row r="3626" spans="1:22" x14ac:dyDescent="0.3">
      <c r="A3626" s="3">
        <v>3625</v>
      </c>
      <c r="B3626" s="2" t="s">
        <v>7151</v>
      </c>
      <c r="C3626" s="2" t="s">
        <v>118</v>
      </c>
      <c r="D3626" s="2" t="s">
        <v>34</v>
      </c>
      <c r="E3626" s="3">
        <v>2020</v>
      </c>
      <c r="F3626" s="4">
        <v>55123</v>
      </c>
      <c r="G3626" s="5">
        <v>28577</v>
      </c>
      <c r="H3626" s="2" t="s">
        <v>28</v>
      </c>
      <c r="I3626" s="2" t="s">
        <v>29</v>
      </c>
      <c r="J3626" s="6">
        <v>4.2</v>
      </c>
      <c r="K3626" s="7">
        <v>232</v>
      </c>
      <c r="L3626" s="8">
        <v>769</v>
      </c>
      <c r="M3626" s="3">
        <v>3</v>
      </c>
      <c r="N3626" s="3">
        <v>2</v>
      </c>
      <c r="O3626" s="2" t="s">
        <v>30</v>
      </c>
      <c r="P3626" s="9" t="s">
        <v>7150</v>
      </c>
      <c r="Q3626" s="9" t="s">
        <v>17778</v>
      </c>
      <c r="R3626" s="10">
        <v>42814</v>
      </c>
      <c r="S3626" s="16">
        <v>45757.19812667105</v>
      </c>
      <c r="T3626" s="1" t="s">
        <v>19916</v>
      </c>
      <c r="U3626" s="46">
        <v>2017</v>
      </c>
      <c r="V3626" s="46">
        <v>2025</v>
      </c>
    </row>
    <row r="3627" spans="1:22" x14ac:dyDescent="0.3">
      <c r="A3627" s="3">
        <v>3626</v>
      </c>
      <c r="B3627" s="2" t="s">
        <v>7153</v>
      </c>
      <c r="C3627" s="2" t="s">
        <v>49</v>
      </c>
      <c r="D3627" s="2" t="s">
        <v>92</v>
      </c>
      <c r="E3627" s="3">
        <v>1998</v>
      </c>
      <c r="F3627" s="4">
        <v>70394.960000000006</v>
      </c>
      <c r="G3627" s="5">
        <v>106617</v>
      </c>
      <c r="H3627" s="2" t="s">
        <v>21</v>
      </c>
      <c r="I3627" s="2" t="s">
        <v>29</v>
      </c>
      <c r="J3627" s="6">
        <v>2.5</v>
      </c>
      <c r="K3627" s="7">
        <v>194</v>
      </c>
      <c r="L3627" s="8">
        <v>475</v>
      </c>
      <c r="M3627" s="3">
        <v>5</v>
      </c>
      <c r="N3627" s="3">
        <v>4</v>
      </c>
      <c r="O3627" s="2" t="s">
        <v>23</v>
      </c>
      <c r="P3627" s="9" t="s">
        <v>7152</v>
      </c>
      <c r="Q3627" s="9" t="s">
        <v>17779</v>
      </c>
      <c r="R3627" s="10">
        <v>42614</v>
      </c>
      <c r="S3627" s="16">
        <v>45301.879062858286</v>
      </c>
      <c r="T3627" s="1" t="s">
        <v>19922</v>
      </c>
      <c r="U3627" s="46">
        <v>2016</v>
      </c>
      <c r="V3627" s="46">
        <v>2024</v>
      </c>
    </row>
    <row r="3628" spans="1:22" x14ac:dyDescent="0.3">
      <c r="A3628" s="3">
        <v>3627</v>
      </c>
      <c r="B3628" s="2" t="s">
        <v>7155</v>
      </c>
      <c r="C3628" s="2" t="s">
        <v>39</v>
      </c>
      <c r="D3628" s="2" t="s">
        <v>40</v>
      </c>
      <c r="E3628" s="3">
        <v>1993</v>
      </c>
      <c r="F3628" s="4">
        <v>55134.23</v>
      </c>
      <c r="G3628" s="5">
        <v>187438</v>
      </c>
      <c r="H3628" s="2" t="s">
        <v>28</v>
      </c>
      <c r="I3628" s="2" t="s">
        <v>29</v>
      </c>
      <c r="J3628" s="6">
        <v>4.7</v>
      </c>
      <c r="K3628" s="7">
        <v>604</v>
      </c>
      <c r="L3628" s="8">
        <v>534</v>
      </c>
      <c r="M3628" s="3">
        <v>2</v>
      </c>
      <c r="N3628" s="3">
        <v>5</v>
      </c>
      <c r="O3628" s="2" t="s">
        <v>80</v>
      </c>
      <c r="P3628" s="9" t="s">
        <v>7154</v>
      </c>
      <c r="Q3628" s="9" t="s">
        <v>17780</v>
      </c>
      <c r="R3628" s="10">
        <v>41946</v>
      </c>
      <c r="S3628" s="16">
        <v>45642.857258497417</v>
      </c>
      <c r="T3628" s="1" t="s">
        <v>19924</v>
      </c>
      <c r="U3628" s="46">
        <v>2014</v>
      </c>
      <c r="V3628" s="46">
        <v>2024</v>
      </c>
    </row>
    <row r="3629" spans="1:22" x14ac:dyDescent="0.3">
      <c r="A3629" s="3">
        <v>3628</v>
      </c>
      <c r="B3629" s="2" t="s">
        <v>7157</v>
      </c>
      <c r="C3629" s="2" t="s">
        <v>74</v>
      </c>
      <c r="D3629" s="2" t="s">
        <v>64</v>
      </c>
      <c r="E3629" s="3">
        <v>2014</v>
      </c>
      <c r="F3629" s="4">
        <v>14266.53</v>
      </c>
      <c r="G3629" s="5">
        <v>128401</v>
      </c>
      <c r="H3629" s="2" t="s">
        <v>35</v>
      </c>
      <c r="I3629" s="2" t="s">
        <v>22</v>
      </c>
      <c r="J3629" s="6">
        <v>2.2999999999999998</v>
      </c>
      <c r="K3629" s="7">
        <v>595</v>
      </c>
      <c r="L3629" s="8">
        <v>533</v>
      </c>
      <c r="M3629" s="3">
        <v>2</v>
      </c>
      <c r="N3629" s="3">
        <v>4</v>
      </c>
      <c r="O3629" s="2" t="s">
        <v>51</v>
      </c>
      <c r="P3629" s="9" t="s">
        <v>7156</v>
      </c>
      <c r="Q3629" s="9" t="s">
        <v>17781</v>
      </c>
      <c r="R3629" s="10">
        <v>42862</v>
      </c>
      <c r="S3629" s="16">
        <v>45431.114910027718</v>
      </c>
      <c r="T3629" s="1" t="s">
        <v>19918</v>
      </c>
      <c r="U3629" s="46">
        <v>2017</v>
      </c>
      <c r="V3629" s="46">
        <v>2024</v>
      </c>
    </row>
    <row r="3630" spans="1:22" x14ac:dyDescent="0.3">
      <c r="A3630" s="3">
        <v>3629</v>
      </c>
      <c r="B3630" s="2" t="s">
        <v>7159</v>
      </c>
      <c r="C3630" s="2" t="s">
        <v>49</v>
      </c>
      <c r="D3630" s="2" t="s">
        <v>34</v>
      </c>
      <c r="E3630" s="3">
        <v>2013</v>
      </c>
      <c r="F3630" s="4">
        <v>30260.02</v>
      </c>
      <c r="G3630" s="5">
        <v>18311</v>
      </c>
      <c r="H3630" s="2" t="s">
        <v>41</v>
      </c>
      <c r="I3630" s="2" t="s">
        <v>29</v>
      </c>
      <c r="J3630" s="6">
        <v>1.9</v>
      </c>
      <c r="K3630" s="7">
        <v>277</v>
      </c>
      <c r="L3630" s="8">
        <v>768</v>
      </c>
      <c r="M3630" s="3">
        <v>2</v>
      </c>
      <c r="N3630" s="3">
        <v>5</v>
      </c>
      <c r="O3630" s="2" t="s">
        <v>23</v>
      </c>
      <c r="P3630" s="9" t="s">
        <v>7158</v>
      </c>
      <c r="Q3630" s="9" t="s">
        <v>17782</v>
      </c>
      <c r="R3630" s="10">
        <v>44038</v>
      </c>
      <c r="S3630" s="16">
        <v>45514.935674180553</v>
      </c>
      <c r="T3630" s="1" t="s">
        <v>19920</v>
      </c>
      <c r="U3630" s="46">
        <v>2020</v>
      </c>
      <c r="V3630" s="46">
        <v>2024</v>
      </c>
    </row>
    <row r="3631" spans="1:22" x14ac:dyDescent="0.3">
      <c r="A3631" s="3">
        <v>3630</v>
      </c>
      <c r="B3631" s="2" t="s">
        <v>7161</v>
      </c>
      <c r="C3631" s="2" t="s">
        <v>19</v>
      </c>
      <c r="D3631" s="2" t="s">
        <v>46</v>
      </c>
      <c r="E3631" s="3">
        <v>1999</v>
      </c>
      <c r="F3631" s="4">
        <v>51887.92</v>
      </c>
      <c r="G3631" s="5">
        <v>204217</v>
      </c>
      <c r="H3631" s="2" t="s">
        <v>28</v>
      </c>
      <c r="I3631" s="2" t="s">
        <v>29</v>
      </c>
      <c r="J3631" s="6">
        <v>2.5</v>
      </c>
      <c r="K3631" s="7">
        <v>86</v>
      </c>
      <c r="L3631" s="8">
        <v>303</v>
      </c>
      <c r="M3631" s="3">
        <v>2</v>
      </c>
      <c r="N3631" s="3">
        <v>5</v>
      </c>
      <c r="O3631" s="2" t="s">
        <v>36</v>
      </c>
      <c r="P3631" s="9" t="s">
        <v>7160</v>
      </c>
      <c r="Q3631" s="9" t="s">
        <v>17783</v>
      </c>
      <c r="R3631" s="10">
        <v>43012</v>
      </c>
      <c r="S3631" s="16">
        <v>45771.070901225961</v>
      </c>
      <c r="T3631" s="1" t="s">
        <v>19923</v>
      </c>
      <c r="U3631" s="46">
        <v>2017</v>
      </c>
      <c r="V3631" s="46">
        <v>2025</v>
      </c>
    </row>
    <row r="3632" spans="1:22" x14ac:dyDescent="0.3">
      <c r="A3632" s="3">
        <v>3631</v>
      </c>
      <c r="B3632" s="2" t="s">
        <v>7163</v>
      </c>
      <c r="C3632" s="2" t="s">
        <v>26</v>
      </c>
      <c r="D3632" s="2" t="s">
        <v>34</v>
      </c>
      <c r="E3632" s="3">
        <v>1994</v>
      </c>
      <c r="F3632" s="4">
        <v>12189.46</v>
      </c>
      <c r="G3632" s="5">
        <v>98323</v>
      </c>
      <c r="H3632" s="2" t="s">
        <v>41</v>
      </c>
      <c r="I3632" s="2" t="s">
        <v>22</v>
      </c>
      <c r="J3632" s="6">
        <v>3.4</v>
      </c>
      <c r="K3632" s="7">
        <v>549</v>
      </c>
      <c r="L3632" s="8">
        <v>385</v>
      </c>
      <c r="M3632" s="3">
        <v>2</v>
      </c>
      <c r="N3632" s="3">
        <v>7</v>
      </c>
      <c r="O3632" s="2" t="s">
        <v>85</v>
      </c>
      <c r="P3632" s="9" t="s">
        <v>7162</v>
      </c>
      <c r="Q3632" s="9" t="s">
        <v>17784</v>
      </c>
      <c r="R3632" s="10">
        <v>43357</v>
      </c>
      <c r="S3632" s="16">
        <v>45181.258938833482</v>
      </c>
      <c r="T3632" s="1" t="s">
        <v>19922</v>
      </c>
      <c r="U3632" s="46">
        <v>2018</v>
      </c>
      <c r="V3632" s="46">
        <v>2023</v>
      </c>
    </row>
    <row r="3633" spans="1:22" x14ac:dyDescent="0.3">
      <c r="A3633" s="3">
        <v>3632</v>
      </c>
      <c r="B3633" s="2" t="s">
        <v>7165</v>
      </c>
      <c r="C3633" s="2" t="s">
        <v>19</v>
      </c>
      <c r="D3633" s="2" t="s">
        <v>56</v>
      </c>
      <c r="E3633" s="3">
        <v>2022</v>
      </c>
      <c r="F3633" s="4">
        <v>32572.52</v>
      </c>
      <c r="G3633" s="5">
        <v>198308</v>
      </c>
      <c r="H3633" s="2" t="s">
        <v>41</v>
      </c>
      <c r="I3633" s="2" t="s">
        <v>29</v>
      </c>
      <c r="J3633" s="6">
        <v>4.5999999999999996</v>
      </c>
      <c r="K3633" s="7">
        <v>280</v>
      </c>
      <c r="L3633" s="8">
        <v>713</v>
      </c>
      <c r="M3633" s="3">
        <v>2</v>
      </c>
      <c r="N3633" s="3">
        <v>2</v>
      </c>
      <c r="O3633" s="2" t="s">
        <v>42</v>
      </c>
      <c r="P3633" s="9" t="s">
        <v>7164</v>
      </c>
      <c r="Q3633" s="9" t="s">
        <v>17785</v>
      </c>
      <c r="R3633" s="10">
        <v>44318</v>
      </c>
      <c r="S3633" s="16">
        <v>45698.202327511222</v>
      </c>
      <c r="T3633" s="1" t="s">
        <v>19918</v>
      </c>
      <c r="U3633" s="46">
        <v>2021</v>
      </c>
      <c r="V3633" s="46">
        <v>2025</v>
      </c>
    </row>
    <row r="3634" spans="1:22" x14ac:dyDescent="0.3">
      <c r="A3634" s="3">
        <v>3633</v>
      </c>
      <c r="B3634" s="2" t="s">
        <v>7167</v>
      </c>
      <c r="C3634" s="2" t="s">
        <v>63</v>
      </c>
      <c r="D3634" s="2" t="s">
        <v>34</v>
      </c>
      <c r="E3634" s="3">
        <v>2002</v>
      </c>
      <c r="F3634" s="4">
        <v>24843.279999999999</v>
      </c>
      <c r="G3634" s="5">
        <v>70173</v>
      </c>
      <c r="H3634" s="2" t="s">
        <v>21</v>
      </c>
      <c r="I3634" s="2" t="s">
        <v>29</v>
      </c>
      <c r="J3634" s="6">
        <v>3.5</v>
      </c>
      <c r="K3634" s="7">
        <v>291</v>
      </c>
      <c r="L3634" s="8">
        <v>524</v>
      </c>
      <c r="M3634" s="3">
        <v>3</v>
      </c>
      <c r="N3634" s="3">
        <v>7</v>
      </c>
      <c r="O3634" s="2" t="s">
        <v>30</v>
      </c>
      <c r="P3634" s="9" t="s">
        <v>7166</v>
      </c>
      <c r="Q3634" s="9" t="s">
        <v>17786</v>
      </c>
      <c r="R3634" s="10">
        <v>42356</v>
      </c>
      <c r="S3634" s="16">
        <v>45808.162319509618</v>
      </c>
      <c r="T3634" s="1" t="s">
        <v>19925</v>
      </c>
      <c r="U3634" s="46">
        <v>2015</v>
      </c>
      <c r="V3634" s="46">
        <v>2025</v>
      </c>
    </row>
    <row r="3635" spans="1:22" x14ac:dyDescent="0.3">
      <c r="A3635" s="3">
        <v>3634</v>
      </c>
      <c r="B3635" s="2" t="s">
        <v>7169</v>
      </c>
      <c r="C3635" s="2" t="s">
        <v>39</v>
      </c>
      <c r="D3635" s="2" t="s">
        <v>34</v>
      </c>
      <c r="E3635" s="3">
        <v>2005</v>
      </c>
      <c r="F3635" s="4">
        <v>57121.99</v>
      </c>
      <c r="G3635" s="5">
        <v>97157</v>
      </c>
      <c r="H3635" s="2" t="s">
        <v>21</v>
      </c>
      <c r="I3635" s="2" t="s">
        <v>22</v>
      </c>
      <c r="J3635" s="6">
        <v>2.7</v>
      </c>
      <c r="K3635" s="7">
        <v>211</v>
      </c>
      <c r="L3635" s="8">
        <v>225</v>
      </c>
      <c r="M3635" s="3">
        <v>3</v>
      </c>
      <c r="N3635" s="3">
        <v>7</v>
      </c>
      <c r="O3635" s="2" t="s">
        <v>85</v>
      </c>
      <c r="P3635" s="9" t="s">
        <v>7168</v>
      </c>
      <c r="Q3635" s="9" t="s">
        <v>17787</v>
      </c>
      <c r="R3635" s="10">
        <v>45023</v>
      </c>
      <c r="S3635" s="16">
        <v>45565.899867019121</v>
      </c>
      <c r="T3635" s="1" t="s">
        <v>19917</v>
      </c>
      <c r="U3635" s="46">
        <v>2023</v>
      </c>
      <c r="V3635" s="46">
        <v>2024</v>
      </c>
    </row>
    <row r="3636" spans="1:22" x14ac:dyDescent="0.3">
      <c r="A3636" s="3">
        <v>3635</v>
      </c>
      <c r="B3636" s="2" t="s">
        <v>7171</v>
      </c>
      <c r="C3636" s="2" t="s">
        <v>107</v>
      </c>
      <c r="D3636" s="2" t="s">
        <v>34</v>
      </c>
      <c r="E3636" s="3">
        <v>2010</v>
      </c>
      <c r="F3636" s="4">
        <v>25144.19</v>
      </c>
      <c r="G3636" s="5">
        <v>82079</v>
      </c>
      <c r="H3636" s="2" t="s">
        <v>41</v>
      </c>
      <c r="I3636" s="2" t="s">
        <v>22</v>
      </c>
      <c r="J3636" s="6">
        <v>1.1000000000000001</v>
      </c>
      <c r="K3636" s="7">
        <v>170</v>
      </c>
      <c r="L3636" s="8">
        <v>395</v>
      </c>
      <c r="M3636" s="3">
        <v>2</v>
      </c>
      <c r="N3636" s="3">
        <v>4</v>
      </c>
      <c r="O3636" s="2" t="s">
        <v>51</v>
      </c>
      <c r="P3636" s="9" t="s">
        <v>7170</v>
      </c>
      <c r="Q3636" s="9" t="s">
        <v>17788</v>
      </c>
      <c r="R3636" s="10">
        <v>44117</v>
      </c>
      <c r="S3636" s="16">
        <v>45170.45277760124</v>
      </c>
      <c r="T3636" s="1" t="s">
        <v>19923</v>
      </c>
      <c r="U3636" s="46">
        <v>2020</v>
      </c>
      <c r="V3636" s="46">
        <v>2023</v>
      </c>
    </row>
    <row r="3637" spans="1:22" x14ac:dyDescent="0.3">
      <c r="A3637" s="3">
        <v>3636</v>
      </c>
      <c r="B3637" s="2" t="s">
        <v>7173</v>
      </c>
      <c r="C3637" s="2" t="s">
        <v>45</v>
      </c>
      <c r="D3637" s="2" t="s">
        <v>64</v>
      </c>
      <c r="E3637" s="3">
        <v>2024</v>
      </c>
      <c r="F3637" s="4">
        <v>29900.77</v>
      </c>
      <c r="G3637" s="5">
        <v>211933</v>
      </c>
      <c r="H3637" s="2" t="s">
        <v>21</v>
      </c>
      <c r="I3637" s="2" t="s">
        <v>29</v>
      </c>
      <c r="J3637" s="6">
        <v>4.7</v>
      </c>
      <c r="K3637" s="7">
        <v>162</v>
      </c>
      <c r="L3637" s="8">
        <v>508</v>
      </c>
      <c r="M3637" s="3">
        <v>4</v>
      </c>
      <c r="N3637" s="3">
        <v>7</v>
      </c>
      <c r="O3637" s="2" t="s">
        <v>36</v>
      </c>
      <c r="P3637" s="9" t="s">
        <v>7172</v>
      </c>
      <c r="Q3637" s="9" t="s">
        <v>17789</v>
      </c>
      <c r="R3637" s="10">
        <v>42268</v>
      </c>
      <c r="S3637" s="16">
        <v>45485.729833012323</v>
      </c>
      <c r="T3637" s="1" t="s">
        <v>19922</v>
      </c>
      <c r="U3637" s="46">
        <v>2015</v>
      </c>
      <c r="V3637" s="46">
        <v>2024</v>
      </c>
    </row>
    <row r="3638" spans="1:22" x14ac:dyDescent="0.3">
      <c r="A3638" s="3">
        <v>3637</v>
      </c>
      <c r="B3638" s="2" t="s">
        <v>7175</v>
      </c>
      <c r="C3638" s="2" t="s">
        <v>26</v>
      </c>
      <c r="D3638" s="2" t="s">
        <v>79</v>
      </c>
      <c r="E3638" s="3">
        <v>2015</v>
      </c>
      <c r="F3638" s="4">
        <v>53757.03</v>
      </c>
      <c r="G3638" s="5">
        <v>57205</v>
      </c>
      <c r="H3638" s="2" t="s">
        <v>35</v>
      </c>
      <c r="I3638" s="2" t="s">
        <v>22</v>
      </c>
      <c r="J3638" s="6">
        <v>3.8</v>
      </c>
      <c r="K3638" s="7">
        <v>308</v>
      </c>
      <c r="L3638" s="8">
        <v>565</v>
      </c>
      <c r="M3638" s="3">
        <v>5</v>
      </c>
      <c r="N3638" s="3">
        <v>4</v>
      </c>
      <c r="O3638" s="2" t="s">
        <v>51</v>
      </c>
      <c r="P3638" s="9" t="s">
        <v>7174</v>
      </c>
      <c r="Q3638" s="9" t="s">
        <v>17790</v>
      </c>
      <c r="R3638" s="10">
        <v>44353</v>
      </c>
      <c r="S3638" s="16">
        <v>45316.043895824892</v>
      </c>
      <c r="T3638" s="1" t="s">
        <v>19919</v>
      </c>
      <c r="U3638" s="46">
        <v>2021</v>
      </c>
      <c r="V3638" s="46">
        <v>2024</v>
      </c>
    </row>
    <row r="3639" spans="1:22" x14ac:dyDescent="0.3">
      <c r="A3639" s="3">
        <v>3638</v>
      </c>
      <c r="B3639" s="2" t="s">
        <v>7177</v>
      </c>
      <c r="C3639" s="2" t="s">
        <v>118</v>
      </c>
      <c r="D3639" s="2" t="s">
        <v>46</v>
      </c>
      <c r="E3639" s="3">
        <v>2007</v>
      </c>
      <c r="F3639" s="4">
        <v>31385.55</v>
      </c>
      <c r="G3639" s="5">
        <v>220050</v>
      </c>
      <c r="H3639" s="2" t="s">
        <v>35</v>
      </c>
      <c r="I3639" s="2" t="s">
        <v>22</v>
      </c>
      <c r="J3639" s="6">
        <v>4</v>
      </c>
      <c r="K3639" s="7">
        <v>279</v>
      </c>
      <c r="L3639" s="8">
        <v>586</v>
      </c>
      <c r="M3639" s="3">
        <v>2</v>
      </c>
      <c r="N3639" s="3">
        <v>4</v>
      </c>
      <c r="O3639" s="2" t="s">
        <v>85</v>
      </c>
      <c r="P3639" s="9" t="s">
        <v>7176</v>
      </c>
      <c r="Q3639" s="9" t="s">
        <v>17791</v>
      </c>
      <c r="R3639" s="10">
        <v>42721</v>
      </c>
      <c r="S3639" s="16">
        <v>45390.372761598032</v>
      </c>
      <c r="T3639" s="1" t="s">
        <v>19925</v>
      </c>
      <c r="U3639" s="46">
        <v>2016</v>
      </c>
      <c r="V3639" s="46">
        <v>2024</v>
      </c>
    </row>
    <row r="3640" spans="1:22" x14ac:dyDescent="0.3">
      <c r="A3640" s="3">
        <v>3639</v>
      </c>
      <c r="B3640" s="2" t="s">
        <v>7179</v>
      </c>
      <c r="C3640" s="2" t="s">
        <v>26</v>
      </c>
      <c r="D3640" s="2" t="s">
        <v>46</v>
      </c>
      <c r="E3640" s="3">
        <v>2018</v>
      </c>
      <c r="F3640" s="4">
        <v>5719.81</v>
      </c>
      <c r="G3640" s="5">
        <v>147660</v>
      </c>
      <c r="H3640" s="2" t="s">
        <v>35</v>
      </c>
      <c r="I3640" s="2" t="s">
        <v>22</v>
      </c>
      <c r="J3640" s="6">
        <v>2.1</v>
      </c>
      <c r="K3640" s="7">
        <v>581</v>
      </c>
      <c r="L3640" s="8">
        <v>784</v>
      </c>
      <c r="M3640" s="3">
        <v>2</v>
      </c>
      <c r="N3640" s="3">
        <v>7</v>
      </c>
      <c r="O3640" s="2" t="s">
        <v>42</v>
      </c>
      <c r="P3640" s="9" t="s">
        <v>7178</v>
      </c>
      <c r="Q3640" s="9" t="s">
        <v>17792</v>
      </c>
      <c r="R3640" s="10">
        <v>45112</v>
      </c>
      <c r="S3640" s="16">
        <v>45644.463579761657</v>
      </c>
      <c r="T3640" s="1" t="s">
        <v>19920</v>
      </c>
      <c r="U3640" s="46">
        <v>2023</v>
      </c>
      <c r="V3640" s="46">
        <v>2024</v>
      </c>
    </row>
    <row r="3641" spans="1:22" x14ac:dyDescent="0.3">
      <c r="A3641" s="3">
        <v>3640</v>
      </c>
      <c r="B3641" s="2" t="s">
        <v>7181</v>
      </c>
      <c r="C3641" s="2" t="s">
        <v>63</v>
      </c>
      <c r="D3641" s="2" t="s">
        <v>79</v>
      </c>
      <c r="E3641" s="3">
        <v>2019</v>
      </c>
      <c r="F3641" s="4">
        <v>23171.21</v>
      </c>
      <c r="G3641" s="5">
        <v>197965</v>
      </c>
      <c r="H3641" s="2" t="s">
        <v>28</v>
      </c>
      <c r="I3641" s="2" t="s">
        <v>22</v>
      </c>
      <c r="J3641" s="6">
        <v>5.4</v>
      </c>
      <c r="K3641" s="7">
        <v>468</v>
      </c>
      <c r="L3641" s="8">
        <v>679</v>
      </c>
      <c r="M3641" s="3">
        <v>2</v>
      </c>
      <c r="N3641" s="3">
        <v>7</v>
      </c>
      <c r="O3641" s="2" t="s">
        <v>51</v>
      </c>
      <c r="P3641" s="9" t="s">
        <v>7180</v>
      </c>
      <c r="Q3641" s="9" t="s">
        <v>17793</v>
      </c>
      <c r="R3641" s="10">
        <v>42957</v>
      </c>
      <c r="S3641" s="16">
        <v>45171.328952836287</v>
      </c>
      <c r="T3641" s="1" t="s">
        <v>19921</v>
      </c>
      <c r="U3641" s="46">
        <v>2017</v>
      </c>
      <c r="V3641" s="46">
        <v>2023</v>
      </c>
    </row>
    <row r="3642" spans="1:22" x14ac:dyDescent="0.3">
      <c r="A3642" s="3">
        <v>3641</v>
      </c>
      <c r="B3642" s="2" t="s">
        <v>7183</v>
      </c>
      <c r="C3642" s="2" t="s">
        <v>118</v>
      </c>
      <c r="D3642" s="2" t="s">
        <v>20</v>
      </c>
      <c r="E3642" s="3">
        <v>2018</v>
      </c>
      <c r="F3642" s="4">
        <v>57717.120000000003</v>
      </c>
      <c r="G3642" s="5">
        <v>99390</v>
      </c>
      <c r="H3642" s="2" t="s">
        <v>21</v>
      </c>
      <c r="I3642" s="2" t="s">
        <v>29</v>
      </c>
      <c r="J3642" s="6">
        <v>1.9</v>
      </c>
      <c r="K3642" s="7">
        <v>77</v>
      </c>
      <c r="L3642" s="8">
        <v>758</v>
      </c>
      <c r="M3642" s="3">
        <v>4</v>
      </c>
      <c r="N3642" s="3">
        <v>4</v>
      </c>
      <c r="O3642" s="2" t="s">
        <v>51</v>
      </c>
      <c r="P3642" s="9" t="s">
        <v>7182</v>
      </c>
      <c r="Q3642" s="9" t="s">
        <v>17794</v>
      </c>
      <c r="R3642" s="10">
        <v>44994</v>
      </c>
      <c r="S3642" s="16">
        <v>45233.391365318777</v>
      </c>
      <c r="T3642" s="1" t="s">
        <v>19916</v>
      </c>
      <c r="U3642" s="46">
        <v>2023</v>
      </c>
      <c r="V3642" s="46">
        <v>2023</v>
      </c>
    </row>
    <row r="3643" spans="1:22" x14ac:dyDescent="0.3">
      <c r="A3643" s="3">
        <v>3642</v>
      </c>
      <c r="B3643" s="2" t="s">
        <v>7185</v>
      </c>
      <c r="C3643" s="2" t="s">
        <v>45</v>
      </c>
      <c r="D3643" s="2" t="s">
        <v>46</v>
      </c>
      <c r="E3643" s="3">
        <v>1991</v>
      </c>
      <c r="F3643" s="4">
        <v>55874.02</v>
      </c>
      <c r="G3643" s="5">
        <v>138985</v>
      </c>
      <c r="H3643" s="2" t="s">
        <v>28</v>
      </c>
      <c r="I3643" s="2" t="s">
        <v>22</v>
      </c>
      <c r="J3643" s="6">
        <v>5.0999999999999996</v>
      </c>
      <c r="K3643" s="7">
        <v>431</v>
      </c>
      <c r="L3643" s="8">
        <v>201</v>
      </c>
      <c r="M3643" s="3">
        <v>4</v>
      </c>
      <c r="N3643" s="3">
        <v>5</v>
      </c>
      <c r="O3643" s="2" t="s">
        <v>36</v>
      </c>
      <c r="P3643" s="9" t="s">
        <v>7184</v>
      </c>
      <c r="Q3643" s="9" t="s">
        <v>17795</v>
      </c>
      <c r="R3643" s="10">
        <v>45412</v>
      </c>
      <c r="S3643" s="16">
        <v>45240.838854816677</v>
      </c>
      <c r="T3643" s="1" t="s">
        <v>19917</v>
      </c>
      <c r="U3643" s="46">
        <v>2024</v>
      </c>
      <c r="V3643" s="46">
        <v>2023</v>
      </c>
    </row>
    <row r="3644" spans="1:22" x14ac:dyDescent="0.3">
      <c r="A3644" s="3">
        <v>3643</v>
      </c>
      <c r="B3644" s="2" t="s">
        <v>7187</v>
      </c>
      <c r="C3644" s="2" t="s">
        <v>33</v>
      </c>
      <c r="D3644" s="2" t="s">
        <v>92</v>
      </c>
      <c r="E3644" s="3">
        <v>2005</v>
      </c>
      <c r="F3644" s="4">
        <v>73827.320000000007</v>
      </c>
      <c r="G3644" s="5">
        <v>224217</v>
      </c>
      <c r="H3644" s="2" t="s">
        <v>35</v>
      </c>
      <c r="I3644" s="2" t="s">
        <v>22</v>
      </c>
      <c r="J3644" s="6">
        <v>4.8</v>
      </c>
      <c r="K3644" s="7">
        <v>130</v>
      </c>
      <c r="L3644" s="8">
        <v>679</v>
      </c>
      <c r="M3644" s="3">
        <v>5</v>
      </c>
      <c r="N3644" s="3">
        <v>4</v>
      </c>
      <c r="O3644" s="2" t="s">
        <v>80</v>
      </c>
      <c r="P3644" s="9" t="s">
        <v>7186</v>
      </c>
      <c r="Q3644" s="9" t="s">
        <v>19557</v>
      </c>
      <c r="R3644" s="10">
        <v>41901</v>
      </c>
      <c r="S3644" s="16">
        <v>45167.386164278578</v>
      </c>
      <c r="T3644" s="1" t="s">
        <v>19922</v>
      </c>
      <c r="U3644" s="46">
        <v>2014</v>
      </c>
      <c r="V3644" s="46">
        <v>2023</v>
      </c>
    </row>
    <row r="3645" spans="1:22" x14ac:dyDescent="0.3">
      <c r="A3645" s="3">
        <v>3644</v>
      </c>
      <c r="B3645" s="2" t="s">
        <v>7189</v>
      </c>
      <c r="C3645" s="2" t="s">
        <v>26</v>
      </c>
      <c r="D3645" s="2" t="s">
        <v>56</v>
      </c>
      <c r="E3645" s="3">
        <v>1993</v>
      </c>
      <c r="F3645" s="4">
        <v>14074.42</v>
      </c>
      <c r="G3645" s="5">
        <v>191638</v>
      </c>
      <c r="H3645" s="2" t="s">
        <v>35</v>
      </c>
      <c r="I3645" s="2" t="s">
        <v>22</v>
      </c>
      <c r="J3645" s="6">
        <v>2.6</v>
      </c>
      <c r="K3645" s="7">
        <v>350</v>
      </c>
      <c r="L3645" s="8">
        <v>334</v>
      </c>
      <c r="M3645" s="3">
        <v>5</v>
      </c>
      <c r="N3645" s="3">
        <v>2</v>
      </c>
      <c r="O3645" s="2" t="s">
        <v>30</v>
      </c>
      <c r="P3645" s="9" t="s">
        <v>7188</v>
      </c>
      <c r="Q3645" s="9" t="s">
        <v>17796</v>
      </c>
      <c r="R3645" s="10">
        <v>42750</v>
      </c>
      <c r="S3645" s="16">
        <v>45178.046296304979</v>
      </c>
      <c r="T3645" s="1" t="s">
        <v>19926</v>
      </c>
      <c r="U3645" s="46">
        <v>2017</v>
      </c>
      <c r="V3645" s="46">
        <v>2023</v>
      </c>
    </row>
    <row r="3646" spans="1:22" x14ac:dyDescent="0.3">
      <c r="A3646" s="3">
        <v>3645</v>
      </c>
      <c r="B3646" s="2" t="s">
        <v>7191</v>
      </c>
      <c r="C3646" s="2" t="s">
        <v>39</v>
      </c>
      <c r="D3646" s="2" t="s">
        <v>27</v>
      </c>
      <c r="E3646" s="3">
        <v>1992</v>
      </c>
      <c r="F3646" s="4">
        <v>57827.74</v>
      </c>
      <c r="G3646" s="5">
        <v>75452</v>
      </c>
      <c r="H3646" s="2" t="s">
        <v>28</v>
      </c>
      <c r="I3646" s="2" t="s">
        <v>29</v>
      </c>
      <c r="J3646" s="6">
        <v>4.4000000000000004</v>
      </c>
      <c r="K3646" s="7">
        <v>203</v>
      </c>
      <c r="L3646" s="8">
        <v>198</v>
      </c>
      <c r="M3646" s="3">
        <v>2</v>
      </c>
      <c r="N3646" s="3">
        <v>4</v>
      </c>
      <c r="O3646" s="2" t="s">
        <v>65</v>
      </c>
      <c r="P3646" s="9" t="s">
        <v>7190</v>
      </c>
      <c r="Q3646" s="9" t="s">
        <v>17797</v>
      </c>
      <c r="R3646" s="10">
        <v>43638</v>
      </c>
      <c r="S3646" s="16">
        <v>45201.264940033718</v>
      </c>
      <c r="T3646" s="1" t="s">
        <v>19919</v>
      </c>
      <c r="U3646" s="46">
        <v>2019</v>
      </c>
      <c r="V3646" s="46">
        <v>2023</v>
      </c>
    </row>
    <row r="3647" spans="1:22" x14ac:dyDescent="0.3">
      <c r="A3647" s="3">
        <v>3646</v>
      </c>
      <c r="B3647" s="2" t="s">
        <v>7193</v>
      </c>
      <c r="C3647" s="2" t="s">
        <v>107</v>
      </c>
      <c r="D3647" s="2" t="s">
        <v>27</v>
      </c>
      <c r="E3647" s="3">
        <v>1999</v>
      </c>
      <c r="F3647" s="4">
        <v>23753.02</v>
      </c>
      <c r="G3647" s="5">
        <v>93831</v>
      </c>
      <c r="H3647" s="2" t="s">
        <v>28</v>
      </c>
      <c r="I3647" s="2" t="s">
        <v>29</v>
      </c>
      <c r="J3647" s="6">
        <v>1.9</v>
      </c>
      <c r="K3647" s="7">
        <v>90</v>
      </c>
      <c r="L3647" s="8">
        <v>365</v>
      </c>
      <c r="M3647" s="3">
        <v>5</v>
      </c>
      <c r="N3647" s="3">
        <v>2</v>
      </c>
      <c r="O3647" s="2" t="s">
        <v>36</v>
      </c>
      <c r="P3647" s="9" t="s">
        <v>7192</v>
      </c>
      <c r="Q3647" s="9" t="s">
        <v>17798</v>
      </c>
      <c r="R3647" s="10">
        <v>42878</v>
      </c>
      <c r="S3647" s="16">
        <v>45428.486384322583</v>
      </c>
      <c r="T3647" s="1" t="s">
        <v>19918</v>
      </c>
      <c r="U3647" s="46">
        <v>2017</v>
      </c>
      <c r="V3647" s="46">
        <v>2024</v>
      </c>
    </row>
    <row r="3648" spans="1:22" x14ac:dyDescent="0.3">
      <c r="A3648" s="3">
        <v>3647</v>
      </c>
      <c r="B3648" s="2" t="s">
        <v>7195</v>
      </c>
      <c r="C3648" s="2" t="s">
        <v>74</v>
      </c>
      <c r="D3648" s="2" t="s">
        <v>46</v>
      </c>
      <c r="E3648" s="3">
        <v>1995</v>
      </c>
      <c r="F3648" s="4">
        <v>64985.46</v>
      </c>
      <c r="G3648" s="5">
        <v>34642</v>
      </c>
      <c r="H3648" s="2" t="s">
        <v>28</v>
      </c>
      <c r="I3648" s="2" t="s">
        <v>29</v>
      </c>
      <c r="J3648" s="6">
        <v>4.7</v>
      </c>
      <c r="K3648" s="7">
        <v>140</v>
      </c>
      <c r="L3648" s="8">
        <v>771</v>
      </c>
      <c r="M3648" s="3">
        <v>3</v>
      </c>
      <c r="N3648" s="3">
        <v>7</v>
      </c>
      <c r="O3648" s="2" t="s">
        <v>30</v>
      </c>
      <c r="P3648" s="9" t="s">
        <v>7194</v>
      </c>
      <c r="Q3648" s="9" t="s">
        <v>17799</v>
      </c>
      <c r="R3648" s="10">
        <v>45030</v>
      </c>
      <c r="S3648" s="16">
        <v>45271.504988043322</v>
      </c>
      <c r="T3648" s="1" t="s">
        <v>19917</v>
      </c>
      <c r="U3648" s="46">
        <v>2023</v>
      </c>
      <c r="V3648" s="46">
        <v>2023</v>
      </c>
    </row>
    <row r="3649" spans="1:22" x14ac:dyDescent="0.3">
      <c r="A3649" s="3">
        <v>3648</v>
      </c>
      <c r="B3649" s="2" t="s">
        <v>7197</v>
      </c>
      <c r="C3649" s="2" t="s">
        <v>49</v>
      </c>
      <c r="D3649" s="2" t="s">
        <v>92</v>
      </c>
      <c r="E3649" s="3">
        <v>2009</v>
      </c>
      <c r="F3649" s="4">
        <v>61205.39</v>
      </c>
      <c r="G3649" s="5">
        <v>131308</v>
      </c>
      <c r="H3649" s="2" t="s">
        <v>35</v>
      </c>
      <c r="I3649" s="2" t="s">
        <v>29</v>
      </c>
      <c r="J3649" s="6">
        <v>1.6</v>
      </c>
      <c r="K3649" s="7">
        <v>690</v>
      </c>
      <c r="L3649" s="8">
        <v>121</v>
      </c>
      <c r="M3649" s="3">
        <v>3</v>
      </c>
      <c r="N3649" s="3">
        <v>2</v>
      </c>
      <c r="O3649" s="2" t="s">
        <v>42</v>
      </c>
      <c r="P3649" s="9" t="s">
        <v>7196</v>
      </c>
      <c r="Q3649" s="9" t="s">
        <v>17800</v>
      </c>
      <c r="R3649" s="10">
        <v>44660</v>
      </c>
      <c r="S3649" s="16">
        <v>45689.002487543228</v>
      </c>
      <c r="T3649" s="1" t="s">
        <v>19917</v>
      </c>
      <c r="U3649" s="46">
        <v>2022</v>
      </c>
      <c r="V3649" s="46">
        <v>2025</v>
      </c>
    </row>
    <row r="3650" spans="1:22" x14ac:dyDescent="0.3">
      <c r="A3650" s="3">
        <v>3649</v>
      </c>
      <c r="B3650" s="2" t="s">
        <v>7199</v>
      </c>
      <c r="C3650" s="2" t="s">
        <v>33</v>
      </c>
      <c r="D3650" s="2" t="s">
        <v>34</v>
      </c>
      <c r="E3650" s="3">
        <v>1992</v>
      </c>
      <c r="F3650" s="4">
        <v>65329.73</v>
      </c>
      <c r="G3650" s="5">
        <v>15463</v>
      </c>
      <c r="H3650" s="2" t="s">
        <v>35</v>
      </c>
      <c r="I3650" s="2" t="s">
        <v>29</v>
      </c>
      <c r="J3650" s="6">
        <v>3.3</v>
      </c>
      <c r="K3650" s="7">
        <v>607</v>
      </c>
      <c r="L3650" s="8">
        <v>520</v>
      </c>
      <c r="M3650" s="3">
        <v>3</v>
      </c>
      <c r="N3650" s="3">
        <v>4</v>
      </c>
      <c r="O3650" s="2" t="s">
        <v>42</v>
      </c>
      <c r="P3650" s="9" t="s">
        <v>7198</v>
      </c>
      <c r="Q3650" s="9" t="s">
        <v>17801</v>
      </c>
      <c r="R3650" s="10">
        <v>44196</v>
      </c>
      <c r="S3650" s="16">
        <v>45250.476782402198</v>
      </c>
      <c r="T3650" s="1" t="s">
        <v>19925</v>
      </c>
      <c r="U3650" s="46">
        <v>2020</v>
      </c>
      <c r="V3650" s="46">
        <v>2023</v>
      </c>
    </row>
    <row r="3651" spans="1:22" x14ac:dyDescent="0.3">
      <c r="A3651" s="3">
        <v>3650</v>
      </c>
      <c r="B3651" s="2" t="s">
        <v>7201</v>
      </c>
      <c r="C3651" s="2" t="s">
        <v>33</v>
      </c>
      <c r="D3651" s="2" t="s">
        <v>40</v>
      </c>
      <c r="E3651" s="3">
        <v>1990</v>
      </c>
      <c r="F3651" s="4">
        <v>9421.8700000000008</v>
      </c>
      <c r="G3651" s="5">
        <v>196214</v>
      </c>
      <c r="H3651" s="2" t="s">
        <v>41</v>
      </c>
      <c r="I3651" s="2" t="s">
        <v>22</v>
      </c>
      <c r="J3651" s="6">
        <v>5.3</v>
      </c>
      <c r="K3651" s="7">
        <v>587</v>
      </c>
      <c r="L3651" s="8">
        <v>688</v>
      </c>
      <c r="M3651" s="3">
        <v>4</v>
      </c>
      <c r="N3651" s="3">
        <v>5</v>
      </c>
      <c r="O3651" s="2" t="s">
        <v>30</v>
      </c>
      <c r="P3651" s="9" t="s">
        <v>7200</v>
      </c>
      <c r="Q3651" s="9" t="s">
        <v>19558</v>
      </c>
      <c r="R3651" s="10">
        <v>45035</v>
      </c>
      <c r="S3651" s="16">
        <v>45793.559398925499</v>
      </c>
      <c r="T3651" s="1" t="s">
        <v>19917</v>
      </c>
      <c r="U3651" s="46">
        <v>2023</v>
      </c>
      <c r="V3651" s="46">
        <v>2025</v>
      </c>
    </row>
    <row r="3652" spans="1:22" x14ac:dyDescent="0.3">
      <c r="A3652" s="3">
        <v>3651</v>
      </c>
      <c r="B3652" s="2" t="s">
        <v>7203</v>
      </c>
      <c r="C3652" s="2" t="s">
        <v>118</v>
      </c>
      <c r="D3652" s="2" t="s">
        <v>79</v>
      </c>
      <c r="E3652" s="3">
        <v>2020</v>
      </c>
      <c r="F3652" s="4">
        <v>54971.55</v>
      </c>
      <c r="G3652" s="5">
        <v>148812</v>
      </c>
      <c r="H3652" s="2" t="s">
        <v>28</v>
      </c>
      <c r="I3652" s="2" t="s">
        <v>22</v>
      </c>
      <c r="J3652" s="6">
        <v>5.0999999999999996</v>
      </c>
      <c r="K3652" s="7">
        <v>420</v>
      </c>
      <c r="L3652" s="8">
        <v>644</v>
      </c>
      <c r="M3652" s="3">
        <v>2</v>
      </c>
      <c r="N3652" s="3">
        <v>7</v>
      </c>
      <c r="O3652" s="2" t="s">
        <v>23</v>
      </c>
      <c r="P3652" s="9" t="s">
        <v>7202</v>
      </c>
      <c r="Q3652" s="9" t="s">
        <v>17802</v>
      </c>
      <c r="R3652" s="10">
        <v>43369</v>
      </c>
      <c r="S3652" s="16">
        <v>45411.254938033322</v>
      </c>
      <c r="T3652" s="1" t="s">
        <v>19922</v>
      </c>
      <c r="U3652" s="46">
        <v>2018</v>
      </c>
      <c r="V3652" s="46">
        <v>2024</v>
      </c>
    </row>
    <row r="3653" spans="1:22" x14ac:dyDescent="0.3">
      <c r="A3653" s="3">
        <v>3652</v>
      </c>
      <c r="B3653" s="2" t="s">
        <v>7205</v>
      </c>
      <c r="C3653" s="2" t="s">
        <v>63</v>
      </c>
      <c r="D3653" s="2" t="s">
        <v>50</v>
      </c>
      <c r="E3653" s="3">
        <v>2019</v>
      </c>
      <c r="F3653" s="4">
        <v>25129.41</v>
      </c>
      <c r="G3653" s="5">
        <v>282774</v>
      </c>
      <c r="H3653" s="2" t="s">
        <v>28</v>
      </c>
      <c r="I3653" s="2" t="s">
        <v>22</v>
      </c>
      <c r="J3653" s="6">
        <v>1.2</v>
      </c>
      <c r="K3653" s="7">
        <v>453</v>
      </c>
      <c r="L3653" s="8">
        <v>596</v>
      </c>
      <c r="M3653" s="3">
        <v>2</v>
      </c>
      <c r="N3653" s="3">
        <v>5</v>
      </c>
      <c r="O3653" s="2" t="s">
        <v>80</v>
      </c>
      <c r="P3653" s="9" t="s">
        <v>7204</v>
      </c>
      <c r="Q3653" s="9" t="s">
        <v>17803</v>
      </c>
      <c r="R3653" s="10">
        <v>42999</v>
      </c>
      <c r="S3653" s="16">
        <v>45803.781443334388</v>
      </c>
      <c r="T3653" s="1" t="s">
        <v>19922</v>
      </c>
      <c r="U3653" s="46">
        <v>2017</v>
      </c>
      <c r="V3653" s="46">
        <v>2025</v>
      </c>
    </row>
    <row r="3654" spans="1:22" x14ac:dyDescent="0.3">
      <c r="A3654" s="3">
        <v>3653</v>
      </c>
      <c r="B3654" s="2" t="s">
        <v>7207</v>
      </c>
      <c r="C3654" s="2" t="s">
        <v>26</v>
      </c>
      <c r="D3654" s="2" t="s">
        <v>20</v>
      </c>
      <c r="E3654" s="3">
        <v>2019</v>
      </c>
      <c r="F3654" s="4">
        <v>72520.570000000007</v>
      </c>
      <c r="G3654" s="5">
        <v>111737</v>
      </c>
      <c r="H3654" s="2" t="s">
        <v>41</v>
      </c>
      <c r="I3654" s="2" t="s">
        <v>22</v>
      </c>
      <c r="J3654" s="6">
        <v>2.5</v>
      </c>
      <c r="K3654" s="7">
        <v>287</v>
      </c>
      <c r="L3654" s="8">
        <v>481</v>
      </c>
      <c r="M3654" s="3">
        <v>2</v>
      </c>
      <c r="N3654" s="3">
        <v>7</v>
      </c>
      <c r="O3654" s="2" t="s">
        <v>80</v>
      </c>
      <c r="P3654" s="9" t="s">
        <v>7206</v>
      </c>
      <c r="Q3654" s="9" t="s">
        <v>17804</v>
      </c>
      <c r="R3654" s="10">
        <v>45405</v>
      </c>
      <c r="S3654" s="16">
        <v>45640.958878821482</v>
      </c>
      <c r="T3654" s="1" t="s">
        <v>19917</v>
      </c>
      <c r="U3654" s="46">
        <v>2024</v>
      </c>
      <c r="V3654" s="46">
        <v>2024</v>
      </c>
    </row>
    <row r="3655" spans="1:22" x14ac:dyDescent="0.3">
      <c r="A3655" s="3">
        <v>3654</v>
      </c>
      <c r="B3655" s="2" t="s">
        <v>7209</v>
      </c>
      <c r="C3655" s="2" t="s">
        <v>45</v>
      </c>
      <c r="D3655" s="2" t="s">
        <v>34</v>
      </c>
      <c r="E3655" s="3">
        <v>1996</v>
      </c>
      <c r="F3655" s="4">
        <v>50319.83</v>
      </c>
      <c r="G3655" s="5">
        <v>110508</v>
      </c>
      <c r="H3655" s="2" t="s">
        <v>21</v>
      </c>
      <c r="I3655" s="2" t="s">
        <v>29</v>
      </c>
      <c r="J3655" s="6">
        <v>3.5</v>
      </c>
      <c r="K3655" s="7">
        <v>385</v>
      </c>
      <c r="L3655" s="8">
        <v>396</v>
      </c>
      <c r="M3655" s="3">
        <v>2</v>
      </c>
      <c r="N3655" s="3">
        <v>5</v>
      </c>
      <c r="O3655" s="2" t="s">
        <v>36</v>
      </c>
      <c r="P3655" s="9" t="s">
        <v>7208</v>
      </c>
      <c r="Q3655" s="9" t="s">
        <v>19046</v>
      </c>
      <c r="R3655" s="10">
        <v>45107</v>
      </c>
      <c r="S3655" s="16">
        <v>45321.154918029322</v>
      </c>
      <c r="T3655" s="1" t="s">
        <v>19919</v>
      </c>
      <c r="U3655" s="46">
        <v>2023</v>
      </c>
      <c r="V3655" s="46">
        <v>2024</v>
      </c>
    </row>
    <row r="3656" spans="1:22" x14ac:dyDescent="0.3">
      <c r="A3656" s="3">
        <v>3655</v>
      </c>
      <c r="B3656" s="2" t="s">
        <v>7211</v>
      </c>
      <c r="C3656" s="2" t="s">
        <v>26</v>
      </c>
      <c r="D3656" s="2" t="s">
        <v>27</v>
      </c>
      <c r="E3656" s="3">
        <v>2009</v>
      </c>
      <c r="F3656" s="4">
        <v>18780.93</v>
      </c>
      <c r="G3656" s="5">
        <v>10740</v>
      </c>
      <c r="H3656" s="2" t="s">
        <v>35</v>
      </c>
      <c r="I3656" s="2" t="s">
        <v>22</v>
      </c>
      <c r="J3656" s="6">
        <v>5.3</v>
      </c>
      <c r="K3656" s="7">
        <v>455</v>
      </c>
      <c r="L3656" s="8">
        <v>524</v>
      </c>
      <c r="M3656" s="3">
        <v>4</v>
      </c>
      <c r="N3656" s="3">
        <v>2</v>
      </c>
      <c r="O3656" s="2" t="s">
        <v>36</v>
      </c>
      <c r="P3656" s="9" t="s">
        <v>7210</v>
      </c>
      <c r="Q3656" s="9" t="s">
        <v>17805</v>
      </c>
      <c r="R3656" s="10">
        <v>43893</v>
      </c>
      <c r="S3656" s="16">
        <v>45720.25273759324</v>
      </c>
      <c r="T3656" s="1" t="s">
        <v>19916</v>
      </c>
      <c r="U3656" s="46">
        <v>2020</v>
      </c>
      <c r="V3656" s="46">
        <v>2025</v>
      </c>
    </row>
    <row r="3657" spans="1:22" x14ac:dyDescent="0.3">
      <c r="A3657" s="3">
        <v>3656</v>
      </c>
      <c r="B3657" s="2" t="s">
        <v>7213</v>
      </c>
      <c r="C3657" s="2" t="s">
        <v>45</v>
      </c>
      <c r="D3657" s="2" t="s">
        <v>56</v>
      </c>
      <c r="E3657" s="3">
        <v>1990</v>
      </c>
      <c r="F3657" s="4">
        <v>33212.639999999999</v>
      </c>
      <c r="G3657" s="5">
        <v>70367</v>
      </c>
      <c r="H3657" s="2" t="s">
        <v>41</v>
      </c>
      <c r="I3657" s="2" t="s">
        <v>22</v>
      </c>
      <c r="J3657" s="6">
        <v>2.6</v>
      </c>
      <c r="K3657" s="7">
        <v>659</v>
      </c>
      <c r="L3657" s="8">
        <v>700</v>
      </c>
      <c r="M3657" s="3">
        <v>2</v>
      </c>
      <c r="N3657" s="3">
        <v>2</v>
      </c>
      <c r="O3657" s="2" t="s">
        <v>42</v>
      </c>
      <c r="P3657" s="9" t="s">
        <v>7212</v>
      </c>
      <c r="Q3657" s="9" t="s">
        <v>17806</v>
      </c>
      <c r="R3657" s="10">
        <v>42531</v>
      </c>
      <c r="S3657" s="16">
        <v>45395.191725390803</v>
      </c>
      <c r="T3657" s="1" t="s">
        <v>19919</v>
      </c>
      <c r="U3657" s="46">
        <v>2016</v>
      </c>
      <c r="V3657" s="46">
        <v>2024</v>
      </c>
    </row>
    <row r="3658" spans="1:22" x14ac:dyDescent="0.3">
      <c r="A3658" s="3">
        <v>3657</v>
      </c>
      <c r="B3658" s="2" t="s">
        <v>7215</v>
      </c>
      <c r="C3658" s="2" t="s">
        <v>63</v>
      </c>
      <c r="D3658" s="2" t="s">
        <v>50</v>
      </c>
      <c r="E3658" s="3">
        <v>2001</v>
      </c>
      <c r="F3658" s="4">
        <v>78761.429999999993</v>
      </c>
      <c r="G3658" s="5">
        <v>90579</v>
      </c>
      <c r="H3658" s="2" t="s">
        <v>21</v>
      </c>
      <c r="I3658" s="2" t="s">
        <v>29</v>
      </c>
      <c r="J3658" s="6">
        <v>4</v>
      </c>
      <c r="K3658" s="7">
        <v>133</v>
      </c>
      <c r="L3658" s="8">
        <v>254</v>
      </c>
      <c r="M3658" s="3">
        <v>5</v>
      </c>
      <c r="N3658" s="3">
        <v>4</v>
      </c>
      <c r="O3658" s="2" t="s">
        <v>30</v>
      </c>
      <c r="P3658" s="9" t="s">
        <v>7214</v>
      </c>
      <c r="Q3658" s="9" t="s">
        <v>17807</v>
      </c>
      <c r="R3658" s="10">
        <v>45293</v>
      </c>
      <c r="S3658" s="16">
        <v>45242.445176080939</v>
      </c>
      <c r="T3658" s="1" t="s">
        <v>19926</v>
      </c>
      <c r="U3658" s="46">
        <v>2024</v>
      </c>
      <c r="V3658" s="46">
        <v>2023</v>
      </c>
    </row>
    <row r="3659" spans="1:22" x14ac:dyDescent="0.3">
      <c r="A3659" s="3">
        <v>3658</v>
      </c>
      <c r="B3659" s="2" t="s">
        <v>7217</v>
      </c>
      <c r="C3659" s="2" t="s">
        <v>63</v>
      </c>
      <c r="D3659" s="2" t="s">
        <v>64</v>
      </c>
      <c r="E3659" s="3">
        <v>2020</v>
      </c>
      <c r="F3659" s="4">
        <v>37956.699999999997</v>
      </c>
      <c r="G3659" s="5">
        <v>133437</v>
      </c>
      <c r="H3659" s="2" t="s">
        <v>35</v>
      </c>
      <c r="I3659" s="2" t="s">
        <v>29</v>
      </c>
      <c r="J3659" s="6">
        <v>5.8</v>
      </c>
      <c r="K3659" s="7">
        <v>257</v>
      </c>
      <c r="L3659" s="8">
        <v>786</v>
      </c>
      <c r="M3659" s="3">
        <v>4</v>
      </c>
      <c r="N3659" s="3">
        <v>2</v>
      </c>
      <c r="O3659" s="2" t="s">
        <v>30</v>
      </c>
      <c r="P3659" s="9" t="s">
        <v>7216</v>
      </c>
      <c r="Q3659" s="9" t="s">
        <v>17808</v>
      </c>
      <c r="R3659" s="10">
        <v>43309</v>
      </c>
      <c r="S3659" s="16">
        <v>45168.262339513632</v>
      </c>
      <c r="T3659" s="1" t="s">
        <v>19920</v>
      </c>
      <c r="U3659" s="46">
        <v>2018</v>
      </c>
      <c r="V3659" s="46">
        <v>2023</v>
      </c>
    </row>
    <row r="3660" spans="1:22" x14ac:dyDescent="0.3">
      <c r="A3660" s="3">
        <v>3659</v>
      </c>
      <c r="B3660" s="2" t="s">
        <v>7219</v>
      </c>
      <c r="C3660" s="2" t="s">
        <v>49</v>
      </c>
      <c r="D3660" s="2" t="s">
        <v>56</v>
      </c>
      <c r="E3660" s="3">
        <v>2018</v>
      </c>
      <c r="F3660" s="4">
        <v>71480.89</v>
      </c>
      <c r="G3660" s="5">
        <v>196561</v>
      </c>
      <c r="H3660" s="2" t="s">
        <v>35</v>
      </c>
      <c r="I3660" s="2" t="s">
        <v>29</v>
      </c>
      <c r="J3660" s="6">
        <v>1.4</v>
      </c>
      <c r="K3660" s="7">
        <v>117</v>
      </c>
      <c r="L3660" s="8">
        <v>456</v>
      </c>
      <c r="M3660" s="3">
        <v>2</v>
      </c>
      <c r="N3660" s="3">
        <v>4</v>
      </c>
      <c r="O3660" s="2" t="s">
        <v>36</v>
      </c>
      <c r="P3660" s="9" t="s">
        <v>7218</v>
      </c>
      <c r="Q3660" s="9" t="s">
        <v>19559</v>
      </c>
      <c r="R3660" s="10">
        <v>42712</v>
      </c>
      <c r="S3660" s="16">
        <v>45491.13291362844</v>
      </c>
      <c r="T3660" s="1" t="s">
        <v>19925</v>
      </c>
      <c r="U3660" s="46">
        <v>2016</v>
      </c>
      <c r="V3660" s="46">
        <v>2024</v>
      </c>
    </row>
    <row r="3661" spans="1:22" x14ac:dyDescent="0.3">
      <c r="A3661" s="3">
        <v>3660</v>
      </c>
      <c r="B3661" s="2" t="s">
        <v>7221</v>
      </c>
      <c r="C3661" s="2" t="s">
        <v>19</v>
      </c>
      <c r="D3661" s="2" t="s">
        <v>20</v>
      </c>
      <c r="E3661" s="3">
        <v>2014</v>
      </c>
      <c r="F3661" s="4">
        <v>14231.77</v>
      </c>
      <c r="G3661" s="5">
        <v>255221</v>
      </c>
      <c r="H3661" s="2" t="s">
        <v>41</v>
      </c>
      <c r="I3661" s="2" t="s">
        <v>22</v>
      </c>
      <c r="J3661" s="6">
        <v>4.3</v>
      </c>
      <c r="K3661" s="7">
        <v>634</v>
      </c>
      <c r="L3661" s="8">
        <v>136</v>
      </c>
      <c r="M3661" s="3">
        <v>5</v>
      </c>
      <c r="N3661" s="3">
        <v>4</v>
      </c>
      <c r="O3661" s="2" t="s">
        <v>23</v>
      </c>
      <c r="P3661" s="9" t="s">
        <v>7220</v>
      </c>
      <c r="Q3661" s="9" t="s">
        <v>19560</v>
      </c>
      <c r="R3661" s="10">
        <v>42114</v>
      </c>
      <c r="S3661" s="16">
        <v>45211.340955236759</v>
      </c>
      <c r="T3661" s="1" t="s">
        <v>19917</v>
      </c>
      <c r="U3661" s="46">
        <v>2015</v>
      </c>
      <c r="V3661" s="46">
        <v>2023</v>
      </c>
    </row>
    <row r="3662" spans="1:22" x14ac:dyDescent="0.3">
      <c r="A3662" s="3">
        <v>3661</v>
      </c>
      <c r="B3662" s="2" t="s">
        <v>7223</v>
      </c>
      <c r="C3662" s="2" t="s">
        <v>49</v>
      </c>
      <c r="D3662" s="2" t="s">
        <v>50</v>
      </c>
      <c r="E3662" s="3">
        <v>1997</v>
      </c>
      <c r="F3662" s="4">
        <v>21703.040000000001</v>
      </c>
      <c r="G3662" s="5">
        <v>90428</v>
      </c>
      <c r="H3662" s="2" t="s">
        <v>41</v>
      </c>
      <c r="I3662" s="2" t="s">
        <v>22</v>
      </c>
      <c r="J3662" s="6">
        <v>4.7</v>
      </c>
      <c r="K3662" s="7">
        <v>306</v>
      </c>
      <c r="L3662" s="8">
        <v>293</v>
      </c>
      <c r="M3662" s="3">
        <v>5</v>
      </c>
      <c r="N3662" s="3">
        <v>5</v>
      </c>
      <c r="O3662" s="2" t="s">
        <v>30</v>
      </c>
      <c r="P3662" s="9" t="s">
        <v>7222</v>
      </c>
      <c r="Q3662" s="9" t="s">
        <v>17809</v>
      </c>
      <c r="R3662" s="10">
        <v>44467</v>
      </c>
      <c r="S3662" s="16">
        <v>45605.035694184553</v>
      </c>
      <c r="T3662" s="1" t="s">
        <v>19922</v>
      </c>
      <c r="U3662" s="46">
        <v>2021</v>
      </c>
      <c r="V3662" s="46">
        <v>2024</v>
      </c>
    </row>
    <row r="3663" spans="1:22" x14ac:dyDescent="0.3">
      <c r="A3663" s="3">
        <v>3662</v>
      </c>
      <c r="B3663" s="2" t="s">
        <v>7225</v>
      </c>
      <c r="C3663" s="2" t="s">
        <v>49</v>
      </c>
      <c r="D3663" s="2" t="s">
        <v>46</v>
      </c>
      <c r="E3663" s="3">
        <v>2018</v>
      </c>
      <c r="F3663" s="4">
        <v>24724.66</v>
      </c>
      <c r="G3663" s="5">
        <v>125847</v>
      </c>
      <c r="H3663" s="2" t="s">
        <v>41</v>
      </c>
      <c r="I3663" s="2" t="s">
        <v>22</v>
      </c>
      <c r="J3663" s="6">
        <v>3.9</v>
      </c>
      <c r="K3663" s="7">
        <v>685</v>
      </c>
      <c r="L3663" s="8">
        <v>630</v>
      </c>
      <c r="M3663" s="3">
        <v>4</v>
      </c>
      <c r="N3663" s="3">
        <v>2</v>
      </c>
      <c r="O3663" s="2" t="s">
        <v>80</v>
      </c>
      <c r="P3663" s="9" t="s">
        <v>7224</v>
      </c>
      <c r="Q3663" s="9" t="s">
        <v>17810</v>
      </c>
      <c r="R3663" s="10">
        <v>41965</v>
      </c>
      <c r="S3663" s="16">
        <v>45239.524591964109</v>
      </c>
      <c r="T3663" s="1" t="s">
        <v>19924</v>
      </c>
      <c r="U3663" s="46">
        <v>2014</v>
      </c>
      <c r="V3663" s="46">
        <v>2023</v>
      </c>
    </row>
    <row r="3664" spans="1:22" x14ac:dyDescent="0.3">
      <c r="A3664" s="3">
        <v>3663</v>
      </c>
      <c r="B3664" s="2" t="s">
        <v>7227</v>
      </c>
      <c r="C3664" s="2" t="s">
        <v>19</v>
      </c>
      <c r="D3664" s="2" t="s">
        <v>40</v>
      </c>
      <c r="E3664" s="3">
        <v>2003</v>
      </c>
      <c r="F3664" s="4">
        <v>48960.58</v>
      </c>
      <c r="G3664" s="5">
        <v>75837</v>
      </c>
      <c r="H3664" s="2" t="s">
        <v>21</v>
      </c>
      <c r="I3664" s="2" t="s">
        <v>29</v>
      </c>
      <c r="J3664" s="6">
        <v>3</v>
      </c>
      <c r="K3664" s="7">
        <v>216</v>
      </c>
      <c r="L3664" s="8">
        <v>439</v>
      </c>
      <c r="M3664" s="3">
        <v>3</v>
      </c>
      <c r="N3664" s="3">
        <v>5</v>
      </c>
      <c r="O3664" s="2" t="s">
        <v>80</v>
      </c>
      <c r="P3664" s="9" t="s">
        <v>7226</v>
      </c>
      <c r="Q3664" s="9" t="s">
        <v>17811</v>
      </c>
      <c r="R3664" s="10">
        <v>45287</v>
      </c>
      <c r="S3664" s="16">
        <v>45177.024091864077</v>
      </c>
      <c r="T3664" s="1" t="s">
        <v>19925</v>
      </c>
      <c r="U3664" s="46">
        <v>2023</v>
      </c>
      <c r="V3664" s="46">
        <v>2023</v>
      </c>
    </row>
    <row r="3665" spans="1:22" x14ac:dyDescent="0.3">
      <c r="A3665" s="3">
        <v>3664</v>
      </c>
      <c r="B3665" s="2" t="s">
        <v>7229</v>
      </c>
      <c r="C3665" s="2" t="s">
        <v>26</v>
      </c>
      <c r="D3665" s="2" t="s">
        <v>64</v>
      </c>
      <c r="E3665" s="3">
        <v>1991</v>
      </c>
      <c r="F3665" s="4">
        <v>7643.04</v>
      </c>
      <c r="G3665" s="5">
        <v>101076</v>
      </c>
      <c r="H3665" s="2" t="s">
        <v>41</v>
      </c>
      <c r="I3665" s="2" t="s">
        <v>29</v>
      </c>
      <c r="J3665" s="6">
        <v>5</v>
      </c>
      <c r="K3665" s="7">
        <v>79</v>
      </c>
      <c r="L3665" s="8">
        <v>519</v>
      </c>
      <c r="M3665" s="3">
        <v>3</v>
      </c>
      <c r="N3665" s="3">
        <v>7</v>
      </c>
      <c r="O3665" s="2" t="s">
        <v>65</v>
      </c>
      <c r="P3665" s="9" t="s">
        <v>7228</v>
      </c>
      <c r="Q3665" s="9" t="s">
        <v>17812</v>
      </c>
      <c r="R3665" s="10">
        <v>45265</v>
      </c>
      <c r="S3665" s="16">
        <v>45683.745436132936</v>
      </c>
      <c r="T3665" s="1" t="s">
        <v>19925</v>
      </c>
      <c r="U3665" s="46">
        <v>2023</v>
      </c>
      <c r="V3665" s="46">
        <v>2025</v>
      </c>
    </row>
    <row r="3666" spans="1:22" x14ac:dyDescent="0.3">
      <c r="A3666" s="3">
        <v>3665</v>
      </c>
      <c r="B3666" s="2" t="s">
        <v>7231</v>
      </c>
      <c r="C3666" s="2" t="s">
        <v>107</v>
      </c>
      <c r="D3666" s="2" t="s">
        <v>34</v>
      </c>
      <c r="E3666" s="3">
        <v>2019</v>
      </c>
      <c r="F3666" s="4">
        <v>24667.48</v>
      </c>
      <c r="G3666" s="5">
        <v>202158</v>
      </c>
      <c r="H3666" s="2" t="s">
        <v>35</v>
      </c>
      <c r="I3666" s="2" t="s">
        <v>22</v>
      </c>
      <c r="J3666" s="6">
        <v>5.2</v>
      </c>
      <c r="K3666" s="7">
        <v>534</v>
      </c>
      <c r="L3666" s="8">
        <v>721</v>
      </c>
      <c r="M3666" s="3">
        <v>4</v>
      </c>
      <c r="N3666" s="3">
        <v>4</v>
      </c>
      <c r="O3666" s="2" t="s">
        <v>85</v>
      </c>
      <c r="P3666" s="9" t="s">
        <v>7230</v>
      </c>
      <c r="Q3666" s="9" t="s">
        <v>17813</v>
      </c>
      <c r="R3666" s="10">
        <v>44821</v>
      </c>
      <c r="S3666" s="16">
        <v>45561.226932432197</v>
      </c>
      <c r="T3666" s="1" t="s">
        <v>19922</v>
      </c>
      <c r="U3666" s="46">
        <v>2022</v>
      </c>
      <c r="V3666" s="46">
        <v>2024</v>
      </c>
    </row>
    <row r="3667" spans="1:22" x14ac:dyDescent="0.3">
      <c r="A3667" s="3">
        <v>3666</v>
      </c>
      <c r="B3667" s="2" t="s">
        <v>7233</v>
      </c>
      <c r="C3667" s="2" t="s">
        <v>26</v>
      </c>
      <c r="D3667" s="2" t="s">
        <v>46</v>
      </c>
      <c r="E3667" s="3">
        <v>1998</v>
      </c>
      <c r="F3667" s="4">
        <v>20556.11</v>
      </c>
      <c r="G3667" s="5">
        <v>264692</v>
      </c>
      <c r="H3667" s="2" t="s">
        <v>41</v>
      </c>
      <c r="I3667" s="2" t="s">
        <v>22</v>
      </c>
      <c r="J3667" s="6">
        <v>1.8</v>
      </c>
      <c r="K3667" s="7">
        <v>540</v>
      </c>
      <c r="L3667" s="8">
        <v>723</v>
      </c>
      <c r="M3667" s="3">
        <v>5</v>
      </c>
      <c r="N3667" s="3">
        <v>4</v>
      </c>
      <c r="O3667" s="2" t="s">
        <v>23</v>
      </c>
      <c r="P3667" s="9" t="s">
        <v>7232</v>
      </c>
      <c r="Q3667" s="9" t="s">
        <v>17814</v>
      </c>
      <c r="R3667" s="10">
        <v>42152</v>
      </c>
      <c r="S3667" s="16">
        <v>45296.914069859689</v>
      </c>
      <c r="T3667" s="1" t="s">
        <v>19918</v>
      </c>
      <c r="U3667" s="46">
        <v>2015</v>
      </c>
      <c r="V3667" s="46">
        <v>2024</v>
      </c>
    </row>
    <row r="3668" spans="1:22" x14ac:dyDescent="0.3">
      <c r="A3668" s="3">
        <v>3667</v>
      </c>
      <c r="B3668" s="2" t="s">
        <v>7235</v>
      </c>
      <c r="C3668" s="2" t="s">
        <v>33</v>
      </c>
      <c r="D3668" s="2" t="s">
        <v>46</v>
      </c>
      <c r="E3668" s="3">
        <v>1992</v>
      </c>
      <c r="F3668" s="4">
        <v>49555.839999999997</v>
      </c>
      <c r="G3668" s="5">
        <v>170377</v>
      </c>
      <c r="H3668" s="2" t="s">
        <v>21</v>
      </c>
      <c r="I3668" s="2" t="s">
        <v>29</v>
      </c>
      <c r="J3668" s="6">
        <v>1.1000000000000001</v>
      </c>
      <c r="K3668" s="7">
        <v>421</v>
      </c>
      <c r="L3668" s="8">
        <v>630</v>
      </c>
      <c r="M3668" s="3">
        <v>4</v>
      </c>
      <c r="N3668" s="3">
        <v>5</v>
      </c>
      <c r="O3668" s="2" t="s">
        <v>36</v>
      </c>
      <c r="P3668" s="9" t="s">
        <v>7234</v>
      </c>
      <c r="Q3668" s="9" t="s">
        <v>17815</v>
      </c>
      <c r="R3668" s="10">
        <v>43444</v>
      </c>
      <c r="S3668" s="16">
        <v>45343.351357317173</v>
      </c>
      <c r="T3668" s="1" t="s">
        <v>19925</v>
      </c>
      <c r="U3668" s="46">
        <v>2018</v>
      </c>
      <c r="V3668" s="46">
        <v>2024</v>
      </c>
    </row>
    <row r="3669" spans="1:22" x14ac:dyDescent="0.3">
      <c r="A3669" s="3">
        <v>3668</v>
      </c>
      <c r="B3669" s="2" t="s">
        <v>7237</v>
      </c>
      <c r="C3669" s="2" t="s">
        <v>45</v>
      </c>
      <c r="D3669" s="2" t="s">
        <v>40</v>
      </c>
      <c r="E3669" s="3">
        <v>1991</v>
      </c>
      <c r="F3669" s="4">
        <v>46193.9</v>
      </c>
      <c r="G3669" s="5">
        <v>257316</v>
      </c>
      <c r="H3669" s="2" t="s">
        <v>41</v>
      </c>
      <c r="I3669" s="2" t="s">
        <v>22</v>
      </c>
      <c r="J3669" s="6">
        <v>1.4</v>
      </c>
      <c r="K3669" s="7">
        <v>314</v>
      </c>
      <c r="L3669" s="8">
        <v>145</v>
      </c>
      <c r="M3669" s="3">
        <v>5</v>
      </c>
      <c r="N3669" s="3">
        <v>5</v>
      </c>
      <c r="O3669" s="2" t="s">
        <v>36</v>
      </c>
      <c r="P3669" s="9" t="s">
        <v>7236</v>
      </c>
      <c r="Q3669" s="9" t="s">
        <v>17816</v>
      </c>
      <c r="R3669" s="10">
        <v>42811</v>
      </c>
      <c r="S3669" s="16">
        <v>45850.072701586032</v>
      </c>
      <c r="T3669" s="1" t="s">
        <v>19916</v>
      </c>
      <c r="U3669" s="46">
        <v>2017</v>
      </c>
      <c r="V3669" s="46">
        <v>2025</v>
      </c>
    </row>
    <row r="3670" spans="1:22" x14ac:dyDescent="0.3">
      <c r="A3670" s="3">
        <v>3669</v>
      </c>
      <c r="B3670" s="2" t="s">
        <v>7239</v>
      </c>
      <c r="C3670" s="2" t="s">
        <v>74</v>
      </c>
      <c r="D3670" s="2" t="s">
        <v>34</v>
      </c>
      <c r="E3670" s="3">
        <v>2000</v>
      </c>
      <c r="F3670" s="4">
        <v>7089.69</v>
      </c>
      <c r="G3670" s="5">
        <v>133769</v>
      </c>
      <c r="H3670" s="2" t="s">
        <v>41</v>
      </c>
      <c r="I3670" s="2" t="s">
        <v>22</v>
      </c>
      <c r="J3670" s="6">
        <v>3.1</v>
      </c>
      <c r="K3670" s="7">
        <v>123</v>
      </c>
      <c r="L3670" s="8">
        <v>345</v>
      </c>
      <c r="M3670" s="3">
        <v>2</v>
      </c>
      <c r="N3670" s="3">
        <v>7</v>
      </c>
      <c r="O3670" s="2" t="s">
        <v>42</v>
      </c>
      <c r="P3670" s="9" t="s">
        <v>7238</v>
      </c>
      <c r="Q3670" s="9" t="s">
        <v>17817</v>
      </c>
      <c r="R3670" s="10">
        <v>43169</v>
      </c>
      <c r="S3670" s="16">
        <v>45133.945476140951</v>
      </c>
      <c r="T3670" s="1" t="s">
        <v>19916</v>
      </c>
      <c r="U3670" s="46">
        <v>2018</v>
      </c>
      <c r="V3670" s="46">
        <v>2023</v>
      </c>
    </row>
    <row r="3671" spans="1:22" x14ac:dyDescent="0.3">
      <c r="A3671" s="3">
        <v>3670</v>
      </c>
      <c r="B3671" s="2" t="s">
        <v>7241</v>
      </c>
      <c r="C3671" s="2" t="s">
        <v>74</v>
      </c>
      <c r="D3671" s="2" t="s">
        <v>20</v>
      </c>
      <c r="E3671" s="3">
        <v>2021</v>
      </c>
      <c r="F3671" s="4">
        <v>10519.9</v>
      </c>
      <c r="G3671" s="5">
        <v>30843</v>
      </c>
      <c r="H3671" s="2" t="s">
        <v>28</v>
      </c>
      <c r="I3671" s="2" t="s">
        <v>22</v>
      </c>
      <c r="J3671" s="6">
        <v>3.5</v>
      </c>
      <c r="K3671" s="7">
        <v>211</v>
      </c>
      <c r="L3671" s="8">
        <v>297</v>
      </c>
      <c r="M3671" s="3">
        <v>4</v>
      </c>
      <c r="N3671" s="3">
        <v>7</v>
      </c>
      <c r="O3671" s="2" t="s">
        <v>51</v>
      </c>
      <c r="P3671" s="9" t="s">
        <v>7240</v>
      </c>
      <c r="Q3671" s="9" t="s">
        <v>19794</v>
      </c>
      <c r="R3671" s="10">
        <v>44971</v>
      </c>
      <c r="S3671" s="16">
        <v>45603.721431331978</v>
      </c>
      <c r="T3671" s="1" t="s">
        <v>19915</v>
      </c>
      <c r="U3671" s="46">
        <v>2023</v>
      </c>
      <c r="V3671" s="46">
        <v>2024</v>
      </c>
    </row>
    <row r="3672" spans="1:22" x14ac:dyDescent="0.3">
      <c r="A3672" s="3">
        <v>3671</v>
      </c>
      <c r="B3672" s="2" t="s">
        <v>7243</v>
      </c>
      <c r="C3672" s="2" t="s">
        <v>107</v>
      </c>
      <c r="D3672" s="2" t="s">
        <v>27</v>
      </c>
      <c r="E3672" s="3">
        <v>1996</v>
      </c>
      <c r="F3672" s="4">
        <v>47715.21</v>
      </c>
      <c r="G3672" s="5">
        <v>228287</v>
      </c>
      <c r="H3672" s="2" t="s">
        <v>41</v>
      </c>
      <c r="I3672" s="2" t="s">
        <v>29</v>
      </c>
      <c r="J3672" s="6">
        <v>5.4</v>
      </c>
      <c r="K3672" s="7">
        <v>133</v>
      </c>
      <c r="L3672" s="8">
        <v>171</v>
      </c>
      <c r="M3672" s="3">
        <v>5</v>
      </c>
      <c r="N3672" s="3">
        <v>7</v>
      </c>
      <c r="O3672" s="2" t="s">
        <v>51</v>
      </c>
      <c r="P3672" s="9" t="s">
        <v>7242</v>
      </c>
      <c r="Q3672" s="9" t="s">
        <v>17818</v>
      </c>
      <c r="R3672" s="10">
        <v>44425</v>
      </c>
      <c r="S3672" s="16">
        <v>45536.109909027517</v>
      </c>
      <c r="T3672" s="1" t="s">
        <v>19921</v>
      </c>
      <c r="U3672" s="46">
        <v>2021</v>
      </c>
      <c r="V3672" s="46">
        <v>2024</v>
      </c>
    </row>
    <row r="3673" spans="1:22" x14ac:dyDescent="0.3">
      <c r="A3673" s="3">
        <v>3672</v>
      </c>
      <c r="B3673" s="2" t="s">
        <v>7245</v>
      </c>
      <c r="C3673" s="2" t="s">
        <v>63</v>
      </c>
      <c r="D3673" s="2" t="s">
        <v>34</v>
      </c>
      <c r="E3673" s="3">
        <v>2009</v>
      </c>
      <c r="F3673" s="4">
        <v>73500.73</v>
      </c>
      <c r="G3673" s="5">
        <v>80365</v>
      </c>
      <c r="H3673" s="2" t="s">
        <v>41</v>
      </c>
      <c r="I3673" s="2" t="s">
        <v>29</v>
      </c>
      <c r="J3673" s="6">
        <v>1.4</v>
      </c>
      <c r="K3673" s="7">
        <v>132</v>
      </c>
      <c r="L3673" s="8">
        <v>526</v>
      </c>
      <c r="M3673" s="3">
        <v>4</v>
      </c>
      <c r="N3673" s="3">
        <v>7</v>
      </c>
      <c r="O3673" s="2" t="s">
        <v>36</v>
      </c>
      <c r="P3673" s="9" t="s">
        <v>7244</v>
      </c>
      <c r="Q3673" s="9" t="s">
        <v>17819</v>
      </c>
      <c r="R3673" s="10">
        <v>45085</v>
      </c>
      <c r="S3673" s="16">
        <v>45638.1843239105</v>
      </c>
      <c r="T3673" s="1" t="s">
        <v>19919</v>
      </c>
      <c r="U3673" s="46">
        <v>2023</v>
      </c>
      <c r="V3673" s="46">
        <v>2024</v>
      </c>
    </row>
    <row r="3674" spans="1:22" x14ac:dyDescent="0.3">
      <c r="A3674" s="3">
        <v>3673</v>
      </c>
      <c r="B3674" s="2" t="s">
        <v>7247</v>
      </c>
      <c r="C3674" s="2" t="s">
        <v>74</v>
      </c>
      <c r="D3674" s="2" t="s">
        <v>92</v>
      </c>
      <c r="E3674" s="3">
        <v>2024</v>
      </c>
      <c r="F3674" s="4">
        <v>67069.83</v>
      </c>
      <c r="G3674" s="5">
        <v>266061</v>
      </c>
      <c r="H3674" s="2" t="s">
        <v>21</v>
      </c>
      <c r="I3674" s="2" t="s">
        <v>22</v>
      </c>
      <c r="J3674" s="6">
        <v>5.2</v>
      </c>
      <c r="K3674" s="7">
        <v>128</v>
      </c>
      <c r="L3674" s="8">
        <v>710</v>
      </c>
      <c r="M3674" s="3">
        <v>3</v>
      </c>
      <c r="N3674" s="3">
        <v>2</v>
      </c>
      <c r="O3674" s="2" t="s">
        <v>85</v>
      </c>
      <c r="P3674" s="9" t="s">
        <v>7246</v>
      </c>
      <c r="Q3674" s="9" t="s">
        <v>19305</v>
      </c>
      <c r="R3674" s="10">
        <v>44689</v>
      </c>
      <c r="S3674" s="16">
        <v>45266.101907427197</v>
      </c>
      <c r="T3674" s="1" t="s">
        <v>19918</v>
      </c>
      <c r="U3674" s="46">
        <v>2022</v>
      </c>
      <c r="V3674" s="46">
        <v>2023</v>
      </c>
    </row>
    <row r="3675" spans="1:22" x14ac:dyDescent="0.3">
      <c r="A3675" s="3">
        <v>3674</v>
      </c>
      <c r="B3675" s="2" t="s">
        <v>7249</v>
      </c>
      <c r="C3675" s="2" t="s">
        <v>74</v>
      </c>
      <c r="D3675" s="2" t="s">
        <v>56</v>
      </c>
      <c r="E3675" s="3">
        <v>2024</v>
      </c>
      <c r="F3675" s="4">
        <v>43855.81</v>
      </c>
      <c r="G3675" s="5">
        <v>125569</v>
      </c>
      <c r="H3675" s="2" t="s">
        <v>28</v>
      </c>
      <c r="I3675" s="2" t="s">
        <v>29</v>
      </c>
      <c r="J3675" s="6">
        <v>2.2000000000000002</v>
      </c>
      <c r="K3675" s="7">
        <v>484</v>
      </c>
      <c r="L3675" s="8">
        <v>397</v>
      </c>
      <c r="M3675" s="3">
        <v>2</v>
      </c>
      <c r="N3675" s="3">
        <v>5</v>
      </c>
      <c r="O3675" s="2" t="s">
        <v>65</v>
      </c>
      <c r="P3675" s="9" t="s">
        <v>7248</v>
      </c>
      <c r="Q3675" s="9" t="s">
        <v>17820</v>
      </c>
      <c r="R3675" s="10">
        <v>42520</v>
      </c>
      <c r="S3675" s="16">
        <v>45574.077502546228</v>
      </c>
      <c r="T3675" s="1" t="s">
        <v>19918</v>
      </c>
      <c r="U3675" s="46">
        <v>2016</v>
      </c>
      <c r="V3675" s="46">
        <v>2024</v>
      </c>
    </row>
    <row r="3676" spans="1:22" x14ac:dyDescent="0.3">
      <c r="A3676" s="3">
        <v>3675</v>
      </c>
      <c r="B3676" s="2" t="s">
        <v>7251</v>
      </c>
      <c r="C3676" s="2" t="s">
        <v>45</v>
      </c>
      <c r="D3676" s="2" t="s">
        <v>56</v>
      </c>
      <c r="E3676" s="3">
        <v>2004</v>
      </c>
      <c r="F3676" s="4">
        <v>51621.36</v>
      </c>
      <c r="G3676" s="5">
        <v>205331</v>
      </c>
      <c r="H3676" s="2" t="s">
        <v>21</v>
      </c>
      <c r="I3676" s="2" t="s">
        <v>22</v>
      </c>
      <c r="J3676" s="6">
        <v>4.0999999999999996</v>
      </c>
      <c r="K3676" s="7">
        <v>482</v>
      </c>
      <c r="L3676" s="8">
        <v>187</v>
      </c>
      <c r="M3676" s="3">
        <v>2</v>
      </c>
      <c r="N3676" s="3">
        <v>4</v>
      </c>
      <c r="O3676" s="2" t="s">
        <v>85</v>
      </c>
      <c r="P3676" s="9" t="s">
        <v>7250</v>
      </c>
      <c r="Q3676" s="9" t="s">
        <v>17821</v>
      </c>
      <c r="R3676" s="10">
        <v>42493</v>
      </c>
      <c r="S3676" s="16">
        <v>45332.107108467397</v>
      </c>
      <c r="T3676" s="1" t="s">
        <v>19918</v>
      </c>
      <c r="U3676" s="46">
        <v>2016</v>
      </c>
      <c r="V3676" s="46">
        <v>2024</v>
      </c>
    </row>
    <row r="3677" spans="1:22" x14ac:dyDescent="0.3">
      <c r="A3677" s="3">
        <v>3676</v>
      </c>
      <c r="B3677" s="2" t="s">
        <v>598</v>
      </c>
      <c r="C3677" s="2" t="s">
        <v>118</v>
      </c>
      <c r="D3677" s="2" t="s">
        <v>64</v>
      </c>
      <c r="E3677" s="3">
        <v>2000</v>
      </c>
      <c r="F3677" s="4">
        <v>70737.7</v>
      </c>
      <c r="G3677" s="5">
        <v>69685</v>
      </c>
      <c r="H3677" s="2" t="s">
        <v>41</v>
      </c>
      <c r="I3677" s="2" t="s">
        <v>22</v>
      </c>
      <c r="J3677" s="6">
        <v>2</v>
      </c>
      <c r="K3677" s="7">
        <v>294</v>
      </c>
      <c r="L3677" s="8">
        <v>352</v>
      </c>
      <c r="M3677" s="3">
        <v>4</v>
      </c>
      <c r="N3677" s="3">
        <v>4</v>
      </c>
      <c r="O3677" s="2" t="s">
        <v>42</v>
      </c>
      <c r="P3677" s="9" t="s">
        <v>7252</v>
      </c>
      <c r="Q3677" s="9" t="s">
        <v>17822</v>
      </c>
      <c r="R3677" s="10">
        <v>43171</v>
      </c>
      <c r="S3677" s="16">
        <v>45655.561799405601</v>
      </c>
      <c r="T3677" s="1" t="s">
        <v>19916</v>
      </c>
      <c r="U3677" s="46">
        <v>2018</v>
      </c>
      <c r="V3677" s="46">
        <v>2024</v>
      </c>
    </row>
    <row r="3678" spans="1:22" x14ac:dyDescent="0.3">
      <c r="A3678" s="3">
        <v>3677</v>
      </c>
      <c r="B3678" s="2" t="s">
        <v>7254</v>
      </c>
      <c r="C3678" s="2" t="s">
        <v>45</v>
      </c>
      <c r="D3678" s="2" t="s">
        <v>27</v>
      </c>
      <c r="E3678" s="3">
        <v>2018</v>
      </c>
      <c r="F3678" s="4">
        <v>43510.03</v>
      </c>
      <c r="G3678" s="5">
        <v>268337</v>
      </c>
      <c r="H3678" s="2" t="s">
        <v>41</v>
      </c>
      <c r="I3678" s="2" t="s">
        <v>29</v>
      </c>
      <c r="J3678" s="6">
        <v>1.2</v>
      </c>
      <c r="K3678" s="7">
        <v>164</v>
      </c>
      <c r="L3678" s="8">
        <v>422</v>
      </c>
      <c r="M3678" s="3">
        <v>4</v>
      </c>
      <c r="N3678" s="3">
        <v>7</v>
      </c>
      <c r="O3678" s="2" t="s">
        <v>85</v>
      </c>
      <c r="P3678" s="9" t="s">
        <v>7253</v>
      </c>
      <c r="Q3678" s="9" t="s">
        <v>17823</v>
      </c>
      <c r="R3678" s="10">
        <v>44822</v>
      </c>
      <c r="S3678" s="16">
        <v>45503.253337713257</v>
      </c>
      <c r="T3678" s="1" t="s">
        <v>19922</v>
      </c>
      <c r="U3678" s="46">
        <v>2022</v>
      </c>
      <c r="V3678" s="46">
        <v>2024</v>
      </c>
    </row>
    <row r="3679" spans="1:22" x14ac:dyDescent="0.3">
      <c r="A3679" s="3">
        <v>3678</v>
      </c>
      <c r="B3679" s="2" t="s">
        <v>7256</v>
      </c>
      <c r="C3679" s="2" t="s">
        <v>118</v>
      </c>
      <c r="D3679" s="2" t="s">
        <v>64</v>
      </c>
      <c r="E3679" s="3">
        <v>2000</v>
      </c>
      <c r="F3679" s="4">
        <v>14760.37</v>
      </c>
      <c r="G3679" s="5">
        <v>98594</v>
      </c>
      <c r="H3679" s="2" t="s">
        <v>41</v>
      </c>
      <c r="I3679" s="2" t="s">
        <v>22</v>
      </c>
      <c r="J3679" s="6">
        <v>5.0999999999999996</v>
      </c>
      <c r="K3679" s="7">
        <v>117</v>
      </c>
      <c r="L3679" s="8">
        <v>666</v>
      </c>
      <c r="M3679" s="3">
        <v>4</v>
      </c>
      <c r="N3679" s="3">
        <v>5</v>
      </c>
      <c r="O3679" s="2" t="s">
        <v>36</v>
      </c>
      <c r="P3679" s="9" t="s">
        <v>7255</v>
      </c>
      <c r="Q3679" s="9" t="s">
        <v>19047</v>
      </c>
      <c r="R3679" s="10">
        <v>43318</v>
      </c>
      <c r="S3679" s="16">
        <v>45657.168120669849</v>
      </c>
      <c r="T3679" s="1" t="s">
        <v>19921</v>
      </c>
      <c r="U3679" s="46">
        <v>2018</v>
      </c>
      <c r="V3679" s="46">
        <v>2024</v>
      </c>
    </row>
    <row r="3680" spans="1:22" x14ac:dyDescent="0.3">
      <c r="A3680" s="3">
        <v>3679</v>
      </c>
      <c r="B3680" s="2" t="s">
        <v>7258</v>
      </c>
      <c r="C3680" s="2" t="s">
        <v>107</v>
      </c>
      <c r="D3680" s="2" t="s">
        <v>79</v>
      </c>
      <c r="E3680" s="3">
        <v>2020</v>
      </c>
      <c r="F3680" s="4">
        <v>70053.09</v>
      </c>
      <c r="G3680" s="5">
        <v>182369</v>
      </c>
      <c r="H3680" s="2" t="s">
        <v>35</v>
      </c>
      <c r="I3680" s="2" t="s">
        <v>22</v>
      </c>
      <c r="J3680" s="6">
        <v>2.2000000000000002</v>
      </c>
      <c r="K3680" s="7">
        <v>669</v>
      </c>
      <c r="L3680" s="8">
        <v>380</v>
      </c>
      <c r="M3680" s="3">
        <v>3</v>
      </c>
      <c r="N3680" s="3">
        <v>2</v>
      </c>
      <c r="O3680" s="2" t="s">
        <v>65</v>
      </c>
      <c r="P3680" s="9" t="s">
        <v>7257</v>
      </c>
      <c r="Q3680" s="9" t="s">
        <v>17824</v>
      </c>
      <c r="R3680" s="10">
        <v>43847</v>
      </c>
      <c r="S3680" s="16">
        <v>45137.304147875293</v>
      </c>
      <c r="T3680" s="1" t="s">
        <v>19926</v>
      </c>
      <c r="U3680" s="46">
        <v>2020</v>
      </c>
      <c r="V3680" s="46">
        <v>2023</v>
      </c>
    </row>
    <row r="3681" spans="1:22" x14ac:dyDescent="0.3">
      <c r="A3681" s="3">
        <v>3680</v>
      </c>
      <c r="B3681" s="2" t="s">
        <v>7260</v>
      </c>
      <c r="C3681" s="2" t="s">
        <v>63</v>
      </c>
      <c r="D3681" s="2" t="s">
        <v>92</v>
      </c>
      <c r="E3681" s="3">
        <v>1992</v>
      </c>
      <c r="F3681" s="4">
        <v>50510.55</v>
      </c>
      <c r="G3681" s="5">
        <v>67297</v>
      </c>
      <c r="H3681" s="2" t="s">
        <v>41</v>
      </c>
      <c r="I3681" s="2" t="s">
        <v>22</v>
      </c>
      <c r="J3681" s="6">
        <v>3.8</v>
      </c>
      <c r="K3681" s="7">
        <v>131</v>
      </c>
      <c r="L3681" s="8">
        <v>455</v>
      </c>
      <c r="M3681" s="3">
        <v>3</v>
      </c>
      <c r="N3681" s="3">
        <v>4</v>
      </c>
      <c r="O3681" s="2" t="s">
        <v>51</v>
      </c>
      <c r="P3681" s="9" t="s">
        <v>7259</v>
      </c>
      <c r="Q3681" s="9" t="s">
        <v>17825</v>
      </c>
      <c r="R3681" s="10">
        <v>43641</v>
      </c>
      <c r="S3681" s="16">
        <v>45184.763639773671</v>
      </c>
      <c r="T3681" s="1" t="s">
        <v>19919</v>
      </c>
      <c r="U3681" s="46">
        <v>2019</v>
      </c>
      <c r="V3681" s="46">
        <v>2023</v>
      </c>
    </row>
    <row r="3682" spans="1:22" x14ac:dyDescent="0.3">
      <c r="A3682" s="3">
        <v>3681</v>
      </c>
      <c r="B3682" s="2" t="s">
        <v>7262</v>
      </c>
      <c r="C3682" s="2" t="s">
        <v>19</v>
      </c>
      <c r="D3682" s="2" t="s">
        <v>92</v>
      </c>
      <c r="E3682" s="3">
        <v>2015</v>
      </c>
      <c r="F3682" s="4">
        <v>72843.899999999994</v>
      </c>
      <c r="G3682" s="5">
        <v>188250</v>
      </c>
      <c r="H3682" s="2" t="s">
        <v>28</v>
      </c>
      <c r="I3682" s="2" t="s">
        <v>22</v>
      </c>
      <c r="J3682" s="6">
        <v>2.2999999999999998</v>
      </c>
      <c r="K3682" s="7">
        <v>247</v>
      </c>
      <c r="L3682" s="8">
        <v>401</v>
      </c>
      <c r="M3682" s="3">
        <v>4</v>
      </c>
      <c r="N3682" s="3">
        <v>2</v>
      </c>
      <c r="O3682" s="2" t="s">
        <v>23</v>
      </c>
      <c r="P3682" s="9" t="s">
        <v>7261</v>
      </c>
      <c r="Q3682" s="9" t="s">
        <v>17826</v>
      </c>
      <c r="R3682" s="10">
        <v>42708</v>
      </c>
      <c r="S3682" s="16">
        <v>45730.620811207962</v>
      </c>
      <c r="T3682" s="1" t="s">
        <v>19925</v>
      </c>
      <c r="U3682" s="46">
        <v>2016</v>
      </c>
      <c r="V3682" s="46">
        <v>2025</v>
      </c>
    </row>
    <row r="3683" spans="1:22" x14ac:dyDescent="0.3">
      <c r="A3683" s="3">
        <v>3682</v>
      </c>
      <c r="B3683" s="2" t="s">
        <v>7264</v>
      </c>
      <c r="C3683" s="2" t="s">
        <v>63</v>
      </c>
      <c r="D3683" s="2" t="s">
        <v>46</v>
      </c>
      <c r="E3683" s="3">
        <v>2023</v>
      </c>
      <c r="F3683" s="4">
        <v>78966.8</v>
      </c>
      <c r="G3683" s="5">
        <v>201411</v>
      </c>
      <c r="H3683" s="2" t="s">
        <v>28</v>
      </c>
      <c r="I3683" s="2" t="s">
        <v>22</v>
      </c>
      <c r="J3683" s="6">
        <v>1</v>
      </c>
      <c r="K3683" s="7">
        <v>145</v>
      </c>
      <c r="L3683" s="8">
        <v>262</v>
      </c>
      <c r="M3683" s="3">
        <v>3</v>
      </c>
      <c r="N3683" s="3">
        <v>7</v>
      </c>
      <c r="O3683" s="2" t="s">
        <v>36</v>
      </c>
      <c r="P3683" s="9" t="s">
        <v>7263</v>
      </c>
      <c r="Q3683" s="9" t="s">
        <v>19795</v>
      </c>
      <c r="R3683" s="10">
        <v>44289</v>
      </c>
      <c r="S3683" s="16">
        <v>45158.332353516424</v>
      </c>
      <c r="T3683" s="1" t="s">
        <v>19917</v>
      </c>
      <c r="U3683" s="46">
        <v>2021</v>
      </c>
      <c r="V3683" s="46">
        <v>2023</v>
      </c>
    </row>
    <row r="3684" spans="1:22" x14ac:dyDescent="0.3">
      <c r="A3684" s="3">
        <v>3683</v>
      </c>
      <c r="B3684" s="2" t="s">
        <v>7266</v>
      </c>
      <c r="C3684" s="2" t="s">
        <v>63</v>
      </c>
      <c r="D3684" s="2" t="s">
        <v>50</v>
      </c>
      <c r="E3684" s="3">
        <v>2022</v>
      </c>
      <c r="F3684" s="4">
        <v>73255.259999999995</v>
      </c>
      <c r="G3684" s="5">
        <v>289890</v>
      </c>
      <c r="H3684" s="2" t="s">
        <v>28</v>
      </c>
      <c r="I3684" s="2" t="s">
        <v>22</v>
      </c>
      <c r="J3684" s="6">
        <v>5.3</v>
      </c>
      <c r="K3684" s="7">
        <v>381</v>
      </c>
      <c r="L3684" s="8">
        <v>173</v>
      </c>
      <c r="M3684" s="3">
        <v>2</v>
      </c>
      <c r="N3684" s="3">
        <v>7</v>
      </c>
      <c r="O3684" s="2" t="s">
        <v>30</v>
      </c>
      <c r="P3684" s="9" t="s">
        <v>7265</v>
      </c>
      <c r="Q3684" s="9" t="s">
        <v>17827</v>
      </c>
      <c r="R3684" s="10">
        <v>42072</v>
      </c>
      <c r="S3684" s="16">
        <v>45574.661619369603</v>
      </c>
      <c r="T3684" s="1" t="s">
        <v>19916</v>
      </c>
      <c r="U3684" s="46">
        <v>2015</v>
      </c>
      <c r="V3684" s="46">
        <v>2024</v>
      </c>
    </row>
    <row r="3685" spans="1:22" x14ac:dyDescent="0.3">
      <c r="A3685" s="3">
        <v>3684</v>
      </c>
      <c r="B3685" s="2" t="s">
        <v>7268</v>
      </c>
      <c r="C3685" s="2" t="s">
        <v>19</v>
      </c>
      <c r="D3685" s="2" t="s">
        <v>92</v>
      </c>
      <c r="E3685" s="3">
        <v>2004</v>
      </c>
      <c r="F3685" s="4">
        <v>65491.96</v>
      </c>
      <c r="G3685" s="5">
        <v>92087</v>
      </c>
      <c r="H3685" s="2" t="s">
        <v>41</v>
      </c>
      <c r="I3685" s="2" t="s">
        <v>22</v>
      </c>
      <c r="J3685" s="6">
        <v>4.2</v>
      </c>
      <c r="K3685" s="7">
        <v>100</v>
      </c>
      <c r="L3685" s="8">
        <v>246</v>
      </c>
      <c r="M3685" s="3">
        <v>5</v>
      </c>
      <c r="N3685" s="3">
        <v>5</v>
      </c>
      <c r="O3685" s="2" t="s">
        <v>85</v>
      </c>
      <c r="P3685" s="9" t="s">
        <v>7267</v>
      </c>
      <c r="Q3685" s="9" t="s">
        <v>19048</v>
      </c>
      <c r="R3685" s="10">
        <v>43814</v>
      </c>
      <c r="S3685" s="16">
        <v>45567.360159077543</v>
      </c>
      <c r="T3685" s="1" t="s">
        <v>19925</v>
      </c>
      <c r="U3685" s="46">
        <v>2019</v>
      </c>
      <c r="V3685" s="46">
        <v>2024</v>
      </c>
    </row>
    <row r="3686" spans="1:22" x14ac:dyDescent="0.3">
      <c r="A3686" s="3">
        <v>3685</v>
      </c>
      <c r="B3686" s="2" t="s">
        <v>7270</v>
      </c>
      <c r="C3686" s="2" t="s">
        <v>118</v>
      </c>
      <c r="D3686" s="2" t="s">
        <v>27</v>
      </c>
      <c r="E3686" s="3">
        <v>2019</v>
      </c>
      <c r="F3686" s="4">
        <v>68214.23</v>
      </c>
      <c r="G3686" s="5">
        <v>195042</v>
      </c>
      <c r="H3686" s="2" t="s">
        <v>41</v>
      </c>
      <c r="I3686" s="2" t="s">
        <v>29</v>
      </c>
      <c r="J3686" s="6">
        <v>3.5</v>
      </c>
      <c r="K3686" s="7">
        <v>461</v>
      </c>
      <c r="L3686" s="8">
        <v>280</v>
      </c>
      <c r="M3686" s="3">
        <v>5</v>
      </c>
      <c r="N3686" s="3">
        <v>2</v>
      </c>
      <c r="O3686" s="2" t="s">
        <v>85</v>
      </c>
      <c r="P3686" s="9" t="s">
        <v>7269</v>
      </c>
      <c r="Q3686" s="9" t="s">
        <v>17828</v>
      </c>
      <c r="R3686" s="10">
        <v>45324</v>
      </c>
      <c r="S3686" s="16">
        <v>45306.113909827684</v>
      </c>
      <c r="T3686" s="1" t="s">
        <v>19915</v>
      </c>
      <c r="U3686" s="46">
        <v>2024</v>
      </c>
      <c r="V3686" s="46">
        <v>2024</v>
      </c>
    </row>
    <row r="3687" spans="1:22" x14ac:dyDescent="0.3">
      <c r="A3687" s="3">
        <v>3686</v>
      </c>
      <c r="B3687" s="2" t="s">
        <v>7272</v>
      </c>
      <c r="C3687" s="2" t="s">
        <v>45</v>
      </c>
      <c r="D3687" s="2" t="s">
        <v>92</v>
      </c>
      <c r="E3687" s="3">
        <v>2003</v>
      </c>
      <c r="F3687" s="4">
        <v>46236.23</v>
      </c>
      <c r="G3687" s="5">
        <v>29721</v>
      </c>
      <c r="H3687" s="2" t="s">
        <v>35</v>
      </c>
      <c r="I3687" s="2" t="s">
        <v>22</v>
      </c>
      <c r="J3687" s="6">
        <v>5.2</v>
      </c>
      <c r="K3687" s="7">
        <v>565</v>
      </c>
      <c r="L3687" s="8">
        <v>765</v>
      </c>
      <c r="M3687" s="3">
        <v>3</v>
      </c>
      <c r="N3687" s="3">
        <v>5</v>
      </c>
      <c r="O3687" s="2" t="s">
        <v>23</v>
      </c>
      <c r="P3687" s="9" t="s">
        <v>7271</v>
      </c>
      <c r="Q3687" s="9" t="s">
        <v>17829</v>
      </c>
      <c r="R3687" s="10">
        <v>42975</v>
      </c>
      <c r="S3687" s="16">
        <v>45548.23033311234</v>
      </c>
      <c r="T3687" s="1" t="s">
        <v>19921</v>
      </c>
      <c r="U3687" s="46">
        <v>2017</v>
      </c>
      <c r="V3687" s="46">
        <v>2024</v>
      </c>
    </row>
    <row r="3688" spans="1:22" x14ac:dyDescent="0.3">
      <c r="A3688" s="3">
        <v>3687</v>
      </c>
      <c r="B3688" s="2" t="s">
        <v>7274</v>
      </c>
      <c r="C3688" s="2" t="s">
        <v>45</v>
      </c>
      <c r="D3688" s="2" t="s">
        <v>27</v>
      </c>
      <c r="E3688" s="3">
        <v>2008</v>
      </c>
      <c r="F3688" s="4">
        <v>29913.64</v>
      </c>
      <c r="G3688" s="5">
        <v>90523</v>
      </c>
      <c r="H3688" s="2" t="s">
        <v>28</v>
      </c>
      <c r="I3688" s="2" t="s">
        <v>22</v>
      </c>
      <c r="J3688" s="6">
        <v>4.5999999999999996</v>
      </c>
      <c r="K3688" s="7">
        <v>495</v>
      </c>
      <c r="L3688" s="8">
        <v>689</v>
      </c>
      <c r="M3688" s="3">
        <v>2</v>
      </c>
      <c r="N3688" s="3">
        <v>2</v>
      </c>
      <c r="O3688" s="2" t="s">
        <v>42</v>
      </c>
      <c r="P3688" s="9" t="s">
        <v>7273</v>
      </c>
      <c r="Q3688" s="9" t="s">
        <v>17830</v>
      </c>
      <c r="R3688" s="10">
        <v>44279</v>
      </c>
      <c r="S3688" s="16">
        <v>45795.019690983907</v>
      </c>
      <c r="T3688" s="1" t="s">
        <v>19916</v>
      </c>
      <c r="U3688" s="46">
        <v>2021</v>
      </c>
      <c r="V3688" s="46">
        <v>2025</v>
      </c>
    </row>
    <row r="3689" spans="1:22" x14ac:dyDescent="0.3">
      <c r="A3689" s="3">
        <v>3688</v>
      </c>
      <c r="B3689" s="2" t="s">
        <v>7276</v>
      </c>
      <c r="C3689" s="2" t="s">
        <v>33</v>
      </c>
      <c r="D3689" s="2" t="s">
        <v>56</v>
      </c>
      <c r="E3689" s="3">
        <v>2020</v>
      </c>
      <c r="F3689" s="4">
        <v>59443.32</v>
      </c>
      <c r="G3689" s="5">
        <v>87166</v>
      </c>
      <c r="H3689" s="2" t="s">
        <v>21</v>
      </c>
      <c r="I3689" s="2" t="s">
        <v>29</v>
      </c>
      <c r="J3689" s="6">
        <v>2.5</v>
      </c>
      <c r="K3689" s="7">
        <v>339</v>
      </c>
      <c r="L3689" s="8">
        <v>793</v>
      </c>
      <c r="M3689" s="3">
        <v>4</v>
      </c>
      <c r="N3689" s="3">
        <v>5</v>
      </c>
      <c r="O3689" s="2" t="s">
        <v>65</v>
      </c>
      <c r="P3689" s="9" t="s">
        <v>7275</v>
      </c>
      <c r="Q3689" s="9" t="s">
        <v>17831</v>
      </c>
      <c r="R3689" s="10">
        <v>43463</v>
      </c>
      <c r="S3689" s="16">
        <v>45295.453777801267</v>
      </c>
      <c r="T3689" s="1" t="s">
        <v>19925</v>
      </c>
      <c r="U3689" s="46">
        <v>2018</v>
      </c>
      <c r="V3689" s="46">
        <v>2024</v>
      </c>
    </row>
    <row r="3690" spans="1:22" x14ac:dyDescent="0.3">
      <c r="A3690" s="3">
        <v>3689</v>
      </c>
      <c r="B3690" s="2" t="s">
        <v>4091</v>
      </c>
      <c r="C3690" s="2" t="s">
        <v>39</v>
      </c>
      <c r="D3690" s="2" t="s">
        <v>92</v>
      </c>
      <c r="E3690" s="3">
        <v>2013</v>
      </c>
      <c r="F3690" s="4">
        <v>78867.570000000007</v>
      </c>
      <c r="G3690" s="5">
        <v>28611</v>
      </c>
      <c r="H3690" s="2" t="s">
        <v>35</v>
      </c>
      <c r="I3690" s="2" t="s">
        <v>22</v>
      </c>
      <c r="J3690" s="6">
        <v>4.0999999999999996</v>
      </c>
      <c r="K3690" s="7">
        <v>649</v>
      </c>
      <c r="L3690" s="8">
        <v>664</v>
      </c>
      <c r="M3690" s="3">
        <v>5</v>
      </c>
      <c r="N3690" s="3">
        <v>4</v>
      </c>
      <c r="O3690" s="2" t="s">
        <v>36</v>
      </c>
      <c r="P3690" s="9" t="s">
        <v>7277</v>
      </c>
      <c r="Q3690" s="9" t="s">
        <v>17832</v>
      </c>
      <c r="R3690" s="10">
        <v>42092</v>
      </c>
      <c r="S3690" s="16">
        <v>45458.130313108333</v>
      </c>
      <c r="T3690" s="1" t="s">
        <v>19916</v>
      </c>
      <c r="U3690" s="46">
        <v>2015</v>
      </c>
      <c r="V3690" s="46">
        <v>2024</v>
      </c>
    </row>
    <row r="3691" spans="1:22" x14ac:dyDescent="0.3">
      <c r="A3691" s="3">
        <v>3690</v>
      </c>
      <c r="B3691" s="2" t="s">
        <v>6680</v>
      </c>
      <c r="C3691" s="2" t="s">
        <v>49</v>
      </c>
      <c r="D3691" s="2" t="s">
        <v>79</v>
      </c>
      <c r="E3691" s="3">
        <v>2001</v>
      </c>
      <c r="F3691" s="4">
        <v>26734.93</v>
      </c>
      <c r="G3691" s="5">
        <v>184902</v>
      </c>
      <c r="H3691" s="2" t="s">
        <v>21</v>
      </c>
      <c r="I3691" s="2" t="s">
        <v>22</v>
      </c>
      <c r="J3691" s="6">
        <v>5.7</v>
      </c>
      <c r="K3691" s="7">
        <v>505</v>
      </c>
      <c r="L3691" s="8">
        <v>654</v>
      </c>
      <c r="M3691" s="3">
        <v>2</v>
      </c>
      <c r="N3691" s="3">
        <v>5</v>
      </c>
      <c r="O3691" s="2" t="s">
        <v>51</v>
      </c>
      <c r="P3691" s="9" t="s">
        <v>7278</v>
      </c>
      <c r="Q3691" s="9" t="s">
        <v>17833</v>
      </c>
      <c r="R3691" s="10">
        <v>43683</v>
      </c>
      <c r="S3691" s="16">
        <v>45521.214930031732</v>
      </c>
      <c r="T3691" s="1" t="s">
        <v>19921</v>
      </c>
      <c r="U3691" s="46">
        <v>2019</v>
      </c>
      <c r="V3691" s="46">
        <v>2024</v>
      </c>
    </row>
    <row r="3692" spans="1:22" x14ac:dyDescent="0.3">
      <c r="A3692" s="3">
        <v>3691</v>
      </c>
      <c r="B3692" s="2" t="s">
        <v>7280</v>
      </c>
      <c r="C3692" s="2" t="s">
        <v>39</v>
      </c>
      <c r="D3692" s="2" t="s">
        <v>20</v>
      </c>
      <c r="E3692" s="3">
        <v>2022</v>
      </c>
      <c r="F3692" s="4">
        <v>48589.279999999999</v>
      </c>
      <c r="G3692" s="5">
        <v>120705</v>
      </c>
      <c r="H3692" s="2" t="s">
        <v>28</v>
      </c>
      <c r="I3692" s="2" t="s">
        <v>22</v>
      </c>
      <c r="J3692" s="6">
        <v>2.5</v>
      </c>
      <c r="K3692" s="7">
        <v>695</v>
      </c>
      <c r="L3692" s="8">
        <v>283</v>
      </c>
      <c r="M3692" s="3">
        <v>5</v>
      </c>
      <c r="N3692" s="3">
        <v>5</v>
      </c>
      <c r="O3692" s="2" t="s">
        <v>65</v>
      </c>
      <c r="P3692" s="9" t="s">
        <v>7279</v>
      </c>
      <c r="Q3692" s="9" t="s">
        <v>17834</v>
      </c>
      <c r="R3692" s="10">
        <v>44211</v>
      </c>
      <c r="S3692" s="16">
        <v>45671.9170704598</v>
      </c>
      <c r="T3692" s="1" t="s">
        <v>19926</v>
      </c>
      <c r="U3692" s="46">
        <v>2021</v>
      </c>
      <c r="V3692" s="46">
        <v>2025</v>
      </c>
    </row>
    <row r="3693" spans="1:22" x14ac:dyDescent="0.3">
      <c r="A3693" s="3">
        <v>3692</v>
      </c>
      <c r="B3693" s="2" t="s">
        <v>7282</v>
      </c>
      <c r="C3693" s="2" t="s">
        <v>107</v>
      </c>
      <c r="D3693" s="2" t="s">
        <v>50</v>
      </c>
      <c r="E3693" s="3">
        <v>2010</v>
      </c>
      <c r="F3693" s="4">
        <v>75807.25</v>
      </c>
      <c r="G3693" s="5">
        <v>180852</v>
      </c>
      <c r="H3693" s="2" t="s">
        <v>35</v>
      </c>
      <c r="I3693" s="2" t="s">
        <v>29</v>
      </c>
      <c r="J3693" s="6">
        <v>2.6</v>
      </c>
      <c r="K3693" s="7">
        <v>293</v>
      </c>
      <c r="L3693" s="8">
        <v>337</v>
      </c>
      <c r="M3693" s="3">
        <v>3</v>
      </c>
      <c r="N3693" s="3">
        <v>5</v>
      </c>
      <c r="O3693" s="2" t="s">
        <v>36</v>
      </c>
      <c r="P3693" s="9" t="s">
        <v>7281</v>
      </c>
      <c r="Q3693" s="9" t="s">
        <v>17835</v>
      </c>
      <c r="R3693" s="10">
        <v>42813</v>
      </c>
      <c r="S3693" s="16">
        <v>45602.407168479411</v>
      </c>
      <c r="T3693" s="1" t="s">
        <v>19916</v>
      </c>
      <c r="U3693" s="46">
        <v>2017</v>
      </c>
      <c r="V3693" s="46">
        <v>2024</v>
      </c>
    </row>
    <row r="3694" spans="1:22" x14ac:dyDescent="0.3">
      <c r="A3694" s="3">
        <v>3693</v>
      </c>
      <c r="B3694" s="2" t="s">
        <v>7284</v>
      </c>
      <c r="C3694" s="2" t="s">
        <v>33</v>
      </c>
      <c r="D3694" s="2" t="s">
        <v>46</v>
      </c>
      <c r="E3694" s="3">
        <v>1999</v>
      </c>
      <c r="F3694" s="4">
        <v>28917.89</v>
      </c>
      <c r="G3694" s="5">
        <v>87665</v>
      </c>
      <c r="H3694" s="2" t="s">
        <v>28</v>
      </c>
      <c r="I3694" s="2" t="s">
        <v>29</v>
      </c>
      <c r="J3694" s="6">
        <v>1.7</v>
      </c>
      <c r="K3694" s="7">
        <v>444</v>
      </c>
      <c r="L3694" s="8">
        <v>243</v>
      </c>
      <c r="M3694" s="3">
        <v>5</v>
      </c>
      <c r="N3694" s="3">
        <v>4</v>
      </c>
      <c r="O3694" s="2" t="s">
        <v>23</v>
      </c>
      <c r="P3694" s="9" t="s">
        <v>7283</v>
      </c>
      <c r="Q3694" s="9" t="s">
        <v>19306</v>
      </c>
      <c r="R3694" s="10">
        <v>44712</v>
      </c>
      <c r="S3694" s="16">
        <v>45304.361559357603</v>
      </c>
      <c r="T3694" s="1" t="s">
        <v>19918</v>
      </c>
      <c r="U3694" s="46">
        <v>2022</v>
      </c>
      <c r="V3694" s="46">
        <v>2024</v>
      </c>
    </row>
    <row r="3695" spans="1:22" x14ac:dyDescent="0.3">
      <c r="A3695" s="3">
        <v>3694</v>
      </c>
      <c r="B3695" s="2" t="s">
        <v>7286</v>
      </c>
      <c r="C3695" s="2" t="s">
        <v>63</v>
      </c>
      <c r="D3695" s="2" t="s">
        <v>27</v>
      </c>
      <c r="E3695" s="3">
        <v>2018</v>
      </c>
      <c r="F3695" s="4">
        <v>75102.13</v>
      </c>
      <c r="G3695" s="5">
        <v>99178</v>
      </c>
      <c r="H3695" s="2" t="s">
        <v>28</v>
      </c>
      <c r="I3695" s="2" t="s">
        <v>29</v>
      </c>
      <c r="J3695" s="6">
        <v>2.6</v>
      </c>
      <c r="K3695" s="7">
        <v>518</v>
      </c>
      <c r="L3695" s="8">
        <v>791</v>
      </c>
      <c r="M3695" s="3">
        <v>2</v>
      </c>
      <c r="N3695" s="3">
        <v>5</v>
      </c>
      <c r="O3695" s="2" t="s">
        <v>80</v>
      </c>
      <c r="P3695" s="9" t="s">
        <v>7285</v>
      </c>
      <c r="Q3695" s="9" t="s">
        <v>19561</v>
      </c>
      <c r="R3695" s="10">
        <v>44304</v>
      </c>
      <c r="S3695" s="16">
        <v>45742.741235292779</v>
      </c>
      <c r="T3695" s="1" t="s">
        <v>19917</v>
      </c>
      <c r="U3695" s="46">
        <v>2021</v>
      </c>
      <c r="V3695" s="46">
        <v>2025</v>
      </c>
    </row>
    <row r="3696" spans="1:22" x14ac:dyDescent="0.3">
      <c r="A3696" s="3">
        <v>3695</v>
      </c>
      <c r="B3696" s="2" t="s">
        <v>7288</v>
      </c>
      <c r="C3696" s="2" t="s">
        <v>107</v>
      </c>
      <c r="D3696" s="2" t="s">
        <v>40</v>
      </c>
      <c r="E3696" s="3">
        <v>2005</v>
      </c>
      <c r="F3696" s="4">
        <v>5118.5200000000004</v>
      </c>
      <c r="G3696" s="5">
        <v>254378</v>
      </c>
      <c r="H3696" s="2" t="s">
        <v>28</v>
      </c>
      <c r="I3696" s="2" t="s">
        <v>22</v>
      </c>
      <c r="J3696" s="6">
        <v>5.0999999999999996</v>
      </c>
      <c r="K3696" s="7">
        <v>82</v>
      </c>
      <c r="L3696" s="8">
        <v>245</v>
      </c>
      <c r="M3696" s="3">
        <v>4</v>
      </c>
      <c r="N3696" s="3">
        <v>7</v>
      </c>
      <c r="O3696" s="2" t="s">
        <v>51</v>
      </c>
      <c r="P3696" s="9" t="s">
        <v>7287</v>
      </c>
      <c r="Q3696" s="9" t="s">
        <v>17836</v>
      </c>
      <c r="R3696" s="10">
        <v>44750</v>
      </c>
      <c r="S3696" s="16">
        <v>45758.658418729457</v>
      </c>
      <c r="T3696" s="1" t="s">
        <v>19920</v>
      </c>
      <c r="U3696" s="46">
        <v>2022</v>
      </c>
      <c r="V3696" s="46">
        <v>2025</v>
      </c>
    </row>
    <row r="3697" spans="1:22" x14ac:dyDescent="0.3">
      <c r="A3697" s="3">
        <v>3696</v>
      </c>
      <c r="B3697" s="2" t="s">
        <v>7290</v>
      </c>
      <c r="C3697" s="2" t="s">
        <v>49</v>
      </c>
      <c r="D3697" s="2" t="s">
        <v>56</v>
      </c>
      <c r="E3697" s="3">
        <v>2014</v>
      </c>
      <c r="F3697" s="4">
        <v>65402.54</v>
      </c>
      <c r="G3697" s="5">
        <v>101274</v>
      </c>
      <c r="H3697" s="2" t="s">
        <v>28</v>
      </c>
      <c r="I3697" s="2" t="s">
        <v>29</v>
      </c>
      <c r="J3697" s="6">
        <v>3.6</v>
      </c>
      <c r="K3697" s="7">
        <v>81</v>
      </c>
      <c r="L3697" s="8">
        <v>453</v>
      </c>
      <c r="M3697" s="3">
        <v>5</v>
      </c>
      <c r="N3697" s="3">
        <v>4</v>
      </c>
      <c r="O3697" s="2" t="s">
        <v>85</v>
      </c>
      <c r="P3697" s="9" t="s">
        <v>7289</v>
      </c>
      <c r="Q3697" s="9" t="s">
        <v>17837</v>
      </c>
      <c r="R3697" s="10">
        <v>42669</v>
      </c>
      <c r="S3697" s="16">
        <v>45221.416970439801</v>
      </c>
      <c r="T3697" s="1" t="s">
        <v>19923</v>
      </c>
      <c r="U3697" s="46">
        <v>2016</v>
      </c>
      <c r="V3697" s="46">
        <v>2023</v>
      </c>
    </row>
    <row r="3698" spans="1:22" x14ac:dyDescent="0.3">
      <c r="A3698" s="3">
        <v>3697</v>
      </c>
      <c r="B3698" s="2" t="s">
        <v>7292</v>
      </c>
      <c r="C3698" s="2" t="s">
        <v>49</v>
      </c>
      <c r="D3698" s="2" t="s">
        <v>79</v>
      </c>
      <c r="E3698" s="3">
        <v>2010</v>
      </c>
      <c r="F3698" s="4">
        <v>36795.06</v>
      </c>
      <c r="G3698" s="5">
        <v>278230</v>
      </c>
      <c r="H3698" s="2" t="s">
        <v>35</v>
      </c>
      <c r="I3698" s="2" t="s">
        <v>29</v>
      </c>
      <c r="J3698" s="6">
        <v>3.6</v>
      </c>
      <c r="K3698" s="7">
        <v>608</v>
      </c>
      <c r="L3698" s="8">
        <v>644</v>
      </c>
      <c r="M3698" s="3">
        <v>2</v>
      </c>
      <c r="N3698" s="3">
        <v>5</v>
      </c>
      <c r="O3698" s="2" t="s">
        <v>85</v>
      </c>
      <c r="P3698" s="9" t="s">
        <v>7291</v>
      </c>
      <c r="Q3698" s="9" t="s">
        <v>17838</v>
      </c>
      <c r="R3698" s="10">
        <v>42732</v>
      </c>
      <c r="S3698" s="16">
        <v>45848.466380321777</v>
      </c>
      <c r="T3698" s="1" t="s">
        <v>19925</v>
      </c>
      <c r="U3698" s="46">
        <v>2016</v>
      </c>
      <c r="V3698" s="46">
        <v>2025</v>
      </c>
    </row>
    <row r="3699" spans="1:22" x14ac:dyDescent="0.3">
      <c r="A3699" s="3">
        <v>3698</v>
      </c>
      <c r="B3699" s="2" t="s">
        <v>7294</v>
      </c>
      <c r="C3699" s="2" t="s">
        <v>33</v>
      </c>
      <c r="D3699" s="2" t="s">
        <v>79</v>
      </c>
      <c r="E3699" s="3">
        <v>2011</v>
      </c>
      <c r="F3699" s="4">
        <v>69084.86</v>
      </c>
      <c r="G3699" s="5">
        <v>239461</v>
      </c>
      <c r="H3699" s="2" t="s">
        <v>41</v>
      </c>
      <c r="I3699" s="2" t="s">
        <v>29</v>
      </c>
      <c r="J3699" s="6">
        <v>5.9</v>
      </c>
      <c r="K3699" s="7">
        <v>86</v>
      </c>
      <c r="L3699" s="8">
        <v>244</v>
      </c>
      <c r="M3699" s="3">
        <v>5</v>
      </c>
      <c r="N3699" s="3">
        <v>7</v>
      </c>
      <c r="O3699" s="2" t="s">
        <v>51</v>
      </c>
      <c r="P3699" s="9" t="s">
        <v>7293</v>
      </c>
      <c r="Q3699" s="9" t="s">
        <v>19796</v>
      </c>
      <c r="R3699" s="10">
        <v>44564</v>
      </c>
      <c r="S3699" s="16">
        <v>45345.833853816483</v>
      </c>
      <c r="T3699" s="1" t="s">
        <v>19926</v>
      </c>
      <c r="U3699" s="46">
        <v>2022</v>
      </c>
      <c r="V3699" s="46">
        <v>2024</v>
      </c>
    </row>
    <row r="3700" spans="1:22" x14ac:dyDescent="0.3">
      <c r="A3700" s="3">
        <v>3699</v>
      </c>
      <c r="B3700" s="2" t="s">
        <v>7296</v>
      </c>
      <c r="C3700" s="2" t="s">
        <v>19</v>
      </c>
      <c r="D3700" s="2" t="s">
        <v>56</v>
      </c>
      <c r="E3700" s="3">
        <v>2018</v>
      </c>
      <c r="F3700" s="4">
        <v>62439.7</v>
      </c>
      <c r="G3700" s="5">
        <v>119386</v>
      </c>
      <c r="H3700" s="2" t="s">
        <v>41</v>
      </c>
      <c r="I3700" s="2" t="s">
        <v>29</v>
      </c>
      <c r="J3700" s="6">
        <v>2.5</v>
      </c>
      <c r="K3700" s="7">
        <v>686</v>
      </c>
      <c r="L3700" s="8">
        <v>549</v>
      </c>
      <c r="M3700" s="3">
        <v>4</v>
      </c>
      <c r="N3700" s="3">
        <v>4</v>
      </c>
      <c r="O3700" s="2" t="s">
        <v>51</v>
      </c>
      <c r="P3700" s="9" t="s">
        <v>7295</v>
      </c>
      <c r="Q3700" s="9" t="s">
        <v>17839</v>
      </c>
      <c r="R3700" s="10">
        <v>44864</v>
      </c>
      <c r="S3700" s="16">
        <v>45190.312749595643</v>
      </c>
      <c r="T3700" s="1" t="s">
        <v>19923</v>
      </c>
      <c r="U3700" s="46">
        <v>2022</v>
      </c>
      <c r="V3700" s="46">
        <v>2023</v>
      </c>
    </row>
    <row r="3701" spans="1:22" x14ac:dyDescent="0.3">
      <c r="A3701" s="3">
        <v>3700</v>
      </c>
      <c r="B3701" s="2" t="s">
        <v>7298</v>
      </c>
      <c r="C3701" s="2" t="s">
        <v>19</v>
      </c>
      <c r="D3701" s="2" t="s">
        <v>50</v>
      </c>
      <c r="E3701" s="3">
        <v>2005</v>
      </c>
      <c r="F3701" s="4">
        <v>11652.18</v>
      </c>
      <c r="G3701" s="5">
        <v>40087</v>
      </c>
      <c r="H3701" s="2" t="s">
        <v>28</v>
      </c>
      <c r="I3701" s="2" t="s">
        <v>29</v>
      </c>
      <c r="J3701" s="6">
        <v>3.5</v>
      </c>
      <c r="K3701" s="7">
        <v>454</v>
      </c>
      <c r="L3701" s="8">
        <v>330</v>
      </c>
      <c r="M3701" s="3">
        <v>3</v>
      </c>
      <c r="N3701" s="3">
        <v>2</v>
      </c>
      <c r="O3701" s="2" t="s">
        <v>85</v>
      </c>
      <c r="P3701" s="9" t="s">
        <v>7297</v>
      </c>
      <c r="Q3701" s="9" t="s">
        <v>19562</v>
      </c>
      <c r="R3701" s="10">
        <v>44033</v>
      </c>
      <c r="S3701" s="16">
        <v>45575.975882222163</v>
      </c>
      <c r="T3701" s="1" t="s">
        <v>19920</v>
      </c>
      <c r="U3701" s="46">
        <v>2020</v>
      </c>
      <c r="V3701" s="46">
        <v>2024</v>
      </c>
    </row>
    <row r="3702" spans="1:22" x14ac:dyDescent="0.3">
      <c r="A3702" s="3">
        <v>3701</v>
      </c>
      <c r="B3702" s="2" t="s">
        <v>7300</v>
      </c>
      <c r="C3702" s="2" t="s">
        <v>19</v>
      </c>
      <c r="D3702" s="2" t="s">
        <v>40</v>
      </c>
      <c r="E3702" s="3">
        <v>2012</v>
      </c>
      <c r="F3702" s="4">
        <v>75810.759999999995</v>
      </c>
      <c r="G3702" s="5">
        <v>259066</v>
      </c>
      <c r="H3702" s="2" t="s">
        <v>41</v>
      </c>
      <c r="I3702" s="2" t="s">
        <v>29</v>
      </c>
      <c r="J3702" s="6">
        <v>4.5999999999999996</v>
      </c>
      <c r="K3702" s="7">
        <v>440</v>
      </c>
      <c r="L3702" s="8">
        <v>244</v>
      </c>
      <c r="M3702" s="3">
        <v>4</v>
      </c>
      <c r="N3702" s="3">
        <v>7</v>
      </c>
      <c r="O3702" s="2" t="s">
        <v>65</v>
      </c>
      <c r="P3702" s="9" t="s">
        <v>7299</v>
      </c>
      <c r="Q3702" s="9" t="s">
        <v>17840</v>
      </c>
      <c r="R3702" s="10">
        <v>42186</v>
      </c>
      <c r="S3702" s="16">
        <v>45268.146316308979</v>
      </c>
      <c r="T3702" s="1" t="s">
        <v>19920</v>
      </c>
      <c r="U3702" s="46">
        <v>2015</v>
      </c>
      <c r="V3702" s="46">
        <v>2023</v>
      </c>
    </row>
    <row r="3703" spans="1:22" x14ac:dyDescent="0.3">
      <c r="A3703" s="3">
        <v>3702</v>
      </c>
      <c r="B3703" s="2" t="s">
        <v>7302</v>
      </c>
      <c r="C3703" s="2" t="s">
        <v>19</v>
      </c>
      <c r="D3703" s="2" t="s">
        <v>92</v>
      </c>
      <c r="E3703" s="3">
        <v>2006</v>
      </c>
      <c r="F3703" s="4">
        <v>9782.19</v>
      </c>
      <c r="G3703" s="5">
        <v>70830</v>
      </c>
      <c r="H3703" s="2" t="s">
        <v>35</v>
      </c>
      <c r="I3703" s="2" t="s">
        <v>22</v>
      </c>
      <c r="J3703" s="6">
        <v>4.2</v>
      </c>
      <c r="K3703" s="7">
        <v>578</v>
      </c>
      <c r="L3703" s="8">
        <v>400</v>
      </c>
      <c r="M3703" s="3">
        <v>5</v>
      </c>
      <c r="N3703" s="3">
        <v>4</v>
      </c>
      <c r="O3703" s="2" t="s">
        <v>80</v>
      </c>
      <c r="P3703" s="9" t="s">
        <v>7301</v>
      </c>
      <c r="Q3703" s="9" t="s">
        <v>17841</v>
      </c>
      <c r="R3703" s="10">
        <v>45193</v>
      </c>
      <c r="S3703" s="16">
        <v>45484.999686983123</v>
      </c>
      <c r="T3703" s="1" t="s">
        <v>19922</v>
      </c>
      <c r="U3703" s="46">
        <v>2023</v>
      </c>
      <c r="V3703" s="46">
        <v>2024</v>
      </c>
    </row>
    <row r="3704" spans="1:22" x14ac:dyDescent="0.3">
      <c r="A3704" s="3">
        <v>3703</v>
      </c>
      <c r="B3704" s="2" t="s">
        <v>7304</v>
      </c>
      <c r="C3704" s="2" t="s">
        <v>33</v>
      </c>
      <c r="D3704" s="2" t="s">
        <v>40</v>
      </c>
      <c r="E3704" s="3">
        <v>2005</v>
      </c>
      <c r="F3704" s="4">
        <v>40913.99</v>
      </c>
      <c r="G3704" s="5">
        <v>76612</v>
      </c>
      <c r="H3704" s="2" t="s">
        <v>28</v>
      </c>
      <c r="I3704" s="2" t="s">
        <v>22</v>
      </c>
      <c r="J3704" s="6">
        <v>2.6</v>
      </c>
      <c r="K3704" s="7">
        <v>628</v>
      </c>
      <c r="L3704" s="8">
        <v>548</v>
      </c>
      <c r="M3704" s="3">
        <v>5</v>
      </c>
      <c r="N3704" s="3">
        <v>7</v>
      </c>
      <c r="O3704" s="2" t="s">
        <v>23</v>
      </c>
      <c r="P3704" s="9" t="s">
        <v>7303</v>
      </c>
      <c r="Q3704" s="9" t="s">
        <v>19307</v>
      </c>
      <c r="R3704" s="10">
        <v>42931</v>
      </c>
      <c r="S3704" s="16">
        <v>45841.456978441398</v>
      </c>
      <c r="T3704" s="1" t="s">
        <v>19920</v>
      </c>
      <c r="U3704" s="46">
        <v>2017</v>
      </c>
      <c r="V3704" s="46">
        <v>2025</v>
      </c>
    </row>
    <row r="3705" spans="1:22" x14ac:dyDescent="0.3">
      <c r="A3705" s="3">
        <v>3704</v>
      </c>
      <c r="B3705" s="2" t="s">
        <v>7306</v>
      </c>
      <c r="C3705" s="2" t="s">
        <v>45</v>
      </c>
      <c r="D3705" s="2" t="s">
        <v>64</v>
      </c>
      <c r="E3705" s="3">
        <v>2012</v>
      </c>
      <c r="F3705" s="4">
        <v>5239.4799999999996</v>
      </c>
      <c r="G3705" s="5">
        <v>267224</v>
      </c>
      <c r="H3705" s="2" t="s">
        <v>41</v>
      </c>
      <c r="I3705" s="2" t="s">
        <v>29</v>
      </c>
      <c r="J3705" s="6">
        <v>4.5999999999999996</v>
      </c>
      <c r="K3705" s="7">
        <v>102</v>
      </c>
      <c r="L3705" s="8">
        <v>336</v>
      </c>
      <c r="M3705" s="3">
        <v>2</v>
      </c>
      <c r="N3705" s="3">
        <v>4</v>
      </c>
      <c r="O3705" s="2" t="s">
        <v>51</v>
      </c>
      <c r="P3705" s="9" t="s">
        <v>7305</v>
      </c>
      <c r="Q3705" s="9" t="s">
        <v>17842</v>
      </c>
      <c r="R3705" s="10">
        <v>42360</v>
      </c>
      <c r="S3705" s="16">
        <v>45848.758438733457</v>
      </c>
      <c r="T3705" s="1" t="s">
        <v>19925</v>
      </c>
      <c r="U3705" s="46">
        <v>2015</v>
      </c>
      <c r="V3705" s="46">
        <v>2025</v>
      </c>
    </row>
    <row r="3706" spans="1:22" x14ac:dyDescent="0.3">
      <c r="A3706" s="3">
        <v>3705</v>
      </c>
      <c r="B3706" s="2" t="s">
        <v>7308</v>
      </c>
      <c r="C3706" s="2" t="s">
        <v>107</v>
      </c>
      <c r="D3706" s="2" t="s">
        <v>40</v>
      </c>
      <c r="E3706" s="3">
        <v>2019</v>
      </c>
      <c r="F3706" s="4">
        <v>60682.42</v>
      </c>
      <c r="G3706" s="5">
        <v>132344</v>
      </c>
      <c r="H3706" s="2" t="s">
        <v>41</v>
      </c>
      <c r="I3706" s="2" t="s">
        <v>22</v>
      </c>
      <c r="J3706" s="6">
        <v>3</v>
      </c>
      <c r="K3706" s="7">
        <v>386</v>
      </c>
      <c r="L3706" s="8">
        <v>657</v>
      </c>
      <c r="M3706" s="3">
        <v>4</v>
      </c>
      <c r="N3706" s="3">
        <v>4</v>
      </c>
      <c r="O3706" s="2" t="s">
        <v>51</v>
      </c>
      <c r="P3706" s="9" t="s">
        <v>7307</v>
      </c>
      <c r="Q3706" s="9" t="s">
        <v>17843</v>
      </c>
      <c r="R3706" s="10">
        <v>44316</v>
      </c>
      <c r="S3706" s="16">
        <v>45517.418170679848</v>
      </c>
      <c r="T3706" s="1" t="s">
        <v>19917</v>
      </c>
      <c r="U3706" s="46">
        <v>2021</v>
      </c>
      <c r="V3706" s="46">
        <v>2024</v>
      </c>
    </row>
    <row r="3707" spans="1:22" x14ac:dyDescent="0.3">
      <c r="A3707" s="3">
        <v>3706</v>
      </c>
      <c r="B3707" s="2" t="s">
        <v>7310</v>
      </c>
      <c r="C3707" s="2" t="s">
        <v>118</v>
      </c>
      <c r="D3707" s="2" t="s">
        <v>40</v>
      </c>
      <c r="E3707" s="3">
        <v>2016</v>
      </c>
      <c r="F3707" s="4">
        <v>29706.26</v>
      </c>
      <c r="G3707" s="5">
        <v>16022</v>
      </c>
      <c r="H3707" s="2" t="s">
        <v>21</v>
      </c>
      <c r="I3707" s="2" t="s">
        <v>29</v>
      </c>
      <c r="J3707" s="6">
        <v>2.2000000000000002</v>
      </c>
      <c r="K3707" s="7">
        <v>459</v>
      </c>
      <c r="L3707" s="8">
        <v>497</v>
      </c>
      <c r="M3707" s="3">
        <v>5</v>
      </c>
      <c r="N3707" s="3">
        <v>7</v>
      </c>
      <c r="O3707" s="2" t="s">
        <v>23</v>
      </c>
      <c r="P3707" s="9" t="s">
        <v>7309</v>
      </c>
      <c r="Q3707" s="9" t="s">
        <v>19308</v>
      </c>
      <c r="R3707" s="10">
        <v>42560</v>
      </c>
      <c r="S3707" s="16">
        <v>45718.354357917313</v>
      </c>
      <c r="T3707" s="1" t="s">
        <v>19920</v>
      </c>
      <c r="U3707" s="46">
        <v>2016</v>
      </c>
      <c r="V3707" s="46">
        <v>2025</v>
      </c>
    </row>
    <row r="3708" spans="1:22" x14ac:dyDescent="0.3">
      <c r="A3708" s="3">
        <v>3707</v>
      </c>
      <c r="B3708" s="2" t="s">
        <v>7312</v>
      </c>
      <c r="C3708" s="2" t="s">
        <v>118</v>
      </c>
      <c r="D3708" s="2" t="s">
        <v>50</v>
      </c>
      <c r="E3708" s="3">
        <v>2003</v>
      </c>
      <c r="F3708" s="4">
        <v>39664.269999999997</v>
      </c>
      <c r="G3708" s="5">
        <v>200495</v>
      </c>
      <c r="H3708" s="2" t="s">
        <v>35</v>
      </c>
      <c r="I3708" s="2" t="s">
        <v>29</v>
      </c>
      <c r="J3708" s="6">
        <v>5.7</v>
      </c>
      <c r="K3708" s="7">
        <v>564</v>
      </c>
      <c r="L3708" s="8">
        <v>149</v>
      </c>
      <c r="M3708" s="3">
        <v>3</v>
      </c>
      <c r="N3708" s="3">
        <v>7</v>
      </c>
      <c r="O3708" s="2" t="s">
        <v>23</v>
      </c>
      <c r="P3708" s="9" t="s">
        <v>7311</v>
      </c>
      <c r="Q3708" s="9" t="s">
        <v>17844</v>
      </c>
      <c r="R3708" s="10">
        <v>44327</v>
      </c>
      <c r="S3708" s="16">
        <v>45237.772241494007</v>
      </c>
      <c r="T3708" s="1" t="s">
        <v>19918</v>
      </c>
      <c r="U3708" s="46">
        <v>2021</v>
      </c>
      <c r="V3708" s="46">
        <v>2023</v>
      </c>
    </row>
    <row r="3709" spans="1:22" x14ac:dyDescent="0.3">
      <c r="A3709" s="3">
        <v>3708</v>
      </c>
      <c r="B3709" s="2" t="s">
        <v>7314</v>
      </c>
      <c r="C3709" s="2" t="s">
        <v>107</v>
      </c>
      <c r="D3709" s="2" t="s">
        <v>50</v>
      </c>
      <c r="E3709" s="3">
        <v>2010</v>
      </c>
      <c r="F3709" s="4">
        <v>50074.99</v>
      </c>
      <c r="G3709" s="5">
        <v>293579</v>
      </c>
      <c r="H3709" s="2" t="s">
        <v>21</v>
      </c>
      <c r="I3709" s="2" t="s">
        <v>22</v>
      </c>
      <c r="J3709" s="6">
        <v>1.9</v>
      </c>
      <c r="K3709" s="7">
        <v>672</v>
      </c>
      <c r="L3709" s="8">
        <v>646</v>
      </c>
      <c r="M3709" s="3">
        <v>4</v>
      </c>
      <c r="N3709" s="3">
        <v>5</v>
      </c>
      <c r="O3709" s="2" t="s">
        <v>80</v>
      </c>
      <c r="P3709" s="9" t="s">
        <v>7313</v>
      </c>
      <c r="Q3709" s="9" t="s">
        <v>17845</v>
      </c>
      <c r="R3709" s="10">
        <v>45410</v>
      </c>
      <c r="S3709" s="16">
        <v>45252.375162078133</v>
      </c>
      <c r="T3709" s="1" t="s">
        <v>19917</v>
      </c>
      <c r="U3709" s="46">
        <v>2024</v>
      </c>
      <c r="V3709" s="46">
        <v>2023</v>
      </c>
    </row>
    <row r="3710" spans="1:22" x14ac:dyDescent="0.3">
      <c r="A3710" s="3">
        <v>3709</v>
      </c>
      <c r="B3710" s="2" t="s">
        <v>7316</v>
      </c>
      <c r="C3710" s="2" t="s">
        <v>107</v>
      </c>
      <c r="D3710" s="2" t="s">
        <v>27</v>
      </c>
      <c r="E3710" s="3">
        <v>2002</v>
      </c>
      <c r="F3710" s="4">
        <v>70845.77</v>
      </c>
      <c r="G3710" s="5">
        <v>171369</v>
      </c>
      <c r="H3710" s="2" t="s">
        <v>35</v>
      </c>
      <c r="I3710" s="2" t="s">
        <v>29</v>
      </c>
      <c r="J3710" s="6">
        <v>4.9000000000000004</v>
      </c>
      <c r="K3710" s="7">
        <v>343</v>
      </c>
      <c r="L3710" s="8">
        <v>187</v>
      </c>
      <c r="M3710" s="3">
        <v>4</v>
      </c>
      <c r="N3710" s="3">
        <v>4</v>
      </c>
      <c r="O3710" s="2" t="s">
        <v>80</v>
      </c>
      <c r="P3710" s="9" t="s">
        <v>7315</v>
      </c>
      <c r="Q3710" s="9" t="s">
        <v>17846</v>
      </c>
      <c r="R3710" s="10">
        <v>43000</v>
      </c>
      <c r="S3710" s="16">
        <v>45353.865460137742</v>
      </c>
      <c r="T3710" s="1" t="s">
        <v>19922</v>
      </c>
      <c r="U3710" s="46">
        <v>2017</v>
      </c>
      <c r="V3710" s="46">
        <v>2024</v>
      </c>
    </row>
    <row r="3711" spans="1:22" x14ac:dyDescent="0.3">
      <c r="A3711" s="3">
        <v>3710</v>
      </c>
      <c r="B3711" s="2" t="s">
        <v>1547</v>
      </c>
      <c r="C3711" s="2" t="s">
        <v>39</v>
      </c>
      <c r="D3711" s="2" t="s">
        <v>92</v>
      </c>
      <c r="E3711" s="3">
        <v>2022</v>
      </c>
      <c r="F3711" s="4">
        <v>76061.31</v>
      </c>
      <c r="G3711" s="5">
        <v>125994</v>
      </c>
      <c r="H3711" s="2" t="s">
        <v>35</v>
      </c>
      <c r="I3711" s="2" t="s">
        <v>29</v>
      </c>
      <c r="J3711" s="6">
        <v>4.2</v>
      </c>
      <c r="K3711" s="7">
        <v>699</v>
      </c>
      <c r="L3711" s="8">
        <v>563</v>
      </c>
      <c r="M3711" s="3">
        <v>3</v>
      </c>
      <c r="N3711" s="3">
        <v>4</v>
      </c>
      <c r="O3711" s="2" t="s">
        <v>80</v>
      </c>
      <c r="P3711" s="9" t="s">
        <v>7317</v>
      </c>
      <c r="Q3711" s="9" t="s">
        <v>17847</v>
      </c>
      <c r="R3711" s="10">
        <v>42592</v>
      </c>
      <c r="S3711" s="16">
        <v>45840.872861618052</v>
      </c>
      <c r="T3711" s="1" t="s">
        <v>19921</v>
      </c>
      <c r="U3711" s="46">
        <v>2016</v>
      </c>
      <c r="V3711" s="46">
        <v>2025</v>
      </c>
    </row>
    <row r="3712" spans="1:22" x14ac:dyDescent="0.3">
      <c r="A3712" s="3">
        <v>3711</v>
      </c>
      <c r="B3712" s="2" t="s">
        <v>7319</v>
      </c>
      <c r="C3712" s="2" t="s">
        <v>19</v>
      </c>
      <c r="D3712" s="2" t="s">
        <v>20</v>
      </c>
      <c r="E3712" s="3">
        <v>2020</v>
      </c>
      <c r="F3712" s="4">
        <v>52363.11</v>
      </c>
      <c r="G3712" s="5">
        <v>128653</v>
      </c>
      <c r="H3712" s="2" t="s">
        <v>35</v>
      </c>
      <c r="I3712" s="2" t="s">
        <v>29</v>
      </c>
      <c r="J3712" s="6">
        <v>3.6</v>
      </c>
      <c r="K3712" s="7">
        <v>175</v>
      </c>
      <c r="L3712" s="8">
        <v>380</v>
      </c>
      <c r="M3712" s="3">
        <v>3</v>
      </c>
      <c r="N3712" s="3">
        <v>4</v>
      </c>
      <c r="O3712" s="2" t="s">
        <v>42</v>
      </c>
      <c r="P3712" s="9" t="s">
        <v>7318</v>
      </c>
      <c r="Q3712" s="9" t="s">
        <v>17848</v>
      </c>
      <c r="R3712" s="10">
        <v>42217</v>
      </c>
      <c r="S3712" s="16">
        <v>45559.620611167949</v>
      </c>
      <c r="T3712" s="1" t="s">
        <v>19921</v>
      </c>
      <c r="U3712" s="46">
        <v>2015</v>
      </c>
      <c r="V3712" s="46">
        <v>2024</v>
      </c>
    </row>
    <row r="3713" spans="1:22" x14ac:dyDescent="0.3">
      <c r="A3713" s="3">
        <v>3712</v>
      </c>
      <c r="B3713" s="2" t="s">
        <v>7321</v>
      </c>
      <c r="C3713" s="2" t="s">
        <v>45</v>
      </c>
      <c r="D3713" s="2" t="s">
        <v>56</v>
      </c>
      <c r="E3713" s="3">
        <v>1997</v>
      </c>
      <c r="F3713" s="4">
        <v>35661.46</v>
      </c>
      <c r="G3713" s="5">
        <v>200390</v>
      </c>
      <c r="H3713" s="2" t="s">
        <v>28</v>
      </c>
      <c r="I3713" s="2" t="s">
        <v>22</v>
      </c>
      <c r="J3713" s="6">
        <v>1.4</v>
      </c>
      <c r="K3713" s="7">
        <v>395</v>
      </c>
      <c r="L3713" s="8">
        <v>729</v>
      </c>
      <c r="M3713" s="3">
        <v>4</v>
      </c>
      <c r="N3713" s="3">
        <v>7</v>
      </c>
      <c r="O3713" s="2" t="s">
        <v>85</v>
      </c>
      <c r="P3713" s="9" t="s">
        <v>7320</v>
      </c>
      <c r="Q3713" s="9" t="s">
        <v>19797</v>
      </c>
      <c r="R3713" s="10">
        <v>42526</v>
      </c>
      <c r="S3713" s="16">
        <v>45151.615010047732</v>
      </c>
      <c r="T3713" s="1" t="s">
        <v>19919</v>
      </c>
      <c r="U3713" s="46">
        <v>2016</v>
      </c>
      <c r="V3713" s="46">
        <v>2023</v>
      </c>
    </row>
    <row r="3714" spans="1:22" x14ac:dyDescent="0.3">
      <c r="A3714" s="3">
        <v>3713</v>
      </c>
      <c r="B3714" s="2" t="s">
        <v>7323</v>
      </c>
      <c r="C3714" s="2" t="s">
        <v>118</v>
      </c>
      <c r="D3714" s="2" t="s">
        <v>64</v>
      </c>
      <c r="E3714" s="3">
        <v>2007</v>
      </c>
      <c r="F3714" s="4">
        <v>63239.59</v>
      </c>
      <c r="G3714" s="5">
        <v>267842</v>
      </c>
      <c r="H3714" s="2" t="s">
        <v>28</v>
      </c>
      <c r="I3714" s="2" t="s">
        <v>22</v>
      </c>
      <c r="J3714" s="6">
        <v>2.2000000000000002</v>
      </c>
      <c r="K3714" s="7">
        <v>267</v>
      </c>
      <c r="L3714" s="8">
        <v>286</v>
      </c>
      <c r="M3714" s="3">
        <v>4</v>
      </c>
      <c r="N3714" s="3">
        <v>4</v>
      </c>
      <c r="O3714" s="2" t="s">
        <v>51</v>
      </c>
      <c r="P3714" s="9" t="s">
        <v>7322</v>
      </c>
      <c r="Q3714" s="9" t="s">
        <v>17849</v>
      </c>
      <c r="R3714" s="10">
        <v>44037</v>
      </c>
      <c r="S3714" s="16">
        <v>45655.999887023128</v>
      </c>
      <c r="T3714" s="1" t="s">
        <v>19920</v>
      </c>
      <c r="U3714" s="46">
        <v>2020</v>
      </c>
      <c r="V3714" s="46">
        <v>2024</v>
      </c>
    </row>
    <row r="3715" spans="1:22" x14ac:dyDescent="0.3">
      <c r="A3715" s="3">
        <v>3714</v>
      </c>
      <c r="B3715" s="2" t="s">
        <v>7325</v>
      </c>
      <c r="C3715" s="2" t="s">
        <v>45</v>
      </c>
      <c r="D3715" s="2" t="s">
        <v>92</v>
      </c>
      <c r="E3715" s="3">
        <v>2005</v>
      </c>
      <c r="F3715" s="4">
        <v>37089.99</v>
      </c>
      <c r="G3715" s="5">
        <v>248392</v>
      </c>
      <c r="H3715" s="2" t="s">
        <v>35</v>
      </c>
      <c r="I3715" s="2" t="s">
        <v>29</v>
      </c>
      <c r="J3715" s="6">
        <v>3</v>
      </c>
      <c r="K3715" s="7">
        <v>375</v>
      </c>
      <c r="L3715" s="8">
        <v>638</v>
      </c>
      <c r="M3715" s="3">
        <v>2</v>
      </c>
      <c r="N3715" s="3">
        <v>5</v>
      </c>
      <c r="O3715" s="2" t="s">
        <v>36</v>
      </c>
      <c r="P3715" s="9" t="s">
        <v>7324</v>
      </c>
      <c r="Q3715" s="9" t="s">
        <v>19309</v>
      </c>
      <c r="R3715" s="10">
        <v>44278</v>
      </c>
      <c r="S3715" s="16">
        <v>45223.461379321583</v>
      </c>
      <c r="T3715" s="1" t="s">
        <v>19916</v>
      </c>
      <c r="U3715" s="46">
        <v>2021</v>
      </c>
      <c r="V3715" s="46">
        <v>2023</v>
      </c>
    </row>
    <row r="3716" spans="1:22" x14ac:dyDescent="0.3">
      <c r="A3716" s="3">
        <v>3715</v>
      </c>
      <c r="B3716" s="2" t="s">
        <v>7327</v>
      </c>
      <c r="C3716" s="2" t="s">
        <v>74</v>
      </c>
      <c r="D3716" s="2" t="s">
        <v>46</v>
      </c>
      <c r="E3716" s="3">
        <v>2023</v>
      </c>
      <c r="F3716" s="4">
        <v>74605.8</v>
      </c>
      <c r="G3716" s="5">
        <v>280392</v>
      </c>
      <c r="H3716" s="2" t="s">
        <v>28</v>
      </c>
      <c r="I3716" s="2" t="s">
        <v>22</v>
      </c>
      <c r="J3716" s="6">
        <v>1.1000000000000001</v>
      </c>
      <c r="K3716" s="7">
        <v>228</v>
      </c>
      <c r="L3716" s="8">
        <v>630</v>
      </c>
      <c r="M3716" s="3">
        <v>4</v>
      </c>
      <c r="N3716" s="3">
        <v>5</v>
      </c>
      <c r="O3716" s="2" t="s">
        <v>36</v>
      </c>
      <c r="P3716" s="9" t="s">
        <v>7326</v>
      </c>
      <c r="Q3716" s="9" t="s">
        <v>17850</v>
      </c>
      <c r="R3716" s="10">
        <v>42912</v>
      </c>
      <c r="S3716" s="16">
        <v>45180.528792804282</v>
      </c>
      <c r="T3716" s="1" t="s">
        <v>19919</v>
      </c>
      <c r="U3716" s="46">
        <v>2017</v>
      </c>
      <c r="V3716" s="46">
        <v>2023</v>
      </c>
    </row>
    <row r="3717" spans="1:22" x14ac:dyDescent="0.3">
      <c r="A3717" s="3">
        <v>3716</v>
      </c>
      <c r="B3717" s="2" t="s">
        <v>7329</v>
      </c>
      <c r="C3717" s="2" t="s">
        <v>19</v>
      </c>
      <c r="D3717" s="2" t="s">
        <v>20</v>
      </c>
      <c r="E3717" s="3">
        <v>2020</v>
      </c>
      <c r="F3717" s="4">
        <v>60657.59</v>
      </c>
      <c r="G3717" s="5">
        <v>130288</v>
      </c>
      <c r="H3717" s="2" t="s">
        <v>21</v>
      </c>
      <c r="I3717" s="2" t="s">
        <v>22</v>
      </c>
      <c r="J3717" s="6">
        <v>3.1</v>
      </c>
      <c r="K3717" s="7">
        <v>116</v>
      </c>
      <c r="L3717" s="8">
        <v>334</v>
      </c>
      <c r="M3717" s="3">
        <v>4</v>
      </c>
      <c r="N3717" s="3">
        <v>5</v>
      </c>
      <c r="O3717" s="2" t="s">
        <v>85</v>
      </c>
      <c r="P3717" s="9" t="s">
        <v>7328</v>
      </c>
      <c r="Q3717" s="9" t="s">
        <v>17851</v>
      </c>
      <c r="R3717" s="10">
        <v>42023</v>
      </c>
      <c r="S3717" s="16">
        <v>45188.706428331388</v>
      </c>
      <c r="T3717" s="1" t="s">
        <v>19926</v>
      </c>
      <c r="U3717" s="46">
        <v>2015</v>
      </c>
      <c r="V3717" s="46">
        <v>2023</v>
      </c>
    </row>
    <row r="3718" spans="1:22" x14ac:dyDescent="0.3">
      <c r="A3718" s="3">
        <v>3717</v>
      </c>
      <c r="B3718" s="2" t="s">
        <v>7331</v>
      </c>
      <c r="C3718" s="2" t="s">
        <v>26</v>
      </c>
      <c r="D3718" s="2" t="s">
        <v>34</v>
      </c>
      <c r="E3718" s="3">
        <v>1999</v>
      </c>
      <c r="F3718" s="4">
        <v>25530.57</v>
      </c>
      <c r="G3718" s="5">
        <v>229059</v>
      </c>
      <c r="H3718" s="2" t="s">
        <v>35</v>
      </c>
      <c r="I3718" s="2" t="s">
        <v>29</v>
      </c>
      <c r="J3718" s="6">
        <v>3.6</v>
      </c>
      <c r="K3718" s="7">
        <v>537</v>
      </c>
      <c r="L3718" s="8">
        <v>668</v>
      </c>
      <c r="M3718" s="3">
        <v>5</v>
      </c>
      <c r="N3718" s="3">
        <v>5</v>
      </c>
      <c r="O3718" s="2" t="s">
        <v>80</v>
      </c>
      <c r="P3718" s="9" t="s">
        <v>7330</v>
      </c>
      <c r="Q3718" s="9" t="s">
        <v>17852</v>
      </c>
      <c r="R3718" s="10">
        <v>45122</v>
      </c>
      <c r="S3718" s="16">
        <v>45772.385164078529</v>
      </c>
      <c r="T3718" s="1" t="s">
        <v>19920</v>
      </c>
      <c r="U3718" s="46">
        <v>2023</v>
      </c>
      <c r="V3718" s="46">
        <v>2025</v>
      </c>
    </row>
    <row r="3719" spans="1:22" x14ac:dyDescent="0.3">
      <c r="A3719" s="3">
        <v>3718</v>
      </c>
      <c r="B3719" s="2" t="s">
        <v>7333</v>
      </c>
      <c r="C3719" s="2" t="s">
        <v>26</v>
      </c>
      <c r="D3719" s="2" t="s">
        <v>34</v>
      </c>
      <c r="E3719" s="3">
        <v>2014</v>
      </c>
      <c r="F3719" s="4">
        <v>28251.81</v>
      </c>
      <c r="G3719" s="5">
        <v>211520</v>
      </c>
      <c r="H3719" s="2" t="s">
        <v>35</v>
      </c>
      <c r="I3719" s="2" t="s">
        <v>29</v>
      </c>
      <c r="J3719" s="6">
        <v>5.7</v>
      </c>
      <c r="K3719" s="7">
        <v>293</v>
      </c>
      <c r="L3719" s="8">
        <v>141</v>
      </c>
      <c r="M3719" s="3">
        <v>2</v>
      </c>
      <c r="N3719" s="3">
        <v>7</v>
      </c>
      <c r="O3719" s="2" t="s">
        <v>85</v>
      </c>
      <c r="P3719" s="9" t="s">
        <v>7332</v>
      </c>
      <c r="Q3719" s="9" t="s">
        <v>17853</v>
      </c>
      <c r="R3719" s="10">
        <v>44129</v>
      </c>
      <c r="S3719" s="16">
        <v>45847.882263498417</v>
      </c>
      <c r="T3719" s="1" t="s">
        <v>19923</v>
      </c>
      <c r="U3719" s="46">
        <v>2020</v>
      </c>
      <c r="V3719" s="46">
        <v>2025</v>
      </c>
    </row>
    <row r="3720" spans="1:22" x14ac:dyDescent="0.3">
      <c r="A3720" s="3">
        <v>3719</v>
      </c>
      <c r="B3720" s="2" t="s">
        <v>7335</v>
      </c>
      <c r="C3720" s="2" t="s">
        <v>49</v>
      </c>
      <c r="D3720" s="2" t="s">
        <v>27</v>
      </c>
      <c r="E3720" s="3">
        <v>2002</v>
      </c>
      <c r="F3720" s="4">
        <v>69720.100000000006</v>
      </c>
      <c r="G3720" s="5">
        <v>65166</v>
      </c>
      <c r="H3720" s="2" t="s">
        <v>35</v>
      </c>
      <c r="I3720" s="2" t="s">
        <v>22</v>
      </c>
      <c r="J3720" s="6">
        <v>3</v>
      </c>
      <c r="K3720" s="7">
        <v>686</v>
      </c>
      <c r="L3720" s="8">
        <v>210</v>
      </c>
      <c r="M3720" s="3">
        <v>2</v>
      </c>
      <c r="N3720" s="3">
        <v>2</v>
      </c>
      <c r="O3720" s="2" t="s">
        <v>51</v>
      </c>
      <c r="P3720" s="9" t="s">
        <v>7334</v>
      </c>
      <c r="Q3720" s="9" t="s">
        <v>19310</v>
      </c>
      <c r="R3720" s="10">
        <v>42498</v>
      </c>
      <c r="S3720" s="16">
        <v>45691.33895483669</v>
      </c>
      <c r="T3720" s="1" t="s">
        <v>19918</v>
      </c>
      <c r="U3720" s="46">
        <v>2016</v>
      </c>
      <c r="V3720" s="46">
        <v>2025</v>
      </c>
    </row>
    <row r="3721" spans="1:22" x14ac:dyDescent="0.3">
      <c r="A3721" s="3">
        <v>3720</v>
      </c>
      <c r="B3721" s="2" t="s">
        <v>7337</v>
      </c>
      <c r="C3721" s="2" t="s">
        <v>118</v>
      </c>
      <c r="D3721" s="2" t="s">
        <v>92</v>
      </c>
      <c r="E3721" s="3">
        <v>2001</v>
      </c>
      <c r="F3721" s="4">
        <v>18181.560000000001</v>
      </c>
      <c r="G3721" s="5">
        <v>162472</v>
      </c>
      <c r="H3721" s="2" t="s">
        <v>21</v>
      </c>
      <c r="I3721" s="2" t="s">
        <v>22</v>
      </c>
      <c r="J3721" s="6">
        <v>2.9</v>
      </c>
      <c r="K3721" s="7">
        <v>173</v>
      </c>
      <c r="L3721" s="8">
        <v>698</v>
      </c>
      <c r="M3721" s="3">
        <v>5</v>
      </c>
      <c r="N3721" s="3">
        <v>7</v>
      </c>
      <c r="O3721" s="2" t="s">
        <v>65</v>
      </c>
      <c r="P3721" s="9" t="s">
        <v>7336</v>
      </c>
      <c r="Q3721" s="9" t="s">
        <v>17854</v>
      </c>
      <c r="R3721" s="10">
        <v>44173</v>
      </c>
      <c r="S3721" s="16">
        <v>45397.090105066723</v>
      </c>
      <c r="T3721" s="1" t="s">
        <v>19925</v>
      </c>
      <c r="U3721" s="46">
        <v>2020</v>
      </c>
      <c r="V3721" s="46">
        <v>2024</v>
      </c>
    </row>
    <row r="3722" spans="1:22" x14ac:dyDescent="0.3">
      <c r="A3722" s="3">
        <v>3721</v>
      </c>
      <c r="B3722" s="2" t="s">
        <v>7339</v>
      </c>
      <c r="C3722" s="2" t="s">
        <v>107</v>
      </c>
      <c r="D3722" s="2" t="s">
        <v>20</v>
      </c>
      <c r="E3722" s="3">
        <v>2016</v>
      </c>
      <c r="F3722" s="4">
        <v>78156.710000000006</v>
      </c>
      <c r="G3722" s="5">
        <v>93733</v>
      </c>
      <c r="H3722" s="2" t="s">
        <v>21</v>
      </c>
      <c r="I3722" s="2" t="s">
        <v>29</v>
      </c>
      <c r="J3722" s="6">
        <v>1.1000000000000001</v>
      </c>
      <c r="K3722" s="7">
        <v>574</v>
      </c>
      <c r="L3722" s="8">
        <v>739</v>
      </c>
      <c r="M3722" s="3">
        <v>2</v>
      </c>
      <c r="N3722" s="3">
        <v>2</v>
      </c>
      <c r="O3722" s="2" t="s">
        <v>42</v>
      </c>
      <c r="P3722" s="9" t="s">
        <v>7338</v>
      </c>
      <c r="Q3722" s="9" t="s">
        <v>17855</v>
      </c>
      <c r="R3722" s="10">
        <v>42939</v>
      </c>
      <c r="S3722" s="16">
        <v>45190.166720389789</v>
      </c>
      <c r="T3722" s="1" t="s">
        <v>19920</v>
      </c>
      <c r="U3722" s="46">
        <v>2017</v>
      </c>
      <c r="V3722" s="46">
        <v>2023</v>
      </c>
    </row>
    <row r="3723" spans="1:22" x14ac:dyDescent="0.3">
      <c r="A3723" s="3">
        <v>3722</v>
      </c>
      <c r="B3723" s="2" t="s">
        <v>7341</v>
      </c>
      <c r="C3723" s="2" t="s">
        <v>33</v>
      </c>
      <c r="D3723" s="2" t="s">
        <v>56</v>
      </c>
      <c r="E3723" s="3">
        <v>1995</v>
      </c>
      <c r="F3723" s="4">
        <v>62297.06</v>
      </c>
      <c r="G3723" s="5">
        <v>3767</v>
      </c>
      <c r="H3723" s="2" t="s">
        <v>28</v>
      </c>
      <c r="I3723" s="2" t="s">
        <v>29</v>
      </c>
      <c r="J3723" s="6">
        <v>5.9</v>
      </c>
      <c r="K3723" s="7">
        <v>548</v>
      </c>
      <c r="L3723" s="8">
        <v>631</v>
      </c>
      <c r="M3723" s="3">
        <v>2</v>
      </c>
      <c r="N3723" s="3">
        <v>4</v>
      </c>
      <c r="O3723" s="2" t="s">
        <v>23</v>
      </c>
      <c r="P3723" s="9" t="s">
        <v>7340</v>
      </c>
      <c r="Q3723" s="9" t="s">
        <v>17856</v>
      </c>
      <c r="R3723" s="10">
        <v>42392</v>
      </c>
      <c r="S3723" s="16">
        <v>45235.435774200552</v>
      </c>
      <c r="T3723" s="1" t="s">
        <v>19926</v>
      </c>
      <c r="U3723" s="46">
        <v>2016</v>
      </c>
      <c r="V3723" s="46">
        <v>2023</v>
      </c>
    </row>
    <row r="3724" spans="1:22" x14ac:dyDescent="0.3">
      <c r="A3724" s="3">
        <v>3723</v>
      </c>
      <c r="B3724" s="2" t="s">
        <v>7343</v>
      </c>
      <c r="C3724" s="2" t="s">
        <v>74</v>
      </c>
      <c r="D3724" s="2" t="s">
        <v>34</v>
      </c>
      <c r="E3724" s="3">
        <v>2008</v>
      </c>
      <c r="F3724" s="4">
        <v>30533.46</v>
      </c>
      <c r="G3724" s="5">
        <v>202398</v>
      </c>
      <c r="H3724" s="2" t="s">
        <v>35</v>
      </c>
      <c r="I3724" s="2" t="s">
        <v>29</v>
      </c>
      <c r="J3724" s="6">
        <v>3</v>
      </c>
      <c r="K3724" s="7">
        <v>101</v>
      </c>
      <c r="L3724" s="8">
        <v>771</v>
      </c>
      <c r="M3724" s="3">
        <v>4</v>
      </c>
      <c r="N3724" s="3">
        <v>7</v>
      </c>
      <c r="O3724" s="2" t="s">
        <v>85</v>
      </c>
      <c r="P3724" s="9" t="s">
        <v>7342</v>
      </c>
      <c r="Q3724" s="9" t="s">
        <v>19049</v>
      </c>
      <c r="R3724" s="10">
        <v>44701</v>
      </c>
      <c r="S3724" s="16">
        <v>45283.479382922313</v>
      </c>
      <c r="T3724" s="1" t="s">
        <v>19918</v>
      </c>
      <c r="U3724" s="46">
        <v>2022</v>
      </c>
      <c r="V3724" s="46">
        <v>2023</v>
      </c>
    </row>
    <row r="3725" spans="1:22" x14ac:dyDescent="0.3">
      <c r="A3725" s="3">
        <v>3724</v>
      </c>
      <c r="B3725" s="2" t="s">
        <v>7345</v>
      </c>
      <c r="C3725" s="2" t="s">
        <v>33</v>
      </c>
      <c r="D3725" s="2" t="s">
        <v>46</v>
      </c>
      <c r="E3725" s="3">
        <v>1999</v>
      </c>
      <c r="F3725" s="4">
        <v>68165.42</v>
      </c>
      <c r="G3725" s="5">
        <v>208635</v>
      </c>
      <c r="H3725" s="2" t="s">
        <v>41</v>
      </c>
      <c r="I3725" s="2" t="s">
        <v>29</v>
      </c>
      <c r="J3725" s="6">
        <v>1.8</v>
      </c>
      <c r="K3725" s="7">
        <v>604</v>
      </c>
      <c r="L3725" s="8">
        <v>464</v>
      </c>
      <c r="M3725" s="3">
        <v>5</v>
      </c>
      <c r="N3725" s="3">
        <v>5</v>
      </c>
      <c r="O3725" s="2" t="s">
        <v>65</v>
      </c>
      <c r="P3725" s="9" t="s">
        <v>7344</v>
      </c>
      <c r="Q3725" s="9" t="s">
        <v>17857</v>
      </c>
      <c r="R3725" s="10">
        <v>42599</v>
      </c>
      <c r="S3725" s="16">
        <v>45714.265540153749</v>
      </c>
      <c r="T3725" s="1" t="s">
        <v>19921</v>
      </c>
      <c r="U3725" s="46">
        <v>2016</v>
      </c>
      <c r="V3725" s="46">
        <v>2025</v>
      </c>
    </row>
    <row r="3726" spans="1:22" x14ac:dyDescent="0.3">
      <c r="A3726" s="3">
        <v>3725</v>
      </c>
      <c r="B3726" s="2" t="s">
        <v>7347</v>
      </c>
      <c r="C3726" s="2" t="s">
        <v>45</v>
      </c>
      <c r="D3726" s="2" t="s">
        <v>92</v>
      </c>
      <c r="E3726" s="3">
        <v>2016</v>
      </c>
      <c r="F3726" s="4">
        <v>10488.33</v>
      </c>
      <c r="G3726" s="5">
        <v>102099</v>
      </c>
      <c r="H3726" s="2" t="s">
        <v>35</v>
      </c>
      <c r="I3726" s="2" t="s">
        <v>29</v>
      </c>
      <c r="J3726" s="6">
        <v>3.9</v>
      </c>
      <c r="K3726" s="7">
        <v>349</v>
      </c>
      <c r="L3726" s="8">
        <v>433</v>
      </c>
      <c r="M3726" s="3">
        <v>2</v>
      </c>
      <c r="N3726" s="3">
        <v>2</v>
      </c>
      <c r="O3726" s="2" t="s">
        <v>36</v>
      </c>
      <c r="P3726" s="9" t="s">
        <v>7346</v>
      </c>
      <c r="Q3726" s="9" t="s">
        <v>17858</v>
      </c>
      <c r="R3726" s="10">
        <v>44924</v>
      </c>
      <c r="S3726" s="16">
        <v>45622.267140473807</v>
      </c>
      <c r="T3726" s="1" t="s">
        <v>19925</v>
      </c>
      <c r="U3726" s="46">
        <v>2022</v>
      </c>
      <c r="V3726" s="46">
        <v>2024</v>
      </c>
    </row>
    <row r="3727" spans="1:22" x14ac:dyDescent="0.3">
      <c r="A3727" s="3">
        <v>3726</v>
      </c>
      <c r="B3727" s="2" t="s">
        <v>7349</v>
      </c>
      <c r="C3727" s="2" t="s">
        <v>118</v>
      </c>
      <c r="D3727" s="2" t="s">
        <v>46</v>
      </c>
      <c r="E3727" s="3">
        <v>2008</v>
      </c>
      <c r="F3727" s="4">
        <v>47892.75</v>
      </c>
      <c r="G3727" s="5">
        <v>160846</v>
      </c>
      <c r="H3727" s="2" t="s">
        <v>35</v>
      </c>
      <c r="I3727" s="2" t="s">
        <v>29</v>
      </c>
      <c r="J3727" s="6">
        <v>5.5</v>
      </c>
      <c r="K3727" s="7">
        <v>453</v>
      </c>
      <c r="L3727" s="8">
        <v>275</v>
      </c>
      <c r="M3727" s="3">
        <v>3</v>
      </c>
      <c r="N3727" s="3">
        <v>2</v>
      </c>
      <c r="O3727" s="2" t="s">
        <v>36</v>
      </c>
      <c r="P3727" s="9" t="s">
        <v>7348</v>
      </c>
      <c r="Q3727" s="9" t="s">
        <v>19798</v>
      </c>
      <c r="R3727" s="10">
        <v>45241</v>
      </c>
      <c r="S3727" s="16">
        <v>45138.472381522028</v>
      </c>
      <c r="T3727" s="1" t="s">
        <v>19924</v>
      </c>
      <c r="U3727" s="46">
        <v>2023</v>
      </c>
      <c r="V3727" s="46">
        <v>2023</v>
      </c>
    </row>
    <row r="3728" spans="1:22" x14ac:dyDescent="0.3">
      <c r="A3728" s="3">
        <v>3727</v>
      </c>
      <c r="B3728" s="2" t="s">
        <v>7351</v>
      </c>
      <c r="C3728" s="2" t="s">
        <v>118</v>
      </c>
      <c r="D3728" s="2" t="s">
        <v>50</v>
      </c>
      <c r="E3728" s="3">
        <v>1999</v>
      </c>
      <c r="F3728" s="4">
        <v>56571.7</v>
      </c>
      <c r="G3728" s="5">
        <v>250758</v>
      </c>
      <c r="H3728" s="2" t="s">
        <v>28</v>
      </c>
      <c r="I3728" s="2" t="s">
        <v>22</v>
      </c>
      <c r="J3728" s="6">
        <v>4.2</v>
      </c>
      <c r="K3728" s="7">
        <v>580</v>
      </c>
      <c r="L3728" s="8">
        <v>380</v>
      </c>
      <c r="M3728" s="3">
        <v>5</v>
      </c>
      <c r="N3728" s="3">
        <v>5</v>
      </c>
      <c r="O3728" s="2" t="s">
        <v>23</v>
      </c>
      <c r="P3728" s="9" t="s">
        <v>7350</v>
      </c>
      <c r="Q3728" s="9" t="s">
        <v>17859</v>
      </c>
      <c r="R3728" s="10">
        <v>42480</v>
      </c>
      <c r="S3728" s="16">
        <v>45359.706628371387</v>
      </c>
      <c r="T3728" s="1" t="s">
        <v>19917</v>
      </c>
      <c r="U3728" s="46">
        <v>2016</v>
      </c>
      <c r="V3728" s="46">
        <v>2024</v>
      </c>
    </row>
    <row r="3729" spans="1:22" x14ac:dyDescent="0.3">
      <c r="A3729" s="3">
        <v>3728</v>
      </c>
      <c r="B3729" s="2" t="s">
        <v>6239</v>
      </c>
      <c r="C3729" s="2" t="s">
        <v>19</v>
      </c>
      <c r="D3729" s="2" t="s">
        <v>50</v>
      </c>
      <c r="E3729" s="3">
        <v>2007</v>
      </c>
      <c r="F3729" s="4">
        <v>71814.990000000005</v>
      </c>
      <c r="G3729" s="5">
        <v>259621</v>
      </c>
      <c r="H3729" s="2" t="s">
        <v>41</v>
      </c>
      <c r="I3729" s="2" t="s">
        <v>29</v>
      </c>
      <c r="J3729" s="6">
        <v>3</v>
      </c>
      <c r="K3729" s="7">
        <v>607</v>
      </c>
      <c r="L3729" s="8">
        <v>292</v>
      </c>
      <c r="M3729" s="3">
        <v>4</v>
      </c>
      <c r="N3729" s="3">
        <v>7</v>
      </c>
      <c r="O3729" s="2" t="s">
        <v>65</v>
      </c>
      <c r="P3729" s="9" t="s">
        <v>7352</v>
      </c>
      <c r="Q3729" s="9" t="s">
        <v>17860</v>
      </c>
      <c r="R3729" s="10">
        <v>44763</v>
      </c>
      <c r="S3729" s="16">
        <v>45832.549196885091</v>
      </c>
      <c r="T3729" s="1" t="s">
        <v>19920</v>
      </c>
      <c r="U3729" s="46">
        <v>2022</v>
      </c>
      <c r="V3729" s="46">
        <v>2025</v>
      </c>
    </row>
    <row r="3730" spans="1:22" x14ac:dyDescent="0.3">
      <c r="A3730" s="3">
        <v>3729</v>
      </c>
      <c r="B3730" s="2" t="s">
        <v>7354</v>
      </c>
      <c r="C3730" s="2" t="s">
        <v>63</v>
      </c>
      <c r="D3730" s="2" t="s">
        <v>46</v>
      </c>
      <c r="E3730" s="3">
        <v>2008</v>
      </c>
      <c r="F3730" s="4">
        <v>76436.67</v>
      </c>
      <c r="G3730" s="5">
        <v>163006</v>
      </c>
      <c r="H3730" s="2" t="s">
        <v>21</v>
      </c>
      <c r="I3730" s="2" t="s">
        <v>22</v>
      </c>
      <c r="J3730" s="6">
        <v>1.3</v>
      </c>
      <c r="K3730" s="7">
        <v>111</v>
      </c>
      <c r="L3730" s="8">
        <v>785</v>
      </c>
      <c r="M3730" s="3">
        <v>2</v>
      </c>
      <c r="N3730" s="3">
        <v>7</v>
      </c>
      <c r="O3730" s="2" t="s">
        <v>42</v>
      </c>
      <c r="P3730" s="9" t="s">
        <v>7353</v>
      </c>
      <c r="Q3730" s="9" t="s">
        <v>17861</v>
      </c>
      <c r="R3730" s="10">
        <v>44618</v>
      </c>
      <c r="S3730" s="16">
        <v>45663.593405726861</v>
      </c>
      <c r="T3730" s="1" t="s">
        <v>19915</v>
      </c>
      <c r="U3730" s="46">
        <v>2022</v>
      </c>
      <c r="V3730" s="46">
        <v>2025</v>
      </c>
    </row>
    <row r="3731" spans="1:22" x14ac:dyDescent="0.3">
      <c r="A3731" s="3">
        <v>3730</v>
      </c>
      <c r="B3731" s="2" t="s">
        <v>7356</v>
      </c>
      <c r="C3731" s="2" t="s">
        <v>107</v>
      </c>
      <c r="D3731" s="2" t="s">
        <v>79</v>
      </c>
      <c r="E3731" s="3">
        <v>2023</v>
      </c>
      <c r="F3731" s="4">
        <v>49722.36</v>
      </c>
      <c r="G3731" s="5">
        <v>225170</v>
      </c>
      <c r="H3731" s="2" t="s">
        <v>41</v>
      </c>
      <c r="I3731" s="2" t="s">
        <v>29</v>
      </c>
      <c r="J3731" s="6">
        <v>5.5</v>
      </c>
      <c r="K3731" s="7">
        <v>600</v>
      </c>
      <c r="L3731" s="8">
        <v>157</v>
      </c>
      <c r="M3731" s="3">
        <v>2</v>
      </c>
      <c r="N3731" s="3">
        <v>7</v>
      </c>
      <c r="O3731" s="2" t="s">
        <v>30</v>
      </c>
      <c r="P3731" s="9" t="s">
        <v>7355</v>
      </c>
      <c r="Q3731" s="9" t="s">
        <v>17862</v>
      </c>
      <c r="R3731" s="10">
        <v>44598</v>
      </c>
      <c r="S3731" s="16">
        <v>45675.859859017517</v>
      </c>
      <c r="T3731" s="1" t="s">
        <v>19915</v>
      </c>
      <c r="U3731" s="46">
        <v>2022</v>
      </c>
      <c r="V3731" s="46">
        <v>2025</v>
      </c>
    </row>
    <row r="3732" spans="1:22" x14ac:dyDescent="0.3">
      <c r="A3732" s="3">
        <v>3731</v>
      </c>
      <c r="B3732" s="2" t="s">
        <v>142</v>
      </c>
      <c r="C3732" s="2" t="s">
        <v>107</v>
      </c>
      <c r="D3732" s="2" t="s">
        <v>79</v>
      </c>
      <c r="E3732" s="3">
        <v>2019</v>
      </c>
      <c r="F3732" s="4">
        <v>16870.32</v>
      </c>
      <c r="G3732" s="5">
        <v>222009</v>
      </c>
      <c r="H3732" s="2" t="s">
        <v>35</v>
      </c>
      <c r="I3732" s="2" t="s">
        <v>22</v>
      </c>
      <c r="J3732" s="6">
        <v>3.5</v>
      </c>
      <c r="K3732" s="7">
        <v>453</v>
      </c>
      <c r="L3732" s="8">
        <v>494</v>
      </c>
      <c r="M3732" s="3">
        <v>2</v>
      </c>
      <c r="N3732" s="3">
        <v>5</v>
      </c>
      <c r="O3732" s="2" t="s">
        <v>85</v>
      </c>
      <c r="P3732" s="9" t="s">
        <v>7357</v>
      </c>
      <c r="Q3732" s="9" t="s">
        <v>17863</v>
      </c>
      <c r="R3732" s="10">
        <v>44203</v>
      </c>
      <c r="S3732" s="16">
        <v>45859.272541554034</v>
      </c>
      <c r="T3732" s="1" t="s">
        <v>19926</v>
      </c>
      <c r="U3732" s="46">
        <v>2021</v>
      </c>
      <c r="V3732" s="46">
        <v>2025</v>
      </c>
    </row>
    <row r="3733" spans="1:22" x14ac:dyDescent="0.3">
      <c r="A3733" s="3">
        <v>3732</v>
      </c>
      <c r="B3733" s="2" t="s">
        <v>7359</v>
      </c>
      <c r="C3733" s="2" t="s">
        <v>19</v>
      </c>
      <c r="D3733" s="2" t="s">
        <v>27</v>
      </c>
      <c r="E3733" s="3">
        <v>2021</v>
      </c>
      <c r="F3733" s="4">
        <v>15991.52</v>
      </c>
      <c r="G3733" s="5">
        <v>77703</v>
      </c>
      <c r="H3733" s="2" t="s">
        <v>35</v>
      </c>
      <c r="I3733" s="2" t="s">
        <v>22</v>
      </c>
      <c r="J3733" s="6">
        <v>5.3</v>
      </c>
      <c r="K3733" s="7">
        <v>213</v>
      </c>
      <c r="L3733" s="8">
        <v>309</v>
      </c>
      <c r="M3733" s="3">
        <v>5</v>
      </c>
      <c r="N3733" s="3">
        <v>4</v>
      </c>
      <c r="O3733" s="2" t="s">
        <v>80</v>
      </c>
      <c r="P3733" s="9" t="s">
        <v>7358</v>
      </c>
      <c r="Q3733" s="9" t="s">
        <v>17864</v>
      </c>
      <c r="R3733" s="10">
        <v>43152</v>
      </c>
      <c r="S3733" s="16">
        <v>45294.139514948707</v>
      </c>
      <c r="T3733" s="1" t="s">
        <v>19915</v>
      </c>
      <c r="U3733" s="46">
        <v>2018</v>
      </c>
      <c r="V3733" s="46">
        <v>2024</v>
      </c>
    </row>
    <row r="3734" spans="1:22" x14ac:dyDescent="0.3">
      <c r="A3734" s="3">
        <v>3733</v>
      </c>
      <c r="B3734" s="2" t="s">
        <v>7361</v>
      </c>
      <c r="C3734" s="2" t="s">
        <v>74</v>
      </c>
      <c r="D3734" s="2" t="s">
        <v>92</v>
      </c>
      <c r="E3734" s="3">
        <v>1999</v>
      </c>
      <c r="F3734" s="4">
        <v>13561.99</v>
      </c>
      <c r="G3734" s="5">
        <v>202424</v>
      </c>
      <c r="H3734" s="2" t="s">
        <v>21</v>
      </c>
      <c r="I3734" s="2" t="s">
        <v>29</v>
      </c>
      <c r="J3734" s="6">
        <v>3</v>
      </c>
      <c r="K3734" s="7">
        <v>662</v>
      </c>
      <c r="L3734" s="8">
        <v>583</v>
      </c>
      <c r="M3734" s="3">
        <v>5</v>
      </c>
      <c r="N3734" s="3">
        <v>2</v>
      </c>
      <c r="O3734" s="2" t="s">
        <v>85</v>
      </c>
      <c r="P3734" s="9" t="s">
        <v>7360</v>
      </c>
      <c r="Q3734" s="9" t="s">
        <v>17865</v>
      </c>
      <c r="R3734" s="10">
        <v>42047</v>
      </c>
      <c r="S3734" s="16">
        <v>45498.726432332187</v>
      </c>
      <c r="T3734" s="1" t="s">
        <v>19915</v>
      </c>
      <c r="U3734" s="46">
        <v>2015</v>
      </c>
      <c r="V3734" s="46">
        <v>2024</v>
      </c>
    </row>
    <row r="3735" spans="1:22" x14ac:dyDescent="0.3">
      <c r="A3735" s="3">
        <v>3734</v>
      </c>
      <c r="B3735" s="2" t="s">
        <v>7363</v>
      </c>
      <c r="C3735" s="2" t="s">
        <v>63</v>
      </c>
      <c r="D3735" s="2" t="s">
        <v>64</v>
      </c>
      <c r="E3735" s="3">
        <v>2018</v>
      </c>
      <c r="F3735" s="4">
        <v>47344.02</v>
      </c>
      <c r="G3735" s="5">
        <v>52781</v>
      </c>
      <c r="H3735" s="2" t="s">
        <v>28</v>
      </c>
      <c r="I3735" s="2" t="s">
        <v>29</v>
      </c>
      <c r="J3735" s="6">
        <v>5.4</v>
      </c>
      <c r="K3735" s="7">
        <v>408</v>
      </c>
      <c r="L3735" s="8">
        <v>251</v>
      </c>
      <c r="M3735" s="3">
        <v>4</v>
      </c>
      <c r="N3735" s="3">
        <v>4</v>
      </c>
      <c r="O3735" s="2" t="s">
        <v>42</v>
      </c>
      <c r="P3735" s="9" t="s">
        <v>7362</v>
      </c>
      <c r="Q3735" s="9" t="s">
        <v>17866</v>
      </c>
      <c r="R3735" s="10">
        <v>45219</v>
      </c>
      <c r="S3735" s="16">
        <v>45658.628412728263</v>
      </c>
      <c r="T3735" s="1" t="s">
        <v>19923</v>
      </c>
      <c r="U3735" s="46">
        <v>2023</v>
      </c>
      <c r="V3735" s="46">
        <v>2025</v>
      </c>
    </row>
    <row r="3736" spans="1:22" x14ac:dyDescent="0.3">
      <c r="A3736" s="3">
        <v>3735</v>
      </c>
      <c r="B3736" s="2" t="s">
        <v>7365</v>
      </c>
      <c r="C3736" s="2" t="s">
        <v>19</v>
      </c>
      <c r="D3736" s="2" t="s">
        <v>27</v>
      </c>
      <c r="E3736" s="3">
        <v>1993</v>
      </c>
      <c r="F3736" s="4">
        <v>75971.14</v>
      </c>
      <c r="G3736" s="5">
        <v>76709</v>
      </c>
      <c r="H3736" s="2" t="s">
        <v>35</v>
      </c>
      <c r="I3736" s="2" t="s">
        <v>29</v>
      </c>
      <c r="J3736" s="6">
        <v>1.8</v>
      </c>
      <c r="K3736" s="7">
        <v>217</v>
      </c>
      <c r="L3736" s="8">
        <v>530</v>
      </c>
      <c r="M3736" s="3">
        <v>3</v>
      </c>
      <c r="N3736" s="3">
        <v>4</v>
      </c>
      <c r="O3736" s="2" t="s">
        <v>36</v>
      </c>
      <c r="P3736" s="9" t="s">
        <v>7364</v>
      </c>
      <c r="Q3736" s="9" t="s">
        <v>19799</v>
      </c>
      <c r="R3736" s="10">
        <v>41860</v>
      </c>
      <c r="S3736" s="16">
        <v>45310.348756797073</v>
      </c>
      <c r="T3736" s="1" t="s">
        <v>19921</v>
      </c>
      <c r="U3736" s="46">
        <v>2014</v>
      </c>
      <c r="V3736" s="46">
        <v>2024</v>
      </c>
    </row>
    <row r="3737" spans="1:22" x14ac:dyDescent="0.3">
      <c r="A3737" s="3">
        <v>3736</v>
      </c>
      <c r="B3737" s="2" t="s">
        <v>7367</v>
      </c>
      <c r="C3737" s="2" t="s">
        <v>26</v>
      </c>
      <c r="D3737" s="2" t="s">
        <v>92</v>
      </c>
      <c r="E3737" s="3">
        <v>2022</v>
      </c>
      <c r="F3737" s="4">
        <v>16258.39</v>
      </c>
      <c r="G3737" s="5">
        <v>241814</v>
      </c>
      <c r="H3737" s="2" t="s">
        <v>28</v>
      </c>
      <c r="I3737" s="2" t="s">
        <v>22</v>
      </c>
      <c r="J3737" s="6">
        <v>4.9000000000000004</v>
      </c>
      <c r="K3737" s="7">
        <v>247</v>
      </c>
      <c r="L3737" s="8">
        <v>776</v>
      </c>
      <c r="M3737" s="3">
        <v>2</v>
      </c>
      <c r="N3737" s="3">
        <v>2</v>
      </c>
      <c r="O3737" s="2" t="s">
        <v>65</v>
      </c>
      <c r="P3737" s="9" t="s">
        <v>7366</v>
      </c>
      <c r="Q3737" s="9" t="s">
        <v>17867</v>
      </c>
      <c r="R3737" s="10">
        <v>44710</v>
      </c>
      <c r="S3737" s="16">
        <v>45724.63361376847</v>
      </c>
      <c r="T3737" s="1" t="s">
        <v>19918</v>
      </c>
      <c r="U3737" s="46">
        <v>2022</v>
      </c>
      <c r="V3737" s="46">
        <v>2025</v>
      </c>
    </row>
    <row r="3738" spans="1:22" x14ac:dyDescent="0.3">
      <c r="A3738" s="3">
        <v>3737</v>
      </c>
      <c r="B3738" s="2" t="s">
        <v>7369</v>
      </c>
      <c r="C3738" s="2" t="s">
        <v>118</v>
      </c>
      <c r="D3738" s="2" t="s">
        <v>79</v>
      </c>
      <c r="E3738" s="3">
        <v>2018</v>
      </c>
      <c r="F3738" s="4">
        <v>71043.42</v>
      </c>
      <c r="G3738" s="5">
        <v>4430</v>
      </c>
      <c r="H3738" s="2" t="s">
        <v>21</v>
      </c>
      <c r="I3738" s="2" t="s">
        <v>22</v>
      </c>
      <c r="J3738" s="6">
        <v>4</v>
      </c>
      <c r="K3738" s="7">
        <v>570</v>
      </c>
      <c r="L3738" s="8">
        <v>162</v>
      </c>
      <c r="M3738" s="3">
        <v>2</v>
      </c>
      <c r="N3738" s="3">
        <v>2</v>
      </c>
      <c r="O3738" s="2" t="s">
        <v>51</v>
      </c>
      <c r="P3738" s="9" t="s">
        <v>7368</v>
      </c>
      <c r="Q3738" s="9" t="s">
        <v>17868</v>
      </c>
      <c r="R3738" s="10">
        <v>43215</v>
      </c>
      <c r="S3738" s="16">
        <v>45573.201327311181</v>
      </c>
      <c r="T3738" s="1" t="s">
        <v>19917</v>
      </c>
      <c r="U3738" s="46">
        <v>2018</v>
      </c>
      <c r="V3738" s="46">
        <v>2024</v>
      </c>
    </row>
    <row r="3739" spans="1:22" x14ac:dyDescent="0.3">
      <c r="A3739" s="3">
        <v>3738</v>
      </c>
      <c r="B3739" s="2" t="s">
        <v>7371</v>
      </c>
      <c r="C3739" s="2" t="s">
        <v>26</v>
      </c>
      <c r="D3739" s="2" t="s">
        <v>40</v>
      </c>
      <c r="E3739" s="3">
        <v>1997</v>
      </c>
      <c r="F3739" s="4">
        <v>10512.68</v>
      </c>
      <c r="G3739" s="5">
        <v>107278</v>
      </c>
      <c r="H3739" s="2" t="s">
        <v>41</v>
      </c>
      <c r="I3739" s="2" t="s">
        <v>29</v>
      </c>
      <c r="J3739" s="6">
        <v>2.1</v>
      </c>
      <c r="K3739" s="7">
        <v>202</v>
      </c>
      <c r="L3739" s="8">
        <v>145</v>
      </c>
      <c r="M3739" s="3">
        <v>3</v>
      </c>
      <c r="N3739" s="3">
        <v>7</v>
      </c>
      <c r="O3739" s="2" t="s">
        <v>65</v>
      </c>
      <c r="P3739" s="9" t="s">
        <v>7370</v>
      </c>
      <c r="Q3739" s="9" t="s">
        <v>19050</v>
      </c>
      <c r="R3739" s="10">
        <v>45307</v>
      </c>
      <c r="S3739" s="16">
        <v>45485.291745394788</v>
      </c>
      <c r="T3739" s="1" t="s">
        <v>19926</v>
      </c>
      <c r="U3739" s="46">
        <v>2024</v>
      </c>
      <c r="V3739" s="46">
        <v>2024</v>
      </c>
    </row>
    <row r="3740" spans="1:22" x14ac:dyDescent="0.3">
      <c r="A3740" s="3">
        <v>3739</v>
      </c>
      <c r="B3740" s="2" t="s">
        <v>7373</v>
      </c>
      <c r="C3740" s="2" t="s">
        <v>118</v>
      </c>
      <c r="D3740" s="2" t="s">
        <v>64</v>
      </c>
      <c r="E3740" s="3">
        <v>2001</v>
      </c>
      <c r="F3740" s="4">
        <v>19622.52</v>
      </c>
      <c r="G3740" s="5">
        <v>271369</v>
      </c>
      <c r="H3740" s="2" t="s">
        <v>21</v>
      </c>
      <c r="I3740" s="2" t="s">
        <v>22</v>
      </c>
      <c r="J3740" s="6">
        <v>5.7</v>
      </c>
      <c r="K3740" s="7">
        <v>638</v>
      </c>
      <c r="L3740" s="8">
        <v>560</v>
      </c>
      <c r="M3740" s="3">
        <v>3</v>
      </c>
      <c r="N3740" s="3">
        <v>2</v>
      </c>
      <c r="O3740" s="2" t="s">
        <v>42</v>
      </c>
      <c r="P3740" s="9" t="s">
        <v>7372</v>
      </c>
      <c r="Q3740" s="9" t="s">
        <v>17869</v>
      </c>
      <c r="R3740" s="10">
        <v>43403</v>
      </c>
      <c r="S3740" s="16">
        <v>45351.967080461807</v>
      </c>
      <c r="T3740" s="1" t="s">
        <v>19923</v>
      </c>
      <c r="U3740" s="46">
        <v>2018</v>
      </c>
      <c r="V3740" s="46">
        <v>2024</v>
      </c>
    </row>
    <row r="3741" spans="1:22" x14ac:dyDescent="0.3">
      <c r="A3741" s="3">
        <v>3740</v>
      </c>
      <c r="B3741" s="2" t="s">
        <v>7375</v>
      </c>
      <c r="C3741" s="2" t="s">
        <v>26</v>
      </c>
      <c r="D3741" s="2" t="s">
        <v>20</v>
      </c>
      <c r="E3741" s="3">
        <v>1994</v>
      </c>
      <c r="F3741" s="4">
        <v>10766.73</v>
      </c>
      <c r="G3741" s="5">
        <v>218786</v>
      </c>
      <c r="H3741" s="2" t="s">
        <v>28</v>
      </c>
      <c r="I3741" s="2" t="s">
        <v>22</v>
      </c>
      <c r="J3741" s="6">
        <v>1.3</v>
      </c>
      <c r="K3741" s="7">
        <v>604</v>
      </c>
      <c r="L3741" s="8">
        <v>191</v>
      </c>
      <c r="M3741" s="3">
        <v>4</v>
      </c>
      <c r="N3741" s="3">
        <v>5</v>
      </c>
      <c r="O3741" s="2" t="s">
        <v>42</v>
      </c>
      <c r="P3741" s="9" t="s">
        <v>7374</v>
      </c>
      <c r="Q3741" s="9" t="s">
        <v>17870</v>
      </c>
      <c r="R3741" s="10">
        <v>44281</v>
      </c>
      <c r="S3741" s="16">
        <v>45387.306148275369</v>
      </c>
      <c r="T3741" s="1" t="s">
        <v>19916</v>
      </c>
      <c r="U3741" s="46">
        <v>2021</v>
      </c>
      <c r="V3741" s="46">
        <v>2024</v>
      </c>
    </row>
    <row r="3742" spans="1:22" x14ac:dyDescent="0.3">
      <c r="A3742" s="3">
        <v>3741</v>
      </c>
      <c r="B3742" s="2" t="s">
        <v>7377</v>
      </c>
      <c r="C3742" s="2" t="s">
        <v>118</v>
      </c>
      <c r="D3742" s="2" t="s">
        <v>92</v>
      </c>
      <c r="E3742" s="3">
        <v>2006</v>
      </c>
      <c r="F3742" s="4">
        <v>46895.05</v>
      </c>
      <c r="G3742" s="5">
        <v>25412</v>
      </c>
      <c r="H3742" s="2" t="s">
        <v>41</v>
      </c>
      <c r="I3742" s="2" t="s">
        <v>22</v>
      </c>
      <c r="J3742" s="6">
        <v>5.5</v>
      </c>
      <c r="K3742" s="7">
        <v>458</v>
      </c>
      <c r="L3742" s="8">
        <v>768</v>
      </c>
      <c r="M3742" s="3">
        <v>4</v>
      </c>
      <c r="N3742" s="3">
        <v>5</v>
      </c>
      <c r="O3742" s="2" t="s">
        <v>85</v>
      </c>
      <c r="P3742" s="9" t="s">
        <v>7376</v>
      </c>
      <c r="Q3742" s="9" t="s">
        <v>17871</v>
      </c>
      <c r="R3742" s="10">
        <v>43892</v>
      </c>
      <c r="S3742" s="16">
        <v>45838.098306707063</v>
      </c>
      <c r="T3742" s="1" t="s">
        <v>19916</v>
      </c>
      <c r="U3742" s="46">
        <v>2020</v>
      </c>
      <c r="V3742" s="46">
        <v>2025</v>
      </c>
    </row>
    <row r="3743" spans="1:22" x14ac:dyDescent="0.3">
      <c r="A3743" s="3">
        <v>3742</v>
      </c>
      <c r="B3743" s="2" t="s">
        <v>2153</v>
      </c>
      <c r="C3743" s="2" t="s">
        <v>49</v>
      </c>
      <c r="D3743" s="2" t="s">
        <v>27</v>
      </c>
      <c r="E3743" s="3">
        <v>2003</v>
      </c>
      <c r="F3743" s="4">
        <v>61864.38</v>
      </c>
      <c r="G3743" s="5">
        <v>6630</v>
      </c>
      <c r="H3743" s="2" t="s">
        <v>21</v>
      </c>
      <c r="I3743" s="2" t="s">
        <v>29</v>
      </c>
      <c r="J3743" s="6">
        <v>4.3</v>
      </c>
      <c r="K3743" s="7">
        <v>149</v>
      </c>
      <c r="L3743" s="8">
        <v>229</v>
      </c>
      <c r="M3743" s="3">
        <v>2</v>
      </c>
      <c r="N3743" s="3">
        <v>4</v>
      </c>
      <c r="O3743" s="2" t="s">
        <v>30</v>
      </c>
      <c r="P3743" s="9" t="s">
        <v>7378</v>
      </c>
      <c r="Q3743" s="9" t="s">
        <v>17872</v>
      </c>
      <c r="R3743" s="10">
        <v>45201</v>
      </c>
      <c r="S3743" s="16">
        <v>45729.890665178747</v>
      </c>
      <c r="T3743" s="1" t="s">
        <v>19923</v>
      </c>
      <c r="U3743" s="46">
        <v>2023</v>
      </c>
      <c r="V3743" s="46">
        <v>2025</v>
      </c>
    </row>
    <row r="3744" spans="1:22" x14ac:dyDescent="0.3">
      <c r="A3744" s="3">
        <v>3743</v>
      </c>
      <c r="B3744" s="2" t="s">
        <v>7380</v>
      </c>
      <c r="C3744" s="2" t="s">
        <v>45</v>
      </c>
      <c r="D3744" s="2" t="s">
        <v>92</v>
      </c>
      <c r="E3744" s="3">
        <v>2005</v>
      </c>
      <c r="F3744" s="4">
        <v>71388.42</v>
      </c>
      <c r="G3744" s="5">
        <v>66980</v>
      </c>
      <c r="H3744" s="2" t="s">
        <v>41</v>
      </c>
      <c r="I3744" s="2" t="s">
        <v>22</v>
      </c>
      <c r="J3744" s="6">
        <v>3.2</v>
      </c>
      <c r="K3744" s="7">
        <v>103</v>
      </c>
      <c r="L3744" s="8">
        <v>317</v>
      </c>
      <c r="M3744" s="3">
        <v>3</v>
      </c>
      <c r="N3744" s="3">
        <v>7</v>
      </c>
      <c r="O3744" s="2" t="s">
        <v>80</v>
      </c>
      <c r="P3744" s="9" t="s">
        <v>7379</v>
      </c>
      <c r="Q3744" s="9" t="s">
        <v>17873</v>
      </c>
      <c r="R3744" s="10">
        <v>45160</v>
      </c>
      <c r="S3744" s="16">
        <v>45394.461579361589</v>
      </c>
      <c r="T3744" s="1" t="s">
        <v>19921</v>
      </c>
      <c r="U3744" s="46">
        <v>2023</v>
      </c>
      <c r="V3744" s="46">
        <v>2024</v>
      </c>
    </row>
    <row r="3745" spans="1:22" x14ac:dyDescent="0.3">
      <c r="A3745" s="3">
        <v>3744</v>
      </c>
      <c r="B3745" s="2" t="s">
        <v>7382</v>
      </c>
      <c r="C3745" s="2" t="s">
        <v>33</v>
      </c>
      <c r="D3745" s="2" t="s">
        <v>64</v>
      </c>
      <c r="E3745" s="3">
        <v>2016</v>
      </c>
      <c r="F3745" s="4">
        <v>11895.72</v>
      </c>
      <c r="G3745" s="5">
        <v>62519</v>
      </c>
      <c r="H3745" s="2" t="s">
        <v>35</v>
      </c>
      <c r="I3745" s="2" t="s">
        <v>29</v>
      </c>
      <c r="J3745" s="6">
        <v>5.3</v>
      </c>
      <c r="K3745" s="7">
        <v>630</v>
      </c>
      <c r="L3745" s="8">
        <v>465</v>
      </c>
      <c r="M3745" s="3">
        <v>5</v>
      </c>
      <c r="N3745" s="3">
        <v>7</v>
      </c>
      <c r="O3745" s="2" t="s">
        <v>65</v>
      </c>
      <c r="P3745" s="9" t="s">
        <v>7381</v>
      </c>
      <c r="Q3745" s="9" t="s">
        <v>15013</v>
      </c>
      <c r="R3745" s="10">
        <v>45324</v>
      </c>
      <c r="S3745" s="16">
        <v>45181.112909627642</v>
      </c>
      <c r="T3745" s="1" t="s">
        <v>19915</v>
      </c>
      <c r="U3745" s="46">
        <v>2024</v>
      </c>
      <c r="V3745" s="46">
        <v>2023</v>
      </c>
    </row>
    <row r="3746" spans="1:22" x14ac:dyDescent="0.3">
      <c r="A3746" s="3">
        <v>3745</v>
      </c>
      <c r="B3746" s="2" t="s">
        <v>7384</v>
      </c>
      <c r="C3746" s="2" t="s">
        <v>49</v>
      </c>
      <c r="D3746" s="2" t="s">
        <v>46</v>
      </c>
      <c r="E3746" s="3">
        <v>2007</v>
      </c>
      <c r="F3746" s="4">
        <v>70297.83</v>
      </c>
      <c r="G3746" s="5">
        <v>258192</v>
      </c>
      <c r="H3746" s="2" t="s">
        <v>21</v>
      </c>
      <c r="I3746" s="2" t="s">
        <v>22</v>
      </c>
      <c r="J3746" s="6">
        <v>2.6</v>
      </c>
      <c r="K3746" s="7">
        <v>248</v>
      </c>
      <c r="L3746" s="8">
        <v>196</v>
      </c>
      <c r="M3746" s="3">
        <v>2</v>
      </c>
      <c r="N3746" s="3">
        <v>2</v>
      </c>
      <c r="O3746" s="2" t="s">
        <v>51</v>
      </c>
      <c r="P3746" s="9" t="s">
        <v>7383</v>
      </c>
      <c r="Q3746" s="9" t="s">
        <v>17874</v>
      </c>
      <c r="R3746" s="10">
        <v>43901</v>
      </c>
      <c r="S3746" s="16">
        <v>45163.151317309181</v>
      </c>
      <c r="T3746" s="1" t="s">
        <v>19916</v>
      </c>
      <c r="U3746" s="46">
        <v>2020</v>
      </c>
      <c r="V3746" s="46">
        <v>2023</v>
      </c>
    </row>
    <row r="3747" spans="1:22" x14ac:dyDescent="0.3">
      <c r="A3747" s="3">
        <v>3746</v>
      </c>
      <c r="B3747" s="2" t="s">
        <v>7386</v>
      </c>
      <c r="C3747" s="2" t="s">
        <v>33</v>
      </c>
      <c r="D3747" s="2" t="s">
        <v>46</v>
      </c>
      <c r="E3747" s="3">
        <v>1990</v>
      </c>
      <c r="F3747" s="4">
        <v>19369.810000000001</v>
      </c>
      <c r="G3747" s="5">
        <v>250450</v>
      </c>
      <c r="H3747" s="2" t="s">
        <v>41</v>
      </c>
      <c r="I3747" s="2" t="s">
        <v>29</v>
      </c>
      <c r="J3747" s="6">
        <v>5.3</v>
      </c>
      <c r="K3747" s="7">
        <v>289</v>
      </c>
      <c r="L3747" s="8">
        <v>191</v>
      </c>
      <c r="M3747" s="3">
        <v>5</v>
      </c>
      <c r="N3747" s="3">
        <v>2</v>
      </c>
      <c r="O3747" s="2" t="s">
        <v>23</v>
      </c>
      <c r="P3747" s="9" t="s">
        <v>7385</v>
      </c>
      <c r="Q3747" s="9" t="s">
        <v>19563</v>
      </c>
      <c r="R3747" s="10">
        <v>44691</v>
      </c>
      <c r="S3747" s="16">
        <v>45666.660019049523</v>
      </c>
      <c r="T3747" s="1" t="s">
        <v>19918</v>
      </c>
      <c r="U3747" s="46">
        <v>2022</v>
      </c>
      <c r="V3747" s="46">
        <v>2025</v>
      </c>
    </row>
    <row r="3748" spans="1:22" x14ac:dyDescent="0.3">
      <c r="A3748" s="3">
        <v>3747</v>
      </c>
      <c r="B3748" s="2" t="s">
        <v>7388</v>
      </c>
      <c r="C3748" s="2" t="s">
        <v>45</v>
      </c>
      <c r="D3748" s="2" t="s">
        <v>50</v>
      </c>
      <c r="E3748" s="3">
        <v>2004</v>
      </c>
      <c r="F3748" s="4">
        <v>47256.94</v>
      </c>
      <c r="G3748" s="5">
        <v>226401</v>
      </c>
      <c r="H3748" s="2" t="s">
        <v>28</v>
      </c>
      <c r="I3748" s="2" t="s">
        <v>29</v>
      </c>
      <c r="J3748" s="6">
        <v>3.1</v>
      </c>
      <c r="K3748" s="7">
        <v>604</v>
      </c>
      <c r="L3748" s="8">
        <v>336</v>
      </c>
      <c r="M3748" s="3">
        <v>4</v>
      </c>
      <c r="N3748" s="3">
        <v>5</v>
      </c>
      <c r="O3748" s="2" t="s">
        <v>80</v>
      </c>
      <c r="P3748" s="9" t="s">
        <v>7387</v>
      </c>
      <c r="Q3748" s="9" t="s">
        <v>17875</v>
      </c>
      <c r="R3748" s="10">
        <v>42781</v>
      </c>
      <c r="S3748" s="16">
        <v>45327.580203086327</v>
      </c>
      <c r="T3748" s="1" t="s">
        <v>19915</v>
      </c>
      <c r="U3748" s="46">
        <v>2017</v>
      </c>
      <c r="V3748" s="46">
        <v>2024</v>
      </c>
    </row>
    <row r="3749" spans="1:22" x14ac:dyDescent="0.3">
      <c r="A3749" s="3">
        <v>3748</v>
      </c>
      <c r="B3749" s="2" t="s">
        <v>7390</v>
      </c>
      <c r="C3749" s="2" t="s">
        <v>33</v>
      </c>
      <c r="D3749" s="2" t="s">
        <v>79</v>
      </c>
      <c r="E3749" s="3">
        <v>2019</v>
      </c>
      <c r="F3749" s="4">
        <v>9628.86</v>
      </c>
      <c r="G3749" s="5">
        <v>283162</v>
      </c>
      <c r="H3749" s="2" t="s">
        <v>21</v>
      </c>
      <c r="I3749" s="2" t="s">
        <v>22</v>
      </c>
      <c r="J3749" s="6">
        <v>5</v>
      </c>
      <c r="K3749" s="7">
        <v>586</v>
      </c>
      <c r="L3749" s="8">
        <v>708</v>
      </c>
      <c r="M3749" s="3">
        <v>5</v>
      </c>
      <c r="N3749" s="3">
        <v>5</v>
      </c>
      <c r="O3749" s="2" t="s">
        <v>80</v>
      </c>
      <c r="P3749" s="9" t="s">
        <v>7389</v>
      </c>
      <c r="Q3749" s="9" t="s">
        <v>19564</v>
      </c>
      <c r="R3749" s="10">
        <v>42129</v>
      </c>
      <c r="S3749" s="16">
        <v>45133.361359317583</v>
      </c>
      <c r="T3749" s="1" t="s">
        <v>19918</v>
      </c>
      <c r="U3749" s="46">
        <v>2015</v>
      </c>
      <c r="V3749" s="46">
        <v>2023</v>
      </c>
    </row>
    <row r="3750" spans="1:22" x14ac:dyDescent="0.3">
      <c r="A3750" s="3">
        <v>3749</v>
      </c>
      <c r="B3750" s="2" t="s">
        <v>7392</v>
      </c>
      <c r="C3750" s="2" t="s">
        <v>107</v>
      </c>
      <c r="D3750" s="2" t="s">
        <v>34</v>
      </c>
      <c r="E3750" s="3">
        <v>1996</v>
      </c>
      <c r="F3750" s="4">
        <v>23074.41</v>
      </c>
      <c r="G3750" s="5">
        <v>215321</v>
      </c>
      <c r="H3750" s="2" t="s">
        <v>21</v>
      </c>
      <c r="I3750" s="2" t="s">
        <v>29</v>
      </c>
      <c r="J3750" s="6">
        <v>1.4</v>
      </c>
      <c r="K3750" s="7">
        <v>602</v>
      </c>
      <c r="L3750" s="8">
        <v>520</v>
      </c>
      <c r="M3750" s="3">
        <v>5</v>
      </c>
      <c r="N3750" s="3">
        <v>5</v>
      </c>
      <c r="O3750" s="2" t="s">
        <v>36</v>
      </c>
      <c r="P3750" s="9" t="s">
        <v>7391</v>
      </c>
      <c r="Q3750" s="9" t="s">
        <v>17876</v>
      </c>
      <c r="R3750" s="10">
        <v>44361</v>
      </c>
      <c r="S3750" s="16">
        <v>45353.719430931887</v>
      </c>
      <c r="T3750" s="1" t="s">
        <v>19919</v>
      </c>
      <c r="U3750" s="46">
        <v>2021</v>
      </c>
      <c r="V3750" s="46">
        <v>2024</v>
      </c>
    </row>
    <row r="3751" spans="1:22" x14ac:dyDescent="0.3">
      <c r="A3751" s="3">
        <v>3750</v>
      </c>
      <c r="B3751" s="2" t="s">
        <v>7394</v>
      </c>
      <c r="C3751" s="2" t="s">
        <v>118</v>
      </c>
      <c r="D3751" s="2" t="s">
        <v>40</v>
      </c>
      <c r="E3751" s="3">
        <v>2007</v>
      </c>
      <c r="F3751" s="4">
        <v>75093.649999999994</v>
      </c>
      <c r="G3751" s="5">
        <v>17350</v>
      </c>
      <c r="H3751" s="2" t="s">
        <v>35</v>
      </c>
      <c r="I3751" s="2" t="s">
        <v>22</v>
      </c>
      <c r="J3751" s="6">
        <v>3.5</v>
      </c>
      <c r="K3751" s="7">
        <v>513</v>
      </c>
      <c r="L3751" s="8">
        <v>541</v>
      </c>
      <c r="M3751" s="3">
        <v>5</v>
      </c>
      <c r="N3751" s="3">
        <v>5</v>
      </c>
      <c r="O3751" s="2" t="s">
        <v>30</v>
      </c>
      <c r="P3751" s="9" t="s">
        <v>7393</v>
      </c>
      <c r="Q3751" s="9" t="s">
        <v>17877</v>
      </c>
      <c r="R3751" s="10">
        <v>43389</v>
      </c>
      <c r="S3751" s="16">
        <v>45663.301347315188</v>
      </c>
      <c r="T3751" s="1" t="s">
        <v>19923</v>
      </c>
      <c r="U3751" s="46">
        <v>2018</v>
      </c>
      <c r="V3751" s="46">
        <v>2025</v>
      </c>
    </row>
    <row r="3752" spans="1:22" x14ac:dyDescent="0.3">
      <c r="A3752" s="3">
        <v>3751</v>
      </c>
      <c r="B3752" s="2" t="s">
        <v>7396</v>
      </c>
      <c r="C3752" s="2" t="s">
        <v>63</v>
      </c>
      <c r="D3752" s="2" t="s">
        <v>46</v>
      </c>
      <c r="E3752" s="3">
        <v>1998</v>
      </c>
      <c r="F3752" s="4">
        <v>68487.08</v>
      </c>
      <c r="G3752" s="5">
        <v>215954</v>
      </c>
      <c r="H3752" s="2" t="s">
        <v>35</v>
      </c>
      <c r="I3752" s="2" t="s">
        <v>22</v>
      </c>
      <c r="J3752" s="6">
        <v>3.2</v>
      </c>
      <c r="K3752" s="7">
        <v>166</v>
      </c>
      <c r="L3752" s="8">
        <v>519</v>
      </c>
      <c r="M3752" s="3">
        <v>2</v>
      </c>
      <c r="N3752" s="3">
        <v>4</v>
      </c>
      <c r="O3752" s="2" t="s">
        <v>65</v>
      </c>
      <c r="P3752" s="9" t="s">
        <v>7395</v>
      </c>
      <c r="Q3752" s="9" t="s">
        <v>17878</v>
      </c>
      <c r="R3752" s="10">
        <v>42660</v>
      </c>
      <c r="S3752" s="16">
        <v>45706.672021450009</v>
      </c>
      <c r="T3752" s="1" t="s">
        <v>19923</v>
      </c>
      <c r="U3752" s="46">
        <v>2016</v>
      </c>
      <c r="V3752" s="46">
        <v>2025</v>
      </c>
    </row>
    <row r="3753" spans="1:22" x14ac:dyDescent="0.3">
      <c r="A3753" s="3">
        <v>3752</v>
      </c>
      <c r="B3753" s="2" t="s">
        <v>7398</v>
      </c>
      <c r="C3753" s="2" t="s">
        <v>19</v>
      </c>
      <c r="D3753" s="2" t="s">
        <v>64</v>
      </c>
      <c r="E3753" s="3">
        <v>2013</v>
      </c>
      <c r="F3753" s="4">
        <v>5944.87</v>
      </c>
      <c r="G3753" s="5">
        <v>270801</v>
      </c>
      <c r="H3753" s="2" t="s">
        <v>21</v>
      </c>
      <c r="I3753" s="2" t="s">
        <v>22</v>
      </c>
      <c r="J3753" s="6">
        <v>1.1000000000000001</v>
      </c>
      <c r="K3753" s="7">
        <v>644</v>
      </c>
      <c r="L3753" s="8">
        <v>638</v>
      </c>
      <c r="M3753" s="3">
        <v>3</v>
      </c>
      <c r="N3753" s="3">
        <v>2</v>
      </c>
      <c r="O3753" s="2" t="s">
        <v>23</v>
      </c>
      <c r="P3753" s="9" t="s">
        <v>7397</v>
      </c>
      <c r="Q3753" s="9" t="s">
        <v>19800</v>
      </c>
      <c r="R3753" s="10">
        <v>45290</v>
      </c>
      <c r="S3753" s="16">
        <v>45778.226332312173</v>
      </c>
      <c r="T3753" s="1" t="s">
        <v>19925</v>
      </c>
      <c r="U3753" s="46">
        <v>2023</v>
      </c>
      <c r="V3753" s="46">
        <v>2025</v>
      </c>
    </row>
    <row r="3754" spans="1:22" x14ac:dyDescent="0.3">
      <c r="A3754" s="3">
        <v>3753</v>
      </c>
      <c r="B3754" s="2" t="s">
        <v>7400</v>
      </c>
      <c r="C3754" s="2" t="s">
        <v>63</v>
      </c>
      <c r="D3754" s="2" t="s">
        <v>50</v>
      </c>
      <c r="E3754" s="3">
        <v>2019</v>
      </c>
      <c r="F3754" s="4">
        <v>50178.78</v>
      </c>
      <c r="G3754" s="5">
        <v>276488</v>
      </c>
      <c r="H3754" s="2" t="s">
        <v>28</v>
      </c>
      <c r="I3754" s="2" t="s">
        <v>22</v>
      </c>
      <c r="J3754" s="6">
        <v>3.5</v>
      </c>
      <c r="K3754" s="7">
        <v>76</v>
      </c>
      <c r="L3754" s="8">
        <v>653</v>
      </c>
      <c r="M3754" s="3">
        <v>3</v>
      </c>
      <c r="N3754" s="3">
        <v>2</v>
      </c>
      <c r="O3754" s="2" t="s">
        <v>51</v>
      </c>
      <c r="P3754" s="9" t="s">
        <v>7399</v>
      </c>
      <c r="Q3754" s="9" t="s">
        <v>17879</v>
      </c>
      <c r="R3754" s="10">
        <v>45243</v>
      </c>
      <c r="S3754" s="16">
        <v>45570.426772400198</v>
      </c>
      <c r="T3754" s="1" t="s">
        <v>19924</v>
      </c>
      <c r="U3754" s="46">
        <v>2023</v>
      </c>
      <c r="V3754" s="46">
        <v>2024</v>
      </c>
    </row>
    <row r="3755" spans="1:22" x14ac:dyDescent="0.3">
      <c r="A3755" s="3">
        <v>3754</v>
      </c>
      <c r="B3755" s="2" t="s">
        <v>7402</v>
      </c>
      <c r="C3755" s="2" t="s">
        <v>107</v>
      </c>
      <c r="D3755" s="2" t="s">
        <v>50</v>
      </c>
      <c r="E3755" s="3">
        <v>2012</v>
      </c>
      <c r="F3755" s="4">
        <v>65356</v>
      </c>
      <c r="G3755" s="5">
        <v>161438</v>
      </c>
      <c r="H3755" s="2" t="s">
        <v>21</v>
      </c>
      <c r="I3755" s="2" t="s">
        <v>29</v>
      </c>
      <c r="J3755" s="6">
        <v>5.6</v>
      </c>
      <c r="K3755" s="7">
        <v>692</v>
      </c>
      <c r="L3755" s="8">
        <v>517</v>
      </c>
      <c r="M3755" s="3">
        <v>3</v>
      </c>
      <c r="N3755" s="3">
        <v>2</v>
      </c>
      <c r="O3755" s="2" t="s">
        <v>80</v>
      </c>
      <c r="P3755" s="9" t="s">
        <v>7401</v>
      </c>
      <c r="Q3755" s="9" t="s">
        <v>19311</v>
      </c>
      <c r="R3755" s="10">
        <v>43761</v>
      </c>
      <c r="S3755" s="16">
        <v>45549.982683582428</v>
      </c>
      <c r="T3755" s="1" t="s">
        <v>19923</v>
      </c>
      <c r="U3755" s="46">
        <v>2019</v>
      </c>
      <c r="V3755" s="46">
        <v>2024</v>
      </c>
    </row>
    <row r="3756" spans="1:22" x14ac:dyDescent="0.3">
      <c r="A3756" s="3">
        <v>3755</v>
      </c>
      <c r="B3756" s="2" t="s">
        <v>7404</v>
      </c>
      <c r="C3756" s="2" t="s">
        <v>49</v>
      </c>
      <c r="D3756" s="2" t="s">
        <v>34</v>
      </c>
      <c r="E3756" s="3">
        <v>2010</v>
      </c>
      <c r="F3756" s="4">
        <v>57173.46</v>
      </c>
      <c r="G3756" s="5">
        <v>83929</v>
      </c>
      <c r="H3756" s="2" t="s">
        <v>41</v>
      </c>
      <c r="I3756" s="2" t="s">
        <v>22</v>
      </c>
      <c r="J3756" s="6">
        <v>1.9</v>
      </c>
      <c r="K3756" s="7">
        <v>131</v>
      </c>
      <c r="L3756" s="8">
        <v>563</v>
      </c>
      <c r="M3756" s="3">
        <v>5</v>
      </c>
      <c r="N3756" s="3">
        <v>7</v>
      </c>
      <c r="O3756" s="2" t="s">
        <v>65</v>
      </c>
      <c r="P3756" s="9" t="s">
        <v>7403</v>
      </c>
      <c r="Q3756" s="9" t="s">
        <v>19312</v>
      </c>
      <c r="R3756" s="10">
        <v>42060</v>
      </c>
      <c r="S3756" s="16">
        <v>45586.636014248557</v>
      </c>
      <c r="T3756" s="1" t="s">
        <v>19915</v>
      </c>
      <c r="U3756" s="46">
        <v>2015</v>
      </c>
      <c r="V3756" s="46">
        <v>2024</v>
      </c>
    </row>
    <row r="3757" spans="1:22" x14ac:dyDescent="0.3">
      <c r="A3757" s="3">
        <v>3756</v>
      </c>
      <c r="B3757" s="2" t="s">
        <v>7406</v>
      </c>
      <c r="C3757" s="2" t="s">
        <v>118</v>
      </c>
      <c r="D3757" s="2" t="s">
        <v>20</v>
      </c>
      <c r="E3757" s="3">
        <v>2017</v>
      </c>
      <c r="F3757" s="4">
        <v>32897.230000000003</v>
      </c>
      <c r="G3757" s="5">
        <v>46246</v>
      </c>
      <c r="H3757" s="2" t="s">
        <v>35</v>
      </c>
      <c r="I3757" s="2" t="s">
        <v>22</v>
      </c>
      <c r="J3757" s="6">
        <v>4.3</v>
      </c>
      <c r="K3757" s="7">
        <v>96</v>
      </c>
      <c r="L3757" s="8">
        <v>150</v>
      </c>
      <c r="M3757" s="3">
        <v>5</v>
      </c>
      <c r="N3757" s="3">
        <v>7</v>
      </c>
      <c r="O3757" s="2" t="s">
        <v>80</v>
      </c>
      <c r="P3757" s="9" t="s">
        <v>7405</v>
      </c>
      <c r="Q3757" s="9" t="s">
        <v>19051</v>
      </c>
      <c r="R3757" s="10">
        <v>45131</v>
      </c>
      <c r="S3757" s="16">
        <v>45838.536394324583</v>
      </c>
      <c r="T3757" s="1" t="s">
        <v>19920</v>
      </c>
      <c r="U3757" s="46">
        <v>2023</v>
      </c>
      <c r="V3757" s="46">
        <v>2025</v>
      </c>
    </row>
    <row r="3758" spans="1:22" x14ac:dyDescent="0.3">
      <c r="A3758" s="3">
        <v>3757</v>
      </c>
      <c r="B3758" s="2" t="s">
        <v>7408</v>
      </c>
      <c r="C3758" s="2" t="s">
        <v>49</v>
      </c>
      <c r="D3758" s="2" t="s">
        <v>79</v>
      </c>
      <c r="E3758" s="3">
        <v>2001</v>
      </c>
      <c r="F3758" s="4">
        <v>75042.720000000001</v>
      </c>
      <c r="G3758" s="5">
        <v>162693</v>
      </c>
      <c r="H3758" s="2" t="s">
        <v>35</v>
      </c>
      <c r="I3758" s="2" t="s">
        <v>29</v>
      </c>
      <c r="J3758" s="6">
        <v>5.9</v>
      </c>
      <c r="K3758" s="7">
        <v>149</v>
      </c>
      <c r="L3758" s="8">
        <v>688</v>
      </c>
      <c r="M3758" s="3">
        <v>3</v>
      </c>
      <c r="N3758" s="3">
        <v>2</v>
      </c>
      <c r="O3758" s="2" t="s">
        <v>51</v>
      </c>
      <c r="P3758" s="9" t="s">
        <v>7407</v>
      </c>
      <c r="Q3758" s="9" t="s">
        <v>19052</v>
      </c>
      <c r="R3758" s="10">
        <v>43696</v>
      </c>
      <c r="S3758" s="16">
        <v>45470.834854016517</v>
      </c>
      <c r="T3758" s="1" t="s">
        <v>19921</v>
      </c>
      <c r="U3758" s="46">
        <v>2019</v>
      </c>
      <c r="V3758" s="46">
        <v>2024</v>
      </c>
    </row>
    <row r="3759" spans="1:22" x14ac:dyDescent="0.3">
      <c r="A3759" s="3">
        <v>3758</v>
      </c>
      <c r="B3759" s="2" t="s">
        <v>7410</v>
      </c>
      <c r="C3759" s="2" t="s">
        <v>39</v>
      </c>
      <c r="D3759" s="2" t="s">
        <v>40</v>
      </c>
      <c r="E3759" s="3">
        <v>1991</v>
      </c>
      <c r="F3759" s="4">
        <v>26856.23</v>
      </c>
      <c r="G3759" s="5">
        <v>267161</v>
      </c>
      <c r="H3759" s="2" t="s">
        <v>35</v>
      </c>
      <c r="I3759" s="2" t="s">
        <v>29</v>
      </c>
      <c r="J3759" s="6">
        <v>2.6</v>
      </c>
      <c r="K3759" s="7">
        <v>449</v>
      </c>
      <c r="L3759" s="8">
        <v>487</v>
      </c>
      <c r="M3759" s="3">
        <v>5</v>
      </c>
      <c r="N3759" s="3">
        <v>2</v>
      </c>
      <c r="O3759" s="2" t="s">
        <v>80</v>
      </c>
      <c r="P3759" s="9" t="s">
        <v>7409</v>
      </c>
      <c r="Q3759" s="9" t="s">
        <v>19313</v>
      </c>
      <c r="R3759" s="10">
        <v>42674</v>
      </c>
      <c r="S3759" s="16">
        <v>45507.196126270966</v>
      </c>
      <c r="T3759" s="1" t="s">
        <v>19923</v>
      </c>
      <c r="U3759" s="46">
        <v>2016</v>
      </c>
      <c r="V3759" s="46">
        <v>2024</v>
      </c>
    </row>
    <row r="3760" spans="1:22" x14ac:dyDescent="0.3">
      <c r="A3760" s="3">
        <v>3759</v>
      </c>
      <c r="B3760" s="2" t="s">
        <v>7412</v>
      </c>
      <c r="C3760" s="2" t="s">
        <v>45</v>
      </c>
      <c r="D3760" s="2" t="s">
        <v>20</v>
      </c>
      <c r="E3760" s="3">
        <v>2018</v>
      </c>
      <c r="F3760" s="4">
        <v>77778.67</v>
      </c>
      <c r="G3760" s="5">
        <v>12629</v>
      </c>
      <c r="H3760" s="2" t="s">
        <v>21</v>
      </c>
      <c r="I3760" s="2" t="s">
        <v>22</v>
      </c>
      <c r="J3760" s="6">
        <v>4.4000000000000004</v>
      </c>
      <c r="K3760" s="7">
        <v>344</v>
      </c>
      <c r="L3760" s="8">
        <v>696</v>
      </c>
      <c r="M3760" s="3">
        <v>5</v>
      </c>
      <c r="N3760" s="3">
        <v>5</v>
      </c>
      <c r="O3760" s="2" t="s">
        <v>51</v>
      </c>
      <c r="P3760" s="9" t="s">
        <v>7411</v>
      </c>
      <c r="Q3760" s="9" t="s">
        <v>17880</v>
      </c>
      <c r="R3760" s="10">
        <v>44496</v>
      </c>
      <c r="S3760" s="16">
        <v>45557.138114668647</v>
      </c>
      <c r="T3760" s="1" t="s">
        <v>19923</v>
      </c>
      <c r="U3760" s="46">
        <v>2021</v>
      </c>
      <c r="V3760" s="46">
        <v>2024</v>
      </c>
    </row>
    <row r="3761" spans="1:22" x14ac:dyDescent="0.3">
      <c r="A3761" s="3">
        <v>3760</v>
      </c>
      <c r="B3761" s="2" t="s">
        <v>7414</v>
      </c>
      <c r="C3761" s="2" t="s">
        <v>33</v>
      </c>
      <c r="D3761" s="2" t="s">
        <v>79</v>
      </c>
      <c r="E3761" s="3">
        <v>2001</v>
      </c>
      <c r="F3761" s="4">
        <v>28017.64</v>
      </c>
      <c r="G3761" s="5">
        <v>13073</v>
      </c>
      <c r="H3761" s="2" t="s">
        <v>41</v>
      </c>
      <c r="I3761" s="2" t="s">
        <v>22</v>
      </c>
      <c r="J3761" s="6">
        <v>6</v>
      </c>
      <c r="K3761" s="7">
        <v>572</v>
      </c>
      <c r="L3761" s="8">
        <v>288</v>
      </c>
      <c r="M3761" s="3">
        <v>2</v>
      </c>
      <c r="N3761" s="3">
        <v>2</v>
      </c>
      <c r="O3761" s="2" t="s">
        <v>51</v>
      </c>
      <c r="P3761" s="9" t="s">
        <v>7413</v>
      </c>
      <c r="Q3761" s="9" t="s">
        <v>17881</v>
      </c>
      <c r="R3761" s="10">
        <v>43222</v>
      </c>
      <c r="S3761" s="16">
        <v>45146.503987843287</v>
      </c>
      <c r="T3761" s="1" t="s">
        <v>19918</v>
      </c>
      <c r="U3761" s="46">
        <v>2018</v>
      </c>
      <c r="V3761" s="46">
        <v>2023</v>
      </c>
    </row>
    <row r="3762" spans="1:22" x14ac:dyDescent="0.3">
      <c r="A3762" s="3">
        <v>3761</v>
      </c>
      <c r="B3762" s="2" t="s">
        <v>7416</v>
      </c>
      <c r="C3762" s="2" t="s">
        <v>39</v>
      </c>
      <c r="D3762" s="2" t="s">
        <v>79</v>
      </c>
      <c r="E3762" s="3">
        <v>2023</v>
      </c>
      <c r="F3762" s="4">
        <v>57592.03</v>
      </c>
      <c r="G3762" s="5">
        <v>89833</v>
      </c>
      <c r="H3762" s="2" t="s">
        <v>41</v>
      </c>
      <c r="I3762" s="2" t="s">
        <v>22</v>
      </c>
      <c r="J3762" s="6">
        <v>2.9</v>
      </c>
      <c r="K3762" s="7">
        <v>124</v>
      </c>
      <c r="L3762" s="8">
        <v>386</v>
      </c>
      <c r="M3762" s="3">
        <v>3</v>
      </c>
      <c r="N3762" s="3">
        <v>5</v>
      </c>
      <c r="O3762" s="2" t="s">
        <v>51</v>
      </c>
      <c r="P3762" s="9" t="s">
        <v>7415</v>
      </c>
      <c r="Q3762" s="9" t="s">
        <v>17882</v>
      </c>
      <c r="R3762" s="10">
        <v>42394</v>
      </c>
      <c r="S3762" s="16">
        <v>45650.012689583637</v>
      </c>
      <c r="T3762" s="1" t="s">
        <v>19926</v>
      </c>
      <c r="U3762" s="46">
        <v>2016</v>
      </c>
      <c r="V3762" s="46">
        <v>2024</v>
      </c>
    </row>
    <row r="3763" spans="1:22" x14ac:dyDescent="0.3">
      <c r="A3763" s="3">
        <v>3762</v>
      </c>
      <c r="B3763" s="2" t="s">
        <v>7418</v>
      </c>
      <c r="C3763" s="2" t="s">
        <v>118</v>
      </c>
      <c r="D3763" s="2" t="s">
        <v>40</v>
      </c>
      <c r="E3763" s="3">
        <v>1994</v>
      </c>
      <c r="F3763" s="4">
        <v>44680.08</v>
      </c>
      <c r="G3763" s="5">
        <v>285113</v>
      </c>
      <c r="H3763" s="2" t="s">
        <v>35</v>
      </c>
      <c r="I3763" s="2" t="s">
        <v>22</v>
      </c>
      <c r="J3763" s="6">
        <v>4.3</v>
      </c>
      <c r="K3763" s="7">
        <v>660</v>
      </c>
      <c r="L3763" s="8">
        <v>532</v>
      </c>
      <c r="M3763" s="3">
        <v>2</v>
      </c>
      <c r="N3763" s="3">
        <v>7</v>
      </c>
      <c r="O3763" s="2" t="s">
        <v>30</v>
      </c>
      <c r="P3763" s="9" t="s">
        <v>7417</v>
      </c>
      <c r="Q3763" s="9" t="s">
        <v>17883</v>
      </c>
      <c r="R3763" s="10">
        <v>44468</v>
      </c>
      <c r="S3763" s="16">
        <v>45344.665620169748</v>
      </c>
      <c r="T3763" s="1" t="s">
        <v>19922</v>
      </c>
      <c r="U3763" s="46">
        <v>2021</v>
      </c>
      <c r="V3763" s="46">
        <v>2024</v>
      </c>
    </row>
    <row r="3764" spans="1:22" x14ac:dyDescent="0.3">
      <c r="A3764" s="3">
        <v>3763</v>
      </c>
      <c r="B3764" s="2" t="s">
        <v>7420</v>
      </c>
      <c r="C3764" s="2" t="s">
        <v>45</v>
      </c>
      <c r="D3764" s="2" t="s">
        <v>92</v>
      </c>
      <c r="E3764" s="3">
        <v>2003</v>
      </c>
      <c r="F3764" s="4">
        <v>64035.38</v>
      </c>
      <c r="G3764" s="5">
        <v>47456</v>
      </c>
      <c r="H3764" s="2" t="s">
        <v>21</v>
      </c>
      <c r="I3764" s="2" t="s">
        <v>29</v>
      </c>
      <c r="J3764" s="6">
        <v>5.3</v>
      </c>
      <c r="K3764" s="7">
        <v>431</v>
      </c>
      <c r="L3764" s="8">
        <v>607</v>
      </c>
      <c r="M3764" s="3">
        <v>5</v>
      </c>
      <c r="N3764" s="3">
        <v>4</v>
      </c>
      <c r="O3764" s="2" t="s">
        <v>30</v>
      </c>
      <c r="P3764" s="9" t="s">
        <v>7419</v>
      </c>
      <c r="Q3764" s="9" t="s">
        <v>17884</v>
      </c>
      <c r="R3764" s="10">
        <v>44362</v>
      </c>
      <c r="S3764" s="16">
        <v>45156.726032252162</v>
      </c>
      <c r="T3764" s="1" t="s">
        <v>19919</v>
      </c>
      <c r="U3764" s="46">
        <v>2021</v>
      </c>
      <c r="V3764" s="46">
        <v>2023</v>
      </c>
    </row>
    <row r="3765" spans="1:22" x14ac:dyDescent="0.3">
      <c r="A3765" s="3">
        <v>3764</v>
      </c>
      <c r="B3765" s="2" t="s">
        <v>7422</v>
      </c>
      <c r="C3765" s="2" t="s">
        <v>118</v>
      </c>
      <c r="D3765" s="2" t="s">
        <v>27</v>
      </c>
      <c r="E3765" s="3">
        <v>1993</v>
      </c>
      <c r="F3765" s="4">
        <v>23496.55</v>
      </c>
      <c r="G3765" s="5">
        <v>254319</v>
      </c>
      <c r="H3765" s="2" t="s">
        <v>35</v>
      </c>
      <c r="I3765" s="2" t="s">
        <v>29</v>
      </c>
      <c r="J3765" s="6">
        <v>1.2</v>
      </c>
      <c r="K3765" s="7">
        <v>525</v>
      </c>
      <c r="L3765" s="8">
        <v>569</v>
      </c>
      <c r="M3765" s="3">
        <v>2</v>
      </c>
      <c r="N3765" s="3">
        <v>7</v>
      </c>
      <c r="O3765" s="2" t="s">
        <v>51</v>
      </c>
      <c r="P3765" s="9" t="s">
        <v>7421</v>
      </c>
      <c r="Q3765" s="9" t="s">
        <v>19801</v>
      </c>
      <c r="R3765" s="10">
        <v>43142</v>
      </c>
      <c r="S3765" s="16">
        <v>45147.380163078327</v>
      </c>
      <c r="T3765" s="1" t="s">
        <v>19915</v>
      </c>
      <c r="U3765" s="46">
        <v>2018</v>
      </c>
      <c r="V3765" s="46">
        <v>2023</v>
      </c>
    </row>
    <row r="3766" spans="1:22" x14ac:dyDescent="0.3">
      <c r="A3766" s="3">
        <v>3765</v>
      </c>
      <c r="B3766" s="2" t="s">
        <v>7424</v>
      </c>
      <c r="C3766" s="2" t="s">
        <v>26</v>
      </c>
      <c r="D3766" s="2" t="s">
        <v>46</v>
      </c>
      <c r="E3766" s="3">
        <v>1992</v>
      </c>
      <c r="F3766" s="4">
        <v>47767.88</v>
      </c>
      <c r="G3766" s="5">
        <v>295279</v>
      </c>
      <c r="H3766" s="2" t="s">
        <v>21</v>
      </c>
      <c r="I3766" s="2" t="s">
        <v>22</v>
      </c>
      <c r="J3766" s="6">
        <v>4.5999999999999996</v>
      </c>
      <c r="K3766" s="7">
        <v>403</v>
      </c>
      <c r="L3766" s="8">
        <v>362</v>
      </c>
      <c r="M3766" s="3">
        <v>5</v>
      </c>
      <c r="N3766" s="3">
        <v>5</v>
      </c>
      <c r="O3766" s="2" t="s">
        <v>42</v>
      </c>
      <c r="P3766" s="9" t="s">
        <v>7423</v>
      </c>
      <c r="Q3766" s="9" t="s">
        <v>17885</v>
      </c>
      <c r="R3766" s="10">
        <v>43674</v>
      </c>
      <c r="S3766" s="16">
        <v>45744.493585762873</v>
      </c>
      <c r="T3766" s="1" t="s">
        <v>19920</v>
      </c>
      <c r="U3766" s="46">
        <v>2019</v>
      </c>
      <c r="V3766" s="46">
        <v>2025</v>
      </c>
    </row>
    <row r="3767" spans="1:22" x14ac:dyDescent="0.3">
      <c r="A3767" s="3">
        <v>3766</v>
      </c>
      <c r="B3767" s="2" t="s">
        <v>7426</v>
      </c>
      <c r="C3767" s="2" t="s">
        <v>63</v>
      </c>
      <c r="D3767" s="2" t="s">
        <v>40</v>
      </c>
      <c r="E3767" s="3">
        <v>2021</v>
      </c>
      <c r="F3767" s="4">
        <v>17218.57</v>
      </c>
      <c r="G3767" s="5">
        <v>295599</v>
      </c>
      <c r="H3767" s="2" t="s">
        <v>35</v>
      </c>
      <c r="I3767" s="2" t="s">
        <v>22</v>
      </c>
      <c r="J3767" s="6">
        <v>1.7</v>
      </c>
      <c r="K3767" s="7">
        <v>290</v>
      </c>
      <c r="L3767" s="8">
        <v>322</v>
      </c>
      <c r="M3767" s="3">
        <v>4</v>
      </c>
      <c r="N3767" s="3">
        <v>4</v>
      </c>
      <c r="O3767" s="2" t="s">
        <v>42</v>
      </c>
      <c r="P3767" s="9" t="s">
        <v>7425</v>
      </c>
      <c r="Q3767" s="9" t="s">
        <v>17886</v>
      </c>
      <c r="R3767" s="10">
        <v>43742</v>
      </c>
      <c r="S3767" s="16">
        <v>45652.933273700452</v>
      </c>
      <c r="T3767" s="1" t="s">
        <v>19923</v>
      </c>
      <c r="U3767" s="46">
        <v>2019</v>
      </c>
      <c r="V3767" s="46">
        <v>2024</v>
      </c>
    </row>
    <row r="3768" spans="1:22" x14ac:dyDescent="0.3">
      <c r="A3768" s="3">
        <v>3767</v>
      </c>
      <c r="B3768" s="2" t="s">
        <v>13627</v>
      </c>
      <c r="C3768" s="2" t="s">
        <v>74</v>
      </c>
      <c r="D3768" s="2" t="s">
        <v>46</v>
      </c>
      <c r="E3768" s="3">
        <v>1993</v>
      </c>
      <c r="F3768" s="4">
        <v>38383.160000000003</v>
      </c>
      <c r="G3768" s="5">
        <v>131212</v>
      </c>
      <c r="H3768" s="2" t="s">
        <v>28</v>
      </c>
      <c r="I3768" s="2" t="s">
        <v>29</v>
      </c>
      <c r="J3768" s="6">
        <v>2.9</v>
      </c>
      <c r="K3768" s="7">
        <v>122</v>
      </c>
      <c r="L3768" s="8">
        <v>435</v>
      </c>
      <c r="M3768" s="3">
        <v>2</v>
      </c>
      <c r="N3768" s="3">
        <v>7</v>
      </c>
      <c r="O3768" s="2" t="s">
        <v>80</v>
      </c>
      <c r="P3768" s="9" t="s">
        <v>7427</v>
      </c>
      <c r="Q3768" s="9" t="s">
        <v>17887</v>
      </c>
      <c r="R3768" s="10">
        <v>45442</v>
      </c>
      <c r="S3768" s="16">
        <v>45860.586804406586</v>
      </c>
      <c r="T3768" s="1" t="s">
        <v>19918</v>
      </c>
      <c r="U3768" s="46">
        <v>2024</v>
      </c>
      <c r="V3768" s="46">
        <v>2025</v>
      </c>
    </row>
    <row r="3769" spans="1:22" x14ac:dyDescent="0.3">
      <c r="A3769" s="3">
        <v>3768</v>
      </c>
      <c r="B3769" s="2" t="s">
        <v>7429</v>
      </c>
      <c r="C3769" s="2" t="s">
        <v>49</v>
      </c>
      <c r="D3769" s="2" t="s">
        <v>50</v>
      </c>
      <c r="E3769" s="3">
        <v>2020</v>
      </c>
      <c r="F3769" s="4">
        <v>21432.47</v>
      </c>
      <c r="G3769" s="5">
        <v>209659</v>
      </c>
      <c r="H3769" s="2" t="s">
        <v>21</v>
      </c>
      <c r="I3769" s="2" t="s">
        <v>29</v>
      </c>
      <c r="J3769" s="6">
        <v>3.4</v>
      </c>
      <c r="K3769" s="7">
        <v>120</v>
      </c>
      <c r="L3769" s="8">
        <v>693</v>
      </c>
      <c r="M3769" s="3">
        <v>5</v>
      </c>
      <c r="N3769" s="3">
        <v>7</v>
      </c>
      <c r="O3769" s="2" t="s">
        <v>51</v>
      </c>
      <c r="P3769" s="9" t="s">
        <v>7428</v>
      </c>
      <c r="Q3769" s="9" t="s">
        <v>17888</v>
      </c>
      <c r="R3769" s="10">
        <v>44749</v>
      </c>
      <c r="S3769" s="16">
        <v>45758.950477141138</v>
      </c>
      <c r="T3769" s="1" t="s">
        <v>19920</v>
      </c>
      <c r="U3769" s="46">
        <v>2022</v>
      </c>
      <c r="V3769" s="46">
        <v>2025</v>
      </c>
    </row>
    <row r="3770" spans="1:22" x14ac:dyDescent="0.3">
      <c r="A3770" s="3">
        <v>3769</v>
      </c>
      <c r="B3770" s="2" t="s">
        <v>7431</v>
      </c>
      <c r="C3770" s="2" t="s">
        <v>26</v>
      </c>
      <c r="D3770" s="2" t="s">
        <v>27</v>
      </c>
      <c r="E3770" s="3">
        <v>2009</v>
      </c>
      <c r="F3770" s="4">
        <v>33809.99</v>
      </c>
      <c r="G3770" s="5">
        <v>122502</v>
      </c>
      <c r="H3770" s="2" t="s">
        <v>28</v>
      </c>
      <c r="I3770" s="2" t="s">
        <v>29</v>
      </c>
      <c r="J3770" s="6">
        <v>5.6</v>
      </c>
      <c r="K3770" s="7">
        <v>567</v>
      </c>
      <c r="L3770" s="8">
        <v>294</v>
      </c>
      <c r="M3770" s="3">
        <v>5</v>
      </c>
      <c r="N3770" s="3">
        <v>2</v>
      </c>
      <c r="O3770" s="2" t="s">
        <v>51</v>
      </c>
      <c r="P3770" s="9" t="s">
        <v>7430</v>
      </c>
      <c r="Q3770" s="9" t="s">
        <v>17889</v>
      </c>
      <c r="R3770" s="10">
        <v>43309</v>
      </c>
      <c r="S3770" s="16">
        <v>45725.071701385998</v>
      </c>
      <c r="T3770" s="1" t="s">
        <v>19920</v>
      </c>
      <c r="U3770" s="46">
        <v>2018</v>
      </c>
      <c r="V3770" s="46">
        <v>2025</v>
      </c>
    </row>
    <row r="3771" spans="1:22" x14ac:dyDescent="0.3">
      <c r="A3771" s="3">
        <v>3770</v>
      </c>
      <c r="B3771" s="2" t="s">
        <v>7433</v>
      </c>
      <c r="C3771" s="2" t="s">
        <v>26</v>
      </c>
      <c r="D3771" s="2" t="s">
        <v>64</v>
      </c>
      <c r="E3771" s="3">
        <v>2001</v>
      </c>
      <c r="F3771" s="4">
        <v>35737.769999999997</v>
      </c>
      <c r="G3771" s="5">
        <v>224599</v>
      </c>
      <c r="H3771" s="2" t="s">
        <v>35</v>
      </c>
      <c r="I3771" s="2" t="s">
        <v>29</v>
      </c>
      <c r="J3771" s="6">
        <v>4.5</v>
      </c>
      <c r="K3771" s="7">
        <v>630</v>
      </c>
      <c r="L3771" s="8">
        <v>483</v>
      </c>
      <c r="M3771" s="3">
        <v>3</v>
      </c>
      <c r="N3771" s="3">
        <v>5</v>
      </c>
      <c r="O3771" s="2" t="s">
        <v>51</v>
      </c>
      <c r="P3771" s="9" t="s">
        <v>7432</v>
      </c>
      <c r="Q3771" s="9" t="s">
        <v>19314</v>
      </c>
      <c r="R3771" s="10">
        <v>42942</v>
      </c>
      <c r="S3771" s="16">
        <v>45695.573801806073</v>
      </c>
      <c r="T3771" s="1" t="s">
        <v>19920</v>
      </c>
      <c r="U3771" s="46">
        <v>2017</v>
      </c>
      <c r="V3771" s="46">
        <v>2025</v>
      </c>
    </row>
    <row r="3772" spans="1:22" x14ac:dyDescent="0.3">
      <c r="A3772" s="3">
        <v>3771</v>
      </c>
      <c r="B3772" s="2" t="s">
        <v>7435</v>
      </c>
      <c r="C3772" s="2" t="s">
        <v>33</v>
      </c>
      <c r="D3772" s="2" t="s">
        <v>56</v>
      </c>
      <c r="E3772" s="3">
        <v>1999</v>
      </c>
      <c r="F3772" s="4">
        <v>13342.85</v>
      </c>
      <c r="G3772" s="5">
        <v>287240</v>
      </c>
      <c r="H3772" s="2" t="s">
        <v>41</v>
      </c>
      <c r="I3772" s="2" t="s">
        <v>29</v>
      </c>
      <c r="J3772" s="6">
        <v>4</v>
      </c>
      <c r="K3772" s="7">
        <v>402</v>
      </c>
      <c r="L3772" s="8">
        <v>325</v>
      </c>
      <c r="M3772" s="3">
        <v>2</v>
      </c>
      <c r="N3772" s="3">
        <v>5</v>
      </c>
      <c r="O3772" s="2" t="s">
        <v>30</v>
      </c>
      <c r="P3772" s="9" t="s">
        <v>7434</v>
      </c>
      <c r="Q3772" s="9" t="s">
        <v>17890</v>
      </c>
      <c r="R3772" s="10">
        <v>42717</v>
      </c>
      <c r="S3772" s="16">
        <v>45733.687424530617</v>
      </c>
      <c r="T3772" s="1" t="s">
        <v>19925</v>
      </c>
      <c r="U3772" s="46">
        <v>2016</v>
      </c>
      <c r="V3772" s="46">
        <v>2025</v>
      </c>
    </row>
    <row r="3773" spans="1:22" x14ac:dyDescent="0.3">
      <c r="A3773" s="3">
        <v>3772</v>
      </c>
      <c r="B3773" s="2" t="s">
        <v>7437</v>
      </c>
      <c r="C3773" s="2" t="s">
        <v>26</v>
      </c>
      <c r="D3773" s="2" t="s">
        <v>56</v>
      </c>
      <c r="E3773" s="3">
        <v>2012</v>
      </c>
      <c r="F3773" s="4">
        <v>69379.960000000006</v>
      </c>
      <c r="G3773" s="5">
        <v>128137</v>
      </c>
      <c r="H3773" s="2" t="s">
        <v>41</v>
      </c>
      <c r="I3773" s="2" t="s">
        <v>29</v>
      </c>
      <c r="J3773" s="6">
        <v>5.2</v>
      </c>
      <c r="K3773" s="7">
        <v>407</v>
      </c>
      <c r="L3773" s="8">
        <v>198</v>
      </c>
      <c r="M3773" s="3">
        <v>2</v>
      </c>
      <c r="N3773" s="3">
        <v>5</v>
      </c>
      <c r="O3773" s="2" t="s">
        <v>85</v>
      </c>
      <c r="P3773" s="9" t="s">
        <v>7436</v>
      </c>
      <c r="Q3773" s="9" t="s">
        <v>17891</v>
      </c>
      <c r="R3773" s="10">
        <v>44880</v>
      </c>
      <c r="S3773" s="16">
        <v>45807.724231892098</v>
      </c>
      <c r="T3773" s="1" t="s">
        <v>19924</v>
      </c>
      <c r="U3773" s="46">
        <v>2022</v>
      </c>
      <c r="V3773" s="46">
        <v>2025</v>
      </c>
    </row>
    <row r="3774" spans="1:22" x14ac:dyDescent="0.3">
      <c r="A3774" s="3">
        <v>3773</v>
      </c>
      <c r="B3774" s="2" t="s">
        <v>7439</v>
      </c>
      <c r="C3774" s="2" t="s">
        <v>49</v>
      </c>
      <c r="D3774" s="2" t="s">
        <v>56</v>
      </c>
      <c r="E3774" s="3">
        <v>1996</v>
      </c>
      <c r="F3774" s="4">
        <v>39112.14</v>
      </c>
      <c r="G3774" s="5">
        <v>86150</v>
      </c>
      <c r="H3774" s="2" t="s">
        <v>41</v>
      </c>
      <c r="I3774" s="2" t="s">
        <v>22</v>
      </c>
      <c r="J3774" s="6">
        <v>1.1000000000000001</v>
      </c>
      <c r="K3774" s="7">
        <v>135</v>
      </c>
      <c r="L3774" s="8">
        <v>533</v>
      </c>
      <c r="M3774" s="3">
        <v>4</v>
      </c>
      <c r="N3774" s="3">
        <v>7</v>
      </c>
      <c r="O3774" s="2" t="s">
        <v>42</v>
      </c>
      <c r="P3774" s="9" t="s">
        <v>7438</v>
      </c>
      <c r="Q3774" s="9" t="s">
        <v>17892</v>
      </c>
      <c r="R3774" s="10">
        <v>43807</v>
      </c>
      <c r="S3774" s="16">
        <v>45140.516790403803</v>
      </c>
      <c r="T3774" s="1" t="s">
        <v>19925</v>
      </c>
      <c r="U3774" s="46">
        <v>2019</v>
      </c>
      <c r="V3774" s="46">
        <v>2023</v>
      </c>
    </row>
    <row r="3775" spans="1:22" x14ac:dyDescent="0.3">
      <c r="A3775" s="3">
        <v>3774</v>
      </c>
      <c r="B3775" s="2" t="s">
        <v>7441</v>
      </c>
      <c r="C3775" s="2" t="s">
        <v>49</v>
      </c>
      <c r="D3775" s="2" t="s">
        <v>46</v>
      </c>
      <c r="E3775" s="3">
        <v>2019</v>
      </c>
      <c r="F3775" s="4">
        <v>7384.92</v>
      </c>
      <c r="G3775" s="5">
        <v>266167</v>
      </c>
      <c r="H3775" s="2" t="s">
        <v>35</v>
      </c>
      <c r="I3775" s="2" t="s">
        <v>22</v>
      </c>
      <c r="J3775" s="6">
        <v>1.3</v>
      </c>
      <c r="K3775" s="7">
        <v>698</v>
      </c>
      <c r="L3775" s="8">
        <v>139</v>
      </c>
      <c r="M3775" s="3">
        <v>3</v>
      </c>
      <c r="N3775" s="3">
        <v>5</v>
      </c>
      <c r="O3775" s="2" t="s">
        <v>51</v>
      </c>
      <c r="P3775" s="9" t="s">
        <v>7440</v>
      </c>
      <c r="Q3775" s="9" t="s">
        <v>19802</v>
      </c>
      <c r="R3775" s="10">
        <v>43242</v>
      </c>
      <c r="S3775" s="16">
        <v>45312.831253296383</v>
      </c>
      <c r="T3775" s="1" t="s">
        <v>19918</v>
      </c>
      <c r="U3775" s="46">
        <v>2018</v>
      </c>
      <c r="V3775" s="46">
        <v>2024</v>
      </c>
    </row>
    <row r="3776" spans="1:22" x14ac:dyDescent="0.3">
      <c r="A3776" s="3">
        <v>3775</v>
      </c>
      <c r="B3776" s="2" t="s">
        <v>7443</v>
      </c>
      <c r="C3776" s="2" t="s">
        <v>45</v>
      </c>
      <c r="D3776" s="2" t="s">
        <v>40</v>
      </c>
      <c r="E3776" s="3">
        <v>2024</v>
      </c>
      <c r="F3776" s="4">
        <v>5669.81</v>
      </c>
      <c r="G3776" s="5">
        <v>278988</v>
      </c>
      <c r="H3776" s="2" t="s">
        <v>28</v>
      </c>
      <c r="I3776" s="2" t="s">
        <v>29</v>
      </c>
      <c r="J3776" s="6">
        <v>4.8</v>
      </c>
      <c r="K3776" s="7">
        <v>492</v>
      </c>
      <c r="L3776" s="8">
        <v>303</v>
      </c>
      <c r="M3776" s="3">
        <v>2</v>
      </c>
      <c r="N3776" s="3">
        <v>7</v>
      </c>
      <c r="O3776" s="2" t="s">
        <v>65</v>
      </c>
      <c r="P3776" s="9" t="s">
        <v>7442</v>
      </c>
      <c r="Q3776" s="9" t="s">
        <v>17893</v>
      </c>
      <c r="R3776" s="10">
        <v>44362</v>
      </c>
      <c r="S3776" s="16">
        <v>45808.892465538818</v>
      </c>
      <c r="T3776" s="1" t="s">
        <v>19919</v>
      </c>
      <c r="U3776" s="46">
        <v>2021</v>
      </c>
      <c r="V3776" s="46">
        <v>2025</v>
      </c>
    </row>
    <row r="3777" spans="1:22" x14ac:dyDescent="0.3">
      <c r="A3777" s="3">
        <v>3776</v>
      </c>
      <c r="B3777" s="2" t="s">
        <v>7445</v>
      </c>
      <c r="C3777" s="2" t="s">
        <v>74</v>
      </c>
      <c r="D3777" s="2" t="s">
        <v>64</v>
      </c>
      <c r="E3777" s="3">
        <v>2011</v>
      </c>
      <c r="F3777" s="4">
        <v>28353.09</v>
      </c>
      <c r="G3777" s="5">
        <v>46641</v>
      </c>
      <c r="H3777" s="2" t="s">
        <v>41</v>
      </c>
      <c r="I3777" s="2" t="s">
        <v>29</v>
      </c>
      <c r="J3777" s="6">
        <v>2.2999999999999998</v>
      </c>
      <c r="K3777" s="7">
        <v>152</v>
      </c>
      <c r="L3777" s="8">
        <v>753</v>
      </c>
      <c r="M3777" s="3">
        <v>2</v>
      </c>
      <c r="N3777" s="3">
        <v>4</v>
      </c>
      <c r="O3777" s="2" t="s">
        <v>30</v>
      </c>
      <c r="P3777" s="9" t="s">
        <v>7444</v>
      </c>
      <c r="Q3777" s="9" t="s">
        <v>17894</v>
      </c>
      <c r="R3777" s="10">
        <v>44937</v>
      </c>
      <c r="S3777" s="16">
        <v>45283.625412128153</v>
      </c>
      <c r="T3777" s="1" t="s">
        <v>19926</v>
      </c>
      <c r="U3777" s="46">
        <v>2023</v>
      </c>
      <c r="V3777" s="46">
        <v>2023</v>
      </c>
    </row>
    <row r="3778" spans="1:22" x14ac:dyDescent="0.3">
      <c r="A3778" s="3">
        <v>3777</v>
      </c>
      <c r="B3778" s="2" t="s">
        <v>1044</v>
      </c>
      <c r="C3778" s="2" t="s">
        <v>63</v>
      </c>
      <c r="D3778" s="2" t="s">
        <v>92</v>
      </c>
      <c r="E3778" s="3">
        <v>1993</v>
      </c>
      <c r="F3778" s="4">
        <v>44785.55</v>
      </c>
      <c r="G3778" s="5">
        <v>80930</v>
      </c>
      <c r="H3778" s="2" t="s">
        <v>41</v>
      </c>
      <c r="I3778" s="2" t="s">
        <v>22</v>
      </c>
      <c r="J3778" s="6">
        <v>1.8</v>
      </c>
      <c r="K3778" s="7">
        <v>506</v>
      </c>
      <c r="L3778" s="8">
        <v>456</v>
      </c>
      <c r="M3778" s="3">
        <v>5</v>
      </c>
      <c r="N3778" s="3">
        <v>4</v>
      </c>
      <c r="O3778" s="2" t="s">
        <v>23</v>
      </c>
      <c r="P3778" s="9" t="s">
        <v>7446</v>
      </c>
      <c r="Q3778" s="9" t="s">
        <v>17895</v>
      </c>
      <c r="R3778" s="10">
        <v>43896</v>
      </c>
      <c r="S3778" s="16">
        <v>45743.179322910299</v>
      </c>
      <c r="T3778" s="1" t="s">
        <v>19916</v>
      </c>
      <c r="U3778" s="46">
        <v>2020</v>
      </c>
      <c r="V3778" s="46">
        <v>2025</v>
      </c>
    </row>
    <row r="3779" spans="1:22" x14ac:dyDescent="0.3">
      <c r="A3779" s="3">
        <v>3778</v>
      </c>
      <c r="B3779" s="2" t="s">
        <v>7448</v>
      </c>
      <c r="C3779" s="2" t="s">
        <v>74</v>
      </c>
      <c r="D3779" s="2" t="s">
        <v>27</v>
      </c>
      <c r="E3779" s="3">
        <v>2020</v>
      </c>
      <c r="F3779" s="4">
        <v>43371.75</v>
      </c>
      <c r="G3779" s="5">
        <v>49821</v>
      </c>
      <c r="H3779" s="2" t="s">
        <v>41</v>
      </c>
      <c r="I3779" s="2" t="s">
        <v>29</v>
      </c>
      <c r="J3779" s="6">
        <v>1.6</v>
      </c>
      <c r="K3779" s="7">
        <v>264</v>
      </c>
      <c r="L3779" s="8">
        <v>654</v>
      </c>
      <c r="M3779" s="3">
        <v>2</v>
      </c>
      <c r="N3779" s="3">
        <v>2</v>
      </c>
      <c r="O3779" s="2" t="s">
        <v>80</v>
      </c>
      <c r="P3779" s="9" t="s">
        <v>7447</v>
      </c>
      <c r="Q3779" s="9" t="s">
        <v>17896</v>
      </c>
      <c r="R3779" s="10">
        <v>43603</v>
      </c>
      <c r="S3779" s="16">
        <v>45534.795646174964</v>
      </c>
      <c r="T3779" s="1" t="s">
        <v>19918</v>
      </c>
      <c r="U3779" s="46">
        <v>2019</v>
      </c>
      <c r="V3779" s="46">
        <v>2024</v>
      </c>
    </row>
    <row r="3780" spans="1:22" x14ac:dyDescent="0.3">
      <c r="A3780" s="3">
        <v>3779</v>
      </c>
      <c r="B3780" s="2" t="s">
        <v>7450</v>
      </c>
      <c r="C3780" s="2" t="s">
        <v>107</v>
      </c>
      <c r="D3780" s="2" t="s">
        <v>46</v>
      </c>
      <c r="E3780" s="3">
        <v>1993</v>
      </c>
      <c r="F3780" s="4">
        <v>71970.179999999993</v>
      </c>
      <c r="G3780" s="5">
        <v>67380</v>
      </c>
      <c r="H3780" s="2" t="s">
        <v>28</v>
      </c>
      <c r="I3780" s="2" t="s">
        <v>22</v>
      </c>
      <c r="J3780" s="6">
        <v>2.2000000000000002</v>
      </c>
      <c r="K3780" s="7">
        <v>618</v>
      </c>
      <c r="L3780" s="8">
        <v>108</v>
      </c>
      <c r="M3780" s="3">
        <v>2</v>
      </c>
      <c r="N3780" s="3">
        <v>2</v>
      </c>
      <c r="O3780" s="2" t="s">
        <v>80</v>
      </c>
      <c r="P3780" s="9" t="s">
        <v>7449</v>
      </c>
      <c r="Q3780" s="9" t="s">
        <v>17897</v>
      </c>
      <c r="R3780" s="10">
        <v>44495</v>
      </c>
      <c r="S3780" s="16">
        <v>45441.336954436607</v>
      </c>
      <c r="T3780" s="1" t="s">
        <v>19923</v>
      </c>
      <c r="U3780" s="46">
        <v>2021</v>
      </c>
      <c r="V3780" s="46">
        <v>2024</v>
      </c>
    </row>
    <row r="3781" spans="1:22" x14ac:dyDescent="0.3">
      <c r="A3781" s="3">
        <v>3780</v>
      </c>
      <c r="B3781" s="2" t="s">
        <v>7452</v>
      </c>
      <c r="C3781" s="2" t="s">
        <v>19</v>
      </c>
      <c r="D3781" s="2" t="s">
        <v>50</v>
      </c>
      <c r="E3781" s="3">
        <v>2024</v>
      </c>
      <c r="F3781" s="4">
        <v>13151.17</v>
      </c>
      <c r="G3781" s="5">
        <v>175906</v>
      </c>
      <c r="H3781" s="2" t="s">
        <v>28</v>
      </c>
      <c r="I3781" s="2" t="s">
        <v>29</v>
      </c>
      <c r="J3781" s="6">
        <v>4.8</v>
      </c>
      <c r="K3781" s="7">
        <v>381</v>
      </c>
      <c r="L3781" s="8">
        <v>531</v>
      </c>
      <c r="M3781" s="3">
        <v>3</v>
      </c>
      <c r="N3781" s="3">
        <v>5</v>
      </c>
      <c r="O3781" s="2" t="s">
        <v>65</v>
      </c>
      <c r="P3781" s="9" t="s">
        <v>7451</v>
      </c>
      <c r="Q3781" s="9" t="s">
        <v>17898</v>
      </c>
      <c r="R3781" s="10">
        <v>44565</v>
      </c>
      <c r="S3781" s="16">
        <v>45354.303547755269</v>
      </c>
      <c r="T3781" s="1" t="s">
        <v>19926</v>
      </c>
      <c r="U3781" s="46">
        <v>2022</v>
      </c>
      <c r="V3781" s="46">
        <v>2024</v>
      </c>
    </row>
    <row r="3782" spans="1:22" x14ac:dyDescent="0.3">
      <c r="A3782" s="3">
        <v>3781</v>
      </c>
      <c r="B3782" s="2" t="s">
        <v>13642</v>
      </c>
      <c r="C3782" s="2" t="s">
        <v>19</v>
      </c>
      <c r="D3782" s="2" t="s">
        <v>56</v>
      </c>
      <c r="E3782" s="3">
        <v>2018</v>
      </c>
      <c r="F3782" s="4">
        <v>19763.150000000001</v>
      </c>
      <c r="G3782" s="5">
        <v>40864</v>
      </c>
      <c r="H3782" s="2" t="s">
        <v>41</v>
      </c>
      <c r="I3782" s="2" t="s">
        <v>29</v>
      </c>
      <c r="J3782" s="6">
        <v>4.3</v>
      </c>
      <c r="K3782" s="7">
        <v>439</v>
      </c>
      <c r="L3782" s="8">
        <v>799</v>
      </c>
      <c r="M3782" s="3">
        <v>3</v>
      </c>
      <c r="N3782" s="3">
        <v>7</v>
      </c>
      <c r="O3782" s="2" t="s">
        <v>85</v>
      </c>
      <c r="P3782" s="9" t="s">
        <v>7453</v>
      </c>
      <c r="Q3782" s="9" t="s">
        <v>17899</v>
      </c>
      <c r="R3782" s="10">
        <v>43236</v>
      </c>
      <c r="S3782" s="16">
        <v>45645.92387182008</v>
      </c>
      <c r="T3782" s="1" t="s">
        <v>19918</v>
      </c>
      <c r="U3782" s="46">
        <v>2018</v>
      </c>
      <c r="V3782" s="46">
        <v>2024</v>
      </c>
    </row>
    <row r="3783" spans="1:22" x14ac:dyDescent="0.3">
      <c r="A3783" s="3">
        <v>3782</v>
      </c>
      <c r="B3783" s="2" t="s">
        <v>7455</v>
      </c>
      <c r="C3783" s="2" t="s">
        <v>39</v>
      </c>
      <c r="D3783" s="2" t="s">
        <v>64</v>
      </c>
      <c r="E3783" s="3">
        <v>2002</v>
      </c>
      <c r="F3783" s="4">
        <v>41849.440000000002</v>
      </c>
      <c r="G3783" s="5">
        <v>90905</v>
      </c>
      <c r="H3783" s="2" t="s">
        <v>41</v>
      </c>
      <c r="I3783" s="2" t="s">
        <v>22</v>
      </c>
      <c r="J3783" s="6">
        <v>5.0999999999999996</v>
      </c>
      <c r="K3783" s="7">
        <v>351</v>
      </c>
      <c r="L3783" s="8">
        <v>353</v>
      </c>
      <c r="M3783" s="3">
        <v>3</v>
      </c>
      <c r="N3783" s="3">
        <v>2</v>
      </c>
      <c r="O3783" s="2" t="s">
        <v>23</v>
      </c>
      <c r="P3783" s="9" t="s">
        <v>7454</v>
      </c>
      <c r="Q3783" s="9" t="s">
        <v>19053</v>
      </c>
      <c r="R3783" s="10">
        <v>41985</v>
      </c>
      <c r="S3783" s="16">
        <v>45154.097506547027</v>
      </c>
      <c r="T3783" s="1" t="s">
        <v>19925</v>
      </c>
      <c r="U3783" s="46">
        <v>2014</v>
      </c>
      <c r="V3783" s="46">
        <v>2023</v>
      </c>
    </row>
    <row r="3784" spans="1:22" x14ac:dyDescent="0.3">
      <c r="A3784" s="3">
        <v>3783</v>
      </c>
      <c r="B3784" s="2" t="s">
        <v>7457</v>
      </c>
      <c r="C3784" s="2" t="s">
        <v>74</v>
      </c>
      <c r="D3784" s="2" t="s">
        <v>64</v>
      </c>
      <c r="E3784" s="3">
        <v>1999</v>
      </c>
      <c r="F3784" s="4">
        <v>49550.53</v>
      </c>
      <c r="G3784" s="5">
        <v>290389</v>
      </c>
      <c r="H3784" s="2" t="s">
        <v>35</v>
      </c>
      <c r="I3784" s="2" t="s">
        <v>22</v>
      </c>
      <c r="J3784" s="6">
        <v>3.2</v>
      </c>
      <c r="K3784" s="7">
        <v>140</v>
      </c>
      <c r="L3784" s="8">
        <v>288</v>
      </c>
      <c r="M3784" s="3">
        <v>2</v>
      </c>
      <c r="N3784" s="3">
        <v>4</v>
      </c>
      <c r="O3784" s="2" t="s">
        <v>65</v>
      </c>
      <c r="P3784" s="9" t="s">
        <v>7456</v>
      </c>
      <c r="Q3784" s="9" t="s">
        <v>17900</v>
      </c>
      <c r="R3784" s="10">
        <v>44306</v>
      </c>
      <c r="S3784" s="16">
        <v>45460.028692784268</v>
      </c>
      <c r="T3784" s="1" t="s">
        <v>19917</v>
      </c>
      <c r="U3784" s="46">
        <v>2021</v>
      </c>
      <c r="V3784" s="46">
        <v>2024</v>
      </c>
    </row>
    <row r="3785" spans="1:22" x14ac:dyDescent="0.3">
      <c r="A3785" s="3">
        <v>3784</v>
      </c>
      <c r="B3785" s="2" t="s">
        <v>7459</v>
      </c>
      <c r="C3785" s="2" t="s">
        <v>63</v>
      </c>
      <c r="D3785" s="2" t="s">
        <v>79</v>
      </c>
      <c r="E3785" s="3">
        <v>2018</v>
      </c>
      <c r="F3785" s="4">
        <v>32086.75</v>
      </c>
      <c r="G3785" s="5">
        <v>279784</v>
      </c>
      <c r="H3785" s="2" t="s">
        <v>35</v>
      </c>
      <c r="I3785" s="2" t="s">
        <v>29</v>
      </c>
      <c r="J3785" s="6">
        <v>2.2000000000000002</v>
      </c>
      <c r="K3785" s="7">
        <v>595</v>
      </c>
      <c r="L3785" s="8">
        <v>196</v>
      </c>
      <c r="M3785" s="3">
        <v>2</v>
      </c>
      <c r="N3785" s="3">
        <v>7</v>
      </c>
      <c r="O3785" s="2" t="s">
        <v>51</v>
      </c>
      <c r="P3785" s="9" t="s">
        <v>7458</v>
      </c>
      <c r="Q3785" s="9" t="s">
        <v>17901</v>
      </c>
      <c r="R3785" s="10">
        <v>44912</v>
      </c>
      <c r="S3785" s="16">
        <v>45201.995086062932</v>
      </c>
      <c r="T3785" s="1" t="s">
        <v>19925</v>
      </c>
      <c r="U3785" s="46">
        <v>2022</v>
      </c>
      <c r="V3785" s="46">
        <v>2023</v>
      </c>
    </row>
    <row r="3786" spans="1:22" x14ac:dyDescent="0.3">
      <c r="A3786" s="3">
        <v>3785</v>
      </c>
      <c r="B3786" s="2" t="s">
        <v>7461</v>
      </c>
      <c r="C3786" s="2" t="s">
        <v>107</v>
      </c>
      <c r="D3786" s="2" t="s">
        <v>20</v>
      </c>
      <c r="E3786" s="3">
        <v>2015</v>
      </c>
      <c r="F3786" s="4">
        <v>45150.58</v>
      </c>
      <c r="G3786" s="5">
        <v>140931</v>
      </c>
      <c r="H3786" s="2" t="s">
        <v>28</v>
      </c>
      <c r="I3786" s="2" t="s">
        <v>29</v>
      </c>
      <c r="J3786" s="6">
        <v>3.8</v>
      </c>
      <c r="K3786" s="7">
        <v>518</v>
      </c>
      <c r="L3786" s="8">
        <v>604</v>
      </c>
      <c r="M3786" s="3">
        <v>3</v>
      </c>
      <c r="N3786" s="3">
        <v>4</v>
      </c>
      <c r="O3786" s="2" t="s">
        <v>23</v>
      </c>
      <c r="P3786" s="9" t="s">
        <v>7460</v>
      </c>
      <c r="Q3786" s="9" t="s">
        <v>19054</v>
      </c>
      <c r="R3786" s="10">
        <v>42171</v>
      </c>
      <c r="S3786" s="16">
        <v>45749.896666378991</v>
      </c>
      <c r="T3786" s="1" t="s">
        <v>19919</v>
      </c>
      <c r="U3786" s="46">
        <v>2015</v>
      </c>
      <c r="V3786" s="46">
        <v>2025</v>
      </c>
    </row>
    <row r="3787" spans="1:22" x14ac:dyDescent="0.3">
      <c r="A3787" s="3">
        <v>3786</v>
      </c>
      <c r="B3787" s="2" t="s">
        <v>7463</v>
      </c>
      <c r="C3787" s="2" t="s">
        <v>63</v>
      </c>
      <c r="D3787" s="2" t="s">
        <v>20</v>
      </c>
      <c r="E3787" s="3">
        <v>2005</v>
      </c>
      <c r="F3787" s="4">
        <v>79574.25</v>
      </c>
      <c r="G3787" s="5">
        <v>293328</v>
      </c>
      <c r="H3787" s="2" t="s">
        <v>28</v>
      </c>
      <c r="I3787" s="2" t="s">
        <v>22</v>
      </c>
      <c r="J3787" s="6">
        <v>2.5</v>
      </c>
      <c r="K3787" s="7">
        <v>364</v>
      </c>
      <c r="L3787" s="8">
        <v>481</v>
      </c>
      <c r="M3787" s="3">
        <v>5</v>
      </c>
      <c r="N3787" s="3">
        <v>5</v>
      </c>
      <c r="O3787" s="2" t="s">
        <v>85</v>
      </c>
      <c r="P3787" s="9" t="s">
        <v>7462</v>
      </c>
      <c r="Q3787" s="9" t="s">
        <v>17902</v>
      </c>
      <c r="R3787" s="10">
        <v>44612</v>
      </c>
      <c r="S3787" s="16">
        <v>45760.41076919956</v>
      </c>
      <c r="T3787" s="1" t="s">
        <v>19915</v>
      </c>
      <c r="U3787" s="46">
        <v>2022</v>
      </c>
      <c r="V3787" s="46">
        <v>2025</v>
      </c>
    </row>
    <row r="3788" spans="1:22" x14ac:dyDescent="0.3">
      <c r="A3788" s="3">
        <v>3787</v>
      </c>
      <c r="B3788" s="2" t="s">
        <v>7465</v>
      </c>
      <c r="C3788" s="2" t="s">
        <v>45</v>
      </c>
      <c r="D3788" s="2" t="s">
        <v>46</v>
      </c>
      <c r="E3788" s="3">
        <v>2006</v>
      </c>
      <c r="F3788" s="4">
        <v>55610.18</v>
      </c>
      <c r="G3788" s="5">
        <v>103852</v>
      </c>
      <c r="H3788" s="2" t="s">
        <v>35</v>
      </c>
      <c r="I3788" s="2" t="s">
        <v>22</v>
      </c>
      <c r="J3788" s="6">
        <v>3.8</v>
      </c>
      <c r="K3788" s="7">
        <v>688</v>
      </c>
      <c r="L3788" s="8">
        <v>652</v>
      </c>
      <c r="M3788" s="3">
        <v>2</v>
      </c>
      <c r="N3788" s="3">
        <v>4</v>
      </c>
      <c r="O3788" s="2" t="s">
        <v>85</v>
      </c>
      <c r="P3788" s="9" t="s">
        <v>7464</v>
      </c>
      <c r="Q3788" s="9" t="s">
        <v>17903</v>
      </c>
      <c r="R3788" s="10">
        <v>44541</v>
      </c>
      <c r="S3788" s="16">
        <v>45654.247536553034</v>
      </c>
      <c r="T3788" s="1" t="s">
        <v>19925</v>
      </c>
      <c r="U3788" s="46">
        <v>2021</v>
      </c>
      <c r="V3788" s="46">
        <v>2024</v>
      </c>
    </row>
    <row r="3789" spans="1:22" x14ac:dyDescent="0.3">
      <c r="A3789" s="3">
        <v>3788</v>
      </c>
      <c r="B3789" s="2" t="s">
        <v>7467</v>
      </c>
      <c r="C3789" s="2" t="s">
        <v>49</v>
      </c>
      <c r="D3789" s="2" t="s">
        <v>46</v>
      </c>
      <c r="E3789" s="3">
        <v>2013</v>
      </c>
      <c r="F3789" s="4">
        <v>71372.34</v>
      </c>
      <c r="G3789" s="5">
        <v>114777</v>
      </c>
      <c r="H3789" s="2" t="s">
        <v>21</v>
      </c>
      <c r="I3789" s="2" t="s">
        <v>29</v>
      </c>
      <c r="J3789" s="6">
        <v>4.5999999999999996</v>
      </c>
      <c r="K3789" s="7">
        <v>546</v>
      </c>
      <c r="L3789" s="8">
        <v>408</v>
      </c>
      <c r="M3789" s="3">
        <v>2</v>
      </c>
      <c r="N3789" s="3">
        <v>5</v>
      </c>
      <c r="O3789" s="2" t="s">
        <v>80</v>
      </c>
      <c r="P3789" s="9" t="s">
        <v>7466</v>
      </c>
      <c r="Q3789" s="9" t="s">
        <v>17904</v>
      </c>
      <c r="R3789" s="10">
        <v>42766</v>
      </c>
      <c r="S3789" s="16">
        <v>45734.125512148152</v>
      </c>
      <c r="T3789" s="1" t="s">
        <v>19926</v>
      </c>
      <c r="U3789" s="46">
        <v>2017</v>
      </c>
      <c r="V3789" s="46">
        <v>2025</v>
      </c>
    </row>
    <row r="3790" spans="1:22" x14ac:dyDescent="0.3">
      <c r="A3790" s="3">
        <v>3789</v>
      </c>
      <c r="B3790" s="2" t="s">
        <v>7469</v>
      </c>
      <c r="C3790" s="2" t="s">
        <v>74</v>
      </c>
      <c r="D3790" s="2" t="s">
        <v>79</v>
      </c>
      <c r="E3790" s="3">
        <v>2001</v>
      </c>
      <c r="F3790" s="4">
        <v>67064.13</v>
      </c>
      <c r="G3790" s="5">
        <v>146741</v>
      </c>
      <c r="H3790" s="2" t="s">
        <v>28</v>
      </c>
      <c r="I3790" s="2" t="s">
        <v>22</v>
      </c>
      <c r="J3790" s="6">
        <v>3.8</v>
      </c>
      <c r="K3790" s="7">
        <v>686</v>
      </c>
      <c r="L3790" s="8">
        <v>538</v>
      </c>
      <c r="M3790" s="3">
        <v>2</v>
      </c>
      <c r="N3790" s="3">
        <v>7</v>
      </c>
      <c r="O3790" s="2" t="s">
        <v>51</v>
      </c>
      <c r="P3790" s="9" t="s">
        <v>7468</v>
      </c>
      <c r="Q3790" s="9" t="s">
        <v>17905</v>
      </c>
      <c r="R3790" s="10">
        <v>43648</v>
      </c>
      <c r="S3790" s="16">
        <v>45651.911069259571</v>
      </c>
      <c r="T3790" s="1" t="s">
        <v>19920</v>
      </c>
      <c r="U3790" s="46">
        <v>2019</v>
      </c>
      <c r="V3790" s="46">
        <v>2024</v>
      </c>
    </row>
    <row r="3791" spans="1:22" x14ac:dyDescent="0.3">
      <c r="A3791" s="3">
        <v>3790</v>
      </c>
      <c r="B3791" s="2" t="s">
        <v>7471</v>
      </c>
      <c r="C3791" s="2" t="s">
        <v>107</v>
      </c>
      <c r="D3791" s="2" t="s">
        <v>50</v>
      </c>
      <c r="E3791" s="3">
        <v>2013</v>
      </c>
      <c r="F3791" s="4">
        <v>58999.6</v>
      </c>
      <c r="G3791" s="5">
        <v>268919</v>
      </c>
      <c r="H3791" s="2" t="s">
        <v>28</v>
      </c>
      <c r="I3791" s="2" t="s">
        <v>29</v>
      </c>
      <c r="J3791" s="6">
        <v>5.2</v>
      </c>
      <c r="K3791" s="7">
        <v>158</v>
      </c>
      <c r="L3791" s="8">
        <v>662</v>
      </c>
      <c r="M3791" s="3">
        <v>4</v>
      </c>
      <c r="N3791" s="3">
        <v>2</v>
      </c>
      <c r="O3791" s="2" t="s">
        <v>80</v>
      </c>
      <c r="P3791" s="9" t="s">
        <v>7470</v>
      </c>
      <c r="Q3791" s="9" t="s">
        <v>17906</v>
      </c>
      <c r="R3791" s="10">
        <v>44214</v>
      </c>
      <c r="S3791" s="16">
        <v>45615.841855416802</v>
      </c>
      <c r="T3791" s="1" t="s">
        <v>19926</v>
      </c>
      <c r="U3791" s="46">
        <v>2021</v>
      </c>
      <c r="V3791" s="46">
        <v>2024</v>
      </c>
    </row>
    <row r="3792" spans="1:22" x14ac:dyDescent="0.3">
      <c r="A3792" s="3">
        <v>3791</v>
      </c>
      <c r="B3792" s="2" t="s">
        <v>7473</v>
      </c>
      <c r="C3792" s="2" t="s">
        <v>39</v>
      </c>
      <c r="D3792" s="2" t="s">
        <v>20</v>
      </c>
      <c r="E3792" s="3">
        <v>2004</v>
      </c>
      <c r="F3792" s="4">
        <v>59025.599999999999</v>
      </c>
      <c r="G3792" s="5">
        <v>59331</v>
      </c>
      <c r="H3792" s="2" t="s">
        <v>41</v>
      </c>
      <c r="I3792" s="2" t="s">
        <v>29</v>
      </c>
      <c r="J3792" s="6">
        <v>1.2</v>
      </c>
      <c r="K3792" s="7">
        <v>576</v>
      </c>
      <c r="L3792" s="8">
        <v>358</v>
      </c>
      <c r="M3792" s="3">
        <v>4</v>
      </c>
      <c r="N3792" s="3">
        <v>7</v>
      </c>
      <c r="O3792" s="2" t="s">
        <v>36</v>
      </c>
      <c r="P3792" s="9" t="s">
        <v>7472</v>
      </c>
      <c r="Q3792" s="9" t="s">
        <v>17907</v>
      </c>
      <c r="R3792" s="10">
        <v>43210</v>
      </c>
      <c r="S3792" s="16">
        <v>45389.058498745457</v>
      </c>
      <c r="T3792" s="1" t="s">
        <v>19917</v>
      </c>
      <c r="U3792" s="46">
        <v>2018</v>
      </c>
      <c r="V3792" s="46">
        <v>2024</v>
      </c>
    </row>
    <row r="3793" spans="1:22" x14ac:dyDescent="0.3">
      <c r="A3793" s="3">
        <v>3792</v>
      </c>
      <c r="B3793" s="2" t="s">
        <v>7475</v>
      </c>
      <c r="C3793" s="2" t="s">
        <v>26</v>
      </c>
      <c r="D3793" s="2" t="s">
        <v>79</v>
      </c>
      <c r="E3793" s="3">
        <v>2003</v>
      </c>
      <c r="F3793" s="4">
        <v>63292.39</v>
      </c>
      <c r="G3793" s="5">
        <v>141788</v>
      </c>
      <c r="H3793" s="2" t="s">
        <v>35</v>
      </c>
      <c r="I3793" s="2" t="s">
        <v>29</v>
      </c>
      <c r="J3793" s="6">
        <v>5.3</v>
      </c>
      <c r="K3793" s="7">
        <v>408</v>
      </c>
      <c r="L3793" s="8">
        <v>410</v>
      </c>
      <c r="M3793" s="3">
        <v>3</v>
      </c>
      <c r="N3793" s="3">
        <v>7</v>
      </c>
      <c r="O3793" s="2" t="s">
        <v>85</v>
      </c>
      <c r="P3793" s="9" t="s">
        <v>7474</v>
      </c>
      <c r="Q3793" s="9" t="s">
        <v>17908</v>
      </c>
      <c r="R3793" s="10">
        <v>43685</v>
      </c>
      <c r="S3793" s="16">
        <v>45648.406368319389</v>
      </c>
      <c r="T3793" s="1" t="s">
        <v>19921</v>
      </c>
      <c r="U3793" s="46">
        <v>2019</v>
      </c>
      <c r="V3793" s="46">
        <v>2024</v>
      </c>
    </row>
    <row r="3794" spans="1:22" x14ac:dyDescent="0.3">
      <c r="A3794" s="3">
        <v>3793</v>
      </c>
      <c r="B3794" s="2" t="s">
        <v>7477</v>
      </c>
      <c r="C3794" s="2" t="s">
        <v>26</v>
      </c>
      <c r="D3794" s="2" t="s">
        <v>34</v>
      </c>
      <c r="E3794" s="3">
        <v>2005</v>
      </c>
      <c r="F3794" s="4">
        <v>50501.84</v>
      </c>
      <c r="G3794" s="5">
        <v>36544</v>
      </c>
      <c r="H3794" s="2" t="s">
        <v>21</v>
      </c>
      <c r="I3794" s="2" t="s">
        <v>29</v>
      </c>
      <c r="J3794" s="6">
        <v>4.4000000000000004</v>
      </c>
      <c r="K3794" s="7">
        <v>158</v>
      </c>
      <c r="L3794" s="8">
        <v>413</v>
      </c>
      <c r="M3794" s="3">
        <v>4</v>
      </c>
      <c r="N3794" s="3">
        <v>5</v>
      </c>
      <c r="O3794" s="2" t="s">
        <v>23</v>
      </c>
      <c r="P3794" s="9" t="s">
        <v>7476</v>
      </c>
      <c r="Q3794" s="9" t="s">
        <v>17909</v>
      </c>
      <c r="R3794" s="10">
        <v>43345</v>
      </c>
      <c r="S3794" s="16">
        <v>45833.133313708458</v>
      </c>
      <c r="T3794" s="1" t="s">
        <v>19922</v>
      </c>
      <c r="U3794" s="46">
        <v>2018</v>
      </c>
      <c r="V3794" s="46">
        <v>2025</v>
      </c>
    </row>
    <row r="3795" spans="1:22" x14ac:dyDescent="0.3">
      <c r="A3795" s="3">
        <v>3794</v>
      </c>
      <c r="B3795" s="2" t="s">
        <v>4369</v>
      </c>
      <c r="C3795" s="2" t="s">
        <v>45</v>
      </c>
      <c r="D3795" s="2" t="s">
        <v>46</v>
      </c>
      <c r="E3795" s="3">
        <v>1994</v>
      </c>
      <c r="F3795" s="4">
        <v>5879.89</v>
      </c>
      <c r="G3795" s="5">
        <v>260343</v>
      </c>
      <c r="H3795" s="2" t="s">
        <v>28</v>
      </c>
      <c r="I3795" s="2" t="s">
        <v>22</v>
      </c>
      <c r="J3795" s="6">
        <v>1.6</v>
      </c>
      <c r="K3795" s="7">
        <v>251</v>
      </c>
      <c r="L3795" s="8">
        <v>791</v>
      </c>
      <c r="M3795" s="3">
        <v>2</v>
      </c>
      <c r="N3795" s="3">
        <v>5</v>
      </c>
      <c r="O3795" s="2" t="s">
        <v>65</v>
      </c>
      <c r="P3795" s="9" t="s">
        <v>7478</v>
      </c>
      <c r="Q3795" s="9" t="s">
        <v>17910</v>
      </c>
      <c r="R3795" s="10">
        <v>42773</v>
      </c>
      <c r="S3795" s="16">
        <v>45241.276942434197</v>
      </c>
      <c r="T3795" s="1" t="s">
        <v>19915</v>
      </c>
      <c r="U3795" s="46">
        <v>2017</v>
      </c>
      <c r="V3795" s="46">
        <v>2023</v>
      </c>
    </row>
    <row r="3796" spans="1:22" x14ac:dyDescent="0.3">
      <c r="A3796" s="3">
        <v>3795</v>
      </c>
      <c r="B3796" s="2" t="s">
        <v>7480</v>
      </c>
      <c r="C3796" s="2" t="s">
        <v>39</v>
      </c>
      <c r="D3796" s="2" t="s">
        <v>46</v>
      </c>
      <c r="E3796" s="3">
        <v>1997</v>
      </c>
      <c r="F3796" s="4">
        <v>7079.47</v>
      </c>
      <c r="G3796" s="5">
        <v>203972</v>
      </c>
      <c r="H3796" s="2" t="s">
        <v>28</v>
      </c>
      <c r="I3796" s="2" t="s">
        <v>22</v>
      </c>
      <c r="J3796" s="6">
        <v>5</v>
      </c>
      <c r="K3796" s="7">
        <v>223</v>
      </c>
      <c r="L3796" s="8">
        <v>642</v>
      </c>
      <c r="M3796" s="3">
        <v>4</v>
      </c>
      <c r="N3796" s="3">
        <v>2</v>
      </c>
      <c r="O3796" s="2" t="s">
        <v>23</v>
      </c>
      <c r="P3796" s="9" t="s">
        <v>7479</v>
      </c>
      <c r="Q3796" s="9" t="s">
        <v>17911</v>
      </c>
      <c r="R3796" s="10">
        <v>45325</v>
      </c>
      <c r="S3796" s="16">
        <v>45660.234733992511</v>
      </c>
      <c r="T3796" s="1" t="s">
        <v>19915</v>
      </c>
      <c r="U3796" s="46">
        <v>2024</v>
      </c>
      <c r="V3796" s="46">
        <v>2025</v>
      </c>
    </row>
    <row r="3797" spans="1:22" x14ac:dyDescent="0.3">
      <c r="A3797" s="3">
        <v>3796</v>
      </c>
      <c r="B3797" s="2" t="s">
        <v>7482</v>
      </c>
      <c r="C3797" s="2" t="s">
        <v>33</v>
      </c>
      <c r="D3797" s="2" t="s">
        <v>56</v>
      </c>
      <c r="E3797" s="3">
        <v>2014</v>
      </c>
      <c r="F3797" s="4">
        <v>28299.24</v>
      </c>
      <c r="G3797" s="5">
        <v>42538</v>
      </c>
      <c r="H3797" s="2" t="s">
        <v>21</v>
      </c>
      <c r="I3797" s="2" t="s">
        <v>22</v>
      </c>
      <c r="J3797" s="6">
        <v>3</v>
      </c>
      <c r="K3797" s="7">
        <v>222</v>
      </c>
      <c r="L3797" s="8">
        <v>424</v>
      </c>
      <c r="M3797" s="3">
        <v>3</v>
      </c>
      <c r="N3797" s="3">
        <v>7</v>
      </c>
      <c r="O3797" s="2" t="s">
        <v>36</v>
      </c>
      <c r="P3797" s="9" t="s">
        <v>7481</v>
      </c>
      <c r="Q3797" s="9" t="s">
        <v>19315</v>
      </c>
      <c r="R3797" s="10">
        <v>43903</v>
      </c>
      <c r="S3797" s="16">
        <v>45392.417170479806</v>
      </c>
      <c r="T3797" s="1" t="s">
        <v>19916</v>
      </c>
      <c r="U3797" s="46">
        <v>2020</v>
      </c>
      <c r="V3797" s="46">
        <v>2024</v>
      </c>
    </row>
    <row r="3798" spans="1:22" x14ac:dyDescent="0.3">
      <c r="A3798" s="3">
        <v>3797</v>
      </c>
      <c r="B3798" s="2" t="s">
        <v>7484</v>
      </c>
      <c r="C3798" s="2" t="s">
        <v>118</v>
      </c>
      <c r="D3798" s="2" t="s">
        <v>92</v>
      </c>
      <c r="E3798" s="3">
        <v>2016</v>
      </c>
      <c r="F3798" s="4">
        <v>53286.21</v>
      </c>
      <c r="G3798" s="5">
        <v>202976</v>
      </c>
      <c r="H3798" s="2" t="s">
        <v>35</v>
      </c>
      <c r="I3798" s="2" t="s">
        <v>22</v>
      </c>
      <c r="J3798" s="6">
        <v>2</v>
      </c>
      <c r="K3798" s="7">
        <v>649</v>
      </c>
      <c r="L3798" s="8">
        <v>167</v>
      </c>
      <c r="M3798" s="3">
        <v>5</v>
      </c>
      <c r="N3798" s="3">
        <v>2</v>
      </c>
      <c r="O3798" s="2" t="s">
        <v>51</v>
      </c>
      <c r="P3798" s="9" t="s">
        <v>7483</v>
      </c>
      <c r="Q3798" s="9" t="s">
        <v>17912</v>
      </c>
      <c r="R3798" s="10">
        <v>42761</v>
      </c>
      <c r="S3798" s="16">
        <v>45755.299746995122</v>
      </c>
      <c r="T3798" s="1" t="s">
        <v>19926</v>
      </c>
      <c r="U3798" s="46">
        <v>2017</v>
      </c>
      <c r="V3798" s="46">
        <v>2025</v>
      </c>
    </row>
    <row r="3799" spans="1:22" x14ac:dyDescent="0.3">
      <c r="A3799" s="3">
        <v>3798</v>
      </c>
      <c r="B3799" s="2" t="s">
        <v>7486</v>
      </c>
      <c r="C3799" s="2" t="s">
        <v>107</v>
      </c>
      <c r="D3799" s="2" t="s">
        <v>64</v>
      </c>
      <c r="E3799" s="3">
        <v>1990</v>
      </c>
      <c r="F3799" s="4">
        <v>57408.29</v>
      </c>
      <c r="G3799" s="5">
        <v>172694</v>
      </c>
      <c r="H3799" s="2" t="s">
        <v>28</v>
      </c>
      <c r="I3799" s="2" t="s">
        <v>29</v>
      </c>
      <c r="J3799" s="6">
        <v>1.3</v>
      </c>
      <c r="K3799" s="7">
        <v>154</v>
      </c>
      <c r="L3799" s="8">
        <v>391</v>
      </c>
      <c r="M3799" s="3">
        <v>3</v>
      </c>
      <c r="N3799" s="3">
        <v>2</v>
      </c>
      <c r="O3799" s="2" t="s">
        <v>80</v>
      </c>
      <c r="P3799" s="9" t="s">
        <v>7485</v>
      </c>
      <c r="Q3799" s="9" t="s">
        <v>17913</v>
      </c>
      <c r="R3799" s="10">
        <v>44455</v>
      </c>
      <c r="S3799" s="16">
        <v>45625.771841414004</v>
      </c>
      <c r="T3799" s="1" t="s">
        <v>19922</v>
      </c>
      <c r="U3799" s="46">
        <v>2021</v>
      </c>
      <c r="V3799" s="46">
        <v>2024</v>
      </c>
    </row>
    <row r="3800" spans="1:22" x14ac:dyDescent="0.3">
      <c r="A3800" s="3">
        <v>3799</v>
      </c>
      <c r="B3800" s="2" t="s">
        <v>7488</v>
      </c>
      <c r="C3800" s="2" t="s">
        <v>39</v>
      </c>
      <c r="D3800" s="2" t="s">
        <v>34</v>
      </c>
      <c r="E3800" s="3">
        <v>2020</v>
      </c>
      <c r="F3800" s="4">
        <v>29973.4</v>
      </c>
      <c r="G3800" s="5">
        <v>66095</v>
      </c>
      <c r="H3800" s="2" t="s">
        <v>41</v>
      </c>
      <c r="I3800" s="2" t="s">
        <v>22</v>
      </c>
      <c r="J3800" s="6">
        <v>4.3</v>
      </c>
      <c r="K3800" s="7">
        <v>139</v>
      </c>
      <c r="L3800" s="8">
        <v>217</v>
      </c>
      <c r="M3800" s="3">
        <v>3</v>
      </c>
      <c r="N3800" s="3">
        <v>4</v>
      </c>
      <c r="O3800" s="2" t="s">
        <v>30</v>
      </c>
      <c r="P3800" s="9" t="s">
        <v>7487</v>
      </c>
      <c r="Q3800" s="9" t="s">
        <v>17914</v>
      </c>
      <c r="R3800" s="10">
        <v>42974</v>
      </c>
      <c r="S3800" s="16">
        <v>45766.690025050731</v>
      </c>
      <c r="T3800" s="1" t="s">
        <v>19921</v>
      </c>
      <c r="U3800" s="46">
        <v>2017</v>
      </c>
      <c r="V3800" s="46">
        <v>2025</v>
      </c>
    </row>
    <row r="3801" spans="1:22" x14ac:dyDescent="0.3">
      <c r="A3801" s="3">
        <v>3800</v>
      </c>
      <c r="B3801" s="2" t="s">
        <v>7490</v>
      </c>
      <c r="C3801" s="2" t="s">
        <v>49</v>
      </c>
      <c r="D3801" s="2" t="s">
        <v>27</v>
      </c>
      <c r="E3801" s="3">
        <v>2024</v>
      </c>
      <c r="F3801" s="4">
        <v>38302.160000000003</v>
      </c>
      <c r="G3801" s="5">
        <v>210380</v>
      </c>
      <c r="H3801" s="2" t="s">
        <v>28</v>
      </c>
      <c r="I3801" s="2" t="s">
        <v>29</v>
      </c>
      <c r="J3801" s="6">
        <v>3.3</v>
      </c>
      <c r="K3801" s="7">
        <v>656</v>
      </c>
      <c r="L3801" s="8">
        <v>691</v>
      </c>
      <c r="M3801" s="3">
        <v>5</v>
      </c>
      <c r="N3801" s="3">
        <v>7</v>
      </c>
      <c r="O3801" s="2" t="s">
        <v>30</v>
      </c>
      <c r="P3801" s="9" t="s">
        <v>7489</v>
      </c>
      <c r="Q3801" s="9" t="s">
        <v>17915</v>
      </c>
      <c r="R3801" s="10">
        <v>45477</v>
      </c>
      <c r="S3801" s="16">
        <v>45190.896866419003</v>
      </c>
      <c r="T3801" s="1" t="s">
        <v>19920</v>
      </c>
      <c r="U3801" s="46">
        <v>2024</v>
      </c>
      <c r="V3801" s="46">
        <v>2023</v>
      </c>
    </row>
    <row r="3802" spans="1:22" x14ac:dyDescent="0.3">
      <c r="A3802" s="3">
        <v>3801</v>
      </c>
      <c r="B3802" s="2" t="s">
        <v>5826</v>
      </c>
      <c r="C3802" s="2" t="s">
        <v>74</v>
      </c>
      <c r="D3802" s="2" t="s">
        <v>64</v>
      </c>
      <c r="E3802" s="3">
        <v>1999</v>
      </c>
      <c r="F3802" s="4">
        <v>57525.2</v>
      </c>
      <c r="G3802" s="5">
        <v>169623</v>
      </c>
      <c r="H3802" s="2" t="s">
        <v>35</v>
      </c>
      <c r="I3802" s="2" t="s">
        <v>29</v>
      </c>
      <c r="J3802" s="6">
        <v>4.4000000000000004</v>
      </c>
      <c r="K3802" s="7">
        <v>409</v>
      </c>
      <c r="L3802" s="8">
        <v>274</v>
      </c>
      <c r="M3802" s="3">
        <v>3</v>
      </c>
      <c r="N3802" s="3">
        <v>4</v>
      </c>
      <c r="O3802" s="2" t="s">
        <v>51</v>
      </c>
      <c r="P3802" s="9" t="s">
        <v>7491</v>
      </c>
      <c r="Q3802" s="9" t="s">
        <v>17916</v>
      </c>
      <c r="R3802" s="10">
        <v>42491</v>
      </c>
      <c r="S3802" s="16">
        <v>45242.299146875092</v>
      </c>
      <c r="T3802" s="1" t="s">
        <v>19918</v>
      </c>
      <c r="U3802" s="46">
        <v>2016</v>
      </c>
      <c r="V3802" s="46">
        <v>2023</v>
      </c>
    </row>
    <row r="3803" spans="1:22" x14ac:dyDescent="0.3">
      <c r="A3803" s="3">
        <v>3802</v>
      </c>
      <c r="B3803" s="2" t="s">
        <v>7493</v>
      </c>
      <c r="C3803" s="2" t="s">
        <v>118</v>
      </c>
      <c r="D3803" s="2" t="s">
        <v>27</v>
      </c>
      <c r="E3803" s="3">
        <v>2016</v>
      </c>
      <c r="F3803" s="4">
        <v>75358</v>
      </c>
      <c r="G3803" s="5">
        <v>122178</v>
      </c>
      <c r="H3803" s="2" t="s">
        <v>21</v>
      </c>
      <c r="I3803" s="2" t="s">
        <v>29</v>
      </c>
      <c r="J3803" s="6">
        <v>2.1</v>
      </c>
      <c r="K3803" s="7">
        <v>652</v>
      </c>
      <c r="L3803" s="8">
        <v>280</v>
      </c>
      <c r="M3803" s="3">
        <v>2</v>
      </c>
      <c r="N3803" s="3">
        <v>7</v>
      </c>
      <c r="O3803" s="2" t="s">
        <v>30</v>
      </c>
      <c r="P3803" s="9" t="s">
        <v>7492</v>
      </c>
      <c r="Q3803" s="9" t="s">
        <v>17917</v>
      </c>
      <c r="R3803" s="10">
        <v>44362</v>
      </c>
      <c r="S3803" s="16">
        <v>45527.640215088737</v>
      </c>
      <c r="T3803" s="1" t="s">
        <v>19919</v>
      </c>
      <c r="U3803" s="46">
        <v>2021</v>
      </c>
      <c r="V3803" s="46">
        <v>2024</v>
      </c>
    </row>
    <row r="3804" spans="1:22" x14ac:dyDescent="0.3">
      <c r="A3804" s="3">
        <v>3803</v>
      </c>
      <c r="B3804" s="2" t="s">
        <v>7495</v>
      </c>
      <c r="C3804" s="2" t="s">
        <v>26</v>
      </c>
      <c r="D3804" s="2" t="s">
        <v>92</v>
      </c>
      <c r="E3804" s="3">
        <v>2014</v>
      </c>
      <c r="F3804" s="4">
        <v>65519.93</v>
      </c>
      <c r="G3804" s="5">
        <v>252845</v>
      </c>
      <c r="H3804" s="2" t="s">
        <v>35</v>
      </c>
      <c r="I3804" s="2" t="s">
        <v>22</v>
      </c>
      <c r="J3804" s="6">
        <v>2.5</v>
      </c>
      <c r="K3804" s="7">
        <v>160</v>
      </c>
      <c r="L3804" s="8">
        <v>296</v>
      </c>
      <c r="M3804" s="3">
        <v>5</v>
      </c>
      <c r="N3804" s="3">
        <v>2</v>
      </c>
      <c r="O3804" s="2" t="s">
        <v>30</v>
      </c>
      <c r="P3804" s="9" t="s">
        <v>7494</v>
      </c>
      <c r="Q3804" s="9" t="s">
        <v>19565</v>
      </c>
      <c r="R3804" s="10">
        <v>43712</v>
      </c>
      <c r="S3804" s="16">
        <v>45521.653017649252</v>
      </c>
      <c r="T3804" s="1" t="s">
        <v>19922</v>
      </c>
      <c r="U3804" s="46">
        <v>2019</v>
      </c>
      <c r="V3804" s="46">
        <v>2024</v>
      </c>
    </row>
    <row r="3805" spans="1:22" x14ac:dyDescent="0.3">
      <c r="A3805" s="3">
        <v>3804</v>
      </c>
      <c r="B3805" s="2" t="s">
        <v>7497</v>
      </c>
      <c r="C3805" s="2" t="s">
        <v>107</v>
      </c>
      <c r="D3805" s="2" t="s">
        <v>27</v>
      </c>
      <c r="E3805" s="3">
        <v>2024</v>
      </c>
      <c r="F3805" s="4">
        <v>55804.72</v>
      </c>
      <c r="G3805" s="5">
        <v>105445</v>
      </c>
      <c r="H3805" s="2" t="s">
        <v>35</v>
      </c>
      <c r="I3805" s="2" t="s">
        <v>29</v>
      </c>
      <c r="J3805" s="6">
        <v>3</v>
      </c>
      <c r="K3805" s="7">
        <v>162</v>
      </c>
      <c r="L3805" s="8">
        <v>584</v>
      </c>
      <c r="M3805" s="3">
        <v>2</v>
      </c>
      <c r="N3805" s="3">
        <v>5</v>
      </c>
      <c r="O3805" s="2" t="s">
        <v>30</v>
      </c>
      <c r="P3805" s="9" t="s">
        <v>7496</v>
      </c>
      <c r="Q3805" s="9" t="s">
        <v>17918</v>
      </c>
      <c r="R3805" s="10">
        <v>45242</v>
      </c>
      <c r="S3805" s="16">
        <v>45713.389364918701</v>
      </c>
      <c r="T3805" s="1" t="s">
        <v>19924</v>
      </c>
      <c r="U3805" s="46">
        <v>2023</v>
      </c>
      <c r="V3805" s="46">
        <v>2025</v>
      </c>
    </row>
    <row r="3806" spans="1:22" x14ac:dyDescent="0.3">
      <c r="A3806" s="3">
        <v>3805</v>
      </c>
      <c r="B3806" s="2" t="s">
        <v>5921</v>
      </c>
      <c r="C3806" s="2" t="s">
        <v>118</v>
      </c>
      <c r="D3806" s="2" t="s">
        <v>50</v>
      </c>
      <c r="E3806" s="3">
        <v>2003</v>
      </c>
      <c r="F3806" s="4">
        <v>15832.72</v>
      </c>
      <c r="G3806" s="5">
        <v>21983</v>
      </c>
      <c r="H3806" s="2" t="s">
        <v>28</v>
      </c>
      <c r="I3806" s="2" t="s">
        <v>22</v>
      </c>
      <c r="J3806" s="6">
        <v>2.9</v>
      </c>
      <c r="K3806" s="7">
        <v>488</v>
      </c>
      <c r="L3806" s="8">
        <v>434</v>
      </c>
      <c r="M3806" s="3">
        <v>2</v>
      </c>
      <c r="N3806" s="3">
        <v>5</v>
      </c>
      <c r="O3806" s="2" t="s">
        <v>30</v>
      </c>
      <c r="P3806" s="9" t="s">
        <v>7498</v>
      </c>
      <c r="Q3806" s="9" t="s">
        <v>17919</v>
      </c>
      <c r="R3806" s="10">
        <v>43897</v>
      </c>
      <c r="S3806" s="16">
        <v>45145.91987101992</v>
      </c>
      <c r="T3806" s="1" t="s">
        <v>19916</v>
      </c>
      <c r="U3806" s="46">
        <v>2020</v>
      </c>
      <c r="V3806" s="46">
        <v>2023</v>
      </c>
    </row>
    <row r="3807" spans="1:22" x14ac:dyDescent="0.3">
      <c r="A3807" s="3">
        <v>3806</v>
      </c>
      <c r="B3807" s="2" t="s">
        <v>7500</v>
      </c>
      <c r="C3807" s="2" t="s">
        <v>19</v>
      </c>
      <c r="D3807" s="2" t="s">
        <v>64</v>
      </c>
      <c r="E3807" s="3">
        <v>1997</v>
      </c>
      <c r="F3807" s="4">
        <v>20880.86</v>
      </c>
      <c r="G3807" s="5">
        <v>137997</v>
      </c>
      <c r="H3807" s="2" t="s">
        <v>21</v>
      </c>
      <c r="I3807" s="2" t="s">
        <v>22</v>
      </c>
      <c r="J3807" s="6">
        <v>1.5</v>
      </c>
      <c r="K3807" s="7">
        <v>256</v>
      </c>
      <c r="L3807" s="8">
        <v>441</v>
      </c>
      <c r="M3807" s="3">
        <v>2</v>
      </c>
      <c r="N3807" s="3">
        <v>4</v>
      </c>
      <c r="O3807" s="2" t="s">
        <v>80</v>
      </c>
      <c r="P3807" s="9" t="s">
        <v>7499</v>
      </c>
      <c r="Q3807" s="9" t="s">
        <v>17920</v>
      </c>
      <c r="R3807" s="10">
        <v>43463</v>
      </c>
      <c r="S3807" s="16">
        <v>45326.411969439607</v>
      </c>
      <c r="T3807" s="1" t="s">
        <v>19925</v>
      </c>
      <c r="U3807" s="46">
        <v>2018</v>
      </c>
      <c r="V3807" s="46">
        <v>2024</v>
      </c>
    </row>
    <row r="3808" spans="1:22" x14ac:dyDescent="0.3">
      <c r="A3808" s="3">
        <v>3807</v>
      </c>
      <c r="B3808" s="2" t="s">
        <v>3665</v>
      </c>
      <c r="C3808" s="2" t="s">
        <v>39</v>
      </c>
      <c r="D3808" s="2" t="s">
        <v>27</v>
      </c>
      <c r="E3808" s="3">
        <v>1993</v>
      </c>
      <c r="F3808" s="4">
        <v>34846.800000000003</v>
      </c>
      <c r="G3808" s="5">
        <v>83504</v>
      </c>
      <c r="H3808" s="2" t="s">
        <v>35</v>
      </c>
      <c r="I3808" s="2" t="s">
        <v>22</v>
      </c>
      <c r="J3808" s="6">
        <v>1.9</v>
      </c>
      <c r="K3808" s="7">
        <v>585</v>
      </c>
      <c r="L3808" s="8">
        <v>791</v>
      </c>
      <c r="M3808" s="3">
        <v>3</v>
      </c>
      <c r="N3808" s="3">
        <v>2</v>
      </c>
      <c r="O3808" s="2" t="s">
        <v>36</v>
      </c>
      <c r="P3808" s="9" t="s">
        <v>7501</v>
      </c>
      <c r="Q3808" s="9" t="s">
        <v>17921</v>
      </c>
      <c r="R3808" s="10">
        <v>42364</v>
      </c>
      <c r="S3808" s="16">
        <v>45781.73103325237</v>
      </c>
      <c r="T3808" s="1" t="s">
        <v>19925</v>
      </c>
      <c r="U3808" s="46">
        <v>2015</v>
      </c>
      <c r="V3808" s="46">
        <v>2025</v>
      </c>
    </row>
    <row r="3809" spans="1:22" x14ac:dyDescent="0.3">
      <c r="A3809" s="3">
        <v>3808</v>
      </c>
      <c r="B3809" s="2" t="s">
        <v>7503</v>
      </c>
      <c r="C3809" s="2" t="s">
        <v>49</v>
      </c>
      <c r="D3809" s="2" t="s">
        <v>56</v>
      </c>
      <c r="E3809" s="3">
        <v>1991</v>
      </c>
      <c r="F3809" s="4">
        <v>15351.8</v>
      </c>
      <c r="G3809" s="5">
        <v>64360</v>
      </c>
      <c r="H3809" s="2" t="s">
        <v>41</v>
      </c>
      <c r="I3809" s="2" t="s">
        <v>22</v>
      </c>
      <c r="J3809" s="6">
        <v>5.3</v>
      </c>
      <c r="K3809" s="7">
        <v>698</v>
      </c>
      <c r="L3809" s="8">
        <v>707</v>
      </c>
      <c r="M3809" s="3">
        <v>4</v>
      </c>
      <c r="N3809" s="3">
        <v>7</v>
      </c>
      <c r="O3809" s="2" t="s">
        <v>42</v>
      </c>
      <c r="P3809" s="9" t="s">
        <v>7502</v>
      </c>
      <c r="Q3809" s="9" t="s">
        <v>17922</v>
      </c>
      <c r="R3809" s="10">
        <v>42185</v>
      </c>
      <c r="S3809" s="16">
        <v>45539.322551556033</v>
      </c>
      <c r="T3809" s="1" t="s">
        <v>19919</v>
      </c>
      <c r="U3809" s="46">
        <v>2015</v>
      </c>
      <c r="V3809" s="46">
        <v>2024</v>
      </c>
    </row>
    <row r="3810" spans="1:22" x14ac:dyDescent="0.3">
      <c r="A3810" s="3">
        <v>3809</v>
      </c>
      <c r="B3810" s="2" t="s">
        <v>7505</v>
      </c>
      <c r="C3810" s="2" t="s">
        <v>26</v>
      </c>
      <c r="D3810" s="2" t="s">
        <v>46</v>
      </c>
      <c r="E3810" s="3">
        <v>2023</v>
      </c>
      <c r="F3810" s="4">
        <v>65608.3</v>
      </c>
      <c r="G3810" s="5">
        <v>270278</v>
      </c>
      <c r="H3810" s="2" t="s">
        <v>28</v>
      </c>
      <c r="I3810" s="2" t="s">
        <v>22</v>
      </c>
      <c r="J3810" s="6">
        <v>5.7</v>
      </c>
      <c r="K3810" s="7">
        <v>338</v>
      </c>
      <c r="L3810" s="8">
        <v>438</v>
      </c>
      <c r="M3810" s="3">
        <v>4</v>
      </c>
      <c r="N3810" s="3">
        <v>5</v>
      </c>
      <c r="O3810" s="2" t="s">
        <v>80</v>
      </c>
      <c r="P3810" s="9" t="s">
        <v>7504</v>
      </c>
      <c r="Q3810" s="9" t="s">
        <v>17923</v>
      </c>
      <c r="R3810" s="10">
        <v>42173</v>
      </c>
      <c r="S3810" s="16">
        <v>45548.522391524013</v>
      </c>
      <c r="T3810" s="1" t="s">
        <v>19919</v>
      </c>
      <c r="U3810" s="46">
        <v>2015</v>
      </c>
      <c r="V3810" s="46">
        <v>2024</v>
      </c>
    </row>
    <row r="3811" spans="1:22" x14ac:dyDescent="0.3">
      <c r="A3811" s="3">
        <v>3810</v>
      </c>
      <c r="B3811" s="2" t="s">
        <v>7507</v>
      </c>
      <c r="C3811" s="2" t="s">
        <v>118</v>
      </c>
      <c r="D3811" s="2" t="s">
        <v>46</v>
      </c>
      <c r="E3811" s="3">
        <v>2002</v>
      </c>
      <c r="F3811" s="4">
        <v>30329.84</v>
      </c>
      <c r="G3811" s="5">
        <v>231788</v>
      </c>
      <c r="H3811" s="2" t="s">
        <v>21</v>
      </c>
      <c r="I3811" s="2" t="s">
        <v>22</v>
      </c>
      <c r="J3811" s="6">
        <v>1.1000000000000001</v>
      </c>
      <c r="K3811" s="7">
        <v>554</v>
      </c>
      <c r="L3811" s="8">
        <v>375</v>
      </c>
      <c r="M3811" s="3">
        <v>4</v>
      </c>
      <c r="N3811" s="3">
        <v>7</v>
      </c>
      <c r="O3811" s="2" t="s">
        <v>30</v>
      </c>
      <c r="P3811" s="9" t="s">
        <v>7506</v>
      </c>
      <c r="Q3811" s="9" t="s">
        <v>17924</v>
      </c>
      <c r="R3811" s="10">
        <v>44367</v>
      </c>
      <c r="S3811" s="16">
        <v>45158.916470339776</v>
      </c>
      <c r="T3811" s="1" t="s">
        <v>19919</v>
      </c>
      <c r="U3811" s="46">
        <v>2021</v>
      </c>
      <c r="V3811" s="46">
        <v>2023</v>
      </c>
    </row>
    <row r="3812" spans="1:22" x14ac:dyDescent="0.3">
      <c r="A3812" s="3">
        <v>3811</v>
      </c>
      <c r="B3812" s="2" t="s">
        <v>7509</v>
      </c>
      <c r="C3812" s="2" t="s">
        <v>19</v>
      </c>
      <c r="D3812" s="2" t="s">
        <v>79</v>
      </c>
      <c r="E3812" s="3">
        <v>1999</v>
      </c>
      <c r="F3812" s="4">
        <v>78051.97</v>
      </c>
      <c r="G3812" s="5">
        <v>83399</v>
      </c>
      <c r="H3812" s="2" t="s">
        <v>21</v>
      </c>
      <c r="I3812" s="2" t="s">
        <v>22</v>
      </c>
      <c r="J3812" s="6">
        <v>1.9</v>
      </c>
      <c r="K3812" s="7">
        <v>534</v>
      </c>
      <c r="L3812" s="8">
        <v>363</v>
      </c>
      <c r="M3812" s="3">
        <v>2</v>
      </c>
      <c r="N3812" s="3">
        <v>2</v>
      </c>
      <c r="O3812" s="2" t="s">
        <v>23</v>
      </c>
      <c r="P3812" s="9" t="s">
        <v>7508</v>
      </c>
      <c r="Q3812" s="9" t="s">
        <v>17925</v>
      </c>
      <c r="R3812" s="10">
        <v>44574</v>
      </c>
      <c r="S3812" s="16">
        <v>45716.309949035523</v>
      </c>
      <c r="T3812" s="1" t="s">
        <v>19926</v>
      </c>
      <c r="U3812" s="46">
        <v>2022</v>
      </c>
      <c r="V3812" s="46">
        <v>2025</v>
      </c>
    </row>
    <row r="3813" spans="1:22" x14ac:dyDescent="0.3">
      <c r="A3813" s="3">
        <v>3812</v>
      </c>
      <c r="B3813" s="2" t="s">
        <v>7511</v>
      </c>
      <c r="C3813" s="2" t="s">
        <v>33</v>
      </c>
      <c r="D3813" s="2" t="s">
        <v>20</v>
      </c>
      <c r="E3813" s="3">
        <v>2001</v>
      </c>
      <c r="F3813" s="4">
        <v>18305.09</v>
      </c>
      <c r="G3813" s="5">
        <v>190203</v>
      </c>
      <c r="H3813" s="2" t="s">
        <v>28</v>
      </c>
      <c r="I3813" s="2" t="s">
        <v>29</v>
      </c>
      <c r="J3813" s="6">
        <v>5.2</v>
      </c>
      <c r="K3813" s="7">
        <v>522</v>
      </c>
      <c r="L3813" s="8">
        <v>543</v>
      </c>
      <c r="M3813" s="3">
        <v>3</v>
      </c>
      <c r="N3813" s="3">
        <v>2</v>
      </c>
      <c r="O3813" s="2" t="s">
        <v>42</v>
      </c>
      <c r="P3813" s="9" t="s">
        <v>7510</v>
      </c>
      <c r="Q3813" s="9" t="s">
        <v>17926</v>
      </c>
      <c r="R3813" s="10">
        <v>44342</v>
      </c>
      <c r="S3813" s="16">
        <v>45529.392565558832</v>
      </c>
      <c r="T3813" s="1" t="s">
        <v>19918</v>
      </c>
      <c r="U3813" s="46">
        <v>2021</v>
      </c>
      <c r="V3813" s="46">
        <v>2024</v>
      </c>
    </row>
    <row r="3814" spans="1:22" x14ac:dyDescent="0.3">
      <c r="A3814" s="3">
        <v>3813</v>
      </c>
      <c r="B3814" s="2" t="s">
        <v>3931</v>
      </c>
      <c r="C3814" s="2" t="s">
        <v>49</v>
      </c>
      <c r="D3814" s="2" t="s">
        <v>34</v>
      </c>
      <c r="E3814" s="3">
        <v>1993</v>
      </c>
      <c r="F3814" s="4">
        <v>72374.62</v>
      </c>
      <c r="G3814" s="5">
        <v>289546</v>
      </c>
      <c r="H3814" s="2" t="s">
        <v>41</v>
      </c>
      <c r="I3814" s="2" t="s">
        <v>22</v>
      </c>
      <c r="J3814" s="6">
        <v>4.5</v>
      </c>
      <c r="K3814" s="7">
        <v>201</v>
      </c>
      <c r="L3814" s="8">
        <v>476</v>
      </c>
      <c r="M3814" s="3">
        <v>4</v>
      </c>
      <c r="N3814" s="3">
        <v>7</v>
      </c>
      <c r="O3814" s="2" t="s">
        <v>51</v>
      </c>
      <c r="P3814" s="9" t="s">
        <v>7512</v>
      </c>
      <c r="Q3814" s="9" t="s">
        <v>17927</v>
      </c>
      <c r="R3814" s="10">
        <v>44086</v>
      </c>
      <c r="S3814" s="16">
        <v>45654.977682582226</v>
      </c>
      <c r="T3814" s="1" t="s">
        <v>19922</v>
      </c>
      <c r="U3814" s="46">
        <v>2020</v>
      </c>
      <c r="V3814" s="46">
        <v>2024</v>
      </c>
    </row>
    <row r="3815" spans="1:22" x14ac:dyDescent="0.3">
      <c r="A3815" s="3">
        <v>3814</v>
      </c>
      <c r="B3815" s="2" t="s">
        <v>7514</v>
      </c>
      <c r="C3815" s="2" t="s">
        <v>63</v>
      </c>
      <c r="D3815" s="2" t="s">
        <v>92</v>
      </c>
      <c r="E3815" s="3">
        <v>2012</v>
      </c>
      <c r="F3815" s="4">
        <v>11439.41</v>
      </c>
      <c r="G3815" s="5">
        <v>218494</v>
      </c>
      <c r="H3815" s="2" t="s">
        <v>21</v>
      </c>
      <c r="I3815" s="2" t="s">
        <v>22</v>
      </c>
      <c r="J3815" s="6">
        <v>1.8</v>
      </c>
      <c r="K3815" s="7">
        <v>403</v>
      </c>
      <c r="L3815" s="8">
        <v>582</v>
      </c>
      <c r="M3815" s="3">
        <v>3</v>
      </c>
      <c r="N3815" s="3">
        <v>5</v>
      </c>
      <c r="O3815" s="2" t="s">
        <v>42</v>
      </c>
      <c r="P3815" s="9" t="s">
        <v>7513</v>
      </c>
      <c r="Q3815" s="9" t="s">
        <v>17928</v>
      </c>
      <c r="R3815" s="10">
        <v>42687</v>
      </c>
      <c r="S3815" s="16">
        <v>45432.283143674453</v>
      </c>
      <c r="T3815" s="1" t="s">
        <v>19924</v>
      </c>
      <c r="U3815" s="46">
        <v>2016</v>
      </c>
      <c r="V3815" s="46">
        <v>2024</v>
      </c>
    </row>
    <row r="3816" spans="1:22" x14ac:dyDescent="0.3">
      <c r="A3816" s="3">
        <v>3815</v>
      </c>
      <c r="B3816" s="2" t="s">
        <v>7516</v>
      </c>
      <c r="C3816" s="2" t="s">
        <v>118</v>
      </c>
      <c r="D3816" s="2" t="s">
        <v>40</v>
      </c>
      <c r="E3816" s="3">
        <v>1992</v>
      </c>
      <c r="F3816" s="4">
        <v>51313.95</v>
      </c>
      <c r="G3816" s="5">
        <v>1517</v>
      </c>
      <c r="H3816" s="2" t="s">
        <v>35</v>
      </c>
      <c r="I3816" s="2" t="s">
        <v>29</v>
      </c>
      <c r="J3816" s="6">
        <v>5.7</v>
      </c>
      <c r="K3816" s="7">
        <v>190</v>
      </c>
      <c r="L3816" s="8">
        <v>570</v>
      </c>
      <c r="M3816" s="3">
        <v>2</v>
      </c>
      <c r="N3816" s="3">
        <v>7</v>
      </c>
      <c r="O3816" s="2" t="s">
        <v>51</v>
      </c>
      <c r="P3816" s="9" t="s">
        <v>7515</v>
      </c>
      <c r="Q3816" s="9" t="s">
        <v>17929</v>
      </c>
      <c r="R3816" s="10">
        <v>42981</v>
      </c>
      <c r="S3816" s="16">
        <v>45324.367560557817</v>
      </c>
      <c r="T3816" s="1" t="s">
        <v>19922</v>
      </c>
      <c r="U3816" s="46">
        <v>2017</v>
      </c>
      <c r="V3816" s="46">
        <v>2024</v>
      </c>
    </row>
    <row r="3817" spans="1:22" x14ac:dyDescent="0.3">
      <c r="A3817" s="3">
        <v>3816</v>
      </c>
      <c r="B3817" s="2" t="s">
        <v>7518</v>
      </c>
      <c r="C3817" s="2" t="s">
        <v>107</v>
      </c>
      <c r="D3817" s="2" t="s">
        <v>92</v>
      </c>
      <c r="E3817" s="3">
        <v>1991</v>
      </c>
      <c r="F3817" s="4">
        <v>13586.81</v>
      </c>
      <c r="G3817" s="5">
        <v>283413</v>
      </c>
      <c r="H3817" s="2" t="s">
        <v>35</v>
      </c>
      <c r="I3817" s="2" t="s">
        <v>29</v>
      </c>
      <c r="J3817" s="6">
        <v>3.3</v>
      </c>
      <c r="K3817" s="7">
        <v>390</v>
      </c>
      <c r="L3817" s="8">
        <v>576</v>
      </c>
      <c r="M3817" s="3">
        <v>4</v>
      </c>
      <c r="N3817" s="3">
        <v>2</v>
      </c>
      <c r="O3817" s="2" t="s">
        <v>51</v>
      </c>
      <c r="P3817" s="9" t="s">
        <v>7517</v>
      </c>
      <c r="Q3817" s="9" t="s">
        <v>19055</v>
      </c>
      <c r="R3817" s="10">
        <v>42712</v>
      </c>
      <c r="S3817" s="16">
        <v>45153.367360517826</v>
      </c>
      <c r="T3817" s="1" t="s">
        <v>19925</v>
      </c>
      <c r="U3817" s="46">
        <v>2016</v>
      </c>
      <c r="V3817" s="46">
        <v>2023</v>
      </c>
    </row>
    <row r="3818" spans="1:22" x14ac:dyDescent="0.3">
      <c r="A3818" s="3">
        <v>3817</v>
      </c>
      <c r="B3818" s="2" t="s">
        <v>7520</v>
      </c>
      <c r="C3818" s="2" t="s">
        <v>63</v>
      </c>
      <c r="D3818" s="2" t="s">
        <v>20</v>
      </c>
      <c r="E3818" s="3">
        <v>1996</v>
      </c>
      <c r="F3818" s="4">
        <v>68371.320000000007</v>
      </c>
      <c r="G3818" s="5">
        <v>70383</v>
      </c>
      <c r="H3818" s="2" t="s">
        <v>41</v>
      </c>
      <c r="I3818" s="2" t="s">
        <v>29</v>
      </c>
      <c r="J3818" s="6">
        <v>4.9000000000000004</v>
      </c>
      <c r="K3818" s="7">
        <v>622</v>
      </c>
      <c r="L3818" s="8">
        <v>432</v>
      </c>
      <c r="M3818" s="3">
        <v>2</v>
      </c>
      <c r="N3818" s="3">
        <v>2</v>
      </c>
      <c r="O3818" s="2" t="s">
        <v>65</v>
      </c>
      <c r="P3818" s="9" t="s">
        <v>7519</v>
      </c>
      <c r="Q3818" s="9" t="s">
        <v>17930</v>
      </c>
      <c r="R3818" s="10">
        <v>43389</v>
      </c>
      <c r="S3818" s="16">
        <v>45135.843855816878</v>
      </c>
      <c r="T3818" s="1" t="s">
        <v>19923</v>
      </c>
      <c r="U3818" s="46">
        <v>2018</v>
      </c>
      <c r="V3818" s="46">
        <v>2023</v>
      </c>
    </row>
    <row r="3819" spans="1:22" x14ac:dyDescent="0.3">
      <c r="A3819" s="3">
        <v>3818</v>
      </c>
      <c r="B3819" s="2" t="s">
        <v>7522</v>
      </c>
      <c r="C3819" s="2" t="s">
        <v>19</v>
      </c>
      <c r="D3819" s="2" t="s">
        <v>64</v>
      </c>
      <c r="E3819" s="3">
        <v>2011</v>
      </c>
      <c r="F3819" s="4">
        <v>59617.46</v>
      </c>
      <c r="G3819" s="5">
        <v>160069</v>
      </c>
      <c r="H3819" s="2" t="s">
        <v>21</v>
      </c>
      <c r="I3819" s="2" t="s">
        <v>22</v>
      </c>
      <c r="J3819" s="6">
        <v>1.1000000000000001</v>
      </c>
      <c r="K3819" s="7">
        <v>360</v>
      </c>
      <c r="L3819" s="8">
        <v>313</v>
      </c>
      <c r="M3819" s="3">
        <v>3</v>
      </c>
      <c r="N3819" s="3">
        <v>7</v>
      </c>
      <c r="O3819" s="2" t="s">
        <v>36</v>
      </c>
      <c r="P3819" s="9" t="s">
        <v>7521</v>
      </c>
      <c r="Q3819" s="9" t="s">
        <v>17931</v>
      </c>
      <c r="R3819" s="10">
        <v>41993</v>
      </c>
      <c r="S3819" s="16">
        <v>45736.315950235767</v>
      </c>
      <c r="T3819" s="1" t="s">
        <v>19925</v>
      </c>
      <c r="U3819" s="46">
        <v>2014</v>
      </c>
      <c r="V3819" s="46">
        <v>2025</v>
      </c>
    </row>
    <row r="3820" spans="1:22" x14ac:dyDescent="0.3">
      <c r="A3820" s="3">
        <v>3819</v>
      </c>
      <c r="B3820" s="2" t="s">
        <v>7524</v>
      </c>
      <c r="C3820" s="2" t="s">
        <v>19</v>
      </c>
      <c r="D3820" s="2" t="s">
        <v>79</v>
      </c>
      <c r="E3820" s="3">
        <v>2012</v>
      </c>
      <c r="F3820" s="4">
        <v>10162.219999999999</v>
      </c>
      <c r="G3820" s="5">
        <v>123503</v>
      </c>
      <c r="H3820" s="2" t="s">
        <v>21</v>
      </c>
      <c r="I3820" s="2" t="s">
        <v>29</v>
      </c>
      <c r="J3820" s="6">
        <v>5.6</v>
      </c>
      <c r="K3820" s="7">
        <v>264</v>
      </c>
      <c r="L3820" s="8">
        <v>101</v>
      </c>
      <c r="M3820" s="3">
        <v>5</v>
      </c>
      <c r="N3820" s="3">
        <v>7</v>
      </c>
      <c r="O3820" s="2" t="s">
        <v>23</v>
      </c>
      <c r="P3820" s="9" t="s">
        <v>7523</v>
      </c>
      <c r="Q3820" s="9" t="s">
        <v>17932</v>
      </c>
      <c r="R3820" s="10">
        <v>44293</v>
      </c>
      <c r="S3820" s="16">
        <v>45717.186124270564</v>
      </c>
      <c r="T3820" s="1" t="s">
        <v>19917</v>
      </c>
      <c r="U3820" s="46">
        <v>2021</v>
      </c>
      <c r="V3820" s="46">
        <v>2025</v>
      </c>
    </row>
    <row r="3821" spans="1:22" x14ac:dyDescent="0.3">
      <c r="A3821" s="3">
        <v>3820</v>
      </c>
      <c r="B3821" s="2" t="s">
        <v>7526</v>
      </c>
      <c r="C3821" s="2" t="s">
        <v>63</v>
      </c>
      <c r="D3821" s="2" t="s">
        <v>50</v>
      </c>
      <c r="E3821" s="3">
        <v>2007</v>
      </c>
      <c r="F3821" s="4">
        <v>75790.210000000006</v>
      </c>
      <c r="G3821" s="5">
        <v>95173</v>
      </c>
      <c r="H3821" s="2" t="s">
        <v>35</v>
      </c>
      <c r="I3821" s="2" t="s">
        <v>22</v>
      </c>
      <c r="J3821" s="6">
        <v>2.5</v>
      </c>
      <c r="K3821" s="7">
        <v>451</v>
      </c>
      <c r="L3821" s="8">
        <v>238</v>
      </c>
      <c r="M3821" s="3">
        <v>5</v>
      </c>
      <c r="N3821" s="3">
        <v>2</v>
      </c>
      <c r="O3821" s="2" t="s">
        <v>85</v>
      </c>
      <c r="P3821" s="9" t="s">
        <v>7525</v>
      </c>
      <c r="Q3821" s="9" t="s">
        <v>17933</v>
      </c>
      <c r="R3821" s="10">
        <v>44259</v>
      </c>
      <c r="S3821" s="16">
        <v>45622.851257297167</v>
      </c>
      <c r="T3821" s="1" t="s">
        <v>19916</v>
      </c>
      <c r="U3821" s="46">
        <v>2021</v>
      </c>
      <c r="V3821" s="46">
        <v>2024</v>
      </c>
    </row>
    <row r="3822" spans="1:22" x14ac:dyDescent="0.3">
      <c r="A3822" s="3">
        <v>3821</v>
      </c>
      <c r="B3822" s="2" t="s">
        <v>7528</v>
      </c>
      <c r="C3822" s="2" t="s">
        <v>45</v>
      </c>
      <c r="D3822" s="2" t="s">
        <v>56</v>
      </c>
      <c r="E3822" s="3">
        <v>2011</v>
      </c>
      <c r="F3822" s="4">
        <v>26952.76</v>
      </c>
      <c r="G3822" s="5">
        <v>226550</v>
      </c>
      <c r="H3822" s="2" t="s">
        <v>35</v>
      </c>
      <c r="I3822" s="2" t="s">
        <v>29</v>
      </c>
      <c r="J3822" s="6">
        <v>2.2999999999999998</v>
      </c>
      <c r="K3822" s="7">
        <v>384</v>
      </c>
      <c r="L3822" s="8">
        <v>200</v>
      </c>
      <c r="M3822" s="3">
        <v>2</v>
      </c>
      <c r="N3822" s="3">
        <v>2</v>
      </c>
      <c r="O3822" s="2" t="s">
        <v>80</v>
      </c>
      <c r="P3822" s="9" t="s">
        <v>7527</v>
      </c>
      <c r="Q3822" s="9" t="s">
        <v>17934</v>
      </c>
      <c r="R3822" s="10">
        <v>44764</v>
      </c>
      <c r="S3822" s="16">
        <v>45232.807248495417</v>
      </c>
      <c r="T3822" s="1" t="s">
        <v>19920</v>
      </c>
      <c r="U3822" s="46">
        <v>2022</v>
      </c>
      <c r="V3822" s="46">
        <v>2023</v>
      </c>
    </row>
    <row r="3823" spans="1:22" x14ac:dyDescent="0.3">
      <c r="A3823" s="3">
        <v>3822</v>
      </c>
      <c r="B3823" s="2" t="s">
        <v>7530</v>
      </c>
      <c r="C3823" s="2" t="s">
        <v>107</v>
      </c>
      <c r="D3823" s="2" t="s">
        <v>27</v>
      </c>
      <c r="E3823" s="3">
        <v>1991</v>
      </c>
      <c r="F3823" s="4">
        <v>68925.47</v>
      </c>
      <c r="G3823" s="5">
        <v>240877</v>
      </c>
      <c r="H3823" s="2" t="s">
        <v>21</v>
      </c>
      <c r="I3823" s="2" t="s">
        <v>29</v>
      </c>
      <c r="J3823" s="6">
        <v>3</v>
      </c>
      <c r="K3823" s="7">
        <v>326</v>
      </c>
      <c r="L3823" s="8">
        <v>779</v>
      </c>
      <c r="M3823" s="3">
        <v>4</v>
      </c>
      <c r="N3823" s="3">
        <v>7</v>
      </c>
      <c r="O3823" s="2" t="s">
        <v>65</v>
      </c>
      <c r="P3823" s="9" t="s">
        <v>7529</v>
      </c>
      <c r="Q3823" s="9" t="s">
        <v>17935</v>
      </c>
      <c r="R3823" s="10">
        <v>45424</v>
      </c>
      <c r="S3823" s="16">
        <v>45550.274741994122</v>
      </c>
      <c r="T3823" s="1" t="s">
        <v>19918</v>
      </c>
      <c r="U3823" s="46">
        <v>2024</v>
      </c>
      <c r="V3823" s="46">
        <v>2024</v>
      </c>
    </row>
    <row r="3824" spans="1:22" x14ac:dyDescent="0.3">
      <c r="A3824" s="3">
        <v>3823</v>
      </c>
      <c r="B3824" s="2" t="s">
        <v>7532</v>
      </c>
      <c r="C3824" s="2" t="s">
        <v>107</v>
      </c>
      <c r="D3824" s="2" t="s">
        <v>92</v>
      </c>
      <c r="E3824" s="3">
        <v>2004</v>
      </c>
      <c r="F3824" s="4">
        <v>51294.49</v>
      </c>
      <c r="G3824" s="5">
        <v>193198</v>
      </c>
      <c r="H3824" s="2" t="s">
        <v>41</v>
      </c>
      <c r="I3824" s="2" t="s">
        <v>29</v>
      </c>
      <c r="J3824" s="6">
        <v>5.8</v>
      </c>
      <c r="K3824" s="7">
        <v>316</v>
      </c>
      <c r="L3824" s="8">
        <v>369</v>
      </c>
      <c r="M3824" s="3">
        <v>2</v>
      </c>
      <c r="N3824" s="3">
        <v>7</v>
      </c>
      <c r="O3824" s="2" t="s">
        <v>36</v>
      </c>
      <c r="P3824" s="9" t="s">
        <v>7531</v>
      </c>
      <c r="Q3824" s="9" t="s">
        <v>17936</v>
      </c>
      <c r="R3824" s="10">
        <v>42611</v>
      </c>
      <c r="S3824" s="16">
        <v>45683.161319309584</v>
      </c>
      <c r="T3824" s="1" t="s">
        <v>19921</v>
      </c>
      <c r="U3824" s="46">
        <v>2016</v>
      </c>
      <c r="V3824" s="46">
        <v>2025</v>
      </c>
    </row>
    <row r="3825" spans="1:22" x14ac:dyDescent="0.3">
      <c r="A3825" s="3">
        <v>3824</v>
      </c>
      <c r="B3825" s="2" t="s">
        <v>4371</v>
      </c>
      <c r="C3825" s="2" t="s">
        <v>19</v>
      </c>
      <c r="D3825" s="2" t="s">
        <v>20</v>
      </c>
      <c r="E3825" s="3">
        <v>2009</v>
      </c>
      <c r="F3825" s="4">
        <v>73061.759999999995</v>
      </c>
      <c r="G3825" s="5">
        <v>122939</v>
      </c>
      <c r="H3825" s="2" t="s">
        <v>28</v>
      </c>
      <c r="I3825" s="2" t="s">
        <v>22</v>
      </c>
      <c r="J3825" s="6">
        <v>5.6</v>
      </c>
      <c r="K3825" s="7">
        <v>628</v>
      </c>
      <c r="L3825" s="8">
        <v>626</v>
      </c>
      <c r="M3825" s="3">
        <v>5</v>
      </c>
      <c r="N3825" s="3">
        <v>5</v>
      </c>
      <c r="O3825" s="2" t="s">
        <v>51</v>
      </c>
      <c r="P3825" s="9" t="s">
        <v>7533</v>
      </c>
      <c r="Q3825" s="9" t="s">
        <v>17937</v>
      </c>
      <c r="R3825" s="10">
        <v>43648</v>
      </c>
      <c r="S3825" s="16">
        <v>45334.151517349193</v>
      </c>
      <c r="T3825" s="1" t="s">
        <v>19920</v>
      </c>
      <c r="U3825" s="46">
        <v>2019</v>
      </c>
      <c r="V3825" s="46">
        <v>2024</v>
      </c>
    </row>
    <row r="3826" spans="1:22" x14ac:dyDescent="0.3">
      <c r="A3826" s="3">
        <v>3825</v>
      </c>
      <c r="B3826" s="2" t="s">
        <v>7535</v>
      </c>
      <c r="C3826" s="2" t="s">
        <v>45</v>
      </c>
      <c r="D3826" s="2" t="s">
        <v>34</v>
      </c>
      <c r="E3826" s="3">
        <v>1998</v>
      </c>
      <c r="F3826" s="4">
        <v>5259.05</v>
      </c>
      <c r="G3826" s="5">
        <v>14761</v>
      </c>
      <c r="H3826" s="2" t="s">
        <v>28</v>
      </c>
      <c r="I3826" s="2" t="s">
        <v>22</v>
      </c>
      <c r="J3826" s="6">
        <v>4</v>
      </c>
      <c r="K3826" s="7">
        <v>528</v>
      </c>
      <c r="L3826" s="8">
        <v>148</v>
      </c>
      <c r="M3826" s="3">
        <v>3</v>
      </c>
      <c r="N3826" s="3">
        <v>7</v>
      </c>
      <c r="O3826" s="2" t="s">
        <v>85</v>
      </c>
      <c r="P3826" s="9" t="s">
        <v>7534</v>
      </c>
      <c r="Q3826" s="9" t="s">
        <v>16655</v>
      </c>
      <c r="R3826" s="10">
        <v>45415</v>
      </c>
      <c r="S3826" s="16">
        <v>45401.17892283028</v>
      </c>
      <c r="T3826" s="1" t="s">
        <v>19918</v>
      </c>
      <c r="U3826" s="46">
        <v>2024</v>
      </c>
      <c r="V3826" s="46">
        <v>2024</v>
      </c>
    </row>
    <row r="3827" spans="1:22" x14ac:dyDescent="0.3">
      <c r="A3827" s="3">
        <v>3826</v>
      </c>
      <c r="B3827" s="2" t="s">
        <v>7537</v>
      </c>
      <c r="C3827" s="2" t="s">
        <v>107</v>
      </c>
      <c r="D3827" s="2" t="s">
        <v>27</v>
      </c>
      <c r="E3827" s="3">
        <v>2016</v>
      </c>
      <c r="F3827" s="4">
        <v>6701.22</v>
      </c>
      <c r="G3827" s="5">
        <v>228667</v>
      </c>
      <c r="H3827" s="2" t="s">
        <v>35</v>
      </c>
      <c r="I3827" s="2" t="s">
        <v>22</v>
      </c>
      <c r="J3827" s="6">
        <v>1.9</v>
      </c>
      <c r="K3827" s="7">
        <v>371</v>
      </c>
      <c r="L3827" s="8">
        <v>766</v>
      </c>
      <c r="M3827" s="3">
        <v>3</v>
      </c>
      <c r="N3827" s="3">
        <v>4</v>
      </c>
      <c r="O3827" s="2" t="s">
        <v>30</v>
      </c>
      <c r="P3827" s="9" t="s">
        <v>7536</v>
      </c>
      <c r="Q3827" s="9" t="s">
        <v>17938</v>
      </c>
      <c r="R3827" s="10">
        <v>44146</v>
      </c>
      <c r="S3827" s="16">
        <v>45822.473181682049</v>
      </c>
      <c r="T3827" s="1" t="s">
        <v>19924</v>
      </c>
      <c r="U3827" s="46">
        <v>2020</v>
      </c>
      <c r="V3827" s="46">
        <v>2025</v>
      </c>
    </row>
    <row r="3828" spans="1:22" x14ac:dyDescent="0.3">
      <c r="A3828" s="3">
        <v>3827</v>
      </c>
      <c r="B3828" s="2" t="s">
        <v>7539</v>
      </c>
      <c r="C3828" s="2" t="s">
        <v>39</v>
      </c>
      <c r="D3828" s="2" t="s">
        <v>64</v>
      </c>
      <c r="E3828" s="3">
        <v>2002</v>
      </c>
      <c r="F3828" s="4">
        <v>29362.59</v>
      </c>
      <c r="G3828" s="5">
        <v>155731</v>
      </c>
      <c r="H3828" s="2" t="s">
        <v>28</v>
      </c>
      <c r="I3828" s="2" t="s">
        <v>22</v>
      </c>
      <c r="J3828" s="6">
        <v>2.1</v>
      </c>
      <c r="K3828" s="7">
        <v>187</v>
      </c>
      <c r="L3828" s="8">
        <v>731</v>
      </c>
      <c r="M3828" s="3">
        <v>2</v>
      </c>
      <c r="N3828" s="3">
        <v>4</v>
      </c>
      <c r="O3828" s="2" t="s">
        <v>42</v>
      </c>
      <c r="P3828" s="9" t="s">
        <v>7538</v>
      </c>
      <c r="Q3828" s="9" t="s">
        <v>17939</v>
      </c>
      <c r="R3828" s="10">
        <v>41919</v>
      </c>
      <c r="S3828" s="16">
        <v>45150.592805606837</v>
      </c>
      <c r="T3828" s="1" t="s">
        <v>19923</v>
      </c>
      <c r="U3828" s="46">
        <v>2014</v>
      </c>
      <c r="V3828" s="46">
        <v>2023</v>
      </c>
    </row>
    <row r="3829" spans="1:22" x14ac:dyDescent="0.3">
      <c r="A3829" s="3">
        <v>3828</v>
      </c>
      <c r="B3829" s="2" t="s">
        <v>7541</v>
      </c>
      <c r="C3829" s="2" t="s">
        <v>74</v>
      </c>
      <c r="D3829" s="2" t="s">
        <v>20</v>
      </c>
      <c r="E3829" s="3">
        <v>1991</v>
      </c>
      <c r="F3829" s="4">
        <v>10053.34</v>
      </c>
      <c r="G3829" s="5">
        <v>84445</v>
      </c>
      <c r="H3829" s="2" t="s">
        <v>28</v>
      </c>
      <c r="I3829" s="2" t="s">
        <v>29</v>
      </c>
      <c r="J3829" s="6">
        <v>2.2999999999999998</v>
      </c>
      <c r="K3829" s="7">
        <v>382</v>
      </c>
      <c r="L3829" s="8">
        <v>673</v>
      </c>
      <c r="M3829" s="3">
        <v>4</v>
      </c>
      <c r="N3829" s="3">
        <v>5</v>
      </c>
      <c r="O3829" s="2" t="s">
        <v>42</v>
      </c>
      <c r="P3829" s="9" t="s">
        <v>7540</v>
      </c>
      <c r="Q3829" s="9" t="s">
        <v>17940</v>
      </c>
      <c r="R3829" s="10">
        <v>42356</v>
      </c>
      <c r="S3829" s="16">
        <v>45365.255738193358</v>
      </c>
      <c r="T3829" s="1" t="s">
        <v>19925</v>
      </c>
      <c r="U3829" s="46">
        <v>2015</v>
      </c>
      <c r="V3829" s="46">
        <v>2024</v>
      </c>
    </row>
    <row r="3830" spans="1:22" x14ac:dyDescent="0.3">
      <c r="A3830" s="3">
        <v>3829</v>
      </c>
      <c r="B3830" s="2" t="s">
        <v>7543</v>
      </c>
      <c r="C3830" s="2" t="s">
        <v>118</v>
      </c>
      <c r="D3830" s="2" t="s">
        <v>64</v>
      </c>
      <c r="E3830" s="3">
        <v>1994</v>
      </c>
      <c r="F3830" s="4">
        <v>77011.83</v>
      </c>
      <c r="G3830" s="5">
        <v>115797</v>
      </c>
      <c r="H3830" s="2" t="s">
        <v>21</v>
      </c>
      <c r="I3830" s="2" t="s">
        <v>22</v>
      </c>
      <c r="J3830" s="6">
        <v>1.6</v>
      </c>
      <c r="K3830" s="7">
        <v>364</v>
      </c>
      <c r="L3830" s="8">
        <v>193</v>
      </c>
      <c r="M3830" s="3">
        <v>2</v>
      </c>
      <c r="N3830" s="3">
        <v>7</v>
      </c>
      <c r="O3830" s="2" t="s">
        <v>65</v>
      </c>
      <c r="P3830" s="9" t="s">
        <v>7542</v>
      </c>
      <c r="Q3830" s="9" t="s">
        <v>17941</v>
      </c>
      <c r="R3830" s="10">
        <v>43055</v>
      </c>
      <c r="S3830" s="16">
        <v>45661.695026050933</v>
      </c>
      <c r="T3830" s="1" t="s">
        <v>19924</v>
      </c>
      <c r="U3830" s="46">
        <v>2017</v>
      </c>
      <c r="V3830" s="46">
        <v>2025</v>
      </c>
    </row>
    <row r="3831" spans="1:22" x14ac:dyDescent="0.3">
      <c r="A3831" s="3">
        <v>3830</v>
      </c>
      <c r="B3831" s="2" t="s">
        <v>7545</v>
      </c>
      <c r="C3831" s="2" t="s">
        <v>118</v>
      </c>
      <c r="D3831" s="2" t="s">
        <v>64</v>
      </c>
      <c r="E3831" s="3">
        <v>1998</v>
      </c>
      <c r="F3831" s="4">
        <v>76290.23</v>
      </c>
      <c r="G3831" s="5">
        <v>162884</v>
      </c>
      <c r="H3831" s="2" t="s">
        <v>41</v>
      </c>
      <c r="I3831" s="2" t="s">
        <v>22</v>
      </c>
      <c r="J3831" s="6">
        <v>1.9</v>
      </c>
      <c r="K3831" s="7">
        <v>325</v>
      </c>
      <c r="L3831" s="8">
        <v>300</v>
      </c>
      <c r="M3831" s="3">
        <v>5</v>
      </c>
      <c r="N3831" s="3">
        <v>2</v>
      </c>
      <c r="O3831" s="2" t="s">
        <v>23</v>
      </c>
      <c r="P3831" s="9" t="s">
        <v>7544</v>
      </c>
      <c r="Q3831" s="9" t="s">
        <v>17942</v>
      </c>
      <c r="R3831" s="10">
        <v>42402</v>
      </c>
      <c r="S3831" s="16">
        <v>45789.32455195611</v>
      </c>
      <c r="T3831" s="1" t="s">
        <v>19915</v>
      </c>
      <c r="U3831" s="46">
        <v>2016</v>
      </c>
      <c r="V3831" s="46">
        <v>2025</v>
      </c>
    </row>
    <row r="3832" spans="1:22" x14ac:dyDescent="0.3">
      <c r="A3832" s="3">
        <v>3831</v>
      </c>
      <c r="B3832" s="2" t="s">
        <v>7547</v>
      </c>
      <c r="C3832" s="2" t="s">
        <v>19</v>
      </c>
      <c r="D3832" s="2" t="s">
        <v>64</v>
      </c>
      <c r="E3832" s="3">
        <v>2024</v>
      </c>
      <c r="F3832" s="4">
        <v>34679.01</v>
      </c>
      <c r="G3832" s="5">
        <v>271831</v>
      </c>
      <c r="H3832" s="2" t="s">
        <v>21</v>
      </c>
      <c r="I3832" s="2" t="s">
        <v>29</v>
      </c>
      <c r="J3832" s="6">
        <v>5</v>
      </c>
      <c r="K3832" s="7">
        <v>540</v>
      </c>
      <c r="L3832" s="8">
        <v>474</v>
      </c>
      <c r="M3832" s="3">
        <v>5</v>
      </c>
      <c r="N3832" s="3">
        <v>5</v>
      </c>
      <c r="O3832" s="2" t="s">
        <v>36</v>
      </c>
      <c r="P3832" s="9" t="s">
        <v>7546</v>
      </c>
      <c r="Q3832" s="9" t="s">
        <v>17943</v>
      </c>
      <c r="R3832" s="10">
        <v>42459</v>
      </c>
      <c r="S3832" s="16">
        <v>45234.121511347978</v>
      </c>
      <c r="T3832" s="1" t="s">
        <v>19916</v>
      </c>
      <c r="U3832" s="46">
        <v>2016</v>
      </c>
      <c r="V3832" s="46">
        <v>2023</v>
      </c>
    </row>
    <row r="3833" spans="1:22" x14ac:dyDescent="0.3">
      <c r="A3833" s="3">
        <v>3832</v>
      </c>
      <c r="B3833" s="2" t="s">
        <v>7549</v>
      </c>
      <c r="C3833" s="2" t="s">
        <v>63</v>
      </c>
      <c r="D3833" s="2" t="s">
        <v>56</v>
      </c>
      <c r="E3833" s="3">
        <v>1991</v>
      </c>
      <c r="F3833" s="4">
        <v>75247.22</v>
      </c>
      <c r="G3833" s="5">
        <v>284869</v>
      </c>
      <c r="H3833" s="2" t="s">
        <v>28</v>
      </c>
      <c r="I3833" s="2" t="s">
        <v>29</v>
      </c>
      <c r="J3833" s="6">
        <v>1.8</v>
      </c>
      <c r="K3833" s="7">
        <v>147</v>
      </c>
      <c r="L3833" s="8">
        <v>284</v>
      </c>
      <c r="M3833" s="3">
        <v>5</v>
      </c>
      <c r="N3833" s="3">
        <v>2</v>
      </c>
      <c r="O3833" s="2" t="s">
        <v>23</v>
      </c>
      <c r="P3833" s="9" t="s">
        <v>7548</v>
      </c>
      <c r="Q3833" s="9" t="s">
        <v>17944</v>
      </c>
      <c r="R3833" s="10">
        <v>45084</v>
      </c>
      <c r="S3833" s="16">
        <v>45713.243335712861</v>
      </c>
      <c r="T3833" s="1" t="s">
        <v>19919</v>
      </c>
      <c r="U3833" s="46">
        <v>2023</v>
      </c>
      <c r="V3833" s="46">
        <v>2025</v>
      </c>
    </row>
    <row r="3834" spans="1:22" x14ac:dyDescent="0.3">
      <c r="A3834" s="3">
        <v>3833</v>
      </c>
      <c r="B3834" s="2" t="s">
        <v>7551</v>
      </c>
      <c r="C3834" s="2" t="s">
        <v>26</v>
      </c>
      <c r="D3834" s="2" t="s">
        <v>46</v>
      </c>
      <c r="E3834" s="3">
        <v>2011</v>
      </c>
      <c r="F3834" s="4">
        <v>67665.47</v>
      </c>
      <c r="G3834" s="5">
        <v>71081</v>
      </c>
      <c r="H3834" s="2" t="s">
        <v>28</v>
      </c>
      <c r="I3834" s="2" t="s">
        <v>29</v>
      </c>
      <c r="J3834" s="6">
        <v>3.2</v>
      </c>
      <c r="K3834" s="7">
        <v>432</v>
      </c>
      <c r="L3834" s="8">
        <v>219</v>
      </c>
      <c r="M3834" s="3">
        <v>3</v>
      </c>
      <c r="N3834" s="3">
        <v>5</v>
      </c>
      <c r="O3834" s="2" t="s">
        <v>51</v>
      </c>
      <c r="P3834" s="9" t="s">
        <v>7550</v>
      </c>
      <c r="Q3834" s="9" t="s">
        <v>17945</v>
      </c>
      <c r="R3834" s="10">
        <v>43497</v>
      </c>
      <c r="S3834" s="16">
        <v>45573.931473340381</v>
      </c>
      <c r="T3834" s="1" t="s">
        <v>19915</v>
      </c>
      <c r="U3834" s="46">
        <v>2019</v>
      </c>
      <c r="V3834" s="46">
        <v>2024</v>
      </c>
    </row>
    <row r="3835" spans="1:22" x14ac:dyDescent="0.3">
      <c r="A3835" s="3">
        <v>3834</v>
      </c>
      <c r="B3835" s="2" t="s">
        <v>7553</v>
      </c>
      <c r="C3835" s="2" t="s">
        <v>107</v>
      </c>
      <c r="D3835" s="2" t="s">
        <v>34</v>
      </c>
      <c r="E3835" s="3">
        <v>2006</v>
      </c>
      <c r="F3835" s="4">
        <v>69744.639999999999</v>
      </c>
      <c r="G3835" s="5">
        <v>112052</v>
      </c>
      <c r="H3835" s="2" t="s">
        <v>21</v>
      </c>
      <c r="I3835" s="2" t="s">
        <v>29</v>
      </c>
      <c r="J3835" s="6">
        <v>4.7</v>
      </c>
      <c r="K3835" s="7">
        <v>601</v>
      </c>
      <c r="L3835" s="8">
        <v>550</v>
      </c>
      <c r="M3835" s="3">
        <v>5</v>
      </c>
      <c r="N3835" s="3">
        <v>4</v>
      </c>
      <c r="O3835" s="2" t="s">
        <v>85</v>
      </c>
      <c r="P3835" s="9" t="s">
        <v>7552</v>
      </c>
      <c r="Q3835" s="9" t="s">
        <v>17946</v>
      </c>
      <c r="R3835" s="10">
        <v>44935</v>
      </c>
      <c r="S3835" s="16">
        <v>45565.315750195747</v>
      </c>
      <c r="T3835" s="1" t="s">
        <v>19926</v>
      </c>
      <c r="U3835" s="46">
        <v>2023</v>
      </c>
      <c r="V3835" s="46">
        <v>2024</v>
      </c>
    </row>
    <row r="3836" spans="1:22" x14ac:dyDescent="0.3">
      <c r="A3836" s="3">
        <v>3835</v>
      </c>
      <c r="B3836" s="2" t="s">
        <v>7555</v>
      </c>
      <c r="C3836" s="2" t="s">
        <v>107</v>
      </c>
      <c r="D3836" s="2" t="s">
        <v>20</v>
      </c>
      <c r="E3836" s="3">
        <v>2021</v>
      </c>
      <c r="F3836" s="4">
        <v>79169.16</v>
      </c>
      <c r="G3836" s="5">
        <v>277332</v>
      </c>
      <c r="H3836" s="2" t="s">
        <v>41</v>
      </c>
      <c r="I3836" s="2" t="s">
        <v>29</v>
      </c>
      <c r="J3836" s="6">
        <v>5.7</v>
      </c>
      <c r="K3836" s="7">
        <v>305</v>
      </c>
      <c r="L3836" s="8">
        <v>549</v>
      </c>
      <c r="M3836" s="3">
        <v>2</v>
      </c>
      <c r="N3836" s="3">
        <v>2</v>
      </c>
      <c r="O3836" s="2" t="s">
        <v>36</v>
      </c>
      <c r="P3836" s="9" t="s">
        <v>7554</v>
      </c>
      <c r="Q3836" s="9" t="s">
        <v>17947</v>
      </c>
      <c r="R3836" s="10">
        <v>44579</v>
      </c>
      <c r="S3836" s="16">
        <v>45767.858258697452</v>
      </c>
      <c r="T3836" s="1" t="s">
        <v>19926</v>
      </c>
      <c r="U3836" s="46">
        <v>2022</v>
      </c>
      <c r="V3836" s="46">
        <v>2025</v>
      </c>
    </row>
    <row r="3837" spans="1:22" x14ac:dyDescent="0.3">
      <c r="A3837" s="3">
        <v>3836</v>
      </c>
      <c r="B3837" s="2" t="s">
        <v>7557</v>
      </c>
      <c r="C3837" s="2" t="s">
        <v>74</v>
      </c>
      <c r="D3837" s="2" t="s">
        <v>34</v>
      </c>
      <c r="E3837" s="3">
        <v>1999</v>
      </c>
      <c r="F3837" s="4">
        <v>36036.959999999999</v>
      </c>
      <c r="G3837" s="5">
        <v>140293</v>
      </c>
      <c r="H3837" s="2" t="s">
        <v>41</v>
      </c>
      <c r="I3837" s="2" t="s">
        <v>29</v>
      </c>
      <c r="J3837" s="6">
        <v>2.2000000000000002</v>
      </c>
      <c r="K3837" s="7">
        <v>246</v>
      </c>
      <c r="L3837" s="8">
        <v>706</v>
      </c>
      <c r="M3837" s="3">
        <v>3</v>
      </c>
      <c r="N3837" s="3">
        <v>2</v>
      </c>
      <c r="O3837" s="2" t="s">
        <v>23</v>
      </c>
      <c r="P3837" s="9" t="s">
        <v>7556</v>
      </c>
      <c r="Q3837" s="9" t="s">
        <v>17948</v>
      </c>
      <c r="R3837" s="10">
        <v>42557</v>
      </c>
      <c r="S3837" s="16">
        <v>45381.172921630037</v>
      </c>
      <c r="T3837" s="1" t="s">
        <v>19920</v>
      </c>
      <c r="U3837" s="46">
        <v>2016</v>
      </c>
      <c r="V3837" s="46">
        <v>2024</v>
      </c>
    </row>
    <row r="3838" spans="1:22" x14ac:dyDescent="0.3">
      <c r="A3838" s="3">
        <v>3837</v>
      </c>
      <c r="B3838" s="2" t="s">
        <v>7559</v>
      </c>
      <c r="C3838" s="2" t="s">
        <v>63</v>
      </c>
      <c r="D3838" s="2" t="s">
        <v>20</v>
      </c>
      <c r="E3838" s="3">
        <v>2000</v>
      </c>
      <c r="F3838" s="4">
        <v>26902.97</v>
      </c>
      <c r="G3838" s="5">
        <v>133549</v>
      </c>
      <c r="H3838" s="2" t="s">
        <v>28</v>
      </c>
      <c r="I3838" s="2" t="s">
        <v>22</v>
      </c>
      <c r="J3838" s="6">
        <v>3.1</v>
      </c>
      <c r="K3838" s="7">
        <v>407</v>
      </c>
      <c r="L3838" s="8">
        <v>517</v>
      </c>
      <c r="M3838" s="3">
        <v>2</v>
      </c>
      <c r="N3838" s="3">
        <v>2</v>
      </c>
      <c r="O3838" s="2" t="s">
        <v>36</v>
      </c>
      <c r="P3838" s="9" t="s">
        <v>7558</v>
      </c>
      <c r="Q3838" s="9" t="s">
        <v>17949</v>
      </c>
      <c r="R3838" s="10">
        <v>42678</v>
      </c>
      <c r="S3838" s="16">
        <v>45562.979282902292</v>
      </c>
      <c r="T3838" s="1" t="s">
        <v>19924</v>
      </c>
      <c r="U3838" s="46">
        <v>2016</v>
      </c>
      <c r="V3838" s="46">
        <v>2024</v>
      </c>
    </row>
    <row r="3839" spans="1:22" x14ac:dyDescent="0.3">
      <c r="A3839" s="3">
        <v>3838</v>
      </c>
      <c r="B3839" s="2" t="s">
        <v>7561</v>
      </c>
      <c r="C3839" s="2" t="s">
        <v>33</v>
      </c>
      <c r="D3839" s="2" t="s">
        <v>56</v>
      </c>
      <c r="E3839" s="3">
        <v>1995</v>
      </c>
      <c r="F3839" s="4">
        <v>8955.91</v>
      </c>
      <c r="G3839" s="5">
        <v>20710</v>
      </c>
      <c r="H3839" s="2" t="s">
        <v>35</v>
      </c>
      <c r="I3839" s="2" t="s">
        <v>29</v>
      </c>
      <c r="J3839" s="6">
        <v>1.1000000000000001</v>
      </c>
      <c r="K3839" s="7">
        <v>434</v>
      </c>
      <c r="L3839" s="8">
        <v>652</v>
      </c>
      <c r="M3839" s="3">
        <v>5</v>
      </c>
      <c r="N3839" s="3">
        <v>5</v>
      </c>
      <c r="O3839" s="2" t="s">
        <v>65</v>
      </c>
      <c r="P3839" s="9" t="s">
        <v>7560</v>
      </c>
      <c r="Q3839" s="9" t="s">
        <v>19566</v>
      </c>
      <c r="R3839" s="10">
        <v>43670</v>
      </c>
      <c r="S3839" s="16">
        <v>45198.052297505223</v>
      </c>
      <c r="T3839" s="1" t="s">
        <v>19920</v>
      </c>
      <c r="U3839" s="46">
        <v>2019</v>
      </c>
      <c r="V3839" s="46">
        <v>2023</v>
      </c>
    </row>
    <row r="3840" spans="1:22" x14ac:dyDescent="0.3">
      <c r="A3840" s="3">
        <v>3839</v>
      </c>
      <c r="B3840" s="2" t="s">
        <v>7563</v>
      </c>
      <c r="C3840" s="2" t="s">
        <v>74</v>
      </c>
      <c r="D3840" s="2" t="s">
        <v>56</v>
      </c>
      <c r="E3840" s="3">
        <v>2021</v>
      </c>
      <c r="F3840" s="4">
        <v>11512.73</v>
      </c>
      <c r="G3840" s="5">
        <v>12708</v>
      </c>
      <c r="H3840" s="2" t="s">
        <v>35</v>
      </c>
      <c r="I3840" s="2" t="s">
        <v>22</v>
      </c>
      <c r="J3840" s="6">
        <v>1.5</v>
      </c>
      <c r="K3840" s="7">
        <v>319</v>
      </c>
      <c r="L3840" s="8">
        <v>344</v>
      </c>
      <c r="M3840" s="3">
        <v>4</v>
      </c>
      <c r="N3840" s="3">
        <v>7</v>
      </c>
      <c r="O3840" s="2" t="s">
        <v>85</v>
      </c>
      <c r="P3840" s="9" t="s">
        <v>7562</v>
      </c>
      <c r="Q3840" s="9" t="s">
        <v>17950</v>
      </c>
      <c r="R3840" s="10">
        <v>42829</v>
      </c>
      <c r="S3840" s="16">
        <v>45550.566800405802</v>
      </c>
      <c r="T3840" s="1" t="s">
        <v>19917</v>
      </c>
      <c r="U3840" s="46">
        <v>2017</v>
      </c>
      <c r="V3840" s="46">
        <v>2024</v>
      </c>
    </row>
    <row r="3841" spans="1:22" x14ac:dyDescent="0.3">
      <c r="A3841" s="3">
        <v>3840</v>
      </c>
      <c r="B3841" s="2" t="s">
        <v>7565</v>
      </c>
      <c r="C3841" s="2" t="s">
        <v>39</v>
      </c>
      <c r="D3841" s="2" t="s">
        <v>50</v>
      </c>
      <c r="E3841" s="3">
        <v>1991</v>
      </c>
      <c r="F3841" s="4">
        <v>6716.66</v>
      </c>
      <c r="G3841" s="5">
        <v>187723</v>
      </c>
      <c r="H3841" s="2" t="s">
        <v>21</v>
      </c>
      <c r="I3841" s="2" t="s">
        <v>29</v>
      </c>
      <c r="J3841" s="6">
        <v>5.8</v>
      </c>
      <c r="K3841" s="7">
        <v>202</v>
      </c>
      <c r="L3841" s="8">
        <v>480</v>
      </c>
      <c r="M3841" s="3">
        <v>4</v>
      </c>
      <c r="N3841" s="3">
        <v>7</v>
      </c>
      <c r="O3841" s="2" t="s">
        <v>23</v>
      </c>
      <c r="P3841" s="9" t="s">
        <v>7564</v>
      </c>
      <c r="Q3841" s="9" t="s">
        <v>17951</v>
      </c>
      <c r="R3841" s="10">
        <v>45235</v>
      </c>
      <c r="S3841" s="16">
        <v>45429.654617969303</v>
      </c>
      <c r="T3841" s="1" t="s">
        <v>19924</v>
      </c>
      <c r="U3841" s="46">
        <v>2023</v>
      </c>
      <c r="V3841" s="46">
        <v>2024</v>
      </c>
    </row>
    <row r="3842" spans="1:22" x14ac:dyDescent="0.3">
      <c r="A3842" s="3">
        <v>3841</v>
      </c>
      <c r="B3842" s="2" t="s">
        <v>7567</v>
      </c>
      <c r="C3842" s="2" t="s">
        <v>118</v>
      </c>
      <c r="D3842" s="2" t="s">
        <v>40</v>
      </c>
      <c r="E3842" s="3">
        <v>2008</v>
      </c>
      <c r="F3842" s="4">
        <v>15358.84</v>
      </c>
      <c r="G3842" s="5">
        <v>17243</v>
      </c>
      <c r="H3842" s="2" t="s">
        <v>28</v>
      </c>
      <c r="I3842" s="2" t="s">
        <v>22</v>
      </c>
      <c r="J3842" s="6">
        <v>3.1</v>
      </c>
      <c r="K3842" s="7">
        <v>347</v>
      </c>
      <c r="L3842" s="8">
        <v>667</v>
      </c>
      <c r="M3842" s="3">
        <v>3</v>
      </c>
      <c r="N3842" s="3">
        <v>7</v>
      </c>
      <c r="O3842" s="2" t="s">
        <v>80</v>
      </c>
      <c r="P3842" s="9" t="s">
        <v>7566</v>
      </c>
      <c r="Q3842" s="9" t="s">
        <v>17952</v>
      </c>
      <c r="R3842" s="10">
        <v>42515</v>
      </c>
      <c r="S3842" s="16">
        <v>45390.518790803879</v>
      </c>
      <c r="T3842" s="1" t="s">
        <v>19918</v>
      </c>
      <c r="U3842" s="46">
        <v>2016</v>
      </c>
      <c r="V3842" s="46">
        <v>2024</v>
      </c>
    </row>
    <row r="3843" spans="1:22" x14ac:dyDescent="0.3">
      <c r="A3843" s="3">
        <v>3842</v>
      </c>
      <c r="B3843" s="2" t="s">
        <v>197</v>
      </c>
      <c r="C3843" s="2" t="s">
        <v>74</v>
      </c>
      <c r="D3843" s="2" t="s">
        <v>34</v>
      </c>
      <c r="E3843" s="3">
        <v>1999</v>
      </c>
      <c r="F3843" s="4">
        <v>38162.94</v>
      </c>
      <c r="G3843" s="5">
        <v>244637</v>
      </c>
      <c r="H3843" s="2" t="s">
        <v>21</v>
      </c>
      <c r="I3843" s="2" t="s">
        <v>29</v>
      </c>
      <c r="J3843" s="6">
        <v>1.4</v>
      </c>
      <c r="K3843" s="7">
        <v>178</v>
      </c>
      <c r="L3843" s="8">
        <v>486</v>
      </c>
      <c r="M3843" s="3">
        <v>3</v>
      </c>
      <c r="N3843" s="3">
        <v>2</v>
      </c>
      <c r="O3843" s="2" t="s">
        <v>23</v>
      </c>
      <c r="P3843" s="9" t="s">
        <v>7568</v>
      </c>
      <c r="Q3843" s="9" t="s">
        <v>17953</v>
      </c>
      <c r="R3843" s="10">
        <v>43873</v>
      </c>
      <c r="S3843" s="16">
        <v>45469.812649575637</v>
      </c>
      <c r="T3843" s="1" t="s">
        <v>19915</v>
      </c>
      <c r="U3843" s="46">
        <v>2020</v>
      </c>
      <c r="V3843" s="46">
        <v>2024</v>
      </c>
    </row>
    <row r="3844" spans="1:22" x14ac:dyDescent="0.3">
      <c r="A3844" s="3">
        <v>3843</v>
      </c>
      <c r="B3844" s="2" t="s">
        <v>7570</v>
      </c>
      <c r="C3844" s="2" t="s">
        <v>19</v>
      </c>
      <c r="D3844" s="2" t="s">
        <v>20</v>
      </c>
      <c r="E3844" s="3">
        <v>2017</v>
      </c>
      <c r="F3844" s="4">
        <v>57279.44</v>
      </c>
      <c r="G3844" s="5">
        <v>106706</v>
      </c>
      <c r="H3844" s="2" t="s">
        <v>21</v>
      </c>
      <c r="I3844" s="2" t="s">
        <v>22</v>
      </c>
      <c r="J3844" s="6">
        <v>1.4</v>
      </c>
      <c r="K3844" s="7">
        <v>177</v>
      </c>
      <c r="L3844" s="8">
        <v>716</v>
      </c>
      <c r="M3844" s="3">
        <v>2</v>
      </c>
      <c r="N3844" s="3">
        <v>7</v>
      </c>
      <c r="O3844" s="2" t="s">
        <v>85</v>
      </c>
      <c r="P3844" s="9" t="s">
        <v>7569</v>
      </c>
      <c r="Q3844" s="9" t="s">
        <v>17954</v>
      </c>
      <c r="R3844" s="10">
        <v>43649</v>
      </c>
      <c r="S3844" s="16">
        <v>45220.686824410601</v>
      </c>
      <c r="T3844" s="1" t="s">
        <v>19920</v>
      </c>
      <c r="U3844" s="46">
        <v>2019</v>
      </c>
      <c r="V3844" s="46">
        <v>2023</v>
      </c>
    </row>
    <row r="3845" spans="1:22" x14ac:dyDescent="0.3">
      <c r="A3845" s="3">
        <v>3844</v>
      </c>
      <c r="B3845" s="2" t="s">
        <v>7572</v>
      </c>
      <c r="C3845" s="2" t="s">
        <v>39</v>
      </c>
      <c r="D3845" s="2" t="s">
        <v>50</v>
      </c>
      <c r="E3845" s="3">
        <v>1996</v>
      </c>
      <c r="F3845" s="4">
        <v>20290.37</v>
      </c>
      <c r="G3845" s="5">
        <v>240586</v>
      </c>
      <c r="H3845" s="2" t="s">
        <v>21</v>
      </c>
      <c r="I3845" s="2" t="s">
        <v>22</v>
      </c>
      <c r="J3845" s="6">
        <v>3.2</v>
      </c>
      <c r="K3845" s="7">
        <v>645</v>
      </c>
      <c r="L3845" s="8">
        <v>701</v>
      </c>
      <c r="M3845" s="3">
        <v>2</v>
      </c>
      <c r="N3845" s="3">
        <v>2</v>
      </c>
      <c r="O3845" s="2" t="s">
        <v>80</v>
      </c>
      <c r="P3845" s="9" t="s">
        <v>7571</v>
      </c>
      <c r="Q3845" s="9" t="s">
        <v>17955</v>
      </c>
      <c r="R3845" s="10">
        <v>43163</v>
      </c>
      <c r="S3845" s="16">
        <v>45156.141915428809</v>
      </c>
      <c r="T3845" s="1" t="s">
        <v>19916</v>
      </c>
      <c r="U3845" s="46">
        <v>2018</v>
      </c>
      <c r="V3845" s="46">
        <v>2023</v>
      </c>
    </row>
    <row r="3846" spans="1:22" x14ac:dyDescent="0.3">
      <c r="A3846" s="3">
        <v>3845</v>
      </c>
      <c r="B3846" s="2" t="s">
        <v>2292</v>
      </c>
      <c r="C3846" s="2" t="s">
        <v>45</v>
      </c>
      <c r="D3846" s="2" t="s">
        <v>50</v>
      </c>
      <c r="E3846" s="3">
        <v>2004</v>
      </c>
      <c r="F3846" s="4">
        <v>52683.53</v>
      </c>
      <c r="G3846" s="5">
        <v>263179</v>
      </c>
      <c r="H3846" s="2" t="s">
        <v>35</v>
      </c>
      <c r="I3846" s="2" t="s">
        <v>22</v>
      </c>
      <c r="J3846" s="6">
        <v>4.0999999999999996</v>
      </c>
      <c r="K3846" s="7">
        <v>468</v>
      </c>
      <c r="L3846" s="8">
        <v>444</v>
      </c>
      <c r="M3846" s="3">
        <v>5</v>
      </c>
      <c r="N3846" s="3">
        <v>2</v>
      </c>
      <c r="O3846" s="2" t="s">
        <v>23</v>
      </c>
      <c r="P3846" s="9" t="s">
        <v>7573</v>
      </c>
      <c r="Q3846" s="9" t="s">
        <v>17956</v>
      </c>
      <c r="R3846" s="10">
        <v>42329</v>
      </c>
      <c r="S3846" s="16">
        <v>45238.356358317382</v>
      </c>
      <c r="T3846" s="1" t="s">
        <v>19924</v>
      </c>
      <c r="U3846" s="46">
        <v>2015</v>
      </c>
      <c r="V3846" s="46">
        <v>2023</v>
      </c>
    </row>
    <row r="3847" spans="1:22" x14ac:dyDescent="0.3">
      <c r="A3847" s="3">
        <v>3846</v>
      </c>
      <c r="B3847" s="2" t="s">
        <v>7575</v>
      </c>
      <c r="C3847" s="2" t="s">
        <v>26</v>
      </c>
      <c r="D3847" s="2" t="s">
        <v>50</v>
      </c>
      <c r="E3847" s="3">
        <v>1998</v>
      </c>
      <c r="F3847" s="4">
        <v>26487.16</v>
      </c>
      <c r="G3847" s="5">
        <v>99753</v>
      </c>
      <c r="H3847" s="2" t="s">
        <v>41</v>
      </c>
      <c r="I3847" s="2" t="s">
        <v>22</v>
      </c>
      <c r="J3847" s="6">
        <v>3.8</v>
      </c>
      <c r="K3847" s="7">
        <v>126</v>
      </c>
      <c r="L3847" s="8">
        <v>291</v>
      </c>
      <c r="M3847" s="3">
        <v>3</v>
      </c>
      <c r="N3847" s="3">
        <v>5</v>
      </c>
      <c r="O3847" s="2" t="s">
        <v>42</v>
      </c>
      <c r="P3847" s="9" t="s">
        <v>7574</v>
      </c>
      <c r="Q3847" s="9" t="s">
        <v>17957</v>
      </c>
      <c r="R3847" s="10">
        <v>42640</v>
      </c>
      <c r="S3847" s="16">
        <v>45752.087104466613</v>
      </c>
      <c r="T3847" s="1" t="s">
        <v>19922</v>
      </c>
      <c r="U3847" s="46">
        <v>2016</v>
      </c>
      <c r="V3847" s="46">
        <v>2025</v>
      </c>
    </row>
    <row r="3848" spans="1:22" x14ac:dyDescent="0.3">
      <c r="A3848" s="3">
        <v>3847</v>
      </c>
      <c r="B3848" s="2" t="s">
        <v>4671</v>
      </c>
      <c r="C3848" s="2" t="s">
        <v>26</v>
      </c>
      <c r="D3848" s="2" t="s">
        <v>92</v>
      </c>
      <c r="E3848" s="3">
        <v>1993</v>
      </c>
      <c r="F3848" s="4">
        <v>14728.33</v>
      </c>
      <c r="G3848" s="5">
        <v>278032</v>
      </c>
      <c r="H3848" s="2" t="s">
        <v>41</v>
      </c>
      <c r="I3848" s="2" t="s">
        <v>29</v>
      </c>
      <c r="J3848" s="6">
        <v>5.3</v>
      </c>
      <c r="K3848" s="7">
        <v>646</v>
      </c>
      <c r="L3848" s="8">
        <v>163</v>
      </c>
      <c r="M3848" s="3">
        <v>3</v>
      </c>
      <c r="N3848" s="3">
        <v>5</v>
      </c>
      <c r="O3848" s="2" t="s">
        <v>30</v>
      </c>
      <c r="P3848" s="9" t="s">
        <v>7576</v>
      </c>
      <c r="Q3848" s="9" t="s">
        <v>17958</v>
      </c>
      <c r="R3848" s="10">
        <v>45154</v>
      </c>
      <c r="S3848" s="16">
        <v>45622.121111267967</v>
      </c>
      <c r="T3848" s="1" t="s">
        <v>19921</v>
      </c>
      <c r="U3848" s="46">
        <v>2023</v>
      </c>
      <c r="V3848" s="46">
        <v>2024</v>
      </c>
    </row>
    <row r="3849" spans="1:22" x14ac:dyDescent="0.3">
      <c r="A3849" s="3">
        <v>3848</v>
      </c>
      <c r="B3849" s="2" t="s">
        <v>7578</v>
      </c>
      <c r="C3849" s="2" t="s">
        <v>45</v>
      </c>
      <c r="D3849" s="2" t="s">
        <v>34</v>
      </c>
      <c r="E3849" s="3">
        <v>2015</v>
      </c>
      <c r="F3849" s="4">
        <v>21265.02</v>
      </c>
      <c r="G3849" s="5">
        <v>276806</v>
      </c>
      <c r="H3849" s="2" t="s">
        <v>41</v>
      </c>
      <c r="I3849" s="2" t="s">
        <v>22</v>
      </c>
      <c r="J3849" s="6">
        <v>3.6</v>
      </c>
      <c r="K3849" s="7">
        <v>333</v>
      </c>
      <c r="L3849" s="8">
        <v>327</v>
      </c>
      <c r="M3849" s="3">
        <v>2</v>
      </c>
      <c r="N3849" s="3">
        <v>4</v>
      </c>
      <c r="O3849" s="2" t="s">
        <v>80</v>
      </c>
      <c r="P3849" s="9" t="s">
        <v>7577</v>
      </c>
      <c r="Q3849" s="9" t="s">
        <v>17959</v>
      </c>
      <c r="R3849" s="10">
        <v>42159</v>
      </c>
      <c r="S3849" s="16">
        <v>45434.619610967908</v>
      </c>
      <c r="T3849" s="1" t="s">
        <v>19919</v>
      </c>
      <c r="U3849" s="46">
        <v>2015</v>
      </c>
      <c r="V3849" s="46">
        <v>2024</v>
      </c>
    </row>
    <row r="3850" spans="1:22" x14ac:dyDescent="0.3">
      <c r="A3850" s="3">
        <v>3849</v>
      </c>
      <c r="B3850" s="2" t="s">
        <v>7580</v>
      </c>
      <c r="C3850" s="2" t="s">
        <v>26</v>
      </c>
      <c r="D3850" s="2" t="s">
        <v>27</v>
      </c>
      <c r="E3850" s="3">
        <v>2018</v>
      </c>
      <c r="F3850" s="4">
        <v>7681.75</v>
      </c>
      <c r="G3850" s="5">
        <v>78124</v>
      </c>
      <c r="H3850" s="2" t="s">
        <v>28</v>
      </c>
      <c r="I3850" s="2" t="s">
        <v>29</v>
      </c>
      <c r="J3850" s="6">
        <v>5.5</v>
      </c>
      <c r="K3850" s="7">
        <v>551</v>
      </c>
      <c r="L3850" s="8">
        <v>101</v>
      </c>
      <c r="M3850" s="3">
        <v>4</v>
      </c>
      <c r="N3850" s="3">
        <v>7</v>
      </c>
      <c r="O3850" s="2" t="s">
        <v>42</v>
      </c>
      <c r="P3850" s="9" t="s">
        <v>7579</v>
      </c>
      <c r="Q3850" s="9" t="s">
        <v>17960</v>
      </c>
      <c r="R3850" s="10">
        <v>43248</v>
      </c>
      <c r="S3850" s="16">
        <v>45721.567000445808</v>
      </c>
      <c r="T3850" s="1" t="s">
        <v>19918</v>
      </c>
      <c r="U3850" s="46">
        <v>2018</v>
      </c>
      <c r="V3850" s="46">
        <v>2025</v>
      </c>
    </row>
    <row r="3851" spans="1:22" x14ac:dyDescent="0.3">
      <c r="A3851" s="3">
        <v>3850</v>
      </c>
      <c r="B3851" s="2" t="s">
        <v>7582</v>
      </c>
      <c r="C3851" s="2" t="s">
        <v>49</v>
      </c>
      <c r="D3851" s="2" t="s">
        <v>79</v>
      </c>
      <c r="E3851" s="3">
        <v>2020</v>
      </c>
      <c r="F3851" s="4">
        <v>25533.62</v>
      </c>
      <c r="G3851" s="5">
        <v>188996</v>
      </c>
      <c r="H3851" s="2" t="s">
        <v>41</v>
      </c>
      <c r="I3851" s="2" t="s">
        <v>22</v>
      </c>
      <c r="J3851" s="6">
        <v>3.7</v>
      </c>
      <c r="K3851" s="7">
        <v>560</v>
      </c>
      <c r="L3851" s="8">
        <v>423</v>
      </c>
      <c r="M3851" s="3">
        <v>4</v>
      </c>
      <c r="N3851" s="3">
        <v>7</v>
      </c>
      <c r="O3851" s="2" t="s">
        <v>80</v>
      </c>
      <c r="P3851" s="9" t="s">
        <v>7581</v>
      </c>
      <c r="Q3851" s="9" t="s">
        <v>17961</v>
      </c>
      <c r="R3851" s="10">
        <v>44113</v>
      </c>
      <c r="S3851" s="16">
        <v>45672.063099665647</v>
      </c>
      <c r="T3851" s="1" t="s">
        <v>19923</v>
      </c>
      <c r="U3851" s="46">
        <v>2020</v>
      </c>
      <c r="V3851" s="46">
        <v>2025</v>
      </c>
    </row>
    <row r="3852" spans="1:22" x14ac:dyDescent="0.3">
      <c r="A3852" s="3">
        <v>3851</v>
      </c>
      <c r="B3852" s="2" t="s">
        <v>13712</v>
      </c>
      <c r="C3852" s="2" t="s">
        <v>26</v>
      </c>
      <c r="D3852" s="2" t="s">
        <v>79</v>
      </c>
      <c r="E3852" s="3">
        <v>1995</v>
      </c>
      <c r="F3852" s="4">
        <v>42802.98</v>
      </c>
      <c r="G3852" s="5">
        <v>103770</v>
      </c>
      <c r="H3852" s="2" t="s">
        <v>41</v>
      </c>
      <c r="I3852" s="2" t="s">
        <v>22</v>
      </c>
      <c r="J3852" s="6">
        <v>6</v>
      </c>
      <c r="K3852" s="7">
        <v>321</v>
      </c>
      <c r="L3852" s="8">
        <v>659</v>
      </c>
      <c r="M3852" s="3">
        <v>4</v>
      </c>
      <c r="N3852" s="3">
        <v>7</v>
      </c>
      <c r="O3852" s="2" t="s">
        <v>36</v>
      </c>
      <c r="P3852" s="9" t="s">
        <v>7583</v>
      </c>
      <c r="Q3852" s="9" t="s">
        <v>17962</v>
      </c>
      <c r="R3852" s="10">
        <v>43572</v>
      </c>
      <c r="S3852" s="16">
        <v>45368.614409927693</v>
      </c>
      <c r="T3852" s="1" t="s">
        <v>19917</v>
      </c>
      <c r="U3852" s="46">
        <v>2019</v>
      </c>
      <c r="V3852" s="46">
        <v>2024</v>
      </c>
    </row>
    <row r="3853" spans="1:22" x14ac:dyDescent="0.3">
      <c r="A3853" s="3">
        <v>3852</v>
      </c>
      <c r="B3853" s="2" t="s">
        <v>7585</v>
      </c>
      <c r="C3853" s="2" t="s">
        <v>49</v>
      </c>
      <c r="D3853" s="2" t="s">
        <v>46</v>
      </c>
      <c r="E3853" s="3">
        <v>2017</v>
      </c>
      <c r="F3853" s="4">
        <v>31667.26</v>
      </c>
      <c r="G3853" s="5">
        <v>205017</v>
      </c>
      <c r="H3853" s="2" t="s">
        <v>41</v>
      </c>
      <c r="I3853" s="2" t="s">
        <v>29</v>
      </c>
      <c r="J3853" s="6">
        <v>1.2</v>
      </c>
      <c r="K3853" s="7">
        <v>600</v>
      </c>
      <c r="L3853" s="8">
        <v>744</v>
      </c>
      <c r="M3853" s="3">
        <v>4</v>
      </c>
      <c r="N3853" s="3">
        <v>2</v>
      </c>
      <c r="O3853" s="2" t="s">
        <v>42</v>
      </c>
      <c r="P3853" s="9" t="s">
        <v>7584</v>
      </c>
      <c r="Q3853" s="9" t="s">
        <v>19803</v>
      </c>
      <c r="R3853" s="10">
        <v>44912</v>
      </c>
      <c r="S3853" s="16">
        <v>45217.474181882098</v>
      </c>
      <c r="T3853" s="1" t="s">
        <v>19925</v>
      </c>
      <c r="U3853" s="46">
        <v>2022</v>
      </c>
      <c r="V3853" s="46">
        <v>2023</v>
      </c>
    </row>
    <row r="3854" spans="1:22" x14ac:dyDescent="0.3">
      <c r="A3854" s="3">
        <v>3853</v>
      </c>
      <c r="B3854" s="2" t="s">
        <v>7587</v>
      </c>
      <c r="C3854" s="2" t="s">
        <v>74</v>
      </c>
      <c r="D3854" s="2" t="s">
        <v>92</v>
      </c>
      <c r="E3854" s="3">
        <v>2006</v>
      </c>
      <c r="F3854" s="4">
        <v>62962.99</v>
      </c>
      <c r="G3854" s="5">
        <v>131548</v>
      </c>
      <c r="H3854" s="2" t="s">
        <v>21</v>
      </c>
      <c r="I3854" s="2" t="s">
        <v>22</v>
      </c>
      <c r="J3854" s="6">
        <v>4.8</v>
      </c>
      <c r="K3854" s="7">
        <v>349</v>
      </c>
      <c r="L3854" s="8">
        <v>486</v>
      </c>
      <c r="M3854" s="3">
        <v>2</v>
      </c>
      <c r="N3854" s="3">
        <v>2</v>
      </c>
      <c r="O3854" s="2" t="s">
        <v>51</v>
      </c>
      <c r="P3854" s="9" t="s">
        <v>7586</v>
      </c>
      <c r="Q3854" s="9" t="s">
        <v>17963</v>
      </c>
      <c r="R3854" s="10">
        <v>43368</v>
      </c>
      <c r="S3854" s="16">
        <v>45336.341955436808</v>
      </c>
      <c r="T3854" s="1" t="s">
        <v>19922</v>
      </c>
      <c r="U3854" s="46">
        <v>2018</v>
      </c>
      <c r="V3854" s="46">
        <v>2024</v>
      </c>
    </row>
    <row r="3855" spans="1:22" x14ac:dyDescent="0.3">
      <c r="A3855" s="3">
        <v>3854</v>
      </c>
      <c r="B3855" s="2" t="s">
        <v>7589</v>
      </c>
      <c r="C3855" s="2" t="s">
        <v>19</v>
      </c>
      <c r="D3855" s="2" t="s">
        <v>40</v>
      </c>
      <c r="E3855" s="3">
        <v>2010</v>
      </c>
      <c r="F3855" s="4">
        <v>74425.62</v>
      </c>
      <c r="G3855" s="5">
        <v>275739</v>
      </c>
      <c r="H3855" s="2" t="s">
        <v>21</v>
      </c>
      <c r="I3855" s="2" t="s">
        <v>22</v>
      </c>
      <c r="J3855" s="6">
        <v>3.5</v>
      </c>
      <c r="K3855" s="7">
        <v>567</v>
      </c>
      <c r="L3855" s="8">
        <v>273</v>
      </c>
      <c r="M3855" s="3">
        <v>2</v>
      </c>
      <c r="N3855" s="3">
        <v>2</v>
      </c>
      <c r="O3855" s="2" t="s">
        <v>51</v>
      </c>
      <c r="P3855" s="9" t="s">
        <v>7588</v>
      </c>
      <c r="Q3855" s="9" t="s">
        <v>17964</v>
      </c>
      <c r="R3855" s="10">
        <v>44246</v>
      </c>
      <c r="S3855" s="16">
        <v>45576.41396983969</v>
      </c>
      <c r="T3855" s="1" t="s">
        <v>19915</v>
      </c>
      <c r="U3855" s="46">
        <v>2021</v>
      </c>
      <c r="V3855" s="46">
        <v>2024</v>
      </c>
    </row>
    <row r="3856" spans="1:22" x14ac:dyDescent="0.3">
      <c r="A3856" s="3">
        <v>3855</v>
      </c>
      <c r="B3856" s="2" t="s">
        <v>7591</v>
      </c>
      <c r="C3856" s="2" t="s">
        <v>33</v>
      </c>
      <c r="D3856" s="2" t="s">
        <v>92</v>
      </c>
      <c r="E3856" s="3">
        <v>2001</v>
      </c>
      <c r="F3856" s="4">
        <v>50505.82</v>
      </c>
      <c r="G3856" s="5">
        <v>116193</v>
      </c>
      <c r="H3856" s="2" t="s">
        <v>28</v>
      </c>
      <c r="I3856" s="2" t="s">
        <v>22</v>
      </c>
      <c r="J3856" s="6">
        <v>5.6</v>
      </c>
      <c r="K3856" s="7">
        <v>346</v>
      </c>
      <c r="L3856" s="8">
        <v>730</v>
      </c>
      <c r="M3856" s="3">
        <v>4</v>
      </c>
      <c r="N3856" s="3">
        <v>4</v>
      </c>
      <c r="O3856" s="2" t="s">
        <v>30</v>
      </c>
      <c r="P3856" s="9" t="s">
        <v>7590</v>
      </c>
      <c r="Q3856" s="9" t="s">
        <v>17965</v>
      </c>
      <c r="R3856" s="10">
        <v>42332</v>
      </c>
      <c r="S3856" s="16">
        <v>45602.553197685258</v>
      </c>
      <c r="T3856" s="1" t="s">
        <v>19924</v>
      </c>
      <c r="U3856" s="46">
        <v>2015</v>
      </c>
      <c r="V3856" s="46">
        <v>2024</v>
      </c>
    </row>
    <row r="3857" spans="1:22" x14ac:dyDescent="0.3">
      <c r="A3857" s="3">
        <v>3856</v>
      </c>
      <c r="B3857" s="2" t="s">
        <v>7593</v>
      </c>
      <c r="C3857" s="2" t="s">
        <v>45</v>
      </c>
      <c r="D3857" s="2" t="s">
        <v>56</v>
      </c>
      <c r="E3857" s="3">
        <v>2019</v>
      </c>
      <c r="F3857" s="4">
        <v>51922.17</v>
      </c>
      <c r="G3857" s="5">
        <v>131946</v>
      </c>
      <c r="H3857" s="2" t="s">
        <v>28</v>
      </c>
      <c r="I3857" s="2" t="s">
        <v>22</v>
      </c>
      <c r="J3857" s="6">
        <v>3.7</v>
      </c>
      <c r="K3857" s="7">
        <v>520</v>
      </c>
      <c r="L3857" s="8">
        <v>707</v>
      </c>
      <c r="M3857" s="3">
        <v>3</v>
      </c>
      <c r="N3857" s="3">
        <v>7</v>
      </c>
      <c r="O3857" s="2" t="s">
        <v>42</v>
      </c>
      <c r="P3857" s="9" t="s">
        <v>7592</v>
      </c>
      <c r="Q3857" s="9" t="s">
        <v>17966</v>
      </c>
      <c r="R3857" s="10">
        <v>42420</v>
      </c>
      <c r="S3857" s="16">
        <v>45380.00468798331</v>
      </c>
      <c r="T3857" s="1" t="s">
        <v>19915</v>
      </c>
      <c r="U3857" s="46">
        <v>2016</v>
      </c>
      <c r="V3857" s="46">
        <v>2024</v>
      </c>
    </row>
    <row r="3858" spans="1:22" x14ac:dyDescent="0.3">
      <c r="A3858" s="3">
        <v>3857</v>
      </c>
      <c r="B3858" s="2" t="s">
        <v>7595</v>
      </c>
      <c r="C3858" s="2" t="s">
        <v>49</v>
      </c>
      <c r="D3858" s="2" t="s">
        <v>64</v>
      </c>
      <c r="E3858" s="3">
        <v>2018</v>
      </c>
      <c r="F3858" s="4">
        <v>60010.96</v>
      </c>
      <c r="G3858" s="5">
        <v>193014</v>
      </c>
      <c r="H3858" s="2" t="s">
        <v>41</v>
      </c>
      <c r="I3858" s="2" t="s">
        <v>22</v>
      </c>
      <c r="J3858" s="6">
        <v>1.1000000000000001</v>
      </c>
      <c r="K3858" s="7">
        <v>634</v>
      </c>
      <c r="L3858" s="8">
        <v>109</v>
      </c>
      <c r="M3858" s="3">
        <v>5</v>
      </c>
      <c r="N3858" s="3">
        <v>2</v>
      </c>
      <c r="O3858" s="2" t="s">
        <v>85</v>
      </c>
      <c r="P3858" s="9" t="s">
        <v>7594</v>
      </c>
      <c r="Q3858" s="9" t="s">
        <v>17967</v>
      </c>
      <c r="R3858" s="10">
        <v>44552</v>
      </c>
      <c r="S3858" s="16">
        <v>45582.693225690848</v>
      </c>
      <c r="T3858" s="1" t="s">
        <v>19925</v>
      </c>
      <c r="U3858" s="46">
        <v>2021</v>
      </c>
      <c r="V3858" s="46">
        <v>2024</v>
      </c>
    </row>
    <row r="3859" spans="1:22" x14ac:dyDescent="0.3">
      <c r="A3859" s="3">
        <v>3858</v>
      </c>
      <c r="B3859" s="2" t="s">
        <v>7597</v>
      </c>
      <c r="C3859" s="2" t="s">
        <v>19</v>
      </c>
      <c r="D3859" s="2" t="s">
        <v>27</v>
      </c>
      <c r="E3859" s="3">
        <v>1999</v>
      </c>
      <c r="F3859" s="4">
        <v>64462.48</v>
      </c>
      <c r="G3859" s="5">
        <v>287519</v>
      </c>
      <c r="H3859" s="2" t="s">
        <v>35</v>
      </c>
      <c r="I3859" s="2" t="s">
        <v>22</v>
      </c>
      <c r="J3859" s="6">
        <v>5.4</v>
      </c>
      <c r="K3859" s="7">
        <v>194</v>
      </c>
      <c r="L3859" s="8">
        <v>537</v>
      </c>
      <c r="M3859" s="3">
        <v>2</v>
      </c>
      <c r="N3859" s="3">
        <v>4</v>
      </c>
      <c r="O3859" s="2" t="s">
        <v>51</v>
      </c>
      <c r="P3859" s="9" t="s">
        <v>7596</v>
      </c>
      <c r="Q3859" s="9" t="s">
        <v>17968</v>
      </c>
      <c r="R3859" s="10">
        <v>42809</v>
      </c>
      <c r="S3859" s="16">
        <v>45772.823251696063</v>
      </c>
      <c r="T3859" s="1" t="s">
        <v>19916</v>
      </c>
      <c r="U3859" s="46">
        <v>2017</v>
      </c>
      <c r="V3859" s="46">
        <v>2025</v>
      </c>
    </row>
    <row r="3860" spans="1:22" x14ac:dyDescent="0.3">
      <c r="A3860" s="3">
        <v>3859</v>
      </c>
      <c r="B3860" s="2" t="s">
        <v>7599</v>
      </c>
      <c r="C3860" s="2" t="s">
        <v>19</v>
      </c>
      <c r="D3860" s="2" t="s">
        <v>34</v>
      </c>
      <c r="E3860" s="3">
        <v>1996</v>
      </c>
      <c r="F3860" s="4">
        <v>55769.84</v>
      </c>
      <c r="G3860" s="5">
        <v>63680</v>
      </c>
      <c r="H3860" s="2" t="s">
        <v>28</v>
      </c>
      <c r="I3860" s="2" t="s">
        <v>29</v>
      </c>
      <c r="J3860" s="6">
        <v>1.9</v>
      </c>
      <c r="K3860" s="7">
        <v>637</v>
      </c>
      <c r="L3860" s="8">
        <v>647</v>
      </c>
      <c r="M3860" s="3">
        <v>2</v>
      </c>
      <c r="N3860" s="3">
        <v>5</v>
      </c>
      <c r="O3860" s="2" t="s">
        <v>36</v>
      </c>
      <c r="P3860" s="9" t="s">
        <v>7598</v>
      </c>
      <c r="Q3860" s="9" t="s">
        <v>17969</v>
      </c>
      <c r="R3860" s="10">
        <v>45067</v>
      </c>
      <c r="S3860" s="16">
        <v>45567.068100665841</v>
      </c>
      <c r="T3860" s="1" t="s">
        <v>19918</v>
      </c>
      <c r="U3860" s="46">
        <v>2023</v>
      </c>
      <c r="V3860" s="46">
        <v>2024</v>
      </c>
    </row>
    <row r="3861" spans="1:22" x14ac:dyDescent="0.3">
      <c r="A3861" s="3">
        <v>3860</v>
      </c>
      <c r="B3861" s="2" t="s">
        <v>7601</v>
      </c>
      <c r="C3861" s="2" t="s">
        <v>74</v>
      </c>
      <c r="D3861" s="2" t="s">
        <v>27</v>
      </c>
      <c r="E3861" s="3">
        <v>1994</v>
      </c>
      <c r="F3861" s="4">
        <v>19578.150000000001</v>
      </c>
      <c r="G3861" s="5">
        <v>133790</v>
      </c>
      <c r="H3861" s="2" t="s">
        <v>28</v>
      </c>
      <c r="I3861" s="2" t="s">
        <v>29</v>
      </c>
      <c r="J3861" s="6">
        <v>2.7</v>
      </c>
      <c r="K3861" s="7">
        <v>585</v>
      </c>
      <c r="L3861" s="8">
        <v>284</v>
      </c>
      <c r="M3861" s="3">
        <v>4</v>
      </c>
      <c r="N3861" s="3">
        <v>4</v>
      </c>
      <c r="O3861" s="2" t="s">
        <v>51</v>
      </c>
      <c r="P3861" s="9" t="s">
        <v>7600</v>
      </c>
      <c r="Q3861" s="9" t="s">
        <v>17970</v>
      </c>
      <c r="R3861" s="10">
        <v>42636</v>
      </c>
      <c r="S3861" s="16">
        <v>45137.59620628698</v>
      </c>
      <c r="T3861" s="1" t="s">
        <v>19922</v>
      </c>
      <c r="U3861" s="46">
        <v>2016</v>
      </c>
      <c r="V3861" s="46">
        <v>2023</v>
      </c>
    </row>
    <row r="3862" spans="1:22" x14ac:dyDescent="0.3">
      <c r="A3862" s="3">
        <v>3861</v>
      </c>
      <c r="B3862" s="2" t="s">
        <v>7603</v>
      </c>
      <c r="C3862" s="2" t="s">
        <v>63</v>
      </c>
      <c r="D3862" s="2" t="s">
        <v>92</v>
      </c>
      <c r="E3862" s="3">
        <v>2020</v>
      </c>
      <c r="F3862" s="4">
        <v>35911.129999999997</v>
      </c>
      <c r="G3862" s="5">
        <v>8480</v>
      </c>
      <c r="H3862" s="2" t="s">
        <v>41</v>
      </c>
      <c r="I3862" s="2" t="s">
        <v>22</v>
      </c>
      <c r="J3862" s="6">
        <v>5.9</v>
      </c>
      <c r="K3862" s="7">
        <v>165</v>
      </c>
      <c r="L3862" s="8">
        <v>242</v>
      </c>
      <c r="M3862" s="3">
        <v>2</v>
      </c>
      <c r="N3862" s="3">
        <v>7</v>
      </c>
      <c r="O3862" s="2" t="s">
        <v>30</v>
      </c>
      <c r="P3862" s="9" t="s">
        <v>7602</v>
      </c>
      <c r="Q3862" s="9" t="s">
        <v>17971</v>
      </c>
      <c r="R3862" s="10">
        <v>45097</v>
      </c>
      <c r="S3862" s="16">
        <v>45333.129312908299</v>
      </c>
      <c r="T3862" s="1" t="s">
        <v>19919</v>
      </c>
      <c r="U3862" s="46">
        <v>2023</v>
      </c>
      <c r="V3862" s="46">
        <v>2024</v>
      </c>
    </row>
    <row r="3863" spans="1:22" x14ac:dyDescent="0.3">
      <c r="A3863" s="3">
        <v>3862</v>
      </c>
      <c r="B3863" s="2" t="s">
        <v>7605</v>
      </c>
      <c r="C3863" s="2" t="s">
        <v>74</v>
      </c>
      <c r="D3863" s="2" t="s">
        <v>64</v>
      </c>
      <c r="E3863" s="3">
        <v>2006</v>
      </c>
      <c r="F3863" s="4">
        <v>38182.589999999997</v>
      </c>
      <c r="G3863" s="5">
        <v>205705</v>
      </c>
      <c r="H3863" s="2" t="s">
        <v>21</v>
      </c>
      <c r="I3863" s="2" t="s">
        <v>29</v>
      </c>
      <c r="J3863" s="6">
        <v>1.1000000000000001</v>
      </c>
      <c r="K3863" s="7">
        <v>529</v>
      </c>
      <c r="L3863" s="8">
        <v>237</v>
      </c>
      <c r="M3863" s="3">
        <v>3</v>
      </c>
      <c r="N3863" s="3">
        <v>4</v>
      </c>
      <c r="O3863" s="2" t="s">
        <v>30</v>
      </c>
      <c r="P3863" s="9" t="s">
        <v>7604</v>
      </c>
      <c r="Q3863" s="9" t="s">
        <v>17972</v>
      </c>
      <c r="R3863" s="10">
        <v>43145</v>
      </c>
      <c r="S3863" s="16">
        <v>45436.81004905553</v>
      </c>
      <c r="T3863" s="1" t="s">
        <v>19915</v>
      </c>
      <c r="U3863" s="46">
        <v>2018</v>
      </c>
      <c r="V3863" s="46">
        <v>2024</v>
      </c>
    </row>
    <row r="3864" spans="1:22" x14ac:dyDescent="0.3">
      <c r="A3864" s="3">
        <v>3863</v>
      </c>
      <c r="B3864" s="2" t="s">
        <v>7607</v>
      </c>
      <c r="C3864" s="2" t="s">
        <v>74</v>
      </c>
      <c r="D3864" s="2" t="s">
        <v>79</v>
      </c>
      <c r="E3864" s="3">
        <v>1993</v>
      </c>
      <c r="F3864" s="4">
        <v>34067.1</v>
      </c>
      <c r="G3864" s="5">
        <v>195469</v>
      </c>
      <c r="H3864" s="2" t="s">
        <v>28</v>
      </c>
      <c r="I3864" s="2" t="s">
        <v>22</v>
      </c>
      <c r="J3864" s="6">
        <v>3.4</v>
      </c>
      <c r="K3864" s="7">
        <v>152</v>
      </c>
      <c r="L3864" s="8">
        <v>348</v>
      </c>
      <c r="M3864" s="3">
        <v>2</v>
      </c>
      <c r="N3864" s="3">
        <v>7</v>
      </c>
      <c r="O3864" s="2" t="s">
        <v>51</v>
      </c>
      <c r="P3864" s="9" t="s">
        <v>7606</v>
      </c>
      <c r="Q3864" s="9" t="s">
        <v>17973</v>
      </c>
      <c r="R3864" s="10">
        <v>44310</v>
      </c>
      <c r="S3864" s="16">
        <v>45449.368560757866</v>
      </c>
      <c r="T3864" s="1" t="s">
        <v>19917</v>
      </c>
      <c r="U3864" s="46">
        <v>2021</v>
      </c>
      <c r="V3864" s="46">
        <v>2024</v>
      </c>
    </row>
    <row r="3865" spans="1:22" x14ac:dyDescent="0.3">
      <c r="A3865" s="3">
        <v>3864</v>
      </c>
      <c r="B3865" s="2" t="s">
        <v>7609</v>
      </c>
      <c r="C3865" s="2" t="s">
        <v>26</v>
      </c>
      <c r="D3865" s="2" t="s">
        <v>46</v>
      </c>
      <c r="E3865" s="3">
        <v>1996</v>
      </c>
      <c r="F3865" s="4">
        <v>28916.35</v>
      </c>
      <c r="G3865" s="5">
        <v>163546</v>
      </c>
      <c r="H3865" s="2" t="s">
        <v>41</v>
      </c>
      <c r="I3865" s="2" t="s">
        <v>29</v>
      </c>
      <c r="J3865" s="6">
        <v>4.8</v>
      </c>
      <c r="K3865" s="7">
        <v>487</v>
      </c>
      <c r="L3865" s="8">
        <v>638</v>
      </c>
      <c r="M3865" s="3">
        <v>5</v>
      </c>
      <c r="N3865" s="3">
        <v>2</v>
      </c>
      <c r="O3865" s="2" t="s">
        <v>85</v>
      </c>
      <c r="P3865" s="9" t="s">
        <v>7608</v>
      </c>
      <c r="Q3865" s="9" t="s">
        <v>17974</v>
      </c>
      <c r="R3865" s="10">
        <v>44478</v>
      </c>
      <c r="S3865" s="16">
        <v>45601.530993244363</v>
      </c>
      <c r="T3865" s="1" t="s">
        <v>19923</v>
      </c>
      <c r="U3865" s="46">
        <v>2021</v>
      </c>
      <c r="V3865" s="46">
        <v>2024</v>
      </c>
    </row>
    <row r="3866" spans="1:22" x14ac:dyDescent="0.3">
      <c r="A3866" s="3">
        <v>3865</v>
      </c>
      <c r="B3866" s="2" t="s">
        <v>7611</v>
      </c>
      <c r="C3866" s="2" t="s">
        <v>19</v>
      </c>
      <c r="D3866" s="2" t="s">
        <v>79</v>
      </c>
      <c r="E3866" s="3">
        <v>1997</v>
      </c>
      <c r="F3866" s="4">
        <v>77676.92</v>
      </c>
      <c r="G3866" s="5">
        <v>263688</v>
      </c>
      <c r="H3866" s="2" t="s">
        <v>35</v>
      </c>
      <c r="I3866" s="2" t="s">
        <v>22</v>
      </c>
      <c r="J3866" s="6">
        <v>1.8</v>
      </c>
      <c r="K3866" s="7">
        <v>278</v>
      </c>
      <c r="L3866" s="8">
        <v>343</v>
      </c>
      <c r="M3866" s="3">
        <v>5</v>
      </c>
      <c r="N3866" s="3">
        <v>2</v>
      </c>
      <c r="O3866" s="2" t="s">
        <v>51</v>
      </c>
      <c r="P3866" s="9" t="s">
        <v>7610</v>
      </c>
      <c r="Q3866" s="9" t="s">
        <v>17975</v>
      </c>
      <c r="R3866" s="10">
        <v>43729</v>
      </c>
      <c r="S3866" s="16">
        <v>45553.04929690509</v>
      </c>
      <c r="T3866" s="1" t="s">
        <v>19922</v>
      </c>
      <c r="U3866" s="46">
        <v>2019</v>
      </c>
      <c r="V3866" s="46">
        <v>2024</v>
      </c>
    </row>
    <row r="3867" spans="1:22" x14ac:dyDescent="0.3">
      <c r="A3867" s="3">
        <v>3866</v>
      </c>
      <c r="B3867" s="2" t="s">
        <v>7613</v>
      </c>
      <c r="C3867" s="2" t="s">
        <v>118</v>
      </c>
      <c r="D3867" s="2" t="s">
        <v>27</v>
      </c>
      <c r="E3867" s="3">
        <v>2013</v>
      </c>
      <c r="F3867" s="4">
        <v>24723.46</v>
      </c>
      <c r="G3867" s="5">
        <v>267689</v>
      </c>
      <c r="H3867" s="2" t="s">
        <v>28</v>
      </c>
      <c r="I3867" s="2" t="s">
        <v>22</v>
      </c>
      <c r="J3867" s="6">
        <v>5.5</v>
      </c>
      <c r="K3867" s="7">
        <v>534</v>
      </c>
      <c r="L3867" s="8">
        <v>674</v>
      </c>
      <c r="M3867" s="3">
        <v>3</v>
      </c>
      <c r="N3867" s="3">
        <v>5</v>
      </c>
      <c r="O3867" s="2" t="s">
        <v>85</v>
      </c>
      <c r="P3867" s="9" t="s">
        <v>7612</v>
      </c>
      <c r="Q3867" s="9" t="s">
        <v>17976</v>
      </c>
      <c r="R3867" s="10">
        <v>43096</v>
      </c>
      <c r="S3867" s="16">
        <v>45142.561199285577</v>
      </c>
      <c r="T3867" s="1" t="s">
        <v>19925</v>
      </c>
      <c r="U3867" s="46">
        <v>2017</v>
      </c>
      <c r="V3867" s="46">
        <v>2023</v>
      </c>
    </row>
    <row r="3868" spans="1:22" x14ac:dyDescent="0.3">
      <c r="A3868" s="3">
        <v>3867</v>
      </c>
      <c r="B3868" s="2" t="s">
        <v>7615</v>
      </c>
      <c r="C3868" s="2" t="s">
        <v>74</v>
      </c>
      <c r="D3868" s="2" t="s">
        <v>92</v>
      </c>
      <c r="E3868" s="3">
        <v>2024</v>
      </c>
      <c r="F3868" s="4">
        <v>60661.599999999999</v>
      </c>
      <c r="G3868" s="5">
        <v>150832</v>
      </c>
      <c r="H3868" s="2" t="s">
        <v>35</v>
      </c>
      <c r="I3868" s="2" t="s">
        <v>22</v>
      </c>
      <c r="J3868" s="6">
        <v>3.2</v>
      </c>
      <c r="K3868" s="7">
        <v>563</v>
      </c>
      <c r="L3868" s="8">
        <v>463</v>
      </c>
      <c r="M3868" s="3">
        <v>4</v>
      </c>
      <c r="N3868" s="3">
        <v>4</v>
      </c>
      <c r="O3868" s="2" t="s">
        <v>65</v>
      </c>
      <c r="P3868" s="9" t="s">
        <v>7614</v>
      </c>
      <c r="Q3868" s="9" t="s">
        <v>17977</v>
      </c>
      <c r="R3868" s="10">
        <v>44466</v>
      </c>
      <c r="S3868" s="16">
        <v>45702.583203686459</v>
      </c>
      <c r="T3868" s="1" t="s">
        <v>19922</v>
      </c>
      <c r="U3868" s="46">
        <v>2021</v>
      </c>
      <c r="V3868" s="46">
        <v>2025</v>
      </c>
    </row>
    <row r="3869" spans="1:22" x14ac:dyDescent="0.3">
      <c r="A3869" s="3">
        <v>3868</v>
      </c>
      <c r="B3869" s="2" t="s">
        <v>7617</v>
      </c>
      <c r="C3869" s="2" t="s">
        <v>49</v>
      </c>
      <c r="D3869" s="2" t="s">
        <v>34</v>
      </c>
      <c r="E3869" s="3">
        <v>1997</v>
      </c>
      <c r="F3869" s="4">
        <v>54544.05</v>
      </c>
      <c r="G3869" s="5">
        <v>284284</v>
      </c>
      <c r="H3869" s="2" t="s">
        <v>21</v>
      </c>
      <c r="I3869" s="2" t="s">
        <v>29</v>
      </c>
      <c r="J3869" s="6">
        <v>4.3</v>
      </c>
      <c r="K3869" s="7">
        <v>505</v>
      </c>
      <c r="L3869" s="8">
        <v>332</v>
      </c>
      <c r="M3869" s="3">
        <v>4</v>
      </c>
      <c r="N3869" s="3">
        <v>4</v>
      </c>
      <c r="O3869" s="2" t="s">
        <v>36</v>
      </c>
      <c r="P3869" s="9" t="s">
        <v>7616</v>
      </c>
      <c r="Q3869" s="9" t="s">
        <v>17978</v>
      </c>
      <c r="R3869" s="10">
        <v>42858</v>
      </c>
      <c r="S3869" s="16">
        <v>45856.644015848891</v>
      </c>
      <c r="T3869" s="1" t="s">
        <v>19918</v>
      </c>
      <c r="U3869" s="46">
        <v>2017</v>
      </c>
      <c r="V3869" s="46">
        <v>2025</v>
      </c>
    </row>
    <row r="3870" spans="1:22" x14ac:dyDescent="0.3">
      <c r="A3870" s="3">
        <v>3869</v>
      </c>
      <c r="B3870" s="2" t="s">
        <v>7619</v>
      </c>
      <c r="C3870" s="2" t="s">
        <v>107</v>
      </c>
      <c r="D3870" s="2" t="s">
        <v>50</v>
      </c>
      <c r="E3870" s="3">
        <v>2010</v>
      </c>
      <c r="F3870" s="4">
        <v>61198.63</v>
      </c>
      <c r="G3870" s="5">
        <v>279892</v>
      </c>
      <c r="H3870" s="2" t="s">
        <v>35</v>
      </c>
      <c r="I3870" s="2" t="s">
        <v>22</v>
      </c>
      <c r="J3870" s="6">
        <v>2.2000000000000002</v>
      </c>
      <c r="K3870" s="7">
        <v>525</v>
      </c>
      <c r="L3870" s="8">
        <v>360</v>
      </c>
      <c r="M3870" s="3">
        <v>4</v>
      </c>
      <c r="N3870" s="3">
        <v>4</v>
      </c>
      <c r="O3870" s="2" t="s">
        <v>36</v>
      </c>
      <c r="P3870" s="9" t="s">
        <v>7618</v>
      </c>
      <c r="Q3870" s="9" t="s">
        <v>17979</v>
      </c>
      <c r="R3870" s="10">
        <v>45383</v>
      </c>
      <c r="S3870" s="16">
        <v>45519.75463797331</v>
      </c>
      <c r="T3870" s="1" t="s">
        <v>19917</v>
      </c>
      <c r="U3870" s="46">
        <v>2024</v>
      </c>
      <c r="V3870" s="46">
        <v>2024</v>
      </c>
    </row>
    <row r="3871" spans="1:22" x14ac:dyDescent="0.3">
      <c r="A3871" s="3">
        <v>3870</v>
      </c>
      <c r="B3871" s="2" t="s">
        <v>7621</v>
      </c>
      <c r="C3871" s="2" t="s">
        <v>118</v>
      </c>
      <c r="D3871" s="2" t="s">
        <v>92</v>
      </c>
      <c r="E3871" s="3">
        <v>2016</v>
      </c>
      <c r="F3871" s="4">
        <v>76906.539999999994</v>
      </c>
      <c r="G3871" s="5">
        <v>284249</v>
      </c>
      <c r="H3871" s="2" t="s">
        <v>21</v>
      </c>
      <c r="I3871" s="2" t="s">
        <v>22</v>
      </c>
      <c r="J3871" s="6">
        <v>2.9</v>
      </c>
      <c r="K3871" s="7">
        <v>517</v>
      </c>
      <c r="L3871" s="8">
        <v>157</v>
      </c>
      <c r="M3871" s="3">
        <v>5</v>
      </c>
      <c r="N3871" s="3">
        <v>2</v>
      </c>
      <c r="O3871" s="2" t="s">
        <v>65</v>
      </c>
      <c r="P3871" s="9" t="s">
        <v>7620</v>
      </c>
      <c r="Q3871" s="9" t="s">
        <v>17980</v>
      </c>
      <c r="R3871" s="10">
        <v>45032</v>
      </c>
      <c r="S3871" s="16">
        <v>45596.127912628239</v>
      </c>
      <c r="T3871" s="1" t="s">
        <v>19917</v>
      </c>
      <c r="U3871" s="46">
        <v>2023</v>
      </c>
      <c r="V3871" s="46">
        <v>2024</v>
      </c>
    </row>
    <row r="3872" spans="1:22" x14ac:dyDescent="0.3">
      <c r="A3872" s="3">
        <v>3871</v>
      </c>
      <c r="B3872" s="2" t="s">
        <v>7623</v>
      </c>
      <c r="C3872" s="2" t="s">
        <v>45</v>
      </c>
      <c r="D3872" s="2" t="s">
        <v>92</v>
      </c>
      <c r="E3872" s="3">
        <v>1997</v>
      </c>
      <c r="F3872" s="4">
        <v>34792.379999999997</v>
      </c>
      <c r="G3872" s="5">
        <v>262768</v>
      </c>
      <c r="H3872" s="2" t="s">
        <v>41</v>
      </c>
      <c r="I3872" s="2" t="s">
        <v>29</v>
      </c>
      <c r="J3872" s="6">
        <v>1.7</v>
      </c>
      <c r="K3872" s="7">
        <v>166</v>
      </c>
      <c r="L3872" s="8">
        <v>281</v>
      </c>
      <c r="M3872" s="3">
        <v>4</v>
      </c>
      <c r="N3872" s="3">
        <v>4</v>
      </c>
      <c r="O3872" s="2" t="s">
        <v>65</v>
      </c>
      <c r="P3872" s="9" t="s">
        <v>7622</v>
      </c>
      <c r="Q3872" s="9" t="s">
        <v>19804</v>
      </c>
      <c r="R3872" s="10">
        <v>43317</v>
      </c>
      <c r="S3872" s="16">
        <v>45434.911669379588</v>
      </c>
      <c r="T3872" s="1" t="s">
        <v>19921</v>
      </c>
      <c r="U3872" s="46">
        <v>2018</v>
      </c>
      <c r="V3872" s="46">
        <v>2024</v>
      </c>
    </row>
    <row r="3873" spans="1:22" x14ac:dyDescent="0.3">
      <c r="A3873" s="3">
        <v>3872</v>
      </c>
      <c r="B3873" s="2" t="s">
        <v>3845</v>
      </c>
      <c r="C3873" s="2" t="s">
        <v>118</v>
      </c>
      <c r="D3873" s="2" t="s">
        <v>20</v>
      </c>
      <c r="E3873" s="3">
        <v>2000</v>
      </c>
      <c r="F3873" s="4">
        <v>50225.61</v>
      </c>
      <c r="G3873" s="5">
        <v>9258</v>
      </c>
      <c r="H3873" s="2" t="s">
        <v>41</v>
      </c>
      <c r="I3873" s="2" t="s">
        <v>22</v>
      </c>
      <c r="J3873" s="6">
        <v>3.2</v>
      </c>
      <c r="K3873" s="7">
        <v>276</v>
      </c>
      <c r="L3873" s="8">
        <v>180</v>
      </c>
      <c r="M3873" s="3">
        <v>2</v>
      </c>
      <c r="N3873" s="3">
        <v>2</v>
      </c>
      <c r="O3873" s="2" t="s">
        <v>85</v>
      </c>
      <c r="P3873" s="9" t="s">
        <v>7624</v>
      </c>
      <c r="Q3873" s="9" t="s">
        <v>19805</v>
      </c>
      <c r="R3873" s="10">
        <v>41938</v>
      </c>
      <c r="S3873" s="16">
        <v>45196.153917829281</v>
      </c>
      <c r="T3873" s="1" t="s">
        <v>19923</v>
      </c>
      <c r="U3873" s="46">
        <v>2014</v>
      </c>
      <c r="V3873" s="46">
        <v>2023</v>
      </c>
    </row>
    <row r="3874" spans="1:22" x14ac:dyDescent="0.3">
      <c r="A3874" s="3">
        <v>3873</v>
      </c>
      <c r="B3874" s="2" t="s">
        <v>7626</v>
      </c>
      <c r="C3874" s="2" t="s">
        <v>118</v>
      </c>
      <c r="D3874" s="2" t="s">
        <v>40</v>
      </c>
      <c r="E3874" s="3">
        <v>1996</v>
      </c>
      <c r="F3874" s="4">
        <v>56904.52</v>
      </c>
      <c r="G3874" s="5">
        <v>211572</v>
      </c>
      <c r="H3874" s="2" t="s">
        <v>28</v>
      </c>
      <c r="I3874" s="2" t="s">
        <v>29</v>
      </c>
      <c r="J3874" s="6">
        <v>1.7</v>
      </c>
      <c r="K3874" s="7">
        <v>150</v>
      </c>
      <c r="L3874" s="8">
        <v>191</v>
      </c>
      <c r="M3874" s="3">
        <v>4</v>
      </c>
      <c r="N3874" s="3">
        <v>2</v>
      </c>
      <c r="O3874" s="2" t="s">
        <v>65</v>
      </c>
      <c r="P3874" s="9" t="s">
        <v>7625</v>
      </c>
      <c r="Q3874" s="9" t="s">
        <v>17981</v>
      </c>
      <c r="R3874" s="10">
        <v>43343</v>
      </c>
      <c r="S3874" s="16">
        <v>45723.319350915903</v>
      </c>
      <c r="T3874" s="1" t="s">
        <v>19921</v>
      </c>
      <c r="U3874" s="46">
        <v>2018</v>
      </c>
      <c r="V3874" s="46">
        <v>2025</v>
      </c>
    </row>
    <row r="3875" spans="1:22" x14ac:dyDescent="0.3">
      <c r="A3875" s="3">
        <v>3874</v>
      </c>
      <c r="B3875" s="2" t="s">
        <v>7628</v>
      </c>
      <c r="C3875" s="2" t="s">
        <v>26</v>
      </c>
      <c r="D3875" s="2" t="s">
        <v>20</v>
      </c>
      <c r="E3875" s="3">
        <v>1998</v>
      </c>
      <c r="F3875" s="4">
        <v>44917.1</v>
      </c>
      <c r="G3875" s="5">
        <v>229093</v>
      </c>
      <c r="H3875" s="2" t="s">
        <v>41</v>
      </c>
      <c r="I3875" s="2" t="s">
        <v>29</v>
      </c>
      <c r="J3875" s="6">
        <v>1.3</v>
      </c>
      <c r="K3875" s="7">
        <v>440</v>
      </c>
      <c r="L3875" s="8">
        <v>161</v>
      </c>
      <c r="M3875" s="3">
        <v>2</v>
      </c>
      <c r="N3875" s="3">
        <v>7</v>
      </c>
      <c r="O3875" s="2" t="s">
        <v>51</v>
      </c>
      <c r="P3875" s="9" t="s">
        <v>7627</v>
      </c>
      <c r="Q3875" s="9" t="s">
        <v>17982</v>
      </c>
      <c r="R3875" s="10">
        <v>42758</v>
      </c>
      <c r="S3875" s="16">
        <v>45431.260939233573</v>
      </c>
      <c r="T3875" s="1" t="s">
        <v>19926</v>
      </c>
      <c r="U3875" s="46">
        <v>2017</v>
      </c>
      <c r="V3875" s="46">
        <v>2024</v>
      </c>
    </row>
    <row r="3876" spans="1:22" x14ac:dyDescent="0.3">
      <c r="A3876" s="3">
        <v>3875</v>
      </c>
      <c r="B3876" s="2" t="s">
        <v>7630</v>
      </c>
      <c r="C3876" s="2" t="s">
        <v>33</v>
      </c>
      <c r="D3876" s="2" t="s">
        <v>20</v>
      </c>
      <c r="E3876" s="3">
        <v>2024</v>
      </c>
      <c r="F3876" s="4">
        <v>18310.54</v>
      </c>
      <c r="G3876" s="5">
        <v>114093</v>
      </c>
      <c r="H3876" s="2" t="s">
        <v>28</v>
      </c>
      <c r="I3876" s="2" t="s">
        <v>22</v>
      </c>
      <c r="J3876" s="6">
        <v>6</v>
      </c>
      <c r="K3876" s="7">
        <v>281</v>
      </c>
      <c r="L3876" s="8">
        <v>618</v>
      </c>
      <c r="M3876" s="3">
        <v>4</v>
      </c>
      <c r="N3876" s="3">
        <v>5</v>
      </c>
      <c r="O3876" s="2" t="s">
        <v>30</v>
      </c>
      <c r="P3876" s="9" t="s">
        <v>7629</v>
      </c>
      <c r="Q3876" s="9" t="s">
        <v>17983</v>
      </c>
      <c r="R3876" s="10">
        <v>42812</v>
      </c>
      <c r="S3876" s="16">
        <v>45502.815250095737</v>
      </c>
      <c r="T3876" s="1" t="s">
        <v>19916</v>
      </c>
      <c r="U3876" s="46">
        <v>2017</v>
      </c>
      <c r="V3876" s="46">
        <v>2024</v>
      </c>
    </row>
    <row r="3877" spans="1:22" x14ac:dyDescent="0.3">
      <c r="A3877" s="3">
        <v>3876</v>
      </c>
      <c r="B3877" s="2" t="s">
        <v>7632</v>
      </c>
      <c r="C3877" s="2" t="s">
        <v>45</v>
      </c>
      <c r="D3877" s="2" t="s">
        <v>20</v>
      </c>
      <c r="E3877" s="3">
        <v>1993</v>
      </c>
      <c r="F3877" s="4">
        <v>9146.6299999999992</v>
      </c>
      <c r="G3877" s="5">
        <v>5528</v>
      </c>
      <c r="H3877" s="2" t="s">
        <v>35</v>
      </c>
      <c r="I3877" s="2" t="s">
        <v>22</v>
      </c>
      <c r="J3877" s="6">
        <v>4.5</v>
      </c>
      <c r="K3877" s="7">
        <v>691</v>
      </c>
      <c r="L3877" s="8">
        <v>410</v>
      </c>
      <c r="M3877" s="3">
        <v>5</v>
      </c>
      <c r="N3877" s="3">
        <v>5</v>
      </c>
      <c r="O3877" s="2" t="s">
        <v>36</v>
      </c>
      <c r="P3877" s="9" t="s">
        <v>7631</v>
      </c>
      <c r="Q3877" s="9" t="s">
        <v>17984</v>
      </c>
      <c r="R3877" s="10">
        <v>42286</v>
      </c>
      <c r="S3877" s="16">
        <v>45614.527592564227</v>
      </c>
      <c r="T3877" s="1" t="s">
        <v>19923</v>
      </c>
      <c r="U3877" s="46">
        <v>2015</v>
      </c>
      <c r="V3877" s="46">
        <v>2024</v>
      </c>
    </row>
    <row r="3878" spans="1:22" x14ac:dyDescent="0.3">
      <c r="A3878" s="3">
        <v>3877</v>
      </c>
      <c r="B3878" s="2" t="s">
        <v>7634</v>
      </c>
      <c r="C3878" s="2" t="s">
        <v>39</v>
      </c>
      <c r="D3878" s="2" t="s">
        <v>27</v>
      </c>
      <c r="E3878" s="3">
        <v>1998</v>
      </c>
      <c r="F3878" s="4">
        <v>58663.28</v>
      </c>
      <c r="G3878" s="5">
        <v>169966</v>
      </c>
      <c r="H3878" s="2" t="s">
        <v>21</v>
      </c>
      <c r="I3878" s="2" t="s">
        <v>29</v>
      </c>
      <c r="J3878" s="6">
        <v>1</v>
      </c>
      <c r="K3878" s="7">
        <v>521</v>
      </c>
      <c r="L3878" s="8">
        <v>716</v>
      </c>
      <c r="M3878" s="3">
        <v>5</v>
      </c>
      <c r="N3878" s="3">
        <v>7</v>
      </c>
      <c r="O3878" s="2" t="s">
        <v>65</v>
      </c>
      <c r="P3878" s="9" t="s">
        <v>7633</v>
      </c>
      <c r="Q3878" s="9" t="s">
        <v>17985</v>
      </c>
      <c r="R3878" s="10">
        <v>44094</v>
      </c>
      <c r="S3878" s="16">
        <v>45321.739034852682</v>
      </c>
      <c r="T3878" s="1" t="s">
        <v>19922</v>
      </c>
      <c r="U3878" s="46">
        <v>2020</v>
      </c>
      <c r="V3878" s="46">
        <v>2024</v>
      </c>
    </row>
    <row r="3879" spans="1:22" x14ac:dyDescent="0.3">
      <c r="A3879" s="3">
        <v>3878</v>
      </c>
      <c r="B3879" s="2" t="s">
        <v>7636</v>
      </c>
      <c r="C3879" s="2" t="s">
        <v>49</v>
      </c>
      <c r="D3879" s="2" t="s">
        <v>46</v>
      </c>
      <c r="E3879" s="3">
        <v>2023</v>
      </c>
      <c r="F3879" s="4">
        <v>8935.65</v>
      </c>
      <c r="G3879" s="5">
        <v>42040</v>
      </c>
      <c r="H3879" s="2" t="s">
        <v>21</v>
      </c>
      <c r="I3879" s="2" t="s">
        <v>29</v>
      </c>
      <c r="J3879" s="6">
        <v>1.8</v>
      </c>
      <c r="K3879" s="7">
        <v>348</v>
      </c>
      <c r="L3879" s="8">
        <v>340</v>
      </c>
      <c r="M3879" s="3">
        <v>4</v>
      </c>
      <c r="N3879" s="3">
        <v>7</v>
      </c>
      <c r="O3879" s="2" t="s">
        <v>23</v>
      </c>
      <c r="P3879" s="9" t="s">
        <v>7635</v>
      </c>
      <c r="Q3879" s="9" t="s">
        <v>19056</v>
      </c>
      <c r="R3879" s="10">
        <v>42758</v>
      </c>
      <c r="S3879" s="16">
        <v>45391.833053656454</v>
      </c>
      <c r="T3879" s="1" t="s">
        <v>19926</v>
      </c>
      <c r="U3879" s="46">
        <v>2017</v>
      </c>
      <c r="V3879" s="46">
        <v>2024</v>
      </c>
    </row>
    <row r="3880" spans="1:22" x14ac:dyDescent="0.3">
      <c r="A3880" s="3">
        <v>3879</v>
      </c>
      <c r="B3880" s="2" t="s">
        <v>7638</v>
      </c>
      <c r="C3880" s="2" t="s">
        <v>107</v>
      </c>
      <c r="D3880" s="2" t="s">
        <v>20</v>
      </c>
      <c r="E3880" s="3">
        <v>2006</v>
      </c>
      <c r="F3880" s="4">
        <v>47264.1</v>
      </c>
      <c r="G3880" s="5">
        <v>282930</v>
      </c>
      <c r="H3880" s="2" t="s">
        <v>21</v>
      </c>
      <c r="I3880" s="2" t="s">
        <v>22</v>
      </c>
      <c r="J3880" s="6">
        <v>2</v>
      </c>
      <c r="K3880" s="7">
        <v>373</v>
      </c>
      <c r="L3880" s="8">
        <v>542</v>
      </c>
      <c r="M3880" s="3">
        <v>5</v>
      </c>
      <c r="N3880" s="3">
        <v>2</v>
      </c>
      <c r="O3880" s="2" t="s">
        <v>80</v>
      </c>
      <c r="P3880" s="9" t="s">
        <v>7637</v>
      </c>
      <c r="Q3880" s="9" t="s">
        <v>17986</v>
      </c>
      <c r="R3880" s="10">
        <v>44541</v>
      </c>
      <c r="S3880" s="16">
        <v>45834.739634972713</v>
      </c>
      <c r="T3880" s="1" t="s">
        <v>19925</v>
      </c>
      <c r="U3880" s="46">
        <v>2021</v>
      </c>
      <c r="V3880" s="46">
        <v>2025</v>
      </c>
    </row>
    <row r="3881" spans="1:22" x14ac:dyDescent="0.3">
      <c r="A3881" s="3">
        <v>3880</v>
      </c>
      <c r="B3881" s="2" t="s">
        <v>7640</v>
      </c>
      <c r="C3881" s="2" t="s">
        <v>26</v>
      </c>
      <c r="D3881" s="2" t="s">
        <v>92</v>
      </c>
      <c r="E3881" s="3">
        <v>1991</v>
      </c>
      <c r="F3881" s="4">
        <v>17809.38</v>
      </c>
      <c r="G3881" s="5">
        <v>273243</v>
      </c>
      <c r="H3881" s="2" t="s">
        <v>41</v>
      </c>
      <c r="I3881" s="2" t="s">
        <v>29</v>
      </c>
      <c r="J3881" s="6">
        <v>2.4</v>
      </c>
      <c r="K3881" s="7">
        <v>439</v>
      </c>
      <c r="L3881" s="8">
        <v>758</v>
      </c>
      <c r="M3881" s="3">
        <v>3</v>
      </c>
      <c r="N3881" s="3">
        <v>2</v>
      </c>
      <c r="O3881" s="2" t="s">
        <v>23</v>
      </c>
      <c r="P3881" s="9" t="s">
        <v>7639</v>
      </c>
      <c r="Q3881" s="9" t="s">
        <v>19567</v>
      </c>
      <c r="R3881" s="10">
        <v>44868</v>
      </c>
      <c r="S3881" s="16">
        <v>45632.635214088528</v>
      </c>
      <c r="T3881" s="1" t="s">
        <v>19924</v>
      </c>
      <c r="U3881" s="46">
        <v>2022</v>
      </c>
      <c r="V3881" s="46">
        <v>2024</v>
      </c>
    </row>
    <row r="3882" spans="1:22" x14ac:dyDescent="0.3">
      <c r="A3882" s="3">
        <v>3881</v>
      </c>
      <c r="B3882" s="2" t="s">
        <v>5687</v>
      </c>
      <c r="C3882" s="2" t="s">
        <v>33</v>
      </c>
      <c r="D3882" s="2" t="s">
        <v>46</v>
      </c>
      <c r="E3882" s="3">
        <v>2014</v>
      </c>
      <c r="F3882" s="4">
        <v>46274.26</v>
      </c>
      <c r="G3882" s="5">
        <v>225743</v>
      </c>
      <c r="H3882" s="2" t="s">
        <v>21</v>
      </c>
      <c r="I3882" s="2" t="s">
        <v>29</v>
      </c>
      <c r="J3882" s="6">
        <v>5.4</v>
      </c>
      <c r="K3882" s="7">
        <v>613</v>
      </c>
      <c r="L3882" s="8">
        <v>706</v>
      </c>
      <c r="M3882" s="3">
        <v>4</v>
      </c>
      <c r="N3882" s="3">
        <v>4</v>
      </c>
      <c r="O3882" s="2" t="s">
        <v>51</v>
      </c>
      <c r="P3882" s="9" t="s">
        <v>7641</v>
      </c>
      <c r="Q3882" s="9" t="s">
        <v>17987</v>
      </c>
      <c r="R3882" s="10">
        <v>45047</v>
      </c>
      <c r="S3882" s="16">
        <v>45322.17712247021</v>
      </c>
      <c r="T3882" s="1" t="s">
        <v>19918</v>
      </c>
      <c r="U3882" s="46">
        <v>2023</v>
      </c>
      <c r="V3882" s="46">
        <v>2024</v>
      </c>
    </row>
    <row r="3883" spans="1:22" x14ac:dyDescent="0.3">
      <c r="A3883" s="3">
        <v>3882</v>
      </c>
      <c r="B3883" s="2" t="s">
        <v>7643</v>
      </c>
      <c r="C3883" s="2" t="s">
        <v>45</v>
      </c>
      <c r="D3883" s="2" t="s">
        <v>40</v>
      </c>
      <c r="E3883" s="3">
        <v>2002</v>
      </c>
      <c r="F3883" s="4">
        <v>72651.94</v>
      </c>
      <c r="G3883" s="5">
        <v>272669</v>
      </c>
      <c r="H3883" s="2" t="s">
        <v>28</v>
      </c>
      <c r="I3883" s="2" t="s">
        <v>29</v>
      </c>
      <c r="J3883" s="6">
        <v>4.7</v>
      </c>
      <c r="K3883" s="7">
        <v>145</v>
      </c>
      <c r="L3883" s="8">
        <v>784</v>
      </c>
      <c r="M3883" s="3">
        <v>3</v>
      </c>
      <c r="N3883" s="3">
        <v>2</v>
      </c>
      <c r="O3883" s="2" t="s">
        <v>65</v>
      </c>
      <c r="P3883" s="9" t="s">
        <v>7642</v>
      </c>
      <c r="Q3883" s="9" t="s">
        <v>17988</v>
      </c>
      <c r="R3883" s="10">
        <v>44672</v>
      </c>
      <c r="S3883" s="16">
        <v>45166.217930631843</v>
      </c>
      <c r="T3883" s="1" t="s">
        <v>19917</v>
      </c>
      <c r="U3883" s="46">
        <v>2022</v>
      </c>
      <c r="V3883" s="46">
        <v>2023</v>
      </c>
    </row>
    <row r="3884" spans="1:22" x14ac:dyDescent="0.3">
      <c r="A3884" s="3">
        <v>3883</v>
      </c>
      <c r="B3884" s="2" t="s">
        <v>7645</v>
      </c>
      <c r="C3884" s="2" t="s">
        <v>49</v>
      </c>
      <c r="D3884" s="2" t="s">
        <v>27</v>
      </c>
      <c r="E3884" s="3">
        <v>2007</v>
      </c>
      <c r="F3884" s="4">
        <v>58176.35</v>
      </c>
      <c r="G3884" s="5">
        <v>75634</v>
      </c>
      <c r="H3884" s="2" t="s">
        <v>41</v>
      </c>
      <c r="I3884" s="2" t="s">
        <v>29</v>
      </c>
      <c r="J3884" s="6">
        <v>5</v>
      </c>
      <c r="K3884" s="7">
        <v>90</v>
      </c>
      <c r="L3884" s="8">
        <v>629</v>
      </c>
      <c r="M3884" s="3">
        <v>5</v>
      </c>
      <c r="N3884" s="3">
        <v>4</v>
      </c>
      <c r="O3884" s="2" t="s">
        <v>23</v>
      </c>
      <c r="P3884" s="9" t="s">
        <v>7644</v>
      </c>
      <c r="Q3884" s="9" t="s">
        <v>17989</v>
      </c>
      <c r="R3884" s="10">
        <v>45090</v>
      </c>
      <c r="S3884" s="16">
        <v>45511.284944034524</v>
      </c>
      <c r="T3884" s="1" t="s">
        <v>19919</v>
      </c>
      <c r="U3884" s="46">
        <v>2023</v>
      </c>
      <c r="V3884" s="46">
        <v>2024</v>
      </c>
    </row>
    <row r="3885" spans="1:22" x14ac:dyDescent="0.3">
      <c r="A3885" s="3">
        <v>3884</v>
      </c>
      <c r="B3885" s="2" t="s">
        <v>7647</v>
      </c>
      <c r="C3885" s="2" t="s">
        <v>19</v>
      </c>
      <c r="D3885" s="2" t="s">
        <v>40</v>
      </c>
      <c r="E3885" s="3">
        <v>1996</v>
      </c>
      <c r="F3885" s="4">
        <v>6981</v>
      </c>
      <c r="G3885" s="5">
        <v>29094</v>
      </c>
      <c r="H3885" s="2" t="s">
        <v>35</v>
      </c>
      <c r="I3885" s="2" t="s">
        <v>29</v>
      </c>
      <c r="J3885" s="6">
        <v>3.6</v>
      </c>
      <c r="K3885" s="7">
        <v>298</v>
      </c>
      <c r="L3885" s="8">
        <v>799</v>
      </c>
      <c r="M3885" s="3">
        <v>5</v>
      </c>
      <c r="N3885" s="3">
        <v>7</v>
      </c>
      <c r="O3885" s="2" t="s">
        <v>80</v>
      </c>
      <c r="P3885" s="9" t="s">
        <v>7646</v>
      </c>
      <c r="Q3885" s="9" t="s">
        <v>17990</v>
      </c>
      <c r="R3885" s="10">
        <v>45251</v>
      </c>
      <c r="S3885" s="16">
        <v>45207.690225090737</v>
      </c>
      <c r="T3885" s="1" t="s">
        <v>19924</v>
      </c>
      <c r="U3885" s="46">
        <v>2023</v>
      </c>
      <c r="V3885" s="46">
        <v>2023</v>
      </c>
    </row>
    <row r="3886" spans="1:22" x14ac:dyDescent="0.3">
      <c r="A3886" s="3">
        <v>3885</v>
      </c>
      <c r="B3886" s="2" t="s">
        <v>7649</v>
      </c>
      <c r="C3886" s="2" t="s">
        <v>26</v>
      </c>
      <c r="D3886" s="2" t="s">
        <v>64</v>
      </c>
      <c r="E3886" s="3">
        <v>2015</v>
      </c>
      <c r="F3886" s="4">
        <v>30492.89</v>
      </c>
      <c r="G3886" s="5">
        <v>41283</v>
      </c>
      <c r="H3886" s="2" t="s">
        <v>21</v>
      </c>
      <c r="I3886" s="2" t="s">
        <v>29</v>
      </c>
      <c r="J3886" s="6">
        <v>1.1000000000000001</v>
      </c>
      <c r="K3886" s="7">
        <v>442</v>
      </c>
      <c r="L3886" s="8">
        <v>398</v>
      </c>
      <c r="M3886" s="3">
        <v>5</v>
      </c>
      <c r="N3886" s="3">
        <v>2</v>
      </c>
      <c r="O3886" s="2" t="s">
        <v>85</v>
      </c>
      <c r="P3886" s="9" t="s">
        <v>7648</v>
      </c>
      <c r="Q3886" s="9" t="s">
        <v>17991</v>
      </c>
      <c r="R3886" s="10">
        <v>43510</v>
      </c>
      <c r="S3886" s="16">
        <v>45507.488184682647</v>
      </c>
      <c r="T3886" s="1" t="s">
        <v>19915</v>
      </c>
      <c r="U3886" s="46">
        <v>2019</v>
      </c>
      <c r="V3886" s="46">
        <v>2024</v>
      </c>
    </row>
    <row r="3887" spans="1:22" x14ac:dyDescent="0.3">
      <c r="A3887" s="3">
        <v>3886</v>
      </c>
      <c r="B3887" s="2" t="s">
        <v>7651</v>
      </c>
      <c r="C3887" s="2" t="s">
        <v>45</v>
      </c>
      <c r="D3887" s="2" t="s">
        <v>64</v>
      </c>
      <c r="E3887" s="3">
        <v>2013</v>
      </c>
      <c r="F3887" s="4">
        <v>75479.63</v>
      </c>
      <c r="G3887" s="5">
        <v>89452</v>
      </c>
      <c r="H3887" s="2" t="s">
        <v>21</v>
      </c>
      <c r="I3887" s="2" t="s">
        <v>29</v>
      </c>
      <c r="J3887" s="6">
        <v>1.2</v>
      </c>
      <c r="K3887" s="7">
        <v>367</v>
      </c>
      <c r="L3887" s="8">
        <v>737</v>
      </c>
      <c r="M3887" s="3">
        <v>4</v>
      </c>
      <c r="N3887" s="3">
        <v>4</v>
      </c>
      <c r="O3887" s="2" t="s">
        <v>30</v>
      </c>
      <c r="P3887" s="9" t="s">
        <v>7650</v>
      </c>
      <c r="Q3887" s="9" t="s">
        <v>17992</v>
      </c>
      <c r="R3887" s="10">
        <v>42854</v>
      </c>
      <c r="S3887" s="16">
        <v>45610.730833212358</v>
      </c>
      <c r="T3887" s="1" t="s">
        <v>19917</v>
      </c>
      <c r="U3887" s="46">
        <v>2017</v>
      </c>
      <c r="V3887" s="46">
        <v>2024</v>
      </c>
    </row>
    <row r="3888" spans="1:22" x14ac:dyDescent="0.3">
      <c r="A3888" s="3">
        <v>3887</v>
      </c>
      <c r="B3888" s="2" t="s">
        <v>7653</v>
      </c>
      <c r="C3888" s="2" t="s">
        <v>74</v>
      </c>
      <c r="D3888" s="2" t="s">
        <v>46</v>
      </c>
      <c r="E3888" s="3">
        <v>2024</v>
      </c>
      <c r="F3888" s="4">
        <v>64826.89</v>
      </c>
      <c r="G3888" s="5">
        <v>44808</v>
      </c>
      <c r="H3888" s="2" t="s">
        <v>35</v>
      </c>
      <c r="I3888" s="2" t="s">
        <v>29</v>
      </c>
      <c r="J3888" s="6">
        <v>2.2000000000000002</v>
      </c>
      <c r="K3888" s="7">
        <v>591</v>
      </c>
      <c r="L3888" s="8">
        <v>630</v>
      </c>
      <c r="M3888" s="3">
        <v>4</v>
      </c>
      <c r="N3888" s="3">
        <v>4</v>
      </c>
      <c r="O3888" s="2" t="s">
        <v>65</v>
      </c>
      <c r="P3888" s="9" t="s">
        <v>7652</v>
      </c>
      <c r="Q3888" s="9" t="s">
        <v>17993</v>
      </c>
      <c r="R3888" s="10">
        <v>45246</v>
      </c>
      <c r="S3888" s="16">
        <v>45597.004087863294</v>
      </c>
      <c r="T3888" s="1" t="s">
        <v>19924</v>
      </c>
      <c r="U3888" s="46">
        <v>2023</v>
      </c>
      <c r="V3888" s="46">
        <v>2024</v>
      </c>
    </row>
    <row r="3889" spans="1:22" x14ac:dyDescent="0.3">
      <c r="A3889" s="3">
        <v>3888</v>
      </c>
      <c r="B3889" s="2" t="s">
        <v>7655</v>
      </c>
      <c r="C3889" s="2" t="s">
        <v>45</v>
      </c>
      <c r="D3889" s="2" t="s">
        <v>20</v>
      </c>
      <c r="E3889" s="3">
        <v>1997</v>
      </c>
      <c r="F3889" s="4">
        <v>40085.5</v>
      </c>
      <c r="G3889" s="5">
        <v>137864</v>
      </c>
      <c r="H3889" s="2" t="s">
        <v>41</v>
      </c>
      <c r="I3889" s="2" t="s">
        <v>22</v>
      </c>
      <c r="J3889" s="6">
        <v>5.0999999999999996</v>
      </c>
      <c r="K3889" s="7">
        <v>354</v>
      </c>
      <c r="L3889" s="8">
        <v>358</v>
      </c>
      <c r="M3889" s="3">
        <v>4</v>
      </c>
      <c r="N3889" s="3">
        <v>2</v>
      </c>
      <c r="O3889" s="2" t="s">
        <v>85</v>
      </c>
      <c r="P3889" s="9" t="s">
        <v>7654</v>
      </c>
      <c r="Q3889" s="9" t="s">
        <v>17994</v>
      </c>
      <c r="R3889" s="10">
        <v>42780</v>
      </c>
      <c r="S3889" s="16">
        <v>45535.963879821677</v>
      </c>
      <c r="T3889" s="1" t="s">
        <v>19915</v>
      </c>
      <c r="U3889" s="46">
        <v>2017</v>
      </c>
      <c r="V3889" s="46">
        <v>2024</v>
      </c>
    </row>
    <row r="3890" spans="1:22" x14ac:dyDescent="0.3">
      <c r="A3890" s="3">
        <v>3889</v>
      </c>
      <c r="B3890" s="2" t="s">
        <v>7657</v>
      </c>
      <c r="C3890" s="2" t="s">
        <v>26</v>
      </c>
      <c r="D3890" s="2" t="s">
        <v>34</v>
      </c>
      <c r="E3890" s="3">
        <v>2003</v>
      </c>
      <c r="F3890" s="4">
        <v>76790.509999999995</v>
      </c>
      <c r="G3890" s="5">
        <v>159432</v>
      </c>
      <c r="H3890" s="2" t="s">
        <v>41</v>
      </c>
      <c r="I3890" s="2" t="s">
        <v>29</v>
      </c>
      <c r="J3890" s="6">
        <v>4</v>
      </c>
      <c r="K3890" s="7">
        <v>379</v>
      </c>
      <c r="L3890" s="8">
        <v>466</v>
      </c>
      <c r="M3890" s="3">
        <v>2</v>
      </c>
      <c r="N3890" s="3">
        <v>7</v>
      </c>
      <c r="O3890" s="2" t="s">
        <v>51</v>
      </c>
      <c r="P3890" s="9" t="s">
        <v>7656</v>
      </c>
      <c r="Q3890" s="9" t="s">
        <v>17995</v>
      </c>
      <c r="R3890" s="10">
        <v>42149</v>
      </c>
      <c r="S3890" s="16">
        <v>45239.086504346589</v>
      </c>
      <c r="T3890" s="1" t="s">
        <v>19918</v>
      </c>
      <c r="U3890" s="46">
        <v>2015</v>
      </c>
      <c r="V3890" s="46">
        <v>2023</v>
      </c>
    </row>
    <row r="3891" spans="1:22" x14ac:dyDescent="0.3">
      <c r="A3891" s="3">
        <v>3890</v>
      </c>
      <c r="B3891" s="2" t="s">
        <v>7659</v>
      </c>
      <c r="C3891" s="2" t="s">
        <v>107</v>
      </c>
      <c r="D3891" s="2" t="s">
        <v>79</v>
      </c>
      <c r="E3891" s="3">
        <v>2007</v>
      </c>
      <c r="F3891" s="4">
        <v>25646.11</v>
      </c>
      <c r="G3891" s="5">
        <v>63702</v>
      </c>
      <c r="H3891" s="2" t="s">
        <v>28</v>
      </c>
      <c r="I3891" s="2" t="s">
        <v>22</v>
      </c>
      <c r="J3891" s="6">
        <v>3.3</v>
      </c>
      <c r="K3891" s="7">
        <v>514</v>
      </c>
      <c r="L3891" s="8">
        <v>477</v>
      </c>
      <c r="M3891" s="3">
        <v>2</v>
      </c>
      <c r="N3891" s="3">
        <v>7</v>
      </c>
      <c r="O3891" s="2" t="s">
        <v>23</v>
      </c>
      <c r="P3891" s="9" t="s">
        <v>7658</v>
      </c>
      <c r="Q3891" s="9" t="s">
        <v>17996</v>
      </c>
      <c r="R3891" s="10">
        <v>44067</v>
      </c>
      <c r="S3891" s="16">
        <v>45818.53039312434</v>
      </c>
      <c r="T3891" s="1" t="s">
        <v>19921</v>
      </c>
      <c r="U3891" s="46">
        <v>2020</v>
      </c>
      <c r="V3891" s="46">
        <v>2025</v>
      </c>
    </row>
    <row r="3892" spans="1:22" x14ac:dyDescent="0.3">
      <c r="A3892" s="3">
        <v>3891</v>
      </c>
      <c r="B3892" s="2" t="s">
        <v>7661</v>
      </c>
      <c r="C3892" s="2" t="s">
        <v>45</v>
      </c>
      <c r="D3892" s="2" t="s">
        <v>79</v>
      </c>
      <c r="E3892" s="3">
        <v>2002</v>
      </c>
      <c r="F3892" s="4">
        <v>75305.66</v>
      </c>
      <c r="G3892" s="5">
        <v>53325</v>
      </c>
      <c r="H3892" s="2" t="s">
        <v>21</v>
      </c>
      <c r="I3892" s="2" t="s">
        <v>29</v>
      </c>
      <c r="J3892" s="6">
        <v>5.6</v>
      </c>
      <c r="K3892" s="7">
        <v>142</v>
      </c>
      <c r="L3892" s="8">
        <v>598</v>
      </c>
      <c r="M3892" s="3">
        <v>5</v>
      </c>
      <c r="N3892" s="3">
        <v>7</v>
      </c>
      <c r="O3892" s="2" t="s">
        <v>23</v>
      </c>
      <c r="P3892" s="9" t="s">
        <v>7660</v>
      </c>
      <c r="Q3892" s="9" t="s">
        <v>17997</v>
      </c>
      <c r="R3892" s="10">
        <v>42088</v>
      </c>
      <c r="S3892" s="16">
        <v>45851.532993644447</v>
      </c>
      <c r="T3892" s="1" t="s">
        <v>19916</v>
      </c>
      <c r="U3892" s="46">
        <v>2015</v>
      </c>
      <c r="V3892" s="46">
        <v>2025</v>
      </c>
    </row>
    <row r="3893" spans="1:22" x14ac:dyDescent="0.3">
      <c r="A3893" s="3">
        <v>3892</v>
      </c>
      <c r="B3893" s="2" t="s">
        <v>7663</v>
      </c>
      <c r="C3893" s="2" t="s">
        <v>33</v>
      </c>
      <c r="D3893" s="2" t="s">
        <v>79</v>
      </c>
      <c r="E3893" s="3">
        <v>2001</v>
      </c>
      <c r="F3893" s="4">
        <v>67414.63</v>
      </c>
      <c r="G3893" s="5">
        <v>207590</v>
      </c>
      <c r="H3893" s="2" t="s">
        <v>41</v>
      </c>
      <c r="I3893" s="2" t="s">
        <v>29</v>
      </c>
      <c r="J3893" s="6">
        <v>3</v>
      </c>
      <c r="K3893" s="7">
        <v>214</v>
      </c>
      <c r="L3893" s="8">
        <v>500</v>
      </c>
      <c r="M3893" s="3">
        <v>5</v>
      </c>
      <c r="N3893" s="3">
        <v>2</v>
      </c>
      <c r="O3893" s="2" t="s">
        <v>36</v>
      </c>
      <c r="P3893" s="9" t="s">
        <v>7662</v>
      </c>
      <c r="Q3893" s="9" t="s">
        <v>17998</v>
      </c>
      <c r="R3893" s="10">
        <v>42531</v>
      </c>
      <c r="S3893" s="16">
        <v>45439.292545554817</v>
      </c>
      <c r="T3893" s="1" t="s">
        <v>19919</v>
      </c>
      <c r="U3893" s="46">
        <v>2016</v>
      </c>
      <c r="V3893" s="46">
        <v>2024</v>
      </c>
    </row>
    <row r="3894" spans="1:22" x14ac:dyDescent="0.3">
      <c r="A3894" s="3">
        <v>3893</v>
      </c>
      <c r="B3894" s="2" t="s">
        <v>7665</v>
      </c>
      <c r="C3894" s="2" t="s">
        <v>45</v>
      </c>
      <c r="D3894" s="2" t="s">
        <v>64</v>
      </c>
      <c r="E3894" s="3">
        <v>2004</v>
      </c>
      <c r="F3894" s="4">
        <v>58739.01</v>
      </c>
      <c r="G3894" s="5">
        <v>58167</v>
      </c>
      <c r="H3894" s="2" t="s">
        <v>21</v>
      </c>
      <c r="I3894" s="2" t="s">
        <v>29</v>
      </c>
      <c r="J3894" s="6">
        <v>4.7</v>
      </c>
      <c r="K3894" s="7">
        <v>234</v>
      </c>
      <c r="L3894" s="8">
        <v>588</v>
      </c>
      <c r="M3894" s="3">
        <v>2</v>
      </c>
      <c r="N3894" s="3">
        <v>7</v>
      </c>
      <c r="O3894" s="2" t="s">
        <v>80</v>
      </c>
      <c r="P3894" s="9" t="s">
        <v>7664</v>
      </c>
      <c r="Q3894" s="9" t="s">
        <v>19057</v>
      </c>
      <c r="R3894" s="10">
        <v>44065</v>
      </c>
      <c r="S3894" s="16">
        <v>45522.96728050182</v>
      </c>
      <c r="T3894" s="1" t="s">
        <v>19921</v>
      </c>
      <c r="U3894" s="46">
        <v>2020</v>
      </c>
      <c r="V3894" s="46">
        <v>2024</v>
      </c>
    </row>
    <row r="3895" spans="1:22" x14ac:dyDescent="0.3">
      <c r="A3895" s="3">
        <v>3894</v>
      </c>
      <c r="B3895" s="2" t="s">
        <v>7667</v>
      </c>
      <c r="C3895" s="2" t="s">
        <v>45</v>
      </c>
      <c r="D3895" s="2" t="s">
        <v>46</v>
      </c>
      <c r="E3895" s="3">
        <v>2000</v>
      </c>
      <c r="F3895" s="4">
        <v>63657.85</v>
      </c>
      <c r="G3895" s="5">
        <v>102991</v>
      </c>
      <c r="H3895" s="2" t="s">
        <v>21</v>
      </c>
      <c r="I3895" s="2" t="s">
        <v>29</v>
      </c>
      <c r="J3895" s="6">
        <v>1.6</v>
      </c>
      <c r="K3895" s="7">
        <v>650</v>
      </c>
      <c r="L3895" s="8">
        <v>774</v>
      </c>
      <c r="M3895" s="3">
        <v>4</v>
      </c>
      <c r="N3895" s="3">
        <v>4</v>
      </c>
      <c r="O3895" s="2" t="s">
        <v>65</v>
      </c>
      <c r="P3895" s="9" t="s">
        <v>7666</v>
      </c>
      <c r="Q3895" s="9" t="s">
        <v>17999</v>
      </c>
      <c r="R3895" s="10">
        <v>43862</v>
      </c>
      <c r="S3895" s="16">
        <v>45603.283343714458</v>
      </c>
      <c r="T3895" s="1" t="s">
        <v>19915</v>
      </c>
      <c r="U3895" s="46">
        <v>2020</v>
      </c>
      <c r="V3895" s="46">
        <v>2024</v>
      </c>
    </row>
    <row r="3896" spans="1:22" x14ac:dyDescent="0.3">
      <c r="A3896" s="3">
        <v>3895</v>
      </c>
      <c r="B3896" s="2" t="s">
        <v>759</v>
      </c>
      <c r="C3896" s="2" t="s">
        <v>39</v>
      </c>
      <c r="D3896" s="2" t="s">
        <v>79</v>
      </c>
      <c r="E3896" s="3">
        <v>2003</v>
      </c>
      <c r="F3896" s="4">
        <v>22232.47</v>
      </c>
      <c r="G3896" s="5">
        <v>124171</v>
      </c>
      <c r="H3896" s="2" t="s">
        <v>35</v>
      </c>
      <c r="I3896" s="2" t="s">
        <v>22</v>
      </c>
      <c r="J3896" s="6">
        <v>2</v>
      </c>
      <c r="K3896" s="7">
        <v>204</v>
      </c>
      <c r="L3896" s="8">
        <v>214</v>
      </c>
      <c r="M3896" s="3">
        <v>3</v>
      </c>
      <c r="N3896" s="3">
        <v>5</v>
      </c>
      <c r="O3896" s="2" t="s">
        <v>42</v>
      </c>
      <c r="P3896" s="9" t="s">
        <v>7668</v>
      </c>
      <c r="Q3896" s="9" t="s">
        <v>18000</v>
      </c>
      <c r="R3896" s="10">
        <v>44284</v>
      </c>
      <c r="S3896" s="16">
        <v>45534.941675380796</v>
      </c>
      <c r="T3896" s="1" t="s">
        <v>19916</v>
      </c>
      <c r="U3896" s="46">
        <v>2021</v>
      </c>
      <c r="V3896" s="46">
        <v>2024</v>
      </c>
    </row>
    <row r="3897" spans="1:22" x14ac:dyDescent="0.3">
      <c r="A3897" s="3">
        <v>3896</v>
      </c>
      <c r="B3897" s="2" t="s">
        <v>7670</v>
      </c>
      <c r="C3897" s="2" t="s">
        <v>26</v>
      </c>
      <c r="D3897" s="2" t="s">
        <v>92</v>
      </c>
      <c r="E3897" s="3">
        <v>2019</v>
      </c>
      <c r="F3897" s="4">
        <v>6187.5</v>
      </c>
      <c r="G3897" s="5">
        <v>97329</v>
      </c>
      <c r="H3897" s="2" t="s">
        <v>35</v>
      </c>
      <c r="I3897" s="2" t="s">
        <v>22</v>
      </c>
      <c r="J3897" s="6">
        <v>3.2</v>
      </c>
      <c r="K3897" s="7">
        <v>610</v>
      </c>
      <c r="L3897" s="8">
        <v>425</v>
      </c>
      <c r="M3897" s="3">
        <v>4</v>
      </c>
      <c r="N3897" s="3">
        <v>5</v>
      </c>
      <c r="O3897" s="2" t="s">
        <v>42</v>
      </c>
      <c r="P3897" s="9" t="s">
        <v>7669</v>
      </c>
      <c r="Q3897" s="9" t="s">
        <v>18001</v>
      </c>
      <c r="R3897" s="10">
        <v>42657</v>
      </c>
      <c r="S3897" s="16">
        <v>45218.204327911299</v>
      </c>
      <c r="T3897" s="1" t="s">
        <v>19923</v>
      </c>
      <c r="U3897" s="46">
        <v>2016</v>
      </c>
      <c r="V3897" s="46">
        <v>2023</v>
      </c>
    </row>
    <row r="3898" spans="1:22" x14ac:dyDescent="0.3">
      <c r="A3898" s="3">
        <v>3897</v>
      </c>
      <c r="B3898" s="2" t="s">
        <v>7672</v>
      </c>
      <c r="C3898" s="2" t="s">
        <v>45</v>
      </c>
      <c r="D3898" s="2" t="s">
        <v>50</v>
      </c>
      <c r="E3898" s="3">
        <v>2004</v>
      </c>
      <c r="F3898" s="4">
        <v>15220.26</v>
      </c>
      <c r="G3898" s="5">
        <v>241294</v>
      </c>
      <c r="H3898" s="2" t="s">
        <v>28</v>
      </c>
      <c r="I3898" s="2" t="s">
        <v>22</v>
      </c>
      <c r="J3898" s="6">
        <v>5.4</v>
      </c>
      <c r="K3898" s="7">
        <v>619</v>
      </c>
      <c r="L3898" s="8">
        <v>411</v>
      </c>
      <c r="M3898" s="3">
        <v>5</v>
      </c>
      <c r="N3898" s="3">
        <v>4</v>
      </c>
      <c r="O3898" s="2" t="s">
        <v>36</v>
      </c>
      <c r="P3898" s="9" t="s">
        <v>7671</v>
      </c>
      <c r="Q3898" s="9" t="s">
        <v>18002</v>
      </c>
      <c r="R3898" s="10">
        <v>43262</v>
      </c>
      <c r="S3898" s="16">
        <v>45322.031093264377</v>
      </c>
      <c r="T3898" s="1" t="s">
        <v>19919</v>
      </c>
      <c r="U3898" s="46">
        <v>2018</v>
      </c>
      <c r="V3898" s="46">
        <v>2024</v>
      </c>
    </row>
    <row r="3899" spans="1:22" x14ac:dyDescent="0.3">
      <c r="A3899" s="3">
        <v>3898</v>
      </c>
      <c r="B3899" s="2" t="s">
        <v>7674</v>
      </c>
      <c r="C3899" s="2" t="s">
        <v>74</v>
      </c>
      <c r="D3899" s="2" t="s">
        <v>34</v>
      </c>
      <c r="E3899" s="3">
        <v>2014</v>
      </c>
      <c r="F3899" s="4">
        <v>56597.84</v>
      </c>
      <c r="G3899" s="5">
        <v>21419</v>
      </c>
      <c r="H3899" s="2" t="s">
        <v>28</v>
      </c>
      <c r="I3899" s="2" t="s">
        <v>29</v>
      </c>
      <c r="J3899" s="6">
        <v>5.9</v>
      </c>
      <c r="K3899" s="7">
        <v>195</v>
      </c>
      <c r="L3899" s="8">
        <v>425</v>
      </c>
      <c r="M3899" s="3">
        <v>3</v>
      </c>
      <c r="N3899" s="3">
        <v>7</v>
      </c>
      <c r="O3899" s="2" t="s">
        <v>30</v>
      </c>
      <c r="P3899" s="9" t="s">
        <v>7673</v>
      </c>
      <c r="Q3899" s="9" t="s">
        <v>18003</v>
      </c>
      <c r="R3899" s="10">
        <v>43357</v>
      </c>
      <c r="S3899" s="16">
        <v>45334.297546555033</v>
      </c>
      <c r="T3899" s="1" t="s">
        <v>19922</v>
      </c>
      <c r="U3899" s="46">
        <v>2018</v>
      </c>
      <c r="V3899" s="46">
        <v>2024</v>
      </c>
    </row>
    <row r="3900" spans="1:22" x14ac:dyDescent="0.3">
      <c r="A3900" s="3">
        <v>3899</v>
      </c>
      <c r="B3900" s="2" t="s">
        <v>7676</v>
      </c>
      <c r="C3900" s="2" t="s">
        <v>118</v>
      </c>
      <c r="D3900" s="2" t="s">
        <v>92</v>
      </c>
      <c r="E3900" s="3">
        <v>1995</v>
      </c>
      <c r="F3900" s="4">
        <v>6496.59</v>
      </c>
      <c r="G3900" s="5">
        <v>226759</v>
      </c>
      <c r="H3900" s="2" t="s">
        <v>35</v>
      </c>
      <c r="I3900" s="2" t="s">
        <v>22</v>
      </c>
      <c r="J3900" s="6">
        <v>5.9</v>
      </c>
      <c r="K3900" s="7">
        <v>137</v>
      </c>
      <c r="L3900" s="8">
        <v>532</v>
      </c>
      <c r="M3900" s="3">
        <v>2</v>
      </c>
      <c r="N3900" s="3">
        <v>7</v>
      </c>
      <c r="O3900" s="2" t="s">
        <v>65</v>
      </c>
      <c r="P3900" s="9" t="s">
        <v>7675</v>
      </c>
      <c r="Q3900" s="9" t="s">
        <v>18004</v>
      </c>
      <c r="R3900" s="10">
        <v>44077</v>
      </c>
      <c r="S3900" s="16">
        <v>45817.362159477612</v>
      </c>
      <c r="T3900" s="1" t="s">
        <v>19922</v>
      </c>
      <c r="U3900" s="46">
        <v>2020</v>
      </c>
      <c r="V3900" s="46">
        <v>2025</v>
      </c>
    </row>
    <row r="3901" spans="1:22" x14ac:dyDescent="0.3">
      <c r="A3901" s="3">
        <v>3900</v>
      </c>
      <c r="B3901" s="2" t="s">
        <v>7678</v>
      </c>
      <c r="C3901" s="2" t="s">
        <v>107</v>
      </c>
      <c r="D3901" s="2" t="s">
        <v>79</v>
      </c>
      <c r="E3901" s="3">
        <v>1992</v>
      </c>
      <c r="F3901" s="4">
        <v>36821.46</v>
      </c>
      <c r="G3901" s="5">
        <v>283564</v>
      </c>
      <c r="H3901" s="2" t="s">
        <v>41</v>
      </c>
      <c r="I3901" s="2" t="s">
        <v>29</v>
      </c>
      <c r="J3901" s="6">
        <v>3.6</v>
      </c>
      <c r="K3901" s="7">
        <v>420</v>
      </c>
      <c r="L3901" s="8">
        <v>622</v>
      </c>
      <c r="M3901" s="3">
        <v>4</v>
      </c>
      <c r="N3901" s="3">
        <v>2</v>
      </c>
      <c r="O3901" s="2" t="s">
        <v>51</v>
      </c>
      <c r="P3901" s="9" t="s">
        <v>7677</v>
      </c>
      <c r="Q3901" s="9" t="s">
        <v>18005</v>
      </c>
      <c r="R3901" s="10">
        <v>43995</v>
      </c>
      <c r="S3901" s="16">
        <v>45792.683223690452</v>
      </c>
      <c r="T3901" s="1" t="s">
        <v>19919</v>
      </c>
      <c r="U3901" s="46">
        <v>2020</v>
      </c>
      <c r="V3901" s="46">
        <v>2025</v>
      </c>
    </row>
    <row r="3902" spans="1:22" x14ac:dyDescent="0.3">
      <c r="A3902" s="3">
        <v>3901</v>
      </c>
      <c r="B3902" s="2" t="s">
        <v>7680</v>
      </c>
      <c r="C3902" s="2" t="s">
        <v>45</v>
      </c>
      <c r="D3902" s="2" t="s">
        <v>64</v>
      </c>
      <c r="E3902" s="3">
        <v>2022</v>
      </c>
      <c r="F3902" s="4">
        <v>14501.23</v>
      </c>
      <c r="G3902" s="5">
        <v>169169</v>
      </c>
      <c r="H3902" s="2" t="s">
        <v>28</v>
      </c>
      <c r="I3902" s="2" t="s">
        <v>22</v>
      </c>
      <c r="J3902" s="6">
        <v>1.5</v>
      </c>
      <c r="K3902" s="7">
        <v>422</v>
      </c>
      <c r="L3902" s="8">
        <v>654</v>
      </c>
      <c r="M3902" s="3">
        <v>2</v>
      </c>
      <c r="N3902" s="3">
        <v>5</v>
      </c>
      <c r="O3902" s="2" t="s">
        <v>85</v>
      </c>
      <c r="P3902" s="9" t="s">
        <v>7679</v>
      </c>
      <c r="Q3902" s="9" t="s">
        <v>19316</v>
      </c>
      <c r="R3902" s="10">
        <v>42425</v>
      </c>
      <c r="S3902" s="16">
        <v>45708.132313508417</v>
      </c>
      <c r="T3902" s="1" t="s">
        <v>19915</v>
      </c>
      <c r="U3902" s="46">
        <v>2016</v>
      </c>
      <c r="V3902" s="46">
        <v>2025</v>
      </c>
    </row>
    <row r="3903" spans="1:22" x14ac:dyDescent="0.3">
      <c r="A3903" s="3">
        <v>3902</v>
      </c>
      <c r="B3903" s="2" t="s">
        <v>7682</v>
      </c>
      <c r="C3903" s="2" t="s">
        <v>63</v>
      </c>
      <c r="D3903" s="2" t="s">
        <v>34</v>
      </c>
      <c r="E3903" s="3">
        <v>1993</v>
      </c>
      <c r="F3903" s="4">
        <v>77312.23</v>
      </c>
      <c r="G3903" s="5">
        <v>147834</v>
      </c>
      <c r="H3903" s="2" t="s">
        <v>35</v>
      </c>
      <c r="I3903" s="2" t="s">
        <v>22</v>
      </c>
      <c r="J3903" s="6">
        <v>1.7</v>
      </c>
      <c r="K3903" s="7">
        <v>459</v>
      </c>
      <c r="L3903" s="8">
        <v>554</v>
      </c>
      <c r="M3903" s="3">
        <v>5</v>
      </c>
      <c r="N3903" s="3">
        <v>4</v>
      </c>
      <c r="O3903" s="2" t="s">
        <v>23</v>
      </c>
      <c r="P3903" s="9" t="s">
        <v>7681</v>
      </c>
      <c r="Q3903" s="9" t="s">
        <v>18006</v>
      </c>
      <c r="R3903" s="10">
        <v>44490</v>
      </c>
      <c r="S3903" s="16">
        <v>45407.75023709314</v>
      </c>
      <c r="T3903" s="1" t="s">
        <v>19923</v>
      </c>
      <c r="U3903" s="46">
        <v>2021</v>
      </c>
      <c r="V3903" s="46">
        <v>2024</v>
      </c>
    </row>
    <row r="3904" spans="1:22" x14ac:dyDescent="0.3">
      <c r="A3904" s="3">
        <v>3903</v>
      </c>
      <c r="B3904" s="2" t="s">
        <v>7684</v>
      </c>
      <c r="C3904" s="2" t="s">
        <v>63</v>
      </c>
      <c r="D3904" s="2" t="s">
        <v>79</v>
      </c>
      <c r="E3904" s="3">
        <v>2005</v>
      </c>
      <c r="F3904" s="4">
        <v>37751.01</v>
      </c>
      <c r="G3904" s="5">
        <v>152532</v>
      </c>
      <c r="H3904" s="2" t="s">
        <v>28</v>
      </c>
      <c r="I3904" s="2" t="s">
        <v>29</v>
      </c>
      <c r="J3904" s="6">
        <v>3.3</v>
      </c>
      <c r="K3904" s="7">
        <v>253</v>
      </c>
      <c r="L3904" s="8">
        <v>409</v>
      </c>
      <c r="M3904" s="3">
        <v>2</v>
      </c>
      <c r="N3904" s="3">
        <v>5</v>
      </c>
      <c r="O3904" s="2" t="s">
        <v>23</v>
      </c>
      <c r="P3904" s="9" t="s">
        <v>7683</v>
      </c>
      <c r="Q3904" s="9" t="s">
        <v>18007</v>
      </c>
      <c r="R3904" s="10">
        <v>42384</v>
      </c>
      <c r="S3904" s="16">
        <v>45567.944275900903</v>
      </c>
      <c r="T3904" s="1" t="s">
        <v>19926</v>
      </c>
      <c r="U3904" s="46">
        <v>2016</v>
      </c>
      <c r="V3904" s="46">
        <v>2024</v>
      </c>
    </row>
    <row r="3905" spans="1:22" x14ac:dyDescent="0.3">
      <c r="A3905" s="3">
        <v>3904</v>
      </c>
      <c r="B3905" s="2" t="s">
        <v>7686</v>
      </c>
      <c r="C3905" s="2" t="s">
        <v>33</v>
      </c>
      <c r="D3905" s="2" t="s">
        <v>50</v>
      </c>
      <c r="E3905" s="3">
        <v>2005</v>
      </c>
      <c r="F3905" s="4">
        <v>55402.01</v>
      </c>
      <c r="G3905" s="5">
        <v>148384</v>
      </c>
      <c r="H3905" s="2" t="s">
        <v>28</v>
      </c>
      <c r="I3905" s="2" t="s">
        <v>29</v>
      </c>
      <c r="J3905" s="6">
        <v>2</v>
      </c>
      <c r="K3905" s="7">
        <v>679</v>
      </c>
      <c r="L3905" s="8">
        <v>457</v>
      </c>
      <c r="M3905" s="3">
        <v>2</v>
      </c>
      <c r="N3905" s="3">
        <v>2</v>
      </c>
      <c r="O3905" s="2" t="s">
        <v>36</v>
      </c>
      <c r="P3905" s="9" t="s">
        <v>7685</v>
      </c>
      <c r="Q3905" s="9" t="s">
        <v>19568</v>
      </c>
      <c r="R3905" s="10">
        <v>45082</v>
      </c>
      <c r="S3905" s="16">
        <v>45850.802847615239</v>
      </c>
      <c r="T3905" s="1" t="s">
        <v>19919</v>
      </c>
      <c r="U3905" s="46">
        <v>2023</v>
      </c>
      <c r="V3905" s="46">
        <v>2025</v>
      </c>
    </row>
    <row r="3906" spans="1:22" x14ac:dyDescent="0.3">
      <c r="A3906" s="3">
        <v>3905</v>
      </c>
      <c r="B3906" s="2" t="s">
        <v>7688</v>
      </c>
      <c r="C3906" s="2" t="s">
        <v>49</v>
      </c>
      <c r="D3906" s="2" t="s">
        <v>34</v>
      </c>
      <c r="E3906" s="3">
        <v>2009</v>
      </c>
      <c r="F3906" s="4">
        <v>54968.72</v>
      </c>
      <c r="G3906" s="5">
        <v>228000</v>
      </c>
      <c r="H3906" s="2" t="s">
        <v>21</v>
      </c>
      <c r="I3906" s="2" t="s">
        <v>22</v>
      </c>
      <c r="J3906" s="6">
        <v>2.6</v>
      </c>
      <c r="K3906" s="7">
        <v>519</v>
      </c>
      <c r="L3906" s="8">
        <v>623</v>
      </c>
      <c r="M3906" s="3">
        <v>4</v>
      </c>
      <c r="N3906" s="3">
        <v>2</v>
      </c>
      <c r="O3906" s="2" t="s">
        <v>51</v>
      </c>
      <c r="P3906" s="9" t="s">
        <v>7687</v>
      </c>
      <c r="Q3906" s="9" t="s">
        <v>18008</v>
      </c>
      <c r="R3906" s="10">
        <v>44702</v>
      </c>
      <c r="S3906" s="16">
        <v>45613.213329711652</v>
      </c>
      <c r="T3906" s="1" t="s">
        <v>19918</v>
      </c>
      <c r="U3906" s="46">
        <v>2022</v>
      </c>
      <c r="V3906" s="46">
        <v>2024</v>
      </c>
    </row>
    <row r="3907" spans="1:22" x14ac:dyDescent="0.3">
      <c r="A3907" s="3">
        <v>3906</v>
      </c>
      <c r="B3907" s="2" t="s">
        <v>7690</v>
      </c>
      <c r="C3907" s="2" t="s">
        <v>26</v>
      </c>
      <c r="D3907" s="2" t="s">
        <v>50</v>
      </c>
      <c r="E3907" s="3">
        <v>2005</v>
      </c>
      <c r="F3907" s="4">
        <v>55859.77</v>
      </c>
      <c r="G3907" s="5">
        <v>111864</v>
      </c>
      <c r="H3907" s="2" t="s">
        <v>35</v>
      </c>
      <c r="I3907" s="2" t="s">
        <v>22</v>
      </c>
      <c r="J3907" s="6">
        <v>5.6</v>
      </c>
      <c r="K3907" s="7">
        <v>525</v>
      </c>
      <c r="L3907" s="8">
        <v>565</v>
      </c>
      <c r="M3907" s="3">
        <v>5</v>
      </c>
      <c r="N3907" s="3">
        <v>4</v>
      </c>
      <c r="O3907" s="2" t="s">
        <v>65</v>
      </c>
      <c r="P3907" s="9" t="s">
        <v>7689</v>
      </c>
      <c r="Q3907" s="9" t="s">
        <v>18009</v>
      </c>
      <c r="R3907" s="10">
        <v>42013</v>
      </c>
      <c r="S3907" s="16">
        <v>45263.765440133728</v>
      </c>
      <c r="T3907" s="1" t="s">
        <v>19926</v>
      </c>
      <c r="U3907" s="46">
        <v>2015</v>
      </c>
      <c r="V3907" s="46">
        <v>2023</v>
      </c>
    </row>
    <row r="3908" spans="1:22" x14ac:dyDescent="0.3">
      <c r="A3908" s="3">
        <v>3907</v>
      </c>
      <c r="B3908" s="2" t="s">
        <v>7692</v>
      </c>
      <c r="C3908" s="2" t="s">
        <v>118</v>
      </c>
      <c r="D3908" s="2" t="s">
        <v>34</v>
      </c>
      <c r="E3908" s="3">
        <v>2013</v>
      </c>
      <c r="F3908" s="4">
        <v>22384.94</v>
      </c>
      <c r="G3908" s="5">
        <v>23608</v>
      </c>
      <c r="H3908" s="2" t="s">
        <v>41</v>
      </c>
      <c r="I3908" s="2" t="s">
        <v>29</v>
      </c>
      <c r="J3908" s="6">
        <v>5.2</v>
      </c>
      <c r="K3908" s="7">
        <v>140</v>
      </c>
      <c r="L3908" s="8">
        <v>184</v>
      </c>
      <c r="M3908" s="3">
        <v>2</v>
      </c>
      <c r="N3908" s="3">
        <v>5</v>
      </c>
      <c r="O3908" s="2" t="s">
        <v>36</v>
      </c>
      <c r="P3908" s="9" t="s">
        <v>7691</v>
      </c>
      <c r="Q3908" s="9" t="s">
        <v>18010</v>
      </c>
      <c r="R3908" s="10">
        <v>42191</v>
      </c>
      <c r="S3908" s="16">
        <v>45804.803647775268</v>
      </c>
      <c r="T3908" s="1" t="s">
        <v>19920</v>
      </c>
      <c r="U3908" s="46">
        <v>2015</v>
      </c>
      <c r="V3908" s="46">
        <v>2025</v>
      </c>
    </row>
    <row r="3909" spans="1:22" x14ac:dyDescent="0.3">
      <c r="A3909" s="3">
        <v>3908</v>
      </c>
      <c r="B3909" s="2" t="s">
        <v>7694</v>
      </c>
      <c r="C3909" s="2" t="s">
        <v>118</v>
      </c>
      <c r="D3909" s="2" t="s">
        <v>50</v>
      </c>
      <c r="E3909" s="3">
        <v>2006</v>
      </c>
      <c r="F3909" s="4">
        <v>10680</v>
      </c>
      <c r="G3909" s="5">
        <v>3599</v>
      </c>
      <c r="H3909" s="2" t="s">
        <v>28</v>
      </c>
      <c r="I3909" s="2" t="s">
        <v>22</v>
      </c>
      <c r="J3909" s="6">
        <v>3.4</v>
      </c>
      <c r="K3909" s="7">
        <v>567</v>
      </c>
      <c r="L3909" s="8">
        <v>692</v>
      </c>
      <c r="M3909" s="3">
        <v>3</v>
      </c>
      <c r="N3909" s="3">
        <v>7</v>
      </c>
      <c r="O3909" s="2" t="s">
        <v>42</v>
      </c>
      <c r="P3909" s="9" t="s">
        <v>7693</v>
      </c>
      <c r="Q3909" s="9" t="s">
        <v>18011</v>
      </c>
      <c r="R3909" s="10">
        <v>44166</v>
      </c>
      <c r="S3909" s="16">
        <v>45318.52639232418</v>
      </c>
      <c r="T3909" s="1" t="s">
        <v>19925</v>
      </c>
      <c r="U3909" s="46">
        <v>2020</v>
      </c>
      <c r="V3909" s="46">
        <v>2024</v>
      </c>
    </row>
    <row r="3910" spans="1:22" x14ac:dyDescent="0.3">
      <c r="A3910" s="3">
        <v>3909</v>
      </c>
      <c r="B3910" s="2" t="s">
        <v>7696</v>
      </c>
      <c r="C3910" s="2" t="s">
        <v>118</v>
      </c>
      <c r="D3910" s="2" t="s">
        <v>50</v>
      </c>
      <c r="E3910" s="3">
        <v>2020</v>
      </c>
      <c r="F3910" s="4">
        <v>5893.94</v>
      </c>
      <c r="G3910" s="5">
        <v>213887</v>
      </c>
      <c r="H3910" s="2" t="s">
        <v>28</v>
      </c>
      <c r="I3910" s="2" t="s">
        <v>29</v>
      </c>
      <c r="J3910" s="6">
        <v>2.6</v>
      </c>
      <c r="K3910" s="7">
        <v>601</v>
      </c>
      <c r="L3910" s="8">
        <v>705</v>
      </c>
      <c r="M3910" s="3">
        <v>3</v>
      </c>
      <c r="N3910" s="3">
        <v>4</v>
      </c>
      <c r="O3910" s="2" t="s">
        <v>42</v>
      </c>
      <c r="P3910" s="9" t="s">
        <v>7695</v>
      </c>
      <c r="Q3910" s="9" t="s">
        <v>18012</v>
      </c>
      <c r="R3910" s="10">
        <v>42204</v>
      </c>
      <c r="S3910" s="16">
        <v>45268.000287103139</v>
      </c>
      <c r="T3910" s="1" t="s">
        <v>19920</v>
      </c>
      <c r="U3910" s="46">
        <v>2015</v>
      </c>
      <c r="V3910" s="46">
        <v>2023</v>
      </c>
    </row>
    <row r="3911" spans="1:22" x14ac:dyDescent="0.3">
      <c r="A3911" s="3">
        <v>3910</v>
      </c>
      <c r="B3911" s="2" t="s">
        <v>7698</v>
      </c>
      <c r="C3911" s="2" t="s">
        <v>26</v>
      </c>
      <c r="D3911" s="2" t="s">
        <v>20</v>
      </c>
      <c r="E3911" s="3">
        <v>2018</v>
      </c>
      <c r="F3911" s="4">
        <v>18185.419999999998</v>
      </c>
      <c r="G3911" s="5">
        <v>202195</v>
      </c>
      <c r="H3911" s="2" t="s">
        <v>41</v>
      </c>
      <c r="I3911" s="2" t="s">
        <v>22</v>
      </c>
      <c r="J3911" s="6">
        <v>5.6</v>
      </c>
      <c r="K3911" s="7">
        <v>425</v>
      </c>
      <c r="L3911" s="8">
        <v>266</v>
      </c>
      <c r="M3911" s="3">
        <v>5</v>
      </c>
      <c r="N3911" s="3">
        <v>4</v>
      </c>
      <c r="O3911" s="2" t="s">
        <v>36</v>
      </c>
      <c r="P3911" s="9" t="s">
        <v>7697</v>
      </c>
      <c r="Q3911" s="9" t="s">
        <v>18013</v>
      </c>
      <c r="R3911" s="10">
        <v>42745</v>
      </c>
      <c r="S3911" s="16">
        <v>45847.15211746921</v>
      </c>
      <c r="T3911" s="1" t="s">
        <v>19926</v>
      </c>
      <c r="U3911" s="46">
        <v>2017</v>
      </c>
      <c r="V3911" s="46">
        <v>2025</v>
      </c>
    </row>
    <row r="3912" spans="1:22" x14ac:dyDescent="0.3">
      <c r="A3912" s="3">
        <v>3911</v>
      </c>
      <c r="B3912" s="2" t="s">
        <v>7700</v>
      </c>
      <c r="C3912" s="2" t="s">
        <v>26</v>
      </c>
      <c r="D3912" s="2" t="s">
        <v>40</v>
      </c>
      <c r="E3912" s="3">
        <v>1999</v>
      </c>
      <c r="F3912" s="4">
        <v>34543.449999999997</v>
      </c>
      <c r="G3912" s="5">
        <v>138511</v>
      </c>
      <c r="H3912" s="2" t="s">
        <v>21</v>
      </c>
      <c r="I3912" s="2" t="s">
        <v>29</v>
      </c>
      <c r="J3912" s="6">
        <v>5</v>
      </c>
      <c r="K3912" s="7">
        <v>334</v>
      </c>
      <c r="L3912" s="8">
        <v>732</v>
      </c>
      <c r="M3912" s="3">
        <v>2</v>
      </c>
      <c r="N3912" s="3">
        <v>5</v>
      </c>
      <c r="O3912" s="2" t="s">
        <v>23</v>
      </c>
      <c r="P3912" s="9" t="s">
        <v>7699</v>
      </c>
      <c r="Q3912" s="9" t="s">
        <v>18014</v>
      </c>
      <c r="R3912" s="10">
        <v>42537</v>
      </c>
      <c r="S3912" s="16">
        <v>45468.790445134742</v>
      </c>
      <c r="T3912" s="1" t="s">
        <v>19919</v>
      </c>
      <c r="U3912" s="46">
        <v>2016</v>
      </c>
      <c r="V3912" s="46">
        <v>2024</v>
      </c>
    </row>
    <row r="3913" spans="1:22" x14ac:dyDescent="0.3">
      <c r="A3913" s="3">
        <v>3912</v>
      </c>
      <c r="B3913" s="2" t="s">
        <v>7702</v>
      </c>
      <c r="C3913" s="2" t="s">
        <v>33</v>
      </c>
      <c r="D3913" s="2" t="s">
        <v>46</v>
      </c>
      <c r="E3913" s="3">
        <v>2016</v>
      </c>
      <c r="F3913" s="4">
        <v>40790.25</v>
      </c>
      <c r="G3913" s="5">
        <v>186409</v>
      </c>
      <c r="H3913" s="2" t="s">
        <v>35</v>
      </c>
      <c r="I3913" s="2" t="s">
        <v>29</v>
      </c>
      <c r="J3913" s="6">
        <v>3</v>
      </c>
      <c r="K3913" s="7">
        <v>534</v>
      </c>
      <c r="L3913" s="8">
        <v>737</v>
      </c>
      <c r="M3913" s="3">
        <v>3</v>
      </c>
      <c r="N3913" s="3">
        <v>2</v>
      </c>
      <c r="O3913" s="2" t="s">
        <v>65</v>
      </c>
      <c r="P3913" s="9" t="s">
        <v>7701</v>
      </c>
      <c r="Q3913" s="9" t="s">
        <v>18015</v>
      </c>
      <c r="R3913" s="10">
        <v>41899</v>
      </c>
      <c r="S3913" s="16">
        <v>45358.830453136339</v>
      </c>
      <c r="T3913" s="1" t="s">
        <v>19922</v>
      </c>
      <c r="U3913" s="46">
        <v>2014</v>
      </c>
      <c r="V3913" s="46">
        <v>2024</v>
      </c>
    </row>
    <row r="3914" spans="1:22" x14ac:dyDescent="0.3">
      <c r="A3914" s="3">
        <v>3913</v>
      </c>
      <c r="B3914" s="2" t="s">
        <v>7704</v>
      </c>
      <c r="C3914" s="2" t="s">
        <v>19</v>
      </c>
      <c r="D3914" s="2" t="s">
        <v>64</v>
      </c>
      <c r="E3914" s="3">
        <v>1993</v>
      </c>
      <c r="F3914" s="4">
        <v>68296.639999999999</v>
      </c>
      <c r="G3914" s="5">
        <v>266672</v>
      </c>
      <c r="H3914" s="2" t="s">
        <v>35</v>
      </c>
      <c r="I3914" s="2" t="s">
        <v>29</v>
      </c>
      <c r="J3914" s="6">
        <v>4.7</v>
      </c>
      <c r="K3914" s="7">
        <v>223</v>
      </c>
      <c r="L3914" s="8">
        <v>503</v>
      </c>
      <c r="M3914" s="3">
        <v>4</v>
      </c>
      <c r="N3914" s="3">
        <v>2</v>
      </c>
      <c r="O3914" s="2" t="s">
        <v>65</v>
      </c>
      <c r="P3914" s="9" t="s">
        <v>7703</v>
      </c>
      <c r="Q3914" s="9" t="s">
        <v>18016</v>
      </c>
      <c r="R3914" s="10">
        <v>44599</v>
      </c>
      <c r="S3914" s="16">
        <v>45793.705428131339</v>
      </c>
      <c r="T3914" s="1" t="s">
        <v>19915</v>
      </c>
      <c r="U3914" s="46">
        <v>2022</v>
      </c>
      <c r="V3914" s="46">
        <v>2025</v>
      </c>
    </row>
    <row r="3915" spans="1:22" x14ac:dyDescent="0.3">
      <c r="A3915" s="3">
        <v>3914</v>
      </c>
      <c r="B3915" s="2" t="s">
        <v>7706</v>
      </c>
      <c r="C3915" s="2" t="s">
        <v>33</v>
      </c>
      <c r="D3915" s="2" t="s">
        <v>46</v>
      </c>
      <c r="E3915" s="3">
        <v>2016</v>
      </c>
      <c r="F3915" s="4">
        <v>64264.54</v>
      </c>
      <c r="G3915" s="5">
        <v>288753</v>
      </c>
      <c r="H3915" s="2" t="s">
        <v>35</v>
      </c>
      <c r="I3915" s="2" t="s">
        <v>22</v>
      </c>
      <c r="J3915" s="6">
        <v>2.2000000000000002</v>
      </c>
      <c r="K3915" s="7">
        <v>677</v>
      </c>
      <c r="L3915" s="8">
        <v>236</v>
      </c>
      <c r="M3915" s="3">
        <v>5</v>
      </c>
      <c r="N3915" s="3">
        <v>4</v>
      </c>
      <c r="O3915" s="2" t="s">
        <v>80</v>
      </c>
      <c r="P3915" s="9" t="s">
        <v>7705</v>
      </c>
      <c r="Q3915" s="9" t="s">
        <v>18017</v>
      </c>
      <c r="R3915" s="10">
        <v>43830</v>
      </c>
      <c r="S3915" s="16">
        <v>45597.588204686654</v>
      </c>
      <c r="T3915" s="1" t="s">
        <v>19925</v>
      </c>
      <c r="U3915" s="46">
        <v>2019</v>
      </c>
      <c r="V3915" s="46">
        <v>2024</v>
      </c>
    </row>
    <row r="3916" spans="1:22" x14ac:dyDescent="0.3">
      <c r="A3916" s="3">
        <v>3915</v>
      </c>
      <c r="B3916" s="2" t="s">
        <v>7708</v>
      </c>
      <c r="C3916" s="2" t="s">
        <v>33</v>
      </c>
      <c r="D3916" s="2" t="s">
        <v>64</v>
      </c>
      <c r="E3916" s="3">
        <v>2005</v>
      </c>
      <c r="F3916" s="4">
        <v>25452.34</v>
      </c>
      <c r="G3916" s="5">
        <v>98226</v>
      </c>
      <c r="H3916" s="2" t="s">
        <v>35</v>
      </c>
      <c r="I3916" s="2" t="s">
        <v>22</v>
      </c>
      <c r="J3916" s="6">
        <v>4.4000000000000004</v>
      </c>
      <c r="K3916" s="7">
        <v>438</v>
      </c>
      <c r="L3916" s="8">
        <v>406</v>
      </c>
      <c r="M3916" s="3">
        <v>3</v>
      </c>
      <c r="N3916" s="3">
        <v>5</v>
      </c>
      <c r="O3916" s="2" t="s">
        <v>65</v>
      </c>
      <c r="P3916" s="9" t="s">
        <v>7707</v>
      </c>
      <c r="Q3916" s="9" t="s">
        <v>18018</v>
      </c>
      <c r="R3916" s="10">
        <v>43760</v>
      </c>
      <c r="S3916" s="16">
        <v>45780.270741193963</v>
      </c>
      <c r="T3916" s="1" t="s">
        <v>19923</v>
      </c>
      <c r="U3916" s="46">
        <v>2019</v>
      </c>
      <c r="V3916" s="46">
        <v>2025</v>
      </c>
    </row>
    <row r="3917" spans="1:22" x14ac:dyDescent="0.3">
      <c r="A3917" s="3">
        <v>3916</v>
      </c>
      <c r="B3917" s="2" t="s">
        <v>7710</v>
      </c>
      <c r="C3917" s="2" t="s">
        <v>63</v>
      </c>
      <c r="D3917" s="2" t="s">
        <v>92</v>
      </c>
      <c r="E3917" s="3">
        <v>2003</v>
      </c>
      <c r="F3917" s="4">
        <v>40452.81</v>
      </c>
      <c r="G3917" s="5">
        <v>190450</v>
      </c>
      <c r="H3917" s="2" t="s">
        <v>21</v>
      </c>
      <c r="I3917" s="2" t="s">
        <v>22</v>
      </c>
      <c r="J3917" s="6">
        <v>5.9</v>
      </c>
      <c r="K3917" s="7">
        <v>254</v>
      </c>
      <c r="L3917" s="8">
        <v>545</v>
      </c>
      <c r="M3917" s="3">
        <v>3</v>
      </c>
      <c r="N3917" s="3">
        <v>5</v>
      </c>
      <c r="O3917" s="2" t="s">
        <v>65</v>
      </c>
      <c r="P3917" s="9" t="s">
        <v>7709</v>
      </c>
      <c r="Q3917" s="9" t="s">
        <v>18019</v>
      </c>
      <c r="R3917" s="10">
        <v>45482</v>
      </c>
      <c r="S3917" s="16">
        <v>45234.851657377178</v>
      </c>
      <c r="T3917" s="1" t="s">
        <v>19920</v>
      </c>
      <c r="U3917" s="46">
        <v>2024</v>
      </c>
      <c r="V3917" s="46">
        <v>2023</v>
      </c>
    </row>
    <row r="3918" spans="1:22" x14ac:dyDescent="0.3">
      <c r="A3918" s="3">
        <v>3917</v>
      </c>
      <c r="B3918" s="2" t="s">
        <v>7712</v>
      </c>
      <c r="C3918" s="2" t="s">
        <v>26</v>
      </c>
      <c r="D3918" s="2" t="s">
        <v>20</v>
      </c>
      <c r="E3918" s="3">
        <v>2015</v>
      </c>
      <c r="F3918" s="4">
        <v>8872.7900000000009</v>
      </c>
      <c r="G3918" s="5">
        <v>215390</v>
      </c>
      <c r="H3918" s="2" t="s">
        <v>28</v>
      </c>
      <c r="I3918" s="2" t="s">
        <v>29</v>
      </c>
      <c r="J3918" s="6">
        <v>4</v>
      </c>
      <c r="K3918" s="7">
        <v>425</v>
      </c>
      <c r="L3918" s="8">
        <v>154</v>
      </c>
      <c r="M3918" s="3">
        <v>3</v>
      </c>
      <c r="N3918" s="3">
        <v>5</v>
      </c>
      <c r="O3918" s="2" t="s">
        <v>36</v>
      </c>
      <c r="P3918" s="9" t="s">
        <v>7711</v>
      </c>
      <c r="Q3918" s="9" t="s">
        <v>18020</v>
      </c>
      <c r="R3918" s="10">
        <v>45014</v>
      </c>
      <c r="S3918" s="16">
        <v>45816.632013448398</v>
      </c>
      <c r="T3918" s="1" t="s">
        <v>19916</v>
      </c>
      <c r="U3918" s="46">
        <v>2023</v>
      </c>
      <c r="V3918" s="46">
        <v>2025</v>
      </c>
    </row>
    <row r="3919" spans="1:22" x14ac:dyDescent="0.3">
      <c r="A3919" s="3">
        <v>3918</v>
      </c>
      <c r="B3919" s="2" t="s">
        <v>7714</v>
      </c>
      <c r="C3919" s="2" t="s">
        <v>63</v>
      </c>
      <c r="D3919" s="2" t="s">
        <v>20</v>
      </c>
      <c r="E3919" s="3">
        <v>1999</v>
      </c>
      <c r="F3919" s="4">
        <v>67713.72</v>
      </c>
      <c r="G3919" s="5">
        <v>43439</v>
      </c>
      <c r="H3919" s="2" t="s">
        <v>28</v>
      </c>
      <c r="I3919" s="2" t="s">
        <v>22</v>
      </c>
      <c r="J3919" s="6">
        <v>4.7</v>
      </c>
      <c r="K3919" s="7">
        <v>100</v>
      </c>
      <c r="L3919" s="8">
        <v>273</v>
      </c>
      <c r="M3919" s="3">
        <v>2</v>
      </c>
      <c r="N3919" s="3">
        <v>5</v>
      </c>
      <c r="O3919" s="2" t="s">
        <v>23</v>
      </c>
      <c r="P3919" s="9" t="s">
        <v>7713</v>
      </c>
      <c r="Q3919" s="9" t="s">
        <v>19058</v>
      </c>
      <c r="R3919" s="10">
        <v>44682</v>
      </c>
      <c r="S3919" s="16">
        <v>45580.06469998572</v>
      </c>
      <c r="T3919" s="1" t="s">
        <v>19918</v>
      </c>
      <c r="U3919" s="46">
        <v>2022</v>
      </c>
      <c r="V3919" s="46">
        <v>2024</v>
      </c>
    </row>
    <row r="3920" spans="1:22" x14ac:dyDescent="0.3">
      <c r="A3920" s="3">
        <v>3919</v>
      </c>
      <c r="B3920" s="2" t="s">
        <v>7716</v>
      </c>
      <c r="C3920" s="2" t="s">
        <v>49</v>
      </c>
      <c r="D3920" s="2" t="s">
        <v>56</v>
      </c>
      <c r="E3920" s="3">
        <v>2022</v>
      </c>
      <c r="F3920" s="4">
        <v>15432.13</v>
      </c>
      <c r="G3920" s="5">
        <v>105220</v>
      </c>
      <c r="H3920" s="2" t="s">
        <v>21</v>
      </c>
      <c r="I3920" s="2" t="s">
        <v>22</v>
      </c>
      <c r="J3920" s="6">
        <v>3.2</v>
      </c>
      <c r="K3920" s="7">
        <v>208</v>
      </c>
      <c r="L3920" s="8">
        <v>514</v>
      </c>
      <c r="M3920" s="3">
        <v>2</v>
      </c>
      <c r="N3920" s="3">
        <v>2</v>
      </c>
      <c r="O3920" s="2" t="s">
        <v>65</v>
      </c>
      <c r="P3920" s="9" t="s">
        <v>7715</v>
      </c>
      <c r="Q3920" s="9" t="s">
        <v>18021</v>
      </c>
      <c r="R3920" s="10">
        <v>45053</v>
      </c>
      <c r="S3920" s="16">
        <v>45240.546796404997</v>
      </c>
      <c r="T3920" s="1" t="s">
        <v>19918</v>
      </c>
      <c r="U3920" s="46">
        <v>2023</v>
      </c>
      <c r="V3920" s="46">
        <v>2023</v>
      </c>
    </row>
    <row r="3921" spans="1:22" x14ac:dyDescent="0.3">
      <c r="A3921" s="3">
        <v>3920</v>
      </c>
      <c r="B3921" s="2" t="s">
        <v>7718</v>
      </c>
      <c r="C3921" s="2" t="s">
        <v>19</v>
      </c>
      <c r="D3921" s="2" t="s">
        <v>92</v>
      </c>
      <c r="E3921" s="3">
        <v>2004</v>
      </c>
      <c r="F3921" s="4">
        <v>18326</v>
      </c>
      <c r="G3921" s="5">
        <v>181046</v>
      </c>
      <c r="H3921" s="2" t="s">
        <v>28</v>
      </c>
      <c r="I3921" s="2" t="s">
        <v>22</v>
      </c>
      <c r="J3921" s="6">
        <v>5.8</v>
      </c>
      <c r="K3921" s="7">
        <v>556</v>
      </c>
      <c r="L3921" s="8">
        <v>774</v>
      </c>
      <c r="M3921" s="3">
        <v>3</v>
      </c>
      <c r="N3921" s="3">
        <v>5</v>
      </c>
      <c r="O3921" s="2" t="s">
        <v>36</v>
      </c>
      <c r="P3921" s="9" t="s">
        <v>7717</v>
      </c>
      <c r="Q3921" s="9" t="s">
        <v>18022</v>
      </c>
      <c r="R3921" s="10">
        <v>44222</v>
      </c>
      <c r="S3921" s="16">
        <v>45656.584003846481</v>
      </c>
      <c r="T3921" s="1" t="s">
        <v>19926</v>
      </c>
      <c r="U3921" s="46">
        <v>2021</v>
      </c>
      <c r="V3921" s="46">
        <v>2024</v>
      </c>
    </row>
    <row r="3922" spans="1:22" x14ac:dyDescent="0.3">
      <c r="A3922" s="3">
        <v>3921</v>
      </c>
      <c r="B3922" s="2" t="s">
        <v>7720</v>
      </c>
      <c r="C3922" s="2" t="s">
        <v>39</v>
      </c>
      <c r="D3922" s="2" t="s">
        <v>64</v>
      </c>
      <c r="E3922" s="3">
        <v>1998</v>
      </c>
      <c r="F3922" s="4">
        <v>55782.35</v>
      </c>
      <c r="G3922" s="5">
        <v>24987</v>
      </c>
      <c r="H3922" s="2" t="s">
        <v>35</v>
      </c>
      <c r="I3922" s="2" t="s">
        <v>29</v>
      </c>
      <c r="J3922" s="6">
        <v>4.9000000000000004</v>
      </c>
      <c r="K3922" s="7">
        <v>203</v>
      </c>
      <c r="L3922" s="8">
        <v>199</v>
      </c>
      <c r="M3922" s="3">
        <v>4</v>
      </c>
      <c r="N3922" s="3">
        <v>5</v>
      </c>
      <c r="O3922" s="2" t="s">
        <v>80</v>
      </c>
      <c r="P3922" s="9" t="s">
        <v>7719</v>
      </c>
      <c r="Q3922" s="9" t="s">
        <v>18023</v>
      </c>
      <c r="R3922" s="10">
        <v>45409</v>
      </c>
      <c r="S3922" s="16">
        <v>45414.905668179352</v>
      </c>
      <c r="T3922" s="1" t="s">
        <v>19917</v>
      </c>
      <c r="U3922" s="46">
        <v>2024</v>
      </c>
      <c r="V3922" s="46">
        <v>2024</v>
      </c>
    </row>
    <row r="3923" spans="1:22" x14ac:dyDescent="0.3">
      <c r="A3923" s="3">
        <v>3922</v>
      </c>
      <c r="B3923" s="2" t="s">
        <v>7722</v>
      </c>
      <c r="C3923" s="2" t="s">
        <v>49</v>
      </c>
      <c r="D3923" s="2" t="s">
        <v>64</v>
      </c>
      <c r="E3923" s="3">
        <v>2022</v>
      </c>
      <c r="F3923" s="4">
        <v>15523.5</v>
      </c>
      <c r="G3923" s="5">
        <v>175276</v>
      </c>
      <c r="H3923" s="2" t="s">
        <v>21</v>
      </c>
      <c r="I3923" s="2" t="s">
        <v>29</v>
      </c>
      <c r="J3923" s="6">
        <v>1.4</v>
      </c>
      <c r="K3923" s="7">
        <v>596</v>
      </c>
      <c r="L3923" s="8">
        <v>508</v>
      </c>
      <c r="M3923" s="3">
        <v>3</v>
      </c>
      <c r="N3923" s="3">
        <v>5</v>
      </c>
      <c r="O3923" s="2" t="s">
        <v>36</v>
      </c>
      <c r="P3923" s="9" t="s">
        <v>7721</v>
      </c>
      <c r="Q3923" s="9" t="s">
        <v>18024</v>
      </c>
      <c r="R3923" s="10">
        <v>42388</v>
      </c>
      <c r="S3923" s="16">
        <v>45774.283543754471</v>
      </c>
      <c r="T3923" s="1" t="s">
        <v>19926</v>
      </c>
      <c r="U3923" s="46">
        <v>2016</v>
      </c>
      <c r="V3923" s="46">
        <v>2025</v>
      </c>
    </row>
    <row r="3924" spans="1:22" x14ac:dyDescent="0.3">
      <c r="A3924" s="3">
        <v>3923</v>
      </c>
      <c r="B3924" s="2" t="s">
        <v>7724</v>
      </c>
      <c r="C3924" s="2" t="s">
        <v>107</v>
      </c>
      <c r="D3924" s="2" t="s">
        <v>20</v>
      </c>
      <c r="E3924" s="3">
        <v>2020</v>
      </c>
      <c r="F3924" s="4">
        <v>63953.31</v>
      </c>
      <c r="G3924" s="5">
        <v>199286</v>
      </c>
      <c r="H3924" s="2" t="s">
        <v>35</v>
      </c>
      <c r="I3924" s="2" t="s">
        <v>22</v>
      </c>
      <c r="J3924" s="6">
        <v>5</v>
      </c>
      <c r="K3924" s="7">
        <v>295</v>
      </c>
      <c r="L3924" s="8">
        <v>108</v>
      </c>
      <c r="M3924" s="3">
        <v>2</v>
      </c>
      <c r="N3924" s="3">
        <v>5</v>
      </c>
      <c r="O3924" s="2" t="s">
        <v>80</v>
      </c>
      <c r="P3924" s="9" t="s">
        <v>7723</v>
      </c>
      <c r="Q3924" s="9" t="s">
        <v>19059</v>
      </c>
      <c r="R3924" s="10">
        <v>42593</v>
      </c>
      <c r="S3924" s="16">
        <v>45549.690625170762</v>
      </c>
      <c r="T3924" s="1" t="s">
        <v>19921</v>
      </c>
      <c r="U3924" s="46">
        <v>2016</v>
      </c>
      <c r="V3924" s="46">
        <v>2024</v>
      </c>
    </row>
    <row r="3925" spans="1:22" x14ac:dyDescent="0.3">
      <c r="A3925" s="3">
        <v>3924</v>
      </c>
      <c r="B3925" s="2" t="s">
        <v>13786</v>
      </c>
      <c r="C3925" s="2" t="s">
        <v>45</v>
      </c>
      <c r="D3925" s="2" t="s">
        <v>34</v>
      </c>
      <c r="E3925" s="3">
        <v>2010</v>
      </c>
      <c r="F3925" s="4">
        <v>53707.82</v>
      </c>
      <c r="G3925" s="5">
        <v>283584</v>
      </c>
      <c r="H3925" s="2" t="s">
        <v>21</v>
      </c>
      <c r="I3925" s="2" t="s">
        <v>22</v>
      </c>
      <c r="J3925" s="6">
        <v>2.8</v>
      </c>
      <c r="K3925" s="7">
        <v>416</v>
      </c>
      <c r="L3925" s="8">
        <v>556</v>
      </c>
      <c r="M3925" s="3">
        <v>4</v>
      </c>
      <c r="N3925" s="3">
        <v>2</v>
      </c>
      <c r="O3925" s="2" t="s">
        <v>42</v>
      </c>
      <c r="P3925" s="9" t="s">
        <v>7725</v>
      </c>
      <c r="Q3925" s="9" t="s">
        <v>18025</v>
      </c>
      <c r="R3925" s="10">
        <v>45187</v>
      </c>
      <c r="S3925" s="16">
        <v>45715.287744594643</v>
      </c>
      <c r="T3925" s="1" t="s">
        <v>19922</v>
      </c>
      <c r="U3925" s="46">
        <v>2023</v>
      </c>
      <c r="V3925" s="46">
        <v>2025</v>
      </c>
    </row>
    <row r="3926" spans="1:22" x14ac:dyDescent="0.3">
      <c r="A3926" s="3">
        <v>3925</v>
      </c>
      <c r="B3926" s="2" t="s">
        <v>7727</v>
      </c>
      <c r="C3926" s="2" t="s">
        <v>45</v>
      </c>
      <c r="D3926" s="2" t="s">
        <v>64</v>
      </c>
      <c r="E3926" s="3">
        <v>1990</v>
      </c>
      <c r="F3926" s="4">
        <v>40405.370000000003</v>
      </c>
      <c r="G3926" s="5">
        <v>150723</v>
      </c>
      <c r="H3926" s="2" t="s">
        <v>35</v>
      </c>
      <c r="I3926" s="2" t="s">
        <v>22</v>
      </c>
      <c r="J3926" s="6">
        <v>2.2999999999999998</v>
      </c>
      <c r="K3926" s="7">
        <v>510</v>
      </c>
      <c r="L3926" s="8">
        <v>278</v>
      </c>
      <c r="M3926" s="3">
        <v>5</v>
      </c>
      <c r="N3926" s="3">
        <v>5</v>
      </c>
      <c r="O3926" s="2" t="s">
        <v>30</v>
      </c>
      <c r="P3926" s="9" t="s">
        <v>7726</v>
      </c>
      <c r="Q3926" s="9" t="s">
        <v>18026</v>
      </c>
      <c r="R3926" s="10">
        <v>42442</v>
      </c>
      <c r="S3926" s="16">
        <v>45206.668020649849</v>
      </c>
      <c r="T3926" s="1" t="s">
        <v>19916</v>
      </c>
      <c r="U3926" s="46">
        <v>2016</v>
      </c>
      <c r="V3926" s="46">
        <v>2023</v>
      </c>
    </row>
    <row r="3927" spans="1:22" x14ac:dyDescent="0.3">
      <c r="A3927" s="3">
        <v>3926</v>
      </c>
      <c r="B3927" s="2" t="s">
        <v>7729</v>
      </c>
      <c r="C3927" s="2" t="s">
        <v>118</v>
      </c>
      <c r="D3927" s="2" t="s">
        <v>92</v>
      </c>
      <c r="E3927" s="3">
        <v>2019</v>
      </c>
      <c r="F3927" s="4">
        <v>40320.800000000003</v>
      </c>
      <c r="G3927" s="5">
        <v>127122</v>
      </c>
      <c r="H3927" s="2" t="s">
        <v>28</v>
      </c>
      <c r="I3927" s="2" t="s">
        <v>22</v>
      </c>
      <c r="J3927" s="6">
        <v>3.4</v>
      </c>
      <c r="K3927" s="7">
        <v>302</v>
      </c>
      <c r="L3927" s="8">
        <v>672</v>
      </c>
      <c r="M3927" s="3">
        <v>3</v>
      </c>
      <c r="N3927" s="3">
        <v>2</v>
      </c>
      <c r="O3927" s="2" t="s">
        <v>65</v>
      </c>
      <c r="P3927" s="9" t="s">
        <v>7728</v>
      </c>
      <c r="Q3927" s="9" t="s">
        <v>18027</v>
      </c>
      <c r="R3927" s="10">
        <v>45361</v>
      </c>
      <c r="S3927" s="16">
        <v>45143.583403726458</v>
      </c>
      <c r="T3927" s="1" t="s">
        <v>19916</v>
      </c>
      <c r="U3927" s="46">
        <v>2024</v>
      </c>
      <c r="V3927" s="46">
        <v>2023</v>
      </c>
    </row>
    <row r="3928" spans="1:22" x14ac:dyDescent="0.3">
      <c r="A3928" s="3">
        <v>3927</v>
      </c>
      <c r="B3928" s="2" t="s">
        <v>7731</v>
      </c>
      <c r="C3928" s="2" t="s">
        <v>19</v>
      </c>
      <c r="D3928" s="2" t="s">
        <v>64</v>
      </c>
      <c r="E3928" s="3">
        <v>2012</v>
      </c>
      <c r="F3928" s="4">
        <v>47760.45</v>
      </c>
      <c r="G3928" s="5">
        <v>40430</v>
      </c>
      <c r="H3928" s="2" t="s">
        <v>28</v>
      </c>
      <c r="I3928" s="2" t="s">
        <v>22</v>
      </c>
      <c r="J3928" s="6">
        <v>1.6</v>
      </c>
      <c r="K3928" s="7">
        <v>208</v>
      </c>
      <c r="L3928" s="8">
        <v>104</v>
      </c>
      <c r="M3928" s="3">
        <v>3</v>
      </c>
      <c r="N3928" s="3">
        <v>5</v>
      </c>
      <c r="O3928" s="2" t="s">
        <v>36</v>
      </c>
      <c r="P3928" s="9" t="s">
        <v>7730</v>
      </c>
      <c r="Q3928" s="9" t="s">
        <v>18028</v>
      </c>
      <c r="R3928" s="10">
        <v>44411</v>
      </c>
      <c r="S3928" s="16">
        <v>45858.396366318979</v>
      </c>
      <c r="T3928" s="1" t="s">
        <v>19921</v>
      </c>
      <c r="U3928" s="46">
        <v>2021</v>
      </c>
      <c r="V3928" s="46">
        <v>2025</v>
      </c>
    </row>
    <row r="3929" spans="1:22" x14ac:dyDescent="0.3">
      <c r="A3929" s="3">
        <v>3928</v>
      </c>
      <c r="B3929" s="2" t="s">
        <v>7733</v>
      </c>
      <c r="C3929" s="2" t="s">
        <v>26</v>
      </c>
      <c r="D3929" s="2" t="s">
        <v>46</v>
      </c>
      <c r="E3929" s="3">
        <v>1997</v>
      </c>
      <c r="F3929" s="4">
        <v>9605.7099999999991</v>
      </c>
      <c r="G3929" s="5">
        <v>278190</v>
      </c>
      <c r="H3929" s="2" t="s">
        <v>28</v>
      </c>
      <c r="I3929" s="2" t="s">
        <v>22</v>
      </c>
      <c r="J3929" s="6">
        <v>1.7</v>
      </c>
      <c r="K3929" s="7">
        <v>441</v>
      </c>
      <c r="L3929" s="8">
        <v>265</v>
      </c>
      <c r="M3929" s="3">
        <v>2</v>
      </c>
      <c r="N3929" s="3">
        <v>5</v>
      </c>
      <c r="O3929" s="2" t="s">
        <v>85</v>
      </c>
      <c r="P3929" s="9" t="s">
        <v>7732</v>
      </c>
      <c r="Q3929" s="9" t="s">
        <v>18029</v>
      </c>
      <c r="R3929" s="10">
        <v>44966</v>
      </c>
      <c r="S3929" s="16">
        <v>45322.761239293577</v>
      </c>
      <c r="T3929" s="1" t="s">
        <v>19915</v>
      </c>
      <c r="U3929" s="46">
        <v>2023</v>
      </c>
      <c r="V3929" s="46">
        <v>2024</v>
      </c>
    </row>
    <row r="3930" spans="1:22" x14ac:dyDescent="0.3">
      <c r="A3930" s="3">
        <v>3929</v>
      </c>
      <c r="B3930" s="2" t="s">
        <v>7735</v>
      </c>
      <c r="C3930" s="2" t="s">
        <v>33</v>
      </c>
      <c r="D3930" s="2" t="s">
        <v>50</v>
      </c>
      <c r="E3930" s="3">
        <v>2006</v>
      </c>
      <c r="F3930" s="4">
        <v>33769.379999999997</v>
      </c>
      <c r="G3930" s="5">
        <v>152782</v>
      </c>
      <c r="H3930" s="2" t="s">
        <v>41</v>
      </c>
      <c r="I3930" s="2" t="s">
        <v>22</v>
      </c>
      <c r="J3930" s="6">
        <v>2.6</v>
      </c>
      <c r="K3930" s="7">
        <v>602</v>
      </c>
      <c r="L3930" s="8">
        <v>523</v>
      </c>
      <c r="M3930" s="3">
        <v>5</v>
      </c>
      <c r="N3930" s="3">
        <v>4</v>
      </c>
      <c r="O3930" s="2" t="s">
        <v>65</v>
      </c>
      <c r="P3930" s="9" t="s">
        <v>7734</v>
      </c>
      <c r="Q3930" s="9" t="s">
        <v>18030</v>
      </c>
      <c r="R3930" s="10">
        <v>44359</v>
      </c>
      <c r="S3930" s="16">
        <v>45805.533793804483</v>
      </c>
      <c r="T3930" s="1" t="s">
        <v>19919</v>
      </c>
      <c r="U3930" s="46">
        <v>2021</v>
      </c>
      <c r="V3930" s="46">
        <v>2025</v>
      </c>
    </row>
    <row r="3931" spans="1:22" x14ac:dyDescent="0.3">
      <c r="A3931" s="3">
        <v>3930</v>
      </c>
      <c r="B3931" s="2" t="s">
        <v>7737</v>
      </c>
      <c r="C3931" s="2" t="s">
        <v>39</v>
      </c>
      <c r="D3931" s="2" t="s">
        <v>64</v>
      </c>
      <c r="E3931" s="3">
        <v>2001</v>
      </c>
      <c r="F3931" s="4">
        <v>79489.05</v>
      </c>
      <c r="G3931" s="5">
        <v>135647</v>
      </c>
      <c r="H3931" s="2" t="s">
        <v>41</v>
      </c>
      <c r="I3931" s="2" t="s">
        <v>22</v>
      </c>
      <c r="J3931" s="6">
        <v>5.0999999999999996</v>
      </c>
      <c r="K3931" s="7">
        <v>212</v>
      </c>
      <c r="L3931" s="8">
        <v>626</v>
      </c>
      <c r="M3931" s="3">
        <v>4</v>
      </c>
      <c r="N3931" s="3">
        <v>2</v>
      </c>
      <c r="O3931" s="2" t="s">
        <v>23</v>
      </c>
      <c r="P3931" s="9" t="s">
        <v>7736</v>
      </c>
      <c r="Q3931" s="9" t="s">
        <v>19060</v>
      </c>
      <c r="R3931" s="10">
        <v>42918</v>
      </c>
      <c r="S3931" s="16">
        <v>45265.22573219215</v>
      </c>
      <c r="T3931" s="1" t="s">
        <v>19920</v>
      </c>
      <c r="U3931" s="46">
        <v>2017</v>
      </c>
      <c r="V3931" s="46">
        <v>2023</v>
      </c>
    </row>
    <row r="3932" spans="1:22" x14ac:dyDescent="0.3">
      <c r="A3932" s="3">
        <v>3931</v>
      </c>
      <c r="B3932" s="2" t="s">
        <v>7739</v>
      </c>
      <c r="C3932" s="2" t="s">
        <v>74</v>
      </c>
      <c r="D3932" s="2" t="s">
        <v>56</v>
      </c>
      <c r="E3932" s="3">
        <v>2023</v>
      </c>
      <c r="F3932" s="4">
        <v>13430.5</v>
      </c>
      <c r="G3932" s="5">
        <v>147494</v>
      </c>
      <c r="H3932" s="2" t="s">
        <v>41</v>
      </c>
      <c r="I3932" s="2" t="s">
        <v>22</v>
      </c>
      <c r="J3932" s="6">
        <v>5.4</v>
      </c>
      <c r="K3932" s="7">
        <v>129</v>
      </c>
      <c r="L3932" s="8">
        <v>281</v>
      </c>
      <c r="M3932" s="3">
        <v>2</v>
      </c>
      <c r="N3932" s="3">
        <v>5</v>
      </c>
      <c r="O3932" s="2" t="s">
        <v>65</v>
      </c>
      <c r="P3932" s="9" t="s">
        <v>7738</v>
      </c>
      <c r="Q3932" s="9" t="s">
        <v>18031</v>
      </c>
      <c r="R3932" s="10">
        <v>45181</v>
      </c>
      <c r="S3932" s="16">
        <v>45635.847856617038</v>
      </c>
      <c r="T3932" s="1" t="s">
        <v>19922</v>
      </c>
      <c r="U3932" s="46">
        <v>2023</v>
      </c>
      <c r="V3932" s="46">
        <v>2024</v>
      </c>
    </row>
    <row r="3933" spans="1:22" x14ac:dyDescent="0.3">
      <c r="A3933" s="3">
        <v>3932</v>
      </c>
      <c r="B3933" s="2" t="s">
        <v>7741</v>
      </c>
      <c r="C3933" s="2" t="s">
        <v>63</v>
      </c>
      <c r="D3933" s="2" t="s">
        <v>20</v>
      </c>
      <c r="E3933" s="3">
        <v>1997</v>
      </c>
      <c r="F3933" s="4">
        <v>36893.160000000003</v>
      </c>
      <c r="G3933" s="5">
        <v>148462</v>
      </c>
      <c r="H3933" s="2" t="s">
        <v>28</v>
      </c>
      <c r="I3933" s="2" t="s">
        <v>22</v>
      </c>
      <c r="J3933" s="6">
        <v>2.8</v>
      </c>
      <c r="K3933" s="7">
        <v>417</v>
      </c>
      <c r="L3933" s="8">
        <v>184</v>
      </c>
      <c r="M3933" s="3">
        <v>2</v>
      </c>
      <c r="N3933" s="3">
        <v>5</v>
      </c>
      <c r="O3933" s="2" t="s">
        <v>42</v>
      </c>
      <c r="P3933" s="9" t="s">
        <v>7740</v>
      </c>
      <c r="Q3933" s="9" t="s">
        <v>18032</v>
      </c>
      <c r="R3933" s="10">
        <v>44135</v>
      </c>
      <c r="S3933" s="16">
        <v>45671.332953636447</v>
      </c>
      <c r="T3933" s="1" t="s">
        <v>19923</v>
      </c>
      <c r="U3933" s="46">
        <v>2020</v>
      </c>
      <c r="V3933" s="46">
        <v>2025</v>
      </c>
    </row>
    <row r="3934" spans="1:22" x14ac:dyDescent="0.3">
      <c r="A3934" s="3">
        <v>3933</v>
      </c>
      <c r="B3934" s="2" t="s">
        <v>7743</v>
      </c>
      <c r="C3934" s="2" t="s">
        <v>118</v>
      </c>
      <c r="D3934" s="2" t="s">
        <v>56</v>
      </c>
      <c r="E3934" s="3">
        <v>1997</v>
      </c>
      <c r="F3934" s="4">
        <v>71251.28</v>
      </c>
      <c r="G3934" s="5">
        <v>201785</v>
      </c>
      <c r="H3934" s="2" t="s">
        <v>21</v>
      </c>
      <c r="I3934" s="2" t="s">
        <v>22</v>
      </c>
      <c r="J3934" s="6">
        <v>1.6</v>
      </c>
      <c r="K3934" s="7">
        <v>609</v>
      </c>
      <c r="L3934" s="8">
        <v>469</v>
      </c>
      <c r="M3934" s="3">
        <v>5</v>
      </c>
      <c r="N3934" s="3">
        <v>2</v>
      </c>
      <c r="O3934" s="2" t="s">
        <v>36</v>
      </c>
      <c r="P3934" s="9" t="s">
        <v>7742</v>
      </c>
      <c r="Q3934" s="9" t="s">
        <v>19569</v>
      </c>
      <c r="R3934" s="10">
        <v>42382</v>
      </c>
      <c r="S3934" s="16">
        <v>45833.279342914313</v>
      </c>
      <c r="T3934" s="1" t="s">
        <v>19926</v>
      </c>
      <c r="U3934" s="46">
        <v>2016</v>
      </c>
      <c r="V3934" s="46">
        <v>2025</v>
      </c>
    </row>
    <row r="3935" spans="1:22" x14ac:dyDescent="0.3">
      <c r="A3935" s="3">
        <v>3934</v>
      </c>
      <c r="B3935" s="2" t="s">
        <v>1774</v>
      </c>
      <c r="C3935" s="2" t="s">
        <v>107</v>
      </c>
      <c r="D3935" s="2" t="s">
        <v>64</v>
      </c>
      <c r="E3935" s="3">
        <v>1996</v>
      </c>
      <c r="F3935" s="4">
        <v>72772.31</v>
      </c>
      <c r="G3935" s="5">
        <v>4837</v>
      </c>
      <c r="H3935" s="2" t="s">
        <v>21</v>
      </c>
      <c r="I3935" s="2" t="s">
        <v>29</v>
      </c>
      <c r="J3935" s="6">
        <v>5.5</v>
      </c>
      <c r="K3935" s="7">
        <v>652</v>
      </c>
      <c r="L3935" s="8">
        <v>304</v>
      </c>
      <c r="M3935" s="3">
        <v>3</v>
      </c>
      <c r="N3935" s="3">
        <v>7</v>
      </c>
      <c r="O3935" s="2" t="s">
        <v>36</v>
      </c>
      <c r="P3935" s="9" t="s">
        <v>7744</v>
      </c>
      <c r="Q3935" s="9" t="s">
        <v>19317</v>
      </c>
      <c r="R3935" s="10">
        <v>43605</v>
      </c>
      <c r="S3935" s="16">
        <v>45592.623211688056</v>
      </c>
      <c r="T3935" s="1" t="s">
        <v>19918</v>
      </c>
      <c r="U3935" s="46">
        <v>2019</v>
      </c>
      <c r="V3935" s="46">
        <v>2024</v>
      </c>
    </row>
    <row r="3936" spans="1:22" x14ac:dyDescent="0.3">
      <c r="A3936" s="3">
        <v>3935</v>
      </c>
      <c r="B3936" s="2" t="s">
        <v>7746</v>
      </c>
      <c r="C3936" s="2" t="s">
        <v>74</v>
      </c>
      <c r="D3936" s="2" t="s">
        <v>40</v>
      </c>
      <c r="E3936" s="3">
        <v>2003</v>
      </c>
      <c r="F3936" s="4">
        <v>5382.62</v>
      </c>
      <c r="G3936" s="5">
        <v>55173</v>
      </c>
      <c r="H3936" s="2" t="s">
        <v>21</v>
      </c>
      <c r="I3936" s="2" t="s">
        <v>29</v>
      </c>
      <c r="J3936" s="6">
        <v>1.8</v>
      </c>
      <c r="K3936" s="7">
        <v>266</v>
      </c>
      <c r="L3936" s="8">
        <v>663</v>
      </c>
      <c r="M3936" s="3">
        <v>3</v>
      </c>
      <c r="N3936" s="3">
        <v>2</v>
      </c>
      <c r="O3936" s="2" t="s">
        <v>42</v>
      </c>
      <c r="P3936" s="9" t="s">
        <v>7745</v>
      </c>
      <c r="Q3936" s="9" t="s">
        <v>18033</v>
      </c>
      <c r="R3936" s="10">
        <v>42745</v>
      </c>
      <c r="S3936" s="16">
        <v>45452.727232492209</v>
      </c>
      <c r="T3936" s="1" t="s">
        <v>19926</v>
      </c>
      <c r="U3936" s="46">
        <v>2017</v>
      </c>
      <c r="V3936" s="46">
        <v>2024</v>
      </c>
    </row>
    <row r="3937" spans="1:22" x14ac:dyDescent="0.3">
      <c r="A3937" s="3">
        <v>3936</v>
      </c>
      <c r="B3937" s="2" t="s">
        <v>7748</v>
      </c>
      <c r="C3937" s="2" t="s">
        <v>19</v>
      </c>
      <c r="D3937" s="2" t="s">
        <v>50</v>
      </c>
      <c r="E3937" s="3">
        <v>2023</v>
      </c>
      <c r="F3937" s="4">
        <v>64218.99</v>
      </c>
      <c r="G3937" s="5">
        <v>278359</v>
      </c>
      <c r="H3937" s="2" t="s">
        <v>28</v>
      </c>
      <c r="I3937" s="2" t="s">
        <v>29</v>
      </c>
      <c r="J3937" s="6">
        <v>1.1000000000000001</v>
      </c>
      <c r="K3937" s="7">
        <v>359</v>
      </c>
      <c r="L3937" s="8">
        <v>617</v>
      </c>
      <c r="M3937" s="3">
        <v>4</v>
      </c>
      <c r="N3937" s="3">
        <v>2</v>
      </c>
      <c r="O3937" s="2" t="s">
        <v>30</v>
      </c>
      <c r="P3937" s="9" t="s">
        <v>7747</v>
      </c>
      <c r="Q3937" s="9" t="s">
        <v>18034</v>
      </c>
      <c r="R3937" s="10">
        <v>45085</v>
      </c>
      <c r="S3937" s="16">
        <v>45749.750637173151</v>
      </c>
      <c r="T3937" s="1" t="s">
        <v>19919</v>
      </c>
      <c r="U3937" s="46">
        <v>2023</v>
      </c>
      <c r="V3937" s="46">
        <v>2025</v>
      </c>
    </row>
    <row r="3938" spans="1:22" x14ac:dyDescent="0.3">
      <c r="A3938" s="3">
        <v>3937</v>
      </c>
      <c r="B3938" s="2" t="s">
        <v>7750</v>
      </c>
      <c r="C3938" s="2" t="s">
        <v>49</v>
      </c>
      <c r="D3938" s="2" t="s">
        <v>46</v>
      </c>
      <c r="E3938" s="3">
        <v>2019</v>
      </c>
      <c r="F3938" s="4">
        <v>62825.94</v>
      </c>
      <c r="G3938" s="5">
        <v>94224</v>
      </c>
      <c r="H3938" s="2" t="s">
        <v>21</v>
      </c>
      <c r="I3938" s="2" t="s">
        <v>22</v>
      </c>
      <c r="J3938" s="6">
        <v>2.7</v>
      </c>
      <c r="K3938" s="7">
        <v>183</v>
      </c>
      <c r="L3938" s="8">
        <v>632</v>
      </c>
      <c r="M3938" s="3">
        <v>2</v>
      </c>
      <c r="N3938" s="3">
        <v>5</v>
      </c>
      <c r="O3938" s="2" t="s">
        <v>23</v>
      </c>
      <c r="P3938" s="9" t="s">
        <v>7749</v>
      </c>
      <c r="Q3938" s="9" t="s">
        <v>18035</v>
      </c>
      <c r="R3938" s="10">
        <v>43413</v>
      </c>
      <c r="S3938" s="16">
        <v>45244.781643374386</v>
      </c>
      <c r="T3938" s="1" t="s">
        <v>19924</v>
      </c>
      <c r="U3938" s="46">
        <v>2018</v>
      </c>
      <c r="V3938" s="46">
        <v>2023</v>
      </c>
    </row>
    <row r="3939" spans="1:22" x14ac:dyDescent="0.3">
      <c r="A3939" s="3">
        <v>3938</v>
      </c>
      <c r="B3939" s="2" t="s">
        <v>7752</v>
      </c>
      <c r="C3939" s="2" t="s">
        <v>63</v>
      </c>
      <c r="D3939" s="2" t="s">
        <v>46</v>
      </c>
      <c r="E3939" s="3">
        <v>2011</v>
      </c>
      <c r="F3939" s="4">
        <v>46766.2</v>
      </c>
      <c r="G3939" s="5">
        <v>67373</v>
      </c>
      <c r="H3939" s="2" t="s">
        <v>28</v>
      </c>
      <c r="I3939" s="2" t="s">
        <v>29</v>
      </c>
      <c r="J3939" s="6">
        <v>1.7</v>
      </c>
      <c r="K3939" s="7">
        <v>518</v>
      </c>
      <c r="L3939" s="8">
        <v>754</v>
      </c>
      <c r="M3939" s="3">
        <v>4</v>
      </c>
      <c r="N3939" s="3">
        <v>7</v>
      </c>
      <c r="O3939" s="2" t="s">
        <v>23</v>
      </c>
      <c r="P3939" s="9" t="s">
        <v>7751</v>
      </c>
      <c r="Q3939" s="9" t="s">
        <v>18036</v>
      </c>
      <c r="R3939" s="10">
        <v>42464</v>
      </c>
      <c r="S3939" s="16">
        <v>45179.798646775067</v>
      </c>
      <c r="T3939" s="1" t="s">
        <v>19917</v>
      </c>
      <c r="U3939" s="46">
        <v>2016</v>
      </c>
      <c r="V3939" s="46">
        <v>2023</v>
      </c>
    </row>
    <row r="3940" spans="1:22" x14ac:dyDescent="0.3">
      <c r="A3940" s="3">
        <v>3939</v>
      </c>
      <c r="B3940" s="2" t="s">
        <v>7754</v>
      </c>
      <c r="C3940" s="2" t="s">
        <v>118</v>
      </c>
      <c r="D3940" s="2" t="s">
        <v>46</v>
      </c>
      <c r="E3940" s="3">
        <v>2004</v>
      </c>
      <c r="F3940" s="4">
        <v>12174.2</v>
      </c>
      <c r="G3940" s="5">
        <v>171832</v>
      </c>
      <c r="H3940" s="2" t="s">
        <v>35</v>
      </c>
      <c r="I3940" s="2" t="s">
        <v>22</v>
      </c>
      <c r="J3940" s="6">
        <v>1.4</v>
      </c>
      <c r="K3940" s="7">
        <v>361</v>
      </c>
      <c r="L3940" s="8">
        <v>229</v>
      </c>
      <c r="M3940" s="3">
        <v>2</v>
      </c>
      <c r="N3940" s="3">
        <v>5</v>
      </c>
      <c r="O3940" s="2" t="s">
        <v>42</v>
      </c>
      <c r="P3940" s="9" t="s">
        <v>7753</v>
      </c>
      <c r="Q3940" s="9" t="s">
        <v>18037</v>
      </c>
      <c r="R3940" s="10">
        <v>44994</v>
      </c>
      <c r="S3940" s="16">
        <v>45431.699026851093</v>
      </c>
      <c r="T3940" s="1" t="s">
        <v>19916</v>
      </c>
      <c r="U3940" s="46">
        <v>2023</v>
      </c>
      <c r="V3940" s="46">
        <v>2024</v>
      </c>
    </row>
    <row r="3941" spans="1:22" x14ac:dyDescent="0.3">
      <c r="A3941" s="3">
        <v>3940</v>
      </c>
      <c r="B3941" s="2" t="s">
        <v>7756</v>
      </c>
      <c r="C3941" s="2" t="s">
        <v>19</v>
      </c>
      <c r="D3941" s="2" t="s">
        <v>56</v>
      </c>
      <c r="E3941" s="3">
        <v>1996</v>
      </c>
      <c r="F3941" s="4">
        <v>20389.79</v>
      </c>
      <c r="G3941" s="5">
        <v>162600</v>
      </c>
      <c r="H3941" s="2" t="s">
        <v>35</v>
      </c>
      <c r="I3941" s="2" t="s">
        <v>22</v>
      </c>
      <c r="J3941" s="6">
        <v>1.3</v>
      </c>
      <c r="K3941" s="7">
        <v>410</v>
      </c>
      <c r="L3941" s="8">
        <v>508</v>
      </c>
      <c r="M3941" s="3">
        <v>2</v>
      </c>
      <c r="N3941" s="3">
        <v>7</v>
      </c>
      <c r="O3941" s="2" t="s">
        <v>80</v>
      </c>
      <c r="P3941" s="9" t="s">
        <v>7755</v>
      </c>
      <c r="Q3941" s="9" t="s">
        <v>19806</v>
      </c>
      <c r="R3941" s="10">
        <v>42527</v>
      </c>
      <c r="S3941" s="16">
        <v>45423.959478941513</v>
      </c>
      <c r="T3941" s="1" t="s">
        <v>19919</v>
      </c>
      <c r="U3941" s="46">
        <v>2016</v>
      </c>
      <c r="V3941" s="46">
        <v>2024</v>
      </c>
    </row>
    <row r="3942" spans="1:22" x14ac:dyDescent="0.3">
      <c r="A3942" s="3">
        <v>3941</v>
      </c>
      <c r="B3942" s="2" t="s">
        <v>7758</v>
      </c>
      <c r="C3942" s="2" t="s">
        <v>63</v>
      </c>
      <c r="D3942" s="2" t="s">
        <v>40</v>
      </c>
      <c r="E3942" s="3">
        <v>2012</v>
      </c>
      <c r="F3942" s="4">
        <v>62285.73</v>
      </c>
      <c r="G3942" s="5">
        <v>68725</v>
      </c>
      <c r="H3942" s="2" t="s">
        <v>41</v>
      </c>
      <c r="I3942" s="2" t="s">
        <v>22</v>
      </c>
      <c r="J3942" s="6">
        <v>5.6</v>
      </c>
      <c r="K3942" s="7">
        <v>632</v>
      </c>
      <c r="L3942" s="8">
        <v>277</v>
      </c>
      <c r="M3942" s="3">
        <v>2</v>
      </c>
      <c r="N3942" s="3">
        <v>4</v>
      </c>
      <c r="O3942" s="2" t="s">
        <v>65</v>
      </c>
      <c r="P3942" s="9" t="s">
        <v>7757</v>
      </c>
      <c r="Q3942" s="9" t="s">
        <v>18038</v>
      </c>
      <c r="R3942" s="10">
        <v>43326</v>
      </c>
      <c r="S3942" s="16">
        <v>45269.460579161547</v>
      </c>
      <c r="T3942" s="1" t="s">
        <v>19921</v>
      </c>
      <c r="U3942" s="46">
        <v>2018</v>
      </c>
      <c r="V3942" s="46">
        <v>2023</v>
      </c>
    </row>
    <row r="3943" spans="1:22" x14ac:dyDescent="0.3">
      <c r="A3943" s="3">
        <v>3942</v>
      </c>
      <c r="B3943" s="2" t="s">
        <v>7760</v>
      </c>
      <c r="C3943" s="2" t="s">
        <v>26</v>
      </c>
      <c r="D3943" s="2" t="s">
        <v>34</v>
      </c>
      <c r="E3943" s="3">
        <v>2018</v>
      </c>
      <c r="F3943" s="4">
        <v>35622</v>
      </c>
      <c r="G3943" s="5">
        <v>298514</v>
      </c>
      <c r="H3943" s="2" t="s">
        <v>21</v>
      </c>
      <c r="I3943" s="2" t="s">
        <v>29</v>
      </c>
      <c r="J3943" s="6">
        <v>2.5</v>
      </c>
      <c r="K3943" s="7">
        <v>309</v>
      </c>
      <c r="L3943" s="8">
        <v>353</v>
      </c>
      <c r="M3943" s="3">
        <v>5</v>
      </c>
      <c r="N3943" s="3">
        <v>2</v>
      </c>
      <c r="O3943" s="2" t="s">
        <v>36</v>
      </c>
      <c r="P3943" s="9" t="s">
        <v>7759</v>
      </c>
      <c r="Q3943" s="9" t="s">
        <v>19318</v>
      </c>
      <c r="R3943" s="10">
        <v>42390</v>
      </c>
      <c r="S3943" s="16">
        <v>45251.791045254773</v>
      </c>
      <c r="T3943" s="1" t="s">
        <v>19926</v>
      </c>
      <c r="U3943" s="46">
        <v>2016</v>
      </c>
      <c r="V3943" s="46">
        <v>2023</v>
      </c>
    </row>
    <row r="3944" spans="1:22" x14ac:dyDescent="0.3">
      <c r="A3944" s="3">
        <v>3943</v>
      </c>
      <c r="B3944" s="2" t="s">
        <v>7762</v>
      </c>
      <c r="C3944" s="2" t="s">
        <v>63</v>
      </c>
      <c r="D3944" s="2" t="s">
        <v>46</v>
      </c>
      <c r="E3944" s="3">
        <v>1995</v>
      </c>
      <c r="F3944" s="4">
        <v>26728.19</v>
      </c>
      <c r="G3944" s="5">
        <v>33812</v>
      </c>
      <c r="H3944" s="2" t="s">
        <v>21</v>
      </c>
      <c r="I3944" s="2" t="s">
        <v>29</v>
      </c>
      <c r="J3944" s="6">
        <v>3.3</v>
      </c>
      <c r="K3944" s="7">
        <v>558</v>
      </c>
      <c r="L3944" s="8">
        <v>733</v>
      </c>
      <c r="M3944" s="3">
        <v>5</v>
      </c>
      <c r="N3944" s="3">
        <v>5</v>
      </c>
      <c r="O3944" s="2" t="s">
        <v>23</v>
      </c>
      <c r="P3944" s="9" t="s">
        <v>7761</v>
      </c>
      <c r="Q3944" s="9" t="s">
        <v>18039</v>
      </c>
      <c r="R3944" s="10">
        <v>43536</v>
      </c>
      <c r="S3944" s="16">
        <v>45792.829252896299</v>
      </c>
      <c r="T3944" s="1" t="s">
        <v>19916</v>
      </c>
      <c r="U3944" s="46">
        <v>2019</v>
      </c>
      <c r="V3944" s="46">
        <v>2025</v>
      </c>
    </row>
    <row r="3945" spans="1:22" x14ac:dyDescent="0.3">
      <c r="A3945" s="3">
        <v>3944</v>
      </c>
      <c r="B3945" s="2" t="s">
        <v>7764</v>
      </c>
      <c r="C3945" s="2" t="s">
        <v>49</v>
      </c>
      <c r="D3945" s="2" t="s">
        <v>56</v>
      </c>
      <c r="E3945" s="3">
        <v>2009</v>
      </c>
      <c r="F3945" s="4">
        <v>5668.38</v>
      </c>
      <c r="G3945" s="5">
        <v>283977</v>
      </c>
      <c r="H3945" s="2" t="s">
        <v>21</v>
      </c>
      <c r="I3945" s="2" t="s">
        <v>22</v>
      </c>
      <c r="J3945" s="6">
        <v>5.2</v>
      </c>
      <c r="K3945" s="7">
        <v>692</v>
      </c>
      <c r="L3945" s="8">
        <v>589</v>
      </c>
      <c r="M3945" s="3">
        <v>2</v>
      </c>
      <c r="N3945" s="3">
        <v>4</v>
      </c>
      <c r="O3945" s="2" t="s">
        <v>85</v>
      </c>
      <c r="P3945" s="9" t="s">
        <v>7763</v>
      </c>
      <c r="Q3945" s="9" t="s">
        <v>19319</v>
      </c>
      <c r="R3945" s="10">
        <v>44744</v>
      </c>
      <c r="S3945" s="16">
        <v>45264.49558616295</v>
      </c>
      <c r="T3945" s="1" t="s">
        <v>19920</v>
      </c>
      <c r="U3945" s="46">
        <v>2022</v>
      </c>
      <c r="V3945" s="46">
        <v>2023</v>
      </c>
    </row>
    <row r="3946" spans="1:22" x14ac:dyDescent="0.3">
      <c r="A3946" s="3">
        <v>3945</v>
      </c>
      <c r="B3946" s="2" t="s">
        <v>7766</v>
      </c>
      <c r="C3946" s="2" t="s">
        <v>45</v>
      </c>
      <c r="D3946" s="2" t="s">
        <v>27</v>
      </c>
      <c r="E3946" s="3">
        <v>2019</v>
      </c>
      <c r="F3946" s="4">
        <v>18662.84</v>
      </c>
      <c r="G3946" s="5">
        <v>147614</v>
      </c>
      <c r="H3946" s="2" t="s">
        <v>41</v>
      </c>
      <c r="I3946" s="2" t="s">
        <v>29</v>
      </c>
      <c r="J3946" s="6">
        <v>3.7</v>
      </c>
      <c r="K3946" s="7">
        <v>469</v>
      </c>
      <c r="L3946" s="8">
        <v>202</v>
      </c>
      <c r="M3946" s="3">
        <v>5</v>
      </c>
      <c r="N3946" s="3">
        <v>5</v>
      </c>
      <c r="O3946" s="2" t="s">
        <v>51</v>
      </c>
      <c r="P3946" s="9" t="s">
        <v>7765</v>
      </c>
      <c r="Q3946" s="9" t="s">
        <v>18040</v>
      </c>
      <c r="R3946" s="10">
        <v>41981</v>
      </c>
      <c r="S3946" s="16">
        <v>45499.164519949707</v>
      </c>
      <c r="T3946" s="1" t="s">
        <v>19925</v>
      </c>
      <c r="U3946" s="46">
        <v>2014</v>
      </c>
      <c r="V3946" s="46">
        <v>2024</v>
      </c>
    </row>
    <row r="3947" spans="1:22" x14ac:dyDescent="0.3">
      <c r="A3947" s="3">
        <v>3946</v>
      </c>
      <c r="B3947" s="2" t="s">
        <v>13809</v>
      </c>
      <c r="C3947" s="2" t="s">
        <v>26</v>
      </c>
      <c r="D3947" s="2" t="s">
        <v>40</v>
      </c>
      <c r="E3947" s="3">
        <v>2008</v>
      </c>
      <c r="F3947" s="4">
        <v>8644.17</v>
      </c>
      <c r="G3947" s="5">
        <v>167689</v>
      </c>
      <c r="H3947" s="2" t="s">
        <v>21</v>
      </c>
      <c r="I3947" s="2" t="s">
        <v>22</v>
      </c>
      <c r="J3947" s="6">
        <v>3.7</v>
      </c>
      <c r="K3947" s="7">
        <v>130</v>
      </c>
      <c r="L3947" s="8">
        <v>118</v>
      </c>
      <c r="M3947" s="3">
        <v>2</v>
      </c>
      <c r="N3947" s="3">
        <v>4</v>
      </c>
      <c r="O3947" s="2" t="s">
        <v>51</v>
      </c>
      <c r="P3947" s="9" t="s">
        <v>7767</v>
      </c>
      <c r="Q3947" s="9" t="s">
        <v>18041</v>
      </c>
      <c r="R3947" s="10">
        <v>43563</v>
      </c>
      <c r="S3947" s="16">
        <v>45158.186324310584</v>
      </c>
      <c r="T3947" s="1" t="s">
        <v>19917</v>
      </c>
      <c r="U3947" s="46">
        <v>2019</v>
      </c>
      <c r="V3947" s="46">
        <v>2023</v>
      </c>
    </row>
    <row r="3948" spans="1:22" x14ac:dyDescent="0.3">
      <c r="A3948" s="3">
        <v>3947</v>
      </c>
      <c r="B3948" s="2" t="s">
        <v>7769</v>
      </c>
      <c r="C3948" s="2" t="s">
        <v>107</v>
      </c>
      <c r="D3948" s="2" t="s">
        <v>27</v>
      </c>
      <c r="E3948" s="3">
        <v>2020</v>
      </c>
      <c r="F3948" s="4">
        <v>8370.58</v>
      </c>
      <c r="G3948" s="5">
        <v>269045</v>
      </c>
      <c r="H3948" s="2" t="s">
        <v>21</v>
      </c>
      <c r="I3948" s="2" t="s">
        <v>22</v>
      </c>
      <c r="J3948" s="6">
        <v>1.6</v>
      </c>
      <c r="K3948" s="7">
        <v>569</v>
      </c>
      <c r="L3948" s="8">
        <v>486</v>
      </c>
      <c r="M3948" s="3">
        <v>2</v>
      </c>
      <c r="N3948" s="3">
        <v>7</v>
      </c>
      <c r="O3948" s="2" t="s">
        <v>23</v>
      </c>
      <c r="P3948" s="9" t="s">
        <v>7768</v>
      </c>
      <c r="Q3948" s="9" t="s">
        <v>18042</v>
      </c>
      <c r="R3948" s="10">
        <v>43912</v>
      </c>
      <c r="S3948" s="16">
        <v>45155.703827811281</v>
      </c>
      <c r="T3948" s="1" t="s">
        <v>19916</v>
      </c>
      <c r="U3948" s="46">
        <v>2020</v>
      </c>
      <c r="V3948" s="46">
        <v>2023</v>
      </c>
    </row>
    <row r="3949" spans="1:22" x14ac:dyDescent="0.3">
      <c r="A3949" s="3">
        <v>3948</v>
      </c>
      <c r="B3949" s="2" t="s">
        <v>7771</v>
      </c>
      <c r="C3949" s="2" t="s">
        <v>63</v>
      </c>
      <c r="D3949" s="2" t="s">
        <v>46</v>
      </c>
      <c r="E3949" s="3">
        <v>2007</v>
      </c>
      <c r="F3949" s="4">
        <v>46657.85</v>
      </c>
      <c r="G3949" s="5">
        <v>111907</v>
      </c>
      <c r="H3949" s="2" t="s">
        <v>35</v>
      </c>
      <c r="I3949" s="2" t="s">
        <v>29</v>
      </c>
      <c r="J3949" s="6">
        <v>3.6</v>
      </c>
      <c r="K3949" s="7">
        <v>315</v>
      </c>
      <c r="L3949" s="8">
        <v>704</v>
      </c>
      <c r="M3949" s="3">
        <v>2</v>
      </c>
      <c r="N3949" s="3">
        <v>7</v>
      </c>
      <c r="O3949" s="2" t="s">
        <v>80</v>
      </c>
      <c r="P3949" s="9" t="s">
        <v>7770</v>
      </c>
      <c r="Q3949" s="9" t="s">
        <v>18043</v>
      </c>
      <c r="R3949" s="10">
        <v>43956</v>
      </c>
      <c r="S3949" s="16">
        <v>45354.157518549422</v>
      </c>
      <c r="T3949" s="1" t="s">
        <v>19918</v>
      </c>
      <c r="U3949" s="46">
        <v>2020</v>
      </c>
      <c r="V3949" s="46">
        <v>2024</v>
      </c>
    </row>
    <row r="3950" spans="1:22" x14ac:dyDescent="0.3">
      <c r="A3950" s="3">
        <v>3949</v>
      </c>
      <c r="B3950" s="2" t="s">
        <v>7773</v>
      </c>
      <c r="C3950" s="2" t="s">
        <v>45</v>
      </c>
      <c r="D3950" s="2" t="s">
        <v>50</v>
      </c>
      <c r="E3950" s="3">
        <v>2017</v>
      </c>
      <c r="F3950" s="4">
        <v>58185</v>
      </c>
      <c r="G3950" s="5">
        <v>33707</v>
      </c>
      <c r="H3950" s="2" t="s">
        <v>28</v>
      </c>
      <c r="I3950" s="2" t="s">
        <v>29</v>
      </c>
      <c r="J3950" s="6">
        <v>2.2000000000000002</v>
      </c>
      <c r="K3950" s="7">
        <v>74</v>
      </c>
      <c r="L3950" s="8">
        <v>768</v>
      </c>
      <c r="M3950" s="3">
        <v>5</v>
      </c>
      <c r="N3950" s="3">
        <v>7</v>
      </c>
      <c r="O3950" s="2" t="s">
        <v>80</v>
      </c>
      <c r="P3950" s="9" t="s">
        <v>7772</v>
      </c>
      <c r="Q3950" s="9" t="s">
        <v>18044</v>
      </c>
      <c r="R3950" s="10">
        <v>43632</v>
      </c>
      <c r="S3950" s="16">
        <v>45197.614209887703</v>
      </c>
      <c r="T3950" s="1" t="s">
        <v>19919</v>
      </c>
      <c r="U3950" s="46">
        <v>2019</v>
      </c>
      <c r="V3950" s="46">
        <v>2023</v>
      </c>
    </row>
    <row r="3951" spans="1:22" x14ac:dyDescent="0.3">
      <c r="A3951" s="3">
        <v>3950</v>
      </c>
      <c r="B3951" s="2" t="s">
        <v>7775</v>
      </c>
      <c r="C3951" s="2" t="s">
        <v>39</v>
      </c>
      <c r="D3951" s="2" t="s">
        <v>46</v>
      </c>
      <c r="E3951" s="3">
        <v>2000</v>
      </c>
      <c r="F3951" s="4">
        <v>54097.95</v>
      </c>
      <c r="G3951" s="5">
        <v>215080</v>
      </c>
      <c r="H3951" s="2" t="s">
        <v>41</v>
      </c>
      <c r="I3951" s="2" t="s">
        <v>22</v>
      </c>
      <c r="J3951" s="6">
        <v>3.4</v>
      </c>
      <c r="K3951" s="7">
        <v>455</v>
      </c>
      <c r="L3951" s="8">
        <v>388</v>
      </c>
      <c r="M3951" s="3">
        <v>3</v>
      </c>
      <c r="N3951" s="3">
        <v>2</v>
      </c>
      <c r="O3951" s="2" t="s">
        <v>23</v>
      </c>
      <c r="P3951" s="9" t="s">
        <v>7774</v>
      </c>
      <c r="Q3951" s="9" t="s">
        <v>18045</v>
      </c>
      <c r="R3951" s="10">
        <v>43748</v>
      </c>
      <c r="S3951" s="16">
        <v>45502.377162478217</v>
      </c>
      <c r="T3951" s="1" t="s">
        <v>19923</v>
      </c>
      <c r="U3951" s="46">
        <v>2019</v>
      </c>
      <c r="V3951" s="46">
        <v>2024</v>
      </c>
    </row>
    <row r="3952" spans="1:22" x14ac:dyDescent="0.3">
      <c r="A3952" s="3">
        <v>3951</v>
      </c>
      <c r="B3952" s="2" t="s">
        <v>7777</v>
      </c>
      <c r="C3952" s="2" t="s">
        <v>19</v>
      </c>
      <c r="D3952" s="2" t="s">
        <v>64</v>
      </c>
      <c r="E3952" s="3">
        <v>1991</v>
      </c>
      <c r="F3952" s="4">
        <v>24520.11</v>
      </c>
      <c r="G3952" s="5">
        <v>162796</v>
      </c>
      <c r="H3952" s="2" t="s">
        <v>41</v>
      </c>
      <c r="I3952" s="2" t="s">
        <v>22</v>
      </c>
      <c r="J3952" s="6">
        <v>4.5999999999999996</v>
      </c>
      <c r="K3952" s="7">
        <v>186</v>
      </c>
      <c r="L3952" s="8">
        <v>304</v>
      </c>
      <c r="M3952" s="3">
        <v>5</v>
      </c>
      <c r="N3952" s="3">
        <v>4</v>
      </c>
      <c r="O3952" s="2" t="s">
        <v>65</v>
      </c>
      <c r="P3952" s="9" t="s">
        <v>7776</v>
      </c>
      <c r="Q3952" s="9" t="s">
        <v>18046</v>
      </c>
      <c r="R3952" s="10">
        <v>43650</v>
      </c>
      <c r="S3952" s="16">
        <v>45735.877862618239</v>
      </c>
      <c r="T3952" s="1" t="s">
        <v>19920</v>
      </c>
      <c r="U3952" s="46">
        <v>2019</v>
      </c>
      <c r="V3952" s="46">
        <v>2025</v>
      </c>
    </row>
    <row r="3953" spans="1:22" x14ac:dyDescent="0.3">
      <c r="A3953" s="3">
        <v>3952</v>
      </c>
      <c r="B3953" s="2" t="s">
        <v>7779</v>
      </c>
      <c r="C3953" s="2" t="s">
        <v>19</v>
      </c>
      <c r="D3953" s="2" t="s">
        <v>40</v>
      </c>
      <c r="E3953" s="3">
        <v>2021</v>
      </c>
      <c r="F3953" s="4">
        <v>48804.45</v>
      </c>
      <c r="G3953" s="5">
        <v>197016</v>
      </c>
      <c r="H3953" s="2" t="s">
        <v>21</v>
      </c>
      <c r="I3953" s="2" t="s">
        <v>29</v>
      </c>
      <c r="J3953" s="6">
        <v>5.8</v>
      </c>
      <c r="K3953" s="7">
        <v>354</v>
      </c>
      <c r="L3953" s="8">
        <v>734</v>
      </c>
      <c r="M3953" s="3">
        <v>4</v>
      </c>
      <c r="N3953" s="3">
        <v>5</v>
      </c>
      <c r="O3953" s="2" t="s">
        <v>65</v>
      </c>
      <c r="P3953" s="9" t="s">
        <v>7778</v>
      </c>
      <c r="Q3953" s="9" t="s">
        <v>18047</v>
      </c>
      <c r="R3953" s="10">
        <v>42568</v>
      </c>
      <c r="S3953" s="16">
        <v>45829.044495944909</v>
      </c>
      <c r="T3953" s="1" t="s">
        <v>19920</v>
      </c>
      <c r="U3953" s="46">
        <v>2016</v>
      </c>
      <c r="V3953" s="46">
        <v>2025</v>
      </c>
    </row>
    <row r="3954" spans="1:22" x14ac:dyDescent="0.3">
      <c r="A3954" s="3">
        <v>3953</v>
      </c>
      <c r="B3954" s="2" t="s">
        <v>7781</v>
      </c>
      <c r="C3954" s="2" t="s">
        <v>107</v>
      </c>
      <c r="D3954" s="2" t="s">
        <v>20</v>
      </c>
      <c r="E3954" s="3">
        <v>1999</v>
      </c>
      <c r="F3954" s="4">
        <v>63027.31</v>
      </c>
      <c r="G3954" s="5">
        <v>11351</v>
      </c>
      <c r="H3954" s="2" t="s">
        <v>21</v>
      </c>
      <c r="I3954" s="2" t="s">
        <v>29</v>
      </c>
      <c r="J3954" s="6">
        <v>4.2</v>
      </c>
      <c r="K3954" s="7">
        <v>221</v>
      </c>
      <c r="L3954" s="8">
        <v>717</v>
      </c>
      <c r="M3954" s="3">
        <v>5</v>
      </c>
      <c r="N3954" s="3">
        <v>5</v>
      </c>
      <c r="O3954" s="2" t="s">
        <v>42</v>
      </c>
      <c r="P3954" s="9" t="s">
        <v>7780</v>
      </c>
      <c r="Q3954" s="9" t="s">
        <v>19061</v>
      </c>
      <c r="R3954" s="10">
        <v>43650</v>
      </c>
      <c r="S3954" s="16">
        <v>45323.199326911097</v>
      </c>
      <c r="T3954" s="1" t="s">
        <v>19920</v>
      </c>
      <c r="U3954" s="46">
        <v>2019</v>
      </c>
      <c r="V3954" s="46">
        <v>2024</v>
      </c>
    </row>
    <row r="3955" spans="1:22" x14ac:dyDescent="0.3">
      <c r="A3955" s="3">
        <v>3954</v>
      </c>
      <c r="B3955" s="2" t="s">
        <v>7783</v>
      </c>
      <c r="C3955" s="2" t="s">
        <v>49</v>
      </c>
      <c r="D3955" s="2" t="s">
        <v>56</v>
      </c>
      <c r="E3955" s="3">
        <v>1995</v>
      </c>
      <c r="F3955" s="4">
        <v>76433.539999999994</v>
      </c>
      <c r="G3955" s="5">
        <v>23927</v>
      </c>
      <c r="H3955" s="2" t="s">
        <v>35</v>
      </c>
      <c r="I3955" s="2" t="s">
        <v>29</v>
      </c>
      <c r="J3955" s="6">
        <v>5.4</v>
      </c>
      <c r="K3955" s="7">
        <v>632</v>
      </c>
      <c r="L3955" s="8">
        <v>401</v>
      </c>
      <c r="M3955" s="3">
        <v>5</v>
      </c>
      <c r="N3955" s="3">
        <v>5</v>
      </c>
      <c r="O3955" s="2" t="s">
        <v>80</v>
      </c>
      <c r="P3955" s="9" t="s">
        <v>7782</v>
      </c>
      <c r="Q3955" s="9" t="s">
        <v>18048</v>
      </c>
      <c r="R3955" s="10">
        <v>42482</v>
      </c>
      <c r="S3955" s="16">
        <v>45591.601007247162</v>
      </c>
      <c r="T3955" s="1" t="s">
        <v>19917</v>
      </c>
      <c r="U3955" s="46">
        <v>2016</v>
      </c>
      <c r="V3955" s="46">
        <v>2024</v>
      </c>
    </row>
    <row r="3956" spans="1:22" x14ac:dyDescent="0.3">
      <c r="A3956" s="3">
        <v>3955</v>
      </c>
      <c r="B3956" s="2" t="s">
        <v>13819</v>
      </c>
      <c r="C3956" s="2" t="s">
        <v>45</v>
      </c>
      <c r="D3956" s="2" t="s">
        <v>40</v>
      </c>
      <c r="E3956" s="3">
        <v>2015</v>
      </c>
      <c r="F3956" s="4">
        <v>79806.039999999994</v>
      </c>
      <c r="G3956" s="5">
        <v>202794</v>
      </c>
      <c r="H3956" s="2" t="s">
        <v>35</v>
      </c>
      <c r="I3956" s="2" t="s">
        <v>22</v>
      </c>
      <c r="J3956" s="6">
        <v>5.9</v>
      </c>
      <c r="K3956" s="7">
        <v>559</v>
      </c>
      <c r="L3956" s="8">
        <v>178</v>
      </c>
      <c r="M3956" s="3">
        <v>2</v>
      </c>
      <c r="N3956" s="3">
        <v>4</v>
      </c>
      <c r="O3956" s="2" t="s">
        <v>30</v>
      </c>
      <c r="P3956" s="9" t="s">
        <v>7784</v>
      </c>
      <c r="Q3956" s="9" t="s">
        <v>19570</v>
      </c>
      <c r="R3956" s="10">
        <v>43219</v>
      </c>
      <c r="S3956" s="16">
        <v>45293.993485742867</v>
      </c>
      <c r="T3956" s="1" t="s">
        <v>19917</v>
      </c>
      <c r="U3956" s="46">
        <v>2018</v>
      </c>
      <c r="V3956" s="46">
        <v>2024</v>
      </c>
    </row>
    <row r="3957" spans="1:22" x14ac:dyDescent="0.3">
      <c r="A3957" s="3">
        <v>3956</v>
      </c>
      <c r="B3957" s="2" t="s">
        <v>7786</v>
      </c>
      <c r="C3957" s="2" t="s">
        <v>63</v>
      </c>
      <c r="D3957" s="2" t="s">
        <v>46</v>
      </c>
      <c r="E3957" s="3">
        <v>1994</v>
      </c>
      <c r="F3957" s="4">
        <v>35203.800000000003</v>
      </c>
      <c r="G3957" s="5">
        <v>110900</v>
      </c>
      <c r="H3957" s="2" t="s">
        <v>28</v>
      </c>
      <c r="I3957" s="2" t="s">
        <v>22</v>
      </c>
      <c r="J3957" s="6">
        <v>4.4000000000000004</v>
      </c>
      <c r="K3957" s="7">
        <v>445</v>
      </c>
      <c r="L3957" s="8">
        <v>439</v>
      </c>
      <c r="M3957" s="3">
        <v>5</v>
      </c>
      <c r="N3957" s="3">
        <v>4</v>
      </c>
      <c r="O3957" s="2" t="s">
        <v>80</v>
      </c>
      <c r="P3957" s="9" t="s">
        <v>7785</v>
      </c>
      <c r="Q3957" s="9" t="s">
        <v>18049</v>
      </c>
      <c r="R3957" s="10">
        <v>44989</v>
      </c>
      <c r="S3957" s="16">
        <v>45795.749837013122</v>
      </c>
      <c r="T3957" s="1" t="s">
        <v>19916</v>
      </c>
      <c r="U3957" s="46">
        <v>2023</v>
      </c>
      <c r="V3957" s="46">
        <v>2025</v>
      </c>
    </row>
    <row r="3958" spans="1:22" x14ac:dyDescent="0.3">
      <c r="A3958" s="3">
        <v>3957</v>
      </c>
      <c r="B3958" s="2" t="s">
        <v>7788</v>
      </c>
      <c r="C3958" s="2" t="s">
        <v>63</v>
      </c>
      <c r="D3958" s="2" t="s">
        <v>64</v>
      </c>
      <c r="E3958" s="3">
        <v>2001</v>
      </c>
      <c r="F3958" s="4">
        <v>15191.2</v>
      </c>
      <c r="G3958" s="5">
        <v>106536</v>
      </c>
      <c r="H3958" s="2" t="s">
        <v>21</v>
      </c>
      <c r="I3958" s="2" t="s">
        <v>29</v>
      </c>
      <c r="J3958" s="6">
        <v>5.5</v>
      </c>
      <c r="K3958" s="7">
        <v>152</v>
      </c>
      <c r="L3958" s="8">
        <v>141</v>
      </c>
      <c r="M3958" s="3">
        <v>4</v>
      </c>
      <c r="N3958" s="3">
        <v>4</v>
      </c>
      <c r="O3958" s="2" t="s">
        <v>36</v>
      </c>
      <c r="P3958" s="9" t="s">
        <v>7787</v>
      </c>
      <c r="Q3958" s="9" t="s">
        <v>19807</v>
      </c>
      <c r="R3958" s="10">
        <v>42693</v>
      </c>
      <c r="S3958" s="16">
        <v>45728.2843439145</v>
      </c>
      <c r="T3958" s="1" t="s">
        <v>19924</v>
      </c>
      <c r="U3958" s="46">
        <v>2016</v>
      </c>
      <c r="V3958" s="46">
        <v>2025</v>
      </c>
    </row>
    <row r="3959" spans="1:22" x14ac:dyDescent="0.3">
      <c r="A3959" s="3">
        <v>3958</v>
      </c>
      <c r="B3959" s="2" t="s">
        <v>7790</v>
      </c>
      <c r="C3959" s="2" t="s">
        <v>33</v>
      </c>
      <c r="D3959" s="2" t="s">
        <v>56</v>
      </c>
      <c r="E3959" s="3">
        <v>2022</v>
      </c>
      <c r="F3959" s="4">
        <v>43396.86</v>
      </c>
      <c r="G3959" s="5">
        <v>212723</v>
      </c>
      <c r="H3959" s="2" t="s">
        <v>21</v>
      </c>
      <c r="I3959" s="2" t="s">
        <v>22</v>
      </c>
      <c r="J3959" s="6">
        <v>3.8</v>
      </c>
      <c r="K3959" s="7">
        <v>638</v>
      </c>
      <c r="L3959" s="8">
        <v>630</v>
      </c>
      <c r="M3959" s="3">
        <v>5</v>
      </c>
      <c r="N3959" s="3">
        <v>5</v>
      </c>
      <c r="O3959" s="2" t="s">
        <v>85</v>
      </c>
      <c r="P3959" s="9" t="s">
        <v>7789</v>
      </c>
      <c r="Q3959" s="9" t="s">
        <v>18050</v>
      </c>
      <c r="R3959" s="10">
        <v>41990</v>
      </c>
      <c r="S3959" s="16">
        <v>45641.250937233162</v>
      </c>
      <c r="T3959" s="1" t="s">
        <v>19925</v>
      </c>
      <c r="U3959" s="46">
        <v>2014</v>
      </c>
      <c r="V3959" s="46">
        <v>2024</v>
      </c>
    </row>
    <row r="3960" spans="1:22" x14ac:dyDescent="0.3">
      <c r="A3960" s="3">
        <v>3959</v>
      </c>
      <c r="B3960" s="2" t="s">
        <v>7792</v>
      </c>
      <c r="C3960" s="2" t="s">
        <v>26</v>
      </c>
      <c r="D3960" s="2" t="s">
        <v>92</v>
      </c>
      <c r="E3960" s="3">
        <v>2005</v>
      </c>
      <c r="F3960" s="4">
        <v>21314.37</v>
      </c>
      <c r="G3960" s="5">
        <v>227511</v>
      </c>
      <c r="H3960" s="2" t="s">
        <v>21</v>
      </c>
      <c r="I3960" s="2" t="s">
        <v>29</v>
      </c>
      <c r="J3960" s="6">
        <v>2.1</v>
      </c>
      <c r="K3960" s="7">
        <v>188</v>
      </c>
      <c r="L3960" s="8">
        <v>147</v>
      </c>
      <c r="M3960" s="3">
        <v>2</v>
      </c>
      <c r="N3960" s="3">
        <v>4</v>
      </c>
      <c r="O3960" s="2" t="s">
        <v>85</v>
      </c>
      <c r="P3960" s="9" t="s">
        <v>7791</v>
      </c>
      <c r="Q3960" s="9" t="s">
        <v>19808</v>
      </c>
      <c r="R3960" s="10">
        <v>41850</v>
      </c>
      <c r="S3960" s="16">
        <v>45319.694625970908</v>
      </c>
      <c r="T3960" s="1" t="s">
        <v>19920</v>
      </c>
      <c r="U3960" s="46">
        <v>2014</v>
      </c>
      <c r="V3960" s="46">
        <v>2024</v>
      </c>
    </row>
    <row r="3961" spans="1:22" x14ac:dyDescent="0.3">
      <c r="A3961" s="3">
        <v>3960</v>
      </c>
      <c r="B3961" s="2" t="s">
        <v>7794</v>
      </c>
      <c r="C3961" s="2" t="s">
        <v>74</v>
      </c>
      <c r="D3961" s="2" t="s">
        <v>34</v>
      </c>
      <c r="E3961" s="3">
        <v>2024</v>
      </c>
      <c r="F3961" s="4">
        <v>75059.839999999997</v>
      </c>
      <c r="G3961" s="5">
        <v>244977</v>
      </c>
      <c r="H3961" s="2" t="s">
        <v>35</v>
      </c>
      <c r="I3961" s="2" t="s">
        <v>22</v>
      </c>
      <c r="J3961" s="6">
        <v>1.9</v>
      </c>
      <c r="K3961" s="7">
        <v>504</v>
      </c>
      <c r="L3961" s="8">
        <v>491</v>
      </c>
      <c r="M3961" s="3">
        <v>4</v>
      </c>
      <c r="N3961" s="3">
        <v>7</v>
      </c>
      <c r="O3961" s="2" t="s">
        <v>80</v>
      </c>
      <c r="P3961" s="9" t="s">
        <v>7793</v>
      </c>
      <c r="Q3961" s="9" t="s">
        <v>18051</v>
      </c>
      <c r="R3961" s="10">
        <v>41913</v>
      </c>
      <c r="S3961" s="16">
        <v>45741.719030851877</v>
      </c>
      <c r="T3961" s="1" t="s">
        <v>19923</v>
      </c>
      <c r="U3961" s="46">
        <v>2014</v>
      </c>
      <c r="V3961" s="46">
        <v>2025</v>
      </c>
    </row>
    <row r="3962" spans="1:22" x14ac:dyDescent="0.3">
      <c r="A3962" s="3">
        <v>3961</v>
      </c>
      <c r="B3962" s="2" t="s">
        <v>7796</v>
      </c>
      <c r="C3962" s="2" t="s">
        <v>33</v>
      </c>
      <c r="D3962" s="2" t="s">
        <v>64</v>
      </c>
      <c r="E3962" s="3">
        <v>2023</v>
      </c>
      <c r="F3962" s="4">
        <v>21787.37</v>
      </c>
      <c r="G3962" s="5">
        <v>184018</v>
      </c>
      <c r="H3962" s="2" t="s">
        <v>28</v>
      </c>
      <c r="I3962" s="2" t="s">
        <v>29</v>
      </c>
      <c r="J3962" s="6">
        <v>5</v>
      </c>
      <c r="K3962" s="7">
        <v>219</v>
      </c>
      <c r="L3962" s="8">
        <v>265</v>
      </c>
      <c r="M3962" s="3">
        <v>4</v>
      </c>
      <c r="N3962" s="3">
        <v>2</v>
      </c>
      <c r="O3962" s="2" t="s">
        <v>30</v>
      </c>
      <c r="P3962" s="9" t="s">
        <v>7795</v>
      </c>
      <c r="Q3962" s="9" t="s">
        <v>18052</v>
      </c>
      <c r="R3962" s="10">
        <v>43046</v>
      </c>
      <c r="S3962" s="16">
        <v>45810.060699185553</v>
      </c>
      <c r="T3962" s="1" t="s">
        <v>19924</v>
      </c>
      <c r="U3962" s="46">
        <v>2017</v>
      </c>
      <c r="V3962" s="46">
        <v>2025</v>
      </c>
    </row>
    <row r="3963" spans="1:22" x14ac:dyDescent="0.3">
      <c r="A3963" s="3">
        <v>3962</v>
      </c>
      <c r="B3963" s="2" t="s">
        <v>7798</v>
      </c>
      <c r="C3963" s="2" t="s">
        <v>49</v>
      </c>
      <c r="D3963" s="2" t="s">
        <v>46</v>
      </c>
      <c r="E3963" s="3">
        <v>2015</v>
      </c>
      <c r="F3963" s="4">
        <v>10198.24</v>
      </c>
      <c r="G3963" s="5">
        <v>222990</v>
      </c>
      <c r="H3963" s="2" t="s">
        <v>21</v>
      </c>
      <c r="I3963" s="2" t="s">
        <v>22</v>
      </c>
      <c r="J3963" s="6">
        <v>4.7</v>
      </c>
      <c r="K3963" s="7">
        <v>292</v>
      </c>
      <c r="L3963" s="8">
        <v>504</v>
      </c>
      <c r="M3963" s="3">
        <v>4</v>
      </c>
      <c r="N3963" s="3">
        <v>2</v>
      </c>
      <c r="O3963" s="2" t="s">
        <v>23</v>
      </c>
      <c r="P3963" s="9" t="s">
        <v>7797</v>
      </c>
      <c r="Q3963" s="9" t="s">
        <v>18053</v>
      </c>
      <c r="R3963" s="10">
        <v>44920</v>
      </c>
      <c r="S3963" s="16">
        <v>45669.142515548832</v>
      </c>
      <c r="T3963" s="1" t="s">
        <v>19925</v>
      </c>
      <c r="U3963" s="46">
        <v>2022</v>
      </c>
      <c r="V3963" s="46">
        <v>2025</v>
      </c>
    </row>
    <row r="3964" spans="1:22" x14ac:dyDescent="0.3">
      <c r="A3964" s="3">
        <v>3963</v>
      </c>
      <c r="B3964" s="2" t="s">
        <v>7800</v>
      </c>
      <c r="C3964" s="2" t="s">
        <v>118</v>
      </c>
      <c r="D3964" s="2" t="s">
        <v>27</v>
      </c>
      <c r="E3964" s="3">
        <v>1996</v>
      </c>
      <c r="F3964" s="4">
        <v>63839.16</v>
      </c>
      <c r="G3964" s="5">
        <v>245894</v>
      </c>
      <c r="H3964" s="2" t="s">
        <v>41</v>
      </c>
      <c r="I3964" s="2" t="s">
        <v>22</v>
      </c>
      <c r="J3964" s="6">
        <v>4.2</v>
      </c>
      <c r="K3964" s="7">
        <v>226</v>
      </c>
      <c r="L3964" s="8">
        <v>388</v>
      </c>
      <c r="M3964" s="3">
        <v>2</v>
      </c>
      <c r="N3964" s="3">
        <v>5</v>
      </c>
      <c r="O3964" s="2" t="s">
        <v>65</v>
      </c>
      <c r="P3964" s="9" t="s">
        <v>7799</v>
      </c>
      <c r="Q3964" s="9" t="s">
        <v>18054</v>
      </c>
      <c r="R3964" s="10">
        <v>42747</v>
      </c>
      <c r="S3964" s="16">
        <v>45790.492785602837</v>
      </c>
      <c r="T3964" s="1" t="s">
        <v>19926</v>
      </c>
      <c r="U3964" s="46">
        <v>2017</v>
      </c>
      <c r="V3964" s="46">
        <v>2025</v>
      </c>
    </row>
    <row r="3965" spans="1:22" x14ac:dyDescent="0.3">
      <c r="A3965" s="3">
        <v>3964</v>
      </c>
      <c r="B3965" s="2" t="s">
        <v>7802</v>
      </c>
      <c r="C3965" s="2" t="s">
        <v>26</v>
      </c>
      <c r="D3965" s="2" t="s">
        <v>27</v>
      </c>
      <c r="E3965" s="3">
        <v>2012</v>
      </c>
      <c r="F3965" s="4">
        <v>73001.429999999993</v>
      </c>
      <c r="G3965" s="5">
        <v>240912</v>
      </c>
      <c r="H3965" s="2" t="s">
        <v>21</v>
      </c>
      <c r="I3965" s="2" t="s">
        <v>29</v>
      </c>
      <c r="J3965" s="6">
        <v>1.5</v>
      </c>
      <c r="K3965" s="7">
        <v>511</v>
      </c>
      <c r="L3965" s="8">
        <v>720</v>
      </c>
      <c r="M3965" s="3">
        <v>4</v>
      </c>
      <c r="N3965" s="3">
        <v>4</v>
      </c>
      <c r="O3965" s="2" t="s">
        <v>23</v>
      </c>
      <c r="P3965" s="9" t="s">
        <v>7801</v>
      </c>
      <c r="Q3965" s="9" t="s">
        <v>19320</v>
      </c>
      <c r="R3965" s="10">
        <v>43955</v>
      </c>
      <c r="S3965" s="16">
        <v>45740.404767999316</v>
      </c>
      <c r="T3965" s="1" t="s">
        <v>19918</v>
      </c>
      <c r="U3965" s="46">
        <v>2020</v>
      </c>
      <c r="V3965" s="46">
        <v>2025</v>
      </c>
    </row>
    <row r="3966" spans="1:22" x14ac:dyDescent="0.3">
      <c r="A3966" s="3">
        <v>3965</v>
      </c>
      <c r="B3966" s="2" t="s">
        <v>7804</v>
      </c>
      <c r="C3966" s="2" t="s">
        <v>49</v>
      </c>
      <c r="D3966" s="2" t="s">
        <v>56</v>
      </c>
      <c r="E3966" s="3">
        <v>1996</v>
      </c>
      <c r="F3966" s="4">
        <v>74646.23</v>
      </c>
      <c r="G3966" s="5">
        <v>121450</v>
      </c>
      <c r="H3966" s="2" t="s">
        <v>28</v>
      </c>
      <c r="I3966" s="2" t="s">
        <v>22</v>
      </c>
      <c r="J3966" s="6">
        <v>4.7</v>
      </c>
      <c r="K3966" s="7">
        <v>97</v>
      </c>
      <c r="L3966" s="8">
        <v>538</v>
      </c>
      <c r="M3966" s="3">
        <v>5</v>
      </c>
      <c r="N3966" s="3">
        <v>7</v>
      </c>
      <c r="O3966" s="2" t="s">
        <v>30</v>
      </c>
      <c r="P3966" s="9" t="s">
        <v>7803</v>
      </c>
      <c r="Q3966" s="9" t="s">
        <v>18055</v>
      </c>
      <c r="R3966" s="10">
        <v>44524</v>
      </c>
      <c r="S3966" s="16">
        <v>45613.65141732918</v>
      </c>
      <c r="T3966" s="1" t="s">
        <v>19924</v>
      </c>
      <c r="U3966" s="46">
        <v>2021</v>
      </c>
      <c r="V3966" s="46">
        <v>2024</v>
      </c>
    </row>
    <row r="3967" spans="1:22" x14ac:dyDescent="0.3">
      <c r="A3967" s="3">
        <v>3966</v>
      </c>
      <c r="B3967" s="2" t="s">
        <v>7806</v>
      </c>
      <c r="C3967" s="2" t="s">
        <v>49</v>
      </c>
      <c r="D3967" s="2" t="s">
        <v>92</v>
      </c>
      <c r="E3967" s="3">
        <v>2000</v>
      </c>
      <c r="F3967" s="4">
        <v>47073.27</v>
      </c>
      <c r="G3967" s="5">
        <v>290567</v>
      </c>
      <c r="H3967" s="2" t="s">
        <v>41</v>
      </c>
      <c r="I3967" s="2" t="s">
        <v>22</v>
      </c>
      <c r="J3967" s="6">
        <v>4.3</v>
      </c>
      <c r="K3967" s="7">
        <v>407</v>
      </c>
      <c r="L3967" s="8">
        <v>380</v>
      </c>
      <c r="M3967" s="3">
        <v>3</v>
      </c>
      <c r="N3967" s="3">
        <v>7</v>
      </c>
      <c r="O3967" s="2" t="s">
        <v>85</v>
      </c>
      <c r="P3967" s="9" t="s">
        <v>7805</v>
      </c>
      <c r="Q3967" s="9" t="s">
        <v>18056</v>
      </c>
      <c r="R3967" s="10">
        <v>41978</v>
      </c>
      <c r="S3967" s="16">
        <v>45615.111709387587</v>
      </c>
      <c r="T3967" s="1" t="s">
        <v>19925</v>
      </c>
      <c r="U3967" s="46">
        <v>2014</v>
      </c>
      <c r="V3967" s="46">
        <v>2024</v>
      </c>
    </row>
    <row r="3968" spans="1:22" x14ac:dyDescent="0.3">
      <c r="A3968" s="3">
        <v>3967</v>
      </c>
      <c r="B3968" s="2" t="s">
        <v>7808</v>
      </c>
      <c r="C3968" s="2" t="s">
        <v>74</v>
      </c>
      <c r="D3968" s="2" t="s">
        <v>64</v>
      </c>
      <c r="E3968" s="3">
        <v>2012</v>
      </c>
      <c r="F3968" s="4">
        <v>24339.68</v>
      </c>
      <c r="G3968" s="5">
        <v>39578</v>
      </c>
      <c r="H3968" s="2" t="s">
        <v>35</v>
      </c>
      <c r="I3968" s="2" t="s">
        <v>22</v>
      </c>
      <c r="J3968" s="6">
        <v>3.7</v>
      </c>
      <c r="K3968" s="7">
        <v>624</v>
      </c>
      <c r="L3968" s="8">
        <v>125</v>
      </c>
      <c r="M3968" s="3">
        <v>5</v>
      </c>
      <c r="N3968" s="3">
        <v>4</v>
      </c>
      <c r="O3968" s="2" t="s">
        <v>85</v>
      </c>
      <c r="P3968" s="9" t="s">
        <v>7807</v>
      </c>
      <c r="Q3968" s="9" t="s">
        <v>18057</v>
      </c>
      <c r="R3968" s="10">
        <v>42054</v>
      </c>
      <c r="S3968" s="16">
        <v>45797.064099865704</v>
      </c>
      <c r="T3968" s="1" t="s">
        <v>19915</v>
      </c>
      <c r="U3968" s="46">
        <v>2015</v>
      </c>
      <c r="V3968" s="46">
        <v>2025</v>
      </c>
    </row>
    <row r="3969" spans="1:22" x14ac:dyDescent="0.3">
      <c r="A3969" s="3">
        <v>3968</v>
      </c>
      <c r="B3969" s="2" t="s">
        <v>7810</v>
      </c>
      <c r="C3969" s="2" t="s">
        <v>49</v>
      </c>
      <c r="D3969" s="2" t="s">
        <v>50</v>
      </c>
      <c r="E3969" s="3">
        <v>1992</v>
      </c>
      <c r="F3969" s="4">
        <v>35105.42</v>
      </c>
      <c r="G3969" s="5">
        <v>83220</v>
      </c>
      <c r="H3969" s="2" t="s">
        <v>28</v>
      </c>
      <c r="I3969" s="2" t="s">
        <v>29</v>
      </c>
      <c r="J3969" s="6">
        <v>1.4</v>
      </c>
      <c r="K3969" s="7">
        <v>523</v>
      </c>
      <c r="L3969" s="8">
        <v>455</v>
      </c>
      <c r="M3969" s="3">
        <v>3</v>
      </c>
      <c r="N3969" s="3">
        <v>4</v>
      </c>
      <c r="O3969" s="2" t="s">
        <v>80</v>
      </c>
      <c r="P3969" s="9" t="s">
        <v>7809</v>
      </c>
      <c r="Q3969" s="9" t="s">
        <v>18058</v>
      </c>
      <c r="R3969" s="10">
        <v>41977</v>
      </c>
      <c r="S3969" s="16">
        <v>45588.096306306979</v>
      </c>
      <c r="T3969" s="1" t="s">
        <v>19925</v>
      </c>
      <c r="U3969" s="46">
        <v>2014</v>
      </c>
      <c r="V3969" s="46">
        <v>2024</v>
      </c>
    </row>
    <row r="3970" spans="1:22" x14ac:dyDescent="0.3">
      <c r="A3970" s="3">
        <v>3969</v>
      </c>
      <c r="B3970" s="2" t="s">
        <v>7812</v>
      </c>
      <c r="C3970" s="2" t="s">
        <v>118</v>
      </c>
      <c r="D3970" s="2" t="s">
        <v>27</v>
      </c>
      <c r="E3970" s="3">
        <v>2009</v>
      </c>
      <c r="F3970" s="4">
        <v>50980.47</v>
      </c>
      <c r="G3970" s="5">
        <v>99262</v>
      </c>
      <c r="H3970" s="2" t="s">
        <v>35</v>
      </c>
      <c r="I3970" s="2" t="s">
        <v>22</v>
      </c>
      <c r="J3970" s="6">
        <v>1.7</v>
      </c>
      <c r="K3970" s="7">
        <v>174</v>
      </c>
      <c r="L3970" s="8">
        <v>477</v>
      </c>
      <c r="M3970" s="3">
        <v>4</v>
      </c>
      <c r="N3970" s="3">
        <v>5</v>
      </c>
      <c r="O3970" s="2" t="s">
        <v>23</v>
      </c>
      <c r="P3970" s="9" t="s">
        <v>7811</v>
      </c>
      <c r="Q3970" s="9" t="s">
        <v>18059</v>
      </c>
      <c r="R3970" s="10">
        <v>42920</v>
      </c>
      <c r="S3970" s="16">
        <v>45179.506588363387</v>
      </c>
      <c r="T3970" s="1" t="s">
        <v>19920</v>
      </c>
      <c r="U3970" s="46">
        <v>2017</v>
      </c>
      <c r="V3970" s="46">
        <v>2023</v>
      </c>
    </row>
    <row r="3971" spans="1:22" x14ac:dyDescent="0.3">
      <c r="A3971" s="3">
        <v>3970</v>
      </c>
      <c r="B3971" s="2" t="s">
        <v>13835</v>
      </c>
      <c r="C3971" s="2" t="s">
        <v>19</v>
      </c>
      <c r="D3971" s="2" t="s">
        <v>64</v>
      </c>
      <c r="E3971" s="3">
        <v>2006</v>
      </c>
      <c r="F3971" s="4">
        <v>36972.080000000002</v>
      </c>
      <c r="G3971" s="5">
        <v>34602</v>
      </c>
      <c r="H3971" s="2" t="s">
        <v>21</v>
      </c>
      <c r="I3971" s="2" t="s">
        <v>22</v>
      </c>
      <c r="J3971" s="6">
        <v>4.5999999999999996</v>
      </c>
      <c r="K3971" s="7">
        <v>490</v>
      </c>
      <c r="L3971" s="8">
        <v>679</v>
      </c>
      <c r="M3971" s="3">
        <v>5</v>
      </c>
      <c r="N3971" s="3">
        <v>7</v>
      </c>
      <c r="O3971" s="2" t="s">
        <v>80</v>
      </c>
      <c r="P3971" s="9" t="s">
        <v>7813</v>
      </c>
      <c r="Q3971" s="9" t="s">
        <v>18060</v>
      </c>
      <c r="R3971" s="10">
        <v>44822</v>
      </c>
      <c r="S3971" s="16">
        <v>45393.147316509006</v>
      </c>
      <c r="T3971" s="1" t="s">
        <v>19922</v>
      </c>
      <c r="U3971" s="46">
        <v>2022</v>
      </c>
      <c r="V3971" s="46">
        <v>2024</v>
      </c>
    </row>
    <row r="3972" spans="1:22" x14ac:dyDescent="0.3">
      <c r="A3972" s="3">
        <v>3971</v>
      </c>
      <c r="B3972" s="2" t="s">
        <v>7815</v>
      </c>
      <c r="C3972" s="2" t="s">
        <v>26</v>
      </c>
      <c r="D3972" s="2" t="s">
        <v>64</v>
      </c>
      <c r="E3972" s="3">
        <v>2015</v>
      </c>
      <c r="F3972" s="4">
        <v>37681.589999999997</v>
      </c>
      <c r="G3972" s="5">
        <v>46195</v>
      </c>
      <c r="H3972" s="2" t="s">
        <v>21</v>
      </c>
      <c r="I3972" s="2" t="s">
        <v>22</v>
      </c>
      <c r="J3972" s="6">
        <v>1.9</v>
      </c>
      <c r="K3972" s="7">
        <v>672</v>
      </c>
      <c r="L3972" s="8">
        <v>319</v>
      </c>
      <c r="M3972" s="3">
        <v>3</v>
      </c>
      <c r="N3972" s="3">
        <v>7</v>
      </c>
      <c r="O3972" s="2" t="s">
        <v>42</v>
      </c>
      <c r="P3972" s="9" t="s">
        <v>7814</v>
      </c>
      <c r="Q3972" s="9" t="s">
        <v>18061</v>
      </c>
      <c r="R3972" s="10">
        <v>43684</v>
      </c>
      <c r="S3972" s="16">
        <v>45495.367760597837</v>
      </c>
      <c r="T3972" s="1" t="s">
        <v>19921</v>
      </c>
      <c r="U3972" s="46">
        <v>2019</v>
      </c>
      <c r="V3972" s="46">
        <v>2024</v>
      </c>
    </row>
    <row r="3973" spans="1:22" x14ac:dyDescent="0.3">
      <c r="A3973" s="3">
        <v>3972</v>
      </c>
      <c r="B3973" s="2" t="s">
        <v>7817</v>
      </c>
      <c r="C3973" s="2" t="s">
        <v>26</v>
      </c>
      <c r="D3973" s="2" t="s">
        <v>50</v>
      </c>
      <c r="E3973" s="3">
        <v>2005</v>
      </c>
      <c r="F3973" s="4">
        <v>74842.070000000007</v>
      </c>
      <c r="G3973" s="5">
        <v>45043</v>
      </c>
      <c r="H3973" s="2" t="s">
        <v>41</v>
      </c>
      <c r="I3973" s="2" t="s">
        <v>29</v>
      </c>
      <c r="J3973" s="6">
        <v>4.5999999999999996</v>
      </c>
      <c r="K3973" s="7">
        <v>354</v>
      </c>
      <c r="L3973" s="8">
        <v>644</v>
      </c>
      <c r="M3973" s="3">
        <v>3</v>
      </c>
      <c r="N3973" s="3">
        <v>4</v>
      </c>
      <c r="O3973" s="2" t="s">
        <v>65</v>
      </c>
      <c r="P3973" s="9" t="s">
        <v>7816</v>
      </c>
      <c r="Q3973" s="9" t="s">
        <v>18062</v>
      </c>
      <c r="R3973" s="10">
        <v>42929</v>
      </c>
      <c r="S3973" s="16">
        <v>45424.689624970713</v>
      </c>
      <c r="T3973" s="1" t="s">
        <v>19920</v>
      </c>
      <c r="U3973" s="46">
        <v>2017</v>
      </c>
      <c r="V3973" s="46">
        <v>2024</v>
      </c>
    </row>
    <row r="3974" spans="1:22" x14ac:dyDescent="0.3">
      <c r="A3974" s="3">
        <v>3973</v>
      </c>
      <c r="B3974" s="2" t="s">
        <v>7819</v>
      </c>
      <c r="C3974" s="2" t="s">
        <v>118</v>
      </c>
      <c r="D3974" s="2" t="s">
        <v>20</v>
      </c>
      <c r="E3974" s="3">
        <v>1990</v>
      </c>
      <c r="F3974" s="4">
        <v>69514.289999999994</v>
      </c>
      <c r="G3974" s="5">
        <v>227697</v>
      </c>
      <c r="H3974" s="2" t="s">
        <v>21</v>
      </c>
      <c r="I3974" s="2" t="s">
        <v>22</v>
      </c>
      <c r="J3974" s="6">
        <v>5.2</v>
      </c>
      <c r="K3974" s="7">
        <v>188</v>
      </c>
      <c r="L3974" s="8">
        <v>751</v>
      </c>
      <c r="M3974" s="3">
        <v>3</v>
      </c>
      <c r="N3974" s="3">
        <v>4</v>
      </c>
      <c r="O3974" s="2" t="s">
        <v>85</v>
      </c>
      <c r="P3974" s="9" t="s">
        <v>7818</v>
      </c>
      <c r="Q3974" s="9" t="s">
        <v>18063</v>
      </c>
      <c r="R3974" s="10">
        <v>42738</v>
      </c>
      <c r="S3974" s="16">
        <v>45424.835654176553</v>
      </c>
      <c r="T3974" s="1" t="s">
        <v>19926</v>
      </c>
      <c r="U3974" s="46">
        <v>2017</v>
      </c>
      <c r="V3974" s="46">
        <v>2024</v>
      </c>
    </row>
    <row r="3975" spans="1:22" x14ac:dyDescent="0.3">
      <c r="A3975" s="3">
        <v>3974</v>
      </c>
      <c r="B3975" s="2" t="s">
        <v>7821</v>
      </c>
      <c r="C3975" s="2" t="s">
        <v>45</v>
      </c>
      <c r="D3975" s="2" t="s">
        <v>92</v>
      </c>
      <c r="E3975" s="3">
        <v>1992</v>
      </c>
      <c r="F3975" s="4">
        <v>72537.73</v>
      </c>
      <c r="G3975" s="5">
        <v>224736</v>
      </c>
      <c r="H3975" s="2" t="s">
        <v>41</v>
      </c>
      <c r="I3975" s="2" t="s">
        <v>29</v>
      </c>
      <c r="J3975" s="6">
        <v>5.8</v>
      </c>
      <c r="K3975" s="7">
        <v>115</v>
      </c>
      <c r="L3975" s="8">
        <v>178</v>
      </c>
      <c r="M3975" s="3">
        <v>4</v>
      </c>
      <c r="N3975" s="3">
        <v>5</v>
      </c>
      <c r="O3975" s="2" t="s">
        <v>80</v>
      </c>
      <c r="P3975" s="9" t="s">
        <v>7820</v>
      </c>
      <c r="Q3975" s="9" t="s">
        <v>19321</v>
      </c>
      <c r="R3975" s="10">
        <v>42245</v>
      </c>
      <c r="S3975" s="16">
        <v>45403.077302506223</v>
      </c>
      <c r="T3975" s="1" t="s">
        <v>19921</v>
      </c>
      <c r="U3975" s="46">
        <v>2015</v>
      </c>
      <c r="V3975" s="46">
        <v>2024</v>
      </c>
    </row>
    <row r="3976" spans="1:22" x14ac:dyDescent="0.3">
      <c r="A3976" s="3">
        <v>3975</v>
      </c>
      <c r="B3976" s="2" t="s">
        <v>7823</v>
      </c>
      <c r="C3976" s="2" t="s">
        <v>39</v>
      </c>
      <c r="D3976" s="2" t="s">
        <v>64</v>
      </c>
      <c r="E3976" s="3">
        <v>2009</v>
      </c>
      <c r="F3976" s="4">
        <v>48339.16</v>
      </c>
      <c r="G3976" s="5">
        <v>46064</v>
      </c>
      <c r="H3976" s="2" t="s">
        <v>41</v>
      </c>
      <c r="I3976" s="2" t="s">
        <v>29</v>
      </c>
      <c r="J3976" s="6">
        <v>3.6</v>
      </c>
      <c r="K3976" s="7">
        <v>526</v>
      </c>
      <c r="L3976" s="8">
        <v>657</v>
      </c>
      <c r="M3976" s="3">
        <v>3</v>
      </c>
      <c r="N3976" s="3">
        <v>5</v>
      </c>
      <c r="O3976" s="2" t="s">
        <v>80</v>
      </c>
      <c r="P3976" s="9" t="s">
        <v>7822</v>
      </c>
      <c r="Q3976" s="9" t="s">
        <v>19809</v>
      </c>
      <c r="R3976" s="10">
        <v>42788</v>
      </c>
      <c r="S3976" s="16">
        <v>45815.901867419198</v>
      </c>
      <c r="T3976" s="1" t="s">
        <v>19915</v>
      </c>
      <c r="U3976" s="46">
        <v>2017</v>
      </c>
      <c r="V3976" s="46">
        <v>2025</v>
      </c>
    </row>
    <row r="3977" spans="1:22" x14ac:dyDescent="0.3">
      <c r="A3977" s="3">
        <v>3976</v>
      </c>
      <c r="B3977" s="2" t="s">
        <v>7825</v>
      </c>
      <c r="C3977" s="2" t="s">
        <v>45</v>
      </c>
      <c r="D3977" s="2" t="s">
        <v>40</v>
      </c>
      <c r="E3977" s="3">
        <v>1990</v>
      </c>
      <c r="F3977" s="4">
        <v>39076.239999999998</v>
      </c>
      <c r="G3977" s="5">
        <v>117756</v>
      </c>
      <c r="H3977" s="2" t="s">
        <v>35</v>
      </c>
      <c r="I3977" s="2" t="s">
        <v>29</v>
      </c>
      <c r="J3977" s="6">
        <v>2.2000000000000002</v>
      </c>
      <c r="K3977" s="7">
        <v>407</v>
      </c>
      <c r="L3977" s="8">
        <v>309</v>
      </c>
      <c r="M3977" s="3">
        <v>4</v>
      </c>
      <c r="N3977" s="3">
        <v>4</v>
      </c>
      <c r="O3977" s="2" t="s">
        <v>30</v>
      </c>
      <c r="P3977" s="9" t="s">
        <v>7824</v>
      </c>
      <c r="Q3977" s="9" t="s">
        <v>18064</v>
      </c>
      <c r="R3977" s="10">
        <v>42120</v>
      </c>
      <c r="S3977" s="16">
        <v>45177.316150275772</v>
      </c>
      <c r="T3977" s="1" t="s">
        <v>19917</v>
      </c>
      <c r="U3977" s="46">
        <v>2015</v>
      </c>
      <c r="V3977" s="46">
        <v>2023</v>
      </c>
    </row>
    <row r="3978" spans="1:22" x14ac:dyDescent="0.3">
      <c r="A3978" s="3">
        <v>3977</v>
      </c>
      <c r="B3978" s="2" t="s">
        <v>7827</v>
      </c>
      <c r="C3978" s="2" t="s">
        <v>49</v>
      </c>
      <c r="D3978" s="2" t="s">
        <v>27</v>
      </c>
      <c r="E3978" s="3">
        <v>2006</v>
      </c>
      <c r="F3978" s="4">
        <v>22910.6</v>
      </c>
      <c r="G3978" s="5">
        <v>95225</v>
      </c>
      <c r="H3978" s="2" t="s">
        <v>28</v>
      </c>
      <c r="I3978" s="2" t="s">
        <v>29</v>
      </c>
      <c r="J3978" s="6">
        <v>2.5</v>
      </c>
      <c r="K3978" s="7">
        <v>339</v>
      </c>
      <c r="L3978" s="8">
        <v>587</v>
      </c>
      <c r="M3978" s="3">
        <v>3</v>
      </c>
      <c r="N3978" s="3">
        <v>2</v>
      </c>
      <c r="O3978" s="2" t="s">
        <v>65</v>
      </c>
      <c r="P3978" s="9" t="s">
        <v>7826</v>
      </c>
      <c r="Q3978" s="9" t="s">
        <v>18065</v>
      </c>
      <c r="R3978" s="10">
        <v>44121</v>
      </c>
      <c r="S3978" s="16">
        <v>45253.251337313181</v>
      </c>
      <c r="T3978" s="1" t="s">
        <v>19923</v>
      </c>
      <c r="U3978" s="46">
        <v>2020</v>
      </c>
      <c r="V3978" s="46">
        <v>2023</v>
      </c>
    </row>
    <row r="3979" spans="1:22" x14ac:dyDescent="0.3">
      <c r="A3979" s="3">
        <v>3978</v>
      </c>
      <c r="B3979" s="2" t="s">
        <v>7829</v>
      </c>
      <c r="C3979" s="2" t="s">
        <v>118</v>
      </c>
      <c r="D3979" s="2" t="s">
        <v>27</v>
      </c>
      <c r="E3979" s="3">
        <v>2002</v>
      </c>
      <c r="F3979" s="4">
        <v>63920.959999999999</v>
      </c>
      <c r="G3979" s="5">
        <v>194743</v>
      </c>
      <c r="H3979" s="2" t="s">
        <v>41</v>
      </c>
      <c r="I3979" s="2" t="s">
        <v>29</v>
      </c>
      <c r="J3979" s="6">
        <v>3.5</v>
      </c>
      <c r="K3979" s="7">
        <v>353</v>
      </c>
      <c r="L3979" s="8">
        <v>390</v>
      </c>
      <c r="M3979" s="3">
        <v>4</v>
      </c>
      <c r="N3979" s="3">
        <v>5</v>
      </c>
      <c r="O3979" s="2" t="s">
        <v>85</v>
      </c>
      <c r="P3979" s="9" t="s">
        <v>7828</v>
      </c>
      <c r="Q3979" s="9" t="s">
        <v>18066</v>
      </c>
      <c r="R3979" s="10">
        <v>44943</v>
      </c>
      <c r="S3979" s="16">
        <v>45581.378962838287</v>
      </c>
      <c r="T3979" s="1" t="s">
        <v>19926</v>
      </c>
      <c r="U3979" s="46">
        <v>2023</v>
      </c>
      <c r="V3979" s="46">
        <v>2024</v>
      </c>
    </row>
    <row r="3980" spans="1:22" x14ac:dyDescent="0.3">
      <c r="A3980" s="3">
        <v>3979</v>
      </c>
      <c r="B3980" s="2" t="s">
        <v>7831</v>
      </c>
      <c r="C3980" s="2" t="s">
        <v>45</v>
      </c>
      <c r="D3980" s="2" t="s">
        <v>79</v>
      </c>
      <c r="E3980" s="3">
        <v>2019</v>
      </c>
      <c r="F3980" s="4">
        <v>29841.88</v>
      </c>
      <c r="G3980" s="5">
        <v>154865</v>
      </c>
      <c r="H3980" s="2" t="s">
        <v>41</v>
      </c>
      <c r="I3980" s="2" t="s">
        <v>22</v>
      </c>
      <c r="J3980" s="6">
        <v>5.2</v>
      </c>
      <c r="K3980" s="7">
        <v>271</v>
      </c>
      <c r="L3980" s="8">
        <v>780</v>
      </c>
      <c r="M3980" s="3">
        <v>2</v>
      </c>
      <c r="N3980" s="3">
        <v>7</v>
      </c>
      <c r="O3980" s="2" t="s">
        <v>85</v>
      </c>
      <c r="P3980" s="9" t="s">
        <v>7830</v>
      </c>
      <c r="Q3980" s="9" t="s">
        <v>18067</v>
      </c>
      <c r="R3980" s="10">
        <v>43021</v>
      </c>
      <c r="S3980" s="16">
        <v>45820.574802006122</v>
      </c>
      <c r="T3980" s="1" t="s">
        <v>19923</v>
      </c>
      <c r="U3980" s="46">
        <v>2017</v>
      </c>
      <c r="V3980" s="46">
        <v>2025</v>
      </c>
    </row>
    <row r="3981" spans="1:22" x14ac:dyDescent="0.3">
      <c r="A3981" s="3">
        <v>3980</v>
      </c>
      <c r="B3981" s="2" t="s">
        <v>7833</v>
      </c>
      <c r="C3981" s="2" t="s">
        <v>74</v>
      </c>
      <c r="D3981" s="2" t="s">
        <v>46</v>
      </c>
      <c r="E3981" s="3">
        <v>2016</v>
      </c>
      <c r="F3981" s="4">
        <v>8225.75</v>
      </c>
      <c r="G3981" s="5">
        <v>140850</v>
      </c>
      <c r="H3981" s="2" t="s">
        <v>41</v>
      </c>
      <c r="I3981" s="2" t="s">
        <v>22</v>
      </c>
      <c r="J3981" s="6">
        <v>1.7</v>
      </c>
      <c r="K3981" s="7">
        <v>548</v>
      </c>
      <c r="L3981" s="8">
        <v>758</v>
      </c>
      <c r="M3981" s="3">
        <v>2</v>
      </c>
      <c r="N3981" s="3">
        <v>5</v>
      </c>
      <c r="O3981" s="2" t="s">
        <v>23</v>
      </c>
      <c r="P3981" s="9" t="s">
        <v>7832</v>
      </c>
      <c r="Q3981" s="9" t="s">
        <v>19810</v>
      </c>
      <c r="R3981" s="10">
        <v>42503</v>
      </c>
      <c r="S3981" s="16">
        <v>45637.308148675453</v>
      </c>
      <c r="T3981" s="1" t="s">
        <v>19918</v>
      </c>
      <c r="U3981" s="46">
        <v>2016</v>
      </c>
      <c r="V3981" s="46">
        <v>2024</v>
      </c>
    </row>
    <row r="3982" spans="1:22" x14ac:dyDescent="0.3">
      <c r="A3982" s="3">
        <v>3981</v>
      </c>
      <c r="B3982" s="2" t="s">
        <v>7835</v>
      </c>
      <c r="C3982" s="2" t="s">
        <v>107</v>
      </c>
      <c r="D3982" s="2" t="s">
        <v>34</v>
      </c>
      <c r="E3982" s="3">
        <v>2017</v>
      </c>
      <c r="F3982" s="4">
        <v>10410.01</v>
      </c>
      <c r="G3982" s="5">
        <v>23050</v>
      </c>
      <c r="H3982" s="2" t="s">
        <v>21</v>
      </c>
      <c r="I3982" s="2" t="s">
        <v>22</v>
      </c>
      <c r="J3982" s="6">
        <v>2.4</v>
      </c>
      <c r="K3982" s="7">
        <v>215</v>
      </c>
      <c r="L3982" s="8">
        <v>377</v>
      </c>
      <c r="M3982" s="3">
        <v>3</v>
      </c>
      <c r="N3982" s="3">
        <v>2</v>
      </c>
      <c r="O3982" s="2" t="s">
        <v>36</v>
      </c>
      <c r="P3982" s="9" t="s">
        <v>7834</v>
      </c>
      <c r="Q3982" s="9" t="s">
        <v>19062</v>
      </c>
      <c r="R3982" s="10">
        <v>42510</v>
      </c>
      <c r="S3982" s="16">
        <v>45307.136114268578</v>
      </c>
      <c r="T3982" s="1" t="s">
        <v>19918</v>
      </c>
      <c r="U3982" s="46">
        <v>2016</v>
      </c>
      <c r="V3982" s="46">
        <v>2024</v>
      </c>
    </row>
    <row r="3983" spans="1:22" x14ac:dyDescent="0.3">
      <c r="A3983" s="3">
        <v>3982</v>
      </c>
      <c r="B3983" s="2" t="s">
        <v>7837</v>
      </c>
      <c r="C3983" s="2" t="s">
        <v>74</v>
      </c>
      <c r="D3983" s="2" t="s">
        <v>50</v>
      </c>
      <c r="E3983" s="3">
        <v>1991</v>
      </c>
      <c r="F3983" s="4">
        <v>17627.05</v>
      </c>
      <c r="G3983" s="5">
        <v>96764</v>
      </c>
      <c r="H3983" s="2" t="s">
        <v>28</v>
      </c>
      <c r="I3983" s="2" t="s">
        <v>29</v>
      </c>
      <c r="J3983" s="6">
        <v>4.7</v>
      </c>
      <c r="K3983" s="7">
        <v>106</v>
      </c>
      <c r="L3983" s="8">
        <v>356</v>
      </c>
      <c r="M3983" s="3">
        <v>4</v>
      </c>
      <c r="N3983" s="3">
        <v>2</v>
      </c>
      <c r="O3983" s="2" t="s">
        <v>30</v>
      </c>
      <c r="P3983" s="9" t="s">
        <v>7836</v>
      </c>
      <c r="Q3983" s="9" t="s">
        <v>18068</v>
      </c>
      <c r="R3983" s="10">
        <v>43644</v>
      </c>
      <c r="S3983" s="16">
        <v>45772.969280901903</v>
      </c>
      <c r="T3983" s="1" t="s">
        <v>19919</v>
      </c>
      <c r="U3983" s="46">
        <v>2019</v>
      </c>
      <c r="V3983" s="46">
        <v>2025</v>
      </c>
    </row>
    <row r="3984" spans="1:22" x14ac:dyDescent="0.3">
      <c r="A3984" s="3">
        <v>3983</v>
      </c>
      <c r="B3984" s="2" t="s">
        <v>7839</v>
      </c>
      <c r="C3984" s="2" t="s">
        <v>39</v>
      </c>
      <c r="D3984" s="2" t="s">
        <v>27</v>
      </c>
      <c r="E3984" s="3">
        <v>2021</v>
      </c>
      <c r="F3984" s="4">
        <v>38413.160000000003</v>
      </c>
      <c r="G3984" s="5">
        <v>26216</v>
      </c>
      <c r="H3984" s="2" t="s">
        <v>21</v>
      </c>
      <c r="I3984" s="2" t="s">
        <v>29</v>
      </c>
      <c r="J3984" s="6">
        <v>4.5</v>
      </c>
      <c r="K3984" s="7">
        <v>678</v>
      </c>
      <c r="L3984" s="8">
        <v>400</v>
      </c>
      <c r="M3984" s="3">
        <v>2</v>
      </c>
      <c r="N3984" s="3">
        <v>2</v>
      </c>
      <c r="O3984" s="2" t="s">
        <v>42</v>
      </c>
      <c r="P3984" s="9" t="s">
        <v>7838</v>
      </c>
      <c r="Q3984" s="9" t="s">
        <v>18069</v>
      </c>
      <c r="R3984" s="10">
        <v>44639</v>
      </c>
      <c r="S3984" s="16">
        <v>45649.720631171956</v>
      </c>
      <c r="T3984" s="1" t="s">
        <v>19916</v>
      </c>
      <c r="U3984" s="46">
        <v>2022</v>
      </c>
      <c r="V3984" s="46">
        <v>2024</v>
      </c>
    </row>
    <row r="3985" spans="1:22" x14ac:dyDescent="0.3">
      <c r="A3985" s="3">
        <v>3984</v>
      </c>
      <c r="B3985" s="2" t="s">
        <v>7841</v>
      </c>
      <c r="C3985" s="2" t="s">
        <v>49</v>
      </c>
      <c r="D3985" s="2" t="s">
        <v>20</v>
      </c>
      <c r="E3985" s="3">
        <v>2006</v>
      </c>
      <c r="F3985" s="4">
        <v>55040.67</v>
      </c>
      <c r="G3985" s="5">
        <v>76510</v>
      </c>
      <c r="H3985" s="2" t="s">
        <v>28</v>
      </c>
      <c r="I3985" s="2" t="s">
        <v>22</v>
      </c>
      <c r="J3985" s="6">
        <v>2.9</v>
      </c>
      <c r="K3985" s="7">
        <v>401</v>
      </c>
      <c r="L3985" s="8">
        <v>452</v>
      </c>
      <c r="M3985" s="3">
        <v>4</v>
      </c>
      <c r="N3985" s="3">
        <v>2</v>
      </c>
      <c r="O3985" s="2" t="s">
        <v>36</v>
      </c>
      <c r="P3985" s="9" t="s">
        <v>7840</v>
      </c>
      <c r="Q3985" s="9" t="s">
        <v>18070</v>
      </c>
      <c r="R3985" s="10">
        <v>44376</v>
      </c>
      <c r="S3985" s="16">
        <v>45850.510789203552</v>
      </c>
      <c r="T3985" s="1" t="s">
        <v>19919</v>
      </c>
      <c r="U3985" s="46">
        <v>2021</v>
      </c>
      <c r="V3985" s="46">
        <v>2025</v>
      </c>
    </row>
    <row r="3986" spans="1:22" x14ac:dyDescent="0.3">
      <c r="A3986" s="3">
        <v>3985</v>
      </c>
      <c r="B3986" s="2" t="s">
        <v>7843</v>
      </c>
      <c r="C3986" s="2" t="s">
        <v>45</v>
      </c>
      <c r="D3986" s="2" t="s">
        <v>40</v>
      </c>
      <c r="E3986" s="3">
        <v>2021</v>
      </c>
      <c r="F3986" s="4">
        <v>79319.05</v>
      </c>
      <c r="G3986" s="5">
        <v>18966</v>
      </c>
      <c r="H3986" s="2" t="s">
        <v>35</v>
      </c>
      <c r="I3986" s="2" t="s">
        <v>22</v>
      </c>
      <c r="J3986" s="6">
        <v>2.8</v>
      </c>
      <c r="K3986" s="7">
        <v>395</v>
      </c>
      <c r="L3986" s="8">
        <v>397</v>
      </c>
      <c r="M3986" s="3">
        <v>2</v>
      </c>
      <c r="N3986" s="3">
        <v>4</v>
      </c>
      <c r="O3986" s="2" t="s">
        <v>36</v>
      </c>
      <c r="P3986" s="9" t="s">
        <v>7842</v>
      </c>
      <c r="Q3986" s="9" t="s">
        <v>19063</v>
      </c>
      <c r="R3986" s="10">
        <v>44041</v>
      </c>
      <c r="S3986" s="16">
        <v>45443.381363318382</v>
      </c>
      <c r="T3986" s="1" t="s">
        <v>19920</v>
      </c>
      <c r="U3986" s="46">
        <v>2020</v>
      </c>
      <c r="V3986" s="46">
        <v>2024</v>
      </c>
    </row>
    <row r="3987" spans="1:22" x14ac:dyDescent="0.3">
      <c r="A3987" s="3">
        <v>3986</v>
      </c>
      <c r="B3987" s="2" t="s">
        <v>7845</v>
      </c>
      <c r="C3987" s="2" t="s">
        <v>26</v>
      </c>
      <c r="D3987" s="2" t="s">
        <v>46</v>
      </c>
      <c r="E3987" s="3">
        <v>1995</v>
      </c>
      <c r="F3987" s="4">
        <v>55172.28</v>
      </c>
      <c r="G3987" s="5">
        <v>13113</v>
      </c>
      <c r="H3987" s="2" t="s">
        <v>28</v>
      </c>
      <c r="I3987" s="2" t="s">
        <v>29</v>
      </c>
      <c r="J3987" s="6">
        <v>5.9</v>
      </c>
      <c r="K3987" s="7">
        <v>644</v>
      </c>
      <c r="L3987" s="8">
        <v>347</v>
      </c>
      <c r="M3987" s="3">
        <v>5</v>
      </c>
      <c r="N3987" s="3">
        <v>7</v>
      </c>
      <c r="O3987" s="2" t="s">
        <v>36</v>
      </c>
      <c r="P3987" s="9" t="s">
        <v>7844</v>
      </c>
      <c r="Q3987" s="9" t="s">
        <v>19322</v>
      </c>
      <c r="R3987" s="10">
        <v>44828</v>
      </c>
      <c r="S3987" s="16">
        <v>45635.701827411212</v>
      </c>
      <c r="T3987" s="1" t="s">
        <v>19922</v>
      </c>
      <c r="U3987" s="46">
        <v>2022</v>
      </c>
      <c r="V3987" s="46">
        <v>2024</v>
      </c>
    </row>
    <row r="3988" spans="1:22" x14ac:dyDescent="0.3">
      <c r="A3988" s="3">
        <v>3987</v>
      </c>
      <c r="B3988" s="2" t="s">
        <v>7847</v>
      </c>
      <c r="C3988" s="2" t="s">
        <v>33</v>
      </c>
      <c r="D3988" s="2" t="s">
        <v>20</v>
      </c>
      <c r="E3988" s="3">
        <v>1995</v>
      </c>
      <c r="F3988" s="4">
        <v>28819</v>
      </c>
      <c r="G3988" s="5">
        <v>110356</v>
      </c>
      <c r="H3988" s="2" t="s">
        <v>41</v>
      </c>
      <c r="I3988" s="2" t="s">
        <v>29</v>
      </c>
      <c r="J3988" s="6">
        <v>5</v>
      </c>
      <c r="K3988" s="7">
        <v>596</v>
      </c>
      <c r="L3988" s="8">
        <v>380</v>
      </c>
      <c r="M3988" s="3">
        <v>4</v>
      </c>
      <c r="N3988" s="3">
        <v>4</v>
      </c>
      <c r="O3988" s="2" t="s">
        <v>42</v>
      </c>
      <c r="P3988" s="9" t="s">
        <v>7846</v>
      </c>
      <c r="Q3988" s="9" t="s">
        <v>18071</v>
      </c>
      <c r="R3988" s="10">
        <v>43725</v>
      </c>
      <c r="S3988" s="16">
        <v>45454.333553756471</v>
      </c>
      <c r="T3988" s="1" t="s">
        <v>19922</v>
      </c>
      <c r="U3988" s="46">
        <v>2019</v>
      </c>
      <c r="V3988" s="46">
        <v>2024</v>
      </c>
    </row>
    <row r="3989" spans="1:22" x14ac:dyDescent="0.3">
      <c r="A3989" s="3">
        <v>3988</v>
      </c>
      <c r="B3989" s="2" t="s">
        <v>7849</v>
      </c>
      <c r="C3989" s="2" t="s">
        <v>26</v>
      </c>
      <c r="D3989" s="2" t="s">
        <v>50</v>
      </c>
      <c r="E3989" s="3">
        <v>2004</v>
      </c>
      <c r="F3989" s="4">
        <v>57272.49</v>
      </c>
      <c r="G3989" s="5">
        <v>220262</v>
      </c>
      <c r="H3989" s="2" t="s">
        <v>21</v>
      </c>
      <c r="I3989" s="2" t="s">
        <v>22</v>
      </c>
      <c r="J3989" s="6">
        <v>4.5999999999999996</v>
      </c>
      <c r="K3989" s="7">
        <v>379</v>
      </c>
      <c r="L3989" s="8">
        <v>778</v>
      </c>
      <c r="M3989" s="3">
        <v>5</v>
      </c>
      <c r="N3989" s="3">
        <v>4</v>
      </c>
      <c r="O3989" s="2" t="s">
        <v>23</v>
      </c>
      <c r="P3989" s="9" t="s">
        <v>7848</v>
      </c>
      <c r="Q3989" s="9" t="s">
        <v>19811</v>
      </c>
      <c r="R3989" s="10">
        <v>43382</v>
      </c>
      <c r="S3989" s="16">
        <v>45409.356558357387</v>
      </c>
      <c r="T3989" s="1" t="s">
        <v>19923</v>
      </c>
      <c r="U3989" s="46">
        <v>2018</v>
      </c>
      <c r="V3989" s="46">
        <v>2024</v>
      </c>
    </row>
    <row r="3990" spans="1:22" x14ac:dyDescent="0.3">
      <c r="A3990" s="3">
        <v>3989</v>
      </c>
      <c r="B3990" s="2" t="s">
        <v>7851</v>
      </c>
      <c r="C3990" s="2" t="s">
        <v>107</v>
      </c>
      <c r="D3990" s="2" t="s">
        <v>56</v>
      </c>
      <c r="E3990" s="3">
        <v>2004</v>
      </c>
      <c r="F3990" s="4">
        <v>11520.95</v>
      </c>
      <c r="G3990" s="5">
        <v>76786</v>
      </c>
      <c r="H3990" s="2" t="s">
        <v>41</v>
      </c>
      <c r="I3990" s="2" t="s">
        <v>22</v>
      </c>
      <c r="J3990" s="6">
        <v>3.2</v>
      </c>
      <c r="K3990" s="7">
        <v>310</v>
      </c>
      <c r="L3990" s="8">
        <v>438</v>
      </c>
      <c r="M3990" s="3">
        <v>2</v>
      </c>
      <c r="N3990" s="3">
        <v>5</v>
      </c>
      <c r="O3990" s="2" t="s">
        <v>85</v>
      </c>
      <c r="P3990" s="9" t="s">
        <v>7850</v>
      </c>
      <c r="Q3990" s="9" t="s">
        <v>18072</v>
      </c>
      <c r="R3990" s="10">
        <v>42308</v>
      </c>
      <c r="S3990" s="16">
        <v>45348.024291904097</v>
      </c>
      <c r="T3990" s="1" t="s">
        <v>19923</v>
      </c>
      <c r="U3990" s="46">
        <v>2015</v>
      </c>
      <c r="V3990" s="46">
        <v>2024</v>
      </c>
    </row>
    <row r="3991" spans="1:22" x14ac:dyDescent="0.3">
      <c r="A3991" s="3">
        <v>3990</v>
      </c>
      <c r="B3991" s="2" t="s">
        <v>7853</v>
      </c>
      <c r="C3991" s="2" t="s">
        <v>49</v>
      </c>
      <c r="D3991" s="2" t="s">
        <v>92</v>
      </c>
      <c r="E3991" s="3">
        <v>1996</v>
      </c>
      <c r="F3991" s="4">
        <v>46695.81</v>
      </c>
      <c r="G3991" s="5">
        <v>188326</v>
      </c>
      <c r="H3991" s="2" t="s">
        <v>21</v>
      </c>
      <c r="I3991" s="2" t="s">
        <v>22</v>
      </c>
      <c r="J3991" s="6">
        <v>5.7</v>
      </c>
      <c r="K3991" s="7">
        <v>415</v>
      </c>
      <c r="L3991" s="8">
        <v>582</v>
      </c>
      <c r="M3991" s="3">
        <v>5</v>
      </c>
      <c r="N3991" s="3">
        <v>7</v>
      </c>
      <c r="O3991" s="2" t="s">
        <v>30</v>
      </c>
      <c r="P3991" s="9" t="s">
        <v>7852</v>
      </c>
      <c r="Q3991" s="9" t="s">
        <v>19812</v>
      </c>
      <c r="R3991" s="10">
        <v>44142</v>
      </c>
      <c r="S3991" s="16">
        <v>45245.219730991907</v>
      </c>
      <c r="T3991" s="1" t="s">
        <v>19924</v>
      </c>
      <c r="U3991" s="46">
        <v>2020</v>
      </c>
      <c r="V3991" s="46">
        <v>2023</v>
      </c>
    </row>
    <row r="3992" spans="1:22" x14ac:dyDescent="0.3">
      <c r="A3992" s="3">
        <v>3991</v>
      </c>
      <c r="B3992" s="2" t="s">
        <v>7855</v>
      </c>
      <c r="C3992" s="2" t="s">
        <v>45</v>
      </c>
      <c r="D3992" s="2" t="s">
        <v>34</v>
      </c>
      <c r="E3992" s="3">
        <v>2002</v>
      </c>
      <c r="F3992" s="4">
        <v>44758.66</v>
      </c>
      <c r="G3992" s="5">
        <v>68229</v>
      </c>
      <c r="H3992" s="2" t="s">
        <v>21</v>
      </c>
      <c r="I3992" s="2" t="s">
        <v>29</v>
      </c>
      <c r="J3992" s="6">
        <v>4.4000000000000004</v>
      </c>
      <c r="K3992" s="7">
        <v>279</v>
      </c>
      <c r="L3992" s="8">
        <v>347</v>
      </c>
      <c r="M3992" s="3">
        <v>5</v>
      </c>
      <c r="N3992" s="3">
        <v>2</v>
      </c>
      <c r="O3992" s="2" t="s">
        <v>85</v>
      </c>
      <c r="P3992" s="9" t="s">
        <v>7854</v>
      </c>
      <c r="Q3992" s="9" t="s">
        <v>18073</v>
      </c>
      <c r="R3992" s="10">
        <v>43551</v>
      </c>
      <c r="S3992" s="16">
        <v>45248.432373520423</v>
      </c>
      <c r="T3992" s="1" t="s">
        <v>19916</v>
      </c>
      <c r="U3992" s="46">
        <v>2019</v>
      </c>
      <c r="V3992" s="46">
        <v>2023</v>
      </c>
    </row>
    <row r="3993" spans="1:22" x14ac:dyDescent="0.3">
      <c r="A3993" s="3">
        <v>3992</v>
      </c>
      <c r="B3993" s="2" t="s">
        <v>7857</v>
      </c>
      <c r="C3993" s="2" t="s">
        <v>33</v>
      </c>
      <c r="D3993" s="2" t="s">
        <v>34</v>
      </c>
      <c r="E3993" s="3">
        <v>2009</v>
      </c>
      <c r="F3993" s="4">
        <v>16386.990000000002</v>
      </c>
      <c r="G3993" s="5">
        <v>258823</v>
      </c>
      <c r="H3993" s="2" t="s">
        <v>28</v>
      </c>
      <c r="I3993" s="2" t="s">
        <v>29</v>
      </c>
      <c r="J3993" s="6">
        <v>2.2000000000000002</v>
      </c>
      <c r="K3993" s="7">
        <v>261</v>
      </c>
      <c r="L3993" s="8">
        <v>113</v>
      </c>
      <c r="M3993" s="3">
        <v>2</v>
      </c>
      <c r="N3993" s="3">
        <v>7</v>
      </c>
      <c r="O3993" s="2" t="s">
        <v>23</v>
      </c>
      <c r="P3993" s="9" t="s">
        <v>7856</v>
      </c>
      <c r="Q3993" s="9" t="s">
        <v>18074</v>
      </c>
      <c r="R3993" s="10">
        <v>45164</v>
      </c>
      <c r="S3993" s="16">
        <v>45674.107508547429</v>
      </c>
      <c r="T3993" s="1" t="s">
        <v>19921</v>
      </c>
      <c r="U3993" s="46">
        <v>2023</v>
      </c>
      <c r="V3993" s="46">
        <v>2025</v>
      </c>
    </row>
    <row r="3994" spans="1:22" x14ac:dyDescent="0.3">
      <c r="A3994" s="3">
        <v>3993</v>
      </c>
      <c r="B3994" s="2" t="s">
        <v>7859</v>
      </c>
      <c r="C3994" s="2" t="s">
        <v>49</v>
      </c>
      <c r="D3994" s="2" t="s">
        <v>64</v>
      </c>
      <c r="E3994" s="3">
        <v>1993</v>
      </c>
      <c r="F3994" s="4">
        <v>57934.03</v>
      </c>
      <c r="G3994" s="5">
        <v>82003</v>
      </c>
      <c r="H3994" s="2" t="s">
        <v>41</v>
      </c>
      <c r="I3994" s="2" t="s">
        <v>29</v>
      </c>
      <c r="J3994" s="6">
        <v>1</v>
      </c>
      <c r="K3994" s="7">
        <v>431</v>
      </c>
      <c r="L3994" s="8">
        <v>565</v>
      </c>
      <c r="M3994" s="3">
        <v>5</v>
      </c>
      <c r="N3994" s="3">
        <v>4</v>
      </c>
      <c r="O3994" s="2" t="s">
        <v>65</v>
      </c>
      <c r="P3994" s="9" t="s">
        <v>7858</v>
      </c>
      <c r="Q3994" s="9" t="s">
        <v>18075</v>
      </c>
      <c r="R3994" s="10">
        <v>44157</v>
      </c>
      <c r="S3994" s="16">
        <v>45707.402167479217</v>
      </c>
      <c r="T3994" s="1" t="s">
        <v>19924</v>
      </c>
      <c r="U3994" s="46">
        <v>2020</v>
      </c>
      <c r="V3994" s="46">
        <v>2025</v>
      </c>
    </row>
    <row r="3995" spans="1:22" x14ac:dyDescent="0.3">
      <c r="A3995" s="3">
        <v>3994</v>
      </c>
      <c r="B3995" s="2" t="s">
        <v>7861</v>
      </c>
      <c r="C3995" s="2" t="s">
        <v>26</v>
      </c>
      <c r="D3995" s="2" t="s">
        <v>92</v>
      </c>
      <c r="E3995" s="3">
        <v>2002</v>
      </c>
      <c r="F3995" s="4">
        <v>19835.43</v>
      </c>
      <c r="G3995" s="5">
        <v>40514</v>
      </c>
      <c r="H3995" s="2" t="s">
        <v>41</v>
      </c>
      <c r="I3995" s="2" t="s">
        <v>22</v>
      </c>
      <c r="J3995" s="6">
        <v>4.8</v>
      </c>
      <c r="K3995" s="7">
        <v>556</v>
      </c>
      <c r="L3995" s="8">
        <v>393</v>
      </c>
      <c r="M3995" s="3">
        <v>4</v>
      </c>
      <c r="N3995" s="3">
        <v>5</v>
      </c>
      <c r="O3995" s="2" t="s">
        <v>51</v>
      </c>
      <c r="P3995" s="9" t="s">
        <v>7860</v>
      </c>
      <c r="Q3995" s="9" t="s">
        <v>18076</v>
      </c>
      <c r="R3995" s="10">
        <v>45432</v>
      </c>
      <c r="S3995" s="16">
        <v>45139.640615168748</v>
      </c>
      <c r="T3995" s="1" t="s">
        <v>19918</v>
      </c>
      <c r="U3995" s="46">
        <v>2024</v>
      </c>
      <c r="V3995" s="46">
        <v>2023</v>
      </c>
    </row>
    <row r="3996" spans="1:22" x14ac:dyDescent="0.3">
      <c r="A3996" s="3">
        <v>3995</v>
      </c>
      <c r="B3996" s="2" t="s">
        <v>7863</v>
      </c>
      <c r="C3996" s="2" t="s">
        <v>19</v>
      </c>
      <c r="D3996" s="2" t="s">
        <v>50</v>
      </c>
      <c r="E3996" s="3">
        <v>1991</v>
      </c>
      <c r="F3996" s="4">
        <v>21703.89</v>
      </c>
      <c r="G3996" s="5">
        <v>185633</v>
      </c>
      <c r="H3996" s="2" t="s">
        <v>28</v>
      </c>
      <c r="I3996" s="2" t="s">
        <v>22</v>
      </c>
      <c r="J3996" s="6">
        <v>3.3</v>
      </c>
      <c r="K3996" s="7">
        <v>83</v>
      </c>
      <c r="L3996" s="8">
        <v>315</v>
      </c>
      <c r="M3996" s="3">
        <v>4</v>
      </c>
      <c r="N3996" s="3">
        <v>4</v>
      </c>
      <c r="O3996" s="2" t="s">
        <v>36</v>
      </c>
      <c r="P3996" s="9" t="s">
        <v>7862</v>
      </c>
      <c r="Q3996" s="9" t="s">
        <v>18077</v>
      </c>
      <c r="R3996" s="10">
        <v>44069</v>
      </c>
      <c r="S3996" s="16">
        <v>45565.753837813267</v>
      </c>
      <c r="T3996" s="1" t="s">
        <v>19921</v>
      </c>
      <c r="U3996" s="46">
        <v>2020</v>
      </c>
      <c r="V3996" s="46">
        <v>2024</v>
      </c>
    </row>
    <row r="3997" spans="1:22" x14ac:dyDescent="0.3">
      <c r="A3997" s="3">
        <v>3996</v>
      </c>
      <c r="B3997" s="2" t="s">
        <v>7865</v>
      </c>
      <c r="C3997" s="2" t="s">
        <v>26</v>
      </c>
      <c r="D3997" s="2" t="s">
        <v>79</v>
      </c>
      <c r="E3997" s="3">
        <v>2004</v>
      </c>
      <c r="F3997" s="4">
        <v>40142.49</v>
      </c>
      <c r="G3997" s="5">
        <v>216920</v>
      </c>
      <c r="H3997" s="2" t="s">
        <v>21</v>
      </c>
      <c r="I3997" s="2" t="s">
        <v>29</v>
      </c>
      <c r="J3997" s="6">
        <v>4</v>
      </c>
      <c r="K3997" s="7">
        <v>647</v>
      </c>
      <c r="L3997" s="8">
        <v>414</v>
      </c>
      <c r="M3997" s="3">
        <v>3</v>
      </c>
      <c r="N3997" s="3">
        <v>7</v>
      </c>
      <c r="O3997" s="2" t="s">
        <v>80</v>
      </c>
      <c r="P3997" s="9" t="s">
        <v>7864</v>
      </c>
      <c r="Q3997" s="9" t="s">
        <v>18078</v>
      </c>
      <c r="R3997" s="10">
        <v>41880</v>
      </c>
      <c r="S3997" s="16">
        <v>45618.762439533617</v>
      </c>
      <c r="T3997" s="1" t="s">
        <v>19921</v>
      </c>
      <c r="U3997" s="46">
        <v>2014</v>
      </c>
      <c r="V3997" s="46">
        <v>2024</v>
      </c>
    </row>
    <row r="3998" spans="1:22" x14ac:dyDescent="0.3">
      <c r="A3998" s="3">
        <v>3997</v>
      </c>
      <c r="B3998" s="2" t="s">
        <v>7867</v>
      </c>
      <c r="C3998" s="2" t="s">
        <v>19</v>
      </c>
      <c r="D3998" s="2" t="s">
        <v>34</v>
      </c>
      <c r="E3998" s="3">
        <v>2008</v>
      </c>
      <c r="F3998" s="4">
        <v>49453.25</v>
      </c>
      <c r="G3998" s="5">
        <v>47836</v>
      </c>
      <c r="H3998" s="2" t="s">
        <v>21</v>
      </c>
      <c r="I3998" s="2" t="s">
        <v>29</v>
      </c>
      <c r="J3998" s="6">
        <v>5.7</v>
      </c>
      <c r="K3998" s="7">
        <v>332</v>
      </c>
      <c r="L3998" s="8">
        <v>634</v>
      </c>
      <c r="M3998" s="3">
        <v>3</v>
      </c>
      <c r="N3998" s="3">
        <v>5</v>
      </c>
      <c r="O3998" s="2" t="s">
        <v>80</v>
      </c>
      <c r="P3998" s="9" t="s">
        <v>7866</v>
      </c>
      <c r="Q3998" s="9" t="s">
        <v>19323</v>
      </c>
      <c r="R3998" s="10">
        <v>41884</v>
      </c>
      <c r="S3998" s="16">
        <v>45412.13111326837</v>
      </c>
      <c r="T3998" s="1" t="s">
        <v>19922</v>
      </c>
      <c r="U3998" s="46">
        <v>2014</v>
      </c>
      <c r="V3998" s="46">
        <v>2024</v>
      </c>
    </row>
    <row r="3999" spans="1:22" x14ac:dyDescent="0.3">
      <c r="A3999" s="3">
        <v>3998</v>
      </c>
      <c r="B3999" s="2" t="s">
        <v>7869</v>
      </c>
      <c r="C3999" s="2" t="s">
        <v>19</v>
      </c>
      <c r="D3999" s="2" t="s">
        <v>40</v>
      </c>
      <c r="E3999" s="3">
        <v>2002</v>
      </c>
      <c r="F3999" s="4">
        <v>15791.54</v>
      </c>
      <c r="G3999" s="5">
        <v>150315</v>
      </c>
      <c r="H3999" s="2" t="s">
        <v>28</v>
      </c>
      <c r="I3999" s="2" t="s">
        <v>29</v>
      </c>
      <c r="J3999" s="6">
        <v>3.5</v>
      </c>
      <c r="K3999" s="7">
        <v>404</v>
      </c>
      <c r="L3999" s="8">
        <v>236</v>
      </c>
      <c r="M3999" s="3">
        <v>4</v>
      </c>
      <c r="N3999" s="3">
        <v>7</v>
      </c>
      <c r="O3999" s="2" t="s">
        <v>51</v>
      </c>
      <c r="P3999" s="9" t="s">
        <v>7868</v>
      </c>
      <c r="Q3999" s="9" t="s">
        <v>18079</v>
      </c>
      <c r="R3999" s="10">
        <v>44417</v>
      </c>
      <c r="S3999" s="16">
        <v>45674.253537753262</v>
      </c>
      <c r="T3999" s="1" t="s">
        <v>19921</v>
      </c>
      <c r="U3999" s="46">
        <v>2021</v>
      </c>
      <c r="V3999" s="46">
        <v>2025</v>
      </c>
    </row>
    <row r="4000" spans="1:22" x14ac:dyDescent="0.3">
      <c r="A4000" s="3">
        <v>3999</v>
      </c>
      <c r="B4000" s="2" t="s">
        <v>7871</v>
      </c>
      <c r="C4000" s="2" t="s">
        <v>19</v>
      </c>
      <c r="D4000" s="2" t="s">
        <v>92</v>
      </c>
      <c r="E4000" s="3">
        <v>2009</v>
      </c>
      <c r="F4000" s="4">
        <v>37992.25</v>
      </c>
      <c r="G4000" s="5">
        <v>208911</v>
      </c>
      <c r="H4000" s="2" t="s">
        <v>41</v>
      </c>
      <c r="I4000" s="2" t="s">
        <v>29</v>
      </c>
      <c r="J4000" s="6">
        <v>4.3</v>
      </c>
      <c r="K4000" s="7">
        <v>70</v>
      </c>
      <c r="L4000" s="8">
        <v>684</v>
      </c>
      <c r="M4000" s="3">
        <v>3</v>
      </c>
      <c r="N4000" s="3">
        <v>2</v>
      </c>
      <c r="O4000" s="2" t="s">
        <v>51</v>
      </c>
      <c r="P4000" s="9" t="s">
        <v>7870</v>
      </c>
      <c r="Q4000" s="9" t="s">
        <v>18080</v>
      </c>
      <c r="R4000" s="10">
        <v>44899</v>
      </c>
      <c r="S4000" s="16">
        <v>45810.2067283914</v>
      </c>
      <c r="T4000" s="1" t="s">
        <v>19925</v>
      </c>
      <c r="U4000" s="46">
        <v>2022</v>
      </c>
      <c r="V4000" s="46">
        <v>2025</v>
      </c>
    </row>
    <row r="4001" spans="1:22" x14ac:dyDescent="0.3">
      <c r="A4001" s="3">
        <v>4000</v>
      </c>
      <c r="B4001" s="2" t="s">
        <v>7873</v>
      </c>
      <c r="C4001" s="2" t="s">
        <v>45</v>
      </c>
      <c r="D4001" s="2" t="s">
        <v>79</v>
      </c>
      <c r="E4001" s="3">
        <v>2023</v>
      </c>
      <c r="F4001" s="4">
        <v>20256.64</v>
      </c>
      <c r="G4001" s="5">
        <v>184743</v>
      </c>
      <c r="H4001" s="2" t="s">
        <v>28</v>
      </c>
      <c r="I4001" s="2" t="s">
        <v>22</v>
      </c>
      <c r="J4001" s="6">
        <v>3.5</v>
      </c>
      <c r="K4001" s="7">
        <v>127</v>
      </c>
      <c r="L4001" s="8">
        <v>370</v>
      </c>
      <c r="M4001" s="3">
        <v>5</v>
      </c>
      <c r="N4001" s="3">
        <v>7</v>
      </c>
      <c r="O4001" s="2" t="s">
        <v>42</v>
      </c>
      <c r="P4001" s="9" t="s">
        <v>7872</v>
      </c>
      <c r="Q4001" s="9" t="s">
        <v>19813</v>
      </c>
      <c r="R4001" s="10">
        <v>44037</v>
      </c>
      <c r="S4001" s="16">
        <v>45269.898666779067</v>
      </c>
      <c r="T4001" s="1" t="s">
        <v>19920</v>
      </c>
      <c r="U4001" s="46">
        <v>2020</v>
      </c>
      <c r="V4001" s="46">
        <v>2023</v>
      </c>
    </row>
    <row r="4002" spans="1:22" x14ac:dyDescent="0.3">
      <c r="A4002" s="3">
        <v>4001</v>
      </c>
      <c r="B4002" s="2" t="s">
        <v>7875</v>
      </c>
      <c r="C4002" s="2" t="s">
        <v>74</v>
      </c>
      <c r="D4002" s="2" t="s">
        <v>50</v>
      </c>
      <c r="E4002" s="3">
        <v>2002</v>
      </c>
      <c r="F4002" s="4">
        <v>42895.87</v>
      </c>
      <c r="G4002" s="5">
        <v>54832</v>
      </c>
      <c r="H4002" s="2" t="s">
        <v>35</v>
      </c>
      <c r="I4002" s="2" t="s">
        <v>29</v>
      </c>
      <c r="J4002" s="6">
        <v>3.9</v>
      </c>
      <c r="K4002" s="7">
        <v>696</v>
      </c>
      <c r="L4002" s="8">
        <v>602</v>
      </c>
      <c r="M4002" s="3">
        <v>4</v>
      </c>
      <c r="N4002" s="3">
        <v>5</v>
      </c>
      <c r="O4002" s="2" t="s">
        <v>36</v>
      </c>
      <c r="P4002" s="9" t="s">
        <v>7874</v>
      </c>
      <c r="Q4002" s="9" t="s">
        <v>18081</v>
      </c>
      <c r="R4002" s="10">
        <v>45339</v>
      </c>
      <c r="S4002" s="16">
        <v>45380.150717189157</v>
      </c>
      <c r="T4002" s="1" t="s">
        <v>19915</v>
      </c>
      <c r="U4002" s="46">
        <v>2024</v>
      </c>
      <c r="V4002" s="46">
        <v>2024</v>
      </c>
    </row>
    <row r="4003" spans="1:22" x14ac:dyDescent="0.3">
      <c r="A4003" s="3">
        <v>4002</v>
      </c>
      <c r="B4003" s="2" t="s">
        <v>7877</v>
      </c>
      <c r="C4003" s="2" t="s">
        <v>49</v>
      </c>
      <c r="D4003" s="2" t="s">
        <v>64</v>
      </c>
      <c r="E4003" s="3">
        <v>2001</v>
      </c>
      <c r="F4003" s="4">
        <v>69119.53</v>
      </c>
      <c r="G4003" s="5">
        <v>240464</v>
      </c>
      <c r="H4003" s="2" t="s">
        <v>28</v>
      </c>
      <c r="I4003" s="2" t="s">
        <v>29</v>
      </c>
      <c r="J4003" s="6">
        <v>2.8</v>
      </c>
      <c r="K4003" s="7">
        <v>425</v>
      </c>
      <c r="L4003" s="8">
        <v>323</v>
      </c>
      <c r="M4003" s="3">
        <v>5</v>
      </c>
      <c r="N4003" s="3">
        <v>4</v>
      </c>
      <c r="O4003" s="2" t="s">
        <v>36</v>
      </c>
      <c r="P4003" s="9" t="s">
        <v>7876</v>
      </c>
      <c r="Q4003" s="9" t="s">
        <v>18082</v>
      </c>
      <c r="R4003" s="10">
        <v>42526</v>
      </c>
      <c r="S4003" s="16">
        <v>45612.6292128883</v>
      </c>
      <c r="T4003" s="1" t="s">
        <v>19919</v>
      </c>
      <c r="U4003" s="46">
        <v>2016</v>
      </c>
      <c r="V4003" s="46">
        <v>2024</v>
      </c>
    </row>
    <row r="4004" spans="1:22" x14ac:dyDescent="0.3">
      <c r="A4004" s="3">
        <v>4003</v>
      </c>
      <c r="B4004" s="2" t="s">
        <v>7879</v>
      </c>
      <c r="C4004" s="2" t="s">
        <v>63</v>
      </c>
      <c r="D4004" s="2" t="s">
        <v>40</v>
      </c>
      <c r="E4004" s="3">
        <v>2001</v>
      </c>
      <c r="F4004" s="4">
        <v>13078.09</v>
      </c>
      <c r="G4004" s="5">
        <v>101977</v>
      </c>
      <c r="H4004" s="2" t="s">
        <v>21</v>
      </c>
      <c r="I4004" s="2" t="s">
        <v>22</v>
      </c>
      <c r="J4004" s="6">
        <v>5.6</v>
      </c>
      <c r="K4004" s="7">
        <v>206</v>
      </c>
      <c r="L4004" s="8">
        <v>586</v>
      </c>
      <c r="M4004" s="3">
        <v>2</v>
      </c>
      <c r="N4004" s="3">
        <v>4</v>
      </c>
      <c r="O4004" s="2" t="s">
        <v>23</v>
      </c>
      <c r="P4004" s="9" t="s">
        <v>7878</v>
      </c>
      <c r="Q4004" s="9" t="s">
        <v>18083</v>
      </c>
      <c r="R4004" s="10">
        <v>44386</v>
      </c>
      <c r="S4004" s="16">
        <v>45447.324151876091</v>
      </c>
      <c r="T4004" s="1" t="s">
        <v>19920</v>
      </c>
      <c r="U4004" s="46">
        <v>2021</v>
      </c>
      <c r="V4004" s="46">
        <v>2024</v>
      </c>
    </row>
    <row r="4005" spans="1:22" x14ac:dyDescent="0.3">
      <c r="A4005" s="3">
        <v>4004</v>
      </c>
      <c r="B4005" s="2" t="s">
        <v>7881</v>
      </c>
      <c r="C4005" s="2" t="s">
        <v>19</v>
      </c>
      <c r="D4005" s="2" t="s">
        <v>50</v>
      </c>
      <c r="E4005" s="3">
        <v>2004</v>
      </c>
      <c r="F4005" s="4">
        <v>61297</v>
      </c>
      <c r="G4005" s="5">
        <v>284248</v>
      </c>
      <c r="H4005" s="2" t="s">
        <v>41</v>
      </c>
      <c r="I4005" s="2" t="s">
        <v>22</v>
      </c>
      <c r="J4005" s="6">
        <v>2.9</v>
      </c>
      <c r="K4005" s="7">
        <v>155</v>
      </c>
      <c r="L4005" s="8">
        <v>744</v>
      </c>
      <c r="M4005" s="3">
        <v>5</v>
      </c>
      <c r="N4005" s="3">
        <v>7</v>
      </c>
      <c r="O4005" s="2" t="s">
        <v>42</v>
      </c>
      <c r="P4005" s="9" t="s">
        <v>7880</v>
      </c>
      <c r="Q4005" s="9" t="s">
        <v>18084</v>
      </c>
      <c r="R4005" s="10">
        <v>43664</v>
      </c>
      <c r="S4005" s="16">
        <v>45297.644215888889</v>
      </c>
      <c r="T4005" s="1" t="s">
        <v>19920</v>
      </c>
      <c r="U4005" s="46">
        <v>2019</v>
      </c>
      <c r="V4005" s="46">
        <v>2024</v>
      </c>
    </row>
    <row r="4006" spans="1:22" x14ac:dyDescent="0.3">
      <c r="A4006" s="3">
        <v>4005</v>
      </c>
      <c r="B4006" s="2" t="s">
        <v>7883</v>
      </c>
      <c r="C4006" s="2" t="s">
        <v>26</v>
      </c>
      <c r="D4006" s="2" t="s">
        <v>64</v>
      </c>
      <c r="E4006" s="3">
        <v>1990</v>
      </c>
      <c r="F4006" s="4">
        <v>55301.31</v>
      </c>
      <c r="G4006" s="5">
        <v>158950</v>
      </c>
      <c r="H4006" s="2" t="s">
        <v>21</v>
      </c>
      <c r="I4006" s="2" t="s">
        <v>22</v>
      </c>
      <c r="J4006" s="6">
        <v>3.7</v>
      </c>
      <c r="K4006" s="7">
        <v>592</v>
      </c>
      <c r="L4006" s="8">
        <v>279</v>
      </c>
      <c r="M4006" s="3">
        <v>2</v>
      </c>
      <c r="N4006" s="3">
        <v>5</v>
      </c>
      <c r="O4006" s="2" t="s">
        <v>85</v>
      </c>
      <c r="P4006" s="9" t="s">
        <v>7882</v>
      </c>
      <c r="Q4006" s="9" t="s">
        <v>18085</v>
      </c>
      <c r="R4006" s="10">
        <v>42717</v>
      </c>
      <c r="S4006" s="16">
        <v>45275.885864218573</v>
      </c>
      <c r="T4006" s="1" t="s">
        <v>19925</v>
      </c>
      <c r="U4006" s="46">
        <v>2016</v>
      </c>
      <c r="V4006" s="46">
        <v>2023</v>
      </c>
    </row>
    <row r="4007" spans="1:22" x14ac:dyDescent="0.3">
      <c r="A4007" s="3">
        <v>4006</v>
      </c>
      <c r="B4007" s="2" t="s">
        <v>7885</v>
      </c>
      <c r="C4007" s="2" t="s">
        <v>74</v>
      </c>
      <c r="D4007" s="2" t="s">
        <v>20</v>
      </c>
      <c r="E4007" s="3">
        <v>2020</v>
      </c>
      <c r="F4007" s="4">
        <v>50761.31</v>
      </c>
      <c r="G4007" s="5">
        <v>200968</v>
      </c>
      <c r="H4007" s="2" t="s">
        <v>35</v>
      </c>
      <c r="I4007" s="2" t="s">
        <v>29</v>
      </c>
      <c r="J4007" s="6">
        <v>4.5</v>
      </c>
      <c r="K4007" s="7">
        <v>157</v>
      </c>
      <c r="L4007" s="8">
        <v>180</v>
      </c>
      <c r="M4007" s="3">
        <v>2</v>
      </c>
      <c r="N4007" s="3">
        <v>2</v>
      </c>
      <c r="O4007" s="2" t="s">
        <v>51</v>
      </c>
      <c r="P4007" s="9" t="s">
        <v>7884</v>
      </c>
      <c r="Q4007" s="9" t="s">
        <v>18086</v>
      </c>
      <c r="R4007" s="10">
        <v>45098</v>
      </c>
      <c r="S4007" s="16">
        <v>45503.983483742457</v>
      </c>
      <c r="T4007" s="1" t="s">
        <v>19919</v>
      </c>
      <c r="U4007" s="46">
        <v>2023</v>
      </c>
      <c r="V4007" s="46">
        <v>2024</v>
      </c>
    </row>
    <row r="4008" spans="1:22" x14ac:dyDescent="0.3">
      <c r="A4008" s="3">
        <v>4007</v>
      </c>
      <c r="B4008" s="2" t="s">
        <v>7887</v>
      </c>
      <c r="C4008" s="2" t="s">
        <v>49</v>
      </c>
      <c r="D4008" s="2" t="s">
        <v>46</v>
      </c>
      <c r="E4008" s="3">
        <v>2021</v>
      </c>
      <c r="F4008" s="4">
        <v>6012.41</v>
      </c>
      <c r="G4008" s="5">
        <v>94004</v>
      </c>
      <c r="H4008" s="2" t="s">
        <v>35</v>
      </c>
      <c r="I4008" s="2" t="s">
        <v>29</v>
      </c>
      <c r="J4008" s="6">
        <v>3</v>
      </c>
      <c r="K4008" s="7">
        <v>579</v>
      </c>
      <c r="L4008" s="8">
        <v>444</v>
      </c>
      <c r="M4008" s="3">
        <v>5</v>
      </c>
      <c r="N4008" s="3">
        <v>4</v>
      </c>
      <c r="O4008" s="2" t="s">
        <v>85</v>
      </c>
      <c r="P4008" s="9" t="s">
        <v>7886</v>
      </c>
      <c r="Q4008" s="9" t="s">
        <v>18087</v>
      </c>
      <c r="R4008" s="10">
        <v>43715</v>
      </c>
      <c r="S4008" s="16">
        <v>45159.938674780671</v>
      </c>
      <c r="T4008" s="1" t="s">
        <v>19922</v>
      </c>
      <c r="U4008" s="46">
        <v>2019</v>
      </c>
      <c r="V4008" s="46">
        <v>2023</v>
      </c>
    </row>
    <row r="4009" spans="1:22" x14ac:dyDescent="0.3">
      <c r="A4009" s="3">
        <v>4008</v>
      </c>
      <c r="B4009" s="2" t="s">
        <v>7889</v>
      </c>
      <c r="C4009" s="2" t="s">
        <v>107</v>
      </c>
      <c r="D4009" s="2" t="s">
        <v>34</v>
      </c>
      <c r="E4009" s="3">
        <v>2008</v>
      </c>
      <c r="F4009" s="4">
        <v>39917.629999999997</v>
      </c>
      <c r="G4009" s="5">
        <v>59612</v>
      </c>
      <c r="H4009" s="2" t="s">
        <v>35</v>
      </c>
      <c r="I4009" s="2" t="s">
        <v>29</v>
      </c>
      <c r="J4009" s="6">
        <v>1.9</v>
      </c>
      <c r="K4009" s="7">
        <v>442</v>
      </c>
      <c r="L4009" s="8">
        <v>331</v>
      </c>
      <c r="M4009" s="3">
        <v>2</v>
      </c>
      <c r="N4009" s="3">
        <v>4</v>
      </c>
      <c r="O4009" s="2" t="s">
        <v>85</v>
      </c>
      <c r="P4009" s="9" t="s">
        <v>7888</v>
      </c>
      <c r="Q4009" s="9" t="s">
        <v>19814</v>
      </c>
      <c r="R4009" s="10">
        <v>42273</v>
      </c>
      <c r="S4009" s="16">
        <v>45578.166320309778</v>
      </c>
      <c r="T4009" s="1" t="s">
        <v>19922</v>
      </c>
      <c r="U4009" s="46">
        <v>2015</v>
      </c>
      <c r="V4009" s="46">
        <v>2024</v>
      </c>
    </row>
    <row r="4010" spans="1:22" x14ac:dyDescent="0.3">
      <c r="A4010" s="3">
        <v>4009</v>
      </c>
      <c r="B4010" s="2" t="s">
        <v>7891</v>
      </c>
      <c r="C4010" s="2" t="s">
        <v>33</v>
      </c>
      <c r="D4010" s="2" t="s">
        <v>40</v>
      </c>
      <c r="E4010" s="3">
        <v>2013</v>
      </c>
      <c r="F4010" s="4">
        <v>44239.21</v>
      </c>
      <c r="G4010" s="5">
        <v>118836</v>
      </c>
      <c r="H4010" s="2" t="s">
        <v>41</v>
      </c>
      <c r="I4010" s="2" t="s">
        <v>29</v>
      </c>
      <c r="J4010" s="6">
        <v>1.6</v>
      </c>
      <c r="K4010" s="7">
        <v>71</v>
      </c>
      <c r="L4010" s="8">
        <v>459</v>
      </c>
      <c r="M4010" s="3">
        <v>4</v>
      </c>
      <c r="N4010" s="3">
        <v>2</v>
      </c>
      <c r="O4010" s="2" t="s">
        <v>23</v>
      </c>
      <c r="P4010" s="9" t="s">
        <v>7890</v>
      </c>
      <c r="Q4010" s="9" t="s">
        <v>18088</v>
      </c>
      <c r="R4010" s="10">
        <v>42686</v>
      </c>
      <c r="S4010" s="16">
        <v>45605.76584021376</v>
      </c>
      <c r="T4010" s="1" t="s">
        <v>19924</v>
      </c>
      <c r="U4010" s="46">
        <v>2016</v>
      </c>
      <c r="V4010" s="46">
        <v>2024</v>
      </c>
    </row>
    <row r="4011" spans="1:22" x14ac:dyDescent="0.3">
      <c r="A4011" s="3">
        <v>4010</v>
      </c>
      <c r="B4011" s="2" t="s">
        <v>7893</v>
      </c>
      <c r="C4011" s="2" t="s">
        <v>33</v>
      </c>
      <c r="D4011" s="2" t="s">
        <v>20</v>
      </c>
      <c r="E4011" s="3">
        <v>1995</v>
      </c>
      <c r="F4011" s="4">
        <v>47324.4</v>
      </c>
      <c r="G4011" s="5">
        <v>187231</v>
      </c>
      <c r="H4011" s="2" t="s">
        <v>41</v>
      </c>
      <c r="I4011" s="2" t="s">
        <v>29</v>
      </c>
      <c r="J4011" s="6">
        <v>4.9000000000000004</v>
      </c>
      <c r="K4011" s="7">
        <v>237</v>
      </c>
      <c r="L4011" s="8">
        <v>173</v>
      </c>
      <c r="M4011" s="3">
        <v>2</v>
      </c>
      <c r="N4011" s="3">
        <v>7</v>
      </c>
      <c r="O4011" s="2" t="s">
        <v>65</v>
      </c>
      <c r="P4011" s="9" t="s">
        <v>7892</v>
      </c>
      <c r="Q4011" s="9" t="s">
        <v>18089</v>
      </c>
      <c r="R4011" s="10">
        <v>45026</v>
      </c>
      <c r="S4011" s="16">
        <v>45335.319750995914</v>
      </c>
      <c r="T4011" s="1" t="s">
        <v>19917</v>
      </c>
      <c r="U4011" s="46">
        <v>2023</v>
      </c>
      <c r="V4011" s="46">
        <v>2024</v>
      </c>
    </row>
    <row r="4012" spans="1:22" x14ac:dyDescent="0.3">
      <c r="A4012" s="3">
        <v>4011</v>
      </c>
      <c r="B4012" s="2" t="s">
        <v>7895</v>
      </c>
      <c r="C4012" s="2" t="s">
        <v>118</v>
      </c>
      <c r="D4012" s="2" t="s">
        <v>56</v>
      </c>
      <c r="E4012" s="3">
        <v>1998</v>
      </c>
      <c r="F4012" s="4">
        <v>78497.31</v>
      </c>
      <c r="G4012" s="5">
        <v>68048</v>
      </c>
      <c r="H4012" s="2" t="s">
        <v>28</v>
      </c>
      <c r="I4012" s="2" t="s">
        <v>22</v>
      </c>
      <c r="J4012" s="6">
        <v>1.1000000000000001</v>
      </c>
      <c r="K4012" s="7">
        <v>367</v>
      </c>
      <c r="L4012" s="8">
        <v>691</v>
      </c>
      <c r="M4012" s="3">
        <v>2</v>
      </c>
      <c r="N4012" s="3">
        <v>7</v>
      </c>
      <c r="O4012" s="2" t="s">
        <v>42</v>
      </c>
      <c r="P4012" s="9" t="s">
        <v>7894</v>
      </c>
      <c r="Q4012" s="9" t="s">
        <v>18090</v>
      </c>
      <c r="R4012" s="10">
        <v>44912</v>
      </c>
      <c r="S4012" s="16">
        <v>45516.834053856503</v>
      </c>
      <c r="T4012" s="1" t="s">
        <v>19925</v>
      </c>
      <c r="U4012" s="46">
        <v>2022</v>
      </c>
      <c r="V4012" s="46">
        <v>2024</v>
      </c>
    </row>
    <row r="4013" spans="1:22" x14ac:dyDescent="0.3">
      <c r="A4013" s="3">
        <v>4012</v>
      </c>
      <c r="B4013" s="2" t="s">
        <v>7897</v>
      </c>
      <c r="C4013" s="2" t="s">
        <v>26</v>
      </c>
      <c r="D4013" s="2" t="s">
        <v>56</v>
      </c>
      <c r="E4013" s="3">
        <v>2020</v>
      </c>
      <c r="F4013" s="4">
        <v>49771.61</v>
      </c>
      <c r="G4013" s="5">
        <v>138759</v>
      </c>
      <c r="H4013" s="2" t="s">
        <v>28</v>
      </c>
      <c r="I4013" s="2" t="s">
        <v>22</v>
      </c>
      <c r="J4013" s="6">
        <v>3.8</v>
      </c>
      <c r="K4013" s="7">
        <v>522</v>
      </c>
      <c r="L4013" s="8">
        <v>699</v>
      </c>
      <c r="M4013" s="3">
        <v>4</v>
      </c>
      <c r="N4013" s="3">
        <v>7</v>
      </c>
      <c r="O4013" s="2" t="s">
        <v>23</v>
      </c>
      <c r="P4013" s="9" t="s">
        <v>7896</v>
      </c>
      <c r="Q4013" s="9" t="s">
        <v>19324</v>
      </c>
      <c r="R4013" s="10">
        <v>44949</v>
      </c>
      <c r="S4013" s="16">
        <v>45243.905468139339</v>
      </c>
      <c r="T4013" s="1" t="s">
        <v>19926</v>
      </c>
      <c r="U4013" s="46">
        <v>2023</v>
      </c>
      <c r="V4013" s="46">
        <v>2023</v>
      </c>
    </row>
    <row r="4014" spans="1:22" x14ac:dyDescent="0.3">
      <c r="A4014" s="3">
        <v>4013</v>
      </c>
      <c r="B4014" s="2" t="s">
        <v>7899</v>
      </c>
      <c r="C4014" s="2" t="s">
        <v>107</v>
      </c>
      <c r="D4014" s="2" t="s">
        <v>79</v>
      </c>
      <c r="E4014" s="3">
        <v>1998</v>
      </c>
      <c r="F4014" s="4">
        <v>69602.759999999995</v>
      </c>
      <c r="G4014" s="5">
        <v>110421</v>
      </c>
      <c r="H4014" s="2" t="s">
        <v>41</v>
      </c>
      <c r="I4014" s="2" t="s">
        <v>29</v>
      </c>
      <c r="J4014" s="6">
        <v>4.2</v>
      </c>
      <c r="K4014" s="7">
        <v>357</v>
      </c>
      <c r="L4014" s="8">
        <v>191</v>
      </c>
      <c r="M4014" s="3">
        <v>2</v>
      </c>
      <c r="N4014" s="3">
        <v>2</v>
      </c>
      <c r="O4014" s="2" t="s">
        <v>85</v>
      </c>
      <c r="P4014" s="9" t="s">
        <v>7898</v>
      </c>
      <c r="Q4014" s="9" t="s">
        <v>18091</v>
      </c>
      <c r="R4014" s="10">
        <v>44410</v>
      </c>
      <c r="S4014" s="16">
        <v>45818.384363918492</v>
      </c>
      <c r="T4014" s="1" t="s">
        <v>19921</v>
      </c>
      <c r="U4014" s="46">
        <v>2021</v>
      </c>
      <c r="V4014" s="46">
        <v>2025</v>
      </c>
    </row>
    <row r="4015" spans="1:22" x14ac:dyDescent="0.3">
      <c r="A4015" s="3">
        <v>4014</v>
      </c>
      <c r="B4015" s="2" t="s">
        <v>7901</v>
      </c>
      <c r="C4015" s="2" t="s">
        <v>39</v>
      </c>
      <c r="D4015" s="2" t="s">
        <v>50</v>
      </c>
      <c r="E4015" s="3">
        <v>1992</v>
      </c>
      <c r="F4015" s="4">
        <v>59557.47</v>
      </c>
      <c r="G4015" s="5">
        <v>260657</v>
      </c>
      <c r="H4015" s="2" t="s">
        <v>41</v>
      </c>
      <c r="I4015" s="2" t="s">
        <v>29</v>
      </c>
      <c r="J4015" s="6">
        <v>1.7</v>
      </c>
      <c r="K4015" s="7">
        <v>100</v>
      </c>
      <c r="L4015" s="8">
        <v>636</v>
      </c>
      <c r="M4015" s="3">
        <v>3</v>
      </c>
      <c r="N4015" s="3">
        <v>7</v>
      </c>
      <c r="O4015" s="2" t="s">
        <v>51</v>
      </c>
      <c r="P4015" s="9" t="s">
        <v>7900</v>
      </c>
      <c r="Q4015" s="9" t="s">
        <v>19571</v>
      </c>
      <c r="R4015" s="10">
        <v>44218</v>
      </c>
      <c r="S4015" s="16">
        <v>45582.985284102528</v>
      </c>
      <c r="T4015" s="1" t="s">
        <v>19926</v>
      </c>
      <c r="U4015" s="46">
        <v>2021</v>
      </c>
      <c r="V4015" s="46">
        <v>2024</v>
      </c>
    </row>
    <row r="4016" spans="1:22" x14ac:dyDescent="0.3">
      <c r="A4016" s="3">
        <v>4015</v>
      </c>
      <c r="B4016" s="2" t="s">
        <v>7903</v>
      </c>
      <c r="C4016" s="2" t="s">
        <v>45</v>
      </c>
      <c r="D4016" s="2" t="s">
        <v>56</v>
      </c>
      <c r="E4016" s="3">
        <v>2001</v>
      </c>
      <c r="F4016" s="4">
        <v>65807.64</v>
      </c>
      <c r="G4016" s="5">
        <v>10693</v>
      </c>
      <c r="H4016" s="2" t="s">
        <v>21</v>
      </c>
      <c r="I4016" s="2" t="s">
        <v>22</v>
      </c>
      <c r="J4016" s="6">
        <v>5.5</v>
      </c>
      <c r="K4016" s="7">
        <v>342</v>
      </c>
      <c r="L4016" s="8">
        <v>684</v>
      </c>
      <c r="M4016" s="3">
        <v>5</v>
      </c>
      <c r="N4016" s="3">
        <v>7</v>
      </c>
      <c r="O4016" s="2" t="s">
        <v>36</v>
      </c>
      <c r="P4016" s="9" t="s">
        <v>7902</v>
      </c>
      <c r="Q4016" s="9" t="s">
        <v>18092</v>
      </c>
      <c r="R4016" s="10">
        <v>44481</v>
      </c>
      <c r="S4016" s="16">
        <v>45642.127112468203</v>
      </c>
      <c r="T4016" s="1" t="s">
        <v>19923</v>
      </c>
      <c r="U4016" s="46">
        <v>2021</v>
      </c>
      <c r="V4016" s="46">
        <v>2024</v>
      </c>
    </row>
    <row r="4017" spans="1:22" x14ac:dyDescent="0.3">
      <c r="A4017" s="3">
        <v>4016</v>
      </c>
      <c r="B4017" s="2" t="s">
        <v>7905</v>
      </c>
      <c r="C4017" s="2" t="s">
        <v>74</v>
      </c>
      <c r="D4017" s="2" t="s">
        <v>64</v>
      </c>
      <c r="E4017" s="3">
        <v>2016</v>
      </c>
      <c r="F4017" s="4">
        <v>66537.41</v>
      </c>
      <c r="G4017" s="5">
        <v>64237</v>
      </c>
      <c r="H4017" s="2" t="s">
        <v>28</v>
      </c>
      <c r="I4017" s="2" t="s">
        <v>29</v>
      </c>
      <c r="J4017" s="6">
        <v>1.9</v>
      </c>
      <c r="K4017" s="7">
        <v>152</v>
      </c>
      <c r="L4017" s="8">
        <v>245</v>
      </c>
      <c r="M4017" s="3">
        <v>5</v>
      </c>
      <c r="N4017" s="3">
        <v>7</v>
      </c>
      <c r="O4017" s="2" t="s">
        <v>80</v>
      </c>
      <c r="P4017" s="9" t="s">
        <v>7904</v>
      </c>
      <c r="Q4017" s="9" t="s">
        <v>18093</v>
      </c>
      <c r="R4017" s="10">
        <v>42672</v>
      </c>
      <c r="S4017" s="16">
        <v>45601.238934832683</v>
      </c>
      <c r="T4017" s="1" t="s">
        <v>19923</v>
      </c>
      <c r="U4017" s="46">
        <v>2016</v>
      </c>
      <c r="V4017" s="46">
        <v>2024</v>
      </c>
    </row>
    <row r="4018" spans="1:22" x14ac:dyDescent="0.3">
      <c r="A4018" s="3">
        <v>4017</v>
      </c>
      <c r="B4018" s="2" t="s">
        <v>7907</v>
      </c>
      <c r="C4018" s="2" t="s">
        <v>39</v>
      </c>
      <c r="D4018" s="2" t="s">
        <v>50</v>
      </c>
      <c r="E4018" s="3">
        <v>2011</v>
      </c>
      <c r="F4018" s="4">
        <v>29923.49</v>
      </c>
      <c r="G4018" s="5">
        <v>144673</v>
      </c>
      <c r="H4018" s="2" t="s">
        <v>35</v>
      </c>
      <c r="I4018" s="2" t="s">
        <v>29</v>
      </c>
      <c r="J4018" s="6">
        <v>1.6</v>
      </c>
      <c r="K4018" s="7">
        <v>90</v>
      </c>
      <c r="L4018" s="8">
        <v>447</v>
      </c>
      <c r="M4018" s="3">
        <v>4</v>
      </c>
      <c r="N4018" s="3">
        <v>4</v>
      </c>
      <c r="O4018" s="2" t="s">
        <v>65</v>
      </c>
      <c r="P4018" s="9" t="s">
        <v>7906</v>
      </c>
      <c r="Q4018" s="9" t="s">
        <v>19572</v>
      </c>
      <c r="R4018" s="10">
        <v>44720</v>
      </c>
      <c r="S4018" s="16">
        <v>45173.373361718062</v>
      </c>
      <c r="T4018" s="1" t="s">
        <v>19919</v>
      </c>
      <c r="U4018" s="46">
        <v>2022</v>
      </c>
      <c r="V4018" s="46">
        <v>2023</v>
      </c>
    </row>
    <row r="4019" spans="1:22" x14ac:dyDescent="0.3">
      <c r="A4019" s="3">
        <v>4018</v>
      </c>
      <c r="B4019" s="2" t="s">
        <v>13884</v>
      </c>
      <c r="C4019" s="2" t="s">
        <v>49</v>
      </c>
      <c r="D4019" s="2" t="s">
        <v>56</v>
      </c>
      <c r="E4019" s="3">
        <v>1997</v>
      </c>
      <c r="F4019" s="4">
        <v>68831.28</v>
      </c>
      <c r="G4019" s="5">
        <v>91193</v>
      </c>
      <c r="H4019" s="2" t="s">
        <v>28</v>
      </c>
      <c r="I4019" s="2" t="s">
        <v>22</v>
      </c>
      <c r="J4019" s="6">
        <v>2.1</v>
      </c>
      <c r="K4019" s="7">
        <v>458</v>
      </c>
      <c r="L4019" s="8">
        <v>208</v>
      </c>
      <c r="M4019" s="3">
        <v>2</v>
      </c>
      <c r="N4019" s="3">
        <v>2</v>
      </c>
      <c r="O4019" s="2" t="s">
        <v>85</v>
      </c>
      <c r="P4019" s="9" t="s">
        <v>7908</v>
      </c>
      <c r="Q4019" s="9" t="s">
        <v>18094</v>
      </c>
      <c r="R4019" s="10">
        <v>43263</v>
      </c>
      <c r="S4019" s="16">
        <v>45852.847256497007</v>
      </c>
      <c r="T4019" s="1" t="s">
        <v>19919</v>
      </c>
      <c r="U4019" s="46">
        <v>2018</v>
      </c>
      <c r="V4019" s="46">
        <v>2025</v>
      </c>
    </row>
    <row r="4020" spans="1:22" x14ac:dyDescent="0.3">
      <c r="A4020" s="3">
        <v>4019</v>
      </c>
      <c r="B4020" s="2" t="s">
        <v>7910</v>
      </c>
      <c r="C4020" s="2" t="s">
        <v>26</v>
      </c>
      <c r="D4020" s="2" t="s">
        <v>20</v>
      </c>
      <c r="E4020" s="3">
        <v>2020</v>
      </c>
      <c r="F4020" s="4">
        <v>78594.67</v>
      </c>
      <c r="G4020" s="5">
        <v>51740</v>
      </c>
      <c r="H4020" s="2" t="s">
        <v>41</v>
      </c>
      <c r="I4020" s="2" t="s">
        <v>29</v>
      </c>
      <c r="J4020" s="6">
        <v>3</v>
      </c>
      <c r="K4020" s="7">
        <v>347</v>
      </c>
      <c r="L4020" s="8">
        <v>674</v>
      </c>
      <c r="M4020" s="3">
        <v>5</v>
      </c>
      <c r="N4020" s="3">
        <v>4</v>
      </c>
      <c r="O4020" s="2" t="s">
        <v>42</v>
      </c>
      <c r="P4020" s="9" t="s">
        <v>7909</v>
      </c>
      <c r="Q4020" s="9" t="s">
        <v>18095</v>
      </c>
      <c r="R4020" s="10">
        <v>43659</v>
      </c>
      <c r="S4020" s="16">
        <v>45194.255538153353</v>
      </c>
      <c r="T4020" s="1" t="s">
        <v>19920</v>
      </c>
      <c r="U4020" s="46">
        <v>2019</v>
      </c>
      <c r="V4020" s="46">
        <v>2023</v>
      </c>
    </row>
    <row r="4021" spans="1:22" x14ac:dyDescent="0.3">
      <c r="A4021" s="3">
        <v>4020</v>
      </c>
      <c r="B4021" s="2" t="s">
        <v>7912</v>
      </c>
      <c r="C4021" s="2" t="s">
        <v>19</v>
      </c>
      <c r="D4021" s="2" t="s">
        <v>64</v>
      </c>
      <c r="E4021" s="3">
        <v>2012</v>
      </c>
      <c r="F4021" s="4">
        <v>78004.23</v>
      </c>
      <c r="G4021" s="5">
        <v>25926</v>
      </c>
      <c r="H4021" s="2" t="s">
        <v>35</v>
      </c>
      <c r="I4021" s="2" t="s">
        <v>22</v>
      </c>
      <c r="J4021" s="6">
        <v>5.3</v>
      </c>
      <c r="K4021" s="7">
        <v>586</v>
      </c>
      <c r="L4021" s="8">
        <v>465</v>
      </c>
      <c r="M4021" s="3">
        <v>5</v>
      </c>
      <c r="N4021" s="3">
        <v>7</v>
      </c>
      <c r="O4021" s="2" t="s">
        <v>80</v>
      </c>
      <c r="P4021" s="9" t="s">
        <v>7911</v>
      </c>
      <c r="Q4021" s="9" t="s">
        <v>18096</v>
      </c>
      <c r="R4021" s="10">
        <v>44279</v>
      </c>
      <c r="S4021" s="16">
        <v>45781.29294563485</v>
      </c>
      <c r="T4021" s="1" t="s">
        <v>19916</v>
      </c>
      <c r="U4021" s="46">
        <v>2021</v>
      </c>
      <c r="V4021" s="46">
        <v>2025</v>
      </c>
    </row>
    <row r="4022" spans="1:22" x14ac:dyDescent="0.3">
      <c r="A4022" s="3">
        <v>4021</v>
      </c>
      <c r="B4022" s="2" t="s">
        <v>7914</v>
      </c>
      <c r="C4022" s="2" t="s">
        <v>74</v>
      </c>
      <c r="D4022" s="2" t="s">
        <v>20</v>
      </c>
      <c r="E4022" s="3">
        <v>1992</v>
      </c>
      <c r="F4022" s="4">
        <v>52443.82</v>
      </c>
      <c r="G4022" s="5">
        <v>220099</v>
      </c>
      <c r="H4022" s="2" t="s">
        <v>35</v>
      </c>
      <c r="I4022" s="2" t="s">
        <v>22</v>
      </c>
      <c r="J4022" s="6">
        <v>2.4</v>
      </c>
      <c r="K4022" s="7">
        <v>387</v>
      </c>
      <c r="L4022" s="8">
        <v>655</v>
      </c>
      <c r="M4022" s="3">
        <v>5</v>
      </c>
      <c r="N4022" s="3">
        <v>5</v>
      </c>
      <c r="O4022" s="2" t="s">
        <v>36</v>
      </c>
      <c r="P4022" s="9" t="s">
        <v>7913</v>
      </c>
      <c r="Q4022" s="9" t="s">
        <v>18097</v>
      </c>
      <c r="R4022" s="10">
        <v>44224</v>
      </c>
      <c r="S4022" s="16">
        <v>45472.295146074932</v>
      </c>
      <c r="T4022" s="1" t="s">
        <v>19926</v>
      </c>
      <c r="U4022" s="46">
        <v>2021</v>
      </c>
      <c r="V4022" s="46">
        <v>2024</v>
      </c>
    </row>
    <row r="4023" spans="1:22" x14ac:dyDescent="0.3">
      <c r="A4023" s="3">
        <v>4022</v>
      </c>
      <c r="B4023" s="2" t="s">
        <v>7916</v>
      </c>
      <c r="C4023" s="2" t="s">
        <v>39</v>
      </c>
      <c r="D4023" s="2" t="s">
        <v>64</v>
      </c>
      <c r="E4023" s="3">
        <v>1997</v>
      </c>
      <c r="F4023" s="4">
        <v>57232.78</v>
      </c>
      <c r="G4023" s="5">
        <v>232385</v>
      </c>
      <c r="H4023" s="2" t="s">
        <v>41</v>
      </c>
      <c r="I4023" s="2" t="s">
        <v>22</v>
      </c>
      <c r="J4023" s="6">
        <v>5.9</v>
      </c>
      <c r="K4023" s="7">
        <v>470</v>
      </c>
      <c r="L4023" s="8">
        <v>785</v>
      </c>
      <c r="M4023" s="3">
        <v>5</v>
      </c>
      <c r="N4023" s="3">
        <v>5</v>
      </c>
      <c r="O4023" s="2" t="s">
        <v>85</v>
      </c>
      <c r="P4023" s="9" t="s">
        <v>7915</v>
      </c>
      <c r="Q4023" s="9" t="s">
        <v>18098</v>
      </c>
      <c r="R4023" s="10">
        <v>41988</v>
      </c>
      <c r="S4023" s="16">
        <v>45528.516390323777</v>
      </c>
      <c r="T4023" s="1" t="s">
        <v>19925</v>
      </c>
      <c r="U4023" s="46">
        <v>2014</v>
      </c>
      <c r="V4023" s="46">
        <v>2024</v>
      </c>
    </row>
    <row r="4024" spans="1:22" x14ac:dyDescent="0.3">
      <c r="A4024" s="3">
        <v>4023</v>
      </c>
      <c r="B4024" s="2" t="s">
        <v>7918</v>
      </c>
      <c r="C4024" s="2" t="s">
        <v>63</v>
      </c>
      <c r="D4024" s="2" t="s">
        <v>50</v>
      </c>
      <c r="E4024" s="3">
        <v>1996</v>
      </c>
      <c r="F4024" s="4">
        <v>25911.55</v>
      </c>
      <c r="G4024" s="5">
        <v>197736</v>
      </c>
      <c r="H4024" s="2" t="s">
        <v>35</v>
      </c>
      <c r="I4024" s="2" t="s">
        <v>22</v>
      </c>
      <c r="J4024" s="6">
        <v>2.4</v>
      </c>
      <c r="K4024" s="7">
        <v>176</v>
      </c>
      <c r="L4024" s="8">
        <v>123</v>
      </c>
      <c r="M4024" s="3">
        <v>4</v>
      </c>
      <c r="N4024" s="3">
        <v>2</v>
      </c>
      <c r="O4024" s="2" t="s">
        <v>23</v>
      </c>
      <c r="P4024" s="9" t="s">
        <v>7917</v>
      </c>
      <c r="Q4024" s="9" t="s">
        <v>18099</v>
      </c>
      <c r="R4024" s="10">
        <v>44753</v>
      </c>
      <c r="S4024" s="16">
        <v>45435.349756997122</v>
      </c>
      <c r="T4024" s="1" t="s">
        <v>19920</v>
      </c>
      <c r="U4024" s="46">
        <v>2022</v>
      </c>
      <c r="V4024" s="46">
        <v>2024</v>
      </c>
    </row>
    <row r="4025" spans="1:22" x14ac:dyDescent="0.3">
      <c r="A4025" s="3">
        <v>4024</v>
      </c>
      <c r="B4025" s="2" t="s">
        <v>7920</v>
      </c>
      <c r="C4025" s="2" t="s">
        <v>39</v>
      </c>
      <c r="D4025" s="2" t="s">
        <v>56</v>
      </c>
      <c r="E4025" s="3">
        <v>2000</v>
      </c>
      <c r="F4025" s="4">
        <v>68876.7</v>
      </c>
      <c r="G4025" s="5">
        <v>141879</v>
      </c>
      <c r="H4025" s="2" t="s">
        <v>21</v>
      </c>
      <c r="I4025" s="2" t="s">
        <v>22</v>
      </c>
      <c r="J4025" s="6">
        <v>3</v>
      </c>
      <c r="K4025" s="7">
        <v>394</v>
      </c>
      <c r="L4025" s="8">
        <v>151</v>
      </c>
      <c r="M4025" s="3">
        <v>2</v>
      </c>
      <c r="N4025" s="3">
        <v>5</v>
      </c>
      <c r="O4025" s="2" t="s">
        <v>36</v>
      </c>
      <c r="P4025" s="9" t="s">
        <v>7919</v>
      </c>
      <c r="Q4025" s="9" t="s">
        <v>18100</v>
      </c>
      <c r="R4025" s="10">
        <v>43976</v>
      </c>
      <c r="S4025" s="16">
        <v>45626.648016649051</v>
      </c>
      <c r="T4025" s="1" t="s">
        <v>19918</v>
      </c>
      <c r="U4025" s="46">
        <v>2020</v>
      </c>
      <c r="V4025" s="46">
        <v>2024</v>
      </c>
    </row>
    <row r="4026" spans="1:22" x14ac:dyDescent="0.3">
      <c r="A4026" s="3">
        <v>4025</v>
      </c>
      <c r="B4026" s="2" t="s">
        <v>7922</v>
      </c>
      <c r="C4026" s="2" t="s">
        <v>107</v>
      </c>
      <c r="D4026" s="2" t="s">
        <v>50</v>
      </c>
      <c r="E4026" s="3">
        <v>2021</v>
      </c>
      <c r="F4026" s="4">
        <v>23303.98</v>
      </c>
      <c r="G4026" s="5">
        <v>15548</v>
      </c>
      <c r="H4026" s="2" t="s">
        <v>35</v>
      </c>
      <c r="I4026" s="2" t="s">
        <v>22</v>
      </c>
      <c r="J4026" s="6">
        <v>2.2000000000000002</v>
      </c>
      <c r="K4026" s="7">
        <v>498</v>
      </c>
      <c r="L4026" s="8">
        <v>199</v>
      </c>
      <c r="M4026" s="3">
        <v>3</v>
      </c>
      <c r="N4026" s="3">
        <v>4</v>
      </c>
      <c r="O4026" s="2" t="s">
        <v>80</v>
      </c>
      <c r="P4026" s="9" t="s">
        <v>7921</v>
      </c>
      <c r="Q4026" s="9" t="s">
        <v>19815</v>
      </c>
      <c r="R4026" s="10">
        <v>41937</v>
      </c>
      <c r="S4026" s="16">
        <v>45237.188124670647</v>
      </c>
      <c r="T4026" s="1" t="s">
        <v>19923</v>
      </c>
      <c r="U4026" s="46">
        <v>2014</v>
      </c>
      <c r="V4026" s="46">
        <v>2023</v>
      </c>
    </row>
    <row r="4027" spans="1:22" x14ac:dyDescent="0.3">
      <c r="A4027" s="3">
        <v>4026</v>
      </c>
      <c r="B4027" s="2" t="s">
        <v>7924</v>
      </c>
      <c r="C4027" s="2" t="s">
        <v>49</v>
      </c>
      <c r="D4027" s="2" t="s">
        <v>92</v>
      </c>
      <c r="E4027" s="3">
        <v>2011</v>
      </c>
      <c r="F4027" s="4">
        <v>54038.5</v>
      </c>
      <c r="G4027" s="5">
        <v>31074</v>
      </c>
      <c r="H4027" s="2" t="s">
        <v>35</v>
      </c>
      <c r="I4027" s="2" t="s">
        <v>29</v>
      </c>
      <c r="J4027" s="6">
        <v>4.4000000000000004</v>
      </c>
      <c r="K4027" s="7">
        <v>669</v>
      </c>
      <c r="L4027" s="8">
        <v>337</v>
      </c>
      <c r="M4027" s="3">
        <v>4</v>
      </c>
      <c r="N4027" s="3">
        <v>4</v>
      </c>
      <c r="O4027" s="2" t="s">
        <v>51</v>
      </c>
      <c r="P4027" s="9" t="s">
        <v>7923</v>
      </c>
      <c r="Q4027" s="9" t="s">
        <v>18101</v>
      </c>
      <c r="R4027" s="10">
        <v>44911</v>
      </c>
      <c r="S4027" s="16">
        <v>45270.628812808267</v>
      </c>
      <c r="T4027" s="1" t="s">
        <v>19925</v>
      </c>
      <c r="U4027" s="46">
        <v>2022</v>
      </c>
      <c r="V4027" s="46">
        <v>2023</v>
      </c>
    </row>
    <row r="4028" spans="1:22" x14ac:dyDescent="0.3">
      <c r="A4028" s="3">
        <v>4027</v>
      </c>
      <c r="B4028" s="2" t="s">
        <v>7926</v>
      </c>
      <c r="C4028" s="2" t="s">
        <v>19</v>
      </c>
      <c r="D4028" s="2" t="s">
        <v>56</v>
      </c>
      <c r="E4028" s="3">
        <v>2019</v>
      </c>
      <c r="F4028" s="4">
        <v>60489.06</v>
      </c>
      <c r="G4028" s="5">
        <v>6597</v>
      </c>
      <c r="H4028" s="2" t="s">
        <v>28</v>
      </c>
      <c r="I4028" s="2" t="s">
        <v>22</v>
      </c>
      <c r="J4028" s="6">
        <v>2.1</v>
      </c>
      <c r="K4028" s="7">
        <v>316</v>
      </c>
      <c r="L4028" s="8">
        <v>573</v>
      </c>
      <c r="M4028" s="3">
        <v>2</v>
      </c>
      <c r="N4028" s="3">
        <v>4</v>
      </c>
      <c r="O4028" s="2" t="s">
        <v>23</v>
      </c>
      <c r="P4028" s="9" t="s">
        <v>7925</v>
      </c>
      <c r="Q4028" s="9" t="s">
        <v>18102</v>
      </c>
      <c r="R4028" s="10">
        <v>44771</v>
      </c>
      <c r="S4028" s="16">
        <v>45771.801047255183</v>
      </c>
      <c r="T4028" s="1" t="s">
        <v>19920</v>
      </c>
      <c r="U4028" s="46">
        <v>2022</v>
      </c>
      <c r="V4028" s="46">
        <v>2025</v>
      </c>
    </row>
    <row r="4029" spans="1:22" x14ac:dyDescent="0.3">
      <c r="A4029" s="3">
        <v>4028</v>
      </c>
      <c r="B4029" s="2" t="s">
        <v>7928</v>
      </c>
      <c r="C4029" s="2" t="s">
        <v>49</v>
      </c>
      <c r="D4029" s="2" t="s">
        <v>20</v>
      </c>
      <c r="E4029" s="3">
        <v>1993</v>
      </c>
      <c r="F4029" s="4">
        <v>65093.7</v>
      </c>
      <c r="G4029" s="5">
        <v>55297</v>
      </c>
      <c r="H4029" s="2" t="s">
        <v>28</v>
      </c>
      <c r="I4029" s="2" t="s">
        <v>22</v>
      </c>
      <c r="J4029" s="6">
        <v>4.7</v>
      </c>
      <c r="K4029" s="7">
        <v>205</v>
      </c>
      <c r="L4029" s="8">
        <v>544</v>
      </c>
      <c r="M4029" s="3">
        <v>5</v>
      </c>
      <c r="N4029" s="3">
        <v>4</v>
      </c>
      <c r="O4029" s="2" t="s">
        <v>36</v>
      </c>
      <c r="P4029" s="9" t="s">
        <v>7927</v>
      </c>
      <c r="Q4029" s="9" t="s">
        <v>19064</v>
      </c>
      <c r="R4029" s="10">
        <v>44070</v>
      </c>
      <c r="S4029" s="16">
        <v>45769.318550755866</v>
      </c>
      <c r="T4029" s="1" t="s">
        <v>19921</v>
      </c>
      <c r="U4029" s="46">
        <v>2020</v>
      </c>
      <c r="V4029" s="46">
        <v>2025</v>
      </c>
    </row>
    <row r="4030" spans="1:22" x14ac:dyDescent="0.3">
      <c r="A4030" s="3">
        <v>4029</v>
      </c>
      <c r="B4030" s="2" t="s">
        <v>7930</v>
      </c>
      <c r="C4030" s="2" t="s">
        <v>33</v>
      </c>
      <c r="D4030" s="2" t="s">
        <v>92</v>
      </c>
      <c r="E4030" s="3">
        <v>2012</v>
      </c>
      <c r="F4030" s="4">
        <v>69817.94</v>
      </c>
      <c r="G4030" s="5">
        <v>268447</v>
      </c>
      <c r="H4030" s="2" t="s">
        <v>41</v>
      </c>
      <c r="I4030" s="2" t="s">
        <v>29</v>
      </c>
      <c r="J4030" s="6">
        <v>2.4</v>
      </c>
      <c r="K4030" s="7">
        <v>109</v>
      </c>
      <c r="L4030" s="8">
        <v>286</v>
      </c>
      <c r="M4030" s="3">
        <v>5</v>
      </c>
      <c r="N4030" s="3">
        <v>4</v>
      </c>
      <c r="O4030" s="2" t="s">
        <v>85</v>
      </c>
      <c r="P4030" s="9" t="s">
        <v>7929</v>
      </c>
      <c r="Q4030" s="9" t="s">
        <v>18103</v>
      </c>
      <c r="R4030" s="10">
        <v>44205</v>
      </c>
      <c r="S4030" s="16">
        <v>45462.07310166605</v>
      </c>
      <c r="T4030" s="1" t="s">
        <v>19926</v>
      </c>
      <c r="U4030" s="46">
        <v>2021</v>
      </c>
      <c r="V4030" s="46">
        <v>2024</v>
      </c>
    </row>
    <row r="4031" spans="1:22" x14ac:dyDescent="0.3">
      <c r="A4031" s="3">
        <v>4030</v>
      </c>
      <c r="B4031" s="2" t="s">
        <v>7932</v>
      </c>
      <c r="C4031" s="2" t="s">
        <v>107</v>
      </c>
      <c r="D4031" s="2" t="s">
        <v>27</v>
      </c>
      <c r="E4031" s="3">
        <v>2001</v>
      </c>
      <c r="F4031" s="4">
        <v>55633.62</v>
      </c>
      <c r="G4031" s="5">
        <v>232555</v>
      </c>
      <c r="H4031" s="2" t="s">
        <v>21</v>
      </c>
      <c r="I4031" s="2" t="s">
        <v>22</v>
      </c>
      <c r="J4031" s="6">
        <v>4</v>
      </c>
      <c r="K4031" s="7">
        <v>667</v>
      </c>
      <c r="L4031" s="8">
        <v>149</v>
      </c>
      <c r="M4031" s="3">
        <v>2</v>
      </c>
      <c r="N4031" s="3">
        <v>7</v>
      </c>
      <c r="O4031" s="2" t="s">
        <v>23</v>
      </c>
      <c r="P4031" s="9" t="s">
        <v>7931</v>
      </c>
      <c r="Q4031" s="9" t="s">
        <v>19325</v>
      </c>
      <c r="R4031" s="10">
        <v>42664</v>
      </c>
      <c r="S4031" s="16">
        <v>45276.177922630253</v>
      </c>
      <c r="T4031" s="1" t="s">
        <v>19923</v>
      </c>
      <c r="U4031" s="46">
        <v>2016</v>
      </c>
      <c r="V4031" s="46">
        <v>2023</v>
      </c>
    </row>
    <row r="4032" spans="1:22" x14ac:dyDescent="0.3">
      <c r="A4032" s="3">
        <v>4031</v>
      </c>
      <c r="B4032" s="2" t="s">
        <v>7934</v>
      </c>
      <c r="C4032" s="2" t="s">
        <v>49</v>
      </c>
      <c r="D4032" s="2" t="s">
        <v>40</v>
      </c>
      <c r="E4032" s="3">
        <v>2012</v>
      </c>
      <c r="F4032" s="4">
        <v>66862.14</v>
      </c>
      <c r="G4032" s="5">
        <v>13228</v>
      </c>
      <c r="H4032" s="2" t="s">
        <v>35</v>
      </c>
      <c r="I4032" s="2" t="s">
        <v>22</v>
      </c>
      <c r="J4032" s="6">
        <v>1.7</v>
      </c>
      <c r="K4032" s="7">
        <v>691</v>
      </c>
      <c r="L4032" s="8">
        <v>742</v>
      </c>
      <c r="M4032" s="3">
        <v>3</v>
      </c>
      <c r="N4032" s="3">
        <v>5</v>
      </c>
      <c r="O4032" s="2" t="s">
        <v>36</v>
      </c>
      <c r="P4032" s="9" t="s">
        <v>7933</v>
      </c>
      <c r="Q4032" s="9" t="s">
        <v>18104</v>
      </c>
      <c r="R4032" s="10">
        <v>44859</v>
      </c>
      <c r="S4032" s="16">
        <v>45600.800847215163</v>
      </c>
      <c r="T4032" s="1" t="s">
        <v>19923</v>
      </c>
      <c r="U4032" s="46">
        <v>2022</v>
      </c>
      <c r="V4032" s="46">
        <v>2024</v>
      </c>
    </row>
    <row r="4033" spans="1:22" x14ac:dyDescent="0.3">
      <c r="A4033" s="3">
        <v>4032</v>
      </c>
      <c r="B4033" s="2" t="s">
        <v>7936</v>
      </c>
      <c r="C4033" s="2" t="s">
        <v>107</v>
      </c>
      <c r="D4033" s="2" t="s">
        <v>46</v>
      </c>
      <c r="E4033" s="3">
        <v>1991</v>
      </c>
      <c r="F4033" s="4">
        <v>15909.36</v>
      </c>
      <c r="G4033" s="5">
        <v>170115</v>
      </c>
      <c r="H4033" s="2" t="s">
        <v>35</v>
      </c>
      <c r="I4033" s="2" t="s">
        <v>22</v>
      </c>
      <c r="J4033" s="6">
        <v>4.0999999999999996</v>
      </c>
      <c r="K4033" s="7">
        <v>109</v>
      </c>
      <c r="L4033" s="8">
        <v>107</v>
      </c>
      <c r="M4033" s="3">
        <v>4</v>
      </c>
      <c r="N4033" s="3">
        <v>4</v>
      </c>
      <c r="O4033" s="2" t="s">
        <v>85</v>
      </c>
      <c r="P4033" s="9" t="s">
        <v>7935</v>
      </c>
      <c r="Q4033" s="9" t="s">
        <v>18105</v>
      </c>
      <c r="R4033" s="10">
        <v>44670</v>
      </c>
      <c r="S4033" s="16">
        <v>45388.620411127937</v>
      </c>
      <c r="T4033" s="1" t="s">
        <v>19917</v>
      </c>
      <c r="U4033" s="46">
        <v>2022</v>
      </c>
      <c r="V4033" s="46">
        <v>2024</v>
      </c>
    </row>
    <row r="4034" spans="1:22" x14ac:dyDescent="0.3">
      <c r="A4034" s="3">
        <v>4033</v>
      </c>
      <c r="B4034" s="2" t="s">
        <v>13900</v>
      </c>
      <c r="C4034" s="2" t="s">
        <v>26</v>
      </c>
      <c r="D4034" s="2" t="s">
        <v>79</v>
      </c>
      <c r="E4034" s="3">
        <v>2010</v>
      </c>
      <c r="F4034" s="4">
        <v>70978.62</v>
      </c>
      <c r="G4034" s="5">
        <v>17566</v>
      </c>
      <c r="H4034" s="2" t="s">
        <v>28</v>
      </c>
      <c r="I4034" s="2" t="s">
        <v>29</v>
      </c>
      <c r="J4034" s="6">
        <v>1.3</v>
      </c>
      <c r="K4034" s="7">
        <v>182</v>
      </c>
      <c r="L4034" s="8">
        <v>600</v>
      </c>
      <c r="M4034" s="3">
        <v>3</v>
      </c>
      <c r="N4034" s="3">
        <v>7</v>
      </c>
      <c r="O4034" s="2" t="s">
        <v>36</v>
      </c>
      <c r="P4034" s="9" t="s">
        <v>7937</v>
      </c>
      <c r="Q4034" s="9" t="s">
        <v>18106</v>
      </c>
      <c r="R4034" s="10">
        <v>43009</v>
      </c>
      <c r="S4034" s="16">
        <v>45800.422771600031</v>
      </c>
      <c r="T4034" s="1" t="s">
        <v>19923</v>
      </c>
      <c r="U4034" s="46">
        <v>2017</v>
      </c>
      <c r="V4034" s="46">
        <v>2025</v>
      </c>
    </row>
    <row r="4035" spans="1:22" x14ac:dyDescent="0.3">
      <c r="A4035" s="3">
        <v>4034</v>
      </c>
      <c r="B4035" s="2" t="s">
        <v>13902</v>
      </c>
      <c r="C4035" s="2" t="s">
        <v>49</v>
      </c>
      <c r="D4035" s="2" t="s">
        <v>46</v>
      </c>
      <c r="E4035" s="3">
        <v>1997</v>
      </c>
      <c r="F4035" s="4">
        <v>22302.3</v>
      </c>
      <c r="G4035" s="5">
        <v>257011</v>
      </c>
      <c r="H4035" s="2" t="s">
        <v>28</v>
      </c>
      <c r="I4035" s="2" t="s">
        <v>29</v>
      </c>
      <c r="J4035" s="6">
        <v>5.5</v>
      </c>
      <c r="K4035" s="7">
        <v>494</v>
      </c>
      <c r="L4035" s="8">
        <v>494</v>
      </c>
      <c r="M4035" s="3">
        <v>4</v>
      </c>
      <c r="N4035" s="3">
        <v>7</v>
      </c>
      <c r="O4035" s="2" t="s">
        <v>80</v>
      </c>
      <c r="P4035" s="9" t="s">
        <v>7938</v>
      </c>
      <c r="Q4035" s="9" t="s">
        <v>18107</v>
      </c>
      <c r="R4035" s="10">
        <v>42828</v>
      </c>
      <c r="S4035" s="16">
        <v>45179.360559157547</v>
      </c>
      <c r="T4035" s="1" t="s">
        <v>19917</v>
      </c>
      <c r="U4035" s="46">
        <v>2017</v>
      </c>
      <c r="V4035" s="46">
        <v>2023</v>
      </c>
    </row>
    <row r="4036" spans="1:22" x14ac:dyDescent="0.3">
      <c r="A4036" s="3">
        <v>4035</v>
      </c>
      <c r="B4036" s="2" t="s">
        <v>7940</v>
      </c>
      <c r="C4036" s="2" t="s">
        <v>33</v>
      </c>
      <c r="D4036" s="2" t="s">
        <v>34</v>
      </c>
      <c r="E4036" s="3">
        <v>2022</v>
      </c>
      <c r="F4036" s="4">
        <v>20568.91</v>
      </c>
      <c r="G4036" s="5">
        <v>270796</v>
      </c>
      <c r="H4036" s="2" t="s">
        <v>21</v>
      </c>
      <c r="I4036" s="2" t="s">
        <v>22</v>
      </c>
      <c r="J4036" s="6">
        <v>4.4000000000000004</v>
      </c>
      <c r="K4036" s="7">
        <v>433</v>
      </c>
      <c r="L4036" s="8">
        <v>359</v>
      </c>
      <c r="M4036" s="3">
        <v>4</v>
      </c>
      <c r="N4036" s="3">
        <v>5</v>
      </c>
      <c r="O4036" s="2" t="s">
        <v>51</v>
      </c>
      <c r="P4036" s="9" t="s">
        <v>7939</v>
      </c>
      <c r="Q4036" s="9" t="s">
        <v>18108</v>
      </c>
      <c r="R4036" s="10">
        <v>45004</v>
      </c>
      <c r="S4036" s="16">
        <v>45512.599206887098</v>
      </c>
      <c r="T4036" s="1" t="s">
        <v>19916</v>
      </c>
      <c r="U4036" s="46">
        <v>2023</v>
      </c>
      <c r="V4036" s="46">
        <v>2024</v>
      </c>
    </row>
    <row r="4037" spans="1:22" x14ac:dyDescent="0.3">
      <c r="A4037" s="3">
        <v>4036</v>
      </c>
      <c r="B4037" s="2" t="s">
        <v>7942</v>
      </c>
      <c r="C4037" s="2" t="s">
        <v>107</v>
      </c>
      <c r="D4037" s="2" t="s">
        <v>27</v>
      </c>
      <c r="E4037" s="3">
        <v>1997</v>
      </c>
      <c r="F4037" s="4">
        <v>33044.78</v>
      </c>
      <c r="G4037" s="5">
        <v>96797</v>
      </c>
      <c r="H4037" s="2" t="s">
        <v>41</v>
      </c>
      <c r="I4037" s="2" t="s">
        <v>29</v>
      </c>
      <c r="J4037" s="6">
        <v>2.1</v>
      </c>
      <c r="K4037" s="7">
        <v>210</v>
      </c>
      <c r="L4037" s="8">
        <v>112</v>
      </c>
      <c r="M4037" s="3">
        <v>2</v>
      </c>
      <c r="N4037" s="3">
        <v>5</v>
      </c>
      <c r="O4037" s="2" t="s">
        <v>36</v>
      </c>
      <c r="P4037" s="9" t="s">
        <v>7941</v>
      </c>
      <c r="Q4037" s="9" t="s">
        <v>19326</v>
      </c>
      <c r="R4037" s="10">
        <v>45011</v>
      </c>
      <c r="S4037" s="16">
        <v>45333.713429731673</v>
      </c>
      <c r="T4037" s="1" t="s">
        <v>19916</v>
      </c>
      <c r="U4037" s="46">
        <v>2023</v>
      </c>
      <c r="V4037" s="46">
        <v>2024</v>
      </c>
    </row>
    <row r="4038" spans="1:22" x14ac:dyDescent="0.3">
      <c r="A4038" s="3">
        <v>4037</v>
      </c>
      <c r="B4038" s="2" t="s">
        <v>7944</v>
      </c>
      <c r="C4038" s="2" t="s">
        <v>45</v>
      </c>
      <c r="D4038" s="2" t="s">
        <v>64</v>
      </c>
      <c r="E4038" s="3">
        <v>2021</v>
      </c>
      <c r="F4038" s="4">
        <v>49487.55</v>
      </c>
      <c r="G4038" s="5">
        <v>285724</v>
      </c>
      <c r="H4038" s="2" t="s">
        <v>35</v>
      </c>
      <c r="I4038" s="2" t="s">
        <v>29</v>
      </c>
      <c r="J4038" s="6">
        <v>6</v>
      </c>
      <c r="K4038" s="7">
        <v>272</v>
      </c>
      <c r="L4038" s="8">
        <v>168</v>
      </c>
      <c r="M4038" s="3">
        <v>4</v>
      </c>
      <c r="N4038" s="3">
        <v>4</v>
      </c>
      <c r="O4038" s="2" t="s">
        <v>65</v>
      </c>
      <c r="P4038" s="9" t="s">
        <v>7943</v>
      </c>
      <c r="Q4038" s="9" t="s">
        <v>18109</v>
      </c>
      <c r="R4038" s="10">
        <v>42058</v>
      </c>
      <c r="S4038" s="16">
        <v>45383.509388923507</v>
      </c>
      <c r="T4038" s="1" t="s">
        <v>19915</v>
      </c>
      <c r="U4038" s="46">
        <v>2015</v>
      </c>
      <c r="V4038" s="46">
        <v>2024</v>
      </c>
    </row>
    <row r="4039" spans="1:22" x14ac:dyDescent="0.3">
      <c r="A4039" s="3">
        <v>4038</v>
      </c>
      <c r="B4039" s="2" t="s">
        <v>7946</v>
      </c>
      <c r="C4039" s="2" t="s">
        <v>49</v>
      </c>
      <c r="D4039" s="2" t="s">
        <v>40</v>
      </c>
      <c r="E4039" s="3">
        <v>2007</v>
      </c>
      <c r="F4039" s="4">
        <v>60148.21</v>
      </c>
      <c r="G4039" s="5">
        <v>99423</v>
      </c>
      <c r="H4039" s="2" t="s">
        <v>21</v>
      </c>
      <c r="I4039" s="2" t="s">
        <v>22</v>
      </c>
      <c r="J4039" s="6">
        <v>4.0999999999999996</v>
      </c>
      <c r="K4039" s="7">
        <v>139</v>
      </c>
      <c r="L4039" s="8">
        <v>613</v>
      </c>
      <c r="M4039" s="3">
        <v>2</v>
      </c>
      <c r="N4039" s="3">
        <v>7</v>
      </c>
      <c r="O4039" s="2" t="s">
        <v>42</v>
      </c>
      <c r="P4039" s="9" t="s">
        <v>7945</v>
      </c>
      <c r="Q4039" s="9" t="s">
        <v>18110</v>
      </c>
      <c r="R4039" s="10">
        <v>42374</v>
      </c>
      <c r="S4039" s="16">
        <v>45290.342755596837</v>
      </c>
      <c r="T4039" s="1" t="s">
        <v>19926</v>
      </c>
      <c r="U4039" s="46">
        <v>2016</v>
      </c>
      <c r="V4039" s="46">
        <v>2023</v>
      </c>
    </row>
    <row r="4040" spans="1:22" x14ac:dyDescent="0.3">
      <c r="A4040" s="3">
        <v>4039</v>
      </c>
      <c r="B4040" s="2" t="s">
        <v>7948</v>
      </c>
      <c r="C4040" s="2" t="s">
        <v>19</v>
      </c>
      <c r="D4040" s="2" t="s">
        <v>20</v>
      </c>
      <c r="E4040" s="3">
        <v>1993</v>
      </c>
      <c r="F4040" s="4">
        <v>52777.56</v>
      </c>
      <c r="G4040" s="5">
        <v>172931</v>
      </c>
      <c r="H4040" s="2" t="s">
        <v>21</v>
      </c>
      <c r="I4040" s="2" t="s">
        <v>22</v>
      </c>
      <c r="J4040" s="6">
        <v>5.8</v>
      </c>
      <c r="K4040" s="7">
        <v>676</v>
      </c>
      <c r="L4040" s="8">
        <v>600</v>
      </c>
      <c r="M4040" s="3">
        <v>5</v>
      </c>
      <c r="N4040" s="3">
        <v>7</v>
      </c>
      <c r="O4040" s="2" t="s">
        <v>23</v>
      </c>
      <c r="P4040" s="9" t="s">
        <v>7947</v>
      </c>
      <c r="Q4040" s="9" t="s">
        <v>18111</v>
      </c>
      <c r="R4040" s="10">
        <v>44671</v>
      </c>
      <c r="S4040" s="16">
        <v>45500.186724390587</v>
      </c>
      <c r="T4040" s="1" t="s">
        <v>19917</v>
      </c>
      <c r="U4040" s="46">
        <v>2022</v>
      </c>
      <c r="V4040" s="46">
        <v>2024</v>
      </c>
    </row>
    <row r="4041" spans="1:22" x14ac:dyDescent="0.3">
      <c r="A4041" s="3">
        <v>4040</v>
      </c>
      <c r="B4041" s="2" t="s">
        <v>7950</v>
      </c>
      <c r="C4041" s="2" t="s">
        <v>63</v>
      </c>
      <c r="D4041" s="2" t="s">
        <v>92</v>
      </c>
      <c r="E4041" s="3">
        <v>2005</v>
      </c>
      <c r="F4041" s="4">
        <v>68285.679999999993</v>
      </c>
      <c r="G4041" s="5">
        <v>231536</v>
      </c>
      <c r="H4041" s="2" t="s">
        <v>41</v>
      </c>
      <c r="I4041" s="2" t="s">
        <v>22</v>
      </c>
      <c r="J4041" s="6">
        <v>3.2</v>
      </c>
      <c r="K4041" s="7">
        <v>177</v>
      </c>
      <c r="L4041" s="8">
        <v>252</v>
      </c>
      <c r="M4041" s="3">
        <v>5</v>
      </c>
      <c r="N4041" s="3">
        <v>2</v>
      </c>
      <c r="O4041" s="2" t="s">
        <v>80</v>
      </c>
      <c r="P4041" s="9" t="s">
        <v>7949</v>
      </c>
      <c r="Q4041" s="9" t="s">
        <v>18112</v>
      </c>
      <c r="R4041" s="10">
        <v>44868</v>
      </c>
      <c r="S4041" s="16">
        <v>45181.550997245162</v>
      </c>
      <c r="T4041" s="1" t="s">
        <v>19924</v>
      </c>
      <c r="U4041" s="46">
        <v>2022</v>
      </c>
      <c r="V4041" s="46">
        <v>2023</v>
      </c>
    </row>
    <row r="4042" spans="1:22" x14ac:dyDescent="0.3">
      <c r="A4042" s="3">
        <v>4041</v>
      </c>
      <c r="B4042" s="2" t="s">
        <v>132</v>
      </c>
      <c r="C4042" s="2" t="s">
        <v>118</v>
      </c>
      <c r="D4042" s="2" t="s">
        <v>92</v>
      </c>
      <c r="E4042" s="3">
        <v>2001</v>
      </c>
      <c r="F4042" s="4">
        <v>78079.63</v>
      </c>
      <c r="G4042" s="5">
        <v>289874</v>
      </c>
      <c r="H4042" s="2" t="s">
        <v>41</v>
      </c>
      <c r="I4042" s="2" t="s">
        <v>29</v>
      </c>
      <c r="J4042" s="6">
        <v>1.6</v>
      </c>
      <c r="K4042" s="7">
        <v>423</v>
      </c>
      <c r="L4042" s="8">
        <v>509</v>
      </c>
      <c r="M4042" s="3">
        <v>5</v>
      </c>
      <c r="N4042" s="3">
        <v>5</v>
      </c>
      <c r="O4042" s="2" t="s">
        <v>65</v>
      </c>
      <c r="P4042" s="9" t="s">
        <v>7951</v>
      </c>
      <c r="Q4042" s="9" t="s">
        <v>18113</v>
      </c>
      <c r="R4042" s="10">
        <v>42123</v>
      </c>
      <c r="S4042" s="16">
        <v>45672.209128871487</v>
      </c>
      <c r="T4042" s="1" t="s">
        <v>19917</v>
      </c>
      <c r="U4042" s="46">
        <v>2015</v>
      </c>
      <c r="V4042" s="46">
        <v>2025</v>
      </c>
    </row>
    <row r="4043" spans="1:22" x14ac:dyDescent="0.3">
      <c r="A4043" s="3">
        <v>4042</v>
      </c>
      <c r="B4043" s="2" t="s">
        <v>7953</v>
      </c>
      <c r="C4043" s="2" t="s">
        <v>49</v>
      </c>
      <c r="D4043" s="2" t="s">
        <v>64</v>
      </c>
      <c r="E4043" s="3">
        <v>2018</v>
      </c>
      <c r="F4043" s="4">
        <v>44005.68</v>
      </c>
      <c r="G4043" s="5">
        <v>282515</v>
      </c>
      <c r="H4043" s="2" t="s">
        <v>35</v>
      </c>
      <c r="I4043" s="2" t="s">
        <v>29</v>
      </c>
      <c r="J4043" s="6">
        <v>4.8</v>
      </c>
      <c r="K4043" s="7">
        <v>467</v>
      </c>
      <c r="L4043" s="8">
        <v>351</v>
      </c>
      <c r="M4043" s="3">
        <v>5</v>
      </c>
      <c r="N4043" s="3">
        <v>2</v>
      </c>
      <c r="O4043" s="2" t="s">
        <v>30</v>
      </c>
      <c r="P4043" s="9" t="s">
        <v>7952</v>
      </c>
      <c r="Q4043" s="9" t="s">
        <v>19065</v>
      </c>
      <c r="R4043" s="10">
        <v>42753</v>
      </c>
      <c r="S4043" s="16">
        <v>45153.221331311979</v>
      </c>
      <c r="T4043" s="1" t="s">
        <v>19926</v>
      </c>
      <c r="U4043" s="46">
        <v>2017</v>
      </c>
      <c r="V4043" s="46">
        <v>2023</v>
      </c>
    </row>
    <row r="4044" spans="1:22" x14ac:dyDescent="0.3">
      <c r="A4044" s="3">
        <v>4043</v>
      </c>
      <c r="B4044" s="2" t="s">
        <v>7955</v>
      </c>
      <c r="C4044" s="2" t="s">
        <v>118</v>
      </c>
      <c r="D4044" s="2" t="s">
        <v>64</v>
      </c>
      <c r="E4044" s="3">
        <v>1999</v>
      </c>
      <c r="F4044" s="4">
        <v>47307.47</v>
      </c>
      <c r="G4044" s="5">
        <v>218258</v>
      </c>
      <c r="H4044" s="2" t="s">
        <v>28</v>
      </c>
      <c r="I4044" s="2" t="s">
        <v>22</v>
      </c>
      <c r="J4044" s="6">
        <v>2.4</v>
      </c>
      <c r="K4044" s="7">
        <v>130</v>
      </c>
      <c r="L4044" s="8">
        <v>650</v>
      </c>
      <c r="M4044" s="3">
        <v>4</v>
      </c>
      <c r="N4044" s="3">
        <v>5</v>
      </c>
      <c r="O4044" s="2" t="s">
        <v>51</v>
      </c>
      <c r="P4044" s="9" t="s">
        <v>7954</v>
      </c>
      <c r="Q4044" s="9" t="s">
        <v>18114</v>
      </c>
      <c r="R4044" s="10">
        <v>43985</v>
      </c>
      <c r="S4044" s="16">
        <v>45232.22313167205</v>
      </c>
      <c r="T4044" s="1" t="s">
        <v>19919</v>
      </c>
      <c r="U4044" s="46">
        <v>2020</v>
      </c>
      <c r="V4044" s="46">
        <v>2023</v>
      </c>
    </row>
    <row r="4045" spans="1:22" x14ac:dyDescent="0.3">
      <c r="A4045" s="3">
        <v>4044</v>
      </c>
      <c r="B4045" s="2" t="s">
        <v>7957</v>
      </c>
      <c r="C4045" s="2" t="s">
        <v>19</v>
      </c>
      <c r="D4045" s="2" t="s">
        <v>79</v>
      </c>
      <c r="E4045" s="3">
        <v>2002</v>
      </c>
      <c r="F4045" s="4">
        <v>13602.72</v>
      </c>
      <c r="G4045" s="5">
        <v>97852</v>
      </c>
      <c r="H4045" s="2" t="s">
        <v>21</v>
      </c>
      <c r="I4045" s="2" t="s">
        <v>22</v>
      </c>
      <c r="J4045" s="6">
        <v>5.3</v>
      </c>
      <c r="K4045" s="7">
        <v>433</v>
      </c>
      <c r="L4045" s="8">
        <v>271</v>
      </c>
      <c r="M4045" s="3">
        <v>3</v>
      </c>
      <c r="N4045" s="3">
        <v>7</v>
      </c>
      <c r="O4045" s="2" t="s">
        <v>80</v>
      </c>
      <c r="P4045" s="9" t="s">
        <v>7956</v>
      </c>
      <c r="Q4045" s="9" t="s">
        <v>19327</v>
      </c>
      <c r="R4045" s="10">
        <v>43596</v>
      </c>
      <c r="S4045" s="16">
        <v>45632.927272500223</v>
      </c>
      <c r="T4045" s="1" t="s">
        <v>19918</v>
      </c>
      <c r="U4045" s="46">
        <v>2019</v>
      </c>
      <c r="V4045" s="46">
        <v>2024</v>
      </c>
    </row>
    <row r="4046" spans="1:22" x14ac:dyDescent="0.3">
      <c r="A4046" s="3">
        <v>4045</v>
      </c>
      <c r="B4046" s="2" t="s">
        <v>7959</v>
      </c>
      <c r="C4046" s="2" t="s">
        <v>39</v>
      </c>
      <c r="D4046" s="2" t="s">
        <v>79</v>
      </c>
      <c r="E4046" s="3">
        <v>2021</v>
      </c>
      <c r="F4046" s="4">
        <v>40587.72</v>
      </c>
      <c r="G4046" s="5">
        <v>13035</v>
      </c>
      <c r="H4046" s="2" t="s">
        <v>28</v>
      </c>
      <c r="I4046" s="2" t="s">
        <v>22</v>
      </c>
      <c r="J4046" s="6">
        <v>6</v>
      </c>
      <c r="K4046" s="7">
        <v>78</v>
      </c>
      <c r="L4046" s="8">
        <v>351</v>
      </c>
      <c r="M4046" s="3">
        <v>4</v>
      </c>
      <c r="N4046" s="3">
        <v>4</v>
      </c>
      <c r="O4046" s="2" t="s">
        <v>42</v>
      </c>
      <c r="P4046" s="9" t="s">
        <v>7958</v>
      </c>
      <c r="Q4046" s="9" t="s">
        <v>18115</v>
      </c>
      <c r="R4046" s="10">
        <v>44266</v>
      </c>
      <c r="S4046" s="16">
        <v>45293.4093689195</v>
      </c>
      <c r="T4046" s="1" t="s">
        <v>19916</v>
      </c>
      <c r="U4046" s="46">
        <v>2021</v>
      </c>
      <c r="V4046" s="46">
        <v>2024</v>
      </c>
    </row>
    <row r="4047" spans="1:22" x14ac:dyDescent="0.3">
      <c r="A4047" s="3">
        <v>4046</v>
      </c>
      <c r="B4047" s="2" t="s">
        <v>7961</v>
      </c>
      <c r="C4047" s="2" t="s">
        <v>26</v>
      </c>
      <c r="D4047" s="2" t="s">
        <v>27</v>
      </c>
      <c r="E4047" s="3">
        <v>2022</v>
      </c>
      <c r="F4047" s="4">
        <v>60850.58</v>
      </c>
      <c r="G4047" s="5">
        <v>121998</v>
      </c>
      <c r="H4047" s="2" t="s">
        <v>28</v>
      </c>
      <c r="I4047" s="2" t="s">
        <v>29</v>
      </c>
      <c r="J4047" s="6">
        <v>2.4</v>
      </c>
      <c r="K4047" s="7">
        <v>265</v>
      </c>
      <c r="L4047" s="8">
        <v>256</v>
      </c>
      <c r="M4047" s="3">
        <v>3</v>
      </c>
      <c r="N4047" s="3">
        <v>5</v>
      </c>
      <c r="O4047" s="2" t="s">
        <v>30</v>
      </c>
      <c r="P4047" s="9" t="s">
        <v>7960</v>
      </c>
      <c r="Q4047" s="9" t="s">
        <v>18116</v>
      </c>
      <c r="R4047" s="10">
        <v>43424</v>
      </c>
      <c r="S4047" s="16">
        <v>45255.587804606643</v>
      </c>
      <c r="T4047" s="1" t="s">
        <v>19924</v>
      </c>
      <c r="U4047" s="46">
        <v>2018</v>
      </c>
      <c r="V4047" s="46">
        <v>2023</v>
      </c>
    </row>
    <row r="4048" spans="1:22" x14ac:dyDescent="0.3">
      <c r="A4048" s="3">
        <v>4047</v>
      </c>
      <c r="B4048" s="2" t="s">
        <v>7963</v>
      </c>
      <c r="C4048" s="2" t="s">
        <v>63</v>
      </c>
      <c r="D4048" s="2" t="s">
        <v>56</v>
      </c>
      <c r="E4048" s="3">
        <v>2019</v>
      </c>
      <c r="F4048" s="4">
        <v>34939.57</v>
      </c>
      <c r="G4048" s="5">
        <v>183369</v>
      </c>
      <c r="H4048" s="2" t="s">
        <v>28</v>
      </c>
      <c r="I4048" s="2" t="s">
        <v>29</v>
      </c>
      <c r="J4048" s="6">
        <v>1.7</v>
      </c>
      <c r="K4048" s="7">
        <v>326</v>
      </c>
      <c r="L4048" s="8">
        <v>333</v>
      </c>
      <c r="M4048" s="3">
        <v>5</v>
      </c>
      <c r="N4048" s="3">
        <v>4</v>
      </c>
      <c r="O4048" s="2" t="s">
        <v>65</v>
      </c>
      <c r="P4048" s="9" t="s">
        <v>7962</v>
      </c>
      <c r="Q4048" s="9" t="s">
        <v>19066</v>
      </c>
      <c r="R4048" s="10">
        <v>43318</v>
      </c>
      <c r="S4048" s="16">
        <v>45272.819250895889</v>
      </c>
      <c r="T4048" s="1" t="s">
        <v>19921</v>
      </c>
      <c r="U4048" s="46">
        <v>2018</v>
      </c>
      <c r="V4048" s="46">
        <v>2023</v>
      </c>
    </row>
    <row r="4049" spans="1:22" x14ac:dyDescent="0.3">
      <c r="A4049" s="3">
        <v>4048</v>
      </c>
      <c r="B4049" s="2" t="s">
        <v>7965</v>
      </c>
      <c r="C4049" s="2" t="s">
        <v>49</v>
      </c>
      <c r="D4049" s="2" t="s">
        <v>79</v>
      </c>
      <c r="E4049" s="3">
        <v>1990</v>
      </c>
      <c r="F4049" s="4">
        <v>70198.490000000005</v>
      </c>
      <c r="G4049" s="5">
        <v>138468</v>
      </c>
      <c r="H4049" s="2" t="s">
        <v>28</v>
      </c>
      <c r="I4049" s="2" t="s">
        <v>29</v>
      </c>
      <c r="J4049" s="6">
        <v>5.7</v>
      </c>
      <c r="K4049" s="7">
        <v>323</v>
      </c>
      <c r="L4049" s="8">
        <v>769</v>
      </c>
      <c r="M4049" s="3">
        <v>2</v>
      </c>
      <c r="N4049" s="3">
        <v>7</v>
      </c>
      <c r="O4049" s="2" t="s">
        <v>85</v>
      </c>
      <c r="P4049" s="9" t="s">
        <v>7964</v>
      </c>
      <c r="Q4049" s="9" t="s">
        <v>18117</v>
      </c>
      <c r="R4049" s="10">
        <v>45164</v>
      </c>
      <c r="S4049" s="16">
        <v>45822.035094064522</v>
      </c>
      <c r="T4049" s="1" t="s">
        <v>19921</v>
      </c>
      <c r="U4049" s="46">
        <v>2023</v>
      </c>
      <c r="V4049" s="46">
        <v>2025</v>
      </c>
    </row>
    <row r="4050" spans="1:22" x14ac:dyDescent="0.3">
      <c r="A4050" s="3">
        <v>4049</v>
      </c>
      <c r="B4050" s="2" t="s">
        <v>7967</v>
      </c>
      <c r="C4050" s="2" t="s">
        <v>63</v>
      </c>
      <c r="D4050" s="2" t="s">
        <v>92</v>
      </c>
      <c r="E4050" s="3">
        <v>1998</v>
      </c>
      <c r="F4050" s="4">
        <v>73723.11</v>
      </c>
      <c r="G4050" s="5">
        <v>179316</v>
      </c>
      <c r="H4050" s="2" t="s">
        <v>28</v>
      </c>
      <c r="I4050" s="2" t="s">
        <v>29</v>
      </c>
      <c r="J4050" s="6">
        <v>4.5</v>
      </c>
      <c r="K4050" s="7">
        <v>616</v>
      </c>
      <c r="L4050" s="8">
        <v>372</v>
      </c>
      <c r="M4050" s="3">
        <v>4</v>
      </c>
      <c r="N4050" s="3">
        <v>4</v>
      </c>
      <c r="O4050" s="2" t="s">
        <v>30</v>
      </c>
      <c r="P4050" s="9" t="s">
        <v>7966</v>
      </c>
      <c r="Q4050" s="9" t="s">
        <v>18118</v>
      </c>
      <c r="R4050" s="10">
        <v>43827</v>
      </c>
      <c r="S4050" s="16">
        <v>45349.630613168352</v>
      </c>
      <c r="T4050" s="1" t="s">
        <v>19925</v>
      </c>
      <c r="U4050" s="46">
        <v>2019</v>
      </c>
      <c r="V4050" s="46">
        <v>2024</v>
      </c>
    </row>
    <row r="4051" spans="1:22" x14ac:dyDescent="0.3">
      <c r="A4051" s="3">
        <v>4050</v>
      </c>
      <c r="B4051" s="2" t="s">
        <v>7969</v>
      </c>
      <c r="C4051" s="2" t="s">
        <v>19</v>
      </c>
      <c r="D4051" s="2" t="s">
        <v>64</v>
      </c>
      <c r="E4051" s="3">
        <v>2023</v>
      </c>
      <c r="F4051" s="4">
        <v>73842.16</v>
      </c>
      <c r="G4051" s="5">
        <v>281067</v>
      </c>
      <c r="H4051" s="2" t="s">
        <v>41</v>
      </c>
      <c r="I4051" s="2" t="s">
        <v>29</v>
      </c>
      <c r="J4051" s="6">
        <v>3.5</v>
      </c>
      <c r="K4051" s="7">
        <v>553</v>
      </c>
      <c r="L4051" s="8">
        <v>208</v>
      </c>
      <c r="M4051" s="3">
        <v>5</v>
      </c>
      <c r="N4051" s="3">
        <v>2</v>
      </c>
      <c r="O4051" s="2" t="s">
        <v>36</v>
      </c>
      <c r="P4051" s="9" t="s">
        <v>7968</v>
      </c>
      <c r="Q4051" s="9" t="s">
        <v>19067</v>
      </c>
      <c r="R4051" s="10">
        <v>42170</v>
      </c>
      <c r="S4051" s="16">
        <v>45709.008488743457</v>
      </c>
      <c r="T4051" s="1" t="s">
        <v>19919</v>
      </c>
      <c r="U4051" s="46">
        <v>2015</v>
      </c>
      <c r="V4051" s="46">
        <v>2025</v>
      </c>
    </row>
    <row r="4052" spans="1:22" x14ac:dyDescent="0.3">
      <c r="A4052" s="3">
        <v>4051</v>
      </c>
      <c r="B4052" s="2" t="s">
        <v>7971</v>
      </c>
      <c r="C4052" s="2" t="s">
        <v>107</v>
      </c>
      <c r="D4052" s="2" t="s">
        <v>20</v>
      </c>
      <c r="E4052" s="3">
        <v>1993</v>
      </c>
      <c r="F4052" s="4">
        <v>43190.14</v>
      </c>
      <c r="G4052" s="5">
        <v>145679</v>
      </c>
      <c r="H4052" s="2" t="s">
        <v>21</v>
      </c>
      <c r="I4052" s="2" t="s">
        <v>29</v>
      </c>
      <c r="J4052" s="6">
        <v>3.4</v>
      </c>
      <c r="K4052" s="7">
        <v>121</v>
      </c>
      <c r="L4052" s="8">
        <v>315</v>
      </c>
      <c r="M4052" s="3">
        <v>2</v>
      </c>
      <c r="N4052" s="3">
        <v>4</v>
      </c>
      <c r="O4052" s="2" t="s">
        <v>36</v>
      </c>
      <c r="P4052" s="9" t="s">
        <v>7970</v>
      </c>
      <c r="Q4052" s="9" t="s">
        <v>18119</v>
      </c>
      <c r="R4052" s="10">
        <v>45125</v>
      </c>
      <c r="S4052" s="16">
        <v>45453.457378521423</v>
      </c>
      <c r="T4052" s="1" t="s">
        <v>19920</v>
      </c>
      <c r="U4052" s="46">
        <v>2023</v>
      </c>
      <c r="V4052" s="46">
        <v>2024</v>
      </c>
    </row>
    <row r="4053" spans="1:22" x14ac:dyDescent="0.3">
      <c r="A4053" s="3">
        <v>4052</v>
      </c>
      <c r="B4053" s="2" t="s">
        <v>7973</v>
      </c>
      <c r="C4053" s="2" t="s">
        <v>45</v>
      </c>
      <c r="D4053" s="2" t="s">
        <v>79</v>
      </c>
      <c r="E4053" s="3">
        <v>2008</v>
      </c>
      <c r="F4053" s="4">
        <v>21846.83</v>
      </c>
      <c r="G4053" s="5">
        <v>8176</v>
      </c>
      <c r="H4053" s="2" t="s">
        <v>21</v>
      </c>
      <c r="I4053" s="2" t="s">
        <v>22</v>
      </c>
      <c r="J4053" s="6">
        <v>1.3</v>
      </c>
      <c r="K4053" s="7">
        <v>561</v>
      </c>
      <c r="L4053" s="8">
        <v>315</v>
      </c>
      <c r="M4053" s="3">
        <v>2</v>
      </c>
      <c r="N4053" s="3">
        <v>2</v>
      </c>
      <c r="O4053" s="2" t="s">
        <v>85</v>
      </c>
      <c r="P4053" s="9" t="s">
        <v>7972</v>
      </c>
      <c r="Q4053" s="9" t="s">
        <v>18120</v>
      </c>
      <c r="R4053" s="10">
        <v>43458</v>
      </c>
      <c r="S4053" s="16">
        <v>45527.932273500417</v>
      </c>
      <c r="T4053" s="1" t="s">
        <v>19925</v>
      </c>
      <c r="U4053" s="46">
        <v>2018</v>
      </c>
      <c r="V4053" s="46">
        <v>2024</v>
      </c>
    </row>
    <row r="4054" spans="1:22" x14ac:dyDescent="0.3">
      <c r="A4054" s="3">
        <v>4053</v>
      </c>
      <c r="B4054" s="2" t="s">
        <v>7975</v>
      </c>
      <c r="C4054" s="2" t="s">
        <v>49</v>
      </c>
      <c r="D4054" s="2" t="s">
        <v>79</v>
      </c>
      <c r="E4054" s="3">
        <v>2008</v>
      </c>
      <c r="F4054" s="4">
        <v>21564.46</v>
      </c>
      <c r="G4054" s="5">
        <v>259393</v>
      </c>
      <c r="H4054" s="2" t="s">
        <v>28</v>
      </c>
      <c r="I4054" s="2" t="s">
        <v>22</v>
      </c>
      <c r="J4054" s="6">
        <v>4.2</v>
      </c>
      <c r="K4054" s="7">
        <v>466</v>
      </c>
      <c r="L4054" s="8">
        <v>155</v>
      </c>
      <c r="M4054" s="3">
        <v>5</v>
      </c>
      <c r="N4054" s="3">
        <v>2</v>
      </c>
      <c r="O4054" s="2" t="s">
        <v>65</v>
      </c>
      <c r="P4054" s="9" t="s">
        <v>7974</v>
      </c>
      <c r="Q4054" s="9" t="s">
        <v>19573</v>
      </c>
      <c r="R4054" s="10">
        <v>42947</v>
      </c>
      <c r="S4054" s="16">
        <v>45228.28034311434</v>
      </c>
      <c r="T4054" s="1" t="s">
        <v>19920</v>
      </c>
      <c r="U4054" s="46">
        <v>2017</v>
      </c>
      <c r="V4054" s="46">
        <v>2023</v>
      </c>
    </row>
    <row r="4055" spans="1:22" x14ac:dyDescent="0.3">
      <c r="A4055" s="3">
        <v>4054</v>
      </c>
      <c r="B4055" s="2" t="s">
        <v>7977</v>
      </c>
      <c r="C4055" s="2" t="s">
        <v>39</v>
      </c>
      <c r="D4055" s="2" t="s">
        <v>79</v>
      </c>
      <c r="E4055" s="3">
        <v>2008</v>
      </c>
      <c r="F4055" s="4">
        <v>29577.11</v>
      </c>
      <c r="G4055" s="5">
        <v>17690</v>
      </c>
      <c r="H4055" s="2" t="s">
        <v>41</v>
      </c>
      <c r="I4055" s="2" t="s">
        <v>22</v>
      </c>
      <c r="J4055" s="6">
        <v>1.8</v>
      </c>
      <c r="K4055" s="7">
        <v>243</v>
      </c>
      <c r="L4055" s="8">
        <v>139</v>
      </c>
      <c r="M4055" s="3">
        <v>4</v>
      </c>
      <c r="N4055" s="3">
        <v>5</v>
      </c>
      <c r="O4055" s="2" t="s">
        <v>51</v>
      </c>
      <c r="P4055" s="9" t="s">
        <v>7976</v>
      </c>
      <c r="Q4055" s="9" t="s">
        <v>18121</v>
      </c>
      <c r="R4055" s="10">
        <v>42998</v>
      </c>
      <c r="S4055" s="16">
        <v>45278.076302306181</v>
      </c>
      <c r="T4055" s="1" t="s">
        <v>19922</v>
      </c>
      <c r="U4055" s="46">
        <v>2017</v>
      </c>
      <c r="V4055" s="46">
        <v>2023</v>
      </c>
    </row>
    <row r="4056" spans="1:22" x14ac:dyDescent="0.3">
      <c r="A4056" s="3">
        <v>4055</v>
      </c>
      <c r="B4056" s="2" t="s">
        <v>7979</v>
      </c>
      <c r="C4056" s="2" t="s">
        <v>33</v>
      </c>
      <c r="D4056" s="2" t="s">
        <v>92</v>
      </c>
      <c r="E4056" s="3">
        <v>2008</v>
      </c>
      <c r="F4056" s="4">
        <v>62584.74</v>
      </c>
      <c r="G4056" s="5">
        <v>148492</v>
      </c>
      <c r="H4056" s="2" t="s">
        <v>41</v>
      </c>
      <c r="I4056" s="2" t="s">
        <v>22</v>
      </c>
      <c r="J4056" s="6">
        <v>2.2000000000000002</v>
      </c>
      <c r="K4056" s="7">
        <v>288</v>
      </c>
      <c r="L4056" s="8">
        <v>221</v>
      </c>
      <c r="M4056" s="3">
        <v>5</v>
      </c>
      <c r="N4056" s="3">
        <v>5</v>
      </c>
      <c r="O4056" s="2" t="s">
        <v>30</v>
      </c>
      <c r="P4056" s="9" t="s">
        <v>7978</v>
      </c>
      <c r="Q4056" s="9" t="s">
        <v>18122</v>
      </c>
      <c r="R4056" s="10">
        <v>45119</v>
      </c>
      <c r="S4056" s="16">
        <v>45140.808848815483</v>
      </c>
      <c r="T4056" s="1" t="s">
        <v>19920</v>
      </c>
      <c r="U4056" s="46">
        <v>2023</v>
      </c>
      <c r="V4056" s="46">
        <v>2023</v>
      </c>
    </row>
    <row r="4057" spans="1:22" x14ac:dyDescent="0.3">
      <c r="A4057" s="3">
        <v>4056</v>
      </c>
      <c r="B4057" s="2" t="s">
        <v>7981</v>
      </c>
      <c r="C4057" s="2" t="s">
        <v>33</v>
      </c>
      <c r="D4057" s="2" t="s">
        <v>40</v>
      </c>
      <c r="E4057" s="3">
        <v>2003</v>
      </c>
      <c r="F4057" s="4">
        <v>67924.67</v>
      </c>
      <c r="G4057" s="5">
        <v>58715</v>
      </c>
      <c r="H4057" s="2" t="s">
        <v>35</v>
      </c>
      <c r="I4057" s="2" t="s">
        <v>29</v>
      </c>
      <c r="J4057" s="6">
        <v>4.9000000000000004</v>
      </c>
      <c r="K4057" s="7">
        <v>405</v>
      </c>
      <c r="L4057" s="8">
        <v>550</v>
      </c>
      <c r="M4057" s="3">
        <v>4</v>
      </c>
      <c r="N4057" s="3">
        <v>4</v>
      </c>
      <c r="O4057" s="2" t="s">
        <v>36</v>
      </c>
      <c r="P4057" s="9" t="s">
        <v>7980</v>
      </c>
      <c r="Q4057" s="9" t="s">
        <v>19328</v>
      </c>
      <c r="R4057" s="10">
        <v>43362</v>
      </c>
      <c r="S4057" s="16">
        <v>45173.227332512222</v>
      </c>
      <c r="T4057" s="1" t="s">
        <v>19922</v>
      </c>
      <c r="U4057" s="46">
        <v>2018</v>
      </c>
      <c r="V4057" s="46">
        <v>2023</v>
      </c>
    </row>
    <row r="4058" spans="1:22" x14ac:dyDescent="0.3">
      <c r="A4058" s="3">
        <v>4057</v>
      </c>
      <c r="B4058" s="2" t="s">
        <v>7983</v>
      </c>
      <c r="C4058" s="2" t="s">
        <v>49</v>
      </c>
      <c r="D4058" s="2" t="s">
        <v>56</v>
      </c>
      <c r="E4058" s="3">
        <v>2002</v>
      </c>
      <c r="F4058" s="4">
        <v>41772.32</v>
      </c>
      <c r="G4058" s="5">
        <v>31413</v>
      </c>
      <c r="H4058" s="2" t="s">
        <v>28</v>
      </c>
      <c r="I4058" s="2" t="s">
        <v>29</v>
      </c>
      <c r="J4058" s="6">
        <v>4.7</v>
      </c>
      <c r="K4058" s="7">
        <v>222</v>
      </c>
      <c r="L4058" s="8">
        <v>584</v>
      </c>
      <c r="M4058" s="3">
        <v>5</v>
      </c>
      <c r="N4058" s="3">
        <v>7</v>
      </c>
      <c r="O4058" s="2" t="s">
        <v>30</v>
      </c>
      <c r="P4058" s="9" t="s">
        <v>7982</v>
      </c>
      <c r="Q4058" s="9" t="s">
        <v>18123</v>
      </c>
      <c r="R4058" s="10">
        <v>45475</v>
      </c>
      <c r="S4058" s="16">
        <v>45456.523991844093</v>
      </c>
      <c r="T4058" s="1" t="s">
        <v>19920</v>
      </c>
      <c r="U4058" s="46">
        <v>2024</v>
      </c>
      <c r="V4058" s="46">
        <v>2024</v>
      </c>
    </row>
    <row r="4059" spans="1:22" x14ac:dyDescent="0.3">
      <c r="A4059" s="3">
        <v>4058</v>
      </c>
      <c r="B4059" s="2" t="s">
        <v>7985</v>
      </c>
      <c r="C4059" s="2" t="s">
        <v>107</v>
      </c>
      <c r="D4059" s="2" t="s">
        <v>64</v>
      </c>
      <c r="E4059" s="3">
        <v>1995</v>
      </c>
      <c r="F4059" s="4">
        <v>57530.17</v>
      </c>
      <c r="G4059" s="5">
        <v>21656</v>
      </c>
      <c r="H4059" s="2" t="s">
        <v>41</v>
      </c>
      <c r="I4059" s="2" t="s">
        <v>22</v>
      </c>
      <c r="J4059" s="6">
        <v>3.3</v>
      </c>
      <c r="K4059" s="7">
        <v>684</v>
      </c>
      <c r="L4059" s="8">
        <v>745</v>
      </c>
      <c r="M4059" s="3">
        <v>5</v>
      </c>
      <c r="N4059" s="3">
        <v>5</v>
      </c>
      <c r="O4059" s="2" t="s">
        <v>51</v>
      </c>
      <c r="P4059" s="9" t="s">
        <v>7984</v>
      </c>
      <c r="Q4059" s="9" t="s">
        <v>19574</v>
      </c>
      <c r="R4059" s="10">
        <v>43592</v>
      </c>
      <c r="S4059" s="16">
        <v>45818.96848074186</v>
      </c>
      <c r="T4059" s="1" t="s">
        <v>19918</v>
      </c>
      <c r="U4059" s="46">
        <v>2019</v>
      </c>
      <c r="V4059" s="46">
        <v>2025</v>
      </c>
    </row>
    <row r="4060" spans="1:22" x14ac:dyDescent="0.3">
      <c r="A4060" s="3">
        <v>4059</v>
      </c>
      <c r="B4060" s="2" t="s">
        <v>7987</v>
      </c>
      <c r="C4060" s="2" t="s">
        <v>63</v>
      </c>
      <c r="D4060" s="2" t="s">
        <v>64</v>
      </c>
      <c r="E4060" s="3">
        <v>1993</v>
      </c>
      <c r="F4060" s="4">
        <v>60041.1</v>
      </c>
      <c r="G4060" s="5">
        <v>28117</v>
      </c>
      <c r="H4060" s="2" t="s">
        <v>35</v>
      </c>
      <c r="I4060" s="2" t="s">
        <v>22</v>
      </c>
      <c r="J4060" s="6">
        <v>1.7</v>
      </c>
      <c r="K4060" s="7">
        <v>562</v>
      </c>
      <c r="L4060" s="8">
        <v>728</v>
      </c>
      <c r="M4060" s="3">
        <v>2</v>
      </c>
      <c r="N4060" s="3">
        <v>4</v>
      </c>
      <c r="O4060" s="2" t="s">
        <v>42</v>
      </c>
      <c r="P4060" s="9" t="s">
        <v>7986</v>
      </c>
      <c r="Q4060" s="9" t="s">
        <v>18124</v>
      </c>
      <c r="R4060" s="10">
        <v>42774</v>
      </c>
      <c r="S4060" s="16">
        <v>45406.143915828878</v>
      </c>
      <c r="T4060" s="1" t="s">
        <v>19915</v>
      </c>
      <c r="U4060" s="46">
        <v>2017</v>
      </c>
      <c r="V4060" s="46">
        <v>2024</v>
      </c>
    </row>
    <row r="4061" spans="1:22" x14ac:dyDescent="0.3">
      <c r="A4061" s="3">
        <v>4060</v>
      </c>
      <c r="B4061" s="2" t="s">
        <v>7989</v>
      </c>
      <c r="C4061" s="2" t="s">
        <v>107</v>
      </c>
      <c r="D4061" s="2" t="s">
        <v>56</v>
      </c>
      <c r="E4061" s="3">
        <v>1999</v>
      </c>
      <c r="F4061" s="4">
        <v>27432.81</v>
      </c>
      <c r="G4061" s="5">
        <v>247845</v>
      </c>
      <c r="H4061" s="2" t="s">
        <v>35</v>
      </c>
      <c r="I4061" s="2" t="s">
        <v>22</v>
      </c>
      <c r="J4061" s="6">
        <v>1.5</v>
      </c>
      <c r="K4061" s="7">
        <v>485</v>
      </c>
      <c r="L4061" s="8">
        <v>701</v>
      </c>
      <c r="M4061" s="3">
        <v>2</v>
      </c>
      <c r="N4061" s="3">
        <v>2</v>
      </c>
      <c r="O4061" s="2" t="s">
        <v>36</v>
      </c>
      <c r="P4061" s="9" t="s">
        <v>7988</v>
      </c>
      <c r="Q4061" s="9" t="s">
        <v>18125</v>
      </c>
      <c r="R4061" s="10">
        <v>45177</v>
      </c>
      <c r="S4061" s="16">
        <v>45653.371361317993</v>
      </c>
      <c r="T4061" s="1" t="s">
        <v>19922</v>
      </c>
      <c r="U4061" s="46">
        <v>2023</v>
      </c>
      <c r="V4061" s="46">
        <v>2024</v>
      </c>
    </row>
    <row r="4062" spans="1:22" x14ac:dyDescent="0.3">
      <c r="A4062" s="3">
        <v>4061</v>
      </c>
      <c r="B4062" s="2" t="s">
        <v>7991</v>
      </c>
      <c r="C4062" s="2" t="s">
        <v>39</v>
      </c>
      <c r="D4062" s="2" t="s">
        <v>27</v>
      </c>
      <c r="E4062" s="3">
        <v>1994</v>
      </c>
      <c r="F4062" s="4">
        <v>42235.99</v>
      </c>
      <c r="G4062" s="5">
        <v>56520</v>
      </c>
      <c r="H4062" s="2" t="s">
        <v>41</v>
      </c>
      <c r="I4062" s="2" t="s">
        <v>22</v>
      </c>
      <c r="J4062" s="6">
        <v>4.5999999999999996</v>
      </c>
      <c r="K4062" s="7">
        <v>179</v>
      </c>
      <c r="L4062" s="8">
        <v>189</v>
      </c>
      <c r="M4062" s="3">
        <v>2</v>
      </c>
      <c r="N4062" s="3">
        <v>2</v>
      </c>
      <c r="O4062" s="2" t="s">
        <v>85</v>
      </c>
      <c r="P4062" s="9" t="s">
        <v>7990</v>
      </c>
      <c r="Q4062" s="9" t="s">
        <v>15307</v>
      </c>
      <c r="R4062" s="10">
        <v>45032</v>
      </c>
      <c r="S4062" s="16">
        <v>45841.018890823878</v>
      </c>
      <c r="T4062" s="1" t="s">
        <v>19917</v>
      </c>
      <c r="U4062" s="46">
        <v>2023</v>
      </c>
      <c r="V4062" s="46">
        <v>2025</v>
      </c>
    </row>
    <row r="4063" spans="1:22" x14ac:dyDescent="0.3">
      <c r="A4063" s="3">
        <v>4062</v>
      </c>
      <c r="B4063" s="2" t="s">
        <v>7993</v>
      </c>
      <c r="C4063" s="2" t="s">
        <v>49</v>
      </c>
      <c r="D4063" s="2" t="s">
        <v>46</v>
      </c>
      <c r="E4063" s="3">
        <v>2014</v>
      </c>
      <c r="F4063" s="4">
        <v>41940.879999999997</v>
      </c>
      <c r="G4063" s="5">
        <v>230490</v>
      </c>
      <c r="H4063" s="2" t="s">
        <v>41</v>
      </c>
      <c r="I4063" s="2" t="s">
        <v>29</v>
      </c>
      <c r="J4063" s="6">
        <v>1.7</v>
      </c>
      <c r="K4063" s="7">
        <v>461</v>
      </c>
      <c r="L4063" s="8">
        <v>533</v>
      </c>
      <c r="M4063" s="3">
        <v>2</v>
      </c>
      <c r="N4063" s="3">
        <v>4</v>
      </c>
      <c r="O4063" s="2" t="s">
        <v>36</v>
      </c>
      <c r="P4063" s="9" t="s">
        <v>7992</v>
      </c>
      <c r="Q4063" s="9" t="s">
        <v>18126</v>
      </c>
      <c r="R4063" s="10">
        <v>42268</v>
      </c>
      <c r="S4063" s="16">
        <v>45307.428172680251</v>
      </c>
      <c r="T4063" s="1" t="s">
        <v>19922</v>
      </c>
      <c r="U4063" s="46">
        <v>2015</v>
      </c>
      <c r="V4063" s="46">
        <v>2024</v>
      </c>
    </row>
    <row r="4064" spans="1:22" x14ac:dyDescent="0.3">
      <c r="A4064" s="3">
        <v>4063</v>
      </c>
      <c r="B4064" s="2" t="s">
        <v>7995</v>
      </c>
      <c r="C4064" s="2" t="s">
        <v>49</v>
      </c>
      <c r="D4064" s="2" t="s">
        <v>27</v>
      </c>
      <c r="E4064" s="3">
        <v>2021</v>
      </c>
      <c r="F4064" s="4">
        <v>77247.23</v>
      </c>
      <c r="G4064" s="5">
        <v>34493</v>
      </c>
      <c r="H4064" s="2" t="s">
        <v>28</v>
      </c>
      <c r="I4064" s="2" t="s">
        <v>22</v>
      </c>
      <c r="J4064" s="6">
        <v>2.5</v>
      </c>
      <c r="K4064" s="7">
        <v>83</v>
      </c>
      <c r="L4064" s="8">
        <v>174</v>
      </c>
      <c r="M4064" s="3">
        <v>4</v>
      </c>
      <c r="N4064" s="3">
        <v>5</v>
      </c>
      <c r="O4064" s="2" t="s">
        <v>65</v>
      </c>
      <c r="P4064" s="9" t="s">
        <v>7994</v>
      </c>
      <c r="Q4064" s="9" t="s">
        <v>18127</v>
      </c>
      <c r="R4064" s="10">
        <v>42888</v>
      </c>
      <c r="S4064" s="16">
        <v>45422.353157677258</v>
      </c>
      <c r="T4064" s="1" t="s">
        <v>19919</v>
      </c>
      <c r="U4064" s="46">
        <v>2017</v>
      </c>
      <c r="V4064" s="46">
        <v>2024</v>
      </c>
    </row>
    <row r="4065" spans="1:22" x14ac:dyDescent="0.3">
      <c r="A4065" s="3">
        <v>4064</v>
      </c>
      <c r="B4065" s="2" t="s">
        <v>7997</v>
      </c>
      <c r="C4065" s="2" t="s">
        <v>118</v>
      </c>
      <c r="D4065" s="2" t="s">
        <v>40</v>
      </c>
      <c r="E4065" s="3">
        <v>2002</v>
      </c>
      <c r="F4065" s="4">
        <v>63110.32</v>
      </c>
      <c r="G4065" s="5">
        <v>293687</v>
      </c>
      <c r="H4065" s="2" t="s">
        <v>41</v>
      </c>
      <c r="I4065" s="2" t="s">
        <v>29</v>
      </c>
      <c r="J4065" s="6">
        <v>6</v>
      </c>
      <c r="K4065" s="7">
        <v>116</v>
      </c>
      <c r="L4065" s="8">
        <v>735</v>
      </c>
      <c r="M4065" s="3">
        <v>4</v>
      </c>
      <c r="N4065" s="3">
        <v>2</v>
      </c>
      <c r="O4065" s="2" t="s">
        <v>85</v>
      </c>
      <c r="P4065" s="9" t="s">
        <v>7996</v>
      </c>
      <c r="Q4065" s="9" t="s">
        <v>18128</v>
      </c>
      <c r="R4065" s="10">
        <v>42043</v>
      </c>
      <c r="S4065" s="16">
        <v>45135.259738993518</v>
      </c>
      <c r="T4065" s="1" t="s">
        <v>19915</v>
      </c>
      <c r="U4065" s="46">
        <v>2015</v>
      </c>
      <c r="V4065" s="46">
        <v>2023</v>
      </c>
    </row>
    <row r="4066" spans="1:22" x14ac:dyDescent="0.3">
      <c r="A4066" s="3">
        <v>4065</v>
      </c>
      <c r="B4066" s="2" t="s">
        <v>7999</v>
      </c>
      <c r="C4066" s="2" t="s">
        <v>19</v>
      </c>
      <c r="D4066" s="2" t="s">
        <v>20</v>
      </c>
      <c r="E4066" s="3">
        <v>2001</v>
      </c>
      <c r="F4066" s="4">
        <v>28380.99</v>
      </c>
      <c r="G4066" s="5">
        <v>247253</v>
      </c>
      <c r="H4066" s="2" t="s">
        <v>41</v>
      </c>
      <c r="I4066" s="2" t="s">
        <v>22</v>
      </c>
      <c r="J4066" s="6">
        <v>4.0999999999999996</v>
      </c>
      <c r="K4066" s="7">
        <v>155</v>
      </c>
      <c r="L4066" s="8">
        <v>270</v>
      </c>
      <c r="M4066" s="3">
        <v>5</v>
      </c>
      <c r="N4066" s="3">
        <v>5</v>
      </c>
      <c r="O4066" s="2" t="s">
        <v>30</v>
      </c>
      <c r="P4066" s="9" t="s">
        <v>7998</v>
      </c>
      <c r="Q4066" s="9" t="s">
        <v>18129</v>
      </c>
      <c r="R4066" s="10">
        <v>42490</v>
      </c>
      <c r="S4066" s="16">
        <v>45840.288744794678</v>
      </c>
      <c r="T4066" s="1" t="s">
        <v>19917</v>
      </c>
      <c r="U4066" s="46">
        <v>2016</v>
      </c>
      <c r="V4066" s="46">
        <v>2025</v>
      </c>
    </row>
    <row r="4067" spans="1:22" x14ac:dyDescent="0.3">
      <c r="A4067" s="3">
        <v>4066</v>
      </c>
      <c r="B4067" s="2" t="s">
        <v>8001</v>
      </c>
      <c r="C4067" s="2" t="s">
        <v>107</v>
      </c>
      <c r="D4067" s="2" t="s">
        <v>34</v>
      </c>
      <c r="E4067" s="3">
        <v>2006</v>
      </c>
      <c r="F4067" s="4">
        <v>11642.3</v>
      </c>
      <c r="G4067" s="5">
        <v>204339</v>
      </c>
      <c r="H4067" s="2" t="s">
        <v>21</v>
      </c>
      <c r="I4067" s="2" t="s">
        <v>29</v>
      </c>
      <c r="J4067" s="6">
        <v>2.5</v>
      </c>
      <c r="K4067" s="7">
        <v>565</v>
      </c>
      <c r="L4067" s="8">
        <v>794</v>
      </c>
      <c r="M4067" s="3">
        <v>4</v>
      </c>
      <c r="N4067" s="3">
        <v>7</v>
      </c>
      <c r="O4067" s="2" t="s">
        <v>36</v>
      </c>
      <c r="P4067" s="9" t="s">
        <v>8000</v>
      </c>
      <c r="Q4067" s="9" t="s">
        <v>18130</v>
      </c>
      <c r="R4067" s="10">
        <v>44113</v>
      </c>
      <c r="S4067" s="16">
        <v>45730.766840413788</v>
      </c>
      <c r="T4067" s="1" t="s">
        <v>19923</v>
      </c>
      <c r="U4067" s="46">
        <v>2020</v>
      </c>
      <c r="V4067" s="46">
        <v>2025</v>
      </c>
    </row>
    <row r="4068" spans="1:22" x14ac:dyDescent="0.3">
      <c r="A4068" s="3">
        <v>4067</v>
      </c>
      <c r="B4068" s="2" t="s">
        <v>8003</v>
      </c>
      <c r="C4068" s="2" t="s">
        <v>45</v>
      </c>
      <c r="D4068" s="2" t="s">
        <v>34</v>
      </c>
      <c r="E4068" s="3">
        <v>2013</v>
      </c>
      <c r="F4068" s="4">
        <v>22459.17</v>
      </c>
      <c r="G4068" s="5">
        <v>33435</v>
      </c>
      <c r="H4068" s="2" t="s">
        <v>41</v>
      </c>
      <c r="I4068" s="2" t="s">
        <v>29</v>
      </c>
      <c r="J4068" s="6">
        <v>2.9</v>
      </c>
      <c r="K4068" s="7">
        <v>126</v>
      </c>
      <c r="L4068" s="8">
        <v>349</v>
      </c>
      <c r="M4068" s="3">
        <v>3</v>
      </c>
      <c r="N4068" s="3">
        <v>2</v>
      </c>
      <c r="O4068" s="2" t="s">
        <v>42</v>
      </c>
      <c r="P4068" s="9" t="s">
        <v>8002</v>
      </c>
      <c r="Q4068" s="9" t="s">
        <v>18131</v>
      </c>
      <c r="R4068" s="10">
        <v>42327</v>
      </c>
      <c r="S4068" s="16">
        <v>45740.258738793469</v>
      </c>
      <c r="T4068" s="1" t="s">
        <v>19924</v>
      </c>
      <c r="U4068" s="46">
        <v>2015</v>
      </c>
      <c r="V4068" s="46">
        <v>2025</v>
      </c>
    </row>
    <row r="4069" spans="1:22" x14ac:dyDescent="0.3">
      <c r="A4069" s="3">
        <v>4068</v>
      </c>
      <c r="B4069" s="2" t="s">
        <v>8005</v>
      </c>
      <c r="C4069" s="2" t="s">
        <v>107</v>
      </c>
      <c r="D4069" s="2" t="s">
        <v>27</v>
      </c>
      <c r="E4069" s="3">
        <v>1992</v>
      </c>
      <c r="F4069" s="4">
        <v>31999.42</v>
      </c>
      <c r="G4069" s="5">
        <v>231521</v>
      </c>
      <c r="H4069" s="2" t="s">
        <v>28</v>
      </c>
      <c r="I4069" s="2" t="s">
        <v>29</v>
      </c>
      <c r="J4069" s="6">
        <v>4.9000000000000004</v>
      </c>
      <c r="K4069" s="7">
        <v>625</v>
      </c>
      <c r="L4069" s="8">
        <v>536</v>
      </c>
      <c r="M4069" s="3">
        <v>3</v>
      </c>
      <c r="N4069" s="3">
        <v>5</v>
      </c>
      <c r="O4069" s="2" t="s">
        <v>80</v>
      </c>
      <c r="P4069" s="9" t="s">
        <v>8004</v>
      </c>
      <c r="Q4069" s="9" t="s">
        <v>18132</v>
      </c>
      <c r="R4069" s="10">
        <v>44324</v>
      </c>
      <c r="S4069" s="16">
        <v>45243.029292904292</v>
      </c>
      <c r="T4069" s="1" t="s">
        <v>19918</v>
      </c>
      <c r="U4069" s="46">
        <v>2021</v>
      </c>
      <c r="V4069" s="46">
        <v>2023</v>
      </c>
    </row>
    <row r="4070" spans="1:22" x14ac:dyDescent="0.3">
      <c r="A4070" s="3">
        <v>4069</v>
      </c>
      <c r="B4070" s="2" t="s">
        <v>8007</v>
      </c>
      <c r="C4070" s="2" t="s">
        <v>107</v>
      </c>
      <c r="D4070" s="2" t="s">
        <v>64</v>
      </c>
      <c r="E4070" s="3">
        <v>2017</v>
      </c>
      <c r="F4070" s="4">
        <v>62620.160000000003</v>
      </c>
      <c r="G4070" s="5">
        <v>148186</v>
      </c>
      <c r="H4070" s="2" t="s">
        <v>41</v>
      </c>
      <c r="I4070" s="2" t="s">
        <v>22</v>
      </c>
      <c r="J4070" s="6">
        <v>4.5999999999999996</v>
      </c>
      <c r="K4070" s="7">
        <v>380</v>
      </c>
      <c r="L4070" s="8">
        <v>754</v>
      </c>
      <c r="M4070" s="3">
        <v>2</v>
      </c>
      <c r="N4070" s="3">
        <v>7</v>
      </c>
      <c r="O4070" s="2" t="s">
        <v>42</v>
      </c>
      <c r="P4070" s="9" t="s">
        <v>8006</v>
      </c>
      <c r="Q4070" s="9" t="s">
        <v>18133</v>
      </c>
      <c r="R4070" s="10">
        <v>43944</v>
      </c>
      <c r="S4070" s="16">
        <v>45259.530593164352</v>
      </c>
      <c r="T4070" s="1" t="s">
        <v>19917</v>
      </c>
      <c r="U4070" s="46">
        <v>2020</v>
      </c>
      <c r="V4070" s="46">
        <v>2023</v>
      </c>
    </row>
    <row r="4071" spans="1:22" x14ac:dyDescent="0.3">
      <c r="A4071" s="3">
        <v>4070</v>
      </c>
      <c r="B4071" s="2" t="s">
        <v>8009</v>
      </c>
      <c r="C4071" s="2" t="s">
        <v>33</v>
      </c>
      <c r="D4071" s="2" t="s">
        <v>92</v>
      </c>
      <c r="E4071" s="3">
        <v>2019</v>
      </c>
      <c r="F4071" s="4">
        <v>59710.41</v>
      </c>
      <c r="G4071" s="5">
        <v>276251</v>
      </c>
      <c r="H4071" s="2" t="s">
        <v>41</v>
      </c>
      <c r="I4071" s="2" t="s">
        <v>29</v>
      </c>
      <c r="J4071" s="6">
        <v>2.8</v>
      </c>
      <c r="K4071" s="7">
        <v>323</v>
      </c>
      <c r="L4071" s="8">
        <v>541</v>
      </c>
      <c r="M4071" s="3">
        <v>4</v>
      </c>
      <c r="N4071" s="3">
        <v>2</v>
      </c>
      <c r="O4071" s="2" t="s">
        <v>30</v>
      </c>
      <c r="P4071" s="9" t="s">
        <v>8008</v>
      </c>
      <c r="Q4071" s="9" t="s">
        <v>18134</v>
      </c>
      <c r="R4071" s="10">
        <v>43583</v>
      </c>
      <c r="S4071" s="16">
        <v>45824.225532152152</v>
      </c>
      <c r="T4071" s="1" t="s">
        <v>19917</v>
      </c>
      <c r="U4071" s="46">
        <v>2019</v>
      </c>
      <c r="V4071" s="46">
        <v>2025</v>
      </c>
    </row>
    <row r="4072" spans="1:22" x14ac:dyDescent="0.3">
      <c r="A4072" s="3">
        <v>4071</v>
      </c>
      <c r="B4072" s="2" t="s">
        <v>8011</v>
      </c>
      <c r="C4072" s="2" t="s">
        <v>26</v>
      </c>
      <c r="D4072" s="2" t="s">
        <v>64</v>
      </c>
      <c r="E4072" s="3">
        <v>2017</v>
      </c>
      <c r="F4072" s="4">
        <v>53276.32</v>
      </c>
      <c r="G4072" s="5">
        <v>276404</v>
      </c>
      <c r="H4072" s="2" t="s">
        <v>28</v>
      </c>
      <c r="I4072" s="2" t="s">
        <v>22</v>
      </c>
      <c r="J4072" s="6">
        <v>1</v>
      </c>
      <c r="K4072" s="7">
        <v>451</v>
      </c>
      <c r="L4072" s="8">
        <v>357</v>
      </c>
      <c r="M4072" s="3">
        <v>4</v>
      </c>
      <c r="N4072" s="3">
        <v>7</v>
      </c>
      <c r="O4072" s="2" t="s">
        <v>36</v>
      </c>
      <c r="P4072" s="9" t="s">
        <v>8010</v>
      </c>
      <c r="Q4072" s="9" t="s">
        <v>18135</v>
      </c>
      <c r="R4072" s="10">
        <v>43009</v>
      </c>
      <c r="S4072" s="16">
        <v>45268.730433132339</v>
      </c>
      <c r="T4072" s="1" t="s">
        <v>19923</v>
      </c>
      <c r="U4072" s="46">
        <v>2017</v>
      </c>
      <c r="V4072" s="46">
        <v>2023</v>
      </c>
    </row>
    <row r="4073" spans="1:22" x14ac:dyDescent="0.3">
      <c r="A4073" s="3">
        <v>4072</v>
      </c>
      <c r="B4073" s="2" t="s">
        <v>8013</v>
      </c>
      <c r="C4073" s="2" t="s">
        <v>63</v>
      </c>
      <c r="D4073" s="2" t="s">
        <v>56</v>
      </c>
      <c r="E4073" s="3">
        <v>2014</v>
      </c>
      <c r="F4073" s="4">
        <v>62701.07</v>
      </c>
      <c r="G4073" s="5">
        <v>16347</v>
      </c>
      <c r="H4073" s="2" t="s">
        <v>21</v>
      </c>
      <c r="I4073" s="2" t="s">
        <v>22</v>
      </c>
      <c r="J4073" s="6">
        <v>2.5</v>
      </c>
      <c r="K4073" s="7">
        <v>537</v>
      </c>
      <c r="L4073" s="8">
        <v>543</v>
      </c>
      <c r="M4073" s="3">
        <v>5</v>
      </c>
      <c r="N4073" s="3">
        <v>2</v>
      </c>
      <c r="O4073" s="2" t="s">
        <v>36</v>
      </c>
      <c r="P4073" s="9" t="s">
        <v>8012</v>
      </c>
      <c r="Q4073" s="9" t="s">
        <v>18136</v>
      </c>
      <c r="R4073" s="10">
        <v>42778</v>
      </c>
      <c r="S4073" s="16">
        <v>45524.13551414854</v>
      </c>
      <c r="T4073" s="1" t="s">
        <v>19915</v>
      </c>
      <c r="U4073" s="46">
        <v>2017</v>
      </c>
      <c r="V4073" s="46">
        <v>2024</v>
      </c>
    </row>
    <row r="4074" spans="1:22" x14ac:dyDescent="0.3">
      <c r="A4074" s="3">
        <v>4073</v>
      </c>
      <c r="B4074" s="2" t="s">
        <v>8015</v>
      </c>
      <c r="C4074" s="2" t="s">
        <v>49</v>
      </c>
      <c r="D4074" s="2" t="s">
        <v>20</v>
      </c>
      <c r="E4074" s="3">
        <v>2000</v>
      </c>
      <c r="F4074" s="4">
        <v>62878.35</v>
      </c>
      <c r="G4074" s="5">
        <v>264230</v>
      </c>
      <c r="H4074" s="2" t="s">
        <v>41</v>
      </c>
      <c r="I4074" s="2" t="s">
        <v>29</v>
      </c>
      <c r="J4074" s="6">
        <v>1.7</v>
      </c>
      <c r="K4074" s="7">
        <v>223</v>
      </c>
      <c r="L4074" s="8">
        <v>647</v>
      </c>
      <c r="M4074" s="3">
        <v>4</v>
      </c>
      <c r="N4074" s="3">
        <v>7</v>
      </c>
      <c r="O4074" s="2" t="s">
        <v>42</v>
      </c>
      <c r="P4074" s="9" t="s">
        <v>8014</v>
      </c>
      <c r="Q4074" s="9" t="s">
        <v>18137</v>
      </c>
      <c r="R4074" s="10">
        <v>43508</v>
      </c>
      <c r="S4074" s="16">
        <v>45657.460179081529</v>
      </c>
      <c r="T4074" s="1" t="s">
        <v>19915</v>
      </c>
      <c r="U4074" s="46">
        <v>2019</v>
      </c>
      <c r="V4074" s="46">
        <v>2024</v>
      </c>
    </row>
    <row r="4075" spans="1:22" x14ac:dyDescent="0.3">
      <c r="A4075" s="3">
        <v>4074</v>
      </c>
      <c r="B4075" s="2" t="s">
        <v>8017</v>
      </c>
      <c r="C4075" s="2" t="s">
        <v>19</v>
      </c>
      <c r="D4075" s="2" t="s">
        <v>40</v>
      </c>
      <c r="E4075" s="3">
        <v>2010</v>
      </c>
      <c r="F4075" s="4">
        <v>60819</v>
      </c>
      <c r="G4075" s="5">
        <v>75707</v>
      </c>
      <c r="H4075" s="2" t="s">
        <v>41</v>
      </c>
      <c r="I4075" s="2" t="s">
        <v>22</v>
      </c>
      <c r="J4075" s="6">
        <v>5.0999999999999996</v>
      </c>
      <c r="K4075" s="7">
        <v>429</v>
      </c>
      <c r="L4075" s="8">
        <v>550</v>
      </c>
      <c r="M4075" s="3">
        <v>3</v>
      </c>
      <c r="N4075" s="3">
        <v>7</v>
      </c>
      <c r="O4075" s="2" t="s">
        <v>80</v>
      </c>
      <c r="P4075" s="9" t="s">
        <v>8016</v>
      </c>
      <c r="Q4075" s="9" t="s">
        <v>18138</v>
      </c>
      <c r="R4075" s="10">
        <v>42727</v>
      </c>
      <c r="S4075" s="16">
        <v>45481.348956837093</v>
      </c>
      <c r="T4075" s="1" t="s">
        <v>19925</v>
      </c>
      <c r="U4075" s="46">
        <v>2016</v>
      </c>
      <c r="V4075" s="46">
        <v>2024</v>
      </c>
    </row>
    <row r="4076" spans="1:22" x14ac:dyDescent="0.3">
      <c r="A4076" s="3">
        <v>4075</v>
      </c>
      <c r="B4076" s="2" t="s">
        <v>8019</v>
      </c>
      <c r="C4076" s="2" t="s">
        <v>63</v>
      </c>
      <c r="D4076" s="2" t="s">
        <v>20</v>
      </c>
      <c r="E4076" s="3">
        <v>2016</v>
      </c>
      <c r="F4076" s="4">
        <v>71403.03</v>
      </c>
      <c r="G4076" s="5">
        <v>297414</v>
      </c>
      <c r="H4076" s="2" t="s">
        <v>21</v>
      </c>
      <c r="I4076" s="2" t="s">
        <v>29</v>
      </c>
      <c r="J4076" s="6">
        <v>2.2999999999999998</v>
      </c>
      <c r="K4076" s="7">
        <v>174</v>
      </c>
      <c r="L4076" s="8">
        <v>360</v>
      </c>
      <c r="M4076" s="3">
        <v>5</v>
      </c>
      <c r="N4076" s="3">
        <v>5</v>
      </c>
      <c r="O4076" s="2" t="s">
        <v>42</v>
      </c>
      <c r="P4076" s="9" t="s">
        <v>8018</v>
      </c>
      <c r="Q4076" s="9" t="s">
        <v>18139</v>
      </c>
      <c r="R4076" s="10">
        <v>44633</v>
      </c>
      <c r="S4076" s="16">
        <v>45798.670421129937</v>
      </c>
      <c r="T4076" s="1" t="s">
        <v>19916</v>
      </c>
      <c r="U4076" s="46">
        <v>2022</v>
      </c>
      <c r="V4076" s="46">
        <v>2025</v>
      </c>
    </row>
    <row r="4077" spans="1:22" x14ac:dyDescent="0.3">
      <c r="A4077" s="3">
        <v>4076</v>
      </c>
      <c r="B4077" s="2" t="s">
        <v>1617</v>
      </c>
      <c r="C4077" s="2" t="s">
        <v>26</v>
      </c>
      <c r="D4077" s="2" t="s">
        <v>40</v>
      </c>
      <c r="E4077" s="3">
        <v>1994</v>
      </c>
      <c r="F4077" s="4">
        <v>42577.62</v>
      </c>
      <c r="G4077" s="5">
        <v>272202</v>
      </c>
      <c r="H4077" s="2" t="s">
        <v>35</v>
      </c>
      <c r="I4077" s="2" t="s">
        <v>29</v>
      </c>
      <c r="J4077" s="6">
        <v>4</v>
      </c>
      <c r="K4077" s="7">
        <v>373</v>
      </c>
      <c r="L4077" s="8">
        <v>317</v>
      </c>
      <c r="M4077" s="3">
        <v>4</v>
      </c>
      <c r="N4077" s="3">
        <v>2</v>
      </c>
      <c r="O4077" s="2" t="s">
        <v>30</v>
      </c>
      <c r="P4077" s="9" t="s">
        <v>8020</v>
      </c>
      <c r="Q4077" s="9" t="s">
        <v>18140</v>
      </c>
      <c r="R4077" s="10">
        <v>42289</v>
      </c>
      <c r="S4077" s="16">
        <v>45858.980483142353</v>
      </c>
      <c r="T4077" s="1" t="s">
        <v>19923</v>
      </c>
      <c r="U4077" s="46">
        <v>2015</v>
      </c>
      <c r="V4077" s="46">
        <v>2025</v>
      </c>
    </row>
    <row r="4078" spans="1:22" x14ac:dyDescent="0.3">
      <c r="A4078" s="3">
        <v>4077</v>
      </c>
      <c r="B4078" s="2" t="s">
        <v>8022</v>
      </c>
      <c r="C4078" s="2" t="s">
        <v>39</v>
      </c>
      <c r="D4078" s="2" t="s">
        <v>27</v>
      </c>
      <c r="E4078" s="3">
        <v>2024</v>
      </c>
      <c r="F4078" s="4">
        <v>39743.269999999997</v>
      </c>
      <c r="G4078" s="5">
        <v>104325</v>
      </c>
      <c r="H4078" s="2" t="s">
        <v>35</v>
      </c>
      <c r="I4078" s="2" t="s">
        <v>29</v>
      </c>
      <c r="J4078" s="6">
        <v>5.3</v>
      </c>
      <c r="K4078" s="7">
        <v>348</v>
      </c>
      <c r="L4078" s="8">
        <v>346</v>
      </c>
      <c r="M4078" s="3">
        <v>4</v>
      </c>
      <c r="N4078" s="3">
        <v>7</v>
      </c>
      <c r="O4078" s="2" t="s">
        <v>80</v>
      </c>
      <c r="P4078" s="9" t="s">
        <v>8021</v>
      </c>
      <c r="Q4078" s="9" t="s">
        <v>18141</v>
      </c>
      <c r="R4078" s="10">
        <v>43875</v>
      </c>
      <c r="S4078" s="16">
        <v>45733.979482942297</v>
      </c>
      <c r="T4078" s="1" t="s">
        <v>19915</v>
      </c>
      <c r="U4078" s="46">
        <v>2020</v>
      </c>
      <c r="V4078" s="46">
        <v>2025</v>
      </c>
    </row>
    <row r="4079" spans="1:22" x14ac:dyDescent="0.3">
      <c r="A4079" s="3">
        <v>4078</v>
      </c>
      <c r="B4079" s="2" t="s">
        <v>8024</v>
      </c>
      <c r="C4079" s="2" t="s">
        <v>107</v>
      </c>
      <c r="D4079" s="2" t="s">
        <v>79</v>
      </c>
      <c r="E4079" s="3">
        <v>1995</v>
      </c>
      <c r="F4079" s="4">
        <v>19878.259999999998</v>
      </c>
      <c r="G4079" s="5">
        <v>283614</v>
      </c>
      <c r="H4079" s="2" t="s">
        <v>35</v>
      </c>
      <c r="I4079" s="2" t="s">
        <v>22</v>
      </c>
      <c r="J4079" s="6">
        <v>4.5</v>
      </c>
      <c r="K4079" s="7">
        <v>470</v>
      </c>
      <c r="L4079" s="8">
        <v>257</v>
      </c>
      <c r="M4079" s="3">
        <v>2</v>
      </c>
      <c r="N4079" s="3">
        <v>5</v>
      </c>
      <c r="O4079" s="2" t="s">
        <v>80</v>
      </c>
      <c r="P4079" s="9" t="s">
        <v>8023</v>
      </c>
      <c r="Q4079" s="9" t="s">
        <v>19068</v>
      </c>
      <c r="R4079" s="10">
        <v>44521</v>
      </c>
      <c r="S4079" s="16">
        <v>45798.232333512417</v>
      </c>
      <c r="T4079" s="1" t="s">
        <v>19924</v>
      </c>
      <c r="U4079" s="46">
        <v>2021</v>
      </c>
      <c r="V4079" s="46">
        <v>2025</v>
      </c>
    </row>
    <row r="4080" spans="1:22" x14ac:dyDescent="0.3">
      <c r="A4080" s="3">
        <v>4079</v>
      </c>
      <c r="B4080" s="2" t="s">
        <v>8026</v>
      </c>
      <c r="C4080" s="2" t="s">
        <v>33</v>
      </c>
      <c r="D4080" s="2" t="s">
        <v>56</v>
      </c>
      <c r="E4080" s="3">
        <v>2004</v>
      </c>
      <c r="F4080" s="4">
        <v>75019.820000000007</v>
      </c>
      <c r="G4080" s="5">
        <v>181227</v>
      </c>
      <c r="H4080" s="2" t="s">
        <v>28</v>
      </c>
      <c r="I4080" s="2" t="s">
        <v>22</v>
      </c>
      <c r="J4080" s="6">
        <v>4.8</v>
      </c>
      <c r="K4080" s="7">
        <v>203</v>
      </c>
      <c r="L4080" s="8">
        <v>590</v>
      </c>
      <c r="M4080" s="3">
        <v>2</v>
      </c>
      <c r="N4080" s="3">
        <v>5</v>
      </c>
      <c r="O4080" s="2" t="s">
        <v>42</v>
      </c>
      <c r="P4080" s="9" t="s">
        <v>8025</v>
      </c>
      <c r="Q4080" s="9" t="s">
        <v>18142</v>
      </c>
      <c r="R4080" s="10">
        <v>42090</v>
      </c>
      <c r="S4080" s="16">
        <v>45187.976282302167</v>
      </c>
      <c r="T4080" s="1" t="s">
        <v>19916</v>
      </c>
      <c r="U4080" s="46">
        <v>2015</v>
      </c>
      <c r="V4080" s="46">
        <v>2023</v>
      </c>
    </row>
    <row r="4081" spans="1:22" x14ac:dyDescent="0.3">
      <c r="A4081" s="3">
        <v>4080</v>
      </c>
      <c r="B4081" s="2" t="s">
        <v>8028</v>
      </c>
      <c r="C4081" s="2" t="s">
        <v>107</v>
      </c>
      <c r="D4081" s="2" t="s">
        <v>50</v>
      </c>
      <c r="E4081" s="3">
        <v>1991</v>
      </c>
      <c r="F4081" s="4">
        <v>59634.14</v>
      </c>
      <c r="G4081" s="5">
        <v>105429</v>
      </c>
      <c r="H4081" s="2" t="s">
        <v>21</v>
      </c>
      <c r="I4081" s="2" t="s">
        <v>22</v>
      </c>
      <c r="J4081" s="6">
        <v>5.6</v>
      </c>
      <c r="K4081" s="7">
        <v>131</v>
      </c>
      <c r="L4081" s="8">
        <v>681</v>
      </c>
      <c r="M4081" s="3">
        <v>2</v>
      </c>
      <c r="N4081" s="3">
        <v>2</v>
      </c>
      <c r="O4081" s="2" t="s">
        <v>85</v>
      </c>
      <c r="P4081" s="9" t="s">
        <v>8027</v>
      </c>
      <c r="Q4081" s="9" t="s">
        <v>18143</v>
      </c>
      <c r="R4081" s="10">
        <v>44544</v>
      </c>
      <c r="S4081" s="16">
        <v>45697.910269099542</v>
      </c>
      <c r="T4081" s="1" t="s">
        <v>19925</v>
      </c>
      <c r="U4081" s="46">
        <v>2021</v>
      </c>
      <c r="V4081" s="46">
        <v>2025</v>
      </c>
    </row>
    <row r="4082" spans="1:22" x14ac:dyDescent="0.3">
      <c r="A4082" s="3">
        <v>4081</v>
      </c>
      <c r="B4082" s="2" t="s">
        <v>4781</v>
      </c>
      <c r="C4082" s="2" t="s">
        <v>107</v>
      </c>
      <c r="D4082" s="2" t="s">
        <v>92</v>
      </c>
      <c r="E4082" s="3">
        <v>2005</v>
      </c>
      <c r="F4082" s="4">
        <v>43282.14</v>
      </c>
      <c r="G4082" s="5">
        <v>152380</v>
      </c>
      <c r="H4082" s="2" t="s">
        <v>21</v>
      </c>
      <c r="I4082" s="2" t="s">
        <v>22</v>
      </c>
      <c r="J4082" s="6">
        <v>1.4</v>
      </c>
      <c r="K4082" s="7">
        <v>189</v>
      </c>
      <c r="L4082" s="8">
        <v>451</v>
      </c>
      <c r="M4082" s="3">
        <v>4</v>
      </c>
      <c r="N4082" s="3">
        <v>7</v>
      </c>
      <c r="O4082" s="2" t="s">
        <v>30</v>
      </c>
      <c r="P4082" s="9" t="s">
        <v>8029</v>
      </c>
      <c r="Q4082" s="9" t="s">
        <v>19069</v>
      </c>
      <c r="R4082" s="10">
        <v>45148</v>
      </c>
      <c r="S4082" s="16">
        <v>45769.902667579227</v>
      </c>
      <c r="T4082" s="1" t="s">
        <v>19921</v>
      </c>
      <c r="U4082" s="46">
        <v>2023</v>
      </c>
      <c r="V4082" s="46">
        <v>2025</v>
      </c>
    </row>
    <row r="4083" spans="1:22" x14ac:dyDescent="0.3">
      <c r="A4083" s="3">
        <v>4082</v>
      </c>
      <c r="B4083" s="2" t="s">
        <v>8031</v>
      </c>
      <c r="C4083" s="2" t="s">
        <v>74</v>
      </c>
      <c r="D4083" s="2" t="s">
        <v>34</v>
      </c>
      <c r="E4083" s="3">
        <v>2005</v>
      </c>
      <c r="F4083" s="4">
        <v>13464.74</v>
      </c>
      <c r="G4083" s="5">
        <v>96005</v>
      </c>
      <c r="H4083" s="2" t="s">
        <v>41</v>
      </c>
      <c r="I4083" s="2" t="s">
        <v>29</v>
      </c>
      <c r="J4083" s="6">
        <v>3.8</v>
      </c>
      <c r="K4083" s="7">
        <v>121</v>
      </c>
      <c r="L4083" s="8">
        <v>203</v>
      </c>
      <c r="M4083" s="3">
        <v>2</v>
      </c>
      <c r="N4083" s="3">
        <v>4</v>
      </c>
      <c r="O4083" s="2" t="s">
        <v>80</v>
      </c>
      <c r="P4083" s="9" t="s">
        <v>8030</v>
      </c>
      <c r="Q4083" s="9" t="s">
        <v>18144</v>
      </c>
      <c r="R4083" s="10">
        <v>42679</v>
      </c>
      <c r="S4083" s="16">
        <v>45798.962479541617</v>
      </c>
      <c r="T4083" s="1" t="s">
        <v>19924</v>
      </c>
      <c r="U4083" s="46">
        <v>2016</v>
      </c>
      <c r="V4083" s="46">
        <v>2025</v>
      </c>
    </row>
    <row r="4084" spans="1:22" x14ac:dyDescent="0.3">
      <c r="A4084" s="3">
        <v>4083</v>
      </c>
      <c r="B4084" s="2" t="s">
        <v>8033</v>
      </c>
      <c r="C4084" s="2" t="s">
        <v>118</v>
      </c>
      <c r="D4084" s="2" t="s">
        <v>92</v>
      </c>
      <c r="E4084" s="3">
        <v>1993</v>
      </c>
      <c r="F4084" s="4">
        <v>41808.94</v>
      </c>
      <c r="G4084" s="5">
        <v>42780</v>
      </c>
      <c r="H4084" s="2" t="s">
        <v>41</v>
      </c>
      <c r="I4084" s="2" t="s">
        <v>29</v>
      </c>
      <c r="J4084" s="6">
        <v>1.6</v>
      </c>
      <c r="K4084" s="7">
        <v>363</v>
      </c>
      <c r="L4084" s="8">
        <v>293</v>
      </c>
      <c r="M4084" s="3">
        <v>5</v>
      </c>
      <c r="N4084" s="3">
        <v>7</v>
      </c>
      <c r="O4084" s="2" t="s">
        <v>36</v>
      </c>
      <c r="P4084" s="9" t="s">
        <v>8032</v>
      </c>
      <c r="Q4084" s="9" t="s">
        <v>18145</v>
      </c>
      <c r="R4084" s="10">
        <v>44689</v>
      </c>
      <c r="S4084" s="16">
        <v>45210.026692384192</v>
      </c>
      <c r="T4084" s="1" t="s">
        <v>19918</v>
      </c>
      <c r="U4084" s="46">
        <v>2022</v>
      </c>
      <c r="V4084" s="46">
        <v>2023</v>
      </c>
    </row>
    <row r="4085" spans="1:22" x14ac:dyDescent="0.3">
      <c r="A4085" s="3">
        <v>4084</v>
      </c>
      <c r="B4085" s="2" t="s">
        <v>8035</v>
      </c>
      <c r="C4085" s="2" t="s">
        <v>118</v>
      </c>
      <c r="D4085" s="2" t="s">
        <v>79</v>
      </c>
      <c r="E4085" s="3">
        <v>1998</v>
      </c>
      <c r="F4085" s="4">
        <v>50065.45</v>
      </c>
      <c r="G4085" s="5">
        <v>9324</v>
      </c>
      <c r="H4085" s="2" t="s">
        <v>21</v>
      </c>
      <c r="I4085" s="2" t="s">
        <v>29</v>
      </c>
      <c r="J4085" s="6">
        <v>5.2</v>
      </c>
      <c r="K4085" s="7">
        <v>350</v>
      </c>
      <c r="L4085" s="8">
        <v>628</v>
      </c>
      <c r="M4085" s="3">
        <v>4</v>
      </c>
      <c r="N4085" s="3">
        <v>2</v>
      </c>
      <c r="O4085" s="2" t="s">
        <v>85</v>
      </c>
      <c r="P4085" s="9" t="s">
        <v>8034</v>
      </c>
      <c r="Q4085" s="9" t="s">
        <v>18146</v>
      </c>
      <c r="R4085" s="10">
        <v>42651</v>
      </c>
      <c r="S4085" s="16">
        <v>45466.30794863544</v>
      </c>
      <c r="T4085" s="1" t="s">
        <v>19923</v>
      </c>
      <c r="U4085" s="46">
        <v>2016</v>
      </c>
      <c r="V4085" s="46">
        <v>2024</v>
      </c>
    </row>
    <row r="4086" spans="1:22" x14ac:dyDescent="0.3">
      <c r="A4086" s="3">
        <v>4085</v>
      </c>
      <c r="B4086" s="2" t="s">
        <v>8037</v>
      </c>
      <c r="C4086" s="2" t="s">
        <v>49</v>
      </c>
      <c r="D4086" s="2" t="s">
        <v>50</v>
      </c>
      <c r="E4086" s="3">
        <v>2014</v>
      </c>
      <c r="F4086" s="4">
        <v>8393.44</v>
      </c>
      <c r="G4086" s="5">
        <v>289680</v>
      </c>
      <c r="H4086" s="2" t="s">
        <v>28</v>
      </c>
      <c r="I4086" s="2" t="s">
        <v>22</v>
      </c>
      <c r="J4086" s="6">
        <v>4.8</v>
      </c>
      <c r="K4086" s="7">
        <v>272</v>
      </c>
      <c r="L4086" s="8">
        <v>139</v>
      </c>
      <c r="M4086" s="3">
        <v>3</v>
      </c>
      <c r="N4086" s="3">
        <v>5</v>
      </c>
      <c r="O4086" s="2" t="s">
        <v>65</v>
      </c>
      <c r="P4086" s="9" t="s">
        <v>8036</v>
      </c>
      <c r="Q4086" s="9" t="s">
        <v>18147</v>
      </c>
      <c r="R4086" s="10">
        <v>42755</v>
      </c>
      <c r="S4086" s="16">
        <v>45812.981283302383</v>
      </c>
      <c r="T4086" s="1" t="s">
        <v>19926</v>
      </c>
      <c r="U4086" s="46">
        <v>2017</v>
      </c>
      <c r="V4086" s="46">
        <v>2025</v>
      </c>
    </row>
    <row r="4087" spans="1:22" x14ac:dyDescent="0.3">
      <c r="A4087" s="3">
        <v>4086</v>
      </c>
      <c r="B4087" s="2" t="s">
        <v>8039</v>
      </c>
      <c r="C4087" s="2" t="s">
        <v>39</v>
      </c>
      <c r="D4087" s="2" t="s">
        <v>56</v>
      </c>
      <c r="E4087" s="3">
        <v>2014</v>
      </c>
      <c r="F4087" s="4">
        <v>5784.36</v>
      </c>
      <c r="G4087" s="5">
        <v>182465</v>
      </c>
      <c r="H4087" s="2" t="s">
        <v>41</v>
      </c>
      <c r="I4087" s="2" t="s">
        <v>29</v>
      </c>
      <c r="J4087" s="6">
        <v>1.4</v>
      </c>
      <c r="K4087" s="7">
        <v>392</v>
      </c>
      <c r="L4087" s="8">
        <v>166</v>
      </c>
      <c r="M4087" s="3">
        <v>5</v>
      </c>
      <c r="N4087" s="3">
        <v>4</v>
      </c>
      <c r="O4087" s="2" t="s">
        <v>30</v>
      </c>
      <c r="P4087" s="9" t="s">
        <v>8038</v>
      </c>
      <c r="Q4087" s="9" t="s">
        <v>19575</v>
      </c>
      <c r="R4087" s="10">
        <v>44899</v>
      </c>
      <c r="S4087" s="16">
        <v>45697.472181482022</v>
      </c>
      <c r="T4087" s="1" t="s">
        <v>19925</v>
      </c>
      <c r="U4087" s="46">
        <v>2022</v>
      </c>
      <c r="V4087" s="46">
        <v>2025</v>
      </c>
    </row>
    <row r="4088" spans="1:22" x14ac:dyDescent="0.3">
      <c r="A4088" s="3">
        <v>4087</v>
      </c>
      <c r="B4088" s="2" t="s">
        <v>8041</v>
      </c>
      <c r="C4088" s="2" t="s">
        <v>39</v>
      </c>
      <c r="D4088" s="2" t="s">
        <v>40</v>
      </c>
      <c r="E4088" s="3">
        <v>1993</v>
      </c>
      <c r="F4088" s="4">
        <v>67678.320000000007</v>
      </c>
      <c r="G4088" s="5">
        <v>251224</v>
      </c>
      <c r="H4088" s="2" t="s">
        <v>28</v>
      </c>
      <c r="I4088" s="2" t="s">
        <v>29</v>
      </c>
      <c r="J4088" s="6">
        <v>2.5</v>
      </c>
      <c r="K4088" s="7">
        <v>486</v>
      </c>
      <c r="L4088" s="8">
        <v>727</v>
      </c>
      <c r="M4088" s="3">
        <v>3</v>
      </c>
      <c r="N4088" s="3">
        <v>2</v>
      </c>
      <c r="O4088" s="2" t="s">
        <v>80</v>
      </c>
      <c r="P4088" s="9" t="s">
        <v>8040</v>
      </c>
      <c r="Q4088" s="9" t="s">
        <v>18148</v>
      </c>
      <c r="R4088" s="10">
        <v>43708</v>
      </c>
      <c r="S4088" s="16">
        <v>45268.438374720659</v>
      </c>
      <c r="T4088" s="1" t="s">
        <v>19921</v>
      </c>
      <c r="U4088" s="46">
        <v>2019</v>
      </c>
      <c r="V4088" s="46">
        <v>2023</v>
      </c>
    </row>
    <row r="4089" spans="1:22" x14ac:dyDescent="0.3">
      <c r="A4089" s="3">
        <v>4088</v>
      </c>
      <c r="B4089" s="2" t="s">
        <v>8043</v>
      </c>
      <c r="C4089" s="2" t="s">
        <v>33</v>
      </c>
      <c r="D4089" s="2" t="s">
        <v>92</v>
      </c>
      <c r="E4089" s="3">
        <v>2006</v>
      </c>
      <c r="F4089" s="4">
        <v>51799.69</v>
      </c>
      <c r="G4089" s="5">
        <v>275759</v>
      </c>
      <c r="H4089" s="2" t="s">
        <v>41</v>
      </c>
      <c r="I4089" s="2" t="s">
        <v>22</v>
      </c>
      <c r="J4089" s="6">
        <v>1.6</v>
      </c>
      <c r="K4089" s="7">
        <v>469</v>
      </c>
      <c r="L4089" s="8">
        <v>610</v>
      </c>
      <c r="M4089" s="3">
        <v>3</v>
      </c>
      <c r="N4089" s="3">
        <v>4</v>
      </c>
      <c r="O4089" s="2" t="s">
        <v>65</v>
      </c>
      <c r="P4089" s="9" t="s">
        <v>8042</v>
      </c>
      <c r="Q4089" s="9" t="s">
        <v>19329</v>
      </c>
      <c r="R4089" s="10">
        <v>44406</v>
      </c>
      <c r="S4089" s="16">
        <v>45677.466180281772</v>
      </c>
      <c r="T4089" s="1" t="s">
        <v>19920</v>
      </c>
      <c r="U4089" s="46">
        <v>2021</v>
      </c>
      <c r="V4089" s="46">
        <v>2025</v>
      </c>
    </row>
    <row r="4090" spans="1:22" x14ac:dyDescent="0.3">
      <c r="A4090" s="3">
        <v>4089</v>
      </c>
      <c r="B4090" s="2" t="s">
        <v>8045</v>
      </c>
      <c r="C4090" s="2" t="s">
        <v>39</v>
      </c>
      <c r="D4090" s="2" t="s">
        <v>64</v>
      </c>
      <c r="E4090" s="3">
        <v>1992</v>
      </c>
      <c r="F4090" s="4">
        <v>72647.58</v>
      </c>
      <c r="G4090" s="5">
        <v>229284</v>
      </c>
      <c r="H4090" s="2" t="s">
        <v>35</v>
      </c>
      <c r="I4090" s="2" t="s">
        <v>22</v>
      </c>
      <c r="J4090" s="6">
        <v>5.6</v>
      </c>
      <c r="K4090" s="7">
        <v>233</v>
      </c>
      <c r="L4090" s="8">
        <v>102</v>
      </c>
      <c r="M4090" s="3">
        <v>2</v>
      </c>
      <c r="N4090" s="3">
        <v>2</v>
      </c>
      <c r="O4090" s="2" t="s">
        <v>65</v>
      </c>
      <c r="P4090" s="9" t="s">
        <v>8044</v>
      </c>
      <c r="Q4090" s="9" t="s">
        <v>18149</v>
      </c>
      <c r="R4090" s="10">
        <v>44571</v>
      </c>
      <c r="S4090" s="16">
        <v>45822.181123270369</v>
      </c>
      <c r="T4090" s="1" t="s">
        <v>19926</v>
      </c>
      <c r="U4090" s="46">
        <v>2022</v>
      </c>
      <c r="V4090" s="46">
        <v>2025</v>
      </c>
    </row>
    <row r="4091" spans="1:22" x14ac:dyDescent="0.3">
      <c r="A4091" s="3">
        <v>4090</v>
      </c>
      <c r="B4091" s="2" t="s">
        <v>8047</v>
      </c>
      <c r="C4091" s="2" t="s">
        <v>26</v>
      </c>
      <c r="D4091" s="2" t="s">
        <v>56</v>
      </c>
      <c r="E4091" s="3">
        <v>2009</v>
      </c>
      <c r="F4091" s="4">
        <v>46719.199999999997</v>
      </c>
      <c r="G4091" s="5">
        <v>90289</v>
      </c>
      <c r="H4091" s="2" t="s">
        <v>35</v>
      </c>
      <c r="I4091" s="2" t="s">
        <v>22</v>
      </c>
      <c r="J4091" s="6">
        <v>1.1000000000000001</v>
      </c>
      <c r="K4091" s="7">
        <v>375</v>
      </c>
      <c r="L4091" s="8">
        <v>195</v>
      </c>
      <c r="M4091" s="3">
        <v>3</v>
      </c>
      <c r="N4091" s="3">
        <v>7</v>
      </c>
      <c r="O4091" s="2" t="s">
        <v>80</v>
      </c>
      <c r="P4091" s="9" t="s">
        <v>8046</v>
      </c>
      <c r="Q4091" s="9" t="s">
        <v>18150</v>
      </c>
      <c r="R4091" s="10">
        <v>44680</v>
      </c>
      <c r="S4091" s="16">
        <v>45476.383963838482</v>
      </c>
      <c r="T4091" s="1" t="s">
        <v>19917</v>
      </c>
      <c r="U4091" s="46">
        <v>2022</v>
      </c>
      <c r="V4091" s="46">
        <v>2024</v>
      </c>
    </row>
    <row r="4092" spans="1:22" x14ac:dyDescent="0.3">
      <c r="A4092" s="3">
        <v>4091</v>
      </c>
      <c r="B4092" s="2" t="s">
        <v>8049</v>
      </c>
      <c r="C4092" s="2" t="s">
        <v>45</v>
      </c>
      <c r="D4092" s="2" t="s">
        <v>20</v>
      </c>
      <c r="E4092" s="3">
        <v>2022</v>
      </c>
      <c r="F4092" s="4">
        <v>30734.31</v>
      </c>
      <c r="G4092" s="5">
        <v>211641</v>
      </c>
      <c r="H4092" s="2" t="s">
        <v>28</v>
      </c>
      <c r="I4092" s="2" t="s">
        <v>22</v>
      </c>
      <c r="J4092" s="6">
        <v>3.4</v>
      </c>
      <c r="K4092" s="7">
        <v>507</v>
      </c>
      <c r="L4092" s="8">
        <v>386</v>
      </c>
      <c r="M4092" s="3">
        <v>4</v>
      </c>
      <c r="N4092" s="3">
        <v>7</v>
      </c>
      <c r="O4092" s="2" t="s">
        <v>36</v>
      </c>
      <c r="P4092" s="9" t="s">
        <v>8048</v>
      </c>
      <c r="Q4092" s="9" t="s">
        <v>18151</v>
      </c>
      <c r="R4092" s="10">
        <v>44149</v>
      </c>
      <c r="S4092" s="16">
        <v>45643.879462938312</v>
      </c>
      <c r="T4092" s="1" t="s">
        <v>19924</v>
      </c>
      <c r="U4092" s="46">
        <v>2020</v>
      </c>
      <c r="V4092" s="46">
        <v>2024</v>
      </c>
    </row>
    <row r="4093" spans="1:22" x14ac:dyDescent="0.3">
      <c r="A4093" s="3">
        <v>4092</v>
      </c>
      <c r="B4093" s="2" t="s">
        <v>8051</v>
      </c>
      <c r="C4093" s="2" t="s">
        <v>49</v>
      </c>
      <c r="D4093" s="2" t="s">
        <v>20</v>
      </c>
      <c r="E4093" s="3">
        <v>1998</v>
      </c>
      <c r="F4093" s="4">
        <v>58568.04</v>
      </c>
      <c r="G4093" s="5">
        <v>213695</v>
      </c>
      <c r="H4093" s="2" t="s">
        <v>41</v>
      </c>
      <c r="I4093" s="2" t="s">
        <v>29</v>
      </c>
      <c r="J4093" s="6">
        <v>5.7</v>
      </c>
      <c r="K4093" s="7">
        <v>350</v>
      </c>
      <c r="L4093" s="8">
        <v>497</v>
      </c>
      <c r="M4093" s="3">
        <v>5</v>
      </c>
      <c r="N4093" s="3">
        <v>7</v>
      </c>
      <c r="O4093" s="2" t="s">
        <v>80</v>
      </c>
      <c r="P4093" s="9" t="s">
        <v>8050</v>
      </c>
      <c r="Q4093" s="9" t="s">
        <v>18152</v>
      </c>
      <c r="R4093" s="10">
        <v>42455</v>
      </c>
      <c r="S4093" s="16">
        <v>45161.106908427413</v>
      </c>
      <c r="T4093" s="1" t="s">
        <v>19916</v>
      </c>
      <c r="U4093" s="46">
        <v>2016</v>
      </c>
      <c r="V4093" s="46">
        <v>2023</v>
      </c>
    </row>
    <row r="4094" spans="1:22" x14ac:dyDescent="0.3">
      <c r="A4094" s="3">
        <v>4093</v>
      </c>
      <c r="B4094" s="2" t="s">
        <v>8053</v>
      </c>
      <c r="C4094" s="2" t="s">
        <v>33</v>
      </c>
      <c r="D4094" s="2" t="s">
        <v>40</v>
      </c>
      <c r="E4094" s="3">
        <v>2011</v>
      </c>
      <c r="F4094" s="4">
        <v>57991.14</v>
      </c>
      <c r="G4094" s="5">
        <v>297736</v>
      </c>
      <c r="H4094" s="2" t="s">
        <v>21</v>
      </c>
      <c r="I4094" s="2" t="s">
        <v>29</v>
      </c>
      <c r="J4094" s="6">
        <v>1.8</v>
      </c>
      <c r="K4094" s="7">
        <v>91</v>
      </c>
      <c r="L4094" s="8">
        <v>715</v>
      </c>
      <c r="M4094" s="3">
        <v>4</v>
      </c>
      <c r="N4094" s="3">
        <v>4</v>
      </c>
      <c r="O4094" s="2" t="s">
        <v>51</v>
      </c>
      <c r="P4094" s="9" t="s">
        <v>8052</v>
      </c>
      <c r="Q4094" s="9" t="s">
        <v>18153</v>
      </c>
      <c r="R4094" s="10">
        <v>44918</v>
      </c>
      <c r="S4094" s="16">
        <v>45600.216730391803</v>
      </c>
      <c r="T4094" s="1" t="s">
        <v>19925</v>
      </c>
      <c r="U4094" s="46">
        <v>2022</v>
      </c>
      <c r="V4094" s="46">
        <v>2024</v>
      </c>
    </row>
    <row r="4095" spans="1:22" x14ac:dyDescent="0.3">
      <c r="A4095" s="3">
        <v>4094</v>
      </c>
      <c r="B4095" s="2" t="s">
        <v>8055</v>
      </c>
      <c r="C4095" s="2" t="s">
        <v>74</v>
      </c>
      <c r="D4095" s="2" t="s">
        <v>46</v>
      </c>
      <c r="E4095" s="3">
        <v>1999</v>
      </c>
      <c r="F4095" s="4">
        <v>31276.7</v>
      </c>
      <c r="G4095" s="5">
        <v>14809</v>
      </c>
      <c r="H4095" s="2" t="s">
        <v>28</v>
      </c>
      <c r="I4095" s="2" t="s">
        <v>22</v>
      </c>
      <c r="J4095" s="6">
        <v>2.1</v>
      </c>
      <c r="K4095" s="7">
        <v>88</v>
      </c>
      <c r="L4095" s="8">
        <v>701</v>
      </c>
      <c r="M4095" s="3">
        <v>2</v>
      </c>
      <c r="N4095" s="3">
        <v>5</v>
      </c>
      <c r="O4095" s="2" t="s">
        <v>36</v>
      </c>
      <c r="P4095" s="9" t="s">
        <v>8054</v>
      </c>
      <c r="Q4095" s="9" t="s">
        <v>18154</v>
      </c>
      <c r="R4095" s="10">
        <v>44652</v>
      </c>
      <c r="S4095" s="16">
        <v>45326.265940233759</v>
      </c>
      <c r="T4095" s="1" t="s">
        <v>19917</v>
      </c>
      <c r="U4095" s="46">
        <v>2022</v>
      </c>
      <c r="V4095" s="46">
        <v>2024</v>
      </c>
    </row>
    <row r="4096" spans="1:22" x14ac:dyDescent="0.3">
      <c r="A4096" s="3">
        <v>4095</v>
      </c>
      <c r="B4096" s="2" t="s">
        <v>8057</v>
      </c>
      <c r="C4096" s="2" t="s">
        <v>45</v>
      </c>
      <c r="D4096" s="2" t="s">
        <v>20</v>
      </c>
      <c r="E4096" s="3">
        <v>2023</v>
      </c>
      <c r="F4096" s="4">
        <v>11077.99</v>
      </c>
      <c r="G4096" s="5">
        <v>127535</v>
      </c>
      <c r="H4096" s="2" t="s">
        <v>21</v>
      </c>
      <c r="I4096" s="2" t="s">
        <v>29</v>
      </c>
      <c r="J4096" s="6">
        <v>5.0999999999999996</v>
      </c>
      <c r="K4096" s="7">
        <v>657</v>
      </c>
      <c r="L4096" s="8">
        <v>318</v>
      </c>
      <c r="M4096" s="3">
        <v>5</v>
      </c>
      <c r="N4096" s="3">
        <v>5</v>
      </c>
      <c r="O4096" s="2" t="s">
        <v>51</v>
      </c>
      <c r="P4096" s="9" t="s">
        <v>8056</v>
      </c>
      <c r="Q4096" s="9" t="s">
        <v>18155</v>
      </c>
      <c r="R4096" s="10">
        <v>43863</v>
      </c>
      <c r="S4096" s="16">
        <v>45572.179122870293</v>
      </c>
      <c r="T4096" s="1" t="s">
        <v>19915</v>
      </c>
      <c r="U4096" s="46">
        <v>2020</v>
      </c>
      <c r="V4096" s="46">
        <v>2024</v>
      </c>
    </row>
    <row r="4097" spans="1:22" x14ac:dyDescent="0.3">
      <c r="A4097" s="3">
        <v>4096</v>
      </c>
      <c r="B4097" s="2" t="s">
        <v>8059</v>
      </c>
      <c r="C4097" s="2" t="s">
        <v>107</v>
      </c>
      <c r="D4097" s="2" t="s">
        <v>40</v>
      </c>
      <c r="E4097" s="3">
        <v>2008</v>
      </c>
      <c r="F4097" s="4">
        <v>64154.92</v>
      </c>
      <c r="G4097" s="5">
        <v>178974</v>
      </c>
      <c r="H4097" s="2" t="s">
        <v>41</v>
      </c>
      <c r="I4097" s="2" t="s">
        <v>22</v>
      </c>
      <c r="J4097" s="6">
        <v>4.5999999999999996</v>
      </c>
      <c r="K4097" s="7">
        <v>84</v>
      </c>
      <c r="L4097" s="8">
        <v>416</v>
      </c>
      <c r="M4097" s="3">
        <v>4</v>
      </c>
      <c r="N4097" s="3">
        <v>2</v>
      </c>
      <c r="O4097" s="2" t="s">
        <v>23</v>
      </c>
      <c r="P4097" s="9" t="s">
        <v>8058</v>
      </c>
      <c r="Q4097" s="9" t="s">
        <v>18156</v>
      </c>
      <c r="R4097" s="10">
        <v>42342</v>
      </c>
      <c r="S4097" s="16">
        <v>45643.149316909097</v>
      </c>
      <c r="T4097" s="1" t="s">
        <v>19925</v>
      </c>
      <c r="U4097" s="46">
        <v>2015</v>
      </c>
      <c r="V4097" s="46">
        <v>2024</v>
      </c>
    </row>
    <row r="4098" spans="1:22" x14ac:dyDescent="0.3">
      <c r="A4098" s="3">
        <v>4097</v>
      </c>
      <c r="B4098" s="2" t="s">
        <v>8061</v>
      </c>
      <c r="C4098" s="2" t="s">
        <v>19</v>
      </c>
      <c r="D4098" s="2" t="s">
        <v>50</v>
      </c>
      <c r="E4098" s="3">
        <v>1990</v>
      </c>
      <c r="F4098" s="4">
        <v>18352.189999999999</v>
      </c>
      <c r="G4098" s="5">
        <v>147627</v>
      </c>
      <c r="H4098" s="2" t="s">
        <v>35</v>
      </c>
      <c r="I4098" s="2" t="s">
        <v>29</v>
      </c>
      <c r="J4098" s="6">
        <v>4.4000000000000004</v>
      </c>
      <c r="K4098" s="7">
        <v>449</v>
      </c>
      <c r="L4098" s="8">
        <v>475</v>
      </c>
      <c r="M4098" s="3">
        <v>5</v>
      </c>
      <c r="N4098" s="3">
        <v>2</v>
      </c>
      <c r="O4098" s="2" t="s">
        <v>51</v>
      </c>
      <c r="P4098" s="9" t="s">
        <v>8060</v>
      </c>
      <c r="Q4098" s="9" t="s">
        <v>18157</v>
      </c>
      <c r="R4098" s="10">
        <v>45210</v>
      </c>
      <c r="S4098" s="16">
        <v>45527.202127471217</v>
      </c>
      <c r="T4098" s="1" t="s">
        <v>19923</v>
      </c>
      <c r="U4098" s="46">
        <v>2023</v>
      </c>
      <c r="V4098" s="46">
        <v>2024</v>
      </c>
    </row>
    <row r="4099" spans="1:22" x14ac:dyDescent="0.3">
      <c r="A4099" s="3">
        <v>4098</v>
      </c>
      <c r="B4099" s="2" t="s">
        <v>8063</v>
      </c>
      <c r="C4099" s="2" t="s">
        <v>33</v>
      </c>
      <c r="D4099" s="2" t="s">
        <v>27</v>
      </c>
      <c r="E4099" s="3">
        <v>2004</v>
      </c>
      <c r="F4099" s="4">
        <v>23240.99</v>
      </c>
      <c r="G4099" s="5">
        <v>222529</v>
      </c>
      <c r="H4099" s="2" t="s">
        <v>35</v>
      </c>
      <c r="I4099" s="2" t="s">
        <v>29</v>
      </c>
      <c r="J4099" s="6">
        <v>4.9000000000000004</v>
      </c>
      <c r="K4099" s="7">
        <v>553</v>
      </c>
      <c r="L4099" s="8">
        <v>305</v>
      </c>
      <c r="M4099" s="3">
        <v>5</v>
      </c>
      <c r="N4099" s="3">
        <v>7</v>
      </c>
      <c r="O4099" s="2" t="s">
        <v>42</v>
      </c>
      <c r="P4099" s="9" t="s">
        <v>8062</v>
      </c>
      <c r="Q4099" s="9" t="s">
        <v>18158</v>
      </c>
      <c r="R4099" s="10">
        <v>44119</v>
      </c>
      <c r="S4099" s="16">
        <v>45718.938474740658</v>
      </c>
      <c r="T4099" s="1" t="s">
        <v>19923</v>
      </c>
      <c r="U4099" s="46">
        <v>2020</v>
      </c>
      <c r="V4099" s="46">
        <v>2025</v>
      </c>
    </row>
    <row r="4100" spans="1:22" x14ac:dyDescent="0.3">
      <c r="A4100" s="3">
        <v>4099</v>
      </c>
      <c r="B4100" s="2" t="s">
        <v>8065</v>
      </c>
      <c r="C4100" s="2" t="s">
        <v>26</v>
      </c>
      <c r="D4100" s="2" t="s">
        <v>50</v>
      </c>
      <c r="E4100" s="3">
        <v>2016</v>
      </c>
      <c r="F4100" s="4">
        <v>61896.44</v>
      </c>
      <c r="G4100" s="5">
        <v>160120</v>
      </c>
      <c r="H4100" s="2" t="s">
        <v>41</v>
      </c>
      <c r="I4100" s="2" t="s">
        <v>22</v>
      </c>
      <c r="J4100" s="6">
        <v>3.1</v>
      </c>
      <c r="K4100" s="7">
        <v>122</v>
      </c>
      <c r="L4100" s="8">
        <v>641</v>
      </c>
      <c r="M4100" s="3">
        <v>3</v>
      </c>
      <c r="N4100" s="3">
        <v>4</v>
      </c>
      <c r="O4100" s="2" t="s">
        <v>30</v>
      </c>
      <c r="P4100" s="9" t="s">
        <v>8064</v>
      </c>
      <c r="Q4100" s="9" t="s">
        <v>18159</v>
      </c>
      <c r="R4100" s="10">
        <v>45421</v>
      </c>
      <c r="S4100" s="16">
        <v>45402.493185682863</v>
      </c>
      <c r="T4100" s="1" t="s">
        <v>19918</v>
      </c>
      <c r="U4100" s="46">
        <v>2024</v>
      </c>
      <c r="V4100" s="46">
        <v>2024</v>
      </c>
    </row>
    <row r="4101" spans="1:22" x14ac:dyDescent="0.3">
      <c r="A4101" s="3">
        <v>4100</v>
      </c>
      <c r="B4101" s="2" t="s">
        <v>8067</v>
      </c>
      <c r="C4101" s="2" t="s">
        <v>33</v>
      </c>
      <c r="D4101" s="2" t="s">
        <v>64</v>
      </c>
      <c r="E4101" s="3">
        <v>1992</v>
      </c>
      <c r="F4101" s="4">
        <v>58876.37</v>
      </c>
      <c r="G4101" s="5">
        <v>293238</v>
      </c>
      <c r="H4101" s="2" t="s">
        <v>41</v>
      </c>
      <c r="I4101" s="2" t="s">
        <v>22</v>
      </c>
      <c r="J4101" s="6">
        <v>3.1</v>
      </c>
      <c r="K4101" s="7">
        <v>499</v>
      </c>
      <c r="L4101" s="8">
        <v>164</v>
      </c>
      <c r="M4101" s="3">
        <v>4</v>
      </c>
      <c r="N4101" s="3">
        <v>4</v>
      </c>
      <c r="O4101" s="2" t="s">
        <v>23</v>
      </c>
      <c r="P4101" s="9" t="s">
        <v>8066</v>
      </c>
      <c r="Q4101" s="9" t="s">
        <v>19070</v>
      </c>
      <c r="R4101" s="10">
        <v>42453</v>
      </c>
      <c r="S4101" s="16">
        <v>45784.359558957512</v>
      </c>
      <c r="T4101" s="1" t="s">
        <v>19916</v>
      </c>
      <c r="U4101" s="46">
        <v>2016</v>
      </c>
      <c r="V4101" s="46">
        <v>2025</v>
      </c>
    </row>
    <row r="4102" spans="1:22" x14ac:dyDescent="0.3">
      <c r="A4102" s="3">
        <v>4101</v>
      </c>
      <c r="B4102" s="2" t="s">
        <v>8069</v>
      </c>
      <c r="C4102" s="2" t="s">
        <v>107</v>
      </c>
      <c r="D4102" s="2" t="s">
        <v>79</v>
      </c>
      <c r="E4102" s="3">
        <v>2018</v>
      </c>
      <c r="F4102" s="4">
        <v>27980.42</v>
      </c>
      <c r="G4102" s="5">
        <v>4157</v>
      </c>
      <c r="H4102" s="2" t="s">
        <v>35</v>
      </c>
      <c r="I4102" s="2" t="s">
        <v>22</v>
      </c>
      <c r="J4102" s="6">
        <v>1.4</v>
      </c>
      <c r="K4102" s="7">
        <v>484</v>
      </c>
      <c r="L4102" s="8">
        <v>583</v>
      </c>
      <c r="M4102" s="3">
        <v>4</v>
      </c>
      <c r="N4102" s="3">
        <v>4</v>
      </c>
      <c r="O4102" s="2" t="s">
        <v>80</v>
      </c>
      <c r="P4102" s="9" t="s">
        <v>8068</v>
      </c>
      <c r="Q4102" s="9" t="s">
        <v>18160</v>
      </c>
      <c r="R4102" s="10">
        <v>43893</v>
      </c>
      <c r="S4102" s="16">
        <v>45551.15091722917</v>
      </c>
      <c r="T4102" s="1" t="s">
        <v>19916</v>
      </c>
      <c r="U4102" s="46">
        <v>2020</v>
      </c>
      <c r="V4102" s="46">
        <v>2024</v>
      </c>
    </row>
    <row r="4103" spans="1:22" x14ac:dyDescent="0.3">
      <c r="A4103" s="3">
        <v>4102</v>
      </c>
      <c r="B4103" s="2" t="s">
        <v>8071</v>
      </c>
      <c r="C4103" s="2" t="s">
        <v>49</v>
      </c>
      <c r="D4103" s="2" t="s">
        <v>56</v>
      </c>
      <c r="E4103" s="3">
        <v>2007</v>
      </c>
      <c r="F4103" s="4">
        <v>48218.36</v>
      </c>
      <c r="G4103" s="5">
        <v>172358</v>
      </c>
      <c r="H4103" s="2" t="s">
        <v>35</v>
      </c>
      <c r="I4103" s="2" t="s">
        <v>22</v>
      </c>
      <c r="J4103" s="6">
        <v>4.5</v>
      </c>
      <c r="K4103" s="7">
        <v>195</v>
      </c>
      <c r="L4103" s="8">
        <v>690</v>
      </c>
      <c r="M4103" s="3">
        <v>2</v>
      </c>
      <c r="N4103" s="3">
        <v>5</v>
      </c>
      <c r="O4103" s="2" t="s">
        <v>85</v>
      </c>
      <c r="P4103" s="9" t="s">
        <v>8070</v>
      </c>
      <c r="Q4103" s="9" t="s">
        <v>18161</v>
      </c>
      <c r="R4103" s="10">
        <v>44542</v>
      </c>
      <c r="S4103" s="16">
        <v>45574.223531752083</v>
      </c>
      <c r="T4103" s="1" t="s">
        <v>19925</v>
      </c>
      <c r="U4103" s="46">
        <v>2021</v>
      </c>
      <c r="V4103" s="46">
        <v>2024</v>
      </c>
    </row>
    <row r="4104" spans="1:22" x14ac:dyDescent="0.3">
      <c r="A4104" s="3">
        <v>4103</v>
      </c>
      <c r="B4104" s="2" t="s">
        <v>8073</v>
      </c>
      <c r="C4104" s="2" t="s">
        <v>39</v>
      </c>
      <c r="D4104" s="2" t="s">
        <v>64</v>
      </c>
      <c r="E4104" s="3">
        <v>2022</v>
      </c>
      <c r="F4104" s="4">
        <v>24651.26</v>
      </c>
      <c r="G4104" s="5">
        <v>286545</v>
      </c>
      <c r="H4104" s="2" t="s">
        <v>21</v>
      </c>
      <c r="I4104" s="2" t="s">
        <v>22</v>
      </c>
      <c r="J4104" s="6">
        <v>4.3</v>
      </c>
      <c r="K4104" s="7">
        <v>556</v>
      </c>
      <c r="L4104" s="8">
        <v>630</v>
      </c>
      <c r="M4104" s="3">
        <v>4</v>
      </c>
      <c r="N4104" s="3">
        <v>4</v>
      </c>
      <c r="O4104" s="2" t="s">
        <v>30</v>
      </c>
      <c r="P4104" s="9" t="s">
        <v>8072</v>
      </c>
      <c r="Q4104" s="9" t="s">
        <v>19071</v>
      </c>
      <c r="R4104" s="10">
        <v>42553</v>
      </c>
      <c r="S4104" s="16">
        <v>45307.720231091931</v>
      </c>
      <c r="T4104" s="1" t="s">
        <v>19920</v>
      </c>
      <c r="U4104" s="46">
        <v>2016</v>
      </c>
      <c r="V4104" s="46">
        <v>2024</v>
      </c>
    </row>
    <row r="4105" spans="1:22" x14ac:dyDescent="0.3">
      <c r="A4105" s="3">
        <v>4104</v>
      </c>
      <c r="B4105" s="2" t="s">
        <v>8075</v>
      </c>
      <c r="C4105" s="2" t="s">
        <v>107</v>
      </c>
      <c r="D4105" s="2" t="s">
        <v>27</v>
      </c>
      <c r="E4105" s="3">
        <v>2024</v>
      </c>
      <c r="F4105" s="4">
        <v>72595.47</v>
      </c>
      <c r="G4105" s="5">
        <v>170854</v>
      </c>
      <c r="H4105" s="2" t="s">
        <v>21</v>
      </c>
      <c r="I4105" s="2" t="s">
        <v>22</v>
      </c>
      <c r="J4105" s="6">
        <v>1.3</v>
      </c>
      <c r="K4105" s="7">
        <v>260</v>
      </c>
      <c r="L4105" s="8">
        <v>620</v>
      </c>
      <c r="M4105" s="3">
        <v>2</v>
      </c>
      <c r="N4105" s="3">
        <v>4</v>
      </c>
      <c r="O4105" s="2" t="s">
        <v>65</v>
      </c>
      <c r="P4105" s="9" t="s">
        <v>8074</v>
      </c>
      <c r="Q4105" s="9" t="s">
        <v>18162</v>
      </c>
      <c r="R4105" s="10">
        <v>42549</v>
      </c>
      <c r="S4105" s="16">
        <v>45371.97308166205</v>
      </c>
      <c r="T4105" s="1" t="s">
        <v>19919</v>
      </c>
      <c r="U4105" s="46">
        <v>2016</v>
      </c>
      <c r="V4105" s="46">
        <v>2024</v>
      </c>
    </row>
    <row r="4106" spans="1:22" x14ac:dyDescent="0.3">
      <c r="A4106" s="3">
        <v>4105</v>
      </c>
      <c r="B4106" s="2" t="s">
        <v>8077</v>
      </c>
      <c r="C4106" s="2" t="s">
        <v>107</v>
      </c>
      <c r="D4106" s="2" t="s">
        <v>79</v>
      </c>
      <c r="E4106" s="3">
        <v>2008</v>
      </c>
      <c r="F4106" s="4">
        <v>78800.37</v>
      </c>
      <c r="G4106" s="5">
        <v>65190</v>
      </c>
      <c r="H4106" s="2" t="s">
        <v>35</v>
      </c>
      <c r="I4106" s="2" t="s">
        <v>29</v>
      </c>
      <c r="J4106" s="6">
        <v>5.5</v>
      </c>
      <c r="K4106" s="7">
        <v>230</v>
      </c>
      <c r="L4106" s="8">
        <v>668</v>
      </c>
      <c r="M4106" s="3">
        <v>4</v>
      </c>
      <c r="N4106" s="3">
        <v>5</v>
      </c>
      <c r="O4106" s="2" t="s">
        <v>36</v>
      </c>
      <c r="P4106" s="9" t="s">
        <v>8076</v>
      </c>
      <c r="Q4106" s="9" t="s">
        <v>18163</v>
      </c>
      <c r="R4106" s="10">
        <v>44931</v>
      </c>
      <c r="S4106" s="16">
        <v>45630.736834412601</v>
      </c>
      <c r="T4106" s="1" t="s">
        <v>19926</v>
      </c>
      <c r="U4106" s="46">
        <v>2023</v>
      </c>
      <c r="V4106" s="46">
        <v>2024</v>
      </c>
    </row>
    <row r="4107" spans="1:22" x14ac:dyDescent="0.3">
      <c r="A4107" s="3">
        <v>4106</v>
      </c>
      <c r="B4107" s="2" t="s">
        <v>8079</v>
      </c>
      <c r="C4107" s="2" t="s">
        <v>45</v>
      </c>
      <c r="D4107" s="2" t="s">
        <v>34</v>
      </c>
      <c r="E4107" s="3">
        <v>2007</v>
      </c>
      <c r="F4107" s="4">
        <v>42816.75</v>
      </c>
      <c r="G4107" s="5">
        <v>226490</v>
      </c>
      <c r="H4107" s="2" t="s">
        <v>35</v>
      </c>
      <c r="I4107" s="2" t="s">
        <v>29</v>
      </c>
      <c r="J4107" s="6">
        <v>1.6</v>
      </c>
      <c r="K4107" s="7">
        <v>193</v>
      </c>
      <c r="L4107" s="8">
        <v>781</v>
      </c>
      <c r="M4107" s="3">
        <v>2</v>
      </c>
      <c r="N4107" s="3">
        <v>5</v>
      </c>
      <c r="O4107" s="2" t="s">
        <v>36</v>
      </c>
      <c r="P4107" s="9" t="s">
        <v>8078</v>
      </c>
      <c r="Q4107" s="9" t="s">
        <v>18164</v>
      </c>
      <c r="R4107" s="10">
        <v>43008</v>
      </c>
      <c r="S4107" s="16">
        <v>45639.352557557228</v>
      </c>
      <c r="T4107" s="1" t="s">
        <v>19922</v>
      </c>
      <c r="U4107" s="46">
        <v>2017</v>
      </c>
      <c r="V4107" s="46">
        <v>2024</v>
      </c>
    </row>
    <row r="4108" spans="1:22" x14ac:dyDescent="0.3">
      <c r="A4108" s="3">
        <v>4107</v>
      </c>
      <c r="B4108" s="2" t="s">
        <v>8081</v>
      </c>
      <c r="C4108" s="2" t="s">
        <v>74</v>
      </c>
      <c r="D4108" s="2" t="s">
        <v>34</v>
      </c>
      <c r="E4108" s="3">
        <v>2011</v>
      </c>
      <c r="F4108" s="4">
        <v>58688.38</v>
      </c>
      <c r="G4108" s="5">
        <v>213698</v>
      </c>
      <c r="H4108" s="2" t="s">
        <v>35</v>
      </c>
      <c r="I4108" s="2" t="s">
        <v>29</v>
      </c>
      <c r="J4108" s="6">
        <v>3.8</v>
      </c>
      <c r="K4108" s="7">
        <v>608</v>
      </c>
      <c r="L4108" s="8">
        <v>183</v>
      </c>
      <c r="M4108" s="3">
        <v>3</v>
      </c>
      <c r="N4108" s="3">
        <v>4</v>
      </c>
      <c r="O4108" s="2" t="s">
        <v>42</v>
      </c>
      <c r="P4108" s="9" t="s">
        <v>8080</v>
      </c>
      <c r="Q4108" s="9" t="s">
        <v>18165</v>
      </c>
      <c r="R4108" s="10">
        <v>44482</v>
      </c>
      <c r="S4108" s="16">
        <v>45549.544595964908</v>
      </c>
      <c r="T4108" s="1" t="s">
        <v>19923</v>
      </c>
      <c r="U4108" s="46">
        <v>2021</v>
      </c>
      <c r="V4108" s="46">
        <v>2024</v>
      </c>
    </row>
    <row r="4109" spans="1:22" x14ac:dyDescent="0.3">
      <c r="A4109" s="3">
        <v>4108</v>
      </c>
      <c r="B4109" s="2" t="s">
        <v>8083</v>
      </c>
      <c r="C4109" s="2" t="s">
        <v>63</v>
      </c>
      <c r="D4109" s="2" t="s">
        <v>56</v>
      </c>
      <c r="E4109" s="3">
        <v>1996</v>
      </c>
      <c r="F4109" s="4">
        <v>15192.9</v>
      </c>
      <c r="G4109" s="5">
        <v>278689</v>
      </c>
      <c r="H4109" s="2" t="s">
        <v>35</v>
      </c>
      <c r="I4109" s="2" t="s">
        <v>22</v>
      </c>
      <c r="J4109" s="6">
        <v>1.4</v>
      </c>
      <c r="K4109" s="7">
        <v>540</v>
      </c>
      <c r="L4109" s="8">
        <v>596</v>
      </c>
      <c r="M4109" s="3">
        <v>2</v>
      </c>
      <c r="N4109" s="3">
        <v>7</v>
      </c>
      <c r="O4109" s="2" t="s">
        <v>85</v>
      </c>
      <c r="P4109" s="9" t="s">
        <v>8082</v>
      </c>
      <c r="Q4109" s="9" t="s">
        <v>18166</v>
      </c>
      <c r="R4109" s="10">
        <v>44319</v>
      </c>
      <c r="S4109" s="16">
        <v>45393.439374920708</v>
      </c>
      <c r="T4109" s="1" t="s">
        <v>19918</v>
      </c>
      <c r="U4109" s="46">
        <v>2021</v>
      </c>
      <c r="V4109" s="46">
        <v>2024</v>
      </c>
    </row>
    <row r="4110" spans="1:22" x14ac:dyDescent="0.3">
      <c r="A4110" s="3">
        <v>4109</v>
      </c>
      <c r="B4110" s="2" t="s">
        <v>8085</v>
      </c>
      <c r="C4110" s="2" t="s">
        <v>49</v>
      </c>
      <c r="D4110" s="2" t="s">
        <v>46</v>
      </c>
      <c r="E4110" s="3">
        <v>2011</v>
      </c>
      <c r="F4110" s="4">
        <v>41052.75</v>
      </c>
      <c r="G4110" s="5">
        <v>116865</v>
      </c>
      <c r="H4110" s="2" t="s">
        <v>21</v>
      </c>
      <c r="I4110" s="2" t="s">
        <v>22</v>
      </c>
      <c r="J4110" s="6">
        <v>1.5</v>
      </c>
      <c r="K4110" s="7">
        <v>120</v>
      </c>
      <c r="L4110" s="8">
        <v>644</v>
      </c>
      <c r="M4110" s="3">
        <v>4</v>
      </c>
      <c r="N4110" s="3">
        <v>7</v>
      </c>
      <c r="O4110" s="2" t="s">
        <v>23</v>
      </c>
      <c r="P4110" s="9" t="s">
        <v>8084</v>
      </c>
      <c r="Q4110" s="9" t="s">
        <v>18167</v>
      </c>
      <c r="R4110" s="10">
        <v>42337</v>
      </c>
      <c r="S4110" s="16">
        <v>45686.227932632253</v>
      </c>
      <c r="T4110" s="1" t="s">
        <v>19924</v>
      </c>
      <c r="U4110" s="46">
        <v>2015</v>
      </c>
      <c r="V4110" s="46">
        <v>2025</v>
      </c>
    </row>
    <row r="4111" spans="1:22" x14ac:dyDescent="0.3">
      <c r="A4111" s="3">
        <v>4110</v>
      </c>
      <c r="B4111" s="2" t="s">
        <v>8087</v>
      </c>
      <c r="C4111" s="2" t="s">
        <v>107</v>
      </c>
      <c r="D4111" s="2" t="s">
        <v>79</v>
      </c>
      <c r="E4111" s="3">
        <v>2009</v>
      </c>
      <c r="F4111" s="4">
        <v>10220.89</v>
      </c>
      <c r="G4111" s="5">
        <v>155685</v>
      </c>
      <c r="H4111" s="2" t="s">
        <v>41</v>
      </c>
      <c r="I4111" s="2" t="s">
        <v>22</v>
      </c>
      <c r="J4111" s="6">
        <v>4.5999999999999996</v>
      </c>
      <c r="K4111" s="7">
        <v>613</v>
      </c>
      <c r="L4111" s="8">
        <v>339</v>
      </c>
      <c r="M4111" s="3">
        <v>4</v>
      </c>
      <c r="N4111" s="3">
        <v>4</v>
      </c>
      <c r="O4111" s="2" t="s">
        <v>36</v>
      </c>
      <c r="P4111" s="9" t="s">
        <v>8086</v>
      </c>
      <c r="Q4111" s="9" t="s">
        <v>18168</v>
      </c>
      <c r="R4111" s="10">
        <v>44079</v>
      </c>
      <c r="S4111" s="16">
        <v>45623.581403326367</v>
      </c>
      <c r="T4111" s="1" t="s">
        <v>19922</v>
      </c>
      <c r="U4111" s="46">
        <v>2020</v>
      </c>
      <c r="V4111" s="46">
        <v>2024</v>
      </c>
    </row>
    <row r="4112" spans="1:22" x14ac:dyDescent="0.3">
      <c r="A4112" s="3">
        <v>4111</v>
      </c>
      <c r="B4112" s="2" t="s">
        <v>8089</v>
      </c>
      <c r="C4112" s="2" t="s">
        <v>63</v>
      </c>
      <c r="D4112" s="2" t="s">
        <v>20</v>
      </c>
      <c r="E4112" s="3">
        <v>2003</v>
      </c>
      <c r="F4112" s="4">
        <v>53946.96</v>
      </c>
      <c r="G4112" s="5">
        <v>251765</v>
      </c>
      <c r="H4112" s="2" t="s">
        <v>41</v>
      </c>
      <c r="I4112" s="2" t="s">
        <v>29</v>
      </c>
      <c r="J4112" s="6">
        <v>4.3</v>
      </c>
      <c r="K4112" s="7">
        <v>116</v>
      </c>
      <c r="L4112" s="8">
        <v>728</v>
      </c>
      <c r="M4112" s="3">
        <v>5</v>
      </c>
      <c r="N4112" s="3">
        <v>5</v>
      </c>
      <c r="O4112" s="2" t="s">
        <v>23</v>
      </c>
      <c r="P4112" s="9" t="s">
        <v>8088</v>
      </c>
      <c r="Q4112" s="9" t="s">
        <v>18169</v>
      </c>
      <c r="R4112" s="10">
        <v>44280</v>
      </c>
      <c r="S4112" s="16">
        <v>45623.435374120541</v>
      </c>
      <c r="T4112" s="1" t="s">
        <v>19916</v>
      </c>
      <c r="U4112" s="46">
        <v>2021</v>
      </c>
      <c r="V4112" s="46">
        <v>2024</v>
      </c>
    </row>
    <row r="4113" spans="1:22" x14ac:dyDescent="0.3">
      <c r="A4113" s="3">
        <v>4112</v>
      </c>
      <c r="B4113" s="2" t="s">
        <v>8091</v>
      </c>
      <c r="C4113" s="2" t="s">
        <v>19</v>
      </c>
      <c r="D4113" s="2" t="s">
        <v>92</v>
      </c>
      <c r="E4113" s="3">
        <v>1999</v>
      </c>
      <c r="F4113" s="4">
        <v>62860.37</v>
      </c>
      <c r="G4113" s="5">
        <v>148847</v>
      </c>
      <c r="H4113" s="2" t="s">
        <v>35</v>
      </c>
      <c r="I4113" s="2" t="s">
        <v>22</v>
      </c>
      <c r="J4113" s="6">
        <v>1.7</v>
      </c>
      <c r="K4113" s="7">
        <v>232</v>
      </c>
      <c r="L4113" s="8">
        <v>656</v>
      </c>
      <c r="M4113" s="3">
        <v>4</v>
      </c>
      <c r="N4113" s="3">
        <v>4</v>
      </c>
      <c r="O4113" s="2" t="s">
        <v>51</v>
      </c>
      <c r="P4113" s="9" t="s">
        <v>8090</v>
      </c>
      <c r="Q4113" s="9" t="s">
        <v>18170</v>
      </c>
      <c r="R4113" s="10">
        <v>44626</v>
      </c>
      <c r="S4113" s="16">
        <v>45647.676222290167</v>
      </c>
      <c r="T4113" s="1" t="s">
        <v>19916</v>
      </c>
      <c r="U4113" s="46">
        <v>2022</v>
      </c>
      <c r="V4113" s="46">
        <v>2024</v>
      </c>
    </row>
    <row r="4114" spans="1:22" x14ac:dyDescent="0.3">
      <c r="A4114" s="3">
        <v>4113</v>
      </c>
      <c r="B4114" s="2" t="s">
        <v>8093</v>
      </c>
      <c r="C4114" s="2" t="s">
        <v>39</v>
      </c>
      <c r="D4114" s="2" t="s">
        <v>92</v>
      </c>
      <c r="E4114" s="3">
        <v>2013</v>
      </c>
      <c r="F4114" s="4">
        <v>37719.67</v>
      </c>
      <c r="G4114" s="5">
        <v>131682</v>
      </c>
      <c r="H4114" s="2" t="s">
        <v>41</v>
      </c>
      <c r="I4114" s="2" t="s">
        <v>29</v>
      </c>
      <c r="J4114" s="6">
        <v>3.4</v>
      </c>
      <c r="K4114" s="7">
        <v>352</v>
      </c>
      <c r="L4114" s="8">
        <v>715</v>
      </c>
      <c r="M4114" s="3">
        <v>4</v>
      </c>
      <c r="N4114" s="3">
        <v>4</v>
      </c>
      <c r="O4114" s="2" t="s">
        <v>85</v>
      </c>
      <c r="P4114" s="9" t="s">
        <v>8092</v>
      </c>
      <c r="Q4114" s="9" t="s">
        <v>19816</v>
      </c>
      <c r="R4114" s="10">
        <v>43864</v>
      </c>
      <c r="S4114" s="16">
        <v>45635.409768999511</v>
      </c>
      <c r="T4114" s="1" t="s">
        <v>19915</v>
      </c>
      <c r="U4114" s="46">
        <v>2020</v>
      </c>
      <c r="V4114" s="46">
        <v>2024</v>
      </c>
    </row>
    <row r="4115" spans="1:22" x14ac:dyDescent="0.3">
      <c r="A4115" s="3">
        <v>4114</v>
      </c>
      <c r="B4115" s="2" t="s">
        <v>3492</v>
      </c>
      <c r="C4115" s="2" t="s">
        <v>74</v>
      </c>
      <c r="D4115" s="2" t="s">
        <v>27</v>
      </c>
      <c r="E4115" s="3">
        <v>2000</v>
      </c>
      <c r="F4115" s="4">
        <v>6918.03</v>
      </c>
      <c r="G4115" s="5">
        <v>179697</v>
      </c>
      <c r="H4115" s="2" t="s">
        <v>35</v>
      </c>
      <c r="I4115" s="2" t="s">
        <v>22</v>
      </c>
      <c r="J4115" s="6">
        <v>5.7</v>
      </c>
      <c r="K4115" s="7">
        <v>384</v>
      </c>
      <c r="L4115" s="8">
        <v>112</v>
      </c>
      <c r="M4115" s="3">
        <v>3</v>
      </c>
      <c r="N4115" s="3">
        <v>5</v>
      </c>
      <c r="O4115" s="2" t="s">
        <v>80</v>
      </c>
      <c r="P4115" s="9" t="s">
        <v>8094</v>
      </c>
      <c r="Q4115" s="9" t="s">
        <v>18171</v>
      </c>
      <c r="R4115" s="10">
        <v>43724</v>
      </c>
      <c r="S4115" s="16">
        <v>45219.810649175553</v>
      </c>
      <c r="T4115" s="1" t="s">
        <v>19922</v>
      </c>
      <c r="U4115" s="46">
        <v>2019</v>
      </c>
      <c r="V4115" s="46">
        <v>2023</v>
      </c>
    </row>
    <row r="4116" spans="1:22" x14ac:dyDescent="0.3">
      <c r="A4116" s="3">
        <v>4115</v>
      </c>
      <c r="B4116" s="2" t="s">
        <v>8096</v>
      </c>
      <c r="C4116" s="2" t="s">
        <v>74</v>
      </c>
      <c r="D4116" s="2" t="s">
        <v>79</v>
      </c>
      <c r="E4116" s="3">
        <v>2003</v>
      </c>
      <c r="F4116" s="4">
        <v>11558.94</v>
      </c>
      <c r="G4116" s="5">
        <v>286670</v>
      </c>
      <c r="H4116" s="2" t="s">
        <v>41</v>
      </c>
      <c r="I4116" s="2" t="s">
        <v>22</v>
      </c>
      <c r="J4116" s="6">
        <v>1.2</v>
      </c>
      <c r="K4116" s="7">
        <v>246</v>
      </c>
      <c r="L4116" s="8">
        <v>718</v>
      </c>
      <c r="M4116" s="3">
        <v>5</v>
      </c>
      <c r="N4116" s="3">
        <v>5</v>
      </c>
      <c r="O4116" s="2" t="s">
        <v>51</v>
      </c>
      <c r="P4116" s="9" t="s">
        <v>8095</v>
      </c>
      <c r="Q4116" s="9" t="s">
        <v>19330</v>
      </c>
      <c r="R4116" s="10">
        <v>43496</v>
      </c>
      <c r="S4116" s="16">
        <v>45578.020291103938</v>
      </c>
      <c r="T4116" s="1" t="s">
        <v>19926</v>
      </c>
      <c r="U4116" s="46">
        <v>2019</v>
      </c>
      <c r="V4116" s="46">
        <v>2024</v>
      </c>
    </row>
    <row r="4117" spans="1:22" x14ac:dyDescent="0.3">
      <c r="A4117" s="3">
        <v>4116</v>
      </c>
      <c r="B4117" s="2" t="s">
        <v>8098</v>
      </c>
      <c r="C4117" s="2" t="s">
        <v>118</v>
      </c>
      <c r="D4117" s="2" t="s">
        <v>34</v>
      </c>
      <c r="E4117" s="3">
        <v>2003</v>
      </c>
      <c r="F4117" s="4">
        <v>47677.51</v>
      </c>
      <c r="G4117" s="5">
        <v>242087</v>
      </c>
      <c r="H4117" s="2" t="s">
        <v>41</v>
      </c>
      <c r="I4117" s="2" t="s">
        <v>29</v>
      </c>
      <c r="J4117" s="6">
        <v>4</v>
      </c>
      <c r="K4117" s="7">
        <v>519</v>
      </c>
      <c r="L4117" s="8">
        <v>542</v>
      </c>
      <c r="M4117" s="3">
        <v>3</v>
      </c>
      <c r="N4117" s="3">
        <v>5</v>
      </c>
      <c r="O4117" s="2" t="s">
        <v>36</v>
      </c>
      <c r="P4117" s="9" t="s">
        <v>8097</v>
      </c>
      <c r="Q4117" s="9" t="s">
        <v>18172</v>
      </c>
      <c r="R4117" s="10">
        <v>43284</v>
      </c>
      <c r="S4117" s="16">
        <v>45793.413369719667</v>
      </c>
      <c r="T4117" s="1" t="s">
        <v>19920</v>
      </c>
      <c r="U4117" s="46">
        <v>2018</v>
      </c>
      <c r="V4117" s="46">
        <v>2025</v>
      </c>
    </row>
    <row r="4118" spans="1:22" x14ac:dyDescent="0.3">
      <c r="A4118" s="3">
        <v>4117</v>
      </c>
      <c r="B4118" s="2" t="s">
        <v>8100</v>
      </c>
      <c r="C4118" s="2" t="s">
        <v>74</v>
      </c>
      <c r="D4118" s="2" t="s">
        <v>50</v>
      </c>
      <c r="E4118" s="3">
        <v>2022</v>
      </c>
      <c r="F4118" s="4">
        <v>50597.33</v>
      </c>
      <c r="G4118" s="5">
        <v>287454</v>
      </c>
      <c r="H4118" s="2" t="s">
        <v>41</v>
      </c>
      <c r="I4118" s="2" t="s">
        <v>29</v>
      </c>
      <c r="J4118" s="6">
        <v>3.7</v>
      </c>
      <c r="K4118" s="7">
        <v>482</v>
      </c>
      <c r="L4118" s="8">
        <v>205</v>
      </c>
      <c r="M4118" s="3">
        <v>5</v>
      </c>
      <c r="N4118" s="3">
        <v>2</v>
      </c>
      <c r="O4118" s="2" t="s">
        <v>65</v>
      </c>
      <c r="P4118" s="9" t="s">
        <v>8099</v>
      </c>
      <c r="Q4118" s="9" t="s">
        <v>18173</v>
      </c>
      <c r="R4118" s="10">
        <v>42086</v>
      </c>
      <c r="S4118" s="16">
        <v>45150.154717989317</v>
      </c>
      <c r="T4118" s="1" t="s">
        <v>19916</v>
      </c>
      <c r="U4118" s="46">
        <v>2015</v>
      </c>
      <c r="V4118" s="46">
        <v>2023</v>
      </c>
    </row>
    <row r="4119" spans="1:22" x14ac:dyDescent="0.3">
      <c r="A4119" s="3">
        <v>4118</v>
      </c>
      <c r="B4119" s="2" t="s">
        <v>8102</v>
      </c>
      <c r="C4119" s="2" t="s">
        <v>45</v>
      </c>
      <c r="D4119" s="2" t="s">
        <v>64</v>
      </c>
      <c r="E4119" s="3">
        <v>1998</v>
      </c>
      <c r="F4119" s="4">
        <v>41860.769999999997</v>
      </c>
      <c r="G4119" s="5">
        <v>280740</v>
      </c>
      <c r="H4119" s="2" t="s">
        <v>28</v>
      </c>
      <c r="I4119" s="2" t="s">
        <v>22</v>
      </c>
      <c r="J4119" s="6">
        <v>2.8</v>
      </c>
      <c r="K4119" s="7">
        <v>232</v>
      </c>
      <c r="L4119" s="8">
        <v>379</v>
      </c>
      <c r="M4119" s="3">
        <v>5</v>
      </c>
      <c r="N4119" s="3">
        <v>5</v>
      </c>
      <c r="O4119" s="2" t="s">
        <v>30</v>
      </c>
      <c r="P4119" s="9" t="s">
        <v>8101</v>
      </c>
      <c r="Q4119" s="9" t="s">
        <v>18174</v>
      </c>
      <c r="R4119" s="10">
        <v>44216</v>
      </c>
      <c r="S4119" s="16">
        <v>45697.764239893702</v>
      </c>
      <c r="T4119" s="1" t="s">
        <v>19926</v>
      </c>
      <c r="U4119" s="46">
        <v>2021</v>
      </c>
      <c r="V4119" s="46">
        <v>2025</v>
      </c>
    </row>
    <row r="4120" spans="1:22" x14ac:dyDescent="0.3">
      <c r="A4120" s="3">
        <v>4119</v>
      </c>
      <c r="B4120" s="2" t="s">
        <v>8104</v>
      </c>
      <c r="C4120" s="2" t="s">
        <v>74</v>
      </c>
      <c r="D4120" s="2" t="s">
        <v>92</v>
      </c>
      <c r="E4120" s="3">
        <v>2023</v>
      </c>
      <c r="F4120" s="4">
        <v>26998.86</v>
      </c>
      <c r="G4120" s="5">
        <v>116242</v>
      </c>
      <c r="H4120" s="2" t="s">
        <v>35</v>
      </c>
      <c r="I4120" s="2" t="s">
        <v>22</v>
      </c>
      <c r="J4120" s="6">
        <v>1.8</v>
      </c>
      <c r="K4120" s="7">
        <v>301</v>
      </c>
      <c r="L4120" s="8">
        <v>124</v>
      </c>
      <c r="M4120" s="3">
        <v>4</v>
      </c>
      <c r="N4120" s="3">
        <v>7</v>
      </c>
      <c r="O4120" s="2" t="s">
        <v>51</v>
      </c>
      <c r="P4120" s="9" t="s">
        <v>8103</v>
      </c>
      <c r="Q4120" s="9" t="s">
        <v>18175</v>
      </c>
      <c r="R4120" s="10">
        <v>44965</v>
      </c>
      <c r="S4120" s="16">
        <v>45560.35075719715</v>
      </c>
      <c r="T4120" s="1" t="s">
        <v>19915</v>
      </c>
      <c r="U4120" s="46">
        <v>2023</v>
      </c>
      <c r="V4120" s="46">
        <v>2024</v>
      </c>
    </row>
    <row r="4121" spans="1:22" x14ac:dyDescent="0.3">
      <c r="A4121" s="3">
        <v>4120</v>
      </c>
      <c r="B4121" s="2" t="s">
        <v>8106</v>
      </c>
      <c r="C4121" s="2" t="s">
        <v>107</v>
      </c>
      <c r="D4121" s="2" t="s">
        <v>79</v>
      </c>
      <c r="E4121" s="3">
        <v>2000</v>
      </c>
      <c r="F4121" s="4">
        <v>78981.33</v>
      </c>
      <c r="G4121" s="5">
        <v>271263</v>
      </c>
      <c r="H4121" s="2" t="s">
        <v>28</v>
      </c>
      <c r="I4121" s="2" t="s">
        <v>22</v>
      </c>
      <c r="J4121" s="6">
        <v>5.8</v>
      </c>
      <c r="K4121" s="7">
        <v>353</v>
      </c>
      <c r="L4121" s="8">
        <v>797</v>
      </c>
      <c r="M4121" s="3">
        <v>2</v>
      </c>
      <c r="N4121" s="3">
        <v>4</v>
      </c>
      <c r="O4121" s="2" t="s">
        <v>30</v>
      </c>
      <c r="P4121" s="9" t="s">
        <v>8105</v>
      </c>
      <c r="Q4121" s="9" t="s">
        <v>18176</v>
      </c>
      <c r="R4121" s="10">
        <v>44588</v>
      </c>
      <c r="S4121" s="16">
        <v>45647.384163878487</v>
      </c>
      <c r="T4121" s="1" t="s">
        <v>19926</v>
      </c>
      <c r="U4121" s="46">
        <v>2022</v>
      </c>
      <c r="V4121" s="46">
        <v>2024</v>
      </c>
    </row>
    <row r="4122" spans="1:22" x14ac:dyDescent="0.3">
      <c r="A4122" s="3">
        <v>4121</v>
      </c>
      <c r="B4122" s="2" t="s">
        <v>8108</v>
      </c>
      <c r="C4122" s="2" t="s">
        <v>107</v>
      </c>
      <c r="D4122" s="2" t="s">
        <v>56</v>
      </c>
      <c r="E4122" s="3">
        <v>2010</v>
      </c>
      <c r="F4122" s="4">
        <v>68790.820000000007</v>
      </c>
      <c r="G4122" s="5">
        <v>284783</v>
      </c>
      <c r="H4122" s="2" t="s">
        <v>35</v>
      </c>
      <c r="I4122" s="2" t="s">
        <v>22</v>
      </c>
      <c r="J4122" s="6">
        <v>5.7</v>
      </c>
      <c r="K4122" s="7">
        <v>607</v>
      </c>
      <c r="L4122" s="8">
        <v>526</v>
      </c>
      <c r="M4122" s="3">
        <v>3</v>
      </c>
      <c r="N4122" s="3">
        <v>5</v>
      </c>
      <c r="O4122" s="2" t="s">
        <v>23</v>
      </c>
      <c r="P4122" s="9" t="s">
        <v>8107</v>
      </c>
      <c r="Q4122" s="9" t="s">
        <v>18177</v>
      </c>
      <c r="R4122" s="10">
        <v>42055</v>
      </c>
      <c r="S4122" s="16">
        <v>45530.414769999719</v>
      </c>
      <c r="T4122" s="1" t="s">
        <v>19915</v>
      </c>
      <c r="U4122" s="46">
        <v>2015</v>
      </c>
      <c r="V4122" s="46">
        <v>2024</v>
      </c>
    </row>
    <row r="4123" spans="1:22" x14ac:dyDescent="0.3">
      <c r="A4123" s="3">
        <v>4122</v>
      </c>
      <c r="B4123" s="2" t="s">
        <v>13990</v>
      </c>
      <c r="C4123" s="2" t="s">
        <v>63</v>
      </c>
      <c r="D4123" s="2" t="s">
        <v>20</v>
      </c>
      <c r="E4123" s="3">
        <v>2003</v>
      </c>
      <c r="F4123" s="4">
        <v>39324.32</v>
      </c>
      <c r="G4123" s="5">
        <v>168557</v>
      </c>
      <c r="H4123" s="2" t="s">
        <v>35</v>
      </c>
      <c r="I4123" s="2" t="s">
        <v>29</v>
      </c>
      <c r="J4123" s="6">
        <v>2.7</v>
      </c>
      <c r="K4123" s="7">
        <v>176</v>
      </c>
      <c r="L4123" s="8">
        <v>111</v>
      </c>
      <c r="M4123" s="3">
        <v>2</v>
      </c>
      <c r="N4123" s="3">
        <v>4</v>
      </c>
      <c r="O4123" s="2" t="s">
        <v>51</v>
      </c>
      <c r="P4123" s="9" t="s">
        <v>8109</v>
      </c>
      <c r="Q4123" s="9" t="s">
        <v>18178</v>
      </c>
      <c r="R4123" s="10">
        <v>43878</v>
      </c>
      <c r="S4123" s="16">
        <v>45252.521191283973</v>
      </c>
      <c r="T4123" s="1" t="s">
        <v>19915</v>
      </c>
      <c r="U4123" s="46">
        <v>2020</v>
      </c>
      <c r="V4123" s="46">
        <v>2023</v>
      </c>
    </row>
    <row r="4124" spans="1:22" x14ac:dyDescent="0.3">
      <c r="A4124" s="3">
        <v>4123</v>
      </c>
      <c r="B4124" s="2" t="s">
        <v>8111</v>
      </c>
      <c r="C4124" s="2" t="s">
        <v>33</v>
      </c>
      <c r="D4124" s="2" t="s">
        <v>27</v>
      </c>
      <c r="E4124" s="3">
        <v>2003</v>
      </c>
      <c r="F4124" s="4">
        <v>30883.3</v>
      </c>
      <c r="G4124" s="5">
        <v>229959</v>
      </c>
      <c r="H4124" s="2" t="s">
        <v>28</v>
      </c>
      <c r="I4124" s="2" t="s">
        <v>29</v>
      </c>
      <c r="J4124" s="6">
        <v>3.1</v>
      </c>
      <c r="K4124" s="7">
        <v>260</v>
      </c>
      <c r="L4124" s="8">
        <v>792</v>
      </c>
      <c r="M4124" s="3">
        <v>2</v>
      </c>
      <c r="N4124" s="3">
        <v>2</v>
      </c>
      <c r="O4124" s="2" t="s">
        <v>30</v>
      </c>
      <c r="P4124" s="9" t="s">
        <v>8110</v>
      </c>
      <c r="Q4124" s="9" t="s">
        <v>18179</v>
      </c>
      <c r="R4124" s="10">
        <v>43049</v>
      </c>
      <c r="S4124" s="16">
        <v>45371.096906427003</v>
      </c>
      <c r="T4124" s="1" t="s">
        <v>19924</v>
      </c>
      <c r="U4124" s="46">
        <v>2017</v>
      </c>
      <c r="V4124" s="46">
        <v>2024</v>
      </c>
    </row>
    <row r="4125" spans="1:22" x14ac:dyDescent="0.3">
      <c r="A4125" s="3">
        <v>4124</v>
      </c>
      <c r="B4125" s="2" t="s">
        <v>8113</v>
      </c>
      <c r="C4125" s="2" t="s">
        <v>107</v>
      </c>
      <c r="D4125" s="2" t="s">
        <v>64</v>
      </c>
      <c r="E4125" s="3">
        <v>2000</v>
      </c>
      <c r="F4125" s="4">
        <v>78962.34</v>
      </c>
      <c r="G4125" s="5">
        <v>806</v>
      </c>
      <c r="H4125" s="2" t="s">
        <v>35</v>
      </c>
      <c r="I4125" s="2" t="s">
        <v>29</v>
      </c>
      <c r="J4125" s="6">
        <v>4.4000000000000004</v>
      </c>
      <c r="K4125" s="7">
        <v>507</v>
      </c>
      <c r="L4125" s="8">
        <v>750</v>
      </c>
      <c r="M4125" s="3">
        <v>3</v>
      </c>
      <c r="N4125" s="3">
        <v>7</v>
      </c>
      <c r="O4125" s="2" t="s">
        <v>36</v>
      </c>
      <c r="P4125" s="9" t="s">
        <v>8112</v>
      </c>
      <c r="Q4125" s="9" t="s">
        <v>18180</v>
      </c>
      <c r="R4125" s="10">
        <v>42417</v>
      </c>
      <c r="S4125" s="16">
        <v>45275.447776601039</v>
      </c>
      <c r="T4125" s="1" t="s">
        <v>19915</v>
      </c>
      <c r="U4125" s="46">
        <v>2016</v>
      </c>
      <c r="V4125" s="46">
        <v>2023</v>
      </c>
    </row>
    <row r="4126" spans="1:22" x14ac:dyDescent="0.3">
      <c r="A4126" s="3">
        <v>4125</v>
      </c>
      <c r="B4126" s="2" t="s">
        <v>8115</v>
      </c>
      <c r="C4126" s="2" t="s">
        <v>19</v>
      </c>
      <c r="D4126" s="2" t="s">
        <v>40</v>
      </c>
      <c r="E4126" s="3">
        <v>2006</v>
      </c>
      <c r="F4126" s="4">
        <v>42280.75</v>
      </c>
      <c r="G4126" s="5">
        <v>131404</v>
      </c>
      <c r="H4126" s="2" t="s">
        <v>21</v>
      </c>
      <c r="I4126" s="2" t="s">
        <v>29</v>
      </c>
      <c r="J4126" s="6">
        <v>5</v>
      </c>
      <c r="K4126" s="7">
        <v>617</v>
      </c>
      <c r="L4126" s="8">
        <v>508</v>
      </c>
      <c r="M4126" s="3">
        <v>2</v>
      </c>
      <c r="N4126" s="3">
        <v>4</v>
      </c>
      <c r="O4126" s="2" t="s">
        <v>30</v>
      </c>
      <c r="P4126" s="9" t="s">
        <v>8114</v>
      </c>
      <c r="Q4126" s="9" t="s">
        <v>18181</v>
      </c>
      <c r="R4126" s="10">
        <v>43118</v>
      </c>
      <c r="S4126" s="16">
        <v>45610.876862418198</v>
      </c>
      <c r="T4126" s="1" t="s">
        <v>19926</v>
      </c>
      <c r="U4126" s="46">
        <v>2018</v>
      </c>
      <c r="V4126" s="46">
        <v>2024</v>
      </c>
    </row>
    <row r="4127" spans="1:22" x14ac:dyDescent="0.3">
      <c r="A4127" s="3">
        <v>4126</v>
      </c>
      <c r="B4127" s="2" t="s">
        <v>8117</v>
      </c>
      <c r="C4127" s="2" t="s">
        <v>33</v>
      </c>
      <c r="D4127" s="2" t="s">
        <v>34</v>
      </c>
      <c r="E4127" s="3">
        <v>2017</v>
      </c>
      <c r="F4127" s="4">
        <v>16479.84</v>
      </c>
      <c r="G4127" s="5">
        <v>31055</v>
      </c>
      <c r="H4127" s="2" t="s">
        <v>21</v>
      </c>
      <c r="I4127" s="2" t="s">
        <v>22</v>
      </c>
      <c r="J4127" s="6">
        <v>1.2</v>
      </c>
      <c r="K4127" s="7">
        <v>74</v>
      </c>
      <c r="L4127" s="8">
        <v>174</v>
      </c>
      <c r="M4127" s="3">
        <v>3</v>
      </c>
      <c r="N4127" s="3">
        <v>5</v>
      </c>
      <c r="O4127" s="2" t="s">
        <v>36</v>
      </c>
      <c r="P4127" s="9" t="s">
        <v>8116</v>
      </c>
      <c r="Q4127" s="9" t="s">
        <v>19331</v>
      </c>
      <c r="R4127" s="10">
        <v>45160</v>
      </c>
      <c r="S4127" s="16">
        <v>45857.666220289779</v>
      </c>
      <c r="T4127" s="1" t="s">
        <v>19921</v>
      </c>
      <c r="U4127" s="46">
        <v>2023</v>
      </c>
      <c r="V4127" s="46">
        <v>2025</v>
      </c>
    </row>
    <row r="4128" spans="1:22" x14ac:dyDescent="0.3">
      <c r="A4128" s="3">
        <v>4127</v>
      </c>
      <c r="B4128" s="2" t="s">
        <v>8119</v>
      </c>
      <c r="C4128" s="2" t="s">
        <v>63</v>
      </c>
      <c r="D4128" s="2" t="s">
        <v>27</v>
      </c>
      <c r="E4128" s="3">
        <v>2010</v>
      </c>
      <c r="F4128" s="4">
        <v>31710.92</v>
      </c>
      <c r="G4128" s="5">
        <v>51358</v>
      </c>
      <c r="H4128" s="2" t="s">
        <v>41</v>
      </c>
      <c r="I4128" s="2" t="s">
        <v>29</v>
      </c>
      <c r="J4128" s="6">
        <v>3</v>
      </c>
      <c r="K4128" s="7">
        <v>584</v>
      </c>
      <c r="L4128" s="8">
        <v>738</v>
      </c>
      <c r="M4128" s="3">
        <v>3</v>
      </c>
      <c r="N4128" s="3">
        <v>2</v>
      </c>
      <c r="O4128" s="2" t="s">
        <v>80</v>
      </c>
      <c r="P4128" s="9" t="s">
        <v>8118</v>
      </c>
      <c r="Q4128" s="9" t="s">
        <v>19072</v>
      </c>
      <c r="R4128" s="10">
        <v>42795</v>
      </c>
      <c r="S4128" s="16">
        <v>45451.266940433808</v>
      </c>
      <c r="T4128" s="1" t="s">
        <v>19916</v>
      </c>
      <c r="U4128" s="46">
        <v>2017</v>
      </c>
      <c r="V4128" s="46">
        <v>2024</v>
      </c>
    </row>
    <row r="4129" spans="1:22" x14ac:dyDescent="0.3">
      <c r="A4129" s="3">
        <v>4128</v>
      </c>
      <c r="B4129" s="2" t="s">
        <v>8121</v>
      </c>
      <c r="C4129" s="2" t="s">
        <v>26</v>
      </c>
      <c r="D4129" s="2" t="s">
        <v>79</v>
      </c>
      <c r="E4129" s="3">
        <v>1997</v>
      </c>
      <c r="F4129" s="4">
        <v>18564.37</v>
      </c>
      <c r="G4129" s="5">
        <v>212167</v>
      </c>
      <c r="H4129" s="2" t="s">
        <v>28</v>
      </c>
      <c r="I4129" s="2" t="s">
        <v>29</v>
      </c>
      <c r="J4129" s="6">
        <v>5.8</v>
      </c>
      <c r="K4129" s="7">
        <v>375</v>
      </c>
      <c r="L4129" s="8">
        <v>487</v>
      </c>
      <c r="M4129" s="3">
        <v>5</v>
      </c>
      <c r="N4129" s="3">
        <v>2</v>
      </c>
      <c r="O4129" s="2" t="s">
        <v>65</v>
      </c>
      <c r="P4129" s="9" t="s">
        <v>8120</v>
      </c>
      <c r="Q4129" s="9" t="s">
        <v>18182</v>
      </c>
      <c r="R4129" s="10">
        <v>45305</v>
      </c>
      <c r="S4129" s="16">
        <v>45805.241735392803</v>
      </c>
      <c r="T4129" s="1" t="s">
        <v>19926</v>
      </c>
      <c r="U4129" s="46">
        <v>2024</v>
      </c>
      <c r="V4129" s="46">
        <v>2025</v>
      </c>
    </row>
    <row r="4130" spans="1:22" x14ac:dyDescent="0.3">
      <c r="A4130" s="3">
        <v>4129</v>
      </c>
      <c r="B4130" s="2" t="s">
        <v>8123</v>
      </c>
      <c r="C4130" s="2" t="s">
        <v>45</v>
      </c>
      <c r="D4130" s="2" t="s">
        <v>79</v>
      </c>
      <c r="E4130" s="3">
        <v>2024</v>
      </c>
      <c r="F4130" s="4">
        <v>66074.69</v>
      </c>
      <c r="G4130" s="5">
        <v>15929</v>
      </c>
      <c r="H4130" s="2" t="s">
        <v>41</v>
      </c>
      <c r="I4130" s="2" t="s">
        <v>29</v>
      </c>
      <c r="J4130" s="6">
        <v>1.8</v>
      </c>
      <c r="K4130" s="7">
        <v>468</v>
      </c>
      <c r="L4130" s="8">
        <v>424</v>
      </c>
      <c r="M4130" s="3">
        <v>3</v>
      </c>
      <c r="N4130" s="3">
        <v>7</v>
      </c>
      <c r="O4130" s="2" t="s">
        <v>23</v>
      </c>
      <c r="P4130" s="9" t="s">
        <v>8122</v>
      </c>
      <c r="Q4130" s="9" t="s">
        <v>18183</v>
      </c>
      <c r="R4130" s="10">
        <v>44117</v>
      </c>
      <c r="S4130" s="16">
        <v>45488.504387923298</v>
      </c>
      <c r="T4130" s="1" t="s">
        <v>19923</v>
      </c>
      <c r="U4130" s="46">
        <v>2020</v>
      </c>
      <c r="V4130" s="46">
        <v>2024</v>
      </c>
    </row>
    <row r="4131" spans="1:22" x14ac:dyDescent="0.3">
      <c r="A4131" s="3">
        <v>4130</v>
      </c>
      <c r="B4131" s="2" t="s">
        <v>8125</v>
      </c>
      <c r="C4131" s="2" t="s">
        <v>74</v>
      </c>
      <c r="D4131" s="2" t="s">
        <v>79</v>
      </c>
      <c r="E4131" s="3">
        <v>2019</v>
      </c>
      <c r="F4131" s="4">
        <v>34893.74</v>
      </c>
      <c r="G4131" s="5">
        <v>125149</v>
      </c>
      <c r="H4131" s="2" t="s">
        <v>28</v>
      </c>
      <c r="I4131" s="2" t="s">
        <v>29</v>
      </c>
      <c r="J4131" s="6">
        <v>1</v>
      </c>
      <c r="K4131" s="7">
        <v>394</v>
      </c>
      <c r="L4131" s="8">
        <v>332</v>
      </c>
      <c r="M4131" s="3">
        <v>4</v>
      </c>
      <c r="N4131" s="3">
        <v>2</v>
      </c>
      <c r="O4131" s="2" t="s">
        <v>80</v>
      </c>
      <c r="P4131" s="9" t="s">
        <v>8124</v>
      </c>
      <c r="Q4131" s="9" t="s">
        <v>19576</v>
      </c>
      <c r="R4131" s="10">
        <v>43027</v>
      </c>
      <c r="S4131" s="16">
        <v>45184.617610567839</v>
      </c>
      <c r="T4131" s="1" t="s">
        <v>19923</v>
      </c>
      <c r="U4131" s="46">
        <v>2017</v>
      </c>
      <c r="V4131" s="46">
        <v>2023</v>
      </c>
    </row>
    <row r="4132" spans="1:22" x14ac:dyDescent="0.3">
      <c r="A4132" s="3">
        <v>4131</v>
      </c>
      <c r="B4132" s="2" t="s">
        <v>8127</v>
      </c>
      <c r="C4132" s="2" t="s">
        <v>33</v>
      </c>
      <c r="D4132" s="2" t="s">
        <v>79</v>
      </c>
      <c r="E4132" s="3">
        <v>2004</v>
      </c>
      <c r="F4132" s="4">
        <v>16649.11</v>
      </c>
      <c r="G4132" s="5">
        <v>109429</v>
      </c>
      <c r="H4132" s="2" t="s">
        <v>35</v>
      </c>
      <c r="I4132" s="2" t="s">
        <v>22</v>
      </c>
      <c r="J4132" s="6">
        <v>5.5</v>
      </c>
      <c r="K4132" s="7">
        <v>130</v>
      </c>
      <c r="L4132" s="8">
        <v>317</v>
      </c>
      <c r="M4132" s="3">
        <v>4</v>
      </c>
      <c r="N4132" s="3">
        <v>7</v>
      </c>
      <c r="O4132" s="2" t="s">
        <v>85</v>
      </c>
      <c r="P4132" s="9" t="s">
        <v>8126</v>
      </c>
      <c r="Q4132" s="9" t="s">
        <v>18184</v>
      </c>
      <c r="R4132" s="10">
        <v>42504</v>
      </c>
      <c r="S4132" s="16">
        <v>45474.777642574227</v>
      </c>
      <c r="T4132" s="1" t="s">
        <v>19918</v>
      </c>
      <c r="U4132" s="46">
        <v>2016</v>
      </c>
      <c r="V4132" s="46">
        <v>2024</v>
      </c>
    </row>
    <row r="4133" spans="1:22" x14ac:dyDescent="0.3">
      <c r="A4133" s="3">
        <v>4132</v>
      </c>
      <c r="B4133" s="2" t="s">
        <v>8129</v>
      </c>
      <c r="C4133" s="2" t="s">
        <v>118</v>
      </c>
      <c r="D4133" s="2" t="s">
        <v>20</v>
      </c>
      <c r="E4133" s="3">
        <v>2022</v>
      </c>
      <c r="F4133" s="4">
        <v>25654.55</v>
      </c>
      <c r="G4133" s="5">
        <v>271836</v>
      </c>
      <c r="H4133" s="2" t="s">
        <v>35</v>
      </c>
      <c r="I4133" s="2" t="s">
        <v>29</v>
      </c>
      <c r="J4133" s="6">
        <v>3.2</v>
      </c>
      <c r="K4133" s="7">
        <v>625</v>
      </c>
      <c r="L4133" s="8">
        <v>612</v>
      </c>
      <c r="M4133" s="3">
        <v>4</v>
      </c>
      <c r="N4133" s="3">
        <v>4</v>
      </c>
      <c r="O4133" s="2" t="s">
        <v>36</v>
      </c>
      <c r="P4133" s="9" t="s">
        <v>8128</v>
      </c>
      <c r="Q4133" s="9" t="s">
        <v>19332</v>
      </c>
      <c r="R4133" s="10">
        <v>45033</v>
      </c>
      <c r="S4133" s="16">
        <v>45182.135114068529</v>
      </c>
      <c r="T4133" s="1" t="s">
        <v>19917</v>
      </c>
      <c r="U4133" s="46">
        <v>2023</v>
      </c>
      <c r="V4133" s="46">
        <v>2023</v>
      </c>
    </row>
    <row r="4134" spans="1:22" x14ac:dyDescent="0.3">
      <c r="A4134" s="3">
        <v>4133</v>
      </c>
      <c r="B4134" s="2" t="s">
        <v>8131</v>
      </c>
      <c r="C4134" s="2" t="s">
        <v>74</v>
      </c>
      <c r="D4134" s="2" t="s">
        <v>46</v>
      </c>
      <c r="E4134" s="3">
        <v>2007</v>
      </c>
      <c r="F4134" s="4">
        <v>47841.9</v>
      </c>
      <c r="G4134" s="5">
        <v>38380</v>
      </c>
      <c r="H4134" s="2" t="s">
        <v>21</v>
      </c>
      <c r="I4134" s="2" t="s">
        <v>22</v>
      </c>
      <c r="J4134" s="6">
        <v>5.0999999999999996</v>
      </c>
      <c r="K4134" s="7">
        <v>145</v>
      </c>
      <c r="L4134" s="8">
        <v>269</v>
      </c>
      <c r="M4134" s="3">
        <v>2</v>
      </c>
      <c r="N4134" s="3">
        <v>7</v>
      </c>
      <c r="O4134" s="2" t="s">
        <v>80</v>
      </c>
      <c r="P4134" s="9" t="s">
        <v>8130</v>
      </c>
      <c r="Q4134" s="9" t="s">
        <v>18185</v>
      </c>
      <c r="R4134" s="10">
        <v>43099</v>
      </c>
      <c r="S4134" s="16">
        <v>45250.622811608053</v>
      </c>
      <c r="T4134" s="1" t="s">
        <v>19925</v>
      </c>
      <c r="U4134" s="46">
        <v>2017</v>
      </c>
      <c r="V4134" s="46">
        <v>2023</v>
      </c>
    </row>
    <row r="4135" spans="1:22" x14ac:dyDescent="0.3">
      <c r="A4135" s="3">
        <v>4134</v>
      </c>
      <c r="B4135" s="2" t="s">
        <v>8133</v>
      </c>
      <c r="C4135" s="2" t="s">
        <v>63</v>
      </c>
      <c r="D4135" s="2" t="s">
        <v>34</v>
      </c>
      <c r="E4135" s="3">
        <v>2010</v>
      </c>
      <c r="F4135" s="4">
        <v>50743.33</v>
      </c>
      <c r="G4135" s="5">
        <v>210541</v>
      </c>
      <c r="H4135" s="2" t="s">
        <v>35</v>
      </c>
      <c r="I4135" s="2" t="s">
        <v>22</v>
      </c>
      <c r="J4135" s="6">
        <v>5.6</v>
      </c>
      <c r="K4135" s="7">
        <v>692</v>
      </c>
      <c r="L4135" s="8">
        <v>614</v>
      </c>
      <c r="M4135" s="3">
        <v>5</v>
      </c>
      <c r="N4135" s="3">
        <v>2</v>
      </c>
      <c r="O4135" s="2" t="s">
        <v>30</v>
      </c>
      <c r="P4135" s="9" t="s">
        <v>8132</v>
      </c>
      <c r="Q4135" s="9" t="s">
        <v>18186</v>
      </c>
      <c r="R4135" s="10">
        <v>44034</v>
      </c>
      <c r="S4135" s="16">
        <v>45599.778642774269</v>
      </c>
      <c r="T4135" s="1" t="s">
        <v>19920</v>
      </c>
      <c r="U4135" s="46">
        <v>2020</v>
      </c>
      <c r="V4135" s="46">
        <v>2024</v>
      </c>
    </row>
    <row r="4136" spans="1:22" x14ac:dyDescent="0.3">
      <c r="A4136" s="3">
        <v>4135</v>
      </c>
      <c r="B4136" s="2" t="s">
        <v>8135</v>
      </c>
      <c r="C4136" s="2" t="s">
        <v>74</v>
      </c>
      <c r="D4136" s="2" t="s">
        <v>40</v>
      </c>
      <c r="E4136" s="3">
        <v>2012</v>
      </c>
      <c r="F4136" s="4">
        <v>22784.3</v>
      </c>
      <c r="G4136" s="5">
        <v>107428</v>
      </c>
      <c r="H4136" s="2" t="s">
        <v>28</v>
      </c>
      <c r="I4136" s="2" t="s">
        <v>22</v>
      </c>
      <c r="J4136" s="6">
        <v>3.2</v>
      </c>
      <c r="K4136" s="7">
        <v>217</v>
      </c>
      <c r="L4136" s="8">
        <v>103</v>
      </c>
      <c r="M4136" s="3">
        <v>5</v>
      </c>
      <c r="N4136" s="3">
        <v>4</v>
      </c>
      <c r="O4136" s="2" t="s">
        <v>30</v>
      </c>
      <c r="P4136" s="9" t="s">
        <v>8134</v>
      </c>
      <c r="Q4136" s="9" t="s">
        <v>18187</v>
      </c>
      <c r="R4136" s="10">
        <v>42094</v>
      </c>
      <c r="S4136" s="16">
        <v>45739.236534352603</v>
      </c>
      <c r="T4136" s="1" t="s">
        <v>19916</v>
      </c>
      <c r="U4136" s="46">
        <v>2015</v>
      </c>
      <c r="V4136" s="46">
        <v>2025</v>
      </c>
    </row>
    <row r="4137" spans="1:22" x14ac:dyDescent="0.3">
      <c r="A4137" s="3">
        <v>4136</v>
      </c>
      <c r="B4137" s="2" t="s">
        <v>8137</v>
      </c>
      <c r="C4137" s="2" t="s">
        <v>49</v>
      </c>
      <c r="D4137" s="2" t="s">
        <v>79</v>
      </c>
      <c r="E4137" s="3">
        <v>2003</v>
      </c>
      <c r="F4137" s="4">
        <v>43061.71</v>
      </c>
      <c r="G4137" s="5">
        <v>173567</v>
      </c>
      <c r="H4137" s="2" t="s">
        <v>28</v>
      </c>
      <c r="I4137" s="2" t="s">
        <v>22</v>
      </c>
      <c r="J4137" s="6">
        <v>1.7</v>
      </c>
      <c r="K4137" s="7">
        <v>335</v>
      </c>
      <c r="L4137" s="8">
        <v>571</v>
      </c>
      <c r="M4137" s="3">
        <v>3</v>
      </c>
      <c r="N4137" s="3">
        <v>2</v>
      </c>
      <c r="O4137" s="2" t="s">
        <v>23</v>
      </c>
      <c r="P4137" s="9" t="s">
        <v>8136</v>
      </c>
      <c r="Q4137" s="9" t="s">
        <v>18188</v>
      </c>
      <c r="R4137" s="10">
        <v>43658</v>
      </c>
      <c r="S4137" s="16">
        <v>45831.965080061716</v>
      </c>
      <c r="T4137" s="1" t="s">
        <v>19920</v>
      </c>
      <c r="U4137" s="46">
        <v>2019</v>
      </c>
      <c r="V4137" s="46">
        <v>2025</v>
      </c>
    </row>
    <row r="4138" spans="1:22" x14ac:dyDescent="0.3">
      <c r="A4138" s="3">
        <v>4137</v>
      </c>
      <c r="B4138" s="2" t="s">
        <v>8139</v>
      </c>
      <c r="C4138" s="2" t="s">
        <v>33</v>
      </c>
      <c r="D4138" s="2" t="s">
        <v>46</v>
      </c>
      <c r="E4138" s="3">
        <v>1999</v>
      </c>
      <c r="F4138" s="4">
        <v>14893.4</v>
      </c>
      <c r="G4138" s="5">
        <v>45536</v>
      </c>
      <c r="H4138" s="2" t="s">
        <v>28</v>
      </c>
      <c r="I4138" s="2" t="s">
        <v>29</v>
      </c>
      <c r="J4138" s="6">
        <v>2.2999999999999998</v>
      </c>
      <c r="K4138" s="7">
        <v>161</v>
      </c>
      <c r="L4138" s="8">
        <v>785</v>
      </c>
      <c r="M4138" s="3">
        <v>2</v>
      </c>
      <c r="N4138" s="3">
        <v>4</v>
      </c>
      <c r="O4138" s="2" t="s">
        <v>85</v>
      </c>
      <c r="P4138" s="9" t="s">
        <v>8138</v>
      </c>
      <c r="Q4138" s="9" t="s">
        <v>18189</v>
      </c>
      <c r="R4138" s="10">
        <v>43855</v>
      </c>
      <c r="S4138" s="16">
        <v>45617.302147475209</v>
      </c>
      <c r="T4138" s="1" t="s">
        <v>19926</v>
      </c>
      <c r="U4138" s="46">
        <v>2020</v>
      </c>
      <c r="V4138" s="46">
        <v>2024</v>
      </c>
    </row>
    <row r="4139" spans="1:22" x14ac:dyDescent="0.3">
      <c r="A4139" s="3">
        <v>4138</v>
      </c>
      <c r="B4139" s="2" t="s">
        <v>8141</v>
      </c>
      <c r="C4139" s="2" t="s">
        <v>33</v>
      </c>
      <c r="D4139" s="2" t="s">
        <v>40</v>
      </c>
      <c r="E4139" s="3">
        <v>2019</v>
      </c>
      <c r="F4139" s="4">
        <v>73899.7</v>
      </c>
      <c r="G4139" s="5">
        <v>55140</v>
      </c>
      <c r="H4139" s="2" t="s">
        <v>21</v>
      </c>
      <c r="I4139" s="2" t="s">
        <v>29</v>
      </c>
      <c r="J4139" s="6">
        <v>4.3</v>
      </c>
      <c r="K4139" s="7">
        <v>408</v>
      </c>
      <c r="L4139" s="8">
        <v>741</v>
      </c>
      <c r="M4139" s="3">
        <v>2</v>
      </c>
      <c r="N4139" s="3">
        <v>2</v>
      </c>
      <c r="O4139" s="2" t="s">
        <v>51</v>
      </c>
      <c r="P4139" s="9" t="s">
        <v>8140</v>
      </c>
      <c r="Q4139" s="9" t="s">
        <v>19333</v>
      </c>
      <c r="R4139" s="10">
        <v>42230</v>
      </c>
      <c r="S4139" s="16">
        <v>45731.350957237162</v>
      </c>
      <c r="T4139" s="1" t="s">
        <v>19921</v>
      </c>
      <c r="U4139" s="46">
        <v>2015</v>
      </c>
      <c r="V4139" s="46">
        <v>2025</v>
      </c>
    </row>
    <row r="4140" spans="1:22" x14ac:dyDescent="0.3">
      <c r="A4140" s="3">
        <v>4139</v>
      </c>
      <c r="B4140" s="2" t="s">
        <v>8143</v>
      </c>
      <c r="C4140" s="2" t="s">
        <v>39</v>
      </c>
      <c r="D4140" s="2" t="s">
        <v>46</v>
      </c>
      <c r="E4140" s="3">
        <v>2007</v>
      </c>
      <c r="F4140" s="4">
        <v>12279.9</v>
      </c>
      <c r="G4140" s="5">
        <v>116774</v>
      </c>
      <c r="H4140" s="2" t="s">
        <v>41</v>
      </c>
      <c r="I4140" s="2" t="s">
        <v>29</v>
      </c>
      <c r="J4140" s="6">
        <v>2</v>
      </c>
      <c r="K4140" s="7">
        <v>631</v>
      </c>
      <c r="L4140" s="8">
        <v>585</v>
      </c>
      <c r="M4140" s="3">
        <v>4</v>
      </c>
      <c r="N4140" s="3">
        <v>2</v>
      </c>
      <c r="O4140" s="2" t="s">
        <v>42</v>
      </c>
      <c r="P4140" s="9" t="s">
        <v>8142</v>
      </c>
      <c r="Q4140" s="9" t="s">
        <v>18190</v>
      </c>
      <c r="R4140" s="10">
        <v>42174</v>
      </c>
      <c r="S4140" s="16">
        <v>45440.75283761324</v>
      </c>
      <c r="T4140" s="1" t="s">
        <v>19919</v>
      </c>
      <c r="U4140" s="46">
        <v>2015</v>
      </c>
      <c r="V4140" s="46">
        <v>2024</v>
      </c>
    </row>
    <row r="4141" spans="1:22" x14ac:dyDescent="0.3">
      <c r="A4141" s="3">
        <v>4140</v>
      </c>
      <c r="B4141" s="2" t="s">
        <v>8145</v>
      </c>
      <c r="C4141" s="2" t="s">
        <v>63</v>
      </c>
      <c r="D4141" s="2" t="s">
        <v>46</v>
      </c>
      <c r="E4141" s="3">
        <v>2008</v>
      </c>
      <c r="F4141" s="4">
        <v>77308.87</v>
      </c>
      <c r="G4141" s="5">
        <v>235603</v>
      </c>
      <c r="H4141" s="2" t="s">
        <v>41</v>
      </c>
      <c r="I4141" s="2" t="s">
        <v>29</v>
      </c>
      <c r="J4141" s="6">
        <v>3.2</v>
      </c>
      <c r="K4141" s="7">
        <v>291</v>
      </c>
      <c r="L4141" s="8">
        <v>131</v>
      </c>
      <c r="M4141" s="3">
        <v>3</v>
      </c>
      <c r="N4141" s="3">
        <v>5</v>
      </c>
      <c r="O4141" s="2" t="s">
        <v>80</v>
      </c>
      <c r="P4141" s="9" t="s">
        <v>8144</v>
      </c>
      <c r="Q4141" s="9" t="s">
        <v>18191</v>
      </c>
      <c r="R4141" s="10">
        <v>43654</v>
      </c>
      <c r="S4141" s="16">
        <v>45399.572601566033</v>
      </c>
      <c r="T4141" s="1" t="s">
        <v>19920</v>
      </c>
      <c r="U4141" s="46">
        <v>2019</v>
      </c>
      <c r="V4141" s="46">
        <v>2024</v>
      </c>
    </row>
    <row r="4142" spans="1:22" x14ac:dyDescent="0.3">
      <c r="A4142" s="3">
        <v>4141</v>
      </c>
      <c r="B4142" s="2" t="s">
        <v>8147</v>
      </c>
      <c r="C4142" s="2" t="s">
        <v>39</v>
      </c>
      <c r="D4142" s="2" t="s">
        <v>20</v>
      </c>
      <c r="E4142" s="3">
        <v>2017</v>
      </c>
      <c r="F4142" s="4">
        <v>51172.01</v>
      </c>
      <c r="G4142" s="5">
        <v>27065</v>
      </c>
      <c r="H4142" s="2" t="s">
        <v>28</v>
      </c>
      <c r="I4142" s="2" t="s">
        <v>22</v>
      </c>
      <c r="J4142" s="6">
        <v>1.8</v>
      </c>
      <c r="K4142" s="7">
        <v>424</v>
      </c>
      <c r="L4142" s="8">
        <v>206</v>
      </c>
      <c r="M4142" s="3">
        <v>2</v>
      </c>
      <c r="N4142" s="3">
        <v>7</v>
      </c>
      <c r="O4142" s="2" t="s">
        <v>30</v>
      </c>
      <c r="P4142" s="9" t="s">
        <v>8146</v>
      </c>
      <c r="Q4142" s="9" t="s">
        <v>18192</v>
      </c>
      <c r="R4142" s="10">
        <v>45078</v>
      </c>
      <c r="S4142" s="16">
        <v>45247.556198285369</v>
      </c>
      <c r="T4142" s="1" t="s">
        <v>19919</v>
      </c>
      <c r="U4142" s="46">
        <v>2023</v>
      </c>
      <c r="V4142" s="46">
        <v>2023</v>
      </c>
    </row>
    <row r="4143" spans="1:22" x14ac:dyDescent="0.3">
      <c r="A4143" s="3">
        <v>4142</v>
      </c>
      <c r="B4143" s="2" t="s">
        <v>8149</v>
      </c>
      <c r="C4143" s="2" t="s">
        <v>49</v>
      </c>
      <c r="D4143" s="2" t="s">
        <v>40</v>
      </c>
      <c r="E4143" s="3">
        <v>1999</v>
      </c>
      <c r="F4143" s="4">
        <v>74861.67</v>
      </c>
      <c r="G4143" s="5">
        <v>53591</v>
      </c>
      <c r="H4143" s="2" t="s">
        <v>35</v>
      </c>
      <c r="I4143" s="2" t="s">
        <v>22</v>
      </c>
      <c r="J4143" s="6">
        <v>5.6</v>
      </c>
      <c r="K4143" s="7">
        <v>536</v>
      </c>
      <c r="L4143" s="8">
        <v>263</v>
      </c>
      <c r="M4143" s="3">
        <v>2</v>
      </c>
      <c r="N4143" s="3">
        <v>7</v>
      </c>
      <c r="O4143" s="2" t="s">
        <v>80</v>
      </c>
      <c r="P4143" s="9" t="s">
        <v>8148</v>
      </c>
      <c r="Q4143" s="9" t="s">
        <v>18193</v>
      </c>
      <c r="R4143" s="10">
        <v>45338</v>
      </c>
      <c r="S4143" s="16">
        <v>45854.015490143749</v>
      </c>
      <c r="T4143" s="1" t="s">
        <v>19915</v>
      </c>
      <c r="U4143" s="46">
        <v>2024</v>
      </c>
      <c r="V4143" s="46">
        <v>2025</v>
      </c>
    </row>
    <row r="4144" spans="1:22" x14ac:dyDescent="0.3">
      <c r="A4144" s="3">
        <v>4143</v>
      </c>
      <c r="B4144" s="2" t="s">
        <v>8151</v>
      </c>
      <c r="C4144" s="2" t="s">
        <v>39</v>
      </c>
      <c r="D4144" s="2" t="s">
        <v>46</v>
      </c>
      <c r="E4144" s="3">
        <v>1999</v>
      </c>
      <c r="F4144" s="4">
        <v>9184.0499999999993</v>
      </c>
      <c r="G4144" s="5">
        <v>161410</v>
      </c>
      <c r="H4144" s="2" t="s">
        <v>41</v>
      </c>
      <c r="I4144" s="2" t="s">
        <v>29</v>
      </c>
      <c r="J4144" s="6">
        <v>4.2</v>
      </c>
      <c r="K4144" s="7">
        <v>569</v>
      </c>
      <c r="L4144" s="8">
        <v>261</v>
      </c>
      <c r="M4144" s="3">
        <v>2</v>
      </c>
      <c r="N4144" s="3">
        <v>7</v>
      </c>
      <c r="O4144" s="2" t="s">
        <v>23</v>
      </c>
      <c r="P4144" s="9" t="s">
        <v>8150</v>
      </c>
      <c r="Q4144" s="9" t="s">
        <v>18194</v>
      </c>
      <c r="R4144" s="10">
        <v>45152</v>
      </c>
      <c r="S4144" s="16">
        <v>45522.237134472613</v>
      </c>
      <c r="T4144" s="1" t="s">
        <v>19921</v>
      </c>
      <c r="U4144" s="46">
        <v>2023</v>
      </c>
      <c r="V4144" s="46">
        <v>2024</v>
      </c>
    </row>
    <row r="4145" spans="1:22" x14ac:dyDescent="0.3">
      <c r="A4145" s="3">
        <v>4144</v>
      </c>
      <c r="B4145" s="2" t="s">
        <v>8153</v>
      </c>
      <c r="C4145" s="2" t="s">
        <v>118</v>
      </c>
      <c r="D4145" s="2" t="s">
        <v>50</v>
      </c>
      <c r="E4145" s="3">
        <v>2016</v>
      </c>
      <c r="F4145" s="4">
        <v>39121.17</v>
      </c>
      <c r="G4145" s="5">
        <v>117080</v>
      </c>
      <c r="H4145" s="2" t="s">
        <v>28</v>
      </c>
      <c r="I4145" s="2" t="s">
        <v>29</v>
      </c>
      <c r="J4145" s="6">
        <v>2.1</v>
      </c>
      <c r="K4145" s="7">
        <v>227</v>
      </c>
      <c r="L4145" s="8">
        <v>361</v>
      </c>
      <c r="M4145" s="3">
        <v>2</v>
      </c>
      <c r="N4145" s="3">
        <v>4</v>
      </c>
      <c r="O4145" s="2" t="s">
        <v>36</v>
      </c>
      <c r="P4145" s="9" t="s">
        <v>8152</v>
      </c>
      <c r="Q4145" s="9" t="s">
        <v>18195</v>
      </c>
      <c r="R4145" s="10">
        <v>42154</v>
      </c>
      <c r="S4145" s="16">
        <v>45145.481783402392</v>
      </c>
      <c r="T4145" s="1" t="s">
        <v>19918</v>
      </c>
      <c r="U4145" s="46">
        <v>2015</v>
      </c>
      <c r="V4145" s="46">
        <v>2023</v>
      </c>
    </row>
    <row r="4146" spans="1:22" x14ac:dyDescent="0.3">
      <c r="A4146" s="3">
        <v>4145</v>
      </c>
      <c r="B4146" s="2" t="s">
        <v>8155</v>
      </c>
      <c r="C4146" s="2" t="s">
        <v>74</v>
      </c>
      <c r="D4146" s="2" t="s">
        <v>40</v>
      </c>
      <c r="E4146" s="3">
        <v>2017</v>
      </c>
      <c r="F4146" s="4">
        <v>52497.2</v>
      </c>
      <c r="G4146" s="5">
        <v>164630</v>
      </c>
      <c r="H4146" s="2" t="s">
        <v>41</v>
      </c>
      <c r="I4146" s="2" t="s">
        <v>22</v>
      </c>
      <c r="J4146" s="6">
        <v>2.2999999999999998</v>
      </c>
      <c r="K4146" s="7">
        <v>419</v>
      </c>
      <c r="L4146" s="8">
        <v>690</v>
      </c>
      <c r="M4146" s="3">
        <v>5</v>
      </c>
      <c r="N4146" s="3">
        <v>5</v>
      </c>
      <c r="O4146" s="2" t="s">
        <v>23</v>
      </c>
      <c r="P4146" s="9" t="s">
        <v>8154</v>
      </c>
      <c r="Q4146" s="9" t="s">
        <v>18196</v>
      </c>
      <c r="R4146" s="10">
        <v>41996</v>
      </c>
      <c r="S4146" s="16">
        <v>45680.240735192747</v>
      </c>
      <c r="T4146" s="1" t="s">
        <v>19925</v>
      </c>
      <c r="U4146" s="46">
        <v>2014</v>
      </c>
      <c r="V4146" s="46">
        <v>2025</v>
      </c>
    </row>
    <row r="4147" spans="1:22" x14ac:dyDescent="0.3">
      <c r="A4147" s="3">
        <v>4146</v>
      </c>
      <c r="B4147" s="2" t="s">
        <v>8157</v>
      </c>
      <c r="C4147" s="2" t="s">
        <v>49</v>
      </c>
      <c r="D4147" s="2" t="s">
        <v>79</v>
      </c>
      <c r="E4147" s="3">
        <v>2001</v>
      </c>
      <c r="F4147" s="4">
        <v>9889.94</v>
      </c>
      <c r="G4147" s="5">
        <v>79666</v>
      </c>
      <c r="H4147" s="2" t="s">
        <v>21</v>
      </c>
      <c r="I4147" s="2" t="s">
        <v>22</v>
      </c>
      <c r="J4147" s="6">
        <v>2.6</v>
      </c>
      <c r="K4147" s="7">
        <v>537</v>
      </c>
      <c r="L4147" s="8">
        <v>125</v>
      </c>
      <c r="M4147" s="3">
        <v>5</v>
      </c>
      <c r="N4147" s="3">
        <v>2</v>
      </c>
      <c r="O4147" s="2" t="s">
        <v>65</v>
      </c>
      <c r="P4147" s="9" t="s">
        <v>8156</v>
      </c>
      <c r="Q4147" s="9" t="s">
        <v>18197</v>
      </c>
      <c r="R4147" s="10">
        <v>45099</v>
      </c>
      <c r="S4147" s="16">
        <v>45553.925472140152</v>
      </c>
      <c r="T4147" s="1" t="s">
        <v>19919</v>
      </c>
      <c r="U4147" s="46">
        <v>2023</v>
      </c>
      <c r="V4147" s="46">
        <v>2024</v>
      </c>
    </row>
    <row r="4148" spans="1:22" x14ac:dyDescent="0.3">
      <c r="A4148" s="3">
        <v>4147</v>
      </c>
      <c r="B4148" s="2" t="s">
        <v>8159</v>
      </c>
      <c r="C4148" s="2" t="s">
        <v>45</v>
      </c>
      <c r="D4148" s="2" t="s">
        <v>34</v>
      </c>
      <c r="E4148" s="3">
        <v>2014</v>
      </c>
      <c r="F4148" s="4">
        <v>42824.43</v>
      </c>
      <c r="G4148" s="5">
        <v>264757</v>
      </c>
      <c r="H4148" s="2" t="s">
        <v>41</v>
      </c>
      <c r="I4148" s="2" t="s">
        <v>29</v>
      </c>
      <c r="J4148" s="6">
        <v>1.6</v>
      </c>
      <c r="K4148" s="7">
        <v>569</v>
      </c>
      <c r="L4148" s="8">
        <v>135</v>
      </c>
      <c r="M4148" s="3">
        <v>3</v>
      </c>
      <c r="N4148" s="3">
        <v>2</v>
      </c>
      <c r="O4148" s="2" t="s">
        <v>65</v>
      </c>
      <c r="P4148" s="9" t="s">
        <v>8158</v>
      </c>
      <c r="Q4148" s="9" t="s">
        <v>18198</v>
      </c>
      <c r="R4148" s="10">
        <v>44643</v>
      </c>
      <c r="S4148" s="16">
        <v>45477.990285102736</v>
      </c>
      <c r="T4148" s="1" t="s">
        <v>19916</v>
      </c>
      <c r="U4148" s="46">
        <v>2022</v>
      </c>
      <c r="V4148" s="46">
        <v>2024</v>
      </c>
    </row>
    <row r="4149" spans="1:22" x14ac:dyDescent="0.3">
      <c r="A4149" s="3">
        <v>4148</v>
      </c>
      <c r="B4149" s="2" t="s">
        <v>8161</v>
      </c>
      <c r="C4149" s="2" t="s">
        <v>45</v>
      </c>
      <c r="D4149" s="2" t="s">
        <v>56</v>
      </c>
      <c r="E4149" s="3">
        <v>1990</v>
      </c>
      <c r="F4149" s="4">
        <v>53705.05</v>
      </c>
      <c r="G4149" s="5">
        <v>109645</v>
      </c>
      <c r="H4149" s="2" t="s">
        <v>35</v>
      </c>
      <c r="I4149" s="2" t="s">
        <v>29</v>
      </c>
      <c r="J4149" s="6">
        <v>1.6</v>
      </c>
      <c r="K4149" s="7">
        <v>468</v>
      </c>
      <c r="L4149" s="8">
        <v>545</v>
      </c>
      <c r="M4149" s="3">
        <v>2</v>
      </c>
      <c r="N4149" s="3">
        <v>2</v>
      </c>
      <c r="O4149" s="2" t="s">
        <v>80</v>
      </c>
      <c r="P4149" s="9" t="s">
        <v>8160</v>
      </c>
      <c r="Q4149" s="9" t="s">
        <v>18199</v>
      </c>
      <c r="R4149" s="10">
        <v>45355</v>
      </c>
      <c r="S4149" s="16">
        <v>45737.630213088327</v>
      </c>
      <c r="T4149" s="1" t="s">
        <v>19916</v>
      </c>
      <c r="U4149" s="46">
        <v>2024</v>
      </c>
      <c r="V4149" s="46">
        <v>2025</v>
      </c>
    </row>
    <row r="4150" spans="1:22" x14ac:dyDescent="0.3">
      <c r="A4150" s="3">
        <v>4149</v>
      </c>
      <c r="B4150" s="2" t="s">
        <v>8163</v>
      </c>
      <c r="C4150" s="2" t="s">
        <v>39</v>
      </c>
      <c r="D4150" s="2" t="s">
        <v>46</v>
      </c>
      <c r="E4150" s="3">
        <v>2001</v>
      </c>
      <c r="F4150" s="4">
        <v>77234.320000000007</v>
      </c>
      <c r="G4150" s="5">
        <v>89310</v>
      </c>
      <c r="H4150" s="2" t="s">
        <v>41</v>
      </c>
      <c r="I4150" s="2" t="s">
        <v>22</v>
      </c>
      <c r="J4150" s="6">
        <v>4.7</v>
      </c>
      <c r="K4150" s="7">
        <v>634</v>
      </c>
      <c r="L4150" s="8">
        <v>137</v>
      </c>
      <c r="M4150" s="3">
        <v>5</v>
      </c>
      <c r="N4150" s="3">
        <v>5</v>
      </c>
      <c r="O4150" s="2" t="s">
        <v>36</v>
      </c>
      <c r="P4150" s="9" t="s">
        <v>8162</v>
      </c>
      <c r="Q4150" s="9" t="s">
        <v>18200</v>
      </c>
      <c r="R4150" s="10">
        <v>43656</v>
      </c>
      <c r="S4150" s="16">
        <v>45778.956478341388</v>
      </c>
      <c r="T4150" s="1" t="s">
        <v>19920</v>
      </c>
      <c r="U4150" s="46">
        <v>2019</v>
      </c>
      <c r="V4150" s="46">
        <v>2025</v>
      </c>
    </row>
    <row r="4151" spans="1:22" x14ac:dyDescent="0.3">
      <c r="A4151" s="3">
        <v>4150</v>
      </c>
      <c r="B4151" s="2" t="s">
        <v>8165</v>
      </c>
      <c r="C4151" s="2" t="s">
        <v>107</v>
      </c>
      <c r="D4151" s="2" t="s">
        <v>50</v>
      </c>
      <c r="E4151" s="3">
        <v>2021</v>
      </c>
      <c r="F4151" s="4">
        <v>24569.81</v>
      </c>
      <c r="G4151" s="5">
        <v>261474</v>
      </c>
      <c r="H4151" s="2" t="s">
        <v>21</v>
      </c>
      <c r="I4151" s="2" t="s">
        <v>22</v>
      </c>
      <c r="J4151" s="6">
        <v>5.3</v>
      </c>
      <c r="K4151" s="7">
        <v>517</v>
      </c>
      <c r="L4151" s="8">
        <v>253</v>
      </c>
      <c r="M4151" s="3">
        <v>4</v>
      </c>
      <c r="N4151" s="3">
        <v>4</v>
      </c>
      <c r="O4151" s="2" t="s">
        <v>85</v>
      </c>
      <c r="P4151" s="9" t="s">
        <v>8164</v>
      </c>
      <c r="Q4151" s="9" t="s">
        <v>18201</v>
      </c>
      <c r="R4151" s="10">
        <v>44079</v>
      </c>
      <c r="S4151" s="16">
        <v>45603.137314508633</v>
      </c>
      <c r="T4151" s="1" t="s">
        <v>19922</v>
      </c>
      <c r="U4151" s="46">
        <v>2020</v>
      </c>
      <c r="V4151" s="46">
        <v>2024</v>
      </c>
    </row>
    <row r="4152" spans="1:22" x14ac:dyDescent="0.3">
      <c r="A4152" s="3">
        <v>4151</v>
      </c>
      <c r="B4152" s="2" t="s">
        <v>8167</v>
      </c>
      <c r="C4152" s="2" t="s">
        <v>19</v>
      </c>
      <c r="D4152" s="2" t="s">
        <v>46</v>
      </c>
      <c r="E4152" s="3">
        <v>2015</v>
      </c>
      <c r="F4152" s="4">
        <v>5061.57</v>
      </c>
      <c r="G4152" s="5">
        <v>90502</v>
      </c>
      <c r="H4152" s="2" t="s">
        <v>35</v>
      </c>
      <c r="I4152" s="2" t="s">
        <v>22</v>
      </c>
      <c r="J4152" s="6">
        <v>5.8</v>
      </c>
      <c r="K4152" s="7">
        <v>371</v>
      </c>
      <c r="L4152" s="8">
        <v>765</v>
      </c>
      <c r="M4152" s="3">
        <v>2</v>
      </c>
      <c r="N4152" s="3">
        <v>7</v>
      </c>
      <c r="O4152" s="2" t="s">
        <v>36</v>
      </c>
      <c r="P4152" s="9" t="s">
        <v>8166</v>
      </c>
      <c r="Q4152" s="9" t="s">
        <v>18202</v>
      </c>
      <c r="R4152" s="10">
        <v>45006</v>
      </c>
      <c r="S4152" s="16">
        <v>45548.37636231818</v>
      </c>
      <c r="T4152" s="1" t="s">
        <v>19916</v>
      </c>
      <c r="U4152" s="46">
        <v>2023</v>
      </c>
      <c r="V4152" s="46">
        <v>2024</v>
      </c>
    </row>
    <row r="4153" spans="1:22" x14ac:dyDescent="0.3">
      <c r="A4153" s="3">
        <v>4152</v>
      </c>
      <c r="B4153" s="2" t="s">
        <v>8169</v>
      </c>
      <c r="C4153" s="2" t="s">
        <v>118</v>
      </c>
      <c r="D4153" s="2" t="s">
        <v>92</v>
      </c>
      <c r="E4153" s="3">
        <v>2003</v>
      </c>
      <c r="F4153" s="4">
        <v>68404.83</v>
      </c>
      <c r="G4153" s="5">
        <v>259070</v>
      </c>
      <c r="H4153" s="2" t="s">
        <v>35</v>
      </c>
      <c r="I4153" s="2" t="s">
        <v>22</v>
      </c>
      <c r="J4153" s="6">
        <v>3.4</v>
      </c>
      <c r="K4153" s="7">
        <v>441</v>
      </c>
      <c r="L4153" s="8">
        <v>509</v>
      </c>
      <c r="M4153" s="3">
        <v>5</v>
      </c>
      <c r="N4153" s="3">
        <v>2</v>
      </c>
      <c r="O4153" s="2" t="s">
        <v>80</v>
      </c>
      <c r="P4153" s="9" t="s">
        <v>8168</v>
      </c>
      <c r="Q4153" s="9" t="s">
        <v>18203</v>
      </c>
      <c r="R4153" s="10">
        <v>43839</v>
      </c>
      <c r="S4153" s="16">
        <v>45556.992085462807</v>
      </c>
      <c r="T4153" s="1" t="s">
        <v>19926</v>
      </c>
      <c r="U4153" s="46">
        <v>2020</v>
      </c>
      <c r="V4153" s="46">
        <v>2024</v>
      </c>
    </row>
    <row r="4154" spans="1:22" x14ac:dyDescent="0.3">
      <c r="A4154" s="3">
        <v>4153</v>
      </c>
      <c r="B4154" s="2" t="s">
        <v>8171</v>
      </c>
      <c r="C4154" s="2" t="s">
        <v>33</v>
      </c>
      <c r="D4154" s="2" t="s">
        <v>20</v>
      </c>
      <c r="E4154" s="3">
        <v>2013</v>
      </c>
      <c r="F4154" s="4">
        <v>48723.12</v>
      </c>
      <c r="G4154" s="5">
        <v>50195</v>
      </c>
      <c r="H4154" s="2" t="s">
        <v>35</v>
      </c>
      <c r="I4154" s="2" t="s">
        <v>29</v>
      </c>
      <c r="J4154" s="6">
        <v>4.0999999999999996</v>
      </c>
      <c r="K4154" s="7">
        <v>503</v>
      </c>
      <c r="L4154" s="8">
        <v>265</v>
      </c>
      <c r="M4154" s="3">
        <v>3</v>
      </c>
      <c r="N4154" s="3">
        <v>2</v>
      </c>
      <c r="O4154" s="2" t="s">
        <v>80</v>
      </c>
      <c r="P4154" s="9" t="s">
        <v>8170</v>
      </c>
      <c r="Q4154" s="9" t="s">
        <v>18204</v>
      </c>
      <c r="R4154" s="10">
        <v>42022</v>
      </c>
      <c r="S4154" s="16">
        <v>45404.09950694711</v>
      </c>
      <c r="T4154" s="1" t="s">
        <v>19926</v>
      </c>
      <c r="U4154" s="46">
        <v>2015</v>
      </c>
      <c r="V4154" s="46">
        <v>2024</v>
      </c>
    </row>
    <row r="4155" spans="1:22" x14ac:dyDescent="0.3">
      <c r="A4155" s="3">
        <v>4154</v>
      </c>
      <c r="B4155" s="2" t="s">
        <v>8173</v>
      </c>
      <c r="C4155" s="2" t="s">
        <v>118</v>
      </c>
      <c r="D4155" s="2" t="s">
        <v>50</v>
      </c>
      <c r="E4155" s="3">
        <v>2005</v>
      </c>
      <c r="F4155" s="4">
        <v>66294.17</v>
      </c>
      <c r="G4155" s="5">
        <v>255523</v>
      </c>
      <c r="H4155" s="2" t="s">
        <v>28</v>
      </c>
      <c r="I4155" s="2" t="s">
        <v>22</v>
      </c>
      <c r="J4155" s="6">
        <v>2.2000000000000002</v>
      </c>
      <c r="K4155" s="7">
        <v>551</v>
      </c>
      <c r="L4155" s="8">
        <v>591</v>
      </c>
      <c r="M4155" s="3">
        <v>5</v>
      </c>
      <c r="N4155" s="3">
        <v>5</v>
      </c>
      <c r="O4155" s="2" t="s">
        <v>30</v>
      </c>
      <c r="P4155" s="9" t="s">
        <v>8172</v>
      </c>
      <c r="Q4155" s="9" t="s">
        <v>18205</v>
      </c>
      <c r="R4155" s="10">
        <v>42455</v>
      </c>
      <c r="S4155" s="16">
        <v>45402.931273300383</v>
      </c>
      <c r="T4155" s="1" t="s">
        <v>19916</v>
      </c>
      <c r="U4155" s="46">
        <v>2016</v>
      </c>
      <c r="V4155" s="46">
        <v>2024</v>
      </c>
    </row>
    <row r="4156" spans="1:22" x14ac:dyDescent="0.3">
      <c r="A4156" s="3">
        <v>4155</v>
      </c>
      <c r="B4156" s="2" t="s">
        <v>8175</v>
      </c>
      <c r="C4156" s="2" t="s">
        <v>63</v>
      </c>
      <c r="D4156" s="2" t="s">
        <v>79</v>
      </c>
      <c r="E4156" s="3">
        <v>2004</v>
      </c>
      <c r="F4156" s="4">
        <v>13222.05</v>
      </c>
      <c r="G4156" s="5">
        <v>127299</v>
      </c>
      <c r="H4156" s="2" t="s">
        <v>35</v>
      </c>
      <c r="I4156" s="2" t="s">
        <v>22</v>
      </c>
      <c r="J4156" s="6">
        <v>3.8</v>
      </c>
      <c r="K4156" s="7">
        <v>308</v>
      </c>
      <c r="L4156" s="8">
        <v>710</v>
      </c>
      <c r="M4156" s="3">
        <v>2</v>
      </c>
      <c r="N4156" s="3">
        <v>7</v>
      </c>
      <c r="O4156" s="2" t="s">
        <v>85</v>
      </c>
      <c r="P4156" s="9" t="s">
        <v>8174</v>
      </c>
      <c r="Q4156" s="9" t="s">
        <v>18206</v>
      </c>
      <c r="R4156" s="10">
        <v>44947</v>
      </c>
      <c r="S4156" s="16">
        <v>45518.002287503223</v>
      </c>
      <c r="T4156" s="1" t="s">
        <v>19926</v>
      </c>
      <c r="U4156" s="46">
        <v>2023</v>
      </c>
      <c r="V4156" s="46">
        <v>2024</v>
      </c>
    </row>
    <row r="4157" spans="1:22" x14ac:dyDescent="0.3">
      <c r="A4157" s="3">
        <v>4156</v>
      </c>
      <c r="B4157" s="2" t="s">
        <v>8177</v>
      </c>
      <c r="C4157" s="2" t="s">
        <v>19</v>
      </c>
      <c r="D4157" s="2" t="s">
        <v>20</v>
      </c>
      <c r="E4157" s="3">
        <v>2008</v>
      </c>
      <c r="F4157" s="4">
        <v>36442.86</v>
      </c>
      <c r="G4157" s="5">
        <v>269364</v>
      </c>
      <c r="H4157" s="2" t="s">
        <v>21</v>
      </c>
      <c r="I4157" s="2" t="s">
        <v>29</v>
      </c>
      <c r="J4157" s="6">
        <v>4.3</v>
      </c>
      <c r="K4157" s="7">
        <v>297</v>
      </c>
      <c r="L4157" s="8">
        <v>686</v>
      </c>
      <c r="M4157" s="3">
        <v>3</v>
      </c>
      <c r="N4157" s="3">
        <v>2</v>
      </c>
      <c r="O4157" s="2" t="s">
        <v>65</v>
      </c>
      <c r="P4157" s="9" t="s">
        <v>8176</v>
      </c>
      <c r="Q4157" s="9" t="s">
        <v>19817</v>
      </c>
      <c r="R4157" s="10">
        <v>43630</v>
      </c>
      <c r="S4157" s="16">
        <v>45459.298546755068</v>
      </c>
      <c r="T4157" s="1" t="s">
        <v>19919</v>
      </c>
      <c r="U4157" s="46">
        <v>2019</v>
      </c>
      <c r="V4157" s="46">
        <v>2024</v>
      </c>
    </row>
    <row r="4158" spans="1:22" x14ac:dyDescent="0.3">
      <c r="A4158" s="3">
        <v>4157</v>
      </c>
      <c r="B4158" s="2" t="s">
        <v>8179</v>
      </c>
      <c r="C4158" s="2" t="s">
        <v>26</v>
      </c>
      <c r="D4158" s="2" t="s">
        <v>79</v>
      </c>
      <c r="E4158" s="3">
        <v>2015</v>
      </c>
      <c r="F4158" s="4">
        <v>46427.66</v>
      </c>
      <c r="G4158" s="5">
        <v>241405</v>
      </c>
      <c r="H4158" s="2" t="s">
        <v>28</v>
      </c>
      <c r="I4158" s="2" t="s">
        <v>29</v>
      </c>
      <c r="J4158" s="6">
        <v>3.1</v>
      </c>
      <c r="K4158" s="7">
        <v>607</v>
      </c>
      <c r="L4158" s="8">
        <v>430</v>
      </c>
      <c r="M4158" s="3">
        <v>2</v>
      </c>
      <c r="N4158" s="3">
        <v>7</v>
      </c>
      <c r="O4158" s="2" t="s">
        <v>36</v>
      </c>
      <c r="P4158" s="9" t="s">
        <v>8178</v>
      </c>
      <c r="Q4158" s="9" t="s">
        <v>18207</v>
      </c>
      <c r="R4158" s="10">
        <v>43677</v>
      </c>
      <c r="S4158" s="16">
        <v>45472.879262898299</v>
      </c>
      <c r="T4158" s="1" t="s">
        <v>19920</v>
      </c>
      <c r="U4158" s="46">
        <v>2019</v>
      </c>
      <c r="V4158" s="46">
        <v>2024</v>
      </c>
    </row>
    <row r="4159" spans="1:22" x14ac:dyDescent="0.3">
      <c r="A4159" s="3">
        <v>4158</v>
      </c>
      <c r="B4159" s="2" t="s">
        <v>14027</v>
      </c>
      <c r="C4159" s="2" t="s">
        <v>39</v>
      </c>
      <c r="D4159" s="2" t="s">
        <v>92</v>
      </c>
      <c r="E4159" s="3">
        <v>2006</v>
      </c>
      <c r="F4159" s="4">
        <v>39979.949999999997</v>
      </c>
      <c r="G4159" s="5">
        <v>119165</v>
      </c>
      <c r="H4159" s="2" t="s">
        <v>28</v>
      </c>
      <c r="I4159" s="2" t="s">
        <v>22</v>
      </c>
      <c r="J4159" s="6">
        <v>2.1</v>
      </c>
      <c r="K4159" s="7">
        <v>567</v>
      </c>
      <c r="L4159" s="8">
        <v>720</v>
      </c>
      <c r="M4159" s="3">
        <v>2</v>
      </c>
      <c r="N4159" s="3">
        <v>2</v>
      </c>
      <c r="O4159" s="2" t="s">
        <v>65</v>
      </c>
      <c r="P4159" s="9" t="s">
        <v>8180</v>
      </c>
      <c r="Q4159" s="9" t="s">
        <v>18208</v>
      </c>
      <c r="R4159" s="10">
        <v>44043</v>
      </c>
      <c r="S4159" s="16">
        <v>45270.482783602441</v>
      </c>
      <c r="T4159" s="1" t="s">
        <v>19920</v>
      </c>
      <c r="U4159" s="46">
        <v>2020</v>
      </c>
      <c r="V4159" s="46">
        <v>2023</v>
      </c>
    </row>
    <row r="4160" spans="1:22" x14ac:dyDescent="0.3">
      <c r="A4160" s="3">
        <v>4159</v>
      </c>
      <c r="B4160" s="2" t="s">
        <v>8182</v>
      </c>
      <c r="C4160" s="2" t="s">
        <v>33</v>
      </c>
      <c r="D4160" s="2" t="s">
        <v>40</v>
      </c>
      <c r="E4160" s="3">
        <v>1990</v>
      </c>
      <c r="F4160" s="4">
        <v>66219.11</v>
      </c>
      <c r="G4160" s="5">
        <v>81500</v>
      </c>
      <c r="H4160" s="2" t="s">
        <v>35</v>
      </c>
      <c r="I4160" s="2" t="s">
        <v>22</v>
      </c>
      <c r="J4160" s="6">
        <v>1.3</v>
      </c>
      <c r="K4160" s="7">
        <v>301</v>
      </c>
      <c r="L4160" s="8">
        <v>308</v>
      </c>
      <c r="M4160" s="3">
        <v>3</v>
      </c>
      <c r="N4160" s="3">
        <v>5</v>
      </c>
      <c r="O4160" s="2" t="s">
        <v>42</v>
      </c>
      <c r="P4160" s="9" t="s">
        <v>8181</v>
      </c>
      <c r="Q4160" s="9" t="s">
        <v>18209</v>
      </c>
      <c r="R4160" s="10">
        <v>43337</v>
      </c>
      <c r="S4160" s="16">
        <v>45579.772641574033</v>
      </c>
      <c r="T4160" s="1" t="s">
        <v>19921</v>
      </c>
      <c r="U4160" s="46">
        <v>2018</v>
      </c>
      <c r="V4160" s="46">
        <v>2024</v>
      </c>
    </row>
    <row r="4161" spans="1:22" x14ac:dyDescent="0.3">
      <c r="A4161" s="3">
        <v>4160</v>
      </c>
      <c r="B4161" s="2" t="s">
        <v>8184</v>
      </c>
      <c r="C4161" s="2" t="s">
        <v>39</v>
      </c>
      <c r="D4161" s="2" t="s">
        <v>50</v>
      </c>
      <c r="E4161" s="3">
        <v>1990</v>
      </c>
      <c r="F4161" s="4">
        <v>15323.71</v>
      </c>
      <c r="G4161" s="5">
        <v>23335</v>
      </c>
      <c r="H4161" s="2" t="s">
        <v>41</v>
      </c>
      <c r="I4161" s="2" t="s">
        <v>29</v>
      </c>
      <c r="J4161" s="6">
        <v>1.1000000000000001</v>
      </c>
      <c r="K4161" s="7">
        <v>553</v>
      </c>
      <c r="L4161" s="8">
        <v>526</v>
      </c>
      <c r="M4161" s="3">
        <v>4</v>
      </c>
      <c r="N4161" s="3">
        <v>4</v>
      </c>
      <c r="O4161" s="2" t="s">
        <v>51</v>
      </c>
      <c r="P4161" s="9" t="s">
        <v>8183</v>
      </c>
      <c r="Q4161" s="9" t="s">
        <v>18210</v>
      </c>
      <c r="R4161" s="10">
        <v>43214</v>
      </c>
      <c r="S4161" s="16">
        <v>45295.307748595442</v>
      </c>
      <c r="T4161" s="1" t="s">
        <v>19917</v>
      </c>
      <c r="U4161" s="46">
        <v>2018</v>
      </c>
      <c r="V4161" s="46">
        <v>2024</v>
      </c>
    </row>
    <row r="4162" spans="1:22" x14ac:dyDescent="0.3">
      <c r="A4162" s="3">
        <v>4161</v>
      </c>
      <c r="B4162" s="2" t="s">
        <v>8186</v>
      </c>
      <c r="C4162" s="2" t="s">
        <v>45</v>
      </c>
      <c r="D4162" s="2" t="s">
        <v>34</v>
      </c>
      <c r="E4162" s="3">
        <v>2016</v>
      </c>
      <c r="F4162" s="4">
        <v>47730.11</v>
      </c>
      <c r="G4162" s="5">
        <v>3082</v>
      </c>
      <c r="H4162" s="2" t="s">
        <v>28</v>
      </c>
      <c r="I4162" s="2" t="s">
        <v>29</v>
      </c>
      <c r="J4162" s="6">
        <v>1.9</v>
      </c>
      <c r="K4162" s="7">
        <v>193</v>
      </c>
      <c r="L4162" s="8">
        <v>711</v>
      </c>
      <c r="M4162" s="3">
        <v>4</v>
      </c>
      <c r="N4162" s="3">
        <v>5</v>
      </c>
      <c r="O4162" s="2" t="s">
        <v>30</v>
      </c>
      <c r="P4162" s="9" t="s">
        <v>8185</v>
      </c>
      <c r="Q4162" s="9" t="s">
        <v>18211</v>
      </c>
      <c r="R4162" s="10">
        <v>42356</v>
      </c>
      <c r="S4162" s="16">
        <v>45510.992885622851</v>
      </c>
      <c r="T4162" s="1" t="s">
        <v>19925</v>
      </c>
      <c r="U4162" s="46">
        <v>2015</v>
      </c>
      <c r="V4162" s="46">
        <v>2024</v>
      </c>
    </row>
    <row r="4163" spans="1:22" x14ac:dyDescent="0.3">
      <c r="A4163" s="3">
        <v>4162</v>
      </c>
      <c r="B4163" s="2" t="s">
        <v>8188</v>
      </c>
      <c r="C4163" s="2" t="s">
        <v>33</v>
      </c>
      <c r="D4163" s="2" t="s">
        <v>64</v>
      </c>
      <c r="E4163" s="3">
        <v>2016</v>
      </c>
      <c r="F4163" s="4">
        <v>46396.58</v>
      </c>
      <c r="G4163" s="5">
        <v>207059</v>
      </c>
      <c r="H4163" s="2" t="s">
        <v>35</v>
      </c>
      <c r="I4163" s="2" t="s">
        <v>29</v>
      </c>
      <c r="J4163" s="6">
        <v>4.0999999999999996</v>
      </c>
      <c r="K4163" s="7">
        <v>447</v>
      </c>
      <c r="L4163" s="8">
        <v>580</v>
      </c>
      <c r="M4163" s="3">
        <v>5</v>
      </c>
      <c r="N4163" s="3">
        <v>5</v>
      </c>
      <c r="O4163" s="2" t="s">
        <v>65</v>
      </c>
      <c r="P4163" s="9" t="s">
        <v>8187</v>
      </c>
      <c r="Q4163" s="9" t="s">
        <v>18212</v>
      </c>
      <c r="R4163" s="10">
        <v>42461</v>
      </c>
      <c r="S4163" s="16">
        <v>45453.603407727263</v>
      </c>
      <c r="T4163" s="1" t="s">
        <v>19917</v>
      </c>
      <c r="U4163" s="46">
        <v>2016</v>
      </c>
      <c r="V4163" s="46">
        <v>2024</v>
      </c>
    </row>
    <row r="4164" spans="1:22" x14ac:dyDescent="0.3">
      <c r="A4164" s="3">
        <v>4163</v>
      </c>
      <c r="B4164" s="2" t="s">
        <v>14033</v>
      </c>
      <c r="C4164" s="2" t="s">
        <v>19</v>
      </c>
      <c r="D4164" s="2" t="s">
        <v>20</v>
      </c>
      <c r="E4164" s="3">
        <v>1995</v>
      </c>
      <c r="F4164" s="4">
        <v>65194.99</v>
      </c>
      <c r="G4164" s="5">
        <v>269754</v>
      </c>
      <c r="H4164" s="2" t="s">
        <v>41</v>
      </c>
      <c r="I4164" s="2" t="s">
        <v>22</v>
      </c>
      <c r="J4164" s="6">
        <v>5.3</v>
      </c>
      <c r="K4164" s="7">
        <v>244</v>
      </c>
      <c r="L4164" s="8">
        <v>351</v>
      </c>
      <c r="M4164" s="3">
        <v>5</v>
      </c>
      <c r="N4164" s="3">
        <v>4</v>
      </c>
      <c r="O4164" s="2" t="s">
        <v>42</v>
      </c>
      <c r="P4164" s="9" t="s">
        <v>8189</v>
      </c>
      <c r="Q4164" s="9" t="s">
        <v>18213</v>
      </c>
      <c r="R4164" s="10">
        <v>43596</v>
      </c>
      <c r="S4164" s="16">
        <v>45192.941275300778</v>
      </c>
      <c r="T4164" s="1" t="s">
        <v>19918</v>
      </c>
      <c r="U4164" s="46">
        <v>2019</v>
      </c>
      <c r="V4164" s="46">
        <v>2023</v>
      </c>
    </row>
    <row r="4165" spans="1:22" x14ac:dyDescent="0.3">
      <c r="A4165" s="3">
        <v>4164</v>
      </c>
      <c r="B4165" s="2" t="s">
        <v>8191</v>
      </c>
      <c r="C4165" s="2" t="s">
        <v>118</v>
      </c>
      <c r="D4165" s="2" t="s">
        <v>27</v>
      </c>
      <c r="E4165" s="3">
        <v>2012</v>
      </c>
      <c r="F4165" s="4">
        <v>6809.42</v>
      </c>
      <c r="G4165" s="5">
        <v>278798</v>
      </c>
      <c r="H4165" s="2" t="s">
        <v>28</v>
      </c>
      <c r="I4165" s="2" t="s">
        <v>22</v>
      </c>
      <c r="J4165" s="6">
        <v>2.2000000000000002</v>
      </c>
      <c r="K4165" s="7">
        <v>374</v>
      </c>
      <c r="L4165" s="8">
        <v>740</v>
      </c>
      <c r="M4165" s="3">
        <v>4</v>
      </c>
      <c r="N4165" s="3">
        <v>4</v>
      </c>
      <c r="O4165" s="2" t="s">
        <v>85</v>
      </c>
      <c r="P4165" s="9" t="s">
        <v>8190</v>
      </c>
      <c r="Q4165" s="9" t="s">
        <v>18214</v>
      </c>
      <c r="R4165" s="10">
        <v>43928</v>
      </c>
      <c r="S4165" s="16">
        <v>45266.393965838892</v>
      </c>
      <c r="T4165" s="1" t="s">
        <v>19917</v>
      </c>
      <c r="U4165" s="46">
        <v>2020</v>
      </c>
      <c r="V4165" s="46">
        <v>2023</v>
      </c>
    </row>
    <row r="4166" spans="1:22" x14ac:dyDescent="0.3">
      <c r="A4166" s="3">
        <v>4165</v>
      </c>
      <c r="B4166" s="2" t="s">
        <v>8193</v>
      </c>
      <c r="C4166" s="2" t="s">
        <v>74</v>
      </c>
      <c r="D4166" s="2" t="s">
        <v>27</v>
      </c>
      <c r="E4166" s="3">
        <v>1996</v>
      </c>
      <c r="F4166" s="4">
        <v>61307.66</v>
      </c>
      <c r="G4166" s="5">
        <v>284957</v>
      </c>
      <c r="H4166" s="2" t="s">
        <v>35</v>
      </c>
      <c r="I4166" s="2" t="s">
        <v>29</v>
      </c>
      <c r="J4166" s="6">
        <v>1.9</v>
      </c>
      <c r="K4166" s="7">
        <v>447</v>
      </c>
      <c r="L4166" s="8">
        <v>238</v>
      </c>
      <c r="M4166" s="3">
        <v>5</v>
      </c>
      <c r="N4166" s="3">
        <v>2</v>
      </c>
      <c r="O4166" s="2" t="s">
        <v>80</v>
      </c>
      <c r="P4166" s="9" t="s">
        <v>8192</v>
      </c>
      <c r="Q4166" s="9" t="s">
        <v>18215</v>
      </c>
      <c r="R4166" s="10">
        <v>41884</v>
      </c>
      <c r="S4166" s="16">
        <v>45314.87566217815</v>
      </c>
      <c r="T4166" s="1" t="s">
        <v>19922</v>
      </c>
      <c r="U4166" s="46">
        <v>2014</v>
      </c>
      <c r="V4166" s="46">
        <v>2024</v>
      </c>
    </row>
    <row r="4167" spans="1:22" x14ac:dyDescent="0.3">
      <c r="A4167" s="3">
        <v>4166</v>
      </c>
      <c r="B4167" s="2" t="s">
        <v>8195</v>
      </c>
      <c r="C4167" s="2" t="s">
        <v>39</v>
      </c>
      <c r="D4167" s="2" t="s">
        <v>20</v>
      </c>
      <c r="E4167" s="3">
        <v>2013</v>
      </c>
      <c r="F4167" s="4">
        <v>8468.4599999999991</v>
      </c>
      <c r="G4167" s="5">
        <v>145786</v>
      </c>
      <c r="H4167" s="2" t="s">
        <v>21</v>
      </c>
      <c r="I4167" s="2" t="s">
        <v>22</v>
      </c>
      <c r="J4167" s="6">
        <v>2.6</v>
      </c>
      <c r="K4167" s="7">
        <v>594</v>
      </c>
      <c r="L4167" s="8">
        <v>208</v>
      </c>
      <c r="M4167" s="3">
        <v>2</v>
      </c>
      <c r="N4167" s="3">
        <v>4</v>
      </c>
      <c r="O4167" s="2" t="s">
        <v>23</v>
      </c>
      <c r="P4167" s="9" t="s">
        <v>8194</v>
      </c>
      <c r="Q4167" s="9" t="s">
        <v>18216</v>
      </c>
      <c r="R4167" s="10">
        <v>43841</v>
      </c>
      <c r="S4167" s="16">
        <v>45201.410969239558</v>
      </c>
      <c r="T4167" s="1" t="s">
        <v>19926</v>
      </c>
      <c r="U4167" s="46">
        <v>2020</v>
      </c>
      <c r="V4167" s="46">
        <v>2023</v>
      </c>
    </row>
    <row r="4168" spans="1:22" x14ac:dyDescent="0.3">
      <c r="A4168" s="3">
        <v>4167</v>
      </c>
      <c r="B4168" s="2" t="s">
        <v>8197</v>
      </c>
      <c r="C4168" s="2" t="s">
        <v>26</v>
      </c>
      <c r="D4168" s="2" t="s">
        <v>46</v>
      </c>
      <c r="E4168" s="3">
        <v>1997</v>
      </c>
      <c r="F4168" s="4">
        <v>60311.58</v>
      </c>
      <c r="G4168" s="5">
        <v>117695</v>
      </c>
      <c r="H4168" s="2" t="s">
        <v>21</v>
      </c>
      <c r="I4168" s="2" t="s">
        <v>29</v>
      </c>
      <c r="J4168" s="6">
        <v>2.7</v>
      </c>
      <c r="K4168" s="7">
        <v>571</v>
      </c>
      <c r="L4168" s="8">
        <v>792</v>
      </c>
      <c r="M4168" s="3">
        <v>4</v>
      </c>
      <c r="N4168" s="3">
        <v>5</v>
      </c>
      <c r="O4168" s="2" t="s">
        <v>30</v>
      </c>
      <c r="P4168" s="9" t="s">
        <v>8196</v>
      </c>
      <c r="Q4168" s="9" t="s">
        <v>18217</v>
      </c>
      <c r="R4168" s="10">
        <v>44066</v>
      </c>
      <c r="S4168" s="16">
        <v>45428.924471940103</v>
      </c>
      <c r="T4168" s="1" t="s">
        <v>19921</v>
      </c>
      <c r="U4168" s="46">
        <v>2020</v>
      </c>
      <c r="V4168" s="46">
        <v>2024</v>
      </c>
    </row>
    <row r="4169" spans="1:22" x14ac:dyDescent="0.3">
      <c r="A4169" s="3">
        <v>4168</v>
      </c>
      <c r="B4169" s="2" t="s">
        <v>8199</v>
      </c>
      <c r="C4169" s="2" t="s">
        <v>39</v>
      </c>
      <c r="D4169" s="2" t="s">
        <v>79</v>
      </c>
      <c r="E4169" s="3">
        <v>2019</v>
      </c>
      <c r="F4169" s="4">
        <v>56183.37</v>
      </c>
      <c r="G4169" s="5">
        <v>292912</v>
      </c>
      <c r="H4169" s="2" t="s">
        <v>28</v>
      </c>
      <c r="I4169" s="2" t="s">
        <v>29</v>
      </c>
      <c r="J4169" s="6">
        <v>5.9</v>
      </c>
      <c r="K4169" s="7">
        <v>403</v>
      </c>
      <c r="L4169" s="8">
        <v>412</v>
      </c>
      <c r="M4169" s="3">
        <v>2</v>
      </c>
      <c r="N4169" s="3">
        <v>5</v>
      </c>
      <c r="O4169" s="2" t="s">
        <v>51</v>
      </c>
      <c r="P4169" s="9" t="s">
        <v>8198</v>
      </c>
      <c r="Q4169" s="9" t="s">
        <v>18218</v>
      </c>
      <c r="R4169" s="10">
        <v>45353</v>
      </c>
      <c r="S4169" s="16">
        <v>45307.282143474411</v>
      </c>
      <c r="T4169" s="1" t="s">
        <v>19916</v>
      </c>
      <c r="U4169" s="46">
        <v>2024</v>
      </c>
      <c r="V4169" s="46">
        <v>2024</v>
      </c>
    </row>
    <row r="4170" spans="1:22" x14ac:dyDescent="0.3">
      <c r="A4170" s="3">
        <v>4169</v>
      </c>
      <c r="B4170" s="2" t="s">
        <v>8201</v>
      </c>
      <c r="C4170" s="2" t="s">
        <v>63</v>
      </c>
      <c r="D4170" s="2" t="s">
        <v>27</v>
      </c>
      <c r="E4170" s="3">
        <v>2002</v>
      </c>
      <c r="F4170" s="4">
        <v>7389</v>
      </c>
      <c r="G4170" s="5">
        <v>102801</v>
      </c>
      <c r="H4170" s="2" t="s">
        <v>28</v>
      </c>
      <c r="I4170" s="2" t="s">
        <v>29</v>
      </c>
      <c r="J4170" s="6">
        <v>2.7</v>
      </c>
      <c r="K4170" s="7">
        <v>115</v>
      </c>
      <c r="L4170" s="8">
        <v>381</v>
      </c>
      <c r="M4170" s="3">
        <v>4</v>
      </c>
      <c r="N4170" s="3">
        <v>7</v>
      </c>
      <c r="O4170" s="2" t="s">
        <v>23</v>
      </c>
      <c r="P4170" s="9" t="s">
        <v>8200</v>
      </c>
      <c r="Q4170" s="9" t="s">
        <v>18219</v>
      </c>
      <c r="R4170" s="10">
        <v>43705</v>
      </c>
      <c r="S4170" s="16">
        <v>45515.227732592233</v>
      </c>
      <c r="T4170" s="1" t="s">
        <v>19921</v>
      </c>
      <c r="U4170" s="46">
        <v>2019</v>
      </c>
      <c r="V4170" s="46">
        <v>2024</v>
      </c>
    </row>
    <row r="4171" spans="1:22" x14ac:dyDescent="0.3">
      <c r="A4171" s="3">
        <v>4170</v>
      </c>
      <c r="B4171" s="2" t="s">
        <v>8203</v>
      </c>
      <c r="C4171" s="2" t="s">
        <v>39</v>
      </c>
      <c r="D4171" s="2" t="s">
        <v>20</v>
      </c>
      <c r="E4171" s="3">
        <v>1990</v>
      </c>
      <c r="F4171" s="4">
        <v>21498.13</v>
      </c>
      <c r="G4171" s="5">
        <v>229631</v>
      </c>
      <c r="H4171" s="2" t="s">
        <v>28</v>
      </c>
      <c r="I4171" s="2" t="s">
        <v>22</v>
      </c>
      <c r="J4171" s="6">
        <v>5.4</v>
      </c>
      <c r="K4171" s="7">
        <v>302</v>
      </c>
      <c r="L4171" s="8">
        <v>571</v>
      </c>
      <c r="M4171" s="3">
        <v>5</v>
      </c>
      <c r="N4171" s="3">
        <v>2</v>
      </c>
      <c r="O4171" s="2" t="s">
        <v>42</v>
      </c>
      <c r="P4171" s="9" t="s">
        <v>8202</v>
      </c>
      <c r="Q4171" s="9" t="s">
        <v>19334</v>
      </c>
      <c r="R4171" s="10">
        <v>43663</v>
      </c>
      <c r="S4171" s="16">
        <v>45835.323751796073</v>
      </c>
      <c r="T4171" s="1" t="s">
        <v>19920</v>
      </c>
      <c r="U4171" s="46">
        <v>2019</v>
      </c>
      <c r="V4171" s="46">
        <v>2025</v>
      </c>
    </row>
    <row r="4172" spans="1:22" x14ac:dyDescent="0.3">
      <c r="A4172" s="3">
        <v>4171</v>
      </c>
      <c r="B4172" s="2" t="s">
        <v>8205</v>
      </c>
      <c r="C4172" s="2" t="s">
        <v>107</v>
      </c>
      <c r="D4172" s="2" t="s">
        <v>56</v>
      </c>
      <c r="E4172" s="3">
        <v>2011</v>
      </c>
      <c r="F4172" s="4">
        <v>42146.3</v>
      </c>
      <c r="G4172" s="5">
        <v>143308</v>
      </c>
      <c r="H4172" s="2" t="s">
        <v>35</v>
      </c>
      <c r="I4172" s="2" t="s">
        <v>22</v>
      </c>
      <c r="J4172" s="6">
        <v>4.9000000000000004</v>
      </c>
      <c r="K4172" s="7">
        <v>302</v>
      </c>
      <c r="L4172" s="8">
        <v>588</v>
      </c>
      <c r="M4172" s="3">
        <v>3</v>
      </c>
      <c r="N4172" s="3">
        <v>7</v>
      </c>
      <c r="O4172" s="2" t="s">
        <v>65</v>
      </c>
      <c r="P4172" s="9" t="s">
        <v>8204</v>
      </c>
      <c r="Q4172" s="9" t="s">
        <v>18220</v>
      </c>
      <c r="R4172" s="10">
        <v>43799</v>
      </c>
      <c r="S4172" s="16">
        <v>45419.432573560429</v>
      </c>
      <c r="T4172" s="1" t="s">
        <v>19924</v>
      </c>
      <c r="U4172" s="46">
        <v>2019</v>
      </c>
      <c r="V4172" s="46">
        <v>2024</v>
      </c>
    </row>
    <row r="4173" spans="1:22" x14ac:dyDescent="0.3">
      <c r="A4173" s="3">
        <v>4172</v>
      </c>
      <c r="B4173" s="2" t="s">
        <v>8207</v>
      </c>
      <c r="C4173" s="2" t="s">
        <v>26</v>
      </c>
      <c r="D4173" s="2" t="s">
        <v>20</v>
      </c>
      <c r="E4173" s="3">
        <v>2016</v>
      </c>
      <c r="F4173" s="4">
        <v>31620.47</v>
      </c>
      <c r="G4173" s="5">
        <v>243907</v>
      </c>
      <c r="H4173" s="2" t="s">
        <v>21</v>
      </c>
      <c r="I4173" s="2" t="s">
        <v>22</v>
      </c>
      <c r="J4173" s="6">
        <v>1.6</v>
      </c>
      <c r="K4173" s="7">
        <v>328</v>
      </c>
      <c r="L4173" s="8">
        <v>587</v>
      </c>
      <c r="M4173" s="3">
        <v>3</v>
      </c>
      <c r="N4173" s="3">
        <v>2</v>
      </c>
      <c r="O4173" s="2" t="s">
        <v>36</v>
      </c>
      <c r="P4173" s="9" t="s">
        <v>8206</v>
      </c>
      <c r="Q4173" s="9" t="s">
        <v>18221</v>
      </c>
      <c r="R4173" s="10">
        <v>43358</v>
      </c>
      <c r="S4173" s="16">
        <v>45585.905868219357</v>
      </c>
      <c r="T4173" s="1" t="s">
        <v>19922</v>
      </c>
      <c r="U4173" s="46">
        <v>2018</v>
      </c>
      <c r="V4173" s="46">
        <v>2024</v>
      </c>
    </row>
    <row r="4174" spans="1:22" x14ac:dyDescent="0.3">
      <c r="A4174" s="3">
        <v>4173</v>
      </c>
      <c r="B4174" s="2" t="s">
        <v>8209</v>
      </c>
      <c r="C4174" s="2" t="s">
        <v>118</v>
      </c>
      <c r="D4174" s="2" t="s">
        <v>79</v>
      </c>
      <c r="E4174" s="3">
        <v>1994</v>
      </c>
      <c r="F4174" s="4">
        <v>25836.83</v>
      </c>
      <c r="G4174" s="5">
        <v>69278</v>
      </c>
      <c r="H4174" s="2" t="s">
        <v>28</v>
      </c>
      <c r="I4174" s="2" t="s">
        <v>29</v>
      </c>
      <c r="J4174" s="6">
        <v>3.1</v>
      </c>
      <c r="K4174" s="7">
        <v>288</v>
      </c>
      <c r="L4174" s="8">
        <v>387</v>
      </c>
      <c r="M4174" s="3">
        <v>4</v>
      </c>
      <c r="N4174" s="3">
        <v>4</v>
      </c>
      <c r="O4174" s="2" t="s">
        <v>36</v>
      </c>
      <c r="P4174" s="9" t="s">
        <v>8208</v>
      </c>
      <c r="Q4174" s="9" t="s">
        <v>18222</v>
      </c>
      <c r="R4174" s="10">
        <v>44828</v>
      </c>
      <c r="S4174" s="16">
        <v>45718.500387123138</v>
      </c>
      <c r="T4174" s="1" t="s">
        <v>19922</v>
      </c>
      <c r="U4174" s="46">
        <v>2022</v>
      </c>
      <c r="V4174" s="46">
        <v>2025</v>
      </c>
    </row>
    <row r="4175" spans="1:22" x14ac:dyDescent="0.3">
      <c r="A4175" s="3">
        <v>4174</v>
      </c>
      <c r="B4175" s="2" t="s">
        <v>4823</v>
      </c>
      <c r="C4175" s="2" t="s">
        <v>39</v>
      </c>
      <c r="D4175" s="2" t="s">
        <v>92</v>
      </c>
      <c r="E4175" s="3">
        <v>2024</v>
      </c>
      <c r="F4175" s="4">
        <v>53210.23</v>
      </c>
      <c r="G4175" s="5">
        <v>7533</v>
      </c>
      <c r="H4175" s="2" t="s">
        <v>21</v>
      </c>
      <c r="I4175" s="2" t="s">
        <v>22</v>
      </c>
      <c r="J4175" s="6">
        <v>4.9000000000000004</v>
      </c>
      <c r="K4175" s="7">
        <v>123</v>
      </c>
      <c r="L4175" s="8">
        <v>406</v>
      </c>
      <c r="M4175" s="3">
        <v>3</v>
      </c>
      <c r="N4175" s="3">
        <v>5</v>
      </c>
      <c r="O4175" s="2" t="s">
        <v>30</v>
      </c>
      <c r="P4175" s="9" t="s">
        <v>8210</v>
      </c>
      <c r="Q4175" s="9" t="s">
        <v>18223</v>
      </c>
      <c r="R4175" s="10">
        <v>44001</v>
      </c>
      <c r="S4175" s="16">
        <v>45445.863859817677</v>
      </c>
      <c r="T4175" s="1" t="s">
        <v>19919</v>
      </c>
      <c r="U4175" s="46">
        <v>2020</v>
      </c>
      <c r="V4175" s="46">
        <v>2024</v>
      </c>
    </row>
    <row r="4176" spans="1:22" x14ac:dyDescent="0.3">
      <c r="A4176" s="3">
        <v>4175</v>
      </c>
      <c r="B4176" s="2" t="s">
        <v>8212</v>
      </c>
      <c r="C4176" s="2" t="s">
        <v>49</v>
      </c>
      <c r="D4176" s="2" t="s">
        <v>79</v>
      </c>
      <c r="E4176" s="3">
        <v>2011</v>
      </c>
      <c r="F4176" s="4">
        <v>35162.949999999997</v>
      </c>
      <c r="G4176" s="5">
        <v>61000</v>
      </c>
      <c r="H4176" s="2" t="s">
        <v>28</v>
      </c>
      <c r="I4176" s="2" t="s">
        <v>22</v>
      </c>
      <c r="J4176" s="6">
        <v>3.6</v>
      </c>
      <c r="K4176" s="7">
        <v>184</v>
      </c>
      <c r="L4176" s="8">
        <v>570</v>
      </c>
      <c r="M4176" s="3">
        <v>4</v>
      </c>
      <c r="N4176" s="3">
        <v>7</v>
      </c>
      <c r="O4176" s="2" t="s">
        <v>65</v>
      </c>
      <c r="P4176" s="9" t="s">
        <v>8211</v>
      </c>
      <c r="Q4176" s="9" t="s">
        <v>19818</v>
      </c>
      <c r="R4176" s="10">
        <v>45388</v>
      </c>
      <c r="S4176" s="16">
        <v>45670.164719989712</v>
      </c>
      <c r="T4176" s="1" t="s">
        <v>19917</v>
      </c>
      <c r="U4176" s="46">
        <v>2024</v>
      </c>
      <c r="V4176" s="46">
        <v>2025</v>
      </c>
    </row>
    <row r="4177" spans="1:22" x14ac:dyDescent="0.3">
      <c r="A4177" s="3">
        <v>4176</v>
      </c>
      <c r="B4177" s="2" t="s">
        <v>8214</v>
      </c>
      <c r="C4177" s="2" t="s">
        <v>19</v>
      </c>
      <c r="D4177" s="2" t="s">
        <v>34</v>
      </c>
      <c r="E4177" s="3">
        <v>2013</v>
      </c>
      <c r="F4177" s="4">
        <v>52648.65</v>
      </c>
      <c r="G4177" s="5">
        <v>226087</v>
      </c>
      <c r="H4177" s="2" t="s">
        <v>28</v>
      </c>
      <c r="I4177" s="2" t="s">
        <v>22</v>
      </c>
      <c r="J4177" s="6">
        <v>1.2</v>
      </c>
      <c r="K4177" s="7">
        <v>628</v>
      </c>
      <c r="L4177" s="8">
        <v>611</v>
      </c>
      <c r="M4177" s="3">
        <v>5</v>
      </c>
      <c r="N4177" s="3">
        <v>2</v>
      </c>
      <c r="O4177" s="2" t="s">
        <v>30</v>
      </c>
      <c r="P4177" s="9" t="s">
        <v>8213</v>
      </c>
      <c r="Q4177" s="9" t="s">
        <v>18224</v>
      </c>
      <c r="R4177" s="10">
        <v>42338</v>
      </c>
      <c r="S4177" s="16">
        <v>45423.375362118139</v>
      </c>
      <c r="T4177" s="1" t="s">
        <v>19924</v>
      </c>
      <c r="U4177" s="46">
        <v>2015</v>
      </c>
      <c r="V4177" s="46">
        <v>2024</v>
      </c>
    </row>
    <row r="4178" spans="1:22" x14ac:dyDescent="0.3">
      <c r="A4178" s="3">
        <v>4177</v>
      </c>
      <c r="B4178" s="2" t="s">
        <v>8216</v>
      </c>
      <c r="C4178" s="2" t="s">
        <v>26</v>
      </c>
      <c r="D4178" s="2" t="s">
        <v>92</v>
      </c>
      <c r="E4178" s="3">
        <v>1999</v>
      </c>
      <c r="F4178" s="4">
        <v>12815.06</v>
      </c>
      <c r="G4178" s="5">
        <v>167613</v>
      </c>
      <c r="H4178" s="2" t="s">
        <v>28</v>
      </c>
      <c r="I4178" s="2" t="s">
        <v>29</v>
      </c>
      <c r="J4178" s="6">
        <v>5.8</v>
      </c>
      <c r="K4178" s="7">
        <v>675</v>
      </c>
      <c r="L4178" s="8">
        <v>474</v>
      </c>
      <c r="M4178" s="3">
        <v>5</v>
      </c>
      <c r="N4178" s="3">
        <v>7</v>
      </c>
      <c r="O4178" s="2" t="s">
        <v>51</v>
      </c>
      <c r="P4178" s="9" t="s">
        <v>8215</v>
      </c>
      <c r="Q4178" s="9" t="s">
        <v>18225</v>
      </c>
      <c r="R4178" s="10">
        <v>44589</v>
      </c>
      <c r="S4178" s="16">
        <v>45720.690825210761</v>
      </c>
      <c r="T4178" s="1" t="s">
        <v>19926</v>
      </c>
      <c r="U4178" s="46">
        <v>2022</v>
      </c>
      <c r="V4178" s="46">
        <v>2025</v>
      </c>
    </row>
    <row r="4179" spans="1:22" x14ac:dyDescent="0.3">
      <c r="A4179" s="3">
        <v>4178</v>
      </c>
      <c r="B4179" s="2" t="s">
        <v>8218</v>
      </c>
      <c r="C4179" s="2" t="s">
        <v>118</v>
      </c>
      <c r="D4179" s="2" t="s">
        <v>64</v>
      </c>
      <c r="E4179" s="3">
        <v>2022</v>
      </c>
      <c r="F4179" s="4">
        <v>13487.03</v>
      </c>
      <c r="G4179" s="5">
        <v>167393</v>
      </c>
      <c r="H4179" s="2" t="s">
        <v>35</v>
      </c>
      <c r="I4179" s="2" t="s">
        <v>29</v>
      </c>
      <c r="J4179" s="6">
        <v>1.6</v>
      </c>
      <c r="K4179" s="7">
        <v>226</v>
      </c>
      <c r="L4179" s="8">
        <v>698</v>
      </c>
      <c r="M4179" s="3">
        <v>5</v>
      </c>
      <c r="N4179" s="3">
        <v>4</v>
      </c>
      <c r="O4179" s="2" t="s">
        <v>36</v>
      </c>
      <c r="P4179" s="9" t="s">
        <v>8217</v>
      </c>
      <c r="Q4179" s="9" t="s">
        <v>19335</v>
      </c>
      <c r="R4179" s="10">
        <v>44309</v>
      </c>
      <c r="S4179" s="16">
        <v>45577.728232692258</v>
      </c>
      <c r="T4179" s="1" t="s">
        <v>19917</v>
      </c>
      <c r="U4179" s="46">
        <v>2021</v>
      </c>
      <c r="V4179" s="46">
        <v>2024</v>
      </c>
    </row>
    <row r="4180" spans="1:22" x14ac:dyDescent="0.3">
      <c r="A4180" s="3">
        <v>4179</v>
      </c>
      <c r="B4180" s="2" t="s">
        <v>8220</v>
      </c>
      <c r="C4180" s="2" t="s">
        <v>19</v>
      </c>
      <c r="D4180" s="2" t="s">
        <v>20</v>
      </c>
      <c r="E4180" s="3">
        <v>2023</v>
      </c>
      <c r="F4180" s="4">
        <v>54398.39</v>
      </c>
      <c r="G4180" s="5">
        <v>118240</v>
      </c>
      <c r="H4180" s="2" t="s">
        <v>35</v>
      </c>
      <c r="I4180" s="2" t="s">
        <v>22</v>
      </c>
      <c r="J4180" s="6">
        <v>5.5</v>
      </c>
      <c r="K4180" s="7">
        <v>487</v>
      </c>
      <c r="L4180" s="8">
        <v>180</v>
      </c>
      <c r="M4180" s="3">
        <v>5</v>
      </c>
      <c r="N4180" s="3">
        <v>4</v>
      </c>
      <c r="O4180" s="2" t="s">
        <v>42</v>
      </c>
      <c r="P4180" s="9" t="s">
        <v>8219</v>
      </c>
      <c r="Q4180" s="9" t="s">
        <v>18226</v>
      </c>
      <c r="R4180" s="10">
        <v>44080</v>
      </c>
      <c r="S4180" s="16">
        <v>45313.999486943103</v>
      </c>
      <c r="T4180" s="1" t="s">
        <v>19922</v>
      </c>
      <c r="U4180" s="46">
        <v>2020</v>
      </c>
      <c r="V4180" s="46">
        <v>2024</v>
      </c>
    </row>
    <row r="4181" spans="1:22" x14ac:dyDescent="0.3">
      <c r="A4181" s="3">
        <v>4180</v>
      </c>
      <c r="B4181" s="2" t="s">
        <v>14051</v>
      </c>
      <c r="C4181" s="2" t="s">
        <v>19</v>
      </c>
      <c r="D4181" s="2" t="s">
        <v>46</v>
      </c>
      <c r="E4181" s="3">
        <v>2015</v>
      </c>
      <c r="F4181" s="4">
        <v>70800.850000000006</v>
      </c>
      <c r="G4181" s="5">
        <v>257060</v>
      </c>
      <c r="H4181" s="2" t="s">
        <v>35</v>
      </c>
      <c r="I4181" s="2" t="s">
        <v>22</v>
      </c>
      <c r="J4181" s="6">
        <v>1.9</v>
      </c>
      <c r="K4181" s="7">
        <v>414</v>
      </c>
      <c r="L4181" s="8">
        <v>273</v>
      </c>
      <c r="M4181" s="3">
        <v>5</v>
      </c>
      <c r="N4181" s="3">
        <v>4</v>
      </c>
      <c r="O4181" s="2" t="s">
        <v>80</v>
      </c>
      <c r="P4181" s="9" t="s">
        <v>8221</v>
      </c>
      <c r="Q4181" s="9" t="s">
        <v>18227</v>
      </c>
      <c r="R4181" s="10">
        <v>41855</v>
      </c>
      <c r="S4181" s="16">
        <v>45451.851057257161</v>
      </c>
      <c r="T4181" s="1" t="s">
        <v>19921</v>
      </c>
      <c r="U4181" s="46">
        <v>2014</v>
      </c>
      <c r="V4181" s="46">
        <v>2024</v>
      </c>
    </row>
    <row r="4182" spans="1:22" x14ac:dyDescent="0.3">
      <c r="A4182" s="3">
        <v>4181</v>
      </c>
      <c r="B4182" s="2" t="s">
        <v>8223</v>
      </c>
      <c r="C4182" s="2" t="s">
        <v>26</v>
      </c>
      <c r="D4182" s="2" t="s">
        <v>92</v>
      </c>
      <c r="E4182" s="3">
        <v>2000</v>
      </c>
      <c r="F4182" s="4">
        <v>34906.910000000003</v>
      </c>
      <c r="G4182" s="5">
        <v>169548</v>
      </c>
      <c r="H4182" s="2" t="s">
        <v>35</v>
      </c>
      <c r="I4182" s="2" t="s">
        <v>22</v>
      </c>
      <c r="J4182" s="6">
        <v>1.5</v>
      </c>
      <c r="K4182" s="7">
        <v>242</v>
      </c>
      <c r="L4182" s="8">
        <v>372</v>
      </c>
      <c r="M4182" s="3">
        <v>4</v>
      </c>
      <c r="N4182" s="3">
        <v>2</v>
      </c>
      <c r="O4182" s="2" t="s">
        <v>80</v>
      </c>
      <c r="P4182" s="9" t="s">
        <v>8222</v>
      </c>
      <c r="Q4182" s="9" t="s">
        <v>18228</v>
      </c>
      <c r="R4182" s="10">
        <v>44930</v>
      </c>
      <c r="S4182" s="16">
        <v>45527.78624429457</v>
      </c>
      <c r="T4182" s="1" t="s">
        <v>19926</v>
      </c>
      <c r="U4182" s="46">
        <v>2023</v>
      </c>
      <c r="V4182" s="46">
        <v>2024</v>
      </c>
    </row>
    <row r="4183" spans="1:22" x14ac:dyDescent="0.3">
      <c r="A4183" s="3">
        <v>4182</v>
      </c>
      <c r="B4183" s="2" t="s">
        <v>8225</v>
      </c>
      <c r="C4183" s="2" t="s">
        <v>26</v>
      </c>
      <c r="D4183" s="2" t="s">
        <v>64</v>
      </c>
      <c r="E4183" s="3">
        <v>1996</v>
      </c>
      <c r="F4183" s="4">
        <v>50615.61</v>
      </c>
      <c r="G4183" s="5">
        <v>176237</v>
      </c>
      <c r="H4183" s="2" t="s">
        <v>21</v>
      </c>
      <c r="I4183" s="2" t="s">
        <v>29</v>
      </c>
      <c r="J4183" s="6">
        <v>3</v>
      </c>
      <c r="K4183" s="7">
        <v>677</v>
      </c>
      <c r="L4183" s="8">
        <v>157</v>
      </c>
      <c r="M4183" s="3">
        <v>5</v>
      </c>
      <c r="N4183" s="3">
        <v>5</v>
      </c>
      <c r="O4183" s="2" t="s">
        <v>85</v>
      </c>
      <c r="P4183" s="9" t="s">
        <v>8224</v>
      </c>
      <c r="Q4183" s="9" t="s">
        <v>18229</v>
      </c>
      <c r="R4183" s="10">
        <v>43910</v>
      </c>
      <c r="S4183" s="16">
        <v>45276.616010247773</v>
      </c>
      <c r="T4183" s="1" t="s">
        <v>19916</v>
      </c>
      <c r="U4183" s="46">
        <v>2020</v>
      </c>
      <c r="V4183" s="46">
        <v>2023</v>
      </c>
    </row>
    <row r="4184" spans="1:22" x14ac:dyDescent="0.3">
      <c r="A4184" s="3">
        <v>4183</v>
      </c>
      <c r="B4184" s="2" t="s">
        <v>8227</v>
      </c>
      <c r="C4184" s="2" t="s">
        <v>107</v>
      </c>
      <c r="D4184" s="2" t="s">
        <v>34</v>
      </c>
      <c r="E4184" s="3">
        <v>2003</v>
      </c>
      <c r="F4184" s="4">
        <v>45133.27</v>
      </c>
      <c r="G4184" s="5">
        <v>157451</v>
      </c>
      <c r="H4184" s="2" t="s">
        <v>28</v>
      </c>
      <c r="I4184" s="2" t="s">
        <v>22</v>
      </c>
      <c r="J4184" s="6">
        <v>1.1000000000000001</v>
      </c>
      <c r="K4184" s="7">
        <v>144</v>
      </c>
      <c r="L4184" s="8">
        <v>455</v>
      </c>
      <c r="M4184" s="3">
        <v>2</v>
      </c>
      <c r="N4184" s="3">
        <v>4</v>
      </c>
      <c r="O4184" s="2" t="s">
        <v>65</v>
      </c>
      <c r="P4184" s="9" t="s">
        <v>8226</v>
      </c>
      <c r="Q4184" s="9" t="s">
        <v>18230</v>
      </c>
      <c r="R4184" s="10">
        <v>43620</v>
      </c>
      <c r="S4184" s="16">
        <v>45451.558998845489</v>
      </c>
      <c r="T4184" s="1" t="s">
        <v>19919</v>
      </c>
      <c r="U4184" s="46">
        <v>2019</v>
      </c>
      <c r="V4184" s="46">
        <v>2024</v>
      </c>
    </row>
    <row r="4185" spans="1:22" x14ac:dyDescent="0.3">
      <c r="A4185" s="3">
        <v>4184</v>
      </c>
      <c r="B4185" s="2" t="s">
        <v>8229</v>
      </c>
      <c r="C4185" s="2" t="s">
        <v>63</v>
      </c>
      <c r="D4185" s="2" t="s">
        <v>40</v>
      </c>
      <c r="E4185" s="3">
        <v>1998</v>
      </c>
      <c r="F4185" s="4">
        <v>60016.24</v>
      </c>
      <c r="G4185" s="5">
        <v>108112</v>
      </c>
      <c r="H4185" s="2" t="s">
        <v>21</v>
      </c>
      <c r="I4185" s="2" t="s">
        <v>29</v>
      </c>
      <c r="J4185" s="6">
        <v>5.5</v>
      </c>
      <c r="K4185" s="7">
        <v>634</v>
      </c>
      <c r="L4185" s="8">
        <v>712</v>
      </c>
      <c r="M4185" s="3">
        <v>4</v>
      </c>
      <c r="N4185" s="3">
        <v>5</v>
      </c>
      <c r="O4185" s="2" t="s">
        <v>36</v>
      </c>
      <c r="P4185" s="9" t="s">
        <v>8228</v>
      </c>
      <c r="Q4185" s="9" t="s">
        <v>18231</v>
      </c>
      <c r="R4185" s="10">
        <v>43309</v>
      </c>
      <c r="S4185" s="16">
        <v>45681.116910427801</v>
      </c>
      <c r="T4185" s="1" t="s">
        <v>19920</v>
      </c>
      <c r="U4185" s="46">
        <v>2018</v>
      </c>
      <c r="V4185" s="46">
        <v>2025</v>
      </c>
    </row>
    <row r="4186" spans="1:22" x14ac:dyDescent="0.3">
      <c r="A4186" s="3">
        <v>4185</v>
      </c>
      <c r="B4186" s="2" t="s">
        <v>8231</v>
      </c>
      <c r="C4186" s="2" t="s">
        <v>33</v>
      </c>
      <c r="D4186" s="2" t="s">
        <v>46</v>
      </c>
      <c r="E4186" s="3">
        <v>2013</v>
      </c>
      <c r="F4186" s="4">
        <v>79076.53</v>
      </c>
      <c r="G4186" s="5">
        <v>15773</v>
      </c>
      <c r="H4186" s="2" t="s">
        <v>35</v>
      </c>
      <c r="I4186" s="2" t="s">
        <v>29</v>
      </c>
      <c r="J4186" s="6">
        <v>4</v>
      </c>
      <c r="K4186" s="7">
        <v>168</v>
      </c>
      <c r="L4186" s="8">
        <v>584</v>
      </c>
      <c r="M4186" s="3">
        <v>4</v>
      </c>
      <c r="N4186" s="3">
        <v>2</v>
      </c>
      <c r="O4186" s="2" t="s">
        <v>42</v>
      </c>
      <c r="P4186" s="9" t="s">
        <v>8230</v>
      </c>
      <c r="Q4186" s="9" t="s">
        <v>18232</v>
      </c>
      <c r="R4186" s="10">
        <v>45098</v>
      </c>
      <c r="S4186" s="16">
        <v>45657.022091464001</v>
      </c>
      <c r="T4186" s="1" t="s">
        <v>19919</v>
      </c>
      <c r="U4186" s="46">
        <v>2023</v>
      </c>
      <c r="V4186" s="46">
        <v>2024</v>
      </c>
    </row>
    <row r="4187" spans="1:22" x14ac:dyDescent="0.3">
      <c r="A4187" s="3">
        <v>4186</v>
      </c>
      <c r="B4187" s="2" t="s">
        <v>8233</v>
      </c>
      <c r="C4187" s="2" t="s">
        <v>74</v>
      </c>
      <c r="D4187" s="2" t="s">
        <v>40</v>
      </c>
      <c r="E4187" s="3">
        <v>2022</v>
      </c>
      <c r="F4187" s="4">
        <v>49694.17</v>
      </c>
      <c r="G4187" s="5">
        <v>222488</v>
      </c>
      <c r="H4187" s="2" t="s">
        <v>28</v>
      </c>
      <c r="I4187" s="2" t="s">
        <v>22</v>
      </c>
      <c r="J4187" s="6">
        <v>2.4</v>
      </c>
      <c r="K4187" s="7">
        <v>670</v>
      </c>
      <c r="L4187" s="8">
        <v>709</v>
      </c>
      <c r="M4187" s="3">
        <v>5</v>
      </c>
      <c r="N4187" s="3">
        <v>7</v>
      </c>
      <c r="O4187" s="2" t="s">
        <v>80</v>
      </c>
      <c r="P4187" s="9" t="s">
        <v>8232</v>
      </c>
      <c r="Q4187" s="9" t="s">
        <v>18233</v>
      </c>
      <c r="R4187" s="10">
        <v>44909</v>
      </c>
      <c r="S4187" s="16">
        <v>45324.221531351992</v>
      </c>
      <c r="T4187" s="1" t="s">
        <v>19925</v>
      </c>
      <c r="U4187" s="46">
        <v>2022</v>
      </c>
      <c r="V4187" s="46">
        <v>2024</v>
      </c>
    </row>
    <row r="4188" spans="1:22" x14ac:dyDescent="0.3">
      <c r="A4188" s="3">
        <v>4187</v>
      </c>
      <c r="B4188" s="2" t="s">
        <v>8235</v>
      </c>
      <c r="C4188" s="2" t="s">
        <v>19</v>
      </c>
      <c r="D4188" s="2" t="s">
        <v>56</v>
      </c>
      <c r="E4188" s="3">
        <v>2012</v>
      </c>
      <c r="F4188" s="4">
        <v>8228.98</v>
      </c>
      <c r="G4188" s="5">
        <v>120825</v>
      </c>
      <c r="H4188" s="2" t="s">
        <v>21</v>
      </c>
      <c r="I4188" s="2" t="s">
        <v>29</v>
      </c>
      <c r="J4188" s="6">
        <v>5.2</v>
      </c>
      <c r="K4188" s="7">
        <v>366</v>
      </c>
      <c r="L4188" s="8">
        <v>386</v>
      </c>
      <c r="M4188" s="3">
        <v>5</v>
      </c>
      <c r="N4188" s="3">
        <v>7</v>
      </c>
      <c r="O4188" s="2" t="s">
        <v>42</v>
      </c>
      <c r="P4188" s="9" t="s">
        <v>8234</v>
      </c>
      <c r="Q4188" s="9" t="s">
        <v>18234</v>
      </c>
      <c r="R4188" s="10">
        <v>42593</v>
      </c>
      <c r="S4188" s="16">
        <v>45403.80744853543</v>
      </c>
      <c r="T4188" s="1" t="s">
        <v>19921</v>
      </c>
      <c r="U4188" s="46">
        <v>2016</v>
      </c>
      <c r="V4188" s="46">
        <v>2024</v>
      </c>
    </row>
    <row r="4189" spans="1:22" x14ac:dyDescent="0.3">
      <c r="A4189" s="3">
        <v>4188</v>
      </c>
      <c r="B4189" s="2" t="s">
        <v>8237</v>
      </c>
      <c r="C4189" s="2" t="s">
        <v>45</v>
      </c>
      <c r="D4189" s="2" t="s">
        <v>79</v>
      </c>
      <c r="E4189" s="3">
        <v>2002</v>
      </c>
      <c r="F4189" s="4">
        <v>79791.39</v>
      </c>
      <c r="G4189" s="5">
        <v>112791</v>
      </c>
      <c r="H4189" s="2" t="s">
        <v>35</v>
      </c>
      <c r="I4189" s="2" t="s">
        <v>22</v>
      </c>
      <c r="J4189" s="6">
        <v>1.3</v>
      </c>
      <c r="K4189" s="7">
        <v>419</v>
      </c>
      <c r="L4189" s="8">
        <v>707</v>
      </c>
      <c r="M4189" s="3">
        <v>4</v>
      </c>
      <c r="N4189" s="3">
        <v>2</v>
      </c>
      <c r="O4189" s="2" t="s">
        <v>23</v>
      </c>
      <c r="P4189" s="9" t="s">
        <v>8236</v>
      </c>
      <c r="Q4189" s="9" t="s">
        <v>18235</v>
      </c>
      <c r="R4189" s="10">
        <v>45224</v>
      </c>
      <c r="S4189" s="16">
        <v>45473.901467339187</v>
      </c>
      <c r="T4189" s="1" t="s">
        <v>19923</v>
      </c>
      <c r="U4189" s="46">
        <v>2023</v>
      </c>
      <c r="V4189" s="46">
        <v>2024</v>
      </c>
    </row>
    <row r="4190" spans="1:22" x14ac:dyDescent="0.3">
      <c r="A4190" s="3">
        <v>4189</v>
      </c>
      <c r="B4190" s="2" t="s">
        <v>8239</v>
      </c>
      <c r="C4190" s="2" t="s">
        <v>63</v>
      </c>
      <c r="D4190" s="2" t="s">
        <v>56</v>
      </c>
      <c r="E4190" s="3">
        <v>2020</v>
      </c>
      <c r="F4190" s="4">
        <v>34530.239999999998</v>
      </c>
      <c r="G4190" s="5">
        <v>73752</v>
      </c>
      <c r="H4190" s="2" t="s">
        <v>35</v>
      </c>
      <c r="I4190" s="2" t="s">
        <v>22</v>
      </c>
      <c r="J4190" s="6">
        <v>5.2</v>
      </c>
      <c r="K4190" s="7">
        <v>550</v>
      </c>
      <c r="L4190" s="8">
        <v>700</v>
      </c>
      <c r="M4190" s="3">
        <v>4</v>
      </c>
      <c r="N4190" s="3">
        <v>2</v>
      </c>
      <c r="O4190" s="2" t="s">
        <v>51</v>
      </c>
      <c r="P4190" s="9" t="s">
        <v>8238</v>
      </c>
      <c r="Q4190" s="9" t="s">
        <v>18236</v>
      </c>
      <c r="R4190" s="10">
        <v>42580</v>
      </c>
      <c r="S4190" s="16">
        <v>45489.380563158353</v>
      </c>
      <c r="T4190" s="1" t="s">
        <v>19920</v>
      </c>
      <c r="U4190" s="46">
        <v>2016</v>
      </c>
      <c r="V4190" s="46">
        <v>2024</v>
      </c>
    </row>
    <row r="4191" spans="1:22" x14ac:dyDescent="0.3">
      <c r="A4191" s="3">
        <v>4190</v>
      </c>
      <c r="B4191" s="2" t="s">
        <v>8241</v>
      </c>
      <c r="C4191" s="2" t="s">
        <v>107</v>
      </c>
      <c r="D4191" s="2" t="s">
        <v>40</v>
      </c>
      <c r="E4191" s="3">
        <v>2012</v>
      </c>
      <c r="F4191" s="4">
        <v>25972.57</v>
      </c>
      <c r="G4191" s="5">
        <v>52318</v>
      </c>
      <c r="H4191" s="2" t="s">
        <v>41</v>
      </c>
      <c r="I4191" s="2" t="s">
        <v>22</v>
      </c>
      <c r="J4191" s="6">
        <v>4.3</v>
      </c>
      <c r="K4191" s="7">
        <v>456</v>
      </c>
      <c r="L4191" s="8">
        <v>739</v>
      </c>
      <c r="M4191" s="3">
        <v>3</v>
      </c>
      <c r="N4191" s="3">
        <v>4</v>
      </c>
      <c r="O4191" s="2" t="s">
        <v>85</v>
      </c>
      <c r="P4191" s="9" t="s">
        <v>8240</v>
      </c>
      <c r="Q4191" s="9" t="s">
        <v>19336</v>
      </c>
      <c r="R4191" s="10">
        <v>42992</v>
      </c>
      <c r="S4191" s="16">
        <v>45443.673421730047</v>
      </c>
      <c r="T4191" s="1" t="s">
        <v>19922</v>
      </c>
      <c r="U4191" s="46">
        <v>2017</v>
      </c>
      <c r="V4191" s="46">
        <v>2024</v>
      </c>
    </row>
    <row r="4192" spans="1:22" x14ac:dyDescent="0.3">
      <c r="A4192" s="3">
        <v>4191</v>
      </c>
      <c r="B4192" s="2" t="s">
        <v>8243</v>
      </c>
      <c r="C4192" s="2" t="s">
        <v>49</v>
      </c>
      <c r="D4192" s="2" t="s">
        <v>34</v>
      </c>
      <c r="E4192" s="3">
        <v>1998</v>
      </c>
      <c r="F4192" s="4">
        <v>14921.23</v>
      </c>
      <c r="G4192" s="5">
        <v>146671</v>
      </c>
      <c r="H4192" s="2" t="s">
        <v>41</v>
      </c>
      <c r="I4192" s="2" t="s">
        <v>22</v>
      </c>
      <c r="J4192" s="6">
        <v>2</v>
      </c>
      <c r="K4192" s="7">
        <v>199</v>
      </c>
      <c r="L4192" s="8">
        <v>667</v>
      </c>
      <c r="M4192" s="3">
        <v>2</v>
      </c>
      <c r="N4192" s="3">
        <v>5</v>
      </c>
      <c r="O4192" s="2" t="s">
        <v>51</v>
      </c>
      <c r="P4192" s="9" t="s">
        <v>8242</v>
      </c>
      <c r="Q4192" s="9" t="s">
        <v>18237</v>
      </c>
      <c r="R4192" s="10">
        <v>45430</v>
      </c>
      <c r="S4192" s="16">
        <v>45287.276142274168</v>
      </c>
      <c r="T4192" s="1" t="s">
        <v>19918</v>
      </c>
      <c r="U4192" s="46">
        <v>2024</v>
      </c>
      <c r="V4192" s="46">
        <v>2023</v>
      </c>
    </row>
    <row r="4193" spans="1:22" x14ac:dyDescent="0.3">
      <c r="A4193" s="3">
        <v>4192</v>
      </c>
      <c r="B4193" s="2" t="s">
        <v>8245</v>
      </c>
      <c r="C4193" s="2" t="s">
        <v>118</v>
      </c>
      <c r="D4193" s="2" t="s">
        <v>50</v>
      </c>
      <c r="E4193" s="3">
        <v>2003</v>
      </c>
      <c r="F4193" s="4">
        <v>62263.95</v>
      </c>
      <c r="G4193" s="5">
        <v>146267</v>
      </c>
      <c r="H4193" s="2" t="s">
        <v>28</v>
      </c>
      <c r="I4193" s="2" t="s">
        <v>29</v>
      </c>
      <c r="J4193" s="6">
        <v>4.5999999999999996</v>
      </c>
      <c r="K4193" s="7">
        <v>685</v>
      </c>
      <c r="L4193" s="8">
        <v>773</v>
      </c>
      <c r="M4193" s="3">
        <v>2</v>
      </c>
      <c r="N4193" s="3">
        <v>5</v>
      </c>
      <c r="O4193" s="2" t="s">
        <v>23</v>
      </c>
      <c r="P4193" s="9" t="s">
        <v>8244</v>
      </c>
      <c r="Q4193" s="9" t="s">
        <v>18238</v>
      </c>
      <c r="R4193" s="10">
        <v>43337</v>
      </c>
      <c r="S4193" s="16">
        <v>45856.059899025517</v>
      </c>
      <c r="T4193" s="1" t="s">
        <v>19921</v>
      </c>
      <c r="U4193" s="46">
        <v>2018</v>
      </c>
      <c r="V4193" s="46">
        <v>2025</v>
      </c>
    </row>
    <row r="4194" spans="1:22" x14ac:dyDescent="0.3">
      <c r="A4194" s="3">
        <v>4193</v>
      </c>
      <c r="B4194" s="2" t="s">
        <v>8247</v>
      </c>
      <c r="C4194" s="2" t="s">
        <v>39</v>
      </c>
      <c r="D4194" s="2" t="s">
        <v>92</v>
      </c>
      <c r="E4194" s="3">
        <v>2018</v>
      </c>
      <c r="F4194" s="4">
        <v>12234.15</v>
      </c>
      <c r="G4194" s="5">
        <v>133122</v>
      </c>
      <c r="H4194" s="2" t="s">
        <v>28</v>
      </c>
      <c r="I4194" s="2" t="s">
        <v>29</v>
      </c>
      <c r="J4194" s="6">
        <v>3.5</v>
      </c>
      <c r="K4194" s="7">
        <v>537</v>
      </c>
      <c r="L4194" s="8">
        <v>543</v>
      </c>
      <c r="M4194" s="3">
        <v>4</v>
      </c>
      <c r="N4194" s="3">
        <v>5</v>
      </c>
      <c r="O4194" s="2" t="s">
        <v>65</v>
      </c>
      <c r="P4194" s="9" t="s">
        <v>8246</v>
      </c>
      <c r="Q4194" s="9" t="s">
        <v>18239</v>
      </c>
      <c r="R4194" s="10">
        <v>44801</v>
      </c>
      <c r="S4194" s="16">
        <v>45514.497586563033</v>
      </c>
      <c r="T4194" s="1" t="s">
        <v>19921</v>
      </c>
      <c r="U4194" s="46">
        <v>2022</v>
      </c>
      <c r="V4194" s="46">
        <v>2024</v>
      </c>
    </row>
    <row r="4195" spans="1:22" x14ac:dyDescent="0.3">
      <c r="A4195" s="3">
        <v>4194</v>
      </c>
      <c r="B4195" s="2" t="s">
        <v>8249</v>
      </c>
      <c r="C4195" s="2" t="s">
        <v>49</v>
      </c>
      <c r="D4195" s="2" t="s">
        <v>50</v>
      </c>
      <c r="E4195" s="3">
        <v>2012</v>
      </c>
      <c r="F4195" s="4">
        <v>35347.35</v>
      </c>
      <c r="G4195" s="5">
        <v>59287</v>
      </c>
      <c r="H4195" s="2" t="s">
        <v>41</v>
      </c>
      <c r="I4195" s="2" t="s">
        <v>29</v>
      </c>
      <c r="J4195" s="6">
        <v>2.5</v>
      </c>
      <c r="K4195" s="7">
        <v>676</v>
      </c>
      <c r="L4195" s="8">
        <v>614</v>
      </c>
      <c r="M4195" s="3">
        <v>4</v>
      </c>
      <c r="N4195" s="3">
        <v>4</v>
      </c>
      <c r="O4195" s="2" t="s">
        <v>42</v>
      </c>
      <c r="P4195" s="9" t="s">
        <v>8248</v>
      </c>
      <c r="Q4195" s="9" t="s">
        <v>19073</v>
      </c>
      <c r="R4195" s="10">
        <v>42812</v>
      </c>
      <c r="S4195" s="16">
        <v>45142.999286903098</v>
      </c>
      <c r="T4195" s="1" t="s">
        <v>19916</v>
      </c>
      <c r="U4195" s="46">
        <v>2017</v>
      </c>
      <c r="V4195" s="46">
        <v>2023</v>
      </c>
    </row>
    <row r="4196" spans="1:22" x14ac:dyDescent="0.3">
      <c r="A4196" s="3">
        <v>4195</v>
      </c>
      <c r="B4196" s="2" t="s">
        <v>8251</v>
      </c>
      <c r="C4196" s="2" t="s">
        <v>19</v>
      </c>
      <c r="D4196" s="2" t="s">
        <v>40</v>
      </c>
      <c r="E4196" s="3">
        <v>2011</v>
      </c>
      <c r="F4196" s="4">
        <v>69521.820000000007</v>
      </c>
      <c r="G4196" s="5">
        <v>19656</v>
      </c>
      <c r="H4196" s="2" t="s">
        <v>21</v>
      </c>
      <c r="I4196" s="2" t="s">
        <v>29</v>
      </c>
      <c r="J4196" s="6">
        <v>4.5</v>
      </c>
      <c r="K4196" s="7">
        <v>407</v>
      </c>
      <c r="L4196" s="8">
        <v>508</v>
      </c>
      <c r="M4196" s="3">
        <v>5</v>
      </c>
      <c r="N4196" s="3">
        <v>5</v>
      </c>
      <c r="O4196" s="2" t="s">
        <v>42</v>
      </c>
      <c r="P4196" s="9" t="s">
        <v>8250</v>
      </c>
      <c r="Q4196" s="9" t="s">
        <v>18240</v>
      </c>
      <c r="R4196" s="10">
        <v>42636</v>
      </c>
      <c r="S4196" s="16">
        <v>45554.947676581032</v>
      </c>
      <c r="T4196" s="1" t="s">
        <v>19922</v>
      </c>
      <c r="U4196" s="46">
        <v>2016</v>
      </c>
      <c r="V4196" s="46">
        <v>2024</v>
      </c>
    </row>
    <row r="4197" spans="1:22" x14ac:dyDescent="0.3">
      <c r="A4197" s="3">
        <v>4196</v>
      </c>
      <c r="B4197" s="2" t="s">
        <v>8253</v>
      </c>
      <c r="C4197" s="2" t="s">
        <v>33</v>
      </c>
      <c r="D4197" s="2" t="s">
        <v>56</v>
      </c>
      <c r="E4197" s="3">
        <v>2010</v>
      </c>
      <c r="F4197" s="4">
        <v>72002.52</v>
      </c>
      <c r="G4197" s="5">
        <v>217737</v>
      </c>
      <c r="H4197" s="2" t="s">
        <v>35</v>
      </c>
      <c r="I4197" s="2" t="s">
        <v>22</v>
      </c>
      <c r="J4197" s="6">
        <v>2.6</v>
      </c>
      <c r="K4197" s="7">
        <v>228</v>
      </c>
      <c r="L4197" s="8">
        <v>348</v>
      </c>
      <c r="M4197" s="3">
        <v>3</v>
      </c>
      <c r="N4197" s="3">
        <v>2</v>
      </c>
      <c r="O4197" s="2" t="s">
        <v>30</v>
      </c>
      <c r="P4197" s="9" t="s">
        <v>8252</v>
      </c>
      <c r="Q4197" s="9" t="s">
        <v>19577</v>
      </c>
      <c r="R4197" s="10">
        <v>44489</v>
      </c>
      <c r="S4197" s="16">
        <v>45323.637414528617</v>
      </c>
      <c r="T4197" s="1" t="s">
        <v>19923</v>
      </c>
      <c r="U4197" s="46">
        <v>2021</v>
      </c>
      <c r="V4197" s="46">
        <v>2024</v>
      </c>
    </row>
    <row r="4198" spans="1:22" x14ac:dyDescent="0.3">
      <c r="A4198" s="3">
        <v>4197</v>
      </c>
      <c r="B4198" s="2" t="s">
        <v>8255</v>
      </c>
      <c r="C4198" s="2" t="s">
        <v>39</v>
      </c>
      <c r="D4198" s="2" t="s">
        <v>92</v>
      </c>
      <c r="E4198" s="3">
        <v>2013</v>
      </c>
      <c r="F4198" s="4">
        <v>74035.12</v>
      </c>
      <c r="G4198" s="5">
        <v>185539</v>
      </c>
      <c r="H4198" s="2" t="s">
        <v>21</v>
      </c>
      <c r="I4198" s="2" t="s">
        <v>22</v>
      </c>
      <c r="J4198" s="6">
        <v>4.0999999999999996</v>
      </c>
      <c r="K4198" s="7">
        <v>90</v>
      </c>
      <c r="L4198" s="8">
        <v>524</v>
      </c>
      <c r="M4198" s="3">
        <v>3</v>
      </c>
      <c r="N4198" s="3">
        <v>2</v>
      </c>
      <c r="O4198" s="2" t="s">
        <v>42</v>
      </c>
      <c r="P4198" s="9" t="s">
        <v>8254</v>
      </c>
      <c r="Q4198" s="9" t="s">
        <v>18241</v>
      </c>
      <c r="R4198" s="10">
        <v>45159</v>
      </c>
      <c r="S4198" s="16">
        <v>45770.194725990907</v>
      </c>
      <c r="T4198" s="1" t="s">
        <v>19921</v>
      </c>
      <c r="U4198" s="46">
        <v>2023</v>
      </c>
      <c r="V4198" s="46">
        <v>2025</v>
      </c>
    </row>
    <row r="4199" spans="1:22" x14ac:dyDescent="0.3">
      <c r="A4199" s="3">
        <v>4198</v>
      </c>
      <c r="B4199" s="2" t="s">
        <v>8257</v>
      </c>
      <c r="C4199" s="2" t="s">
        <v>49</v>
      </c>
      <c r="D4199" s="2" t="s">
        <v>34</v>
      </c>
      <c r="E4199" s="3">
        <v>2016</v>
      </c>
      <c r="F4199" s="4">
        <v>19771.82</v>
      </c>
      <c r="G4199" s="5">
        <v>278536</v>
      </c>
      <c r="H4199" s="2" t="s">
        <v>28</v>
      </c>
      <c r="I4199" s="2" t="s">
        <v>29</v>
      </c>
      <c r="J4199" s="6">
        <v>2.4</v>
      </c>
      <c r="K4199" s="7">
        <v>116</v>
      </c>
      <c r="L4199" s="8">
        <v>252</v>
      </c>
      <c r="M4199" s="3">
        <v>2</v>
      </c>
      <c r="N4199" s="3">
        <v>7</v>
      </c>
      <c r="O4199" s="2" t="s">
        <v>80</v>
      </c>
      <c r="P4199" s="9" t="s">
        <v>8256</v>
      </c>
      <c r="Q4199" s="9" t="s">
        <v>19337</v>
      </c>
      <c r="R4199" s="10">
        <v>42744</v>
      </c>
      <c r="S4199" s="16">
        <v>45259.092505546832</v>
      </c>
      <c r="T4199" s="1" t="s">
        <v>19926</v>
      </c>
      <c r="U4199" s="46">
        <v>2017</v>
      </c>
      <c r="V4199" s="46">
        <v>2023</v>
      </c>
    </row>
    <row r="4200" spans="1:22" x14ac:dyDescent="0.3">
      <c r="A4200" s="3">
        <v>4199</v>
      </c>
      <c r="B4200" s="2" t="s">
        <v>8259</v>
      </c>
      <c r="C4200" s="2" t="s">
        <v>118</v>
      </c>
      <c r="D4200" s="2" t="s">
        <v>79</v>
      </c>
      <c r="E4200" s="3">
        <v>2012</v>
      </c>
      <c r="F4200" s="4">
        <v>70020.72</v>
      </c>
      <c r="G4200" s="5">
        <v>17090</v>
      </c>
      <c r="H4200" s="2" t="s">
        <v>28</v>
      </c>
      <c r="I4200" s="2" t="s">
        <v>29</v>
      </c>
      <c r="J4200" s="6">
        <v>5.5</v>
      </c>
      <c r="K4200" s="7">
        <v>643</v>
      </c>
      <c r="L4200" s="8">
        <v>677</v>
      </c>
      <c r="M4200" s="3">
        <v>4</v>
      </c>
      <c r="N4200" s="3">
        <v>5</v>
      </c>
      <c r="O4200" s="2" t="s">
        <v>80</v>
      </c>
      <c r="P4200" s="9" t="s">
        <v>8258</v>
      </c>
      <c r="Q4200" s="9" t="s">
        <v>18242</v>
      </c>
      <c r="R4200" s="10">
        <v>44885</v>
      </c>
      <c r="S4200" s="16">
        <v>45693.967480541833</v>
      </c>
      <c r="T4200" s="1" t="s">
        <v>19924</v>
      </c>
      <c r="U4200" s="46">
        <v>2022</v>
      </c>
      <c r="V4200" s="46">
        <v>2025</v>
      </c>
    </row>
    <row r="4201" spans="1:22" x14ac:dyDescent="0.3">
      <c r="A4201" s="3">
        <v>4200</v>
      </c>
      <c r="B4201" s="2" t="s">
        <v>8261</v>
      </c>
      <c r="C4201" s="2" t="s">
        <v>63</v>
      </c>
      <c r="D4201" s="2" t="s">
        <v>64</v>
      </c>
      <c r="E4201" s="3">
        <v>2014</v>
      </c>
      <c r="F4201" s="4">
        <v>7577.94</v>
      </c>
      <c r="G4201" s="5">
        <v>215809</v>
      </c>
      <c r="H4201" s="2" t="s">
        <v>35</v>
      </c>
      <c r="I4201" s="2" t="s">
        <v>29</v>
      </c>
      <c r="J4201" s="6">
        <v>2.2999999999999998</v>
      </c>
      <c r="K4201" s="7">
        <v>328</v>
      </c>
      <c r="L4201" s="8">
        <v>567</v>
      </c>
      <c r="M4201" s="3">
        <v>5</v>
      </c>
      <c r="N4201" s="3">
        <v>2</v>
      </c>
      <c r="O4201" s="2" t="s">
        <v>65</v>
      </c>
      <c r="P4201" s="9" t="s">
        <v>8260</v>
      </c>
      <c r="Q4201" s="9" t="s">
        <v>19578</v>
      </c>
      <c r="R4201" s="10">
        <v>42478</v>
      </c>
      <c r="S4201" s="16">
        <v>45830.796846415004</v>
      </c>
      <c r="T4201" s="1" t="s">
        <v>19917</v>
      </c>
      <c r="U4201" s="46">
        <v>2016</v>
      </c>
      <c r="V4201" s="46">
        <v>2025</v>
      </c>
    </row>
    <row r="4202" spans="1:22" x14ac:dyDescent="0.3">
      <c r="A4202" s="3">
        <v>4201</v>
      </c>
      <c r="B4202" s="2" t="s">
        <v>8263</v>
      </c>
      <c r="C4202" s="2" t="s">
        <v>63</v>
      </c>
      <c r="D4202" s="2" t="s">
        <v>46</v>
      </c>
      <c r="E4202" s="3">
        <v>2009</v>
      </c>
      <c r="F4202" s="4">
        <v>13631.3</v>
      </c>
      <c r="G4202" s="5">
        <v>163558</v>
      </c>
      <c r="H4202" s="2" t="s">
        <v>35</v>
      </c>
      <c r="I4202" s="2" t="s">
        <v>29</v>
      </c>
      <c r="J4202" s="6">
        <v>3.1</v>
      </c>
      <c r="K4202" s="7">
        <v>564</v>
      </c>
      <c r="L4202" s="8">
        <v>192</v>
      </c>
      <c r="M4202" s="3">
        <v>4</v>
      </c>
      <c r="N4202" s="3">
        <v>5</v>
      </c>
      <c r="O4202" s="2" t="s">
        <v>36</v>
      </c>
      <c r="P4202" s="9" t="s">
        <v>8262</v>
      </c>
      <c r="Q4202" s="9" t="s">
        <v>18243</v>
      </c>
      <c r="R4202" s="10">
        <v>43943</v>
      </c>
      <c r="S4202" s="16">
        <v>45564.731633372387</v>
      </c>
      <c r="T4202" s="1" t="s">
        <v>19917</v>
      </c>
      <c r="U4202" s="46">
        <v>2020</v>
      </c>
      <c r="V4202" s="46">
        <v>2024</v>
      </c>
    </row>
    <row r="4203" spans="1:22" x14ac:dyDescent="0.3">
      <c r="A4203" s="3">
        <v>4202</v>
      </c>
      <c r="B4203" s="2" t="s">
        <v>8265</v>
      </c>
      <c r="C4203" s="2" t="s">
        <v>19</v>
      </c>
      <c r="D4203" s="2" t="s">
        <v>20</v>
      </c>
      <c r="E4203" s="3">
        <v>2006</v>
      </c>
      <c r="F4203" s="4">
        <v>59193.39</v>
      </c>
      <c r="G4203" s="5">
        <v>262811</v>
      </c>
      <c r="H4203" s="2" t="s">
        <v>28</v>
      </c>
      <c r="I4203" s="2" t="s">
        <v>22</v>
      </c>
      <c r="J4203" s="6">
        <v>2.6</v>
      </c>
      <c r="K4203" s="7">
        <v>450</v>
      </c>
      <c r="L4203" s="8">
        <v>346</v>
      </c>
      <c r="M4203" s="3">
        <v>3</v>
      </c>
      <c r="N4203" s="3">
        <v>4</v>
      </c>
      <c r="O4203" s="2" t="s">
        <v>42</v>
      </c>
      <c r="P4203" s="9" t="s">
        <v>8264</v>
      </c>
      <c r="Q4203" s="9" t="s">
        <v>18244</v>
      </c>
      <c r="R4203" s="10">
        <v>44158</v>
      </c>
      <c r="S4203" s="16">
        <v>45626.940075060731</v>
      </c>
      <c r="T4203" s="1" t="s">
        <v>19924</v>
      </c>
      <c r="U4203" s="46">
        <v>2020</v>
      </c>
      <c r="V4203" s="46">
        <v>2024</v>
      </c>
    </row>
    <row r="4204" spans="1:22" x14ac:dyDescent="0.3">
      <c r="A4204" s="3">
        <v>4203</v>
      </c>
      <c r="B4204" s="2" t="s">
        <v>8267</v>
      </c>
      <c r="C4204" s="2" t="s">
        <v>74</v>
      </c>
      <c r="D4204" s="2" t="s">
        <v>50</v>
      </c>
      <c r="E4204" s="3">
        <v>2019</v>
      </c>
      <c r="F4204" s="4">
        <v>26335.119999999999</v>
      </c>
      <c r="G4204" s="5">
        <v>53843</v>
      </c>
      <c r="H4204" s="2" t="s">
        <v>21</v>
      </c>
      <c r="I4204" s="2" t="s">
        <v>22</v>
      </c>
      <c r="J4204" s="6">
        <v>1.2</v>
      </c>
      <c r="K4204" s="7">
        <v>528</v>
      </c>
      <c r="L4204" s="8">
        <v>521</v>
      </c>
      <c r="M4204" s="3">
        <v>2</v>
      </c>
      <c r="N4204" s="3">
        <v>7</v>
      </c>
      <c r="O4204" s="2" t="s">
        <v>42</v>
      </c>
      <c r="P4204" s="9" t="s">
        <v>8266</v>
      </c>
      <c r="Q4204" s="9" t="s">
        <v>18245</v>
      </c>
      <c r="R4204" s="10">
        <v>45401</v>
      </c>
      <c r="S4204" s="16">
        <v>45505.589805006712</v>
      </c>
      <c r="T4204" s="1" t="s">
        <v>19917</v>
      </c>
      <c r="U4204" s="46">
        <v>2024</v>
      </c>
      <c r="V4204" s="46">
        <v>2024</v>
      </c>
    </row>
    <row r="4205" spans="1:22" x14ac:dyDescent="0.3">
      <c r="A4205" s="3">
        <v>4204</v>
      </c>
      <c r="B4205" s="2" t="s">
        <v>8269</v>
      </c>
      <c r="C4205" s="2" t="s">
        <v>74</v>
      </c>
      <c r="D4205" s="2" t="s">
        <v>34</v>
      </c>
      <c r="E4205" s="3">
        <v>2020</v>
      </c>
      <c r="F4205" s="4">
        <v>70087.45</v>
      </c>
      <c r="G4205" s="5">
        <v>58705</v>
      </c>
      <c r="H4205" s="2" t="s">
        <v>35</v>
      </c>
      <c r="I4205" s="2" t="s">
        <v>29</v>
      </c>
      <c r="J4205" s="6">
        <v>1.1000000000000001</v>
      </c>
      <c r="K4205" s="7">
        <v>175</v>
      </c>
      <c r="L4205" s="8">
        <v>160</v>
      </c>
      <c r="M4205" s="3">
        <v>4</v>
      </c>
      <c r="N4205" s="3">
        <v>4</v>
      </c>
      <c r="O4205" s="2" t="s">
        <v>30</v>
      </c>
      <c r="P4205" s="9" t="s">
        <v>8268</v>
      </c>
      <c r="Q4205" s="9" t="s">
        <v>19819</v>
      </c>
      <c r="R4205" s="10">
        <v>45319</v>
      </c>
      <c r="S4205" s="16">
        <v>45846.71402985169</v>
      </c>
      <c r="T4205" s="1" t="s">
        <v>19926</v>
      </c>
      <c r="U4205" s="46">
        <v>2024</v>
      </c>
      <c r="V4205" s="46">
        <v>2025</v>
      </c>
    </row>
    <row r="4206" spans="1:22" x14ac:dyDescent="0.3">
      <c r="A4206" s="3">
        <v>4205</v>
      </c>
      <c r="B4206" s="2" t="s">
        <v>8271</v>
      </c>
      <c r="C4206" s="2" t="s">
        <v>63</v>
      </c>
      <c r="D4206" s="2" t="s">
        <v>56</v>
      </c>
      <c r="E4206" s="3">
        <v>2023</v>
      </c>
      <c r="F4206" s="4">
        <v>40075.22</v>
      </c>
      <c r="G4206" s="5">
        <v>165444</v>
      </c>
      <c r="H4206" s="2" t="s">
        <v>41</v>
      </c>
      <c r="I4206" s="2" t="s">
        <v>22</v>
      </c>
      <c r="J4206" s="6">
        <v>3.8</v>
      </c>
      <c r="K4206" s="7">
        <v>405</v>
      </c>
      <c r="L4206" s="8">
        <v>638</v>
      </c>
      <c r="M4206" s="3">
        <v>2</v>
      </c>
      <c r="N4206" s="3">
        <v>4</v>
      </c>
      <c r="O4206" s="2" t="s">
        <v>80</v>
      </c>
      <c r="P4206" s="9" t="s">
        <v>8270</v>
      </c>
      <c r="Q4206" s="9" t="s">
        <v>18246</v>
      </c>
      <c r="R4206" s="10">
        <v>42163</v>
      </c>
      <c r="S4206" s="16">
        <v>45516.541995444801</v>
      </c>
      <c r="T4206" s="1" t="s">
        <v>19919</v>
      </c>
      <c r="U4206" s="46">
        <v>2015</v>
      </c>
      <c r="V4206" s="46">
        <v>2024</v>
      </c>
    </row>
    <row r="4207" spans="1:22" x14ac:dyDescent="0.3">
      <c r="A4207" s="3">
        <v>4206</v>
      </c>
      <c r="B4207" s="2" t="s">
        <v>8273</v>
      </c>
      <c r="C4207" s="2" t="s">
        <v>118</v>
      </c>
      <c r="D4207" s="2" t="s">
        <v>27</v>
      </c>
      <c r="E4207" s="3">
        <v>2014</v>
      </c>
      <c r="F4207" s="4">
        <v>28519.71</v>
      </c>
      <c r="G4207" s="5">
        <v>178217</v>
      </c>
      <c r="H4207" s="2" t="s">
        <v>21</v>
      </c>
      <c r="I4207" s="2" t="s">
        <v>22</v>
      </c>
      <c r="J4207" s="6">
        <v>5.0999999999999996</v>
      </c>
      <c r="K4207" s="7">
        <v>257</v>
      </c>
      <c r="L4207" s="8">
        <v>472</v>
      </c>
      <c r="M4207" s="3">
        <v>4</v>
      </c>
      <c r="N4207" s="3">
        <v>7</v>
      </c>
      <c r="O4207" s="2" t="s">
        <v>23</v>
      </c>
      <c r="P4207" s="9" t="s">
        <v>8272</v>
      </c>
      <c r="Q4207" s="9" t="s">
        <v>18247</v>
      </c>
      <c r="R4207" s="10">
        <v>43096</v>
      </c>
      <c r="S4207" s="16">
        <v>45647.238134672647</v>
      </c>
      <c r="T4207" s="1" t="s">
        <v>19925</v>
      </c>
      <c r="U4207" s="46">
        <v>2017</v>
      </c>
      <c r="V4207" s="46">
        <v>2024</v>
      </c>
    </row>
    <row r="4208" spans="1:22" x14ac:dyDescent="0.3">
      <c r="A4208" s="3">
        <v>4207</v>
      </c>
      <c r="B4208" s="2" t="s">
        <v>8275</v>
      </c>
      <c r="C4208" s="2" t="s">
        <v>49</v>
      </c>
      <c r="D4208" s="2" t="s">
        <v>20</v>
      </c>
      <c r="E4208" s="3">
        <v>2006</v>
      </c>
      <c r="F4208" s="4">
        <v>24408.81</v>
      </c>
      <c r="G4208" s="5">
        <v>105025</v>
      </c>
      <c r="H4208" s="2" t="s">
        <v>41</v>
      </c>
      <c r="I4208" s="2" t="s">
        <v>29</v>
      </c>
      <c r="J4208" s="6">
        <v>3.1</v>
      </c>
      <c r="K4208" s="7">
        <v>414</v>
      </c>
      <c r="L4208" s="8">
        <v>795</v>
      </c>
      <c r="M4208" s="3">
        <v>4</v>
      </c>
      <c r="N4208" s="3">
        <v>4</v>
      </c>
      <c r="O4208" s="2" t="s">
        <v>65</v>
      </c>
      <c r="P4208" s="9" t="s">
        <v>8274</v>
      </c>
      <c r="Q4208" s="9" t="s">
        <v>18248</v>
      </c>
      <c r="R4208" s="10">
        <v>43572</v>
      </c>
      <c r="S4208" s="16">
        <v>45186.515990243759</v>
      </c>
      <c r="T4208" s="1" t="s">
        <v>19917</v>
      </c>
      <c r="U4208" s="46">
        <v>2019</v>
      </c>
      <c r="V4208" s="46">
        <v>2023</v>
      </c>
    </row>
    <row r="4209" spans="1:22" x14ac:dyDescent="0.3">
      <c r="A4209" s="3">
        <v>4208</v>
      </c>
      <c r="B4209" s="2" t="s">
        <v>8277</v>
      </c>
      <c r="C4209" s="2" t="s">
        <v>74</v>
      </c>
      <c r="D4209" s="2" t="s">
        <v>56</v>
      </c>
      <c r="E4209" s="3">
        <v>1997</v>
      </c>
      <c r="F4209" s="4">
        <v>30066.89</v>
      </c>
      <c r="G4209" s="5">
        <v>131746</v>
      </c>
      <c r="H4209" s="2" t="s">
        <v>28</v>
      </c>
      <c r="I4209" s="2" t="s">
        <v>22</v>
      </c>
      <c r="J4209" s="6">
        <v>4.2</v>
      </c>
      <c r="K4209" s="7">
        <v>469</v>
      </c>
      <c r="L4209" s="8">
        <v>797</v>
      </c>
      <c r="M4209" s="3">
        <v>4</v>
      </c>
      <c r="N4209" s="3">
        <v>7</v>
      </c>
      <c r="O4209" s="2" t="s">
        <v>30</v>
      </c>
      <c r="P4209" s="9" t="s">
        <v>8276</v>
      </c>
      <c r="Q4209" s="9" t="s">
        <v>18249</v>
      </c>
      <c r="R4209" s="10">
        <v>44901</v>
      </c>
      <c r="S4209" s="16">
        <v>45410.378762798267</v>
      </c>
      <c r="T4209" s="1" t="s">
        <v>19925</v>
      </c>
      <c r="U4209" s="46">
        <v>2022</v>
      </c>
      <c r="V4209" s="46">
        <v>2024</v>
      </c>
    </row>
    <row r="4210" spans="1:22" x14ac:dyDescent="0.3">
      <c r="A4210" s="3">
        <v>4209</v>
      </c>
      <c r="B4210" s="2" t="s">
        <v>8279</v>
      </c>
      <c r="C4210" s="2" t="s">
        <v>33</v>
      </c>
      <c r="D4210" s="2" t="s">
        <v>34</v>
      </c>
      <c r="E4210" s="3">
        <v>2003</v>
      </c>
      <c r="F4210" s="4">
        <v>65662.880000000005</v>
      </c>
      <c r="G4210" s="5">
        <v>136503</v>
      </c>
      <c r="H4210" s="2" t="s">
        <v>28</v>
      </c>
      <c r="I4210" s="2" t="s">
        <v>29</v>
      </c>
      <c r="J4210" s="6">
        <v>3.1</v>
      </c>
      <c r="K4210" s="7">
        <v>679</v>
      </c>
      <c r="L4210" s="8">
        <v>347</v>
      </c>
      <c r="M4210" s="3">
        <v>3</v>
      </c>
      <c r="N4210" s="3">
        <v>4</v>
      </c>
      <c r="O4210" s="2" t="s">
        <v>30</v>
      </c>
      <c r="P4210" s="9" t="s">
        <v>8278</v>
      </c>
      <c r="Q4210" s="9" t="s">
        <v>18250</v>
      </c>
      <c r="R4210" s="10">
        <v>42402</v>
      </c>
      <c r="S4210" s="16">
        <v>45764.353557757269</v>
      </c>
      <c r="T4210" s="1" t="s">
        <v>19915</v>
      </c>
      <c r="U4210" s="46">
        <v>2016</v>
      </c>
      <c r="V4210" s="46">
        <v>2025</v>
      </c>
    </row>
    <row r="4211" spans="1:22" x14ac:dyDescent="0.3">
      <c r="A4211" s="3">
        <v>4210</v>
      </c>
      <c r="B4211" s="2" t="s">
        <v>8281</v>
      </c>
      <c r="C4211" s="2" t="s">
        <v>49</v>
      </c>
      <c r="D4211" s="2" t="s">
        <v>20</v>
      </c>
      <c r="E4211" s="3">
        <v>2003</v>
      </c>
      <c r="F4211" s="4">
        <v>79606.259999999995</v>
      </c>
      <c r="G4211" s="5">
        <v>241049</v>
      </c>
      <c r="H4211" s="2" t="s">
        <v>28</v>
      </c>
      <c r="I4211" s="2" t="s">
        <v>22</v>
      </c>
      <c r="J4211" s="6">
        <v>1.1000000000000001</v>
      </c>
      <c r="K4211" s="7">
        <v>507</v>
      </c>
      <c r="L4211" s="8">
        <v>300</v>
      </c>
      <c r="M4211" s="3">
        <v>3</v>
      </c>
      <c r="N4211" s="3">
        <v>2</v>
      </c>
      <c r="O4211" s="2" t="s">
        <v>65</v>
      </c>
      <c r="P4211" s="9" t="s">
        <v>8280</v>
      </c>
      <c r="Q4211" s="9" t="s">
        <v>18251</v>
      </c>
      <c r="R4211" s="10">
        <v>44702</v>
      </c>
      <c r="S4211" s="16">
        <v>45771.216930431809</v>
      </c>
      <c r="T4211" s="1" t="s">
        <v>19918</v>
      </c>
      <c r="U4211" s="46">
        <v>2022</v>
      </c>
      <c r="V4211" s="46">
        <v>2025</v>
      </c>
    </row>
    <row r="4212" spans="1:22" x14ac:dyDescent="0.3">
      <c r="A4212" s="3">
        <v>4211</v>
      </c>
      <c r="B4212" s="2" t="s">
        <v>8283</v>
      </c>
      <c r="C4212" s="2" t="s">
        <v>26</v>
      </c>
      <c r="D4212" s="2" t="s">
        <v>56</v>
      </c>
      <c r="E4212" s="3">
        <v>2015</v>
      </c>
      <c r="F4212" s="4">
        <v>6504.1</v>
      </c>
      <c r="G4212" s="5">
        <v>54470</v>
      </c>
      <c r="H4212" s="2" t="s">
        <v>41</v>
      </c>
      <c r="I4212" s="2" t="s">
        <v>29</v>
      </c>
      <c r="J4212" s="6">
        <v>5.6</v>
      </c>
      <c r="K4212" s="7">
        <v>73</v>
      </c>
      <c r="L4212" s="8">
        <v>537</v>
      </c>
      <c r="M4212" s="3">
        <v>4</v>
      </c>
      <c r="N4212" s="3">
        <v>2</v>
      </c>
      <c r="O4212" s="2" t="s">
        <v>42</v>
      </c>
      <c r="P4212" s="9" t="s">
        <v>8282</v>
      </c>
      <c r="Q4212" s="9" t="s">
        <v>19579</v>
      </c>
      <c r="R4212" s="10">
        <v>43586</v>
      </c>
      <c r="S4212" s="16">
        <v>45719.81464997572</v>
      </c>
      <c r="T4212" s="1" t="s">
        <v>19918</v>
      </c>
      <c r="U4212" s="46">
        <v>2019</v>
      </c>
      <c r="V4212" s="46">
        <v>2025</v>
      </c>
    </row>
    <row r="4213" spans="1:22" x14ac:dyDescent="0.3">
      <c r="A4213" s="3">
        <v>4212</v>
      </c>
      <c r="B4213" s="2" t="s">
        <v>8285</v>
      </c>
      <c r="C4213" s="2" t="s">
        <v>118</v>
      </c>
      <c r="D4213" s="2" t="s">
        <v>56</v>
      </c>
      <c r="E4213" s="3">
        <v>2012</v>
      </c>
      <c r="F4213" s="4">
        <v>53428.43</v>
      </c>
      <c r="G4213" s="5">
        <v>230329</v>
      </c>
      <c r="H4213" s="2" t="s">
        <v>21</v>
      </c>
      <c r="I4213" s="2" t="s">
        <v>22</v>
      </c>
      <c r="J4213" s="6">
        <v>6</v>
      </c>
      <c r="K4213" s="7">
        <v>205</v>
      </c>
      <c r="L4213" s="8">
        <v>187</v>
      </c>
      <c r="M4213" s="3">
        <v>4</v>
      </c>
      <c r="N4213" s="3">
        <v>7</v>
      </c>
      <c r="O4213" s="2" t="s">
        <v>51</v>
      </c>
      <c r="P4213" s="9" t="s">
        <v>8284</v>
      </c>
      <c r="Q4213" s="9" t="s">
        <v>18252</v>
      </c>
      <c r="R4213" s="10">
        <v>42226</v>
      </c>
      <c r="S4213" s="16">
        <v>45365.985884222559</v>
      </c>
      <c r="T4213" s="1" t="s">
        <v>19921</v>
      </c>
      <c r="U4213" s="46">
        <v>2015</v>
      </c>
      <c r="V4213" s="46">
        <v>2024</v>
      </c>
    </row>
    <row r="4214" spans="1:22" x14ac:dyDescent="0.3">
      <c r="A4214" s="3">
        <v>4213</v>
      </c>
      <c r="B4214" s="2" t="s">
        <v>8287</v>
      </c>
      <c r="C4214" s="2" t="s">
        <v>19</v>
      </c>
      <c r="D4214" s="2" t="s">
        <v>64</v>
      </c>
      <c r="E4214" s="3">
        <v>2011</v>
      </c>
      <c r="F4214" s="4">
        <v>14521.99</v>
      </c>
      <c r="G4214" s="5">
        <v>212027</v>
      </c>
      <c r="H4214" s="2" t="s">
        <v>21</v>
      </c>
      <c r="I4214" s="2" t="s">
        <v>22</v>
      </c>
      <c r="J4214" s="6">
        <v>1.8</v>
      </c>
      <c r="K4214" s="7">
        <v>539</v>
      </c>
      <c r="L4214" s="8">
        <v>735</v>
      </c>
      <c r="M4214" s="3">
        <v>2</v>
      </c>
      <c r="N4214" s="3">
        <v>5</v>
      </c>
      <c r="O4214" s="2" t="s">
        <v>85</v>
      </c>
      <c r="P4214" s="9" t="s">
        <v>8286</v>
      </c>
      <c r="Q4214" s="9" t="s">
        <v>18253</v>
      </c>
      <c r="R4214" s="10">
        <v>43177</v>
      </c>
      <c r="S4214" s="16">
        <v>45295.015690183747</v>
      </c>
      <c r="T4214" s="1" t="s">
        <v>19916</v>
      </c>
      <c r="U4214" s="46">
        <v>2018</v>
      </c>
      <c r="V4214" s="46">
        <v>2024</v>
      </c>
    </row>
    <row r="4215" spans="1:22" x14ac:dyDescent="0.3">
      <c r="A4215" s="3">
        <v>4214</v>
      </c>
      <c r="B4215" s="2" t="s">
        <v>8289</v>
      </c>
      <c r="C4215" s="2" t="s">
        <v>26</v>
      </c>
      <c r="D4215" s="2" t="s">
        <v>92</v>
      </c>
      <c r="E4215" s="3">
        <v>2008</v>
      </c>
      <c r="F4215" s="4">
        <v>21434.639999999999</v>
      </c>
      <c r="G4215" s="5">
        <v>21570</v>
      </c>
      <c r="H4215" s="2" t="s">
        <v>41</v>
      </c>
      <c r="I4215" s="2" t="s">
        <v>22</v>
      </c>
      <c r="J4215" s="6">
        <v>4.0999999999999996</v>
      </c>
      <c r="K4215" s="7">
        <v>142</v>
      </c>
      <c r="L4215" s="8">
        <v>725</v>
      </c>
      <c r="M4215" s="3">
        <v>2</v>
      </c>
      <c r="N4215" s="3">
        <v>7</v>
      </c>
      <c r="O4215" s="2" t="s">
        <v>80</v>
      </c>
      <c r="P4215" s="9" t="s">
        <v>8288</v>
      </c>
      <c r="Q4215" s="9" t="s">
        <v>18254</v>
      </c>
      <c r="R4215" s="10">
        <v>42944</v>
      </c>
      <c r="S4215" s="16">
        <v>45668.704427931298</v>
      </c>
      <c r="T4215" s="1" t="s">
        <v>19920</v>
      </c>
      <c r="U4215" s="46">
        <v>2017</v>
      </c>
      <c r="V4215" s="46">
        <v>2025</v>
      </c>
    </row>
    <row r="4216" spans="1:22" x14ac:dyDescent="0.3">
      <c r="A4216" s="3">
        <v>4215</v>
      </c>
      <c r="B4216" s="2" t="s">
        <v>8291</v>
      </c>
      <c r="C4216" s="2" t="s">
        <v>118</v>
      </c>
      <c r="D4216" s="2" t="s">
        <v>40</v>
      </c>
      <c r="E4216" s="3">
        <v>1996</v>
      </c>
      <c r="F4216" s="4">
        <v>20211.46</v>
      </c>
      <c r="G4216" s="5">
        <v>25885</v>
      </c>
      <c r="H4216" s="2" t="s">
        <v>41</v>
      </c>
      <c r="I4216" s="2" t="s">
        <v>29</v>
      </c>
      <c r="J4216" s="6">
        <v>1.9</v>
      </c>
      <c r="K4216" s="7">
        <v>180</v>
      </c>
      <c r="L4216" s="8">
        <v>541</v>
      </c>
      <c r="M4216" s="3">
        <v>4</v>
      </c>
      <c r="N4216" s="3">
        <v>7</v>
      </c>
      <c r="O4216" s="2" t="s">
        <v>85</v>
      </c>
      <c r="P4216" s="9" t="s">
        <v>8290</v>
      </c>
      <c r="Q4216" s="9" t="s">
        <v>18255</v>
      </c>
      <c r="R4216" s="10">
        <v>44919</v>
      </c>
      <c r="S4216" s="16">
        <v>45641.396966439002</v>
      </c>
      <c r="T4216" s="1" t="s">
        <v>19925</v>
      </c>
      <c r="U4216" s="46">
        <v>2022</v>
      </c>
      <c r="V4216" s="46">
        <v>2024</v>
      </c>
    </row>
    <row r="4217" spans="1:22" x14ac:dyDescent="0.3">
      <c r="A4217" s="3">
        <v>4216</v>
      </c>
      <c r="B4217" s="2" t="s">
        <v>8293</v>
      </c>
      <c r="C4217" s="2" t="s">
        <v>19</v>
      </c>
      <c r="D4217" s="2" t="s">
        <v>92</v>
      </c>
      <c r="E4217" s="3">
        <v>1991</v>
      </c>
      <c r="F4217" s="4">
        <v>78441.89</v>
      </c>
      <c r="G4217" s="5">
        <v>220171</v>
      </c>
      <c r="H4217" s="2" t="s">
        <v>41</v>
      </c>
      <c r="I4217" s="2" t="s">
        <v>29</v>
      </c>
      <c r="J4217" s="6">
        <v>3.9</v>
      </c>
      <c r="K4217" s="7">
        <v>279</v>
      </c>
      <c r="L4217" s="8">
        <v>412</v>
      </c>
      <c r="M4217" s="3">
        <v>3</v>
      </c>
      <c r="N4217" s="3">
        <v>7</v>
      </c>
      <c r="O4217" s="2" t="s">
        <v>36</v>
      </c>
      <c r="P4217" s="9" t="s">
        <v>8292</v>
      </c>
      <c r="Q4217" s="9" t="s">
        <v>18256</v>
      </c>
      <c r="R4217" s="10">
        <v>44194</v>
      </c>
      <c r="S4217" s="16">
        <v>45842.041095264773</v>
      </c>
      <c r="T4217" s="1" t="s">
        <v>19925</v>
      </c>
      <c r="U4217" s="46">
        <v>2020</v>
      </c>
      <c r="V4217" s="46">
        <v>2025</v>
      </c>
    </row>
    <row r="4218" spans="1:22" x14ac:dyDescent="0.3">
      <c r="A4218" s="3">
        <v>4217</v>
      </c>
      <c r="B4218" s="2" t="s">
        <v>2093</v>
      </c>
      <c r="C4218" s="2" t="s">
        <v>49</v>
      </c>
      <c r="D4218" s="2" t="s">
        <v>79</v>
      </c>
      <c r="E4218" s="3">
        <v>2023</v>
      </c>
      <c r="F4218" s="4">
        <v>16838.07</v>
      </c>
      <c r="G4218" s="5">
        <v>128881</v>
      </c>
      <c r="H4218" s="2" t="s">
        <v>21</v>
      </c>
      <c r="I4218" s="2" t="s">
        <v>29</v>
      </c>
      <c r="J4218" s="6">
        <v>4.4000000000000004</v>
      </c>
      <c r="K4218" s="7">
        <v>380</v>
      </c>
      <c r="L4218" s="8">
        <v>603</v>
      </c>
      <c r="M4218" s="3">
        <v>3</v>
      </c>
      <c r="N4218" s="3">
        <v>7</v>
      </c>
      <c r="O4218" s="2" t="s">
        <v>23</v>
      </c>
      <c r="P4218" s="9" t="s">
        <v>8294</v>
      </c>
      <c r="Q4218" s="9" t="s">
        <v>19074</v>
      </c>
      <c r="R4218" s="10">
        <v>44946</v>
      </c>
      <c r="S4218" s="16">
        <v>45563.709428931506</v>
      </c>
      <c r="T4218" s="1" t="s">
        <v>19926</v>
      </c>
      <c r="U4218" s="46">
        <v>2023</v>
      </c>
      <c r="V4218" s="46">
        <v>2024</v>
      </c>
    </row>
    <row r="4219" spans="1:22" x14ac:dyDescent="0.3">
      <c r="A4219" s="3">
        <v>4218</v>
      </c>
      <c r="B4219" s="2" t="s">
        <v>8296</v>
      </c>
      <c r="C4219" s="2" t="s">
        <v>33</v>
      </c>
      <c r="D4219" s="2" t="s">
        <v>40</v>
      </c>
      <c r="E4219" s="3">
        <v>2019</v>
      </c>
      <c r="F4219" s="4">
        <v>27093.59</v>
      </c>
      <c r="G4219" s="5">
        <v>161151</v>
      </c>
      <c r="H4219" s="2" t="s">
        <v>21</v>
      </c>
      <c r="I4219" s="2" t="s">
        <v>22</v>
      </c>
      <c r="J4219" s="6">
        <v>2.9</v>
      </c>
      <c r="K4219" s="7">
        <v>194</v>
      </c>
      <c r="L4219" s="8">
        <v>257</v>
      </c>
      <c r="M4219" s="3">
        <v>3</v>
      </c>
      <c r="N4219" s="3">
        <v>4</v>
      </c>
      <c r="O4219" s="2" t="s">
        <v>80</v>
      </c>
      <c r="P4219" s="9" t="s">
        <v>8295</v>
      </c>
      <c r="Q4219" s="9" t="s">
        <v>18257</v>
      </c>
      <c r="R4219" s="10">
        <v>43855</v>
      </c>
      <c r="S4219" s="16">
        <v>45422.937274500611</v>
      </c>
      <c r="T4219" s="1" t="s">
        <v>19926</v>
      </c>
      <c r="U4219" s="46">
        <v>2020</v>
      </c>
      <c r="V4219" s="46">
        <v>2024</v>
      </c>
    </row>
    <row r="4220" spans="1:22" x14ac:dyDescent="0.3">
      <c r="A4220" s="3">
        <v>4219</v>
      </c>
      <c r="B4220" s="2" t="s">
        <v>8298</v>
      </c>
      <c r="C4220" s="2" t="s">
        <v>33</v>
      </c>
      <c r="D4220" s="2" t="s">
        <v>20</v>
      </c>
      <c r="E4220" s="3">
        <v>2008</v>
      </c>
      <c r="F4220" s="4">
        <v>47155.23</v>
      </c>
      <c r="G4220" s="5">
        <v>151006</v>
      </c>
      <c r="H4220" s="2" t="s">
        <v>41</v>
      </c>
      <c r="I4220" s="2" t="s">
        <v>22</v>
      </c>
      <c r="J4220" s="6">
        <v>3.7</v>
      </c>
      <c r="K4220" s="7">
        <v>556</v>
      </c>
      <c r="L4220" s="8">
        <v>653</v>
      </c>
      <c r="M4220" s="3">
        <v>2</v>
      </c>
      <c r="N4220" s="3">
        <v>7</v>
      </c>
      <c r="O4220" s="2" t="s">
        <v>23</v>
      </c>
      <c r="P4220" s="9" t="s">
        <v>8297</v>
      </c>
      <c r="Q4220" s="9" t="s">
        <v>19820</v>
      </c>
      <c r="R4220" s="10">
        <v>43884</v>
      </c>
      <c r="S4220" s="16">
        <v>45855.329752996317</v>
      </c>
      <c r="T4220" s="1" t="s">
        <v>19915</v>
      </c>
      <c r="U4220" s="46">
        <v>2020</v>
      </c>
      <c r="V4220" s="46">
        <v>2025</v>
      </c>
    </row>
    <row r="4221" spans="1:22" x14ac:dyDescent="0.3">
      <c r="A4221" s="3">
        <v>4220</v>
      </c>
      <c r="B4221" s="2" t="s">
        <v>8300</v>
      </c>
      <c r="C4221" s="2" t="s">
        <v>74</v>
      </c>
      <c r="D4221" s="2" t="s">
        <v>27</v>
      </c>
      <c r="E4221" s="3">
        <v>1997</v>
      </c>
      <c r="F4221" s="4">
        <v>15233.91</v>
      </c>
      <c r="G4221" s="5">
        <v>262555</v>
      </c>
      <c r="H4221" s="2" t="s">
        <v>41</v>
      </c>
      <c r="I4221" s="2" t="s">
        <v>29</v>
      </c>
      <c r="J4221" s="6">
        <v>2.5</v>
      </c>
      <c r="K4221" s="7">
        <v>524</v>
      </c>
      <c r="L4221" s="8">
        <v>770</v>
      </c>
      <c r="M4221" s="3">
        <v>4</v>
      </c>
      <c r="N4221" s="3">
        <v>7</v>
      </c>
      <c r="O4221" s="2" t="s">
        <v>42</v>
      </c>
      <c r="P4221" s="9" t="s">
        <v>8299</v>
      </c>
      <c r="Q4221" s="9" t="s">
        <v>19338</v>
      </c>
      <c r="R4221" s="10">
        <v>43607</v>
      </c>
      <c r="S4221" s="16">
        <v>45767.712229491619</v>
      </c>
      <c r="T4221" s="1" t="s">
        <v>19918</v>
      </c>
      <c r="U4221" s="46">
        <v>2019</v>
      </c>
      <c r="V4221" s="46">
        <v>2025</v>
      </c>
    </row>
    <row r="4222" spans="1:22" x14ac:dyDescent="0.3">
      <c r="A4222" s="3">
        <v>4221</v>
      </c>
      <c r="B4222" s="2" t="s">
        <v>8302</v>
      </c>
      <c r="C4222" s="2" t="s">
        <v>107</v>
      </c>
      <c r="D4222" s="2" t="s">
        <v>27</v>
      </c>
      <c r="E4222" s="3">
        <v>1995</v>
      </c>
      <c r="F4222" s="4">
        <v>39436.71</v>
      </c>
      <c r="G4222" s="5">
        <v>120188</v>
      </c>
      <c r="H4222" s="2" t="s">
        <v>41</v>
      </c>
      <c r="I4222" s="2" t="s">
        <v>22</v>
      </c>
      <c r="J4222" s="6">
        <v>2.7</v>
      </c>
      <c r="K4222" s="7">
        <v>378</v>
      </c>
      <c r="L4222" s="8">
        <v>213</v>
      </c>
      <c r="M4222" s="3">
        <v>3</v>
      </c>
      <c r="N4222" s="3">
        <v>2</v>
      </c>
      <c r="O4222" s="2" t="s">
        <v>65</v>
      </c>
      <c r="P4222" s="9" t="s">
        <v>8301</v>
      </c>
      <c r="Q4222" s="9" t="s">
        <v>15307</v>
      </c>
      <c r="R4222" s="10">
        <v>44750</v>
      </c>
      <c r="S4222" s="16">
        <v>45478.720431131936</v>
      </c>
      <c r="T4222" s="1" t="s">
        <v>19920</v>
      </c>
      <c r="U4222" s="46">
        <v>2022</v>
      </c>
      <c r="V4222" s="46">
        <v>2024</v>
      </c>
    </row>
    <row r="4223" spans="1:22" x14ac:dyDescent="0.3">
      <c r="A4223" s="3">
        <v>4222</v>
      </c>
      <c r="B4223" s="2" t="s">
        <v>8304</v>
      </c>
      <c r="C4223" s="2" t="s">
        <v>107</v>
      </c>
      <c r="D4223" s="2" t="s">
        <v>92</v>
      </c>
      <c r="E4223" s="3">
        <v>2003</v>
      </c>
      <c r="F4223" s="4">
        <v>49092.67</v>
      </c>
      <c r="G4223" s="5">
        <v>108047</v>
      </c>
      <c r="H4223" s="2" t="s">
        <v>21</v>
      </c>
      <c r="I4223" s="2" t="s">
        <v>22</v>
      </c>
      <c r="J4223" s="6">
        <v>4</v>
      </c>
      <c r="K4223" s="7">
        <v>508</v>
      </c>
      <c r="L4223" s="8">
        <v>249</v>
      </c>
      <c r="M4223" s="3">
        <v>2</v>
      </c>
      <c r="N4223" s="3">
        <v>2</v>
      </c>
      <c r="O4223" s="2" t="s">
        <v>65</v>
      </c>
      <c r="P4223" s="9" t="s">
        <v>8303</v>
      </c>
      <c r="Q4223" s="9" t="s">
        <v>18258</v>
      </c>
      <c r="R4223" s="10">
        <v>42922</v>
      </c>
      <c r="S4223" s="16">
        <v>45327.726232292167</v>
      </c>
      <c r="T4223" s="1" t="s">
        <v>19920</v>
      </c>
      <c r="U4223" s="46">
        <v>2017</v>
      </c>
      <c r="V4223" s="46">
        <v>2024</v>
      </c>
    </row>
    <row r="4224" spans="1:22" x14ac:dyDescent="0.3">
      <c r="A4224" s="3">
        <v>4223</v>
      </c>
      <c r="B4224" s="2" t="s">
        <v>8306</v>
      </c>
      <c r="C4224" s="2" t="s">
        <v>19</v>
      </c>
      <c r="D4224" s="2" t="s">
        <v>34</v>
      </c>
      <c r="E4224" s="3">
        <v>1992</v>
      </c>
      <c r="F4224" s="4">
        <v>72295.94</v>
      </c>
      <c r="G4224" s="5">
        <v>286597</v>
      </c>
      <c r="H4224" s="2" t="s">
        <v>28</v>
      </c>
      <c r="I4224" s="2" t="s">
        <v>29</v>
      </c>
      <c r="J4224" s="6">
        <v>3</v>
      </c>
      <c r="K4224" s="7">
        <v>560</v>
      </c>
      <c r="L4224" s="8">
        <v>489</v>
      </c>
      <c r="M4224" s="3">
        <v>4</v>
      </c>
      <c r="N4224" s="3">
        <v>2</v>
      </c>
      <c r="O4224" s="2" t="s">
        <v>36</v>
      </c>
      <c r="P4224" s="9" t="s">
        <v>8305</v>
      </c>
      <c r="Q4224" s="9" t="s">
        <v>18259</v>
      </c>
      <c r="R4224" s="10">
        <v>44526</v>
      </c>
      <c r="S4224" s="16">
        <v>45178.4843839225</v>
      </c>
      <c r="T4224" s="1" t="s">
        <v>19924</v>
      </c>
      <c r="U4224" s="46">
        <v>2021</v>
      </c>
      <c r="V4224" s="46">
        <v>2023</v>
      </c>
    </row>
    <row r="4225" spans="1:22" x14ac:dyDescent="0.3">
      <c r="A4225" s="3">
        <v>4224</v>
      </c>
      <c r="B4225" s="2" t="s">
        <v>8308</v>
      </c>
      <c r="C4225" s="2" t="s">
        <v>118</v>
      </c>
      <c r="D4225" s="2" t="s">
        <v>40</v>
      </c>
      <c r="E4225" s="3">
        <v>1991</v>
      </c>
      <c r="F4225" s="4">
        <v>35581.14</v>
      </c>
      <c r="G4225" s="5">
        <v>185515</v>
      </c>
      <c r="H4225" s="2" t="s">
        <v>35</v>
      </c>
      <c r="I4225" s="2" t="s">
        <v>29</v>
      </c>
      <c r="J4225" s="6">
        <v>4.4000000000000004</v>
      </c>
      <c r="K4225" s="7">
        <v>257</v>
      </c>
      <c r="L4225" s="8">
        <v>162</v>
      </c>
      <c r="M4225" s="3">
        <v>3</v>
      </c>
      <c r="N4225" s="3">
        <v>5</v>
      </c>
      <c r="O4225" s="2" t="s">
        <v>36</v>
      </c>
      <c r="P4225" s="9" t="s">
        <v>8307</v>
      </c>
      <c r="Q4225" s="9" t="s">
        <v>19339</v>
      </c>
      <c r="R4225" s="10">
        <v>45199</v>
      </c>
      <c r="S4225" s="16">
        <v>45368.176322310173</v>
      </c>
      <c r="T4225" s="1" t="s">
        <v>19922</v>
      </c>
      <c r="U4225" s="46">
        <v>2023</v>
      </c>
      <c r="V4225" s="46">
        <v>2024</v>
      </c>
    </row>
    <row r="4226" spans="1:22" x14ac:dyDescent="0.3">
      <c r="A4226" s="3">
        <v>4225</v>
      </c>
      <c r="B4226" s="2" t="s">
        <v>8310</v>
      </c>
      <c r="C4226" s="2" t="s">
        <v>118</v>
      </c>
      <c r="D4226" s="2" t="s">
        <v>46</v>
      </c>
      <c r="E4226" s="3">
        <v>2021</v>
      </c>
      <c r="F4226" s="4">
        <v>68455.850000000006</v>
      </c>
      <c r="G4226" s="5">
        <v>148483</v>
      </c>
      <c r="H4226" s="2" t="s">
        <v>21</v>
      </c>
      <c r="I4226" s="2" t="s">
        <v>29</v>
      </c>
      <c r="J4226" s="6">
        <v>4.2</v>
      </c>
      <c r="K4226" s="7">
        <v>639</v>
      </c>
      <c r="L4226" s="8">
        <v>273</v>
      </c>
      <c r="M4226" s="3">
        <v>2</v>
      </c>
      <c r="N4226" s="3">
        <v>4</v>
      </c>
      <c r="O4226" s="2" t="s">
        <v>42</v>
      </c>
      <c r="P4226" s="9" t="s">
        <v>8309</v>
      </c>
      <c r="Q4226" s="9" t="s">
        <v>18260</v>
      </c>
      <c r="R4226" s="10">
        <v>44871</v>
      </c>
      <c r="S4226" s="16">
        <v>45673.961479341582</v>
      </c>
      <c r="T4226" s="1" t="s">
        <v>19924</v>
      </c>
      <c r="U4226" s="46">
        <v>2022</v>
      </c>
      <c r="V4226" s="46">
        <v>2025</v>
      </c>
    </row>
    <row r="4227" spans="1:22" x14ac:dyDescent="0.3">
      <c r="A4227" s="3">
        <v>4226</v>
      </c>
      <c r="B4227" s="2" t="s">
        <v>8312</v>
      </c>
      <c r="C4227" s="2" t="s">
        <v>19</v>
      </c>
      <c r="D4227" s="2" t="s">
        <v>50</v>
      </c>
      <c r="E4227" s="3">
        <v>2004</v>
      </c>
      <c r="F4227" s="4">
        <v>62219.6</v>
      </c>
      <c r="G4227" s="5">
        <v>53316</v>
      </c>
      <c r="H4227" s="2" t="s">
        <v>35</v>
      </c>
      <c r="I4227" s="2" t="s">
        <v>22</v>
      </c>
      <c r="J4227" s="6">
        <v>5.7</v>
      </c>
      <c r="K4227" s="7">
        <v>136</v>
      </c>
      <c r="L4227" s="8">
        <v>510</v>
      </c>
      <c r="M4227" s="3">
        <v>3</v>
      </c>
      <c r="N4227" s="3">
        <v>2</v>
      </c>
      <c r="O4227" s="2" t="s">
        <v>36</v>
      </c>
      <c r="P4227" s="9" t="s">
        <v>8311</v>
      </c>
      <c r="Q4227" s="9" t="s">
        <v>18261</v>
      </c>
      <c r="R4227" s="10">
        <v>44901</v>
      </c>
      <c r="S4227" s="16">
        <v>45432.575202086133</v>
      </c>
      <c r="T4227" s="1" t="s">
        <v>19925</v>
      </c>
      <c r="U4227" s="46">
        <v>2022</v>
      </c>
      <c r="V4227" s="46">
        <v>2024</v>
      </c>
    </row>
    <row r="4228" spans="1:22" x14ac:dyDescent="0.3">
      <c r="A4228" s="3">
        <v>4227</v>
      </c>
      <c r="B4228" s="2" t="s">
        <v>8314</v>
      </c>
      <c r="C4228" s="2" t="s">
        <v>39</v>
      </c>
      <c r="D4228" s="2" t="s">
        <v>20</v>
      </c>
      <c r="E4228" s="3">
        <v>2006</v>
      </c>
      <c r="F4228" s="4">
        <v>49327.71</v>
      </c>
      <c r="G4228" s="5">
        <v>99129</v>
      </c>
      <c r="H4228" s="2" t="s">
        <v>28</v>
      </c>
      <c r="I4228" s="2" t="s">
        <v>22</v>
      </c>
      <c r="J4228" s="6">
        <v>4.5</v>
      </c>
      <c r="K4228" s="7">
        <v>549</v>
      </c>
      <c r="L4228" s="8">
        <v>586</v>
      </c>
      <c r="M4228" s="3">
        <v>3</v>
      </c>
      <c r="N4228" s="3">
        <v>7</v>
      </c>
      <c r="O4228" s="2" t="s">
        <v>85</v>
      </c>
      <c r="P4228" s="9" t="s">
        <v>8313</v>
      </c>
      <c r="Q4228" s="9" t="s">
        <v>18262</v>
      </c>
      <c r="R4228" s="10">
        <v>43115</v>
      </c>
      <c r="S4228" s="16">
        <v>45455.793845814893</v>
      </c>
      <c r="T4228" s="1" t="s">
        <v>19926</v>
      </c>
      <c r="U4228" s="46">
        <v>2018</v>
      </c>
      <c r="V4228" s="46">
        <v>2024</v>
      </c>
    </row>
    <row r="4229" spans="1:22" x14ac:dyDescent="0.3">
      <c r="A4229" s="3">
        <v>4228</v>
      </c>
      <c r="B4229" s="2" t="s">
        <v>8316</v>
      </c>
      <c r="C4229" s="2" t="s">
        <v>74</v>
      </c>
      <c r="D4229" s="2" t="s">
        <v>27</v>
      </c>
      <c r="E4229" s="3">
        <v>2000</v>
      </c>
      <c r="F4229" s="4">
        <v>32024.84</v>
      </c>
      <c r="G4229" s="5">
        <v>165436</v>
      </c>
      <c r="H4229" s="2" t="s">
        <v>28</v>
      </c>
      <c r="I4229" s="2" t="s">
        <v>29</v>
      </c>
      <c r="J4229" s="6">
        <v>2.5</v>
      </c>
      <c r="K4229" s="7">
        <v>266</v>
      </c>
      <c r="L4229" s="8">
        <v>685</v>
      </c>
      <c r="M4229" s="3">
        <v>4</v>
      </c>
      <c r="N4229" s="3">
        <v>4</v>
      </c>
      <c r="O4229" s="2" t="s">
        <v>51</v>
      </c>
      <c r="P4229" s="9" t="s">
        <v>8315</v>
      </c>
      <c r="Q4229" s="9" t="s">
        <v>18263</v>
      </c>
      <c r="R4229" s="10">
        <v>43197</v>
      </c>
      <c r="S4229" s="16">
        <v>45376.0618994256</v>
      </c>
      <c r="T4229" s="1" t="s">
        <v>19917</v>
      </c>
      <c r="U4229" s="46">
        <v>2018</v>
      </c>
      <c r="V4229" s="46">
        <v>2024</v>
      </c>
    </row>
    <row r="4230" spans="1:22" x14ac:dyDescent="0.3">
      <c r="A4230" s="3">
        <v>4229</v>
      </c>
      <c r="B4230" s="2" t="s">
        <v>8318</v>
      </c>
      <c r="C4230" s="2" t="s">
        <v>26</v>
      </c>
      <c r="D4230" s="2" t="s">
        <v>40</v>
      </c>
      <c r="E4230" s="3">
        <v>2003</v>
      </c>
      <c r="F4230" s="4">
        <v>14878.95</v>
      </c>
      <c r="G4230" s="5">
        <v>231268</v>
      </c>
      <c r="H4230" s="2" t="s">
        <v>21</v>
      </c>
      <c r="I4230" s="2" t="s">
        <v>29</v>
      </c>
      <c r="J4230" s="6">
        <v>2</v>
      </c>
      <c r="K4230" s="7">
        <v>613</v>
      </c>
      <c r="L4230" s="8">
        <v>423</v>
      </c>
      <c r="M4230" s="3">
        <v>5</v>
      </c>
      <c r="N4230" s="3">
        <v>2</v>
      </c>
      <c r="O4230" s="2" t="s">
        <v>36</v>
      </c>
      <c r="P4230" s="9" t="s">
        <v>8317</v>
      </c>
      <c r="Q4230" s="9" t="s">
        <v>18264</v>
      </c>
      <c r="R4230" s="10">
        <v>43277</v>
      </c>
      <c r="S4230" s="16">
        <v>45169.72263157204</v>
      </c>
      <c r="T4230" s="1" t="s">
        <v>19919</v>
      </c>
      <c r="U4230" s="46">
        <v>2018</v>
      </c>
      <c r="V4230" s="46">
        <v>2023</v>
      </c>
    </row>
    <row r="4231" spans="1:22" x14ac:dyDescent="0.3">
      <c r="A4231" s="3">
        <v>4230</v>
      </c>
      <c r="B4231" s="2" t="s">
        <v>8320</v>
      </c>
      <c r="C4231" s="2" t="s">
        <v>19</v>
      </c>
      <c r="D4231" s="2" t="s">
        <v>79</v>
      </c>
      <c r="E4231" s="3">
        <v>2008</v>
      </c>
      <c r="F4231" s="4">
        <v>22106.27</v>
      </c>
      <c r="G4231" s="5">
        <v>201999</v>
      </c>
      <c r="H4231" s="2" t="s">
        <v>28</v>
      </c>
      <c r="I4231" s="2" t="s">
        <v>22</v>
      </c>
      <c r="J4231" s="6">
        <v>5.5</v>
      </c>
      <c r="K4231" s="7">
        <v>219</v>
      </c>
      <c r="L4231" s="8">
        <v>754</v>
      </c>
      <c r="M4231" s="3">
        <v>4</v>
      </c>
      <c r="N4231" s="3">
        <v>2</v>
      </c>
      <c r="O4231" s="2" t="s">
        <v>36</v>
      </c>
      <c r="P4231" s="9" t="s">
        <v>8319</v>
      </c>
      <c r="Q4231" s="9" t="s">
        <v>18265</v>
      </c>
      <c r="R4231" s="10">
        <v>43458</v>
      </c>
      <c r="S4231" s="16">
        <v>45776.766040253773</v>
      </c>
      <c r="T4231" s="1" t="s">
        <v>19925</v>
      </c>
      <c r="U4231" s="46">
        <v>2018</v>
      </c>
      <c r="V4231" s="46">
        <v>2025</v>
      </c>
    </row>
    <row r="4232" spans="1:22" x14ac:dyDescent="0.3">
      <c r="A4232" s="3">
        <v>4231</v>
      </c>
      <c r="B4232" s="2" t="s">
        <v>8322</v>
      </c>
      <c r="C4232" s="2" t="s">
        <v>26</v>
      </c>
      <c r="D4232" s="2" t="s">
        <v>34</v>
      </c>
      <c r="E4232" s="3">
        <v>2024</v>
      </c>
      <c r="F4232" s="4">
        <v>14699.04</v>
      </c>
      <c r="G4232" s="5">
        <v>105132</v>
      </c>
      <c r="H4232" s="2" t="s">
        <v>41</v>
      </c>
      <c r="I4232" s="2" t="s">
        <v>22</v>
      </c>
      <c r="J4232" s="6">
        <v>1.3</v>
      </c>
      <c r="K4232" s="7">
        <v>419</v>
      </c>
      <c r="L4232" s="8">
        <v>682</v>
      </c>
      <c r="M4232" s="3">
        <v>3</v>
      </c>
      <c r="N4232" s="3">
        <v>7</v>
      </c>
      <c r="O4232" s="2" t="s">
        <v>51</v>
      </c>
      <c r="P4232" s="9" t="s">
        <v>8321</v>
      </c>
      <c r="Q4232" s="9" t="s">
        <v>19075</v>
      </c>
      <c r="R4232" s="10">
        <v>43528</v>
      </c>
      <c r="S4232" s="16">
        <v>45429.50858876347</v>
      </c>
      <c r="T4232" s="1" t="s">
        <v>19916</v>
      </c>
      <c r="U4232" s="46">
        <v>2019</v>
      </c>
      <c r="V4232" s="46">
        <v>2024</v>
      </c>
    </row>
    <row r="4233" spans="1:22" x14ac:dyDescent="0.3">
      <c r="A4233" s="3">
        <v>4232</v>
      </c>
      <c r="B4233" s="2" t="s">
        <v>8324</v>
      </c>
      <c r="C4233" s="2" t="s">
        <v>45</v>
      </c>
      <c r="D4233" s="2" t="s">
        <v>27</v>
      </c>
      <c r="E4233" s="3">
        <v>2024</v>
      </c>
      <c r="F4233" s="4">
        <v>66934.36</v>
      </c>
      <c r="G4233" s="5">
        <v>179860</v>
      </c>
      <c r="H4233" s="2" t="s">
        <v>21</v>
      </c>
      <c r="I4233" s="2" t="s">
        <v>29</v>
      </c>
      <c r="J4233" s="6">
        <v>5.5</v>
      </c>
      <c r="K4233" s="7">
        <v>523</v>
      </c>
      <c r="L4233" s="8">
        <v>346</v>
      </c>
      <c r="M4233" s="3">
        <v>3</v>
      </c>
      <c r="N4233" s="3">
        <v>4</v>
      </c>
      <c r="O4233" s="2" t="s">
        <v>42</v>
      </c>
      <c r="P4233" s="9" t="s">
        <v>8323</v>
      </c>
      <c r="Q4233" s="9" t="s">
        <v>18266</v>
      </c>
      <c r="R4233" s="10">
        <v>43655</v>
      </c>
      <c r="S4233" s="16">
        <v>45263.327352516208</v>
      </c>
      <c r="T4233" s="1" t="s">
        <v>19920</v>
      </c>
      <c r="U4233" s="46">
        <v>2019</v>
      </c>
      <c r="V4233" s="46">
        <v>2023</v>
      </c>
    </row>
    <row r="4234" spans="1:22" x14ac:dyDescent="0.3">
      <c r="A4234" s="3">
        <v>4233</v>
      </c>
      <c r="B4234" s="2" t="s">
        <v>8326</v>
      </c>
      <c r="C4234" s="2" t="s">
        <v>33</v>
      </c>
      <c r="D4234" s="2" t="s">
        <v>46</v>
      </c>
      <c r="E4234" s="3">
        <v>2024</v>
      </c>
      <c r="F4234" s="4">
        <v>71891.98</v>
      </c>
      <c r="G4234" s="5">
        <v>7296</v>
      </c>
      <c r="H4234" s="2" t="s">
        <v>21</v>
      </c>
      <c r="I4234" s="2" t="s">
        <v>22</v>
      </c>
      <c r="J4234" s="6">
        <v>4.5999999999999996</v>
      </c>
      <c r="K4234" s="7">
        <v>672</v>
      </c>
      <c r="L4234" s="8">
        <v>789</v>
      </c>
      <c r="M4234" s="3">
        <v>3</v>
      </c>
      <c r="N4234" s="3">
        <v>4</v>
      </c>
      <c r="O4234" s="2" t="s">
        <v>23</v>
      </c>
      <c r="P4234" s="9" t="s">
        <v>8325</v>
      </c>
      <c r="Q4234" s="9" t="s">
        <v>18267</v>
      </c>
      <c r="R4234" s="10">
        <v>42297</v>
      </c>
      <c r="S4234" s="16">
        <v>45678.488384722659</v>
      </c>
      <c r="T4234" s="1" t="s">
        <v>19923</v>
      </c>
      <c r="U4234" s="46">
        <v>2015</v>
      </c>
      <c r="V4234" s="46">
        <v>2025</v>
      </c>
    </row>
    <row r="4235" spans="1:22" x14ac:dyDescent="0.3">
      <c r="A4235" s="3">
        <v>4234</v>
      </c>
      <c r="B4235" s="2" t="s">
        <v>8328</v>
      </c>
      <c r="C4235" s="2" t="s">
        <v>45</v>
      </c>
      <c r="D4235" s="2" t="s">
        <v>46</v>
      </c>
      <c r="E4235" s="3">
        <v>2014</v>
      </c>
      <c r="F4235" s="4">
        <v>54389.7</v>
      </c>
      <c r="G4235" s="5">
        <v>114465</v>
      </c>
      <c r="H4235" s="2" t="s">
        <v>21</v>
      </c>
      <c r="I4235" s="2" t="s">
        <v>22</v>
      </c>
      <c r="J4235" s="6">
        <v>2.8</v>
      </c>
      <c r="K4235" s="7">
        <v>181</v>
      </c>
      <c r="L4235" s="8">
        <v>130</v>
      </c>
      <c r="M4235" s="3">
        <v>2</v>
      </c>
      <c r="N4235" s="3">
        <v>5</v>
      </c>
      <c r="O4235" s="2" t="s">
        <v>23</v>
      </c>
      <c r="P4235" s="9" t="s">
        <v>8327</v>
      </c>
      <c r="Q4235" s="9" t="s">
        <v>18268</v>
      </c>
      <c r="R4235" s="10">
        <v>45375</v>
      </c>
      <c r="S4235" s="16">
        <v>45427.610209087543</v>
      </c>
      <c r="T4235" s="1" t="s">
        <v>19916</v>
      </c>
      <c r="U4235" s="46">
        <v>2024</v>
      </c>
      <c r="V4235" s="46">
        <v>2024</v>
      </c>
    </row>
    <row r="4236" spans="1:22" x14ac:dyDescent="0.3">
      <c r="A4236" s="3">
        <v>4235</v>
      </c>
      <c r="B4236" s="2" t="s">
        <v>8330</v>
      </c>
      <c r="C4236" s="2" t="s">
        <v>118</v>
      </c>
      <c r="D4236" s="2" t="s">
        <v>92</v>
      </c>
      <c r="E4236" s="3">
        <v>2023</v>
      </c>
      <c r="F4236" s="4">
        <v>75860.08</v>
      </c>
      <c r="G4236" s="5">
        <v>180757</v>
      </c>
      <c r="H4236" s="2" t="s">
        <v>21</v>
      </c>
      <c r="I4236" s="2" t="s">
        <v>29</v>
      </c>
      <c r="J4236" s="6">
        <v>1.6</v>
      </c>
      <c r="K4236" s="7">
        <v>151</v>
      </c>
      <c r="L4236" s="8">
        <v>709</v>
      </c>
      <c r="M4236" s="3">
        <v>3</v>
      </c>
      <c r="N4236" s="3">
        <v>4</v>
      </c>
      <c r="O4236" s="2" t="s">
        <v>85</v>
      </c>
      <c r="P4236" s="9" t="s">
        <v>8329</v>
      </c>
      <c r="Q4236" s="9" t="s">
        <v>19340</v>
      </c>
      <c r="R4236" s="10">
        <v>43144</v>
      </c>
      <c r="S4236" s="16">
        <v>45411.693025650842</v>
      </c>
      <c r="T4236" s="1" t="s">
        <v>19915</v>
      </c>
      <c r="U4236" s="46">
        <v>2018</v>
      </c>
      <c r="V4236" s="46">
        <v>2024</v>
      </c>
    </row>
    <row r="4237" spans="1:22" x14ac:dyDescent="0.3">
      <c r="A4237" s="3">
        <v>4236</v>
      </c>
      <c r="B4237" s="2" t="s">
        <v>8332</v>
      </c>
      <c r="C4237" s="2" t="s">
        <v>118</v>
      </c>
      <c r="D4237" s="2" t="s">
        <v>64</v>
      </c>
      <c r="E4237" s="3">
        <v>1995</v>
      </c>
      <c r="F4237" s="4">
        <v>32609.14</v>
      </c>
      <c r="G4237" s="5">
        <v>28599</v>
      </c>
      <c r="H4237" s="2" t="s">
        <v>21</v>
      </c>
      <c r="I4237" s="2" t="s">
        <v>22</v>
      </c>
      <c r="J4237" s="6">
        <v>5.0999999999999996</v>
      </c>
      <c r="K4237" s="7">
        <v>561</v>
      </c>
      <c r="L4237" s="8">
        <v>263</v>
      </c>
      <c r="M4237" s="3">
        <v>5</v>
      </c>
      <c r="N4237" s="3">
        <v>7</v>
      </c>
      <c r="O4237" s="2" t="s">
        <v>51</v>
      </c>
      <c r="P4237" s="9" t="s">
        <v>8331</v>
      </c>
      <c r="Q4237" s="9" t="s">
        <v>18269</v>
      </c>
      <c r="R4237" s="10">
        <v>41933</v>
      </c>
      <c r="S4237" s="16">
        <v>45398.696426330993</v>
      </c>
      <c r="T4237" s="1" t="s">
        <v>19923</v>
      </c>
      <c r="U4237" s="46">
        <v>2014</v>
      </c>
      <c r="V4237" s="46">
        <v>2024</v>
      </c>
    </row>
    <row r="4238" spans="1:22" x14ac:dyDescent="0.3">
      <c r="A4238" s="3">
        <v>4237</v>
      </c>
      <c r="B4238" s="2" t="s">
        <v>8334</v>
      </c>
      <c r="C4238" s="2" t="s">
        <v>39</v>
      </c>
      <c r="D4238" s="2" t="s">
        <v>56</v>
      </c>
      <c r="E4238" s="3">
        <v>2015</v>
      </c>
      <c r="F4238" s="4">
        <v>50639.32</v>
      </c>
      <c r="G4238" s="5">
        <v>154359</v>
      </c>
      <c r="H4238" s="2" t="s">
        <v>21</v>
      </c>
      <c r="I4238" s="2" t="s">
        <v>29</v>
      </c>
      <c r="J4238" s="6">
        <v>3.7</v>
      </c>
      <c r="K4238" s="7">
        <v>668</v>
      </c>
      <c r="L4238" s="8">
        <v>708</v>
      </c>
      <c r="M4238" s="3">
        <v>5</v>
      </c>
      <c r="N4238" s="3">
        <v>5</v>
      </c>
      <c r="O4238" s="2" t="s">
        <v>65</v>
      </c>
      <c r="P4238" s="9" t="s">
        <v>8333</v>
      </c>
      <c r="Q4238" s="9" t="s">
        <v>18270</v>
      </c>
      <c r="R4238" s="10">
        <v>44301</v>
      </c>
      <c r="S4238" s="16">
        <v>45361.458978841481</v>
      </c>
      <c r="T4238" s="1" t="s">
        <v>19917</v>
      </c>
      <c r="U4238" s="46">
        <v>2021</v>
      </c>
      <c r="V4238" s="46">
        <v>2024</v>
      </c>
    </row>
    <row r="4239" spans="1:22" x14ac:dyDescent="0.3">
      <c r="A4239" s="3">
        <v>4238</v>
      </c>
      <c r="B4239" s="2" t="s">
        <v>8336</v>
      </c>
      <c r="C4239" s="2" t="s">
        <v>118</v>
      </c>
      <c r="D4239" s="2" t="s">
        <v>50</v>
      </c>
      <c r="E4239" s="3">
        <v>1999</v>
      </c>
      <c r="F4239" s="4">
        <v>12794.22</v>
      </c>
      <c r="G4239" s="5">
        <v>276758</v>
      </c>
      <c r="H4239" s="2" t="s">
        <v>41</v>
      </c>
      <c r="I4239" s="2" t="s">
        <v>22</v>
      </c>
      <c r="J4239" s="6">
        <v>3.6</v>
      </c>
      <c r="K4239" s="7">
        <v>356</v>
      </c>
      <c r="L4239" s="8">
        <v>505</v>
      </c>
      <c r="M4239" s="3">
        <v>3</v>
      </c>
      <c r="N4239" s="3">
        <v>4</v>
      </c>
      <c r="O4239" s="2" t="s">
        <v>80</v>
      </c>
      <c r="P4239" s="9" t="s">
        <v>8335</v>
      </c>
      <c r="Q4239" s="9" t="s">
        <v>18271</v>
      </c>
      <c r="R4239" s="10">
        <v>42508</v>
      </c>
      <c r="S4239" s="16">
        <v>45773.407368519423</v>
      </c>
      <c r="T4239" s="1" t="s">
        <v>19918</v>
      </c>
      <c r="U4239" s="46">
        <v>2016</v>
      </c>
      <c r="V4239" s="46">
        <v>2025</v>
      </c>
    </row>
    <row r="4240" spans="1:22" x14ac:dyDescent="0.3">
      <c r="A4240" s="3">
        <v>4239</v>
      </c>
      <c r="B4240" s="2" t="s">
        <v>8338</v>
      </c>
      <c r="C4240" s="2" t="s">
        <v>26</v>
      </c>
      <c r="D4240" s="2" t="s">
        <v>20</v>
      </c>
      <c r="E4240" s="3">
        <v>2006</v>
      </c>
      <c r="F4240" s="4">
        <v>33883.18</v>
      </c>
      <c r="G4240" s="5">
        <v>48615</v>
      </c>
      <c r="H4240" s="2" t="s">
        <v>21</v>
      </c>
      <c r="I4240" s="2" t="s">
        <v>29</v>
      </c>
      <c r="J4240" s="6">
        <v>3.7</v>
      </c>
      <c r="K4240" s="7">
        <v>491</v>
      </c>
      <c r="L4240" s="8">
        <v>206</v>
      </c>
      <c r="M4240" s="3">
        <v>2</v>
      </c>
      <c r="N4240" s="3">
        <v>4</v>
      </c>
      <c r="O4240" s="2" t="s">
        <v>42</v>
      </c>
      <c r="P4240" s="9" t="s">
        <v>8337</v>
      </c>
      <c r="Q4240" s="9" t="s">
        <v>18272</v>
      </c>
      <c r="R4240" s="10">
        <v>44620</v>
      </c>
      <c r="S4240" s="16">
        <v>45746.245936232961</v>
      </c>
      <c r="T4240" s="1" t="s">
        <v>19915</v>
      </c>
      <c r="U4240" s="46">
        <v>2022</v>
      </c>
      <c r="V4240" s="46">
        <v>2025</v>
      </c>
    </row>
    <row r="4241" spans="1:22" x14ac:dyDescent="0.3">
      <c r="A4241" s="3">
        <v>4240</v>
      </c>
      <c r="B4241" s="2" t="s">
        <v>8340</v>
      </c>
      <c r="C4241" s="2" t="s">
        <v>107</v>
      </c>
      <c r="D4241" s="2" t="s">
        <v>40</v>
      </c>
      <c r="E4241" s="3">
        <v>2012</v>
      </c>
      <c r="F4241" s="4">
        <v>51999.76</v>
      </c>
      <c r="G4241" s="5">
        <v>10892</v>
      </c>
      <c r="H4241" s="2" t="s">
        <v>41</v>
      </c>
      <c r="I4241" s="2" t="s">
        <v>22</v>
      </c>
      <c r="J4241" s="6">
        <v>4.2</v>
      </c>
      <c r="K4241" s="7">
        <v>294</v>
      </c>
      <c r="L4241" s="8">
        <v>156</v>
      </c>
      <c r="M4241" s="3">
        <v>5</v>
      </c>
      <c r="N4241" s="3">
        <v>5</v>
      </c>
      <c r="O4241" s="2" t="s">
        <v>85</v>
      </c>
      <c r="P4241" s="9" t="s">
        <v>8339</v>
      </c>
      <c r="Q4241" s="9" t="s">
        <v>18273</v>
      </c>
      <c r="R4241" s="10">
        <v>42649</v>
      </c>
      <c r="S4241" s="16">
        <v>45164.465580161748</v>
      </c>
      <c r="T4241" s="1" t="s">
        <v>19923</v>
      </c>
      <c r="U4241" s="46">
        <v>2016</v>
      </c>
      <c r="V4241" s="46">
        <v>2023</v>
      </c>
    </row>
    <row r="4242" spans="1:22" x14ac:dyDescent="0.3">
      <c r="A4242" s="3">
        <v>4241</v>
      </c>
      <c r="B4242" s="2" t="s">
        <v>8342</v>
      </c>
      <c r="C4242" s="2" t="s">
        <v>45</v>
      </c>
      <c r="D4242" s="2" t="s">
        <v>79</v>
      </c>
      <c r="E4242" s="3">
        <v>1999</v>
      </c>
      <c r="F4242" s="4">
        <v>69253.08</v>
      </c>
      <c r="G4242" s="5">
        <v>268707</v>
      </c>
      <c r="H4242" s="2" t="s">
        <v>35</v>
      </c>
      <c r="I4242" s="2" t="s">
        <v>22</v>
      </c>
      <c r="J4242" s="6">
        <v>5.9</v>
      </c>
      <c r="K4242" s="7">
        <v>352</v>
      </c>
      <c r="L4242" s="8">
        <v>465</v>
      </c>
      <c r="M4242" s="3">
        <v>4</v>
      </c>
      <c r="N4242" s="3">
        <v>5</v>
      </c>
      <c r="O4242" s="2" t="s">
        <v>51</v>
      </c>
      <c r="P4242" s="9" t="s">
        <v>8341</v>
      </c>
      <c r="Q4242" s="9" t="s">
        <v>18274</v>
      </c>
      <c r="R4242" s="10">
        <v>44447</v>
      </c>
      <c r="S4242" s="16">
        <v>45237.334153876487</v>
      </c>
      <c r="T4242" s="1" t="s">
        <v>19922</v>
      </c>
      <c r="U4242" s="46">
        <v>2021</v>
      </c>
      <c r="V4242" s="46">
        <v>2023</v>
      </c>
    </row>
    <row r="4243" spans="1:22" x14ac:dyDescent="0.3">
      <c r="A4243" s="3">
        <v>4242</v>
      </c>
      <c r="B4243" s="2" t="s">
        <v>8344</v>
      </c>
      <c r="C4243" s="2" t="s">
        <v>39</v>
      </c>
      <c r="D4243" s="2" t="s">
        <v>20</v>
      </c>
      <c r="E4243" s="3">
        <v>2014</v>
      </c>
      <c r="F4243" s="4">
        <v>19296.43</v>
      </c>
      <c r="G4243" s="5">
        <v>206996</v>
      </c>
      <c r="H4243" s="2" t="s">
        <v>41</v>
      </c>
      <c r="I4243" s="2" t="s">
        <v>29</v>
      </c>
      <c r="J4243" s="6">
        <v>1</v>
      </c>
      <c r="K4243" s="7">
        <v>648</v>
      </c>
      <c r="L4243" s="8">
        <v>652</v>
      </c>
      <c r="M4243" s="3">
        <v>2</v>
      </c>
      <c r="N4243" s="3">
        <v>4</v>
      </c>
      <c r="O4243" s="2" t="s">
        <v>51</v>
      </c>
      <c r="P4243" s="9" t="s">
        <v>8343</v>
      </c>
      <c r="Q4243" s="9" t="s">
        <v>18275</v>
      </c>
      <c r="R4243" s="10">
        <v>45474</v>
      </c>
      <c r="S4243" s="16">
        <v>45786.696026250967</v>
      </c>
      <c r="T4243" s="1" t="s">
        <v>19920</v>
      </c>
      <c r="U4243" s="46">
        <v>2024</v>
      </c>
      <c r="V4243" s="46">
        <v>2025</v>
      </c>
    </row>
    <row r="4244" spans="1:22" x14ac:dyDescent="0.3">
      <c r="A4244" s="3">
        <v>4243</v>
      </c>
      <c r="B4244" s="2" t="s">
        <v>8346</v>
      </c>
      <c r="C4244" s="2" t="s">
        <v>107</v>
      </c>
      <c r="D4244" s="2" t="s">
        <v>79</v>
      </c>
      <c r="E4244" s="3">
        <v>1990</v>
      </c>
      <c r="F4244" s="4">
        <v>14980.43</v>
      </c>
      <c r="G4244" s="5">
        <v>33634</v>
      </c>
      <c r="H4244" s="2" t="s">
        <v>41</v>
      </c>
      <c r="I4244" s="2" t="s">
        <v>22</v>
      </c>
      <c r="J4244" s="6">
        <v>2.4</v>
      </c>
      <c r="K4244" s="7">
        <v>589</v>
      </c>
      <c r="L4244" s="8">
        <v>211</v>
      </c>
      <c r="M4244" s="3">
        <v>3</v>
      </c>
      <c r="N4244" s="3">
        <v>4</v>
      </c>
      <c r="O4244" s="2" t="s">
        <v>85</v>
      </c>
      <c r="P4244" s="9" t="s">
        <v>8345</v>
      </c>
      <c r="Q4244" s="9" t="s">
        <v>18276</v>
      </c>
      <c r="R4244" s="10">
        <v>45157</v>
      </c>
      <c r="S4244" s="16">
        <v>45298.374361918097</v>
      </c>
      <c r="T4244" s="1" t="s">
        <v>19921</v>
      </c>
      <c r="U4244" s="46">
        <v>2023</v>
      </c>
      <c r="V4244" s="46">
        <v>2024</v>
      </c>
    </row>
    <row r="4245" spans="1:22" x14ac:dyDescent="0.3">
      <c r="A4245" s="3">
        <v>4244</v>
      </c>
      <c r="B4245" s="2" t="s">
        <v>8348</v>
      </c>
      <c r="C4245" s="2" t="s">
        <v>45</v>
      </c>
      <c r="D4245" s="2" t="s">
        <v>50</v>
      </c>
      <c r="E4245" s="3">
        <v>1992</v>
      </c>
      <c r="F4245" s="4">
        <v>42924.25</v>
      </c>
      <c r="G4245" s="5">
        <v>127347</v>
      </c>
      <c r="H4245" s="2" t="s">
        <v>21</v>
      </c>
      <c r="I4245" s="2" t="s">
        <v>29</v>
      </c>
      <c r="J4245" s="6">
        <v>3.3</v>
      </c>
      <c r="K4245" s="7">
        <v>185</v>
      </c>
      <c r="L4245" s="8">
        <v>783</v>
      </c>
      <c r="M4245" s="3">
        <v>3</v>
      </c>
      <c r="N4245" s="3">
        <v>7</v>
      </c>
      <c r="O4245" s="2" t="s">
        <v>30</v>
      </c>
      <c r="P4245" s="9" t="s">
        <v>8347</v>
      </c>
      <c r="Q4245" s="9" t="s">
        <v>19580</v>
      </c>
      <c r="R4245" s="10">
        <v>43338</v>
      </c>
      <c r="S4245" s="16">
        <v>45535.087704586629</v>
      </c>
      <c r="T4245" s="1" t="s">
        <v>19921</v>
      </c>
      <c r="U4245" s="46">
        <v>2018</v>
      </c>
      <c r="V4245" s="46">
        <v>2024</v>
      </c>
    </row>
    <row r="4246" spans="1:22" x14ac:dyDescent="0.3">
      <c r="A4246" s="3">
        <v>4245</v>
      </c>
      <c r="B4246" s="2" t="s">
        <v>3570</v>
      </c>
      <c r="C4246" s="2" t="s">
        <v>33</v>
      </c>
      <c r="D4246" s="2" t="s">
        <v>79</v>
      </c>
      <c r="E4246" s="3">
        <v>1994</v>
      </c>
      <c r="F4246" s="4">
        <v>11318.05</v>
      </c>
      <c r="G4246" s="5">
        <v>155722</v>
      </c>
      <c r="H4246" s="2" t="s">
        <v>21</v>
      </c>
      <c r="I4246" s="2" t="s">
        <v>29</v>
      </c>
      <c r="J4246" s="6">
        <v>5.6</v>
      </c>
      <c r="K4246" s="7">
        <v>697</v>
      </c>
      <c r="L4246" s="8">
        <v>664</v>
      </c>
      <c r="M4246" s="3">
        <v>5</v>
      </c>
      <c r="N4246" s="3">
        <v>5</v>
      </c>
      <c r="O4246" s="2" t="s">
        <v>80</v>
      </c>
      <c r="P4246" s="9" t="s">
        <v>8349</v>
      </c>
      <c r="Q4246" s="9" t="s">
        <v>18277</v>
      </c>
      <c r="R4246" s="10">
        <v>43474</v>
      </c>
      <c r="S4246" s="16">
        <v>45255.295746194963</v>
      </c>
      <c r="T4246" s="1" t="s">
        <v>19926</v>
      </c>
      <c r="U4246" s="46">
        <v>2019</v>
      </c>
      <c r="V4246" s="46">
        <v>2023</v>
      </c>
    </row>
    <row r="4247" spans="1:22" x14ac:dyDescent="0.3">
      <c r="A4247" s="3">
        <v>4246</v>
      </c>
      <c r="B4247" s="2" t="s">
        <v>8351</v>
      </c>
      <c r="C4247" s="2" t="s">
        <v>118</v>
      </c>
      <c r="D4247" s="2" t="s">
        <v>56</v>
      </c>
      <c r="E4247" s="3">
        <v>2010</v>
      </c>
      <c r="F4247" s="4">
        <v>13200.15</v>
      </c>
      <c r="G4247" s="5">
        <v>77050</v>
      </c>
      <c r="H4247" s="2" t="s">
        <v>28</v>
      </c>
      <c r="I4247" s="2" t="s">
        <v>22</v>
      </c>
      <c r="J4247" s="6">
        <v>2.8</v>
      </c>
      <c r="K4247" s="7">
        <v>73</v>
      </c>
      <c r="L4247" s="8">
        <v>602</v>
      </c>
      <c r="M4247" s="3">
        <v>5</v>
      </c>
      <c r="N4247" s="3">
        <v>2</v>
      </c>
      <c r="O4247" s="2" t="s">
        <v>30</v>
      </c>
      <c r="P4247" s="9" t="s">
        <v>8350</v>
      </c>
      <c r="Q4247" s="9" t="s">
        <v>19341</v>
      </c>
      <c r="R4247" s="10">
        <v>45085</v>
      </c>
      <c r="S4247" s="16">
        <v>45504.275542154137</v>
      </c>
      <c r="T4247" s="1" t="s">
        <v>19919</v>
      </c>
      <c r="U4247" s="46">
        <v>2023</v>
      </c>
      <c r="V4247" s="46">
        <v>2024</v>
      </c>
    </row>
    <row r="4248" spans="1:22" x14ac:dyDescent="0.3">
      <c r="A4248" s="3">
        <v>4247</v>
      </c>
      <c r="B4248" s="2" t="s">
        <v>8353</v>
      </c>
      <c r="C4248" s="2" t="s">
        <v>118</v>
      </c>
      <c r="D4248" s="2" t="s">
        <v>56</v>
      </c>
      <c r="E4248" s="3">
        <v>2021</v>
      </c>
      <c r="F4248" s="4">
        <v>6793.27</v>
      </c>
      <c r="G4248" s="5">
        <v>159669</v>
      </c>
      <c r="H4248" s="2" t="s">
        <v>28</v>
      </c>
      <c r="I4248" s="2" t="s">
        <v>22</v>
      </c>
      <c r="J4248" s="6">
        <v>1.2</v>
      </c>
      <c r="K4248" s="7">
        <v>240</v>
      </c>
      <c r="L4248" s="8">
        <v>655</v>
      </c>
      <c r="M4248" s="3">
        <v>2</v>
      </c>
      <c r="N4248" s="3">
        <v>4</v>
      </c>
      <c r="O4248" s="2" t="s">
        <v>36</v>
      </c>
      <c r="P4248" s="9" t="s">
        <v>8352</v>
      </c>
      <c r="Q4248" s="9" t="s">
        <v>19342</v>
      </c>
      <c r="R4248" s="10">
        <v>43532</v>
      </c>
      <c r="S4248" s="16">
        <v>45559.328552756277</v>
      </c>
      <c r="T4248" s="1" t="s">
        <v>19916</v>
      </c>
      <c r="U4248" s="46">
        <v>2019</v>
      </c>
      <c r="V4248" s="46">
        <v>2024</v>
      </c>
    </row>
    <row r="4249" spans="1:22" x14ac:dyDescent="0.3">
      <c r="A4249" s="3">
        <v>4248</v>
      </c>
      <c r="B4249" s="2" t="s">
        <v>8355</v>
      </c>
      <c r="C4249" s="2" t="s">
        <v>39</v>
      </c>
      <c r="D4249" s="2" t="s">
        <v>64</v>
      </c>
      <c r="E4249" s="3">
        <v>1998</v>
      </c>
      <c r="F4249" s="4">
        <v>18864.8</v>
      </c>
      <c r="G4249" s="5">
        <v>196743</v>
      </c>
      <c r="H4249" s="2" t="s">
        <v>28</v>
      </c>
      <c r="I4249" s="2" t="s">
        <v>22</v>
      </c>
      <c r="J4249" s="6">
        <v>3.3</v>
      </c>
      <c r="K4249" s="7">
        <v>573</v>
      </c>
      <c r="L4249" s="8">
        <v>276</v>
      </c>
      <c r="M4249" s="3">
        <v>4</v>
      </c>
      <c r="N4249" s="3">
        <v>4</v>
      </c>
      <c r="O4249" s="2" t="s">
        <v>51</v>
      </c>
      <c r="P4249" s="9" t="s">
        <v>8354</v>
      </c>
      <c r="Q4249" s="9" t="s">
        <v>18278</v>
      </c>
      <c r="R4249" s="10">
        <v>42155</v>
      </c>
      <c r="S4249" s="16">
        <v>45148.840455136749</v>
      </c>
      <c r="T4249" s="1" t="s">
        <v>19918</v>
      </c>
      <c r="U4249" s="46">
        <v>2015</v>
      </c>
      <c r="V4249" s="46">
        <v>2023</v>
      </c>
    </row>
    <row r="4250" spans="1:22" x14ac:dyDescent="0.3">
      <c r="A4250" s="3">
        <v>4249</v>
      </c>
      <c r="B4250" s="2" t="s">
        <v>8357</v>
      </c>
      <c r="C4250" s="2" t="s">
        <v>74</v>
      </c>
      <c r="D4250" s="2" t="s">
        <v>46</v>
      </c>
      <c r="E4250" s="3">
        <v>2017</v>
      </c>
      <c r="F4250" s="4">
        <v>52428.639999999999</v>
      </c>
      <c r="G4250" s="5">
        <v>77779</v>
      </c>
      <c r="H4250" s="2" t="s">
        <v>21</v>
      </c>
      <c r="I4250" s="2" t="s">
        <v>22</v>
      </c>
      <c r="J4250" s="6">
        <v>3.6</v>
      </c>
      <c r="K4250" s="7">
        <v>257</v>
      </c>
      <c r="L4250" s="8">
        <v>640</v>
      </c>
      <c r="M4250" s="3">
        <v>3</v>
      </c>
      <c r="N4250" s="3">
        <v>7</v>
      </c>
      <c r="O4250" s="2" t="s">
        <v>42</v>
      </c>
      <c r="P4250" s="9" t="s">
        <v>8356</v>
      </c>
      <c r="Q4250" s="9" t="s">
        <v>18279</v>
      </c>
      <c r="R4250" s="10">
        <v>43893</v>
      </c>
      <c r="S4250" s="16">
        <v>45225.943875820878</v>
      </c>
      <c r="T4250" s="1" t="s">
        <v>19916</v>
      </c>
      <c r="U4250" s="46">
        <v>2020</v>
      </c>
      <c r="V4250" s="46">
        <v>2023</v>
      </c>
    </row>
    <row r="4251" spans="1:22" x14ac:dyDescent="0.3">
      <c r="A4251" s="3">
        <v>4250</v>
      </c>
      <c r="B4251" s="2" t="s">
        <v>8359</v>
      </c>
      <c r="C4251" s="2" t="s">
        <v>19</v>
      </c>
      <c r="D4251" s="2" t="s">
        <v>64</v>
      </c>
      <c r="E4251" s="3">
        <v>1994</v>
      </c>
      <c r="F4251" s="4">
        <v>70082.28</v>
      </c>
      <c r="G4251" s="5">
        <v>112328</v>
      </c>
      <c r="H4251" s="2" t="s">
        <v>28</v>
      </c>
      <c r="I4251" s="2" t="s">
        <v>22</v>
      </c>
      <c r="J4251" s="6">
        <v>3.2</v>
      </c>
      <c r="K4251" s="7">
        <v>79</v>
      </c>
      <c r="L4251" s="8">
        <v>575</v>
      </c>
      <c r="M4251" s="3">
        <v>3</v>
      </c>
      <c r="N4251" s="3">
        <v>7</v>
      </c>
      <c r="O4251" s="2" t="s">
        <v>51</v>
      </c>
      <c r="P4251" s="9" t="s">
        <v>8358</v>
      </c>
      <c r="Q4251" s="9" t="s">
        <v>18280</v>
      </c>
      <c r="R4251" s="10">
        <v>43640</v>
      </c>
      <c r="S4251" s="16">
        <v>45132.193125670863</v>
      </c>
      <c r="T4251" s="1" t="s">
        <v>19919</v>
      </c>
      <c r="U4251" s="46">
        <v>2019</v>
      </c>
      <c r="V4251" s="46">
        <v>2023</v>
      </c>
    </row>
    <row r="4252" spans="1:22" x14ac:dyDescent="0.3">
      <c r="A4252" s="3">
        <v>4251</v>
      </c>
      <c r="B4252" s="2" t="s">
        <v>8361</v>
      </c>
      <c r="C4252" s="2" t="s">
        <v>49</v>
      </c>
      <c r="D4252" s="2" t="s">
        <v>34</v>
      </c>
      <c r="E4252" s="3">
        <v>2020</v>
      </c>
      <c r="F4252" s="4">
        <v>55956.28</v>
      </c>
      <c r="G4252" s="5">
        <v>81713</v>
      </c>
      <c r="H4252" s="2" t="s">
        <v>35</v>
      </c>
      <c r="I4252" s="2" t="s">
        <v>29</v>
      </c>
      <c r="J4252" s="6">
        <v>2.5</v>
      </c>
      <c r="K4252" s="7">
        <v>540</v>
      </c>
      <c r="L4252" s="8">
        <v>275</v>
      </c>
      <c r="M4252" s="3">
        <v>3</v>
      </c>
      <c r="N4252" s="3">
        <v>7</v>
      </c>
      <c r="O4252" s="2" t="s">
        <v>51</v>
      </c>
      <c r="P4252" s="9" t="s">
        <v>8360</v>
      </c>
      <c r="Q4252" s="9" t="s">
        <v>18281</v>
      </c>
      <c r="R4252" s="10">
        <v>43547</v>
      </c>
      <c r="S4252" s="16">
        <v>45740.696826410996</v>
      </c>
      <c r="T4252" s="1" t="s">
        <v>19916</v>
      </c>
      <c r="U4252" s="46">
        <v>2019</v>
      </c>
      <c r="V4252" s="46">
        <v>2025</v>
      </c>
    </row>
    <row r="4253" spans="1:22" x14ac:dyDescent="0.3">
      <c r="A4253" s="3">
        <v>4252</v>
      </c>
      <c r="B4253" s="2" t="s">
        <v>8363</v>
      </c>
      <c r="C4253" s="2" t="s">
        <v>63</v>
      </c>
      <c r="D4253" s="2" t="s">
        <v>20</v>
      </c>
      <c r="E4253" s="3">
        <v>1993</v>
      </c>
      <c r="F4253" s="4">
        <v>41212.71</v>
      </c>
      <c r="G4253" s="5">
        <v>106325</v>
      </c>
      <c r="H4253" s="2" t="s">
        <v>35</v>
      </c>
      <c r="I4253" s="2" t="s">
        <v>29</v>
      </c>
      <c r="J4253" s="6">
        <v>5.3</v>
      </c>
      <c r="K4253" s="7">
        <v>586</v>
      </c>
      <c r="L4253" s="8">
        <v>632</v>
      </c>
      <c r="M4253" s="3">
        <v>3</v>
      </c>
      <c r="N4253" s="3">
        <v>5</v>
      </c>
      <c r="O4253" s="2" t="s">
        <v>51</v>
      </c>
      <c r="P4253" s="9" t="s">
        <v>8362</v>
      </c>
      <c r="Q4253" s="9" t="s">
        <v>18282</v>
      </c>
      <c r="R4253" s="10">
        <v>45353</v>
      </c>
      <c r="S4253" s="16">
        <v>45199.950677181158</v>
      </c>
      <c r="T4253" s="1" t="s">
        <v>19916</v>
      </c>
      <c r="U4253" s="46">
        <v>2024</v>
      </c>
      <c r="V4253" s="46">
        <v>2023</v>
      </c>
    </row>
    <row r="4254" spans="1:22" x14ac:dyDescent="0.3">
      <c r="A4254" s="3">
        <v>4253</v>
      </c>
      <c r="B4254" s="2" t="s">
        <v>8061</v>
      </c>
      <c r="C4254" s="2" t="s">
        <v>74</v>
      </c>
      <c r="D4254" s="2" t="s">
        <v>56</v>
      </c>
      <c r="E4254" s="3">
        <v>2019</v>
      </c>
      <c r="F4254" s="4">
        <v>75141.33</v>
      </c>
      <c r="G4254" s="5">
        <v>279677</v>
      </c>
      <c r="H4254" s="2" t="s">
        <v>41</v>
      </c>
      <c r="I4254" s="2" t="s">
        <v>29</v>
      </c>
      <c r="J4254" s="6">
        <v>2.2999999999999998</v>
      </c>
      <c r="K4254" s="7">
        <v>168</v>
      </c>
      <c r="L4254" s="8">
        <v>790</v>
      </c>
      <c r="M4254" s="3">
        <v>5</v>
      </c>
      <c r="N4254" s="3">
        <v>2</v>
      </c>
      <c r="O4254" s="2" t="s">
        <v>42</v>
      </c>
      <c r="P4254" s="9" t="s">
        <v>8364</v>
      </c>
      <c r="Q4254" s="9" t="s">
        <v>18283</v>
      </c>
      <c r="R4254" s="10">
        <v>43226</v>
      </c>
      <c r="S4254" s="16">
        <v>45132.485184082543</v>
      </c>
      <c r="T4254" s="1" t="s">
        <v>19918</v>
      </c>
      <c r="U4254" s="46">
        <v>2018</v>
      </c>
      <c r="V4254" s="46">
        <v>2023</v>
      </c>
    </row>
    <row r="4255" spans="1:22" x14ac:dyDescent="0.3">
      <c r="A4255" s="3">
        <v>4254</v>
      </c>
      <c r="B4255" s="2" t="s">
        <v>8366</v>
      </c>
      <c r="C4255" s="2" t="s">
        <v>39</v>
      </c>
      <c r="D4255" s="2" t="s">
        <v>27</v>
      </c>
      <c r="E4255" s="3">
        <v>1997</v>
      </c>
      <c r="F4255" s="4">
        <v>39778.22</v>
      </c>
      <c r="G4255" s="5">
        <v>99775</v>
      </c>
      <c r="H4255" s="2" t="s">
        <v>21</v>
      </c>
      <c r="I4255" s="2" t="s">
        <v>29</v>
      </c>
      <c r="J4255" s="6">
        <v>4.5</v>
      </c>
      <c r="K4255" s="7">
        <v>677</v>
      </c>
      <c r="L4255" s="8">
        <v>642</v>
      </c>
      <c r="M4255" s="3">
        <v>2</v>
      </c>
      <c r="N4255" s="3">
        <v>7</v>
      </c>
      <c r="O4255" s="2" t="s">
        <v>80</v>
      </c>
      <c r="P4255" s="9" t="s">
        <v>8365</v>
      </c>
      <c r="Q4255" s="9" t="s">
        <v>18284</v>
      </c>
      <c r="R4255" s="10">
        <v>44281</v>
      </c>
      <c r="S4255" s="16">
        <v>45265.955878221357</v>
      </c>
      <c r="T4255" s="1" t="s">
        <v>19916</v>
      </c>
      <c r="U4255" s="46">
        <v>2021</v>
      </c>
      <c r="V4255" s="46">
        <v>2023</v>
      </c>
    </row>
    <row r="4256" spans="1:22" x14ac:dyDescent="0.3">
      <c r="A4256" s="3">
        <v>4255</v>
      </c>
      <c r="B4256" s="2" t="s">
        <v>8368</v>
      </c>
      <c r="C4256" s="2" t="s">
        <v>74</v>
      </c>
      <c r="D4256" s="2" t="s">
        <v>34</v>
      </c>
      <c r="E4256" s="3">
        <v>2022</v>
      </c>
      <c r="F4256" s="4">
        <v>72866.02</v>
      </c>
      <c r="G4256" s="5">
        <v>165513</v>
      </c>
      <c r="H4256" s="2" t="s">
        <v>35</v>
      </c>
      <c r="I4256" s="2" t="s">
        <v>22</v>
      </c>
      <c r="J4256" s="6">
        <v>3.4</v>
      </c>
      <c r="K4256" s="7">
        <v>601</v>
      </c>
      <c r="L4256" s="8">
        <v>265</v>
      </c>
      <c r="M4256" s="3">
        <v>5</v>
      </c>
      <c r="N4256" s="3">
        <v>4</v>
      </c>
      <c r="O4256" s="2" t="s">
        <v>23</v>
      </c>
      <c r="P4256" s="9" t="s">
        <v>8367</v>
      </c>
      <c r="Q4256" s="9" t="s">
        <v>19343</v>
      </c>
      <c r="R4256" s="10">
        <v>44360</v>
      </c>
      <c r="S4256" s="16">
        <v>45510.700827211163</v>
      </c>
      <c r="T4256" s="1" t="s">
        <v>19919</v>
      </c>
      <c r="U4256" s="46">
        <v>2021</v>
      </c>
      <c r="V4256" s="46">
        <v>2024</v>
      </c>
    </row>
    <row r="4257" spans="1:22" x14ac:dyDescent="0.3">
      <c r="A4257" s="3">
        <v>4256</v>
      </c>
      <c r="B4257" s="2" t="s">
        <v>8370</v>
      </c>
      <c r="C4257" s="2" t="s">
        <v>118</v>
      </c>
      <c r="D4257" s="2" t="s">
        <v>79</v>
      </c>
      <c r="E4257" s="3">
        <v>2009</v>
      </c>
      <c r="F4257" s="4">
        <v>8332.43</v>
      </c>
      <c r="G4257" s="5">
        <v>91358</v>
      </c>
      <c r="H4257" s="2" t="s">
        <v>28</v>
      </c>
      <c r="I4257" s="2" t="s">
        <v>29</v>
      </c>
      <c r="J4257" s="6">
        <v>2.2000000000000002</v>
      </c>
      <c r="K4257" s="7">
        <v>670</v>
      </c>
      <c r="L4257" s="8">
        <v>793</v>
      </c>
      <c r="M4257" s="3">
        <v>5</v>
      </c>
      <c r="N4257" s="3">
        <v>5</v>
      </c>
      <c r="O4257" s="2" t="s">
        <v>65</v>
      </c>
      <c r="P4257" s="9" t="s">
        <v>8369</v>
      </c>
      <c r="Q4257" s="9" t="s">
        <v>18285</v>
      </c>
      <c r="R4257" s="10">
        <v>42939</v>
      </c>
      <c r="S4257" s="16">
        <v>45286.984083862488</v>
      </c>
      <c r="T4257" s="1" t="s">
        <v>19920</v>
      </c>
      <c r="U4257" s="46">
        <v>2017</v>
      </c>
      <c r="V4257" s="46">
        <v>2023</v>
      </c>
    </row>
    <row r="4258" spans="1:22" x14ac:dyDescent="0.3">
      <c r="A4258" s="3">
        <v>4257</v>
      </c>
      <c r="B4258" s="2" t="s">
        <v>8372</v>
      </c>
      <c r="C4258" s="2" t="s">
        <v>33</v>
      </c>
      <c r="D4258" s="2" t="s">
        <v>92</v>
      </c>
      <c r="E4258" s="3">
        <v>1994</v>
      </c>
      <c r="F4258" s="4">
        <v>71822.539999999994</v>
      </c>
      <c r="G4258" s="5">
        <v>22330</v>
      </c>
      <c r="H4258" s="2" t="s">
        <v>28</v>
      </c>
      <c r="I4258" s="2" t="s">
        <v>29</v>
      </c>
      <c r="J4258" s="6">
        <v>1.5</v>
      </c>
      <c r="K4258" s="7">
        <v>178</v>
      </c>
      <c r="L4258" s="8">
        <v>517</v>
      </c>
      <c r="M4258" s="3">
        <v>4</v>
      </c>
      <c r="N4258" s="3">
        <v>2</v>
      </c>
      <c r="O4258" s="2" t="s">
        <v>30</v>
      </c>
      <c r="P4258" s="9" t="s">
        <v>8371</v>
      </c>
      <c r="Q4258" s="9" t="s">
        <v>18286</v>
      </c>
      <c r="R4258" s="10">
        <v>43561</v>
      </c>
      <c r="S4258" s="16">
        <v>45509.970681181963</v>
      </c>
      <c r="T4258" s="1" t="s">
        <v>19917</v>
      </c>
      <c r="U4258" s="46">
        <v>2019</v>
      </c>
      <c r="V4258" s="46">
        <v>2024</v>
      </c>
    </row>
    <row r="4259" spans="1:22" x14ac:dyDescent="0.3">
      <c r="A4259" s="3">
        <v>4258</v>
      </c>
      <c r="B4259" s="2" t="s">
        <v>8374</v>
      </c>
      <c r="C4259" s="2" t="s">
        <v>49</v>
      </c>
      <c r="D4259" s="2" t="s">
        <v>79</v>
      </c>
      <c r="E4259" s="3">
        <v>2018</v>
      </c>
      <c r="F4259" s="4">
        <v>48399.59</v>
      </c>
      <c r="G4259" s="5">
        <v>290533</v>
      </c>
      <c r="H4259" s="2" t="s">
        <v>21</v>
      </c>
      <c r="I4259" s="2" t="s">
        <v>22</v>
      </c>
      <c r="J4259" s="6">
        <v>5.3</v>
      </c>
      <c r="K4259" s="7">
        <v>248</v>
      </c>
      <c r="L4259" s="8">
        <v>547</v>
      </c>
      <c r="M4259" s="3">
        <v>5</v>
      </c>
      <c r="N4259" s="3">
        <v>5</v>
      </c>
      <c r="O4259" s="2" t="s">
        <v>65</v>
      </c>
      <c r="P4259" s="9" t="s">
        <v>8373</v>
      </c>
      <c r="Q4259" s="9" t="s">
        <v>18287</v>
      </c>
      <c r="R4259" s="10">
        <v>44325</v>
      </c>
      <c r="S4259" s="16">
        <v>45167.094105866883</v>
      </c>
      <c r="T4259" s="1" t="s">
        <v>19918</v>
      </c>
      <c r="U4259" s="46">
        <v>2021</v>
      </c>
      <c r="V4259" s="46">
        <v>2023</v>
      </c>
    </row>
    <row r="4260" spans="1:22" x14ac:dyDescent="0.3">
      <c r="A4260" s="3">
        <v>4259</v>
      </c>
      <c r="B4260" s="2" t="s">
        <v>8376</v>
      </c>
      <c r="C4260" s="2" t="s">
        <v>19</v>
      </c>
      <c r="D4260" s="2" t="s">
        <v>20</v>
      </c>
      <c r="E4260" s="3">
        <v>2017</v>
      </c>
      <c r="F4260" s="4">
        <v>14695.77</v>
      </c>
      <c r="G4260" s="5">
        <v>166044</v>
      </c>
      <c r="H4260" s="2" t="s">
        <v>35</v>
      </c>
      <c r="I4260" s="2" t="s">
        <v>29</v>
      </c>
      <c r="J4260" s="6">
        <v>5.3</v>
      </c>
      <c r="K4260" s="7">
        <v>674</v>
      </c>
      <c r="L4260" s="8">
        <v>212</v>
      </c>
      <c r="M4260" s="3">
        <v>4</v>
      </c>
      <c r="N4260" s="3">
        <v>2</v>
      </c>
      <c r="O4260" s="2" t="s">
        <v>42</v>
      </c>
      <c r="P4260" s="9" t="s">
        <v>8375</v>
      </c>
      <c r="Q4260" s="9" t="s">
        <v>18288</v>
      </c>
      <c r="R4260" s="10">
        <v>45048</v>
      </c>
      <c r="S4260" s="16">
        <v>45301.148916829086</v>
      </c>
      <c r="T4260" s="1" t="s">
        <v>19918</v>
      </c>
      <c r="U4260" s="46">
        <v>2023</v>
      </c>
      <c r="V4260" s="46">
        <v>2024</v>
      </c>
    </row>
    <row r="4261" spans="1:22" x14ac:dyDescent="0.3">
      <c r="A4261" s="3">
        <v>4260</v>
      </c>
      <c r="B4261" s="2" t="s">
        <v>8378</v>
      </c>
      <c r="C4261" s="2" t="s">
        <v>26</v>
      </c>
      <c r="D4261" s="2" t="s">
        <v>46</v>
      </c>
      <c r="E4261" s="3">
        <v>1992</v>
      </c>
      <c r="F4261" s="4">
        <v>67603.3</v>
      </c>
      <c r="G4261" s="5">
        <v>32215</v>
      </c>
      <c r="H4261" s="2" t="s">
        <v>21</v>
      </c>
      <c r="I4261" s="2" t="s">
        <v>22</v>
      </c>
      <c r="J4261" s="6">
        <v>5.2</v>
      </c>
      <c r="K4261" s="7">
        <v>364</v>
      </c>
      <c r="L4261" s="8">
        <v>484</v>
      </c>
      <c r="M4261" s="3">
        <v>3</v>
      </c>
      <c r="N4261" s="3">
        <v>4</v>
      </c>
      <c r="O4261" s="2" t="s">
        <v>51</v>
      </c>
      <c r="P4261" s="9" t="s">
        <v>8377</v>
      </c>
      <c r="Q4261" s="9" t="s">
        <v>18289</v>
      </c>
      <c r="R4261" s="10">
        <v>43379</v>
      </c>
      <c r="S4261" s="16">
        <v>45550.858858817483</v>
      </c>
      <c r="T4261" s="1" t="s">
        <v>19923</v>
      </c>
      <c r="U4261" s="46">
        <v>2018</v>
      </c>
      <c r="V4261" s="46">
        <v>2024</v>
      </c>
    </row>
    <row r="4262" spans="1:22" x14ac:dyDescent="0.3">
      <c r="A4262" s="3">
        <v>4261</v>
      </c>
      <c r="B4262" s="2" t="s">
        <v>8380</v>
      </c>
      <c r="C4262" s="2" t="s">
        <v>118</v>
      </c>
      <c r="D4262" s="2" t="s">
        <v>34</v>
      </c>
      <c r="E4262" s="3">
        <v>1998</v>
      </c>
      <c r="F4262" s="4">
        <v>51187.35</v>
      </c>
      <c r="G4262" s="5">
        <v>149755</v>
      </c>
      <c r="H4262" s="2" t="s">
        <v>35</v>
      </c>
      <c r="I4262" s="2" t="s">
        <v>29</v>
      </c>
      <c r="J4262" s="6">
        <v>3.6</v>
      </c>
      <c r="K4262" s="7">
        <v>685</v>
      </c>
      <c r="L4262" s="8">
        <v>520</v>
      </c>
      <c r="M4262" s="3">
        <v>4</v>
      </c>
      <c r="N4262" s="3">
        <v>7</v>
      </c>
      <c r="O4262" s="2" t="s">
        <v>36</v>
      </c>
      <c r="P4262" s="9" t="s">
        <v>8379</v>
      </c>
      <c r="Q4262" s="9" t="s">
        <v>18290</v>
      </c>
      <c r="R4262" s="10">
        <v>44985</v>
      </c>
      <c r="S4262" s="16">
        <v>45677.174121870092</v>
      </c>
      <c r="T4262" s="1" t="s">
        <v>19915</v>
      </c>
      <c r="U4262" s="46">
        <v>2023</v>
      </c>
      <c r="V4262" s="46">
        <v>2025</v>
      </c>
    </row>
    <row r="4263" spans="1:22" x14ac:dyDescent="0.3">
      <c r="A4263" s="3">
        <v>4262</v>
      </c>
      <c r="B4263" s="2" t="s">
        <v>8382</v>
      </c>
      <c r="C4263" s="2" t="s">
        <v>74</v>
      </c>
      <c r="D4263" s="2" t="s">
        <v>20</v>
      </c>
      <c r="E4263" s="3">
        <v>1997</v>
      </c>
      <c r="F4263" s="4">
        <v>25552.66</v>
      </c>
      <c r="G4263" s="5">
        <v>128680</v>
      </c>
      <c r="H4263" s="2" t="s">
        <v>41</v>
      </c>
      <c r="I4263" s="2" t="s">
        <v>29</v>
      </c>
      <c r="J4263" s="6">
        <v>5.5</v>
      </c>
      <c r="K4263" s="7">
        <v>668</v>
      </c>
      <c r="L4263" s="8">
        <v>447</v>
      </c>
      <c r="M4263" s="3">
        <v>5</v>
      </c>
      <c r="N4263" s="3">
        <v>7</v>
      </c>
      <c r="O4263" s="2" t="s">
        <v>51</v>
      </c>
      <c r="P4263" s="9" t="s">
        <v>8381</v>
      </c>
      <c r="Q4263" s="9" t="s">
        <v>18291</v>
      </c>
      <c r="R4263" s="10">
        <v>43089</v>
      </c>
      <c r="S4263" s="16">
        <v>45481.787044454613</v>
      </c>
      <c r="T4263" s="1" t="s">
        <v>19925</v>
      </c>
      <c r="U4263" s="46">
        <v>2017</v>
      </c>
      <c r="V4263" s="46">
        <v>2024</v>
      </c>
    </row>
    <row r="4264" spans="1:22" x14ac:dyDescent="0.3">
      <c r="A4264" s="3">
        <v>4263</v>
      </c>
      <c r="B4264" s="2" t="s">
        <v>5654</v>
      </c>
      <c r="C4264" s="2" t="s">
        <v>63</v>
      </c>
      <c r="D4264" s="2" t="s">
        <v>50</v>
      </c>
      <c r="E4264" s="3">
        <v>1998</v>
      </c>
      <c r="F4264" s="4">
        <v>37415.660000000003</v>
      </c>
      <c r="G4264" s="5">
        <v>100516</v>
      </c>
      <c r="H4264" s="2" t="s">
        <v>28</v>
      </c>
      <c r="I4264" s="2" t="s">
        <v>29</v>
      </c>
      <c r="J4264" s="6">
        <v>4.8</v>
      </c>
      <c r="K4264" s="7">
        <v>568</v>
      </c>
      <c r="L4264" s="8">
        <v>655</v>
      </c>
      <c r="M4264" s="3">
        <v>4</v>
      </c>
      <c r="N4264" s="3">
        <v>4</v>
      </c>
      <c r="O4264" s="2" t="s">
        <v>30</v>
      </c>
      <c r="P4264" s="9" t="s">
        <v>8383</v>
      </c>
      <c r="Q4264" s="9" t="s">
        <v>18292</v>
      </c>
      <c r="R4264" s="10">
        <v>42227</v>
      </c>
      <c r="S4264" s="16">
        <v>45645.339754996712</v>
      </c>
      <c r="T4264" s="1" t="s">
        <v>19921</v>
      </c>
      <c r="U4264" s="46">
        <v>2015</v>
      </c>
      <c r="V4264" s="46">
        <v>2024</v>
      </c>
    </row>
    <row r="4265" spans="1:22" x14ac:dyDescent="0.3">
      <c r="A4265" s="3">
        <v>4264</v>
      </c>
      <c r="B4265" s="2" t="s">
        <v>8385</v>
      </c>
      <c r="C4265" s="2" t="s">
        <v>107</v>
      </c>
      <c r="D4265" s="2" t="s">
        <v>27</v>
      </c>
      <c r="E4265" s="3">
        <v>2018</v>
      </c>
      <c r="F4265" s="4">
        <v>33674.44</v>
      </c>
      <c r="G4265" s="5">
        <v>214749</v>
      </c>
      <c r="H4265" s="2" t="s">
        <v>28</v>
      </c>
      <c r="I4265" s="2" t="s">
        <v>22</v>
      </c>
      <c r="J4265" s="6">
        <v>1.4</v>
      </c>
      <c r="K4265" s="7">
        <v>231</v>
      </c>
      <c r="L4265" s="8">
        <v>165</v>
      </c>
      <c r="M4265" s="3">
        <v>2</v>
      </c>
      <c r="N4265" s="3">
        <v>5</v>
      </c>
      <c r="O4265" s="2" t="s">
        <v>51</v>
      </c>
      <c r="P4265" s="9" t="s">
        <v>8384</v>
      </c>
      <c r="Q4265" s="9" t="s">
        <v>19821</v>
      </c>
      <c r="R4265" s="10">
        <v>42161</v>
      </c>
      <c r="S4265" s="16">
        <v>45631.320951235961</v>
      </c>
      <c r="T4265" s="1" t="s">
        <v>19919</v>
      </c>
      <c r="U4265" s="46">
        <v>2015</v>
      </c>
      <c r="V4265" s="46">
        <v>2024</v>
      </c>
    </row>
    <row r="4266" spans="1:22" x14ac:dyDescent="0.3">
      <c r="A4266" s="3">
        <v>4265</v>
      </c>
      <c r="B4266" s="2" t="s">
        <v>1776</v>
      </c>
      <c r="C4266" s="2" t="s">
        <v>45</v>
      </c>
      <c r="D4266" s="2" t="s">
        <v>20</v>
      </c>
      <c r="E4266" s="3">
        <v>2017</v>
      </c>
      <c r="F4266" s="4">
        <v>8786.3799999999992</v>
      </c>
      <c r="G4266" s="5">
        <v>201905</v>
      </c>
      <c r="H4266" s="2" t="s">
        <v>41</v>
      </c>
      <c r="I4266" s="2" t="s">
        <v>22</v>
      </c>
      <c r="J4266" s="6">
        <v>2.4</v>
      </c>
      <c r="K4266" s="7">
        <v>540</v>
      </c>
      <c r="L4266" s="8">
        <v>165</v>
      </c>
      <c r="M4266" s="3">
        <v>2</v>
      </c>
      <c r="N4266" s="3">
        <v>2</v>
      </c>
      <c r="O4266" s="2" t="s">
        <v>30</v>
      </c>
      <c r="P4266" s="9" t="s">
        <v>8386</v>
      </c>
      <c r="Q4266" s="9" t="s">
        <v>19822</v>
      </c>
      <c r="R4266" s="10">
        <v>44847</v>
      </c>
      <c r="S4266" s="16">
        <v>45506.027892624239</v>
      </c>
      <c r="T4266" s="1" t="s">
        <v>19923</v>
      </c>
      <c r="U4266" s="46">
        <v>2022</v>
      </c>
      <c r="V4266" s="46">
        <v>2024</v>
      </c>
    </row>
    <row r="4267" spans="1:22" x14ac:dyDescent="0.3">
      <c r="A4267" s="3">
        <v>4266</v>
      </c>
      <c r="B4267" s="2" t="s">
        <v>8388</v>
      </c>
      <c r="C4267" s="2" t="s">
        <v>49</v>
      </c>
      <c r="D4267" s="2" t="s">
        <v>34</v>
      </c>
      <c r="E4267" s="3">
        <v>1992</v>
      </c>
      <c r="F4267" s="4">
        <v>25964.46</v>
      </c>
      <c r="G4267" s="5">
        <v>66373</v>
      </c>
      <c r="H4267" s="2" t="s">
        <v>28</v>
      </c>
      <c r="I4267" s="2" t="s">
        <v>22</v>
      </c>
      <c r="J4267" s="6">
        <v>3.6</v>
      </c>
      <c r="K4267" s="7">
        <v>564</v>
      </c>
      <c r="L4267" s="8">
        <v>224</v>
      </c>
      <c r="M4267" s="3">
        <v>2</v>
      </c>
      <c r="N4267" s="3">
        <v>7</v>
      </c>
      <c r="O4267" s="2" t="s">
        <v>42</v>
      </c>
      <c r="P4267" s="9" t="s">
        <v>8387</v>
      </c>
      <c r="Q4267" s="9" t="s">
        <v>19076</v>
      </c>
      <c r="R4267" s="10">
        <v>42342</v>
      </c>
      <c r="S4267" s="16">
        <v>45366.131913428413</v>
      </c>
      <c r="T4267" s="1" t="s">
        <v>19925</v>
      </c>
      <c r="U4267" s="46">
        <v>2015</v>
      </c>
      <c r="V4267" s="46">
        <v>2024</v>
      </c>
    </row>
    <row r="4268" spans="1:22" x14ac:dyDescent="0.3">
      <c r="A4268" s="3">
        <v>4267</v>
      </c>
      <c r="B4268" s="2" t="s">
        <v>8390</v>
      </c>
      <c r="C4268" s="2" t="s">
        <v>45</v>
      </c>
      <c r="D4268" s="2" t="s">
        <v>64</v>
      </c>
      <c r="E4268" s="3">
        <v>2010</v>
      </c>
      <c r="F4268" s="4">
        <v>73523.06</v>
      </c>
      <c r="G4268" s="5">
        <v>88819</v>
      </c>
      <c r="H4268" s="2" t="s">
        <v>28</v>
      </c>
      <c r="I4268" s="2" t="s">
        <v>22</v>
      </c>
      <c r="J4268" s="6">
        <v>1.5</v>
      </c>
      <c r="K4268" s="7">
        <v>101</v>
      </c>
      <c r="L4268" s="8">
        <v>295</v>
      </c>
      <c r="M4268" s="3">
        <v>2</v>
      </c>
      <c r="N4268" s="3">
        <v>2</v>
      </c>
      <c r="O4268" s="2" t="s">
        <v>80</v>
      </c>
      <c r="P4268" s="9" t="s">
        <v>8389</v>
      </c>
      <c r="Q4268" s="9" t="s">
        <v>18293</v>
      </c>
      <c r="R4268" s="10">
        <v>42109</v>
      </c>
      <c r="S4268" s="16">
        <v>45836.784043854488</v>
      </c>
      <c r="T4268" s="1" t="s">
        <v>19917</v>
      </c>
      <c r="U4268" s="46">
        <v>2015</v>
      </c>
      <c r="V4268" s="46">
        <v>2025</v>
      </c>
    </row>
    <row r="4269" spans="1:22" x14ac:dyDescent="0.3">
      <c r="A4269" s="3">
        <v>4268</v>
      </c>
      <c r="B4269" s="2" t="s">
        <v>8392</v>
      </c>
      <c r="C4269" s="2" t="s">
        <v>74</v>
      </c>
      <c r="D4269" s="2" t="s">
        <v>40</v>
      </c>
      <c r="E4269" s="3">
        <v>2005</v>
      </c>
      <c r="F4269" s="4">
        <v>56103.41</v>
      </c>
      <c r="G4269" s="5">
        <v>183657</v>
      </c>
      <c r="H4269" s="2" t="s">
        <v>41</v>
      </c>
      <c r="I4269" s="2" t="s">
        <v>22</v>
      </c>
      <c r="J4269" s="6">
        <v>4.5999999999999996</v>
      </c>
      <c r="K4269" s="7">
        <v>109</v>
      </c>
      <c r="L4269" s="8">
        <v>526</v>
      </c>
      <c r="M4269" s="3">
        <v>3</v>
      </c>
      <c r="N4269" s="3">
        <v>5</v>
      </c>
      <c r="O4269" s="2" t="s">
        <v>30</v>
      </c>
      <c r="P4269" s="9" t="s">
        <v>8391</v>
      </c>
      <c r="Q4269" s="9" t="s">
        <v>18294</v>
      </c>
      <c r="R4269" s="10">
        <v>44696</v>
      </c>
      <c r="S4269" s="16">
        <v>45471.126912428197</v>
      </c>
      <c r="T4269" s="1" t="s">
        <v>19918</v>
      </c>
      <c r="U4269" s="46">
        <v>2022</v>
      </c>
      <c r="V4269" s="46">
        <v>2024</v>
      </c>
    </row>
    <row r="4270" spans="1:22" x14ac:dyDescent="0.3">
      <c r="A4270" s="3">
        <v>4269</v>
      </c>
      <c r="B4270" s="2" t="s">
        <v>8394</v>
      </c>
      <c r="C4270" s="2" t="s">
        <v>33</v>
      </c>
      <c r="D4270" s="2" t="s">
        <v>50</v>
      </c>
      <c r="E4270" s="3">
        <v>2017</v>
      </c>
      <c r="F4270" s="4">
        <v>7845.72</v>
      </c>
      <c r="G4270" s="5">
        <v>8279</v>
      </c>
      <c r="H4270" s="2" t="s">
        <v>41</v>
      </c>
      <c r="I4270" s="2" t="s">
        <v>22</v>
      </c>
      <c r="J4270" s="6">
        <v>3.2</v>
      </c>
      <c r="K4270" s="7">
        <v>460</v>
      </c>
      <c r="L4270" s="8">
        <v>325</v>
      </c>
      <c r="M4270" s="3">
        <v>2</v>
      </c>
      <c r="N4270" s="3">
        <v>2</v>
      </c>
      <c r="O4270" s="2" t="s">
        <v>23</v>
      </c>
      <c r="P4270" s="9" t="s">
        <v>8393</v>
      </c>
      <c r="Q4270" s="9" t="s">
        <v>18295</v>
      </c>
      <c r="R4270" s="10">
        <v>44247</v>
      </c>
      <c r="S4270" s="16">
        <v>45527.34815667705</v>
      </c>
      <c r="T4270" s="1" t="s">
        <v>19915</v>
      </c>
      <c r="U4270" s="46">
        <v>2021</v>
      </c>
      <c r="V4270" s="46">
        <v>2024</v>
      </c>
    </row>
    <row r="4271" spans="1:22" x14ac:dyDescent="0.3">
      <c r="A4271" s="3">
        <v>4270</v>
      </c>
      <c r="B4271" s="2" t="s">
        <v>8396</v>
      </c>
      <c r="C4271" s="2" t="s">
        <v>19</v>
      </c>
      <c r="D4271" s="2" t="s">
        <v>92</v>
      </c>
      <c r="E4271" s="3">
        <v>2015</v>
      </c>
      <c r="F4271" s="4">
        <v>65264.05</v>
      </c>
      <c r="G4271" s="5">
        <v>23480</v>
      </c>
      <c r="H4271" s="2" t="s">
        <v>41</v>
      </c>
      <c r="I4271" s="2" t="s">
        <v>22</v>
      </c>
      <c r="J4271" s="6">
        <v>2.4</v>
      </c>
      <c r="K4271" s="7">
        <v>502</v>
      </c>
      <c r="L4271" s="8">
        <v>159</v>
      </c>
      <c r="M4271" s="3">
        <v>5</v>
      </c>
      <c r="N4271" s="3">
        <v>7</v>
      </c>
      <c r="O4271" s="2" t="s">
        <v>36</v>
      </c>
      <c r="P4271" s="9" t="s">
        <v>8395</v>
      </c>
      <c r="Q4271" s="9" t="s">
        <v>18296</v>
      </c>
      <c r="R4271" s="10">
        <v>43017</v>
      </c>
      <c r="S4271" s="16">
        <v>45773.991485342791</v>
      </c>
      <c r="T4271" s="1" t="s">
        <v>19923</v>
      </c>
      <c r="U4271" s="46">
        <v>2017</v>
      </c>
      <c r="V4271" s="46">
        <v>2025</v>
      </c>
    </row>
    <row r="4272" spans="1:22" x14ac:dyDescent="0.3">
      <c r="A4272" s="3">
        <v>4271</v>
      </c>
      <c r="B4272" s="2" t="s">
        <v>8398</v>
      </c>
      <c r="C4272" s="2" t="s">
        <v>26</v>
      </c>
      <c r="D4272" s="2" t="s">
        <v>34</v>
      </c>
      <c r="E4272" s="3">
        <v>2016</v>
      </c>
      <c r="F4272" s="4">
        <v>66991.23</v>
      </c>
      <c r="G4272" s="5">
        <v>90228</v>
      </c>
      <c r="H4272" s="2" t="s">
        <v>21</v>
      </c>
      <c r="I4272" s="2" t="s">
        <v>22</v>
      </c>
      <c r="J4272" s="6">
        <v>2.2999999999999998</v>
      </c>
      <c r="K4272" s="7">
        <v>594</v>
      </c>
      <c r="L4272" s="8">
        <v>674</v>
      </c>
      <c r="M4272" s="3">
        <v>4</v>
      </c>
      <c r="N4272" s="3">
        <v>2</v>
      </c>
      <c r="O4272" s="2" t="s">
        <v>36</v>
      </c>
      <c r="P4272" s="9" t="s">
        <v>8397</v>
      </c>
      <c r="Q4272" s="9" t="s">
        <v>19344</v>
      </c>
      <c r="R4272" s="10">
        <v>43786</v>
      </c>
      <c r="S4272" s="16">
        <v>45323.345356116937</v>
      </c>
      <c r="T4272" s="1" t="s">
        <v>19924</v>
      </c>
      <c r="U4272" s="46">
        <v>2019</v>
      </c>
      <c r="V4272" s="46">
        <v>2024</v>
      </c>
    </row>
    <row r="4273" spans="1:22" x14ac:dyDescent="0.3">
      <c r="A4273" s="3">
        <v>4272</v>
      </c>
      <c r="B4273" s="2" t="s">
        <v>8400</v>
      </c>
      <c r="C4273" s="2" t="s">
        <v>74</v>
      </c>
      <c r="D4273" s="2" t="s">
        <v>92</v>
      </c>
      <c r="E4273" s="3">
        <v>1992</v>
      </c>
      <c r="F4273" s="4">
        <v>30463.94</v>
      </c>
      <c r="G4273" s="5">
        <v>22870</v>
      </c>
      <c r="H4273" s="2" t="s">
        <v>35</v>
      </c>
      <c r="I4273" s="2" t="s">
        <v>22</v>
      </c>
      <c r="J4273" s="6">
        <v>4.4000000000000004</v>
      </c>
      <c r="K4273" s="7">
        <v>553</v>
      </c>
      <c r="L4273" s="8">
        <v>454</v>
      </c>
      <c r="M4273" s="3">
        <v>5</v>
      </c>
      <c r="N4273" s="3">
        <v>5</v>
      </c>
      <c r="O4273" s="2" t="s">
        <v>51</v>
      </c>
      <c r="P4273" s="9" t="s">
        <v>8399</v>
      </c>
      <c r="Q4273" s="9" t="s">
        <v>18297</v>
      </c>
      <c r="R4273" s="10">
        <v>43587</v>
      </c>
      <c r="S4273" s="16">
        <v>45635.263739793678</v>
      </c>
      <c r="T4273" s="1" t="s">
        <v>19918</v>
      </c>
      <c r="U4273" s="46">
        <v>2019</v>
      </c>
      <c r="V4273" s="46">
        <v>2024</v>
      </c>
    </row>
    <row r="4274" spans="1:22" x14ac:dyDescent="0.3">
      <c r="A4274" s="3">
        <v>4273</v>
      </c>
      <c r="B4274" s="2" t="s">
        <v>8402</v>
      </c>
      <c r="C4274" s="2" t="s">
        <v>63</v>
      </c>
      <c r="D4274" s="2" t="s">
        <v>27</v>
      </c>
      <c r="E4274" s="3">
        <v>1997</v>
      </c>
      <c r="F4274" s="4">
        <v>22213.05</v>
      </c>
      <c r="G4274" s="5">
        <v>233293</v>
      </c>
      <c r="H4274" s="2" t="s">
        <v>35</v>
      </c>
      <c r="I4274" s="2" t="s">
        <v>22</v>
      </c>
      <c r="J4274" s="6">
        <v>5.8</v>
      </c>
      <c r="K4274" s="7">
        <v>384</v>
      </c>
      <c r="L4274" s="8">
        <v>773</v>
      </c>
      <c r="M4274" s="3">
        <v>5</v>
      </c>
      <c r="N4274" s="3">
        <v>7</v>
      </c>
      <c r="O4274" s="2" t="s">
        <v>85</v>
      </c>
      <c r="P4274" s="9" t="s">
        <v>8401</v>
      </c>
      <c r="Q4274" s="9" t="s">
        <v>18298</v>
      </c>
      <c r="R4274" s="10">
        <v>42868</v>
      </c>
      <c r="S4274" s="16">
        <v>45688.418370719861</v>
      </c>
      <c r="T4274" s="1" t="s">
        <v>19918</v>
      </c>
      <c r="U4274" s="46">
        <v>2017</v>
      </c>
      <c r="V4274" s="46">
        <v>2025</v>
      </c>
    </row>
    <row r="4275" spans="1:22" x14ac:dyDescent="0.3">
      <c r="A4275" s="3">
        <v>4274</v>
      </c>
      <c r="B4275" s="2" t="s">
        <v>8404</v>
      </c>
      <c r="C4275" s="2" t="s">
        <v>49</v>
      </c>
      <c r="D4275" s="2" t="s">
        <v>50</v>
      </c>
      <c r="E4275" s="3">
        <v>1990</v>
      </c>
      <c r="F4275" s="4">
        <v>40950.46</v>
      </c>
      <c r="G4275" s="5">
        <v>67523</v>
      </c>
      <c r="H4275" s="2" t="s">
        <v>35</v>
      </c>
      <c r="I4275" s="2" t="s">
        <v>29</v>
      </c>
      <c r="J4275" s="6">
        <v>3</v>
      </c>
      <c r="K4275" s="7">
        <v>576</v>
      </c>
      <c r="L4275" s="8">
        <v>764</v>
      </c>
      <c r="M4275" s="3">
        <v>5</v>
      </c>
      <c r="N4275" s="3">
        <v>4</v>
      </c>
      <c r="O4275" s="2" t="s">
        <v>51</v>
      </c>
      <c r="P4275" s="9" t="s">
        <v>8403</v>
      </c>
      <c r="Q4275" s="9" t="s">
        <v>18299</v>
      </c>
      <c r="R4275" s="10">
        <v>43030</v>
      </c>
      <c r="S4275" s="16">
        <v>45811.520991243968</v>
      </c>
      <c r="T4275" s="1" t="s">
        <v>19923</v>
      </c>
      <c r="U4275" s="46">
        <v>2017</v>
      </c>
      <c r="V4275" s="46">
        <v>2025</v>
      </c>
    </row>
    <row r="4276" spans="1:22" x14ac:dyDescent="0.3">
      <c r="A4276" s="3">
        <v>4275</v>
      </c>
      <c r="B4276" s="2" t="s">
        <v>8406</v>
      </c>
      <c r="C4276" s="2" t="s">
        <v>118</v>
      </c>
      <c r="D4276" s="2" t="s">
        <v>92</v>
      </c>
      <c r="E4276" s="3">
        <v>2018</v>
      </c>
      <c r="F4276" s="4">
        <v>30105.37</v>
      </c>
      <c r="G4276" s="5">
        <v>118153</v>
      </c>
      <c r="H4276" s="2" t="s">
        <v>41</v>
      </c>
      <c r="I4276" s="2" t="s">
        <v>22</v>
      </c>
      <c r="J4276" s="6">
        <v>5.3</v>
      </c>
      <c r="K4276" s="7">
        <v>424</v>
      </c>
      <c r="L4276" s="8">
        <v>413</v>
      </c>
      <c r="M4276" s="3">
        <v>2</v>
      </c>
      <c r="N4276" s="3">
        <v>5</v>
      </c>
      <c r="O4276" s="2" t="s">
        <v>65</v>
      </c>
      <c r="P4276" s="9" t="s">
        <v>8405</v>
      </c>
      <c r="Q4276" s="9" t="s">
        <v>18300</v>
      </c>
      <c r="R4276" s="10">
        <v>41908</v>
      </c>
      <c r="S4276" s="16">
        <v>45476.676022250162</v>
      </c>
      <c r="T4276" s="1" t="s">
        <v>19922</v>
      </c>
      <c r="U4276" s="46">
        <v>2014</v>
      </c>
      <c r="V4276" s="46">
        <v>2024</v>
      </c>
    </row>
    <row r="4277" spans="1:22" x14ac:dyDescent="0.3">
      <c r="A4277" s="3">
        <v>4276</v>
      </c>
      <c r="B4277" s="2" t="s">
        <v>8408</v>
      </c>
      <c r="C4277" s="2" t="s">
        <v>39</v>
      </c>
      <c r="D4277" s="2" t="s">
        <v>27</v>
      </c>
      <c r="E4277" s="3">
        <v>1991</v>
      </c>
      <c r="F4277" s="4">
        <v>36431.519999999997</v>
      </c>
      <c r="G4277" s="5">
        <v>244166</v>
      </c>
      <c r="H4277" s="2" t="s">
        <v>21</v>
      </c>
      <c r="I4277" s="2" t="s">
        <v>22</v>
      </c>
      <c r="J4277" s="6">
        <v>2.2999999999999998</v>
      </c>
      <c r="K4277" s="7">
        <v>449</v>
      </c>
      <c r="L4277" s="8">
        <v>175</v>
      </c>
      <c r="M4277" s="3">
        <v>3</v>
      </c>
      <c r="N4277" s="3">
        <v>5</v>
      </c>
      <c r="O4277" s="2" t="s">
        <v>65</v>
      </c>
      <c r="P4277" s="9" t="s">
        <v>8407</v>
      </c>
      <c r="Q4277" s="9" t="s">
        <v>18301</v>
      </c>
      <c r="R4277" s="10">
        <v>42188</v>
      </c>
      <c r="S4277" s="16">
        <v>45420.162719589629</v>
      </c>
      <c r="T4277" s="1" t="s">
        <v>19920</v>
      </c>
      <c r="U4277" s="46">
        <v>2015</v>
      </c>
      <c r="V4277" s="46">
        <v>2024</v>
      </c>
    </row>
    <row r="4278" spans="1:22" x14ac:dyDescent="0.3">
      <c r="A4278" s="3">
        <v>4277</v>
      </c>
      <c r="B4278" s="2" t="s">
        <v>8410</v>
      </c>
      <c r="C4278" s="2" t="s">
        <v>33</v>
      </c>
      <c r="D4278" s="2" t="s">
        <v>46</v>
      </c>
      <c r="E4278" s="3">
        <v>2012</v>
      </c>
      <c r="F4278" s="4">
        <v>53866.77</v>
      </c>
      <c r="G4278" s="5">
        <v>264312</v>
      </c>
      <c r="H4278" s="2" t="s">
        <v>35</v>
      </c>
      <c r="I4278" s="2" t="s">
        <v>29</v>
      </c>
      <c r="J4278" s="6">
        <v>5.2</v>
      </c>
      <c r="K4278" s="7">
        <v>564</v>
      </c>
      <c r="L4278" s="8">
        <v>693</v>
      </c>
      <c r="M4278" s="3">
        <v>4</v>
      </c>
      <c r="N4278" s="3">
        <v>7</v>
      </c>
      <c r="O4278" s="2" t="s">
        <v>85</v>
      </c>
      <c r="P4278" s="9" t="s">
        <v>8409</v>
      </c>
      <c r="Q4278" s="9" t="s">
        <v>19581</v>
      </c>
      <c r="R4278" s="10">
        <v>44433</v>
      </c>
      <c r="S4278" s="16">
        <v>45644.901667379192</v>
      </c>
      <c r="T4278" s="1" t="s">
        <v>19921</v>
      </c>
      <c r="U4278" s="46">
        <v>2021</v>
      </c>
      <c r="V4278" s="46">
        <v>2024</v>
      </c>
    </row>
    <row r="4279" spans="1:22" x14ac:dyDescent="0.3">
      <c r="A4279" s="3">
        <v>4278</v>
      </c>
      <c r="B4279" s="2" t="s">
        <v>14149</v>
      </c>
      <c r="C4279" s="2" t="s">
        <v>33</v>
      </c>
      <c r="D4279" s="2" t="s">
        <v>79</v>
      </c>
      <c r="E4279" s="3">
        <v>2019</v>
      </c>
      <c r="F4279" s="4">
        <v>76868.570000000007</v>
      </c>
      <c r="G4279" s="5">
        <v>244923</v>
      </c>
      <c r="H4279" s="2" t="s">
        <v>41</v>
      </c>
      <c r="I4279" s="2" t="s">
        <v>22</v>
      </c>
      <c r="J4279" s="6">
        <v>4</v>
      </c>
      <c r="K4279" s="7">
        <v>693</v>
      </c>
      <c r="L4279" s="8">
        <v>540</v>
      </c>
      <c r="M4279" s="3">
        <v>4</v>
      </c>
      <c r="N4279" s="3">
        <v>5</v>
      </c>
      <c r="O4279" s="2" t="s">
        <v>65</v>
      </c>
      <c r="P4279" s="9" t="s">
        <v>8411</v>
      </c>
      <c r="Q4279" s="9" t="s">
        <v>19582</v>
      </c>
      <c r="R4279" s="10">
        <v>42642</v>
      </c>
      <c r="S4279" s="16">
        <v>45388.912469539631</v>
      </c>
      <c r="T4279" s="1" t="s">
        <v>19922</v>
      </c>
      <c r="U4279" s="46">
        <v>2016</v>
      </c>
      <c r="V4279" s="46">
        <v>2024</v>
      </c>
    </row>
    <row r="4280" spans="1:22" x14ac:dyDescent="0.3">
      <c r="A4280" s="3">
        <v>4279</v>
      </c>
      <c r="B4280" s="2" t="s">
        <v>8413</v>
      </c>
      <c r="C4280" s="2" t="s">
        <v>39</v>
      </c>
      <c r="D4280" s="2" t="s">
        <v>50</v>
      </c>
      <c r="E4280" s="3">
        <v>2022</v>
      </c>
      <c r="F4280" s="4">
        <v>73986.880000000005</v>
      </c>
      <c r="G4280" s="5">
        <v>211200</v>
      </c>
      <c r="H4280" s="2" t="s">
        <v>35</v>
      </c>
      <c r="I4280" s="2" t="s">
        <v>29</v>
      </c>
      <c r="J4280" s="6">
        <v>4.9000000000000004</v>
      </c>
      <c r="K4280" s="7">
        <v>390</v>
      </c>
      <c r="L4280" s="8">
        <v>162</v>
      </c>
      <c r="M4280" s="3">
        <v>2</v>
      </c>
      <c r="N4280" s="3">
        <v>7</v>
      </c>
      <c r="O4280" s="2" t="s">
        <v>42</v>
      </c>
      <c r="P4280" s="9" t="s">
        <v>8412</v>
      </c>
      <c r="Q4280" s="9" t="s">
        <v>18302</v>
      </c>
      <c r="R4280" s="10">
        <v>41882</v>
      </c>
      <c r="S4280" s="16">
        <v>45531.729032852287</v>
      </c>
      <c r="T4280" s="1" t="s">
        <v>19921</v>
      </c>
      <c r="U4280" s="46">
        <v>2014</v>
      </c>
      <c r="V4280" s="46">
        <v>2024</v>
      </c>
    </row>
    <row r="4281" spans="1:22" x14ac:dyDescent="0.3">
      <c r="A4281" s="3">
        <v>4280</v>
      </c>
      <c r="B4281" s="2" t="s">
        <v>8415</v>
      </c>
      <c r="C4281" s="2" t="s">
        <v>118</v>
      </c>
      <c r="D4281" s="2" t="s">
        <v>27</v>
      </c>
      <c r="E4281" s="3">
        <v>2005</v>
      </c>
      <c r="F4281" s="4">
        <v>44782.18</v>
      </c>
      <c r="G4281" s="5">
        <v>14082</v>
      </c>
      <c r="H4281" s="2" t="s">
        <v>41</v>
      </c>
      <c r="I4281" s="2" t="s">
        <v>29</v>
      </c>
      <c r="J4281" s="6">
        <v>3.9</v>
      </c>
      <c r="K4281" s="7">
        <v>248</v>
      </c>
      <c r="L4281" s="8">
        <v>334</v>
      </c>
      <c r="M4281" s="3">
        <v>4</v>
      </c>
      <c r="N4281" s="3">
        <v>2</v>
      </c>
      <c r="O4281" s="2" t="s">
        <v>51</v>
      </c>
      <c r="P4281" s="9" t="s">
        <v>8414</v>
      </c>
      <c r="Q4281" s="9" t="s">
        <v>18303</v>
      </c>
      <c r="R4281" s="10">
        <v>45223</v>
      </c>
      <c r="S4281" s="16">
        <v>45839.12051114795</v>
      </c>
      <c r="T4281" s="1" t="s">
        <v>19923</v>
      </c>
      <c r="U4281" s="46">
        <v>2023</v>
      </c>
      <c r="V4281" s="46">
        <v>2025</v>
      </c>
    </row>
    <row r="4282" spans="1:22" x14ac:dyDescent="0.3">
      <c r="A4282" s="3">
        <v>4281</v>
      </c>
      <c r="B4282" s="2" t="s">
        <v>8417</v>
      </c>
      <c r="C4282" s="2" t="s">
        <v>74</v>
      </c>
      <c r="D4282" s="2" t="s">
        <v>20</v>
      </c>
      <c r="E4282" s="3">
        <v>2000</v>
      </c>
      <c r="F4282" s="4">
        <v>23922.91</v>
      </c>
      <c r="G4282" s="5">
        <v>24412</v>
      </c>
      <c r="H4282" s="2" t="s">
        <v>41</v>
      </c>
      <c r="I4282" s="2" t="s">
        <v>22</v>
      </c>
      <c r="J4282" s="6">
        <v>4.5999999999999996</v>
      </c>
      <c r="K4282" s="7">
        <v>531</v>
      </c>
      <c r="L4282" s="8">
        <v>388</v>
      </c>
      <c r="M4282" s="3">
        <v>2</v>
      </c>
      <c r="N4282" s="3">
        <v>5</v>
      </c>
      <c r="O4282" s="2" t="s">
        <v>30</v>
      </c>
      <c r="P4282" s="9" t="s">
        <v>8416</v>
      </c>
      <c r="Q4282" s="9" t="s">
        <v>19077</v>
      </c>
      <c r="R4282" s="10">
        <v>44318</v>
      </c>
      <c r="S4282" s="16">
        <v>45492.739234892702</v>
      </c>
      <c r="T4282" s="1" t="s">
        <v>19918</v>
      </c>
      <c r="U4282" s="46">
        <v>2021</v>
      </c>
      <c r="V4282" s="46">
        <v>2024</v>
      </c>
    </row>
    <row r="4283" spans="1:22" x14ac:dyDescent="0.3">
      <c r="A4283" s="3">
        <v>4282</v>
      </c>
      <c r="B4283" s="2" t="s">
        <v>8419</v>
      </c>
      <c r="C4283" s="2" t="s">
        <v>19</v>
      </c>
      <c r="D4283" s="2" t="s">
        <v>34</v>
      </c>
      <c r="E4283" s="3">
        <v>2009</v>
      </c>
      <c r="F4283" s="4">
        <v>40244.980000000003</v>
      </c>
      <c r="G4283" s="5">
        <v>148177</v>
      </c>
      <c r="H4283" s="2" t="s">
        <v>21</v>
      </c>
      <c r="I4283" s="2" t="s">
        <v>22</v>
      </c>
      <c r="J4283" s="6">
        <v>5.9</v>
      </c>
      <c r="K4283" s="7">
        <v>599</v>
      </c>
      <c r="L4283" s="8">
        <v>643</v>
      </c>
      <c r="M4283" s="3">
        <v>2</v>
      </c>
      <c r="N4283" s="3">
        <v>2</v>
      </c>
      <c r="O4283" s="2" t="s">
        <v>23</v>
      </c>
      <c r="P4283" s="9" t="s">
        <v>8418</v>
      </c>
      <c r="Q4283" s="9" t="s">
        <v>18304</v>
      </c>
      <c r="R4283" s="10">
        <v>43991</v>
      </c>
      <c r="S4283" s="16">
        <v>45716.894065858891</v>
      </c>
      <c r="T4283" s="1" t="s">
        <v>19919</v>
      </c>
      <c r="U4283" s="46">
        <v>2020</v>
      </c>
      <c r="V4283" s="46">
        <v>2025</v>
      </c>
    </row>
    <row r="4284" spans="1:22" x14ac:dyDescent="0.3">
      <c r="A4284" s="3">
        <v>4283</v>
      </c>
      <c r="B4284" s="2" t="s">
        <v>8421</v>
      </c>
      <c r="C4284" s="2" t="s">
        <v>39</v>
      </c>
      <c r="D4284" s="2" t="s">
        <v>27</v>
      </c>
      <c r="E4284" s="3">
        <v>2005</v>
      </c>
      <c r="F4284" s="4">
        <v>10532.23</v>
      </c>
      <c r="G4284" s="5">
        <v>31447</v>
      </c>
      <c r="H4284" s="2" t="s">
        <v>41</v>
      </c>
      <c r="I4284" s="2" t="s">
        <v>29</v>
      </c>
      <c r="J4284" s="6">
        <v>4.5999999999999996</v>
      </c>
      <c r="K4284" s="7">
        <v>616</v>
      </c>
      <c r="L4284" s="8">
        <v>233</v>
      </c>
      <c r="M4284" s="3">
        <v>3</v>
      </c>
      <c r="N4284" s="3">
        <v>7</v>
      </c>
      <c r="O4284" s="2" t="s">
        <v>36</v>
      </c>
      <c r="P4284" s="9" t="s">
        <v>8420</v>
      </c>
      <c r="Q4284" s="9" t="s">
        <v>18305</v>
      </c>
      <c r="R4284" s="10">
        <v>44696</v>
      </c>
      <c r="S4284" s="16">
        <v>45349.776642374192</v>
      </c>
      <c r="T4284" s="1" t="s">
        <v>19918</v>
      </c>
      <c r="U4284" s="46">
        <v>2022</v>
      </c>
      <c r="V4284" s="46">
        <v>2024</v>
      </c>
    </row>
    <row r="4285" spans="1:22" x14ac:dyDescent="0.3">
      <c r="A4285" s="3">
        <v>4284</v>
      </c>
      <c r="B4285" s="2" t="s">
        <v>8423</v>
      </c>
      <c r="C4285" s="2" t="s">
        <v>33</v>
      </c>
      <c r="D4285" s="2" t="s">
        <v>50</v>
      </c>
      <c r="E4285" s="3">
        <v>2017</v>
      </c>
      <c r="F4285" s="4">
        <v>75395.789999999994</v>
      </c>
      <c r="G4285" s="5">
        <v>32705</v>
      </c>
      <c r="H4285" s="2" t="s">
        <v>35</v>
      </c>
      <c r="I4285" s="2" t="s">
        <v>22</v>
      </c>
      <c r="J4285" s="6">
        <v>5.2</v>
      </c>
      <c r="K4285" s="7">
        <v>647</v>
      </c>
      <c r="L4285" s="8">
        <v>786</v>
      </c>
      <c r="M4285" s="3">
        <v>3</v>
      </c>
      <c r="N4285" s="3">
        <v>5</v>
      </c>
      <c r="O4285" s="2" t="s">
        <v>30</v>
      </c>
      <c r="P4285" s="9" t="s">
        <v>8422</v>
      </c>
      <c r="Q4285" s="9" t="s">
        <v>19823</v>
      </c>
      <c r="R4285" s="10">
        <v>41959</v>
      </c>
      <c r="S4285" s="16">
        <v>45745.953877821288</v>
      </c>
      <c r="T4285" s="1" t="s">
        <v>19924</v>
      </c>
      <c r="U4285" s="46">
        <v>2014</v>
      </c>
      <c r="V4285" s="46">
        <v>2025</v>
      </c>
    </row>
    <row r="4286" spans="1:22" x14ac:dyDescent="0.3">
      <c r="A4286" s="3">
        <v>4285</v>
      </c>
      <c r="B4286" s="2" t="s">
        <v>14157</v>
      </c>
      <c r="C4286" s="2" t="s">
        <v>118</v>
      </c>
      <c r="D4286" s="2" t="s">
        <v>40</v>
      </c>
      <c r="E4286" s="3">
        <v>2016</v>
      </c>
      <c r="F4286" s="4">
        <v>8552.02</v>
      </c>
      <c r="G4286" s="5">
        <v>186568</v>
      </c>
      <c r="H4286" s="2" t="s">
        <v>21</v>
      </c>
      <c r="I4286" s="2" t="s">
        <v>29</v>
      </c>
      <c r="J4286" s="6">
        <v>5.7</v>
      </c>
      <c r="K4286" s="7">
        <v>314</v>
      </c>
      <c r="L4286" s="8">
        <v>205</v>
      </c>
      <c r="M4286" s="3">
        <v>4</v>
      </c>
      <c r="N4286" s="3">
        <v>5</v>
      </c>
      <c r="O4286" s="2" t="s">
        <v>23</v>
      </c>
      <c r="P4286" s="9" t="s">
        <v>8424</v>
      </c>
      <c r="Q4286" s="9" t="s">
        <v>19824</v>
      </c>
      <c r="R4286" s="10">
        <v>44491</v>
      </c>
      <c r="S4286" s="16">
        <v>45446.886064258557</v>
      </c>
      <c r="T4286" s="1" t="s">
        <v>19923</v>
      </c>
      <c r="U4286" s="46">
        <v>2021</v>
      </c>
      <c r="V4286" s="46">
        <v>2024</v>
      </c>
    </row>
    <row r="4287" spans="1:22" x14ac:dyDescent="0.3">
      <c r="A4287" s="3">
        <v>4286</v>
      </c>
      <c r="B4287" s="2" t="s">
        <v>8426</v>
      </c>
      <c r="C4287" s="2" t="s">
        <v>33</v>
      </c>
      <c r="D4287" s="2" t="s">
        <v>50</v>
      </c>
      <c r="E4287" s="3">
        <v>2015</v>
      </c>
      <c r="F4287" s="4">
        <v>22130.2</v>
      </c>
      <c r="G4287" s="5">
        <v>123767</v>
      </c>
      <c r="H4287" s="2" t="s">
        <v>28</v>
      </c>
      <c r="I4287" s="2" t="s">
        <v>22</v>
      </c>
      <c r="J4287" s="6">
        <v>1.2</v>
      </c>
      <c r="K4287" s="7">
        <v>592</v>
      </c>
      <c r="L4287" s="8">
        <v>418</v>
      </c>
      <c r="M4287" s="3">
        <v>3</v>
      </c>
      <c r="N4287" s="3">
        <v>5</v>
      </c>
      <c r="O4287" s="2" t="s">
        <v>36</v>
      </c>
      <c r="P4287" s="9" t="s">
        <v>8425</v>
      </c>
      <c r="Q4287" s="9" t="s">
        <v>19345</v>
      </c>
      <c r="R4287" s="10">
        <v>43203</v>
      </c>
      <c r="S4287" s="16">
        <v>45302.463179681647</v>
      </c>
      <c r="T4287" s="1" t="s">
        <v>19917</v>
      </c>
      <c r="U4287" s="46">
        <v>2018</v>
      </c>
      <c r="V4287" s="46">
        <v>2024</v>
      </c>
    </row>
    <row r="4288" spans="1:22" x14ac:dyDescent="0.3">
      <c r="A4288" s="3">
        <v>4287</v>
      </c>
      <c r="B4288" s="2" t="s">
        <v>8428</v>
      </c>
      <c r="C4288" s="2" t="s">
        <v>118</v>
      </c>
      <c r="D4288" s="2" t="s">
        <v>79</v>
      </c>
      <c r="E4288" s="3">
        <v>1991</v>
      </c>
      <c r="F4288" s="4">
        <v>37802.65</v>
      </c>
      <c r="G4288" s="5">
        <v>31007</v>
      </c>
      <c r="H4288" s="2" t="s">
        <v>21</v>
      </c>
      <c r="I4288" s="2" t="s">
        <v>22</v>
      </c>
      <c r="J4288" s="6">
        <v>1</v>
      </c>
      <c r="K4288" s="7">
        <v>449</v>
      </c>
      <c r="L4288" s="8">
        <v>677</v>
      </c>
      <c r="M4288" s="3">
        <v>4</v>
      </c>
      <c r="N4288" s="3">
        <v>7</v>
      </c>
      <c r="O4288" s="2" t="s">
        <v>65</v>
      </c>
      <c r="P4288" s="9" t="s">
        <v>8427</v>
      </c>
      <c r="Q4288" s="9" t="s">
        <v>18306</v>
      </c>
      <c r="R4288" s="10">
        <v>42822</v>
      </c>
      <c r="S4288" s="16">
        <v>45791.222931632052</v>
      </c>
      <c r="T4288" s="1" t="s">
        <v>19916</v>
      </c>
      <c r="U4288" s="46">
        <v>2017</v>
      </c>
      <c r="V4288" s="46">
        <v>2025</v>
      </c>
    </row>
    <row r="4289" spans="1:22" x14ac:dyDescent="0.3">
      <c r="A4289" s="3">
        <v>4288</v>
      </c>
      <c r="B4289" s="2" t="s">
        <v>8430</v>
      </c>
      <c r="C4289" s="2" t="s">
        <v>33</v>
      </c>
      <c r="D4289" s="2" t="s">
        <v>56</v>
      </c>
      <c r="E4289" s="3">
        <v>1997</v>
      </c>
      <c r="F4289" s="4">
        <v>29392.47</v>
      </c>
      <c r="G4289" s="5">
        <v>157643</v>
      </c>
      <c r="H4289" s="2" t="s">
        <v>21</v>
      </c>
      <c r="I4289" s="2" t="s">
        <v>22</v>
      </c>
      <c r="J4289" s="6">
        <v>4.5999999999999996</v>
      </c>
      <c r="K4289" s="7">
        <v>405</v>
      </c>
      <c r="L4289" s="8">
        <v>247</v>
      </c>
      <c r="M4289" s="3">
        <v>4</v>
      </c>
      <c r="N4289" s="3">
        <v>2</v>
      </c>
      <c r="O4289" s="2" t="s">
        <v>85</v>
      </c>
      <c r="P4289" s="9" t="s">
        <v>8429</v>
      </c>
      <c r="Q4289" s="9" t="s">
        <v>18307</v>
      </c>
      <c r="R4289" s="10">
        <v>42530</v>
      </c>
      <c r="S4289" s="16">
        <v>45165.633813808483</v>
      </c>
      <c r="T4289" s="1" t="s">
        <v>19919</v>
      </c>
      <c r="U4289" s="46">
        <v>2016</v>
      </c>
      <c r="V4289" s="46">
        <v>2023</v>
      </c>
    </row>
    <row r="4290" spans="1:22" x14ac:dyDescent="0.3">
      <c r="A4290" s="3">
        <v>4289</v>
      </c>
      <c r="B4290" s="2" t="s">
        <v>8432</v>
      </c>
      <c r="C4290" s="2" t="s">
        <v>19</v>
      </c>
      <c r="D4290" s="2" t="s">
        <v>92</v>
      </c>
      <c r="E4290" s="3">
        <v>2011</v>
      </c>
      <c r="F4290" s="4">
        <v>42151.75</v>
      </c>
      <c r="G4290" s="5">
        <v>147014</v>
      </c>
      <c r="H4290" s="2" t="s">
        <v>28</v>
      </c>
      <c r="I4290" s="2" t="s">
        <v>29</v>
      </c>
      <c r="J4290" s="6">
        <v>4</v>
      </c>
      <c r="K4290" s="7">
        <v>134</v>
      </c>
      <c r="L4290" s="8">
        <v>523</v>
      </c>
      <c r="M4290" s="3">
        <v>2</v>
      </c>
      <c r="N4290" s="3">
        <v>2</v>
      </c>
      <c r="O4290" s="2" t="s">
        <v>85</v>
      </c>
      <c r="P4290" s="9" t="s">
        <v>8431</v>
      </c>
      <c r="Q4290" s="9" t="s">
        <v>15133</v>
      </c>
      <c r="R4290" s="10">
        <v>43976</v>
      </c>
      <c r="S4290" s="16">
        <v>45141.392965638843</v>
      </c>
      <c r="T4290" s="1" t="s">
        <v>19918</v>
      </c>
      <c r="U4290" s="46">
        <v>2020</v>
      </c>
      <c r="V4290" s="46">
        <v>2023</v>
      </c>
    </row>
    <row r="4291" spans="1:22" x14ac:dyDescent="0.3">
      <c r="A4291" s="3">
        <v>4290</v>
      </c>
      <c r="B4291" s="2" t="s">
        <v>8434</v>
      </c>
      <c r="C4291" s="2" t="s">
        <v>45</v>
      </c>
      <c r="D4291" s="2" t="s">
        <v>50</v>
      </c>
      <c r="E4291" s="3">
        <v>1991</v>
      </c>
      <c r="F4291" s="4">
        <v>49643.22</v>
      </c>
      <c r="G4291" s="5">
        <v>68804</v>
      </c>
      <c r="H4291" s="2" t="s">
        <v>28</v>
      </c>
      <c r="I4291" s="2" t="s">
        <v>29</v>
      </c>
      <c r="J4291" s="6">
        <v>5.9</v>
      </c>
      <c r="K4291" s="7">
        <v>145</v>
      </c>
      <c r="L4291" s="8">
        <v>711</v>
      </c>
      <c r="M4291" s="3">
        <v>2</v>
      </c>
      <c r="N4291" s="3">
        <v>5</v>
      </c>
      <c r="O4291" s="2" t="s">
        <v>65</v>
      </c>
      <c r="P4291" s="9" t="s">
        <v>8433</v>
      </c>
      <c r="Q4291" s="9" t="s">
        <v>18308</v>
      </c>
      <c r="R4291" s="10">
        <v>43814</v>
      </c>
      <c r="S4291" s="16">
        <v>45365.839855016733</v>
      </c>
      <c r="T4291" s="1" t="s">
        <v>19925</v>
      </c>
      <c r="U4291" s="46">
        <v>2019</v>
      </c>
      <c r="V4291" s="46">
        <v>2024</v>
      </c>
    </row>
    <row r="4292" spans="1:22" x14ac:dyDescent="0.3">
      <c r="A4292" s="3">
        <v>4291</v>
      </c>
      <c r="B4292" s="2" t="s">
        <v>8436</v>
      </c>
      <c r="C4292" s="2" t="s">
        <v>39</v>
      </c>
      <c r="D4292" s="2" t="s">
        <v>79</v>
      </c>
      <c r="E4292" s="3">
        <v>1995</v>
      </c>
      <c r="F4292" s="4">
        <v>62270.76</v>
      </c>
      <c r="G4292" s="5">
        <v>75252</v>
      </c>
      <c r="H4292" s="2" t="s">
        <v>21</v>
      </c>
      <c r="I4292" s="2" t="s">
        <v>29</v>
      </c>
      <c r="J4292" s="6">
        <v>3.7</v>
      </c>
      <c r="K4292" s="7">
        <v>102</v>
      </c>
      <c r="L4292" s="8">
        <v>221</v>
      </c>
      <c r="M4292" s="3">
        <v>2</v>
      </c>
      <c r="N4292" s="3">
        <v>5</v>
      </c>
      <c r="O4292" s="2" t="s">
        <v>23</v>
      </c>
      <c r="P4292" s="9" t="s">
        <v>8435</v>
      </c>
      <c r="Q4292" s="9" t="s">
        <v>19583</v>
      </c>
      <c r="R4292" s="10">
        <v>44897</v>
      </c>
      <c r="S4292" s="16">
        <v>45611.168920829878</v>
      </c>
      <c r="T4292" s="1" t="s">
        <v>19925</v>
      </c>
      <c r="U4292" s="46">
        <v>2022</v>
      </c>
      <c r="V4292" s="46">
        <v>2024</v>
      </c>
    </row>
    <row r="4293" spans="1:22" x14ac:dyDescent="0.3">
      <c r="A4293" s="3">
        <v>4292</v>
      </c>
      <c r="B4293" s="2" t="s">
        <v>8438</v>
      </c>
      <c r="C4293" s="2" t="s">
        <v>39</v>
      </c>
      <c r="D4293" s="2" t="s">
        <v>46</v>
      </c>
      <c r="E4293" s="3">
        <v>2011</v>
      </c>
      <c r="F4293" s="4">
        <v>30180.33</v>
      </c>
      <c r="G4293" s="5">
        <v>92261</v>
      </c>
      <c r="H4293" s="2" t="s">
        <v>35</v>
      </c>
      <c r="I4293" s="2" t="s">
        <v>29</v>
      </c>
      <c r="J4293" s="6">
        <v>5.2</v>
      </c>
      <c r="K4293" s="7">
        <v>448</v>
      </c>
      <c r="L4293" s="8">
        <v>511</v>
      </c>
      <c r="M4293" s="3">
        <v>5</v>
      </c>
      <c r="N4293" s="3">
        <v>7</v>
      </c>
      <c r="O4293" s="2" t="s">
        <v>80</v>
      </c>
      <c r="P4293" s="9" t="s">
        <v>8437</v>
      </c>
      <c r="Q4293" s="9" t="s">
        <v>18309</v>
      </c>
      <c r="R4293" s="10">
        <v>41866</v>
      </c>
      <c r="S4293" s="16">
        <v>45656.876062258169</v>
      </c>
      <c r="T4293" s="1" t="s">
        <v>19921</v>
      </c>
      <c r="U4293" s="46">
        <v>2014</v>
      </c>
      <c r="V4293" s="46">
        <v>2024</v>
      </c>
    </row>
    <row r="4294" spans="1:22" x14ac:dyDescent="0.3">
      <c r="A4294" s="3">
        <v>4293</v>
      </c>
      <c r="B4294" s="2" t="s">
        <v>8440</v>
      </c>
      <c r="C4294" s="2" t="s">
        <v>74</v>
      </c>
      <c r="D4294" s="2" t="s">
        <v>92</v>
      </c>
      <c r="E4294" s="3">
        <v>1996</v>
      </c>
      <c r="F4294" s="4">
        <v>61778.27</v>
      </c>
      <c r="G4294" s="5">
        <v>21126</v>
      </c>
      <c r="H4294" s="2" t="s">
        <v>21</v>
      </c>
      <c r="I4294" s="2" t="s">
        <v>22</v>
      </c>
      <c r="J4294" s="6">
        <v>3.5</v>
      </c>
      <c r="K4294" s="7">
        <v>286</v>
      </c>
      <c r="L4294" s="8">
        <v>682</v>
      </c>
      <c r="M4294" s="3">
        <v>5</v>
      </c>
      <c r="N4294" s="3">
        <v>5</v>
      </c>
      <c r="O4294" s="2" t="s">
        <v>85</v>
      </c>
      <c r="P4294" s="9" t="s">
        <v>8439</v>
      </c>
      <c r="Q4294" s="9" t="s">
        <v>18310</v>
      </c>
      <c r="R4294" s="10">
        <v>45298</v>
      </c>
      <c r="S4294" s="16">
        <v>45150.00868878347</v>
      </c>
      <c r="T4294" s="1" t="s">
        <v>19926</v>
      </c>
      <c r="U4294" s="46">
        <v>2024</v>
      </c>
      <c r="V4294" s="46">
        <v>2023</v>
      </c>
    </row>
    <row r="4295" spans="1:22" x14ac:dyDescent="0.3">
      <c r="A4295" s="3">
        <v>4294</v>
      </c>
      <c r="B4295" s="2" t="s">
        <v>8442</v>
      </c>
      <c r="C4295" s="2" t="s">
        <v>45</v>
      </c>
      <c r="D4295" s="2" t="s">
        <v>40</v>
      </c>
      <c r="E4295" s="3">
        <v>2012</v>
      </c>
      <c r="F4295" s="4">
        <v>8324.57</v>
      </c>
      <c r="G4295" s="5">
        <v>84773</v>
      </c>
      <c r="H4295" s="2" t="s">
        <v>35</v>
      </c>
      <c r="I4295" s="2" t="s">
        <v>22</v>
      </c>
      <c r="J4295" s="6">
        <v>4.5999999999999996</v>
      </c>
      <c r="K4295" s="7">
        <v>400</v>
      </c>
      <c r="L4295" s="8">
        <v>168</v>
      </c>
      <c r="M4295" s="3">
        <v>3</v>
      </c>
      <c r="N4295" s="3">
        <v>7</v>
      </c>
      <c r="O4295" s="2" t="s">
        <v>80</v>
      </c>
      <c r="P4295" s="9" t="s">
        <v>8441</v>
      </c>
      <c r="Q4295" s="9" t="s">
        <v>18311</v>
      </c>
      <c r="R4295" s="10">
        <v>43708</v>
      </c>
      <c r="S4295" s="16">
        <v>45321.008888823482</v>
      </c>
      <c r="T4295" s="1" t="s">
        <v>19921</v>
      </c>
      <c r="U4295" s="46">
        <v>2019</v>
      </c>
      <c r="V4295" s="46">
        <v>2024</v>
      </c>
    </row>
    <row r="4296" spans="1:22" x14ac:dyDescent="0.3">
      <c r="A4296" s="3">
        <v>4295</v>
      </c>
      <c r="B4296" s="2" t="s">
        <v>8444</v>
      </c>
      <c r="C4296" s="2" t="s">
        <v>118</v>
      </c>
      <c r="D4296" s="2" t="s">
        <v>56</v>
      </c>
      <c r="E4296" s="3">
        <v>2021</v>
      </c>
      <c r="F4296" s="4">
        <v>16222.76</v>
      </c>
      <c r="G4296" s="5">
        <v>108949</v>
      </c>
      <c r="H4296" s="2" t="s">
        <v>41</v>
      </c>
      <c r="I4296" s="2" t="s">
        <v>29</v>
      </c>
      <c r="J4296" s="6">
        <v>1.8</v>
      </c>
      <c r="K4296" s="7">
        <v>280</v>
      </c>
      <c r="L4296" s="8">
        <v>322</v>
      </c>
      <c r="M4296" s="3">
        <v>5</v>
      </c>
      <c r="N4296" s="3">
        <v>4</v>
      </c>
      <c r="O4296" s="2" t="s">
        <v>42</v>
      </c>
      <c r="P4296" s="9" t="s">
        <v>8443</v>
      </c>
      <c r="Q4296" s="9" t="s">
        <v>19078</v>
      </c>
      <c r="R4296" s="10">
        <v>43033</v>
      </c>
      <c r="S4296" s="16">
        <v>45420.308748795484</v>
      </c>
      <c r="T4296" s="1" t="s">
        <v>19923</v>
      </c>
      <c r="U4296" s="46">
        <v>2017</v>
      </c>
      <c r="V4296" s="46">
        <v>2024</v>
      </c>
    </row>
    <row r="4297" spans="1:22" x14ac:dyDescent="0.3">
      <c r="A4297" s="3">
        <v>4296</v>
      </c>
      <c r="B4297" s="2" t="s">
        <v>8446</v>
      </c>
      <c r="C4297" s="2" t="s">
        <v>118</v>
      </c>
      <c r="D4297" s="2" t="s">
        <v>40</v>
      </c>
      <c r="E4297" s="3">
        <v>2003</v>
      </c>
      <c r="F4297" s="4">
        <v>19953.91</v>
      </c>
      <c r="G4297" s="5">
        <v>290187</v>
      </c>
      <c r="H4297" s="2" t="s">
        <v>28</v>
      </c>
      <c r="I4297" s="2" t="s">
        <v>29</v>
      </c>
      <c r="J4297" s="6">
        <v>2.9</v>
      </c>
      <c r="K4297" s="7">
        <v>512</v>
      </c>
      <c r="L4297" s="8">
        <v>668</v>
      </c>
      <c r="M4297" s="3">
        <v>4</v>
      </c>
      <c r="N4297" s="3">
        <v>7</v>
      </c>
      <c r="O4297" s="2" t="s">
        <v>23</v>
      </c>
      <c r="P4297" s="9" t="s">
        <v>8445</v>
      </c>
      <c r="Q4297" s="9" t="s">
        <v>18312</v>
      </c>
      <c r="R4297" s="10">
        <v>44864</v>
      </c>
      <c r="S4297" s="16">
        <v>45791.368960837877</v>
      </c>
      <c r="T4297" s="1" t="s">
        <v>19923</v>
      </c>
      <c r="U4297" s="46">
        <v>2022</v>
      </c>
      <c r="V4297" s="46">
        <v>2025</v>
      </c>
    </row>
    <row r="4298" spans="1:22" x14ac:dyDescent="0.3">
      <c r="A4298" s="3">
        <v>4297</v>
      </c>
      <c r="B4298" s="2" t="s">
        <v>8448</v>
      </c>
      <c r="C4298" s="2" t="s">
        <v>45</v>
      </c>
      <c r="D4298" s="2" t="s">
        <v>92</v>
      </c>
      <c r="E4298" s="3">
        <v>2001</v>
      </c>
      <c r="F4298" s="4">
        <v>26814.91</v>
      </c>
      <c r="G4298" s="5">
        <v>179258</v>
      </c>
      <c r="H4298" s="2" t="s">
        <v>21</v>
      </c>
      <c r="I4298" s="2" t="s">
        <v>29</v>
      </c>
      <c r="J4298" s="6">
        <v>3.4</v>
      </c>
      <c r="K4298" s="7">
        <v>501</v>
      </c>
      <c r="L4298" s="8">
        <v>634</v>
      </c>
      <c r="M4298" s="3">
        <v>3</v>
      </c>
      <c r="N4298" s="3">
        <v>7</v>
      </c>
      <c r="O4298" s="2" t="s">
        <v>85</v>
      </c>
      <c r="P4298" s="9" t="s">
        <v>8447</v>
      </c>
      <c r="Q4298" s="9" t="s">
        <v>19584</v>
      </c>
      <c r="R4298" s="10">
        <v>43791</v>
      </c>
      <c r="S4298" s="16">
        <v>45786.111909427607</v>
      </c>
      <c r="T4298" s="1" t="s">
        <v>19924</v>
      </c>
      <c r="U4298" s="46">
        <v>2019</v>
      </c>
      <c r="V4298" s="46">
        <v>2025</v>
      </c>
    </row>
    <row r="4299" spans="1:22" x14ac:dyDescent="0.3">
      <c r="A4299" s="3">
        <v>4298</v>
      </c>
      <c r="B4299" s="2" t="s">
        <v>8450</v>
      </c>
      <c r="C4299" s="2" t="s">
        <v>49</v>
      </c>
      <c r="D4299" s="2" t="s">
        <v>92</v>
      </c>
      <c r="E4299" s="3">
        <v>1991</v>
      </c>
      <c r="F4299" s="4">
        <v>54756.84</v>
      </c>
      <c r="G4299" s="5">
        <v>51225</v>
      </c>
      <c r="H4299" s="2" t="s">
        <v>41</v>
      </c>
      <c r="I4299" s="2" t="s">
        <v>29</v>
      </c>
      <c r="J4299" s="6">
        <v>4</v>
      </c>
      <c r="K4299" s="7">
        <v>303</v>
      </c>
      <c r="L4299" s="8">
        <v>699</v>
      </c>
      <c r="M4299" s="3">
        <v>2</v>
      </c>
      <c r="N4299" s="3">
        <v>4</v>
      </c>
      <c r="O4299" s="2" t="s">
        <v>85</v>
      </c>
      <c r="P4299" s="9" t="s">
        <v>8449</v>
      </c>
      <c r="Q4299" s="9" t="s">
        <v>19585</v>
      </c>
      <c r="R4299" s="10">
        <v>44615</v>
      </c>
      <c r="S4299" s="16">
        <v>45434.765640173748</v>
      </c>
      <c r="T4299" s="1" t="s">
        <v>19915</v>
      </c>
      <c r="U4299" s="46">
        <v>2022</v>
      </c>
      <c r="V4299" s="46">
        <v>2024</v>
      </c>
    </row>
    <row r="4300" spans="1:22" x14ac:dyDescent="0.3">
      <c r="A4300" s="3">
        <v>4299</v>
      </c>
      <c r="B4300" s="2" t="s">
        <v>8452</v>
      </c>
      <c r="C4300" s="2" t="s">
        <v>63</v>
      </c>
      <c r="D4300" s="2" t="s">
        <v>56</v>
      </c>
      <c r="E4300" s="3">
        <v>2004</v>
      </c>
      <c r="F4300" s="4">
        <v>60587.64</v>
      </c>
      <c r="G4300" s="5">
        <v>35490</v>
      </c>
      <c r="H4300" s="2" t="s">
        <v>21</v>
      </c>
      <c r="I4300" s="2" t="s">
        <v>29</v>
      </c>
      <c r="J4300" s="6">
        <v>5.7</v>
      </c>
      <c r="K4300" s="7">
        <v>496</v>
      </c>
      <c r="L4300" s="8">
        <v>748</v>
      </c>
      <c r="M4300" s="3">
        <v>5</v>
      </c>
      <c r="N4300" s="3">
        <v>2</v>
      </c>
      <c r="O4300" s="2" t="s">
        <v>51</v>
      </c>
      <c r="P4300" s="9" t="s">
        <v>8451</v>
      </c>
      <c r="Q4300" s="9" t="s">
        <v>18313</v>
      </c>
      <c r="R4300" s="10">
        <v>44036</v>
      </c>
      <c r="S4300" s="16">
        <v>45582.401167279168</v>
      </c>
      <c r="T4300" s="1" t="s">
        <v>19920</v>
      </c>
      <c r="U4300" s="46">
        <v>2020</v>
      </c>
      <c r="V4300" s="46">
        <v>2024</v>
      </c>
    </row>
    <row r="4301" spans="1:22" x14ac:dyDescent="0.3">
      <c r="A4301" s="3">
        <v>4300</v>
      </c>
      <c r="B4301" s="2" t="s">
        <v>8454</v>
      </c>
      <c r="C4301" s="2" t="s">
        <v>19</v>
      </c>
      <c r="D4301" s="2" t="s">
        <v>20</v>
      </c>
      <c r="E4301" s="3">
        <v>2013</v>
      </c>
      <c r="F4301" s="4">
        <v>68680.05</v>
      </c>
      <c r="G4301" s="5">
        <v>97240</v>
      </c>
      <c r="H4301" s="2" t="s">
        <v>35</v>
      </c>
      <c r="I4301" s="2" t="s">
        <v>29</v>
      </c>
      <c r="J4301" s="6">
        <v>2.4</v>
      </c>
      <c r="K4301" s="7">
        <v>612</v>
      </c>
      <c r="L4301" s="8">
        <v>147</v>
      </c>
      <c r="M4301" s="3">
        <v>3</v>
      </c>
      <c r="N4301" s="3">
        <v>5</v>
      </c>
      <c r="O4301" s="2" t="s">
        <v>85</v>
      </c>
      <c r="P4301" s="9" t="s">
        <v>8453</v>
      </c>
      <c r="Q4301" s="9" t="s">
        <v>18314</v>
      </c>
      <c r="R4301" s="10">
        <v>43097</v>
      </c>
      <c r="S4301" s="16">
        <v>45766.251937433197</v>
      </c>
      <c r="T4301" s="1" t="s">
        <v>19925</v>
      </c>
      <c r="U4301" s="46">
        <v>2017</v>
      </c>
      <c r="V4301" s="46">
        <v>2025</v>
      </c>
    </row>
    <row r="4302" spans="1:22" x14ac:dyDescent="0.3">
      <c r="A4302" s="3">
        <v>4301</v>
      </c>
      <c r="B4302" s="2" t="s">
        <v>8456</v>
      </c>
      <c r="C4302" s="2" t="s">
        <v>74</v>
      </c>
      <c r="D4302" s="2" t="s">
        <v>34</v>
      </c>
      <c r="E4302" s="3">
        <v>2021</v>
      </c>
      <c r="F4302" s="4">
        <v>10908.18</v>
      </c>
      <c r="G4302" s="5">
        <v>104232</v>
      </c>
      <c r="H4302" s="2" t="s">
        <v>41</v>
      </c>
      <c r="I4302" s="2" t="s">
        <v>29</v>
      </c>
      <c r="J4302" s="6">
        <v>1.8</v>
      </c>
      <c r="K4302" s="7">
        <v>404</v>
      </c>
      <c r="L4302" s="8">
        <v>403</v>
      </c>
      <c r="M4302" s="3">
        <v>2</v>
      </c>
      <c r="N4302" s="3">
        <v>5</v>
      </c>
      <c r="O4302" s="2" t="s">
        <v>51</v>
      </c>
      <c r="P4302" s="9" t="s">
        <v>8455</v>
      </c>
      <c r="Q4302" s="9" t="s">
        <v>18315</v>
      </c>
      <c r="R4302" s="10">
        <v>42014</v>
      </c>
      <c r="S4302" s="16">
        <v>45620.222731592039</v>
      </c>
      <c r="T4302" s="1" t="s">
        <v>19926</v>
      </c>
      <c r="U4302" s="46">
        <v>2015</v>
      </c>
      <c r="V4302" s="46">
        <v>2024</v>
      </c>
    </row>
    <row r="4303" spans="1:22" x14ac:dyDescent="0.3">
      <c r="A4303" s="3">
        <v>4302</v>
      </c>
      <c r="B4303" s="2" t="s">
        <v>8458</v>
      </c>
      <c r="C4303" s="2" t="s">
        <v>107</v>
      </c>
      <c r="D4303" s="2" t="s">
        <v>56</v>
      </c>
      <c r="E4303" s="3">
        <v>1998</v>
      </c>
      <c r="F4303" s="4">
        <v>33720.29</v>
      </c>
      <c r="G4303" s="5">
        <v>179765</v>
      </c>
      <c r="H4303" s="2" t="s">
        <v>35</v>
      </c>
      <c r="I4303" s="2" t="s">
        <v>22</v>
      </c>
      <c r="J4303" s="6">
        <v>5.3</v>
      </c>
      <c r="K4303" s="7">
        <v>518</v>
      </c>
      <c r="L4303" s="8">
        <v>730</v>
      </c>
      <c r="M4303" s="3">
        <v>4</v>
      </c>
      <c r="N4303" s="3">
        <v>4</v>
      </c>
      <c r="O4303" s="2" t="s">
        <v>85</v>
      </c>
      <c r="P4303" s="9" t="s">
        <v>8457</v>
      </c>
      <c r="Q4303" s="9" t="s">
        <v>18316</v>
      </c>
      <c r="R4303" s="10">
        <v>44887</v>
      </c>
      <c r="S4303" s="16">
        <v>45783.629412928298</v>
      </c>
      <c r="T4303" s="1" t="s">
        <v>19924</v>
      </c>
      <c r="U4303" s="46">
        <v>2022</v>
      </c>
      <c r="V4303" s="46">
        <v>2025</v>
      </c>
    </row>
    <row r="4304" spans="1:22" x14ac:dyDescent="0.3">
      <c r="A4304" s="3">
        <v>4303</v>
      </c>
      <c r="B4304" s="2" t="s">
        <v>8460</v>
      </c>
      <c r="C4304" s="2" t="s">
        <v>26</v>
      </c>
      <c r="D4304" s="2" t="s">
        <v>27</v>
      </c>
      <c r="E4304" s="3">
        <v>2011</v>
      </c>
      <c r="F4304" s="4">
        <v>69552.100000000006</v>
      </c>
      <c r="G4304" s="5">
        <v>147404</v>
      </c>
      <c r="H4304" s="2" t="s">
        <v>21</v>
      </c>
      <c r="I4304" s="2" t="s">
        <v>22</v>
      </c>
      <c r="J4304" s="6">
        <v>4.9000000000000004</v>
      </c>
      <c r="K4304" s="7">
        <v>530</v>
      </c>
      <c r="L4304" s="8">
        <v>261</v>
      </c>
      <c r="M4304" s="3">
        <v>3</v>
      </c>
      <c r="N4304" s="3">
        <v>7</v>
      </c>
      <c r="O4304" s="2" t="s">
        <v>65</v>
      </c>
      <c r="P4304" s="9" t="s">
        <v>8459</v>
      </c>
      <c r="Q4304" s="9" t="s">
        <v>18317</v>
      </c>
      <c r="R4304" s="10">
        <v>43682</v>
      </c>
      <c r="S4304" s="16">
        <v>45540.198726791074</v>
      </c>
      <c r="T4304" s="1" t="s">
        <v>19921</v>
      </c>
      <c r="U4304" s="46">
        <v>2019</v>
      </c>
      <c r="V4304" s="46">
        <v>2024</v>
      </c>
    </row>
    <row r="4305" spans="1:22" x14ac:dyDescent="0.3">
      <c r="A4305" s="3">
        <v>4304</v>
      </c>
      <c r="B4305" s="2" t="s">
        <v>8462</v>
      </c>
      <c r="C4305" s="2" t="s">
        <v>33</v>
      </c>
      <c r="D4305" s="2" t="s">
        <v>46</v>
      </c>
      <c r="E4305" s="3">
        <v>2001</v>
      </c>
      <c r="F4305" s="4">
        <v>74979.070000000007</v>
      </c>
      <c r="G4305" s="5">
        <v>69858</v>
      </c>
      <c r="H4305" s="2" t="s">
        <v>35</v>
      </c>
      <c r="I4305" s="2" t="s">
        <v>22</v>
      </c>
      <c r="J4305" s="6">
        <v>5.7</v>
      </c>
      <c r="K4305" s="7">
        <v>212</v>
      </c>
      <c r="L4305" s="8">
        <v>178</v>
      </c>
      <c r="M4305" s="3">
        <v>2</v>
      </c>
      <c r="N4305" s="3">
        <v>7</v>
      </c>
      <c r="O4305" s="2" t="s">
        <v>85</v>
      </c>
      <c r="P4305" s="9" t="s">
        <v>8461</v>
      </c>
      <c r="Q4305" s="9" t="s">
        <v>18318</v>
      </c>
      <c r="R4305" s="10">
        <v>44865</v>
      </c>
      <c r="S4305" s="16">
        <v>45265.809849015517</v>
      </c>
      <c r="T4305" s="1" t="s">
        <v>19923</v>
      </c>
      <c r="U4305" s="46">
        <v>2022</v>
      </c>
      <c r="V4305" s="46">
        <v>2023</v>
      </c>
    </row>
    <row r="4306" spans="1:22" x14ac:dyDescent="0.3">
      <c r="A4306" s="3">
        <v>4305</v>
      </c>
      <c r="B4306" s="2" t="s">
        <v>8464</v>
      </c>
      <c r="C4306" s="2" t="s">
        <v>19</v>
      </c>
      <c r="D4306" s="2" t="s">
        <v>50</v>
      </c>
      <c r="E4306" s="3">
        <v>1998</v>
      </c>
      <c r="F4306" s="4">
        <v>78801.5</v>
      </c>
      <c r="G4306" s="5">
        <v>3219</v>
      </c>
      <c r="H4306" s="2" t="s">
        <v>21</v>
      </c>
      <c r="I4306" s="2" t="s">
        <v>29</v>
      </c>
      <c r="J4306" s="6">
        <v>5.7</v>
      </c>
      <c r="K4306" s="7">
        <v>380</v>
      </c>
      <c r="L4306" s="8">
        <v>375</v>
      </c>
      <c r="M4306" s="3">
        <v>3</v>
      </c>
      <c r="N4306" s="3">
        <v>4</v>
      </c>
      <c r="O4306" s="2" t="s">
        <v>85</v>
      </c>
      <c r="P4306" s="9" t="s">
        <v>8463</v>
      </c>
      <c r="Q4306" s="9" t="s">
        <v>19079</v>
      </c>
      <c r="R4306" s="10">
        <v>43507</v>
      </c>
      <c r="S4306" s="16">
        <v>45372.11911086789</v>
      </c>
      <c r="T4306" s="1" t="s">
        <v>19915</v>
      </c>
      <c r="U4306" s="46">
        <v>2019</v>
      </c>
      <c r="V4306" s="46">
        <v>2024</v>
      </c>
    </row>
    <row r="4307" spans="1:22" x14ac:dyDescent="0.3">
      <c r="A4307" s="3">
        <v>4306</v>
      </c>
      <c r="B4307" s="2" t="s">
        <v>8466</v>
      </c>
      <c r="C4307" s="2" t="s">
        <v>19</v>
      </c>
      <c r="D4307" s="2" t="s">
        <v>34</v>
      </c>
      <c r="E4307" s="3">
        <v>2020</v>
      </c>
      <c r="F4307" s="4">
        <v>54460.36</v>
      </c>
      <c r="G4307" s="5">
        <v>18659</v>
      </c>
      <c r="H4307" s="2" t="s">
        <v>21</v>
      </c>
      <c r="I4307" s="2" t="s">
        <v>22</v>
      </c>
      <c r="J4307" s="6">
        <v>1.9</v>
      </c>
      <c r="K4307" s="7">
        <v>328</v>
      </c>
      <c r="L4307" s="8">
        <v>375</v>
      </c>
      <c r="M4307" s="3">
        <v>2</v>
      </c>
      <c r="N4307" s="3">
        <v>2</v>
      </c>
      <c r="O4307" s="2" t="s">
        <v>65</v>
      </c>
      <c r="P4307" s="9" t="s">
        <v>8465</v>
      </c>
      <c r="Q4307" s="9" t="s">
        <v>18319</v>
      </c>
      <c r="R4307" s="10">
        <v>45135</v>
      </c>
      <c r="S4307" s="16">
        <v>45184.909668979511</v>
      </c>
      <c r="T4307" s="1" t="s">
        <v>19920</v>
      </c>
      <c r="U4307" s="46">
        <v>2023</v>
      </c>
      <c r="V4307" s="46">
        <v>2023</v>
      </c>
    </row>
    <row r="4308" spans="1:22" x14ac:dyDescent="0.3">
      <c r="A4308" s="3">
        <v>4307</v>
      </c>
      <c r="B4308" s="2" t="s">
        <v>8468</v>
      </c>
      <c r="C4308" s="2" t="s">
        <v>19</v>
      </c>
      <c r="D4308" s="2" t="s">
        <v>27</v>
      </c>
      <c r="E4308" s="3">
        <v>2005</v>
      </c>
      <c r="F4308" s="4">
        <v>30432.560000000001</v>
      </c>
      <c r="G4308" s="5">
        <v>213438</v>
      </c>
      <c r="H4308" s="2" t="s">
        <v>21</v>
      </c>
      <c r="I4308" s="2" t="s">
        <v>29</v>
      </c>
      <c r="J4308" s="6">
        <v>2.6</v>
      </c>
      <c r="K4308" s="7">
        <v>470</v>
      </c>
      <c r="L4308" s="8">
        <v>496</v>
      </c>
      <c r="M4308" s="3">
        <v>2</v>
      </c>
      <c r="N4308" s="3">
        <v>4</v>
      </c>
      <c r="O4308" s="2" t="s">
        <v>36</v>
      </c>
      <c r="P4308" s="9" t="s">
        <v>8467</v>
      </c>
      <c r="Q4308" s="9" t="s">
        <v>18320</v>
      </c>
      <c r="R4308" s="10">
        <v>42127</v>
      </c>
      <c r="S4308" s="16">
        <v>45611.753037653252</v>
      </c>
      <c r="T4308" s="1" t="s">
        <v>19918</v>
      </c>
      <c r="U4308" s="46">
        <v>2015</v>
      </c>
      <c r="V4308" s="46">
        <v>2024</v>
      </c>
    </row>
    <row r="4309" spans="1:22" x14ac:dyDescent="0.3">
      <c r="A4309" s="3">
        <v>4308</v>
      </c>
      <c r="B4309" s="2" t="s">
        <v>14180</v>
      </c>
      <c r="C4309" s="2" t="s">
        <v>26</v>
      </c>
      <c r="D4309" s="2" t="s">
        <v>79</v>
      </c>
      <c r="E4309" s="3">
        <v>2020</v>
      </c>
      <c r="F4309" s="4">
        <v>47003.519999999997</v>
      </c>
      <c r="G4309" s="5">
        <v>50053</v>
      </c>
      <c r="H4309" s="2" t="s">
        <v>28</v>
      </c>
      <c r="I4309" s="2" t="s">
        <v>22</v>
      </c>
      <c r="J4309" s="6">
        <v>3.5</v>
      </c>
      <c r="K4309" s="7">
        <v>258</v>
      </c>
      <c r="L4309" s="8">
        <v>541</v>
      </c>
      <c r="M4309" s="3">
        <v>2</v>
      </c>
      <c r="N4309" s="3">
        <v>5</v>
      </c>
      <c r="O4309" s="2" t="s">
        <v>65</v>
      </c>
      <c r="P4309" s="9" t="s">
        <v>8469</v>
      </c>
      <c r="Q4309" s="9" t="s">
        <v>19825</v>
      </c>
      <c r="R4309" s="10">
        <v>43376</v>
      </c>
      <c r="S4309" s="16">
        <v>45442.067100465807</v>
      </c>
      <c r="T4309" s="1" t="s">
        <v>19923</v>
      </c>
      <c r="U4309" s="46">
        <v>2018</v>
      </c>
      <c r="V4309" s="46">
        <v>2024</v>
      </c>
    </row>
    <row r="4310" spans="1:22" x14ac:dyDescent="0.3">
      <c r="A4310" s="3">
        <v>4309</v>
      </c>
      <c r="B4310" s="2" t="s">
        <v>8471</v>
      </c>
      <c r="C4310" s="2" t="s">
        <v>49</v>
      </c>
      <c r="D4310" s="2" t="s">
        <v>40</v>
      </c>
      <c r="E4310" s="3">
        <v>1990</v>
      </c>
      <c r="F4310" s="4">
        <v>28508.34</v>
      </c>
      <c r="G4310" s="5">
        <v>126369</v>
      </c>
      <c r="H4310" s="2" t="s">
        <v>21</v>
      </c>
      <c r="I4310" s="2" t="s">
        <v>29</v>
      </c>
      <c r="J4310" s="6">
        <v>1.9</v>
      </c>
      <c r="K4310" s="7">
        <v>532</v>
      </c>
      <c r="L4310" s="8">
        <v>386</v>
      </c>
      <c r="M4310" s="3">
        <v>2</v>
      </c>
      <c r="N4310" s="3">
        <v>4</v>
      </c>
      <c r="O4310" s="2" t="s">
        <v>80</v>
      </c>
      <c r="P4310" s="9" t="s">
        <v>8470</v>
      </c>
      <c r="Q4310" s="9" t="s">
        <v>18321</v>
      </c>
      <c r="R4310" s="10">
        <v>42032</v>
      </c>
      <c r="S4310" s="16">
        <v>45733.833453736472</v>
      </c>
      <c r="T4310" s="1" t="s">
        <v>19926</v>
      </c>
      <c r="U4310" s="46">
        <v>2015</v>
      </c>
      <c r="V4310" s="46">
        <v>2025</v>
      </c>
    </row>
    <row r="4311" spans="1:22" x14ac:dyDescent="0.3">
      <c r="A4311" s="3">
        <v>4310</v>
      </c>
      <c r="B4311" s="2" t="s">
        <v>8473</v>
      </c>
      <c r="C4311" s="2" t="s">
        <v>74</v>
      </c>
      <c r="D4311" s="2" t="s">
        <v>27</v>
      </c>
      <c r="E4311" s="3">
        <v>2013</v>
      </c>
      <c r="F4311" s="4">
        <v>34255.42</v>
      </c>
      <c r="G4311" s="5">
        <v>233125</v>
      </c>
      <c r="H4311" s="2" t="s">
        <v>41</v>
      </c>
      <c r="I4311" s="2" t="s">
        <v>29</v>
      </c>
      <c r="J4311" s="6">
        <v>1.6</v>
      </c>
      <c r="K4311" s="7">
        <v>134</v>
      </c>
      <c r="L4311" s="8">
        <v>551</v>
      </c>
      <c r="M4311" s="3">
        <v>2</v>
      </c>
      <c r="N4311" s="3">
        <v>2</v>
      </c>
      <c r="O4311" s="2" t="s">
        <v>36</v>
      </c>
      <c r="P4311" s="9" t="s">
        <v>8472</v>
      </c>
      <c r="Q4311" s="9" t="s">
        <v>18322</v>
      </c>
      <c r="R4311" s="10">
        <v>44430</v>
      </c>
      <c r="S4311" s="16">
        <v>45208.420371119937</v>
      </c>
      <c r="T4311" s="1" t="s">
        <v>19921</v>
      </c>
      <c r="U4311" s="46">
        <v>2021</v>
      </c>
      <c r="V4311" s="46">
        <v>2023</v>
      </c>
    </row>
    <row r="4312" spans="1:22" x14ac:dyDescent="0.3">
      <c r="A4312" s="3">
        <v>4311</v>
      </c>
      <c r="B4312" s="2" t="s">
        <v>8475</v>
      </c>
      <c r="C4312" s="2" t="s">
        <v>39</v>
      </c>
      <c r="D4312" s="2" t="s">
        <v>64</v>
      </c>
      <c r="E4312" s="3">
        <v>2006</v>
      </c>
      <c r="F4312" s="4">
        <v>29275.17</v>
      </c>
      <c r="G4312" s="5">
        <v>277276</v>
      </c>
      <c r="H4312" s="2" t="s">
        <v>35</v>
      </c>
      <c r="I4312" s="2" t="s">
        <v>22</v>
      </c>
      <c r="J4312" s="6">
        <v>2.5</v>
      </c>
      <c r="K4312" s="7">
        <v>432</v>
      </c>
      <c r="L4312" s="8">
        <v>121</v>
      </c>
      <c r="M4312" s="3">
        <v>4</v>
      </c>
      <c r="N4312" s="3">
        <v>7</v>
      </c>
      <c r="O4312" s="2" t="s">
        <v>65</v>
      </c>
      <c r="P4312" s="9" t="s">
        <v>8474</v>
      </c>
      <c r="Q4312" s="9" t="s">
        <v>18323</v>
      </c>
      <c r="R4312" s="10">
        <v>43118</v>
      </c>
      <c r="S4312" s="16">
        <v>45139.786644374602</v>
      </c>
      <c r="T4312" s="1" t="s">
        <v>19926</v>
      </c>
      <c r="U4312" s="46">
        <v>2018</v>
      </c>
      <c r="V4312" s="46">
        <v>2023</v>
      </c>
    </row>
    <row r="4313" spans="1:22" x14ac:dyDescent="0.3">
      <c r="A4313" s="3">
        <v>4312</v>
      </c>
      <c r="B4313" s="2" t="s">
        <v>8477</v>
      </c>
      <c r="C4313" s="2" t="s">
        <v>26</v>
      </c>
      <c r="D4313" s="2" t="s">
        <v>92</v>
      </c>
      <c r="E4313" s="3">
        <v>2004</v>
      </c>
      <c r="F4313" s="4">
        <v>30787.53</v>
      </c>
      <c r="G4313" s="5">
        <v>102912</v>
      </c>
      <c r="H4313" s="2" t="s">
        <v>28</v>
      </c>
      <c r="I4313" s="2" t="s">
        <v>22</v>
      </c>
      <c r="J4313" s="6">
        <v>2.8</v>
      </c>
      <c r="K4313" s="7">
        <v>290</v>
      </c>
      <c r="L4313" s="8">
        <v>771</v>
      </c>
      <c r="M4313" s="3">
        <v>3</v>
      </c>
      <c r="N4313" s="3">
        <v>4</v>
      </c>
      <c r="O4313" s="2" t="s">
        <v>23</v>
      </c>
      <c r="P4313" s="9" t="s">
        <v>8476</v>
      </c>
      <c r="Q4313" s="9" t="s">
        <v>18324</v>
      </c>
      <c r="R4313" s="10">
        <v>44059</v>
      </c>
      <c r="S4313" s="16">
        <v>45224.921671379991</v>
      </c>
      <c r="T4313" s="1" t="s">
        <v>19921</v>
      </c>
      <c r="U4313" s="46">
        <v>2020</v>
      </c>
      <c r="V4313" s="46">
        <v>2023</v>
      </c>
    </row>
    <row r="4314" spans="1:22" x14ac:dyDescent="0.3">
      <c r="A4314" s="3">
        <v>4313</v>
      </c>
      <c r="B4314" s="2" t="s">
        <v>8479</v>
      </c>
      <c r="C4314" s="2" t="s">
        <v>107</v>
      </c>
      <c r="D4314" s="2" t="s">
        <v>40</v>
      </c>
      <c r="E4314" s="3">
        <v>1995</v>
      </c>
      <c r="F4314" s="4">
        <v>47777.2</v>
      </c>
      <c r="G4314" s="5">
        <v>16863</v>
      </c>
      <c r="H4314" s="2" t="s">
        <v>28</v>
      </c>
      <c r="I4314" s="2" t="s">
        <v>29</v>
      </c>
      <c r="J4314" s="6">
        <v>3.7</v>
      </c>
      <c r="K4314" s="7">
        <v>255</v>
      </c>
      <c r="L4314" s="8">
        <v>114</v>
      </c>
      <c r="M4314" s="3">
        <v>2</v>
      </c>
      <c r="N4314" s="3">
        <v>4</v>
      </c>
      <c r="O4314" s="2" t="s">
        <v>65</v>
      </c>
      <c r="P4314" s="9" t="s">
        <v>8478</v>
      </c>
      <c r="Q4314" s="9" t="s">
        <v>19346</v>
      </c>
      <c r="R4314" s="10">
        <v>44400</v>
      </c>
      <c r="S4314" s="16">
        <v>45175.855858217357</v>
      </c>
      <c r="T4314" s="1" t="s">
        <v>19920</v>
      </c>
      <c r="U4314" s="46">
        <v>2021</v>
      </c>
      <c r="V4314" s="46">
        <v>2023</v>
      </c>
    </row>
    <row r="4315" spans="1:22" x14ac:dyDescent="0.3">
      <c r="A4315" s="3">
        <v>4314</v>
      </c>
      <c r="B4315" s="2" t="s">
        <v>8481</v>
      </c>
      <c r="C4315" s="2" t="s">
        <v>74</v>
      </c>
      <c r="D4315" s="2" t="s">
        <v>50</v>
      </c>
      <c r="E4315" s="3">
        <v>2021</v>
      </c>
      <c r="F4315" s="4">
        <v>8379.67</v>
      </c>
      <c r="G4315" s="5">
        <v>76846</v>
      </c>
      <c r="H4315" s="2" t="s">
        <v>21</v>
      </c>
      <c r="I4315" s="2" t="s">
        <v>29</v>
      </c>
      <c r="J4315" s="6">
        <v>1.5</v>
      </c>
      <c r="K4315" s="7">
        <v>371</v>
      </c>
      <c r="L4315" s="8">
        <v>716</v>
      </c>
      <c r="M4315" s="3">
        <v>4</v>
      </c>
      <c r="N4315" s="3">
        <v>4</v>
      </c>
      <c r="O4315" s="2" t="s">
        <v>36</v>
      </c>
      <c r="P4315" s="9" t="s">
        <v>8480</v>
      </c>
      <c r="Q4315" s="9" t="s">
        <v>18325</v>
      </c>
      <c r="R4315" s="10">
        <v>45467</v>
      </c>
      <c r="S4315" s="16">
        <v>45535.671821409996</v>
      </c>
      <c r="T4315" s="1" t="s">
        <v>19919</v>
      </c>
      <c r="U4315" s="46">
        <v>2024</v>
      </c>
      <c r="V4315" s="46">
        <v>2024</v>
      </c>
    </row>
    <row r="4316" spans="1:22" x14ac:dyDescent="0.3">
      <c r="A4316" s="3">
        <v>4315</v>
      </c>
      <c r="B4316" s="2" t="s">
        <v>8483</v>
      </c>
      <c r="C4316" s="2" t="s">
        <v>63</v>
      </c>
      <c r="D4316" s="2" t="s">
        <v>56</v>
      </c>
      <c r="E4316" s="3">
        <v>2011</v>
      </c>
      <c r="F4316" s="4">
        <v>31163.599999999999</v>
      </c>
      <c r="G4316" s="5">
        <v>110367</v>
      </c>
      <c r="H4316" s="2" t="s">
        <v>21</v>
      </c>
      <c r="I4316" s="2" t="s">
        <v>22</v>
      </c>
      <c r="J4316" s="6">
        <v>3.1</v>
      </c>
      <c r="K4316" s="7">
        <v>564</v>
      </c>
      <c r="L4316" s="8">
        <v>752</v>
      </c>
      <c r="M4316" s="3">
        <v>5</v>
      </c>
      <c r="N4316" s="3">
        <v>2</v>
      </c>
      <c r="O4316" s="2" t="s">
        <v>30</v>
      </c>
      <c r="P4316" s="9" t="s">
        <v>8482</v>
      </c>
      <c r="Q4316" s="9" t="s">
        <v>18326</v>
      </c>
      <c r="R4316" s="10">
        <v>42025</v>
      </c>
      <c r="S4316" s="16">
        <v>45318.088304706653</v>
      </c>
      <c r="T4316" s="1" t="s">
        <v>19926</v>
      </c>
      <c r="U4316" s="46">
        <v>2015</v>
      </c>
      <c r="V4316" s="46">
        <v>2024</v>
      </c>
    </row>
    <row r="4317" spans="1:22" x14ac:dyDescent="0.3">
      <c r="A4317" s="3">
        <v>4316</v>
      </c>
      <c r="B4317" s="2" t="s">
        <v>8485</v>
      </c>
      <c r="C4317" s="2" t="s">
        <v>49</v>
      </c>
      <c r="D4317" s="2" t="s">
        <v>64</v>
      </c>
      <c r="E4317" s="3">
        <v>2015</v>
      </c>
      <c r="F4317" s="4">
        <v>42762.51</v>
      </c>
      <c r="G4317" s="5">
        <v>54665</v>
      </c>
      <c r="H4317" s="2" t="s">
        <v>21</v>
      </c>
      <c r="I4317" s="2" t="s">
        <v>29</v>
      </c>
      <c r="J4317" s="6">
        <v>4.3</v>
      </c>
      <c r="K4317" s="7">
        <v>344</v>
      </c>
      <c r="L4317" s="8">
        <v>494</v>
      </c>
      <c r="M4317" s="3">
        <v>4</v>
      </c>
      <c r="N4317" s="3">
        <v>7</v>
      </c>
      <c r="O4317" s="2" t="s">
        <v>51</v>
      </c>
      <c r="P4317" s="9" t="s">
        <v>8484</v>
      </c>
      <c r="Q4317" s="9" t="s">
        <v>18327</v>
      </c>
      <c r="R4317" s="10">
        <v>41922</v>
      </c>
      <c r="S4317" s="16">
        <v>45431.845056056933</v>
      </c>
      <c r="T4317" s="1" t="s">
        <v>19923</v>
      </c>
      <c r="U4317" s="46">
        <v>2014</v>
      </c>
      <c r="V4317" s="46">
        <v>2024</v>
      </c>
    </row>
    <row r="4318" spans="1:22" x14ac:dyDescent="0.3">
      <c r="A4318" s="3">
        <v>4317</v>
      </c>
      <c r="B4318" s="2" t="s">
        <v>8487</v>
      </c>
      <c r="C4318" s="2" t="s">
        <v>49</v>
      </c>
      <c r="D4318" s="2" t="s">
        <v>27</v>
      </c>
      <c r="E4318" s="3">
        <v>2012</v>
      </c>
      <c r="F4318" s="4">
        <v>51361.18</v>
      </c>
      <c r="G4318" s="5">
        <v>278529</v>
      </c>
      <c r="H4318" s="2" t="s">
        <v>35</v>
      </c>
      <c r="I4318" s="2" t="s">
        <v>29</v>
      </c>
      <c r="J4318" s="6">
        <v>4.2</v>
      </c>
      <c r="K4318" s="7">
        <v>212</v>
      </c>
      <c r="L4318" s="8">
        <v>509</v>
      </c>
      <c r="M4318" s="3">
        <v>4</v>
      </c>
      <c r="N4318" s="3">
        <v>7</v>
      </c>
      <c r="O4318" s="2" t="s">
        <v>42</v>
      </c>
      <c r="P4318" s="9" t="s">
        <v>8486</v>
      </c>
      <c r="Q4318" s="9" t="s">
        <v>18328</v>
      </c>
      <c r="R4318" s="10">
        <v>42707</v>
      </c>
      <c r="S4318" s="16">
        <v>45663.885464138541</v>
      </c>
      <c r="T4318" s="1" t="s">
        <v>19925</v>
      </c>
      <c r="U4318" s="46">
        <v>2016</v>
      </c>
      <c r="V4318" s="46">
        <v>2025</v>
      </c>
    </row>
    <row r="4319" spans="1:22" x14ac:dyDescent="0.3">
      <c r="A4319" s="3">
        <v>4318</v>
      </c>
      <c r="B4319" s="2" t="s">
        <v>8489</v>
      </c>
      <c r="C4319" s="2" t="s">
        <v>26</v>
      </c>
      <c r="D4319" s="2" t="s">
        <v>34</v>
      </c>
      <c r="E4319" s="3">
        <v>2013</v>
      </c>
      <c r="F4319" s="4">
        <v>52700.94</v>
      </c>
      <c r="G4319" s="5">
        <v>103309</v>
      </c>
      <c r="H4319" s="2" t="s">
        <v>28</v>
      </c>
      <c r="I4319" s="2" t="s">
        <v>29</v>
      </c>
      <c r="J4319" s="6">
        <v>4.8</v>
      </c>
      <c r="K4319" s="7">
        <v>684</v>
      </c>
      <c r="L4319" s="8">
        <v>526</v>
      </c>
      <c r="M4319" s="3">
        <v>4</v>
      </c>
      <c r="N4319" s="3">
        <v>7</v>
      </c>
      <c r="O4319" s="2" t="s">
        <v>36</v>
      </c>
      <c r="P4319" s="9" t="s">
        <v>8488</v>
      </c>
      <c r="Q4319" s="9" t="s">
        <v>19080</v>
      </c>
      <c r="R4319" s="10">
        <v>44288</v>
      </c>
      <c r="S4319" s="16">
        <v>45736.754037853287</v>
      </c>
      <c r="T4319" s="1" t="s">
        <v>19917</v>
      </c>
      <c r="U4319" s="46">
        <v>2021</v>
      </c>
      <c r="V4319" s="46">
        <v>2025</v>
      </c>
    </row>
    <row r="4320" spans="1:22" x14ac:dyDescent="0.3">
      <c r="A4320" s="3">
        <v>4319</v>
      </c>
      <c r="B4320" s="2" t="s">
        <v>8491</v>
      </c>
      <c r="C4320" s="2" t="s">
        <v>63</v>
      </c>
      <c r="D4320" s="2" t="s">
        <v>20</v>
      </c>
      <c r="E4320" s="3">
        <v>2013</v>
      </c>
      <c r="F4320" s="4">
        <v>63742.03</v>
      </c>
      <c r="G4320" s="5">
        <v>76840</v>
      </c>
      <c r="H4320" s="2" t="s">
        <v>21</v>
      </c>
      <c r="I4320" s="2" t="s">
        <v>29</v>
      </c>
      <c r="J4320" s="6">
        <v>4.7</v>
      </c>
      <c r="K4320" s="7">
        <v>413</v>
      </c>
      <c r="L4320" s="8">
        <v>138</v>
      </c>
      <c r="M4320" s="3">
        <v>4</v>
      </c>
      <c r="N4320" s="3">
        <v>5</v>
      </c>
      <c r="O4320" s="2" t="s">
        <v>80</v>
      </c>
      <c r="P4320" s="9" t="s">
        <v>8490</v>
      </c>
      <c r="Q4320" s="9" t="s">
        <v>18329</v>
      </c>
      <c r="R4320" s="10">
        <v>44389</v>
      </c>
      <c r="S4320" s="16">
        <v>45552.02709246421</v>
      </c>
      <c r="T4320" s="1" t="s">
        <v>19920</v>
      </c>
      <c r="U4320" s="46">
        <v>2021</v>
      </c>
      <c r="V4320" s="46">
        <v>2024</v>
      </c>
    </row>
    <row r="4321" spans="1:22" x14ac:dyDescent="0.3">
      <c r="A4321" s="3">
        <v>4320</v>
      </c>
      <c r="B4321" s="2" t="s">
        <v>8493</v>
      </c>
      <c r="C4321" s="2" t="s">
        <v>118</v>
      </c>
      <c r="D4321" s="2" t="s">
        <v>50</v>
      </c>
      <c r="E4321" s="3">
        <v>2019</v>
      </c>
      <c r="F4321" s="4">
        <v>14477.48</v>
      </c>
      <c r="G4321" s="5">
        <v>286018</v>
      </c>
      <c r="H4321" s="2" t="s">
        <v>28</v>
      </c>
      <c r="I4321" s="2" t="s">
        <v>22</v>
      </c>
      <c r="J4321" s="6">
        <v>2.4</v>
      </c>
      <c r="K4321" s="7">
        <v>539</v>
      </c>
      <c r="L4321" s="8">
        <v>548</v>
      </c>
      <c r="M4321" s="3">
        <v>3</v>
      </c>
      <c r="N4321" s="3">
        <v>5</v>
      </c>
      <c r="O4321" s="2" t="s">
        <v>42</v>
      </c>
      <c r="P4321" s="9" t="s">
        <v>8492</v>
      </c>
      <c r="Q4321" s="9" t="s">
        <v>18330</v>
      </c>
      <c r="R4321" s="10">
        <v>45374</v>
      </c>
      <c r="S4321" s="16">
        <v>45745.369760997914</v>
      </c>
      <c r="T4321" s="1" t="s">
        <v>19916</v>
      </c>
      <c r="U4321" s="46">
        <v>2024</v>
      </c>
      <c r="V4321" s="46">
        <v>2025</v>
      </c>
    </row>
    <row r="4322" spans="1:22" x14ac:dyDescent="0.3">
      <c r="A4322" s="3">
        <v>4321</v>
      </c>
      <c r="B4322" s="2" t="s">
        <v>8495</v>
      </c>
      <c r="C4322" s="2" t="s">
        <v>26</v>
      </c>
      <c r="D4322" s="2" t="s">
        <v>56</v>
      </c>
      <c r="E4322" s="3">
        <v>2018</v>
      </c>
      <c r="F4322" s="4">
        <v>21377.21</v>
      </c>
      <c r="G4322" s="5">
        <v>289910</v>
      </c>
      <c r="H4322" s="2" t="s">
        <v>21</v>
      </c>
      <c r="I4322" s="2" t="s">
        <v>22</v>
      </c>
      <c r="J4322" s="6">
        <v>4.3</v>
      </c>
      <c r="K4322" s="7">
        <v>630</v>
      </c>
      <c r="L4322" s="8">
        <v>713</v>
      </c>
      <c r="M4322" s="3">
        <v>3</v>
      </c>
      <c r="N4322" s="3">
        <v>4</v>
      </c>
      <c r="O4322" s="2" t="s">
        <v>30</v>
      </c>
      <c r="P4322" s="9" t="s">
        <v>8494</v>
      </c>
      <c r="Q4322" s="9" t="s">
        <v>18331</v>
      </c>
      <c r="R4322" s="10">
        <v>42401</v>
      </c>
      <c r="S4322" s="16">
        <v>45465.57780260624</v>
      </c>
      <c r="T4322" s="1" t="s">
        <v>19915</v>
      </c>
      <c r="U4322" s="46">
        <v>2016</v>
      </c>
      <c r="V4322" s="46">
        <v>2024</v>
      </c>
    </row>
    <row r="4323" spans="1:22" x14ac:dyDescent="0.3">
      <c r="A4323" s="3">
        <v>4322</v>
      </c>
      <c r="B4323" s="2" t="s">
        <v>8497</v>
      </c>
      <c r="C4323" s="2" t="s">
        <v>49</v>
      </c>
      <c r="D4323" s="2" t="s">
        <v>34</v>
      </c>
      <c r="E4323" s="3">
        <v>1993</v>
      </c>
      <c r="F4323" s="4">
        <v>42225.02</v>
      </c>
      <c r="G4323" s="5">
        <v>248175</v>
      </c>
      <c r="H4323" s="2" t="s">
        <v>28</v>
      </c>
      <c r="I4323" s="2" t="s">
        <v>29</v>
      </c>
      <c r="J4323" s="6">
        <v>2.8</v>
      </c>
      <c r="K4323" s="7">
        <v>461</v>
      </c>
      <c r="L4323" s="8">
        <v>529</v>
      </c>
      <c r="M4323" s="3">
        <v>4</v>
      </c>
      <c r="N4323" s="3">
        <v>4</v>
      </c>
      <c r="O4323" s="2" t="s">
        <v>65</v>
      </c>
      <c r="P4323" s="9" t="s">
        <v>8496</v>
      </c>
      <c r="Q4323" s="9" t="s">
        <v>18332</v>
      </c>
      <c r="R4323" s="10">
        <v>43606</v>
      </c>
      <c r="S4323" s="16">
        <v>45461.92707246021</v>
      </c>
      <c r="T4323" s="1" t="s">
        <v>19918</v>
      </c>
      <c r="U4323" s="46">
        <v>2019</v>
      </c>
      <c r="V4323" s="46">
        <v>2024</v>
      </c>
    </row>
    <row r="4324" spans="1:22" x14ac:dyDescent="0.3">
      <c r="A4324" s="3">
        <v>4323</v>
      </c>
      <c r="B4324" s="2" t="s">
        <v>8499</v>
      </c>
      <c r="C4324" s="2" t="s">
        <v>26</v>
      </c>
      <c r="D4324" s="2" t="s">
        <v>27</v>
      </c>
      <c r="E4324" s="3">
        <v>2006</v>
      </c>
      <c r="F4324" s="4">
        <v>73568.289999999994</v>
      </c>
      <c r="G4324" s="5">
        <v>62635</v>
      </c>
      <c r="H4324" s="2" t="s">
        <v>35</v>
      </c>
      <c r="I4324" s="2" t="s">
        <v>22</v>
      </c>
      <c r="J4324" s="6">
        <v>2.6</v>
      </c>
      <c r="K4324" s="7">
        <v>597</v>
      </c>
      <c r="L4324" s="8">
        <v>484</v>
      </c>
      <c r="M4324" s="3">
        <v>5</v>
      </c>
      <c r="N4324" s="3">
        <v>4</v>
      </c>
      <c r="O4324" s="2" t="s">
        <v>65</v>
      </c>
      <c r="P4324" s="9" t="s">
        <v>8498</v>
      </c>
      <c r="Q4324" s="9" t="s">
        <v>18333</v>
      </c>
      <c r="R4324" s="10">
        <v>42627</v>
      </c>
      <c r="S4324" s="16">
        <v>45467.038094664647</v>
      </c>
      <c r="T4324" s="1" t="s">
        <v>19922</v>
      </c>
      <c r="U4324" s="46">
        <v>2016</v>
      </c>
      <c r="V4324" s="46">
        <v>2024</v>
      </c>
    </row>
    <row r="4325" spans="1:22" x14ac:dyDescent="0.3">
      <c r="A4325" s="3">
        <v>4324</v>
      </c>
      <c r="B4325" s="2" t="s">
        <v>8501</v>
      </c>
      <c r="C4325" s="2" t="s">
        <v>45</v>
      </c>
      <c r="D4325" s="2" t="s">
        <v>79</v>
      </c>
      <c r="E4325" s="3">
        <v>2013</v>
      </c>
      <c r="F4325" s="4">
        <v>43038.89</v>
      </c>
      <c r="G4325" s="5">
        <v>153567</v>
      </c>
      <c r="H4325" s="2" t="s">
        <v>35</v>
      </c>
      <c r="I4325" s="2" t="s">
        <v>22</v>
      </c>
      <c r="J4325" s="6">
        <v>1.5</v>
      </c>
      <c r="K4325" s="7">
        <v>360</v>
      </c>
      <c r="L4325" s="8">
        <v>467</v>
      </c>
      <c r="M4325" s="3">
        <v>5</v>
      </c>
      <c r="N4325" s="3">
        <v>7</v>
      </c>
      <c r="O4325" s="2" t="s">
        <v>30</v>
      </c>
      <c r="P4325" s="9" t="s">
        <v>8500</v>
      </c>
      <c r="Q4325" s="9" t="s">
        <v>19826</v>
      </c>
      <c r="R4325" s="10">
        <v>42402</v>
      </c>
      <c r="S4325" s="16">
        <v>45387.744235892897</v>
      </c>
      <c r="T4325" s="1" t="s">
        <v>19915</v>
      </c>
      <c r="U4325" s="46">
        <v>2016</v>
      </c>
      <c r="V4325" s="46">
        <v>2024</v>
      </c>
    </row>
    <row r="4326" spans="1:22" x14ac:dyDescent="0.3">
      <c r="A4326" s="3">
        <v>4325</v>
      </c>
      <c r="B4326" s="2" t="s">
        <v>8503</v>
      </c>
      <c r="C4326" s="2" t="s">
        <v>74</v>
      </c>
      <c r="D4326" s="2" t="s">
        <v>40</v>
      </c>
      <c r="E4326" s="3">
        <v>1993</v>
      </c>
      <c r="F4326" s="4">
        <v>46384.38</v>
      </c>
      <c r="G4326" s="5">
        <v>257716</v>
      </c>
      <c r="H4326" s="2" t="s">
        <v>28</v>
      </c>
      <c r="I4326" s="2" t="s">
        <v>29</v>
      </c>
      <c r="J4326" s="6">
        <v>1.7</v>
      </c>
      <c r="K4326" s="7">
        <v>600</v>
      </c>
      <c r="L4326" s="8">
        <v>784</v>
      </c>
      <c r="M4326" s="3">
        <v>4</v>
      </c>
      <c r="N4326" s="3">
        <v>5</v>
      </c>
      <c r="O4326" s="2" t="s">
        <v>80</v>
      </c>
      <c r="P4326" s="9" t="s">
        <v>8502</v>
      </c>
      <c r="Q4326" s="9" t="s">
        <v>18334</v>
      </c>
      <c r="R4326" s="10">
        <v>44220</v>
      </c>
      <c r="S4326" s="16">
        <v>45419.140515148749</v>
      </c>
      <c r="T4326" s="1" t="s">
        <v>19926</v>
      </c>
      <c r="U4326" s="46">
        <v>2021</v>
      </c>
      <c r="V4326" s="46">
        <v>2024</v>
      </c>
    </row>
    <row r="4327" spans="1:22" x14ac:dyDescent="0.3">
      <c r="A4327" s="3">
        <v>4326</v>
      </c>
      <c r="B4327" s="2" t="s">
        <v>8505</v>
      </c>
      <c r="C4327" s="2" t="s">
        <v>107</v>
      </c>
      <c r="D4327" s="2" t="s">
        <v>50</v>
      </c>
      <c r="E4327" s="3">
        <v>2003</v>
      </c>
      <c r="F4327" s="4">
        <v>38628.660000000003</v>
      </c>
      <c r="G4327" s="5">
        <v>182977</v>
      </c>
      <c r="H4327" s="2" t="s">
        <v>28</v>
      </c>
      <c r="I4327" s="2" t="s">
        <v>29</v>
      </c>
      <c r="J4327" s="6">
        <v>1.4</v>
      </c>
      <c r="K4327" s="7">
        <v>587</v>
      </c>
      <c r="L4327" s="8">
        <v>422</v>
      </c>
      <c r="M4327" s="3">
        <v>3</v>
      </c>
      <c r="N4327" s="3">
        <v>5</v>
      </c>
      <c r="O4327" s="2" t="s">
        <v>51</v>
      </c>
      <c r="P4327" s="9" t="s">
        <v>8504</v>
      </c>
      <c r="Q4327" s="9" t="s">
        <v>19081</v>
      </c>
      <c r="R4327" s="10">
        <v>44418</v>
      </c>
      <c r="S4327" s="16">
        <v>45767.128112668252</v>
      </c>
      <c r="T4327" s="1" t="s">
        <v>19921</v>
      </c>
      <c r="U4327" s="46">
        <v>2021</v>
      </c>
      <c r="V4327" s="46">
        <v>2025</v>
      </c>
    </row>
    <row r="4328" spans="1:22" x14ac:dyDescent="0.3">
      <c r="A4328" s="3">
        <v>4327</v>
      </c>
      <c r="B4328" s="2" t="s">
        <v>8507</v>
      </c>
      <c r="C4328" s="2" t="s">
        <v>118</v>
      </c>
      <c r="D4328" s="2" t="s">
        <v>79</v>
      </c>
      <c r="E4328" s="3">
        <v>2010</v>
      </c>
      <c r="F4328" s="4">
        <v>23560.45</v>
      </c>
      <c r="G4328" s="5">
        <v>10298</v>
      </c>
      <c r="H4328" s="2" t="s">
        <v>35</v>
      </c>
      <c r="I4328" s="2" t="s">
        <v>22</v>
      </c>
      <c r="J4328" s="6">
        <v>6</v>
      </c>
      <c r="K4328" s="7">
        <v>163</v>
      </c>
      <c r="L4328" s="8">
        <v>662</v>
      </c>
      <c r="M4328" s="3">
        <v>3</v>
      </c>
      <c r="N4328" s="3">
        <v>2</v>
      </c>
      <c r="O4328" s="2" t="s">
        <v>36</v>
      </c>
      <c r="P4328" s="9" t="s">
        <v>8506</v>
      </c>
      <c r="Q4328" s="9" t="s">
        <v>18335</v>
      </c>
      <c r="R4328" s="10">
        <v>42344</v>
      </c>
      <c r="S4328" s="16">
        <v>45586.928072660252</v>
      </c>
      <c r="T4328" s="1" t="s">
        <v>19925</v>
      </c>
      <c r="U4328" s="46">
        <v>2015</v>
      </c>
      <c r="V4328" s="46">
        <v>2024</v>
      </c>
    </row>
    <row r="4329" spans="1:22" x14ac:dyDescent="0.3">
      <c r="A4329" s="3">
        <v>4328</v>
      </c>
      <c r="B4329" s="2" t="s">
        <v>8509</v>
      </c>
      <c r="C4329" s="2" t="s">
        <v>118</v>
      </c>
      <c r="D4329" s="2" t="s">
        <v>79</v>
      </c>
      <c r="E4329" s="3">
        <v>2015</v>
      </c>
      <c r="F4329" s="4">
        <v>35163.019999999997</v>
      </c>
      <c r="G4329" s="5">
        <v>238285</v>
      </c>
      <c r="H4329" s="2" t="s">
        <v>41</v>
      </c>
      <c r="I4329" s="2" t="s">
        <v>29</v>
      </c>
      <c r="J4329" s="6">
        <v>1.6</v>
      </c>
      <c r="K4329" s="7">
        <v>252</v>
      </c>
      <c r="L4329" s="8">
        <v>129</v>
      </c>
      <c r="M4329" s="3">
        <v>5</v>
      </c>
      <c r="N4329" s="3">
        <v>7</v>
      </c>
      <c r="O4329" s="2" t="s">
        <v>36</v>
      </c>
      <c r="P4329" s="9" t="s">
        <v>8508</v>
      </c>
      <c r="Q4329" s="9" t="s">
        <v>18336</v>
      </c>
      <c r="R4329" s="10">
        <v>43182</v>
      </c>
      <c r="S4329" s="16">
        <v>45481.202927631239</v>
      </c>
      <c r="T4329" s="1" t="s">
        <v>19916</v>
      </c>
      <c r="U4329" s="46">
        <v>2018</v>
      </c>
      <c r="V4329" s="46">
        <v>2024</v>
      </c>
    </row>
    <row r="4330" spans="1:22" x14ac:dyDescent="0.3">
      <c r="A4330" s="3">
        <v>4329</v>
      </c>
      <c r="B4330" s="2" t="s">
        <v>8511</v>
      </c>
      <c r="C4330" s="2" t="s">
        <v>63</v>
      </c>
      <c r="D4330" s="2" t="s">
        <v>64</v>
      </c>
      <c r="E4330" s="3">
        <v>2004</v>
      </c>
      <c r="F4330" s="4">
        <v>25838.92</v>
      </c>
      <c r="G4330" s="5">
        <v>69175</v>
      </c>
      <c r="H4330" s="2" t="s">
        <v>28</v>
      </c>
      <c r="I4330" s="2" t="s">
        <v>29</v>
      </c>
      <c r="J4330" s="6">
        <v>4.3</v>
      </c>
      <c r="K4330" s="7">
        <v>97</v>
      </c>
      <c r="L4330" s="8">
        <v>702</v>
      </c>
      <c r="M4330" s="3">
        <v>5</v>
      </c>
      <c r="N4330" s="3">
        <v>4</v>
      </c>
      <c r="O4330" s="2" t="s">
        <v>51</v>
      </c>
      <c r="P4330" s="9" t="s">
        <v>8510</v>
      </c>
      <c r="Q4330" s="9" t="s">
        <v>18337</v>
      </c>
      <c r="R4330" s="10">
        <v>42815</v>
      </c>
      <c r="S4330" s="16">
        <v>45208.128312708257</v>
      </c>
      <c r="T4330" s="1" t="s">
        <v>19916</v>
      </c>
      <c r="U4330" s="46">
        <v>2017</v>
      </c>
      <c r="V4330" s="46">
        <v>2023</v>
      </c>
    </row>
    <row r="4331" spans="1:22" x14ac:dyDescent="0.3">
      <c r="A4331" s="3">
        <v>4330</v>
      </c>
      <c r="B4331" s="2" t="s">
        <v>8513</v>
      </c>
      <c r="C4331" s="2" t="s">
        <v>74</v>
      </c>
      <c r="D4331" s="2" t="s">
        <v>46</v>
      </c>
      <c r="E4331" s="3">
        <v>2019</v>
      </c>
      <c r="F4331" s="4">
        <v>34481.99</v>
      </c>
      <c r="G4331" s="5">
        <v>73680</v>
      </c>
      <c r="H4331" s="2" t="s">
        <v>21</v>
      </c>
      <c r="I4331" s="2" t="s">
        <v>22</v>
      </c>
      <c r="J4331" s="6">
        <v>3.6</v>
      </c>
      <c r="K4331" s="7">
        <v>462</v>
      </c>
      <c r="L4331" s="8">
        <v>208</v>
      </c>
      <c r="M4331" s="3">
        <v>3</v>
      </c>
      <c r="N4331" s="3">
        <v>7</v>
      </c>
      <c r="O4331" s="2" t="s">
        <v>23</v>
      </c>
      <c r="P4331" s="9" t="s">
        <v>8512</v>
      </c>
      <c r="Q4331" s="9" t="s">
        <v>18338</v>
      </c>
      <c r="R4331" s="10">
        <v>45382</v>
      </c>
      <c r="S4331" s="16">
        <v>45701.268940833892</v>
      </c>
      <c r="T4331" s="1" t="s">
        <v>19916</v>
      </c>
      <c r="U4331" s="46">
        <v>2024</v>
      </c>
      <c r="V4331" s="46">
        <v>2025</v>
      </c>
    </row>
    <row r="4332" spans="1:22" x14ac:dyDescent="0.3">
      <c r="A4332" s="3">
        <v>4331</v>
      </c>
      <c r="B4332" s="2" t="s">
        <v>8515</v>
      </c>
      <c r="C4332" s="2" t="s">
        <v>45</v>
      </c>
      <c r="D4332" s="2" t="s">
        <v>79</v>
      </c>
      <c r="E4332" s="3">
        <v>2013</v>
      </c>
      <c r="F4332" s="4">
        <v>71011.94</v>
      </c>
      <c r="G4332" s="5">
        <v>167639</v>
      </c>
      <c r="H4332" s="2" t="s">
        <v>28</v>
      </c>
      <c r="I4332" s="2" t="s">
        <v>29</v>
      </c>
      <c r="J4332" s="6">
        <v>5.3</v>
      </c>
      <c r="K4332" s="7">
        <v>281</v>
      </c>
      <c r="L4332" s="8">
        <v>282</v>
      </c>
      <c r="M4332" s="3">
        <v>5</v>
      </c>
      <c r="N4332" s="3">
        <v>5</v>
      </c>
      <c r="O4332" s="2" t="s">
        <v>51</v>
      </c>
      <c r="P4332" s="9" t="s">
        <v>8514</v>
      </c>
      <c r="Q4332" s="9" t="s">
        <v>18339</v>
      </c>
      <c r="R4332" s="10">
        <v>42886</v>
      </c>
      <c r="S4332" s="16">
        <v>45587.658218689459</v>
      </c>
      <c r="T4332" s="1" t="s">
        <v>19918</v>
      </c>
      <c r="U4332" s="46">
        <v>2017</v>
      </c>
      <c r="V4332" s="46">
        <v>2024</v>
      </c>
    </row>
    <row r="4333" spans="1:22" x14ac:dyDescent="0.3">
      <c r="A4333" s="3">
        <v>4332</v>
      </c>
      <c r="B4333" s="2" t="s">
        <v>3506</v>
      </c>
      <c r="C4333" s="2" t="s">
        <v>39</v>
      </c>
      <c r="D4333" s="2" t="s">
        <v>40</v>
      </c>
      <c r="E4333" s="3">
        <v>1999</v>
      </c>
      <c r="F4333" s="4">
        <v>57999.12</v>
      </c>
      <c r="G4333" s="5">
        <v>25785</v>
      </c>
      <c r="H4333" s="2" t="s">
        <v>35</v>
      </c>
      <c r="I4333" s="2" t="s">
        <v>22</v>
      </c>
      <c r="J4333" s="6">
        <v>1.1000000000000001</v>
      </c>
      <c r="K4333" s="7">
        <v>146</v>
      </c>
      <c r="L4333" s="8">
        <v>312</v>
      </c>
      <c r="M4333" s="3">
        <v>2</v>
      </c>
      <c r="N4333" s="3">
        <v>2</v>
      </c>
      <c r="O4333" s="2" t="s">
        <v>65</v>
      </c>
      <c r="P4333" s="9" t="s">
        <v>8516</v>
      </c>
      <c r="Q4333" s="9" t="s">
        <v>18340</v>
      </c>
      <c r="R4333" s="10">
        <v>43796</v>
      </c>
      <c r="S4333" s="16">
        <v>45738.652417529222</v>
      </c>
      <c r="T4333" s="1" t="s">
        <v>19924</v>
      </c>
      <c r="U4333" s="46">
        <v>2019</v>
      </c>
      <c r="V4333" s="46">
        <v>2025</v>
      </c>
    </row>
    <row r="4334" spans="1:22" x14ac:dyDescent="0.3">
      <c r="A4334" s="3">
        <v>4333</v>
      </c>
      <c r="B4334" s="2" t="s">
        <v>8518</v>
      </c>
      <c r="C4334" s="2" t="s">
        <v>33</v>
      </c>
      <c r="D4334" s="2" t="s">
        <v>40</v>
      </c>
      <c r="E4334" s="3">
        <v>2002</v>
      </c>
      <c r="F4334" s="4">
        <v>60625.52</v>
      </c>
      <c r="G4334" s="5">
        <v>227576</v>
      </c>
      <c r="H4334" s="2" t="s">
        <v>21</v>
      </c>
      <c r="I4334" s="2" t="s">
        <v>22</v>
      </c>
      <c r="J4334" s="6">
        <v>4.5999999999999996</v>
      </c>
      <c r="K4334" s="7">
        <v>696</v>
      </c>
      <c r="L4334" s="8">
        <v>638</v>
      </c>
      <c r="M4334" s="3">
        <v>3</v>
      </c>
      <c r="N4334" s="3">
        <v>2</v>
      </c>
      <c r="O4334" s="2" t="s">
        <v>80</v>
      </c>
      <c r="P4334" s="9" t="s">
        <v>8517</v>
      </c>
      <c r="Q4334" s="9" t="s">
        <v>18341</v>
      </c>
      <c r="R4334" s="10">
        <v>42096</v>
      </c>
      <c r="S4334" s="16">
        <v>45419.286544354582</v>
      </c>
      <c r="T4334" s="1" t="s">
        <v>19917</v>
      </c>
      <c r="U4334" s="46">
        <v>2015</v>
      </c>
      <c r="V4334" s="46">
        <v>2024</v>
      </c>
    </row>
    <row r="4335" spans="1:22" x14ac:dyDescent="0.3">
      <c r="A4335" s="3">
        <v>4334</v>
      </c>
      <c r="B4335" s="2" t="s">
        <v>761</v>
      </c>
      <c r="C4335" s="2" t="s">
        <v>107</v>
      </c>
      <c r="D4335" s="2" t="s">
        <v>64</v>
      </c>
      <c r="E4335" s="3">
        <v>1990</v>
      </c>
      <c r="F4335" s="4">
        <v>72699.39</v>
      </c>
      <c r="G4335" s="5">
        <v>252844</v>
      </c>
      <c r="H4335" s="2" t="s">
        <v>35</v>
      </c>
      <c r="I4335" s="2" t="s">
        <v>29</v>
      </c>
      <c r="J4335" s="6">
        <v>1.5</v>
      </c>
      <c r="K4335" s="7">
        <v>368</v>
      </c>
      <c r="L4335" s="8">
        <v>739</v>
      </c>
      <c r="M4335" s="3">
        <v>3</v>
      </c>
      <c r="N4335" s="3">
        <v>7</v>
      </c>
      <c r="O4335" s="2" t="s">
        <v>65</v>
      </c>
      <c r="P4335" s="9" t="s">
        <v>8519</v>
      </c>
      <c r="Q4335" s="9" t="s">
        <v>18342</v>
      </c>
      <c r="R4335" s="10">
        <v>43634</v>
      </c>
      <c r="S4335" s="16">
        <v>45229.740635172748</v>
      </c>
      <c r="T4335" s="1" t="s">
        <v>19919</v>
      </c>
      <c r="U4335" s="46">
        <v>2019</v>
      </c>
      <c r="V4335" s="46">
        <v>2023</v>
      </c>
    </row>
    <row r="4336" spans="1:22" x14ac:dyDescent="0.3">
      <c r="A4336" s="3">
        <v>4335</v>
      </c>
      <c r="B4336" s="2" t="s">
        <v>8521</v>
      </c>
      <c r="C4336" s="2" t="s">
        <v>39</v>
      </c>
      <c r="D4336" s="2" t="s">
        <v>64</v>
      </c>
      <c r="E4336" s="3">
        <v>2016</v>
      </c>
      <c r="F4336" s="4">
        <v>78792.72</v>
      </c>
      <c r="G4336" s="5">
        <v>293177</v>
      </c>
      <c r="H4336" s="2" t="s">
        <v>21</v>
      </c>
      <c r="I4336" s="2" t="s">
        <v>29</v>
      </c>
      <c r="J4336" s="6">
        <v>4.4000000000000004</v>
      </c>
      <c r="K4336" s="7">
        <v>189</v>
      </c>
      <c r="L4336" s="8">
        <v>723</v>
      </c>
      <c r="M4336" s="3">
        <v>2</v>
      </c>
      <c r="N4336" s="3">
        <v>5</v>
      </c>
      <c r="O4336" s="2" t="s">
        <v>65</v>
      </c>
      <c r="P4336" s="9" t="s">
        <v>8520</v>
      </c>
      <c r="Q4336" s="9" t="s">
        <v>18343</v>
      </c>
      <c r="R4336" s="10">
        <v>44620</v>
      </c>
      <c r="S4336" s="16">
        <v>45743.325352116153</v>
      </c>
      <c r="T4336" s="1" t="s">
        <v>19915</v>
      </c>
      <c r="U4336" s="46">
        <v>2022</v>
      </c>
      <c r="V4336" s="46">
        <v>2025</v>
      </c>
    </row>
    <row r="4337" spans="1:22" x14ac:dyDescent="0.3">
      <c r="A4337" s="3">
        <v>4336</v>
      </c>
      <c r="B4337" s="2" t="s">
        <v>8523</v>
      </c>
      <c r="C4337" s="2" t="s">
        <v>107</v>
      </c>
      <c r="D4337" s="2" t="s">
        <v>64</v>
      </c>
      <c r="E4337" s="3">
        <v>2006</v>
      </c>
      <c r="F4337" s="4">
        <v>32103.94</v>
      </c>
      <c r="G4337" s="5">
        <v>77758</v>
      </c>
      <c r="H4337" s="2" t="s">
        <v>21</v>
      </c>
      <c r="I4337" s="2" t="s">
        <v>22</v>
      </c>
      <c r="J4337" s="6">
        <v>5.9</v>
      </c>
      <c r="K4337" s="7">
        <v>89</v>
      </c>
      <c r="L4337" s="8">
        <v>462</v>
      </c>
      <c r="M4337" s="3">
        <v>3</v>
      </c>
      <c r="N4337" s="3">
        <v>4</v>
      </c>
      <c r="O4337" s="2" t="s">
        <v>30</v>
      </c>
      <c r="P4337" s="9" t="s">
        <v>8522</v>
      </c>
      <c r="Q4337" s="9" t="s">
        <v>18344</v>
      </c>
      <c r="R4337" s="10">
        <v>42847</v>
      </c>
      <c r="S4337" s="16">
        <v>45229.01048914354</v>
      </c>
      <c r="T4337" s="1" t="s">
        <v>19917</v>
      </c>
      <c r="U4337" s="46">
        <v>2017</v>
      </c>
      <c r="V4337" s="46">
        <v>2023</v>
      </c>
    </row>
    <row r="4338" spans="1:22" x14ac:dyDescent="0.3">
      <c r="A4338" s="3">
        <v>4337</v>
      </c>
      <c r="B4338" s="2" t="s">
        <v>8525</v>
      </c>
      <c r="C4338" s="2" t="s">
        <v>45</v>
      </c>
      <c r="D4338" s="2" t="s">
        <v>20</v>
      </c>
      <c r="E4338" s="3">
        <v>2003</v>
      </c>
      <c r="F4338" s="4">
        <v>69737.36</v>
      </c>
      <c r="G4338" s="5">
        <v>207998</v>
      </c>
      <c r="H4338" s="2" t="s">
        <v>41</v>
      </c>
      <c r="I4338" s="2" t="s">
        <v>29</v>
      </c>
      <c r="J4338" s="6">
        <v>2.6</v>
      </c>
      <c r="K4338" s="7">
        <v>506</v>
      </c>
      <c r="L4338" s="8">
        <v>419</v>
      </c>
      <c r="M4338" s="3">
        <v>4</v>
      </c>
      <c r="N4338" s="3">
        <v>7</v>
      </c>
      <c r="O4338" s="2" t="s">
        <v>85</v>
      </c>
      <c r="P4338" s="9" t="s">
        <v>8524</v>
      </c>
      <c r="Q4338" s="9" t="s">
        <v>18345</v>
      </c>
      <c r="R4338" s="10">
        <v>42988</v>
      </c>
      <c r="S4338" s="16">
        <v>45765.229732992317</v>
      </c>
      <c r="T4338" s="1" t="s">
        <v>19922</v>
      </c>
      <c r="U4338" s="46">
        <v>2017</v>
      </c>
      <c r="V4338" s="46">
        <v>2025</v>
      </c>
    </row>
    <row r="4339" spans="1:22" x14ac:dyDescent="0.3">
      <c r="A4339" s="3">
        <v>4338</v>
      </c>
      <c r="B4339" s="2" t="s">
        <v>8527</v>
      </c>
      <c r="C4339" s="2" t="s">
        <v>45</v>
      </c>
      <c r="D4339" s="2" t="s">
        <v>34</v>
      </c>
      <c r="E4339" s="3">
        <v>1993</v>
      </c>
      <c r="F4339" s="4">
        <v>64723.08</v>
      </c>
      <c r="G4339" s="5">
        <v>172601</v>
      </c>
      <c r="H4339" s="2" t="s">
        <v>41</v>
      </c>
      <c r="I4339" s="2" t="s">
        <v>22</v>
      </c>
      <c r="J4339" s="6">
        <v>5.7</v>
      </c>
      <c r="K4339" s="7">
        <v>338</v>
      </c>
      <c r="L4339" s="8">
        <v>102</v>
      </c>
      <c r="M4339" s="3">
        <v>3</v>
      </c>
      <c r="N4339" s="3">
        <v>4</v>
      </c>
      <c r="O4339" s="2" t="s">
        <v>30</v>
      </c>
      <c r="P4339" s="9" t="s">
        <v>8526</v>
      </c>
      <c r="Q4339" s="9" t="s">
        <v>18346</v>
      </c>
      <c r="R4339" s="10">
        <v>43499</v>
      </c>
      <c r="S4339" s="16">
        <v>45407.312149475612</v>
      </c>
      <c r="T4339" s="1" t="s">
        <v>19915</v>
      </c>
      <c r="U4339" s="46">
        <v>2019</v>
      </c>
      <c r="V4339" s="46">
        <v>2024</v>
      </c>
    </row>
    <row r="4340" spans="1:22" x14ac:dyDescent="0.3">
      <c r="A4340" s="3">
        <v>4339</v>
      </c>
      <c r="B4340" s="2" t="s">
        <v>8529</v>
      </c>
      <c r="C4340" s="2" t="s">
        <v>118</v>
      </c>
      <c r="D4340" s="2" t="s">
        <v>46</v>
      </c>
      <c r="E4340" s="3">
        <v>2023</v>
      </c>
      <c r="F4340" s="4">
        <v>68569.539999999994</v>
      </c>
      <c r="G4340" s="5">
        <v>4293</v>
      </c>
      <c r="H4340" s="2" t="s">
        <v>21</v>
      </c>
      <c r="I4340" s="2" t="s">
        <v>29</v>
      </c>
      <c r="J4340" s="6">
        <v>5</v>
      </c>
      <c r="K4340" s="7">
        <v>575</v>
      </c>
      <c r="L4340" s="8">
        <v>459</v>
      </c>
      <c r="M4340" s="3">
        <v>2</v>
      </c>
      <c r="N4340" s="3">
        <v>5</v>
      </c>
      <c r="O4340" s="2" t="s">
        <v>85</v>
      </c>
      <c r="P4340" s="9" t="s">
        <v>8528</v>
      </c>
      <c r="Q4340" s="9" t="s">
        <v>19827</v>
      </c>
      <c r="R4340" s="10">
        <v>42400</v>
      </c>
      <c r="S4340" s="16">
        <v>45608.686424330583</v>
      </c>
      <c r="T4340" s="1" t="s">
        <v>19926</v>
      </c>
      <c r="U4340" s="46">
        <v>2016</v>
      </c>
      <c r="V4340" s="46">
        <v>2024</v>
      </c>
    </row>
    <row r="4341" spans="1:22" x14ac:dyDescent="0.3">
      <c r="A4341" s="3">
        <v>4340</v>
      </c>
      <c r="B4341" s="2" t="s">
        <v>14213</v>
      </c>
      <c r="C4341" s="2" t="s">
        <v>26</v>
      </c>
      <c r="D4341" s="2" t="s">
        <v>46</v>
      </c>
      <c r="E4341" s="3">
        <v>2019</v>
      </c>
      <c r="F4341" s="4">
        <v>36539.1</v>
      </c>
      <c r="G4341" s="5">
        <v>93996</v>
      </c>
      <c r="H4341" s="2" t="s">
        <v>21</v>
      </c>
      <c r="I4341" s="2" t="s">
        <v>29</v>
      </c>
      <c r="J4341" s="6">
        <v>2.7</v>
      </c>
      <c r="K4341" s="7">
        <v>313</v>
      </c>
      <c r="L4341" s="8">
        <v>332</v>
      </c>
      <c r="M4341" s="3">
        <v>5</v>
      </c>
      <c r="N4341" s="3">
        <v>5</v>
      </c>
      <c r="O4341" s="2" t="s">
        <v>42</v>
      </c>
      <c r="P4341" s="9" t="s">
        <v>8530</v>
      </c>
      <c r="Q4341" s="9" t="s">
        <v>19347</v>
      </c>
      <c r="R4341" s="10">
        <v>45354</v>
      </c>
      <c r="S4341" s="16">
        <v>45172.643215688848</v>
      </c>
      <c r="T4341" s="1" t="s">
        <v>19916</v>
      </c>
      <c r="U4341" s="46">
        <v>2024</v>
      </c>
      <c r="V4341" s="46">
        <v>2023</v>
      </c>
    </row>
    <row r="4342" spans="1:22" x14ac:dyDescent="0.3">
      <c r="A4342" s="3">
        <v>4341</v>
      </c>
      <c r="B4342" s="2" t="s">
        <v>8532</v>
      </c>
      <c r="C4342" s="2" t="s">
        <v>39</v>
      </c>
      <c r="D4342" s="2" t="s">
        <v>27</v>
      </c>
      <c r="E4342" s="3">
        <v>2019</v>
      </c>
      <c r="F4342" s="4">
        <v>33074.06</v>
      </c>
      <c r="G4342" s="5">
        <v>29898</v>
      </c>
      <c r="H4342" s="2" t="s">
        <v>41</v>
      </c>
      <c r="I4342" s="2" t="s">
        <v>29</v>
      </c>
      <c r="J4342" s="6">
        <v>4.7</v>
      </c>
      <c r="K4342" s="7">
        <v>549</v>
      </c>
      <c r="L4342" s="8">
        <v>694</v>
      </c>
      <c r="M4342" s="3">
        <v>3</v>
      </c>
      <c r="N4342" s="3">
        <v>7</v>
      </c>
      <c r="O4342" s="2" t="s">
        <v>65</v>
      </c>
      <c r="P4342" s="9" t="s">
        <v>8531</v>
      </c>
      <c r="Q4342" s="9" t="s">
        <v>18347</v>
      </c>
      <c r="R4342" s="10">
        <v>42212</v>
      </c>
      <c r="S4342" s="16">
        <v>45382.779242894292</v>
      </c>
      <c r="T4342" s="1" t="s">
        <v>19920</v>
      </c>
      <c r="U4342" s="46">
        <v>2015</v>
      </c>
      <c r="V4342" s="46">
        <v>2024</v>
      </c>
    </row>
    <row r="4343" spans="1:22" x14ac:dyDescent="0.3">
      <c r="A4343" s="3">
        <v>4342</v>
      </c>
      <c r="B4343" s="2" t="s">
        <v>8534</v>
      </c>
      <c r="C4343" s="2" t="s">
        <v>45</v>
      </c>
      <c r="D4343" s="2" t="s">
        <v>27</v>
      </c>
      <c r="E4343" s="3">
        <v>2021</v>
      </c>
      <c r="F4343" s="4">
        <v>36601.449999999997</v>
      </c>
      <c r="G4343" s="5">
        <v>135767</v>
      </c>
      <c r="H4343" s="2" t="s">
        <v>35</v>
      </c>
      <c r="I4343" s="2" t="s">
        <v>22</v>
      </c>
      <c r="J4343" s="6">
        <v>4.8</v>
      </c>
      <c r="K4343" s="7">
        <v>496</v>
      </c>
      <c r="L4343" s="8">
        <v>470</v>
      </c>
      <c r="M4343" s="3">
        <v>3</v>
      </c>
      <c r="N4343" s="3">
        <v>5</v>
      </c>
      <c r="O4343" s="2" t="s">
        <v>23</v>
      </c>
      <c r="P4343" s="9" t="s">
        <v>8533</v>
      </c>
      <c r="Q4343" s="9" t="s">
        <v>18348</v>
      </c>
      <c r="R4343" s="10">
        <v>44156</v>
      </c>
      <c r="S4343" s="16">
        <v>45562.103107667237</v>
      </c>
      <c r="T4343" s="1" t="s">
        <v>19924</v>
      </c>
      <c r="U4343" s="46">
        <v>2020</v>
      </c>
      <c r="V4343" s="46">
        <v>2024</v>
      </c>
    </row>
    <row r="4344" spans="1:22" x14ac:dyDescent="0.3">
      <c r="A4344" s="3">
        <v>4343</v>
      </c>
      <c r="B4344" s="2" t="s">
        <v>1696</v>
      </c>
      <c r="C4344" s="2" t="s">
        <v>107</v>
      </c>
      <c r="D4344" s="2" t="s">
        <v>40</v>
      </c>
      <c r="E4344" s="3">
        <v>1995</v>
      </c>
      <c r="F4344" s="4">
        <v>37881.279999999999</v>
      </c>
      <c r="G4344" s="5">
        <v>87535</v>
      </c>
      <c r="H4344" s="2" t="s">
        <v>21</v>
      </c>
      <c r="I4344" s="2" t="s">
        <v>22</v>
      </c>
      <c r="J4344" s="6">
        <v>1.4</v>
      </c>
      <c r="K4344" s="7">
        <v>537</v>
      </c>
      <c r="L4344" s="8">
        <v>787</v>
      </c>
      <c r="M4344" s="3">
        <v>2</v>
      </c>
      <c r="N4344" s="3">
        <v>4</v>
      </c>
      <c r="O4344" s="2" t="s">
        <v>36</v>
      </c>
      <c r="P4344" s="9" t="s">
        <v>8535</v>
      </c>
      <c r="Q4344" s="9" t="s">
        <v>18349</v>
      </c>
      <c r="R4344" s="10">
        <v>42398</v>
      </c>
      <c r="S4344" s="16">
        <v>45263.035294104528</v>
      </c>
      <c r="T4344" s="1" t="s">
        <v>19926</v>
      </c>
      <c r="U4344" s="46">
        <v>2016</v>
      </c>
      <c r="V4344" s="46">
        <v>2023</v>
      </c>
    </row>
    <row r="4345" spans="1:22" x14ac:dyDescent="0.3">
      <c r="A4345" s="3">
        <v>4344</v>
      </c>
      <c r="B4345" s="2" t="s">
        <v>497</v>
      </c>
      <c r="C4345" s="2" t="s">
        <v>19</v>
      </c>
      <c r="D4345" s="2" t="s">
        <v>56</v>
      </c>
      <c r="E4345" s="3">
        <v>2000</v>
      </c>
      <c r="F4345" s="4">
        <v>79116.820000000007</v>
      </c>
      <c r="G4345" s="5">
        <v>172064</v>
      </c>
      <c r="H4345" s="2" t="s">
        <v>35</v>
      </c>
      <c r="I4345" s="2" t="s">
        <v>22</v>
      </c>
      <c r="J4345" s="6">
        <v>4.0999999999999996</v>
      </c>
      <c r="K4345" s="7">
        <v>237</v>
      </c>
      <c r="L4345" s="8">
        <v>764</v>
      </c>
      <c r="M4345" s="3">
        <v>2</v>
      </c>
      <c r="N4345" s="3">
        <v>5</v>
      </c>
      <c r="O4345" s="2" t="s">
        <v>65</v>
      </c>
      <c r="P4345" s="9" t="s">
        <v>8536</v>
      </c>
      <c r="Q4345" s="9" t="s">
        <v>18350</v>
      </c>
      <c r="R4345" s="10">
        <v>43016</v>
      </c>
      <c r="S4345" s="16">
        <v>45839.996686382998</v>
      </c>
      <c r="T4345" s="1" t="s">
        <v>19923</v>
      </c>
      <c r="U4345" s="46">
        <v>2017</v>
      </c>
      <c r="V4345" s="46">
        <v>2025</v>
      </c>
    </row>
    <row r="4346" spans="1:22" x14ac:dyDescent="0.3">
      <c r="A4346" s="3">
        <v>4345</v>
      </c>
      <c r="B4346" s="2" t="s">
        <v>8538</v>
      </c>
      <c r="C4346" s="2" t="s">
        <v>107</v>
      </c>
      <c r="D4346" s="2" t="s">
        <v>79</v>
      </c>
      <c r="E4346" s="3">
        <v>2004</v>
      </c>
      <c r="F4346" s="4">
        <v>57969.15</v>
      </c>
      <c r="G4346" s="5">
        <v>119303</v>
      </c>
      <c r="H4346" s="2" t="s">
        <v>28</v>
      </c>
      <c r="I4346" s="2" t="s">
        <v>29</v>
      </c>
      <c r="J4346" s="6">
        <v>3.9</v>
      </c>
      <c r="K4346" s="7">
        <v>663</v>
      </c>
      <c r="L4346" s="8">
        <v>546</v>
      </c>
      <c r="M4346" s="3">
        <v>4</v>
      </c>
      <c r="N4346" s="3">
        <v>2</v>
      </c>
      <c r="O4346" s="2" t="s">
        <v>23</v>
      </c>
      <c r="P4346" s="9" t="s">
        <v>8537</v>
      </c>
      <c r="Q4346" s="9" t="s">
        <v>18351</v>
      </c>
      <c r="R4346" s="10">
        <v>42085</v>
      </c>
      <c r="S4346" s="16">
        <v>45242.737234492619</v>
      </c>
      <c r="T4346" s="1" t="s">
        <v>19916</v>
      </c>
      <c r="U4346" s="46">
        <v>2015</v>
      </c>
      <c r="V4346" s="46">
        <v>2023</v>
      </c>
    </row>
    <row r="4347" spans="1:22" x14ac:dyDescent="0.3">
      <c r="A4347" s="3">
        <v>4346</v>
      </c>
      <c r="B4347" s="2" t="s">
        <v>8540</v>
      </c>
      <c r="C4347" s="2" t="s">
        <v>26</v>
      </c>
      <c r="D4347" s="2" t="s">
        <v>50</v>
      </c>
      <c r="E4347" s="3">
        <v>2005</v>
      </c>
      <c r="F4347" s="4">
        <v>71992.289999999994</v>
      </c>
      <c r="G4347" s="5">
        <v>204037</v>
      </c>
      <c r="H4347" s="2" t="s">
        <v>35</v>
      </c>
      <c r="I4347" s="2" t="s">
        <v>29</v>
      </c>
      <c r="J4347" s="6">
        <v>1.3</v>
      </c>
      <c r="K4347" s="7">
        <v>159</v>
      </c>
      <c r="L4347" s="8">
        <v>649</v>
      </c>
      <c r="M4347" s="3">
        <v>5</v>
      </c>
      <c r="N4347" s="3">
        <v>4</v>
      </c>
      <c r="O4347" s="2" t="s">
        <v>36</v>
      </c>
      <c r="P4347" s="9" t="s">
        <v>8539</v>
      </c>
      <c r="Q4347" s="9" t="s">
        <v>18352</v>
      </c>
      <c r="R4347" s="10">
        <v>45287</v>
      </c>
      <c r="S4347" s="16">
        <v>45410.086704386587</v>
      </c>
      <c r="T4347" s="1" t="s">
        <v>19925</v>
      </c>
      <c r="U4347" s="46">
        <v>2023</v>
      </c>
      <c r="V4347" s="46">
        <v>2024</v>
      </c>
    </row>
    <row r="4348" spans="1:22" x14ac:dyDescent="0.3">
      <c r="A4348" s="3">
        <v>4347</v>
      </c>
      <c r="B4348" s="2" t="s">
        <v>8542</v>
      </c>
      <c r="C4348" s="2" t="s">
        <v>39</v>
      </c>
      <c r="D4348" s="2" t="s">
        <v>79</v>
      </c>
      <c r="E4348" s="3">
        <v>2015</v>
      </c>
      <c r="F4348" s="4">
        <v>78401.7</v>
      </c>
      <c r="G4348" s="5">
        <v>234693</v>
      </c>
      <c r="H4348" s="2" t="s">
        <v>28</v>
      </c>
      <c r="I4348" s="2" t="s">
        <v>22</v>
      </c>
      <c r="J4348" s="6">
        <v>3.6</v>
      </c>
      <c r="K4348" s="7">
        <v>487</v>
      </c>
      <c r="L4348" s="8">
        <v>228</v>
      </c>
      <c r="M4348" s="3">
        <v>4</v>
      </c>
      <c r="N4348" s="3">
        <v>7</v>
      </c>
      <c r="O4348" s="2" t="s">
        <v>23</v>
      </c>
      <c r="P4348" s="9" t="s">
        <v>8541</v>
      </c>
      <c r="Q4348" s="9" t="s">
        <v>18353</v>
      </c>
      <c r="R4348" s="10">
        <v>42704</v>
      </c>
      <c r="S4348" s="16">
        <v>45722.005088063343</v>
      </c>
      <c r="T4348" s="1" t="s">
        <v>19924</v>
      </c>
      <c r="U4348" s="46">
        <v>2016</v>
      </c>
      <c r="V4348" s="46">
        <v>2025</v>
      </c>
    </row>
    <row r="4349" spans="1:22" x14ac:dyDescent="0.3">
      <c r="A4349" s="3">
        <v>4348</v>
      </c>
      <c r="B4349" s="2" t="s">
        <v>8544</v>
      </c>
      <c r="C4349" s="2" t="s">
        <v>39</v>
      </c>
      <c r="D4349" s="2" t="s">
        <v>50</v>
      </c>
      <c r="E4349" s="3">
        <v>1995</v>
      </c>
      <c r="F4349" s="4">
        <v>21084.44</v>
      </c>
      <c r="G4349" s="5">
        <v>194114</v>
      </c>
      <c r="H4349" s="2" t="s">
        <v>21</v>
      </c>
      <c r="I4349" s="2" t="s">
        <v>22</v>
      </c>
      <c r="J4349" s="6">
        <v>4.3</v>
      </c>
      <c r="K4349" s="7">
        <v>302</v>
      </c>
      <c r="L4349" s="8">
        <v>177</v>
      </c>
      <c r="M4349" s="3">
        <v>2</v>
      </c>
      <c r="N4349" s="3">
        <v>2</v>
      </c>
      <c r="O4349" s="2" t="s">
        <v>23</v>
      </c>
      <c r="P4349" s="9" t="s">
        <v>8543</v>
      </c>
      <c r="Q4349" s="9" t="s">
        <v>18354</v>
      </c>
      <c r="R4349" s="10">
        <v>44955</v>
      </c>
      <c r="S4349" s="16">
        <v>45690.024691984108</v>
      </c>
      <c r="T4349" s="1" t="s">
        <v>19926</v>
      </c>
      <c r="U4349" s="46">
        <v>2023</v>
      </c>
      <c r="V4349" s="46">
        <v>2025</v>
      </c>
    </row>
    <row r="4350" spans="1:22" x14ac:dyDescent="0.3">
      <c r="A4350" s="3">
        <v>4349</v>
      </c>
      <c r="B4350" s="2" t="s">
        <v>8546</v>
      </c>
      <c r="C4350" s="2" t="s">
        <v>49</v>
      </c>
      <c r="D4350" s="2" t="s">
        <v>34</v>
      </c>
      <c r="E4350" s="3">
        <v>2011</v>
      </c>
      <c r="F4350" s="4">
        <v>47681.23</v>
      </c>
      <c r="G4350" s="5">
        <v>57696</v>
      </c>
      <c r="H4350" s="2" t="s">
        <v>41</v>
      </c>
      <c r="I4350" s="2" t="s">
        <v>22</v>
      </c>
      <c r="J4350" s="6">
        <v>2.7</v>
      </c>
      <c r="K4350" s="7">
        <v>482</v>
      </c>
      <c r="L4350" s="8">
        <v>510</v>
      </c>
      <c r="M4350" s="3">
        <v>3</v>
      </c>
      <c r="N4350" s="3">
        <v>5</v>
      </c>
      <c r="O4350" s="2" t="s">
        <v>65</v>
      </c>
      <c r="P4350" s="9" t="s">
        <v>8545</v>
      </c>
      <c r="Q4350" s="9" t="s">
        <v>19828</v>
      </c>
      <c r="R4350" s="10">
        <v>43873</v>
      </c>
      <c r="S4350" s="16">
        <v>45736.023891824087</v>
      </c>
      <c r="T4350" s="1" t="s">
        <v>19915</v>
      </c>
      <c r="U4350" s="46">
        <v>2020</v>
      </c>
      <c r="V4350" s="46">
        <v>2025</v>
      </c>
    </row>
    <row r="4351" spans="1:22" x14ac:dyDescent="0.3">
      <c r="A4351" s="3">
        <v>4350</v>
      </c>
      <c r="B4351" s="2" t="s">
        <v>8548</v>
      </c>
      <c r="C4351" s="2" t="s">
        <v>107</v>
      </c>
      <c r="D4351" s="2" t="s">
        <v>56</v>
      </c>
      <c r="E4351" s="3">
        <v>1991</v>
      </c>
      <c r="F4351" s="4">
        <v>27705.919999999998</v>
      </c>
      <c r="G4351" s="5">
        <v>299305</v>
      </c>
      <c r="H4351" s="2" t="s">
        <v>41</v>
      </c>
      <c r="I4351" s="2" t="s">
        <v>22</v>
      </c>
      <c r="J4351" s="6">
        <v>3.7</v>
      </c>
      <c r="K4351" s="7">
        <v>408</v>
      </c>
      <c r="L4351" s="8">
        <v>129</v>
      </c>
      <c r="M4351" s="3">
        <v>2</v>
      </c>
      <c r="N4351" s="3">
        <v>7</v>
      </c>
      <c r="O4351" s="2" t="s">
        <v>85</v>
      </c>
      <c r="P4351" s="9" t="s">
        <v>8547</v>
      </c>
      <c r="Q4351" s="9" t="s">
        <v>19829</v>
      </c>
      <c r="R4351" s="10">
        <v>44199</v>
      </c>
      <c r="S4351" s="16">
        <v>45689.294545954908</v>
      </c>
      <c r="T4351" s="1" t="s">
        <v>19926</v>
      </c>
      <c r="U4351" s="46">
        <v>2021</v>
      </c>
      <c r="V4351" s="46">
        <v>2025</v>
      </c>
    </row>
    <row r="4352" spans="1:22" x14ac:dyDescent="0.3">
      <c r="A4352" s="3">
        <v>4351</v>
      </c>
      <c r="B4352" s="2" t="s">
        <v>8550</v>
      </c>
      <c r="C4352" s="2" t="s">
        <v>118</v>
      </c>
      <c r="D4352" s="2" t="s">
        <v>50</v>
      </c>
      <c r="E4352" s="3">
        <v>2010</v>
      </c>
      <c r="F4352" s="4">
        <v>36947.11</v>
      </c>
      <c r="G4352" s="5">
        <v>294362</v>
      </c>
      <c r="H4352" s="2" t="s">
        <v>21</v>
      </c>
      <c r="I4352" s="2" t="s">
        <v>29</v>
      </c>
      <c r="J4352" s="6">
        <v>3</v>
      </c>
      <c r="K4352" s="7">
        <v>106</v>
      </c>
      <c r="L4352" s="8">
        <v>638</v>
      </c>
      <c r="M4352" s="3">
        <v>2</v>
      </c>
      <c r="N4352" s="3">
        <v>5</v>
      </c>
      <c r="O4352" s="2" t="s">
        <v>42</v>
      </c>
      <c r="P4352" s="9" t="s">
        <v>8549</v>
      </c>
      <c r="Q4352" s="9" t="s">
        <v>18355</v>
      </c>
      <c r="R4352" s="10">
        <v>42743</v>
      </c>
      <c r="S4352" s="16">
        <v>45759.680623170338</v>
      </c>
      <c r="T4352" s="1" t="s">
        <v>19926</v>
      </c>
      <c r="U4352" s="46">
        <v>2017</v>
      </c>
      <c r="V4352" s="46">
        <v>2025</v>
      </c>
    </row>
    <row r="4353" spans="1:22" x14ac:dyDescent="0.3">
      <c r="A4353" s="3">
        <v>4352</v>
      </c>
      <c r="B4353" s="2" t="s">
        <v>8552</v>
      </c>
      <c r="C4353" s="2" t="s">
        <v>19</v>
      </c>
      <c r="D4353" s="2" t="s">
        <v>50</v>
      </c>
      <c r="E4353" s="3">
        <v>2007</v>
      </c>
      <c r="F4353" s="4">
        <v>78884.289999999994</v>
      </c>
      <c r="G4353" s="5">
        <v>95547</v>
      </c>
      <c r="H4353" s="2" t="s">
        <v>28</v>
      </c>
      <c r="I4353" s="2" t="s">
        <v>22</v>
      </c>
      <c r="J4353" s="6">
        <v>2.9</v>
      </c>
      <c r="K4353" s="7">
        <v>543</v>
      </c>
      <c r="L4353" s="8">
        <v>345</v>
      </c>
      <c r="M4353" s="3">
        <v>4</v>
      </c>
      <c r="N4353" s="3">
        <v>7</v>
      </c>
      <c r="O4353" s="2" t="s">
        <v>80</v>
      </c>
      <c r="P4353" s="9" t="s">
        <v>8551</v>
      </c>
      <c r="Q4353" s="9" t="s">
        <v>18356</v>
      </c>
      <c r="R4353" s="10">
        <v>44249</v>
      </c>
      <c r="S4353" s="16">
        <v>45510.408768799483</v>
      </c>
      <c r="T4353" s="1" t="s">
        <v>19915</v>
      </c>
      <c r="U4353" s="46">
        <v>2021</v>
      </c>
      <c r="V4353" s="46">
        <v>2024</v>
      </c>
    </row>
    <row r="4354" spans="1:22" x14ac:dyDescent="0.3">
      <c r="A4354" s="3">
        <v>4353</v>
      </c>
      <c r="B4354" s="2" t="s">
        <v>6345</v>
      </c>
      <c r="C4354" s="2" t="s">
        <v>118</v>
      </c>
      <c r="D4354" s="2" t="s">
        <v>40</v>
      </c>
      <c r="E4354" s="3">
        <v>2022</v>
      </c>
      <c r="F4354" s="4">
        <v>20795.78</v>
      </c>
      <c r="G4354" s="5">
        <v>71470</v>
      </c>
      <c r="H4354" s="2" t="s">
        <v>35</v>
      </c>
      <c r="I4354" s="2" t="s">
        <v>22</v>
      </c>
      <c r="J4354" s="6">
        <v>4</v>
      </c>
      <c r="K4354" s="7">
        <v>346</v>
      </c>
      <c r="L4354" s="8">
        <v>799</v>
      </c>
      <c r="M4354" s="3">
        <v>5</v>
      </c>
      <c r="N4354" s="3">
        <v>7</v>
      </c>
      <c r="O4354" s="2" t="s">
        <v>23</v>
      </c>
      <c r="P4354" s="9" t="s">
        <v>8553</v>
      </c>
      <c r="Q4354" s="9" t="s">
        <v>19586</v>
      </c>
      <c r="R4354" s="10">
        <v>44786</v>
      </c>
      <c r="S4354" s="16">
        <v>45739.820651175949</v>
      </c>
      <c r="T4354" s="1" t="s">
        <v>19921</v>
      </c>
      <c r="U4354" s="46">
        <v>2022</v>
      </c>
      <c r="V4354" s="46">
        <v>2025</v>
      </c>
    </row>
    <row r="4355" spans="1:22" x14ac:dyDescent="0.3">
      <c r="A4355" s="3">
        <v>4354</v>
      </c>
      <c r="B4355" s="2" t="s">
        <v>8555</v>
      </c>
      <c r="C4355" s="2" t="s">
        <v>33</v>
      </c>
      <c r="D4355" s="2" t="s">
        <v>34</v>
      </c>
      <c r="E4355" s="3">
        <v>1997</v>
      </c>
      <c r="F4355" s="4">
        <v>19955.77</v>
      </c>
      <c r="G4355" s="5">
        <v>247572</v>
      </c>
      <c r="H4355" s="2" t="s">
        <v>21</v>
      </c>
      <c r="I4355" s="2" t="s">
        <v>22</v>
      </c>
      <c r="J4355" s="6">
        <v>3.5</v>
      </c>
      <c r="K4355" s="7">
        <v>88</v>
      </c>
      <c r="L4355" s="8">
        <v>737</v>
      </c>
      <c r="M4355" s="3">
        <v>2</v>
      </c>
      <c r="N4355" s="3">
        <v>2</v>
      </c>
      <c r="O4355" s="2" t="s">
        <v>80</v>
      </c>
      <c r="P4355" s="9" t="s">
        <v>8554</v>
      </c>
      <c r="Q4355" s="9" t="s">
        <v>18357</v>
      </c>
      <c r="R4355" s="10">
        <v>42247</v>
      </c>
      <c r="S4355" s="16">
        <v>45574.369560957908</v>
      </c>
      <c r="T4355" s="1" t="s">
        <v>19921</v>
      </c>
      <c r="U4355" s="46">
        <v>2015</v>
      </c>
      <c r="V4355" s="46">
        <v>2024</v>
      </c>
    </row>
    <row r="4356" spans="1:22" x14ac:dyDescent="0.3">
      <c r="A4356" s="3">
        <v>4355</v>
      </c>
      <c r="B4356" s="2" t="s">
        <v>8557</v>
      </c>
      <c r="C4356" s="2" t="s">
        <v>118</v>
      </c>
      <c r="D4356" s="2" t="s">
        <v>27</v>
      </c>
      <c r="E4356" s="3">
        <v>2005</v>
      </c>
      <c r="F4356" s="4">
        <v>46480.42</v>
      </c>
      <c r="G4356" s="5">
        <v>95513</v>
      </c>
      <c r="H4356" s="2" t="s">
        <v>28</v>
      </c>
      <c r="I4356" s="2" t="s">
        <v>29</v>
      </c>
      <c r="J4356" s="6">
        <v>1.8</v>
      </c>
      <c r="K4356" s="7">
        <v>155</v>
      </c>
      <c r="L4356" s="8">
        <v>700</v>
      </c>
      <c r="M4356" s="3">
        <v>2</v>
      </c>
      <c r="N4356" s="3">
        <v>5</v>
      </c>
      <c r="O4356" s="2" t="s">
        <v>36</v>
      </c>
      <c r="P4356" s="9" t="s">
        <v>8556</v>
      </c>
      <c r="Q4356" s="9" t="s">
        <v>18358</v>
      </c>
      <c r="R4356" s="10">
        <v>44507</v>
      </c>
      <c r="S4356" s="16">
        <v>45654.393565758874</v>
      </c>
      <c r="T4356" s="1" t="s">
        <v>19924</v>
      </c>
      <c r="U4356" s="46">
        <v>2021</v>
      </c>
      <c r="V4356" s="46">
        <v>2024</v>
      </c>
    </row>
    <row r="4357" spans="1:22" x14ac:dyDescent="0.3">
      <c r="A4357" s="3">
        <v>4356</v>
      </c>
      <c r="B4357" s="2" t="s">
        <v>8559</v>
      </c>
      <c r="C4357" s="2" t="s">
        <v>63</v>
      </c>
      <c r="D4357" s="2" t="s">
        <v>20</v>
      </c>
      <c r="E4357" s="3">
        <v>2005</v>
      </c>
      <c r="F4357" s="4">
        <v>27860.06</v>
      </c>
      <c r="G4357" s="5">
        <v>55203</v>
      </c>
      <c r="H4357" s="2" t="s">
        <v>28</v>
      </c>
      <c r="I4357" s="2" t="s">
        <v>29</v>
      </c>
      <c r="J4357" s="6">
        <v>2.4</v>
      </c>
      <c r="K4357" s="7">
        <v>372</v>
      </c>
      <c r="L4357" s="8">
        <v>476</v>
      </c>
      <c r="M4357" s="3">
        <v>5</v>
      </c>
      <c r="N4357" s="3">
        <v>2</v>
      </c>
      <c r="O4357" s="2" t="s">
        <v>36</v>
      </c>
      <c r="P4357" s="9" t="s">
        <v>8558</v>
      </c>
      <c r="Q4357" s="9" t="s">
        <v>18359</v>
      </c>
      <c r="R4357" s="10">
        <v>44129</v>
      </c>
      <c r="S4357" s="16">
        <v>45545.309748995518</v>
      </c>
      <c r="T4357" s="1" t="s">
        <v>19923</v>
      </c>
      <c r="U4357" s="46">
        <v>2020</v>
      </c>
      <c r="V4357" s="46">
        <v>2024</v>
      </c>
    </row>
    <row r="4358" spans="1:22" x14ac:dyDescent="0.3">
      <c r="A4358" s="3">
        <v>4357</v>
      </c>
      <c r="B4358" s="2" t="s">
        <v>8561</v>
      </c>
      <c r="C4358" s="2" t="s">
        <v>33</v>
      </c>
      <c r="D4358" s="2" t="s">
        <v>27</v>
      </c>
      <c r="E4358" s="3">
        <v>2013</v>
      </c>
      <c r="F4358" s="4">
        <v>57595.34</v>
      </c>
      <c r="G4358" s="5">
        <v>175586</v>
      </c>
      <c r="H4358" s="2" t="s">
        <v>28</v>
      </c>
      <c r="I4358" s="2" t="s">
        <v>29</v>
      </c>
      <c r="J4358" s="6">
        <v>3.9</v>
      </c>
      <c r="K4358" s="7">
        <v>88</v>
      </c>
      <c r="L4358" s="8">
        <v>346</v>
      </c>
      <c r="M4358" s="3">
        <v>2</v>
      </c>
      <c r="N4358" s="3">
        <v>7</v>
      </c>
      <c r="O4358" s="2" t="s">
        <v>23</v>
      </c>
      <c r="P4358" s="9" t="s">
        <v>8560</v>
      </c>
      <c r="Q4358" s="9" t="s">
        <v>18360</v>
      </c>
      <c r="R4358" s="10">
        <v>44389</v>
      </c>
      <c r="S4358" s="16">
        <v>45638.768440733867</v>
      </c>
      <c r="T4358" s="1" t="s">
        <v>19920</v>
      </c>
      <c r="U4358" s="46">
        <v>2021</v>
      </c>
      <c r="V4358" s="46">
        <v>2024</v>
      </c>
    </row>
    <row r="4359" spans="1:22" x14ac:dyDescent="0.3">
      <c r="A4359" s="3">
        <v>4358</v>
      </c>
      <c r="B4359" s="2" t="s">
        <v>8563</v>
      </c>
      <c r="C4359" s="2" t="s">
        <v>63</v>
      </c>
      <c r="D4359" s="2" t="s">
        <v>20</v>
      </c>
      <c r="E4359" s="3">
        <v>2002</v>
      </c>
      <c r="F4359" s="4">
        <v>24770.67</v>
      </c>
      <c r="G4359" s="5">
        <v>152854</v>
      </c>
      <c r="H4359" s="2" t="s">
        <v>35</v>
      </c>
      <c r="I4359" s="2" t="s">
        <v>29</v>
      </c>
      <c r="J4359" s="6">
        <v>5.4</v>
      </c>
      <c r="K4359" s="7">
        <v>346</v>
      </c>
      <c r="L4359" s="8">
        <v>267</v>
      </c>
      <c r="M4359" s="3">
        <v>4</v>
      </c>
      <c r="N4359" s="3">
        <v>7</v>
      </c>
      <c r="O4359" s="2" t="s">
        <v>80</v>
      </c>
      <c r="P4359" s="9" t="s">
        <v>8562</v>
      </c>
      <c r="Q4359" s="9" t="s">
        <v>18361</v>
      </c>
      <c r="R4359" s="10">
        <v>43572</v>
      </c>
      <c r="S4359" s="16">
        <v>45151.761039253557</v>
      </c>
      <c r="T4359" s="1" t="s">
        <v>19917</v>
      </c>
      <c r="U4359" s="46">
        <v>2019</v>
      </c>
      <c r="V4359" s="46">
        <v>2023</v>
      </c>
    </row>
    <row r="4360" spans="1:22" x14ac:dyDescent="0.3">
      <c r="A4360" s="3">
        <v>4359</v>
      </c>
      <c r="B4360" s="2" t="s">
        <v>8565</v>
      </c>
      <c r="C4360" s="2" t="s">
        <v>49</v>
      </c>
      <c r="D4360" s="2" t="s">
        <v>79</v>
      </c>
      <c r="E4360" s="3">
        <v>2022</v>
      </c>
      <c r="F4360" s="4">
        <v>11072.87</v>
      </c>
      <c r="G4360" s="5">
        <v>1706</v>
      </c>
      <c r="H4360" s="2" t="s">
        <v>35</v>
      </c>
      <c r="I4360" s="2" t="s">
        <v>22</v>
      </c>
      <c r="J4360" s="6">
        <v>1.9</v>
      </c>
      <c r="K4360" s="7">
        <v>532</v>
      </c>
      <c r="L4360" s="8">
        <v>308</v>
      </c>
      <c r="M4360" s="3">
        <v>2</v>
      </c>
      <c r="N4360" s="3">
        <v>4</v>
      </c>
      <c r="O4360" s="2" t="s">
        <v>65</v>
      </c>
      <c r="P4360" s="9" t="s">
        <v>8564</v>
      </c>
      <c r="Q4360" s="9" t="s">
        <v>18362</v>
      </c>
      <c r="R4360" s="10">
        <v>43294</v>
      </c>
      <c r="S4360" s="16">
        <v>45450.098706787066</v>
      </c>
      <c r="T4360" s="1" t="s">
        <v>19920</v>
      </c>
      <c r="U4360" s="46">
        <v>2018</v>
      </c>
      <c r="V4360" s="46">
        <v>2024</v>
      </c>
    </row>
    <row r="4361" spans="1:22" x14ac:dyDescent="0.3">
      <c r="A4361" s="3">
        <v>4360</v>
      </c>
      <c r="B4361" s="2" t="s">
        <v>8567</v>
      </c>
      <c r="C4361" s="2" t="s">
        <v>39</v>
      </c>
      <c r="D4361" s="2" t="s">
        <v>64</v>
      </c>
      <c r="E4361" s="3">
        <v>2005</v>
      </c>
      <c r="F4361" s="4">
        <v>10978.75</v>
      </c>
      <c r="G4361" s="5">
        <v>128101</v>
      </c>
      <c r="H4361" s="2" t="s">
        <v>28</v>
      </c>
      <c r="I4361" s="2" t="s">
        <v>22</v>
      </c>
      <c r="J4361" s="6">
        <v>4.5</v>
      </c>
      <c r="K4361" s="7">
        <v>352</v>
      </c>
      <c r="L4361" s="8">
        <v>505</v>
      </c>
      <c r="M4361" s="3">
        <v>2</v>
      </c>
      <c r="N4361" s="3">
        <v>2</v>
      </c>
      <c r="O4361" s="2" t="s">
        <v>30</v>
      </c>
      <c r="P4361" s="9" t="s">
        <v>8566</v>
      </c>
      <c r="Q4361" s="9" t="s">
        <v>18363</v>
      </c>
      <c r="R4361" s="10">
        <v>44449</v>
      </c>
      <c r="S4361" s="16">
        <v>45442.505188083327</v>
      </c>
      <c r="T4361" s="1" t="s">
        <v>19922</v>
      </c>
      <c r="U4361" s="46">
        <v>2021</v>
      </c>
      <c r="V4361" s="46">
        <v>2024</v>
      </c>
    </row>
    <row r="4362" spans="1:22" x14ac:dyDescent="0.3">
      <c r="A4362" s="3">
        <v>4361</v>
      </c>
      <c r="B4362" s="2" t="s">
        <v>8569</v>
      </c>
      <c r="C4362" s="2" t="s">
        <v>33</v>
      </c>
      <c r="D4362" s="2" t="s">
        <v>64</v>
      </c>
      <c r="E4362" s="3">
        <v>2019</v>
      </c>
      <c r="F4362" s="4">
        <v>28687.4</v>
      </c>
      <c r="G4362" s="5">
        <v>201496</v>
      </c>
      <c r="H4362" s="2" t="s">
        <v>35</v>
      </c>
      <c r="I4362" s="2" t="s">
        <v>29</v>
      </c>
      <c r="J4362" s="6">
        <v>1.4</v>
      </c>
      <c r="K4362" s="7">
        <v>327</v>
      </c>
      <c r="L4362" s="8">
        <v>788</v>
      </c>
      <c r="M4362" s="3">
        <v>3</v>
      </c>
      <c r="N4362" s="3">
        <v>2</v>
      </c>
      <c r="O4362" s="2" t="s">
        <v>23</v>
      </c>
      <c r="P4362" s="9" t="s">
        <v>8568</v>
      </c>
      <c r="Q4362" s="9" t="s">
        <v>18364</v>
      </c>
      <c r="R4362" s="10">
        <v>45424</v>
      </c>
      <c r="S4362" s="16">
        <v>45595.689825010719</v>
      </c>
      <c r="T4362" s="1" t="s">
        <v>19918</v>
      </c>
      <c r="U4362" s="46">
        <v>2024</v>
      </c>
      <c r="V4362" s="46">
        <v>2024</v>
      </c>
    </row>
    <row r="4363" spans="1:22" x14ac:dyDescent="0.3">
      <c r="A4363" s="3">
        <v>4362</v>
      </c>
      <c r="B4363" s="2" t="s">
        <v>8571</v>
      </c>
      <c r="C4363" s="2" t="s">
        <v>33</v>
      </c>
      <c r="D4363" s="2" t="s">
        <v>79</v>
      </c>
      <c r="E4363" s="3">
        <v>1998</v>
      </c>
      <c r="F4363" s="4">
        <v>18528.3</v>
      </c>
      <c r="G4363" s="5">
        <v>288201</v>
      </c>
      <c r="H4363" s="2" t="s">
        <v>35</v>
      </c>
      <c r="I4363" s="2" t="s">
        <v>22</v>
      </c>
      <c r="J4363" s="6">
        <v>4.5999999999999996</v>
      </c>
      <c r="K4363" s="7">
        <v>92</v>
      </c>
      <c r="L4363" s="8">
        <v>227</v>
      </c>
      <c r="M4363" s="3">
        <v>5</v>
      </c>
      <c r="N4363" s="3">
        <v>7</v>
      </c>
      <c r="O4363" s="2" t="s">
        <v>30</v>
      </c>
      <c r="P4363" s="9" t="s">
        <v>8570</v>
      </c>
      <c r="Q4363" s="9" t="s">
        <v>18365</v>
      </c>
      <c r="R4363" s="10">
        <v>44288</v>
      </c>
      <c r="S4363" s="16">
        <v>45769.464579961706</v>
      </c>
      <c r="T4363" s="1" t="s">
        <v>19917</v>
      </c>
      <c r="U4363" s="46">
        <v>2021</v>
      </c>
      <c r="V4363" s="46">
        <v>2025</v>
      </c>
    </row>
    <row r="4364" spans="1:22" x14ac:dyDescent="0.3">
      <c r="A4364" s="3">
        <v>4363</v>
      </c>
      <c r="B4364" s="2" t="s">
        <v>14237</v>
      </c>
      <c r="C4364" s="2" t="s">
        <v>19</v>
      </c>
      <c r="D4364" s="2" t="s">
        <v>40</v>
      </c>
      <c r="E4364" s="3">
        <v>1993</v>
      </c>
      <c r="F4364" s="4">
        <v>50116.11</v>
      </c>
      <c r="G4364" s="5">
        <v>175004</v>
      </c>
      <c r="H4364" s="2" t="s">
        <v>21</v>
      </c>
      <c r="I4364" s="2" t="s">
        <v>22</v>
      </c>
      <c r="J4364" s="6">
        <v>2</v>
      </c>
      <c r="K4364" s="7">
        <v>345</v>
      </c>
      <c r="L4364" s="8">
        <v>732</v>
      </c>
      <c r="M4364" s="3">
        <v>3</v>
      </c>
      <c r="N4364" s="3">
        <v>2</v>
      </c>
      <c r="O4364" s="2" t="s">
        <v>36</v>
      </c>
      <c r="P4364" s="9" t="s">
        <v>8572</v>
      </c>
      <c r="Q4364" s="9" t="s">
        <v>18366</v>
      </c>
      <c r="R4364" s="10">
        <v>44600</v>
      </c>
      <c r="S4364" s="16">
        <v>45753.985484142548</v>
      </c>
      <c r="T4364" s="1" t="s">
        <v>19915</v>
      </c>
      <c r="U4364" s="46">
        <v>2022</v>
      </c>
      <c r="V4364" s="46">
        <v>2025</v>
      </c>
    </row>
    <row r="4365" spans="1:22" x14ac:dyDescent="0.3">
      <c r="A4365" s="3">
        <v>4364</v>
      </c>
      <c r="B4365" s="2" t="s">
        <v>8574</v>
      </c>
      <c r="C4365" s="2" t="s">
        <v>45</v>
      </c>
      <c r="D4365" s="2" t="s">
        <v>34</v>
      </c>
      <c r="E4365" s="3">
        <v>1992</v>
      </c>
      <c r="F4365" s="4">
        <v>44817.84</v>
      </c>
      <c r="G4365" s="5">
        <v>112425</v>
      </c>
      <c r="H4365" s="2" t="s">
        <v>35</v>
      </c>
      <c r="I4365" s="2" t="s">
        <v>29</v>
      </c>
      <c r="J4365" s="6">
        <v>4.5</v>
      </c>
      <c r="K4365" s="7">
        <v>363</v>
      </c>
      <c r="L4365" s="8">
        <v>784</v>
      </c>
      <c r="M4365" s="3">
        <v>4</v>
      </c>
      <c r="N4365" s="3">
        <v>5</v>
      </c>
      <c r="O4365" s="2" t="s">
        <v>23</v>
      </c>
      <c r="P4365" s="9" t="s">
        <v>8573</v>
      </c>
      <c r="Q4365" s="9" t="s">
        <v>18367</v>
      </c>
      <c r="R4365" s="10">
        <v>43140</v>
      </c>
      <c r="S4365" s="16">
        <v>45766.105908227357</v>
      </c>
      <c r="T4365" s="1" t="s">
        <v>19915</v>
      </c>
      <c r="U4365" s="46">
        <v>2018</v>
      </c>
      <c r="V4365" s="46">
        <v>2025</v>
      </c>
    </row>
    <row r="4366" spans="1:22" x14ac:dyDescent="0.3">
      <c r="A4366" s="3">
        <v>4365</v>
      </c>
      <c r="B4366" s="2" t="s">
        <v>8430</v>
      </c>
      <c r="C4366" s="2" t="s">
        <v>74</v>
      </c>
      <c r="D4366" s="2" t="s">
        <v>20</v>
      </c>
      <c r="E4366" s="3">
        <v>2023</v>
      </c>
      <c r="F4366" s="4">
        <v>71161.27</v>
      </c>
      <c r="G4366" s="5">
        <v>291938</v>
      </c>
      <c r="H4366" s="2" t="s">
        <v>28</v>
      </c>
      <c r="I4366" s="2" t="s">
        <v>29</v>
      </c>
      <c r="J4366" s="6">
        <v>3.1</v>
      </c>
      <c r="K4366" s="7">
        <v>584</v>
      </c>
      <c r="L4366" s="8">
        <v>197</v>
      </c>
      <c r="M4366" s="3">
        <v>5</v>
      </c>
      <c r="N4366" s="3">
        <v>2</v>
      </c>
      <c r="O4366" s="2" t="s">
        <v>42</v>
      </c>
      <c r="P4366" s="9" t="s">
        <v>8575</v>
      </c>
      <c r="Q4366" s="9" t="s">
        <v>18368</v>
      </c>
      <c r="R4366" s="10">
        <v>43686</v>
      </c>
      <c r="S4366" s="16">
        <v>45326.119911027927</v>
      </c>
      <c r="T4366" s="1" t="s">
        <v>19921</v>
      </c>
      <c r="U4366" s="46">
        <v>2019</v>
      </c>
      <c r="V4366" s="46">
        <v>2024</v>
      </c>
    </row>
    <row r="4367" spans="1:22" x14ac:dyDescent="0.3">
      <c r="A4367" s="3">
        <v>4366</v>
      </c>
      <c r="B4367" s="2" t="s">
        <v>8577</v>
      </c>
      <c r="C4367" s="2" t="s">
        <v>107</v>
      </c>
      <c r="D4367" s="2" t="s">
        <v>40</v>
      </c>
      <c r="E4367" s="3">
        <v>2005</v>
      </c>
      <c r="F4367" s="4">
        <v>55285.21</v>
      </c>
      <c r="G4367" s="5">
        <v>15376</v>
      </c>
      <c r="H4367" s="2" t="s">
        <v>35</v>
      </c>
      <c r="I4367" s="2" t="s">
        <v>29</v>
      </c>
      <c r="J4367" s="6">
        <v>2.2999999999999998</v>
      </c>
      <c r="K4367" s="7">
        <v>604</v>
      </c>
      <c r="L4367" s="8">
        <v>745</v>
      </c>
      <c r="M4367" s="3">
        <v>5</v>
      </c>
      <c r="N4367" s="3">
        <v>4</v>
      </c>
      <c r="O4367" s="2" t="s">
        <v>85</v>
      </c>
      <c r="P4367" s="9" t="s">
        <v>8576</v>
      </c>
      <c r="Q4367" s="9" t="s">
        <v>18369</v>
      </c>
      <c r="R4367" s="10">
        <v>44460</v>
      </c>
      <c r="S4367" s="16">
        <v>45426.295946234968</v>
      </c>
      <c r="T4367" s="1" t="s">
        <v>19922</v>
      </c>
      <c r="U4367" s="46">
        <v>2021</v>
      </c>
      <c r="V4367" s="46">
        <v>2024</v>
      </c>
    </row>
    <row r="4368" spans="1:22" x14ac:dyDescent="0.3">
      <c r="A4368" s="3">
        <v>4367</v>
      </c>
      <c r="B4368" s="2" t="s">
        <v>8579</v>
      </c>
      <c r="C4368" s="2" t="s">
        <v>26</v>
      </c>
      <c r="D4368" s="2" t="s">
        <v>40</v>
      </c>
      <c r="E4368" s="3">
        <v>1993</v>
      </c>
      <c r="F4368" s="4">
        <v>8998.16</v>
      </c>
      <c r="G4368" s="5">
        <v>29488</v>
      </c>
      <c r="H4368" s="2" t="s">
        <v>28</v>
      </c>
      <c r="I4368" s="2" t="s">
        <v>29</v>
      </c>
      <c r="J4368" s="6">
        <v>3.1</v>
      </c>
      <c r="K4368" s="7">
        <v>439</v>
      </c>
      <c r="L4368" s="8">
        <v>797</v>
      </c>
      <c r="M4368" s="3">
        <v>3</v>
      </c>
      <c r="N4368" s="3">
        <v>2</v>
      </c>
      <c r="O4368" s="2" t="s">
        <v>30</v>
      </c>
      <c r="P4368" s="9" t="s">
        <v>8578</v>
      </c>
      <c r="Q4368" s="9" t="s">
        <v>18370</v>
      </c>
      <c r="R4368" s="10">
        <v>45222</v>
      </c>
      <c r="S4368" s="16">
        <v>45494.19952695111</v>
      </c>
      <c r="T4368" s="1" t="s">
        <v>19923</v>
      </c>
      <c r="U4368" s="46">
        <v>2023</v>
      </c>
      <c r="V4368" s="46">
        <v>2024</v>
      </c>
    </row>
    <row r="4369" spans="1:22" x14ac:dyDescent="0.3">
      <c r="A4369" s="3">
        <v>4368</v>
      </c>
      <c r="B4369" s="2" t="s">
        <v>8581</v>
      </c>
      <c r="C4369" s="2" t="s">
        <v>39</v>
      </c>
      <c r="D4369" s="2" t="s">
        <v>46</v>
      </c>
      <c r="E4369" s="3">
        <v>2014</v>
      </c>
      <c r="F4369" s="4">
        <v>73137.179999999993</v>
      </c>
      <c r="G4369" s="5">
        <v>163954</v>
      </c>
      <c r="H4369" s="2" t="s">
        <v>35</v>
      </c>
      <c r="I4369" s="2" t="s">
        <v>29</v>
      </c>
      <c r="J4369" s="6">
        <v>5.7</v>
      </c>
      <c r="K4369" s="7">
        <v>459</v>
      </c>
      <c r="L4369" s="8">
        <v>176</v>
      </c>
      <c r="M4369" s="3">
        <v>2</v>
      </c>
      <c r="N4369" s="3">
        <v>5</v>
      </c>
      <c r="O4369" s="2" t="s">
        <v>36</v>
      </c>
      <c r="P4369" s="9" t="s">
        <v>8580</v>
      </c>
      <c r="Q4369" s="9" t="s">
        <v>18371</v>
      </c>
      <c r="R4369" s="10">
        <v>44916</v>
      </c>
      <c r="S4369" s="16">
        <v>45330.062699585636</v>
      </c>
      <c r="T4369" s="1" t="s">
        <v>19925</v>
      </c>
      <c r="U4369" s="46">
        <v>2022</v>
      </c>
      <c r="V4369" s="46">
        <v>2024</v>
      </c>
    </row>
    <row r="4370" spans="1:22" x14ac:dyDescent="0.3">
      <c r="A4370" s="3">
        <v>4369</v>
      </c>
      <c r="B4370" s="2" t="s">
        <v>8583</v>
      </c>
      <c r="C4370" s="2" t="s">
        <v>107</v>
      </c>
      <c r="D4370" s="2" t="s">
        <v>56</v>
      </c>
      <c r="E4370" s="3">
        <v>2021</v>
      </c>
      <c r="F4370" s="4">
        <v>77023.95</v>
      </c>
      <c r="G4370" s="5">
        <v>234633</v>
      </c>
      <c r="H4370" s="2" t="s">
        <v>21</v>
      </c>
      <c r="I4370" s="2" t="s">
        <v>29</v>
      </c>
      <c r="J4370" s="6">
        <v>1.1000000000000001</v>
      </c>
      <c r="K4370" s="7">
        <v>103</v>
      </c>
      <c r="L4370" s="8">
        <v>618</v>
      </c>
      <c r="M4370" s="3">
        <v>4</v>
      </c>
      <c r="N4370" s="3">
        <v>7</v>
      </c>
      <c r="O4370" s="2" t="s">
        <v>51</v>
      </c>
      <c r="P4370" s="9" t="s">
        <v>8582</v>
      </c>
      <c r="Q4370" s="9" t="s">
        <v>18372</v>
      </c>
      <c r="R4370" s="10">
        <v>44869</v>
      </c>
      <c r="S4370" s="16">
        <v>45325.827852616239</v>
      </c>
      <c r="T4370" s="1" t="s">
        <v>19924</v>
      </c>
      <c r="U4370" s="46">
        <v>2022</v>
      </c>
      <c r="V4370" s="46">
        <v>2024</v>
      </c>
    </row>
    <row r="4371" spans="1:22" x14ac:dyDescent="0.3">
      <c r="A4371" s="3">
        <v>4370</v>
      </c>
      <c r="B4371" s="2" t="s">
        <v>14245</v>
      </c>
      <c r="C4371" s="2" t="s">
        <v>49</v>
      </c>
      <c r="D4371" s="2" t="s">
        <v>34</v>
      </c>
      <c r="E4371" s="3">
        <v>2015</v>
      </c>
      <c r="F4371" s="4">
        <v>56015.839999999997</v>
      </c>
      <c r="G4371" s="5">
        <v>108277</v>
      </c>
      <c r="H4371" s="2" t="s">
        <v>41</v>
      </c>
      <c r="I4371" s="2" t="s">
        <v>22</v>
      </c>
      <c r="J4371" s="6">
        <v>4.0999999999999996</v>
      </c>
      <c r="K4371" s="7">
        <v>248</v>
      </c>
      <c r="L4371" s="8">
        <v>256</v>
      </c>
      <c r="M4371" s="3">
        <v>2</v>
      </c>
      <c r="N4371" s="3">
        <v>4</v>
      </c>
      <c r="O4371" s="2" t="s">
        <v>65</v>
      </c>
      <c r="P4371" s="9" t="s">
        <v>8584</v>
      </c>
      <c r="Q4371" s="9" t="s">
        <v>18373</v>
      </c>
      <c r="R4371" s="10">
        <v>44583</v>
      </c>
      <c r="S4371" s="16">
        <v>45445.717830611837</v>
      </c>
      <c r="T4371" s="1" t="s">
        <v>19926</v>
      </c>
      <c r="U4371" s="46">
        <v>2022</v>
      </c>
      <c r="V4371" s="46">
        <v>2024</v>
      </c>
    </row>
    <row r="4372" spans="1:22" x14ac:dyDescent="0.3">
      <c r="A4372" s="3">
        <v>4371</v>
      </c>
      <c r="B4372" s="2" t="s">
        <v>8586</v>
      </c>
      <c r="C4372" s="2" t="s">
        <v>19</v>
      </c>
      <c r="D4372" s="2" t="s">
        <v>50</v>
      </c>
      <c r="E4372" s="3">
        <v>2019</v>
      </c>
      <c r="F4372" s="4">
        <v>31633.16</v>
      </c>
      <c r="G4372" s="5">
        <v>98923</v>
      </c>
      <c r="H4372" s="2" t="s">
        <v>28</v>
      </c>
      <c r="I4372" s="2" t="s">
        <v>22</v>
      </c>
      <c r="J4372" s="6">
        <v>3</v>
      </c>
      <c r="K4372" s="7">
        <v>214</v>
      </c>
      <c r="L4372" s="8">
        <v>244</v>
      </c>
      <c r="M4372" s="3">
        <v>3</v>
      </c>
      <c r="N4372" s="3">
        <v>4</v>
      </c>
      <c r="O4372" s="2" t="s">
        <v>23</v>
      </c>
      <c r="P4372" s="9" t="s">
        <v>8585</v>
      </c>
      <c r="Q4372" s="9" t="s">
        <v>19587</v>
      </c>
      <c r="R4372" s="10">
        <v>42960</v>
      </c>
      <c r="S4372" s="16">
        <v>45441.629012848287</v>
      </c>
      <c r="T4372" s="1" t="s">
        <v>19921</v>
      </c>
      <c r="U4372" s="46">
        <v>2017</v>
      </c>
      <c r="V4372" s="46">
        <v>2024</v>
      </c>
    </row>
    <row r="4373" spans="1:22" x14ac:dyDescent="0.3">
      <c r="A4373" s="3">
        <v>4372</v>
      </c>
      <c r="B4373" s="2" t="s">
        <v>8588</v>
      </c>
      <c r="C4373" s="2" t="s">
        <v>45</v>
      </c>
      <c r="D4373" s="2" t="s">
        <v>20</v>
      </c>
      <c r="E4373" s="3">
        <v>1991</v>
      </c>
      <c r="F4373" s="4">
        <v>40630.78</v>
      </c>
      <c r="G4373" s="5">
        <v>160905</v>
      </c>
      <c r="H4373" s="2" t="s">
        <v>28</v>
      </c>
      <c r="I4373" s="2" t="s">
        <v>29</v>
      </c>
      <c r="J4373" s="6">
        <v>3.2</v>
      </c>
      <c r="K4373" s="7">
        <v>354</v>
      </c>
      <c r="L4373" s="8">
        <v>251</v>
      </c>
      <c r="M4373" s="3">
        <v>5</v>
      </c>
      <c r="N4373" s="3">
        <v>7</v>
      </c>
      <c r="O4373" s="2" t="s">
        <v>65</v>
      </c>
      <c r="P4373" s="9" t="s">
        <v>8587</v>
      </c>
      <c r="Q4373" s="9" t="s">
        <v>18374</v>
      </c>
      <c r="R4373" s="10">
        <v>45259</v>
      </c>
      <c r="S4373" s="16">
        <v>45713.097306507007</v>
      </c>
      <c r="T4373" s="1" t="s">
        <v>19924</v>
      </c>
      <c r="U4373" s="46">
        <v>2023</v>
      </c>
      <c r="V4373" s="46">
        <v>2025</v>
      </c>
    </row>
    <row r="4374" spans="1:22" x14ac:dyDescent="0.3">
      <c r="A4374" s="3">
        <v>4373</v>
      </c>
      <c r="B4374" s="2" t="s">
        <v>14249</v>
      </c>
      <c r="C4374" s="2" t="s">
        <v>74</v>
      </c>
      <c r="D4374" s="2" t="s">
        <v>50</v>
      </c>
      <c r="E4374" s="3">
        <v>2019</v>
      </c>
      <c r="F4374" s="4">
        <v>67846.880000000005</v>
      </c>
      <c r="G4374" s="5">
        <v>199247</v>
      </c>
      <c r="H4374" s="2" t="s">
        <v>28</v>
      </c>
      <c r="I4374" s="2" t="s">
        <v>29</v>
      </c>
      <c r="J4374" s="6">
        <v>5.0999999999999996</v>
      </c>
      <c r="K4374" s="7">
        <v>498</v>
      </c>
      <c r="L4374" s="8">
        <v>363</v>
      </c>
      <c r="M4374" s="3">
        <v>5</v>
      </c>
      <c r="N4374" s="3">
        <v>7</v>
      </c>
      <c r="O4374" s="2" t="s">
        <v>65</v>
      </c>
      <c r="P4374" s="9" t="s">
        <v>8589</v>
      </c>
      <c r="Q4374" s="9" t="s">
        <v>19082</v>
      </c>
      <c r="R4374" s="10">
        <v>44514</v>
      </c>
      <c r="S4374" s="16">
        <v>45314.58360376647</v>
      </c>
      <c r="T4374" s="1" t="s">
        <v>19924</v>
      </c>
      <c r="U4374" s="46">
        <v>2021</v>
      </c>
      <c r="V4374" s="46">
        <v>2024</v>
      </c>
    </row>
    <row r="4375" spans="1:22" x14ac:dyDescent="0.3">
      <c r="A4375" s="3">
        <v>4374</v>
      </c>
      <c r="B4375" s="2" t="s">
        <v>8591</v>
      </c>
      <c r="C4375" s="2" t="s">
        <v>33</v>
      </c>
      <c r="D4375" s="2" t="s">
        <v>56</v>
      </c>
      <c r="E4375" s="3">
        <v>1996</v>
      </c>
      <c r="F4375" s="4">
        <v>37381.82</v>
      </c>
      <c r="G4375" s="5">
        <v>60491</v>
      </c>
      <c r="H4375" s="2" t="s">
        <v>35</v>
      </c>
      <c r="I4375" s="2" t="s">
        <v>29</v>
      </c>
      <c r="J4375" s="6">
        <v>1.8</v>
      </c>
      <c r="K4375" s="7">
        <v>580</v>
      </c>
      <c r="L4375" s="8">
        <v>172</v>
      </c>
      <c r="M4375" s="3">
        <v>5</v>
      </c>
      <c r="N4375" s="3">
        <v>2</v>
      </c>
      <c r="O4375" s="2" t="s">
        <v>51</v>
      </c>
      <c r="P4375" s="9" t="s">
        <v>8590</v>
      </c>
      <c r="Q4375" s="9" t="s">
        <v>18375</v>
      </c>
      <c r="R4375" s="10">
        <v>45202</v>
      </c>
      <c r="S4375" s="16">
        <v>45610.43877480067</v>
      </c>
      <c r="T4375" s="1" t="s">
        <v>19923</v>
      </c>
      <c r="U4375" s="46">
        <v>2023</v>
      </c>
      <c r="V4375" s="46">
        <v>2024</v>
      </c>
    </row>
    <row r="4376" spans="1:22" x14ac:dyDescent="0.3">
      <c r="A4376" s="3">
        <v>4375</v>
      </c>
      <c r="B4376" s="2" t="s">
        <v>261</v>
      </c>
      <c r="C4376" s="2" t="s">
        <v>49</v>
      </c>
      <c r="D4376" s="2" t="s">
        <v>34</v>
      </c>
      <c r="E4376" s="3">
        <v>2008</v>
      </c>
      <c r="F4376" s="4">
        <v>43667.23</v>
      </c>
      <c r="G4376" s="5">
        <v>286378</v>
      </c>
      <c r="H4376" s="2" t="s">
        <v>41</v>
      </c>
      <c r="I4376" s="2" t="s">
        <v>29</v>
      </c>
      <c r="J4376" s="6">
        <v>1.5</v>
      </c>
      <c r="K4376" s="7">
        <v>117</v>
      </c>
      <c r="L4376" s="8">
        <v>725</v>
      </c>
      <c r="M4376" s="3">
        <v>3</v>
      </c>
      <c r="N4376" s="3">
        <v>5</v>
      </c>
      <c r="O4376" s="2" t="s">
        <v>30</v>
      </c>
      <c r="P4376" s="9" t="s">
        <v>8592</v>
      </c>
      <c r="Q4376" s="9" t="s">
        <v>18376</v>
      </c>
      <c r="R4376" s="10">
        <v>41881</v>
      </c>
      <c r="S4376" s="16">
        <v>45624.457578561422</v>
      </c>
      <c r="T4376" s="1" t="s">
        <v>19921</v>
      </c>
      <c r="U4376" s="46">
        <v>2014</v>
      </c>
      <c r="V4376" s="46">
        <v>2024</v>
      </c>
    </row>
    <row r="4377" spans="1:22" x14ac:dyDescent="0.3">
      <c r="A4377" s="3">
        <v>4376</v>
      </c>
      <c r="B4377" s="2" t="s">
        <v>8594</v>
      </c>
      <c r="C4377" s="2" t="s">
        <v>74</v>
      </c>
      <c r="D4377" s="2" t="s">
        <v>40</v>
      </c>
      <c r="E4377" s="3">
        <v>1994</v>
      </c>
      <c r="F4377" s="4">
        <v>49496.84</v>
      </c>
      <c r="G4377" s="5">
        <v>28981</v>
      </c>
      <c r="H4377" s="2" t="s">
        <v>41</v>
      </c>
      <c r="I4377" s="2" t="s">
        <v>22</v>
      </c>
      <c r="J4377" s="6">
        <v>4.3</v>
      </c>
      <c r="K4377" s="7">
        <v>488</v>
      </c>
      <c r="L4377" s="8">
        <v>539</v>
      </c>
      <c r="M4377" s="3">
        <v>4</v>
      </c>
      <c r="N4377" s="3">
        <v>5</v>
      </c>
      <c r="O4377" s="2" t="s">
        <v>23</v>
      </c>
      <c r="P4377" s="9" t="s">
        <v>8593</v>
      </c>
      <c r="Q4377" s="9" t="s">
        <v>18377</v>
      </c>
      <c r="R4377" s="10">
        <v>45212</v>
      </c>
      <c r="S4377" s="16">
        <v>45542.681223290369</v>
      </c>
      <c r="T4377" s="1" t="s">
        <v>19923</v>
      </c>
      <c r="U4377" s="46">
        <v>2023</v>
      </c>
      <c r="V4377" s="46">
        <v>2024</v>
      </c>
    </row>
    <row r="4378" spans="1:22" x14ac:dyDescent="0.3">
      <c r="A4378" s="3">
        <v>4377</v>
      </c>
      <c r="B4378" s="2" t="s">
        <v>8596</v>
      </c>
      <c r="C4378" s="2" t="s">
        <v>74</v>
      </c>
      <c r="D4378" s="2" t="s">
        <v>64</v>
      </c>
      <c r="E4378" s="3">
        <v>2023</v>
      </c>
      <c r="F4378" s="4">
        <v>22965.18</v>
      </c>
      <c r="G4378" s="5">
        <v>17237</v>
      </c>
      <c r="H4378" s="2" t="s">
        <v>28</v>
      </c>
      <c r="I4378" s="2" t="s">
        <v>22</v>
      </c>
      <c r="J4378" s="6">
        <v>3.8</v>
      </c>
      <c r="K4378" s="7">
        <v>527</v>
      </c>
      <c r="L4378" s="8">
        <v>496</v>
      </c>
      <c r="M4378" s="3">
        <v>2</v>
      </c>
      <c r="N4378" s="3">
        <v>5</v>
      </c>
      <c r="O4378" s="2" t="s">
        <v>23</v>
      </c>
      <c r="P4378" s="9" t="s">
        <v>8595</v>
      </c>
      <c r="Q4378" s="9" t="s">
        <v>18378</v>
      </c>
      <c r="R4378" s="10">
        <v>43617</v>
      </c>
      <c r="S4378" s="16">
        <v>45401.617010447801</v>
      </c>
      <c r="T4378" s="1" t="s">
        <v>19919</v>
      </c>
      <c r="U4378" s="46">
        <v>2019</v>
      </c>
      <c r="V4378" s="46">
        <v>2024</v>
      </c>
    </row>
    <row r="4379" spans="1:22" x14ac:dyDescent="0.3">
      <c r="A4379" s="3">
        <v>4378</v>
      </c>
      <c r="B4379" s="2" t="s">
        <v>8598</v>
      </c>
      <c r="C4379" s="2" t="s">
        <v>33</v>
      </c>
      <c r="D4379" s="2" t="s">
        <v>40</v>
      </c>
      <c r="E4379" s="3">
        <v>2008</v>
      </c>
      <c r="F4379" s="4">
        <v>19518.2</v>
      </c>
      <c r="G4379" s="5">
        <v>96140</v>
      </c>
      <c r="H4379" s="2" t="s">
        <v>21</v>
      </c>
      <c r="I4379" s="2" t="s">
        <v>29</v>
      </c>
      <c r="J4379" s="6">
        <v>3</v>
      </c>
      <c r="K4379" s="7">
        <v>430</v>
      </c>
      <c r="L4379" s="8">
        <v>469</v>
      </c>
      <c r="M4379" s="3">
        <v>2</v>
      </c>
      <c r="N4379" s="3">
        <v>5</v>
      </c>
      <c r="O4379" s="2" t="s">
        <v>23</v>
      </c>
      <c r="P4379" s="9" t="s">
        <v>8597</v>
      </c>
      <c r="Q4379" s="9" t="s">
        <v>18379</v>
      </c>
      <c r="R4379" s="10">
        <v>43088</v>
      </c>
      <c r="S4379" s="16">
        <v>45575.245736192948</v>
      </c>
      <c r="T4379" s="1" t="s">
        <v>19925</v>
      </c>
      <c r="U4379" s="46">
        <v>2017</v>
      </c>
      <c r="V4379" s="46">
        <v>2024</v>
      </c>
    </row>
    <row r="4380" spans="1:22" x14ac:dyDescent="0.3">
      <c r="A4380" s="3">
        <v>4379</v>
      </c>
      <c r="B4380" s="2" t="s">
        <v>8600</v>
      </c>
      <c r="C4380" s="2" t="s">
        <v>39</v>
      </c>
      <c r="D4380" s="2" t="s">
        <v>34</v>
      </c>
      <c r="E4380" s="3">
        <v>2002</v>
      </c>
      <c r="F4380" s="4">
        <v>30436.44</v>
      </c>
      <c r="G4380" s="5">
        <v>159427</v>
      </c>
      <c r="H4380" s="2" t="s">
        <v>28</v>
      </c>
      <c r="I4380" s="2" t="s">
        <v>22</v>
      </c>
      <c r="J4380" s="6">
        <v>5.4</v>
      </c>
      <c r="K4380" s="7">
        <v>300</v>
      </c>
      <c r="L4380" s="8">
        <v>639</v>
      </c>
      <c r="M4380" s="3">
        <v>2</v>
      </c>
      <c r="N4380" s="3">
        <v>2</v>
      </c>
      <c r="O4380" s="2" t="s">
        <v>85</v>
      </c>
      <c r="P4380" s="9" t="s">
        <v>8599</v>
      </c>
      <c r="Q4380" s="9" t="s">
        <v>19083</v>
      </c>
      <c r="R4380" s="10">
        <v>45318</v>
      </c>
      <c r="S4380" s="16">
        <v>45188.414369919701</v>
      </c>
      <c r="T4380" s="1" t="s">
        <v>19926</v>
      </c>
      <c r="U4380" s="46">
        <v>2024</v>
      </c>
      <c r="V4380" s="46">
        <v>2023</v>
      </c>
    </row>
    <row r="4381" spans="1:22" x14ac:dyDescent="0.3">
      <c r="A4381" s="3">
        <v>4380</v>
      </c>
      <c r="B4381" s="2" t="s">
        <v>3292</v>
      </c>
      <c r="C4381" s="2" t="s">
        <v>63</v>
      </c>
      <c r="D4381" s="2" t="s">
        <v>79</v>
      </c>
      <c r="E4381" s="3">
        <v>1994</v>
      </c>
      <c r="F4381" s="4">
        <v>56300.29</v>
      </c>
      <c r="G4381" s="5">
        <v>241897</v>
      </c>
      <c r="H4381" s="2" t="s">
        <v>28</v>
      </c>
      <c r="I4381" s="2" t="s">
        <v>29</v>
      </c>
      <c r="J4381" s="6">
        <v>4.9000000000000004</v>
      </c>
      <c r="K4381" s="7">
        <v>139</v>
      </c>
      <c r="L4381" s="8">
        <v>277</v>
      </c>
      <c r="M4381" s="3">
        <v>5</v>
      </c>
      <c r="N4381" s="3">
        <v>5</v>
      </c>
      <c r="O4381" s="2" t="s">
        <v>85</v>
      </c>
      <c r="P4381" s="9" t="s">
        <v>8601</v>
      </c>
      <c r="Q4381" s="9" t="s">
        <v>18380</v>
      </c>
      <c r="R4381" s="10">
        <v>42469</v>
      </c>
      <c r="S4381" s="16">
        <v>45166.07190142601</v>
      </c>
      <c r="T4381" s="1" t="s">
        <v>19917</v>
      </c>
      <c r="U4381" s="46">
        <v>2016</v>
      </c>
      <c r="V4381" s="46">
        <v>2023</v>
      </c>
    </row>
    <row r="4382" spans="1:22" x14ac:dyDescent="0.3">
      <c r="A4382" s="3">
        <v>4381</v>
      </c>
      <c r="B4382" s="2" t="s">
        <v>8603</v>
      </c>
      <c r="C4382" s="2" t="s">
        <v>33</v>
      </c>
      <c r="D4382" s="2" t="s">
        <v>50</v>
      </c>
      <c r="E4382" s="3">
        <v>2006</v>
      </c>
      <c r="F4382" s="4">
        <v>57769.45</v>
      </c>
      <c r="G4382" s="5">
        <v>241476</v>
      </c>
      <c r="H4382" s="2" t="s">
        <v>41</v>
      </c>
      <c r="I4382" s="2" t="s">
        <v>22</v>
      </c>
      <c r="J4382" s="6">
        <v>4.2</v>
      </c>
      <c r="K4382" s="7">
        <v>561</v>
      </c>
      <c r="L4382" s="8">
        <v>671</v>
      </c>
      <c r="M4382" s="3">
        <v>4</v>
      </c>
      <c r="N4382" s="3">
        <v>7</v>
      </c>
      <c r="O4382" s="2" t="s">
        <v>30</v>
      </c>
      <c r="P4382" s="9" t="s">
        <v>8602</v>
      </c>
      <c r="Q4382" s="9" t="s">
        <v>18381</v>
      </c>
      <c r="R4382" s="10">
        <v>42516</v>
      </c>
      <c r="S4382" s="16">
        <v>45289.02849274427</v>
      </c>
      <c r="T4382" s="1" t="s">
        <v>19918</v>
      </c>
      <c r="U4382" s="46">
        <v>2016</v>
      </c>
      <c r="V4382" s="46">
        <v>2023</v>
      </c>
    </row>
    <row r="4383" spans="1:22" x14ac:dyDescent="0.3">
      <c r="A4383" s="3">
        <v>4382</v>
      </c>
      <c r="B4383" s="2" t="s">
        <v>8605</v>
      </c>
      <c r="C4383" s="2" t="s">
        <v>74</v>
      </c>
      <c r="D4383" s="2" t="s">
        <v>20</v>
      </c>
      <c r="E4383" s="3">
        <v>2009</v>
      </c>
      <c r="F4383" s="4">
        <v>47990.6</v>
      </c>
      <c r="G4383" s="5">
        <v>25317</v>
      </c>
      <c r="H4383" s="2" t="s">
        <v>41</v>
      </c>
      <c r="I4383" s="2" t="s">
        <v>22</v>
      </c>
      <c r="J4383" s="6">
        <v>3.7</v>
      </c>
      <c r="K4383" s="7">
        <v>90</v>
      </c>
      <c r="L4383" s="8">
        <v>258</v>
      </c>
      <c r="M4383" s="3">
        <v>2</v>
      </c>
      <c r="N4383" s="3">
        <v>2</v>
      </c>
      <c r="O4383" s="2" t="s">
        <v>36</v>
      </c>
      <c r="P4383" s="9" t="s">
        <v>8604</v>
      </c>
      <c r="Q4383" s="9" t="s">
        <v>19830</v>
      </c>
      <c r="R4383" s="10">
        <v>44431</v>
      </c>
      <c r="S4383" s="16">
        <v>45421.476982442211</v>
      </c>
      <c r="T4383" s="1" t="s">
        <v>19921</v>
      </c>
      <c r="U4383" s="46">
        <v>2021</v>
      </c>
      <c r="V4383" s="46">
        <v>2024</v>
      </c>
    </row>
    <row r="4384" spans="1:22" x14ac:dyDescent="0.3">
      <c r="A4384" s="3">
        <v>4383</v>
      </c>
      <c r="B4384" s="2" t="s">
        <v>8607</v>
      </c>
      <c r="C4384" s="2" t="s">
        <v>39</v>
      </c>
      <c r="D4384" s="2" t="s">
        <v>34</v>
      </c>
      <c r="E4384" s="3">
        <v>1991</v>
      </c>
      <c r="F4384" s="4">
        <v>35871.57</v>
      </c>
      <c r="G4384" s="5">
        <v>52447</v>
      </c>
      <c r="H4384" s="2" t="s">
        <v>21</v>
      </c>
      <c r="I4384" s="2" t="s">
        <v>22</v>
      </c>
      <c r="J4384" s="6">
        <v>3.1</v>
      </c>
      <c r="K4384" s="7">
        <v>214</v>
      </c>
      <c r="L4384" s="8">
        <v>468</v>
      </c>
      <c r="M4384" s="3">
        <v>4</v>
      </c>
      <c r="N4384" s="3">
        <v>2</v>
      </c>
      <c r="O4384" s="2" t="s">
        <v>85</v>
      </c>
      <c r="P4384" s="9" t="s">
        <v>8606</v>
      </c>
      <c r="Q4384" s="9" t="s">
        <v>18382</v>
      </c>
      <c r="R4384" s="10">
        <v>41966</v>
      </c>
      <c r="S4384" s="16">
        <v>45768.880463138346</v>
      </c>
      <c r="T4384" s="1" t="s">
        <v>19924</v>
      </c>
      <c r="U4384" s="46">
        <v>2014</v>
      </c>
      <c r="V4384" s="46">
        <v>2025</v>
      </c>
    </row>
    <row r="4385" spans="1:22" x14ac:dyDescent="0.3">
      <c r="A4385" s="3">
        <v>4384</v>
      </c>
      <c r="B4385" s="2" t="s">
        <v>8609</v>
      </c>
      <c r="C4385" s="2" t="s">
        <v>63</v>
      </c>
      <c r="D4385" s="2" t="s">
        <v>27</v>
      </c>
      <c r="E4385" s="3">
        <v>2024</v>
      </c>
      <c r="F4385" s="4">
        <v>10541.62</v>
      </c>
      <c r="G4385" s="5">
        <v>56826</v>
      </c>
      <c r="H4385" s="2" t="s">
        <v>21</v>
      </c>
      <c r="I4385" s="2" t="s">
        <v>22</v>
      </c>
      <c r="J4385" s="6">
        <v>5.8</v>
      </c>
      <c r="K4385" s="7">
        <v>127</v>
      </c>
      <c r="L4385" s="8">
        <v>733</v>
      </c>
      <c r="M4385" s="3">
        <v>2</v>
      </c>
      <c r="N4385" s="3">
        <v>5</v>
      </c>
      <c r="O4385" s="2" t="s">
        <v>30</v>
      </c>
      <c r="P4385" s="9" t="s">
        <v>8608</v>
      </c>
      <c r="Q4385" s="9" t="s">
        <v>18383</v>
      </c>
      <c r="R4385" s="10">
        <v>45205</v>
      </c>
      <c r="S4385" s="16">
        <v>45710.322751596039</v>
      </c>
      <c r="T4385" s="1" t="s">
        <v>19923</v>
      </c>
      <c r="U4385" s="46">
        <v>2023</v>
      </c>
      <c r="V4385" s="46">
        <v>2025</v>
      </c>
    </row>
    <row r="4386" spans="1:22" x14ac:dyDescent="0.3">
      <c r="A4386" s="3">
        <v>4385</v>
      </c>
      <c r="B4386" s="2" t="s">
        <v>8611</v>
      </c>
      <c r="C4386" s="2" t="s">
        <v>19</v>
      </c>
      <c r="D4386" s="2" t="s">
        <v>79</v>
      </c>
      <c r="E4386" s="3">
        <v>2015</v>
      </c>
      <c r="F4386" s="4">
        <v>56401.99</v>
      </c>
      <c r="G4386" s="5">
        <v>140504</v>
      </c>
      <c r="H4386" s="2" t="s">
        <v>35</v>
      </c>
      <c r="I4386" s="2" t="s">
        <v>22</v>
      </c>
      <c r="J4386" s="6">
        <v>1.9</v>
      </c>
      <c r="K4386" s="7">
        <v>398</v>
      </c>
      <c r="L4386" s="8">
        <v>714</v>
      </c>
      <c r="M4386" s="3">
        <v>4</v>
      </c>
      <c r="N4386" s="3">
        <v>7</v>
      </c>
      <c r="O4386" s="2" t="s">
        <v>42</v>
      </c>
      <c r="P4386" s="9" t="s">
        <v>8610</v>
      </c>
      <c r="Q4386" s="9" t="s">
        <v>18384</v>
      </c>
      <c r="R4386" s="10">
        <v>43519</v>
      </c>
      <c r="S4386" s="16">
        <v>45244.197526551026</v>
      </c>
      <c r="T4386" s="1" t="s">
        <v>19915</v>
      </c>
      <c r="U4386" s="46">
        <v>2019</v>
      </c>
      <c r="V4386" s="46">
        <v>2023</v>
      </c>
    </row>
    <row r="4387" spans="1:22" x14ac:dyDescent="0.3">
      <c r="A4387" s="3">
        <v>4386</v>
      </c>
      <c r="B4387" s="2" t="s">
        <v>8613</v>
      </c>
      <c r="C4387" s="2" t="s">
        <v>33</v>
      </c>
      <c r="D4387" s="2" t="s">
        <v>34</v>
      </c>
      <c r="E4387" s="3">
        <v>2014</v>
      </c>
      <c r="F4387" s="4">
        <v>25494.14</v>
      </c>
      <c r="G4387" s="5">
        <v>113530</v>
      </c>
      <c r="H4387" s="2" t="s">
        <v>28</v>
      </c>
      <c r="I4387" s="2" t="s">
        <v>29</v>
      </c>
      <c r="J4387" s="6">
        <v>5.3</v>
      </c>
      <c r="K4387" s="7">
        <v>208</v>
      </c>
      <c r="L4387" s="8">
        <v>154</v>
      </c>
      <c r="M4387" s="3">
        <v>3</v>
      </c>
      <c r="N4387" s="3">
        <v>5</v>
      </c>
      <c r="O4387" s="2" t="s">
        <v>30</v>
      </c>
      <c r="P4387" s="9" t="s">
        <v>8612</v>
      </c>
      <c r="Q4387" s="9" t="s">
        <v>18385</v>
      </c>
      <c r="R4387" s="10">
        <v>41940</v>
      </c>
      <c r="S4387" s="16">
        <v>45447.908268699459</v>
      </c>
      <c r="T4387" s="1" t="s">
        <v>19923</v>
      </c>
      <c r="U4387" s="46">
        <v>2014</v>
      </c>
      <c r="V4387" s="46">
        <v>2024</v>
      </c>
    </row>
    <row r="4388" spans="1:22" x14ac:dyDescent="0.3">
      <c r="A4388" s="3">
        <v>4387</v>
      </c>
      <c r="B4388" s="2" t="s">
        <v>8615</v>
      </c>
      <c r="C4388" s="2" t="s">
        <v>74</v>
      </c>
      <c r="D4388" s="2" t="s">
        <v>79</v>
      </c>
      <c r="E4388" s="3">
        <v>2007</v>
      </c>
      <c r="F4388" s="4">
        <v>39763.18</v>
      </c>
      <c r="G4388" s="5">
        <v>266165</v>
      </c>
      <c r="H4388" s="2" t="s">
        <v>28</v>
      </c>
      <c r="I4388" s="2" t="s">
        <v>22</v>
      </c>
      <c r="J4388" s="6">
        <v>3.2</v>
      </c>
      <c r="K4388" s="7">
        <v>94</v>
      </c>
      <c r="L4388" s="8">
        <v>323</v>
      </c>
      <c r="M4388" s="3">
        <v>2</v>
      </c>
      <c r="N4388" s="3">
        <v>7</v>
      </c>
      <c r="O4388" s="2" t="s">
        <v>65</v>
      </c>
      <c r="P4388" s="9" t="s">
        <v>8614</v>
      </c>
      <c r="Q4388" s="9" t="s">
        <v>18386</v>
      </c>
      <c r="R4388" s="10">
        <v>44349</v>
      </c>
      <c r="S4388" s="16">
        <v>45230.032693584442</v>
      </c>
      <c r="T4388" s="1" t="s">
        <v>19919</v>
      </c>
      <c r="U4388" s="46">
        <v>2021</v>
      </c>
      <c r="V4388" s="46">
        <v>2023</v>
      </c>
    </row>
    <row r="4389" spans="1:22" x14ac:dyDescent="0.3">
      <c r="A4389" s="3">
        <v>4388</v>
      </c>
      <c r="B4389" s="2" t="s">
        <v>8617</v>
      </c>
      <c r="C4389" s="2" t="s">
        <v>118</v>
      </c>
      <c r="D4389" s="2" t="s">
        <v>79</v>
      </c>
      <c r="E4389" s="3">
        <v>1999</v>
      </c>
      <c r="F4389" s="4">
        <v>14913.17</v>
      </c>
      <c r="G4389" s="5">
        <v>150942</v>
      </c>
      <c r="H4389" s="2" t="s">
        <v>35</v>
      </c>
      <c r="I4389" s="2" t="s">
        <v>29</v>
      </c>
      <c r="J4389" s="6">
        <v>4.8</v>
      </c>
      <c r="K4389" s="7">
        <v>604</v>
      </c>
      <c r="L4389" s="8">
        <v>359</v>
      </c>
      <c r="M4389" s="3">
        <v>4</v>
      </c>
      <c r="N4389" s="3">
        <v>4</v>
      </c>
      <c r="O4389" s="2" t="s">
        <v>80</v>
      </c>
      <c r="P4389" s="9" t="s">
        <v>8616</v>
      </c>
      <c r="Q4389" s="9" t="s">
        <v>19588</v>
      </c>
      <c r="R4389" s="10">
        <v>42929</v>
      </c>
      <c r="S4389" s="16">
        <v>45168.116310307778</v>
      </c>
      <c r="T4389" s="1" t="s">
        <v>19920</v>
      </c>
      <c r="U4389" s="46">
        <v>2017</v>
      </c>
      <c r="V4389" s="46">
        <v>2023</v>
      </c>
    </row>
    <row r="4390" spans="1:22" x14ac:dyDescent="0.3">
      <c r="A4390" s="3">
        <v>4389</v>
      </c>
      <c r="B4390" s="2" t="s">
        <v>8619</v>
      </c>
      <c r="C4390" s="2" t="s">
        <v>33</v>
      </c>
      <c r="D4390" s="2" t="s">
        <v>92</v>
      </c>
      <c r="E4390" s="3">
        <v>2005</v>
      </c>
      <c r="F4390" s="4">
        <v>31056.34</v>
      </c>
      <c r="G4390" s="5">
        <v>90698</v>
      </c>
      <c r="H4390" s="2" t="s">
        <v>35</v>
      </c>
      <c r="I4390" s="2" t="s">
        <v>22</v>
      </c>
      <c r="J4390" s="6">
        <v>2.6</v>
      </c>
      <c r="K4390" s="7">
        <v>516</v>
      </c>
      <c r="L4390" s="8">
        <v>661</v>
      </c>
      <c r="M4390" s="3">
        <v>3</v>
      </c>
      <c r="N4390" s="3">
        <v>5</v>
      </c>
      <c r="O4390" s="2" t="s">
        <v>85</v>
      </c>
      <c r="P4390" s="9" t="s">
        <v>8618</v>
      </c>
      <c r="Q4390" s="9" t="s">
        <v>19589</v>
      </c>
      <c r="R4390" s="10">
        <v>42467</v>
      </c>
      <c r="S4390" s="16">
        <v>45361.605008047329</v>
      </c>
      <c r="T4390" s="1" t="s">
        <v>19917</v>
      </c>
      <c r="U4390" s="46">
        <v>2016</v>
      </c>
      <c r="V4390" s="46">
        <v>2024</v>
      </c>
    </row>
    <row r="4391" spans="1:22" x14ac:dyDescent="0.3">
      <c r="A4391" s="3">
        <v>4390</v>
      </c>
      <c r="B4391" s="2" t="s">
        <v>8621</v>
      </c>
      <c r="C4391" s="2" t="s">
        <v>45</v>
      </c>
      <c r="D4391" s="2" t="s">
        <v>34</v>
      </c>
      <c r="E4391" s="3">
        <v>1992</v>
      </c>
      <c r="F4391" s="4">
        <v>21748.04</v>
      </c>
      <c r="G4391" s="5">
        <v>50866</v>
      </c>
      <c r="H4391" s="2" t="s">
        <v>28</v>
      </c>
      <c r="I4391" s="2" t="s">
        <v>29</v>
      </c>
      <c r="J4391" s="6">
        <v>2.5</v>
      </c>
      <c r="K4391" s="7">
        <v>646</v>
      </c>
      <c r="L4391" s="8">
        <v>394</v>
      </c>
      <c r="M4391" s="3">
        <v>3</v>
      </c>
      <c r="N4391" s="3">
        <v>4</v>
      </c>
      <c r="O4391" s="2" t="s">
        <v>51</v>
      </c>
      <c r="P4391" s="9" t="s">
        <v>8620</v>
      </c>
      <c r="Q4391" s="9" t="s">
        <v>18387</v>
      </c>
      <c r="R4391" s="10">
        <v>42138</v>
      </c>
      <c r="S4391" s="16">
        <v>45631.028892824281</v>
      </c>
      <c r="T4391" s="1" t="s">
        <v>19918</v>
      </c>
      <c r="U4391" s="46">
        <v>2015</v>
      </c>
      <c r="V4391" s="46">
        <v>2024</v>
      </c>
    </row>
    <row r="4392" spans="1:22" x14ac:dyDescent="0.3">
      <c r="A4392" s="3">
        <v>4391</v>
      </c>
      <c r="B4392" s="2" t="s">
        <v>8623</v>
      </c>
      <c r="C4392" s="2" t="s">
        <v>33</v>
      </c>
      <c r="D4392" s="2" t="s">
        <v>27</v>
      </c>
      <c r="E4392" s="3">
        <v>2000</v>
      </c>
      <c r="F4392" s="4">
        <v>49009.42</v>
      </c>
      <c r="G4392" s="5">
        <v>235324</v>
      </c>
      <c r="H4392" s="2" t="s">
        <v>21</v>
      </c>
      <c r="I4392" s="2" t="s">
        <v>22</v>
      </c>
      <c r="J4392" s="6">
        <v>4</v>
      </c>
      <c r="K4392" s="7">
        <v>136</v>
      </c>
      <c r="L4392" s="8">
        <v>473</v>
      </c>
      <c r="M4392" s="3">
        <v>2</v>
      </c>
      <c r="N4392" s="3">
        <v>2</v>
      </c>
      <c r="O4392" s="2" t="s">
        <v>80</v>
      </c>
      <c r="P4392" s="9" t="s">
        <v>8622</v>
      </c>
      <c r="Q4392" s="9" t="s">
        <v>18388</v>
      </c>
      <c r="R4392" s="10">
        <v>43220</v>
      </c>
      <c r="S4392" s="16">
        <v>45435.641815408802</v>
      </c>
      <c r="T4392" s="1" t="s">
        <v>19917</v>
      </c>
      <c r="U4392" s="46">
        <v>2018</v>
      </c>
      <c r="V4392" s="46">
        <v>2024</v>
      </c>
    </row>
    <row r="4393" spans="1:22" x14ac:dyDescent="0.3">
      <c r="A4393" s="3">
        <v>4392</v>
      </c>
      <c r="B4393" s="2" t="s">
        <v>8625</v>
      </c>
      <c r="C4393" s="2" t="s">
        <v>39</v>
      </c>
      <c r="D4393" s="2" t="s">
        <v>50</v>
      </c>
      <c r="E4393" s="3">
        <v>1991</v>
      </c>
      <c r="F4393" s="4">
        <v>37805.269999999997</v>
      </c>
      <c r="G4393" s="5">
        <v>97883</v>
      </c>
      <c r="H4393" s="2" t="s">
        <v>21</v>
      </c>
      <c r="I4393" s="2" t="s">
        <v>29</v>
      </c>
      <c r="J4393" s="6">
        <v>2.6</v>
      </c>
      <c r="K4393" s="7">
        <v>236</v>
      </c>
      <c r="L4393" s="8">
        <v>744</v>
      </c>
      <c r="M4393" s="3">
        <v>5</v>
      </c>
      <c r="N4393" s="3">
        <v>4</v>
      </c>
      <c r="O4393" s="2" t="s">
        <v>42</v>
      </c>
      <c r="P4393" s="9" t="s">
        <v>8624</v>
      </c>
      <c r="Q4393" s="9" t="s">
        <v>18389</v>
      </c>
      <c r="R4393" s="10">
        <v>43116</v>
      </c>
      <c r="S4393" s="16">
        <v>45397.966280301793</v>
      </c>
      <c r="T4393" s="1" t="s">
        <v>19926</v>
      </c>
      <c r="U4393" s="46">
        <v>2018</v>
      </c>
      <c r="V4393" s="46">
        <v>2024</v>
      </c>
    </row>
    <row r="4394" spans="1:22" x14ac:dyDescent="0.3">
      <c r="A4394" s="3">
        <v>4393</v>
      </c>
      <c r="B4394" s="2" t="s">
        <v>8627</v>
      </c>
      <c r="C4394" s="2" t="s">
        <v>74</v>
      </c>
      <c r="D4394" s="2" t="s">
        <v>40</v>
      </c>
      <c r="E4394" s="3">
        <v>2017</v>
      </c>
      <c r="F4394" s="4">
        <v>23215.040000000001</v>
      </c>
      <c r="G4394" s="5">
        <v>241649</v>
      </c>
      <c r="H4394" s="2" t="s">
        <v>28</v>
      </c>
      <c r="I4394" s="2" t="s">
        <v>22</v>
      </c>
      <c r="J4394" s="6">
        <v>4.8</v>
      </c>
      <c r="K4394" s="7">
        <v>449</v>
      </c>
      <c r="L4394" s="8">
        <v>226</v>
      </c>
      <c r="M4394" s="3">
        <v>4</v>
      </c>
      <c r="N4394" s="3">
        <v>5</v>
      </c>
      <c r="O4394" s="2" t="s">
        <v>51</v>
      </c>
      <c r="P4394" s="9" t="s">
        <v>8626</v>
      </c>
      <c r="Q4394" s="9" t="s">
        <v>18390</v>
      </c>
      <c r="R4394" s="10">
        <v>42820</v>
      </c>
      <c r="S4394" s="16">
        <v>45236.3119494356</v>
      </c>
      <c r="T4394" s="1" t="s">
        <v>19916</v>
      </c>
      <c r="U4394" s="46">
        <v>2017</v>
      </c>
      <c r="V4394" s="46">
        <v>2023</v>
      </c>
    </row>
    <row r="4395" spans="1:22" x14ac:dyDescent="0.3">
      <c r="A4395" s="3">
        <v>4394</v>
      </c>
      <c r="B4395" s="2" t="s">
        <v>8629</v>
      </c>
      <c r="C4395" s="2" t="s">
        <v>33</v>
      </c>
      <c r="D4395" s="2" t="s">
        <v>79</v>
      </c>
      <c r="E4395" s="3">
        <v>2018</v>
      </c>
      <c r="F4395" s="4">
        <v>74224.990000000005</v>
      </c>
      <c r="G4395" s="5">
        <v>285287</v>
      </c>
      <c r="H4395" s="2" t="s">
        <v>21</v>
      </c>
      <c r="I4395" s="2" t="s">
        <v>22</v>
      </c>
      <c r="J4395" s="6">
        <v>2.4</v>
      </c>
      <c r="K4395" s="7">
        <v>162</v>
      </c>
      <c r="L4395" s="8">
        <v>682</v>
      </c>
      <c r="M4395" s="3">
        <v>5</v>
      </c>
      <c r="N4395" s="3">
        <v>5</v>
      </c>
      <c r="O4395" s="2" t="s">
        <v>65</v>
      </c>
      <c r="P4395" s="9" t="s">
        <v>8628</v>
      </c>
      <c r="Q4395" s="9" t="s">
        <v>18391</v>
      </c>
      <c r="R4395" s="10">
        <v>45078</v>
      </c>
      <c r="S4395" s="16">
        <v>45813.419370919903</v>
      </c>
      <c r="T4395" s="1" t="s">
        <v>19919</v>
      </c>
      <c r="U4395" s="46">
        <v>2023</v>
      </c>
      <c r="V4395" s="46">
        <v>2025</v>
      </c>
    </row>
    <row r="4396" spans="1:22" x14ac:dyDescent="0.3">
      <c r="A4396" s="3">
        <v>4395</v>
      </c>
      <c r="B4396" s="2" t="s">
        <v>8631</v>
      </c>
      <c r="C4396" s="2" t="s">
        <v>33</v>
      </c>
      <c r="D4396" s="2" t="s">
        <v>92</v>
      </c>
      <c r="E4396" s="3">
        <v>2021</v>
      </c>
      <c r="F4396" s="4">
        <v>63460.61</v>
      </c>
      <c r="G4396" s="5">
        <v>180167</v>
      </c>
      <c r="H4396" s="2" t="s">
        <v>28</v>
      </c>
      <c r="I4396" s="2" t="s">
        <v>22</v>
      </c>
      <c r="J4396" s="6">
        <v>4</v>
      </c>
      <c r="K4396" s="7">
        <v>548</v>
      </c>
      <c r="L4396" s="8">
        <v>499</v>
      </c>
      <c r="M4396" s="3">
        <v>4</v>
      </c>
      <c r="N4396" s="3">
        <v>7</v>
      </c>
      <c r="O4396" s="2" t="s">
        <v>51</v>
      </c>
      <c r="P4396" s="9" t="s">
        <v>8630</v>
      </c>
      <c r="Q4396" s="9" t="s">
        <v>18392</v>
      </c>
      <c r="R4396" s="10">
        <v>44623</v>
      </c>
      <c r="S4396" s="16">
        <v>45430.822851616053</v>
      </c>
      <c r="T4396" s="1" t="s">
        <v>19916</v>
      </c>
      <c r="U4396" s="46">
        <v>2022</v>
      </c>
      <c r="V4396" s="46">
        <v>2024</v>
      </c>
    </row>
    <row r="4397" spans="1:22" x14ac:dyDescent="0.3">
      <c r="A4397" s="3">
        <v>4396</v>
      </c>
      <c r="B4397" s="2" t="s">
        <v>8633</v>
      </c>
      <c r="C4397" s="2" t="s">
        <v>74</v>
      </c>
      <c r="D4397" s="2" t="s">
        <v>27</v>
      </c>
      <c r="E4397" s="3">
        <v>2005</v>
      </c>
      <c r="F4397" s="4">
        <v>67404.39</v>
      </c>
      <c r="G4397" s="5">
        <v>98862</v>
      </c>
      <c r="H4397" s="2" t="s">
        <v>28</v>
      </c>
      <c r="I4397" s="2" t="s">
        <v>22</v>
      </c>
      <c r="J4397" s="6">
        <v>1.3</v>
      </c>
      <c r="K4397" s="7">
        <v>261</v>
      </c>
      <c r="L4397" s="8">
        <v>261</v>
      </c>
      <c r="M4397" s="3">
        <v>3</v>
      </c>
      <c r="N4397" s="3">
        <v>7</v>
      </c>
      <c r="O4397" s="2" t="s">
        <v>65</v>
      </c>
      <c r="P4397" s="9" t="s">
        <v>8632</v>
      </c>
      <c r="Q4397" s="9" t="s">
        <v>18393</v>
      </c>
      <c r="R4397" s="10">
        <v>43081</v>
      </c>
      <c r="S4397" s="16">
        <v>45741.865060057731</v>
      </c>
      <c r="T4397" s="1" t="s">
        <v>19925</v>
      </c>
      <c r="U4397" s="46">
        <v>2017</v>
      </c>
      <c r="V4397" s="46">
        <v>2025</v>
      </c>
    </row>
    <row r="4398" spans="1:22" x14ac:dyDescent="0.3">
      <c r="A4398" s="3">
        <v>4397</v>
      </c>
      <c r="B4398" s="2" t="s">
        <v>8635</v>
      </c>
      <c r="C4398" s="2" t="s">
        <v>39</v>
      </c>
      <c r="D4398" s="2" t="s">
        <v>56</v>
      </c>
      <c r="E4398" s="3">
        <v>2020</v>
      </c>
      <c r="F4398" s="4">
        <v>70745.789999999994</v>
      </c>
      <c r="G4398" s="5">
        <v>192556</v>
      </c>
      <c r="H4398" s="2" t="s">
        <v>21</v>
      </c>
      <c r="I4398" s="2" t="s">
        <v>22</v>
      </c>
      <c r="J4398" s="6">
        <v>5.9</v>
      </c>
      <c r="K4398" s="7">
        <v>630</v>
      </c>
      <c r="L4398" s="8">
        <v>255</v>
      </c>
      <c r="M4398" s="3">
        <v>2</v>
      </c>
      <c r="N4398" s="3">
        <v>5</v>
      </c>
      <c r="O4398" s="2" t="s">
        <v>30</v>
      </c>
      <c r="P4398" s="9" t="s">
        <v>8634</v>
      </c>
      <c r="Q4398" s="9" t="s">
        <v>18394</v>
      </c>
      <c r="R4398" s="10">
        <v>44820</v>
      </c>
      <c r="S4398" s="16">
        <v>45529.538594764657</v>
      </c>
      <c r="T4398" s="1" t="s">
        <v>19922</v>
      </c>
      <c r="U4398" s="46">
        <v>2022</v>
      </c>
      <c r="V4398" s="46">
        <v>2024</v>
      </c>
    </row>
    <row r="4399" spans="1:22" x14ac:dyDescent="0.3">
      <c r="A4399" s="3">
        <v>4398</v>
      </c>
      <c r="B4399" s="2" t="s">
        <v>8637</v>
      </c>
      <c r="C4399" s="2" t="s">
        <v>118</v>
      </c>
      <c r="D4399" s="2" t="s">
        <v>40</v>
      </c>
      <c r="E4399" s="3">
        <v>2005</v>
      </c>
      <c r="F4399" s="4">
        <v>50092.06</v>
      </c>
      <c r="G4399" s="5">
        <v>78958</v>
      </c>
      <c r="H4399" s="2" t="s">
        <v>35</v>
      </c>
      <c r="I4399" s="2" t="s">
        <v>22</v>
      </c>
      <c r="J4399" s="6">
        <v>4.7</v>
      </c>
      <c r="K4399" s="7">
        <v>678</v>
      </c>
      <c r="L4399" s="8">
        <v>302</v>
      </c>
      <c r="M4399" s="3">
        <v>2</v>
      </c>
      <c r="N4399" s="3">
        <v>7</v>
      </c>
      <c r="O4399" s="2" t="s">
        <v>36</v>
      </c>
      <c r="P4399" s="9" t="s">
        <v>8636</v>
      </c>
      <c r="Q4399" s="9" t="s">
        <v>19831</v>
      </c>
      <c r="R4399" s="10">
        <v>44095</v>
      </c>
      <c r="S4399" s="16">
        <v>45791.953077661252</v>
      </c>
      <c r="T4399" s="1" t="s">
        <v>19922</v>
      </c>
      <c r="U4399" s="46">
        <v>2020</v>
      </c>
      <c r="V4399" s="46">
        <v>2025</v>
      </c>
    </row>
    <row r="4400" spans="1:22" x14ac:dyDescent="0.3">
      <c r="A4400" s="3">
        <v>4399</v>
      </c>
      <c r="B4400" s="2" t="s">
        <v>8639</v>
      </c>
      <c r="C4400" s="2" t="s">
        <v>45</v>
      </c>
      <c r="D4400" s="2" t="s">
        <v>34</v>
      </c>
      <c r="E4400" s="3">
        <v>1994</v>
      </c>
      <c r="F4400" s="4">
        <v>38485.18</v>
      </c>
      <c r="G4400" s="5">
        <v>76697</v>
      </c>
      <c r="H4400" s="2" t="s">
        <v>21</v>
      </c>
      <c r="I4400" s="2" t="s">
        <v>29</v>
      </c>
      <c r="J4400" s="6">
        <v>3.2</v>
      </c>
      <c r="K4400" s="7">
        <v>107</v>
      </c>
      <c r="L4400" s="8">
        <v>528</v>
      </c>
      <c r="M4400" s="3">
        <v>4</v>
      </c>
      <c r="N4400" s="3">
        <v>7</v>
      </c>
      <c r="O4400" s="2" t="s">
        <v>23</v>
      </c>
      <c r="P4400" s="9" t="s">
        <v>8638</v>
      </c>
      <c r="Q4400" s="9" t="s">
        <v>19348</v>
      </c>
      <c r="R4400" s="10">
        <v>42753</v>
      </c>
      <c r="S4400" s="16">
        <v>45344.957678581442</v>
      </c>
      <c r="T4400" s="1" t="s">
        <v>19926</v>
      </c>
      <c r="U4400" s="46">
        <v>2017</v>
      </c>
      <c r="V4400" s="46">
        <v>2024</v>
      </c>
    </row>
    <row r="4401" spans="1:22" x14ac:dyDescent="0.3">
      <c r="A4401" s="3">
        <v>4400</v>
      </c>
      <c r="B4401" s="2" t="s">
        <v>8641</v>
      </c>
      <c r="C4401" s="2" t="s">
        <v>63</v>
      </c>
      <c r="D4401" s="2" t="s">
        <v>79</v>
      </c>
      <c r="E4401" s="3">
        <v>1992</v>
      </c>
      <c r="F4401" s="4">
        <v>63756.3</v>
      </c>
      <c r="G4401" s="5">
        <v>184531</v>
      </c>
      <c r="H4401" s="2" t="s">
        <v>41</v>
      </c>
      <c r="I4401" s="2" t="s">
        <v>22</v>
      </c>
      <c r="J4401" s="6">
        <v>5.0999999999999996</v>
      </c>
      <c r="K4401" s="7">
        <v>321</v>
      </c>
      <c r="L4401" s="8">
        <v>741</v>
      </c>
      <c r="M4401" s="3">
        <v>2</v>
      </c>
      <c r="N4401" s="3">
        <v>4</v>
      </c>
      <c r="O4401" s="2" t="s">
        <v>65</v>
      </c>
      <c r="P4401" s="9" t="s">
        <v>8640</v>
      </c>
      <c r="Q4401" s="9" t="s">
        <v>18395</v>
      </c>
      <c r="R4401" s="10">
        <v>43552</v>
      </c>
      <c r="S4401" s="16">
        <v>45375.3317533964</v>
      </c>
      <c r="T4401" s="1" t="s">
        <v>19916</v>
      </c>
      <c r="U4401" s="46">
        <v>2019</v>
      </c>
      <c r="V4401" s="46">
        <v>2024</v>
      </c>
    </row>
    <row r="4402" spans="1:22" x14ac:dyDescent="0.3">
      <c r="A4402" s="3">
        <v>4401</v>
      </c>
      <c r="B4402" s="2" t="s">
        <v>8643</v>
      </c>
      <c r="C4402" s="2" t="s">
        <v>49</v>
      </c>
      <c r="D4402" s="2" t="s">
        <v>40</v>
      </c>
      <c r="E4402" s="3">
        <v>1993</v>
      </c>
      <c r="F4402" s="4">
        <v>43871.32</v>
      </c>
      <c r="G4402" s="5">
        <v>190002</v>
      </c>
      <c r="H4402" s="2" t="s">
        <v>41</v>
      </c>
      <c r="I4402" s="2" t="s">
        <v>22</v>
      </c>
      <c r="J4402" s="6">
        <v>4.3</v>
      </c>
      <c r="K4402" s="7">
        <v>407</v>
      </c>
      <c r="L4402" s="8">
        <v>171</v>
      </c>
      <c r="M4402" s="3">
        <v>5</v>
      </c>
      <c r="N4402" s="3">
        <v>7</v>
      </c>
      <c r="O4402" s="2" t="s">
        <v>23</v>
      </c>
      <c r="P4402" s="9" t="s">
        <v>8642</v>
      </c>
      <c r="Q4402" s="9" t="s">
        <v>18396</v>
      </c>
      <c r="R4402" s="10">
        <v>45343</v>
      </c>
      <c r="S4402" s="16">
        <v>45534.211529351589</v>
      </c>
      <c r="T4402" s="1" t="s">
        <v>19915</v>
      </c>
      <c r="U4402" s="46">
        <v>2024</v>
      </c>
      <c r="V4402" s="46">
        <v>2024</v>
      </c>
    </row>
    <row r="4403" spans="1:22" x14ac:dyDescent="0.3">
      <c r="A4403" s="3">
        <v>4402</v>
      </c>
      <c r="B4403" s="2" t="s">
        <v>8645</v>
      </c>
      <c r="C4403" s="2" t="s">
        <v>26</v>
      </c>
      <c r="D4403" s="2" t="s">
        <v>50</v>
      </c>
      <c r="E4403" s="3">
        <v>1999</v>
      </c>
      <c r="F4403" s="4">
        <v>42585.83</v>
      </c>
      <c r="G4403" s="5">
        <v>220150</v>
      </c>
      <c r="H4403" s="2" t="s">
        <v>41</v>
      </c>
      <c r="I4403" s="2" t="s">
        <v>29</v>
      </c>
      <c r="J4403" s="6">
        <v>5.7</v>
      </c>
      <c r="K4403" s="7">
        <v>167</v>
      </c>
      <c r="L4403" s="8">
        <v>227</v>
      </c>
      <c r="M4403" s="3">
        <v>4</v>
      </c>
      <c r="N4403" s="3">
        <v>2</v>
      </c>
      <c r="O4403" s="2" t="s">
        <v>23</v>
      </c>
      <c r="P4403" s="9" t="s">
        <v>8644</v>
      </c>
      <c r="Q4403" s="9" t="s">
        <v>18397</v>
      </c>
      <c r="R4403" s="10">
        <v>45070</v>
      </c>
      <c r="S4403" s="16">
        <v>45423.813449735659</v>
      </c>
      <c r="T4403" s="1" t="s">
        <v>19918</v>
      </c>
      <c r="U4403" s="46">
        <v>2023</v>
      </c>
      <c r="V4403" s="46">
        <v>2024</v>
      </c>
    </row>
    <row r="4404" spans="1:22" x14ac:dyDescent="0.3">
      <c r="A4404" s="3">
        <v>4403</v>
      </c>
      <c r="B4404" s="2" t="s">
        <v>8647</v>
      </c>
      <c r="C4404" s="2" t="s">
        <v>19</v>
      </c>
      <c r="D4404" s="2" t="s">
        <v>34</v>
      </c>
      <c r="E4404" s="3">
        <v>2013</v>
      </c>
      <c r="F4404" s="4">
        <v>36005.040000000001</v>
      </c>
      <c r="G4404" s="5">
        <v>238700</v>
      </c>
      <c r="H4404" s="2" t="s">
        <v>35</v>
      </c>
      <c r="I4404" s="2" t="s">
        <v>29</v>
      </c>
      <c r="J4404" s="6">
        <v>6</v>
      </c>
      <c r="K4404" s="7">
        <v>158</v>
      </c>
      <c r="L4404" s="8">
        <v>542</v>
      </c>
      <c r="M4404" s="3">
        <v>3</v>
      </c>
      <c r="N4404" s="3">
        <v>4</v>
      </c>
      <c r="O4404" s="2" t="s">
        <v>51</v>
      </c>
      <c r="P4404" s="9" t="s">
        <v>8646</v>
      </c>
      <c r="Q4404" s="9" t="s">
        <v>18398</v>
      </c>
      <c r="R4404" s="10">
        <v>45371</v>
      </c>
      <c r="S4404" s="16">
        <v>45190.750837213163</v>
      </c>
      <c r="T4404" s="1" t="s">
        <v>19916</v>
      </c>
      <c r="U4404" s="46">
        <v>2024</v>
      </c>
      <c r="V4404" s="46">
        <v>2023</v>
      </c>
    </row>
    <row r="4405" spans="1:22" x14ac:dyDescent="0.3">
      <c r="A4405" s="3">
        <v>4404</v>
      </c>
      <c r="B4405" s="2" t="s">
        <v>8649</v>
      </c>
      <c r="C4405" s="2" t="s">
        <v>39</v>
      </c>
      <c r="D4405" s="2" t="s">
        <v>64</v>
      </c>
      <c r="E4405" s="3">
        <v>2013</v>
      </c>
      <c r="F4405" s="4">
        <v>60464.74</v>
      </c>
      <c r="G4405" s="5">
        <v>140419</v>
      </c>
      <c r="H4405" s="2" t="s">
        <v>21</v>
      </c>
      <c r="I4405" s="2" t="s">
        <v>29</v>
      </c>
      <c r="J4405" s="6">
        <v>1.2</v>
      </c>
      <c r="K4405" s="7">
        <v>300</v>
      </c>
      <c r="L4405" s="8">
        <v>301</v>
      </c>
      <c r="M4405" s="3">
        <v>2</v>
      </c>
      <c r="N4405" s="3">
        <v>4</v>
      </c>
      <c r="O4405" s="2" t="s">
        <v>51</v>
      </c>
      <c r="P4405" s="9" t="s">
        <v>8648</v>
      </c>
      <c r="Q4405" s="9" t="s">
        <v>18399</v>
      </c>
      <c r="R4405" s="10">
        <v>41874</v>
      </c>
      <c r="S4405" s="16">
        <v>45187.830253096326</v>
      </c>
      <c r="T4405" s="1" t="s">
        <v>19921</v>
      </c>
      <c r="U4405" s="46">
        <v>2014</v>
      </c>
      <c r="V4405" s="46">
        <v>2023</v>
      </c>
    </row>
    <row r="4406" spans="1:22" x14ac:dyDescent="0.3">
      <c r="A4406" s="3">
        <v>4405</v>
      </c>
      <c r="B4406" s="2" t="s">
        <v>8651</v>
      </c>
      <c r="C4406" s="2" t="s">
        <v>107</v>
      </c>
      <c r="D4406" s="2" t="s">
        <v>20</v>
      </c>
      <c r="E4406" s="3">
        <v>2008</v>
      </c>
      <c r="F4406" s="4">
        <v>51369.83</v>
      </c>
      <c r="G4406" s="5">
        <v>84373</v>
      </c>
      <c r="H4406" s="2" t="s">
        <v>28</v>
      </c>
      <c r="I4406" s="2" t="s">
        <v>22</v>
      </c>
      <c r="J4406" s="6">
        <v>3.5</v>
      </c>
      <c r="K4406" s="7">
        <v>290</v>
      </c>
      <c r="L4406" s="8">
        <v>432</v>
      </c>
      <c r="M4406" s="3">
        <v>5</v>
      </c>
      <c r="N4406" s="3">
        <v>2</v>
      </c>
      <c r="O4406" s="2" t="s">
        <v>85</v>
      </c>
      <c r="P4406" s="9" t="s">
        <v>8650</v>
      </c>
      <c r="Q4406" s="9" t="s">
        <v>19349</v>
      </c>
      <c r="R4406" s="10">
        <v>44115</v>
      </c>
      <c r="S4406" s="16">
        <v>45793.997486543019</v>
      </c>
      <c r="T4406" s="1" t="s">
        <v>19923</v>
      </c>
      <c r="U4406" s="46">
        <v>2020</v>
      </c>
      <c r="V4406" s="46">
        <v>2025</v>
      </c>
    </row>
    <row r="4407" spans="1:22" x14ac:dyDescent="0.3">
      <c r="A4407" s="3">
        <v>4406</v>
      </c>
      <c r="B4407" s="2" t="s">
        <v>8653</v>
      </c>
      <c r="C4407" s="2" t="s">
        <v>63</v>
      </c>
      <c r="D4407" s="2" t="s">
        <v>40</v>
      </c>
      <c r="E4407" s="3">
        <v>1991</v>
      </c>
      <c r="F4407" s="4">
        <v>15404.34</v>
      </c>
      <c r="G4407" s="5">
        <v>183409</v>
      </c>
      <c r="H4407" s="2" t="s">
        <v>28</v>
      </c>
      <c r="I4407" s="2" t="s">
        <v>22</v>
      </c>
      <c r="J4407" s="6">
        <v>2.9</v>
      </c>
      <c r="K4407" s="7">
        <v>159</v>
      </c>
      <c r="L4407" s="8">
        <v>723</v>
      </c>
      <c r="M4407" s="3">
        <v>3</v>
      </c>
      <c r="N4407" s="3">
        <v>7</v>
      </c>
      <c r="O4407" s="2" t="s">
        <v>30</v>
      </c>
      <c r="P4407" s="9" t="s">
        <v>8652</v>
      </c>
      <c r="Q4407" s="9" t="s">
        <v>18400</v>
      </c>
      <c r="R4407" s="10">
        <v>41903</v>
      </c>
      <c r="S4407" s="16">
        <v>45446.009889023517</v>
      </c>
      <c r="T4407" s="1" t="s">
        <v>19922</v>
      </c>
      <c r="U4407" s="46">
        <v>2014</v>
      </c>
      <c r="V4407" s="46">
        <v>2024</v>
      </c>
    </row>
    <row r="4408" spans="1:22" x14ac:dyDescent="0.3">
      <c r="A4408" s="3">
        <v>4407</v>
      </c>
      <c r="B4408" s="2" t="s">
        <v>8655</v>
      </c>
      <c r="C4408" s="2" t="s">
        <v>118</v>
      </c>
      <c r="D4408" s="2" t="s">
        <v>64</v>
      </c>
      <c r="E4408" s="3">
        <v>2012</v>
      </c>
      <c r="F4408" s="4">
        <v>11589.37</v>
      </c>
      <c r="G4408" s="5">
        <v>198806</v>
      </c>
      <c r="H4408" s="2" t="s">
        <v>21</v>
      </c>
      <c r="I4408" s="2" t="s">
        <v>29</v>
      </c>
      <c r="J4408" s="6">
        <v>3.2</v>
      </c>
      <c r="K4408" s="7">
        <v>306</v>
      </c>
      <c r="L4408" s="8">
        <v>549</v>
      </c>
      <c r="M4408" s="3">
        <v>4</v>
      </c>
      <c r="N4408" s="3">
        <v>2</v>
      </c>
      <c r="O4408" s="2" t="s">
        <v>36</v>
      </c>
      <c r="P4408" s="9" t="s">
        <v>8654</v>
      </c>
      <c r="Q4408" s="9" t="s">
        <v>18401</v>
      </c>
      <c r="R4408" s="10">
        <v>43157</v>
      </c>
      <c r="S4408" s="16">
        <v>45370.220731191963</v>
      </c>
      <c r="T4408" s="1" t="s">
        <v>19915</v>
      </c>
      <c r="U4408" s="46">
        <v>2018</v>
      </c>
      <c r="V4408" s="46">
        <v>2024</v>
      </c>
    </row>
    <row r="4409" spans="1:22" x14ac:dyDescent="0.3">
      <c r="A4409" s="3">
        <v>4408</v>
      </c>
      <c r="B4409" s="2" t="s">
        <v>8657</v>
      </c>
      <c r="C4409" s="2" t="s">
        <v>39</v>
      </c>
      <c r="D4409" s="2" t="s">
        <v>27</v>
      </c>
      <c r="E4409" s="3">
        <v>2023</v>
      </c>
      <c r="F4409" s="4">
        <v>71978.41</v>
      </c>
      <c r="G4409" s="5">
        <v>225146</v>
      </c>
      <c r="H4409" s="2" t="s">
        <v>28</v>
      </c>
      <c r="I4409" s="2" t="s">
        <v>29</v>
      </c>
      <c r="J4409" s="6">
        <v>2.1</v>
      </c>
      <c r="K4409" s="7">
        <v>404</v>
      </c>
      <c r="L4409" s="8">
        <v>326</v>
      </c>
      <c r="M4409" s="3">
        <v>4</v>
      </c>
      <c r="N4409" s="3">
        <v>4</v>
      </c>
      <c r="O4409" s="2" t="s">
        <v>80</v>
      </c>
      <c r="P4409" s="9" t="s">
        <v>8656</v>
      </c>
      <c r="Q4409" s="9" t="s">
        <v>18402</v>
      </c>
      <c r="R4409" s="10">
        <v>45236</v>
      </c>
      <c r="S4409" s="16">
        <v>45801.444976040933</v>
      </c>
      <c r="T4409" s="1" t="s">
        <v>19924</v>
      </c>
      <c r="U4409" s="46">
        <v>2023</v>
      </c>
      <c r="V4409" s="46">
        <v>2025</v>
      </c>
    </row>
    <row r="4410" spans="1:22" x14ac:dyDescent="0.3">
      <c r="A4410" s="3">
        <v>4409</v>
      </c>
      <c r="B4410" s="2" t="s">
        <v>8659</v>
      </c>
      <c r="C4410" s="2" t="s">
        <v>19</v>
      </c>
      <c r="D4410" s="2" t="s">
        <v>46</v>
      </c>
      <c r="E4410" s="3">
        <v>2003</v>
      </c>
      <c r="F4410" s="4">
        <v>53705.14</v>
      </c>
      <c r="G4410" s="5">
        <v>299273</v>
      </c>
      <c r="H4410" s="2" t="s">
        <v>41</v>
      </c>
      <c r="I4410" s="2" t="s">
        <v>22</v>
      </c>
      <c r="J4410" s="6">
        <v>3.2</v>
      </c>
      <c r="K4410" s="7">
        <v>614</v>
      </c>
      <c r="L4410" s="8">
        <v>413</v>
      </c>
      <c r="M4410" s="3">
        <v>4</v>
      </c>
      <c r="N4410" s="3">
        <v>5</v>
      </c>
      <c r="O4410" s="2" t="s">
        <v>36</v>
      </c>
      <c r="P4410" s="9" t="s">
        <v>8658</v>
      </c>
      <c r="Q4410" s="9" t="s">
        <v>18403</v>
      </c>
      <c r="R4410" s="10">
        <v>45357</v>
      </c>
      <c r="S4410" s="16">
        <v>45704.919670979907</v>
      </c>
      <c r="T4410" s="1" t="s">
        <v>19916</v>
      </c>
      <c r="U4410" s="46">
        <v>2024</v>
      </c>
      <c r="V4410" s="46">
        <v>2025</v>
      </c>
    </row>
    <row r="4411" spans="1:22" x14ac:dyDescent="0.3">
      <c r="A4411" s="3">
        <v>4410</v>
      </c>
      <c r="B4411" s="2" t="s">
        <v>8661</v>
      </c>
      <c r="C4411" s="2" t="s">
        <v>19</v>
      </c>
      <c r="D4411" s="2" t="s">
        <v>79</v>
      </c>
      <c r="E4411" s="3">
        <v>1998</v>
      </c>
      <c r="F4411" s="4">
        <v>24294.65</v>
      </c>
      <c r="G4411" s="5">
        <v>133065</v>
      </c>
      <c r="H4411" s="2" t="s">
        <v>21</v>
      </c>
      <c r="I4411" s="2" t="s">
        <v>29</v>
      </c>
      <c r="J4411" s="6">
        <v>5.3</v>
      </c>
      <c r="K4411" s="7">
        <v>279</v>
      </c>
      <c r="L4411" s="8">
        <v>272</v>
      </c>
      <c r="M4411" s="3">
        <v>4</v>
      </c>
      <c r="N4411" s="3">
        <v>2</v>
      </c>
      <c r="O4411" s="2" t="s">
        <v>85</v>
      </c>
      <c r="P4411" s="9" t="s">
        <v>8660</v>
      </c>
      <c r="Q4411" s="9" t="s">
        <v>19350</v>
      </c>
      <c r="R4411" s="10">
        <v>44732</v>
      </c>
      <c r="S4411" s="16">
        <v>45738.944475940902</v>
      </c>
      <c r="T4411" s="1" t="s">
        <v>19919</v>
      </c>
      <c r="U4411" s="46">
        <v>2022</v>
      </c>
      <c r="V4411" s="46">
        <v>2025</v>
      </c>
    </row>
    <row r="4412" spans="1:22" x14ac:dyDescent="0.3">
      <c r="A4412" s="3">
        <v>4411</v>
      </c>
      <c r="B4412" s="2" t="s">
        <v>4251</v>
      </c>
      <c r="C4412" s="2" t="s">
        <v>26</v>
      </c>
      <c r="D4412" s="2" t="s">
        <v>64</v>
      </c>
      <c r="E4412" s="3">
        <v>2008</v>
      </c>
      <c r="F4412" s="4">
        <v>55300.67</v>
      </c>
      <c r="G4412" s="5">
        <v>26665</v>
      </c>
      <c r="H4412" s="2" t="s">
        <v>28</v>
      </c>
      <c r="I4412" s="2" t="s">
        <v>29</v>
      </c>
      <c r="J4412" s="6">
        <v>4.8</v>
      </c>
      <c r="K4412" s="7">
        <v>399</v>
      </c>
      <c r="L4412" s="8">
        <v>341</v>
      </c>
      <c r="M4412" s="3">
        <v>3</v>
      </c>
      <c r="N4412" s="3">
        <v>5</v>
      </c>
      <c r="O4412" s="2" t="s">
        <v>42</v>
      </c>
      <c r="P4412" s="9" t="s">
        <v>8662</v>
      </c>
      <c r="Q4412" s="9" t="s">
        <v>19832</v>
      </c>
      <c r="R4412" s="10">
        <v>44328</v>
      </c>
      <c r="S4412" s="16">
        <v>45164.319550955901</v>
      </c>
      <c r="T4412" s="1" t="s">
        <v>19918</v>
      </c>
      <c r="U4412" s="46">
        <v>2021</v>
      </c>
      <c r="V4412" s="46">
        <v>2023</v>
      </c>
    </row>
    <row r="4413" spans="1:22" x14ac:dyDescent="0.3">
      <c r="A4413" s="3">
        <v>4412</v>
      </c>
      <c r="B4413" s="2" t="s">
        <v>7412</v>
      </c>
      <c r="C4413" s="2" t="s">
        <v>74</v>
      </c>
      <c r="D4413" s="2" t="s">
        <v>79</v>
      </c>
      <c r="E4413" s="3">
        <v>2016</v>
      </c>
      <c r="F4413" s="4">
        <v>49631.18</v>
      </c>
      <c r="G4413" s="5">
        <v>59914</v>
      </c>
      <c r="H4413" s="2" t="s">
        <v>41</v>
      </c>
      <c r="I4413" s="2" t="s">
        <v>22</v>
      </c>
      <c r="J4413" s="6">
        <v>1.8</v>
      </c>
      <c r="K4413" s="7">
        <v>614</v>
      </c>
      <c r="L4413" s="8">
        <v>204</v>
      </c>
      <c r="M4413" s="3">
        <v>2</v>
      </c>
      <c r="N4413" s="3">
        <v>7</v>
      </c>
      <c r="O4413" s="2" t="s">
        <v>30</v>
      </c>
      <c r="P4413" s="9" t="s">
        <v>8663</v>
      </c>
      <c r="Q4413" s="9" t="s">
        <v>18404</v>
      </c>
      <c r="R4413" s="10">
        <v>44263</v>
      </c>
      <c r="S4413" s="16">
        <v>45451.997086463009</v>
      </c>
      <c r="T4413" s="1" t="s">
        <v>19916</v>
      </c>
      <c r="U4413" s="46">
        <v>2021</v>
      </c>
      <c r="V4413" s="46">
        <v>2024</v>
      </c>
    </row>
    <row r="4414" spans="1:22" x14ac:dyDescent="0.3">
      <c r="A4414" s="3">
        <v>4413</v>
      </c>
      <c r="B4414" s="2" t="s">
        <v>8665</v>
      </c>
      <c r="C4414" s="2" t="s">
        <v>39</v>
      </c>
      <c r="D4414" s="2" t="s">
        <v>64</v>
      </c>
      <c r="E4414" s="3">
        <v>2001</v>
      </c>
      <c r="F4414" s="4">
        <v>40259.879999999997</v>
      </c>
      <c r="G4414" s="5">
        <v>236544</v>
      </c>
      <c r="H4414" s="2" t="s">
        <v>28</v>
      </c>
      <c r="I4414" s="2" t="s">
        <v>29</v>
      </c>
      <c r="J4414" s="6">
        <v>3.1</v>
      </c>
      <c r="K4414" s="7">
        <v>493</v>
      </c>
      <c r="L4414" s="8">
        <v>456</v>
      </c>
      <c r="M4414" s="3">
        <v>4</v>
      </c>
      <c r="N4414" s="3">
        <v>4</v>
      </c>
      <c r="O4414" s="2" t="s">
        <v>30</v>
      </c>
      <c r="P4414" s="9" t="s">
        <v>8664</v>
      </c>
      <c r="Q4414" s="9" t="s">
        <v>19351</v>
      </c>
      <c r="R4414" s="10">
        <v>43331</v>
      </c>
      <c r="S4414" s="16">
        <v>45589.702627571227</v>
      </c>
      <c r="T4414" s="1" t="s">
        <v>19921</v>
      </c>
      <c r="U4414" s="46">
        <v>2018</v>
      </c>
      <c r="V4414" s="46">
        <v>2024</v>
      </c>
    </row>
    <row r="4415" spans="1:22" x14ac:dyDescent="0.3">
      <c r="A4415" s="3">
        <v>4414</v>
      </c>
      <c r="B4415" s="2" t="s">
        <v>8667</v>
      </c>
      <c r="C4415" s="2" t="s">
        <v>74</v>
      </c>
      <c r="D4415" s="2" t="s">
        <v>50</v>
      </c>
      <c r="E4415" s="3">
        <v>2007</v>
      </c>
      <c r="F4415" s="4">
        <v>73513.95</v>
      </c>
      <c r="G4415" s="5">
        <v>1276</v>
      </c>
      <c r="H4415" s="2" t="s">
        <v>41</v>
      </c>
      <c r="I4415" s="2" t="s">
        <v>29</v>
      </c>
      <c r="J4415" s="6">
        <v>5.7</v>
      </c>
      <c r="K4415" s="7">
        <v>287</v>
      </c>
      <c r="L4415" s="8">
        <v>489</v>
      </c>
      <c r="M4415" s="3">
        <v>3</v>
      </c>
      <c r="N4415" s="3">
        <v>5</v>
      </c>
      <c r="O4415" s="2" t="s">
        <v>23</v>
      </c>
      <c r="P4415" s="9" t="s">
        <v>8666</v>
      </c>
      <c r="Q4415" s="9" t="s">
        <v>19590</v>
      </c>
      <c r="R4415" s="10">
        <v>42671</v>
      </c>
      <c r="S4415" s="16">
        <v>45398.112309507618</v>
      </c>
      <c r="T4415" s="1" t="s">
        <v>19923</v>
      </c>
      <c r="U4415" s="46">
        <v>2016</v>
      </c>
      <c r="V4415" s="46">
        <v>2024</v>
      </c>
    </row>
    <row r="4416" spans="1:22" x14ac:dyDescent="0.3">
      <c r="A4416" s="3">
        <v>4415</v>
      </c>
      <c r="B4416" s="2" t="s">
        <v>8669</v>
      </c>
      <c r="C4416" s="2" t="s">
        <v>118</v>
      </c>
      <c r="D4416" s="2" t="s">
        <v>64</v>
      </c>
      <c r="E4416" s="3">
        <v>2004</v>
      </c>
      <c r="F4416" s="4">
        <v>15353.69</v>
      </c>
      <c r="G4416" s="5">
        <v>110436</v>
      </c>
      <c r="H4416" s="2" t="s">
        <v>35</v>
      </c>
      <c r="I4416" s="2" t="s">
        <v>29</v>
      </c>
      <c r="J4416" s="6">
        <v>5.9</v>
      </c>
      <c r="K4416" s="7">
        <v>297</v>
      </c>
      <c r="L4416" s="8">
        <v>213</v>
      </c>
      <c r="M4416" s="3">
        <v>3</v>
      </c>
      <c r="N4416" s="3">
        <v>4</v>
      </c>
      <c r="O4416" s="2" t="s">
        <v>80</v>
      </c>
      <c r="P4416" s="9" t="s">
        <v>8668</v>
      </c>
      <c r="Q4416" s="9" t="s">
        <v>18405</v>
      </c>
      <c r="R4416" s="10">
        <v>42171</v>
      </c>
      <c r="S4416" s="16">
        <v>45803.489384922686</v>
      </c>
      <c r="T4416" s="1" t="s">
        <v>19919</v>
      </c>
      <c r="U4416" s="46">
        <v>2015</v>
      </c>
      <c r="V4416" s="46">
        <v>2025</v>
      </c>
    </row>
    <row r="4417" spans="1:22" x14ac:dyDescent="0.3">
      <c r="A4417" s="3">
        <v>4416</v>
      </c>
      <c r="B4417" s="2" t="s">
        <v>8671</v>
      </c>
      <c r="C4417" s="2" t="s">
        <v>19</v>
      </c>
      <c r="D4417" s="2" t="s">
        <v>27</v>
      </c>
      <c r="E4417" s="3">
        <v>1998</v>
      </c>
      <c r="F4417" s="4">
        <v>55786.97</v>
      </c>
      <c r="G4417" s="5">
        <v>289044</v>
      </c>
      <c r="H4417" s="2" t="s">
        <v>41</v>
      </c>
      <c r="I4417" s="2" t="s">
        <v>22</v>
      </c>
      <c r="J4417" s="6">
        <v>2.2000000000000002</v>
      </c>
      <c r="K4417" s="7">
        <v>150</v>
      </c>
      <c r="L4417" s="8">
        <v>251</v>
      </c>
      <c r="M4417" s="3">
        <v>3</v>
      </c>
      <c r="N4417" s="3">
        <v>7</v>
      </c>
      <c r="O4417" s="2" t="s">
        <v>80</v>
      </c>
      <c r="P4417" s="9" t="s">
        <v>8670</v>
      </c>
      <c r="Q4417" s="9" t="s">
        <v>18406</v>
      </c>
      <c r="R4417" s="10">
        <v>42154</v>
      </c>
      <c r="S4417" s="16">
        <v>45248.140315108743</v>
      </c>
      <c r="T4417" s="1" t="s">
        <v>19918</v>
      </c>
      <c r="U4417" s="46">
        <v>2015</v>
      </c>
      <c r="V4417" s="46">
        <v>2023</v>
      </c>
    </row>
    <row r="4418" spans="1:22" x14ac:dyDescent="0.3">
      <c r="A4418" s="3">
        <v>4417</v>
      </c>
      <c r="B4418" s="2" t="s">
        <v>8673</v>
      </c>
      <c r="C4418" s="2" t="s">
        <v>118</v>
      </c>
      <c r="D4418" s="2" t="s">
        <v>40</v>
      </c>
      <c r="E4418" s="3">
        <v>1997</v>
      </c>
      <c r="F4418" s="4">
        <v>60811.48</v>
      </c>
      <c r="G4418" s="5">
        <v>121086</v>
      </c>
      <c r="H4418" s="2" t="s">
        <v>41</v>
      </c>
      <c r="I4418" s="2" t="s">
        <v>29</v>
      </c>
      <c r="J4418" s="6">
        <v>2.2999999999999998</v>
      </c>
      <c r="K4418" s="7">
        <v>315</v>
      </c>
      <c r="L4418" s="8">
        <v>203</v>
      </c>
      <c r="M4418" s="3">
        <v>3</v>
      </c>
      <c r="N4418" s="3">
        <v>2</v>
      </c>
      <c r="O4418" s="2" t="s">
        <v>23</v>
      </c>
      <c r="P4418" s="9" t="s">
        <v>8672</v>
      </c>
      <c r="Q4418" s="9" t="s">
        <v>18407</v>
      </c>
      <c r="R4418" s="10">
        <v>44679</v>
      </c>
      <c r="S4418" s="16">
        <v>45551.004888023323</v>
      </c>
      <c r="T4418" s="1" t="s">
        <v>19917</v>
      </c>
      <c r="U4418" s="46">
        <v>2022</v>
      </c>
      <c r="V4418" s="46">
        <v>2024</v>
      </c>
    </row>
    <row r="4419" spans="1:22" x14ac:dyDescent="0.3">
      <c r="A4419" s="3">
        <v>4418</v>
      </c>
      <c r="B4419" s="2" t="s">
        <v>8675</v>
      </c>
      <c r="C4419" s="2" t="s">
        <v>33</v>
      </c>
      <c r="D4419" s="2" t="s">
        <v>46</v>
      </c>
      <c r="E4419" s="3">
        <v>2013</v>
      </c>
      <c r="F4419" s="4">
        <v>60743.81</v>
      </c>
      <c r="G4419" s="5">
        <v>122677</v>
      </c>
      <c r="H4419" s="2" t="s">
        <v>28</v>
      </c>
      <c r="I4419" s="2" t="s">
        <v>22</v>
      </c>
      <c r="J4419" s="6">
        <v>4.5</v>
      </c>
      <c r="K4419" s="7">
        <v>146</v>
      </c>
      <c r="L4419" s="8">
        <v>729</v>
      </c>
      <c r="M4419" s="3">
        <v>3</v>
      </c>
      <c r="N4419" s="3">
        <v>4</v>
      </c>
      <c r="O4419" s="2" t="s">
        <v>80</v>
      </c>
      <c r="P4419" s="9" t="s">
        <v>8674</v>
      </c>
      <c r="Q4419" s="9" t="s">
        <v>18408</v>
      </c>
      <c r="R4419" s="10">
        <v>42303</v>
      </c>
      <c r="S4419" s="16">
        <v>45133.069300905903</v>
      </c>
      <c r="T4419" s="1" t="s">
        <v>19923</v>
      </c>
      <c r="U4419" s="46">
        <v>2015</v>
      </c>
      <c r="V4419" s="46">
        <v>2023</v>
      </c>
    </row>
    <row r="4420" spans="1:22" x14ac:dyDescent="0.3">
      <c r="A4420" s="3">
        <v>4419</v>
      </c>
      <c r="B4420" s="2" t="s">
        <v>8677</v>
      </c>
      <c r="C4420" s="2" t="s">
        <v>33</v>
      </c>
      <c r="D4420" s="2" t="s">
        <v>20</v>
      </c>
      <c r="E4420" s="3">
        <v>2020</v>
      </c>
      <c r="F4420" s="4">
        <v>59360.959999999999</v>
      </c>
      <c r="G4420" s="5">
        <v>256745</v>
      </c>
      <c r="H4420" s="2" t="s">
        <v>41</v>
      </c>
      <c r="I4420" s="2" t="s">
        <v>22</v>
      </c>
      <c r="J4420" s="6">
        <v>5.2</v>
      </c>
      <c r="K4420" s="7">
        <v>321</v>
      </c>
      <c r="L4420" s="8">
        <v>194</v>
      </c>
      <c r="M4420" s="3">
        <v>3</v>
      </c>
      <c r="N4420" s="3">
        <v>5</v>
      </c>
      <c r="O4420" s="2" t="s">
        <v>42</v>
      </c>
      <c r="P4420" s="9" t="s">
        <v>8676</v>
      </c>
      <c r="Q4420" s="9" t="s">
        <v>18409</v>
      </c>
      <c r="R4420" s="10">
        <v>42409</v>
      </c>
      <c r="S4420" s="16">
        <v>45415.635814208552</v>
      </c>
      <c r="T4420" s="1" t="s">
        <v>19915</v>
      </c>
      <c r="U4420" s="46">
        <v>2016</v>
      </c>
      <c r="V4420" s="46">
        <v>2024</v>
      </c>
    </row>
    <row r="4421" spans="1:22" x14ac:dyDescent="0.3">
      <c r="A4421" s="3">
        <v>4420</v>
      </c>
      <c r="B4421" s="2" t="s">
        <v>8679</v>
      </c>
      <c r="C4421" s="2" t="s">
        <v>107</v>
      </c>
      <c r="D4421" s="2" t="s">
        <v>40</v>
      </c>
      <c r="E4421" s="3">
        <v>2019</v>
      </c>
      <c r="F4421" s="4">
        <v>58157.16</v>
      </c>
      <c r="G4421" s="5">
        <v>125960</v>
      </c>
      <c r="H4421" s="2" t="s">
        <v>41</v>
      </c>
      <c r="I4421" s="2" t="s">
        <v>29</v>
      </c>
      <c r="J4421" s="6">
        <v>3.4</v>
      </c>
      <c r="K4421" s="7">
        <v>609</v>
      </c>
      <c r="L4421" s="8">
        <v>193</v>
      </c>
      <c r="M4421" s="3">
        <v>4</v>
      </c>
      <c r="N4421" s="3">
        <v>4</v>
      </c>
      <c r="O4421" s="2" t="s">
        <v>85</v>
      </c>
      <c r="P4421" s="9" t="s">
        <v>8678</v>
      </c>
      <c r="Q4421" s="9" t="s">
        <v>18410</v>
      </c>
      <c r="R4421" s="10">
        <v>42339</v>
      </c>
      <c r="S4421" s="16">
        <v>45400.1567183894</v>
      </c>
      <c r="T4421" s="1" t="s">
        <v>19925</v>
      </c>
      <c r="U4421" s="46">
        <v>2015</v>
      </c>
      <c r="V4421" s="46">
        <v>2024</v>
      </c>
    </row>
    <row r="4422" spans="1:22" x14ac:dyDescent="0.3">
      <c r="A4422" s="3">
        <v>4421</v>
      </c>
      <c r="B4422" s="2" t="s">
        <v>8681</v>
      </c>
      <c r="C4422" s="2" t="s">
        <v>19</v>
      </c>
      <c r="D4422" s="2" t="s">
        <v>50</v>
      </c>
      <c r="E4422" s="3">
        <v>2008</v>
      </c>
      <c r="F4422" s="4">
        <v>59843</v>
      </c>
      <c r="G4422" s="5">
        <v>208913</v>
      </c>
      <c r="H4422" s="2" t="s">
        <v>28</v>
      </c>
      <c r="I4422" s="2" t="s">
        <v>22</v>
      </c>
      <c r="J4422" s="6">
        <v>2.9</v>
      </c>
      <c r="K4422" s="7">
        <v>231</v>
      </c>
      <c r="L4422" s="8">
        <v>587</v>
      </c>
      <c r="M4422" s="3">
        <v>2</v>
      </c>
      <c r="N4422" s="3">
        <v>7</v>
      </c>
      <c r="O4422" s="2" t="s">
        <v>85</v>
      </c>
      <c r="P4422" s="9" t="s">
        <v>8680</v>
      </c>
      <c r="Q4422" s="9" t="s">
        <v>18411</v>
      </c>
      <c r="R4422" s="10">
        <v>42531</v>
      </c>
      <c r="S4422" s="16">
        <v>45168.992485542833</v>
      </c>
      <c r="T4422" s="1" t="s">
        <v>19919</v>
      </c>
      <c r="U4422" s="46">
        <v>2016</v>
      </c>
      <c r="V4422" s="46">
        <v>2023</v>
      </c>
    </row>
    <row r="4423" spans="1:22" x14ac:dyDescent="0.3">
      <c r="A4423" s="3">
        <v>4422</v>
      </c>
      <c r="B4423" s="2" t="s">
        <v>8683</v>
      </c>
      <c r="C4423" s="2" t="s">
        <v>45</v>
      </c>
      <c r="D4423" s="2" t="s">
        <v>20</v>
      </c>
      <c r="E4423" s="3">
        <v>2021</v>
      </c>
      <c r="F4423" s="4">
        <v>30395.3</v>
      </c>
      <c r="G4423" s="5">
        <v>165409</v>
      </c>
      <c r="H4423" s="2" t="s">
        <v>28</v>
      </c>
      <c r="I4423" s="2" t="s">
        <v>22</v>
      </c>
      <c r="J4423" s="6">
        <v>2.5</v>
      </c>
      <c r="K4423" s="7">
        <v>99</v>
      </c>
      <c r="L4423" s="8">
        <v>274</v>
      </c>
      <c r="M4423" s="3">
        <v>5</v>
      </c>
      <c r="N4423" s="3">
        <v>7</v>
      </c>
      <c r="O4423" s="2" t="s">
        <v>36</v>
      </c>
      <c r="P4423" s="9" t="s">
        <v>8682</v>
      </c>
      <c r="Q4423" s="9" t="s">
        <v>19833</v>
      </c>
      <c r="R4423" s="10">
        <v>44692</v>
      </c>
      <c r="S4423" s="16">
        <v>45790.05469798531</v>
      </c>
      <c r="T4423" s="1" t="s">
        <v>19918</v>
      </c>
      <c r="U4423" s="46">
        <v>2022</v>
      </c>
      <c r="V4423" s="46">
        <v>2025</v>
      </c>
    </row>
    <row r="4424" spans="1:22" x14ac:dyDescent="0.3">
      <c r="A4424" s="3">
        <v>4423</v>
      </c>
      <c r="B4424" s="2" t="s">
        <v>8685</v>
      </c>
      <c r="C4424" s="2" t="s">
        <v>45</v>
      </c>
      <c r="D4424" s="2" t="s">
        <v>27</v>
      </c>
      <c r="E4424" s="3">
        <v>2000</v>
      </c>
      <c r="F4424" s="4">
        <v>64455.62</v>
      </c>
      <c r="G4424" s="5">
        <v>255482</v>
      </c>
      <c r="H4424" s="2" t="s">
        <v>28</v>
      </c>
      <c r="I4424" s="2" t="s">
        <v>29</v>
      </c>
      <c r="J4424" s="6">
        <v>3.5</v>
      </c>
      <c r="K4424" s="7">
        <v>121</v>
      </c>
      <c r="L4424" s="8">
        <v>746</v>
      </c>
      <c r="M4424" s="3">
        <v>5</v>
      </c>
      <c r="N4424" s="3">
        <v>2</v>
      </c>
      <c r="O4424" s="2" t="s">
        <v>42</v>
      </c>
      <c r="P4424" s="9" t="s">
        <v>8684</v>
      </c>
      <c r="Q4424" s="9" t="s">
        <v>18412</v>
      </c>
      <c r="R4424" s="10">
        <v>43964</v>
      </c>
      <c r="S4424" s="16">
        <v>45362.627212488223</v>
      </c>
      <c r="T4424" s="1" t="s">
        <v>19918</v>
      </c>
      <c r="U4424" s="46">
        <v>2020</v>
      </c>
      <c r="V4424" s="46">
        <v>2024</v>
      </c>
    </row>
    <row r="4425" spans="1:22" x14ac:dyDescent="0.3">
      <c r="A4425" s="3">
        <v>4424</v>
      </c>
      <c r="B4425" s="2" t="s">
        <v>8687</v>
      </c>
      <c r="C4425" s="2" t="s">
        <v>39</v>
      </c>
      <c r="D4425" s="2" t="s">
        <v>64</v>
      </c>
      <c r="E4425" s="3">
        <v>1991</v>
      </c>
      <c r="F4425" s="4">
        <v>65309.56</v>
      </c>
      <c r="G4425" s="5">
        <v>66332</v>
      </c>
      <c r="H4425" s="2" t="s">
        <v>21</v>
      </c>
      <c r="I4425" s="2" t="s">
        <v>29</v>
      </c>
      <c r="J4425" s="6">
        <v>1.3</v>
      </c>
      <c r="K4425" s="7">
        <v>295</v>
      </c>
      <c r="L4425" s="8">
        <v>378</v>
      </c>
      <c r="M4425" s="3">
        <v>3</v>
      </c>
      <c r="N4425" s="3">
        <v>2</v>
      </c>
      <c r="O4425" s="2" t="s">
        <v>36</v>
      </c>
      <c r="P4425" s="9" t="s">
        <v>8686</v>
      </c>
      <c r="Q4425" s="9" t="s">
        <v>18413</v>
      </c>
      <c r="R4425" s="10">
        <v>43770</v>
      </c>
      <c r="S4425" s="16">
        <v>45563.417370519826</v>
      </c>
      <c r="T4425" s="1" t="s">
        <v>19924</v>
      </c>
      <c r="U4425" s="46">
        <v>2019</v>
      </c>
      <c r="V4425" s="46">
        <v>2024</v>
      </c>
    </row>
    <row r="4426" spans="1:22" x14ac:dyDescent="0.3">
      <c r="A4426" s="3">
        <v>4425</v>
      </c>
      <c r="B4426" s="2" t="s">
        <v>8689</v>
      </c>
      <c r="C4426" s="2" t="s">
        <v>33</v>
      </c>
      <c r="D4426" s="2" t="s">
        <v>27</v>
      </c>
      <c r="E4426" s="3">
        <v>1998</v>
      </c>
      <c r="F4426" s="4">
        <v>71889.94</v>
      </c>
      <c r="G4426" s="5">
        <v>283762</v>
      </c>
      <c r="H4426" s="2" t="s">
        <v>35</v>
      </c>
      <c r="I4426" s="2" t="s">
        <v>22</v>
      </c>
      <c r="J4426" s="6">
        <v>1.3</v>
      </c>
      <c r="K4426" s="7">
        <v>541</v>
      </c>
      <c r="L4426" s="8">
        <v>718</v>
      </c>
      <c r="M4426" s="3">
        <v>4</v>
      </c>
      <c r="N4426" s="3">
        <v>7</v>
      </c>
      <c r="O4426" s="2" t="s">
        <v>30</v>
      </c>
      <c r="P4426" s="9" t="s">
        <v>8688</v>
      </c>
      <c r="Q4426" s="9" t="s">
        <v>18414</v>
      </c>
      <c r="R4426" s="10">
        <v>42252</v>
      </c>
      <c r="S4426" s="16">
        <v>45266.686024250557</v>
      </c>
      <c r="T4426" s="1" t="s">
        <v>19922</v>
      </c>
      <c r="U4426" s="46">
        <v>2015</v>
      </c>
      <c r="V4426" s="46">
        <v>2023</v>
      </c>
    </row>
    <row r="4427" spans="1:22" x14ac:dyDescent="0.3">
      <c r="A4427" s="3">
        <v>4426</v>
      </c>
      <c r="B4427" s="2" t="s">
        <v>8691</v>
      </c>
      <c r="C4427" s="2" t="s">
        <v>19</v>
      </c>
      <c r="D4427" s="2" t="s">
        <v>20</v>
      </c>
      <c r="E4427" s="3">
        <v>1993</v>
      </c>
      <c r="F4427" s="4">
        <v>35881.33</v>
      </c>
      <c r="G4427" s="5">
        <v>71413</v>
      </c>
      <c r="H4427" s="2" t="s">
        <v>35</v>
      </c>
      <c r="I4427" s="2" t="s">
        <v>22</v>
      </c>
      <c r="J4427" s="6">
        <v>5.5</v>
      </c>
      <c r="K4427" s="7">
        <v>313</v>
      </c>
      <c r="L4427" s="8">
        <v>466</v>
      </c>
      <c r="M4427" s="3">
        <v>4</v>
      </c>
      <c r="N4427" s="3">
        <v>5</v>
      </c>
      <c r="O4427" s="2" t="s">
        <v>30</v>
      </c>
      <c r="P4427" s="9" t="s">
        <v>8690</v>
      </c>
      <c r="Q4427" s="9" t="s">
        <v>15259</v>
      </c>
      <c r="R4427" s="10">
        <v>44590</v>
      </c>
      <c r="S4427" s="16">
        <v>45778.518390723868</v>
      </c>
      <c r="T4427" s="1" t="s">
        <v>19926</v>
      </c>
      <c r="U4427" s="46">
        <v>2022</v>
      </c>
      <c r="V4427" s="46">
        <v>2025</v>
      </c>
    </row>
    <row r="4428" spans="1:22" x14ac:dyDescent="0.3">
      <c r="A4428" s="3">
        <v>4427</v>
      </c>
      <c r="B4428" s="2" t="s">
        <v>8693</v>
      </c>
      <c r="C4428" s="2" t="s">
        <v>39</v>
      </c>
      <c r="D4428" s="2" t="s">
        <v>20</v>
      </c>
      <c r="E4428" s="3">
        <v>2005</v>
      </c>
      <c r="F4428" s="4">
        <v>14255.41</v>
      </c>
      <c r="G4428" s="5">
        <v>45873</v>
      </c>
      <c r="H4428" s="2" t="s">
        <v>28</v>
      </c>
      <c r="I4428" s="2" t="s">
        <v>29</v>
      </c>
      <c r="J4428" s="6">
        <v>4.0999999999999996</v>
      </c>
      <c r="K4428" s="7">
        <v>371</v>
      </c>
      <c r="L4428" s="8">
        <v>498</v>
      </c>
      <c r="M4428" s="3">
        <v>2</v>
      </c>
      <c r="N4428" s="3">
        <v>2</v>
      </c>
      <c r="O4428" s="2" t="s">
        <v>30</v>
      </c>
      <c r="P4428" s="9" t="s">
        <v>8692</v>
      </c>
      <c r="Q4428" s="9" t="s">
        <v>19834</v>
      </c>
      <c r="R4428" s="10">
        <v>42591</v>
      </c>
      <c r="S4428" s="16">
        <v>45497.996286302972</v>
      </c>
      <c r="T4428" s="1" t="s">
        <v>19921</v>
      </c>
      <c r="U4428" s="46">
        <v>2016</v>
      </c>
      <c r="V4428" s="46">
        <v>2024</v>
      </c>
    </row>
    <row r="4429" spans="1:22" x14ac:dyDescent="0.3">
      <c r="A4429" s="3">
        <v>4428</v>
      </c>
      <c r="B4429" s="2" t="s">
        <v>14304</v>
      </c>
      <c r="C4429" s="2" t="s">
        <v>49</v>
      </c>
      <c r="D4429" s="2" t="s">
        <v>40</v>
      </c>
      <c r="E4429" s="3">
        <v>1995</v>
      </c>
      <c r="F4429" s="4">
        <v>21397.52</v>
      </c>
      <c r="G4429" s="5">
        <v>213716</v>
      </c>
      <c r="H4429" s="2" t="s">
        <v>35</v>
      </c>
      <c r="I4429" s="2" t="s">
        <v>22</v>
      </c>
      <c r="J4429" s="6">
        <v>3.8</v>
      </c>
      <c r="K4429" s="7">
        <v>305</v>
      </c>
      <c r="L4429" s="8">
        <v>575</v>
      </c>
      <c r="M4429" s="3">
        <v>5</v>
      </c>
      <c r="N4429" s="3">
        <v>5</v>
      </c>
      <c r="O4429" s="2" t="s">
        <v>85</v>
      </c>
      <c r="P4429" s="9" t="s">
        <v>8694</v>
      </c>
      <c r="Q4429" s="9" t="s">
        <v>18415</v>
      </c>
      <c r="R4429" s="10">
        <v>45020</v>
      </c>
      <c r="S4429" s="16">
        <v>45683.015290103744</v>
      </c>
      <c r="T4429" s="1" t="s">
        <v>19917</v>
      </c>
      <c r="U4429" s="46">
        <v>2023</v>
      </c>
      <c r="V4429" s="46">
        <v>2025</v>
      </c>
    </row>
    <row r="4430" spans="1:22" x14ac:dyDescent="0.3">
      <c r="A4430" s="3">
        <v>4429</v>
      </c>
      <c r="B4430" s="2" t="s">
        <v>8696</v>
      </c>
      <c r="C4430" s="2" t="s">
        <v>118</v>
      </c>
      <c r="D4430" s="2" t="s">
        <v>40</v>
      </c>
      <c r="E4430" s="3">
        <v>2019</v>
      </c>
      <c r="F4430" s="4">
        <v>60372.09</v>
      </c>
      <c r="G4430" s="5">
        <v>5873</v>
      </c>
      <c r="H4430" s="2" t="s">
        <v>35</v>
      </c>
      <c r="I4430" s="2" t="s">
        <v>29</v>
      </c>
      <c r="J4430" s="6">
        <v>3.2</v>
      </c>
      <c r="K4430" s="7">
        <v>405</v>
      </c>
      <c r="L4430" s="8">
        <v>557</v>
      </c>
      <c r="M4430" s="3">
        <v>3</v>
      </c>
      <c r="N4430" s="3">
        <v>7</v>
      </c>
      <c r="O4430" s="2" t="s">
        <v>30</v>
      </c>
      <c r="P4430" s="9" t="s">
        <v>8695</v>
      </c>
      <c r="Q4430" s="9" t="s">
        <v>18416</v>
      </c>
      <c r="R4430" s="10">
        <v>44086</v>
      </c>
      <c r="S4430" s="16">
        <v>45735.731833412399</v>
      </c>
      <c r="T4430" s="1" t="s">
        <v>19922</v>
      </c>
      <c r="U4430" s="46">
        <v>2020</v>
      </c>
      <c r="V4430" s="46">
        <v>2025</v>
      </c>
    </row>
    <row r="4431" spans="1:22" x14ac:dyDescent="0.3">
      <c r="A4431" s="3">
        <v>4430</v>
      </c>
      <c r="B4431" s="2" t="s">
        <v>8698</v>
      </c>
      <c r="C4431" s="2" t="s">
        <v>74</v>
      </c>
      <c r="D4431" s="2" t="s">
        <v>20</v>
      </c>
      <c r="E4431" s="3">
        <v>2012</v>
      </c>
      <c r="F4431" s="4">
        <v>31370.76</v>
      </c>
      <c r="G4431" s="5">
        <v>207436</v>
      </c>
      <c r="H4431" s="2" t="s">
        <v>35</v>
      </c>
      <c r="I4431" s="2" t="s">
        <v>29</v>
      </c>
      <c r="J4431" s="6">
        <v>4.5</v>
      </c>
      <c r="K4431" s="7">
        <v>395</v>
      </c>
      <c r="L4431" s="8">
        <v>323</v>
      </c>
      <c r="M4431" s="3">
        <v>2</v>
      </c>
      <c r="N4431" s="3">
        <v>4</v>
      </c>
      <c r="O4431" s="2" t="s">
        <v>30</v>
      </c>
      <c r="P4431" s="9" t="s">
        <v>8697</v>
      </c>
      <c r="Q4431" s="9" t="s">
        <v>19835</v>
      </c>
      <c r="R4431" s="10">
        <v>41871</v>
      </c>
      <c r="S4431" s="16">
        <v>45537.570201085939</v>
      </c>
      <c r="T4431" s="1" t="s">
        <v>19921</v>
      </c>
      <c r="U4431" s="46">
        <v>2014</v>
      </c>
      <c r="V4431" s="46">
        <v>2024</v>
      </c>
    </row>
    <row r="4432" spans="1:22" x14ac:dyDescent="0.3">
      <c r="A4432" s="3">
        <v>4431</v>
      </c>
      <c r="B4432" s="2" t="s">
        <v>8700</v>
      </c>
      <c r="C4432" s="2" t="s">
        <v>118</v>
      </c>
      <c r="D4432" s="2" t="s">
        <v>56</v>
      </c>
      <c r="E4432" s="3">
        <v>2019</v>
      </c>
      <c r="F4432" s="4">
        <v>24529.47</v>
      </c>
      <c r="G4432" s="5">
        <v>89960</v>
      </c>
      <c r="H4432" s="2" t="s">
        <v>21</v>
      </c>
      <c r="I4432" s="2" t="s">
        <v>29</v>
      </c>
      <c r="J4432" s="6">
        <v>1.4</v>
      </c>
      <c r="K4432" s="7">
        <v>613</v>
      </c>
      <c r="L4432" s="8">
        <v>126</v>
      </c>
      <c r="M4432" s="3">
        <v>4</v>
      </c>
      <c r="N4432" s="3">
        <v>4</v>
      </c>
      <c r="O4432" s="2" t="s">
        <v>23</v>
      </c>
      <c r="P4432" s="9" t="s">
        <v>8699</v>
      </c>
      <c r="Q4432" s="9" t="s">
        <v>19591</v>
      </c>
      <c r="R4432" s="10">
        <v>43261</v>
      </c>
      <c r="S4432" s="16">
        <v>45210.464780001712</v>
      </c>
      <c r="T4432" s="1" t="s">
        <v>19919</v>
      </c>
      <c r="U4432" s="46">
        <v>2018</v>
      </c>
      <c r="V4432" s="46">
        <v>2023</v>
      </c>
    </row>
    <row r="4433" spans="1:22" x14ac:dyDescent="0.3">
      <c r="A4433" s="3">
        <v>4432</v>
      </c>
      <c r="B4433" s="2" t="s">
        <v>8702</v>
      </c>
      <c r="C4433" s="2" t="s">
        <v>19</v>
      </c>
      <c r="D4433" s="2" t="s">
        <v>79</v>
      </c>
      <c r="E4433" s="3">
        <v>2018</v>
      </c>
      <c r="F4433" s="4">
        <v>36106.910000000003</v>
      </c>
      <c r="G4433" s="5">
        <v>193168</v>
      </c>
      <c r="H4433" s="2" t="s">
        <v>35</v>
      </c>
      <c r="I4433" s="2" t="s">
        <v>22</v>
      </c>
      <c r="J4433" s="6">
        <v>1.9</v>
      </c>
      <c r="K4433" s="7">
        <v>272</v>
      </c>
      <c r="L4433" s="8">
        <v>297</v>
      </c>
      <c r="M4433" s="3">
        <v>5</v>
      </c>
      <c r="N4433" s="3">
        <v>4</v>
      </c>
      <c r="O4433" s="2" t="s">
        <v>23</v>
      </c>
      <c r="P4433" s="9" t="s">
        <v>8701</v>
      </c>
      <c r="Q4433" s="9" t="s">
        <v>18417</v>
      </c>
      <c r="R4433" s="10">
        <v>43418</v>
      </c>
      <c r="S4433" s="16">
        <v>45532.605208087341</v>
      </c>
      <c r="T4433" s="1" t="s">
        <v>19924</v>
      </c>
      <c r="U4433" s="46">
        <v>2018</v>
      </c>
      <c r="V4433" s="46">
        <v>2024</v>
      </c>
    </row>
    <row r="4434" spans="1:22" x14ac:dyDescent="0.3">
      <c r="A4434" s="3">
        <v>4433</v>
      </c>
      <c r="B4434" s="2" t="s">
        <v>8704</v>
      </c>
      <c r="C4434" s="2" t="s">
        <v>118</v>
      </c>
      <c r="D4434" s="2" t="s">
        <v>64</v>
      </c>
      <c r="E4434" s="3">
        <v>1990</v>
      </c>
      <c r="F4434" s="4">
        <v>43062.27</v>
      </c>
      <c r="G4434" s="5">
        <v>58978</v>
      </c>
      <c r="H4434" s="2" t="s">
        <v>41</v>
      </c>
      <c r="I4434" s="2" t="s">
        <v>22</v>
      </c>
      <c r="J4434" s="6">
        <v>1.1000000000000001</v>
      </c>
      <c r="K4434" s="7">
        <v>525</v>
      </c>
      <c r="L4434" s="8">
        <v>760</v>
      </c>
      <c r="M4434" s="3">
        <v>3</v>
      </c>
      <c r="N4434" s="3">
        <v>2</v>
      </c>
      <c r="O4434" s="2" t="s">
        <v>42</v>
      </c>
      <c r="P4434" s="9" t="s">
        <v>8703</v>
      </c>
      <c r="Q4434" s="9" t="s">
        <v>19836</v>
      </c>
      <c r="R4434" s="10">
        <v>44001</v>
      </c>
      <c r="S4434" s="16">
        <v>45788.594405926888</v>
      </c>
      <c r="T4434" s="1" t="s">
        <v>19919</v>
      </c>
      <c r="U4434" s="46">
        <v>2020</v>
      </c>
      <c r="V4434" s="46">
        <v>2025</v>
      </c>
    </row>
    <row r="4435" spans="1:22" x14ac:dyDescent="0.3">
      <c r="A4435" s="3">
        <v>4434</v>
      </c>
      <c r="B4435" s="2" t="s">
        <v>8706</v>
      </c>
      <c r="C4435" s="2" t="s">
        <v>74</v>
      </c>
      <c r="D4435" s="2" t="s">
        <v>46</v>
      </c>
      <c r="E4435" s="3">
        <v>2018</v>
      </c>
      <c r="F4435" s="4">
        <v>26371.02</v>
      </c>
      <c r="G4435" s="5">
        <v>247309</v>
      </c>
      <c r="H4435" s="2" t="s">
        <v>35</v>
      </c>
      <c r="I4435" s="2" t="s">
        <v>29</v>
      </c>
      <c r="J4435" s="6">
        <v>3.9</v>
      </c>
      <c r="K4435" s="7">
        <v>324</v>
      </c>
      <c r="L4435" s="8">
        <v>599</v>
      </c>
      <c r="M4435" s="3">
        <v>2</v>
      </c>
      <c r="N4435" s="3">
        <v>2</v>
      </c>
      <c r="O4435" s="2" t="s">
        <v>65</v>
      </c>
      <c r="P4435" s="9" t="s">
        <v>8705</v>
      </c>
      <c r="Q4435" s="9" t="s">
        <v>18418</v>
      </c>
      <c r="R4435" s="10">
        <v>41914</v>
      </c>
      <c r="S4435" s="16">
        <v>45799.254537953311</v>
      </c>
      <c r="T4435" s="1" t="s">
        <v>19923</v>
      </c>
      <c r="U4435" s="46">
        <v>2014</v>
      </c>
      <c r="V4435" s="46">
        <v>2025</v>
      </c>
    </row>
    <row r="4436" spans="1:22" x14ac:dyDescent="0.3">
      <c r="A4436" s="3">
        <v>4435</v>
      </c>
      <c r="B4436" s="2" t="s">
        <v>8708</v>
      </c>
      <c r="C4436" s="2" t="s">
        <v>33</v>
      </c>
      <c r="D4436" s="2" t="s">
        <v>40</v>
      </c>
      <c r="E4436" s="3">
        <v>1997</v>
      </c>
      <c r="F4436" s="4">
        <v>10298.69</v>
      </c>
      <c r="G4436" s="5">
        <v>69434</v>
      </c>
      <c r="H4436" s="2" t="s">
        <v>28</v>
      </c>
      <c r="I4436" s="2" t="s">
        <v>29</v>
      </c>
      <c r="J4436" s="6">
        <v>5.5</v>
      </c>
      <c r="K4436" s="7">
        <v>441</v>
      </c>
      <c r="L4436" s="8">
        <v>284</v>
      </c>
      <c r="M4436" s="3">
        <v>2</v>
      </c>
      <c r="N4436" s="3">
        <v>4</v>
      </c>
      <c r="O4436" s="2" t="s">
        <v>42</v>
      </c>
      <c r="P4436" s="9" t="s">
        <v>8707</v>
      </c>
      <c r="Q4436" s="9" t="s">
        <v>19837</v>
      </c>
      <c r="R4436" s="10">
        <v>43266</v>
      </c>
      <c r="S4436" s="16">
        <v>45298.958478741471</v>
      </c>
      <c r="T4436" s="1" t="s">
        <v>19919</v>
      </c>
      <c r="U4436" s="46">
        <v>2018</v>
      </c>
      <c r="V4436" s="46">
        <v>2024</v>
      </c>
    </row>
    <row r="4437" spans="1:22" x14ac:dyDescent="0.3">
      <c r="A4437" s="3">
        <v>4436</v>
      </c>
      <c r="B4437" s="2" t="s">
        <v>8710</v>
      </c>
      <c r="C4437" s="2" t="s">
        <v>107</v>
      </c>
      <c r="D4437" s="2" t="s">
        <v>40</v>
      </c>
      <c r="E4437" s="3">
        <v>1991</v>
      </c>
      <c r="F4437" s="4">
        <v>53146.9</v>
      </c>
      <c r="G4437" s="5">
        <v>77735</v>
      </c>
      <c r="H4437" s="2" t="s">
        <v>28</v>
      </c>
      <c r="I4437" s="2" t="s">
        <v>29</v>
      </c>
      <c r="J4437" s="6">
        <v>1.3</v>
      </c>
      <c r="K4437" s="7">
        <v>621</v>
      </c>
      <c r="L4437" s="8">
        <v>141</v>
      </c>
      <c r="M4437" s="3">
        <v>2</v>
      </c>
      <c r="N4437" s="3">
        <v>2</v>
      </c>
      <c r="O4437" s="2" t="s">
        <v>65</v>
      </c>
      <c r="P4437" s="9" t="s">
        <v>8709</v>
      </c>
      <c r="Q4437" s="9" t="s">
        <v>18419</v>
      </c>
      <c r="R4437" s="10">
        <v>42203</v>
      </c>
      <c r="S4437" s="16">
        <v>45229.156518349388</v>
      </c>
      <c r="T4437" s="1" t="s">
        <v>19920</v>
      </c>
      <c r="U4437" s="46">
        <v>2015</v>
      </c>
      <c r="V4437" s="46">
        <v>2023</v>
      </c>
    </row>
    <row r="4438" spans="1:22" x14ac:dyDescent="0.3">
      <c r="A4438" s="3">
        <v>4437</v>
      </c>
      <c r="B4438" s="2" t="s">
        <v>8712</v>
      </c>
      <c r="C4438" s="2" t="s">
        <v>45</v>
      </c>
      <c r="D4438" s="2" t="s">
        <v>92</v>
      </c>
      <c r="E4438" s="3">
        <v>1990</v>
      </c>
      <c r="F4438" s="4">
        <v>15938.16</v>
      </c>
      <c r="G4438" s="5">
        <v>79510</v>
      </c>
      <c r="H4438" s="2" t="s">
        <v>21</v>
      </c>
      <c r="I4438" s="2" t="s">
        <v>29</v>
      </c>
      <c r="J4438" s="6">
        <v>1.3</v>
      </c>
      <c r="K4438" s="7">
        <v>441</v>
      </c>
      <c r="L4438" s="8">
        <v>136</v>
      </c>
      <c r="M4438" s="3">
        <v>5</v>
      </c>
      <c r="N4438" s="3">
        <v>5</v>
      </c>
      <c r="O4438" s="2" t="s">
        <v>23</v>
      </c>
      <c r="P4438" s="9" t="s">
        <v>8711</v>
      </c>
      <c r="Q4438" s="9" t="s">
        <v>19838</v>
      </c>
      <c r="R4438" s="10">
        <v>43704</v>
      </c>
      <c r="S4438" s="16">
        <v>45572.617210487813</v>
      </c>
      <c r="T4438" s="1" t="s">
        <v>19921</v>
      </c>
      <c r="U4438" s="46">
        <v>2019</v>
      </c>
      <c r="V4438" s="46">
        <v>2024</v>
      </c>
    </row>
    <row r="4439" spans="1:22" x14ac:dyDescent="0.3">
      <c r="A4439" s="3">
        <v>4438</v>
      </c>
      <c r="B4439" s="2" t="s">
        <v>8714</v>
      </c>
      <c r="C4439" s="2" t="s">
        <v>118</v>
      </c>
      <c r="D4439" s="2" t="s">
        <v>92</v>
      </c>
      <c r="E4439" s="3">
        <v>2007</v>
      </c>
      <c r="F4439" s="4">
        <v>67301.95</v>
      </c>
      <c r="G4439" s="5">
        <v>85662</v>
      </c>
      <c r="H4439" s="2" t="s">
        <v>21</v>
      </c>
      <c r="I4439" s="2" t="s">
        <v>29</v>
      </c>
      <c r="J4439" s="6">
        <v>4.7</v>
      </c>
      <c r="K4439" s="7">
        <v>548</v>
      </c>
      <c r="L4439" s="8">
        <v>695</v>
      </c>
      <c r="M4439" s="3">
        <v>2</v>
      </c>
      <c r="N4439" s="3">
        <v>7</v>
      </c>
      <c r="O4439" s="2" t="s">
        <v>30</v>
      </c>
      <c r="P4439" s="9" t="s">
        <v>8713</v>
      </c>
      <c r="Q4439" s="9" t="s">
        <v>18420</v>
      </c>
      <c r="R4439" s="10">
        <v>44427</v>
      </c>
      <c r="S4439" s="16">
        <v>45183.887464538617</v>
      </c>
      <c r="T4439" s="1" t="s">
        <v>19921</v>
      </c>
      <c r="U4439" s="46">
        <v>2021</v>
      </c>
      <c r="V4439" s="46">
        <v>2023</v>
      </c>
    </row>
    <row r="4440" spans="1:22" x14ac:dyDescent="0.3">
      <c r="A4440" s="3">
        <v>4439</v>
      </c>
      <c r="B4440" s="2" t="s">
        <v>14316</v>
      </c>
      <c r="C4440" s="2" t="s">
        <v>107</v>
      </c>
      <c r="D4440" s="2" t="s">
        <v>56</v>
      </c>
      <c r="E4440" s="3">
        <v>2014</v>
      </c>
      <c r="F4440" s="4">
        <v>24931.99</v>
      </c>
      <c r="G4440" s="5">
        <v>112081</v>
      </c>
      <c r="H4440" s="2" t="s">
        <v>35</v>
      </c>
      <c r="I4440" s="2" t="s">
        <v>29</v>
      </c>
      <c r="J4440" s="6">
        <v>3.7</v>
      </c>
      <c r="K4440" s="7">
        <v>109</v>
      </c>
      <c r="L4440" s="8">
        <v>468</v>
      </c>
      <c r="M4440" s="3">
        <v>5</v>
      </c>
      <c r="N4440" s="3">
        <v>2</v>
      </c>
      <c r="O4440" s="2" t="s">
        <v>51</v>
      </c>
      <c r="P4440" s="9" t="s">
        <v>8715</v>
      </c>
      <c r="Q4440" s="9" t="s">
        <v>18421</v>
      </c>
      <c r="R4440" s="10">
        <v>44792</v>
      </c>
      <c r="S4440" s="16">
        <v>45545.163719789678</v>
      </c>
      <c r="T4440" s="1" t="s">
        <v>19921</v>
      </c>
      <c r="U4440" s="46">
        <v>2022</v>
      </c>
      <c r="V4440" s="46">
        <v>2024</v>
      </c>
    </row>
    <row r="4441" spans="1:22" x14ac:dyDescent="0.3">
      <c r="A4441" s="3">
        <v>4440</v>
      </c>
      <c r="B4441" s="2" t="s">
        <v>8717</v>
      </c>
      <c r="C4441" s="2" t="s">
        <v>107</v>
      </c>
      <c r="D4441" s="2" t="s">
        <v>79</v>
      </c>
      <c r="E4441" s="3">
        <v>2009</v>
      </c>
      <c r="F4441" s="4">
        <v>8031.09</v>
      </c>
      <c r="G4441" s="5">
        <v>64128</v>
      </c>
      <c r="H4441" s="2" t="s">
        <v>28</v>
      </c>
      <c r="I4441" s="2" t="s">
        <v>22</v>
      </c>
      <c r="J4441" s="6">
        <v>1.3</v>
      </c>
      <c r="K4441" s="7">
        <v>111</v>
      </c>
      <c r="L4441" s="8">
        <v>762</v>
      </c>
      <c r="M4441" s="3">
        <v>3</v>
      </c>
      <c r="N4441" s="3">
        <v>2</v>
      </c>
      <c r="O4441" s="2" t="s">
        <v>30</v>
      </c>
      <c r="P4441" s="9" t="s">
        <v>8716</v>
      </c>
      <c r="Q4441" s="9" t="s">
        <v>19592</v>
      </c>
      <c r="R4441" s="10">
        <v>44093</v>
      </c>
      <c r="S4441" s="16">
        <v>45538.154317909291</v>
      </c>
      <c r="T4441" s="1" t="s">
        <v>19922</v>
      </c>
      <c r="U4441" s="46">
        <v>2020</v>
      </c>
      <c r="V4441" s="46">
        <v>2024</v>
      </c>
    </row>
    <row r="4442" spans="1:22" x14ac:dyDescent="0.3">
      <c r="A4442" s="3">
        <v>4441</v>
      </c>
      <c r="B4442" s="2" t="s">
        <v>8719</v>
      </c>
      <c r="C4442" s="2" t="s">
        <v>63</v>
      </c>
      <c r="D4442" s="2" t="s">
        <v>92</v>
      </c>
      <c r="E4442" s="3">
        <v>2019</v>
      </c>
      <c r="F4442" s="4">
        <v>39093.800000000003</v>
      </c>
      <c r="G4442" s="5">
        <v>29511</v>
      </c>
      <c r="H4442" s="2" t="s">
        <v>35</v>
      </c>
      <c r="I4442" s="2" t="s">
        <v>22</v>
      </c>
      <c r="J4442" s="6">
        <v>3.2</v>
      </c>
      <c r="K4442" s="7">
        <v>111</v>
      </c>
      <c r="L4442" s="8">
        <v>183</v>
      </c>
      <c r="M4442" s="3">
        <v>2</v>
      </c>
      <c r="N4442" s="3">
        <v>7</v>
      </c>
      <c r="O4442" s="2" t="s">
        <v>80</v>
      </c>
      <c r="P4442" s="9" t="s">
        <v>8718</v>
      </c>
      <c r="Q4442" s="9" t="s">
        <v>18422</v>
      </c>
      <c r="R4442" s="10">
        <v>45439</v>
      </c>
      <c r="S4442" s="16">
        <v>45329.332553556422</v>
      </c>
      <c r="T4442" s="1" t="s">
        <v>19918</v>
      </c>
      <c r="U4442" s="46">
        <v>2024</v>
      </c>
      <c r="V4442" s="46">
        <v>2024</v>
      </c>
    </row>
    <row r="4443" spans="1:22" x14ac:dyDescent="0.3">
      <c r="A4443" s="3">
        <v>4442</v>
      </c>
      <c r="B4443" s="2" t="s">
        <v>8721</v>
      </c>
      <c r="C4443" s="2" t="s">
        <v>63</v>
      </c>
      <c r="D4443" s="2" t="s">
        <v>27</v>
      </c>
      <c r="E4443" s="3">
        <v>2001</v>
      </c>
      <c r="F4443" s="4">
        <v>37502.17</v>
      </c>
      <c r="G4443" s="5">
        <v>84112</v>
      </c>
      <c r="H4443" s="2" t="s">
        <v>21</v>
      </c>
      <c r="I4443" s="2" t="s">
        <v>29</v>
      </c>
      <c r="J4443" s="6">
        <v>1.5</v>
      </c>
      <c r="K4443" s="7">
        <v>547</v>
      </c>
      <c r="L4443" s="8">
        <v>296</v>
      </c>
      <c r="M4443" s="3">
        <v>2</v>
      </c>
      <c r="N4443" s="3">
        <v>5</v>
      </c>
      <c r="O4443" s="2" t="s">
        <v>30</v>
      </c>
      <c r="P4443" s="9" t="s">
        <v>8720</v>
      </c>
      <c r="Q4443" s="9" t="s">
        <v>18423</v>
      </c>
      <c r="R4443" s="10">
        <v>44413</v>
      </c>
      <c r="S4443" s="16">
        <v>45200.388764798678</v>
      </c>
      <c r="T4443" s="1" t="s">
        <v>19921</v>
      </c>
      <c r="U4443" s="46">
        <v>2021</v>
      </c>
      <c r="V4443" s="46">
        <v>2023</v>
      </c>
    </row>
    <row r="4444" spans="1:22" x14ac:dyDescent="0.3">
      <c r="A4444" s="3">
        <v>4443</v>
      </c>
      <c r="B4444" s="2" t="s">
        <v>8723</v>
      </c>
      <c r="C4444" s="2" t="s">
        <v>49</v>
      </c>
      <c r="D4444" s="2" t="s">
        <v>27</v>
      </c>
      <c r="E4444" s="3">
        <v>2019</v>
      </c>
      <c r="F4444" s="4">
        <v>79691.960000000006</v>
      </c>
      <c r="G4444" s="5">
        <v>37243</v>
      </c>
      <c r="H4444" s="2" t="s">
        <v>21</v>
      </c>
      <c r="I4444" s="2" t="s">
        <v>29</v>
      </c>
      <c r="J4444" s="6">
        <v>1.5</v>
      </c>
      <c r="K4444" s="7">
        <v>570</v>
      </c>
      <c r="L4444" s="8">
        <v>507</v>
      </c>
      <c r="M4444" s="3">
        <v>5</v>
      </c>
      <c r="N4444" s="3">
        <v>5</v>
      </c>
      <c r="O4444" s="2" t="s">
        <v>42</v>
      </c>
      <c r="P4444" s="9" t="s">
        <v>8722</v>
      </c>
      <c r="Q4444" s="9" t="s">
        <v>19084</v>
      </c>
      <c r="R4444" s="10">
        <v>44781</v>
      </c>
      <c r="S4444" s="16">
        <v>45526.471981442002</v>
      </c>
      <c r="T4444" s="1" t="s">
        <v>19921</v>
      </c>
      <c r="U4444" s="46">
        <v>2022</v>
      </c>
      <c r="V4444" s="46">
        <v>2024</v>
      </c>
    </row>
    <row r="4445" spans="1:22" x14ac:dyDescent="0.3">
      <c r="A4445" s="3">
        <v>4444</v>
      </c>
      <c r="B4445" s="2" t="s">
        <v>8725</v>
      </c>
      <c r="C4445" s="2" t="s">
        <v>107</v>
      </c>
      <c r="D4445" s="2" t="s">
        <v>27</v>
      </c>
      <c r="E4445" s="3">
        <v>2002</v>
      </c>
      <c r="F4445" s="4">
        <v>75779.53</v>
      </c>
      <c r="G4445" s="5">
        <v>141199</v>
      </c>
      <c r="H4445" s="2" t="s">
        <v>28</v>
      </c>
      <c r="I4445" s="2" t="s">
        <v>22</v>
      </c>
      <c r="J4445" s="6">
        <v>1.9</v>
      </c>
      <c r="K4445" s="7">
        <v>289</v>
      </c>
      <c r="L4445" s="8">
        <v>102</v>
      </c>
      <c r="M4445" s="3">
        <v>4</v>
      </c>
      <c r="N4445" s="3">
        <v>5</v>
      </c>
      <c r="O4445" s="2" t="s">
        <v>85</v>
      </c>
      <c r="P4445" s="9" t="s">
        <v>8724</v>
      </c>
      <c r="Q4445" s="9" t="s">
        <v>18424</v>
      </c>
      <c r="R4445" s="10">
        <v>44595</v>
      </c>
      <c r="S4445" s="16">
        <v>45618.032293504417</v>
      </c>
      <c r="T4445" s="1" t="s">
        <v>19915</v>
      </c>
      <c r="U4445" s="46">
        <v>2022</v>
      </c>
      <c r="V4445" s="46">
        <v>2024</v>
      </c>
    </row>
    <row r="4446" spans="1:22" x14ac:dyDescent="0.3">
      <c r="A4446" s="3">
        <v>4445</v>
      </c>
      <c r="B4446" s="2" t="s">
        <v>8727</v>
      </c>
      <c r="C4446" s="2" t="s">
        <v>118</v>
      </c>
      <c r="D4446" s="2" t="s">
        <v>50</v>
      </c>
      <c r="E4446" s="3">
        <v>2014</v>
      </c>
      <c r="F4446" s="4">
        <v>78953.02</v>
      </c>
      <c r="G4446" s="5">
        <v>242977</v>
      </c>
      <c r="H4446" s="2" t="s">
        <v>28</v>
      </c>
      <c r="I4446" s="2" t="s">
        <v>22</v>
      </c>
      <c r="J4446" s="6">
        <v>1.1000000000000001</v>
      </c>
      <c r="K4446" s="7">
        <v>186</v>
      </c>
      <c r="L4446" s="8">
        <v>539</v>
      </c>
      <c r="M4446" s="3">
        <v>5</v>
      </c>
      <c r="N4446" s="3">
        <v>7</v>
      </c>
      <c r="O4446" s="2" t="s">
        <v>85</v>
      </c>
      <c r="P4446" s="9" t="s">
        <v>8726</v>
      </c>
      <c r="Q4446" s="9" t="s">
        <v>19839</v>
      </c>
      <c r="R4446" s="10">
        <v>42952</v>
      </c>
      <c r="S4446" s="16">
        <v>45662.86325969766</v>
      </c>
      <c r="T4446" s="1" t="s">
        <v>19921</v>
      </c>
      <c r="U4446" s="46">
        <v>2017</v>
      </c>
      <c r="V4446" s="46">
        <v>2025</v>
      </c>
    </row>
    <row r="4447" spans="1:22" x14ac:dyDescent="0.3">
      <c r="A4447" s="3">
        <v>4446</v>
      </c>
      <c r="B4447" s="2" t="s">
        <v>8729</v>
      </c>
      <c r="C4447" s="2" t="s">
        <v>74</v>
      </c>
      <c r="D4447" s="2" t="s">
        <v>56</v>
      </c>
      <c r="E4447" s="3">
        <v>2019</v>
      </c>
      <c r="F4447" s="4">
        <v>23068.25</v>
      </c>
      <c r="G4447" s="5">
        <v>204054</v>
      </c>
      <c r="H4447" s="2" t="s">
        <v>41</v>
      </c>
      <c r="I4447" s="2" t="s">
        <v>22</v>
      </c>
      <c r="J4447" s="6">
        <v>1.2</v>
      </c>
      <c r="K4447" s="7">
        <v>323</v>
      </c>
      <c r="L4447" s="8">
        <v>778</v>
      </c>
      <c r="M4447" s="3">
        <v>5</v>
      </c>
      <c r="N4447" s="3">
        <v>5</v>
      </c>
      <c r="O4447" s="2" t="s">
        <v>42</v>
      </c>
      <c r="P4447" s="9" t="s">
        <v>8728</v>
      </c>
      <c r="Q4447" s="9" t="s">
        <v>18425</v>
      </c>
      <c r="R4447" s="10">
        <v>42433</v>
      </c>
      <c r="S4447" s="16">
        <v>45335.611809407601</v>
      </c>
      <c r="T4447" s="1" t="s">
        <v>19916</v>
      </c>
      <c r="U4447" s="46">
        <v>2016</v>
      </c>
      <c r="V4447" s="46">
        <v>2024</v>
      </c>
    </row>
    <row r="4448" spans="1:22" x14ac:dyDescent="0.3">
      <c r="A4448" s="3">
        <v>4447</v>
      </c>
      <c r="B4448" s="2" t="s">
        <v>8731</v>
      </c>
      <c r="C4448" s="2" t="s">
        <v>118</v>
      </c>
      <c r="D4448" s="2" t="s">
        <v>40</v>
      </c>
      <c r="E4448" s="3">
        <v>1991</v>
      </c>
      <c r="F4448" s="4">
        <v>69454.179999999993</v>
      </c>
      <c r="G4448" s="5">
        <v>294299</v>
      </c>
      <c r="H4448" s="2" t="s">
        <v>35</v>
      </c>
      <c r="I4448" s="2" t="s">
        <v>29</v>
      </c>
      <c r="J4448" s="6">
        <v>2.7</v>
      </c>
      <c r="K4448" s="7">
        <v>678</v>
      </c>
      <c r="L4448" s="8">
        <v>405</v>
      </c>
      <c r="M4448" s="3">
        <v>5</v>
      </c>
      <c r="N4448" s="3">
        <v>7</v>
      </c>
      <c r="O4448" s="2" t="s">
        <v>51</v>
      </c>
      <c r="P4448" s="9" t="s">
        <v>8730</v>
      </c>
      <c r="Q4448" s="9" t="s">
        <v>18426</v>
      </c>
      <c r="R4448" s="10">
        <v>43337</v>
      </c>
      <c r="S4448" s="16">
        <v>45655.123711788081</v>
      </c>
      <c r="T4448" s="1" t="s">
        <v>19921</v>
      </c>
      <c r="U4448" s="46">
        <v>2018</v>
      </c>
      <c r="V4448" s="46">
        <v>2024</v>
      </c>
    </row>
    <row r="4449" spans="1:22" x14ac:dyDescent="0.3">
      <c r="A4449" s="3">
        <v>4448</v>
      </c>
      <c r="B4449" s="2" t="s">
        <v>8733</v>
      </c>
      <c r="C4449" s="2" t="s">
        <v>45</v>
      </c>
      <c r="D4449" s="2" t="s">
        <v>27</v>
      </c>
      <c r="E4449" s="3">
        <v>2007</v>
      </c>
      <c r="F4449" s="4">
        <v>31365.49</v>
      </c>
      <c r="G4449" s="5">
        <v>124221</v>
      </c>
      <c r="H4449" s="2" t="s">
        <v>21</v>
      </c>
      <c r="I4449" s="2" t="s">
        <v>29</v>
      </c>
      <c r="J4449" s="6">
        <v>4.3</v>
      </c>
      <c r="K4449" s="7">
        <v>607</v>
      </c>
      <c r="L4449" s="8">
        <v>336</v>
      </c>
      <c r="M4449" s="3">
        <v>4</v>
      </c>
      <c r="N4449" s="3">
        <v>2</v>
      </c>
      <c r="O4449" s="2" t="s">
        <v>42</v>
      </c>
      <c r="P4449" s="9" t="s">
        <v>8732</v>
      </c>
      <c r="Q4449" s="9" t="s">
        <v>18427</v>
      </c>
      <c r="R4449" s="10">
        <v>43728</v>
      </c>
      <c r="S4449" s="16">
        <v>45786.842055456807</v>
      </c>
      <c r="T4449" s="1" t="s">
        <v>19922</v>
      </c>
      <c r="U4449" s="46">
        <v>2019</v>
      </c>
      <c r="V4449" s="46">
        <v>2025</v>
      </c>
    </row>
    <row r="4450" spans="1:22" x14ac:dyDescent="0.3">
      <c r="A4450" s="3">
        <v>4449</v>
      </c>
      <c r="B4450" s="2" t="s">
        <v>8735</v>
      </c>
      <c r="C4450" s="2" t="s">
        <v>26</v>
      </c>
      <c r="D4450" s="2" t="s">
        <v>40</v>
      </c>
      <c r="E4450" s="3">
        <v>2012</v>
      </c>
      <c r="F4450" s="4">
        <v>5778.34</v>
      </c>
      <c r="G4450" s="5">
        <v>148398</v>
      </c>
      <c r="H4450" s="2" t="s">
        <v>21</v>
      </c>
      <c r="I4450" s="2" t="s">
        <v>22</v>
      </c>
      <c r="J4450" s="6">
        <v>4.9000000000000004</v>
      </c>
      <c r="K4450" s="7">
        <v>596</v>
      </c>
      <c r="L4450" s="8">
        <v>470</v>
      </c>
      <c r="M4450" s="3">
        <v>5</v>
      </c>
      <c r="N4450" s="3">
        <v>2</v>
      </c>
      <c r="O4450" s="2" t="s">
        <v>30</v>
      </c>
      <c r="P4450" s="9" t="s">
        <v>8734</v>
      </c>
      <c r="Q4450" s="9" t="s">
        <v>19840</v>
      </c>
      <c r="R4450" s="10">
        <v>43197</v>
      </c>
      <c r="S4450" s="16">
        <v>45624.749636973123</v>
      </c>
      <c r="T4450" s="1" t="s">
        <v>19917</v>
      </c>
      <c r="U4450" s="46">
        <v>2018</v>
      </c>
      <c r="V4450" s="46">
        <v>2024</v>
      </c>
    </row>
    <row r="4451" spans="1:22" x14ac:dyDescent="0.3">
      <c r="A4451" s="3">
        <v>4450</v>
      </c>
      <c r="B4451" s="2" t="s">
        <v>8737</v>
      </c>
      <c r="C4451" s="2" t="s">
        <v>39</v>
      </c>
      <c r="D4451" s="2" t="s">
        <v>64</v>
      </c>
      <c r="E4451" s="3">
        <v>2014</v>
      </c>
      <c r="F4451" s="4">
        <v>9626.7800000000007</v>
      </c>
      <c r="G4451" s="5">
        <v>102915</v>
      </c>
      <c r="H4451" s="2" t="s">
        <v>35</v>
      </c>
      <c r="I4451" s="2" t="s">
        <v>29</v>
      </c>
      <c r="J4451" s="6">
        <v>2.7</v>
      </c>
      <c r="K4451" s="7">
        <v>212</v>
      </c>
      <c r="L4451" s="8">
        <v>610</v>
      </c>
      <c r="M4451" s="3">
        <v>4</v>
      </c>
      <c r="N4451" s="3">
        <v>5</v>
      </c>
      <c r="O4451" s="2" t="s">
        <v>80</v>
      </c>
      <c r="P4451" s="9" t="s">
        <v>8736</v>
      </c>
      <c r="Q4451" s="9" t="s">
        <v>18428</v>
      </c>
      <c r="R4451" s="10">
        <v>45224</v>
      </c>
      <c r="S4451" s="16">
        <v>45315.167720589838</v>
      </c>
      <c r="T4451" s="1" t="s">
        <v>19923</v>
      </c>
      <c r="U4451" s="46">
        <v>2023</v>
      </c>
      <c r="V4451" s="46">
        <v>2024</v>
      </c>
    </row>
    <row r="4452" spans="1:22" x14ac:dyDescent="0.3">
      <c r="A4452" s="3">
        <v>4451</v>
      </c>
      <c r="B4452" s="2" t="s">
        <v>8739</v>
      </c>
      <c r="C4452" s="2" t="s">
        <v>118</v>
      </c>
      <c r="D4452" s="2" t="s">
        <v>92</v>
      </c>
      <c r="E4452" s="3">
        <v>1991</v>
      </c>
      <c r="F4452" s="4">
        <v>63393.120000000003</v>
      </c>
      <c r="G4452" s="5">
        <v>88187</v>
      </c>
      <c r="H4452" s="2" t="s">
        <v>35</v>
      </c>
      <c r="I4452" s="2" t="s">
        <v>22</v>
      </c>
      <c r="J4452" s="6">
        <v>2.1</v>
      </c>
      <c r="K4452" s="7">
        <v>378</v>
      </c>
      <c r="L4452" s="8">
        <v>456</v>
      </c>
      <c r="M4452" s="3">
        <v>3</v>
      </c>
      <c r="N4452" s="3">
        <v>4</v>
      </c>
      <c r="O4452" s="2" t="s">
        <v>80</v>
      </c>
      <c r="P4452" s="9" t="s">
        <v>8738</v>
      </c>
      <c r="Q4452" s="9" t="s">
        <v>18429</v>
      </c>
      <c r="R4452" s="10">
        <v>42844</v>
      </c>
      <c r="S4452" s="16">
        <v>45644.609608967512</v>
      </c>
      <c r="T4452" s="1" t="s">
        <v>19917</v>
      </c>
      <c r="U4452" s="46">
        <v>2017</v>
      </c>
      <c r="V4452" s="46">
        <v>2024</v>
      </c>
    </row>
    <row r="4453" spans="1:22" x14ac:dyDescent="0.3">
      <c r="A4453" s="3">
        <v>4452</v>
      </c>
      <c r="B4453" s="2" t="s">
        <v>8741</v>
      </c>
      <c r="C4453" s="2" t="s">
        <v>74</v>
      </c>
      <c r="D4453" s="2" t="s">
        <v>50</v>
      </c>
      <c r="E4453" s="3">
        <v>2012</v>
      </c>
      <c r="F4453" s="4">
        <v>27500.06</v>
      </c>
      <c r="G4453" s="5">
        <v>5052</v>
      </c>
      <c r="H4453" s="2" t="s">
        <v>35</v>
      </c>
      <c r="I4453" s="2" t="s">
        <v>22</v>
      </c>
      <c r="J4453" s="6">
        <v>5.5</v>
      </c>
      <c r="K4453" s="7">
        <v>463</v>
      </c>
      <c r="L4453" s="8">
        <v>736</v>
      </c>
      <c r="M4453" s="3">
        <v>4</v>
      </c>
      <c r="N4453" s="3">
        <v>5</v>
      </c>
      <c r="O4453" s="2" t="s">
        <v>80</v>
      </c>
      <c r="P4453" s="9" t="s">
        <v>8740</v>
      </c>
      <c r="Q4453" s="9" t="s">
        <v>18430</v>
      </c>
      <c r="R4453" s="10">
        <v>44730</v>
      </c>
      <c r="S4453" s="16">
        <v>45314.29154535479</v>
      </c>
      <c r="T4453" s="1" t="s">
        <v>19919</v>
      </c>
      <c r="U4453" s="46">
        <v>2022</v>
      </c>
      <c r="V4453" s="46">
        <v>2024</v>
      </c>
    </row>
    <row r="4454" spans="1:22" x14ac:dyDescent="0.3">
      <c r="A4454" s="3">
        <v>4453</v>
      </c>
      <c r="B4454" s="2" t="s">
        <v>350</v>
      </c>
      <c r="C4454" s="2" t="s">
        <v>118</v>
      </c>
      <c r="D4454" s="2" t="s">
        <v>34</v>
      </c>
      <c r="E4454" s="3">
        <v>2023</v>
      </c>
      <c r="F4454" s="4">
        <v>65966.53</v>
      </c>
      <c r="G4454" s="5">
        <v>270642</v>
      </c>
      <c r="H4454" s="2" t="s">
        <v>28</v>
      </c>
      <c r="I4454" s="2" t="s">
        <v>29</v>
      </c>
      <c r="J4454" s="6">
        <v>5.0999999999999996</v>
      </c>
      <c r="K4454" s="7">
        <v>162</v>
      </c>
      <c r="L4454" s="8">
        <v>453</v>
      </c>
      <c r="M4454" s="3">
        <v>3</v>
      </c>
      <c r="N4454" s="3">
        <v>7</v>
      </c>
      <c r="O4454" s="2" t="s">
        <v>51</v>
      </c>
      <c r="P4454" s="9" t="s">
        <v>8742</v>
      </c>
      <c r="Q4454" s="9" t="s">
        <v>19593</v>
      </c>
      <c r="R4454" s="10">
        <v>43209</v>
      </c>
      <c r="S4454" s="16">
        <v>45833.717430531833</v>
      </c>
      <c r="T4454" s="1" t="s">
        <v>19917</v>
      </c>
      <c r="U4454" s="46">
        <v>2018</v>
      </c>
      <c r="V4454" s="46">
        <v>2025</v>
      </c>
    </row>
    <row r="4455" spans="1:22" x14ac:dyDescent="0.3">
      <c r="A4455" s="3">
        <v>4454</v>
      </c>
      <c r="B4455" s="2" t="s">
        <v>8744</v>
      </c>
      <c r="C4455" s="2" t="s">
        <v>49</v>
      </c>
      <c r="D4455" s="2" t="s">
        <v>40</v>
      </c>
      <c r="E4455" s="3">
        <v>2011</v>
      </c>
      <c r="F4455" s="4">
        <v>16664.919999999998</v>
      </c>
      <c r="G4455" s="5">
        <v>65601</v>
      </c>
      <c r="H4455" s="2" t="s">
        <v>21</v>
      </c>
      <c r="I4455" s="2" t="s">
        <v>29</v>
      </c>
      <c r="J4455" s="6">
        <v>5.9</v>
      </c>
      <c r="K4455" s="7">
        <v>117</v>
      </c>
      <c r="L4455" s="8">
        <v>582</v>
      </c>
      <c r="M4455" s="3">
        <v>5</v>
      </c>
      <c r="N4455" s="3">
        <v>7</v>
      </c>
      <c r="O4455" s="2" t="s">
        <v>51</v>
      </c>
      <c r="P4455" s="9" t="s">
        <v>8743</v>
      </c>
      <c r="Q4455" s="9" t="s">
        <v>18431</v>
      </c>
      <c r="R4455" s="10">
        <v>43616</v>
      </c>
      <c r="S4455" s="16">
        <v>45759.388564758672</v>
      </c>
      <c r="T4455" s="1" t="s">
        <v>19918</v>
      </c>
      <c r="U4455" s="46">
        <v>2019</v>
      </c>
      <c r="V4455" s="46">
        <v>2025</v>
      </c>
    </row>
    <row r="4456" spans="1:22" x14ac:dyDescent="0.3">
      <c r="A4456" s="3">
        <v>4455</v>
      </c>
      <c r="B4456" s="2" t="s">
        <v>8746</v>
      </c>
      <c r="C4456" s="2" t="s">
        <v>74</v>
      </c>
      <c r="D4456" s="2" t="s">
        <v>56</v>
      </c>
      <c r="E4456" s="3">
        <v>2019</v>
      </c>
      <c r="F4456" s="4">
        <v>13026.35</v>
      </c>
      <c r="G4456" s="5">
        <v>114123</v>
      </c>
      <c r="H4456" s="2" t="s">
        <v>35</v>
      </c>
      <c r="I4456" s="2" t="s">
        <v>22</v>
      </c>
      <c r="J4456" s="6">
        <v>2.8</v>
      </c>
      <c r="K4456" s="7">
        <v>265</v>
      </c>
      <c r="L4456" s="8">
        <v>676</v>
      </c>
      <c r="M4456" s="3">
        <v>3</v>
      </c>
      <c r="N4456" s="3">
        <v>5</v>
      </c>
      <c r="O4456" s="2" t="s">
        <v>42</v>
      </c>
      <c r="P4456" s="9" t="s">
        <v>8745</v>
      </c>
      <c r="Q4456" s="9" t="s">
        <v>18432</v>
      </c>
      <c r="R4456" s="10">
        <v>44740</v>
      </c>
      <c r="S4456" s="16">
        <v>45611.314950035732</v>
      </c>
      <c r="T4456" s="1" t="s">
        <v>19919</v>
      </c>
      <c r="U4456" s="46">
        <v>2022</v>
      </c>
      <c r="V4456" s="46">
        <v>2024</v>
      </c>
    </row>
    <row r="4457" spans="1:22" x14ac:dyDescent="0.3">
      <c r="A4457" s="3">
        <v>4456</v>
      </c>
      <c r="B4457" s="2" t="s">
        <v>8748</v>
      </c>
      <c r="C4457" s="2" t="s">
        <v>63</v>
      </c>
      <c r="D4457" s="2" t="s">
        <v>79</v>
      </c>
      <c r="E4457" s="3">
        <v>1999</v>
      </c>
      <c r="F4457" s="4">
        <v>35354.83</v>
      </c>
      <c r="G4457" s="5">
        <v>100134</v>
      </c>
      <c r="H4457" s="2" t="s">
        <v>21</v>
      </c>
      <c r="I4457" s="2" t="s">
        <v>22</v>
      </c>
      <c r="J4457" s="6">
        <v>2</v>
      </c>
      <c r="K4457" s="7">
        <v>111</v>
      </c>
      <c r="L4457" s="8">
        <v>607</v>
      </c>
      <c r="M4457" s="3">
        <v>5</v>
      </c>
      <c r="N4457" s="3">
        <v>5</v>
      </c>
      <c r="O4457" s="2" t="s">
        <v>80</v>
      </c>
      <c r="P4457" s="9" t="s">
        <v>8747</v>
      </c>
      <c r="Q4457" s="9" t="s">
        <v>19085</v>
      </c>
      <c r="R4457" s="10">
        <v>41940</v>
      </c>
      <c r="S4457" s="16">
        <v>45560.058698785477</v>
      </c>
      <c r="T4457" s="1" t="s">
        <v>19923</v>
      </c>
      <c r="U4457" s="46">
        <v>2014</v>
      </c>
      <c r="V4457" s="46">
        <v>2024</v>
      </c>
    </row>
    <row r="4458" spans="1:22" x14ac:dyDescent="0.3">
      <c r="A4458" s="3">
        <v>4457</v>
      </c>
      <c r="B4458" s="2" t="s">
        <v>8750</v>
      </c>
      <c r="C4458" s="2" t="s">
        <v>63</v>
      </c>
      <c r="D4458" s="2" t="s">
        <v>56</v>
      </c>
      <c r="E4458" s="3">
        <v>1996</v>
      </c>
      <c r="F4458" s="4">
        <v>54566.52</v>
      </c>
      <c r="G4458" s="5">
        <v>207535</v>
      </c>
      <c r="H4458" s="2" t="s">
        <v>21</v>
      </c>
      <c r="I4458" s="2" t="s">
        <v>22</v>
      </c>
      <c r="J4458" s="6">
        <v>2.9</v>
      </c>
      <c r="K4458" s="7">
        <v>207</v>
      </c>
      <c r="L4458" s="8">
        <v>238</v>
      </c>
      <c r="M4458" s="3">
        <v>5</v>
      </c>
      <c r="N4458" s="3">
        <v>2</v>
      </c>
      <c r="O4458" s="2" t="s">
        <v>80</v>
      </c>
      <c r="P4458" s="9" t="s">
        <v>8749</v>
      </c>
      <c r="Q4458" s="9" t="s">
        <v>18433</v>
      </c>
      <c r="R4458" s="10">
        <v>44243</v>
      </c>
      <c r="S4458" s="16">
        <v>45741.426972440211</v>
      </c>
      <c r="T4458" s="1" t="s">
        <v>19915</v>
      </c>
      <c r="U4458" s="46">
        <v>2021</v>
      </c>
      <c r="V4458" s="46">
        <v>2025</v>
      </c>
    </row>
    <row r="4459" spans="1:22" x14ac:dyDescent="0.3">
      <c r="A4459" s="3">
        <v>4458</v>
      </c>
      <c r="B4459" s="2" t="s">
        <v>8752</v>
      </c>
      <c r="C4459" s="2" t="s">
        <v>49</v>
      </c>
      <c r="D4459" s="2" t="s">
        <v>79</v>
      </c>
      <c r="E4459" s="3">
        <v>2024</v>
      </c>
      <c r="F4459" s="4">
        <v>60541.9</v>
      </c>
      <c r="G4459" s="5">
        <v>5950</v>
      </c>
      <c r="H4459" s="2" t="s">
        <v>35</v>
      </c>
      <c r="I4459" s="2" t="s">
        <v>22</v>
      </c>
      <c r="J4459" s="6">
        <v>4.4000000000000004</v>
      </c>
      <c r="K4459" s="7">
        <v>231</v>
      </c>
      <c r="L4459" s="8">
        <v>304</v>
      </c>
      <c r="M4459" s="3">
        <v>2</v>
      </c>
      <c r="N4459" s="3">
        <v>7</v>
      </c>
      <c r="O4459" s="2" t="s">
        <v>51</v>
      </c>
      <c r="P4459" s="9" t="s">
        <v>8751</v>
      </c>
      <c r="Q4459" s="9" t="s">
        <v>19352</v>
      </c>
      <c r="R4459" s="10">
        <v>43527</v>
      </c>
      <c r="S4459" s="16">
        <v>45402.201127271168</v>
      </c>
      <c r="T4459" s="1" t="s">
        <v>19916</v>
      </c>
      <c r="U4459" s="46">
        <v>2019</v>
      </c>
      <c r="V4459" s="46">
        <v>2024</v>
      </c>
    </row>
    <row r="4460" spans="1:22" x14ac:dyDescent="0.3">
      <c r="A4460" s="3">
        <v>4459</v>
      </c>
      <c r="B4460" s="2" t="s">
        <v>8754</v>
      </c>
      <c r="C4460" s="2" t="s">
        <v>63</v>
      </c>
      <c r="D4460" s="2" t="s">
        <v>46</v>
      </c>
      <c r="E4460" s="3">
        <v>2009</v>
      </c>
      <c r="F4460" s="4">
        <v>35951.480000000003</v>
      </c>
      <c r="G4460" s="5">
        <v>153776</v>
      </c>
      <c r="H4460" s="2" t="s">
        <v>21</v>
      </c>
      <c r="I4460" s="2" t="s">
        <v>22</v>
      </c>
      <c r="J4460" s="6">
        <v>5.0999999999999996</v>
      </c>
      <c r="K4460" s="7">
        <v>134</v>
      </c>
      <c r="L4460" s="8">
        <v>206</v>
      </c>
      <c r="M4460" s="3">
        <v>5</v>
      </c>
      <c r="N4460" s="3">
        <v>4</v>
      </c>
      <c r="O4460" s="2" t="s">
        <v>85</v>
      </c>
      <c r="P4460" s="9" t="s">
        <v>8753</v>
      </c>
      <c r="Q4460" s="9" t="s">
        <v>18434</v>
      </c>
      <c r="R4460" s="10">
        <v>44317</v>
      </c>
      <c r="S4460" s="16">
        <v>45842.77124129398</v>
      </c>
      <c r="T4460" s="1" t="s">
        <v>19918</v>
      </c>
      <c r="U4460" s="46">
        <v>2021</v>
      </c>
      <c r="V4460" s="46">
        <v>2025</v>
      </c>
    </row>
    <row r="4461" spans="1:22" x14ac:dyDescent="0.3">
      <c r="A4461" s="3">
        <v>4460</v>
      </c>
      <c r="B4461" s="2" t="s">
        <v>8756</v>
      </c>
      <c r="C4461" s="2" t="s">
        <v>74</v>
      </c>
      <c r="D4461" s="2" t="s">
        <v>40</v>
      </c>
      <c r="E4461" s="3">
        <v>2006</v>
      </c>
      <c r="F4461" s="4">
        <v>63248.5</v>
      </c>
      <c r="G4461" s="5">
        <v>52792</v>
      </c>
      <c r="H4461" s="2" t="s">
        <v>35</v>
      </c>
      <c r="I4461" s="2" t="s">
        <v>29</v>
      </c>
      <c r="J4461" s="6">
        <v>3.1</v>
      </c>
      <c r="K4461" s="7">
        <v>465</v>
      </c>
      <c r="L4461" s="8">
        <v>199</v>
      </c>
      <c r="M4461" s="3">
        <v>3</v>
      </c>
      <c r="N4461" s="3">
        <v>4</v>
      </c>
      <c r="O4461" s="2" t="s">
        <v>85</v>
      </c>
      <c r="P4461" s="9" t="s">
        <v>8755</v>
      </c>
      <c r="Q4461" s="9" t="s">
        <v>18435</v>
      </c>
      <c r="R4461" s="10">
        <v>42408</v>
      </c>
      <c r="S4461" s="16">
        <v>45439.146516348977</v>
      </c>
      <c r="T4461" s="1" t="s">
        <v>19915</v>
      </c>
      <c r="U4461" s="46">
        <v>2016</v>
      </c>
      <c r="V4461" s="46">
        <v>2024</v>
      </c>
    </row>
    <row r="4462" spans="1:22" x14ac:dyDescent="0.3">
      <c r="A4462" s="3">
        <v>4461</v>
      </c>
      <c r="B4462" s="2" t="s">
        <v>8758</v>
      </c>
      <c r="C4462" s="2" t="s">
        <v>63</v>
      </c>
      <c r="D4462" s="2" t="s">
        <v>56</v>
      </c>
      <c r="E4462" s="3">
        <v>2015</v>
      </c>
      <c r="F4462" s="4">
        <v>20899.75</v>
      </c>
      <c r="G4462" s="5">
        <v>175045</v>
      </c>
      <c r="H4462" s="2" t="s">
        <v>21</v>
      </c>
      <c r="I4462" s="2" t="s">
        <v>22</v>
      </c>
      <c r="J4462" s="6">
        <v>4.4000000000000004</v>
      </c>
      <c r="K4462" s="7">
        <v>300</v>
      </c>
      <c r="L4462" s="8">
        <v>760</v>
      </c>
      <c r="M4462" s="3">
        <v>2</v>
      </c>
      <c r="N4462" s="3">
        <v>2</v>
      </c>
      <c r="O4462" s="2" t="s">
        <v>51</v>
      </c>
      <c r="P4462" s="9" t="s">
        <v>8757</v>
      </c>
      <c r="Q4462" s="9" t="s">
        <v>18436</v>
      </c>
      <c r="R4462" s="10">
        <v>42175</v>
      </c>
      <c r="S4462" s="16">
        <v>45151.176922430212</v>
      </c>
      <c r="T4462" s="1" t="s">
        <v>19919</v>
      </c>
      <c r="U4462" s="46">
        <v>2015</v>
      </c>
      <c r="V4462" s="46">
        <v>2023</v>
      </c>
    </row>
    <row r="4463" spans="1:22" x14ac:dyDescent="0.3">
      <c r="A4463" s="3">
        <v>4462</v>
      </c>
      <c r="B4463" s="2" t="s">
        <v>8760</v>
      </c>
      <c r="C4463" s="2" t="s">
        <v>118</v>
      </c>
      <c r="D4463" s="2" t="s">
        <v>92</v>
      </c>
      <c r="E4463" s="3">
        <v>2009</v>
      </c>
      <c r="F4463" s="4">
        <v>15163.12</v>
      </c>
      <c r="G4463" s="5">
        <v>208504</v>
      </c>
      <c r="H4463" s="2" t="s">
        <v>41</v>
      </c>
      <c r="I4463" s="2" t="s">
        <v>22</v>
      </c>
      <c r="J4463" s="6">
        <v>5.7</v>
      </c>
      <c r="K4463" s="7">
        <v>616</v>
      </c>
      <c r="L4463" s="8">
        <v>419</v>
      </c>
      <c r="M4463" s="3">
        <v>2</v>
      </c>
      <c r="N4463" s="3">
        <v>7</v>
      </c>
      <c r="O4463" s="2" t="s">
        <v>80</v>
      </c>
      <c r="P4463" s="9" t="s">
        <v>8759</v>
      </c>
      <c r="Q4463" s="9" t="s">
        <v>18437</v>
      </c>
      <c r="R4463" s="10">
        <v>43497</v>
      </c>
      <c r="S4463" s="16">
        <v>45267.270141073932</v>
      </c>
      <c r="T4463" s="1" t="s">
        <v>19915</v>
      </c>
      <c r="U4463" s="46">
        <v>2019</v>
      </c>
      <c r="V4463" s="46">
        <v>2023</v>
      </c>
    </row>
    <row r="4464" spans="1:22" x14ac:dyDescent="0.3">
      <c r="A4464" s="3">
        <v>4463</v>
      </c>
      <c r="B4464" s="2" t="s">
        <v>8762</v>
      </c>
      <c r="C4464" s="2" t="s">
        <v>74</v>
      </c>
      <c r="D4464" s="2" t="s">
        <v>56</v>
      </c>
      <c r="E4464" s="3">
        <v>1999</v>
      </c>
      <c r="F4464" s="4">
        <v>12454.04</v>
      </c>
      <c r="G4464" s="5">
        <v>56622</v>
      </c>
      <c r="H4464" s="2" t="s">
        <v>21</v>
      </c>
      <c r="I4464" s="2" t="s">
        <v>22</v>
      </c>
      <c r="J4464" s="6">
        <v>2.7</v>
      </c>
      <c r="K4464" s="7">
        <v>493</v>
      </c>
      <c r="L4464" s="8">
        <v>697</v>
      </c>
      <c r="M4464" s="3">
        <v>3</v>
      </c>
      <c r="N4464" s="3">
        <v>4</v>
      </c>
      <c r="O4464" s="2" t="s">
        <v>51</v>
      </c>
      <c r="P4464" s="9" t="s">
        <v>8761</v>
      </c>
      <c r="Q4464" s="9" t="s">
        <v>18438</v>
      </c>
      <c r="R4464" s="10">
        <v>45202</v>
      </c>
      <c r="S4464" s="16">
        <v>45251.937074460613</v>
      </c>
      <c r="T4464" s="1" t="s">
        <v>19923</v>
      </c>
      <c r="U4464" s="46">
        <v>2023</v>
      </c>
      <c r="V4464" s="46">
        <v>2023</v>
      </c>
    </row>
    <row r="4465" spans="1:22" x14ac:dyDescent="0.3">
      <c r="A4465" s="3">
        <v>4464</v>
      </c>
      <c r="B4465" s="2" t="s">
        <v>8764</v>
      </c>
      <c r="C4465" s="2" t="s">
        <v>63</v>
      </c>
      <c r="D4465" s="2" t="s">
        <v>34</v>
      </c>
      <c r="E4465" s="3">
        <v>1995</v>
      </c>
      <c r="F4465" s="4">
        <v>42045.95</v>
      </c>
      <c r="G4465" s="5">
        <v>184523</v>
      </c>
      <c r="H4465" s="2" t="s">
        <v>41</v>
      </c>
      <c r="I4465" s="2" t="s">
        <v>29</v>
      </c>
      <c r="J4465" s="6">
        <v>2.8</v>
      </c>
      <c r="K4465" s="7">
        <v>178</v>
      </c>
      <c r="L4465" s="8">
        <v>118</v>
      </c>
      <c r="M4465" s="3">
        <v>2</v>
      </c>
      <c r="N4465" s="3">
        <v>2</v>
      </c>
      <c r="O4465" s="2" t="s">
        <v>51</v>
      </c>
      <c r="P4465" s="9" t="s">
        <v>8763</v>
      </c>
      <c r="Q4465" s="9" t="s">
        <v>18439</v>
      </c>
      <c r="R4465" s="10">
        <v>42220</v>
      </c>
      <c r="S4465" s="16">
        <v>45795.165720189747</v>
      </c>
      <c r="T4465" s="1" t="s">
        <v>19921</v>
      </c>
      <c r="U4465" s="46">
        <v>2015</v>
      </c>
      <c r="V4465" s="46">
        <v>2025</v>
      </c>
    </row>
    <row r="4466" spans="1:22" x14ac:dyDescent="0.3">
      <c r="A4466" s="3">
        <v>4465</v>
      </c>
      <c r="B4466" s="2" t="s">
        <v>8766</v>
      </c>
      <c r="C4466" s="2" t="s">
        <v>26</v>
      </c>
      <c r="D4466" s="2" t="s">
        <v>46</v>
      </c>
      <c r="E4466" s="3">
        <v>2002</v>
      </c>
      <c r="F4466" s="4">
        <v>44431.56</v>
      </c>
      <c r="G4466" s="5">
        <v>3139</v>
      </c>
      <c r="H4466" s="2" t="s">
        <v>21</v>
      </c>
      <c r="I4466" s="2" t="s">
        <v>22</v>
      </c>
      <c r="J4466" s="6">
        <v>4.4000000000000004</v>
      </c>
      <c r="K4466" s="7">
        <v>506</v>
      </c>
      <c r="L4466" s="8">
        <v>228</v>
      </c>
      <c r="M4466" s="3">
        <v>4</v>
      </c>
      <c r="N4466" s="3">
        <v>5</v>
      </c>
      <c r="O4466" s="2" t="s">
        <v>36</v>
      </c>
      <c r="P4466" s="9" t="s">
        <v>8765</v>
      </c>
      <c r="Q4466" s="9" t="s">
        <v>15074</v>
      </c>
      <c r="R4466" s="10">
        <v>42244</v>
      </c>
      <c r="S4466" s="16">
        <v>45355.325752196157</v>
      </c>
      <c r="T4466" s="1" t="s">
        <v>19921</v>
      </c>
      <c r="U4466" s="46">
        <v>2015</v>
      </c>
      <c r="V4466" s="46">
        <v>2024</v>
      </c>
    </row>
    <row r="4467" spans="1:22" x14ac:dyDescent="0.3">
      <c r="A4467" s="3">
        <v>4466</v>
      </c>
      <c r="B4467" s="2" t="s">
        <v>8768</v>
      </c>
      <c r="C4467" s="2" t="s">
        <v>19</v>
      </c>
      <c r="D4467" s="2" t="s">
        <v>34</v>
      </c>
      <c r="E4467" s="3">
        <v>2019</v>
      </c>
      <c r="F4467" s="4">
        <v>39437.040000000001</v>
      </c>
      <c r="G4467" s="5">
        <v>165427</v>
      </c>
      <c r="H4467" s="2" t="s">
        <v>28</v>
      </c>
      <c r="I4467" s="2" t="s">
        <v>22</v>
      </c>
      <c r="J4467" s="6">
        <v>4.0999999999999996</v>
      </c>
      <c r="K4467" s="7">
        <v>248</v>
      </c>
      <c r="L4467" s="8">
        <v>291</v>
      </c>
      <c r="M4467" s="3">
        <v>4</v>
      </c>
      <c r="N4467" s="3">
        <v>4</v>
      </c>
      <c r="O4467" s="2" t="s">
        <v>51</v>
      </c>
      <c r="P4467" s="9" t="s">
        <v>8767</v>
      </c>
      <c r="Q4467" s="9" t="s">
        <v>17937</v>
      </c>
      <c r="R4467" s="10">
        <v>43139</v>
      </c>
      <c r="S4467" s="16">
        <v>45309.034493944513</v>
      </c>
      <c r="T4467" s="1" t="s">
        <v>19915</v>
      </c>
      <c r="U4467" s="46">
        <v>2018</v>
      </c>
      <c r="V4467" s="46">
        <v>2024</v>
      </c>
    </row>
    <row r="4468" spans="1:22" x14ac:dyDescent="0.3">
      <c r="A4468" s="3">
        <v>4467</v>
      </c>
      <c r="B4468" s="2" t="s">
        <v>8770</v>
      </c>
      <c r="C4468" s="2" t="s">
        <v>26</v>
      </c>
      <c r="D4468" s="2" t="s">
        <v>27</v>
      </c>
      <c r="E4468" s="3">
        <v>2006</v>
      </c>
      <c r="F4468" s="4">
        <v>9114.82</v>
      </c>
      <c r="G4468" s="5">
        <v>179698</v>
      </c>
      <c r="H4468" s="2" t="s">
        <v>28</v>
      </c>
      <c r="I4468" s="2" t="s">
        <v>29</v>
      </c>
      <c r="J4468" s="6">
        <v>2.2000000000000002</v>
      </c>
      <c r="K4468" s="7">
        <v>205</v>
      </c>
      <c r="L4468" s="8">
        <v>159</v>
      </c>
      <c r="M4468" s="3">
        <v>5</v>
      </c>
      <c r="N4468" s="3">
        <v>2</v>
      </c>
      <c r="O4468" s="2" t="s">
        <v>85</v>
      </c>
      <c r="P4468" s="9" t="s">
        <v>8769</v>
      </c>
      <c r="Q4468" s="9" t="s">
        <v>18440</v>
      </c>
      <c r="R4468" s="10">
        <v>41903</v>
      </c>
      <c r="S4468" s="16">
        <v>45205.353757797282</v>
      </c>
      <c r="T4468" s="1" t="s">
        <v>19922</v>
      </c>
      <c r="U4468" s="46">
        <v>2014</v>
      </c>
      <c r="V4468" s="46">
        <v>2023</v>
      </c>
    </row>
    <row r="4469" spans="1:22" x14ac:dyDescent="0.3">
      <c r="A4469" s="3">
        <v>4468</v>
      </c>
      <c r="B4469" s="2" t="s">
        <v>8772</v>
      </c>
      <c r="C4469" s="2" t="s">
        <v>74</v>
      </c>
      <c r="D4469" s="2" t="s">
        <v>79</v>
      </c>
      <c r="E4469" s="3">
        <v>1990</v>
      </c>
      <c r="F4469" s="4">
        <v>52150.31</v>
      </c>
      <c r="G4469" s="5">
        <v>219704</v>
      </c>
      <c r="H4469" s="2" t="s">
        <v>35</v>
      </c>
      <c r="I4469" s="2" t="s">
        <v>22</v>
      </c>
      <c r="J4469" s="6">
        <v>4.5999999999999996</v>
      </c>
      <c r="K4469" s="7">
        <v>542</v>
      </c>
      <c r="L4469" s="8">
        <v>589</v>
      </c>
      <c r="M4469" s="3">
        <v>4</v>
      </c>
      <c r="N4469" s="3">
        <v>4</v>
      </c>
      <c r="O4469" s="2" t="s">
        <v>36</v>
      </c>
      <c r="P4469" s="9" t="s">
        <v>8771</v>
      </c>
      <c r="Q4469" s="9" t="s">
        <v>18441</v>
      </c>
      <c r="R4469" s="10">
        <v>42812</v>
      </c>
      <c r="S4469" s="16">
        <v>45757.49018508273</v>
      </c>
      <c r="T4469" s="1" t="s">
        <v>19916</v>
      </c>
      <c r="U4469" s="46">
        <v>2017</v>
      </c>
      <c r="V4469" s="46">
        <v>2025</v>
      </c>
    </row>
    <row r="4470" spans="1:22" x14ac:dyDescent="0.3">
      <c r="A4470" s="3">
        <v>4469</v>
      </c>
      <c r="B4470" s="2" t="s">
        <v>8774</v>
      </c>
      <c r="C4470" s="2" t="s">
        <v>19</v>
      </c>
      <c r="D4470" s="2" t="s">
        <v>27</v>
      </c>
      <c r="E4470" s="3">
        <v>1992</v>
      </c>
      <c r="F4470" s="4">
        <v>21911.06</v>
      </c>
      <c r="G4470" s="5">
        <v>256372</v>
      </c>
      <c r="H4470" s="2" t="s">
        <v>35</v>
      </c>
      <c r="I4470" s="2" t="s">
        <v>22</v>
      </c>
      <c r="J4470" s="6">
        <v>3.2</v>
      </c>
      <c r="K4470" s="7">
        <v>151</v>
      </c>
      <c r="L4470" s="8">
        <v>415</v>
      </c>
      <c r="M4470" s="3">
        <v>4</v>
      </c>
      <c r="N4470" s="3">
        <v>7</v>
      </c>
      <c r="O4470" s="2" t="s">
        <v>42</v>
      </c>
      <c r="P4470" s="9" t="s">
        <v>8773</v>
      </c>
      <c r="Q4470" s="9" t="s">
        <v>19086</v>
      </c>
      <c r="R4470" s="10">
        <v>44928</v>
      </c>
      <c r="S4470" s="16">
        <v>45423.229332912313</v>
      </c>
      <c r="T4470" s="1" t="s">
        <v>19926</v>
      </c>
      <c r="U4470" s="46">
        <v>2023</v>
      </c>
      <c r="V4470" s="46">
        <v>2024</v>
      </c>
    </row>
    <row r="4471" spans="1:22" x14ac:dyDescent="0.3">
      <c r="A4471" s="3">
        <v>4470</v>
      </c>
      <c r="B4471" s="2" t="s">
        <v>6923</v>
      </c>
      <c r="C4471" s="2" t="s">
        <v>107</v>
      </c>
      <c r="D4471" s="2" t="s">
        <v>40</v>
      </c>
      <c r="E4471" s="3">
        <v>1999</v>
      </c>
      <c r="F4471" s="4">
        <v>19360.82</v>
      </c>
      <c r="G4471" s="5">
        <v>192120</v>
      </c>
      <c r="H4471" s="2" t="s">
        <v>41</v>
      </c>
      <c r="I4471" s="2" t="s">
        <v>22</v>
      </c>
      <c r="J4471" s="6">
        <v>5.9</v>
      </c>
      <c r="K4471" s="7">
        <v>115</v>
      </c>
      <c r="L4471" s="8">
        <v>125</v>
      </c>
      <c r="M4471" s="3">
        <v>2</v>
      </c>
      <c r="N4471" s="3">
        <v>7</v>
      </c>
      <c r="O4471" s="2" t="s">
        <v>23</v>
      </c>
      <c r="P4471" s="9" t="s">
        <v>8775</v>
      </c>
      <c r="Q4471" s="9" t="s">
        <v>18442</v>
      </c>
      <c r="R4471" s="10">
        <v>42955</v>
      </c>
      <c r="S4471" s="16">
        <v>45580.356758397393</v>
      </c>
      <c r="T4471" s="1" t="s">
        <v>19921</v>
      </c>
      <c r="U4471" s="46">
        <v>2017</v>
      </c>
      <c r="V4471" s="46">
        <v>2024</v>
      </c>
    </row>
    <row r="4472" spans="1:22" x14ac:dyDescent="0.3">
      <c r="A4472" s="3">
        <v>4471</v>
      </c>
      <c r="B4472" s="2" t="s">
        <v>8777</v>
      </c>
      <c r="C4472" s="2" t="s">
        <v>49</v>
      </c>
      <c r="D4472" s="2" t="s">
        <v>20</v>
      </c>
      <c r="E4472" s="3">
        <v>1995</v>
      </c>
      <c r="F4472" s="4">
        <v>19188.95</v>
      </c>
      <c r="G4472" s="5">
        <v>147918</v>
      </c>
      <c r="H4472" s="2" t="s">
        <v>41</v>
      </c>
      <c r="I4472" s="2" t="s">
        <v>22</v>
      </c>
      <c r="J4472" s="6">
        <v>4.5</v>
      </c>
      <c r="K4472" s="7">
        <v>240</v>
      </c>
      <c r="L4472" s="8">
        <v>133</v>
      </c>
      <c r="M4472" s="3">
        <v>2</v>
      </c>
      <c r="N4472" s="3">
        <v>7</v>
      </c>
      <c r="O4472" s="2" t="s">
        <v>51</v>
      </c>
      <c r="P4472" s="9" t="s">
        <v>8776</v>
      </c>
      <c r="Q4472" s="9" t="s">
        <v>18443</v>
      </c>
      <c r="R4472" s="10">
        <v>43187</v>
      </c>
      <c r="S4472" s="16">
        <v>45417.680223090327</v>
      </c>
      <c r="T4472" s="1" t="s">
        <v>19916</v>
      </c>
      <c r="U4472" s="46">
        <v>2018</v>
      </c>
      <c r="V4472" s="46">
        <v>2024</v>
      </c>
    </row>
    <row r="4473" spans="1:22" x14ac:dyDescent="0.3">
      <c r="A4473" s="3">
        <v>4472</v>
      </c>
      <c r="B4473" s="2" t="s">
        <v>8779</v>
      </c>
      <c r="C4473" s="2" t="s">
        <v>74</v>
      </c>
      <c r="D4473" s="2" t="s">
        <v>79</v>
      </c>
      <c r="E4473" s="3">
        <v>2020</v>
      </c>
      <c r="F4473" s="4">
        <v>43585.07</v>
      </c>
      <c r="G4473" s="5">
        <v>194223</v>
      </c>
      <c r="H4473" s="2" t="s">
        <v>41</v>
      </c>
      <c r="I4473" s="2" t="s">
        <v>22</v>
      </c>
      <c r="J4473" s="6">
        <v>5.5</v>
      </c>
      <c r="K4473" s="7">
        <v>284</v>
      </c>
      <c r="L4473" s="8">
        <v>775</v>
      </c>
      <c r="M4473" s="3">
        <v>3</v>
      </c>
      <c r="N4473" s="3">
        <v>5</v>
      </c>
      <c r="O4473" s="2" t="s">
        <v>51</v>
      </c>
      <c r="P4473" s="9" t="s">
        <v>8778</v>
      </c>
      <c r="Q4473" s="9" t="s">
        <v>18444</v>
      </c>
      <c r="R4473" s="10">
        <v>43089</v>
      </c>
      <c r="S4473" s="16">
        <v>45333.859458937499</v>
      </c>
      <c r="T4473" s="1" t="s">
        <v>19925</v>
      </c>
      <c r="U4473" s="46">
        <v>2017</v>
      </c>
      <c r="V4473" s="46">
        <v>2024</v>
      </c>
    </row>
    <row r="4474" spans="1:22" x14ac:dyDescent="0.3">
      <c r="A4474" s="3">
        <v>4473</v>
      </c>
      <c r="B4474" s="2" t="s">
        <v>8781</v>
      </c>
      <c r="C4474" s="2" t="s">
        <v>107</v>
      </c>
      <c r="D4474" s="2" t="s">
        <v>46</v>
      </c>
      <c r="E4474" s="3">
        <v>2012</v>
      </c>
      <c r="F4474" s="4">
        <v>28104.03</v>
      </c>
      <c r="G4474" s="5">
        <v>216852</v>
      </c>
      <c r="H4474" s="2" t="s">
        <v>28</v>
      </c>
      <c r="I4474" s="2" t="s">
        <v>29</v>
      </c>
      <c r="J4474" s="6">
        <v>5.2</v>
      </c>
      <c r="K4474" s="7">
        <v>511</v>
      </c>
      <c r="L4474" s="8">
        <v>331</v>
      </c>
      <c r="M4474" s="3">
        <v>5</v>
      </c>
      <c r="N4474" s="3">
        <v>5</v>
      </c>
      <c r="O4474" s="2" t="s">
        <v>80</v>
      </c>
      <c r="P4474" s="9" t="s">
        <v>8780</v>
      </c>
      <c r="Q4474" s="9" t="s">
        <v>18445</v>
      </c>
      <c r="R4474" s="10">
        <v>42030</v>
      </c>
      <c r="S4474" s="16">
        <v>45262.305148075327</v>
      </c>
      <c r="T4474" s="1" t="s">
        <v>19926</v>
      </c>
      <c r="U4474" s="46">
        <v>2015</v>
      </c>
      <c r="V4474" s="46">
        <v>2023</v>
      </c>
    </row>
    <row r="4475" spans="1:22" x14ac:dyDescent="0.3">
      <c r="A4475" s="3">
        <v>4474</v>
      </c>
      <c r="B4475" s="2" t="s">
        <v>8783</v>
      </c>
      <c r="C4475" s="2" t="s">
        <v>107</v>
      </c>
      <c r="D4475" s="2" t="s">
        <v>50</v>
      </c>
      <c r="E4475" s="3">
        <v>2018</v>
      </c>
      <c r="F4475" s="4">
        <v>11693.21</v>
      </c>
      <c r="G4475" s="5">
        <v>196773</v>
      </c>
      <c r="H4475" s="2" t="s">
        <v>35</v>
      </c>
      <c r="I4475" s="2" t="s">
        <v>22</v>
      </c>
      <c r="J4475" s="6">
        <v>3.3</v>
      </c>
      <c r="K4475" s="7">
        <v>86</v>
      </c>
      <c r="L4475" s="8">
        <v>252</v>
      </c>
      <c r="M4475" s="3">
        <v>3</v>
      </c>
      <c r="N4475" s="3">
        <v>4</v>
      </c>
      <c r="O4475" s="2" t="s">
        <v>23</v>
      </c>
      <c r="P4475" s="9" t="s">
        <v>8782</v>
      </c>
      <c r="Q4475" s="9" t="s">
        <v>19841</v>
      </c>
      <c r="R4475" s="10">
        <v>44390</v>
      </c>
      <c r="S4475" s="16">
        <v>45198.198326711063</v>
      </c>
      <c r="T4475" s="1" t="s">
        <v>19920</v>
      </c>
      <c r="U4475" s="46">
        <v>2021</v>
      </c>
      <c r="V4475" s="46">
        <v>2023</v>
      </c>
    </row>
    <row r="4476" spans="1:22" x14ac:dyDescent="0.3">
      <c r="A4476" s="3">
        <v>4475</v>
      </c>
      <c r="B4476" s="2" t="s">
        <v>8785</v>
      </c>
      <c r="C4476" s="2" t="s">
        <v>39</v>
      </c>
      <c r="D4476" s="2" t="s">
        <v>92</v>
      </c>
      <c r="E4476" s="3">
        <v>2021</v>
      </c>
      <c r="F4476" s="4">
        <v>69034.86</v>
      </c>
      <c r="G4476" s="5">
        <v>97776</v>
      </c>
      <c r="H4476" s="2" t="s">
        <v>35</v>
      </c>
      <c r="I4476" s="2" t="s">
        <v>22</v>
      </c>
      <c r="J4476" s="6">
        <v>2.5</v>
      </c>
      <c r="K4476" s="7">
        <v>141</v>
      </c>
      <c r="L4476" s="8">
        <v>518</v>
      </c>
      <c r="M4476" s="3">
        <v>3</v>
      </c>
      <c r="N4476" s="3">
        <v>5</v>
      </c>
      <c r="O4476" s="2" t="s">
        <v>51</v>
      </c>
      <c r="P4476" s="9" t="s">
        <v>8784</v>
      </c>
      <c r="Q4476" s="9" t="s">
        <v>19087</v>
      </c>
      <c r="R4476" s="10">
        <v>44708</v>
      </c>
      <c r="S4476" s="16">
        <v>45844.231533352387</v>
      </c>
      <c r="T4476" s="1" t="s">
        <v>19918</v>
      </c>
      <c r="U4476" s="46">
        <v>2022</v>
      </c>
      <c r="V4476" s="46">
        <v>2025</v>
      </c>
    </row>
    <row r="4477" spans="1:22" x14ac:dyDescent="0.3">
      <c r="A4477" s="3">
        <v>4476</v>
      </c>
      <c r="B4477" s="2" t="s">
        <v>8787</v>
      </c>
      <c r="C4477" s="2" t="s">
        <v>74</v>
      </c>
      <c r="D4477" s="2" t="s">
        <v>46</v>
      </c>
      <c r="E4477" s="3">
        <v>2020</v>
      </c>
      <c r="F4477" s="4">
        <v>13994.52</v>
      </c>
      <c r="G4477" s="5">
        <v>148008</v>
      </c>
      <c r="H4477" s="2" t="s">
        <v>28</v>
      </c>
      <c r="I4477" s="2" t="s">
        <v>22</v>
      </c>
      <c r="J4477" s="6">
        <v>3.7</v>
      </c>
      <c r="K4477" s="7">
        <v>633</v>
      </c>
      <c r="L4477" s="8">
        <v>567</v>
      </c>
      <c r="M4477" s="3">
        <v>2</v>
      </c>
      <c r="N4477" s="3">
        <v>4</v>
      </c>
      <c r="O4477" s="2" t="s">
        <v>85</v>
      </c>
      <c r="P4477" s="9" t="s">
        <v>8786</v>
      </c>
      <c r="Q4477" s="9" t="s">
        <v>18446</v>
      </c>
      <c r="R4477" s="10">
        <v>43520</v>
      </c>
      <c r="S4477" s="16">
        <v>45673.377362518208</v>
      </c>
      <c r="T4477" s="1" t="s">
        <v>19915</v>
      </c>
      <c r="U4477" s="46">
        <v>2019</v>
      </c>
      <c r="V4477" s="46">
        <v>2025</v>
      </c>
    </row>
    <row r="4478" spans="1:22" x14ac:dyDescent="0.3">
      <c r="A4478" s="3">
        <v>4477</v>
      </c>
      <c r="B4478" s="2" t="s">
        <v>8789</v>
      </c>
      <c r="C4478" s="2" t="s">
        <v>49</v>
      </c>
      <c r="D4478" s="2" t="s">
        <v>56</v>
      </c>
      <c r="E4478" s="3">
        <v>2001</v>
      </c>
      <c r="F4478" s="4">
        <v>69080.960000000006</v>
      </c>
      <c r="G4478" s="5">
        <v>184905</v>
      </c>
      <c r="H4478" s="2" t="s">
        <v>28</v>
      </c>
      <c r="I4478" s="2" t="s">
        <v>22</v>
      </c>
      <c r="J4478" s="6">
        <v>2.2000000000000002</v>
      </c>
      <c r="K4478" s="7">
        <v>91</v>
      </c>
      <c r="L4478" s="8">
        <v>548</v>
      </c>
      <c r="M4478" s="3">
        <v>2</v>
      </c>
      <c r="N4478" s="3">
        <v>2</v>
      </c>
      <c r="O4478" s="2" t="s">
        <v>85</v>
      </c>
      <c r="P4478" s="9" t="s">
        <v>8788</v>
      </c>
      <c r="Q4478" s="9" t="s">
        <v>18447</v>
      </c>
      <c r="R4478" s="10">
        <v>42869</v>
      </c>
      <c r="S4478" s="16">
        <v>45806.117910627851</v>
      </c>
      <c r="T4478" s="1" t="s">
        <v>19918</v>
      </c>
      <c r="U4478" s="46">
        <v>2017</v>
      </c>
      <c r="V4478" s="46">
        <v>2025</v>
      </c>
    </row>
    <row r="4479" spans="1:22" x14ac:dyDescent="0.3">
      <c r="A4479" s="3">
        <v>4478</v>
      </c>
      <c r="B4479" s="2" t="s">
        <v>8791</v>
      </c>
      <c r="C4479" s="2" t="s">
        <v>45</v>
      </c>
      <c r="D4479" s="2" t="s">
        <v>56</v>
      </c>
      <c r="E4479" s="3">
        <v>2007</v>
      </c>
      <c r="F4479" s="4">
        <v>27355.78</v>
      </c>
      <c r="G4479" s="5">
        <v>240078</v>
      </c>
      <c r="H4479" s="2" t="s">
        <v>28</v>
      </c>
      <c r="I4479" s="2" t="s">
        <v>22</v>
      </c>
      <c r="J4479" s="6">
        <v>5.4</v>
      </c>
      <c r="K4479" s="7">
        <v>236</v>
      </c>
      <c r="L4479" s="8">
        <v>326</v>
      </c>
      <c r="M4479" s="3">
        <v>2</v>
      </c>
      <c r="N4479" s="3">
        <v>5</v>
      </c>
      <c r="O4479" s="2" t="s">
        <v>30</v>
      </c>
      <c r="P4479" s="9" t="s">
        <v>8790</v>
      </c>
      <c r="Q4479" s="9" t="s">
        <v>18448</v>
      </c>
      <c r="R4479" s="10">
        <v>45213</v>
      </c>
      <c r="S4479" s="16">
        <v>45755.007688583442</v>
      </c>
      <c r="T4479" s="1" t="s">
        <v>19923</v>
      </c>
      <c r="U4479" s="46">
        <v>2023</v>
      </c>
      <c r="V4479" s="46">
        <v>2025</v>
      </c>
    </row>
    <row r="4480" spans="1:22" x14ac:dyDescent="0.3">
      <c r="A4480" s="3">
        <v>4479</v>
      </c>
      <c r="B4480" s="2" t="s">
        <v>8793</v>
      </c>
      <c r="C4480" s="2" t="s">
        <v>39</v>
      </c>
      <c r="D4480" s="2" t="s">
        <v>56</v>
      </c>
      <c r="E4480" s="3">
        <v>2008</v>
      </c>
      <c r="F4480" s="4">
        <v>43731.14</v>
      </c>
      <c r="G4480" s="5">
        <v>36910</v>
      </c>
      <c r="H4480" s="2" t="s">
        <v>35</v>
      </c>
      <c r="I4480" s="2" t="s">
        <v>22</v>
      </c>
      <c r="J4480" s="6">
        <v>2.7</v>
      </c>
      <c r="K4480" s="7">
        <v>468</v>
      </c>
      <c r="L4480" s="8">
        <v>648</v>
      </c>
      <c r="M4480" s="3">
        <v>2</v>
      </c>
      <c r="N4480" s="3">
        <v>2</v>
      </c>
      <c r="O4480" s="2" t="s">
        <v>80</v>
      </c>
      <c r="P4480" s="9" t="s">
        <v>8792</v>
      </c>
      <c r="Q4480" s="9" t="s">
        <v>18449</v>
      </c>
      <c r="R4480" s="10">
        <v>43527</v>
      </c>
      <c r="S4480" s="16">
        <v>45646.069901025927</v>
      </c>
      <c r="T4480" s="1" t="s">
        <v>19916</v>
      </c>
      <c r="U4480" s="46">
        <v>2019</v>
      </c>
      <c r="V4480" s="46">
        <v>2024</v>
      </c>
    </row>
    <row r="4481" spans="1:22" x14ac:dyDescent="0.3">
      <c r="A4481" s="3">
        <v>4480</v>
      </c>
      <c r="B4481" s="2" t="s">
        <v>8795</v>
      </c>
      <c r="C4481" s="2" t="s">
        <v>107</v>
      </c>
      <c r="D4481" s="2" t="s">
        <v>46</v>
      </c>
      <c r="E4481" s="3">
        <v>1997</v>
      </c>
      <c r="F4481" s="4">
        <v>79581.039999999994</v>
      </c>
      <c r="G4481" s="5">
        <v>152051</v>
      </c>
      <c r="H4481" s="2" t="s">
        <v>35</v>
      </c>
      <c r="I4481" s="2" t="s">
        <v>22</v>
      </c>
      <c r="J4481" s="6">
        <v>1.7</v>
      </c>
      <c r="K4481" s="7">
        <v>98</v>
      </c>
      <c r="L4481" s="8">
        <v>212</v>
      </c>
      <c r="M4481" s="3">
        <v>3</v>
      </c>
      <c r="N4481" s="3">
        <v>5</v>
      </c>
      <c r="O4481" s="2" t="s">
        <v>80</v>
      </c>
      <c r="P4481" s="9" t="s">
        <v>8794</v>
      </c>
      <c r="Q4481" s="9" t="s">
        <v>18450</v>
      </c>
      <c r="R4481" s="10">
        <v>45425</v>
      </c>
      <c r="S4481" s="16">
        <v>45735.439775000719</v>
      </c>
      <c r="T4481" s="1" t="s">
        <v>19918</v>
      </c>
      <c r="U4481" s="46">
        <v>2024</v>
      </c>
      <c r="V4481" s="46">
        <v>2025</v>
      </c>
    </row>
    <row r="4482" spans="1:22" x14ac:dyDescent="0.3">
      <c r="A4482" s="3">
        <v>4481</v>
      </c>
      <c r="B4482" s="2" t="s">
        <v>8797</v>
      </c>
      <c r="C4482" s="2" t="s">
        <v>33</v>
      </c>
      <c r="D4482" s="2" t="s">
        <v>56</v>
      </c>
      <c r="E4482" s="3">
        <v>2023</v>
      </c>
      <c r="F4482" s="4">
        <v>36914.089999999997</v>
      </c>
      <c r="G4482" s="5">
        <v>139096</v>
      </c>
      <c r="H4482" s="2" t="s">
        <v>28</v>
      </c>
      <c r="I4482" s="2" t="s">
        <v>22</v>
      </c>
      <c r="J4482" s="6">
        <v>4.3</v>
      </c>
      <c r="K4482" s="7">
        <v>86</v>
      </c>
      <c r="L4482" s="8">
        <v>316</v>
      </c>
      <c r="M4482" s="3">
        <v>4</v>
      </c>
      <c r="N4482" s="3">
        <v>5</v>
      </c>
      <c r="O4482" s="2" t="s">
        <v>80</v>
      </c>
      <c r="P4482" s="9" t="s">
        <v>8796</v>
      </c>
      <c r="Q4482" s="9" t="s">
        <v>18451</v>
      </c>
      <c r="R4482" s="10">
        <v>42461</v>
      </c>
      <c r="S4482" s="16">
        <v>45657.752237493223</v>
      </c>
      <c r="T4482" s="1" t="s">
        <v>19917</v>
      </c>
      <c r="U4482" s="46">
        <v>2016</v>
      </c>
      <c r="V4482" s="46">
        <v>2024</v>
      </c>
    </row>
    <row r="4483" spans="1:22" x14ac:dyDescent="0.3">
      <c r="A4483" s="3">
        <v>4482</v>
      </c>
      <c r="B4483" s="2" t="s">
        <v>8799</v>
      </c>
      <c r="C4483" s="2" t="s">
        <v>19</v>
      </c>
      <c r="D4483" s="2" t="s">
        <v>27</v>
      </c>
      <c r="E4483" s="3">
        <v>2001</v>
      </c>
      <c r="F4483" s="4">
        <v>64596.23</v>
      </c>
      <c r="G4483" s="5">
        <v>164960</v>
      </c>
      <c r="H4483" s="2" t="s">
        <v>41</v>
      </c>
      <c r="I4483" s="2" t="s">
        <v>29</v>
      </c>
      <c r="J4483" s="6">
        <v>4.7</v>
      </c>
      <c r="K4483" s="7">
        <v>448</v>
      </c>
      <c r="L4483" s="8">
        <v>734</v>
      </c>
      <c r="M4483" s="3">
        <v>5</v>
      </c>
      <c r="N4483" s="3">
        <v>4</v>
      </c>
      <c r="O4483" s="2" t="s">
        <v>30</v>
      </c>
      <c r="P4483" s="9" t="s">
        <v>8798</v>
      </c>
      <c r="Q4483" s="9" t="s">
        <v>18452</v>
      </c>
      <c r="R4483" s="10">
        <v>43927</v>
      </c>
      <c r="S4483" s="16">
        <v>45235.87386181808</v>
      </c>
      <c r="T4483" s="1" t="s">
        <v>19917</v>
      </c>
      <c r="U4483" s="46">
        <v>2020</v>
      </c>
      <c r="V4483" s="46">
        <v>2023</v>
      </c>
    </row>
    <row r="4484" spans="1:22" x14ac:dyDescent="0.3">
      <c r="A4484" s="3">
        <v>4483</v>
      </c>
      <c r="B4484" s="2" t="s">
        <v>8801</v>
      </c>
      <c r="C4484" s="2" t="s">
        <v>39</v>
      </c>
      <c r="D4484" s="2" t="s">
        <v>64</v>
      </c>
      <c r="E4484" s="3">
        <v>2014</v>
      </c>
      <c r="F4484" s="4">
        <v>7579.06</v>
      </c>
      <c r="G4484" s="5">
        <v>232459</v>
      </c>
      <c r="H4484" s="2" t="s">
        <v>28</v>
      </c>
      <c r="I4484" s="2" t="s">
        <v>22</v>
      </c>
      <c r="J4484" s="6">
        <v>3.6</v>
      </c>
      <c r="K4484" s="7">
        <v>225</v>
      </c>
      <c r="L4484" s="8">
        <v>233</v>
      </c>
      <c r="M4484" s="3">
        <v>3</v>
      </c>
      <c r="N4484" s="3">
        <v>2</v>
      </c>
      <c r="O4484" s="2" t="s">
        <v>85</v>
      </c>
      <c r="P4484" s="9" t="s">
        <v>8800</v>
      </c>
      <c r="Q4484" s="9" t="s">
        <v>18453</v>
      </c>
      <c r="R4484" s="10">
        <v>44094</v>
      </c>
      <c r="S4484" s="16">
        <v>45743.033293704459</v>
      </c>
      <c r="T4484" s="1" t="s">
        <v>19922</v>
      </c>
      <c r="U4484" s="46">
        <v>2020</v>
      </c>
      <c r="V4484" s="46">
        <v>2025</v>
      </c>
    </row>
    <row r="4485" spans="1:22" x14ac:dyDescent="0.3">
      <c r="A4485" s="3">
        <v>4484</v>
      </c>
      <c r="B4485" s="2" t="s">
        <v>8803</v>
      </c>
      <c r="C4485" s="2" t="s">
        <v>49</v>
      </c>
      <c r="D4485" s="2" t="s">
        <v>27</v>
      </c>
      <c r="E4485" s="3">
        <v>2017</v>
      </c>
      <c r="F4485" s="4">
        <v>61254.92</v>
      </c>
      <c r="G4485" s="5">
        <v>267856</v>
      </c>
      <c r="H4485" s="2" t="s">
        <v>28</v>
      </c>
      <c r="I4485" s="2" t="s">
        <v>29</v>
      </c>
      <c r="J4485" s="6">
        <v>3</v>
      </c>
      <c r="K4485" s="7">
        <v>559</v>
      </c>
      <c r="L4485" s="8">
        <v>450</v>
      </c>
      <c r="M4485" s="3">
        <v>2</v>
      </c>
      <c r="N4485" s="3">
        <v>5</v>
      </c>
      <c r="O4485" s="2" t="s">
        <v>51</v>
      </c>
      <c r="P4485" s="9" t="s">
        <v>8802</v>
      </c>
      <c r="Q4485" s="9" t="s">
        <v>18454</v>
      </c>
      <c r="R4485" s="10">
        <v>43617</v>
      </c>
      <c r="S4485" s="16">
        <v>45455.063699785671</v>
      </c>
      <c r="T4485" s="1" t="s">
        <v>19919</v>
      </c>
      <c r="U4485" s="46">
        <v>2019</v>
      </c>
      <c r="V4485" s="46">
        <v>2024</v>
      </c>
    </row>
    <row r="4486" spans="1:22" x14ac:dyDescent="0.3">
      <c r="A4486" s="3">
        <v>4485</v>
      </c>
      <c r="B4486" s="2" t="s">
        <v>8805</v>
      </c>
      <c r="C4486" s="2" t="s">
        <v>118</v>
      </c>
      <c r="D4486" s="2" t="s">
        <v>34</v>
      </c>
      <c r="E4486" s="3">
        <v>2015</v>
      </c>
      <c r="F4486" s="4">
        <v>15675.41</v>
      </c>
      <c r="G4486" s="5">
        <v>171511</v>
      </c>
      <c r="H4486" s="2" t="s">
        <v>41</v>
      </c>
      <c r="I4486" s="2" t="s">
        <v>29</v>
      </c>
      <c r="J4486" s="6">
        <v>2.2000000000000002</v>
      </c>
      <c r="K4486" s="7">
        <v>89</v>
      </c>
      <c r="L4486" s="8">
        <v>483</v>
      </c>
      <c r="M4486" s="3">
        <v>4</v>
      </c>
      <c r="N4486" s="3">
        <v>4</v>
      </c>
      <c r="O4486" s="2" t="s">
        <v>30</v>
      </c>
      <c r="P4486" s="9" t="s">
        <v>8804</v>
      </c>
      <c r="Q4486" s="9" t="s">
        <v>18455</v>
      </c>
      <c r="R4486" s="10">
        <v>44901</v>
      </c>
      <c r="S4486" s="16">
        <v>45558.598406727062</v>
      </c>
      <c r="T4486" s="1" t="s">
        <v>19925</v>
      </c>
      <c r="U4486" s="46">
        <v>2022</v>
      </c>
      <c r="V4486" s="46">
        <v>2024</v>
      </c>
    </row>
    <row r="4487" spans="1:22" x14ac:dyDescent="0.3">
      <c r="A4487" s="3">
        <v>4486</v>
      </c>
      <c r="B4487" s="2" t="s">
        <v>8807</v>
      </c>
      <c r="C4487" s="2" t="s">
        <v>19</v>
      </c>
      <c r="D4487" s="2" t="s">
        <v>20</v>
      </c>
      <c r="E4487" s="3">
        <v>2001</v>
      </c>
      <c r="F4487" s="4">
        <v>19951.560000000001</v>
      </c>
      <c r="G4487" s="5">
        <v>210028</v>
      </c>
      <c r="H4487" s="2" t="s">
        <v>28</v>
      </c>
      <c r="I4487" s="2" t="s">
        <v>29</v>
      </c>
      <c r="J4487" s="6">
        <v>2.9</v>
      </c>
      <c r="K4487" s="7">
        <v>584</v>
      </c>
      <c r="L4487" s="8">
        <v>270</v>
      </c>
      <c r="M4487" s="3">
        <v>2</v>
      </c>
      <c r="N4487" s="3">
        <v>2</v>
      </c>
      <c r="O4487" s="2" t="s">
        <v>36</v>
      </c>
      <c r="P4487" s="9" t="s">
        <v>8806</v>
      </c>
      <c r="Q4487" s="9" t="s">
        <v>18456</v>
      </c>
      <c r="R4487" s="10">
        <v>44623</v>
      </c>
      <c r="S4487" s="16">
        <v>45396.067900625843</v>
      </c>
      <c r="T4487" s="1" t="s">
        <v>19916</v>
      </c>
      <c r="U4487" s="46">
        <v>2022</v>
      </c>
      <c r="V4487" s="46">
        <v>2024</v>
      </c>
    </row>
    <row r="4488" spans="1:22" x14ac:dyDescent="0.3">
      <c r="A4488" s="3">
        <v>4487</v>
      </c>
      <c r="B4488" s="2" t="s">
        <v>8809</v>
      </c>
      <c r="C4488" s="2" t="s">
        <v>39</v>
      </c>
      <c r="D4488" s="2" t="s">
        <v>46</v>
      </c>
      <c r="E4488" s="3">
        <v>2000</v>
      </c>
      <c r="F4488" s="4">
        <v>25333.74</v>
      </c>
      <c r="G4488" s="5">
        <v>204957</v>
      </c>
      <c r="H4488" s="2" t="s">
        <v>21</v>
      </c>
      <c r="I4488" s="2" t="s">
        <v>29</v>
      </c>
      <c r="J4488" s="6">
        <v>2.4</v>
      </c>
      <c r="K4488" s="7">
        <v>436</v>
      </c>
      <c r="L4488" s="8">
        <v>502</v>
      </c>
      <c r="M4488" s="3">
        <v>2</v>
      </c>
      <c r="N4488" s="3">
        <v>5</v>
      </c>
      <c r="O4488" s="2" t="s">
        <v>85</v>
      </c>
      <c r="P4488" s="9" t="s">
        <v>8808</v>
      </c>
      <c r="Q4488" s="9" t="s">
        <v>18457</v>
      </c>
      <c r="R4488" s="10">
        <v>41838</v>
      </c>
      <c r="S4488" s="16">
        <v>45640.812849615642</v>
      </c>
      <c r="T4488" s="1" t="s">
        <v>19920</v>
      </c>
      <c r="U4488" s="46">
        <v>2014</v>
      </c>
      <c r="V4488" s="46">
        <v>2024</v>
      </c>
    </row>
    <row r="4489" spans="1:22" x14ac:dyDescent="0.3">
      <c r="A4489" s="3">
        <v>4488</v>
      </c>
      <c r="B4489" s="2" t="s">
        <v>8811</v>
      </c>
      <c r="C4489" s="2" t="s">
        <v>26</v>
      </c>
      <c r="D4489" s="2" t="s">
        <v>40</v>
      </c>
      <c r="E4489" s="3">
        <v>2010</v>
      </c>
      <c r="F4489" s="4">
        <v>25472.21</v>
      </c>
      <c r="G4489" s="5">
        <v>270243</v>
      </c>
      <c r="H4489" s="2" t="s">
        <v>41</v>
      </c>
      <c r="I4489" s="2" t="s">
        <v>29</v>
      </c>
      <c r="J4489" s="6">
        <v>5.3</v>
      </c>
      <c r="K4489" s="7">
        <v>514</v>
      </c>
      <c r="L4489" s="8">
        <v>355</v>
      </c>
      <c r="M4489" s="3">
        <v>3</v>
      </c>
      <c r="N4489" s="3">
        <v>5</v>
      </c>
      <c r="O4489" s="2" t="s">
        <v>85</v>
      </c>
      <c r="P4489" s="9" t="s">
        <v>8810</v>
      </c>
      <c r="Q4489" s="9" t="s">
        <v>18458</v>
      </c>
      <c r="R4489" s="10">
        <v>44384</v>
      </c>
      <c r="S4489" s="16">
        <v>45590.432773600442</v>
      </c>
      <c r="T4489" s="1" t="s">
        <v>19920</v>
      </c>
      <c r="U4489" s="46">
        <v>2021</v>
      </c>
      <c r="V4489" s="46">
        <v>2024</v>
      </c>
    </row>
    <row r="4490" spans="1:22" x14ac:dyDescent="0.3">
      <c r="A4490" s="3">
        <v>4489</v>
      </c>
      <c r="B4490" s="2" t="s">
        <v>8813</v>
      </c>
      <c r="C4490" s="2" t="s">
        <v>49</v>
      </c>
      <c r="D4490" s="2" t="s">
        <v>64</v>
      </c>
      <c r="E4490" s="3">
        <v>1997</v>
      </c>
      <c r="F4490" s="4">
        <v>10246.39</v>
      </c>
      <c r="G4490" s="5">
        <v>55774</v>
      </c>
      <c r="H4490" s="2" t="s">
        <v>41</v>
      </c>
      <c r="I4490" s="2" t="s">
        <v>22</v>
      </c>
      <c r="J4490" s="6">
        <v>3.1</v>
      </c>
      <c r="K4490" s="7">
        <v>540</v>
      </c>
      <c r="L4490" s="8">
        <v>107</v>
      </c>
      <c r="M4490" s="3">
        <v>2</v>
      </c>
      <c r="N4490" s="3">
        <v>2</v>
      </c>
      <c r="O4490" s="2" t="s">
        <v>42</v>
      </c>
      <c r="P4490" s="9" t="s">
        <v>8812</v>
      </c>
      <c r="Q4490" s="9" t="s">
        <v>18459</v>
      </c>
      <c r="R4490" s="10">
        <v>42028</v>
      </c>
      <c r="S4490" s="16">
        <v>45398.550397125138</v>
      </c>
      <c r="T4490" s="1" t="s">
        <v>19926</v>
      </c>
      <c r="U4490" s="46">
        <v>2015</v>
      </c>
      <c r="V4490" s="46">
        <v>2024</v>
      </c>
    </row>
    <row r="4491" spans="1:22" x14ac:dyDescent="0.3">
      <c r="A4491" s="3">
        <v>4490</v>
      </c>
      <c r="B4491" s="2" t="s">
        <v>8815</v>
      </c>
      <c r="C4491" s="2" t="s">
        <v>26</v>
      </c>
      <c r="D4491" s="2" t="s">
        <v>50</v>
      </c>
      <c r="E4491" s="3">
        <v>2003</v>
      </c>
      <c r="F4491" s="4">
        <v>67221.5</v>
      </c>
      <c r="G4491" s="5">
        <v>225441</v>
      </c>
      <c r="H4491" s="2" t="s">
        <v>21</v>
      </c>
      <c r="I4491" s="2" t="s">
        <v>29</v>
      </c>
      <c r="J4491" s="6">
        <v>4.4000000000000004</v>
      </c>
      <c r="K4491" s="7">
        <v>293</v>
      </c>
      <c r="L4491" s="8">
        <v>426</v>
      </c>
      <c r="M4491" s="3">
        <v>4</v>
      </c>
      <c r="N4491" s="3">
        <v>2</v>
      </c>
      <c r="O4491" s="2" t="s">
        <v>36</v>
      </c>
      <c r="P4491" s="9" t="s">
        <v>8814</v>
      </c>
      <c r="Q4491" s="9" t="s">
        <v>19088</v>
      </c>
      <c r="R4491" s="10">
        <v>44786</v>
      </c>
      <c r="S4491" s="16">
        <v>45300.418770799872</v>
      </c>
      <c r="T4491" s="1" t="s">
        <v>19921</v>
      </c>
      <c r="U4491" s="46">
        <v>2022</v>
      </c>
      <c r="V4491" s="46">
        <v>2024</v>
      </c>
    </row>
    <row r="4492" spans="1:22" x14ac:dyDescent="0.3">
      <c r="A4492" s="3">
        <v>4491</v>
      </c>
      <c r="B4492" s="2" t="s">
        <v>8817</v>
      </c>
      <c r="C4492" s="2" t="s">
        <v>118</v>
      </c>
      <c r="D4492" s="2" t="s">
        <v>56</v>
      </c>
      <c r="E4492" s="3">
        <v>2023</v>
      </c>
      <c r="F4492" s="4">
        <v>69459.34</v>
      </c>
      <c r="G4492" s="5">
        <v>43342</v>
      </c>
      <c r="H4492" s="2" t="s">
        <v>21</v>
      </c>
      <c r="I4492" s="2" t="s">
        <v>29</v>
      </c>
      <c r="J4492" s="6">
        <v>3.2</v>
      </c>
      <c r="K4492" s="7">
        <v>158</v>
      </c>
      <c r="L4492" s="8">
        <v>654</v>
      </c>
      <c r="M4492" s="3">
        <v>5</v>
      </c>
      <c r="N4492" s="3">
        <v>4</v>
      </c>
      <c r="O4492" s="2" t="s">
        <v>36</v>
      </c>
      <c r="P4492" s="9" t="s">
        <v>8816</v>
      </c>
      <c r="Q4492" s="9" t="s">
        <v>18460</v>
      </c>
      <c r="R4492" s="10">
        <v>44221</v>
      </c>
      <c r="S4492" s="16">
        <v>45325.097706587039</v>
      </c>
      <c r="T4492" s="1" t="s">
        <v>19926</v>
      </c>
      <c r="U4492" s="46">
        <v>2021</v>
      </c>
      <c r="V4492" s="46">
        <v>2024</v>
      </c>
    </row>
    <row r="4493" spans="1:22" x14ac:dyDescent="0.3">
      <c r="A4493" s="3">
        <v>4492</v>
      </c>
      <c r="B4493" s="2" t="s">
        <v>8819</v>
      </c>
      <c r="C4493" s="2" t="s">
        <v>45</v>
      </c>
      <c r="D4493" s="2" t="s">
        <v>50</v>
      </c>
      <c r="E4493" s="3">
        <v>2021</v>
      </c>
      <c r="F4493" s="4">
        <v>70467.8</v>
      </c>
      <c r="G4493" s="5">
        <v>129305</v>
      </c>
      <c r="H4493" s="2" t="s">
        <v>41</v>
      </c>
      <c r="I4493" s="2" t="s">
        <v>29</v>
      </c>
      <c r="J4493" s="6">
        <v>3.9</v>
      </c>
      <c r="K4493" s="7">
        <v>192</v>
      </c>
      <c r="L4493" s="8">
        <v>349</v>
      </c>
      <c r="M4493" s="3">
        <v>5</v>
      </c>
      <c r="N4493" s="3">
        <v>2</v>
      </c>
      <c r="O4493" s="2" t="s">
        <v>65</v>
      </c>
      <c r="P4493" s="9" t="s">
        <v>8818</v>
      </c>
      <c r="Q4493" s="9" t="s">
        <v>18461</v>
      </c>
      <c r="R4493" s="10">
        <v>44561</v>
      </c>
      <c r="S4493" s="16">
        <v>45761.43297364044</v>
      </c>
      <c r="T4493" s="1" t="s">
        <v>19925</v>
      </c>
      <c r="U4493" s="46">
        <v>2021</v>
      </c>
      <c r="V4493" s="46">
        <v>2025</v>
      </c>
    </row>
    <row r="4494" spans="1:22" x14ac:dyDescent="0.3">
      <c r="A4494" s="3">
        <v>4493</v>
      </c>
      <c r="B4494" s="2" t="s">
        <v>8821</v>
      </c>
      <c r="C4494" s="2" t="s">
        <v>45</v>
      </c>
      <c r="D4494" s="2" t="s">
        <v>34</v>
      </c>
      <c r="E4494" s="3">
        <v>1991</v>
      </c>
      <c r="F4494" s="4">
        <v>38387.279999999999</v>
      </c>
      <c r="G4494" s="5">
        <v>81422</v>
      </c>
      <c r="H4494" s="2" t="s">
        <v>28</v>
      </c>
      <c r="I4494" s="2" t="s">
        <v>22</v>
      </c>
      <c r="J4494" s="6">
        <v>3.6</v>
      </c>
      <c r="K4494" s="7">
        <v>534</v>
      </c>
      <c r="L4494" s="8">
        <v>262</v>
      </c>
      <c r="M4494" s="3">
        <v>4</v>
      </c>
      <c r="N4494" s="3">
        <v>7</v>
      </c>
      <c r="O4494" s="2" t="s">
        <v>36</v>
      </c>
      <c r="P4494" s="9" t="s">
        <v>8820</v>
      </c>
      <c r="Q4494" s="9" t="s">
        <v>18462</v>
      </c>
      <c r="R4494" s="10">
        <v>43370</v>
      </c>
      <c r="S4494" s="16">
        <v>45206.229933032329</v>
      </c>
      <c r="T4494" s="1" t="s">
        <v>19922</v>
      </c>
      <c r="U4494" s="46">
        <v>2018</v>
      </c>
      <c r="V4494" s="46">
        <v>2023</v>
      </c>
    </row>
    <row r="4495" spans="1:22" x14ac:dyDescent="0.3">
      <c r="A4495" s="3">
        <v>4494</v>
      </c>
      <c r="B4495" s="2" t="s">
        <v>8823</v>
      </c>
      <c r="C4495" s="2" t="s">
        <v>74</v>
      </c>
      <c r="D4495" s="2" t="s">
        <v>34</v>
      </c>
      <c r="E4495" s="3">
        <v>2020</v>
      </c>
      <c r="F4495" s="4">
        <v>32125.38</v>
      </c>
      <c r="G4495" s="5">
        <v>264528</v>
      </c>
      <c r="H4495" s="2" t="s">
        <v>28</v>
      </c>
      <c r="I4495" s="2" t="s">
        <v>29</v>
      </c>
      <c r="J4495" s="6">
        <v>2.8</v>
      </c>
      <c r="K4495" s="7">
        <v>642</v>
      </c>
      <c r="L4495" s="8">
        <v>541</v>
      </c>
      <c r="M4495" s="3">
        <v>3</v>
      </c>
      <c r="N4495" s="3">
        <v>7</v>
      </c>
      <c r="O4495" s="2" t="s">
        <v>65</v>
      </c>
      <c r="P4495" s="9" t="s">
        <v>8822</v>
      </c>
      <c r="Q4495" s="9" t="s">
        <v>18463</v>
      </c>
      <c r="R4495" s="10">
        <v>43502</v>
      </c>
      <c r="S4495" s="16">
        <v>45377.084103866488</v>
      </c>
      <c r="T4495" s="1" t="s">
        <v>19915</v>
      </c>
      <c r="U4495" s="46">
        <v>2019</v>
      </c>
      <c r="V4495" s="46">
        <v>2024</v>
      </c>
    </row>
    <row r="4496" spans="1:22" x14ac:dyDescent="0.3">
      <c r="A4496" s="3">
        <v>4495</v>
      </c>
      <c r="B4496" s="2" t="s">
        <v>8825</v>
      </c>
      <c r="C4496" s="2" t="s">
        <v>19</v>
      </c>
      <c r="D4496" s="2" t="s">
        <v>92</v>
      </c>
      <c r="E4496" s="3">
        <v>1994</v>
      </c>
      <c r="F4496" s="4">
        <v>48573.04</v>
      </c>
      <c r="G4496" s="5">
        <v>66981</v>
      </c>
      <c r="H4496" s="2" t="s">
        <v>35</v>
      </c>
      <c r="I4496" s="2" t="s">
        <v>22</v>
      </c>
      <c r="J4496" s="6">
        <v>3.8</v>
      </c>
      <c r="K4496" s="7">
        <v>101</v>
      </c>
      <c r="L4496" s="8">
        <v>598</v>
      </c>
      <c r="M4496" s="3">
        <v>2</v>
      </c>
      <c r="N4496" s="3">
        <v>2</v>
      </c>
      <c r="O4496" s="2" t="s">
        <v>23</v>
      </c>
      <c r="P4496" s="9" t="s">
        <v>8824</v>
      </c>
      <c r="Q4496" s="9" t="s">
        <v>18464</v>
      </c>
      <c r="R4496" s="10">
        <v>42094</v>
      </c>
      <c r="S4496" s="16">
        <v>45204.623611768067</v>
      </c>
      <c r="T4496" s="1" t="s">
        <v>19916</v>
      </c>
      <c r="U4496" s="46">
        <v>2015</v>
      </c>
      <c r="V4496" s="46">
        <v>2023</v>
      </c>
    </row>
    <row r="4497" spans="1:22" x14ac:dyDescent="0.3">
      <c r="A4497" s="3">
        <v>4496</v>
      </c>
      <c r="B4497" s="2" t="s">
        <v>8827</v>
      </c>
      <c r="C4497" s="2" t="s">
        <v>118</v>
      </c>
      <c r="D4497" s="2" t="s">
        <v>92</v>
      </c>
      <c r="E4497" s="3">
        <v>2016</v>
      </c>
      <c r="F4497" s="4">
        <v>62851.85</v>
      </c>
      <c r="G4497" s="5">
        <v>193028</v>
      </c>
      <c r="H4497" s="2" t="s">
        <v>21</v>
      </c>
      <c r="I4497" s="2" t="s">
        <v>22</v>
      </c>
      <c r="J4497" s="6">
        <v>2.7</v>
      </c>
      <c r="K4497" s="7">
        <v>281</v>
      </c>
      <c r="L4497" s="8">
        <v>141</v>
      </c>
      <c r="M4497" s="3">
        <v>3</v>
      </c>
      <c r="N4497" s="3">
        <v>5</v>
      </c>
      <c r="O4497" s="2" t="s">
        <v>51</v>
      </c>
      <c r="P4497" s="9" t="s">
        <v>8826</v>
      </c>
      <c r="Q4497" s="9" t="s">
        <v>18465</v>
      </c>
      <c r="R4497" s="10">
        <v>45096</v>
      </c>
      <c r="S4497" s="16">
        <v>45794.143515748867</v>
      </c>
      <c r="T4497" s="1" t="s">
        <v>19919</v>
      </c>
      <c r="U4497" s="46">
        <v>2023</v>
      </c>
      <c r="V4497" s="46">
        <v>2025</v>
      </c>
    </row>
    <row r="4498" spans="1:22" x14ac:dyDescent="0.3">
      <c r="A4498" s="3">
        <v>4497</v>
      </c>
      <c r="B4498" s="2" t="s">
        <v>8829</v>
      </c>
      <c r="C4498" s="2" t="s">
        <v>49</v>
      </c>
      <c r="D4498" s="2" t="s">
        <v>79</v>
      </c>
      <c r="E4498" s="3">
        <v>2005</v>
      </c>
      <c r="F4498" s="4">
        <v>14905.6</v>
      </c>
      <c r="G4498" s="5">
        <v>54562</v>
      </c>
      <c r="H4498" s="2" t="s">
        <v>41</v>
      </c>
      <c r="I4498" s="2" t="s">
        <v>29</v>
      </c>
      <c r="J4498" s="6">
        <v>1.1000000000000001</v>
      </c>
      <c r="K4498" s="7">
        <v>636</v>
      </c>
      <c r="L4498" s="8">
        <v>544</v>
      </c>
      <c r="M4498" s="3">
        <v>4</v>
      </c>
      <c r="N4498" s="3">
        <v>2</v>
      </c>
      <c r="O4498" s="2" t="s">
        <v>85</v>
      </c>
      <c r="P4498" s="9" t="s">
        <v>8828</v>
      </c>
      <c r="Q4498" s="9" t="s">
        <v>18466</v>
      </c>
      <c r="R4498" s="10">
        <v>44187</v>
      </c>
      <c r="S4498" s="16">
        <v>45402.785244094543</v>
      </c>
      <c r="T4498" s="1" t="s">
        <v>19925</v>
      </c>
      <c r="U4498" s="46">
        <v>2020</v>
      </c>
      <c r="V4498" s="46">
        <v>2024</v>
      </c>
    </row>
    <row r="4499" spans="1:22" x14ac:dyDescent="0.3">
      <c r="A4499" s="3">
        <v>4498</v>
      </c>
      <c r="B4499" s="2" t="s">
        <v>8831</v>
      </c>
      <c r="C4499" s="2" t="s">
        <v>39</v>
      </c>
      <c r="D4499" s="2" t="s">
        <v>50</v>
      </c>
      <c r="E4499" s="3">
        <v>2017</v>
      </c>
      <c r="F4499" s="4">
        <v>19150.169999999998</v>
      </c>
      <c r="G4499" s="5">
        <v>50509</v>
      </c>
      <c r="H4499" s="2" t="s">
        <v>41</v>
      </c>
      <c r="I4499" s="2" t="s">
        <v>22</v>
      </c>
      <c r="J4499" s="6">
        <v>2.2000000000000002</v>
      </c>
      <c r="K4499" s="7">
        <v>630</v>
      </c>
      <c r="L4499" s="8">
        <v>611</v>
      </c>
      <c r="M4499" s="3">
        <v>5</v>
      </c>
      <c r="N4499" s="3">
        <v>4</v>
      </c>
      <c r="O4499" s="2" t="s">
        <v>30</v>
      </c>
      <c r="P4499" s="9" t="s">
        <v>8830</v>
      </c>
      <c r="Q4499" s="9" t="s">
        <v>18467</v>
      </c>
      <c r="R4499" s="10">
        <v>44827</v>
      </c>
      <c r="S4499" s="16">
        <v>45334.443575760874</v>
      </c>
      <c r="T4499" s="1" t="s">
        <v>19922</v>
      </c>
      <c r="U4499" s="46">
        <v>2022</v>
      </c>
      <c r="V4499" s="46">
        <v>2024</v>
      </c>
    </row>
    <row r="4500" spans="1:22" x14ac:dyDescent="0.3">
      <c r="A4500" s="3">
        <v>4499</v>
      </c>
      <c r="B4500" s="2" t="s">
        <v>8833</v>
      </c>
      <c r="C4500" s="2" t="s">
        <v>39</v>
      </c>
      <c r="D4500" s="2" t="s">
        <v>50</v>
      </c>
      <c r="E4500" s="3">
        <v>2015</v>
      </c>
      <c r="F4500" s="4">
        <v>36597.39</v>
      </c>
      <c r="G4500" s="5">
        <v>229403</v>
      </c>
      <c r="H4500" s="2" t="s">
        <v>28</v>
      </c>
      <c r="I4500" s="2" t="s">
        <v>29</v>
      </c>
      <c r="J4500" s="6">
        <v>1</v>
      </c>
      <c r="K4500" s="7">
        <v>179</v>
      </c>
      <c r="L4500" s="8">
        <v>270</v>
      </c>
      <c r="M4500" s="3">
        <v>3</v>
      </c>
      <c r="N4500" s="3">
        <v>5</v>
      </c>
      <c r="O4500" s="2" t="s">
        <v>65</v>
      </c>
      <c r="P4500" s="9" t="s">
        <v>8832</v>
      </c>
      <c r="Q4500" s="9" t="s">
        <v>19594</v>
      </c>
      <c r="R4500" s="10">
        <v>42773</v>
      </c>
      <c r="S4500" s="16">
        <v>45674.83765457663</v>
      </c>
      <c r="T4500" s="1" t="s">
        <v>19915</v>
      </c>
      <c r="U4500" s="46">
        <v>2017</v>
      </c>
      <c r="V4500" s="46">
        <v>2025</v>
      </c>
    </row>
    <row r="4501" spans="1:22" x14ac:dyDescent="0.3">
      <c r="A4501" s="3">
        <v>4500</v>
      </c>
      <c r="B4501" s="2" t="s">
        <v>8835</v>
      </c>
      <c r="C4501" s="2" t="s">
        <v>118</v>
      </c>
      <c r="D4501" s="2" t="s">
        <v>92</v>
      </c>
      <c r="E4501" s="3">
        <v>2016</v>
      </c>
      <c r="F4501" s="4">
        <v>13514.52</v>
      </c>
      <c r="G4501" s="5">
        <v>96614</v>
      </c>
      <c r="H4501" s="2" t="s">
        <v>21</v>
      </c>
      <c r="I4501" s="2" t="s">
        <v>29</v>
      </c>
      <c r="J4501" s="6">
        <v>5.6</v>
      </c>
      <c r="K4501" s="7">
        <v>256</v>
      </c>
      <c r="L4501" s="8">
        <v>712</v>
      </c>
      <c r="M4501" s="3">
        <v>5</v>
      </c>
      <c r="N4501" s="3">
        <v>4</v>
      </c>
      <c r="O4501" s="2" t="s">
        <v>23</v>
      </c>
      <c r="P4501" s="9" t="s">
        <v>8834</v>
      </c>
      <c r="Q4501" s="9" t="s">
        <v>18468</v>
      </c>
      <c r="R4501" s="10">
        <v>44681</v>
      </c>
      <c r="S4501" s="16">
        <v>45480.180723190359</v>
      </c>
      <c r="T4501" s="1" t="s">
        <v>19917</v>
      </c>
      <c r="U4501" s="46">
        <v>2022</v>
      </c>
      <c r="V4501" s="46">
        <v>2024</v>
      </c>
    </row>
    <row r="4502" spans="1:22" x14ac:dyDescent="0.3">
      <c r="A4502" s="3">
        <v>4501</v>
      </c>
      <c r="B4502" s="2" t="s">
        <v>8837</v>
      </c>
      <c r="C4502" s="2" t="s">
        <v>49</v>
      </c>
      <c r="D4502" s="2" t="s">
        <v>64</v>
      </c>
      <c r="E4502" s="3">
        <v>2016</v>
      </c>
      <c r="F4502" s="4">
        <v>50284.88</v>
      </c>
      <c r="G4502" s="5">
        <v>172693</v>
      </c>
      <c r="H4502" s="2" t="s">
        <v>41</v>
      </c>
      <c r="I4502" s="2" t="s">
        <v>29</v>
      </c>
      <c r="J4502" s="6">
        <v>3</v>
      </c>
      <c r="K4502" s="7">
        <v>150</v>
      </c>
      <c r="L4502" s="8">
        <v>643</v>
      </c>
      <c r="M4502" s="3">
        <v>2</v>
      </c>
      <c r="N4502" s="3">
        <v>7</v>
      </c>
      <c r="O4502" s="2" t="s">
        <v>85</v>
      </c>
      <c r="P4502" s="9" t="s">
        <v>8836</v>
      </c>
      <c r="Q4502" s="9" t="s">
        <v>18469</v>
      </c>
      <c r="R4502" s="10">
        <v>41943</v>
      </c>
      <c r="S4502" s="16">
        <v>45604.305548155353</v>
      </c>
      <c r="T4502" s="1" t="s">
        <v>19923</v>
      </c>
      <c r="U4502" s="46">
        <v>2014</v>
      </c>
      <c r="V4502" s="46">
        <v>2024</v>
      </c>
    </row>
    <row r="4503" spans="1:22" x14ac:dyDescent="0.3">
      <c r="A4503" s="3">
        <v>4502</v>
      </c>
      <c r="B4503" s="2" t="s">
        <v>8839</v>
      </c>
      <c r="C4503" s="2" t="s">
        <v>19</v>
      </c>
      <c r="D4503" s="2" t="s">
        <v>92</v>
      </c>
      <c r="E4503" s="3">
        <v>2017</v>
      </c>
      <c r="F4503" s="4">
        <v>54439.56</v>
      </c>
      <c r="G4503" s="5">
        <v>76750</v>
      </c>
      <c r="H4503" s="2" t="s">
        <v>28</v>
      </c>
      <c r="I4503" s="2" t="s">
        <v>29</v>
      </c>
      <c r="J4503" s="6">
        <v>4.4000000000000004</v>
      </c>
      <c r="K4503" s="7">
        <v>118</v>
      </c>
      <c r="L4503" s="8">
        <v>118</v>
      </c>
      <c r="M4503" s="3">
        <v>3</v>
      </c>
      <c r="N4503" s="3">
        <v>4</v>
      </c>
      <c r="O4503" s="2" t="s">
        <v>42</v>
      </c>
      <c r="P4503" s="9" t="s">
        <v>8838</v>
      </c>
      <c r="Q4503" s="9" t="s">
        <v>18470</v>
      </c>
      <c r="R4503" s="10">
        <v>43242</v>
      </c>
      <c r="S4503" s="16">
        <v>45356.640015048717</v>
      </c>
      <c r="T4503" s="1" t="s">
        <v>19918</v>
      </c>
      <c r="U4503" s="46">
        <v>2018</v>
      </c>
      <c r="V4503" s="46">
        <v>2024</v>
      </c>
    </row>
    <row r="4504" spans="1:22" x14ac:dyDescent="0.3">
      <c r="A4504" s="3">
        <v>4503</v>
      </c>
      <c r="B4504" s="2" t="s">
        <v>8841</v>
      </c>
      <c r="C4504" s="2" t="s">
        <v>49</v>
      </c>
      <c r="D4504" s="2" t="s">
        <v>64</v>
      </c>
      <c r="E4504" s="3">
        <v>2016</v>
      </c>
      <c r="F4504" s="4">
        <v>18657.45</v>
      </c>
      <c r="G4504" s="5">
        <v>14672</v>
      </c>
      <c r="H4504" s="2" t="s">
        <v>21</v>
      </c>
      <c r="I4504" s="2" t="s">
        <v>29</v>
      </c>
      <c r="J4504" s="6">
        <v>1.8</v>
      </c>
      <c r="K4504" s="7">
        <v>493</v>
      </c>
      <c r="L4504" s="8">
        <v>500</v>
      </c>
      <c r="M4504" s="3">
        <v>2</v>
      </c>
      <c r="N4504" s="3">
        <v>4</v>
      </c>
      <c r="O4504" s="2" t="s">
        <v>51</v>
      </c>
      <c r="P4504" s="9" t="s">
        <v>8840</v>
      </c>
      <c r="Q4504" s="9" t="s">
        <v>19089</v>
      </c>
      <c r="R4504" s="10">
        <v>42502</v>
      </c>
      <c r="S4504" s="16">
        <v>45309.472581562033</v>
      </c>
      <c r="T4504" s="1" t="s">
        <v>19918</v>
      </c>
      <c r="U4504" s="46">
        <v>2016</v>
      </c>
      <c r="V4504" s="46">
        <v>2024</v>
      </c>
    </row>
    <row r="4505" spans="1:22" x14ac:dyDescent="0.3">
      <c r="A4505" s="3">
        <v>4504</v>
      </c>
      <c r="B4505" s="2" t="s">
        <v>8843</v>
      </c>
      <c r="C4505" s="2" t="s">
        <v>49</v>
      </c>
      <c r="D4505" s="2" t="s">
        <v>27</v>
      </c>
      <c r="E4505" s="3">
        <v>2018</v>
      </c>
      <c r="F4505" s="4">
        <v>46400.23</v>
      </c>
      <c r="G4505" s="5">
        <v>160351</v>
      </c>
      <c r="H4505" s="2" t="s">
        <v>41</v>
      </c>
      <c r="I4505" s="2" t="s">
        <v>22</v>
      </c>
      <c r="J4505" s="6">
        <v>4.2</v>
      </c>
      <c r="K4505" s="7">
        <v>258</v>
      </c>
      <c r="L4505" s="8">
        <v>205</v>
      </c>
      <c r="M4505" s="3">
        <v>2</v>
      </c>
      <c r="N4505" s="3">
        <v>7</v>
      </c>
      <c r="O4505" s="2" t="s">
        <v>42</v>
      </c>
      <c r="P4505" s="9" t="s">
        <v>8842</v>
      </c>
      <c r="Q4505" s="9" t="s">
        <v>18471</v>
      </c>
      <c r="R4505" s="10">
        <v>43232</v>
      </c>
      <c r="S4505" s="16">
        <v>45523.259338913493</v>
      </c>
      <c r="T4505" s="1" t="s">
        <v>19918</v>
      </c>
      <c r="U4505" s="46">
        <v>2018</v>
      </c>
      <c r="V4505" s="46">
        <v>2024</v>
      </c>
    </row>
    <row r="4506" spans="1:22" x14ac:dyDescent="0.3">
      <c r="A4506" s="3">
        <v>4505</v>
      </c>
      <c r="B4506" s="2" t="s">
        <v>8845</v>
      </c>
      <c r="C4506" s="2" t="s">
        <v>49</v>
      </c>
      <c r="D4506" s="2" t="s">
        <v>20</v>
      </c>
      <c r="E4506" s="3">
        <v>1999</v>
      </c>
      <c r="F4506" s="4">
        <v>5438.08</v>
      </c>
      <c r="G4506" s="5">
        <v>222032</v>
      </c>
      <c r="H4506" s="2" t="s">
        <v>21</v>
      </c>
      <c r="I4506" s="2" t="s">
        <v>29</v>
      </c>
      <c r="J4506" s="6">
        <v>2</v>
      </c>
      <c r="K4506" s="7">
        <v>372</v>
      </c>
      <c r="L4506" s="8">
        <v>358</v>
      </c>
      <c r="M4506" s="3">
        <v>3</v>
      </c>
      <c r="N4506" s="3">
        <v>5</v>
      </c>
      <c r="O4506" s="2" t="s">
        <v>42</v>
      </c>
      <c r="P4506" s="9" t="s">
        <v>8844</v>
      </c>
      <c r="Q4506" s="9" t="s">
        <v>18472</v>
      </c>
      <c r="R4506" s="10">
        <v>42371</v>
      </c>
      <c r="S4506" s="16">
        <v>45568.820451135951</v>
      </c>
      <c r="T4506" s="1" t="s">
        <v>19926</v>
      </c>
      <c r="U4506" s="46">
        <v>2016</v>
      </c>
      <c r="V4506" s="46">
        <v>2024</v>
      </c>
    </row>
    <row r="4507" spans="1:22" x14ac:dyDescent="0.3">
      <c r="A4507" s="3">
        <v>4506</v>
      </c>
      <c r="B4507" s="2" t="s">
        <v>8847</v>
      </c>
      <c r="C4507" s="2" t="s">
        <v>74</v>
      </c>
      <c r="D4507" s="2" t="s">
        <v>79</v>
      </c>
      <c r="E4507" s="3">
        <v>2019</v>
      </c>
      <c r="F4507" s="4">
        <v>37390.9</v>
      </c>
      <c r="G4507" s="5">
        <v>104312</v>
      </c>
      <c r="H4507" s="2" t="s">
        <v>28</v>
      </c>
      <c r="I4507" s="2" t="s">
        <v>22</v>
      </c>
      <c r="J4507" s="6">
        <v>4.2</v>
      </c>
      <c r="K4507" s="7">
        <v>444</v>
      </c>
      <c r="L4507" s="8">
        <v>330</v>
      </c>
      <c r="M4507" s="3">
        <v>3</v>
      </c>
      <c r="N4507" s="3">
        <v>5</v>
      </c>
      <c r="O4507" s="2" t="s">
        <v>65</v>
      </c>
      <c r="P4507" s="9" t="s">
        <v>8846</v>
      </c>
      <c r="Q4507" s="9" t="s">
        <v>18473</v>
      </c>
      <c r="R4507" s="10">
        <v>42666</v>
      </c>
      <c r="S4507" s="16">
        <v>45305.675822210163</v>
      </c>
      <c r="T4507" s="1" t="s">
        <v>19923</v>
      </c>
      <c r="U4507" s="46">
        <v>2016</v>
      </c>
      <c r="V4507" s="46">
        <v>2024</v>
      </c>
    </row>
    <row r="4508" spans="1:22" x14ac:dyDescent="0.3">
      <c r="A4508" s="3">
        <v>4507</v>
      </c>
      <c r="B4508" s="2" t="s">
        <v>8849</v>
      </c>
      <c r="C4508" s="2" t="s">
        <v>19</v>
      </c>
      <c r="D4508" s="2" t="s">
        <v>40</v>
      </c>
      <c r="E4508" s="3">
        <v>2008</v>
      </c>
      <c r="F4508" s="4">
        <v>12970.31</v>
      </c>
      <c r="G4508" s="5">
        <v>40588</v>
      </c>
      <c r="H4508" s="2" t="s">
        <v>41</v>
      </c>
      <c r="I4508" s="2" t="s">
        <v>29</v>
      </c>
      <c r="J4508" s="6">
        <v>4.3</v>
      </c>
      <c r="K4508" s="7">
        <v>382</v>
      </c>
      <c r="L4508" s="8">
        <v>213</v>
      </c>
      <c r="M4508" s="3">
        <v>5</v>
      </c>
      <c r="N4508" s="3">
        <v>2</v>
      </c>
      <c r="O4508" s="2" t="s">
        <v>85</v>
      </c>
      <c r="P4508" s="9" t="s">
        <v>8848</v>
      </c>
      <c r="Q4508" s="9" t="s">
        <v>19842</v>
      </c>
      <c r="R4508" s="10">
        <v>42940</v>
      </c>
      <c r="S4508" s="16">
        <v>45356.932073460397</v>
      </c>
      <c r="T4508" s="1" t="s">
        <v>19920</v>
      </c>
      <c r="U4508" s="46">
        <v>2017</v>
      </c>
      <c r="V4508" s="46">
        <v>2024</v>
      </c>
    </row>
    <row r="4509" spans="1:22" x14ac:dyDescent="0.3">
      <c r="A4509" s="3">
        <v>4508</v>
      </c>
      <c r="B4509" s="2" t="s">
        <v>14384</v>
      </c>
      <c r="C4509" s="2" t="s">
        <v>63</v>
      </c>
      <c r="D4509" s="2" t="s">
        <v>46</v>
      </c>
      <c r="E4509" s="3">
        <v>1996</v>
      </c>
      <c r="F4509" s="4">
        <v>41733.269999999997</v>
      </c>
      <c r="G4509" s="5">
        <v>55266</v>
      </c>
      <c r="H4509" s="2" t="s">
        <v>41</v>
      </c>
      <c r="I4509" s="2" t="s">
        <v>22</v>
      </c>
      <c r="J4509" s="6">
        <v>5.3</v>
      </c>
      <c r="K4509" s="7">
        <v>614</v>
      </c>
      <c r="L4509" s="8">
        <v>524</v>
      </c>
      <c r="M4509" s="3">
        <v>2</v>
      </c>
      <c r="N4509" s="3">
        <v>2</v>
      </c>
      <c r="O4509" s="2" t="s">
        <v>65</v>
      </c>
      <c r="P4509" s="9" t="s">
        <v>8850</v>
      </c>
      <c r="Q4509" s="9" t="s">
        <v>18474</v>
      </c>
      <c r="R4509" s="10">
        <v>41855</v>
      </c>
      <c r="S4509" s="16">
        <v>45613.79744653502</v>
      </c>
      <c r="T4509" s="1" t="s">
        <v>19921</v>
      </c>
      <c r="U4509" s="46">
        <v>2014</v>
      </c>
      <c r="V4509" s="46">
        <v>2024</v>
      </c>
    </row>
    <row r="4510" spans="1:22" x14ac:dyDescent="0.3">
      <c r="A4510" s="3">
        <v>4509</v>
      </c>
      <c r="B4510" s="2" t="s">
        <v>8852</v>
      </c>
      <c r="C4510" s="2" t="s">
        <v>49</v>
      </c>
      <c r="D4510" s="2" t="s">
        <v>34</v>
      </c>
      <c r="E4510" s="3">
        <v>2017</v>
      </c>
      <c r="F4510" s="4">
        <v>69814.63</v>
      </c>
      <c r="G4510" s="5">
        <v>13426</v>
      </c>
      <c r="H4510" s="2" t="s">
        <v>35</v>
      </c>
      <c r="I4510" s="2" t="s">
        <v>22</v>
      </c>
      <c r="J4510" s="6">
        <v>2.4</v>
      </c>
      <c r="K4510" s="7">
        <v>324</v>
      </c>
      <c r="L4510" s="8">
        <v>654</v>
      </c>
      <c r="M4510" s="3">
        <v>4</v>
      </c>
      <c r="N4510" s="3">
        <v>7</v>
      </c>
      <c r="O4510" s="2" t="s">
        <v>80</v>
      </c>
      <c r="P4510" s="9" t="s">
        <v>8851</v>
      </c>
      <c r="Q4510" s="9" t="s">
        <v>18475</v>
      </c>
      <c r="R4510" s="10">
        <v>43508</v>
      </c>
      <c r="S4510" s="16">
        <v>45617.156118269377</v>
      </c>
      <c r="T4510" s="1" t="s">
        <v>19915</v>
      </c>
      <c r="U4510" s="46">
        <v>2019</v>
      </c>
      <c r="V4510" s="46">
        <v>2024</v>
      </c>
    </row>
    <row r="4511" spans="1:22" x14ac:dyDescent="0.3">
      <c r="A4511" s="3">
        <v>4510</v>
      </c>
      <c r="B4511" s="2" t="s">
        <v>8854</v>
      </c>
      <c r="C4511" s="2" t="s">
        <v>63</v>
      </c>
      <c r="D4511" s="2" t="s">
        <v>20</v>
      </c>
      <c r="E4511" s="3">
        <v>2006</v>
      </c>
      <c r="F4511" s="4">
        <v>32272.77</v>
      </c>
      <c r="G4511" s="5">
        <v>120405</v>
      </c>
      <c r="H4511" s="2" t="s">
        <v>21</v>
      </c>
      <c r="I4511" s="2" t="s">
        <v>22</v>
      </c>
      <c r="J4511" s="6">
        <v>2.5</v>
      </c>
      <c r="K4511" s="7">
        <v>582</v>
      </c>
      <c r="L4511" s="8">
        <v>271</v>
      </c>
      <c r="M4511" s="3">
        <v>2</v>
      </c>
      <c r="N4511" s="3">
        <v>4</v>
      </c>
      <c r="O4511" s="2" t="s">
        <v>42</v>
      </c>
      <c r="P4511" s="9" t="s">
        <v>8853</v>
      </c>
      <c r="Q4511" s="9" t="s">
        <v>18476</v>
      </c>
      <c r="R4511" s="10">
        <v>43423</v>
      </c>
      <c r="S4511" s="16">
        <v>45502.523191684049</v>
      </c>
      <c r="T4511" s="1" t="s">
        <v>19924</v>
      </c>
      <c r="U4511" s="46">
        <v>2018</v>
      </c>
      <c r="V4511" s="46">
        <v>2024</v>
      </c>
    </row>
    <row r="4512" spans="1:22" x14ac:dyDescent="0.3">
      <c r="A4512" s="3">
        <v>4511</v>
      </c>
      <c r="B4512" s="2" t="s">
        <v>8856</v>
      </c>
      <c r="C4512" s="2" t="s">
        <v>74</v>
      </c>
      <c r="D4512" s="2" t="s">
        <v>50</v>
      </c>
      <c r="E4512" s="3">
        <v>1997</v>
      </c>
      <c r="F4512" s="4">
        <v>64619.18</v>
      </c>
      <c r="G4512" s="5">
        <v>51846</v>
      </c>
      <c r="H4512" s="2" t="s">
        <v>41</v>
      </c>
      <c r="I4512" s="2" t="s">
        <v>29</v>
      </c>
      <c r="J4512" s="6">
        <v>1.7</v>
      </c>
      <c r="K4512" s="7">
        <v>422</v>
      </c>
      <c r="L4512" s="8">
        <v>265</v>
      </c>
      <c r="M4512" s="3">
        <v>5</v>
      </c>
      <c r="N4512" s="3">
        <v>7</v>
      </c>
      <c r="O4512" s="2" t="s">
        <v>36</v>
      </c>
      <c r="P4512" s="9" t="s">
        <v>8855</v>
      </c>
      <c r="Q4512" s="9" t="s">
        <v>18477</v>
      </c>
      <c r="R4512" s="10">
        <v>44842</v>
      </c>
      <c r="S4512" s="16">
        <v>45270.920871219969</v>
      </c>
      <c r="T4512" s="1" t="s">
        <v>19923</v>
      </c>
      <c r="U4512" s="46">
        <v>2022</v>
      </c>
      <c r="V4512" s="46">
        <v>2023</v>
      </c>
    </row>
    <row r="4513" spans="1:22" x14ac:dyDescent="0.3">
      <c r="A4513" s="3">
        <v>4512</v>
      </c>
      <c r="B4513" s="2" t="s">
        <v>8858</v>
      </c>
      <c r="C4513" s="2" t="s">
        <v>45</v>
      </c>
      <c r="D4513" s="2" t="s">
        <v>50</v>
      </c>
      <c r="E4513" s="3">
        <v>1993</v>
      </c>
      <c r="F4513" s="4">
        <v>39018.99</v>
      </c>
      <c r="G4513" s="5">
        <v>159636</v>
      </c>
      <c r="H4513" s="2" t="s">
        <v>41</v>
      </c>
      <c r="I4513" s="2" t="s">
        <v>29</v>
      </c>
      <c r="J4513" s="6">
        <v>2</v>
      </c>
      <c r="K4513" s="7">
        <v>433</v>
      </c>
      <c r="L4513" s="8">
        <v>391</v>
      </c>
      <c r="M4513" s="3">
        <v>3</v>
      </c>
      <c r="N4513" s="3">
        <v>7</v>
      </c>
      <c r="O4513" s="2" t="s">
        <v>51</v>
      </c>
      <c r="P4513" s="9" t="s">
        <v>8857</v>
      </c>
      <c r="Q4513" s="9" t="s">
        <v>18478</v>
      </c>
      <c r="R4513" s="10">
        <v>43256</v>
      </c>
      <c r="S4513" s="16">
        <v>45764.061499345589</v>
      </c>
      <c r="T4513" s="1" t="s">
        <v>19919</v>
      </c>
      <c r="U4513" s="46">
        <v>2018</v>
      </c>
      <c r="V4513" s="46">
        <v>2025</v>
      </c>
    </row>
    <row r="4514" spans="1:22" x14ac:dyDescent="0.3">
      <c r="A4514" s="3">
        <v>4513</v>
      </c>
      <c r="B4514" s="2" t="s">
        <v>8860</v>
      </c>
      <c r="C4514" s="2" t="s">
        <v>63</v>
      </c>
      <c r="D4514" s="2" t="s">
        <v>27</v>
      </c>
      <c r="E4514" s="3">
        <v>1995</v>
      </c>
      <c r="F4514" s="4">
        <v>44013.04</v>
      </c>
      <c r="G4514" s="5">
        <v>251075</v>
      </c>
      <c r="H4514" s="2" t="s">
        <v>35</v>
      </c>
      <c r="I4514" s="2" t="s">
        <v>29</v>
      </c>
      <c r="J4514" s="6">
        <v>4.8</v>
      </c>
      <c r="K4514" s="7">
        <v>343</v>
      </c>
      <c r="L4514" s="8">
        <v>141</v>
      </c>
      <c r="M4514" s="3">
        <v>3</v>
      </c>
      <c r="N4514" s="3">
        <v>7</v>
      </c>
      <c r="O4514" s="2" t="s">
        <v>80</v>
      </c>
      <c r="P4514" s="9" t="s">
        <v>8859</v>
      </c>
      <c r="Q4514" s="9" t="s">
        <v>18479</v>
      </c>
      <c r="R4514" s="10">
        <v>43761</v>
      </c>
      <c r="S4514" s="16">
        <v>45238.648416729062</v>
      </c>
      <c r="T4514" s="1" t="s">
        <v>19923</v>
      </c>
      <c r="U4514" s="46">
        <v>2019</v>
      </c>
      <c r="V4514" s="46">
        <v>2023</v>
      </c>
    </row>
    <row r="4515" spans="1:22" x14ac:dyDescent="0.3">
      <c r="A4515" s="3">
        <v>4514</v>
      </c>
      <c r="B4515" s="2" t="s">
        <v>8862</v>
      </c>
      <c r="C4515" s="2" t="s">
        <v>33</v>
      </c>
      <c r="D4515" s="2" t="s">
        <v>46</v>
      </c>
      <c r="E4515" s="3">
        <v>2005</v>
      </c>
      <c r="F4515" s="4">
        <v>57762.45</v>
      </c>
      <c r="G4515" s="5">
        <v>114503</v>
      </c>
      <c r="H4515" s="2" t="s">
        <v>41</v>
      </c>
      <c r="I4515" s="2" t="s">
        <v>29</v>
      </c>
      <c r="J4515" s="6">
        <v>1.7</v>
      </c>
      <c r="K4515" s="7">
        <v>222</v>
      </c>
      <c r="L4515" s="8">
        <v>356</v>
      </c>
      <c r="M4515" s="3">
        <v>2</v>
      </c>
      <c r="N4515" s="3">
        <v>5</v>
      </c>
      <c r="O4515" s="2" t="s">
        <v>80</v>
      </c>
      <c r="P4515" s="9" t="s">
        <v>8861</v>
      </c>
      <c r="Q4515" s="9" t="s">
        <v>19353</v>
      </c>
      <c r="R4515" s="10">
        <v>44980</v>
      </c>
      <c r="S4515" s="16">
        <v>45300.564800005719</v>
      </c>
      <c r="T4515" s="1" t="s">
        <v>19915</v>
      </c>
      <c r="U4515" s="46">
        <v>2023</v>
      </c>
      <c r="V4515" s="46">
        <v>2024</v>
      </c>
    </row>
    <row r="4516" spans="1:22" x14ac:dyDescent="0.3">
      <c r="A4516" s="3">
        <v>4515</v>
      </c>
      <c r="B4516" s="2" t="s">
        <v>8864</v>
      </c>
      <c r="C4516" s="2" t="s">
        <v>19</v>
      </c>
      <c r="D4516" s="2" t="s">
        <v>92</v>
      </c>
      <c r="E4516" s="3">
        <v>2001</v>
      </c>
      <c r="F4516" s="4">
        <v>34274.959999999999</v>
      </c>
      <c r="G4516" s="5">
        <v>51299</v>
      </c>
      <c r="H4516" s="2" t="s">
        <v>28</v>
      </c>
      <c r="I4516" s="2" t="s">
        <v>22</v>
      </c>
      <c r="J4516" s="6">
        <v>5.4</v>
      </c>
      <c r="K4516" s="7">
        <v>381</v>
      </c>
      <c r="L4516" s="8">
        <v>709</v>
      </c>
      <c r="M4516" s="3">
        <v>2</v>
      </c>
      <c r="N4516" s="3">
        <v>4</v>
      </c>
      <c r="O4516" s="2" t="s">
        <v>30</v>
      </c>
      <c r="P4516" s="9" t="s">
        <v>8863</v>
      </c>
      <c r="Q4516" s="9" t="s">
        <v>18480</v>
      </c>
      <c r="R4516" s="10">
        <v>43758</v>
      </c>
      <c r="S4516" s="16">
        <v>45612.775242094132</v>
      </c>
      <c r="T4516" s="1" t="s">
        <v>19923</v>
      </c>
      <c r="U4516" s="46">
        <v>2019</v>
      </c>
      <c r="V4516" s="46">
        <v>2024</v>
      </c>
    </row>
    <row r="4517" spans="1:22" x14ac:dyDescent="0.3">
      <c r="A4517" s="3">
        <v>4516</v>
      </c>
      <c r="B4517" s="2" t="s">
        <v>8866</v>
      </c>
      <c r="C4517" s="2" t="s">
        <v>39</v>
      </c>
      <c r="D4517" s="2" t="s">
        <v>40</v>
      </c>
      <c r="E4517" s="3">
        <v>2023</v>
      </c>
      <c r="F4517" s="4">
        <v>12529.08</v>
      </c>
      <c r="G4517" s="5">
        <v>229270</v>
      </c>
      <c r="H4517" s="2" t="s">
        <v>35</v>
      </c>
      <c r="I4517" s="2" t="s">
        <v>29</v>
      </c>
      <c r="J4517" s="6">
        <v>1.7</v>
      </c>
      <c r="K4517" s="7">
        <v>233</v>
      </c>
      <c r="L4517" s="8">
        <v>393</v>
      </c>
      <c r="M4517" s="3">
        <v>3</v>
      </c>
      <c r="N4517" s="3">
        <v>7</v>
      </c>
      <c r="O4517" s="2" t="s">
        <v>65</v>
      </c>
      <c r="P4517" s="9" t="s">
        <v>8865</v>
      </c>
      <c r="Q4517" s="9" t="s">
        <v>18481</v>
      </c>
      <c r="R4517" s="10">
        <v>42384</v>
      </c>
      <c r="S4517" s="16">
        <v>45567.214129871689</v>
      </c>
      <c r="T4517" s="1" t="s">
        <v>19926</v>
      </c>
      <c r="U4517" s="46">
        <v>2016</v>
      </c>
      <c r="V4517" s="46">
        <v>2024</v>
      </c>
    </row>
    <row r="4518" spans="1:22" x14ac:dyDescent="0.3">
      <c r="A4518" s="3">
        <v>4517</v>
      </c>
      <c r="B4518" s="2" t="s">
        <v>8868</v>
      </c>
      <c r="C4518" s="2" t="s">
        <v>33</v>
      </c>
      <c r="D4518" s="2" t="s">
        <v>50</v>
      </c>
      <c r="E4518" s="3">
        <v>2023</v>
      </c>
      <c r="F4518" s="4">
        <v>26952.5</v>
      </c>
      <c r="G4518" s="5">
        <v>218912</v>
      </c>
      <c r="H4518" s="2" t="s">
        <v>28</v>
      </c>
      <c r="I4518" s="2" t="s">
        <v>29</v>
      </c>
      <c r="J4518" s="6">
        <v>4.7</v>
      </c>
      <c r="K4518" s="7">
        <v>294</v>
      </c>
      <c r="L4518" s="8">
        <v>456</v>
      </c>
      <c r="M4518" s="3">
        <v>2</v>
      </c>
      <c r="N4518" s="3">
        <v>4</v>
      </c>
      <c r="O4518" s="2" t="s">
        <v>65</v>
      </c>
      <c r="P4518" s="9" t="s">
        <v>8867</v>
      </c>
      <c r="Q4518" s="9" t="s">
        <v>18021</v>
      </c>
      <c r="R4518" s="10">
        <v>42132</v>
      </c>
      <c r="S4518" s="16">
        <v>45446.594005846877</v>
      </c>
      <c r="T4518" s="1" t="s">
        <v>19918</v>
      </c>
      <c r="U4518" s="46">
        <v>2015</v>
      </c>
      <c r="V4518" s="46">
        <v>2024</v>
      </c>
    </row>
    <row r="4519" spans="1:22" x14ac:dyDescent="0.3">
      <c r="A4519" s="3">
        <v>4518</v>
      </c>
      <c r="B4519" s="2" t="s">
        <v>8870</v>
      </c>
      <c r="C4519" s="2" t="s">
        <v>19</v>
      </c>
      <c r="D4519" s="2" t="s">
        <v>64</v>
      </c>
      <c r="E4519" s="3">
        <v>2000</v>
      </c>
      <c r="F4519" s="4">
        <v>27735.95</v>
      </c>
      <c r="G4519" s="5">
        <v>255534</v>
      </c>
      <c r="H4519" s="2" t="s">
        <v>41</v>
      </c>
      <c r="I4519" s="2" t="s">
        <v>22</v>
      </c>
      <c r="J4519" s="6">
        <v>3.1</v>
      </c>
      <c r="K4519" s="7">
        <v>339</v>
      </c>
      <c r="L4519" s="8">
        <v>404</v>
      </c>
      <c r="M4519" s="3">
        <v>2</v>
      </c>
      <c r="N4519" s="3">
        <v>2</v>
      </c>
      <c r="O4519" s="2" t="s">
        <v>23</v>
      </c>
      <c r="P4519" s="9" t="s">
        <v>8869</v>
      </c>
      <c r="Q4519" s="9" t="s">
        <v>18482</v>
      </c>
      <c r="R4519" s="10">
        <v>43288</v>
      </c>
      <c r="S4519" s="16">
        <v>45286.83805465664</v>
      </c>
      <c r="T4519" s="1" t="s">
        <v>19920</v>
      </c>
      <c r="U4519" s="46">
        <v>2018</v>
      </c>
      <c r="V4519" s="46">
        <v>2023</v>
      </c>
    </row>
    <row r="4520" spans="1:22" x14ac:dyDescent="0.3">
      <c r="A4520" s="3">
        <v>4519</v>
      </c>
      <c r="B4520" s="2" t="s">
        <v>8872</v>
      </c>
      <c r="C4520" s="2" t="s">
        <v>74</v>
      </c>
      <c r="D4520" s="2" t="s">
        <v>79</v>
      </c>
      <c r="E4520" s="3">
        <v>1998</v>
      </c>
      <c r="F4520" s="4">
        <v>22993.37</v>
      </c>
      <c r="G4520" s="5">
        <v>19486</v>
      </c>
      <c r="H4520" s="2" t="s">
        <v>35</v>
      </c>
      <c r="I4520" s="2" t="s">
        <v>22</v>
      </c>
      <c r="J4520" s="6">
        <v>5.2</v>
      </c>
      <c r="K4520" s="7">
        <v>657</v>
      </c>
      <c r="L4520" s="8">
        <v>607</v>
      </c>
      <c r="M4520" s="3">
        <v>2</v>
      </c>
      <c r="N4520" s="3">
        <v>2</v>
      </c>
      <c r="O4520" s="2" t="s">
        <v>65</v>
      </c>
      <c r="P4520" s="9" t="s">
        <v>8871</v>
      </c>
      <c r="Q4520" s="9" t="s">
        <v>18483</v>
      </c>
      <c r="R4520" s="10">
        <v>45244</v>
      </c>
      <c r="S4520" s="16">
        <v>45513.767440533818</v>
      </c>
      <c r="T4520" s="1" t="s">
        <v>19924</v>
      </c>
      <c r="U4520" s="46">
        <v>2023</v>
      </c>
      <c r="V4520" s="46">
        <v>2024</v>
      </c>
    </row>
    <row r="4521" spans="1:22" x14ac:dyDescent="0.3">
      <c r="A4521" s="3">
        <v>4520</v>
      </c>
      <c r="B4521" s="2" t="s">
        <v>8874</v>
      </c>
      <c r="C4521" s="2" t="s">
        <v>39</v>
      </c>
      <c r="D4521" s="2" t="s">
        <v>34</v>
      </c>
      <c r="E4521" s="3">
        <v>2022</v>
      </c>
      <c r="F4521" s="4">
        <v>54020.99</v>
      </c>
      <c r="G4521" s="5">
        <v>195055</v>
      </c>
      <c r="H4521" s="2" t="s">
        <v>21</v>
      </c>
      <c r="I4521" s="2" t="s">
        <v>22</v>
      </c>
      <c r="J4521" s="6">
        <v>5.2</v>
      </c>
      <c r="K4521" s="7">
        <v>355</v>
      </c>
      <c r="L4521" s="8">
        <v>645</v>
      </c>
      <c r="M4521" s="3">
        <v>5</v>
      </c>
      <c r="N4521" s="3">
        <v>4</v>
      </c>
      <c r="O4521" s="2" t="s">
        <v>30</v>
      </c>
      <c r="P4521" s="9" t="s">
        <v>8873</v>
      </c>
      <c r="Q4521" s="9" t="s">
        <v>18484</v>
      </c>
      <c r="R4521" s="10">
        <v>45077</v>
      </c>
      <c r="S4521" s="16">
        <v>45302.171121269967</v>
      </c>
      <c r="T4521" s="1" t="s">
        <v>19918</v>
      </c>
      <c r="U4521" s="46">
        <v>2023</v>
      </c>
      <c r="V4521" s="46">
        <v>2024</v>
      </c>
    </row>
    <row r="4522" spans="1:22" x14ac:dyDescent="0.3">
      <c r="A4522" s="3">
        <v>4521</v>
      </c>
      <c r="B4522" s="2" t="s">
        <v>8876</v>
      </c>
      <c r="C4522" s="2" t="s">
        <v>45</v>
      </c>
      <c r="D4522" s="2" t="s">
        <v>56</v>
      </c>
      <c r="E4522" s="3">
        <v>2001</v>
      </c>
      <c r="F4522" s="4">
        <v>76695.64</v>
      </c>
      <c r="G4522" s="5">
        <v>292035</v>
      </c>
      <c r="H4522" s="2" t="s">
        <v>35</v>
      </c>
      <c r="I4522" s="2" t="s">
        <v>29</v>
      </c>
      <c r="J4522" s="6">
        <v>4.3</v>
      </c>
      <c r="K4522" s="7">
        <v>632</v>
      </c>
      <c r="L4522" s="8">
        <v>673</v>
      </c>
      <c r="M4522" s="3">
        <v>2</v>
      </c>
      <c r="N4522" s="3">
        <v>4</v>
      </c>
      <c r="O4522" s="2" t="s">
        <v>23</v>
      </c>
      <c r="P4522" s="9" t="s">
        <v>8875</v>
      </c>
      <c r="Q4522" s="9" t="s">
        <v>18485</v>
      </c>
      <c r="R4522" s="10">
        <v>44060</v>
      </c>
      <c r="S4522" s="16">
        <v>45602.261139273578</v>
      </c>
      <c r="T4522" s="1" t="s">
        <v>19921</v>
      </c>
      <c r="U4522" s="46">
        <v>2020</v>
      </c>
      <c r="V4522" s="46">
        <v>2024</v>
      </c>
    </row>
    <row r="4523" spans="1:22" x14ac:dyDescent="0.3">
      <c r="A4523" s="3">
        <v>4522</v>
      </c>
      <c r="B4523" s="2" t="s">
        <v>8878</v>
      </c>
      <c r="C4523" s="2" t="s">
        <v>63</v>
      </c>
      <c r="D4523" s="2" t="s">
        <v>64</v>
      </c>
      <c r="E4523" s="3">
        <v>2021</v>
      </c>
      <c r="F4523" s="4">
        <v>36627.69</v>
      </c>
      <c r="G4523" s="5">
        <v>237967</v>
      </c>
      <c r="H4523" s="2" t="s">
        <v>28</v>
      </c>
      <c r="I4523" s="2" t="s">
        <v>22</v>
      </c>
      <c r="J4523" s="6">
        <v>2.8</v>
      </c>
      <c r="K4523" s="7">
        <v>238</v>
      </c>
      <c r="L4523" s="8">
        <v>206</v>
      </c>
      <c r="M4523" s="3">
        <v>2</v>
      </c>
      <c r="N4523" s="3">
        <v>4</v>
      </c>
      <c r="O4523" s="2" t="s">
        <v>30</v>
      </c>
      <c r="P4523" s="9" t="s">
        <v>8877</v>
      </c>
      <c r="Q4523" s="9" t="s">
        <v>18486</v>
      </c>
      <c r="R4523" s="10">
        <v>44724</v>
      </c>
      <c r="S4523" s="16">
        <v>45662.71723049182</v>
      </c>
      <c r="T4523" s="1" t="s">
        <v>19919</v>
      </c>
      <c r="U4523" s="46">
        <v>2022</v>
      </c>
      <c r="V4523" s="46">
        <v>2025</v>
      </c>
    </row>
    <row r="4524" spans="1:22" x14ac:dyDescent="0.3">
      <c r="A4524" s="3">
        <v>4523</v>
      </c>
      <c r="B4524" s="2" t="s">
        <v>8880</v>
      </c>
      <c r="C4524" s="2" t="s">
        <v>63</v>
      </c>
      <c r="D4524" s="2" t="s">
        <v>34</v>
      </c>
      <c r="E4524" s="3">
        <v>2013</v>
      </c>
      <c r="F4524" s="4">
        <v>50458.81</v>
      </c>
      <c r="G4524" s="5">
        <v>167788</v>
      </c>
      <c r="H4524" s="2" t="s">
        <v>21</v>
      </c>
      <c r="I4524" s="2" t="s">
        <v>29</v>
      </c>
      <c r="J4524" s="6">
        <v>4.2</v>
      </c>
      <c r="K4524" s="7">
        <v>446</v>
      </c>
      <c r="L4524" s="8">
        <v>651</v>
      </c>
      <c r="M4524" s="3">
        <v>4</v>
      </c>
      <c r="N4524" s="3">
        <v>5</v>
      </c>
      <c r="O4524" s="2" t="s">
        <v>30</v>
      </c>
      <c r="P4524" s="9" t="s">
        <v>8879</v>
      </c>
      <c r="Q4524" s="9" t="s">
        <v>18487</v>
      </c>
      <c r="R4524" s="10">
        <v>43938</v>
      </c>
      <c r="S4524" s="16">
        <v>45560.788844814677</v>
      </c>
      <c r="T4524" s="1" t="s">
        <v>19917</v>
      </c>
      <c r="U4524" s="46">
        <v>2020</v>
      </c>
      <c r="V4524" s="46">
        <v>2024</v>
      </c>
    </row>
    <row r="4525" spans="1:22" x14ac:dyDescent="0.3">
      <c r="A4525" s="3">
        <v>4524</v>
      </c>
      <c r="B4525" s="2" t="s">
        <v>8882</v>
      </c>
      <c r="C4525" s="2" t="s">
        <v>26</v>
      </c>
      <c r="D4525" s="2" t="s">
        <v>46</v>
      </c>
      <c r="E4525" s="3">
        <v>2011</v>
      </c>
      <c r="F4525" s="4">
        <v>11538.51</v>
      </c>
      <c r="G4525" s="5">
        <v>112950</v>
      </c>
      <c r="H4525" s="2" t="s">
        <v>35</v>
      </c>
      <c r="I4525" s="2" t="s">
        <v>22</v>
      </c>
      <c r="J4525" s="6">
        <v>1.2</v>
      </c>
      <c r="K4525" s="7">
        <v>690</v>
      </c>
      <c r="L4525" s="8">
        <v>432</v>
      </c>
      <c r="M4525" s="3">
        <v>3</v>
      </c>
      <c r="N4525" s="3">
        <v>7</v>
      </c>
      <c r="O4525" s="2" t="s">
        <v>51</v>
      </c>
      <c r="P4525" s="9" t="s">
        <v>8881</v>
      </c>
      <c r="Q4525" s="9" t="s">
        <v>18488</v>
      </c>
      <c r="R4525" s="10">
        <v>42285</v>
      </c>
      <c r="S4525" s="16">
        <v>45787.572201486022</v>
      </c>
      <c r="T4525" s="1" t="s">
        <v>19923</v>
      </c>
      <c r="U4525" s="46">
        <v>2015</v>
      </c>
      <c r="V4525" s="46">
        <v>2025</v>
      </c>
    </row>
    <row r="4526" spans="1:22" x14ac:dyDescent="0.3">
      <c r="A4526" s="3">
        <v>4525</v>
      </c>
      <c r="B4526" s="2" t="s">
        <v>8884</v>
      </c>
      <c r="C4526" s="2" t="s">
        <v>19</v>
      </c>
      <c r="D4526" s="2" t="s">
        <v>92</v>
      </c>
      <c r="E4526" s="3">
        <v>1998</v>
      </c>
      <c r="F4526" s="4">
        <v>71644.89</v>
      </c>
      <c r="G4526" s="5">
        <v>20330</v>
      </c>
      <c r="H4526" s="2" t="s">
        <v>35</v>
      </c>
      <c r="I4526" s="2" t="s">
        <v>22</v>
      </c>
      <c r="J4526" s="6">
        <v>3.5</v>
      </c>
      <c r="K4526" s="7">
        <v>481</v>
      </c>
      <c r="L4526" s="8">
        <v>449</v>
      </c>
      <c r="M4526" s="3">
        <v>4</v>
      </c>
      <c r="N4526" s="3">
        <v>2</v>
      </c>
      <c r="O4526" s="2" t="s">
        <v>65</v>
      </c>
      <c r="P4526" s="9" t="s">
        <v>8883</v>
      </c>
      <c r="Q4526" s="9" t="s">
        <v>18489</v>
      </c>
      <c r="R4526" s="10">
        <v>43172</v>
      </c>
      <c r="S4526" s="16">
        <v>45590.286744394587</v>
      </c>
      <c r="T4526" s="1" t="s">
        <v>19916</v>
      </c>
      <c r="U4526" s="46">
        <v>2018</v>
      </c>
      <c r="V4526" s="46">
        <v>2024</v>
      </c>
    </row>
    <row r="4527" spans="1:22" x14ac:dyDescent="0.3">
      <c r="A4527" s="3">
        <v>4526</v>
      </c>
      <c r="B4527" s="2" t="s">
        <v>8886</v>
      </c>
      <c r="C4527" s="2" t="s">
        <v>74</v>
      </c>
      <c r="D4527" s="2" t="s">
        <v>20</v>
      </c>
      <c r="E4527" s="3">
        <v>2015</v>
      </c>
      <c r="F4527" s="4">
        <v>18007.96</v>
      </c>
      <c r="G4527" s="5">
        <v>287587</v>
      </c>
      <c r="H4527" s="2" t="s">
        <v>35</v>
      </c>
      <c r="I4527" s="2" t="s">
        <v>22</v>
      </c>
      <c r="J4527" s="6">
        <v>2.1</v>
      </c>
      <c r="K4527" s="7">
        <v>231</v>
      </c>
      <c r="L4527" s="8">
        <v>593</v>
      </c>
      <c r="M4527" s="3">
        <v>5</v>
      </c>
      <c r="N4527" s="3">
        <v>5</v>
      </c>
      <c r="O4527" s="2" t="s">
        <v>65</v>
      </c>
      <c r="P4527" s="9" t="s">
        <v>8885</v>
      </c>
      <c r="Q4527" s="9" t="s">
        <v>18490</v>
      </c>
      <c r="R4527" s="10">
        <v>43853</v>
      </c>
      <c r="S4527" s="16">
        <v>45152.637214488612</v>
      </c>
      <c r="T4527" s="1" t="s">
        <v>19926</v>
      </c>
      <c r="U4527" s="46">
        <v>2020</v>
      </c>
      <c r="V4527" s="46">
        <v>2023</v>
      </c>
    </row>
    <row r="4528" spans="1:22" x14ac:dyDescent="0.3">
      <c r="A4528" s="3">
        <v>4527</v>
      </c>
      <c r="B4528" s="2" t="s">
        <v>8888</v>
      </c>
      <c r="C4528" s="2" t="s">
        <v>63</v>
      </c>
      <c r="D4528" s="2" t="s">
        <v>27</v>
      </c>
      <c r="E4528" s="3">
        <v>2012</v>
      </c>
      <c r="F4528" s="4">
        <v>43121.99</v>
      </c>
      <c r="G4528" s="5">
        <v>231340</v>
      </c>
      <c r="H4528" s="2" t="s">
        <v>41</v>
      </c>
      <c r="I4528" s="2" t="s">
        <v>22</v>
      </c>
      <c r="J4528" s="6">
        <v>4.7</v>
      </c>
      <c r="K4528" s="7">
        <v>503</v>
      </c>
      <c r="L4528" s="8">
        <v>679</v>
      </c>
      <c r="M4528" s="3">
        <v>4</v>
      </c>
      <c r="N4528" s="3">
        <v>7</v>
      </c>
      <c r="O4528" s="2" t="s">
        <v>23</v>
      </c>
      <c r="P4528" s="9" t="s">
        <v>8887</v>
      </c>
      <c r="Q4528" s="9" t="s">
        <v>18491</v>
      </c>
      <c r="R4528" s="10">
        <v>42329</v>
      </c>
      <c r="S4528" s="16">
        <v>45654.101507347194</v>
      </c>
      <c r="T4528" s="1" t="s">
        <v>19924</v>
      </c>
      <c r="U4528" s="46">
        <v>2015</v>
      </c>
      <c r="V4528" s="46">
        <v>2024</v>
      </c>
    </row>
    <row r="4529" spans="1:22" x14ac:dyDescent="0.3">
      <c r="A4529" s="3">
        <v>4528</v>
      </c>
      <c r="B4529" s="2" t="s">
        <v>7855</v>
      </c>
      <c r="C4529" s="2" t="s">
        <v>26</v>
      </c>
      <c r="D4529" s="2" t="s">
        <v>34</v>
      </c>
      <c r="E4529" s="3">
        <v>2006</v>
      </c>
      <c r="F4529" s="4">
        <v>17608.740000000002</v>
      </c>
      <c r="G4529" s="5">
        <v>91415</v>
      </c>
      <c r="H4529" s="2" t="s">
        <v>28</v>
      </c>
      <c r="I4529" s="2" t="s">
        <v>22</v>
      </c>
      <c r="J4529" s="6">
        <v>1.1000000000000001</v>
      </c>
      <c r="K4529" s="7">
        <v>426</v>
      </c>
      <c r="L4529" s="8">
        <v>131</v>
      </c>
      <c r="M4529" s="3">
        <v>2</v>
      </c>
      <c r="N4529" s="3">
        <v>7</v>
      </c>
      <c r="O4529" s="2" t="s">
        <v>30</v>
      </c>
      <c r="P4529" s="9" t="s">
        <v>8889</v>
      </c>
      <c r="Q4529" s="9" t="s">
        <v>18492</v>
      </c>
      <c r="R4529" s="10">
        <v>45219</v>
      </c>
      <c r="S4529" s="16">
        <v>45538.008288703459</v>
      </c>
      <c r="T4529" s="1" t="s">
        <v>19923</v>
      </c>
      <c r="U4529" s="46">
        <v>2023</v>
      </c>
      <c r="V4529" s="46">
        <v>2024</v>
      </c>
    </row>
    <row r="4530" spans="1:22" x14ac:dyDescent="0.3">
      <c r="A4530" s="3">
        <v>4529</v>
      </c>
      <c r="B4530" s="2" t="s">
        <v>8891</v>
      </c>
      <c r="C4530" s="2" t="s">
        <v>74</v>
      </c>
      <c r="D4530" s="2" t="s">
        <v>50</v>
      </c>
      <c r="E4530" s="3">
        <v>2014</v>
      </c>
      <c r="F4530" s="4">
        <v>78660.45</v>
      </c>
      <c r="G4530" s="5">
        <v>62862</v>
      </c>
      <c r="H4530" s="2" t="s">
        <v>41</v>
      </c>
      <c r="I4530" s="2" t="s">
        <v>29</v>
      </c>
      <c r="J4530" s="6">
        <v>5.6</v>
      </c>
      <c r="K4530" s="7">
        <v>547</v>
      </c>
      <c r="L4530" s="8">
        <v>365</v>
      </c>
      <c r="M4530" s="3">
        <v>5</v>
      </c>
      <c r="N4530" s="3">
        <v>2</v>
      </c>
      <c r="O4530" s="2" t="s">
        <v>51</v>
      </c>
      <c r="P4530" s="9" t="s">
        <v>8890</v>
      </c>
      <c r="Q4530" s="9" t="s">
        <v>18493</v>
      </c>
      <c r="R4530" s="10">
        <v>44393</v>
      </c>
      <c r="S4530" s="16">
        <v>45236.457978641447</v>
      </c>
      <c r="T4530" s="1" t="s">
        <v>19920</v>
      </c>
      <c r="U4530" s="46">
        <v>2021</v>
      </c>
      <c r="V4530" s="46">
        <v>2023</v>
      </c>
    </row>
    <row r="4531" spans="1:22" x14ac:dyDescent="0.3">
      <c r="A4531" s="3">
        <v>4530</v>
      </c>
      <c r="B4531" s="2" t="s">
        <v>8893</v>
      </c>
      <c r="C4531" s="2" t="s">
        <v>63</v>
      </c>
      <c r="D4531" s="2" t="s">
        <v>56</v>
      </c>
      <c r="E4531" s="3">
        <v>2016</v>
      </c>
      <c r="F4531" s="4">
        <v>77399.820000000007</v>
      </c>
      <c r="G4531" s="5">
        <v>255821</v>
      </c>
      <c r="H4531" s="2" t="s">
        <v>28</v>
      </c>
      <c r="I4531" s="2" t="s">
        <v>22</v>
      </c>
      <c r="J4531" s="6">
        <v>4.2</v>
      </c>
      <c r="K4531" s="7">
        <v>252</v>
      </c>
      <c r="L4531" s="8">
        <v>217</v>
      </c>
      <c r="M4531" s="3">
        <v>3</v>
      </c>
      <c r="N4531" s="3">
        <v>2</v>
      </c>
      <c r="O4531" s="2" t="s">
        <v>42</v>
      </c>
      <c r="P4531" s="9" t="s">
        <v>8892</v>
      </c>
      <c r="Q4531" s="9" t="s">
        <v>18494</v>
      </c>
      <c r="R4531" s="10">
        <v>44100</v>
      </c>
      <c r="S4531" s="16">
        <v>45397.382163478411</v>
      </c>
      <c r="T4531" s="1" t="s">
        <v>19922</v>
      </c>
      <c r="U4531" s="46">
        <v>2020</v>
      </c>
      <c r="V4531" s="46">
        <v>2024</v>
      </c>
    </row>
    <row r="4532" spans="1:22" x14ac:dyDescent="0.3">
      <c r="A4532" s="3">
        <v>4531</v>
      </c>
      <c r="B4532" s="2" t="s">
        <v>8895</v>
      </c>
      <c r="C4532" s="2" t="s">
        <v>74</v>
      </c>
      <c r="D4532" s="2" t="s">
        <v>46</v>
      </c>
      <c r="E4532" s="3">
        <v>2016</v>
      </c>
      <c r="F4532" s="4">
        <v>40184.129999999997</v>
      </c>
      <c r="G4532" s="5">
        <v>54953</v>
      </c>
      <c r="H4532" s="2" t="s">
        <v>35</v>
      </c>
      <c r="I4532" s="2" t="s">
        <v>22</v>
      </c>
      <c r="J4532" s="6">
        <v>2.1</v>
      </c>
      <c r="K4532" s="7">
        <v>645</v>
      </c>
      <c r="L4532" s="8">
        <v>650</v>
      </c>
      <c r="M4532" s="3">
        <v>3</v>
      </c>
      <c r="N4532" s="3">
        <v>4</v>
      </c>
      <c r="O4532" s="2" t="s">
        <v>51</v>
      </c>
      <c r="P4532" s="9" t="s">
        <v>8894</v>
      </c>
      <c r="Q4532" s="9" t="s">
        <v>18495</v>
      </c>
      <c r="R4532" s="10">
        <v>42131</v>
      </c>
      <c r="S4532" s="16">
        <v>45497.120111067918</v>
      </c>
      <c r="T4532" s="1" t="s">
        <v>19918</v>
      </c>
      <c r="U4532" s="46">
        <v>2015</v>
      </c>
      <c r="V4532" s="46">
        <v>2024</v>
      </c>
    </row>
    <row r="4533" spans="1:22" x14ac:dyDescent="0.3">
      <c r="A4533" s="3">
        <v>4532</v>
      </c>
      <c r="B4533" s="2" t="s">
        <v>8897</v>
      </c>
      <c r="C4533" s="2" t="s">
        <v>107</v>
      </c>
      <c r="D4533" s="2" t="s">
        <v>79</v>
      </c>
      <c r="E4533" s="3">
        <v>2016</v>
      </c>
      <c r="F4533" s="4">
        <v>24184.7</v>
      </c>
      <c r="G4533" s="5">
        <v>7767</v>
      </c>
      <c r="H4533" s="2" t="s">
        <v>35</v>
      </c>
      <c r="I4533" s="2" t="s">
        <v>29</v>
      </c>
      <c r="J4533" s="6">
        <v>1.5</v>
      </c>
      <c r="K4533" s="7">
        <v>112</v>
      </c>
      <c r="L4533" s="8">
        <v>410</v>
      </c>
      <c r="M4533" s="3">
        <v>2</v>
      </c>
      <c r="N4533" s="3">
        <v>7</v>
      </c>
      <c r="O4533" s="2" t="s">
        <v>85</v>
      </c>
      <c r="P4533" s="9" t="s">
        <v>8896</v>
      </c>
      <c r="Q4533" s="9" t="s">
        <v>18496</v>
      </c>
      <c r="R4533" s="10">
        <v>44889</v>
      </c>
      <c r="S4533" s="16">
        <v>45768.442375520819</v>
      </c>
      <c r="T4533" s="1" t="s">
        <v>19924</v>
      </c>
      <c r="U4533" s="46">
        <v>2022</v>
      </c>
      <c r="V4533" s="46">
        <v>2025</v>
      </c>
    </row>
    <row r="4534" spans="1:22" x14ac:dyDescent="0.3">
      <c r="A4534" s="3">
        <v>4533</v>
      </c>
      <c r="B4534" s="2" t="s">
        <v>8899</v>
      </c>
      <c r="C4534" s="2" t="s">
        <v>107</v>
      </c>
      <c r="D4534" s="2" t="s">
        <v>50</v>
      </c>
      <c r="E4534" s="3">
        <v>2011</v>
      </c>
      <c r="F4534" s="4">
        <v>60444.52</v>
      </c>
      <c r="G4534" s="5">
        <v>33277</v>
      </c>
      <c r="H4534" s="2" t="s">
        <v>21</v>
      </c>
      <c r="I4534" s="2" t="s">
        <v>22</v>
      </c>
      <c r="J4534" s="6">
        <v>4.3</v>
      </c>
      <c r="K4534" s="7">
        <v>580</v>
      </c>
      <c r="L4534" s="8">
        <v>331</v>
      </c>
      <c r="M4534" s="3">
        <v>2</v>
      </c>
      <c r="N4534" s="3">
        <v>2</v>
      </c>
      <c r="O4534" s="2" t="s">
        <v>23</v>
      </c>
      <c r="P4534" s="9" t="s">
        <v>8898</v>
      </c>
      <c r="Q4534" s="9" t="s">
        <v>18497</v>
      </c>
      <c r="R4534" s="10">
        <v>45081</v>
      </c>
      <c r="S4534" s="16">
        <v>45740.842855616836</v>
      </c>
      <c r="T4534" s="1" t="s">
        <v>19919</v>
      </c>
      <c r="U4534" s="46">
        <v>2023</v>
      </c>
      <c r="V4534" s="46">
        <v>2025</v>
      </c>
    </row>
    <row r="4535" spans="1:22" x14ac:dyDescent="0.3">
      <c r="A4535" s="3">
        <v>4534</v>
      </c>
      <c r="B4535" s="2" t="s">
        <v>8901</v>
      </c>
      <c r="C4535" s="2" t="s">
        <v>19</v>
      </c>
      <c r="D4535" s="2" t="s">
        <v>34</v>
      </c>
      <c r="E4535" s="3">
        <v>2001</v>
      </c>
      <c r="F4535" s="4">
        <v>67912.05</v>
      </c>
      <c r="G4535" s="5">
        <v>277813</v>
      </c>
      <c r="H4535" s="2" t="s">
        <v>41</v>
      </c>
      <c r="I4535" s="2" t="s">
        <v>22</v>
      </c>
      <c r="J4535" s="6">
        <v>4.0999999999999996</v>
      </c>
      <c r="K4535" s="7">
        <v>504</v>
      </c>
      <c r="L4535" s="8">
        <v>304</v>
      </c>
      <c r="M4535" s="3">
        <v>4</v>
      </c>
      <c r="N4535" s="3">
        <v>7</v>
      </c>
      <c r="O4535" s="2" t="s">
        <v>42</v>
      </c>
      <c r="P4535" s="9" t="s">
        <v>8900</v>
      </c>
      <c r="Q4535" s="9" t="s">
        <v>18498</v>
      </c>
      <c r="R4535" s="10">
        <v>43247</v>
      </c>
      <c r="S4535" s="16">
        <v>45189.436574360589</v>
      </c>
      <c r="T4535" s="1" t="s">
        <v>19918</v>
      </c>
      <c r="U4535" s="46">
        <v>2018</v>
      </c>
      <c r="V4535" s="46">
        <v>2023</v>
      </c>
    </row>
    <row r="4536" spans="1:22" x14ac:dyDescent="0.3">
      <c r="A4536" s="3">
        <v>4535</v>
      </c>
      <c r="B4536" s="2" t="s">
        <v>8903</v>
      </c>
      <c r="C4536" s="2" t="s">
        <v>45</v>
      </c>
      <c r="D4536" s="2" t="s">
        <v>79</v>
      </c>
      <c r="E4536" s="3">
        <v>1991</v>
      </c>
      <c r="F4536" s="4">
        <v>20362.77</v>
      </c>
      <c r="G4536" s="5">
        <v>15383</v>
      </c>
      <c r="H4536" s="2" t="s">
        <v>21</v>
      </c>
      <c r="I4536" s="2" t="s">
        <v>29</v>
      </c>
      <c r="J4536" s="6">
        <v>5.3</v>
      </c>
      <c r="K4536" s="7">
        <v>382</v>
      </c>
      <c r="L4536" s="8">
        <v>484</v>
      </c>
      <c r="M4536" s="3">
        <v>3</v>
      </c>
      <c r="N4536" s="3">
        <v>7</v>
      </c>
      <c r="O4536" s="2" t="s">
        <v>65</v>
      </c>
      <c r="P4536" s="9" t="s">
        <v>8902</v>
      </c>
      <c r="Q4536" s="9" t="s">
        <v>18499</v>
      </c>
      <c r="R4536" s="10">
        <v>45308</v>
      </c>
      <c r="S4536" s="16">
        <v>45837.952277501223</v>
      </c>
      <c r="T4536" s="1" t="s">
        <v>19926</v>
      </c>
      <c r="U4536" s="46">
        <v>2024</v>
      </c>
      <c r="V4536" s="46">
        <v>2025</v>
      </c>
    </row>
    <row r="4537" spans="1:22" x14ac:dyDescent="0.3">
      <c r="A4537" s="3">
        <v>4536</v>
      </c>
      <c r="B4537" s="2" t="s">
        <v>8905</v>
      </c>
      <c r="C4537" s="2" t="s">
        <v>26</v>
      </c>
      <c r="D4537" s="2" t="s">
        <v>34</v>
      </c>
      <c r="E4537" s="3">
        <v>2021</v>
      </c>
      <c r="F4537" s="4">
        <v>55912.22</v>
      </c>
      <c r="G4537" s="5">
        <v>93100</v>
      </c>
      <c r="H4537" s="2" t="s">
        <v>21</v>
      </c>
      <c r="I4537" s="2" t="s">
        <v>22</v>
      </c>
      <c r="J4537" s="6">
        <v>5.0999999999999996</v>
      </c>
      <c r="K4537" s="7">
        <v>537</v>
      </c>
      <c r="L4537" s="8">
        <v>551</v>
      </c>
      <c r="M4537" s="3">
        <v>5</v>
      </c>
      <c r="N4537" s="3">
        <v>2</v>
      </c>
      <c r="O4537" s="2" t="s">
        <v>42</v>
      </c>
      <c r="P4537" s="9" t="s">
        <v>8904</v>
      </c>
      <c r="Q4537" s="9" t="s">
        <v>18500</v>
      </c>
      <c r="R4537" s="10">
        <v>44050</v>
      </c>
      <c r="S4537" s="16">
        <v>45787.718230691848</v>
      </c>
      <c r="T4537" s="1" t="s">
        <v>19921</v>
      </c>
      <c r="U4537" s="46">
        <v>2020</v>
      </c>
      <c r="V4537" s="46">
        <v>2025</v>
      </c>
    </row>
    <row r="4538" spans="1:22" x14ac:dyDescent="0.3">
      <c r="A4538" s="3">
        <v>4537</v>
      </c>
      <c r="B4538" s="2" t="s">
        <v>8907</v>
      </c>
      <c r="C4538" s="2" t="s">
        <v>49</v>
      </c>
      <c r="D4538" s="2" t="s">
        <v>34</v>
      </c>
      <c r="E4538" s="3">
        <v>2014</v>
      </c>
      <c r="F4538" s="4">
        <v>78074.81</v>
      </c>
      <c r="G4538" s="5">
        <v>224441</v>
      </c>
      <c r="H4538" s="2" t="s">
        <v>21</v>
      </c>
      <c r="I4538" s="2" t="s">
        <v>22</v>
      </c>
      <c r="J4538" s="6">
        <v>2.2999999999999998</v>
      </c>
      <c r="K4538" s="7">
        <v>81</v>
      </c>
      <c r="L4538" s="8">
        <v>315</v>
      </c>
      <c r="M4538" s="3">
        <v>4</v>
      </c>
      <c r="N4538" s="3">
        <v>5</v>
      </c>
      <c r="O4538" s="2" t="s">
        <v>42</v>
      </c>
      <c r="P4538" s="9" t="s">
        <v>8906</v>
      </c>
      <c r="Q4538" s="9" t="s">
        <v>18501</v>
      </c>
      <c r="R4538" s="10">
        <v>42167</v>
      </c>
      <c r="S4538" s="16">
        <v>45331.084904026531</v>
      </c>
      <c r="T4538" s="1" t="s">
        <v>19919</v>
      </c>
      <c r="U4538" s="46">
        <v>2015</v>
      </c>
      <c r="V4538" s="46">
        <v>2024</v>
      </c>
    </row>
    <row r="4539" spans="1:22" x14ac:dyDescent="0.3">
      <c r="A4539" s="3">
        <v>4538</v>
      </c>
      <c r="B4539" s="2" t="s">
        <v>8909</v>
      </c>
      <c r="C4539" s="2" t="s">
        <v>33</v>
      </c>
      <c r="D4539" s="2" t="s">
        <v>27</v>
      </c>
      <c r="E4539" s="3">
        <v>2016</v>
      </c>
      <c r="F4539" s="4">
        <v>61272</v>
      </c>
      <c r="G4539" s="5">
        <v>57778</v>
      </c>
      <c r="H4539" s="2" t="s">
        <v>41</v>
      </c>
      <c r="I4539" s="2" t="s">
        <v>29</v>
      </c>
      <c r="J4539" s="6">
        <v>3.5</v>
      </c>
      <c r="K4539" s="7">
        <v>342</v>
      </c>
      <c r="L4539" s="8">
        <v>645</v>
      </c>
      <c r="M4539" s="3">
        <v>5</v>
      </c>
      <c r="N4539" s="3">
        <v>7</v>
      </c>
      <c r="O4539" s="2" t="s">
        <v>30</v>
      </c>
      <c r="P4539" s="9" t="s">
        <v>8908</v>
      </c>
      <c r="Q4539" s="9" t="s">
        <v>19595</v>
      </c>
      <c r="R4539" s="10">
        <v>45032</v>
      </c>
      <c r="S4539" s="16">
        <v>45797.356158277369</v>
      </c>
      <c r="T4539" s="1" t="s">
        <v>19917</v>
      </c>
      <c r="U4539" s="46">
        <v>2023</v>
      </c>
      <c r="V4539" s="46">
        <v>2025</v>
      </c>
    </row>
    <row r="4540" spans="1:22" x14ac:dyDescent="0.3">
      <c r="A4540" s="3">
        <v>4539</v>
      </c>
      <c r="B4540" s="2" t="s">
        <v>2109</v>
      </c>
      <c r="C4540" s="2" t="s">
        <v>39</v>
      </c>
      <c r="D4540" s="2" t="s">
        <v>56</v>
      </c>
      <c r="E4540" s="3">
        <v>1991</v>
      </c>
      <c r="F4540" s="4">
        <v>35609.449999999997</v>
      </c>
      <c r="G4540" s="5">
        <v>219552</v>
      </c>
      <c r="H4540" s="2" t="s">
        <v>35</v>
      </c>
      <c r="I4540" s="2" t="s">
        <v>29</v>
      </c>
      <c r="J4540" s="6">
        <v>3.6</v>
      </c>
      <c r="K4540" s="7">
        <v>444</v>
      </c>
      <c r="L4540" s="8">
        <v>358</v>
      </c>
      <c r="M4540" s="3">
        <v>2</v>
      </c>
      <c r="N4540" s="3">
        <v>4</v>
      </c>
      <c r="O4540" s="2" t="s">
        <v>80</v>
      </c>
      <c r="P4540" s="9" t="s">
        <v>8910</v>
      </c>
      <c r="Q4540" s="9" t="s">
        <v>18502</v>
      </c>
      <c r="R4540" s="10">
        <v>45293</v>
      </c>
      <c r="S4540" s="16">
        <v>45218.642415528819</v>
      </c>
      <c r="T4540" s="1" t="s">
        <v>19926</v>
      </c>
      <c r="U4540" s="46">
        <v>2024</v>
      </c>
      <c r="V4540" s="46">
        <v>2023</v>
      </c>
    </row>
    <row r="4541" spans="1:22" x14ac:dyDescent="0.3">
      <c r="A4541" s="3">
        <v>4540</v>
      </c>
      <c r="B4541" s="2" t="s">
        <v>456</v>
      </c>
      <c r="C4541" s="2" t="s">
        <v>74</v>
      </c>
      <c r="D4541" s="2" t="s">
        <v>46</v>
      </c>
      <c r="E4541" s="3">
        <v>1991</v>
      </c>
      <c r="F4541" s="4">
        <v>61166.3</v>
      </c>
      <c r="G4541" s="5">
        <v>117070</v>
      </c>
      <c r="H4541" s="2" t="s">
        <v>21</v>
      </c>
      <c r="I4541" s="2" t="s">
        <v>22</v>
      </c>
      <c r="J4541" s="6">
        <v>4.7</v>
      </c>
      <c r="K4541" s="7">
        <v>164</v>
      </c>
      <c r="L4541" s="8">
        <v>613</v>
      </c>
      <c r="M4541" s="3">
        <v>2</v>
      </c>
      <c r="N4541" s="3">
        <v>2</v>
      </c>
      <c r="O4541" s="2" t="s">
        <v>30</v>
      </c>
      <c r="P4541" s="9" t="s">
        <v>8911</v>
      </c>
      <c r="Q4541" s="9" t="s">
        <v>18503</v>
      </c>
      <c r="R4541" s="10">
        <v>42833</v>
      </c>
      <c r="S4541" s="16">
        <v>45708.862459537617</v>
      </c>
      <c r="T4541" s="1" t="s">
        <v>19917</v>
      </c>
      <c r="U4541" s="46">
        <v>2017</v>
      </c>
      <c r="V4541" s="46">
        <v>2025</v>
      </c>
    </row>
    <row r="4542" spans="1:22" x14ac:dyDescent="0.3">
      <c r="A4542" s="3">
        <v>4541</v>
      </c>
      <c r="B4542" s="2" t="s">
        <v>8913</v>
      </c>
      <c r="C4542" s="2" t="s">
        <v>74</v>
      </c>
      <c r="D4542" s="2" t="s">
        <v>79</v>
      </c>
      <c r="E4542" s="3">
        <v>1991</v>
      </c>
      <c r="F4542" s="4">
        <v>5795.02</v>
      </c>
      <c r="G4542" s="5">
        <v>150202</v>
      </c>
      <c r="H4542" s="2" t="s">
        <v>41</v>
      </c>
      <c r="I4542" s="2" t="s">
        <v>22</v>
      </c>
      <c r="J4542" s="6">
        <v>4.5999999999999996</v>
      </c>
      <c r="K4542" s="7">
        <v>445</v>
      </c>
      <c r="L4542" s="8">
        <v>263</v>
      </c>
      <c r="M4542" s="3">
        <v>2</v>
      </c>
      <c r="N4542" s="3">
        <v>4</v>
      </c>
      <c r="O4542" s="2" t="s">
        <v>30</v>
      </c>
      <c r="P4542" s="9" t="s">
        <v>8912</v>
      </c>
      <c r="Q4542" s="9" t="s">
        <v>18504</v>
      </c>
      <c r="R4542" s="10">
        <v>45219</v>
      </c>
      <c r="S4542" s="16">
        <v>45557.284143874487</v>
      </c>
      <c r="T4542" s="1" t="s">
        <v>19923</v>
      </c>
      <c r="U4542" s="46">
        <v>2023</v>
      </c>
      <c r="V4542" s="46">
        <v>2024</v>
      </c>
    </row>
    <row r="4543" spans="1:22" x14ac:dyDescent="0.3">
      <c r="A4543" s="3">
        <v>4542</v>
      </c>
      <c r="B4543" s="2" t="s">
        <v>8915</v>
      </c>
      <c r="C4543" s="2" t="s">
        <v>49</v>
      </c>
      <c r="D4543" s="2" t="s">
        <v>64</v>
      </c>
      <c r="E4543" s="3">
        <v>2005</v>
      </c>
      <c r="F4543" s="4">
        <v>27322.55</v>
      </c>
      <c r="G4543" s="5">
        <v>243089</v>
      </c>
      <c r="H4543" s="2" t="s">
        <v>21</v>
      </c>
      <c r="I4543" s="2" t="s">
        <v>22</v>
      </c>
      <c r="J4543" s="6">
        <v>4.3</v>
      </c>
      <c r="K4543" s="7">
        <v>510</v>
      </c>
      <c r="L4543" s="8">
        <v>686</v>
      </c>
      <c r="M4543" s="3">
        <v>3</v>
      </c>
      <c r="N4543" s="3">
        <v>4</v>
      </c>
      <c r="O4543" s="2" t="s">
        <v>30</v>
      </c>
      <c r="P4543" s="9" t="s">
        <v>8914</v>
      </c>
      <c r="Q4543" s="9" t="s">
        <v>19843</v>
      </c>
      <c r="R4543" s="10">
        <v>41865</v>
      </c>
      <c r="S4543" s="16">
        <v>45471.418970839877</v>
      </c>
      <c r="T4543" s="1" t="s">
        <v>19921</v>
      </c>
      <c r="U4543" s="46">
        <v>2014</v>
      </c>
      <c r="V4543" s="46">
        <v>2024</v>
      </c>
    </row>
    <row r="4544" spans="1:22" x14ac:dyDescent="0.3">
      <c r="A4544" s="3">
        <v>4543</v>
      </c>
      <c r="B4544" s="2" t="s">
        <v>8917</v>
      </c>
      <c r="C4544" s="2" t="s">
        <v>118</v>
      </c>
      <c r="D4544" s="2" t="s">
        <v>50</v>
      </c>
      <c r="E4544" s="3">
        <v>2003</v>
      </c>
      <c r="F4544" s="4">
        <v>75247.5</v>
      </c>
      <c r="G4544" s="5">
        <v>148052</v>
      </c>
      <c r="H4544" s="2" t="s">
        <v>28</v>
      </c>
      <c r="I4544" s="2" t="s">
        <v>22</v>
      </c>
      <c r="J4544" s="6">
        <v>4.0999999999999996</v>
      </c>
      <c r="K4544" s="7">
        <v>431</v>
      </c>
      <c r="L4544" s="8">
        <v>393</v>
      </c>
      <c r="M4544" s="3">
        <v>4</v>
      </c>
      <c r="N4544" s="3">
        <v>2</v>
      </c>
      <c r="O4544" s="2" t="s">
        <v>42</v>
      </c>
      <c r="P4544" s="9" t="s">
        <v>8916</v>
      </c>
      <c r="Q4544" s="9" t="s">
        <v>19090</v>
      </c>
      <c r="R4544" s="10">
        <v>45471</v>
      </c>
      <c r="S4544" s="16">
        <v>45681.701027251169</v>
      </c>
      <c r="T4544" s="1" t="s">
        <v>19919</v>
      </c>
      <c r="U4544" s="46">
        <v>2024</v>
      </c>
      <c r="V4544" s="46">
        <v>2025</v>
      </c>
    </row>
    <row r="4545" spans="1:22" x14ac:dyDescent="0.3">
      <c r="A4545" s="3">
        <v>4544</v>
      </c>
      <c r="B4545" s="2" t="s">
        <v>8919</v>
      </c>
      <c r="C4545" s="2" t="s">
        <v>45</v>
      </c>
      <c r="D4545" s="2" t="s">
        <v>50</v>
      </c>
      <c r="E4545" s="3">
        <v>2023</v>
      </c>
      <c r="F4545" s="4">
        <v>73605.73</v>
      </c>
      <c r="G4545" s="5">
        <v>38531</v>
      </c>
      <c r="H4545" s="2" t="s">
        <v>41</v>
      </c>
      <c r="I4545" s="2" t="s">
        <v>29</v>
      </c>
      <c r="J4545" s="6">
        <v>1.4</v>
      </c>
      <c r="K4545" s="7">
        <v>519</v>
      </c>
      <c r="L4545" s="8">
        <v>547</v>
      </c>
      <c r="M4545" s="3">
        <v>3</v>
      </c>
      <c r="N4545" s="3">
        <v>4</v>
      </c>
      <c r="O4545" s="2" t="s">
        <v>65</v>
      </c>
      <c r="P4545" s="9" t="s">
        <v>8918</v>
      </c>
      <c r="Q4545" s="9" t="s">
        <v>18505</v>
      </c>
      <c r="R4545" s="10">
        <v>42936</v>
      </c>
      <c r="S4545" s="16">
        <v>45634.095506146943</v>
      </c>
      <c r="T4545" s="1" t="s">
        <v>19920</v>
      </c>
      <c r="U4545" s="46">
        <v>2017</v>
      </c>
      <c r="V4545" s="46">
        <v>2024</v>
      </c>
    </row>
    <row r="4546" spans="1:22" x14ac:dyDescent="0.3">
      <c r="A4546" s="3">
        <v>4545</v>
      </c>
      <c r="B4546" s="2" t="s">
        <v>8921</v>
      </c>
      <c r="C4546" s="2" t="s">
        <v>39</v>
      </c>
      <c r="D4546" s="2" t="s">
        <v>40</v>
      </c>
      <c r="E4546" s="3">
        <v>2015</v>
      </c>
      <c r="F4546" s="4">
        <v>76645.87</v>
      </c>
      <c r="G4546" s="5">
        <v>20282</v>
      </c>
      <c r="H4546" s="2" t="s">
        <v>35</v>
      </c>
      <c r="I4546" s="2" t="s">
        <v>22</v>
      </c>
      <c r="J4546" s="6">
        <v>4.5999999999999996</v>
      </c>
      <c r="K4546" s="7">
        <v>632</v>
      </c>
      <c r="L4546" s="8">
        <v>553</v>
      </c>
      <c r="M4546" s="3">
        <v>4</v>
      </c>
      <c r="N4546" s="3">
        <v>2</v>
      </c>
      <c r="O4546" s="2" t="s">
        <v>42</v>
      </c>
      <c r="P4546" s="9" t="s">
        <v>8920</v>
      </c>
      <c r="Q4546" s="9" t="s">
        <v>18506</v>
      </c>
      <c r="R4546" s="10">
        <v>45487</v>
      </c>
      <c r="S4546" s="16">
        <v>45694.113509747673</v>
      </c>
      <c r="T4546" s="1" t="s">
        <v>19920</v>
      </c>
      <c r="U4546" s="46">
        <v>2024</v>
      </c>
      <c r="V4546" s="46">
        <v>2025</v>
      </c>
    </row>
    <row r="4547" spans="1:22" x14ac:dyDescent="0.3">
      <c r="A4547" s="3">
        <v>4546</v>
      </c>
      <c r="B4547" s="2" t="s">
        <v>8923</v>
      </c>
      <c r="C4547" s="2" t="s">
        <v>39</v>
      </c>
      <c r="D4547" s="2" t="s">
        <v>56</v>
      </c>
      <c r="E4547" s="3">
        <v>2017</v>
      </c>
      <c r="F4547" s="4">
        <v>75036.179999999993</v>
      </c>
      <c r="G4547" s="5">
        <v>154786</v>
      </c>
      <c r="H4547" s="2" t="s">
        <v>21</v>
      </c>
      <c r="I4547" s="2" t="s">
        <v>22</v>
      </c>
      <c r="J4547" s="6">
        <v>2.6</v>
      </c>
      <c r="K4547" s="7">
        <v>237</v>
      </c>
      <c r="L4547" s="8">
        <v>381</v>
      </c>
      <c r="M4547" s="3">
        <v>4</v>
      </c>
      <c r="N4547" s="3">
        <v>7</v>
      </c>
      <c r="O4547" s="2" t="s">
        <v>80</v>
      </c>
      <c r="P4547" s="9" t="s">
        <v>8922</v>
      </c>
      <c r="Q4547" s="9" t="s">
        <v>18507</v>
      </c>
      <c r="R4547" s="10">
        <v>43444</v>
      </c>
      <c r="S4547" s="16">
        <v>45735.147716589039</v>
      </c>
      <c r="T4547" s="1" t="s">
        <v>19925</v>
      </c>
      <c r="U4547" s="46">
        <v>2018</v>
      </c>
      <c r="V4547" s="46">
        <v>2025</v>
      </c>
    </row>
    <row r="4548" spans="1:22" x14ac:dyDescent="0.3">
      <c r="A4548" s="3">
        <v>4547</v>
      </c>
      <c r="B4548" s="2" t="s">
        <v>8925</v>
      </c>
      <c r="C4548" s="2" t="s">
        <v>26</v>
      </c>
      <c r="D4548" s="2" t="s">
        <v>46</v>
      </c>
      <c r="E4548" s="3">
        <v>2007</v>
      </c>
      <c r="F4548" s="4">
        <v>7405.78</v>
      </c>
      <c r="G4548" s="5">
        <v>277423</v>
      </c>
      <c r="H4548" s="2" t="s">
        <v>41</v>
      </c>
      <c r="I4548" s="2" t="s">
        <v>29</v>
      </c>
      <c r="J4548" s="6">
        <v>3.6</v>
      </c>
      <c r="K4548" s="7">
        <v>611</v>
      </c>
      <c r="L4548" s="8">
        <v>352</v>
      </c>
      <c r="M4548" s="3">
        <v>3</v>
      </c>
      <c r="N4548" s="3">
        <v>2</v>
      </c>
      <c r="O4548" s="2" t="s">
        <v>36</v>
      </c>
      <c r="P4548" s="9" t="s">
        <v>8924</v>
      </c>
      <c r="Q4548" s="9" t="s">
        <v>18508</v>
      </c>
      <c r="R4548" s="10">
        <v>42472</v>
      </c>
      <c r="S4548" s="16">
        <v>45802.175122070134</v>
      </c>
      <c r="T4548" s="1" t="s">
        <v>19917</v>
      </c>
      <c r="U4548" s="46">
        <v>2016</v>
      </c>
      <c r="V4548" s="46">
        <v>2025</v>
      </c>
    </row>
    <row r="4549" spans="1:22" x14ac:dyDescent="0.3">
      <c r="A4549" s="3">
        <v>4548</v>
      </c>
      <c r="B4549" s="2" t="s">
        <v>8927</v>
      </c>
      <c r="C4549" s="2" t="s">
        <v>45</v>
      </c>
      <c r="D4549" s="2" t="s">
        <v>64</v>
      </c>
      <c r="E4549" s="3">
        <v>2013</v>
      </c>
      <c r="F4549" s="4">
        <v>7645.69</v>
      </c>
      <c r="G4549" s="5">
        <v>210942</v>
      </c>
      <c r="H4549" s="2" t="s">
        <v>35</v>
      </c>
      <c r="I4549" s="2" t="s">
        <v>29</v>
      </c>
      <c r="J4549" s="6">
        <v>6</v>
      </c>
      <c r="K4549" s="7">
        <v>545</v>
      </c>
      <c r="L4549" s="8">
        <v>265</v>
      </c>
      <c r="M4549" s="3">
        <v>2</v>
      </c>
      <c r="N4549" s="3">
        <v>5</v>
      </c>
      <c r="O4549" s="2" t="s">
        <v>85</v>
      </c>
      <c r="P4549" s="9" t="s">
        <v>8926</v>
      </c>
      <c r="Q4549" s="9" t="s">
        <v>18509</v>
      </c>
      <c r="R4549" s="10">
        <v>42285</v>
      </c>
      <c r="S4549" s="16">
        <v>45444.695626170949</v>
      </c>
      <c r="T4549" s="1" t="s">
        <v>19923</v>
      </c>
      <c r="U4549" s="46">
        <v>2015</v>
      </c>
      <c r="V4549" s="46">
        <v>2024</v>
      </c>
    </row>
    <row r="4550" spans="1:22" x14ac:dyDescent="0.3">
      <c r="A4550" s="3">
        <v>4549</v>
      </c>
      <c r="B4550" s="2" t="s">
        <v>8929</v>
      </c>
      <c r="C4550" s="2" t="s">
        <v>118</v>
      </c>
      <c r="D4550" s="2" t="s">
        <v>56</v>
      </c>
      <c r="E4550" s="3">
        <v>2020</v>
      </c>
      <c r="F4550" s="4">
        <v>70583.73</v>
      </c>
      <c r="G4550" s="5">
        <v>3305</v>
      </c>
      <c r="H4550" s="2" t="s">
        <v>41</v>
      </c>
      <c r="I4550" s="2" t="s">
        <v>22</v>
      </c>
      <c r="J4550" s="6">
        <v>2.1</v>
      </c>
      <c r="K4550" s="7">
        <v>700</v>
      </c>
      <c r="L4550" s="8">
        <v>186</v>
      </c>
      <c r="M4550" s="3">
        <v>2</v>
      </c>
      <c r="N4550" s="3">
        <v>4</v>
      </c>
      <c r="O4550" s="2" t="s">
        <v>23</v>
      </c>
      <c r="P4550" s="9" t="s">
        <v>8928</v>
      </c>
      <c r="Q4550" s="9" t="s">
        <v>18510</v>
      </c>
      <c r="R4550" s="10">
        <v>44164</v>
      </c>
      <c r="S4550" s="16">
        <v>45361.166920429801</v>
      </c>
      <c r="T4550" s="1" t="s">
        <v>19924</v>
      </c>
      <c r="U4550" s="46">
        <v>2020</v>
      </c>
      <c r="V4550" s="46">
        <v>2024</v>
      </c>
    </row>
    <row r="4551" spans="1:22" x14ac:dyDescent="0.3">
      <c r="A4551" s="3">
        <v>4550</v>
      </c>
      <c r="B4551" s="2" t="s">
        <v>8931</v>
      </c>
      <c r="C4551" s="2" t="s">
        <v>63</v>
      </c>
      <c r="D4551" s="2" t="s">
        <v>64</v>
      </c>
      <c r="E4551" s="3">
        <v>1996</v>
      </c>
      <c r="F4551" s="4">
        <v>9111.5</v>
      </c>
      <c r="G4551" s="5">
        <v>199858</v>
      </c>
      <c r="H4551" s="2" t="s">
        <v>28</v>
      </c>
      <c r="I4551" s="2" t="s">
        <v>22</v>
      </c>
      <c r="J4551" s="6">
        <v>1.1000000000000001</v>
      </c>
      <c r="K4551" s="7">
        <v>573</v>
      </c>
      <c r="L4551" s="8">
        <v>462</v>
      </c>
      <c r="M4551" s="3">
        <v>4</v>
      </c>
      <c r="N4551" s="3">
        <v>2</v>
      </c>
      <c r="O4551" s="2" t="s">
        <v>36</v>
      </c>
      <c r="P4551" s="9" t="s">
        <v>8930</v>
      </c>
      <c r="Q4551" s="9" t="s">
        <v>19596</v>
      </c>
      <c r="R4551" s="10">
        <v>43897</v>
      </c>
      <c r="S4551" s="16">
        <v>45727.408168679453</v>
      </c>
      <c r="T4551" s="1" t="s">
        <v>19916</v>
      </c>
      <c r="U4551" s="46">
        <v>2020</v>
      </c>
      <c r="V4551" s="46">
        <v>2025</v>
      </c>
    </row>
    <row r="4552" spans="1:22" x14ac:dyDescent="0.3">
      <c r="A4552" s="3">
        <v>4551</v>
      </c>
      <c r="B4552" s="2" t="s">
        <v>606</v>
      </c>
      <c r="C4552" s="2" t="s">
        <v>74</v>
      </c>
      <c r="D4552" s="2" t="s">
        <v>50</v>
      </c>
      <c r="E4552" s="3">
        <v>2007</v>
      </c>
      <c r="F4552" s="4">
        <v>11878.98</v>
      </c>
      <c r="G4552" s="5">
        <v>188170</v>
      </c>
      <c r="H4552" s="2" t="s">
        <v>41</v>
      </c>
      <c r="I4552" s="2" t="s">
        <v>22</v>
      </c>
      <c r="J4552" s="6">
        <v>2.9</v>
      </c>
      <c r="K4552" s="7">
        <v>157</v>
      </c>
      <c r="L4552" s="8">
        <v>800</v>
      </c>
      <c r="M4552" s="3">
        <v>2</v>
      </c>
      <c r="N4552" s="3">
        <v>7</v>
      </c>
      <c r="O4552" s="2" t="s">
        <v>51</v>
      </c>
      <c r="P4552" s="9" t="s">
        <v>8932</v>
      </c>
      <c r="Q4552" s="9" t="s">
        <v>18511</v>
      </c>
      <c r="R4552" s="10">
        <v>43437</v>
      </c>
      <c r="S4552" s="16">
        <v>45295.599807007107</v>
      </c>
      <c r="T4552" s="1" t="s">
        <v>19925</v>
      </c>
      <c r="U4552" s="46">
        <v>2018</v>
      </c>
      <c r="V4552" s="46">
        <v>2024</v>
      </c>
    </row>
    <row r="4553" spans="1:22" x14ac:dyDescent="0.3">
      <c r="A4553" s="3">
        <v>4552</v>
      </c>
      <c r="B4553" s="2" t="s">
        <v>8934</v>
      </c>
      <c r="C4553" s="2" t="s">
        <v>45</v>
      </c>
      <c r="D4553" s="2" t="s">
        <v>34</v>
      </c>
      <c r="E4553" s="3">
        <v>2023</v>
      </c>
      <c r="F4553" s="4">
        <v>68859.899999999994</v>
      </c>
      <c r="G4553" s="5">
        <v>158151</v>
      </c>
      <c r="H4553" s="2" t="s">
        <v>35</v>
      </c>
      <c r="I4553" s="2" t="s">
        <v>29</v>
      </c>
      <c r="J4553" s="6">
        <v>2</v>
      </c>
      <c r="K4553" s="7">
        <v>189</v>
      </c>
      <c r="L4553" s="8">
        <v>620</v>
      </c>
      <c r="M4553" s="3">
        <v>5</v>
      </c>
      <c r="N4553" s="3">
        <v>2</v>
      </c>
      <c r="O4553" s="2" t="s">
        <v>30</v>
      </c>
      <c r="P4553" s="9" t="s">
        <v>8933</v>
      </c>
      <c r="Q4553" s="9" t="s">
        <v>18512</v>
      </c>
      <c r="R4553" s="10">
        <v>42354</v>
      </c>
      <c r="S4553" s="16">
        <v>45538.592405526819</v>
      </c>
      <c r="T4553" s="1" t="s">
        <v>19925</v>
      </c>
      <c r="U4553" s="46">
        <v>2015</v>
      </c>
      <c r="V4553" s="46">
        <v>2024</v>
      </c>
    </row>
    <row r="4554" spans="1:22" x14ac:dyDescent="0.3">
      <c r="A4554" s="3">
        <v>4553</v>
      </c>
      <c r="B4554" s="2" t="s">
        <v>8936</v>
      </c>
      <c r="C4554" s="2" t="s">
        <v>107</v>
      </c>
      <c r="D4554" s="2" t="s">
        <v>79</v>
      </c>
      <c r="E4554" s="3">
        <v>2008</v>
      </c>
      <c r="F4554" s="4">
        <v>17788.8</v>
      </c>
      <c r="G4554" s="5">
        <v>40706</v>
      </c>
      <c r="H4554" s="2" t="s">
        <v>21</v>
      </c>
      <c r="I4554" s="2" t="s">
        <v>22</v>
      </c>
      <c r="J4554" s="6">
        <v>5.9</v>
      </c>
      <c r="K4554" s="7">
        <v>164</v>
      </c>
      <c r="L4554" s="8">
        <v>407</v>
      </c>
      <c r="M4554" s="3">
        <v>5</v>
      </c>
      <c r="N4554" s="3">
        <v>7</v>
      </c>
      <c r="O4554" s="2" t="s">
        <v>51</v>
      </c>
      <c r="P4554" s="9" t="s">
        <v>8935</v>
      </c>
      <c r="Q4554" s="9" t="s">
        <v>18513</v>
      </c>
      <c r="R4554" s="10">
        <v>44573</v>
      </c>
      <c r="S4554" s="16">
        <v>45565.023691784067</v>
      </c>
      <c r="T4554" s="1" t="s">
        <v>19926</v>
      </c>
      <c r="U4554" s="46">
        <v>2022</v>
      </c>
      <c r="V4554" s="46">
        <v>2024</v>
      </c>
    </row>
    <row r="4555" spans="1:22" x14ac:dyDescent="0.3">
      <c r="A4555" s="3">
        <v>4554</v>
      </c>
      <c r="B4555" s="2" t="s">
        <v>8938</v>
      </c>
      <c r="C4555" s="2" t="s">
        <v>107</v>
      </c>
      <c r="D4555" s="2" t="s">
        <v>20</v>
      </c>
      <c r="E4555" s="3">
        <v>2016</v>
      </c>
      <c r="F4555" s="4">
        <v>32894.26</v>
      </c>
      <c r="G4555" s="5">
        <v>102234</v>
      </c>
      <c r="H4555" s="2" t="s">
        <v>21</v>
      </c>
      <c r="I4555" s="2" t="s">
        <v>22</v>
      </c>
      <c r="J4555" s="6">
        <v>3</v>
      </c>
      <c r="K4555" s="7">
        <v>375</v>
      </c>
      <c r="L4555" s="8">
        <v>509</v>
      </c>
      <c r="M4555" s="3">
        <v>5</v>
      </c>
      <c r="N4555" s="3">
        <v>4</v>
      </c>
      <c r="O4555" s="2" t="s">
        <v>36</v>
      </c>
      <c r="P4555" s="9" t="s">
        <v>8937</v>
      </c>
      <c r="Q4555" s="9" t="s">
        <v>18514</v>
      </c>
      <c r="R4555" s="10">
        <v>43691</v>
      </c>
      <c r="S4555" s="16">
        <v>45497.412169479619</v>
      </c>
      <c r="T4555" s="1" t="s">
        <v>19921</v>
      </c>
      <c r="U4555" s="46">
        <v>2019</v>
      </c>
      <c r="V4555" s="46">
        <v>2024</v>
      </c>
    </row>
    <row r="4556" spans="1:22" x14ac:dyDescent="0.3">
      <c r="A4556" s="3">
        <v>4555</v>
      </c>
      <c r="B4556" s="2" t="s">
        <v>8940</v>
      </c>
      <c r="C4556" s="2" t="s">
        <v>45</v>
      </c>
      <c r="D4556" s="2" t="s">
        <v>64</v>
      </c>
      <c r="E4556" s="3">
        <v>1998</v>
      </c>
      <c r="F4556" s="4">
        <v>74636.84</v>
      </c>
      <c r="G4556" s="5">
        <v>62164</v>
      </c>
      <c r="H4556" s="2" t="s">
        <v>28</v>
      </c>
      <c r="I4556" s="2" t="s">
        <v>29</v>
      </c>
      <c r="J4556" s="6">
        <v>2.2000000000000002</v>
      </c>
      <c r="K4556" s="7">
        <v>507</v>
      </c>
      <c r="L4556" s="8">
        <v>598</v>
      </c>
      <c r="M4556" s="3">
        <v>2</v>
      </c>
      <c r="N4556" s="3">
        <v>5</v>
      </c>
      <c r="O4556" s="2" t="s">
        <v>42</v>
      </c>
      <c r="P4556" s="9" t="s">
        <v>8939</v>
      </c>
      <c r="Q4556" s="9" t="s">
        <v>18515</v>
      </c>
      <c r="R4556" s="10">
        <v>44960</v>
      </c>
      <c r="S4556" s="16">
        <v>45637.746236292973</v>
      </c>
      <c r="T4556" s="1" t="s">
        <v>19915</v>
      </c>
      <c r="U4556" s="46">
        <v>2023</v>
      </c>
      <c r="V4556" s="46">
        <v>2024</v>
      </c>
    </row>
    <row r="4557" spans="1:22" x14ac:dyDescent="0.3">
      <c r="A4557" s="3">
        <v>4556</v>
      </c>
      <c r="B4557" s="2" t="s">
        <v>8942</v>
      </c>
      <c r="C4557" s="2" t="s">
        <v>107</v>
      </c>
      <c r="D4557" s="2" t="s">
        <v>40</v>
      </c>
      <c r="E4557" s="3">
        <v>2023</v>
      </c>
      <c r="F4557" s="4">
        <v>27683.35</v>
      </c>
      <c r="G4557" s="5">
        <v>208178</v>
      </c>
      <c r="H4557" s="2" t="s">
        <v>21</v>
      </c>
      <c r="I4557" s="2" t="s">
        <v>22</v>
      </c>
      <c r="J4557" s="6">
        <v>2.4</v>
      </c>
      <c r="K4557" s="7">
        <v>617</v>
      </c>
      <c r="L4557" s="8">
        <v>118</v>
      </c>
      <c r="M4557" s="3">
        <v>5</v>
      </c>
      <c r="N4557" s="3">
        <v>7</v>
      </c>
      <c r="O4557" s="2" t="s">
        <v>80</v>
      </c>
      <c r="P4557" s="9" t="s">
        <v>8941</v>
      </c>
      <c r="Q4557" s="9" t="s">
        <v>18516</v>
      </c>
      <c r="R4557" s="10">
        <v>44645</v>
      </c>
      <c r="S4557" s="16">
        <v>45230.324751996108</v>
      </c>
      <c r="T4557" s="1" t="s">
        <v>19916</v>
      </c>
      <c r="U4557" s="46">
        <v>2022</v>
      </c>
      <c r="V4557" s="46">
        <v>2023</v>
      </c>
    </row>
    <row r="4558" spans="1:22" x14ac:dyDescent="0.3">
      <c r="A4558" s="3">
        <v>4557</v>
      </c>
      <c r="B4558" s="2" t="s">
        <v>8944</v>
      </c>
      <c r="C4558" s="2" t="s">
        <v>39</v>
      </c>
      <c r="D4558" s="2" t="s">
        <v>20</v>
      </c>
      <c r="E4558" s="3">
        <v>2007</v>
      </c>
      <c r="F4558" s="4">
        <v>76651.08</v>
      </c>
      <c r="G4558" s="5">
        <v>45869</v>
      </c>
      <c r="H4558" s="2" t="s">
        <v>28</v>
      </c>
      <c r="I4558" s="2" t="s">
        <v>29</v>
      </c>
      <c r="J4558" s="6">
        <v>3.5</v>
      </c>
      <c r="K4558" s="7">
        <v>324</v>
      </c>
      <c r="L4558" s="8">
        <v>379</v>
      </c>
      <c r="M4558" s="3">
        <v>2</v>
      </c>
      <c r="N4558" s="3">
        <v>4</v>
      </c>
      <c r="O4558" s="2" t="s">
        <v>42</v>
      </c>
      <c r="P4558" s="9" t="s">
        <v>8943</v>
      </c>
      <c r="Q4558" s="9" t="s">
        <v>18517</v>
      </c>
      <c r="R4558" s="10">
        <v>42109</v>
      </c>
      <c r="S4558" s="16">
        <v>45541.805048055321</v>
      </c>
      <c r="T4558" s="1" t="s">
        <v>19917</v>
      </c>
      <c r="U4558" s="46">
        <v>2015</v>
      </c>
      <c r="V4558" s="46">
        <v>2024</v>
      </c>
    </row>
    <row r="4559" spans="1:22" x14ac:dyDescent="0.3">
      <c r="A4559" s="3">
        <v>4558</v>
      </c>
      <c r="B4559" s="2" t="s">
        <v>3404</v>
      </c>
      <c r="C4559" s="2" t="s">
        <v>107</v>
      </c>
      <c r="D4559" s="2" t="s">
        <v>64</v>
      </c>
      <c r="E4559" s="3">
        <v>2017</v>
      </c>
      <c r="F4559" s="4">
        <v>77462.960000000006</v>
      </c>
      <c r="G4559" s="5">
        <v>179421</v>
      </c>
      <c r="H4559" s="2" t="s">
        <v>35</v>
      </c>
      <c r="I4559" s="2" t="s">
        <v>22</v>
      </c>
      <c r="J4559" s="6">
        <v>5.9</v>
      </c>
      <c r="K4559" s="7">
        <v>578</v>
      </c>
      <c r="L4559" s="8">
        <v>670</v>
      </c>
      <c r="M4559" s="3">
        <v>5</v>
      </c>
      <c r="N4559" s="3">
        <v>7</v>
      </c>
      <c r="O4559" s="2" t="s">
        <v>36</v>
      </c>
      <c r="P4559" s="9" t="s">
        <v>8945</v>
      </c>
      <c r="Q4559" s="9" t="s">
        <v>18518</v>
      </c>
      <c r="R4559" s="10">
        <v>43124</v>
      </c>
      <c r="S4559" s="16">
        <v>45620.660819209559</v>
      </c>
      <c r="T4559" s="1" t="s">
        <v>19926</v>
      </c>
      <c r="U4559" s="46">
        <v>2018</v>
      </c>
      <c r="V4559" s="46">
        <v>2024</v>
      </c>
    </row>
    <row r="4560" spans="1:22" x14ac:dyDescent="0.3">
      <c r="A4560" s="3">
        <v>4559</v>
      </c>
      <c r="B4560" s="2" t="s">
        <v>8947</v>
      </c>
      <c r="C4560" s="2" t="s">
        <v>26</v>
      </c>
      <c r="D4560" s="2" t="s">
        <v>56</v>
      </c>
      <c r="E4560" s="3">
        <v>1998</v>
      </c>
      <c r="F4560" s="4">
        <v>21941.7</v>
      </c>
      <c r="G4560" s="5">
        <v>140582</v>
      </c>
      <c r="H4560" s="2" t="s">
        <v>41</v>
      </c>
      <c r="I4560" s="2" t="s">
        <v>29</v>
      </c>
      <c r="J4560" s="6">
        <v>3.4</v>
      </c>
      <c r="K4560" s="7">
        <v>308</v>
      </c>
      <c r="L4560" s="8">
        <v>473</v>
      </c>
      <c r="M4560" s="3">
        <v>5</v>
      </c>
      <c r="N4560" s="3">
        <v>4</v>
      </c>
      <c r="O4560" s="2" t="s">
        <v>80</v>
      </c>
      <c r="P4560" s="9" t="s">
        <v>8946</v>
      </c>
      <c r="Q4560" s="9" t="s">
        <v>18519</v>
      </c>
      <c r="R4560" s="10">
        <v>44944</v>
      </c>
      <c r="S4560" s="16">
        <v>45238.064299905687</v>
      </c>
      <c r="T4560" s="1" t="s">
        <v>19926</v>
      </c>
      <c r="U4560" s="46">
        <v>2023</v>
      </c>
      <c r="V4560" s="46">
        <v>2023</v>
      </c>
    </row>
    <row r="4561" spans="1:22" x14ac:dyDescent="0.3">
      <c r="A4561" s="3">
        <v>4560</v>
      </c>
      <c r="B4561" s="2" t="s">
        <v>8949</v>
      </c>
      <c r="C4561" s="2" t="s">
        <v>49</v>
      </c>
      <c r="D4561" s="2" t="s">
        <v>92</v>
      </c>
      <c r="E4561" s="3">
        <v>2001</v>
      </c>
      <c r="F4561" s="4">
        <v>52803.77</v>
      </c>
      <c r="G4561" s="5">
        <v>236857</v>
      </c>
      <c r="H4561" s="2" t="s">
        <v>28</v>
      </c>
      <c r="I4561" s="2" t="s">
        <v>29</v>
      </c>
      <c r="J4561" s="6">
        <v>2.9</v>
      </c>
      <c r="K4561" s="7">
        <v>380</v>
      </c>
      <c r="L4561" s="8">
        <v>626</v>
      </c>
      <c r="M4561" s="3">
        <v>3</v>
      </c>
      <c r="N4561" s="3">
        <v>2</v>
      </c>
      <c r="O4561" s="2" t="s">
        <v>51</v>
      </c>
      <c r="P4561" s="9" t="s">
        <v>8948</v>
      </c>
      <c r="Q4561" s="9" t="s">
        <v>18520</v>
      </c>
      <c r="R4561" s="10">
        <v>43608</v>
      </c>
      <c r="S4561" s="16">
        <v>45191.919070859884</v>
      </c>
      <c r="T4561" s="1" t="s">
        <v>19918</v>
      </c>
      <c r="U4561" s="46">
        <v>2019</v>
      </c>
      <c r="V4561" s="46">
        <v>2023</v>
      </c>
    </row>
    <row r="4562" spans="1:22" x14ac:dyDescent="0.3">
      <c r="A4562" s="3">
        <v>4561</v>
      </c>
      <c r="B4562" s="2" t="s">
        <v>8951</v>
      </c>
      <c r="C4562" s="2" t="s">
        <v>118</v>
      </c>
      <c r="D4562" s="2" t="s">
        <v>27</v>
      </c>
      <c r="E4562" s="3">
        <v>1996</v>
      </c>
      <c r="F4562" s="4">
        <v>6923.09</v>
      </c>
      <c r="G4562" s="5">
        <v>185047</v>
      </c>
      <c r="H4562" s="2" t="s">
        <v>35</v>
      </c>
      <c r="I4562" s="2" t="s">
        <v>29</v>
      </c>
      <c r="J4562" s="6">
        <v>1.1000000000000001</v>
      </c>
      <c r="K4562" s="7">
        <v>537</v>
      </c>
      <c r="L4562" s="8">
        <v>501</v>
      </c>
      <c r="M4562" s="3">
        <v>4</v>
      </c>
      <c r="N4562" s="3">
        <v>5</v>
      </c>
      <c r="O4562" s="2" t="s">
        <v>65</v>
      </c>
      <c r="P4562" s="9" t="s">
        <v>8950</v>
      </c>
      <c r="Q4562" s="9" t="s">
        <v>18521</v>
      </c>
      <c r="R4562" s="10">
        <v>42606</v>
      </c>
      <c r="S4562" s="16">
        <v>45591.162919629642</v>
      </c>
      <c r="T4562" s="1" t="s">
        <v>19921</v>
      </c>
      <c r="U4562" s="46">
        <v>2016</v>
      </c>
      <c r="V4562" s="46">
        <v>2024</v>
      </c>
    </row>
    <row r="4563" spans="1:22" x14ac:dyDescent="0.3">
      <c r="A4563" s="3">
        <v>4562</v>
      </c>
      <c r="B4563" s="2" t="s">
        <v>8953</v>
      </c>
      <c r="C4563" s="2" t="s">
        <v>74</v>
      </c>
      <c r="D4563" s="2" t="s">
        <v>20</v>
      </c>
      <c r="E4563" s="3">
        <v>1997</v>
      </c>
      <c r="F4563" s="4">
        <v>65836.479999999996</v>
      </c>
      <c r="G4563" s="5">
        <v>234329</v>
      </c>
      <c r="H4563" s="2" t="s">
        <v>41</v>
      </c>
      <c r="I4563" s="2" t="s">
        <v>29</v>
      </c>
      <c r="J4563" s="6">
        <v>5.0999999999999996</v>
      </c>
      <c r="K4563" s="7">
        <v>619</v>
      </c>
      <c r="L4563" s="8">
        <v>559</v>
      </c>
      <c r="M4563" s="3">
        <v>4</v>
      </c>
      <c r="N4563" s="3">
        <v>7</v>
      </c>
      <c r="O4563" s="2" t="s">
        <v>30</v>
      </c>
      <c r="P4563" s="9" t="s">
        <v>8952</v>
      </c>
      <c r="Q4563" s="9" t="s">
        <v>18522</v>
      </c>
      <c r="R4563" s="10">
        <v>43689</v>
      </c>
      <c r="S4563" s="16">
        <v>45353.135314108542</v>
      </c>
      <c r="T4563" s="1" t="s">
        <v>19921</v>
      </c>
      <c r="U4563" s="46">
        <v>2019</v>
      </c>
      <c r="V4563" s="46">
        <v>2024</v>
      </c>
    </row>
    <row r="4564" spans="1:22" x14ac:dyDescent="0.3">
      <c r="A4564" s="3">
        <v>4563</v>
      </c>
      <c r="B4564" s="2" t="s">
        <v>8955</v>
      </c>
      <c r="C4564" s="2" t="s">
        <v>26</v>
      </c>
      <c r="D4564" s="2" t="s">
        <v>40</v>
      </c>
      <c r="E4564" s="3">
        <v>1994</v>
      </c>
      <c r="F4564" s="4">
        <v>43982.97</v>
      </c>
      <c r="G4564" s="5">
        <v>217865</v>
      </c>
      <c r="H4564" s="2" t="s">
        <v>21</v>
      </c>
      <c r="I4564" s="2" t="s">
        <v>22</v>
      </c>
      <c r="J4564" s="6">
        <v>1</v>
      </c>
      <c r="K4564" s="7">
        <v>563</v>
      </c>
      <c r="L4564" s="8">
        <v>769</v>
      </c>
      <c r="M4564" s="3">
        <v>2</v>
      </c>
      <c r="N4564" s="3">
        <v>5</v>
      </c>
      <c r="O4564" s="2" t="s">
        <v>65</v>
      </c>
      <c r="P4564" s="9" t="s">
        <v>8954</v>
      </c>
      <c r="Q4564" s="9" t="s">
        <v>19091</v>
      </c>
      <c r="R4564" s="10">
        <v>43517</v>
      </c>
      <c r="S4564" s="16">
        <v>45252.229132872293</v>
      </c>
      <c r="T4564" s="1" t="s">
        <v>19915</v>
      </c>
      <c r="U4564" s="46">
        <v>2019</v>
      </c>
      <c r="V4564" s="46">
        <v>2023</v>
      </c>
    </row>
    <row r="4565" spans="1:22" x14ac:dyDescent="0.3">
      <c r="A4565" s="3">
        <v>4564</v>
      </c>
      <c r="B4565" s="2" t="s">
        <v>8957</v>
      </c>
      <c r="C4565" s="2" t="s">
        <v>118</v>
      </c>
      <c r="D4565" s="2" t="s">
        <v>20</v>
      </c>
      <c r="E4565" s="3">
        <v>1994</v>
      </c>
      <c r="F4565" s="4">
        <v>11645.22</v>
      </c>
      <c r="G4565" s="5">
        <v>24316</v>
      </c>
      <c r="H4565" s="2" t="s">
        <v>41</v>
      </c>
      <c r="I4565" s="2" t="s">
        <v>29</v>
      </c>
      <c r="J4565" s="6">
        <v>5.6</v>
      </c>
      <c r="K4565" s="7">
        <v>666</v>
      </c>
      <c r="L4565" s="8">
        <v>158</v>
      </c>
      <c r="M4565" s="3">
        <v>3</v>
      </c>
      <c r="N4565" s="3">
        <v>4</v>
      </c>
      <c r="O4565" s="2" t="s">
        <v>36</v>
      </c>
      <c r="P4565" s="9" t="s">
        <v>8956</v>
      </c>
      <c r="Q4565" s="9" t="s">
        <v>18523</v>
      </c>
      <c r="R4565" s="10">
        <v>43216</v>
      </c>
      <c r="S4565" s="16">
        <v>45608.832453536423</v>
      </c>
      <c r="T4565" s="1" t="s">
        <v>19917</v>
      </c>
      <c r="U4565" s="46">
        <v>2018</v>
      </c>
      <c r="V4565" s="46">
        <v>2024</v>
      </c>
    </row>
    <row r="4566" spans="1:22" x14ac:dyDescent="0.3">
      <c r="A4566" s="3">
        <v>4565</v>
      </c>
      <c r="B4566" s="2" t="s">
        <v>8959</v>
      </c>
      <c r="C4566" s="2" t="s">
        <v>33</v>
      </c>
      <c r="D4566" s="2" t="s">
        <v>40</v>
      </c>
      <c r="E4566" s="3">
        <v>2020</v>
      </c>
      <c r="F4566" s="4">
        <v>58673.82</v>
      </c>
      <c r="G4566" s="5">
        <v>271799</v>
      </c>
      <c r="H4566" s="2" t="s">
        <v>21</v>
      </c>
      <c r="I4566" s="2" t="s">
        <v>29</v>
      </c>
      <c r="J4566" s="6">
        <v>1.9</v>
      </c>
      <c r="K4566" s="7">
        <v>696</v>
      </c>
      <c r="L4566" s="8">
        <v>616</v>
      </c>
      <c r="M4566" s="3">
        <v>2</v>
      </c>
      <c r="N4566" s="3">
        <v>2</v>
      </c>
      <c r="O4566" s="2" t="s">
        <v>80</v>
      </c>
      <c r="P4566" s="9" t="s">
        <v>8958</v>
      </c>
      <c r="Q4566" s="9" t="s">
        <v>18524</v>
      </c>
      <c r="R4566" s="10">
        <v>45064</v>
      </c>
      <c r="S4566" s="16">
        <v>45712.075102066126</v>
      </c>
      <c r="T4566" s="1" t="s">
        <v>19918</v>
      </c>
      <c r="U4566" s="46">
        <v>2023</v>
      </c>
      <c r="V4566" s="46">
        <v>2025</v>
      </c>
    </row>
    <row r="4567" spans="1:22" x14ac:dyDescent="0.3">
      <c r="A4567" s="3">
        <v>4566</v>
      </c>
      <c r="B4567" s="2" t="s">
        <v>8961</v>
      </c>
      <c r="C4567" s="2" t="s">
        <v>33</v>
      </c>
      <c r="D4567" s="2" t="s">
        <v>40</v>
      </c>
      <c r="E4567" s="3">
        <v>1995</v>
      </c>
      <c r="F4567" s="4">
        <v>17596.259999999998</v>
      </c>
      <c r="G4567" s="5">
        <v>64514</v>
      </c>
      <c r="H4567" s="2" t="s">
        <v>28</v>
      </c>
      <c r="I4567" s="2" t="s">
        <v>22</v>
      </c>
      <c r="J4567" s="6">
        <v>3.4</v>
      </c>
      <c r="K4567" s="7">
        <v>137</v>
      </c>
      <c r="L4567" s="8">
        <v>708</v>
      </c>
      <c r="M4567" s="3">
        <v>4</v>
      </c>
      <c r="N4567" s="3">
        <v>5</v>
      </c>
      <c r="O4567" s="2" t="s">
        <v>23</v>
      </c>
      <c r="P4567" s="9" t="s">
        <v>8960</v>
      </c>
      <c r="Q4567" s="9" t="s">
        <v>18525</v>
      </c>
      <c r="R4567" s="10">
        <v>43950</v>
      </c>
      <c r="S4567" s="16">
        <v>45221.709028851481</v>
      </c>
      <c r="T4567" s="1" t="s">
        <v>19917</v>
      </c>
      <c r="U4567" s="46">
        <v>2020</v>
      </c>
      <c r="V4567" s="46">
        <v>2023</v>
      </c>
    </row>
    <row r="4568" spans="1:22" x14ac:dyDescent="0.3">
      <c r="A4568" s="3">
        <v>4567</v>
      </c>
      <c r="B4568" s="2" t="s">
        <v>8963</v>
      </c>
      <c r="C4568" s="2" t="s">
        <v>26</v>
      </c>
      <c r="D4568" s="2" t="s">
        <v>56</v>
      </c>
      <c r="E4568" s="3">
        <v>2012</v>
      </c>
      <c r="F4568" s="4">
        <v>49768.68</v>
      </c>
      <c r="G4568" s="5">
        <v>222985</v>
      </c>
      <c r="H4568" s="2" t="s">
        <v>41</v>
      </c>
      <c r="I4568" s="2" t="s">
        <v>22</v>
      </c>
      <c r="J4568" s="6">
        <v>1.6</v>
      </c>
      <c r="K4568" s="7">
        <v>550</v>
      </c>
      <c r="L4568" s="8">
        <v>770</v>
      </c>
      <c r="M4568" s="3">
        <v>4</v>
      </c>
      <c r="N4568" s="3">
        <v>2</v>
      </c>
      <c r="O4568" s="2" t="s">
        <v>42</v>
      </c>
      <c r="P4568" s="9" t="s">
        <v>8962</v>
      </c>
      <c r="Q4568" s="9" t="s">
        <v>18526</v>
      </c>
      <c r="R4568" s="10">
        <v>44334</v>
      </c>
      <c r="S4568" s="16">
        <v>45148.402367519222</v>
      </c>
      <c r="T4568" s="1" t="s">
        <v>19918</v>
      </c>
      <c r="U4568" s="46">
        <v>2021</v>
      </c>
      <c r="V4568" s="46">
        <v>2023</v>
      </c>
    </row>
    <row r="4569" spans="1:22" x14ac:dyDescent="0.3">
      <c r="A4569" s="3">
        <v>4568</v>
      </c>
      <c r="B4569" s="2" t="s">
        <v>8965</v>
      </c>
      <c r="C4569" s="2" t="s">
        <v>107</v>
      </c>
      <c r="D4569" s="2" t="s">
        <v>20</v>
      </c>
      <c r="E4569" s="3">
        <v>2017</v>
      </c>
      <c r="F4569" s="4">
        <v>52599</v>
      </c>
      <c r="G4569" s="5">
        <v>112141</v>
      </c>
      <c r="H4569" s="2" t="s">
        <v>35</v>
      </c>
      <c r="I4569" s="2" t="s">
        <v>22</v>
      </c>
      <c r="J4569" s="6">
        <v>2.1</v>
      </c>
      <c r="K4569" s="7">
        <v>234</v>
      </c>
      <c r="L4569" s="8">
        <v>602</v>
      </c>
      <c r="M4569" s="3">
        <v>2</v>
      </c>
      <c r="N4569" s="3">
        <v>7</v>
      </c>
      <c r="O4569" s="2" t="s">
        <v>23</v>
      </c>
      <c r="P4569" s="9" t="s">
        <v>8964</v>
      </c>
      <c r="Q4569" s="9" t="s">
        <v>15808</v>
      </c>
      <c r="R4569" s="10">
        <v>42517</v>
      </c>
      <c r="S4569" s="16">
        <v>45192.649216889098</v>
      </c>
      <c r="T4569" s="1" t="s">
        <v>19918</v>
      </c>
      <c r="U4569" s="46">
        <v>2016</v>
      </c>
      <c r="V4569" s="46">
        <v>2023</v>
      </c>
    </row>
    <row r="4570" spans="1:22" x14ac:dyDescent="0.3">
      <c r="A4570" s="3">
        <v>4569</v>
      </c>
      <c r="B4570" s="2" t="s">
        <v>8967</v>
      </c>
      <c r="C4570" s="2" t="s">
        <v>107</v>
      </c>
      <c r="D4570" s="2" t="s">
        <v>27</v>
      </c>
      <c r="E4570" s="3">
        <v>2015</v>
      </c>
      <c r="F4570" s="4">
        <v>41021.230000000003</v>
      </c>
      <c r="G4570" s="5">
        <v>281308</v>
      </c>
      <c r="H4570" s="2" t="s">
        <v>35</v>
      </c>
      <c r="I4570" s="2" t="s">
        <v>29</v>
      </c>
      <c r="J4570" s="6">
        <v>4.9000000000000004</v>
      </c>
      <c r="K4570" s="7">
        <v>343</v>
      </c>
      <c r="L4570" s="8">
        <v>423</v>
      </c>
      <c r="M4570" s="3">
        <v>5</v>
      </c>
      <c r="N4570" s="3">
        <v>7</v>
      </c>
      <c r="O4570" s="2" t="s">
        <v>42</v>
      </c>
      <c r="P4570" s="9" t="s">
        <v>8966</v>
      </c>
      <c r="Q4570" s="9" t="s">
        <v>18527</v>
      </c>
      <c r="R4570" s="10">
        <v>45211</v>
      </c>
      <c r="S4570" s="16">
        <v>45579.918670779873</v>
      </c>
      <c r="T4570" s="1" t="s">
        <v>19923</v>
      </c>
      <c r="U4570" s="46">
        <v>2023</v>
      </c>
      <c r="V4570" s="46">
        <v>2024</v>
      </c>
    </row>
    <row r="4571" spans="1:22" x14ac:dyDescent="0.3">
      <c r="A4571" s="3">
        <v>4570</v>
      </c>
      <c r="B4571" s="2" t="s">
        <v>8969</v>
      </c>
      <c r="C4571" s="2" t="s">
        <v>26</v>
      </c>
      <c r="D4571" s="2" t="s">
        <v>92</v>
      </c>
      <c r="E4571" s="3">
        <v>2000</v>
      </c>
      <c r="F4571" s="4">
        <v>62927.9</v>
      </c>
      <c r="G4571" s="5">
        <v>10095</v>
      </c>
      <c r="H4571" s="2" t="s">
        <v>41</v>
      </c>
      <c r="I4571" s="2" t="s">
        <v>22</v>
      </c>
      <c r="J4571" s="6">
        <v>1.8</v>
      </c>
      <c r="K4571" s="7">
        <v>239</v>
      </c>
      <c r="L4571" s="8">
        <v>448</v>
      </c>
      <c r="M4571" s="3">
        <v>2</v>
      </c>
      <c r="N4571" s="3">
        <v>5</v>
      </c>
      <c r="O4571" s="2" t="s">
        <v>36</v>
      </c>
      <c r="P4571" s="9" t="s">
        <v>8968</v>
      </c>
      <c r="Q4571" s="9" t="s">
        <v>18528</v>
      </c>
      <c r="R4571" s="10">
        <v>41965</v>
      </c>
      <c r="S4571" s="16">
        <v>45369.052497545228</v>
      </c>
      <c r="T4571" s="1" t="s">
        <v>19924</v>
      </c>
      <c r="U4571" s="46">
        <v>2014</v>
      </c>
      <c r="V4571" s="46">
        <v>2024</v>
      </c>
    </row>
    <row r="4572" spans="1:22" x14ac:dyDescent="0.3">
      <c r="A4572" s="3">
        <v>4571</v>
      </c>
      <c r="B4572" s="2" t="s">
        <v>8971</v>
      </c>
      <c r="C4572" s="2" t="s">
        <v>74</v>
      </c>
      <c r="D4572" s="2" t="s">
        <v>56</v>
      </c>
      <c r="E4572" s="3">
        <v>2007</v>
      </c>
      <c r="F4572" s="4">
        <v>63273.919999999998</v>
      </c>
      <c r="G4572" s="5">
        <v>66390</v>
      </c>
      <c r="H4572" s="2" t="s">
        <v>41</v>
      </c>
      <c r="I4572" s="2" t="s">
        <v>29</v>
      </c>
      <c r="J4572" s="6">
        <v>5.5</v>
      </c>
      <c r="K4572" s="7">
        <v>202</v>
      </c>
      <c r="L4572" s="8">
        <v>463</v>
      </c>
      <c r="M4572" s="3">
        <v>3</v>
      </c>
      <c r="N4572" s="3">
        <v>7</v>
      </c>
      <c r="O4572" s="2" t="s">
        <v>36</v>
      </c>
      <c r="P4572" s="9" t="s">
        <v>8970</v>
      </c>
      <c r="Q4572" s="9" t="s">
        <v>18529</v>
      </c>
      <c r="R4572" s="10">
        <v>43959</v>
      </c>
      <c r="S4572" s="16">
        <v>45854.599606967109</v>
      </c>
      <c r="T4572" s="1" t="s">
        <v>19918</v>
      </c>
      <c r="U4572" s="46">
        <v>2020</v>
      </c>
      <c r="V4572" s="46">
        <v>2025</v>
      </c>
    </row>
    <row r="4573" spans="1:22" x14ac:dyDescent="0.3">
      <c r="A4573" s="3">
        <v>4572</v>
      </c>
      <c r="B4573" s="2" t="s">
        <v>8973</v>
      </c>
      <c r="C4573" s="2" t="s">
        <v>19</v>
      </c>
      <c r="D4573" s="2" t="s">
        <v>64</v>
      </c>
      <c r="E4573" s="3">
        <v>1996</v>
      </c>
      <c r="F4573" s="4">
        <v>46640.03</v>
      </c>
      <c r="G4573" s="5">
        <v>150641</v>
      </c>
      <c r="H4573" s="2" t="s">
        <v>41</v>
      </c>
      <c r="I4573" s="2" t="s">
        <v>29</v>
      </c>
      <c r="J4573" s="6">
        <v>3.2</v>
      </c>
      <c r="K4573" s="7">
        <v>359</v>
      </c>
      <c r="L4573" s="8">
        <v>597</v>
      </c>
      <c r="M4573" s="3">
        <v>2</v>
      </c>
      <c r="N4573" s="3">
        <v>4</v>
      </c>
      <c r="O4573" s="2" t="s">
        <v>23</v>
      </c>
      <c r="P4573" s="9" t="s">
        <v>8972</v>
      </c>
      <c r="Q4573" s="9" t="s">
        <v>18530</v>
      </c>
      <c r="R4573" s="10">
        <v>42355</v>
      </c>
      <c r="S4573" s="16">
        <v>45742.887264498611</v>
      </c>
      <c r="T4573" s="1" t="s">
        <v>19925</v>
      </c>
      <c r="U4573" s="46">
        <v>2015</v>
      </c>
      <c r="V4573" s="46">
        <v>2025</v>
      </c>
    </row>
    <row r="4574" spans="1:22" x14ac:dyDescent="0.3">
      <c r="A4574" s="3">
        <v>4573</v>
      </c>
      <c r="B4574" s="2" t="s">
        <v>8975</v>
      </c>
      <c r="C4574" s="2" t="s">
        <v>19</v>
      </c>
      <c r="D4574" s="2" t="s">
        <v>40</v>
      </c>
      <c r="E4574" s="3">
        <v>2023</v>
      </c>
      <c r="F4574" s="4">
        <v>65168.53</v>
      </c>
      <c r="G4574" s="5">
        <v>287645</v>
      </c>
      <c r="H4574" s="2" t="s">
        <v>41</v>
      </c>
      <c r="I4574" s="2" t="s">
        <v>29</v>
      </c>
      <c r="J4574" s="6">
        <v>4.5999999999999996</v>
      </c>
      <c r="K4574" s="7">
        <v>311</v>
      </c>
      <c r="L4574" s="8">
        <v>174</v>
      </c>
      <c r="M4574" s="3">
        <v>4</v>
      </c>
      <c r="N4574" s="3">
        <v>2</v>
      </c>
      <c r="O4574" s="2" t="s">
        <v>65</v>
      </c>
      <c r="P4574" s="9" t="s">
        <v>8974</v>
      </c>
      <c r="Q4574" s="9" t="s">
        <v>19844</v>
      </c>
      <c r="R4574" s="10">
        <v>42747</v>
      </c>
      <c r="S4574" s="16">
        <v>45554.655618169352</v>
      </c>
      <c r="T4574" s="1" t="s">
        <v>19926</v>
      </c>
      <c r="U4574" s="46">
        <v>2017</v>
      </c>
      <c r="V4574" s="46">
        <v>2024</v>
      </c>
    </row>
    <row r="4575" spans="1:22" x14ac:dyDescent="0.3">
      <c r="A4575" s="3">
        <v>4574</v>
      </c>
      <c r="B4575" s="2" t="s">
        <v>8977</v>
      </c>
      <c r="C4575" s="2" t="s">
        <v>45</v>
      </c>
      <c r="D4575" s="2" t="s">
        <v>92</v>
      </c>
      <c r="E4575" s="3">
        <v>2017</v>
      </c>
      <c r="F4575" s="4">
        <v>17162.77</v>
      </c>
      <c r="G4575" s="5">
        <v>204848</v>
      </c>
      <c r="H4575" s="2" t="s">
        <v>35</v>
      </c>
      <c r="I4575" s="2" t="s">
        <v>29</v>
      </c>
      <c r="J4575" s="6">
        <v>5.9</v>
      </c>
      <c r="K4575" s="7">
        <v>178</v>
      </c>
      <c r="L4575" s="8">
        <v>757</v>
      </c>
      <c r="M4575" s="3">
        <v>5</v>
      </c>
      <c r="N4575" s="3">
        <v>5</v>
      </c>
      <c r="O4575" s="2" t="s">
        <v>80</v>
      </c>
      <c r="P4575" s="9" t="s">
        <v>8976</v>
      </c>
      <c r="Q4575" s="9" t="s">
        <v>18531</v>
      </c>
      <c r="R4575" s="10">
        <v>45045</v>
      </c>
      <c r="S4575" s="16">
        <v>45813.857458537423</v>
      </c>
      <c r="T4575" s="1" t="s">
        <v>19917</v>
      </c>
      <c r="U4575" s="46">
        <v>2023</v>
      </c>
      <c r="V4575" s="46">
        <v>2025</v>
      </c>
    </row>
    <row r="4576" spans="1:22" x14ac:dyDescent="0.3">
      <c r="A4576" s="3">
        <v>4575</v>
      </c>
      <c r="B4576" s="2" t="s">
        <v>8979</v>
      </c>
      <c r="C4576" s="2" t="s">
        <v>74</v>
      </c>
      <c r="D4576" s="2" t="s">
        <v>56</v>
      </c>
      <c r="E4576" s="3">
        <v>1992</v>
      </c>
      <c r="F4576" s="4">
        <v>21349.279999999999</v>
      </c>
      <c r="G4576" s="5">
        <v>99915</v>
      </c>
      <c r="H4576" s="2" t="s">
        <v>35</v>
      </c>
      <c r="I4576" s="2" t="s">
        <v>29</v>
      </c>
      <c r="J4576" s="6">
        <v>2.4</v>
      </c>
      <c r="K4576" s="7">
        <v>582</v>
      </c>
      <c r="L4576" s="8">
        <v>587</v>
      </c>
      <c r="M4576" s="3">
        <v>2</v>
      </c>
      <c r="N4576" s="3">
        <v>7</v>
      </c>
      <c r="O4576" s="2" t="s">
        <v>80</v>
      </c>
      <c r="P4576" s="9" t="s">
        <v>8978</v>
      </c>
      <c r="Q4576" s="9" t="s">
        <v>18532</v>
      </c>
      <c r="R4576" s="10">
        <v>44740</v>
      </c>
      <c r="S4576" s="16">
        <v>45435.787844614642</v>
      </c>
      <c r="T4576" s="1" t="s">
        <v>19919</v>
      </c>
      <c r="U4576" s="46">
        <v>2022</v>
      </c>
      <c r="V4576" s="46">
        <v>2024</v>
      </c>
    </row>
    <row r="4577" spans="1:22" x14ac:dyDescent="0.3">
      <c r="A4577" s="3">
        <v>4576</v>
      </c>
      <c r="B4577" s="2" t="s">
        <v>8981</v>
      </c>
      <c r="C4577" s="2" t="s">
        <v>118</v>
      </c>
      <c r="D4577" s="2" t="s">
        <v>27</v>
      </c>
      <c r="E4577" s="3">
        <v>2013</v>
      </c>
      <c r="F4577" s="4">
        <v>39389.879999999997</v>
      </c>
      <c r="G4577" s="5">
        <v>195781</v>
      </c>
      <c r="H4577" s="2" t="s">
        <v>41</v>
      </c>
      <c r="I4577" s="2" t="s">
        <v>22</v>
      </c>
      <c r="J4577" s="6">
        <v>2.4</v>
      </c>
      <c r="K4577" s="7">
        <v>457</v>
      </c>
      <c r="L4577" s="8">
        <v>655</v>
      </c>
      <c r="M4577" s="3">
        <v>3</v>
      </c>
      <c r="N4577" s="3">
        <v>4</v>
      </c>
      <c r="O4577" s="2" t="s">
        <v>42</v>
      </c>
      <c r="P4577" s="9" t="s">
        <v>8980</v>
      </c>
      <c r="Q4577" s="9" t="s">
        <v>18533</v>
      </c>
      <c r="R4577" s="10">
        <v>44692</v>
      </c>
      <c r="S4577" s="16">
        <v>45241.715030051717</v>
      </c>
      <c r="T4577" s="1" t="s">
        <v>19918</v>
      </c>
      <c r="U4577" s="46">
        <v>2022</v>
      </c>
      <c r="V4577" s="46">
        <v>2023</v>
      </c>
    </row>
    <row r="4578" spans="1:22" x14ac:dyDescent="0.3">
      <c r="A4578" s="3">
        <v>4577</v>
      </c>
      <c r="B4578" s="2" t="s">
        <v>8983</v>
      </c>
      <c r="C4578" s="2" t="s">
        <v>26</v>
      </c>
      <c r="D4578" s="2" t="s">
        <v>56</v>
      </c>
      <c r="E4578" s="3">
        <v>2019</v>
      </c>
      <c r="F4578" s="4">
        <v>39363.550000000003</v>
      </c>
      <c r="G4578" s="5">
        <v>176547</v>
      </c>
      <c r="H4578" s="2" t="s">
        <v>21</v>
      </c>
      <c r="I4578" s="2" t="s">
        <v>22</v>
      </c>
      <c r="J4578" s="6">
        <v>3.1</v>
      </c>
      <c r="K4578" s="7">
        <v>323</v>
      </c>
      <c r="L4578" s="8">
        <v>418</v>
      </c>
      <c r="M4578" s="3">
        <v>2</v>
      </c>
      <c r="N4578" s="3">
        <v>5</v>
      </c>
      <c r="O4578" s="2" t="s">
        <v>30</v>
      </c>
      <c r="P4578" s="9" t="s">
        <v>8982</v>
      </c>
      <c r="Q4578" s="9" t="s">
        <v>19354</v>
      </c>
      <c r="R4578" s="10">
        <v>43055</v>
      </c>
      <c r="S4578" s="16">
        <v>45503.545396124937</v>
      </c>
      <c r="T4578" s="1" t="s">
        <v>19924</v>
      </c>
      <c r="U4578" s="46">
        <v>2017</v>
      </c>
      <c r="V4578" s="46">
        <v>2024</v>
      </c>
    </row>
    <row r="4579" spans="1:22" x14ac:dyDescent="0.3">
      <c r="A4579" s="3">
        <v>4578</v>
      </c>
      <c r="B4579" s="2" t="s">
        <v>8985</v>
      </c>
      <c r="C4579" s="2" t="s">
        <v>118</v>
      </c>
      <c r="D4579" s="2" t="s">
        <v>56</v>
      </c>
      <c r="E4579" s="3">
        <v>2007</v>
      </c>
      <c r="F4579" s="4">
        <v>35673.86</v>
      </c>
      <c r="G4579" s="5">
        <v>65363</v>
      </c>
      <c r="H4579" s="2" t="s">
        <v>41</v>
      </c>
      <c r="I4579" s="2" t="s">
        <v>29</v>
      </c>
      <c r="J4579" s="6">
        <v>5.2</v>
      </c>
      <c r="K4579" s="7">
        <v>614</v>
      </c>
      <c r="L4579" s="8">
        <v>440</v>
      </c>
      <c r="M4579" s="3">
        <v>3</v>
      </c>
      <c r="N4579" s="3">
        <v>5</v>
      </c>
      <c r="O4579" s="2" t="s">
        <v>23</v>
      </c>
      <c r="P4579" s="9" t="s">
        <v>8984</v>
      </c>
      <c r="Q4579" s="9" t="s">
        <v>18534</v>
      </c>
      <c r="R4579" s="10">
        <v>42445</v>
      </c>
      <c r="S4579" s="16">
        <v>45711.344956036919</v>
      </c>
      <c r="T4579" s="1" t="s">
        <v>19916</v>
      </c>
      <c r="U4579" s="46">
        <v>2016</v>
      </c>
      <c r="V4579" s="46">
        <v>2025</v>
      </c>
    </row>
    <row r="4580" spans="1:22" x14ac:dyDescent="0.3">
      <c r="A4580" s="3">
        <v>4579</v>
      </c>
      <c r="B4580" s="2" t="s">
        <v>8987</v>
      </c>
      <c r="C4580" s="2" t="s">
        <v>74</v>
      </c>
      <c r="D4580" s="2" t="s">
        <v>20</v>
      </c>
      <c r="E4580" s="3">
        <v>2018</v>
      </c>
      <c r="F4580" s="4">
        <v>59106.86</v>
      </c>
      <c r="G4580" s="5">
        <v>40955</v>
      </c>
      <c r="H4580" s="2" t="s">
        <v>35</v>
      </c>
      <c r="I4580" s="2" t="s">
        <v>29</v>
      </c>
      <c r="J4580" s="6">
        <v>6</v>
      </c>
      <c r="K4580" s="7">
        <v>170</v>
      </c>
      <c r="L4580" s="8">
        <v>708</v>
      </c>
      <c r="M4580" s="3">
        <v>2</v>
      </c>
      <c r="N4580" s="3">
        <v>5</v>
      </c>
      <c r="O4580" s="2" t="s">
        <v>51</v>
      </c>
      <c r="P4580" s="9" t="s">
        <v>8986</v>
      </c>
      <c r="Q4580" s="9" t="s">
        <v>18535</v>
      </c>
      <c r="R4580" s="10">
        <v>43060</v>
      </c>
      <c r="S4580" s="16">
        <v>45624.311549355589</v>
      </c>
      <c r="T4580" s="1" t="s">
        <v>19924</v>
      </c>
      <c r="U4580" s="46">
        <v>2017</v>
      </c>
      <c r="V4580" s="46">
        <v>2024</v>
      </c>
    </row>
    <row r="4581" spans="1:22" x14ac:dyDescent="0.3">
      <c r="A4581" s="3">
        <v>4580</v>
      </c>
      <c r="B4581" s="2" t="s">
        <v>8989</v>
      </c>
      <c r="C4581" s="2" t="s">
        <v>49</v>
      </c>
      <c r="D4581" s="2" t="s">
        <v>46</v>
      </c>
      <c r="E4581" s="3">
        <v>2023</v>
      </c>
      <c r="F4581" s="4">
        <v>26868.02</v>
      </c>
      <c r="G4581" s="5">
        <v>61197</v>
      </c>
      <c r="H4581" s="2" t="s">
        <v>21</v>
      </c>
      <c r="I4581" s="2" t="s">
        <v>22</v>
      </c>
      <c r="J4581" s="6">
        <v>5.8</v>
      </c>
      <c r="K4581" s="7">
        <v>407</v>
      </c>
      <c r="L4581" s="8">
        <v>771</v>
      </c>
      <c r="M4581" s="3">
        <v>4</v>
      </c>
      <c r="N4581" s="3">
        <v>4</v>
      </c>
      <c r="O4581" s="2" t="s">
        <v>42</v>
      </c>
      <c r="P4581" s="9" t="s">
        <v>8988</v>
      </c>
      <c r="Q4581" s="9" t="s">
        <v>18536</v>
      </c>
      <c r="R4581" s="10">
        <v>42656</v>
      </c>
      <c r="S4581" s="16">
        <v>45731.49698644301</v>
      </c>
      <c r="T4581" s="1" t="s">
        <v>19923</v>
      </c>
      <c r="U4581" s="46">
        <v>2016</v>
      </c>
      <c r="V4581" s="46">
        <v>2025</v>
      </c>
    </row>
    <row r="4582" spans="1:22" x14ac:dyDescent="0.3">
      <c r="A4582" s="3">
        <v>4581</v>
      </c>
      <c r="B4582" s="2" t="s">
        <v>5400</v>
      </c>
      <c r="C4582" s="2" t="s">
        <v>107</v>
      </c>
      <c r="D4582" s="2" t="s">
        <v>27</v>
      </c>
      <c r="E4582" s="3">
        <v>2004</v>
      </c>
      <c r="F4582" s="4">
        <v>50519.75</v>
      </c>
      <c r="G4582" s="5">
        <v>206218</v>
      </c>
      <c r="H4582" s="2" t="s">
        <v>21</v>
      </c>
      <c r="I4582" s="2" t="s">
        <v>22</v>
      </c>
      <c r="J4582" s="6">
        <v>2.2999999999999998</v>
      </c>
      <c r="K4582" s="7">
        <v>591</v>
      </c>
      <c r="L4582" s="8">
        <v>764</v>
      </c>
      <c r="M4582" s="3">
        <v>3</v>
      </c>
      <c r="N4582" s="3">
        <v>5</v>
      </c>
      <c r="O4582" s="2" t="s">
        <v>51</v>
      </c>
      <c r="P4582" s="9" t="s">
        <v>8990</v>
      </c>
      <c r="Q4582" s="9" t="s">
        <v>19092</v>
      </c>
      <c r="R4582" s="10">
        <v>42824</v>
      </c>
      <c r="S4582" s="16">
        <v>45488.650417129153</v>
      </c>
      <c r="T4582" s="1" t="s">
        <v>19916</v>
      </c>
      <c r="U4582" s="46">
        <v>2017</v>
      </c>
      <c r="V4582" s="46">
        <v>2024</v>
      </c>
    </row>
    <row r="4583" spans="1:22" x14ac:dyDescent="0.3">
      <c r="A4583" s="3">
        <v>4582</v>
      </c>
      <c r="B4583" s="2" t="s">
        <v>8992</v>
      </c>
      <c r="C4583" s="2" t="s">
        <v>118</v>
      </c>
      <c r="D4583" s="2" t="s">
        <v>34</v>
      </c>
      <c r="E4583" s="3">
        <v>2018</v>
      </c>
      <c r="F4583" s="4">
        <v>40711.81</v>
      </c>
      <c r="G4583" s="5">
        <v>186139</v>
      </c>
      <c r="H4583" s="2" t="s">
        <v>35</v>
      </c>
      <c r="I4583" s="2" t="s">
        <v>29</v>
      </c>
      <c r="J4583" s="6">
        <v>1.2</v>
      </c>
      <c r="K4583" s="7">
        <v>665</v>
      </c>
      <c r="L4583" s="8">
        <v>617</v>
      </c>
      <c r="M4583" s="3">
        <v>4</v>
      </c>
      <c r="N4583" s="3">
        <v>2</v>
      </c>
      <c r="O4583" s="2" t="s">
        <v>51</v>
      </c>
      <c r="P4583" s="9" t="s">
        <v>8991</v>
      </c>
      <c r="Q4583" s="9" t="s">
        <v>18537</v>
      </c>
      <c r="R4583" s="10">
        <v>45159</v>
      </c>
      <c r="S4583" s="16">
        <v>45771.362959637641</v>
      </c>
      <c r="T4583" s="1" t="s">
        <v>19921</v>
      </c>
      <c r="U4583" s="46">
        <v>2023</v>
      </c>
      <c r="V4583" s="46">
        <v>2025</v>
      </c>
    </row>
    <row r="4584" spans="1:22" x14ac:dyDescent="0.3">
      <c r="A4584" s="3">
        <v>4583</v>
      </c>
      <c r="B4584" s="2" t="s">
        <v>8994</v>
      </c>
      <c r="C4584" s="2" t="s">
        <v>74</v>
      </c>
      <c r="D4584" s="2" t="s">
        <v>50</v>
      </c>
      <c r="E4584" s="3">
        <v>2000</v>
      </c>
      <c r="F4584" s="4">
        <v>38000.04</v>
      </c>
      <c r="G4584" s="5">
        <v>157531</v>
      </c>
      <c r="H4584" s="2" t="s">
        <v>28</v>
      </c>
      <c r="I4584" s="2" t="s">
        <v>29</v>
      </c>
      <c r="J4584" s="6">
        <v>5.8</v>
      </c>
      <c r="K4584" s="7">
        <v>479</v>
      </c>
      <c r="L4584" s="8">
        <v>800</v>
      </c>
      <c r="M4584" s="3">
        <v>4</v>
      </c>
      <c r="N4584" s="3">
        <v>5</v>
      </c>
      <c r="O4584" s="2" t="s">
        <v>85</v>
      </c>
      <c r="P4584" s="9" t="s">
        <v>8993</v>
      </c>
      <c r="Q4584" s="9" t="s">
        <v>18538</v>
      </c>
      <c r="R4584" s="10">
        <v>43956</v>
      </c>
      <c r="S4584" s="16">
        <v>45287.422171480022</v>
      </c>
      <c r="T4584" s="1" t="s">
        <v>19918</v>
      </c>
      <c r="U4584" s="46">
        <v>2020</v>
      </c>
      <c r="V4584" s="46">
        <v>2023</v>
      </c>
    </row>
    <row r="4585" spans="1:22" x14ac:dyDescent="0.3">
      <c r="A4585" s="3">
        <v>4584</v>
      </c>
      <c r="B4585" s="2" t="s">
        <v>8996</v>
      </c>
      <c r="C4585" s="2" t="s">
        <v>33</v>
      </c>
      <c r="D4585" s="2" t="s">
        <v>64</v>
      </c>
      <c r="E4585" s="3">
        <v>2022</v>
      </c>
      <c r="F4585" s="4">
        <v>62258.26</v>
      </c>
      <c r="G4585" s="5">
        <v>95499</v>
      </c>
      <c r="H4585" s="2" t="s">
        <v>21</v>
      </c>
      <c r="I4585" s="2" t="s">
        <v>22</v>
      </c>
      <c r="J4585" s="6">
        <v>5.9</v>
      </c>
      <c r="K4585" s="7">
        <v>207</v>
      </c>
      <c r="L4585" s="8">
        <v>340</v>
      </c>
      <c r="M4585" s="3">
        <v>4</v>
      </c>
      <c r="N4585" s="3">
        <v>4</v>
      </c>
      <c r="O4585" s="2" t="s">
        <v>65</v>
      </c>
      <c r="P4585" s="9" t="s">
        <v>8995</v>
      </c>
      <c r="Q4585" s="9" t="s">
        <v>18539</v>
      </c>
      <c r="R4585" s="10">
        <v>42615</v>
      </c>
      <c r="S4585" s="16">
        <v>45703.167320509812</v>
      </c>
      <c r="T4585" s="1" t="s">
        <v>19922</v>
      </c>
      <c r="U4585" s="46">
        <v>2016</v>
      </c>
      <c r="V4585" s="46">
        <v>2025</v>
      </c>
    </row>
    <row r="4586" spans="1:22" x14ac:dyDescent="0.3">
      <c r="A4586" s="3">
        <v>4585</v>
      </c>
      <c r="B4586" s="2" t="s">
        <v>8998</v>
      </c>
      <c r="C4586" s="2" t="s">
        <v>49</v>
      </c>
      <c r="D4586" s="2" t="s">
        <v>27</v>
      </c>
      <c r="E4586" s="3">
        <v>2021</v>
      </c>
      <c r="F4586" s="4">
        <v>22145.95</v>
      </c>
      <c r="G4586" s="5">
        <v>151952</v>
      </c>
      <c r="H4586" s="2" t="s">
        <v>41</v>
      </c>
      <c r="I4586" s="2" t="s">
        <v>29</v>
      </c>
      <c r="J4586" s="6">
        <v>2.6</v>
      </c>
      <c r="K4586" s="7">
        <v>384</v>
      </c>
      <c r="L4586" s="8">
        <v>756</v>
      </c>
      <c r="M4586" s="3">
        <v>3</v>
      </c>
      <c r="N4586" s="3">
        <v>5</v>
      </c>
      <c r="O4586" s="2" t="s">
        <v>85</v>
      </c>
      <c r="P4586" s="9" t="s">
        <v>8997</v>
      </c>
      <c r="Q4586" s="9" t="s">
        <v>19597</v>
      </c>
      <c r="R4586" s="10">
        <v>44539</v>
      </c>
      <c r="S4586" s="16">
        <v>45642.56520008573</v>
      </c>
      <c r="T4586" s="1" t="s">
        <v>19925</v>
      </c>
      <c r="U4586" s="46">
        <v>2021</v>
      </c>
      <c r="V4586" s="46">
        <v>2024</v>
      </c>
    </row>
    <row r="4587" spans="1:22" x14ac:dyDescent="0.3">
      <c r="A4587" s="3">
        <v>4586</v>
      </c>
      <c r="B4587" s="2" t="s">
        <v>9000</v>
      </c>
      <c r="C4587" s="2" t="s">
        <v>26</v>
      </c>
      <c r="D4587" s="2" t="s">
        <v>79</v>
      </c>
      <c r="E4587" s="3">
        <v>2013</v>
      </c>
      <c r="F4587" s="4">
        <v>51291.57</v>
      </c>
      <c r="G4587" s="5">
        <v>58336</v>
      </c>
      <c r="H4587" s="2" t="s">
        <v>28</v>
      </c>
      <c r="I4587" s="2" t="s">
        <v>29</v>
      </c>
      <c r="J4587" s="6">
        <v>3.9</v>
      </c>
      <c r="K4587" s="7">
        <v>313</v>
      </c>
      <c r="L4587" s="8">
        <v>655</v>
      </c>
      <c r="M4587" s="3">
        <v>2</v>
      </c>
      <c r="N4587" s="3">
        <v>4</v>
      </c>
      <c r="O4587" s="2" t="s">
        <v>51</v>
      </c>
      <c r="P4587" s="9" t="s">
        <v>8999</v>
      </c>
      <c r="Q4587" s="9" t="s">
        <v>18540</v>
      </c>
      <c r="R4587" s="10">
        <v>44598</v>
      </c>
      <c r="S4587" s="16">
        <v>45531.583003646447</v>
      </c>
      <c r="T4587" s="1" t="s">
        <v>19915</v>
      </c>
      <c r="U4587" s="46">
        <v>2022</v>
      </c>
      <c r="V4587" s="46">
        <v>2024</v>
      </c>
    </row>
    <row r="4588" spans="1:22" x14ac:dyDescent="0.3">
      <c r="A4588" s="3">
        <v>4587</v>
      </c>
      <c r="B4588" s="2" t="s">
        <v>9002</v>
      </c>
      <c r="C4588" s="2" t="s">
        <v>49</v>
      </c>
      <c r="D4588" s="2" t="s">
        <v>46</v>
      </c>
      <c r="E4588" s="3">
        <v>1991</v>
      </c>
      <c r="F4588" s="4">
        <v>15238.72</v>
      </c>
      <c r="G4588" s="5">
        <v>224815</v>
      </c>
      <c r="H4588" s="2" t="s">
        <v>35</v>
      </c>
      <c r="I4588" s="2" t="s">
        <v>29</v>
      </c>
      <c r="J4588" s="6">
        <v>2.8</v>
      </c>
      <c r="K4588" s="7">
        <v>183</v>
      </c>
      <c r="L4588" s="8">
        <v>703</v>
      </c>
      <c r="M4588" s="3">
        <v>5</v>
      </c>
      <c r="N4588" s="3">
        <v>2</v>
      </c>
      <c r="O4588" s="2" t="s">
        <v>30</v>
      </c>
      <c r="P4588" s="9" t="s">
        <v>9001</v>
      </c>
      <c r="Q4588" s="9" t="s">
        <v>18541</v>
      </c>
      <c r="R4588" s="10">
        <v>44582</v>
      </c>
      <c r="S4588" s="16">
        <v>45715.871861418003</v>
      </c>
      <c r="T4588" s="1" t="s">
        <v>19926</v>
      </c>
      <c r="U4588" s="46">
        <v>2022</v>
      </c>
      <c r="V4588" s="46">
        <v>2025</v>
      </c>
    </row>
    <row r="4589" spans="1:22" x14ac:dyDescent="0.3">
      <c r="A4589" s="3">
        <v>4588</v>
      </c>
      <c r="B4589" s="2" t="s">
        <v>9004</v>
      </c>
      <c r="C4589" s="2" t="s">
        <v>45</v>
      </c>
      <c r="D4589" s="2" t="s">
        <v>79</v>
      </c>
      <c r="E4589" s="3">
        <v>1990</v>
      </c>
      <c r="F4589" s="4">
        <v>9242.48</v>
      </c>
      <c r="G4589" s="5">
        <v>113181</v>
      </c>
      <c r="H4589" s="2" t="s">
        <v>41</v>
      </c>
      <c r="I4589" s="2" t="s">
        <v>29</v>
      </c>
      <c r="J4589" s="6">
        <v>2.5</v>
      </c>
      <c r="K4589" s="7">
        <v>676</v>
      </c>
      <c r="L4589" s="8">
        <v>243</v>
      </c>
      <c r="M4589" s="3">
        <v>3</v>
      </c>
      <c r="N4589" s="3">
        <v>2</v>
      </c>
      <c r="O4589" s="2" t="s">
        <v>65</v>
      </c>
      <c r="P4589" s="9" t="s">
        <v>9003</v>
      </c>
      <c r="Q4589" s="9" t="s">
        <v>19093</v>
      </c>
      <c r="R4589" s="10">
        <v>43144</v>
      </c>
      <c r="S4589" s="16">
        <v>45360.728832812281</v>
      </c>
      <c r="T4589" s="1" t="s">
        <v>19915</v>
      </c>
      <c r="U4589" s="46">
        <v>2018</v>
      </c>
      <c r="V4589" s="46">
        <v>2024</v>
      </c>
    </row>
    <row r="4590" spans="1:22" x14ac:dyDescent="0.3">
      <c r="A4590" s="3">
        <v>4589</v>
      </c>
      <c r="B4590" s="2" t="s">
        <v>9006</v>
      </c>
      <c r="C4590" s="2" t="s">
        <v>19</v>
      </c>
      <c r="D4590" s="2" t="s">
        <v>50</v>
      </c>
      <c r="E4590" s="3">
        <v>1998</v>
      </c>
      <c r="F4590" s="4">
        <v>60488.71</v>
      </c>
      <c r="G4590" s="5">
        <v>262861</v>
      </c>
      <c r="H4590" s="2" t="s">
        <v>41</v>
      </c>
      <c r="I4590" s="2" t="s">
        <v>22</v>
      </c>
      <c r="J4590" s="6">
        <v>4.2</v>
      </c>
      <c r="K4590" s="7">
        <v>537</v>
      </c>
      <c r="L4590" s="8">
        <v>428</v>
      </c>
      <c r="M4590" s="3">
        <v>4</v>
      </c>
      <c r="N4590" s="3">
        <v>5</v>
      </c>
      <c r="O4590" s="2" t="s">
        <v>65</v>
      </c>
      <c r="P4590" s="9" t="s">
        <v>9005</v>
      </c>
      <c r="Q4590" s="9" t="s">
        <v>18542</v>
      </c>
      <c r="R4590" s="10">
        <v>43152</v>
      </c>
      <c r="S4590" s="16">
        <v>45486.167920629843</v>
      </c>
      <c r="T4590" s="1" t="s">
        <v>19915</v>
      </c>
      <c r="U4590" s="46">
        <v>2018</v>
      </c>
      <c r="V4590" s="46">
        <v>2024</v>
      </c>
    </row>
    <row r="4591" spans="1:22" x14ac:dyDescent="0.3">
      <c r="A4591" s="3">
        <v>4590</v>
      </c>
      <c r="B4591" s="2" t="s">
        <v>9008</v>
      </c>
      <c r="C4591" s="2" t="s">
        <v>33</v>
      </c>
      <c r="D4591" s="2" t="s">
        <v>27</v>
      </c>
      <c r="E4591" s="3">
        <v>2011</v>
      </c>
      <c r="F4591" s="4">
        <v>13516.4</v>
      </c>
      <c r="G4591" s="5">
        <v>168204</v>
      </c>
      <c r="H4591" s="2" t="s">
        <v>28</v>
      </c>
      <c r="I4591" s="2" t="s">
        <v>22</v>
      </c>
      <c r="J4591" s="6">
        <v>1.3</v>
      </c>
      <c r="K4591" s="7">
        <v>363</v>
      </c>
      <c r="L4591" s="8">
        <v>262</v>
      </c>
      <c r="M4591" s="3">
        <v>5</v>
      </c>
      <c r="N4591" s="3">
        <v>7</v>
      </c>
      <c r="O4591" s="2" t="s">
        <v>30</v>
      </c>
      <c r="P4591" s="9" t="s">
        <v>9007</v>
      </c>
      <c r="Q4591" s="9" t="s">
        <v>18543</v>
      </c>
      <c r="R4591" s="10">
        <v>42586</v>
      </c>
      <c r="S4591" s="16">
        <v>45678.780443134339</v>
      </c>
      <c r="T4591" s="1" t="s">
        <v>19921</v>
      </c>
      <c r="U4591" s="46">
        <v>2016</v>
      </c>
      <c r="V4591" s="46">
        <v>2025</v>
      </c>
    </row>
    <row r="4592" spans="1:22" x14ac:dyDescent="0.3">
      <c r="A4592" s="3">
        <v>4591</v>
      </c>
      <c r="B4592" s="2" t="s">
        <v>9010</v>
      </c>
      <c r="C4592" s="2" t="s">
        <v>19</v>
      </c>
      <c r="D4592" s="2" t="s">
        <v>40</v>
      </c>
      <c r="E4592" s="3">
        <v>2006</v>
      </c>
      <c r="F4592" s="4">
        <v>60447.47</v>
      </c>
      <c r="G4592" s="5">
        <v>14313</v>
      </c>
      <c r="H4592" s="2" t="s">
        <v>28</v>
      </c>
      <c r="I4592" s="2" t="s">
        <v>29</v>
      </c>
      <c r="J4592" s="6">
        <v>5.6</v>
      </c>
      <c r="K4592" s="7">
        <v>212</v>
      </c>
      <c r="L4592" s="8">
        <v>414</v>
      </c>
      <c r="M4592" s="3">
        <v>5</v>
      </c>
      <c r="N4592" s="3">
        <v>7</v>
      </c>
      <c r="O4592" s="2" t="s">
        <v>36</v>
      </c>
      <c r="P4592" s="9" t="s">
        <v>9009</v>
      </c>
      <c r="Q4592" s="9" t="s">
        <v>18544</v>
      </c>
      <c r="R4592" s="10">
        <v>45487</v>
      </c>
      <c r="S4592" s="16">
        <v>45809.184523950513</v>
      </c>
      <c r="T4592" s="1" t="s">
        <v>19920</v>
      </c>
      <c r="U4592" s="46">
        <v>2024</v>
      </c>
      <c r="V4592" s="46">
        <v>2025</v>
      </c>
    </row>
    <row r="4593" spans="1:22" x14ac:dyDescent="0.3">
      <c r="A4593" s="3">
        <v>4592</v>
      </c>
      <c r="B4593" s="2" t="s">
        <v>9012</v>
      </c>
      <c r="C4593" s="2" t="s">
        <v>33</v>
      </c>
      <c r="D4593" s="2" t="s">
        <v>20</v>
      </c>
      <c r="E4593" s="3">
        <v>1995</v>
      </c>
      <c r="F4593" s="4">
        <v>39337.279999999999</v>
      </c>
      <c r="G4593" s="5">
        <v>121324</v>
      </c>
      <c r="H4593" s="2" t="s">
        <v>21</v>
      </c>
      <c r="I4593" s="2" t="s">
        <v>22</v>
      </c>
      <c r="J4593" s="6">
        <v>4.8</v>
      </c>
      <c r="K4593" s="7">
        <v>690</v>
      </c>
      <c r="L4593" s="8">
        <v>486</v>
      </c>
      <c r="M4593" s="3">
        <v>2</v>
      </c>
      <c r="N4593" s="3">
        <v>5</v>
      </c>
      <c r="O4593" s="2" t="s">
        <v>80</v>
      </c>
      <c r="P4593" s="9" t="s">
        <v>9011</v>
      </c>
      <c r="Q4593" s="9" t="s">
        <v>18545</v>
      </c>
      <c r="R4593" s="10">
        <v>44724</v>
      </c>
      <c r="S4593" s="16">
        <v>45378.106308307382</v>
      </c>
      <c r="T4593" s="1" t="s">
        <v>19919</v>
      </c>
      <c r="U4593" s="46">
        <v>2022</v>
      </c>
      <c r="V4593" s="46">
        <v>2024</v>
      </c>
    </row>
    <row r="4594" spans="1:22" x14ac:dyDescent="0.3">
      <c r="A4594" s="3">
        <v>4593</v>
      </c>
      <c r="B4594" s="2" t="s">
        <v>14468</v>
      </c>
      <c r="C4594" s="2" t="s">
        <v>63</v>
      </c>
      <c r="D4594" s="2" t="s">
        <v>50</v>
      </c>
      <c r="E4594" s="3">
        <v>2018</v>
      </c>
      <c r="F4594" s="4">
        <v>57964.2</v>
      </c>
      <c r="G4594" s="5">
        <v>247604</v>
      </c>
      <c r="H4594" s="2" t="s">
        <v>41</v>
      </c>
      <c r="I4594" s="2" t="s">
        <v>22</v>
      </c>
      <c r="J4594" s="6">
        <v>5.4</v>
      </c>
      <c r="K4594" s="7">
        <v>618</v>
      </c>
      <c r="L4594" s="8">
        <v>744</v>
      </c>
      <c r="M4594" s="3">
        <v>5</v>
      </c>
      <c r="N4594" s="3">
        <v>4</v>
      </c>
      <c r="O4594" s="2" t="s">
        <v>80</v>
      </c>
      <c r="P4594" s="9" t="s">
        <v>9013</v>
      </c>
      <c r="Q4594" s="9" t="s">
        <v>19598</v>
      </c>
      <c r="R4594" s="10">
        <v>42574</v>
      </c>
      <c r="S4594" s="16">
        <v>45256.02589222417</v>
      </c>
      <c r="T4594" s="1" t="s">
        <v>19920</v>
      </c>
      <c r="U4594" s="46">
        <v>2016</v>
      </c>
      <c r="V4594" s="46">
        <v>2023</v>
      </c>
    </row>
    <row r="4595" spans="1:22" x14ac:dyDescent="0.3">
      <c r="A4595" s="3">
        <v>4594</v>
      </c>
      <c r="B4595" s="2" t="s">
        <v>9015</v>
      </c>
      <c r="C4595" s="2" t="s">
        <v>26</v>
      </c>
      <c r="D4595" s="2" t="s">
        <v>40</v>
      </c>
      <c r="E4595" s="3">
        <v>2018</v>
      </c>
      <c r="F4595" s="4">
        <v>44371.1</v>
      </c>
      <c r="G4595" s="5">
        <v>283352</v>
      </c>
      <c r="H4595" s="2" t="s">
        <v>28</v>
      </c>
      <c r="I4595" s="2" t="s">
        <v>29</v>
      </c>
      <c r="J4595" s="6">
        <v>5.7</v>
      </c>
      <c r="K4595" s="7">
        <v>465</v>
      </c>
      <c r="L4595" s="8">
        <v>780</v>
      </c>
      <c r="M4595" s="3">
        <v>4</v>
      </c>
      <c r="N4595" s="3">
        <v>7</v>
      </c>
      <c r="O4595" s="2" t="s">
        <v>85</v>
      </c>
      <c r="P4595" s="9" t="s">
        <v>9014</v>
      </c>
      <c r="Q4595" s="9" t="s">
        <v>18546</v>
      </c>
      <c r="R4595" s="10">
        <v>45365</v>
      </c>
      <c r="S4595" s="16">
        <v>45649.574601966109</v>
      </c>
      <c r="T4595" s="1" t="s">
        <v>19916</v>
      </c>
      <c r="U4595" s="46">
        <v>2024</v>
      </c>
      <c r="V4595" s="46">
        <v>2024</v>
      </c>
    </row>
    <row r="4596" spans="1:22" x14ac:dyDescent="0.3">
      <c r="A4596" s="3">
        <v>4595</v>
      </c>
      <c r="B4596" s="2" t="s">
        <v>9017</v>
      </c>
      <c r="C4596" s="2" t="s">
        <v>107</v>
      </c>
      <c r="D4596" s="2" t="s">
        <v>46</v>
      </c>
      <c r="E4596" s="3">
        <v>1994</v>
      </c>
      <c r="F4596" s="4">
        <v>46938.13</v>
      </c>
      <c r="G4596" s="5">
        <v>287221</v>
      </c>
      <c r="H4596" s="2" t="s">
        <v>41</v>
      </c>
      <c r="I4596" s="2" t="s">
        <v>22</v>
      </c>
      <c r="J4596" s="6">
        <v>4.5</v>
      </c>
      <c r="K4596" s="7">
        <v>349</v>
      </c>
      <c r="L4596" s="8">
        <v>782</v>
      </c>
      <c r="M4596" s="3">
        <v>2</v>
      </c>
      <c r="N4596" s="3">
        <v>7</v>
      </c>
      <c r="O4596" s="2" t="s">
        <v>23</v>
      </c>
      <c r="P4596" s="9" t="s">
        <v>9016</v>
      </c>
      <c r="Q4596" s="9" t="s">
        <v>19599</v>
      </c>
      <c r="R4596" s="10">
        <v>43071</v>
      </c>
      <c r="S4596" s="16">
        <v>45262.451177281167</v>
      </c>
      <c r="T4596" s="1" t="s">
        <v>19925</v>
      </c>
      <c r="U4596" s="46">
        <v>2017</v>
      </c>
      <c r="V4596" s="46">
        <v>2023</v>
      </c>
    </row>
    <row r="4597" spans="1:22" x14ac:dyDescent="0.3">
      <c r="A4597" s="3">
        <v>4596</v>
      </c>
      <c r="B4597" s="2" t="s">
        <v>9019</v>
      </c>
      <c r="C4597" s="2" t="s">
        <v>107</v>
      </c>
      <c r="D4597" s="2" t="s">
        <v>34</v>
      </c>
      <c r="E4597" s="3">
        <v>2018</v>
      </c>
      <c r="F4597" s="4">
        <v>51252.93</v>
      </c>
      <c r="G4597" s="5">
        <v>257155</v>
      </c>
      <c r="H4597" s="2" t="s">
        <v>28</v>
      </c>
      <c r="I4597" s="2" t="s">
        <v>22</v>
      </c>
      <c r="J4597" s="6">
        <v>4.2</v>
      </c>
      <c r="K4597" s="7">
        <v>283</v>
      </c>
      <c r="L4597" s="8">
        <v>497</v>
      </c>
      <c r="M4597" s="3">
        <v>4</v>
      </c>
      <c r="N4597" s="3">
        <v>5</v>
      </c>
      <c r="O4597" s="2" t="s">
        <v>30</v>
      </c>
      <c r="P4597" s="9" t="s">
        <v>9018</v>
      </c>
      <c r="Q4597" s="9" t="s">
        <v>18547</v>
      </c>
      <c r="R4597" s="10">
        <v>44015</v>
      </c>
      <c r="S4597" s="16">
        <v>45802.321151275974</v>
      </c>
      <c r="T4597" s="1" t="s">
        <v>19920</v>
      </c>
      <c r="U4597" s="46">
        <v>2020</v>
      </c>
      <c r="V4597" s="46">
        <v>2025</v>
      </c>
    </row>
    <row r="4598" spans="1:22" x14ac:dyDescent="0.3">
      <c r="A4598" s="3">
        <v>4597</v>
      </c>
      <c r="B4598" s="2" t="s">
        <v>9021</v>
      </c>
      <c r="C4598" s="2" t="s">
        <v>39</v>
      </c>
      <c r="D4598" s="2" t="s">
        <v>79</v>
      </c>
      <c r="E4598" s="3">
        <v>2010</v>
      </c>
      <c r="F4598" s="4">
        <v>45782.18</v>
      </c>
      <c r="G4598" s="5">
        <v>94262</v>
      </c>
      <c r="H4598" s="2" t="s">
        <v>41</v>
      </c>
      <c r="I4598" s="2" t="s">
        <v>29</v>
      </c>
      <c r="J4598" s="6">
        <v>3.8</v>
      </c>
      <c r="K4598" s="7">
        <v>518</v>
      </c>
      <c r="L4598" s="8">
        <v>257</v>
      </c>
      <c r="M4598" s="3">
        <v>3</v>
      </c>
      <c r="N4598" s="3">
        <v>4</v>
      </c>
      <c r="O4598" s="2" t="s">
        <v>51</v>
      </c>
      <c r="P4598" s="9" t="s">
        <v>9020</v>
      </c>
      <c r="Q4598" s="9" t="s">
        <v>19355</v>
      </c>
      <c r="R4598" s="10">
        <v>41972</v>
      </c>
      <c r="S4598" s="16">
        <v>45180.674822010107</v>
      </c>
      <c r="T4598" s="1" t="s">
        <v>19924</v>
      </c>
      <c r="U4598" s="46">
        <v>2014</v>
      </c>
      <c r="V4598" s="46">
        <v>2023</v>
      </c>
    </row>
    <row r="4599" spans="1:22" x14ac:dyDescent="0.3">
      <c r="A4599" s="3">
        <v>4598</v>
      </c>
      <c r="B4599" s="2" t="s">
        <v>9023</v>
      </c>
      <c r="C4599" s="2" t="s">
        <v>45</v>
      </c>
      <c r="D4599" s="2" t="s">
        <v>46</v>
      </c>
      <c r="E4599" s="3">
        <v>2011</v>
      </c>
      <c r="F4599" s="4">
        <v>44618.42</v>
      </c>
      <c r="G4599" s="5">
        <v>47189</v>
      </c>
      <c r="H4599" s="2" t="s">
        <v>28</v>
      </c>
      <c r="I4599" s="2" t="s">
        <v>22</v>
      </c>
      <c r="J4599" s="6">
        <v>1.6</v>
      </c>
      <c r="K4599" s="7">
        <v>538</v>
      </c>
      <c r="L4599" s="8">
        <v>738</v>
      </c>
      <c r="M4599" s="3">
        <v>4</v>
      </c>
      <c r="N4599" s="3">
        <v>5</v>
      </c>
      <c r="O4599" s="2" t="s">
        <v>42</v>
      </c>
      <c r="P4599" s="9" t="s">
        <v>9022</v>
      </c>
      <c r="Q4599" s="9" t="s">
        <v>19094</v>
      </c>
      <c r="R4599" s="10">
        <v>43349</v>
      </c>
      <c r="S4599" s="16">
        <v>45546.331953436398</v>
      </c>
      <c r="T4599" s="1" t="s">
        <v>19922</v>
      </c>
      <c r="U4599" s="46">
        <v>2018</v>
      </c>
      <c r="V4599" s="46">
        <v>2024</v>
      </c>
    </row>
    <row r="4600" spans="1:22" x14ac:dyDescent="0.3">
      <c r="A4600" s="3">
        <v>4599</v>
      </c>
      <c r="B4600" s="2" t="s">
        <v>9025</v>
      </c>
      <c r="C4600" s="2" t="s">
        <v>118</v>
      </c>
      <c r="D4600" s="2" t="s">
        <v>20</v>
      </c>
      <c r="E4600" s="3">
        <v>2017</v>
      </c>
      <c r="F4600" s="4">
        <v>41295.160000000003</v>
      </c>
      <c r="G4600" s="5">
        <v>42890</v>
      </c>
      <c r="H4600" s="2" t="s">
        <v>35</v>
      </c>
      <c r="I4600" s="2" t="s">
        <v>29</v>
      </c>
      <c r="J4600" s="6">
        <v>1.7</v>
      </c>
      <c r="K4600" s="7">
        <v>663</v>
      </c>
      <c r="L4600" s="8">
        <v>454</v>
      </c>
      <c r="M4600" s="3">
        <v>3</v>
      </c>
      <c r="N4600" s="3">
        <v>7</v>
      </c>
      <c r="O4600" s="2" t="s">
        <v>51</v>
      </c>
      <c r="P4600" s="9" t="s">
        <v>9024</v>
      </c>
      <c r="Q4600" s="9" t="s">
        <v>18548</v>
      </c>
      <c r="R4600" s="10">
        <v>44156</v>
      </c>
      <c r="S4600" s="16">
        <v>45582.547196485008</v>
      </c>
      <c r="T4600" s="1" t="s">
        <v>19924</v>
      </c>
      <c r="U4600" s="46">
        <v>2020</v>
      </c>
      <c r="V4600" s="46">
        <v>2024</v>
      </c>
    </row>
    <row r="4601" spans="1:22" x14ac:dyDescent="0.3">
      <c r="A4601" s="3">
        <v>4600</v>
      </c>
      <c r="B4601" s="2" t="s">
        <v>9027</v>
      </c>
      <c r="C4601" s="2" t="s">
        <v>33</v>
      </c>
      <c r="D4601" s="2" t="s">
        <v>46</v>
      </c>
      <c r="E4601" s="3">
        <v>1992</v>
      </c>
      <c r="F4601" s="4">
        <v>74625.59</v>
      </c>
      <c r="G4601" s="5">
        <v>159777</v>
      </c>
      <c r="H4601" s="2" t="s">
        <v>28</v>
      </c>
      <c r="I4601" s="2" t="s">
        <v>22</v>
      </c>
      <c r="J4601" s="6">
        <v>2.8</v>
      </c>
      <c r="K4601" s="7">
        <v>505</v>
      </c>
      <c r="L4601" s="8">
        <v>350</v>
      </c>
      <c r="M4601" s="3">
        <v>5</v>
      </c>
      <c r="N4601" s="3">
        <v>4</v>
      </c>
      <c r="O4601" s="2" t="s">
        <v>23</v>
      </c>
      <c r="P4601" s="9" t="s">
        <v>9026</v>
      </c>
      <c r="Q4601" s="9" t="s">
        <v>18549</v>
      </c>
      <c r="R4601" s="10">
        <v>42372</v>
      </c>
      <c r="S4601" s="16">
        <v>45328.602407527222</v>
      </c>
      <c r="T4601" s="1" t="s">
        <v>19926</v>
      </c>
      <c r="U4601" s="46">
        <v>2016</v>
      </c>
      <c r="V4601" s="46">
        <v>2024</v>
      </c>
    </row>
    <row r="4602" spans="1:22" x14ac:dyDescent="0.3">
      <c r="A4602" s="3">
        <v>4601</v>
      </c>
      <c r="B4602" s="2" t="s">
        <v>9029</v>
      </c>
      <c r="C4602" s="2" t="s">
        <v>33</v>
      </c>
      <c r="D4602" s="2" t="s">
        <v>64</v>
      </c>
      <c r="E4602" s="3">
        <v>2024</v>
      </c>
      <c r="F4602" s="4">
        <v>72082.350000000006</v>
      </c>
      <c r="G4602" s="5">
        <v>210724</v>
      </c>
      <c r="H4602" s="2" t="s">
        <v>41</v>
      </c>
      <c r="I4602" s="2" t="s">
        <v>22</v>
      </c>
      <c r="J4602" s="6">
        <v>5.5</v>
      </c>
      <c r="K4602" s="7">
        <v>274</v>
      </c>
      <c r="L4602" s="8">
        <v>153</v>
      </c>
      <c r="M4602" s="3">
        <v>2</v>
      </c>
      <c r="N4602" s="3">
        <v>7</v>
      </c>
      <c r="O4602" s="2" t="s">
        <v>51</v>
      </c>
      <c r="P4602" s="9" t="s">
        <v>9028</v>
      </c>
      <c r="Q4602" s="9" t="s">
        <v>18550</v>
      </c>
      <c r="R4602" s="10">
        <v>43753</v>
      </c>
      <c r="S4602" s="16">
        <v>45279.974681982123</v>
      </c>
      <c r="T4602" s="1" t="s">
        <v>19923</v>
      </c>
      <c r="U4602" s="46">
        <v>2019</v>
      </c>
      <c r="V4602" s="46">
        <v>2023</v>
      </c>
    </row>
    <row r="4603" spans="1:22" x14ac:dyDescent="0.3">
      <c r="A4603" s="3">
        <v>4602</v>
      </c>
      <c r="B4603" s="2" t="s">
        <v>9031</v>
      </c>
      <c r="C4603" s="2" t="s">
        <v>19</v>
      </c>
      <c r="D4603" s="2" t="s">
        <v>20</v>
      </c>
      <c r="E4603" s="3">
        <v>1994</v>
      </c>
      <c r="F4603" s="4">
        <v>51440.66</v>
      </c>
      <c r="G4603" s="5">
        <v>80248</v>
      </c>
      <c r="H4603" s="2" t="s">
        <v>28</v>
      </c>
      <c r="I4603" s="2" t="s">
        <v>29</v>
      </c>
      <c r="J4603" s="6">
        <v>2.1</v>
      </c>
      <c r="K4603" s="7">
        <v>262</v>
      </c>
      <c r="L4603" s="8">
        <v>130</v>
      </c>
      <c r="M4603" s="3">
        <v>4</v>
      </c>
      <c r="N4603" s="3">
        <v>4</v>
      </c>
      <c r="O4603" s="2" t="s">
        <v>80</v>
      </c>
      <c r="P4603" s="9" t="s">
        <v>9030</v>
      </c>
      <c r="Q4603" s="9" t="s">
        <v>18551</v>
      </c>
      <c r="R4603" s="10">
        <v>44571</v>
      </c>
      <c r="S4603" s="16">
        <v>45542.973281702063</v>
      </c>
      <c r="T4603" s="1" t="s">
        <v>19926</v>
      </c>
      <c r="U4603" s="46">
        <v>2022</v>
      </c>
      <c r="V4603" s="46">
        <v>2024</v>
      </c>
    </row>
    <row r="4604" spans="1:22" x14ac:dyDescent="0.3">
      <c r="A4604" s="3">
        <v>4603</v>
      </c>
      <c r="B4604" s="2" t="s">
        <v>9033</v>
      </c>
      <c r="C4604" s="2" t="s">
        <v>107</v>
      </c>
      <c r="D4604" s="2" t="s">
        <v>50</v>
      </c>
      <c r="E4604" s="3">
        <v>2012</v>
      </c>
      <c r="F4604" s="4">
        <v>78783.02</v>
      </c>
      <c r="G4604" s="5">
        <v>22850</v>
      </c>
      <c r="H4604" s="2" t="s">
        <v>35</v>
      </c>
      <c r="I4604" s="2" t="s">
        <v>22</v>
      </c>
      <c r="J4604" s="6">
        <v>2.1</v>
      </c>
      <c r="K4604" s="7">
        <v>208</v>
      </c>
      <c r="L4604" s="8">
        <v>357</v>
      </c>
      <c r="M4604" s="3">
        <v>2</v>
      </c>
      <c r="N4604" s="3">
        <v>2</v>
      </c>
      <c r="O4604" s="2" t="s">
        <v>51</v>
      </c>
      <c r="P4604" s="9" t="s">
        <v>9032</v>
      </c>
      <c r="Q4604" s="9" t="s">
        <v>18552</v>
      </c>
      <c r="R4604" s="10">
        <v>42203</v>
      </c>
      <c r="S4604" s="16">
        <v>45369.928672780283</v>
      </c>
      <c r="T4604" s="1" t="s">
        <v>19920</v>
      </c>
      <c r="U4604" s="46">
        <v>2015</v>
      </c>
      <c r="V4604" s="46">
        <v>2024</v>
      </c>
    </row>
    <row r="4605" spans="1:22" x14ac:dyDescent="0.3">
      <c r="A4605" s="3">
        <v>4604</v>
      </c>
      <c r="B4605" s="2" t="s">
        <v>9035</v>
      </c>
      <c r="C4605" s="2" t="s">
        <v>107</v>
      </c>
      <c r="D4605" s="2" t="s">
        <v>79</v>
      </c>
      <c r="E4605" s="3">
        <v>2011</v>
      </c>
      <c r="F4605" s="4">
        <v>61400</v>
      </c>
      <c r="G4605" s="5">
        <v>213544</v>
      </c>
      <c r="H4605" s="2" t="s">
        <v>35</v>
      </c>
      <c r="I4605" s="2" t="s">
        <v>22</v>
      </c>
      <c r="J4605" s="6">
        <v>2.2000000000000002</v>
      </c>
      <c r="K4605" s="7">
        <v>401</v>
      </c>
      <c r="L4605" s="8">
        <v>654</v>
      </c>
      <c r="M4605" s="3">
        <v>2</v>
      </c>
      <c r="N4605" s="3">
        <v>2</v>
      </c>
      <c r="O4605" s="2" t="s">
        <v>42</v>
      </c>
      <c r="P4605" s="9" t="s">
        <v>9034</v>
      </c>
      <c r="Q4605" s="9" t="s">
        <v>18553</v>
      </c>
      <c r="R4605" s="10">
        <v>44754</v>
      </c>
      <c r="S4605" s="16">
        <v>45495.22173139199</v>
      </c>
      <c r="T4605" s="1" t="s">
        <v>19920</v>
      </c>
      <c r="U4605" s="46">
        <v>2022</v>
      </c>
      <c r="V4605" s="46">
        <v>2024</v>
      </c>
    </row>
    <row r="4606" spans="1:22" x14ac:dyDescent="0.3">
      <c r="A4606" s="3">
        <v>4605</v>
      </c>
      <c r="B4606" s="2" t="s">
        <v>9037</v>
      </c>
      <c r="C4606" s="2" t="s">
        <v>33</v>
      </c>
      <c r="D4606" s="2" t="s">
        <v>64</v>
      </c>
      <c r="E4606" s="3">
        <v>2011</v>
      </c>
      <c r="F4606" s="4">
        <v>41159.449999999997</v>
      </c>
      <c r="G4606" s="5">
        <v>75250</v>
      </c>
      <c r="H4606" s="2" t="s">
        <v>28</v>
      </c>
      <c r="I4606" s="2" t="s">
        <v>29</v>
      </c>
      <c r="J4606" s="6">
        <v>1.4</v>
      </c>
      <c r="K4606" s="7">
        <v>392</v>
      </c>
      <c r="L4606" s="8">
        <v>181</v>
      </c>
      <c r="M4606" s="3">
        <v>3</v>
      </c>
      <c r="N4606" s="3">
        <v>2</v>
      </c>
      <c r="O4606" s="2" t="s">
        <v>85</v>
      </c>
      <c r="P4606" s="9" t="s">
        <v>9036</v>
      </c>
      <c r="Q4606" s="9" t="s">
        <v>18554</v>
      </c>
      <c r="R4606" s="10">
        <v>43911</v>
      </c>
      <c r="S4606" s="16">
        <v>45676.443975840877</v>
      </c>
      <c r="T4606" s="1" t="s">
        <v>19916</v>
      </c>
      <c r="U4606" s="46">
        <v>2020</v>
      </c>
      <c r="V4606" s="46">
        <v>2025</v>
      </c>
    </row>
    <row r="4607" spans="1:22" x14ac:dyDescent="0.3">
      <c r="A4607" s="3">
        <v>4606</v>
      </c>
      <c r="B4607" s="2" t="s">
        <v>9039</v>
      </c>
      <c r="C4607" s="2" t="s">
        <v>118</v>
      </c>
      <c r="D4607" s="2" t="s">
        <v>27</v>
      </c>
      <c r="E4607" s="3">
        <v>2022</v>
      </c>
      <c r="F4607" s="4">
        <v>21052.46</v>
      </c>
      <c r="G4607" s="5">
        <v>267880</v>
      </c>
      <c r="H4607" s="2" t="s">
        <v>21</v>
      </c>
      <c r="I4607" s="2" t="s">
        <v>29</v>
      </c>
      <c r="J4607" s="6">
        <v>5</v>
      </c>
      <c r="K4607" s="7">
        <v>347</v>
      </c>
      <c r="L4607" s="8">
        <v>539</v>
      </c>
      <c r="M4607" s="3">
        <v>3</v>
      </c>
      <c r="N4607" s="3">
        <v>5</v>
      </c>
      <c r="O4607" s="2" t="s">
        <v>65</v>
      </c>
      <c r="P4607" s="9" t="s">
        <v>9038</v>
      </c>
      <c r="Q4607" s="9" t="s">
        <v>18555</v>
      </c>
      <c r="R4607" s="10">
        <v>42702</v>
      </c>
      <c r="S4607" s="16">
        <v>45606.49598624296</v>
      </c>
      <c r="T4607" s="1" t="s">
        <v>19924</v>
      </c>
      <c r="U4607" s="46">
        <v>2016</v>
      </c>
      <c r="V4607" s="46">
        <v>2024</v>
      </c>
    </row>
    <row r="4608" spans="1:22" x14ac:dyDescent="0.3">
      <c r="A4608" s="3">
        <v>4607</v>
      </c>
      <c r="B4608" s="2" t="s">
        <v>9041</v>
      </c>
      <c r="C4608" s="2" t="s">
        <v>45</v>
      </c>
      <c r="D4608" s="2" t="s">
        <v>50</v>
      </c>
      <c r="E4608" s="3">
        <v>2002</v>
      </c>
      <c r="F4608" s="4">
        <v>58669.440000000002</v>
      </c>
      <c r="G4608" s="5">
        <v>253946</v>
      </c>
      <c r="H4608" s="2" t="s">
        <v>41</v>
      </c>
      <c r="I4608" s="2" t="s">
        <v>22</v>
      </c>
      <c r="J4608" s="6">
        <v>5.2</v>
      </c>
      <c r="K4608" s="7">
        <v>262</v>
      </c>
      <c r="L4608" s="8">
        <v>184</v>
      </c>
      <c r="M4608" s="3">
        <v>4</v>
      </c>
      <c r="N4608" s="3">
        <v>7</v>
      </c>
      <c r="O4608" s="2" t="s">
        <v>30</v>
      </c>
      <c r="P4608" s="9" t="s">
        <v>9040</v>
      </c>
      <c r="Q4608" s="9" t="s">
        <v>19845</v>
      </c>
      <c r="R4608" s="10">
        <v>44354</v>
      </c>
      <c r="S4608" s="16">
        <v>45808.454377921298</v>
      </c>
      <c r="T4608" s="1" t="s">
        <v>19919</v>
      </c>
      <c r="U4608" s="46">
        <v>2021</v>
      </c>
      <c r="V4608" s="46">
        <v>2025</v>
      </c>
    </row>
    <row r="4609" spans="1:22" x14ac:dyDescent="0.3">
      <c r="A4609" s="3">
        <v>4608</v>
      </c>
      <c r="B4609" s="2" t="s">
        <v>9043</v>
      </c>
      <c r="C4609" s="2" t="s">
        <v>45</v>
      </c>
      <c r="D4609" s="2" t="s">
        <v>40</v>
      </c>
      <c r="E4609" s="3">
        <v>2010</v>
      </c>
      <c r="F4609" s="4">
        <v>51961.15</v>
      </c>
      <c r="G4609" s="5">
        <v>12228</v>
      </c>
      <c r="H4609" s="2" t="s">
        <v>41</v>
      </c>
      <c r="I4609" s="2" t="s">
        <v>29</v>
      </c>
      <c r="J4609" s="6">
        <v>4</v>
      </c>
      <c r="K4609" s="7">
        <v>302</v>
      </c>
      <c r="L4609" s="8">
        <v>587</v>
      </c>
      <c r="M4609" s="3">
        <v>4</v>
      </c>
      <c r="N4609" s="3">
        <v>5</v>
      </c>
      <c r="O4609" s="2" t="s">
        <v>85</v>
      </c>
      <c r="P4609" s="9" t="s">
        <v>9042</v>
      </c>
      <c r="Q4609" s="9" t="s">
        <v>18556</v>
      </c>
      <c r="R4609" s="10">
        <v>44014</v>
      </c>
      <c r="S4609" s="16">
        <v>45434.035494144548</v>
      </c>
      <c r="T4609" s="1" t="s">
        <v>19920</v>
      </c>
      <c r="U4609" s="46">
        <v>2020</v>
      </c>
      <c r="V4609" s="46">
        <v>2024</v>
      </c>
    </row>
    <row r="4610" spans="1:22" x14ac:dyDescent="0.3">
      <c r="A4610" s="3">
        <v>4609</v>
      </c>
      <c r="B4610" s="2" t="s">
        <v>9045</v>
      </c>
      <c r="C4610" s="2" t="s">
        <v>39</v>
      </c>
      <c r="D4610" s="2" t="s">
        <v>27</v>
      </c>
      <c r="E4610" s="3">
        <v>2005</v>
      </c>
      <c r="F4610" s="4">
        <v>59627.35</v>
      </c>
      <c r="G4610" s="5">
        <v>62537</v>
      </c>
      <c r="H4610" s="2" t="s">
        <v>41</v>
      </c>
      <c r="I4610" s="2" t="s">
        <v>22</v>
      </c>
      <c r="J4610" s="6">
        <v>4.2</v>
      </c>
      <c r="K4610" s="7">
        <v>169</v>
      </c>
      <c r="L4610" s="8">
        <v>240</v>
      </c>
      <c r="M4610" s="3">
        <v>5</v>
      </c>
      <c r="N4610" s="3">
        <v>5</v>
      </c>
      <c r="O4610" s="2" t="s">
        <v>85</v>
      </c>
      <c r="P4610" s="9" t="s">
        <v>9044</v>
      </c>
      <c r="Q4610" s="9" t="s">
        <v>18557</v>
      </c>
      <c r="R4610" s="10">
        <v>44235</v>
      </c>
      <c r="S4610" s="16">
        <v>45781.877062458203</v>
      </c>
      <c r="T4610" s="1" t="s">
        <v>19915</v>
      </c>
      <c r="U4610" s="46">
        <v>2021</v>
      </c>
      <c r="V4610" s="46">
        <v>2025</v>
      </c>
    </row>
    <row r="4611" spans="1:22" x14ac:dyDescent="0.3">
      <c r="A4611" s="3">
        <v>4610</v>
      </c>
      <c r="B4611" s="2" t="s">
        <v>9047</v>
      </c>
      <c r="C4611" s="2" t="s">
        <v>118</v>
      </c>
      <c r="D4611" s="2" t="s">
        <v>64</v>
      </c>
      <c r="E4611" s="3">
        <v>2008</v>
      </c>
      <c r="F4611" s="4">
        <v>41360.1</v>
      </c>
      <c r="G4611" s="5">
        <v>213507</v>
      </c>
      <c r="H4611" s="2" t="s">
        <v>21</v>
      </c>
      <c r="I4611" s="2" t="s">
        <v>29</v>
      </c>
      <c r="J4611" s="6">
        <v>1.1000000000000001</v>
      </c>
      <c r="K4611" s="7">
        <v>607</v>
      </c>
      <c r="L4611" s="8">
        <v>226</v>
      </c>
      <c r="M4611" s="3">
        <v>4</v>
      </c>
      <c r="N4611" s="3">
        <v>2</v>
      </c>
      <c r="O4611" s="2" t="s">
        <v>80</v>
      </c>
      <c r="P4611" s="9" t="s">
        <v>9046</v>
      </c>
      <c r="Q4611" s="9" t="s">
        <v>18558</v>
      </c>
      <c r="R4611" s="10">
        <v>43068</v>
      </c>
      <c r="S4611" s="16">
        <v>45844.669620969908</v>
      </c>
      <c r="T4611" s="1" t="s">
        <v>19924</v>
      </c>
      <c r="U4611" s="46">
        <v>2017</v>
      </c>
      <c r="V4611" s="46">
        <v>2025</v>
      </c>
    </row>
    <row r="4612" spans="1:22" x14ac:dyDescent="0.3">
      <c r="A4612" s="3">
        <v>4611</v>
      </c>
      <c r="B4612" s="2" t="s">
        <v>9049</v>
      </c>
      <c r="C4612" s="2" t="s">
        <v>49</v>
      </c>
      <c r="D4612" s="2" t="s">
        <v>34</v>
      </c>
      <c r="E4612" s="3">
        <v>2009</v>
      </c>
      <c r="F4612" s="4">
        <v>63356.77</v>
      </c>
      <c r="G4612" s="5">
        <v>67760</v>
      </c>
      <c r="H4612" s="2" t="s">
        <v>28</v>
      </c>
      <c r="I4612" s="2" t="s">
        <v>29</v>
      </c>
      <c r="J4612" s="6">
        <v>3.8</v>
      </c>
      <c r="K4612" s="7">
        <v>198</v>
      </c>
      <c r="L4612" s="8">
        <v>387</v>
      </c>
      <c r="M4612" s="3">
        <v>3</v>
      </c>
      <c r="N4612" s="3">
        <v>5</v>
      </c>
      <c r="O4612" s="2" t="s">
        <v>65</v>
      </c>
      <c r="P4612" s="9" t="s">
        <v>9048</v>
      </c>
      <c r="Q4612" s="9" t="s">
        <v>19846</v>
      </c>
      <c r="R4612" s="10">
        <v>42919</v>
      </c>
      <c r="S4612" s="16">
        <v>45370.512789603643</v>
      </c>
      <c r="T4612" s="1" t="s">
        <v>19920</v>
      </c>
      <c r="U4612" s="46">
        <v>2017</v>
      </c>
      <c r="V4612" s="46">
        <v>2024</v>
      </c>
    </row>
    <row r="4613" spans="1:22" x14ac:dyDescent="0.3">
      <c r="A4613" s="3">
        <v>4612</v>
      </c>
      <c r="B4613" s="2" t="s">
        <v>9051</v>
      </c>
      <c r="C4613" s="2" t="s">
        <v>33</v>
      </c>
      <c r="D4613" s="2" t="s">
        <v>46</v>
      </c>
      <c r="E4613" s="3">
        <v>2010</v>
      </c>
      <c r="F4613" s="4">
        <v>76557.759999999995</v>
      </c>
      <c r="G4613" s="5">
        <v>109067</v>
      </c>
      <c r="H4613" s="2" t="s">
        <v>41</v>
      </c>
      <c r="I4613" s="2" t="s">
        <v>29</v>
      </c>
      <c r="J4613" s="6">
        <v>4.5</v>
      </c>
      <c r="K4613" s="7">
        <v>696</v>
      </c>
      <c r="L4613" s="8">
        <v>364</v>
      </c>
      <c r="M4613" s="3">
        <v>2</v>
      </c>
      <c r="N4613" s="3">
        <v>7</v>
      </c>
      <c r="O4613" s="2" t="s">
        <v>36</v>
      </c>
      <c r="P4613" s="9" t="s">
        <v>9050</v>
      </c>
      <c r="Q4613" s="9" t="s">
        <v>18559</v>
      </c>
      <c r="R4613" s="10">
        <v>43971</v>
      </c>
      <c r="S4613" s="16">
        <v>45493.76143933359</v>
      </c>
      <c r="T4613" s="1" t="s">
        <v>19918</v>
      </c>
      <c r="U4613" s="46">
        <v>2020</v>
      </c>
      <c r="V4613" s="46">
        <v>2024</v>
      </c>
    </row>
    <row r="4614" spans="1:22" x14ac:dyDescent="0.3">
      <c r="A4614" s="3">
        <v>4613</v>
      </c>
      <c r="B4614" s="2" t="s">
        <v>14489</v>
      </c>
      <c r="C4614" s="2" t="s">
        <v>49</v>
      </c>
      <c r="D4614" s="2" t="s">
        <v>92</v>
      </c>
      <c r="E4614" s="3">
        <v>1994</v>
      </c>
      <c r="F4614" s="4">
        <v>71193.17</v>
      </c>
      <c r="G4614" s="5">
        <v>188650</v>
      </c>
      <c r="H4614" s="2" t="s">
        <v>21</v>
      </c>
      <c r="I4614" s="2" t="s">
        <v>22</v>
      </c>
      <c r="J4614" s="6">
        <v>3.3</v>
      </c>
      <c r="K4614" s="7">
        <v>353</v>
      </c>
      <c r="L4614" s="8">
        <v>355</v>
      </c>
      <c r="M4614" s="3">
        <v>5</v>
      </c>
      <c r="N4614" s="3">
        <v>5</v>
      </c>
      <c r="O4614" s="2" t="s">
        <v>65</v>
      </c>
      <c r="P4614" s="9" t="s">
        <v>9052</v>
      </c>
      <c r="Q4614" s="9" t="s">
        <v>18560</v>
      </c>
      <c r="R4614" s="10">
        <v>45291</v>
      </c>
      <c r="S4614" s="16">
        <v>45462.511189283578</v>
      </c>
      <c r="T4614" s="1" t="s">
        <v>19925</v>
      </c>
      <c r="U4614" s="46">
        <v>2023</v>
      </c>
      <c r="V4614" s="46">
        <v>2024</v>
      </c>
    </row>
    <row r="4615" spans="1:22" x14ac:dyDescent="0.3">
      <c r="A4615" s="3">
        <v>4614</v>
      </c>
      <c r="B4615" s="2" t="s">
        <v>9054</v>
      </c>
      <c r="C4615" s="2" t="s">
        <v>63</v>
      </c>
      <c r="D4615" s="2" t="s">
        <v>92</v>
      </c>
      <c r="E4615" s="3">
        <v>2009</v>
      </c>
      <c r="F4615" s="4">
        <v>22931.98</v>
      </c>
      <c r="G4615" s="5">
        <v>22297</v>
      </c>
      <c r="H4615" s="2" t="s">
        <v>28</v>
      </c>
      <c r="I4615" s="2" t="s">
        <v>29</v>
      </c>
      <c r="J4615" s="6">
        <v>3.5</v>
      </c>
      <c r="K4615" s="7">
        <v>215</v>
      </c>
      <c r="L4615" s="8">
        <v>575</v>
      </c>
      <c r="M4615" s="3">
        <v>4</v>
      </c>
      <c r="N4615" s="3">
        <v>5</v>
      </c>
      <c r="O4615" s="2" t="s">
        <v>23</v>
      </c>
      <c r="P4615" s="9" t="s">
        <v>9053</v>
      </c>
      <c r="Q4615" s="9" t="s">
        <v>18561</v>
      </c>
      <c r="R4615" s="10">
        <v>42260</v>
      </c>
      <c r="S4615" s="16">
        <v>45563.855458137346</v>
      </c>
      <c r="T4615" s="1" t="s">
        <v>19922</v>
      </c>
      <c r="U4615" s="46">
        <v>2015</v>
      </c>
      <c r="V4615" s="46">
        <v>2024</v>
      </c>
    </row>
    <row r="4616" spans="1:22" x14ac:dyDescent="0.3">
      <c r="A4616" s="3">
        <v>4615</v>
      </c>
      <c r="B4616" s="2" t="s">
        <v>9056</v>
      </c>
      <c r="C4616" s="2" t="s">
        <v>33</v>
      </c>
      <c r="D4616" s="2" t="s">
        <v>64</v>
      </c>
      <c r="E4616" s="3">
        <v>2007</v>
      </c>
      <c r="F4616" s="4">
        <v>40094.49</v>
      </c>
      <c r="G4616" s="5">
        <v>268578</v>
      </c>
      <c r="H4616" s="2" t="s">
        <v>35</v>
      </c>
      <c r="I4616" s="2" t="s">
        <v>29</v>
      </c>
      <c r="J4616" s="6">
        <v>4.8</v>
      </c>
      <c r="K4616" s="7">
        <v>568</v>
      </c>
      <c r="L4616" s="8">
        <v>405</v>
      </c>
      <c r="M4616" s="3">
        <v>3</v>
      </c>
      <c r="N4616" s="3">
        <v>2</v>
      </c>
      <c r="O4616" s="2" t="s">
        <v>42</v>
      </c>
      <c r="P4616" s="9" t="s">
        <v>9055</v>
      </c>
      <c r="Q4616" s="9" t="s">
        <v>19356</v>
      </c>
      <c r="R4616" s="10">
        <v>42156</v>
      </c>
      <c r="S4616" s="16">
        <v>45822.619210887897</v>
      </c>
      <c r="T4616" s="1" t="s">
        <v>19919</v>
      </c>
      <c r="U4616" s="46">
        <v>2015</v>
      </c>
      <c r="V4616" s="46">
        <v>2025</v>
      </c>
    </row>
    <row r="4617" spans="1:22" x14ac:dyDescent="0.3">
      <c r="A4617" s="3">
        <v>4616</v>
      </c>
      <c r="B4617" s="2" t="s">
        <v>9058</v>
      </c>
      <c r="C4617" s="2" t="s">
        <v>118</v>
      </c>
      <c r="D4617" s="2" t="s">
        <v>64</v>
      </c>
      <c r="E4617" s="3">
        <v>2023</v>
      </c>
      <c r="F4617" s="4">
        <v>6242.81</v>
      </c>
      <c r="G4617" s="5">
        <v>16380</v>
      </c>
      <c r="H4617" s="2" t="s">
        <v>41</v>
      </c>
      <c r="I4617" s="2" t="s">
        <v>29</v>
      </c>
      <c r="J4617" s="6">
        <v>2.1</v>
      </c>
      <c r="K4617" s="7">
        <v>658</v>
      </c>
      <c r="L4617" s="8">
        <v>753</v>
      </c>
      <c r="M4617" s="3">
        <v>2</v>
      </c>
      <c r="N4617" s="3">
        <v>7</v>
      </c>
      <c r="O4617" s="2" t="s">
        <v>65</v>
      </c>
      <c r="P4617" s="9" t="s">
        <v>9057</v>
      </c>
      <c r="Q4617" s="9" t="s">
        <v>18562</v>
      </c>
      <c r="R4617" s="10">
        <v>44725</v>
      </c>
      <c r="S4617" s="16">
        <v>45578.458378721458</v>
      </c>
      <c r="T4617" s="1" t="s">
        <v>19919</v>
      </c>
      <c r="U4617" s="46">
        <v>2022</v>
      </c>
      <c r="V4617" s="46">
        <v>2024</v>
      </c>
    </row>
    <row r="4618" spans="1:22" x14ac:dyDescent="0.3">
      <c r="A4618" s="3">
        <v>4617</v>
      </c>
      <c r="B4618" s="2" t="s">
        <v>9060</v>
      </c>
      <c r="C4618" s="2" t="s">
        <v>74</v>
      </c>
      <c r="D4618" s="2" t="s">
        <v>46</v>
      </c>
      <c r="E4618" s="3">
        <v>1991</v>
      </c>
      <c r="F4618" s="4">
        <v>43758.879999999997</v>
      </c>
      <c r="G4618" s="5">
        <v>206864</v>
      </c>
      <c r="H4618" s="2" t="s">
        <v>21</v>
      </c>
      <c r="I4618" s="2" t="s">
        <v>29</v>
      </c>
      <c r="J4618" s="6">
        <v>2.7</v>
      </c>
      <c r="K4618" s="7">
        <v>76</v>
      </c>
      <c r="L4618" s="8">
        <v>598</v>
      </c>
      <c r="M4618" s="3">
        <v>2</v>
      </c>
      <c r="N4618" s="3">
        <v>5</v>
      </c>
      <c r="O4618" s="2" t="s">
        <v>23</v>
      </c>
      <c r="P4618" s="9" t="s">
        <v>9059</v>
      </c>
      <c r="Q4618" s="9" t="s">
        <v>19600</v>
      </c>
      <c r="R4618" s="10">
        <v>43105</v>
      </c>
      <c r="S4618" s="16">
        <v>45444.403567759269</v>
      </c>
      <c r="T4618" s="1" t="s">
        <v>19926</v>
      </c>
      <c r="U4618" s="46">
        <v>2018</v>
      </c>
      <c r="V4618" s="46">
        <v>2024</v>
      </c>
    </row>
    <row r="4619" spans="1:22" x14ac:dyDescent="0.3">
      <c r="A4619" s="3">
        <v>4618</v>
      </c>
      <c r="B4619" s="2" t="s">
        <v>9062</v>
      </c>
      <c r="C4619" s="2" t="s">
        <v>107</v>
      </c>
      <c r="D4619" s="2" t="s">
        <v>40</v>
      </c>
      <c r="E4619" s="3">
        <v>2013</v>
      </c>
      <c r="F4619" s="4">
        <v>41240.54</v>
      </c>
      <c r="G4619" s="5">
        <v>76545</v>
      </c>
      <c r="H4619" s="2" t="s">
        <v>28</v>
      </c>
      <c r="I4619" s="2" t="s">
        <v>22</v>
      </c>
      <c r="J4619" s="6">
        <v>5.2</v>
      </c>
      <c r="K4619" s="7">
        <v>289</v>
      </c>
      <c r="L4619" s="8">
        <v>753</v>
      </c>
      <c r="M4619" s="3">
        <v>2</v>
      </c>
      <c r="N4619" s="3">
        <v>4</v>
      </c>
      <c r="O4619" s="2" t="s">
        <v>30</v>
      </c>
      <c r="P4619" s="9" t="s">
        <v>9061</v>
      </c>
      <c r="Q4619" s="9" t="s">
        <v>19847</v>
      </c>
      <c r="R4619" s="10">
        <v>43954</v>
      </c>
      <c r="S4619" s="16">
        <v>45587.074101866077</v>
      </c>
      <c r="T4619" s="1" t="s">
        <v>19918</v>
      </c>
      <c r="U4619" s="46">
        <v>2020</v>
      </c>
      <c r="V4619" s="46">
        <v>2024</v>
      </c>
    </row>
    <row r="4620" spans="1:22" x14ac:dyDescent="0.3">
      <c r="A4620" s="3">
        <v>4619</v>
      </c>
      <c r="B4620" s="2" t="s">
        <v>9064</v>
      </c>
      <c r="C4620" s="2" t="s">
        <v>19</v>
      </c>
      <c r="D4620" s="2" t="s">
        <v>50</v>
      </c>
      <c r="E4620" s="3">
        <v>2002</v>
      </c>
      <c r="F4620" s="4">
        <v>62370.32</v>
      </c>
      <c r="G4620" s="5">
        <v>47890</v>
      </c>
      <c r="H4620" s="2" t="s">
        <v>35</v>
      </c>
      <c r="I4620" s="2" t="s">
        <v>29</v>
      </c>
      <c r="J4620" s="6">
        <v>2.1</v>
      </c>
      <c r="K4620" s="7">
        <v>290</v>
      </c>
      <c r="L4620" s="8">
        <v>543</v>
      </c>
      <c r="M4620" s="3">
        <v>2</v>
      </c>
      <c r="N4620" s="3">
        <v>5</v>
      </c>
      <c r="O4620" s="2" t="s">
        <v>65</v>
      </c>
      <c r="P4620" s="9" t="s">
        <v>9063</v>
      </c>
      <c r="Q4620" s="9" t="s">
        <v>19848</v>
      </c>
      <c r="R4620" s="10">
        <v>43157</v>
      </c>
      <c r="S4620" s="16">
        <v>45821.743035652849</v>
      </c>
      <c r="T4620" s="1" t="s">
        <v>19915</v>
      </c>
      <c r="U4620" s="46">
        <v>2018</v>
      </c>
      <c r="V4620" s="46">
        <v>2025</v>
      </c>
    </row>
    <row r="4621" spans="1:22" x14ac:dyDescent="0.3">
      <c r="A4621" s="3">
        <v>4620</v>
      </c>
      <c r="B4621" s="2" t="s">
        <v>9066</v>
      </c>
      <c r="C4621" s="2" t="s">
        <v>49</v>
      </c>
      <c r="D4621" s="2" t="s">
        <v>50</v>
      </c>
      <c r="E4621" s="3">
        <v>2020</v>
      </c>
      <c r="F4621" s="4">
        <v>56927.66</v>
      </c>
      <c r="G4621" s="5">
        <v>146986</v>
      </c>
      <c r="H4621" s="2" t="s">
        <v>21</v>
      </c>
      <c r="I4621" s="2" t="s">
        <v>22</v>
      </c>
      <c r="J4621" s="6">
        <v>2.2000000000000002</v>
      </c>
      <c r="K4621" s="7">
        <v>362</v>
      </c>
      <c r="L4621" s="8">
        <v>377</v>
      </c>
      <c r="M4621" s="3">
        <v>2</v>
      </c>
      <c r="N4621" s="3">
        <v>7</v>
      </c>
      <c r="O4621" s="2" t="s">
        <v>85</v>
      </c>
      <c r="P4621" s="9" t="s">
        <v>9065</v>
      </c>
      <c r="Q4621" s="9" t="s">
        <v>19357</v>
      </c>
      <c r="R4621" s="10">
        <v>45338</v>
      </c>
      <c r="S4621" s="16">
        <v>45722.443175680863</v>
      </c>
      <c r="T4621" s="1" t="s">
        <v>19915</v>
      </c>
      <c r="U4621" s="46">
        <v>2024</v>
      </c>
      <c r="V4621" s="46">
        <v>2025</v>
      </c>
    </row>
    <row r="4622" spans="1:22" x14ac:dyDescent="0.3">
      <c r="A4622" s="3">
        <v>4621</v>
      </c>
      <c r="B4622" s="2" t="s">
        <v>14498</v>
      </c>
      <c r="C4622" s="2" t="s">
        <v>118</v>
      </c>
      <c r="D4622" s="2" t="s">
        <v>27</v>
      </c>
      <c r="E4622" s="3">
        <v>2004</v>
      </c>
      <c r="F4622" s="4">
        <v>35649.46</v>
      </c>
      <c r="G4622" s="5">
        <v>178844</v>
      </c>
      <c r="H4622" s="2" t="s">
        <v>41</v>
      </c>
      <c r="I4622" s="2" t="s">
        <v>29</v>
      </c>
      <c r="J4622" s="6">
        <v>2.2999999999999998</v>
      </c>
      <c r="K4622" s="7">
        <v>331</v>
      </c>
      <c r="L4622" s="8">
        <v>279</v>
      </c>
      <c r="M4622" s="3">
        <v>2</v>
      </c>
      <c r="N4622" s="3">
        <v>2</v>
      </c>
      <c r="O4622" s="2" t="s">
        <v>30</v>
      </c>
      <c r="P4622" s="9" t="s">
        <v>9067</v>
      </c>
      <c r="Q4622" s="9" t="s">
        <v>18563</v>
      </c>
      <c r="R4622" s="10">
        <v>45267</v>
      </c>
      <c r="S4622" s="16">
        <v>45621.829052856287</v>
      </c>
      <c r="T4622" s="1" t="s">
        <v>19925</v>
      </c>
      <c r="U4622" s="46">
        <v>2023</v>
      </c>
      <c r="V4622" s="46">
        <v>2024</v>
      </c>
    </row>
    <row r="4623" spans="1:22" x14ac:dyDescent="0.3">
      <c r="A4623" s="3">
        <v>4622</v>
      </c>
      <c r="B4623" s="2" t="s">
        <v>9069</v>
      </c>
      <c r="C4623" s="2" t="s">
        <v>74</v>
      </c>
      <c r="D4623" s="2" t="s">
        <v>79</v>
      </c>
      <c r="E4623" s="3">
        <v>2008</v>
      </c>
      <c r="F4623" s="4">
        <v>9936.15</v>
      </c>
      <c r="G4623" s="5">
        <v>127352</v>
      </c>
      <c r="H4623" s="2" t="s">
        <v>35</v>
      </c>
      <c r="I4623" s="2" t="s">
        <v>22</v>
      </c>
      <c r="J4623" s="6">
        <v>2.9</v>
      </c>
      <c r="K4623" s="7">
        <v>298</v>
      </c>
      <c r="L4623" s="8">
        <v>546</v>
      </c>
      <c r="M4623" s="3">
        <v>5</v>
      </c>
      <c r="N4623" s="3">
        <v>5</v>
      </c>
      <c r="O4623" s="2" t="s">
        <v>65</v>
      </c>
      <c r="P4623" s="9" t="s">
        <v>9068</v>
      </c>
      <c r="Q4623" s="9" t="s">
        <v>19358</v>
      </c>
      <c r="R4623" s="10">
        <v>43831</v>
      </c>
      <c r="S4623" s="16">
        <v>45532.459178881487</v>
      </c>
      <c r="T4623" s="1" t="s">
        <v>19926</v>
      </c>
      <c r="U4623" s="46">
        <v>2020</v>
      </c>
      <c r="V4623" s="46">
        <v>2024</v>
      </c>
    </row>
    <row r="4624" spans="1:22" x14ac:dyDescent="0.3">
      <c r="A4624" s="3">
        <v>4623</v>
      </c>
      <c r="B4624" s="2" t="s">
        <v>9071</v>
      </c>
      <c r="C4624" s="2" t="s">
        <v>45</v>
      </c>
      <c r="D4624" s="2" t="s">
        <v>64</v>
      </c>
      <c r="E4624" s="3">
        <v>2004</v>
      </c>
      <c r="F4624" s="4">
        <v>28682.26</v>
      </c>
      <c r="G4624" s="5">
        <v>147768</v>
      </c>
      <c r="H4624" s="2" t="s">
        <v>41</v>
      </c>
      <c r="I4624" s="2" t="s">
        <v>29</v>
      </c>
      <c r="J4624" s="6">
        <v>2.4</v>
      </c>
      <c r="K4624" s="7">
        <v>550</v>
      </c>
      <c r="L4624" s="8">
        <v>437</v>
      </c>
      <c r="M4624" s="3">
        <v>2</v>
      </c>
      <c r="N4624" s="3">
        <v>2</v>
      </c>
      <c r="O4624" s="2" t="s">
        <v>85</v>
      </c>
      <c r="P4624" s="9" t="s">
        <v>9070</v>
      </c>
      <c r="Q4624" s="9" t="s">
        <v>18564</v>
      </c>
      <c r="R4624" s="10">
        <v>42614</v>
      </c>
      <c r="S4624" s="16">
        <v>45643.733433732457</v>
      </c>
      <c r="T4624" s="1" t="s">
        <v>19922</v>
      </c>
      <c r="U4624" s="46">
        <v>2016</v>
      </c>
      <c r="V4624" s="46">
        <v>2024</v>
      </c>
    </row>
    <row r="4625" spans="1:22" x14ac:dyDescent="0.3">
      <c r="A4625" s="3">
        <v>4624</v>
      </c>
      <c r="B4625" s="2" t="s">
        <v>9073</v>
      </c>
      <c r="C4625" s="2" t="s">
        <v>39</v>
      </c>
      <c r="D4625" s="2" t="s">
        <v>92</v>
      </c>
      <c r="E4625" s="3">
        <v>2024</v>
      </c>
      <c r="F4625" s="4">
        <v>63558.51</v>
      </c>
      <c r="G4625" s="5">
        <v>196013</v>
      </c>
      <c r="H4625" s="2" t="s">
        <v>35</v>
      </c>
      <c r="I4625" s="2" t="s">
        <v>29</v>
      </c>
      <c r="J4625" s="6">
        <v>5.0999999999999996</v>
      </c>
      <c r="K4625" s="7">
        <v>276</v>
      </c>
      <c r="L4625" s="8">
        <v>663</v>
      </c>
      <c r="M4625" s="3">
        <v>3</v>
      </c>
      <c r="N4625" s="3">
        <v>5</v>
      </c>
      <c r="O4625" s="2" t="s">
        <v>23</v>
      </c>
      <c r="P4625" s="9" t="s">
        <v>9072</v>
      </c>
      <c r="Q4625" s="9" t="s">
        <v>18565</v>
      </c>
      <c r="R4625" s="10">
        <v>44696</v>
      </c>
      <c r="S4625" s="16">
        <v>45376.938074660648</v>
      </c>
      <c r="T4625" s="1" t="s">
        <v>19918</v>
      </c>
      <c r="U4625" s="46">
        <v>2022</v>
      </c>
      <c r="V4625" s="46">
        <v>2024</v>
      </c>
    </row>
    <row r="4626" spans="1:22" x14ac:dyDescent="0.3">
      <c r="A4626" s="3">
        <v>4625</v>
      </c>
      <c r="B4626" s="2" t="s">
        <v>9075</v>
      </c>
      <c r="C4626" s="2" t="s">
        <v>74</v>
      </c>
      <c r="D4626" s="2" t="s">
        <v>27</v>
      </c>
      <c r="E4626" s="3">
        <v>2003</v>
      </c>
      <c r="F4626" s="4">
        <v>71050.75</v>
      </c>
      <c r="G4626" s="5">
        <v>282355</v>
      </c>
      <c r="H4626" s="2" t="s">
        <v>35</v>
      </c>
      <c r="I4626" s="2" t="s">
        <v>29</v>
      </c>
      <c r="J4626" s="6">
        <v>2.2000000000000002</v>
      </c>
      <c r="K4626" s="7">
        <v>72</v>
      </c>
      <c r="L4626" s="8">
        <v>266</v>
      </c>
      <c r="M4626" s="3">
        <v>5</v>
      </c>
      <c r="N4626" s="3">
        <v>4</v>
      </c>
      <c r="O4626" s="2" t="s">
        <v>65</v>
      </c>
      <c r="P4626" s="9" t="s">
        <v>9074</v>
      </c>
      <c r="Q4626" s="9" t="s">
        <v>19601</v>
      </c>
      <c r="R4626" s="10">
        <v>42808</v>
      </c>
      <c r="S4626" s="16">
        <v>45752.233133672453</v>
      </c>
      <c r="T4626" s="1" t="s">
        <v>19916</v>
      </c>
      <c r="U4626" s="46">
        <v>2017</v>
      </c>
      <c r="V4626" s="46">
        <v>2025</v>
      </c>
    </row>
    <row r="4627" spans="1:22" x14ac:dyDescent="0.3">
      <c r="A4627" s="3">
        <v>4626</v>
      </c>
      <c r="B4627" s="2" t="s">
        <v>9077</v>
      </c>
      <c r="C4627" s="2" t="s">
        <v>118</v>
      </c>
      <c r="D4627" s="2" t="s">
        <v>64</v>
      </c>
      <c r="E4627" s="3">
        <v>2016</v>
      </c>
      <c r="F4627" s="4">
        <v>45268.95</v>
      </c>
      <c r="G4627" s="5">
        <v>150539</v>
      </c>
      <c r="H4627" s="2" t="s">
        <v>28</v>
      </c>
      <c r="I4627" s="2" t="s">
        <v>22</v>
      </c>
      <c r="J4627" s="6">
        <v>1.3</v>
      </c>
      <c r="K4627" s="7">
        <v>107</v>
      </c>
      <c r="L4627" s="8">
        <v>778</v>
      </c>
      <c r="M4627" s="3">
        <v>2</v>
      </c>
      <c r="N4627" s="3">
        <v>4</v>
      </c>
      <c r="O4627" s="2" t="s">
        <v>85</v>
      </c>
      <c r="P4627" s="9" t="s">
        <v>9076</v>
      </c>
      <c r="Q4627" s="9" t="s">
        <v>18566</v>
      </c>
      <c r="R4627" s="10">
        <v>43470</v>
      </c>
      <c r="S4627" s="16">
        <v>45591.308948835489</v>
      </c>
      <c r="T4627" s="1" t="s">
        <v>19926</v>
      </c>
      <c r="U4627" s="46">
        <v>2019</v>
      </c>
      <c r="V4627" s="46">
        <v>2024</v>
      </c>
    </row>
    <row r="4628" spans="1:22" x14ac:dyDescent="0.3">
      <c r="A4628" s="3">
        <v>4627</v>
      </c>
      <c r="B4628" s="2" t="s">
        <v>14505</v>
      </c>
      <c r="C4628" s="2" t="s">
        <v>49</v>
      </c>
      <c r="D4628" s="2" t="s">
        <v>20</v>
      </c>
      <c r="E4628" s="3">
        <v>2019</v>
      </c>
      <c r="F4628" s="4">
        <v>19425.830000000002</v>
      </c>
      <c r="G4628" s="5">
        <v>57148</v>
      </c>
      <c r="H4628" s="2" t="s">
        <v>35</v>
      </c>
      <c r="I4628" s="2" t="s">
        <v>22</v>
      </c>
      <c r="J4628" s="6">
        <v>5.7</v>
      </c>
      <c r="K4628" s="7">
        <v>468</v>
      </c>
      <c r="L4628" s="8">
        <v>631</v>
      </c>
      <c r="M4628" s="3">
        <v>3</v>
      </c>
      <c r="N4628" s="3">
        <v>7</v>
      </c>
      <c r="O4628" s="2" t="s">
        <v>80</v>
      </c>
      <c r="P4628" s="9" t="s">
        <v>9078</v>
      </c>
      <c r="Q4628" s="9" t="s">
        <v>18567</v>
      </c>
      <c r="R4628" s="10">
        <v>42587</v>
      </c>
      <c r="S4628" s="16">
        <v>45466.74603625296</v>
      </c>
      <c r="T4628" s="1" t="s">
        <v>19921</v>
      </c>
      <c r="U4628" s="46">
        <v>2016</v>
      </c>
      <c r="V4628" s="46">
        <v>2024</v>
      </c>
    </row>
    <row r="4629" spans="1:22" x14ac:dyDescent="0.3">
      <c r="A4629" s="3">
        <v>4628</v>
      </c>
      <c r="B4629" s="2" t="s">
        <v>9080</v>
      </c>
      <c r="C4629" s="2" t="s">
        <v>107</v>
      </c>
      <c r="D4629" s="2" t="s">
        <v>27</v>
      </c>
      <c r="E4629" s="3">
        <v>2019</v>
      </c>
      <c r="F4629" s="4">
        <v>21565.17</v>
      </c>
      <c r="G4629" s="5">
        <v>267580</v>
      </c>
      <c r="H4629" s="2" t="s">
        <v>28</v>
      </c>
      <c r="I4629" s="2" t="s">
        <v>22</v>
      </c>
      <c r="J4629" s="6">
        <v>3.7</v>
      </c>
      <c r="K4629" s="7">
        <v>164</v>
      </c>
      <c r="L4629" s="8">
        <v>716</v>
      </c>
      <c r="M4629" s="3">
        <v>5</v>
      </c>
      <c r="N4629" s="3">
        <v>4</v>
      </c>
      <c r="O4629" s="2" t="s">
        <v>36</v>
      </c>
      <c r="P4629" s="9" t="s">
        <v>9079</v>
      </c>
      <c r="Q4629" s="9" t="s">
        <v>18568</v>
      </c>
      <c r="R4629" s="10">
        <v>44180</v>
      </c>
      <c r="S4629" s="16">
        <v>45216.451977441197</v>
      </c>
      <c r="T4629" s="1" t="s">
        <v>19925</v>
      </c>
      <c r="U4629" s="46">
        <v>2020</v>
      </c>
      <c r="V4629" s="46">
        <v>2023</v>
      </c>
    </row>
    <row r="4630" spans="1:22" x14ac:dyDescent="0.3">
      <c r="A4630" s="3">
        <v>4629</v>
      </c>
      <c r="B4630" s="2" t="s">
        <v>9082</v>
      </c>
      <c r="C4630" s="2" t="s">
        <v>118</v>
      </c>
      <c r="D4630" s="2" t="s">
        <v>64</v>
      </c>
      <c r="E4630" s="3">
        <v>2022</v>
      </c>
      <c r="F4630" s="4">
        <v>20214.03</v>
      </c>
      <c r="G4630" s="5">
        <v>197956</v>
      </c>
      <c r="H4630" s="2" t="s">
        <v>41</v>
      </c>
      <c r="I4630" s="2" t="s">
        <v>22</v>
      </c>
      <c r="J4630" s="6">
        <v>1.7</v>
      </c>
      <c r="K4630" s="7">
        <v>219</v>
      </c>
      <c r="L4630" s="8">
        <v>611</v>
      </c>
      <c r="M4630" s="3">
        <v>4</v>
      </c>
      <c r="N4630" s="3">
        <v>4</v>
      </c>
      <c r="O4630" s="2" t="s">
        <v>30</v>
      </c>
      <c r="P4630" s="9" t="s">
        <v>9081</v>
      </c>
      <c r="Q4630" s="9" t="s">
        <v>19359</v>
      </c>
      <c r="R4630" s="10">
        <v>42784</v>
      </c>
      <c r="S4630" s="16">
        <v>45346.41797063985</v>
      </c>
      <c r="T4630" s="1" t="s">
        <v>19915</v>
      </c>
      <c r="U4630" s="46">
        <v>2017</v>
      </c>
      <c r="V4630" s="46">
        <v>2024</v>
      </c>
    </row>
    <row r="4631" spans="1:22" x14ac:dyDescent="0.3">
      <c r="A4631" s="3">
        <v>4630</v>
      </c>
      <c r="B4631" s="2" t="s">
        <v>9084</v>
      </c>
      <c r="C4631" s="2" t="s">
        <v>63</v>
      </c>
      <c r="D4631" s="2" t="s">
        <v>56</v>
      </c>
      <c r="E4631" s="3">
        <v>2021</v>
      </c>
      <c r="F4631" s="4">
        <v>40265.82</v>
      </c>
      <c r="G4631" s="5">
        <v>140039</v>
      </c>
      <c r="H4631" s="2" t="s">
        <v>41</v>
      </c>
      <c r="I4631" s="2" t="s">
        <v>22</v>
      </c>
      <c r="J4631" s="6">
        <v>1.9</v>
      </c>
      <c r="K4631" s="7">
        <v>601</v>
      </c>
      <c r="L4631" s="8">
        <v>156</v>
      </c>
      <c r="M4631" s="3">
        <v>4</v>
      </c>
      <c r="N4631" s="3">
        <v>2</v>
      </c>
      <c r="O4631" s="2" t="s">
        <v>80</v>
      </c>
      <c r="P4631" s="9" t="s">
        <v>9083</v>
      </c>
      <c r="Q4631" s="9" t="s">
        <v>18569</v>
      </c>
      <c r="R4631" s="10">
        <v>42343</v>
      </c>
      <c r="S4631" s="16">
        <v>45726.093905826892</v>
      </c>
      <c r="T4631" s="1" t="s">
        <v>19925</v>
      </c>
      <c r="U4631" s="46">
        <v>2015</v>
      </c>
      <c r="V4631" s="46">
        <v>2025</v>
      </c>
    </row>
    <row r="4632" spans="1:22" x14ac:dyDescent="0.3">
      <c r="A4632" s="3">
        <v>4631</v>
      </c>
      <c r="B4632" s="2" t="s">
        <v>9086</v>
      </c>
      <c r="C4632" s="2" t="s">
        <v>118</v>
      </c>
      <c r="D4632" s="2" t="s">
        <v>20</v>
      </c>
      <c r="E4632" s="3">
        <v>2017</v>
      </c>
      <c r="F4632" s="4">
        <v>19155.41</v>
      </c>
      <c r="G4632" s="5">
        <v>64984</v>
      </c>
      <c r="H4632" s="2" t="s">
        <v>21</v>
      </c>
      <c r="I4632" s="2" t="s">
        <v>22</v>
      </c>
      <c r="J4632" s="6">
        <v>1.7</v>
      </c>
      <c r="K4632" s="7">
        <v>676</v>
      </c>
      <c r="L4632" s="8">
        <v>598</v>
      </c>
      <c r="M4632" s="3">
        <v>5</v>
      </c>
      <c r="N4632" s="3">
        <v>7</v>
      </c>
      <c r="O4632" s="2" t="s">
        <v>42</v>
      </c>
      <c r="P4632" s="9" t="s">
        <v>9085</v>
      </c>
      <c r="Q4632" s="9" t="s">
        <v>18570</v>
      </c>
      <c r="R4632" s="10">
        <v>42945</v>
      </c>
      <c r="S4632" s="16">
        <v>45619.930673180337</v>
      </c>
      <c r="T4632" s="1" t="s">
        <v>19920</v>
      </c>
      <c r="U4632" s="46">
        <v>2017</v>
      </c>
      <c r="V4632" s="46">
        <v>2024</v>
      </c>
    </row>
    <row r="4633" spans="1:22" x14ac:dyDescent="0.3">
      <c r="A4633" s="3">
        <v>4632</v>
      </c>
      <c r="B4633" s="2" t="s">
        <v>9088</v>
      </c>
      <c r="C4633" s="2" t="s">
        <v>26</v>
      </c>
      <c r="D4633" s="2" t="s">
        <v>20</v>
      </c>
      <c r="E4633" s="3">
        <v>2009</v>
      </c>
      <c r="F4633" s="4">
        <v>46463.25</v>
      </c>
      <c r="G4633" s="5">
        <v>56562</v>
      </c>
      <c r="H4633" s="2" t="s">
        <v>28</v>
      </c>
      <c r="I4633" s="2" t="s">
        <v>22</v>
      </c>
      <c r="J4633" s="6">
        <v>3.5</v>
      </c>
      <c r="K4633" s="7">
        <v>494</v>
      </c>
      <c r="L4633" s="8">
        <v>234</v>
      </c>
      <c r="M4633" s="3">
        <v>5</v>
      </c>
      <c r="N4633" s="3">
        <v>4</v>
      </c>
      <c r="O4633" s="2" t="s">
        <v>65</v>
      </c>
      <c r="P4633" s="9" t="s">
        <v>9087</v>
      </c>
      <c r="Q4633" s="9" t="s">
        <v>18571</v>
      </c>
      <c r="R4633" s="10">
        <v>43695</v>
      </c>
      <c r="S4633" s="16">
        <v>45801.006888423413</v>
      </c>
      <c r="T4633" s="1" t="s">
        <v>19921</v>
      </c>
      <c r="U4633" s="46">
        <v>2019</v>
      </c>
      <c r="V4633" s="46">
        <v>2025</v>
      </c>
    </row>
    <row r="4634" spans="1:22" x14ac:dyDescent="0.3">
      <c r="A4634" s="3">
        <v>4633</v>
      </c>
      <c r="B4634" s="2" t="s">
        <v>9090</v>
      </c>
      <c r="C4634" s="2" t="s">
        <v>45</v>
      </c>
      <c r="D4634" s="2" t="s">
        <v>20</v>
      </c>
      <c r="E4634" s="3">
        <v>2018</v>
      </c>
      <c r="F4634" s="4">
        <v>57304</v>
      </c>
      <c r="G4634" s="5">
        <v>80275</v>
      </c>
      <c r="H4634" s="2" t="s">
        <v>28</v>
      </c>
      <c r="I4634" s="2" t="s">
        <v>22</v>
      </c>
      <c r="J4634" s="6">
        <v>1.1000000000000001</v>
      </c>
      <c r="K4634" s="7">
        <v>78</v>
      </c>
      <c r="L4634" s="8">
        <v>690</v>
      </c>
      <c r="M4634" s="3">
        <v>5</v>
      </c>
      <c r="N4634" s="3">
        <v>4</v>
      </c>
      <c r="O4634" s="2" t="s">
        <v>85</v>
      </c>
      <c r="P4634" s="9" t="s">
        <v>9089</v>
      </c>
      <c r="Q4634" s="9" t="s">
        <v>18572</v>
      </c>
      <c r="R4634" s="10">
        <v>45088</v>
      </c>
      <c r="S4634" s="16">
        <v>45667.974281902098</v>
      </c>
      <c r="T4634" s="1" t="s">
        <v>19919</v>
      </c>
      <c r="U4634" s="46">
        <v>2023</v>
      </c>
      <c r="V4634" s="46">
        <v>2025</v>
      </c>
    </row>
    <row r="4635" spans="1:22" x14ac:dyDescent="0.3">
      <c r="A4635" s="3">
        <v>4634</v>
      </c>
      <c r="B4635" s="2" t="s">
        <v>9092</v>
      </c>
      <c r="C4635" s="2" t="s">
        <v>26</v>
      </c>
      <c r="D4635" s="2" t="s">
        <v>64</v>
      </c>
      <c r="E4635" s="3">
        <v>2021</v>
      </c>
      <c r="F4635" s="4">
        <v>7766.06</v>
      </c>
      <c r="G4635" s="5">
        <v>227836</v>
      </c>
      <c r="H4635" s="2" t="s">
        <v>41</v>
      </c>
      <c r="I4635" s="2" t="s">
        <v>22</v>
      </c>
      <c r="J4635" s="6">
        <v>3</v>
      </c>
      <c r="K4635" s="7">
        <v>596</v>
      </c>
      <c r="L4635" s="8">
        <v>194</v>
      </c>
      <c r="M4635" s="3">
        <v>3</v>
      </c>
      <c r="N4635" s="3">
        <v>5</v>
      </c>
      <c r="O4635" s="2" t="s">
        <v>65</v>
      </c>
      <c r="P4635" s="9" t="s">
        <v>9091</v>
      </c>
      <c r="Q4635" s="9" t="s">
        <v>19360</v>
      </c>
      <c r="R4635" s="10">
        <v>44556</v>
      </c>
      <c r="S4635" s="16">
        <v>45213.385364118541</v>
      </c>
      <c r="T4635" s="1" t="s">
        <v>19925</v>
      </c>
      <c r="U4635" s="46">
        <v>2021</v>
      </c>
      <c r="V4635" s="46">
        <v>2023</v>
      </c>
    </row>
    <row r="4636" spans="1:22" x14ac:dyDescent="0.3">
      <c r="A4636" s="3">
        <v>4635</v>
      </c>
      <c r="B4636" s="2" t="s">
        <v>9094</v>
      </c>
      <c r="C4636" s="2" t="s">
        <v>107</v>
      </c>
      <c r="D4636" s="2" t="s">
        <v>56</v>
      </c>
      <c r="E4636" s="3">
        <v>1993</v>
      </c>
      <c r="F4636" s="4">
        <v>7638.8</v>
      </c>
      <c r="G4636" s="5">
        <v>198390</v>
      </c>
      <c r="H4636" s="2" t="s">
        <v>28</v>
      </c>
      <c r="I4636" s="2" t="s">
        <v>29</v>
      </c>
      <c r="J4636" s="6">
        <v>4.7</v>
      </c>
      <c r="K4636" s="7">
        <v>483</v>
      </c>
      <c r="L4636" s="8">
        <v>438</v>
      </c>
      <c r="M4636" s="3">
        <v>3</v>
      </c>
      <c r="N4636" s="3">
        <v>4</v>
      </c>
      <c r="O4636" s="2" t="s">
        <v>85</v>
      </c>
      <c r="P4636" s="9" t="s">
        <v>9093</v>
      </c>
      <c r="Q4636" s="9" t="s">
        <v>18573</v>
      </c>
      <c r="R4636" s="10">
        <v>44831</v>
      </c>
      <c r="S4636" s="16">
        <v>45547.792245494813</v>
      </c>
      <c r="T4636" s="1" t="s">
        <v>19922</v>
      </c>
      <c r="U4636" s="46">
        <v>2022</v>
      </c>
      <c r="V4636" s="46">
        <v>2024</v>
      </c>
    </row>
    <row r="4637" spans="1:22" x14ac:dyDescent="0.3">
      <c r="A4637" s="3">
        <v>4636</v>
      </c>
      <c r="B4637" s="2" t="s">
        <v>9096</v>
      </c>
      <c r="C4637" s="2" t="s">
        <v>118</v>
      </c>
      <c r="D4637" s="2" t="s">
        <v>56</v>
      </c>
      <c r="E4637" s="3">
        <v>2022</v>
      </c>
      <c r="F4637" s="4">
        <v>70413.69</v>
      </c>
      <c r="G4637" s="5">
        <v>128224</v>
      </c>
      <c r="H4637" s="2" t="s">
        <v>21</v>
      </c>
      <c r="I4637" s="2" t="s">
        <v>29</v>
      </c>
      <c r="J4637" s="6">
        <v>2.8</v>
      </c>
      <c r="K4637" s="7">
        <v>351</v>
      </c>
      <c r="L4637" s="8">
        <v>311</v>
      </c>
      <c r="M4637" s="3">
        <v>4</v>
      </c>
      <c r="N4637" s="3">
        <v>7</v>
      </c>
      <c r="O4637" s="2" t="s">
        <v>36</v>
      </c>
      <c r="P4637" s="9" t="s">
        <v>9095</v>
      </c>
      <c r="Q4637" s="9" t="s">
        <v>18574</v>
      </c>
      <c r="R4637" s="10">
        <v>43880</v>
      </c>
      <c r="S4637" s="16">
        <v>45206.521991444002</v>
      </c>
      <c r="T4637" s="1" t="s">
        <v>19915</v>
      </c>
      <c r="U4637" s="46">
        <v>2020</v>
      </c>
      <c r="V4637" s="46">
        <v>2023</v>
      </c>
    </row>
    <row r="4638" spans="1:22" x14ac:dyDescent="0.3">
      <c r="A4638" s="3">
        <v>4637</v>
      </c>
      <c r="B4638" s="2" t="s">
        <v>9098</v>
      </c>
      <c r="C4638" s="2" t="s">
        <v>33</v>
      </c>
      <c r="D4638" s="2" t="s">
        <v>92</v>
      </c>
      <c r="E4638" s="3">
        <v>2002</v>
      </c>
      <c r="F4638" s="4">
        <v>30347.42</v>
      </c>
      <c r="G4638" s="5">
        <v>239417</v>
      </c>
      <c r="H4638" s="2" t="s">
        <v>35</v>
      </c>
      <c r="I4638" s="2" t="s">
        <v>29</v>
      </c>
      <c r="J4638" s="6">
        <v>5.4</v>
      </c>
      <c r="K4638" s="7">
        <v>544</v>
      </c>
      <c r="L4638" s="8">
        <v>127</v>
      </c>
      <c r="M4638" s="3">
        <v>3</v>
      </c>
      <c r="N4638" s="3">
        <v>5</v>
      </c>
      <c r="O4638" s="2" t="s">
        <v>42</v>
      </c>
      <c r="P4638" s="9" t="s">
        <v>9097</v>
      </c>
      <c r="Q4638" s="9" t="s">
        <v>19095</v>
      </c>
      <c r="R4638" s="10">
        <v>43245</v>
      </c>
      <c r="S4638" s="16">
        <v>45289.61260956763</v>
      </c>
      <c r="T4638" s="1" t="s">
        <v>19918</v>
      </c>
      <c r="U4638" s="46">
        <v>2018</v>
      </c>
      <c r="V4638" s="46">
        <v>2023</v>
      </c>
    </row>
    <row r="4639" spans="1:22" x14ac:dyDescent="0.3">
      <c r="A4639" s="3">
        <v>4638</v>
      </c>
      <c r="B4639" s="2" t="s">
        <v>9100</v>
      </c>
      <c r="C4639" s="2" t="s">
        <v>74</v>
      </c>
      <c r="D4639" s="2" t="s">
        <v>46</v>
      </c>
      <c r="E4639" s="3">
        <v>2022</v>
      </c>
      <c r="F4639" s="4">
        <v>71768.929999999993</v>
      </c>
      <c r="G4639" s="5">
        <v>201888</v>
      </c>
      <c r="H4639" s="2" t="s">
        <v>28</v>
      </c>
      <c r="I4639" s="2" t="s">
        <v>22</v>
      </c>
      <c r="J4639" s="6">
        <v>5</v>
      </c>
      <c r="K4639" s="7">
        <v>103</v>
      </c>
      <c r="L4639" s="8">
        <v>707</v>
      </c>
      <c r="M4639" s="3">
        <v>4</v>
      </c>
      <c r="N4639" s="3">
        <v>2</v>
      </c>
      <c r="O4639" s="2" t="s">
        <v>85</v>
      </c>
      <c r="P4639" s="9" t="s">
        <v>9099</v>
      </c>
      <c r="Q4639" s="9" t="s">
        <v>18575</v>
      </c>
      <c r="R4639" s="10">
        <v>42139</v>
      </c>
      <c r="S4639" s="16">
        <v>45374.747636573033</v>
      </c>
      <c r="T4639" s="1" t="s">
        <v>19918</v>
      </c>
      <c r="U4639" s="46">
        <v>2015</v>
      </c>
      <c r="V4639" s="46">
        <v>2024</v>
      </c>
    </row>
    <row r="4640" spans="1:22" x14ac:dyDescent="0.3">
      <c r="A4640" s="3">
        <v>4639</v>
      </c>
      <c r="B4640" s="2" t="s">
        <v>9102</v>
      </c>
      <c r="C4640" s="2" t="s">
        <v>39</v>
      </c>
      <c r="D4640" s="2" t="s">
        <v>20</v>
      </c>
      <c r="E4640" s="3">
        <v>1993</v>
      </c>
      <c r="F4640" s="4">
        <v>52499.03</v>
      </c>
      <c r="G4640" s="5">
        <v>295490</v>
      </c>
      <c r="H4640" s="2" t="s">
        <v>28</v>
      </c>
      <c r="I4640" s="2" t="s">
        <v>29</v>
      </c>
      <c r="J4640" s="6">
        <v>2.9</v>
      </c>
      <c r="K4640" s="7">
        <v>590</v>
      </c>
      <c r="L4640" s="8">
        <v>478</v>
      </c>
      <c r="M4640" s="3">
        <v>5</v>
      </c>
      <c r="N4640" s="3">
        <v>2</v>
      </c>
      <c r="O4640" s="2" t="s">
        <v>30</v>
      </c>
      <c r="P4640" s="9" t="s">
        <v>9101</v>
      </c>
      <c r="Q4640" s="9" t="s">
        <v>18576</v>
      </c>
      <c r="R4640" s="10">
        <v>42712</v>
      </c>
      <c r="S4640" s="16">
        <v>45279.536594364603</v>
      </c>
      <c r="T4640" s="1" t="s">
        <v>19925</v>
      </c>
      <c r="U4640" s="46">
        <v>2016</v>
      </c>
      <c r="V4640" s="46">
        <v>2023</v>
      </c>
    </row>
    <row r="4641" spans="1:22" x14ac:dyDescent="0.3">
      <c r="A4641" s="3">
        <v>4640</v>
      </c>
      <c r="B4641" s="2" t="s">
        <v>9104</v>
      </c>
      <c r="C4641" s="2" t="s">
        <v>19</v>
      </c>
      <c r="D4641" s="2" t="s">
        <v>40</v>
      </c>
      <c r="E4641" s="3">
        <v>1994</v>
      </c>
      <c r="F4641" s="4">
        <v>77477.100000000006</v>
      </c>
      <c r="G4641" s="5">
        <v>170279</v>
      </c>
      <c r="H4641" s="2" t="s">
        <v>41</v>
      </c>
      <c r="I4641" s="2" t="s">
        <v>29</v>
      </c>
      <c r="J4641" s="6">
        <v>4.9000000000000004</v>
      </c>
      <c r="K4641" s="7">
        <v>472</v>
      </c>
      <c r="L4641" s="8">
        <v>464</v>
      </c>
      <c r="M4641" s="3">
        <v>3</v>
      </c>
      <c r="N4641" s="3">
        <v>2</v>
      </c>
      <c r="O4641" s="2" t="s">
        <v>23</v>
      </c>
      <c r="P4641" s="9" t="s">
        <v>9103</v>
      </c>
      <c r="Q4641" s="9" t="s">
        <v>18577</v>
      </c>
      <c r="R4641" s="10">
        <v>42954</v>
      </c>
      <c r="S4641" s="16">
        <v>45413.737434532617</v>
      </c>
      <c r="T4641" s="1" t="s">
        <v>19921</v>
      </c>
      <c r="U4641" s="46">
        <v>2017</v>
      </c>
      <c r="V4641" s="46">
        <v>2024</v>
      </c>
    </row>
    <row r="4642" spans="1:22" x14ac:dyDescent="0.3">
      <c r="A4642" s="3">
        <v>4641</v>
      </c>
      <c r="B4642" s="2" t="s">
        <v>9106</v>
      </c>
      <c r="C4642" s="2" t="s">
        <v>19</v>
      </c>
      <c r="D4642" s="2" t="s">
        <v>79</v>
      </c>
      <c r="E4642" s="3">
        <v>2004</v>
      </c>
      <c r="F4642" s="4">
        <v>73909.55</v>
      </c>
      <c r="G4642" s="5">
        <v>22101</v>
      </c>
      <c r="H4642" s="2" t="s">
        <v>28</v>
      </c>
      <c r="I4642" s="2" t="s">
        <v>29</v>
      </c>
      <c r="J4642" s="6">
        <v>4.9000000000000004</v>
      </c>
      <c r="K4642" s="7">
        <v>477</v>
      </c>
      <c r="L4642" s="8">
        <v>435</v>
      </c>
      <c r="M4642" s="3">
        <v>3</v>
      </c>
      <c r="N4642" s="3">
        <v>2</v>
      </c>
      <c r="O4642" s="2" t="s">
        <v>36</v>
      </c>
      <c r="P4642" s="9" t="s">
        <v>9105</v>
      </c>
      <c r="Q4642" s="9" t="s">
        <v>18578</v>
      </c>
      <c r="R4642" s="10">
        <v>42672</v>
      </c>
      <c r="S4642" s="16">
        <v>45299.688624770672</v>
      </c>
      <c r="T4642" s="1" t="s">
        <v>19923</v>
      </c>
      <c r="U4642" s="46">
        <v>2016</v>
      </c>
      <c r="V4642" s="46">
        <v>2024</v>
      </c>
    </row>
    <row r="4643" spans="1:22" x14ac:dyDescent="0.3">
      <c r="A4643" s="3">
        <v>4642</v>
      </c>
      <c r="B4643" s="2" t="s">
        <v>9108</v>
      </c>
      <c r="C4643" s="2" t="s">
        <v>26</v>
      </c>
      <c r="D4643" s="2" t="s">
        <v>34</v>
      </c>
      <c r="E4643" s="3">
        <v>2006</v>
      </c>
      <c r="F4643" s="4">
        <v>60903.94</v>
      </c>
      <c r="G4643" s="5">
        <v>147155</v>
      </c>
      <c r="H4643" s="2" t="s">
        <v>28</v>
      </c>
      <c r="I4643" s="2" t="s">
        <v>29</v>
      </c>
      <c r="J4643" s="6">
        <v>4.9000000000000004</v>
      </c>
      <c r="K4643" s="7">
        <v>279</v>
      </c>
      <c r="L4643" s="8">
        <v>752</v>
      </c>
      <c r="M4643" s="3">
        <v>3</v>
      </c>
      <c r="N4643" s="3">
        <v>4</v>
      </c>
      <c r="O4643" s="2" t="s">
        <v>51</v>
      </c>
      <c r="P4643" s="9" t="s">
        <v>9107</v>
      </c>
      <c r="Q4643" s="9" t="s">
        <v>18579</v>
      </c>
      <c r="R4643" s="10">
        <v>44447</v>
      </c>
      <c r="S4643" s="16">
        <v>45546.185924230573</v>
      </c>
      <c r="T4643" s="1" t="s">
        <v>19922</v>
      </c>
      <c r="U4643" s="46">
        <v>2021</v>
      </c>
      <c r="V4643" s="46">
        <v>2024</v>
      </c>
    </row>
    <row r="4644" spans="1:22" x14ac:dyDescent="0.3">
      <c r="A4644" s="3">
        <v>4643</v>
      </c>
      <c r="B4644" s="2" t="s">
        <v>14522</v>
      </c>
      <c r="C4644" s="2" t="s">
        <v>63</v>
      </c>
      <c r="D4644" s="2" t="s">
        <v>40</v>
      </c>
      <c r="E4644" s="3">
        <v>1997</v>
      </c>
      <c r="F4644" s="4">
        <v>72671.509999999995</v>
      </c>
      <c r="G4644" s="5">
        <v>62965</v>
      </c>
      <c r="H4644" s="2" t="s">
        <v>21</v>
      </c>
      <c r="I4644" s="2" t="s">
        <v>29</v>
      </c>
      <c r="J4644" s="6">
        <v>1.2</v>
      </c>
      <c r="K4644" s="7">
        <v>314</v>
      </c>
      <c r="L4644" s="8">
        <v>138</v>
      </c>
      <c r="M4644" s="3">
        <v>5</v>
      </c>
      <c r="N4644" s="3">
        <v>5</v>
      </c>
      <c r="O4644" s="2" t="s">
        <v>85</v>
      </c>
      <c r="P4644" s="9" t="s">
        <v>9109</v>
      </c>
      <c r="Q4644" s="9" t="s">
        <v>19602</v>
      </c>
      <c r="R4644" s="10">
        <v>43776</v>
      </c>
      <c r="S4644" s="16">
        <v>45148.694425930902</v>
      </c>
      <c r="T4644" s="1" t="s">
        <v>19924</v>
      </c>
      <c r="U4644" s="46">
        <v>2019</v>
      </c>
      <c r="V4644" s="46">
        <v>2023</v>
      </c>
    </row>
    <row r="4645" spans="1:22" x14ac:dyDescent="0.3">
      <c r="A4645" s="3">
        <v>4644</v>
      </c>
      <c r="B4645" s="2" t="s">
        <v>9111</v>
      </c>
      <c r="C4645" s="2" t="s">
        <v>33</v>
      </c>
      <c r="D4645" s="2" t="s">
        <v>27</v>
      </c>
      <c r="E4645" s="3">
        <v>2012</v>
      </c>
      <c r="F4645" s="4">
        <v>34372.33</v>
      </c>
      <c r="G4645" s="5">
        <v>87212</v>
      </c>
      <c r="H4645" s="2" t="s">
        <v>21</v>
      </c>
      <c r="I4645" s="2" t="s">
        <v>29</v>
      </c>
      <c r="J4645" s="6">
        <v>1.6</v>
      </c>
      <c r="K4645" s="7">
        <v>447</v>
      </c>
      <c r="L4645" s="8">
        <v>767</v>
      </c>
      <c r="M4645" s="3">
        <v>2</v>
      </c>
      <c r="N4645" s="3">
        <v>5</v>
      </c>
      <c r="O4645" s="2" t="s">
        <v>23</v>
      </c>
      <c r="P4645" s="9" t="s">
        <v>9110</v>
      </c>
      <c r="Q4645" s="9" t="s">
        <v>18580</v>
      </c>
      <c r="R4645" s="10">
        <v>42595</v>
      </c>
      <c r="S4645" s="16">
        <v>45239.816650375789</v>
      </c>
      <c r="T4645" s="1" t="s">
        <v>19921</v>
      </c>
      <c r="U4645" s="46">
        <v>2016</v>
      </c>
      <c r="V4645" s="46">
        <v>2023</v>
      </c>
    </row>
    <row r="4646" spans="1:22" x14ac:dyDescent="0.3">
      <c r="A4646" s="3">
        <v>4645</v>
      </c>
      <c r="B4646" s="2" t="s">
        <v>9113</v>
      </c>
      <c r="C4646" s="2" t="s">
        <v>107</v>
      </c>
      <c r="D4646" s="2" t="s">
        <v>27</v>
      </c>
      <c r="E4646" s="3">
        <v>2024</v>
      </c>
      <c r="F4646" s="4">
        <v>42879.16</v>
      </c>
      <c r="G4646" s="5">
        <v>236172</v>
      </c>
      <c r="H4646" s="2" t="s">
        <v>21</v>
      </c>
      <c r="I4646" s="2" t="s">
        <v>29</v>
      </c>
      <c r="J4646" s="6">
        <v>4.5</v>
      </c>
      <c r="K4646" s="7">
        <v>260</v>
      </c>
      <c r="L4646" s="8">
        <v>177</v>
      </c>
      <c r="M4646" s="3">
        <v>3</v>
      </c>
      <c r="N4646" s="3">
        <v>2</v>
      </c>
      <c r="O4646" s="2" t="s">
        <v>80</v>
      </c>
      <c r="P4646" s="9" t="s">
        <v>9112</v>
      </c>
      <c r="Q4646" s="9" t="s">
        <v>18581</v>
      </c>
      <c r="R4646" s="10">
        <v>44299</v>
      </c>
      <c r="S4646" s="16">
        <v>45833.571401325993</v>
      </c>
      <c r="T4646" s="1" t="s">
        <v>19917</v>
      </c>
      <c r="U4646" s="46">
        <v>2021</v>
      </c>
      <c r="V4646" s="46">
        <v>2025</v>
      </c>
    </row>
    <row r="4647" spans="1:22" x14ac:dyDescent="0.3">
      <c r="A4647" s="3">
        <v>4646</v>
      </c>
      <c r="B4647" s="2" t="s">
        <v>9115</v>
      </c>
      <c r="C4647" s="2" t="s">
        <v>118</v>
      </c>
      <c r="D4647" s="2" t="s">
        <v>64</v>
      </c>
      <c r="E4647" s="3">
        <v>1998</v>
      </c>
      <c r="F4647" s="4">
        <v>26841.38</v>
      </c>
      <c r="G4647" s="5">
        <v>151576</v>
      </c>
      <c r="H4647" s="2" t="s">
        <v>21</v>
      </c>
      <c r="I4647" s="2" t="s">
        <v>22</v>
      </c>
      <c r="J4647" s="6">
        <v>1.2</v>
      </c>
      <c r="K4647" s="7">
        <v>337</v>
      </c>
      <c r="L4647" s="8">
        <v>183</v>
      </c>
      <c r="M4647" s="3">
        <v>2</v>
      </c>
      <c r="N4647" s="3">
        <v>4</v>
      </c>
      <c r="O4647" s="2" t="s">
        <v>51</v>
      </c>
      <c r="P4647" s="9" t="s">
        <v>9114</v>
      </c>
      <c r="Q4647" s="9" t="s">
        <v>19361</v>
      </c>
      <c r="R4647" s="10">
        <v>43456</v>
      </c>
      <c r="S4647" s="16">
        <v>45668.412369519618</v>
      </c>
      <c r="T4647" s="1" t="s">
        <v>19925</v>
      </c>
      <c r="U4647" s="46">
        <v>2018</v>
      </c>
      <c r="V4647" s="46">
        <v>2025</v>
      </c>
    </row>
    <row r="4648" spans="1:22" x14ac:dyDescent="0.3">
      <c r="A4648" s="3">
        <v>4647</v>
      </c>
      <c r="B4648" s="2" t="s">
        <v>9117</v>
      </c>
      <c r="C4648" s="2" t="s">
        <v>45</v>
      </c>
      <c r="D4648" s="2" t="s">
        <v>20</v>
      </c>
      <c r="E4648" s="3">
        <v>2009</v>
      </c>
      <c r="F4648" s="4">
        <v>57362.39</v>
      </c>
      <c r="G4648" s="5">
        <v>97554</v>
      </c>
      <c r="H4648" s="2" t="s">
        <v>35</v>
      </c>
      <c r="I4648" s="2" t="s">
        <v>22</v>
      </c>
      <c r="J4648" s="6">
        <v>2.2000000000000002</v>
      </c>
      <c r="K4648" s="7">
        <v>175</v>
      </c>
      <c r="L4648" s="8">
        <v>654</v>
      </c>
      <c r="M4648" s="3">
        <v>4</v>
      </c>
      <c r="N4648" s="3">
        <v>2</v>
      </c>
      <c r="O4648" s="2" t="s">
        <v>36</v>
      </c>
      <c r="P4648" s="9" t="s">
        <v>9116</v>
      </c>
      <c r="Q4648" s="9" t="s">
        <v>18582</v>
      </c>
      <c r="R4648" s="10">
        <v>42426</v>
      </c>
      <c r="S4648" s="16">
        <v>45252.959278901493</v>
      </c>
      <c r="T4648" s="1" t="s">
        <v>19915</v>
      </c>
      <c r="U4648" s="46">
        <v>2016</v>
      </c>
      <c r="V4648" s="46">
        <v>2023</v>
      </c>
    </row>
    <row r="4649" spans="1:22" x14ac:dyDescent="0.3">
      <c r="A4649" s="3">
        <v>4648</v>
      </c>
      <c r="B4649" s="2" t="s">
        <v>9119</v>
      </c>
      <c r="C4649" s="2" t="s">
        <v>49</v>
      </c>
      <c r="D4649" s="2" t="s">
        <v>40</v>
      </c>
      <c r="E4649" s="3">
        <v>1990</v>
      </c>
      <c r="F4649" s="4">
        <v>52700.55</v>
      </c>
      <c r="G4649" s="5">
        <v>144219</v>
      </c>
      <c r="H4649" s="2" t="s">
        <v>21</v>
      </c>
      <c r="I4649" s="2" t="s">
        <v>29</v>
      </c>
      <c r="J4649" s="6">
        <v>2.5</v>
      </c>
      <c r="K4649" s="7">
        <v>501</v>
      </c>
      <c r="L4649" s="8">
        <v>146</v>
      </c>
      <c r="M4649" s="3">
        <v>4</v>
      </c>
      <c r="N4649" s="3">
        <v>7</v>
      </c>
      <c r="O4649" s="2" t="s">
        <v>23</v>
      </c>
      <c r="P4649" s="9" t="s">
        <v>9118</v>
      </c>
      <c r="Q4649" s="9" t="s">
        <v>18583</v>
      </c>
      <c r="R4649" s="10">
        <v>42827</v>
      </c>
      <c r="S4649" s="16">
        <v>45149.132513548429</v>
      </c>
      <c r="T4649" s="1" t="s">
        <v>19917</v>
      </c>
      <c r="U4649" s="46">
        <v>2017</v>
      </c>
      <c r="V4649" s="46">
        <v>2023</v>
      </c>
    </row>
    <row r="4650" spans="1:22" x14ac:dyDescent="0.3">
      <c r="A4650" s="3">
        <v>4649</v>
      </c>
      <c r="B4650" s="2" t="s">
        <v>9121</v>
      </c>
      <c r="C4650" s="2" t="s">
        <v>19</v>
      </c>
      <c r="D4650" s="2" t="s">
        <v>27</v>
      </c>
      <c r="E4650" s="3">
        <v>2022</v>
      </c>
      <c r="F4650" s="4">
        <v>53651.5</v>
      </c>
      <c r="G4650" s="5">
        <v>220887</v>
      </c>
      <c r="H4650" s="2" t="s">
        <v>21</v>
      </c>
      <c r="I4650" s="2" t="s">
        <v>29</v>
      </c>
      <c r="J4650" s="6">
        <v>2.4</v>
      </c>
      <c r="K4650" s="7">
        <v>150</v>
      </c>
      <c r="L4650" s="8">
        <v>531</v>
      </c>
      <c r="M4650" s="3">
        <v>2</v>
      </c>
      <c r="N4650" s="3">
        <v>7</v>
      </c>
      <c r="O4650" s="2" t="s">
        <v>30</v>
      </c>
      <c r="P4650" s="9" t="s">
        <v>9120</v>
      </c>
      <c r="Q4650" s="9" t="s">
        <v>18584</v>
      </c>
      <c r="R4650" s="10">
        <v>44588</v>
      </c>
      <c r="S4650" s="16">
        <v>45840.434774000518</v>
      </c>
      <c r="T4650" s="1" t="s">
        <v>19926</v>
      </c>
      <c r="U4650" s="46">
        <v>2022</v>
      </c>
      <c r="V4650" s="46">
        <v>2025</v>
      </c>
    </row>
    <row r="4651" spans="1:22" x14ac:dyDescent="0.3">
      <c r="A4651" s="3">
        <v>4650</v>
      </c>
      <c r="B4651" s="2" t="s">
        <v>9123</v>
      </c>
      <c r="C4651" s="2" t="s">
        <v>49</v>
      </c>
      <c r="D4651" s="2" t="s">
        <v>27</v>
      </c>
      <c r="E4651" s="3">
        <v>2022</v>
      </c>
      <c r="F4651" s="4">
        <v>78722.350000000006</v>
      </c>
      <c r="G4651" s="5">
        <v>252906</v>
      </c>
      <c r="H4651" s="2" t="s">
        <v>28</v>
      </c>
      <c r="I4651" s="2" t="s">
        <v>22</v>
      </c>
      <c r="J4651" s="6">
        <v>3.4</v>
      </c>
      <c r="K4651" s="7">
        <v>352</v>
      </c>
      <c r="L4651" s="8">
        <v>708</v>
      </c>
      <c r="M4651" s="3">
        <v>4</v>
      </c>
      <c r="N4651" s="3">
        <v>4</v>
      </c>
      <c r="O4651" s="2" t="s">
        <v>80</v>
      </c>
      <c r="P4651" s="9" t="s">
        <v>9122</v>
      </c>
      <c r="Q4651" s="9" t="s">
        <v>19096</v>
      </c>
      <c r="R4651" s="10">
        <v>44708</v>
      </c>
      <c r="S4651" s="16">
        <v>45823.641415328777</v>
      </c>
      <c r="T4651" s="1" t="s">
        <v>19918</v>
      </c>
      <c r="U4651" s="46">
        <v>2022</v>
      </c>
      <c r="V4651" s="46">
        <v>2025</v>
      </c>
    </row>
    <row r="4652" spans="1:22" x14ac:dyDescent="0.3">
      <c r="A4652" s="3">
        <v>4651</v>
      </c>
      <c r="B4652" s="2" t="s">
        <v>14531</v>
      </c>
      <c r="C4652" s="2" t="s">
        <v>49</v>
      </c>
      <c r="D4652" s="2" t="s">
        <v>40</v>
      </c>
      <c r="E4652" s="3">
        <v>1995</v>
      </c>
      <c r="F4652" s="4">
        <v>49461.919999999998</v>
      </c>
      <c r="G4652" s="5">
        <v>184644</v>
      </c>
      <c r="H4652" s="2" t="s">
        <v>41</v>
      </c>
      <c r="I4652" s="2" t="s">
        <v>29</v>
      </c>
      <c r="J4652" s="6">
        <v>3.2</v>
      </c>
      <c r="K4652" s="7">
        <v>189</v>
      </c>
      <c r="L4652" s="8">
        <v>466</v>
      </c>
      <c r="M4652" s="3">
        <v>3</v>
      </c>
      <c r="N4652" s="3">
        <v>7</v>
      </c>
      <c r="O4652" s="2" t="s">
        <v>23</v>
      </c>
      <c r="P4652" s="9" t="s">
        <v>9124</v>
      </c>
      <c r="Q4652" s="9" t="s">
        <v>18585</v>
      </c>
      <c r="R4652" s="10">
        <v>43759</v>
      </c>
      <c r="S4652" s="16">
        <v>45224.483583762463</v>
      </c>
      <c r="T4652" s="1" t="s">
        <v>19923</v>
      </c>
      <c r="U4652" s="46">
        <v>2019</v>
      </c>
      <c r="V4652" s="46">
        <v>2023</v>
      </c>
    </row>
    <row r="4653" spans="1:22" x14ac:dyDescent="0.3">
      <c r="A4653" s="3">
        <v>4652</v>
      </c>
      <c r="B4653" s="2" t="s">
        <v>9126</v>
      </c>
      <c r="C4653" s="2" t="s">
        <v>107</v>
      </c>
      <c r="D4653" s="2" t="s">
        <v>56</v>
      </c>
      <c r="E4653" s="3">
        <v>2003</v>
      </c>
      <c r="F4653" s="4">
        <v>69465.98</v>
      </c>
      <c r="G4653" s="5">
        <v>111372</v>
      </c>
      <c r="H4653" s="2" t="s">
        <v>35</v>
      </c>
      <c r="I4653" s="2" t="s">
        <v>29</v>
      </c>
      <c r="J4653" s="6">
        <v>5.3</v>
      </c>
      <c r="K4653" s="7">
        <v>134</v>
      </c>
      <c r="L4653" s="8">
        <v>232</v>
      </c>
      <c r="M4653" s="3">
        <v>3</v>
      </c>
      <c r="N4653" s="3">
        <v>2</v>
      </c>
      <c r="O4653" s="2" t="s">
        <v>85</v>
      </c>
      <c r="P4653" s="9" t="s">
        <v>9125</v>
      </c>
      <c r="Q4653" s="9" t="s">
        <v>19849</v>
      </c>
      <c r="R4653" s="10">
        <v>44693</v>
      </c>
      <c r="S4653" s="16">
        <v>45783.775442134152</v>
      </c>
      <c r="T4653" s="1" t="s">
        <v>19918</v>
      </c>
      <c r="U4653" s="46">
        <v>2022</v>
      </c>
      <c r="V4653" s="46">
        <v>2025</v>
      </c>
    </row>
    <row r="4654" spans="1:22" x14ac:dyDescent="0.3">
      <c r="A4654" s="3">
        <v>4653</v>
      </c>
      <c r="B4654" s="2" t="s">
        <v>14534</v>
      </c>
      <c r="C4654" s="2" t="s">
        <v>45</v>
      </c>
      <c r="D4654" s="2" t="s">
        <v>56</v>
      </c>
      <c r="E4654" s="3">
        <v>2014</v>
      </c>
      <c r="F4654" s="4">
        <v>21010.11</v>
      </c>
      <c r="G4654" s="5">
        <v>166738</v>
      </c>
      <c r="H4654" s="2" t="s">
        <v>41</v>
      </c>
      <c r="I4654" s="2" t="s">
        <v>22</v>
      </c>
      <c r="J4654" s="6">
        <v>3.5</v>
      </c>
      <c r="K4654" s="7">
        <v>326</v>
      </c>
      <c r="L4654" s="8">
        <v>765</v>
      </c>
      <c r="M4654" s="3">
        <v>5</v>
      </c>
      <c r="N4654" s="3">
        <v>2</v>
      </c>
      <c r="O4654" s="2" t="s">
        <v>51</v>
      </c>
      <c r="P4654" s="9" t="s">
        <v>9127</v>
      </c>
      <c r="Q4654" s="9" t="s">
        <v>18586</v>
      </c>
      <c r="R4654" s="10">
        <v>42381</v>
      </c>
      <c r="S4654" s="16">
        <v>45769.026492344186</v>
      </c>
      <c r="T4654" s="1" t="s">
        <v>19926</v>
      </c>
      <c r="U4654" s="46">
        <v>2016</v>
      </c>
      <c r="V4654" s="46">
        <v>2025</v>
      </c>
    </row>
    <row r="4655" spans="1:22" x14ac:dyDescent="0.3">
      <c r="A4655" s="3">
        <v>4654</v>
      </c>
      <c r="B4655" s="2" t="s">
        <v>9129</v>
      </c>
      <c r="C4655" s="2" t="s">
        <v>107</v>
      </c>
      <c r="D4655" s="2" t="s">
        <v>34</v>
      </c>
      <c r="E4655" s="3">
        <v>1992</v>
      </c>
      <c r="F4655" s="4">
        <v>62327.03</v>
      </c>
      <c r="G4655" s="5">
        <v>177730</v>
      </c>
      <c r="H4655" s="2" t="s">
        <v>28</v>
      </c>
      <c r="I4655" s="2" t="s">
        <v>29</v>
      </c>
      <c r="J4655" s="6">
        <v>5.3</v>
      </c>
      <c r="K4655" s="7">
        <v>652</v>
      </c>
      <c r="L4655" s="8">
        <v>671</v>
      </c>
      <c r="M4655" s="3">
        <v>4</v>
      </c>
      <c r="N4655" s="3">
        <v>5</v>
      </c>
      <c r="O4655" s="2" t="s">
        <v>80</v>
      </c>
      <c r="P4655" s="9" t="s">
        <v>9128</v>
      </c>
      <c r="Q4655" s="9" t="s">
        <v>19603</v>
      </c>
      <c r="R4655" s="10">
        <v>44571</v>
      </c>
      <c r="S4655" s="16">
        <v>45736.608008647439</v>
      </c>
      <c r="T4655" s="1" t="s">
        <v>19926</v>
      </c>
      <c r="U4655" s="46">
        <v>2022</v>
      </c>
      <c r="V4655" s="46">
        <v>2025</v>
      </c>
    </row>
    <row r="4656" spans="1:22" x14ac:dyDescent="0.3">
      <c r="A4656" s="3">
        <v>4655</v>
      </c>
      <c r="B4656" s="2" t="s">
        <v>9131</v>
      </c>
      <c r="C4656" s="2" t="s">
        <v>33</v>
      </c>
      <c r="D4656" s="2" t="s">
        <v>56</v>
      </c>
      <c r="E4656" s="3">
        <v>2011</v>
      </c>
      <c r="F4656" s="4">
        <v>17628.43</v>
      </c>
      <c r="G4656" s="5">
        <v>285380</v>
      </c>
      <c r="H4656" s="2" t="s">
        <v>35</v>
      </c>
      <c r="I4656" s="2" t="s">
        <v>29</v>
      </c>
      <c r="J4656" s="6">
        <v>5.6</v>
      </c>
      <c r="K4656" s="7">
        <v>674</v>
      </c>
      <c r="L4656" s="8">
        <v>675</v>
      </c>
      <c r="M4656" s="3">
        <v>2</v>
      </c>
      <c r="N4656" s="3">
        <v>4</v>
      </c>
      <c r="O4656" s="2" t="s">
        <v>51</v>
      </c>
      <c r="P4656" s="9" t="s">
        <v>9130</v>
      </c>
      <c r="Q4656" s="9" t="s">
        <v>19362</v>
      </c>
      <c r="R4656" s="10">
        <v>44855</v>
      </c>
      <c r="S4656" s="16">
        <v>45276.469981041919</v>
      </c>
      <c r="T4656" s="1" t="s">
        <v>19923</v>
      </c>
      <c r="U4656" s="46">
        <v>2022</v>
      </c>
      <c r="V4656" s="46">
        <v>2023</v>
      </c>
    </row>
    <row r="4657" spans="1:22" x14ac:dyDescent="0.3">
      <c r="A4657" s="3">
        <v>4656</v>
      </c>
      <c r="B4657" s="2" t="s">
        <v>9133</v>
      </c>
      <c r="C4657" s="2" t="s">
        <v>26</v>
      </c>
      <c r="D4657" s="2" t="s">
        <v>64</v>
      </c>
      <c r="E4657" s="3">
        <v>2000</v>
      </c>
      <c r="F4657" s="4">
        <v>44678.53</v>
      </c>
      <c r="G4657" s="5">
        <v>107794</v>
      </c>
      <c r="H4657" s="2" t="s">
        <v>21</v>
      </c>
      <c r="I4657" s="2" t="s">
        <v>22</v>
      </c>
      <c r="J4657" s="6">
        <v>3</v>
      </c>
      <c r="K4657" s="7">
        <v>587</v>
      </c>
      <c r="L4657" s="8">
        <v>175</v>
      </c>
      <c r="M4657" s="3">
        <v>5</v>
      </c>
      <c r="N4657" s="3">
        <v>5</v>
      </c>
      <c r="O4657" s="2" t="s">
        <v>42</v>
      </c>
      <c r="P4657" s="9" t="s">
        <v>9132</v>
      </c>
      <c r="Q4657" s="9" t="s">
        <v>18587</v>
      </c>
      <c r="R4657" s="10">
        <v>42411</v>
      </c>
      <c r="S4657" s="16">
        <v>45259.676622370192</v>
      </c>
      <c r="T4657" s="1" t="s">
        <v>19915</v>
      </c>
      <c r="U4657" s="46">
        <v>2016</v>
      </c>
      <c r="V4657" s="46">
        <v>2023</v>
      </c>
    </row>
    <row r="4658" spans="1:22" x14ac:dyDescent="0.3">
      <c r="A4658" s="3">
        <v>4657</v>
      </c>
      <c r="B4658" s="2" t="s">
        <v>9135</v>
      </c>
      <c r="C4658" s="2" t="s">
        <v>19</v>
      </c>
      <c r="D4658" s="2" t="s">
        <v>56</v>
      </c>
      <c r="E4658" s="3">
        <v>1990</v>
      </c>
      <c r="F4658" s="4">
        <v>74608.460000000006</v>
      </c>
      <c r="G4658" s="5">
        <v>132725</v>
      </c>
      <c r="H4658" s="2" t="s">
        <v>28</v>
      </c>
      <c r="I4658" s="2" t="s">
        <v>22</v>
      </c>
      <c r="J4658" s="6">
        <v>2.2000000000000002</v>
      </c>
      <c r="K4658" s="7">
        <v>675</v>
      </c>
      <c r="L4658" s="8">
        <v>117</v>
      </c>
      <c r="M4658" s="3">
        <v>4</v>
      </c>
      <c r="N4658" s="3">
        <v>4</v>
      </c>
      <c r="O4658" s="2" t="s">
        <v>65</v>
      </c>
      <c r="P4658" s="9" t="s">
        <v>9134</v>
      </c>
      <c r="Q4658" s="9" t="s">
        <v>18588</v>
      </c>
      <c r="R4658" s="10">
        <v>42057</v>
      </c>
      <c r="S4658" s="16">
        <v>45132.339154876689</v>
      </c>
      <c r="T4658" s="1" t="s">
        <v>19915</v>
      </c>
      <c r="U4658" s="46">
        <v>2015</v>
      </c>
      <c r="V4658" s="46">
        <v>2023</v>
      </c>
    </row>
    <row r="4659" spans="1:22" x14ac:dyDescent="0.3">
      <c r="A4659" s="3">
        <v>4658</v>
      </c>
      <c r="B4659" s="2" t="s">
        <v>9137</v>
      </c>
      <c r="C4659" s="2" t="s">
        <v>49</v>
      </c>
      <c r="D4659" s="2" t="s">
        <v>27</v>
      </c>
      <c r="E4659" s="3">
        <v>2020</v>
      </c>
      <c r="F4659" s="4">
        <v>53949.440000000002</v>
      </c>
      <c r="G4659" s="5">
        <v>221292</v>
      </c>
      <c r="H4659" s="2" t="s">
        <v>35</v>
      </c>
      <c r="I4659" s="2" t="s">
        <v>22</v>
      </c>
      <c r="J4659" s="6">
        <v>5.4</v>
      </c>
      <c r="K4659" s="7">
        <v>506</v>
      </c>
      <c r="L4659" s="8">
        <v>147</v>
      </c>
      <c r="M4659" s="3">
        <v>5</v>
      </c>
      <c r="N4659" s="3">
        <v>7</v>
      </c>
      <c r="O4659" s="2" t="s">
        <v>30</v>
      </c>
      <c r="P4659" s="9" t="s">
        <v>9136</v>
      </c>
      <c r="Q4659" s="9" t="s">
        <v>18589</v>
      </c>
      <c r="R4659" s="10">
        <v>43549</v>
      </c>
      <c r="S4659" s="16">
        <v>45577.29014507473</v>
      </c>
      <c r="T4659" s="1" t="s">
        <v>19916</v>
      </c>
      <c r="U4659" s="46">
        <v>2019</v>
      </c>
      <c r="V4659" s="46">
        <v>2024</v>
      </c>
    </row>
    <row r="4660" spans="1:22" x14ac:dyDescent="0.3">
      <c r="A4660" s="3">
        <v>4659</v>
      </c>
      <c r="B4660" s="2" t="s">
        <v>9139</v>
      </c>
      <c r="C4660" s="2" t="s">
        <v>26</v>
      </c>
      <c r="D4660" s="2" t="s">
        <v>79</v>
      </c>
      <c r="E4660" s="3">
        <v>1995</v>
      </c>
      <c r="F4660" s="4">
        <v>79164.53</v>
      </c>
      <c r="G4660" s="5">
        <v>202187</v>
      </c>
      <c r="H4660" s="2" t="s">
        <v>41</v>
      </c>
      <c r="I4660" s="2" t="s">
        <v>22</v>
      </c>
      <c r="J4660" s="6">
        <v>3</v>
      </c>
      <c r="K4660" s="7">
        <v>426</v>
      </c>
      <c r="L4660" s="8">
        <v>389</v>
      </c>
      <c r="M4660" s="3">
        <v>3</v>
      </c>
      <c r="N4660" s="3">
        <v>7</v>
      </c>
      <c r="O4660" s="2" t="s">
        <v>65</v>
      </c>
      <c r="P4660" s="9" t="s">
        <v>9138</v>
      </c>
      <c r="Q4660" s="9" t="s">
        <v>19097</v>
      </c>
      <c r="R4660" s="10">
        <v>41913</v>
      </c>
      <c r="S4660" s="16">
        <v>45587.950277101132</v>
      </c>
      <c r="T4660" s="1" t="s">
        <v>19923</v>
      </c>
      <c r="U4660" s="46">
        <v>2014</v>
      </c>
      <c r="V4660" s="46">
        <v>2024</v>
      </c>
    </row>
    <row r="4661" spans="1:22" x14ac:dyDescent="0.3">
      <c r="A4661" s="3">
        <v>4660</v>
      </c>
      <c r="B4661" s="2" t="s">
        <v>4933</v>
      </c>
      <c r="C4661" s="2" t="s">
        <v>49</v>
      </c>
      <c r="D4661" s="2" t="s">
        <v>34</v>
      </c>
      <c r="E4661" s="3">
        <v>2018</v>
      </c>
      <c r="F4661" s="4">
        <v>79190.490000000005</v>
      </c>
      <c r="G4661" s="5">
        <v>79936</v>
      </c>
      <c r="H4661" s="2" t="s">
        <v>28</v>
      </c>
      <c r="I4661" s="2" t="s">
        <v>29</v>
      </c>
      <c r="J4661" s="6">
        <v>5.9</v>
      </c>
      <c r="K4661" s="7">
        <v>624</v>
      </c>
      <c r="L4661" s="8">
        <v>679</v>
      </c>
      <c r="M4661" s="3">
        <v>3</v>
      </c>
      <c r="N4661" s="3">
        <v>2</v>
      </c>
      <c r="O4661" s="2" t="s">
        <v>85</v>
      </c>
      <c r="P4661" s="9" t="s">
        <v>9140</v>
      </c>
      <c r="Q4661" s="9" t="s">
        <v>18590</v>
      </c>
      <c r="R4661" s="10">
        <v>42418</v>
      </c>
      <c r="S4661" s="16">
        <v>45520.19272559083</v>
      </c>
      <c r="T4661" s="1" t="s">
        <v>19915</v>
      </c>
      <c r="U4661" s="46">
        <v>2016</v>
      </c>
      <c r="V4661" s="46">
        <v>2024</v>
      </c>
    </row>
    <row r="4662" spans="1:22" x14ac:dyDescent="0.3">
      <c r="A4662" s="3">
        <v>4661</v>
      </c>
      <c r="B4662" s="2" t="s">
        <v>9142</v>
      </c>
      <c r="C4662" s="2" t="s">
        <v>118</v>
      </c>
      <c r="D4662" s="2" t="s">
        <v>79</v>
      </c>
      <c r="E4662" s="3">
        <v>2021</v>
      </c>
      <c r="F4662" s="4">
        <v>65577.78</v>
      </c>
      <c r="G4662" s="5">
        <v>69745</v>
      </c>
      <c r="H4662" s="2" t="s">
        <v>28</v>
      </c>
      <c r="I4662" s="2" t="s">
        <v>22</v>
      </c>
      <c r="J4662" s="6">
        <v>2.7</v>
      </c>
      <c r="K4662" s="7">
        <v>122</v>
      </c>
      <c r="L4662" s="8">
        <v>579</v>
      </c>
      <c r="M4662" s="3">
        <v>5</v>
      </c>
      <c r="N4662" s="3">
        <v>2</v>
      </c>
      <c r="O4662" s="2" t="s">
        <v>42</v>
      </c>
      <c r="P4662" s="9" t="s">
        <v>9141</v>
      </c>
      <c r="Q4662" s="9" t="s">
        <v>18591</v>
      </c>
      <c r="R4662" s="10">
        <v>43820</v>
      </c>
      <c r="S4662" s="16">
        <v>45495.513789803677</v>
      </c>
      <c r="T4662" s="1" t="s">
        <v>19925</v>
      </c>
      <c r="U4662" s="46">
        <v>2019</v>
      </c>
      <c r="V4662" s="46">
        <v>2024</v>
      </c>
    </row>
    <row r="4663" spans="1:22" x14ac:dyDescent="0.3">
      <c r="A4663" s="3">
        <v>4662</v>
      </c>
      <c r="B4663" s="2" t="s">
        <v>9144</v>
      </c>
      <c r="C4663" s="2" t="s">
        <v>74</v>
      </c>
      <c r="D4663" s="2" t="s">
        <v>20</v>
      </c>
      <c r="E4663" s="3">
        <v>2009</v>
      </c>
      <c r="F4663" s="4">
        <v>18794.93</v>
      </c>
      <c r="G4663" s="5">
        <v>200238</v>
      </c>
      <c r="H4663" s="2" t="s">
        <v>21</v>
      </c>
      <c r="I4663" s="2" t="s">
        <v>29</v>
      </c>
      <c r="J4663" s="6">
        <v>2.1</v>
      </c>
      <c r="K4663" s="7">
        <v>283</v>
      </c>
      <c r="L4663" s="8">
        <v>717</v>
      </c>
      <c r="M4663" s="3">
        <v>3</v>
      </c>
      <c r="N4663" s="3">
        <v>4</v>
      </c>
      <c r="O4663" s="2" t="s">
        <v>30</v>
      </c>
      <c r="P4663" s="9" t="s">
        <v>9143</v>
      </c>
      <c r="Q4663" s="9" t="s">
        <v>18592</v>
      </c>
      <c r="R4663" s="10">
        <v>44973</v>
      </c>
      <c r="S4663" s="16">
        <v>45694.551597365193</v>
      </c>
      <c r="T4663" s="1" t="s">
        <v>19915</v>
      </c>
      <c r="U4663" s="46">
        <v>2023</v>
      </c>
      <c r="V4663" s="46">
        <v>2025</v>
      </c>
    </row>
    <row r="4664" spans="1:22" x14ac:dyDescent="0.3">
      <c r="A4664" s="3">
        <v>4663</v>
      </c>
      <c r="B4664" s="2" t="s">
        <v>9146</v>
      </c>
      <c r="C4664" s="2" t="s">
        <v>39</v>
      </c>
      <c r="D4664" s="2" t="s">
        <v>20</v>
      </c>
      <c r="E4664" s="3">
        <v>1992</v>
      </c>
      <c r="F4664" s="4">
        <v>61030.67</v>
      </c>
      <c r="G4664" s="5">
        <v>260105</v>
      </c>
      <c r="H4664" s="2" t="s">
        <v>41</v>
      </c>
      <c r="I4664" s="2" t="s">
        <v>22</v>
      </c>
      <c r="J4664" s="6">
        <v>1.5</v>
      </c>
      <c r="K4664" s="7">
        <v>499</v>
      </c>
      <c r="L4664" s="8">
        <v>347</v>
      </c>
      <c r="M4664" s="3">
        <v>5</v>
      </c>
      <c r="N4664" s="3">
        <v>7</v>
      </c>
      <c r="O4664" s="2" t="s">
        <v>51</v>
      </c>
      <c r="P4664" s="9" t="s">
        <v>9145</v>
      </c>
      <c r="Q4664" s="9" t="s">
        <v>18593</v>
      </c>
      <c r="R4664" s="10">
        <v>41862</v>
      </c>
      <c r="S4664" s="16">
        <v>45382.195126070917</v>
      </c>
      <c r="T4664" s="1" t="s">
        <v>19921</v>
      </c>
      <c r="U4664" s="46">
        <v>2014</v>
      </c>
      <c r="V4664" s="46">
        <v>2024</v>
      </c>
    </row>
    <row r="4665" spans="1:22" x14ac:dyDescent="0.3">
      <c r="A4665" s="3">
        <v>4664</v>
      </c>
      <c r="B4665" s="2" t="s">
        <v>9148</v>
      </c>
      <c r="C4665" s="2" t="s">
        <v>49</v>
      </c>
      <c r="D4665" s="2" t="s">
        <v>27</v>
      </c>
      <c r="E4665" s="3">
        <v>2002</v>
      </c>
      <c r="F4665" s="4">
        <v>26378.720000000001</v>
      </c>
      <c r="G4665" s="5">
        <v>293879</v>
      </c>
      <c r="H4665" s="2" t="s">
        <v>35</v>
      </c>
      <c r="I4665" s="2" t="s">
        <v>22</v>
      </c>
      <c r="J4665" s="6">
        <v>1.8</v>
      </c>
      <c r="K4665" s="7">
        <v>510</v>
      </c>
      <c r="L4665" s="8">
        <v>770</v>
      </c>
      <c r="M4665" s="3">
        <v>3</v>
      </c>
      <c r="N4665" s="3">
        <v>2</v>
      </c>
      <c r="O4665" s="2" t="s">
        <v>51</v>
      </c>
      <c r="P4665" s="9" t="s">
        <v>9147</v>
      </c>
      <c r="Q4665" s="9" t="s">
        <v>18594</v>
      </c>
      <c r="R4665" s="10">
        <v>45456</v>
      </c>
      <c r="S4665" s="16">
        <v>45299.396566358992</v>
      </c>
      <c r="T4665" s="1" t="s">
        <v>19919</v>
      </c>
      <c r="U4665" s="46">
        <v>2024</v>
      </c>
      <c r="V4665" s="46">
        <v>2024</v>
      </c>
    </row>
    <row r="4666" spans="1:22" x14ac:dyDescent="0.3">
      <c r="A4666" s="3">
        <v>4665</v>
      </c>
      <c r="B4666" s="2" t="s">
        <v>7804</v>
      </c>
      <c r="C4666" s="2" t="s">
        <v>49</v>
      </c>
      <c r="D4666" s="2" t="s">
        <v>27</v>
      </c>
      <c r="E4666" s="3">
        <v>1992</v>
      </c>
      <c r="F4666" s="4">
        <v>58028.08</v>
      </c>
      <c r="G4666" s="5">
        <v>144727</v>
      </c>
      <c r="H4666" s="2" t="s">
        <v>21</v>
      </c>
      <c r="I4666" s="2" t="s">
        <v>29</v>
      </c>
      <c r="J4666" s="6">
        <v>3.1</v>
      </c>
      <c r="K4666" s="7">
        <v>534</v>
      </c>
      <c r="L4666" s="8">
        <v>280</v>
      </c>
      <c r="M4666" s="3">
        <v>2</v>
      </c>
      <c r="N4666" s="3">
        <v>4</v>
      </c>
      <c r="O4666" s="2" t="s">
        <v>85</v>
      </c>
      <c r="P4666" s="9" t="s">
        <v>9149</v>
      </c>
      <c r="Q4666" s="9" t="s">
        <v>18595</v>
      </c>
      <c r="R4666" s="10">
        <v>44937</v>
      </c>
      <c r="S4666" s="16">
        <v>45607.956278301383</v>
      </c>
      <c r="T4666" s="1" t="s">
        <v>19926</v>
      </c>
      <c r="U4666" s="46">
        <v>2023</v>
      </c>
      <c r="V4666" s="46">
        <v>2024</v>
      </c>
    </row>
    <row r="4667" spans="1:22" x14ac:dyDescent="0.3">
      <c r="A4667" s="3">
        <v>4666</v>
      </c>
      <c r="B4667" s="2" t="s">
        <v>9151</v>
      </c>
      <c r="C4667" s="2" t="s">
        <v>74</v>
      </c>
      <c r="D4667" s="2" t="s">
        <v>64</v>
      </c>
      <c r="E4667" s="3">
        <v>2010</v>
      </c>
      <c r="F4667" s="4">
        <v>24959.54</v>
      </c>
      <c r="G4667" s="5">
        <v>57786</v>
      </c>
      <c r="H4667" s="2" t="s">
        <v>35</v>
      </c>
      <c r="I4667" s="2" t="s">
        <v>22</v>
      </c>
      <c r="J4667" s="6">
        <v>2.8</v>
      </c>
      <c r="K4667" s="7">
        <v>381</v>
      </c>
      <c r="L4667" s="8">
        <v>379</v>
      </c>
      <c r="M4667" s="3">
        <v>3</v>
      </c>
      <c r="N4667" s="3">
        <v>2</v>
      </c>
      <c r="O4667" s="2" t="s">
        <v>23</v>
      </c>
      <c r="P4667" s="9" t="s">
        <v>9150</v>
      </c>
      <c r="Q4667" s="9" t="s">
        <v>19363</v>
      </c>
      <c r="R4667" s="10">
        <v>43079</v>
      </c>
      <c r="S4667" s="16">
        <v>45215.575802206156</v>
      </c>
      <c r="T4667" s="1" t="s">
        <v>19925</v>
      </c>
      <c r="U4667" s="46">
        <v>2017</v>
      </c>
      <c r="V4667" s="46">
        <v>2023</v>
      </c>
    </row>
    <row r="4668" spans="1:22" x14ac:dyDescent="0.3">
      <c r="A4668" s="3">
        <v>4667</v>
      </c>
      <c r="B4668" s="2" t="s">
        <v>9153</v>
      </c>
      <c r="C4668" s="2" t="s">
        <v>39</v>
      </c>
      <c r="D4668" s="2" t="s">
        <v>79</v>
      </c>
      <c r="E4668" s="3">
        <v>2015</v>
      </c>
      <c r="F4668" s="4">
        <v>58548.61</v>
      </c>
      <c r="G4668" s="5">
        <v>41099</v>
      </c>
      <c r="H4668" s="2" t="s">
        <v>41</v>
      </c>
      <c r="I4668" s="2" t="s">
        <v>22</v>
      </c>
      <c r="J4668" s="6">
        <v>4.2</v>
      </c>
      <c r="K4668" s="7">
        <v>486</v>
      </c>
      <c r="L4668" s="8">
        <v>347</v>
      </c>
      <c r="M4668" s="3">
        <v>4</v>
      </c>
      <c r="N4668" s="3">
        <v>7</v>
      </c>
      <c r="O4668" s="2" t="s">
        <v>36</v>
      </c>
      <c r="P4668" s="9" t="s">
        <v>9152</v>
      </c>
      <c r="Q4668" s="9" t="s">
        <v>19850</v>
      </c>
      <c r="R4668" s="10">
        <v>44452</v>
      </c>
      <c r="S4668" s="16">
        <v>45682.139114868689</v>
      </c>
      <c r="T4668" s="1" t="s">
        <v>19922</v>
      </c>
      <c r="U4668" s="46">
        <v>2021</v>
      </c>
      <c r="V4668" s="46">
        <v>2025</v>
      </c>
    </row>
    <row r="4669" spans="1:22" x14ac:dyDescent="0.3">
      <c r="A4669" s="3">
        <v>4668</v>
      </c>
      <c r="B4669" s="2" t="s">
        <v>9155</v>
      </c>
      <c r="C4669" s="2" t="s">
        <v>45</v>
      </c>
      <c r="D4669" s="2" t="s">
        <v>92</v>
      </c>
      <c r="E4669" s="3">
        <v>2020</v>
      </c>
      <c r="F4669" s="4">
        <v>67776.27</v>
      </c>
      <c r="G4669" s="5">
        <v>45424</v>
      </c>
      <c r="H4669" s="2" t="s">
        <v>35</v>
      </c>
      <c r="I4669" s="2" t="s">
        <v>29</v>
      </c>
      <c r="J4669" s="6">
        <v>1.8</v>
      </c>
      <c r="K4669" s="7">
        <v>166</v>
      </c>
      <c r="L4669" s="8">
        <v>576</v>
      </c>
      <c r="M4669" s="3">
        <v>4</v>
      </c>
      <c r="N4669" s="3">
        <v>5</v>
      </c>
      <c r="O4669" s="2" t="s">
        <v>85</v>
      </c>
      <c r="P4669" s="9" t="s">
        <v>9154</v>
      </c>
      <c r="Q4669" s="9" t="s">
        <v>18596</v>
      </c>
      <c r="R4669" s="10">
        <v>43676</v>
      </c>
      <c r="S4669" s="16">
        <v>45677.320151075939</v>
      </c>
      <c r="T4669" s="1" t="s">
        <v>19920</v>
      </c>
      <c r="U4669" s="46">
        <v>2019</v>
      </c>
      <c r="V4669" s="46">
        <v>2025</v>
      </c>
    </row>
    <row r="4670" spans="1:22" x14ac:dyDescent="0.3">
      <c r="A4670" s="3">
        <v>4669</v>
      </c>
      <c r="B4670" s="2" t="s">
        <v>9157</v>
      </c>
      <c r="C4670" s="2" t="s">
        <v>19</v>
      </c>
      <c r="D4670" s="2" t="s">
        <v>92</v>
      </c>
      <c r="E4670" s="3">
        <v>2002</v>
      </c>
      <c r="F4670" s="4">
        <v>50929.18</v>
      </c>
      <c r="G4670" s="5">
        <v>62058</v>
      </c>
      <c r="H4670" s="2" t="s">
        <v>41</v>
      </c>
      <c r="I4670" s="2" t="s">
        <v>29</v>
      </c>
      <c r="J4670" s="6">
        <v>2.5</v>
      </c>
      <c r="K4670" s="7">
        <v>193</v>
      </c>
      <c r="L4670" s="8">
        <v>385</v>
      </c>
      <c r="M4670" s="3">
        <v>2</v>
      </c>
      <c r="N4670" s="3">
        <v>4</v>
      </c>
      <c r="O4670" s="2" t="s">
        <v>23</v>
      </c>
      <c r="P4670" s="9" t="s">
        <v>9156</v>
      </c>
      <c r="Q4670" s="9" t="s">
        <v>18597</v>
      </c>
      <c r="R4670" s="10">
        <v>42834</v>
      </c>
      <c r="S4670" s="16">
        <v>45737.192125470807</v>
      </c>
      <c r="T4670" s="1" t="s">
        <v>19917</v>
      </c>
      <c r="U4670" s="46">
        <v>2017</v>
      </c>
      <c r="V4670" s="46">
        <v>2025</v>
      </c>
    </row>
    <row r="4671" spans="1:22" x14ac:dyDescent="0.3">
      <c r="A4671" s="3">
        <v>4670</v>
      </c>
      <c r="B4671" s="2" t="s">
        <v>9159</v>
      </c>
      <c r="C4671" s="2" t="s">
        <v>49</v>
      </c>
      <c r="D4671" s="2" t="s">
        <v>20</v>
      </c>
      <c r="E4671" s="3">
        <v>2008</v>
      </c>
      <c r="F4671" s="4">
        <v>43337.120000000003</v>
      </c>
      <c r="G4671" s="5">
        <v>105997</v>
      </c>
      <c r="H4671" s="2" t="s">
        <v>41</v>
      </c>
      <c r="I4671" s="2" t="s">
        <v>29</v>
      </c>
      <c r="J4671" s="6">
        <v>3.6</v>
      </c>
      <c r="K4671" s="7">
        <v>302</v>
      </c>
      <c r="L4671" s="8">
        <v>319</v>
      </c>
      <c r="M4671" s="3">
        <v>2</v>
      </c>
      <c r="N4671" s="3">
        <v>5</v>
      </c>
      <c r="O4671" s="2" t="s">
        <v>36</v>
      </c>
      <c r="P4671" s="9" t="s">
        <v>9158</v>
      </c>
      <c r="Q4671" s="9" t="s">
        <v>19098</v>
      </c>
      <c r="R4671" s="10">
        <v>44579</v>
      </c>
      <c r="S4671" s="16">
        <v>45256.317950635843</v>
      </c>
      <c r="T4671" s="1" t="s">
        <v>19926</v>
      </c>
      <c r="U4671" s="46">
        <v>2022</v>
      </c>
      <c r="V4671" s="46">
        <v>2023</v>
      </c>
    </row>
    <row r="4672" spans="1:22" x14ac:dyDescent="0.3">
      <c r="A4672" s="3">
        <v>4671</v>
      </c>
      <c r="B4672" s="2" t="s">
        <v>9161</v>
      </c>
      <c r="C4672" s="2" t="s">
        <v>107</v>
      </c>
      <c r="D4672" s="2" t="s">
        <v>79</v>
      </c>
      <c r="E4672" s="3">
        <v>2013</v>
      </c>
      <c r="F4672" s="4">
        <v>55980.32</v>
      </c>
      <c r="G4672" s="5">
        <v>174010</v>
      </c>
      <c r="H4672" s="2" t="s">
        <v>21</v>
      </c>
      <c r="I4672" s="2" t="s">
        <v>29</v>
      </c>
      <c r="J4672" s="6">
        <v>3.5</v>
      </c>
      <c r="K4672" s="7">
        <v>210</v>
      </c>
      <c r="L4672" s="8">
        <v>285</v>
      </c>
      <c r="M4672" s="3">
        <v>4</v>
      </c>
      <c r="N4672" s="3">
        <v>7</v>
      </c>
      <c r="O4672" s="2" t="s">
        <v>65</v>
      </c>
      <c r="P4672" s="9" t="s">
        <v>9160</v>
      </c>
      <c r="Q4672" s="9" t="s">
        <v>18598</v>
      </c>
      <c r="R4672" s="10">
        <v>43941</v>
      </c>
      <c r="S4672" s="16">
        <v>45421.184924030516</v>
      </c>
      <c r="T4672" s="1" t="s">
        <v>19917</v>
      </c>
      <c r="U4672" s="46">
        <v>2020</v>
      </c>
      <c r="V4672" s="46">
        <v>2024</v>
      </c>
    </row>
    <row r="4673" spans="1:22" x14ac:dyDescent="0.3">
      <c r="A4673" s="3">
        <v>4672</v>
      </c>
      <c r="B4673" s="2" t="s">
        <v>9163</v>
      </c>
      <c r="C4673" s="2" t="s">
        <v>45</v>
      </c>
      <c r="D4673" s="2" t="s">
        <v>56</v>
      </c>
      <c r="E4673" s="3">
        <v>2007</v>
      </c>
      <c r="F4673" s="4">
        <v>75643.12</v>
      </c>
      <c r="G4673" s="5">
        <v>265654</v>
      </c>
      <c r="H4673" s="2" t="s">
        <v>28</v>
      </c>
      <c r="I4673" s="2" t="s">
        <v>29</v>
      </c>
      <c r="J4673" s="6">
        <v>3.2</v>
      </c>
      <c r="K4673" s="7">
        <v>469</v>
      </c>
      <c r="L4673" s="8">
        <v>380</v>
      </c>
      <c r="M4673" s="3">
        <v>5</v>
      </c>
      <c r="N4673" s="3">
        <v>4</v>
      </c>
      <c r="O4673" s="2" t="s">
        <v>85</v>
      </c>
      <c r="P4673" s="9" t="s">
        <v>9162</v>
      </c>
      <c r="Q4673" s="9" t="s">
        <v>18599</v>
      </c>
      <c r="R4673" s="10">
        <v>42918</v>
      </c>
      <c r="S4673" s="16">
        <v>45536.840055056717</v>
      </c>
      <c r="T4673" s="1" t="s">
        <v>19920</v>
      </c>
      <c r="U4673" s="46">
        <v>2017</v>
      </c>
      <c r="V4673" s="46">
        <v>2024</v>
      </c>
    </row>
    <row r="4674" spans="1:22" x14ac:dyDescent="0.3">
      <c r="A4674" s="3">
        <v>4673</v>
      </c>
      <c r="B4674" s="2" t="s">
        <v>9165</v>
      </c>
      <c r="C4674" s="2" t="s">
        <v>74</v>
      </c>
      <c r="D4674" s="2" t="s">
        <v>46</v>
      </c>
      <c r="E4674" s="3">
        <v>2018</v>
      </c>
      <c r="F4674" s="4">
        <v>20059.62</v>
      </c>
      <c r="G4674" s="5">
        <v>36800</v>
      </c>
      <c r="H4674" s="2" t="s">
        <v>28</v>
      </c>
      <c r="I4674" s="2" t="s">
        <v>29</v>
      </c>
      <c r="J4674" s="6">
        <v>1.8</v>
      </c>
      <c r="K4674" s="7">
        <v>578</v>
      </c>
      <c r="L4674" s="8">
        <v>499</v>
      </c>
      <c r="M4674" s="3">
        <v>4</v>
      </c>
      <c r="N4674" s="3">
        <v>2</v>
      </c>
      <c r="O4674" s="2" t="s">
        <v>36</v>
      </c>
      <c r="P4674" s="9" t="s">
        <v>9164</v>
      </c>
      <c r="Q4674" s="9" t="s">
        <v>18600</v>
      </c>
      <c r="R4674" s="10">
        <v>42462</v>
      </c>
      <c r="S4674" s="16">
        <v>45302.025092064127</v>
      </c>
      <c r="T4674" s="1" t="s">
        <v>19917</v>
      </c>
      <c r="U4674" s="46">
        <v>2016</v>
      </c>
      <c r="V4674" s="46">
        <v>2024</v>
      </c>
    </row>
    <row r="4675" spans="1:22" x14ac:dyDescent="0.3">
      <c r="A4675" s="3">
        <v>4674</v>
      </c>
      <c r="B4675" s="2" t="s">
        <v>9167</v>
      </c>
      <c r="C4675" s="2" t="s">
        <v>45</v>
      </c>
      <c r="D4675" s="2" t="s">
        <v>64</v>
      </c>
      <c r="E4675" s="3">
        <v>1993</v>
      </c>
      <c r="F4675" s="4">
        <v>20582.650000000001</v>
      </c>
      <c r="G4675" s="5">
        <v>90922</v>
      </c>
      <c r="H4675" s="2" t="s">
        <v>21</v>
      </c>
      <c r="I4675" s="2" t="s">
        <v>29</v>
      </c>
      <c r="J4675" s="6">
        <v>2.7</v>
      </c>
      <c r="K4675" s="7">
        <v>291</v>
      </c>
      <c r="L4675" s="8">
        <v>690</v>
      </c>
      <c r="M4675" s="3">
        <v>3</v>
      </c>
      <c r="N4675" s="3">
        <v>7</v>
      </c>
      <c r="O4675" s="2" t="s">
        <v>23</v>
      </c>
      <c r="P4675" s="9" t="s">
        <v>9166</v>
      </c>
      <c r="Q4675" s="9" t="s">
        <v>18601</v>
      </c>
      <c r="R4675" s="10">
        <v>45401</v>
      </c>
      <c r="S4675" s="16">
        <v>45273.549396925097</v>
      </c>
      <c r="T4675" s="1" t="s">
        <v>19917</v>
      </c>
      <c r="U4675" s="46">
        <v>2024</v>
      </c>
      <c r="V4675" s="46">
        <v>2023</v>
      </c>
    </row>
    <row r="4676" spans="1:22" x14ac:dyDescent="0.3">
      <c r="A4676" s="3">
        <v>4675</v>
      </c>
      <c r="B4676" s="2" t="s">
        <v>9169</v>
      </c>
      <c r="C4676" s="2" t="s">
        <v>45</v>
      </c>
      <c r="D4676" s="2" t="s">
        <v>56</v>
      </c>
      <c r="E4676" s="3">
        <v>1999</v>
      </c>
      <c r="F4676" s="4">
        <v>77638.27</v>
      </c>
      <c r="G4676" s="5">
        <v>193563</v>
      </c>
      <c r="H4676" s="2" t="s">
        <v>41</v>
      </c>
      <c r="I4676" s="2" t="s">
        <v>22</v>
      </c>
      <c r="J4676" s="6">
        <v>2.2999999999999998</v>
      </c>
      <c r="K4676" s="7">
        <v>213</v>
      </c>
      <c r="L4676" s="8">
        <v>789</v>
      </c>
      <c r="M4676" s="3">
        <v>5</v>
      </c>
      <c r="N4676" s="3">
        <v>7</v>
      </c>
      <c r="O4676" s="2" t="s">
        <v>65</v>
      </c>
      <c r="P4676" s="9" t="s">
        <v>9168</v>
      </c>
      <c r="Q4676" s="9" t="s">
        <v>18602</v>
      </c>
      <c r="R4676" s="10">
        <v>43171</v>
      </c>
      <c r="S4676" s="16">
        <v>45526.179923030322</v>
      </c>
      <c r="T4676" s="1" t="s">
        <v>19916</v>
      </c>
      <c r="U4676" s="46">
        <v>2018</v>
      </c>
      <c r="V4676" s="46">
        <v>2024</v>
      </c>
    </row>
    <row r="4677" spans="1:22" x14ac:dyDescent="0.3">
      <c r="A4677" s="3">
        <v>4676</v>
      </c>
      <c r="B4677" s="2" t="s">
        <v>9171</v>
      </c>
      <c r="C4677" s="2" t="s">
        <v>39</v>
      </c>
      <c r="D4677" s="2" t="s">
        <v>40</v>
      </c>
      <c r="E4677" s="3">
        <v>1996</v>
      </c>
      <c r="F4677" s="4">
        <v>67727.259999999995</v>
      </c>
      <c r="G4677" s="5">
        <v>54279</v>
      </c>
      <c r="H4677" s="2" t="s">
        <v>35</v>
      </c>
      <c r="I4677" s="2" t="s">
        <v>22</v>
      </c>
      <c r="J4677" s="6">
        <v>4.8</v>
      </c>
      <c r="K4677" s="7">
        <v>436</v>
      </c>
      <c r="L4677" s="8">
        <v>744</v>
      </c>
      <c r="M4677" s="3">
        <v>3</v>
      </c>
      <c r="N4677" s="3">
        <v>4</v>
      </c>
      <c r="O4677" s="2" t="s">
        <v>80</v>
      </c>
      <c r="P4677" s="9" t="s">
        <v>9170</v>
      </c>
      <c r="Q4677" s="9" t="s">
        <v>18603</v>
      </c>
      <c r="R4677" s="10">
        <v>45340</v>
      </c>
      <c r="S4677" s="16">
        <v>45788.156318309368</v>
      </c>
      <c r="T4677" s="1" t="s">
        <v>19915</v>
      </c>
      <c r="U4677" s="46">
        <v>2024</v>
      </c>
      <c r="V4677" s="46">
        <v>2025</v>
      </c>
    </row>
    <row r="4678" spans="1:22" x14ac:dyDescent="0.3">
      <c r="A4678" s="3">
        <v>4677</v>
      </c>
      <c r="B4678" s="2" t="s">
        <v>9173</v>
      </c>
      <c r="C4678" s="2" t="s">
        <v>19</v>
      </c>
      <c r="D4678" s="2" t="s">
        <v>46</v>
      </c>
      <c r="E4678" s="3">
        <v>2001</v>
      </c>
      <c r="F4678" s="4">
        <v>19384.11</v>
      </c>
      <c r="G4678" s="5">
        <v>29909</v>
      </c>
      <c r="H4678" s="2" t="s">
        <v>28</v>
      </c>
      <c r="I4678" s="2" t="s">
        <v>29</v>
      </c>
      <c r="J4678" s="6">
        <v>5.2</v>
      </c>
      <c r="K4678" s="7">
        <v>224</v>
      </c>
      <c r="L4678" s="8">
        <v>681</v>
      </c>
      <c r="M4678" s="3">
        <v>4</v>
      </c>
      <c r="N4678" s="3">
        <v>5</v>
      </c>
      <c r="O4678" s="2" t="s">
        <v>85</v>
      </c>
      <c r="P4678" s="9" t="s">
        <v>9172</v>
      </c>
      <c r="Q4678" s="9" t="s">
        <v>18604</v>
      </c>
      <c r="R4678" s="10">
        <v>43819</v>
      </c>
      <c r="S4678" s="16">
        <v>45693.529392924313</v>
      </c>
      <c r="T4678" s="1" t="s">
        <v>19925</v>
      </c>
      <c r="U4678" s="46">
        <v>2019</v>
      </c>
      <c r="V4678" s="46">
        <v>2025</v>
      </c>
    </row>
    <row r="4679" spans="1:22" x14ac:dyDescent="0.3">
      <c r="A4679" s="3">
        <v>4678</v>
      </c>
      <c r="B4679" s="2" t="s">
        <v>9175</v>
      </c>
      <c r="C4679" s="2" t="s">
        <v>26</v>
      </c>
      <c r="D4679" s="2" t="s">
        <v>27</v>
      </c>
      <c r="E4679" s="3">
        <v>1993</v>
      </c>
      <c r="F4679" s="4">
        <v>40081.01</v>
      </c>
      <c r="G4679" s="5">
        <v>30987</v>
      </c>
      <c r="H4679" s="2" t="s">
        <v>28</v>
      </c>
      <c r="I4679" s="2" t="s">
        <v>22</v>
      </c>
      <c r="J4679" s="6">
        <v>1.1000000000000001</v>
      </c>
      <c r="K4679" s="7">
        <v>125</v>
      </c>
      <c r="L4679" s="8">
        <v>631</v>
      </c>
      <c r="M4679" s="3">
        <v>2</v>
      </c>
      <c r="N4679" s="3">
        <v>2</v>
      </c>
      <c r="O4679" s="2" t="s">
        <v>30</v>
      </c>
      <c r="P4679" s="9" t="s">
        <v>9174</v>
      </c>
      <c r="Q4679" s="9" t="s">
        <v>18605</v>
      </c>
      <c r="R4679" s="10">
        <v>44330</v>
      </c>
      <c r="S4679" s="16">
        <v>45477.552197485209</v>
      </c>
      <c r="T4679" s="1" t="s">
        <v>19918</v>
      </c>
      <c r="U4679" s="46">
        <v>2021</v>
      </c>
      <c r="V4679" s="46">
        <v>2024</v>
      </c>
    </row>
    <row r="4680" spans="1:22" x14ac:dyDescent="0.3">
      <c r="A4680" s="3">
        <v>4679</v>
      </c>
      <c r="B4680" s="2" t="s">
        <v>9177</v>
      </c>
      <c r="C4680" s="2" t="s">
        <v>107</v>
      </c>
      <c r="D4680" s="2" t="s">
        <v>92</v>
      </c>
      <c r="E4680" s="3">
        <v>2013</v>
      </c>
      <c r="F4680" s="4">
        <v>59641.81</v>
      </c>
      <c r="G4680" s="5">
        <v>150680</v>
      </c>
      <c r="H4680" s="2" t="s">
        <v>21</v>
      </c>
      <c r="I4680" s="2" t="s">
        <v>22</v>
      </c>
      <c r="J4680" s="6">
        <v>3.9</v>
      </c>
      <c r="K4680" s="7">
        <v>489</v>
      </c>
      <c r="L4680" s="8">
        <v>351</v>
      </c>
      <c r="M4680" s="3">
        <v>4</v>
      </c>
      <c r="N4680" s="3">
        <v>7</v>
      </c>
      <c r="O4680" s="2" t="s">
        <v>51</v>
      </c>
      <c r="P4680" s="9" t="s">
        <v>9176</v>
      </c>
      <c r="Q4680" s="9" t="s">
        <v>18606</v>
      </c>
      <c r="R4680" s="10">
        <v>45122</v>
      </c>
      <c r="S4680" s="16">
        <v>45732.665220089737</v>
      </c>
      <c r="T4680" s="1" t="s">
        <v>19920</v>
      </c>
      <c r="U4680" s="46">
        <v>2023</v>
      </c>
      <c r="V4680" s="46">
        <v>2025</v>
      </c>
    </row>
    <row r="4681" spans="1:22" x14ac:dyDescent="0.3">
      <c r="A4681" s="3">
        <v>4680</v>
      </c>
      <c r="B4681" s="2" t="s">
        <v>9179</v>
      </c>
      <c r="C4681" s="2" t="s">
        <v>45</v>
      </c>
      <c r="D4681" s="2" t="s">
        <v>20</v>
      </c>
      <c r="E4681" s="3">
        <v>2008</v>
      </c>
      <c r="F4681" s="4">
        <v>11963.13</v>
      </c>
      <c r="G4681" s="5">
        <v>295905</v>
      </c>
      <c r="H4681" s="2" t="s">
        <v>21</v>
      </c>
      <c r="I4681" s="2" t="s">
        <v>22</v>
      </c>
      <c r="J4681" s="6">
        <v>4.8</v>
      </c>
      <c r="K4681" s="7">
        <v>137</v>
      </c>
      <c r="L4681" s="8">
        <v>226</v>
      </c>
      <c r="M4681" s="3">
        <v>4</v>
      </c>
      <c r="N4681" s="3">
        <v>4</v>
      </c>
      <c r="O4681" s="2" t="s">
        <v>85</v>
      </c>
      <c r="P4681" s="9" t="s">
        <v>9178</v>
      </c>
      <c r="Q4681" s="9" t="s">
        <v>19851</v>
      </c>
      <c r="R4681" s="10">
        <v>43129</v>
      </c>
      <c r="S4681" s="16">
        <v>45735.001687383192</v>
      </c>
      <c r="T4681" s="1" t="s">
        <v>19926</v>
      </c>
      <c r="U4681" s="46">
        <v>2018</v>
      </c>
      <c r="V4681" s="46">
        <v>2025</v>
      </c>
    </row>
    <row r="4682" spans="1:22" x14ac:dyDescent="0.3">
      <c r="A4682" s="3">
        <v>4681</v>
      </c>
      <c r="B4682" s="2" t="s">
        <v>9181</v>
      </c>
      <c r="C4682" s="2" t="s">
        <v>39</v>
      </c>
      <c r="D4682" s="2" t="s">
        <v>40</v>
      </c>
      <c r="E4682" s="3">
        <v>1990</v>
      </c>
      <c r="F4682" s="4">
        <v>40321.19</v>
      </c>
      <c r="G4682" s="5">
        <v>289904</v>
      </c>
      <c r="H4682" s="2" t="s">
        <v>41</v>
      </c>
      <c r="I4682" s="2" t="s">
        <v>29</v>
      </c>
      <c r="J4682" s="6">
        <v>1.6</v>
      </c>
      <c r="K4682" s="7">
        <v>237</v>
      </c>
      <c r="L4682" s="8">
        <v>712</v>
      </c>
      <c r="M4682" s="3">
        <v>2</v>
      </c>
      <c r="N4682" s="3">
        <v>5</v>
      </c>
      <c r="O4682" s="2" t="s">
        <v>42</v>
      </c>
      <c r="P4682" s="9" t="s">
        <v>9180</v>
      </c>
      <c r="Q4682" s="9" t="s">
        <v>18607</v>
      </c>
      <c r="R4682" s="10">
        <v>44566</v>
      </c>
      <c r="S4682" s="16">
        <v>45562.541195284772</v>
      </c>
      <c r="T4682" s="1" t="s">
        <v>19926</v>
      </c>
      <c r="U4682" s="46">
        <v>2022</v>
      </c>
      <c r="V4682" s="46">
        <v>2024</v>
      </c>
    </row>
    <row r="4683" spans="1:22" x14ac:dyDescent="0.3">
      <c r="A4683" s="3">
        <v>4682</v>
      </c>
      <c r="B4683" s="2" t="s">
        <v>9183</v>
      </c>
      <c r="C4683" s="2" t="s">
        <v>19</v>
      </c>
      <c r="D4683" s="2" t="s">
        <v>20</v>
      </c>
      <c r="E4683" s="3">
        <v>1993</v>
      </c>
      <c r="F4683" s="4">
        <v>31547.58</v>
      </c>
      <c r="G4683" s="5">
        <v>104160</v>
      </c>
      <c r="H4683" s="2" t="s">
        <v>21</v>
      </c>
      <c r="I4683" s="2" t="s">
        <v>22</v>
      </c>
      <c r="J4683" s="6">
        <v>4.9000000000000004</v>
      </c>
      <c r="K4683" s="7">
        <v>652</v>
      </c>
      <c r="L4683" s="8">
        <v>581</v>
      </c>
      <c r="M4683" s="3">
        <v>5</v>
      </c>
      <c r="N4683" s="3">
        <v>2</v>
      </c>
      <c r="O4683" s="2" t="s">
        <v>30</v>
      </c>
      <c r="P4683" s="9" t="s">
        <v>9182</v>
      </c>
      <c r="Q4683" s="9" t="s">
        <v>18608</v>
      </c>
      <c r="R4683" s="10">
        <v>44885</v>
      </c>
      <c r="S4683" s="16">
        <v>45208.274341914097</v>
      </c>
      <c r="T4683" s="1" t="s">
        <v>19924</v>
      </c>
      <c r="U4683" s="46">
        <v>2022</v>
      </c>
      <c r="V4683" s="46">
        <v>2023</v>
      </c>
    </row>
    <row r="4684" spans="1:22" x14ac:dyDescent="0.3">
      <c r="A4684" s="3">
        <v>4683</v>
      </c>
      <c r="B4684" s="2" t="s">
        <v>9185</v>
      </c>
      <c r="C4684" s="2" t="s">
        <v>19</v>
      </c>
      <c r="D4684" s="2" t="s">
        <v>79</v>
      </c>
      <c r="E4684" s="3">
        <v>1991</v>
      </c>
      <c r="F4684" s="4">
        <v>61230.080000000002</v>
      </c>
      <c r="G4684" s="5">
        <v>22268</v>
      </c>
      <c r="H4684" s="2" t="s">
        <v>41</v>
      </c>
      <c r="I4684" s="2" t="s">
        <v>22</v>
      </c>
      <c r="J4684" s="6">
        <v>5.9</v>
      </c>
      <c r="K4684" s="7">
        <v>454</v>
      </c>
      <c r="L4684" s="8">
        <v>644</v>
      </c>
      <c r="M4684" s="3">
        <v>2</v>
      </c>
      <c r="N4684" s="3">
        <v>5</v>
      </c>
      <c r="O4684" s="2" t="s">
        <v>36</v>
      </c>
      <c r="P4684" s="9" t="s">
        <v>9184</v>
      </c>
      <c r="Q4684" s="9" t="s">
        <v>19099</v>
      </c>
      <c r="R4684" s="10">
        <v>43837</v>
      </c>
      <c r="S4684" s="16">
        <v>45490.256738393393</v>
      </c>
      <c r="T4684" s="1" t="s">
        <v>19926</v>
      </c>
      <c r="U4684" s="46">
        <v>2020</v>
      </c>
      <c r="V4684" s="46">
        <v>2024</v>
      </c>
    </row>
    <row r="4685" spans="1:22" x14ac:dyDescent="0.3">
      <c r="A4685" s="3">
        <v>4684</v>
      </c>
      <c r="B4685" s="2" t="s">
        <v>9187</v>
      </c>
      <c r="C4685" s="2" t="s">
        <v>118</v>
      </c>
      <c r="D4685" s="2" t="s">
        <v>46</v>
      </c>
      <c r="E4685" s="3">
        <v>2010</v>
      </c>
      <c r="F4685" s="4">
        <v>54837.74</v>
      </c>
      <c r="G4685" s="5">
        <v>229534</v>
      </c>
      <c r="H4685" s="2" t="s">
        <v>35</v>
      </c>
      <c r="I4685" s="2" t="s">
        <v>29</v>
      </c>
      <c r="J4685" s="6">
        <v>5.3</v>
      </c>
      <c r="K4685" s="7">
        <v>466</v>
      </c>
      <c r="L4685" s="8">
        <v>462</v>
      </c>
      <c r="M4685" s="3">
        <v>4</v>
      </c>
      <c r="N4685" s="3">
        <v>5</v>
      </c>
      <c r="O4685" s="2" t="s">
        <v>42</v>
      </c>
      <c r="P4685" s="9" t="s">
        <v>9186</v>
      </c>
      <c r="Q4685" s="9" t="s">
        <v>18609</v>
      </c>
      <c r="R4685" s="10">
        <v>44795</v>
      </c>
      <c r="S4685" s="16">
        <v>45400.59480600692</v>
      </c>
      <c r="T4685" s="1" t="s">
        <v>19921</v>
      </c>
      <c r="U4685" s="46">
        <v>2022</v>
      </c>
      <c r="V4685" s="46">
        <v>2024</v>
      </c>
    </row>
    <row r="4686" spans="1:22" x14ac:dyDescent="0.3">
      <c r="A4686" s="3">
        <v>4685</v>
      </c>
      <c r="B4686" s="2" t="s">
        <v>9189</v>
      </c>
      <c r="C4686" s="2" t="s">
        <v>45</v>
      </c>
      <c r="D4686" s="2" t="s">
        <v>34</v>
      </c>
      <c r="E4686" s="3">
        <v>2016</v>
      </c>
      <c r="F4686" s="4">
        <v>44288.17</v>
      </c>
      <c r="G4686" s="5">
        <v>70333</v>
      </c>
      <c r="H4686" s="2" t="s">
        <v>41</v>
      </c>
      <c r="I4686" s="2" t="s">
        <v>29</v>
      </c>
      <c r="J4686" s="6">
        <v>6</v>
      </c>
      <c r="K4686" s="7">
        <v>471</v>
      </c>
      <c r="L4686" s="8">
        <v>591</v>
      </c>
      <c r="M4686" s="3">
        <v>4</v>
      </c>
      <c r="N4686" s="3">
        <v>2</v>
      </c>
      <c r="O4686" s="2" t="s">
        <v>42</v>
      </c>
      <c r="P4686" s="9" t="s">
        <v>9188</v>
      </c>
      <c r="Q4686" s="9" t="s">
        <v>18610</v>
      </c>
      <c r="R4686" s="10">
        <v>42407</v>
      </c>
      <c r="S4686" s="16">
        <v>45210.172721590032</v>
      </c>
      <c r="T4686" s="1" t="s">
        <v>19915</v>
      </c>
      <c r="U4686" s="46">
        <v>2016</v>
      </c>
      <c r="V4686" s="46">
        <v>2023</v>
      </c>
    </row>
    <row r="4687" spans="1:22" x14ac:dyDescent="0.3">
      <c r="A4687" s="3">
        <v>4686</v>
      </c>
      <c r="B4687" s="2" t="s">
        <v>9191</v>
      </c>
      <c r="C4687" s="2" t="s">
        <v>63</v>
      </c>
      <c r="D4687" s="2" t="s">
        <v>56</v>
      </c>
      <c r="E4687" s="3">
        <v>2020</v>
      </c>
      <c r="F4687" s="4">
        <v>62643.73</v>
      </c>
      <c r="G4687" s="5">
        <v>58823</v>
      </c>
      <c r="H4687" s="2" t="s">
        <v>21</v>
      </c>
      <c r="I4687" s="2" t="s">
        <v>29</v>
      </c>
      <c r="J4687" s="6">
        <v>2.2000000000000002</v>
      </c>
      <c r="K4687" s="7">
        <v>637</v>
      </c>
      <c r="L4687" s="8">
        <v>376</v>
      </c>
      <c r="M4687" s="3">
        <v>5</v>
      </c>
      <c r="N4687" s="3">
        <v>4</v>
      </c>
      <c r="O4687" s="2" t="s">
        <v>30</v>
      </c>
      <c r="P4687" s="9" t="s">
        <v>9190</v>
      </c>
      <c r="Q4687" s="9" t="s">
        <v>18611</v>
      </c>
      <c r="R4687" s="10">
        <v>44303</v>
      </c>
      <c r="S4687" s="16">
        <v>45541.512989643648</v>
      </c>
      <c r="T4687" s="1" t="s">
        <v>19917</v>
      </c>
      <c r="U4687" s="46">
        <v>2021</v>
      </c>
      <c r="V4687" s="46">
        <v>2024</v>
      </c>
    </row>
    <row r="4688" spans="1:22" x14ac:dyDescent="0.3">
      <c r="A4688" s="3">
        <v>4687</v>
      </c>
      <c r="B4688" s="2" t="s">
        <v>9193</v>
      </c>
      <c r="C4688" s="2" t="s">
        <v>74</v>
      </c>
      <c r="D4688" s="2" t="s">
        <v>34</v>
      </c>
      <c r="E4688" s="3">
        <v>2009</v>
      </c>
      <c r="F4688" s="4">
        <v>25678.68</v>
      </c>
      <c r="G4688" s="5">
        <v>41682</v>
      </c>
      <c r="H4688" s="2" t="s">
        <v>41</v>
      </c>
      <c r="I4688" s="2" t="s">
        <v>22</v>
      </c>
      <c r="J4688" s="6">
        <v>4.9000000000000004</v>
      </c>
      <c r="K4688" s="7">
        <v>370</v>
      </c>
      <c r="L4688" s="8">
        <v>499</v>
      </c>
      <c r="M4688" s="3">
        <v>5</v>
      </c>
      <c r="N4688" s="3">
        <v>4</v>
      </c>
      <c r="O4688" s="2" t="s">
        <v>23</v>
      </c>
      <c r="P4688" s="9" t="s">
        <v>9192</v>
      </c>
      <c r="Q4688" s="9" t="s">
        <v>19852</v>
      </c>
      <c r="R4688" s="10">
        <v>45383</v>
      </c>
      <c r="S4688" s="16">
        <v>45765.667820609837</v>
      </c>
      <c r="T4688" s="1" t="s">
        <v>19917</v>
      </c>
      <c r="U4688" s="46">
        <v>2024</v>
      </c>
      <c r="V4688" s="46">
        <v>2025</v>
      </c>
    </row>
    <row r="4689" spans="1:22" x14ac:dyDescent="0.3">
      <c r="A4689" s="3">
        <v>4688</v>
      </c>
      <c r="B4689" s="2" t="s">
        <v>9195</v>
      </c>
      <c r="C4689" s="2" t="s">
        <v>19</v>
      </c>
      <c r="D4689" s="2" t="s">
        <v>92</v>
      </c>
      <c r="E4689" s="3">
        <v>1998</v>
      </c>
      <c r="F4689" s="4">
        <v>10535.61</v>
      </c>
      <c r="G4689" s="5">
        <v>17754</v>
      </c>
      <c r="H4689" s="2" t="s">
        <v>35</v>
      </c>
      <c r="I4689" s="2" t="s">
        <v>22</v>
      </c>
      <c r="J4689" s="6">
        <v>1</v>
      </c>
      <c r="K4689" s="7">
        <v>400</v>
      </c>
      <c r="L4689" s="8">
        <v>701</v>
      </c>
      <c r="M4689" s="3">
        <v>5</v>
      </c>
      <c r="N4689" s="3">
        <v>4</v>
      </c>
      <c r="O4689" s="2" t="s">
        <v>65</v>
      </c>
      <c r="P4689" s="9" t="s">
        <v>9194</v>
      </c>
      <c r="Q4689" s="9" t="s">
        <v>18612</v>
      </c>
      <c r="R4689" s="10">
        <v>44363</v>
      </c>
      <c r="S4689" s="16">
        <v>45595.397766599039</v>
      </c>
      <c r="T4689" s="1" t="s">
        <v>19919</v>
      </c>
      <c r="U4689" s="46">
        <v>2021</v>
      </c>
      <c r="V4689" s="46">
        <v>2024</v>
      </c>
    </row>
    <row r="4690" spans="1:22" x14ac:dyDescent="0.3">
      <c r="A4690" s="3">
        <v>4689</v>
      </c>
      <c r="B4690" s="2" t="s">
        <v>9197</v>
      </c>
      <c r="C4690" s="2" t="s">
        <v>107</v>
      </c>
      <c r="D4690" s="2" t="s">
        <v>79</v>
      </c>
      <c r="E4690" s="3">
        <v>2006</v>
      </c>
      <c r="F4690" s="4">
        <v>58019.12</v>
      </c>
      <c r="G4690" s="5">
        <v>26481</v>
      </c>
      <c r="H4690" s="2" t="s">
        <v>41</v>
      </c>
      <c r="I4690" s="2" t="s">
        <v>22</v>
      </c>
      <c r="J4690" s="6">
        <v>1.4</v>
      </c>
      <c r="K4690" s="7">
        <v>222</v>
      </c>
      <c r="L4690" s="8">
        <v>564</v>
      </c>
      <c r="M4690" s="3">
        <v>4</v>
      </c>
      <c r="N4690" s="3">
        <v>2</v>
      </c>
      <c r="O4690" s="2" t="s">
        <v>23</v>
      </c>
      <c r="P4690" s="9" t="s">
        <v>9196</v>
      </c>
      <c r="Q4690" s="9" t="s">
        <v>18613</v>
      </c>
      <c r="R4690" s="10">
        <v>42217</v>
      </c>
      <c r="S4690" s="16">
        <v>45246.241935432801</v>
      </c>
      <c r="T4690" s="1" t="s">
        <v>19921</v>
      </c>
      <c r="U4690" s="46">
        <v>2015</v>
      </c>
      <c r="V4690" s="46">
        <v>2023</v>
      </c>
    </row>
    <row r="4691" spans="1:22" x14ac:dyDescent="0.3">
      <c r="A4691" s="3">
        <v>4690</v>
      </c>
      <c r="B4691" s="2" t="s">
        <v>9199</v>
      </c>
      <c r="C4691" s="2" t="s">
        <v>107</v>
      </c>
      <c r="D4691" s="2" t="s">
        <v>20</v>
      </c>
      <c r="E4691" s="3">
        <v>2002</v>
      </c>
      <c r="F4691" s="4">
        <v>62520.99</v>
      </c>
      <c r="G4691" s="5">
        <v>152150</v>
      </c>
      <c r="H4691" s="2" t="s">
        <v>41</v>
      </c>
      <c r="I4691" s="2" t="s">
        <v>29</v>
      </c>
      <c r="J4691" s="6">
        <v>5</v>
      </c>
      <c r="K4691" s="7">
        <v>136</v>
      </c>
      <c r="L4691" s="8">
        <v>230</v>
      </c>
      <c r="M4691" s="3">
        <v>5</v>
      </c>
      <c r="N4691" s="3">
        <v>7</v>
      </c>
      <c r="O4691" s="2" t="s">
        <v>42</v>
      </c>
      <c r="P4691" s="9" t="s">
        <v>9198</v>
      </c>
      <c r="Q4691" s="9" t="s">
        <v>18614</v>
      </c>
      <c r="R4691" s="10">
        <v>45233</v>
      </c>
      <c r="S4691" s="16">
        <v>45724.19552615095</v>
      </c>
      <c r="T4691" s="1" t="s">
        <v>19924</v>
      </c>
      <c r="U4691" s="46">
        <v>2023</v>
      </c>
      <c r="V4691" s="46">
        <v>2025</v>
      </c>
    </row>
    <row r="4692" spans="1:22" x14ac:dyDescent="0.3">
      <c r="A4692" s="3">
        <v>4691</v>
      </c>
      <c r="B4692" s="2" t="s">
        <v>9201</v>
      </c>
      <c r="C4692" s="2" t="s">
        <v>26</v>
      </c>
      <c r="D4692" s="2" t="s">
        <v>27</v>
      </c>
      <c r="E4692" s="3">
        <v>2002</v>
      </c>
      <c r="F4692" s="4">
        <v>67011.070000000007</v>
      </c>
      <c r="G4692" s="5">
        <v>28527</v>
      </c>
      <c r="H4692" s="2" t="s">
        <v>28</v>
      </c>
      <c r="I4692" s="2" t="s">
        <v>22</v>
      </c>
      <c r="J4692" s="6">
        <v>5.7</v>
      </c>
      <c r="K4692" s="7">
        <v>675</v>
      </c>
      <c r="L4692" s="8">
        <v>273</v>
      </c>
      <c r="M4692" s="3">
        <v>3</v>
      </c>
      <c r="N4692" s="3">
        <v>4</v>
      </c>
      <c r="O4692" s="2" t="s">
        <v>23</v>
      </c>
      <c r="P4692" s="9" t="s">
        <v>9200</v>
      </c>
      <c r="Q4692" s="9" t="s">
        <v>18615</v>
      </c>
      <c r="R4692" s="10">
        <v>42867</v>
      </c>
      <c r="S4692" s="16">
        <v>45337.510189083529</v>
      </c>
      <c r="T4692" s="1" t="s">
        <v>19918</v>
      </c>
      <c r="U4692" s="46">
        <v>2017</v>
      </c>
      <c r="V4692" s="46">
        <v>2024</v>
      </c>
    </row>
    <row r="4693" spans="1:22" x14ac:dyDescent="0.3">
      <c r="A4693" s="3">
        <v>4692</v>
      </c>
      <c r="B4693" s="2" t="s">
        <v>9203</v>
      </c>
      <c r="C4693" s="2" t="s">
        <v>19</v>
      </c>
      <c r="D4693" s="2" t="s">
        <v>56</v>
      </c>
      <c r="E4693" s="3">
        <v>2003</v>
      </c>
      <c r="F4693" s="4">
        <v>69652.63</v>
      </c>
      <c r="G4693" s="5">
        <v>66791</v>
      </c>
      <c r="H4693" s="2" t="s">
        <v>41</v>
      </c>
      <c r="I4693" s="2" t="s">
        <v>22</v>
      </c>
      <c r="J4693" s="6">
        <v>2.1</v>
      </c>
      <c r="K4693" s="7">
        <v>624</v>
      </c>
      <c r="L4693" s="8">
        <v>534</v>
      </c>
      <c r="M4693" s="3">
        <v>4</v>
      </c>
      <c r="N4693" s="3">
        <v>4</v>
      </c>
      <c r="O4693" s="2" t="s">
        <v>30</v>
      </c>
      <c r="P4693" s="9" t="s">
        <v>9202</v>
      </c>
      <c r="Q4693" s="9" t="s">
        <v>18616</v>
      </c>
      <c r="R4693" s="10">
        <v>41849</v>
      </c>
      <c r="S4693" s="16">
        <v>45502.231133272369</v>
      </c>
      <c r="T4693" s="1" t="s">
        <v>19920</v>
      </c>
      <c r="U4693" s="46">
        <v>2014</v>
      </c>
      <c r="V4693" s="46">
        <v>2024</v>
      </c>
    </row>
    <row r="4694" spans="1:22" x14ac:dyDescent="0.3">
      <c r="A4694" s="3">
        <v>4693</v>
      </c>
      <c r="B4694" s="2" t="s">
        <v>9205</v>
      </c>
      <c r="C4694" s="2" t="s">
        <v>39</v>
      </c>
      <c r="D4694" s="2" t="s">
        <v>34</v>
      </c>
      <c r="E4694" s="3">
        <v>1992</v>
      </c>
      <c r="F4694" s="4">
        <v>7077.38</v>
      </c>
      <c r="G4694" s="5">
        <v>47522</v>
      </c>
      <c r="H4694" s="2" t="s">
        <v>35</v>
      </c>
      <c r="I4694" s="2" t="s">
        <v>29</v>
      </c>
      <c r="J4694" s="6">
        <v>2.5</v>
      </c>
      <c r="K4694" s="7">
        <v>236</v>
      </c>
      <c r="L4694" s="8">
        <v>456</v>
      </c>
      <c r="M4694" s="3">
        <v>5</v>
      </c>
      <c r="N4694" s="3">
        <v>4</v>
      </c>
      <c r="O4694" s="2" t="s">
        <v>23</v>
      </c>
      <c r="P4694" s="9" t="s">
        <v>9204</v>
      </c>
      <c r="Q4694" s="9" t="s">
        <v>18617</v>
      </c>
      <c r="R4694" s="10">
        <v>44481</v>
      </c>
      <c r="S4694" s="16">
        <v>45154.243535752867</v>
      </c>
      <c r="T4694" s="1" t="s">
        <v>19923</v>
      </c>
      <c r="U4694" s="46">
        <v>2021</v>
      </c>
      <c r="V4694" s="46">
        <v>2023</v>
      </c>
    </row>
    <row r="4695" spans="1:22" x14ac:dyDescent="0.3">
      <c r="A4695" s="3">
        <v>4694</v>
      </c>
      <c r="B4695" s="2" t="s">
        <v>4864</v>
      </c>
      <c r="C4695" s="2" t="s">
        <v>49</v>
      </c>
      <c r="D4695" s="2" t="s">
        <v>79</v>
      </c>
      <c r="E4695" s="3">
        <v>2014</v>
      </c>
      <c r="F4695" s="4">
        <v>41569.360000000001</v>
      </c>
      <c r="G4695" s="5">
        <v>170915</v>
      </c>
      <c r="H4695" s="2" t="s">
        <v>28</v>
      </c>
      <c r="I4695" s="2" t="s">
        <v>29</v>
      </c>
      <c r="J4695" s="6">
        <v>5.2</v>
      </c>
      <c r="K4695" s="7">
        <v>161</v>
      </c>
      <c r="L4695" s="8">
        <v>333</v>
      </c>
      <c r="M4695" s="3">
        <v>2</v>
      </c>
      <c r="N4695" s="3">
        <v>7</v>
      </c>
      <c r="O4695" s="2" t="s">
        <v>30</v>
      </c>
      <c r="P4695" s="9" t="s">
        <v>9206</v>
      </c>
      <c r="Q4695" s="9" t="s">
        <v>18618</v>
      </c>
      <c r="R4695" s="10">
        <v>41920</v>
      </c>
      <c r="S4695" s="16">
        <v>45571.156918429399</v>
      </c>
      <c r="T4695" s="1" t="s">
        <v>19923</v>
      </c>
      <c r="U4695" s="46">
        <v>2014</v>
      </c>
      <c r="V4695" s="46">
        <v>2024</v>
      </c>
    </row>
    <row r="4696" spans="1:22" x14ac:dyDescent="0.3">
      <c r="A4696" s="3">
        <v>4695</v>
      </c>
      <c r="B4696" s="2" t="s">
        <v>9208</v>
      </c>
      <c r="C4696" s="2" t="s">
        <v>26</v>
      </c>
      <c r="D4696" s="2" t="s">
        <v>20</v>
      </c>
      <c r="E4696" s="3">
        <v>2017</v>
      </c>
      <c r="F4696" s="4">
        <v>73270.87</v>
      </c>
      <c r="G4696" s="5">
        <v>51040</v>
      </c>
      <c r="H4696" s="2" t="s">
        <v>35</v>
      </c>
      <c r="I4696" s="2" t="s">
        <v>29</v>
      </c>
      <c r="J4696" s="6">
        <v>2.4</v>
      </c>
      <c r="K4696" s="7">
        <v>633</v>
      </c>
      <c r="L4696" s="8">
        <v>628</v>
      </c>
      <c r="M4696" s="3">
        <v>3</v>
      </c>
      <c r="N4696" s="3">
        <v>5</v>
      </c>
      <c r="O4696" s="2" t="s">
        <v>30</v>
      </c>
      <c r="P4696" s="9" t="s">
        <v>9207</v>
      </c>
      <c r="Q4696" s="9" t="s">
        <v>18619</v>
      </c>
      <c r="R4696" s="10">
        <v>44323</v>
      </c>
      <c r="S4696" s="16">
        <v>45377.960279101542</v>
      </c>
      <c r="T4696" s="1" t="s">
        <v>19918</v>
      </c>
      <c r="U4696" s="46">
        <v>2021</v>
      </c>
      <c r="V4696" s="46">
        <v>2024</v>
      </c>
    </row>
    <row r="4697" spans="1:22" x14ac:dyDescent="0.3">
      <c r="A4697" s="3">
        <v>4696</v>
      </c>
      <c r="B4697" s="2" t="s">
        <v>9210</v>
      </c>
      <c r="C4697" s="2" t="s">
        <v>49</v>
      </c>
      <c r="D4697" s="2" t="s">
        <v>92</v>
      </c>
      <c r="E4697" s="3">
        <v>2017</v>
      </c>
      <c r="F4697" s="4">
        <v>52025.78</v>
      </c>
      <c r="G4697" s="5">
        <v>230269</v>
      </c>
      <c r="H4697" s="2" t="s">
        <v>35</v>
      </c>
      <c r="I4697" s="2" t="s">
        <v>29</v>
      </c>
      <c r="J4697" s="6">
        <v>5.8</v>
      </c>
      <c r="K4697" s="7">
        <v>661</v>
      </c>
      <c r="L4697" s="8">
        <v>648</v>
      </c>
      <c r="M4697" s="3">
        <v>3</v>
      </c>
      <c r="N4697" s="3">
        <v>4</v>
      </c>
      <c r="O4697" s="2" t="s">
        <v>51</v>
      </c>
      <c r="P4697" s="9" t="s">
        <v>9209</v>
      </c>
      <c r="Q4697" s="9" t="s">
        <v>18620</v>
      </c>
      <c r="R4697" s="10">
        <v>42993</v>
      </c>
      <c r="S4697" s="16">
        <v>45555.385764198552</v>
      </c>
      <c r="T4697" s="1" t="s">
        <v>19922</v>
      </c>
      <c r="U4697" s="46">
        <v>2017</v>
      </c>
      <c r="V4697" s="46">
        <v>2024</v>
      </c>
    </row>
    <row r="4698" spans="1:22" x14ac:dyDescent="0.3">
      <c r="A4698" s="3">
        <v>4697</v>
      </c>
      <c r="B4698" s="2" t="s">
        <v>9212</v>
      </c>
      <c r="C4698" s="2" t="s">
        <v>26</v>
      </c>
      <c r="D4698" s="2" t="s">
        <v>64</v>
      </c>
      <c r="E4698" s="3">
        <v>2024</v>
      </c>
      <c r="F4698" s="4">
        <v>53082.45</v>
      </c>
      <c r="G4698" s="5">
        <v>123768</v>
      </c>
      <c r="H4698" s="2" t="s">
        <v>28</v>
      </c>
      <c r="I4698" s="2" t="s">
        <v>22</v>
      </c>
      <c r="J4698" s="6">
        <v>3.6</v>
      </c>
      <c r="K4698" s="7">
        <v>353</v>
      </c>
      <c r="L4698" s="8">
        <v>505</v>
      </c>
      <c r="M4698" s="3">
        <v>4</v>
      </c>
      <c r="N4698" s="3">
        <v>5</v>
      </c>
      <c r="O4698" s="2" t="s">
        <v>51</v>
      </c>
      <c r="P4698" s="9" t="s">
        <v>9211</v>
      </c>
      <c r="Q4698" s="9" t="s">
        <v>18621</v>
      </c>
      <c r="R4698" s="10">
        <v>41930</v>
      </c>
      <c r="S4698" s="16">
        <v>45854.453577761276</v>
      </c>
      <c r="T4698" s="1" t="s">
        <v>19923</v>
      </c>
      <c r="U4698" s="46">
        <v>2014</v>
      </c>
      <c r="V4698" s="46">
        <v>2025</v>
      </c>
    </row>
    <row r="4699" spans="1:22" x14ac:dyDescent="0.3">
      <c r="A4699" s="3">
        <v>4698</v>
      </c>
      <c r="B4699" s="2" t="s">
        <v>9214</v>
      </c>
      <c r="C4699" s="2" t="s">
        <v>33</v>
      </c>
      <c r="D4699" s="2" t="s">
        <v>92</v>
      </c>
      <c r="E4699" s="3">
        <v>2006</v>
      </c>
      <c r="F4699" s="4">
        <v>18714.12</v>
      </c>
      <c r="G4699" s="5">
        <v>219337</v>
      </c>
      <c r="H4699" s="2" t="s">
        <v>35</v>
      </c>
      <c r="I4699" s="2" t="s">
        <v>22</v>
      </c>
      <c r="J4699" s="6">
        <v>5.0999999999999996</v>
      </c>
      <c r="K4699" s="7">
        <v>364</v>
      </c>
      <c r="L4699" s="8">
        <v>295</v>
      </c>
      <c r="M4699" s="3">
        <v>5</v>
      </c>
      <c r="N4699" s="3">
        <v>5</v>
      </c>
      <c r="O4699" s="2" t="s">
        <v>30</v>
      </c>
      <c r="P4699" s="9" t="s">
        <v>9213</v>
      </c>
      <c r="Q4699" s="9" t="s">
        <v>18622</v>
      </c>
      <c r="R4699" s="10">
        <v>44681</v>
      </c>
      <c r="S4699" s="16">
        <v>45695.865860217767</v>
      </c>
      <c r="T4699" s="1" t="s">
        <v>19917</v>
      </c>
      <c r="U4699" s="46">
        <v>2022</v>
      </c>
      <c r="V4699" s="46">
        <v>2025</v>
      </c>
    </row>
    <row r="4700" spans="1:22" x14ac:dyDescent="0.3">
      <c r="A4700" s="3">
        <v>4699</v>
      </c>
      <c r="B4700" s="2" t="s">
        <v>9216</v>
      </c>
      <c r="C4700" s="2" t="s">
        <v>26</v>
      </c>
      <c r="D4700" s="2" t="s">
        <v>50</v>
      </c>
      <c r="E4700" s="3">
        <v>2023</v>
      </c>
      <c r="F4700" s="4">
        <v>52445.34</v>
      </c>
      <c r="G4700" s="5">
        <v>259610</v>
      </c>
      <c r="H4700" s="2" t="s">
        <v>35</v>
      </c>
      <c r="I4700" s="2" t="s">
        <v>22</v>
      </c>
      <c r="J4700" s="6">
        <v>2.4</v>
      </c>
      <c r="K4700" s="7">
        <v>303</v>
      </c>
      <c r="L4700" s="8">
        <v>568</v>
      </c>
      <c r="M4700" s="3">
        <v>3</v>
      </c>
      <c r="N4700" s="3">
        <v>2</v>
      </c>
      <c r="O4700" s="2" t="s">
        <v>23</v>
      </c>
      <c r="P4700" s="9" t="s">
        <v>9215</v>
      </c>
      <c r="Q4700" s="9" t="s">
        <v>19364</v>
      </c>
      <c r="R4700" s="10">
        <v>45411</v>
      </c>
      <c r="S4700" s="16">
        <v>45530.852857617247</v>
      </c>
      <c r="T4700" s="1" t="s">
        <v>19917</v>
      </c>
      <c r="U4700" s="46">
        <v>2024</v>
      </c>
      <c r="V4700" s="46">
        <v>2024</v>
      </c>
    </row>
    <row r="4701" spans="1:22" x14ac:dyDescent="0.3">
      <c r="A4701" s="3">
        <v>4700</v>
      </c>
      <c r="B4701" s="2" t="s">
        <v>9218</v>
      </c>
      <c r="C4701" s="2" t="s">
        <v>118</v>
      </c>
      <c r="D4701" s="2" t="s">
        <v>34</v>
      </c>
      <c r="E4701" s="3">
        <v>2000</v>
      </c>
      <c r="F4701" s="4">
        <v>64673.64</v>
      </c>
      <c r="G4701" s="5">
        <v>243572</v>
      </c>
      <c r="H4701" s="2" t="s">
        <v>35</v>
      </c>
      <c r="I4701" s="2" t="s">
        <v>22</v>
      </c>
      <c r="J4701" s="6">
        <v>3.3</v>
      </c>
      <c r="K4701" s="7">
        <v>656</v>
      </c>
      <c r="L4701" s="8">
        <v>468</v>
      </c>
      <c r="M4701" s="3">
        <v>2</v>
      </c>
      <c r="N4701" s="3">
        <v>7</v>
      </c>
      <c r="O4701" s="2" t="s">
        <v>80</v>
      </c>
      <c r="P4701" s="9" t="s">
        <v>9217</v>
      </c>
      <c r="Q4701" s="9" t="s">
        <v>18623</v>
      </c>
      <c r="R4701" s="10">
        <v>42786</v>
      </c>
      <c r="S4701" s="16">
        <v>45408.48038312234</v>
      </c>
      <c r="T4701" s="1" t="s">
        <v>19915</v>
      </c>
      <c r="U4701" s="46">
        <v>2017</v>
      </c>
      <c r="V4701" s="46">
        <v>2024</v>
      </c>
    </row>
    <row r="4702" spans="1:22" x14ac:dyDescent="0.3">
      <c r="A4702" s="3">
        <v>4701</v>
      </c>
      <c r="B4702" s="2" t="s">
        <v>9220</v>
      </c>
      <c r="C4702" s="2" t="s">
        <v>49</v>
      </c>
      <c r="D4702" s="2" t="s">
        <v>79</v>
      </c>
      <c r="E4702" s="3">
        <v>2009</v>
      </c>
      <c r="F4702" s="4">
        <v>11352.22</v>
      </c>
      <c r="G4702" s="5">
        <v>236068</v>
      </c>
      <c r="H4702" s="2" t="s">
        <v>41</v>
      </c>
      <c r="I4702" s="2" t="s">
        <v>29</v>
      </c>
      <c r="J4702" s="6">
        <v>3.7</v>
      </c>
      <c r="K4702" s="7">
        <v>426</v>
      </c>
      <c r="L4702" s="8">
        <v>688</v>
      </c>
      <c r="M4702" s="3">
        <v>3</v>
      </c>
      <c r="N4702" s="3">
        <v>7</v>
      </c>
      <c r="O4702" s="2" t="s">
        <v>42</v>
      </c>
      <c r="P4702" s="9" t="s">
        <v>9219</v>
      </c>
      <c r="Q4702" s="9" t="s">
        <v>18624</v>
      </c>
      <c r="R4702" s="10">
        <v>44250</v>
      </c>
      <c r="S4702" s="16">
        <v>45214.845656176964</v>
      </c>
      <c r="T4702" s="1" t="s">
        <v>19915</v>
      </c>
      <c r="U4702" s="46">
        <v>2021</v>
      </c>
      <c r="V4702" s="46">
        <v>2023</v>
      </c>
    </row>
    <row r="4703" spans="1:22" x14ac:dyDescent="0.3">
      <c r="A4703" s="3">
        <v>4702</v>
      </c>
      <c r="B4703" s="2" t="s">
        <v>9222</v>
      </c>
      <c r="C4703" s="2" t="s">
        <v>49</v>
      </c>
      <c r="D4703" s="2" t="s">
        <v>20</v>
      </c>
      <c r="E4703" s="3">
        <v>2018</v>
      </c>
      <c r="F4703" s="4">
        <v>7232.32</v>
      </c>
      <c r="G4703" s="5">
        <v>237869</v>
      </c>
      <c r="H4703" s="2" t="s">
        <v>35</v>
      </c>
      <c r="I4703" s="2" t="s">
        <v>29</v>
      </c>
      <c r="J4703" s="6">
        <v>1.6</v>
      </c>
      <c r="K4703" s="7">
        <v>319</v>
      </c>
      <c r="L4703" s="8">
        <v>703</v>
      </c>
      <c r="M4703" s="3">
        <v>4</v>
      </c>
      <c r="N4703" s="3">
        <v>4</v>
      </c>
      <c r="O4703" s="2" t="s">
        <v>51</v>
      </c>
      <c r="P4703" s="9" t="s">
        <v>9221</v>
      </c>
      <c r="Q4703" s="9" t="s">
        <v>19365</v>
      </c>
      <c r="R4703" s="10">
        <v>42320</v>
      </c>
      <c r="S4703" s="16">
        <v>45396.944075860891</v>
      </c>
      <c r="T4703" s="1" t="s">
        <v>19924</v>
      </c>
      <c r="U4703" s="46">
        <v>2015</v>
      </c>
      <c r="V4703" s="46">
        <v>2024</v>
      </c>
    </row>
    <row r="4704" spans="1:22" x14ac:dyDescent="0.3">
      <c r="A4704" s="3">
        <v>4703</v>
      </c>
      <c r="B4704" s="2" t="s">
        <v>9224</v>
      </c>
      <c r="C4704" s="2" t="s">
        <v>107</v>
      </c>
      <c r="D4704" s="2" t="s">
        <v>64</v>
      </c>
      <c r="E4704" s="3">
        <v>2023</v>
      </c>
      <c r="F4704" s="4">
        <v>46650.43</v>
      </c>
      <c r="G4704" s="5">
        <v>289104</v>
      </c>
      <c r="H4704" s="2" t="s">
        <v>35</v>
      </c>
      <c r="I4704" s="2" t="s">
        <v>29</v>
      </c>
      <c r="J4704" s="6">
        <v>2.2999999999999998</v>
      </c>
      <c r="K4704" s="7">
        <v>669</v>
      </c>
      <c r="L4704" s="8">
        <v>788</v>
      </c>
      <c r="M4704" s="3">
        <v>2</v>
      </c>
      <c r="N4704" s="3">
        <v>7</v>
      </c>
      <c r="O4704" s="2" t="s">
        <v>42</v>
      </c>
      <c r="P4704" s="9" t="s">
        <v>9223</v>
      </c>
      <c r="Q4704" s="9" t="s">
        <v>18625</v>
      </c>
      <c r="R4704" s="10">
        <v>45392</v>
      </c>
      <c r="S4704" s="16">
        <v>45433.305348115333</v>
      </c>
      <c r="T4704" s="1" t="s">
        <v>19917</v>
      </c>
      <c r="U4704" s="46">
        <v>2024</v>
      </c>
      <c r="V4704" s="46">
        <v>2024</v>
      </c>
    </row>
    <row r="4705" spans="1:22" x14ac:dyDescent="0.3">
      <c r="A4705" s="3">
        <v>4704</v>
      </c>
      <c r="B4705" s="2" t="s">
        <v>14586</v>
      </c>
      <c r="C4705" s="2" t="s">
        <v>26</v>
      </c>
      <c r="D4705" s="2" t="s">
        <v>27</v>
      </c>
      <c r="E4705" s="3">
        <v>2020</v>
      </c>
      <c r="F4705" s="4">
        <v>7629.43</v>
      </c>
      <c r="G4705" s="5">
        <v>203989</v>
      </c>
      <c r="H4705" s="2" t="s">
        <v>41</v>
      </c>
      <c r="I4705" s="2" t="s">
        <v>29</v>
      </c>
      <c r="J4705" s="6">
        <v>3.5</v>
      </c>
      <c r="K4705" s="7">
        <v>471</v>
      </c>
      <c r="L4705" s="8">
        <v>297</v>
      </c>
      <c r="M4705" s="3">
        <v>3</v>
      </c>
      <c r="N4705" s="3">
        <v>5</v>
      </c>
      <c r="O4705" s="2" t="s">
        <v>42</v>
      </c>
      <c r="P4705" s="9" t="s">
        <v>9225</v>
      </c>
      <c r="Q4705" s="9" t="s">
        <v>18626</v>
      </c>
      <c r="R4705" s="10">
        <v>44045</v>
      </c>
      <c r="S4705" s="16">
        <v>45150.30074719515</v>
      </c>
      <c r="T4705" s="1" t="s">
        <v>19921</v>
      </c>
      <c r="U4705" s="46">
        <v>2020</v>
      </c>
      <c r="V4705" s="46">
        <v>2023</v>
      </c>
    </row>
    <row r="4706" spans="1:22" x14ac:dyDescent="0.3">
      <c r="A4706" s="3">
        <v>4705</v>
      </c>
      <c r="B4706" s="2" t="s">
        <v>9227</v>
      </c>
      <c r="C4706" s="2" t="s">
        <v>63</v>
      </c>
      <c r="D4706" s="2" t="s">
        <v>20</v>
      </c>
      <c r="E4706" s="3">
        <v>1991</v>
      </c>
      <c r="F4706" s="4">
        <v>74332.36</v>
      </c>
      <c r="G4706" s="5">
        <v>75352</v>
      </c>
      <c r="H4706" s="2" t="s">
        <v>35</v>
      </c>
      <c r="I4706" s="2" t="s">
        <v>29</v>
      </c>
      <c r="J4706" s="6">
        <v>4.5</v>
      </c>
      <c r="K4706" s="7">
        <v>673</v>
      </c>
      <c r="L4706" s="8">
        <v>307</v>
      </c>
      <c r="M4706" s="3">
        <v>3</v>
      </c>
      <c r="N4706" s="3">
        <v>5</v>
      </c>
      <c r="O4706" s="2" t="s">
        <v>51</v>
      </c>
      <c r="P4706" s="9" t="s">
        <v>9226</v>
      </c>
      <c r="Q4706" s="9" t="s">
        <v>18627</v>
      </c>
      <c r="R4706" s="10">
        <v>42939</v>
      </c>
      <c r="S4706" s="16">
        <v>45627.378162678251</v>
      </c>
      <c r="T4706" s="1" t="s">
        <v>19920</v>
      </c>
      <c r="U4706" s="46">
        <v>2017</v>
      </c>
      <c r="V4706" s="46">
        <v>2024</v>
      </c>
    </row>
    <row r="4707" spans="1:22" x14ac:dyDescent="0.3">
      <c r="A4707" s="3">
        <v>4706</v>
      </c>
      <c r="B4707" s="2" t="s">
        <v>1788</v>
      </c>
      <c r="C4707" s="2" t="s">
        <v>63</v>
      </c>
      <c r="D4707" s="2" t="s">
        <v>40</v>
      </c>
      <c r="E4707" s="3">
        <v>2017</v>
      </c>
      <c r="F4707" s="4">
        <v>30687.919999999998</v>
      </c>
      <c r="G4707" s="5">
        <v>106370</v>
      </c>
      <c r="H4707" s="2" t="s">
        <v>21</v>
      </c>
      <c r="I4707" s="2" t="s">
        <v>22</v>
      </c>
      <c r="J4707" s="6">
        <v>4.8</v>
      </c>
      <c r="K4707" s="7">
        <v>341</v>
      </c>
      <c r="L4707" s="8">
        <v>733</v>
      </c>
      <c r="M4707" s="3">
        <v>3</v>
      </c>
      <c r="N4707" s="3">
        <v>4</v>
      </c>
      <c r="O4707" s="2" t="s">
        <v>51</v>
      </c>
      <c r="P4707" s="9" t="s">
        <v>9228</v>
      </c>
      <c r="Q4707" s="9" t="s">
        <v>19604</v>
      </c>
      <c r="R4707" s="10">
        <v>44796</v>
      </c>
      <c r="S4707" s="16">
        <v>45617.594205886897</v>
      </c>
      <c r="T4707" s="1" t="s">
        <v>19921</v>
      </c>
      <c r="U4707" s="46">
        <v>2022</v>
      </c>
      <c r="V4707" s="46">
        <v>2024</v>
      </c>
    </row>
    <row r="4708" spans="1:22" x14ac:dyDescent="0.3">
      <c r="A4708" s="3">
        <v>4707</v>
      </c>
      <c r="B4708" s="2" t="s">
        <v>9230</v>
      </c>
      <c r="C4708" s="2" t="s">
        <v>74</v>
      </c>
      <c r="D4708" s="2" t="s">
        <v>27</v>
      </c>
      <c r="E4708" s="3">
        <v>1999</v>
      </c>
      <c r="F4708" s="4">
        <v>14927.17</v>
      </c>
      <c r="G4708" s="5">
        <v>165719</v>
      </c>
      <c r="H4708" s="2" t="s">
        <v>28</v>
      </c>
      <c r="I4708" s="2" t="s">
        <v>29</v>
      </c>
      <c r="J4708" s="6">
        <v>4</v>
      </c>
      <c r="K4708" s="7">
        <v>187</v>
      </c>
      <c r="L4708" s="8">
        <v>547</v>
      </c>
      <c r="M4708" s="3">
        <v>3</v>
      </c>
      <c r="N4708" s="3">
        <v>5</v>
      </c>
      <c r="O4708" s="2" t="s">
        <v>30</v>
      </c>
      <c r="P4708" s="9" t="s">
        <v>9229</v>
      </c>
      <c r="Q4708" s="9" t="s">
        <v>18628</v>
      </c>
      <c r="R4708" s="10">
        <v>44826</v>
      </c>
      <c r="S4708" s="16">
        <v>45859.856658377394</v>
      </c>
      <c r="T4708" s="1" t="s">
        <v>19922</v>
      </c>
      <c r="U4708" s="46">
        <v>2022</v>
      </c>
      <c r="V4708" s="46">
        <v>2025</v>
      </c>
    </row>
    <row r="4709" spans="1:22" x14ac:dyDescent="0.3">
      <c r="A4709" s="3">
        <v>4708</v>
      </c>
      <c r="B4709" s="2" t="s">
        <v>9232</v>
      </c>
      <c r="C4709" s="2" t="s">
        <v>33</v>
      </c>
      <c r="D4709" s="2" t="s">
        <v>79</v>
      </c>
      <c r="E4709" s="3">
        <v>2019</v>
      </c>
      <c r="F4709" s="4">
        <v>57540.52</v>
      </c>
      <c r="G4709" s="5">
        <v>117820</v>
      </c>
      <c r="H4709" s="2" t="s">
        <v>28</v>
      </c>
      <c r="I4709" s="2" t="s">
        <v>29</v>
      </c>
      <c r="J4709" s="6">
        <v>1</v>
      </c>
      <c r="K4709" s="7">
        <v>203</v>
      </c>
      <c r="L4709" s="8">
        <v>589</v>
      </c>
      <c r="M4709" s="3">
        <v>5</v>
      </c>
      <c r="N4709" s="3">
        <v>7</v>
      </c>
      <c r="O4709" s="2" t="s">
        <v>36</v>
      </c>
      <c r="P4709" s="9" t="s">
        <v>9231</v>
      </c>
      <c r="Q4709" s="9" t="s">
        <v>19853</v>
      </c>
      <c r="R4709" s="10">
        <v>44494</v>
      </c>
      <c r="S4709" s="16">
        <v>45566.191925430801</v>
      </c>
      <c r="T4709" s="1" t="s">
        <v>19923</v>
      </c>
      <c r="U4709" s="46">
        <v>2021</v>
      </c>
      <c r="V4709" s="46">
        <v>2024</v>
      </c>
    </row>
    <row r="4710" spans="1:22" x14ac:dyDescent="0.3">
      <c r="A4710" s="3">
        <v>4709</v>
      </c>
      <c r="B4710" s="2" t="s">
        <v>9234</v>
      </c>
      <c r="C4710" s="2" t="s">
        <v>33</v>
      </c>
      <c r="D4710" s="2" t="s">
        <v>56</v>
      </c>
      <c r="E4710" s="3">
        <v>2002</v>
      </c>
      <c r="F4710" s="4">
        <v>5392.95</v>
      </c>
      <c r="G4710" s="5">
        <v>76481</v>
      </c>
      <c r="H4710" s="2" t="s">
        <v>21</v>
      </c>
      <c r="I4710" s="2" t="s">
        <v>22</v>
      </c>
      <c r="J4710" s="6">
        <v>3.5</v>
      </c>
      <c r="K4710" s="7">
        <v>424</v>
      </c>
      <c r="L4710" s="8">
        <v>750</v>
      </c>
      <c r="M4710" s="3">
        <v>5</v>
      </c>
      <c r="N4710" s="3">
        <v>2</v>
      </c>
      <c r="O4710" s="2" t="s">
        <v>36</v>
      </c>
      <c r="P4710" s="9" t="s">
        <v>9233</v>
      </c>
      <c r="Q4710" s="9" t="s">
        <v>19854</v>
      </c>
      <c r="R4710" s="10">
        <v>42530</v>
      </c>
      <c r="S4710" s="16">
        <v>45274.863659777671</v>
      </c>
      <c r="T4710" s="1" t="s">
        <v>19919</v>
      </c>
      <c r="U4710" s="46">
        <v>2016</v>
      </c>
      <c r="V4710" s="46">
        <v>2023</v>
      </c>
    </row>
    <row r="4711" spans="1:22" x14ac:dyDescent="0.3">
      <c r="A4711" s="3">
        <v>4710</v>
      </c>
      <c r="B4711" s="2" t="s">
        <v>9236</v>
      </c>
      <c r="C4711" s="2" t="s">
        <v>74</v>
      </c>
      <c r="D4711" s="2" t="s">
        <v>92</v>
      </c>
      <c r="E4711" s="3">
        <v>2012</v>
      </c>
      <c r="F4711" s="4">
        <v>37784.29</v>
      </c>
      <c r="G4711" s="5">
        <v>38058</v>
      </c>
      <c r="H4711" s="2" t="s">
        <v>41</v>
      </c>
      <c r="I4711" s="2" t="s">
        <v>22</v>
      </c>
      <c r="J4711" s="6">
        <v>3.5</v>
      </c>
      <c r="K4711" s="7">
        <v>83</v>
      </c>
      <c r="L4711" s="8">
        <v>775</v>
      </c>
      <c r="M4711" s="3">
        <v>3</v>
      </c>
      <c r="N4711" s="3">
        <v>7</v>
      </c>
      <c r="O4711" s="2" t="s">
        <v>65</v>
      </c>
      <c r="P4711" s="9" t="s">
        <v>9235</v>
      </c>
      <c r="Q4711" s="9" t="s">
        <v>18629</v>
      </c>
      <c r="R4711" s="10">
        <v>42756</v>
      </c>
      <c r="S4711" s="16">
        <v>45467.622211488007</v>
      </c>
      <c r="T4711" s="1" t="s">
        <v>19926</v>
      </c>
      <c r="U4711" s="46">
        <v>2017</v>
      </c>
      <c r="V4711" s="46">
        <v>2024</v>
      </c>
    </row>
    <row r="4712" spans="1:22" x14ac:dyDescent="0.3">
      <c r="A4712" s="3">
        <v>4711</v>
      </c>
      <c r="B4712" s="2" t="s">
        <v>9238</v>
      </c>
      <c r="C4712" s="2" t="s">
        <v>63</v>
      </c>
      <c r="D4712" s="2" t="s">
        <v>64</v>
      </c>
      <c r="E4712" s="3">
        <v>2011</v>
      </c>
      <c r="F4712" s="4">
        <v>11312.44</v>
      </c>
      <c r="G4712" s="5">
        <v>128749</v>
      </c>
      <c r="H4712" s="2" t="s">
        <v>21</v>
      </c>
      <c r="I4712" s="2" t="s">
        <v>22</v>
      </c>
      <c r="J4712" s="6">
        <v>5.7</v>
      </c>
      <c r="K4712" s="7">
        <v>617</v>
      </c>
      <c r="L4712" s="8">
        <v>223</v>
      </c>
      <c r="M4712" s="3">
        <v>4</v>
      </c>
      <c r="N4712" s="3">
        <v>4</v>
      </c>
      <c r="O4712" s="2" t="s">
        <v>23</v>
      </c>
      <c r="P4712" s="9" t="s">
        <v>9237</v>
      </c>
      <c r="Q4712" s="9" t="s">
        <v>19855</v>
      </c>
      <c r="R4712" s="10">
        <v>45011</v>
      </c>
      <c r="S4712" s="16">
        <v>45159.500587163151</v>
      </c>
      <c r="T4712" s="1" t="s">
        <v>19916</v>
      </c>
      <c r="U4712" s="46">
        <v>2023</v>
      </c>
      <c r="V4712" s="46">
        <v>2023</v>
      </c>
    </row>
    <row r="4713" spans="1:22" x14ac:dyDescent="0.3">
      <c r="A4713" s="3">
        <v>4712</v>
      </c>
      <c r="B4713" s="2" t="s">
        <v>9240</v>
      </c>
      <c r="C4713" s="2" t="s">
        <v>45</v>
      </c>
      <c r="D4713" s="2" t="s">
        <v>27</v>
      </c>
      <c r="E4713" s="3">
        <v>2011</v>
      </c>
      <c r="F4713" s="4">
        <v>77490.27</v>
      </c>
      <c r="G4713" s="5">
        <v>174889</v>
      </c>
      <c r="H4713" s="2" t="s">
        <v>28</v>
      </c>
      <c r="I4713" s="2" t="s">
        <v>29</v>
      </c>
      <c r="J4713" s="6">
        <v>1.8</v>
      </c>
      <c r="K4713" s="7">
        <v>537</v>
      </c>
      <c r="L4713" s="8">
        <v>203</v>
      </c>
      <c r="M4713" s="3">
        <v>4</v>
      </c>
      <c r="N4713" s="3">
        <v>4</v>
      </c>
      <c r="O4713" s="2" t="s">
        <v>23</v>
      </c>
      <c r="P4713" s="9" t="s">
        <v>9239</v>
      </c>
      <c r="Q4713" s="9" t="s">
        <v>18630</v>
      </c>
      <c r="R4713" s="10">
        <v>44287</v>
      </c>
      <c r="S4713" s="16">
        <v>45298.082303506417</v>
      </c>
      <c r="T4713" s="1" t="s">
        <v>19917</v>
      </c>
      <c r="U4713" s="46">
        <v>2021</v>
      </c>
      <c r="V4713" s="46">
        <v>2024</v>
      </c>
    </row>
    <row r="4714" spans="1:22" x14ac:dyDescent="0.3">
      <c r="A4714" s="3">
        <v>4713</v>
      </c>
      <c r="B4714" s="2" t="s">
        <v>9242</v>
      </c>
      <c r="C4714" s="2" t="s">
        <v>19</v>
      </c>
      <c r="D4714" s="2" t="s">
        <v>50</v>
      </c>
      <c r="E4714" s="3">
        <v>2001</v>
      </c>
      <c r="F4714" s="4">
        <v>38269.040000000001</v>
      </c>
      <c r="G4714" s="5">
        <v>246980</v>
      </c>
      <c r="H4714" s="2" t="s">
        <v>21</v>
      </c>
      <c r="I4714" s="2" t="s">
        <v>29</v>
      </c>
      <c r="J4714" s="6">
        <v>3.3</v>
      </c>
      <c r="K4714" s="7">
        <v>285</v>
      </c>
      <c r="L4714" s="8">
        <v>737</v>
      </c>
      <c r="M4714" s="3">
        <v>5</v>
      </c>
      <c r="N4714" s="3">
        <v>5</v>
      </c>
      <c r="O4714" s="2" t="s">
        <v>85</v>
      </c>
      <c r="P4714" s="9" t="s">
        <v>9241</v>
      </c>
      <c r="Q4714" s="9" t="s">
        <v>18631</v>
      </c>
      <c r="R4714" s="10">
        <v>43896</v>
      </c>
      <c r="S4714" s="16">
        <v>45233.829452936297</v>
      </c>
      <c r="T4714" s="1" t="s">
        <v>19916</v>
      </c>
      <c r="U4714" s="46">
        <v>2020</v>
      </c>
      <c r="V4714" s="46">
        <v>2023</v>
      </c>
    </row>
    <row r="4715" spans="1:22" x14ac:dyDescent="0.3">
      <c r="A4715" s="3">
        <v>4714</v>
      </c>
      <c r="B4715" s="2" t="s">
        <v>9244</v>
      </c>
      <c r="C4715" s="2" t="s">
        <v>33</v>
      </c>
      <c r="D4715" s="2" t="s">
        <v>46</v>
      </c>
      <c r="E4715" s="3">
        <v>2017</v>
      </c>
      <c r="F4715" s="4">
        <v>45755.49</v>
      </c>
      <c r="G4715" s="5">
        <v>70213</v>
      </c>
      <c r="H4715" s="2" t="s">
        <v>28</v>
      </c>
      <c r="I4715" s="2" t="s">
        <v>22</v>
      </c>
      <c r="J4715" s="6">
        <v>2.6</v>
      </c>
      <c r="K4715" s="7">
        <v>649</v>
      </c>
      <c r="L4715" s="8">
        <v>178</v>
      </c>
      <c r="M4715" s="3">
        <v>2</v>
      </c>
      <c r="N4715" s="3">
        <v>2</v>
      </c>
      <c r="O4715" s="2" t="s">
        <v>42</v>
      </c>
      <c r="P4715" s="9" t="s">
        <v>9243</v>
      </c>
      <c r="Q4715" s="9" t="s">
        <v>18632</v>
      </c>
      <c r="R4715" s="10">
        <v>45459</v>
      </c>
      <c r="S4715" s="16">
        <v>45829.774641974109</v>
      </c>
      <c r="T4715" s="1" t="s">
        <v>19919</v>
      </c>
      <c r="U4715" s="46">
        <v>2024</v>
      </c>
      <c r="V4715" s="46">
        <v>2025</v>
      </c>
    </row>
    <row r="4716" spans="1:22" x14ac:dyDescent="0.3">
      <c r="A4716" s="3">
        <v>4715</v>
      </c>
      <c r="B4716" s="2" t="s">
        <v>9246</v>
      </c>
      <c r="C4716" s="2" t="s">
        <v>107</v>
      </c>
      <c r="D4716" s="2" t="s">
        <v>34</v>
      </c>
      <c r="E4716" s="3">
        <v>1996</v>
      </c>
      <c r="F4716" s="4">
        <v>45911.51</v>
      </c>
      <c r="G4716" s="5">
        <v>269379</v>
      </c>
      <c r="H4716" s="2" t="s">
        <v>21</v>
      </c>
      <c r="I4716" s="2" t="s">
        <v>22</v>
      </c>
      <c r="J4716" s="6">
        <v>6</v>
      </c>
      <c r="K4716" s="7">
        <v>581</v>
      </c>
      <c r="L4716" s="8">
        <v>195</v>
      </c>
      <c r="M4716" s="3">
        <v>2</v>
      </c>
      <c r="N4716" s="3">
        <v>5</v>
      </c>
      <c r="O4716" s="2" t="s">
        <v>80</v>
      </c>
      <c r="P4716" s="9" t="s">
        <v>9245</v>
      </c>
      <c r="Q4716" s="9" t="s">
        <v>19100</v>
      </c>
      <c r="R4716" s="10">
        <v>44234</v>
      </c>
      <c r="S4716" s="16">
        <v>45220.248736793081</v>
      </c>
      <c r="T4716" s="1" t="s">
        <v>19915</v>
      </c>
      <c r="U4716" s="46">
        <v>2021</v>
      </c>
      <c r="V4716" s="46">
        <v>2023</v>
      </c>
    </row>
    <row r="4717" spans="1:22" x14ac:dyDescent="0.3">
      <c r="A4717" s="3">
        <v>4716</v>
      </c>
      <c r="B4717" s="2" t="s">
        <v>9248</v>
      </c>
      <c r="C4717" s="2" t="s">
        <v>26</v>
      </c>
      <c r="D4717" s="2" t="s">
        <v>79</v>
      </c>
      <c r="E4717" s="3">
        <v>2018</v>
      </c>
      <c r="F4717" s="4">
        <v>50201.55</v>
      </c>
      <c r="G4717" s="5">
        <v>13267</v>
      </c>
      <c r="H4717" s="2" t="s">
        <v>35</v>
      </c>
      <c r="I4717" s="2" t="s">
        <v>29</v>
      </c>
      <c r="J4717" s="6">
        <v>1.9</v>
      </c>
      <c r="K4717" s="7">
        <v>590</v>
      </c>
      <c r="L4717" s="8">
        <v>157</v>
      </c>
      <c r="M4717" s="3">
        <v>4</v>
      </c>
      <c r="N4717" s="3">
        <v>7</v>
      </c>
      <c r="O4717" s="2" t="s">
        <v>36</v>
      </c>
      <c r="P4717" s="9" t="s">
        <v>9247</v>
      </c>
      <c r="Q4717" s="9" t="s">
        <v>18633</v>
      </c>
      <c r="R4717" s="10">
        <v>44912</v>
      </c>
      <c r="S4717" s="16">
        <v>45756.175922230163</v>
      </c>
      <c r="T4717" s="1" t="s">
        <v>19925</v>
      </c>
      <c r="U4717" s="46">
        <v>2022</v>
      </c>
      <c r="V4717" s="46">
        <v>2025</v>
      </c>
    </row>
    <row r="4718" spans="1:22" x14ac:dyDescent="0.3">
      <c r="A4718" s="3">
        <v>4717</v>
      </c>
      <c r="B4718" s="2" t="s">
        <v>3432</v>
      </c>
      <c r="C4718" s="2" t="s">
        <v>45</v>
      </c>
      <c r="D4718" s="2" t="s">
        <v>46</v>
      </c>
      <c r="E4718" s="3">
        <v>2022</v>
      </c>
      <c r="F4718" s="4">
        <v>47023.6</v>
      </c>
      <c r="G4718" s="5">
        <v>291016</v>
      </c>
      <c r="H4718" s="2" t="s">
        <v>21</v>
      </c>
      <c r="I4718" s="2" t="s">
        <v>29</v>
      </c>
      <c r="J4718" s="6">
        <v>4</v>
      </c>
      <c r="K4718" s="7">
        <v>662</v>
      </c>
      <c r="L4718" s="8">
        <v>540</v>
      </c>
      <c r="M4718" s="3">
        <v>4</v>
      </c>
      <c r="N4718" s="3">
        <v>4</v>
      </c>
      <c r="O4718" s="2" t="s">
        <v>30</v>
      </c>
      <c r="P4718" s="9" t="s">
        <v>9249</v>
      </c>
      <c r="Q4718" s="9" t="s">
        <v>18634</v>
      </c>
      <c r="R4718" s="10">
        <v>44133</v>
      </c>
      <c r="S4718" s="16">
        <v>45175.709829011517</v>
      </c>
      <c r="T4718" s="1" t="s">
        <v>19923</v>
      </c>
      <c r="U4718" s="46">
        <v>2020</v>
      </c>
      <c r="V4718" s="46">
        <v>2023</v>
      </c>
    </row>
    <row r="4719" spans="1:22" x14ac:dyDescent="0.3">
      <c r="A4719" s="3">
        <v>4718</v>
      </c>
      <c r="B4719" s="2" t="s">
        <v>14601</v>
      </c>
      <c r="C4719" s="2" t="s">
        <v>49</v>
      </c>
      <c r="D4719" s="2" t="s">
        <v>50</v>
      </c>
      <c r="E4719" s="3">
        <v>2007</v>
      </c>
      <c r="F4719" s="4">
        <v>45665.42</v>
      </c>
      <c r="G4719" s="5">
        <v>104556</v>
      </c>
      <c r="H4719" s="2" t="s">
        <v>28</v>
      </c>
      <c r="I4719" s="2" t="s">
        <v>22</v>
      </c>
      <c r="J4719" s="6">
        <v>4.0999999999999996</v>
      </c>
      <c r="K4719" s="7">
        <v>418</v>
      </c>
      <c r="L4719" s="8">
        <v>766</v>
      </c>
      <c r="M4719" s="3">
        <v>5</v>
      </c>
      <c r="N4719" s="3">
        <v>4</v>
      </c>
      <c r="O4719" s="2" t="s">
        <v>80</v>
      </c>
      <c r="P4719" s="9" t="s">
        <v>9250</v>
      </c>
      <c r="Q4719" s="9" t="s">
        <v>18635</v>
      </c>
      <c r="R4719" s="10">
        <v>43518</v>
      </c>
      <c r="S4719" s="16">
        <v>45631.174922030128</v>
      </c>
      <c r="T4719" s="1" t="s">
        <v>19915</v>
      </c>
      <c r="U4719" s="46">
        <v>2019</v>
      </c>
      <c r="V4719" s="46">
        <v>2024</v>
      </c>
    </row>
    <row r="4720" spans="1:22" x14ac:dyDescent="0.3">
      <c r="A4720" s="3">
        <v>4719</v>
      </c>
      <c r="B4720" s="2" t="s">
        <v>9252</v>
      </c>
      <c r="C4720" s="2" t="s">
        <v>19</v>
      </c>
      <c r="D4720" s="2" t="s">
        <v>92</v>
      </c>
      <c r="E4720" s="3">
        <v>2018</v>
      </c>
      <c r="F4720" s="4">
        <v>41713.870000000003</v>
      </c>
      <c r="G4720" s="5">
        <v>189389</v>
      </c>
      <c r="H4720" s="2" t="s">
        <v>28</v>
      </c>
      <c r="I4720" s="2" t="s">
        <v>29</v>
      </c>
      <c r="J4720" s="6">
        <v>5.6</v>
      </c>
      <c r="K4720" s="7">
        <v>331</v>
      </c>
      <c r="L4720" s="8">
        <v>562</v>
      </c>
      <c r="M4720" s="3">
        <v>2</v>
      </c>
      <c r="N4720" s="3">
        <v>7</v>
      </c>
      <c r="O4720" s="2" t="s">
        <v>80</v>
      </c>
      <c r="P4720" s="9" t="s">
        <v>9251</v>
      </c>
      <c r="Q4720" s="9" t="s">
        <v>18636</v>
      </c>
      <c r="R4720" s="10">
        <v>44936</v>
      </c>
      <c r="S4720" s="16">
        <v>45835.615810207753</v>
      </c>
      <c r="T4720" s="1" t="s">
        <v>19926</v>
      </c>
      <c r="U4720" s="46">
        <v>2023</v>
      </c>
      <c r="V4720" s="46">
        <v>2025</v>
      </c>
    </row>
    <row r="4721" spans="1:22" x14ac:dyDescent="0.3">
      <c r="A4721" s="3">
        <v>4720</v>
      </c>
      <c r="B4721" s="2" t="s">
        <v>4548</v>
      </c>
      <c r="C4721" s="2" t="s">
        <v>19</v>
      </c>
      <c r="D4721" s="2" t="s">
        <v>20</v>
      </c>
      <c r="E4721" s="3">
        <v>2014</v>
      </c>
      <c r="F4721" s="4">
        <v>68599.399999999994</v>
      </c>
      <c r="G4721" s="5">
        <v>86880</v>
      </c>
      <c r="H4721" s="2" t="s">
        <v>21</v>
      </c>
      <c r="I4721" s="2" t="s">
        <v>29</v>
      </c>
      <c r="J4721" s="6">
        <v>2.6</v>
      </c>
      <c r="K4721" s="7">
        <v>471</v>
      </c>
      <c r="L4721" s="8">
        <v>495</v>
      </c>
      <c r="M4721" s="3">
        <v>4</v>
      </c>
      <c r="N4721" s="3">
        <v>5</v>
      </c>
      <c r="O4721" s="2" t="s">
        <v>80</v>
      </c>
      <c r="P4721" s="9" t="s">
        <v>9253</v>
      </c>
      <c r="Q4721" s="9" t="s">
        <v>18637</v>
      </c>
      <c r="R4721" s="10">
        <v>45064</v>
      </c>
      <c r="S4721" s="16">
        <v>45286.545996244968</v>
      </c>
      <c r="T4721" s="1" t="s">
        <v>19918</v>
      </c>
      <c r="U4721" s="46">
        <v>2023</v>
      </c>
      <c r="V4721" s="46">
        <v>2023</v>
      </c>
    </row>
    <row r="4722" spans="1:22" x14ac:dyDescent="0.3">
      <c r="A4722" s="3">
        <v>4721</v>
      </c>
      <c r="B4722" s="2" t="s">
        <v>9255</v>
      </c>
      <c r="C4722" s="2" t="s">
        <v>45</v>
      </c>
      <c r="D4722" s="2" t="s">
        <v>64</v>
      </c>
      <c r="E4722" s="3">
        <v>2020</v>
      </c>
      <c r="F4722" s="4">
        <v>44681.71</v>
      </c>
      <c r="G4722" s="5">
        <v>108949</v>
      </c>
      <c r="H4722" s="2" t="s">
        <v>35</v>
      </c>
      <c r="I4722" s="2" t="s">
        <v>29</v>
      </c>
      <c r="J4722" s="6">
        <v>5.6</v>
      </c>
      <c r="K4722" s="7">
        <v>75</v>
      </c>
      <c r="L4722" s="8">
        <v>126</v>
      </c>
      <c r="M4722" s="3">
        <v>5</v>
      </c>
      <c r="N4722" s="3">
        <v>5</v>
      </c>
      <c r="O4722" s="2" t="s">
        <v>80</v>
      </c>
      <c r="P4722" s="9" t="s">
        <v>9254</v>
      </c>
      <c r="Q4722" s="9" t="s">
        <v>18638</v>
      </c>
      <c r="R4722" s="10">
        <v>44179</v>
      </c>
      <c r="S4722" s="16">
        <v>45506.319951035934</v>
      </c>
      <c r="T4722" s="1" t="s">
        <v>19925</v>
      </c>
      <c r="U4722" s="46">
        <v>2020</v>
      </c>
      <c r="V4722" s="46">
        <v>2024</v>
      </c>
    </row>
    <row r="4723" spans="1:22" x14ac:dyDescent="0.3">
      <c r="A4723" s="3">
        <v>4722</v>
      </c>
      <c r="B4723" s="2" t="s">
        <v>9257</v>
      </c>
      <c r="C4723" s="2" t="s">
        <v>74</v>
      </c>
      <c r="D4723" s="2" t="s">
        <v>40</v>
      </c>
      <c r="E4723" s="3">
        <v>2000</v>
      </c>
      <c r="F4723" s="4">
        <v>22285.98</v>
      </c>
      <c r="G4723" s="5">
        <v>95242</v>
      </c>
      <c r="H4723" s="2" t="s">
        <v>21</v>
      </c>
      <c r="I4723" s="2" t="s">
        <v>29</v>
      </c>
      <c r="J4723" s="6">
        <v>5.2</v>
      </c>
      <c r="K4723" s="7">
        <v>216</v>
      </c>
      <c r="L4723" s="8">
        <v>705</v>
      </c>
      <c r="M4723" s="3">
        <v>2</v>
      </c>
      <c r="N4723" s="3">
        <v>5</v>
      </c>
      <c r="O4723" s="2" t="s">
        <v>85</v>
      </c>
      <c r="P4723" s="9" t="s">
        <v>9256</v>
      </c>
      <c r="Q4723" s="9" t="s">
        <v>18639</v>
      </c>
      <c r="R4723" s="10">
        <v>44593</v>
      </c>
      <c r="S4723" s="16">
        <v>45861.024892024121</v>
      </c>
      <c r="T4723" s="1" t="s">
        <v>19915</v>
      </c>
      <c r="U4723" s="46">
        <v>2022</v>
      </c>
      <c r="V4723" s="46">
        <v>2025</v>
      </c>
    </row>
    <row r="4724" spans="1:22" x14ac:dyDescent="0.3">
      <c r="A4724" s="3">
        <v>4723</v>
      </c>
      <c r="B4724" s="2" t="s">
        <v>9259</v>
      </c>
      <c r="C4724" s="2" t="s">
        <v>118</v>
      </c>
      <c r="D4724" s="2" t="s">
        <v>20</v>
      </c>
      <c r="E4724" s="3">
        <v>2015</v>
      </c>
      <c r="F4724" s="4">
        <v>14116.64</v>
      </c>
      <c r="G4724" s="5">
        <v>91211</v>
      </c>
      <c r="H4724" s="2" t="s">
        <v>28</v>
      </c>
      <c r="I4724" s="2" t="s">
        <v>29</v>
      </c>
      <c r="J4724" s="6">
        <v>2.4</v>
      </c>
      <c r="K4724" s="7">
        <v>196</v>
      </c>
      <c r="L4724" s="8">
        <v>698</v>
      </c>
      <c r="M4724" s="3">
        <v>3</v>
      </c>
      <c r="N4724" s="3">
        <v>7</v>
      </c>
      <c r="O4724" s="2" t="s">
        <v>51</v>
      </c>
      <c r="P4724" s="9" t="s">
        <v>9258</v>
      </c>
      <c r="Q4724" s="9" t="s">
        <v>18640</v>
      </c>
      <c r="R4724" s="10">
        <v>43340</v>
      </c>
      <c r="S4724" s="16">
        <v>45287.860259097542</v>
      </c>
      <c r="T4724" s="1" t="s">
        <v>19921</v>
      </c>
      <c r="U4724" s="46">
        <v>2018</v>
      </c>
      <c r="V4724" s="46">
        <v>2023</v>
      </c>
    </row>
    <row r="4725" spans="1:22" x14ac:dyDescent="0.3">
      <c r="A4725" s="3">
        <v>4724</v>
      </c>
      <c r="B4725" s="2" t="s">
        <v>9261</v>
      </c>
      <c r="C4725" s="2" t="s">
        <v>63</v>
      </c>
      <c r="D4725" s="2" t="s">
        <v>92</v>
      </c>
      <c r="E4725" s="3">
        <v>1996</v>
      </c>
      <c r="F4725" s="4">
        <v>12568.64</v>
      </c>
      <c r="G4725" s="5">
        <v>168821</v>
      </c>
      <c r="H4725" s="2" t="s">
        <v>41</v>
      </c>
      <c r="I4725" s="2" t="s">
        <v>29</v>
      </c>
      <c r="J4725" s="6">
        <v>1.7</v>
      </c>
      <c r="K4725" s="7">
        <v>658</v>
      </c>
      <c r="L4725" s="8">
        <v>537</v>
      </c>
      <c r="M4725" s="3">
        <v>4</v>
      </c>
      <c r="N4725" s="3">
        <v>7</v>
      </c>
      <c r="O4725" s="2" t="s">
        <v>80</v>
      </c>
      <c r="P4725" s="9" t="s">
        <v>9260</v>
      </c>
      <c r="Q4725" s="9" t="s">
        <v>19605</v>
      </c>
      <c r="R4725" s="10">
        <v>43379</v>
      </c>
      <c r="S4725" s="16">
        <v>45500.332753596427</v>
      </c>
      <c r="T4725" s="1" t="s">
        <v>19923</v>
      </c>
      <c r="U4725" s="46">
        <v>2018</v>
      </c>
      <c r="V4725" s="46">
        <v>2024</v>
      </c>
    </row>
    <row r="4726" spans="1:22" x14ac:dyDescent="0.3">
      <c r="A4726" s="3">
        <v>4725</v>
      </c>
      <c r="B4726" s="2" t="s">
        <v>9263</v>
      </c>
      <c r="C4726" s="2" t="s">
        <v>39</v>
      </c>
      <c r="D4726" s="2" t="s">
        <v>50</v>
      </c>
      <c r="E4726" s="3">
        <v>2012</v>
      </c>
      <c r="F4726" s="4">
        <v>27471.21</v>
      </c>
      <c r="G4726" s="5">
        <v>51747</v>
      </c>
      <c r="H4726" s="2" t="s">
        <v>35</v>
      </c>
      <c r="I4726" s="2" t="s">
        <v>29</v>
      </c>
      <c r="J4726" s="6">
        <v>4.2</v>
      </c>
      <c r="K4726" s="7">
        <v>244</v>
      </c>
      <c r="L4726" s="8">
        <v>181</v>
      </c>
      <c r="M4726" s="3">
        <v>4</v>
      </c>
      <c r="N4726" s="3">
        <v>4</v>
      </c>
      <c r="O4726" s="2" t="s">
        <v>42</v>
      </c>
      <c r="P4726" s="9" t="s">
        <v>9262</v>
      </c>
      <c r="Q4726" s="9" t="s">
        <v>18641</v>
      </c>
      <c r="R4726" s="10">
        <v>42324</v>
      </c>
      <c r="S4726" s="16">
        <v>45453.749436933103</v>
      </c>
      <c r="T4726" s="1" t="s">
        <v>19924</v>
      </c>
      <c r="U4726" s="46">
        <v>2015</v>
      </c>
      <c r="V4726" s="46">
        <v>2024</v>
      </c>
    </row>
    <row r="4727" spans="1:22" x14ac:dyDescent="0.3">
      <c r="A4727" s="3">
        <v>4726</v>
      </c>
      <c r="B4727" s="2" t="s">
        <v>9265</v>
      </c>
      <c r="C4727" s="2" t="s">
        <v>49</v>
      </c>
      <c r="D4727" s="2" t="s">
        <v>56</v>
      </c>
      <c r="E4727" s="3">
        <v>2000</v>
      </c>
      <c r="F4727" s="4">
        <v>36733.919999999998</v>
      </c>
      <c r="G4727" s="5">
        <v>138539</v>
      </c>
      <c r="H4727" s="2" t="s">
        <v>35</v>
      </c>
      <c r="I4727" s="2" t="s">
        <v>22</v>
      </c>
      <c r="J4727" s="6">
        <v>3</v>
      </c>
      <c r="K4727" s="7">
        <v>264</v>
      </c>
      <c r="L4727" s="8">
        <v>395</v>
      </c>
      <c r="M4727" s="3">
        <v>5</v>
      </c>
      <c r="N4727" s="3">
        <v>2</v>
      </c>
      <c r="O4727" s="2" t="s">
        <v>85</v>
      </c>
      <c r="P4727" s="9" t="s">
        <v>9264</v>
      </c>
      <c r="Q4727" s="9" t="s">
        <v>18642</v>
      </c>
      <c r="R4727" s="10">
        <v>42023</v>
      </c>
      <c r="S4727" s="16">
        <v>45313.269340913903</v>
      </c>
      <c r="T4727" s="1" t="s">
        <v>19926</v>
      </c>
      <c r="U4727" s="46">
        <v>2015</v>
      </c>
      <c r="V4727" s="46">
        <v>2024</v>
      </c>
    </row>
    <row r="4728" spans="1:22" x14ac:dyDescent="0.3">
      <c r="A4728" s="3">
        <v>4727</v>
      </c>
      <c r="B4728" s="2" t="s">
        <v>9267</v>
      </c>
      <c r="C4728" s="2" t="s">
        <v>49</v>
      </c>
      <c r="D4728" s="2" t="s">
        <v>92</v>
      </c>
      <c r="E4728" s="3">
        <v>2007</v>
      </c>
      <c r="F4728" s="4">
        <v>28043.17</v>
      </c>
      <c r="G4728" s="5">
        <v>170717</v>
      </c>
      <c r="H4728" s="2" t="s">
        <v>21</v>
      </c>
      <c r="I4728" s="2" t="s">
        <v>29</v>
      </c>
      <c r="J4728" s="6">
        <v>3.4</v>
      </c>
      <c r="K4728" s="7">
        <v>227</v>
      </c>
      <c r="L4728" s="8">
        <v>209</v>
      </c>
      <c r="M4728" s="3">
        <v>3</v>
      </c>
      <c r="N4728" s="3">
        <v>4</v>
      </c>
      <c r="O4728" s="2" t="s">
        <v>23</v>
      </c>
      <c r="P4728" s="9" t="s">
        <v>9266</v>
      </c>
      <c r="Q4728" s="9" t="s">
        <v>18643</v>
      </c>
      <c r="R4728" s="10">
        <v>43140</v>
      </c>
      <c r="S4728" s="16">
        <v>45134.091505346783</v>
      </c>
      <c r="T4728" s="1" t="s">
        <v>19915</v>
      </c>
      <c r="U4728" s="46">
        <v>2018</v>
      </c>
      <c r="V4728" s="46">
        <v>2023</v>
      </c>
    </row>
    <row r="4729" spans="1:22" x14ac:dyDescent="0.3">
      <c r="A4729" s="3">
        <v>4728</v>
      </c>
      <c r="B4729" s="2" t="s">
        <v>9269</v>
      </c>
      <c r="C4729" s="2" t="s">
        <v>49</v>
      </c>
      <c r="D4729" s="2" t="s">
        <v>46</v>
      </c>
      <c r="E4729" s="3">
        <v>1996</v>
      </c>
      <c r="F4729" s="4">
        <v>19866.8</v>
      </c>
      <c r="G4729" s="5">
        <v>199814</v>
      </c>
      <c r="H4729" s="2" t="s">
        <v>21</v>
      </c>
      <c r="I4729" s="2" t="s">
        <v>29</v>
      </c>
      <c r="J4729" s="6">
        <v>5.9</v>
      </c>
      <c r="K4729" s="7">
        <v>286</v>
      </c>
      <c r="L4729" s="8">
        <v>405</v>
      </c>
      <c r="M4729" s="3">
        <v>3</v>
      </c>
      <c r="N4729" s="3">
        <v>5</v>
      </c>
      <c r="O4729" s="2" t="s">
        <v>23</v>
      </c>
      <c r="P4729" s="9" t="s">
        <v>9268</v>
      </c>
      <c r="Q4729" s="9" t="s">
        <v>18644</v>
      </c>
      <c r="R4729" s="10">
        <v>43256</v>
      </c>
      <c r="S4729" s="16">
        <v>45587.366160277779</v>
      </c>
      <c r="T4729" s="1" t="s">
        <v>19919</v>
      </c>
      <c r="U4729" s="46">
        <v>2018</v>
      </c>
      <c r="V4729" s="46">
        <v>2024</v>
      </c>
    </row>
    <row r="4730" spans="1:22" x14ac:dyDescent="0.3">
      <c r="A4730" s="3">
        <v>4729</v>
      </c>
      <c r="B4730" s="2" t="s">
        <v>9271</v>
      </c>
      <c r="C4730" s="2" t="s">
        <v>45</v>
      </c>
      <c r="D4730" s="2" t="s">
        <v>27</v>
      </c>
      <c r="E4730" s="3">
        <v>2017</v>
      </c>
      <c r="F4730" s="4">
        <v>45516.77</v>
      </c>
      <c r="G4730" s="5">
        <v>166614</v>
      </c>
      <c r="H4730" s="2" t="s">
        <v>21</v>
      </c>
      <c r="I4730" s="2" t="s">
        <v>29</v>
      </c>
      <c r="J4730" s="6">
        <v>5.7</v>
      </c>
      <c r="K4730" s="7">
        <v>668</v>
      </c>
      <c r="L4730" s="8">
        <v>425</v>
      </c>
      <c r="M4730" s="3">
        <v>3</v>
      </c>
      <c r="N4730" s="3">
        <v>7</v>
      </c>
      <c r="O4730" s="2" t="s">
        <v>23</v>
      </c>
      <c r="P4730" s="9" t="s">
        <v>9270</v>
      </c>
      <c r="Q4730" s="9" t="s">
        <v>18645</v>
      </c>
      <c r="R4730" s="10">
        <v>42841</v>
      </c>
      <c r="S4730" s="16">
        <v>45809.622611568033</v>
      </c>
      <c r="T4730" s="1" t="s">
        <v>19917</v>
      </c>
      <c r="U4730" s="46">
        <v>2017</v>
      </c>
      <c r="V4730" s="46">
        <v>2025</v>
      </c>
    </row>
    <row r="4731" spans="1:22" x14ac:dyDescent="0.3">
      <c r="A4731" s="3">
        <v>4730</v>
      </c>
      <c r="B4731" s="2" t="s">
        <v>9273</v>
      </c>
      <c r="C4731" s="2" t="s">
        <v>19</v>
      </c>
      <c r="D4731" s="2" t="s">
        <v>50</v>
      </c>
      <c r="E4731" s="3">
        <v>2001</v>
      </c>
      <c r="F4731" s="4">
        <v>41299.760000000002</v>
      </c>
      <c r="G4731" s="5">
        <v>245168</v>
      </c>
      <c r="H4731" s="2" t="s">
        <v>28</v>
      </c>
      <c r="I4731" s="2" t="s">
        <v>22</v>
      </c>
      <c r="J4731" s="6">
        <v>4.9000000000000004</v>
      </c>
      <c r="K4731" s="7">
        <v>133</v>
      </c>
      <c r="L4731" s="8">
        <v>250</v>
      </c>
      <c r="M4731" s="3">
        <v>2</v>
      </c>
      <c r="N4731" s="3">
        <v>5</v>
      </c>
      <c r="O4731" s="2" t="s">
        <v>65</v>
      </c>
      <c r="P4731" s="9" t="s">
        <v>9272</v>
      </c>
      <c r="Q4731" s="9" t="s">
        <v>18646</v>
      </c>
      <c r="R4731" s="10">
        <v>43442</v>
      </c>
      <c r="S4731" s="16">
        <v>45250.768840813878</v>
      </c>
      <c r="T4731" s="1" t="s">
        <v>19925</v>
      </c>
      <c r="U4731" s="46">
        <v>2018</v>
      </c>
      <c r="V4731" s="46">
        <v>2023</v>
      </c>
    </row>
    <row r="4732" spans="1:22" x14ac:dyDescent="0.3">
      <c r="A4732" s="3">
        <v>4731</v>
      </c>
      <c r="B4732" s="2" t="s">
        <v>9275</v>
      </c>
      <c r="C4732" s="2" t="s">
        <v>118</v>
      </c>
      <c r="D4732" s="2" t="s">
        <v>40</v>
      </c>
      <c r="E4732" s="3">
        <v>2019</v>
      </c>
      <c r="F4732" s="4">
        <v>62564.27</v>
      </c>
      <c r="G4732" s="5">
        <v>148398</v>
      </c>
      <c r="H4732" s="2" t="s">
        <v>41</v>
      </c>
      <c r="I4732" s="2" t="s">
        <v>29</v>
      </c>
      <c r="J4732" s="6">
        <v>4.7</v>
      </c>
      <c r="K4732" s="7">
        <v>215</v>
      </c>
      <c r="L4732" s="8">
        <v>359</v>
      </c>
      <c r="M4732" s="3">
        <v>2</v>
      </c>
      <c r="N4732" s="3">
        <v>7</v>
      </c>
      <c r="O4732" s="2" t="s">
        <v>85</v>
      </c>
      <c r="P4732" s="9" t="s">
        <v>9274</v>
      </c>
      <c r="Q4732" s="9" t="s">
        <v>18647</v>
      </c>
      <c r="R4732" s="10">
        <v>43945</v>
      </c>
      <c r="S4732" s="16">
        <v>45579.626612368193</v>
      </c>
      <c r="T4732" s="1" t="s">
        <v>19917</v>
      </c>
      <c r="U4732" s="46">
        <v>2020</v>
      </c>
      <c r="V4732" s="46">
        <v>2024</v>
      </c>
    </row>
    <row r="4733" spans="1:22" x14ac:dyDescent="0.3">
      <c r="A4733" s="3">
        <v>4732</v>
      </c>
      <c r="B4733" s="2" t="s">
        <v>9277</v>
      </c>
      <c r="C4733" s="2" t="s">
        <v>74</v>
      </c>
      <c r="D4733" s="2" t="s">
        <v>46</v>
      </c>
      <c r="E4733" s="3">
        <v>2018</v>
      </c>
      <c r="F4733" s="4">
        <v>13089.35</v>
      </c>
      <c r="G4733" s="5">
        <v>4616</v>
      </c>
      <c r="H4733" s="2" t="s">
        <v>35</v>
      </c>
      <c r="I4733" s="2" t="s">
        <v>29</v>
      </c>
      <c r="J4733" s="6">
        <v>5.4</v>
      </c>
      <c r="K4733" s="7">
        <v>271</v>
      </c>
      <c r="L4733" s="8">
        <v>373</v>
      </c>
      <c r="M4733" s="3">
        <v>3</v>
      </c>
      <c r="N4733" s="3">
        <v>2</v>
      </c>
      <c r="O4733" s="2" t="s">
        <v>23</v>
      </c>
      <c r="P4733" s="9" t="s">
        <v>9276</v>
      </c>
      <c r="Q4733" s="9" t="s">
        <v>18648</v>
      </c>
      <c r="R4733" s="10">
        <v>41939</v>
      </c>
      <c r="S4733" s="16">
        <v>45830.358758797483</v>
      </c>
      <c r="T4733" s="1" t="s">
        <v>19923</v>
      </c>
      <c r="U4733" s="46">
        <v>2014</v>
      </c>
      <c r="V4733" s="46">
        <v>2025</v>
      </c>
    </row>
    <row r="4734" spans="1:22" x14ac:dyDescent="0.3">
      <c r="A4734" s="3">
        <v>4733</v>
      </c>
      <c r="B4734" s="2" t="s">
        <v>9279</v>
      </c>
      <c r="C4734" s="2" t="s">
        <v>45</v>
      </c>
      <c r="D4734" s="2" t="s">
        <v>40</v>
      </c>
      <c r="E4734" s="3">
        <v>2001</v>
      </c>
      <c r="F4734" s="4">
        <v>12802.06</v>
      </c>
      <c r="G4734" s="5">
        <v>136746</v>
      </c>
      <c r="H4734" s="2" t="s">
        <v>28</v>
      </c>
      <c r="I4734" s="2" t="s">
        <v>29</v>
      </c>
      <c r="J4734" s="6">
        <v>5.4</v>
      </c>
      <c r="K4734" s="7">
        <v>118</v>
      </c>
      <c r="L4734" s="8">
        <v>239</v>
      </c>
      <c r="M4734" s="3">
        <v>4</v>
      </c>
      <c r="N4734" s="3">
        <v>4</v>
      </c>
      <c r="O4734" s="2" t="s">
        <v>36</v>
      </c>
      <c r="P4734" s="9" t="s">
        <v>9278</v>
      </c>
      <c r="Q4734" s="9" t="s">
        <v>18649</v>
      </c>
      <c r="R4734" s="10">
        <v>43759</v>
      </c>
      <c r="S4734" s="16">
        <v>45271.797046455009</v>
      </c>
      <c r="T4734" s="1" t="s">
        <v>19923</v>
      </c>
      <c r="U4734" s="46">
        <v>2019</v>
      </c>
      <c r="V4734" s="46">
        <v>2023</v>
      </c>
    </row>
    <row r="4735" spans="1:22" x14ac:dyDescent="0.3">
      <c r="A4735" s="3">
        <v>4734</v>
      </c>
      <c r="B4735" s="2" t="s">
        <v>9281</v>
      </c>
      <c r="C4735" s="2" t="s">
        <v>26</v>
      </c>
      <c r="D4735" s="2" t="s">
        <v>79</v>
      </c>
      <c r="E4735" s="3">
        <v>2016</v>
      </c>
      <c r="F4735" s="4">
        <v>60636.41</v>
      </c>
      <c r="G4735" s="5">
        <v>104993</v>
      </c>
      <c r="H4735" s="2" t="s">
        <v>35</v>
      </c>
      <c r="I4735" s="2" t="s">
        <v>29</v>
      </c>
      <c r="J4735" s="6">
        <v>5</v>
      </c>
      <c r="K4735" s="7">
        <v>72</v>
      </c>
      <c r="L4735" s="8">
        <v>383</v>
      </c>
      <c r="M4735" s="3">
        <v>3</v>
      </c>
      <c r="N4735" s="3">
        <v>7</v>
      </c>
      <c r="O4735" s="2" t="s">
        <v>23</v>
      </c>
      <c r="P4735" s="9" t="s">
        <v>9280</v>
      </c>
      <c r="Q4735" s="9" t="s">
        <v>18650</v>
      </c>
      <c r="R4735" s="10">
        <v>44778</v>
      </c>
      <c r="S4735" s="16">
        <v>45164.611609367603</v>
      </c>
      <c r="T4735" s="1" t="s">
        <v>19921</v>
      </c>
      <c r="U4735" s="46">
        <v>2022</v>
      </c>
      <c r="V4735" s="46">
        <v>2023</v>
      </c>
    </row>
    <row r="4736" spans="1:22" x14ac:dyDescent="0.3">
      <c r="A4736" s="3">
        <v>4735</v>
      </c>
      <c r="B4736" s="2" t="s">
        <v>9283</v>
      </c>
      <c r="C4736" s="2" t="s">
        <v>118</v>
      </c>
      <c r="D4736" s="2" t="s">
        <v>20</v>
      </c>
      <c r="E4736" s="3">
        <v>2022</v>
      </c>
      <c r="F4736" s="4">
        <v>14206.6</v>
      </c>
      <c r="G4736" s="5">
        <v>13470</v>
      </c>
      <c r="H4736" s="2" t="s">
        <v>21</v>
      </c>
      <c r="I4736" s="2" t="s">
        <v>22</v>
      </c>
      <c r="J4736" s="6">
        <v>2.2000000000000002</v>
      </c>
      <c r="K4736" s="7">
        <v>580</v>
      </c>
      <c r="L4736" s="8">
        <v>570</v>
      </c>
      <c r="M4736" s="3">
        <v>5</v>
      </c>
      <c r="N4736" s="3">
        <v>5</v>
      </c>
      <c r="O4736" s="2" t="s">
        <v>80</v>
      </c>
      <c r="P4736" s="9" t="s">
        <v>9282</v>
      </c>
      <c r="Q4736" s="9" t="s">
        <v>18651</v>
      </c>
      <c r="R4736" s="10">
        <v>43629</v>
      </c>
      <c r="S4736" s="16">
        <v>45621.536994444607</v>
      </c>
      <c r="T4736" s="1" t="s">
        <v>19919</v>
      </c>
      <c r="U4736" s="46">
        <v>2019</v>
      </c>
      <c r="V4736" s="46">
        <v>2024</v>
      </c>
    </row>
    <row r="4737" spans="1:22" x14ac:dyDescent="0.3">
      <c r="A4737" s="3">
        <v>4736</v>
      </c>
      <c r="B4737" s="2" t="s">
        <v>9285</v>
      </c>
      <c r="C4737" s="2" t="s">
        <v>33</v>
      </c>
      <c r="D4737" s="2" t="s">
        <v>92</v>
      </c>
      <c r="E4737" s="3">
        <v>1999</v>
      </c>
      <c r="F4737" s="4">
        <v>68941.31</v>
      </c>
      <c r="G4737" s="5">
        <v>185874</v>
      </c>
      <c r="H4737" s="2" t="s">
        <v>35</v>
      </c>
      <c r="I4737" s="2" t="s">
        <v>29</v>
      </c>
      <c r="J4737" s="6">
        <v>1.8</v>
      </c>
      <c r="K4737" s="7">
        <v>75</v>
      </c>
      <c r="L4737" s="8">
        <v>328</v>
      </c>
      <c r="M4737" s="3">
        <v>5</v>
      </c>
      <c r="N4737" s="3">
        <v>7</v>
      </c>
      <c r="O4737" s="2" t="s">
        <v>51</v>
      </c>
      <c r="P4737" s="9" t="s">
        <v>9284</v>
      </c>
      <c r="Q4737" s="9" t="s">
        <v>19101</v>
      </c>
      <c r="R4737" s="10">
        <v>42896</v>
      </c>
      <c r="S4737" s="16">
        <v>45494.637614568637</v>
      </c>
      <c r="T4737" s="1" t="s">
        <v>19919</v>
      </c>
      <c r="U4737" s="46">
        <v>2017</v>
      </c>
      <c r="V4737" s="46">
        <v>2024</v>
      </c>
    </row>
    <row r="4738" spans="1:22" x14ac:dyDescent="0.3">
      <c r="A4738" s="3">
        <v>4737</v>
      </c>
      <c r="B4738" s="2" t="s">
        <v>9287</v>
      </c>
      <c r="C4738" s="2" t="s">
        <v>26</v>
      </c>
      <c r="D4738" s="2" t="s">
        <v>46</v>
      </c>
      <c r="E4738" s="3">
        <v>2022</v>
      </c>
      <c r="F4738" s="4">
        <v>47146.81</v>
      </c>
      <c r="G4738" s="5">
        <v>20304</v>
      </c>
      <c r="H4738" s="2" t="s">
        <v>28</v>
      </c>
      <c r="I4738" s="2" t="s">
        <v>29</v>
      </c>
      <c r="J4738" s="6">
        <v>1.9</v>
      </c>
      <c r="K4738" s="7">
        <v>301</v>
      </c>
      <c r="L4738" s="8">
        <v>701</v>
      </c>
      <c r="M4738" s="3">
        <v>5</v>
      </c>
      <c r="N4738" s="3">
        <v>5</v>
      </c>
      <c r="O4738" s="2" t="s">
        <v>80</v>
      </c>
      <c r="P4738" s="9" t="s">
        <v>9286</v>
      </c>
      <c r="Q4738" s="9" t="s">
        <v>18652</v>
      </c>
      <c r="R4738" s="10">
        <v>43321</v>
      </c>
      <c r="S4738" s="16">
        <v>45213.823451736062</v>
      </c>
      <c r="T4738" s="1" t="s">
        <v>19921</v>
      </c>
      <c r="U4738" s="46">
        <v>2018</v>
      </c>
      <c r="V4738" s="46">
        <v>2023</v>
      </c>
    </row>
    <row r="4739" spans="1:22" x14ac:dyDescent="0.3">
      <c r="A4739" s="3">
        <v>4738</v>
      </c>
      <c r="B4739" s="2" t="s">
        <v>9289</v>
      </c>
      <c r="C4739" s="2" t="s">
        <v>107</v>
      </c>
      <c r="D4739" s="2" t="s">
        <v>64</v>
      </c>
      <c r="E4739" s="3">
        <v>2013</v>
      </c>
      <c r="F4739" s="4">
        <v>68660.41</v>
      </c>
      <c r="G4739" s="5">
        <v>277352</v>
      </c>
      <c r="H4739" s="2" t="s">
        <v>35</v>
      </c>
      <c r="I4739" s="2" t="s">
        <v>22</v>
      </c>
      <c r="J4739" s="6">
        <v>5.7</v>
      </c>
      <c r="K4739" s="7">
        <v>348</v>
      </c>
      <c r="L4739" s="8">
        <v>146</v>
      </c>
      <c r="M4739" s="3">
        <v>2</v>
      </c>
      <c r="N4739" s="3">
        <v>4</v>
      </c>
      <c r="O4739" s="2" t="s">
        <v>42</v>
      </c>
      <c r="P4739" s="9" t="s">
        <v>9288</v>
      </c>
      <c r="Q4739" s="9" t="s">
        <v>18653</v>
      </c>
      <c r="R4739" s="10">
        <v>44808</v>
      </c>
      <c r="S4739" s="16">
        <v>45633.511389323583</v>
      </c>
      <c r="T4739" s="1" t="s">
        <v>19922</v>
      </c>
      <c r="U4739" s="46">
        <v>2022</v>
      </c>
      <c r="V4739" s="46">
        <v>2024</v>
      </c>
    </row>
    <row r="4740" spans="1:22" x14ac:dyDescent="0.3">
      <c r="A4740" s="3">
        <v>4739</v>
      </c>
      <c r="B4740" s="2" t="s">
        <v>9291</v>
      </c>
      <c r="C4740" s="2" t="s">
        <v>45</v>
      </c>
      <c r="D4740" s="2" t="s">
        <v>20</v>
      </c>
      <c r="E4740" s="3">
        <v>1994</v>
      </c>
      <c r="F4740" s="4">
        <v>49224.34</v>
      </c>
      <c r="G4740" s="5">
        <v>193167</v>
      </c>
      <c r="H4740" s="2" t="s">
        <v>41</v>
      </c>
      <c r="I4740" s="2" t="s">
        <v>29</v>
      </c>
      <c r="J4740" s="6">
        <v>1.6</v>
      </c>
      <c r="K4740" s="7">
        <v>478</v>
      </c>
      <c r="L4740" s="8">
        <v>115</v>
      </c>
      <c r="M4740" s="3">
        <v>2</v>
      </c>
      <c r="N4740" s="3">
        <v>5</v>
      </c>
      <c r="O4740" s="2" t="s">
        <v>51</v>
      </c>
      <c r="P4740" s="9" t="s">
        <v>9290</v>
      </c>
      <c r="Q4740" s="9" t="s">
        <v>18654</v>
      </c>
      <c r="R4740" s="10">
        <v>44333</v>
      </c>
      <c r="S4740" s="16">
        <v>45378.98248354243</v>
      </c>
      <c r="T4740" s="1" t="s">
        <v>19918</v>
      </c>
      <c r="U4740" s="46">
        <v>2021</v>
      </c>
      <c r="V4740" s="46">
        <v>2024</v>
      </c>
    </row>
    <row r="4741" spans="1:22" x14ac:dyDescent="0.3">
      <c r="A4741" s="3">
        <v>4740</v>
      </c>
      <c r="B4741" s="2" t="s">
        <v>9293</v>
      </c>
      <c r="C4741" s="2" t="s">
        <v>63</v>
      </c>
      <c r="D4741" s="2" t="s">
        <v>92</v>
      </c>
      <c r="E4741" s="3">
        <v>2017</v>
      </c>
      <c r="F4741" s="4">
        <v>9726.43</v>
      </c>
      <c r="G4741" s="5">
        <v>123576</v>
      </c>
      <c r="H4741" s="2" t="s">
        <v>28</v>
      </c>
      <c r="I4741" s="2" t="s">
        <v>29</v>
      </c>
      <c r="J4741" s="6">
        <v>5</v>
      </c>
      <c r="K4741" s="7">
        <v>457</v>
      </c>
      <c r="L4741" s="8">
        <v>209</v>
      </c>
      <c r="M4741" s="3">
        <v>2</v>
      </c>
      <c r="N4741" s="3">
        <v>4</v>
      </c>
      <c r="O4741" s="2" t="s">
        <v>80</v>
      </c>
      <c r="P4741" s="9" t="s">
        <v>9292</v>
      </c>
      <c r="Q4741" s="9" t="s">
        <v>18655</v>
      </c>
      <c r="R4741" s="10">
        <v>42241</v>
      </c>
      <c r="S4741" s="16">
        <v>45284.355558157353</v>
      </c>
      <c r="T4741" s="1" t="s">
        <v>19921</v>
      </c>
      <c r="U4741" s="46">
        <v>2015</v>
      </c>
      <c r="V4741" s="46">
        <v>2023</v>
      </c>
    </row>
    <row r="4742" spans="1:22" x14ac:dyDescent="0.3">
      <c r="A4742" s="3">
        <v>4741</v>
      </c>
      <c r="B4742" s="2" t="s">
        <v>9295</v>
      </c>
      <c r="C4742" s="2" t="s">
        <v>26</v>
      </c>
      <c r="D4742" s="2" t="s">
        <v>56</v>
      </c>
      <c r="E4742" s="3">
        <v>1997</v>
      </c>
      <c r="F4742" s="4">
        <v>78226.02</v>
      </c>
      <c r="G4742" s="5">
        <v>6287</v>
      </c>
      <c r="H4742" s="2" t="s">
        <v>35</v>
      </c>
      <c r="I4742" s="2" t="s">
        <v>22</v>
      </c>
      <c r="J4742" s="6">
        <v>3</v>
      </c>
      <c r="K4742" s="7">
        <v>240</v>
      </c>
      <c r="L4742" s="8">
        <v>514</v>
      </c>
      <c r="M4742" s="3">
        <v>2</v>
      </c>
      <c r="N4742" s="3">
        <v>5</v>
      </c>
      <c r="O4742" s="2" t="s">
        <v>36</v>
      </c>
      <c r="P4742" s="9" t="s">
        <v>9294</v>
      </c>
      <c r="Q4742" s="9" t="s">
        <v>19606</v>
      </c>
      <c r="R4742" s="10">
        <v>41850</v>
      </c>
      <c r="S4742" s="16">
        <v>45634.97168138199</v>
      </c>
      <c r="T4742" s="1" t="s">
        <v>19920</v>
      </c>
      <c r="U4742" s="46">
        <v>2014</v>
      </c>
      <c r="V4742" s="46">
        <v>2024</v>
      </c>
    </row>
    <row r="4743" spans="1:22" x14ac:dyDescent="0.3">
      <c r="A4743" s="3">
        <v>4742</v>
      </c>
      <c r="B4743" s="2" t="s">
        <v>9297</v>
      </c>
      <c r="C4743" s="2" t="s">
        <v>49</v>
      </c>
      <c r="D4743" s="2" t="s">
        <v>20</v>
      </c>
      <c r="E4743" s="3">
        <v>2018</v>
      </c>
      <c r="F4743" s="4">
        <v>6433.59</v>
      </c>
      <c r="G4743" s="5">
        <v>20623</v>
      </c>
      <c r="H4743" s="2" t="s">
        <v>35</v>
      </c>
      <c r="I4743" s="2" t="s">
        <v>29</v>
      </c>
      <c r="J4743" s="6">
        <v>2</v>
      </c>
      <c r="K4743" s="7">
        <v>529</v>
      </c>
      <c r="L4743" s="8">
        <v>428</v>
      </c>
      <c r="M4743" s="3">
        <v>4</v>
      </c>
      <c r="N4743" s="3">
        <v>7</v>
      </c>
      <c r="O4743" s="2" t="s">
        <v>30</v>
      </c>
      <c r="P4743" s="9" t="s">
        <v>9296</v>
      </c>
      <c r="Q4743" s="9" t="s">
        <v>18656</v>
      </c>
      <c r="R4743" s="10">
        <v>43177</v>
      </c>
      <c r="S4743" s="16">
        <v>45798.378362718257</v>
      </c>
      <c r="T4743" s="1" t="s">
        <v>19916</v>
      </c>
      <c r="U4743" s="46">
        <v>2018</v>
      </c>
      <c r="V4743" s="46">
        <v>2025</v>
      </c>
    </row>
    <row r="4744" spans="1:22" x14ac:dyDescent="0.3">
      <c r="A4744" s="3">
        <v>4743</v>
      </c>
      <c r="B4744" s="2" t="s">
        <v>9299</v>
      </c>
      <c r="C4744" s="2" t="s">
        <v>26</v>
      </c>
      <c r="D4744" s="2" t="s">
        <v>27</v>
      </c>
      <c r="E4744" s="3">
        <v>1991</v>
      </c>
      <c r="F4744" s="4">
        <v>9227.16</v>
      </c>
      <c r="G4744" s="5">
        <v>268552</v>
      </c>
      <c r="H4744" s="2" t="s">
        <v>21</v>
      </c>
      <c r="I4744" s="2" t="s">
        <v>29</v>
      </c>
      <c r="J4744" s="6">
        <v>5.0999999999999996</v>
      </c>
      <c r="K4744" s="7">
        <v>80</v>
      </c>
      <c r="L4744" s="8">
        <v>282</v>
      </c>
      <c r="M4744" s="3">
        <v>5</v>
      </c>
      <c r="N4744" s="3">
        <v>7</v>
      </c>
      <c r="O4744" s="2" t="s">
        <v>42</v>
      </c>
      <c r="P4744" s="9" t="s">
        <v>9298</v>
      </c>
      <c r="Q4744" s="9" t="s">
        <v>18657</v>
      </c>
      <c r="R4744" s="10">
        <v>42284</v>
      </c>
      <c r="S4744" s="16">
        <v>45271.066900425802</v>
      </c>
      <c r="T4744" s="1" t="s">
        <v>19923</v>
      </c>
      <c r="U4744" s="46">
        <v>2015</v>
      </c>
      <c r="V4744" s="46">
        <v>2023</v>
      </c>
    </row>
    <row r="4745" spans="1:22" x14ac:dyDescent="0.3">
      <c r="A4745" s="3">
        <v>4744</v>
      </c>
      <c r="B4745" s="2" t="s">
        <v>9301</v>
      </c>
      <c r="C4745" s="2" t="s">
        <v>63</v>
      </c>
      <c r="D4745" s="2" t="s">
        <v>40</v>
      </c>
      <c r="E4745" s="3">
        <v>2008</v>
      </c>
      <c r="F4745" s="4">
        <v>10699.96</v>
      </c>
      <c r="G4745" s="5">
        <v>53905</v>
      </c>
      <c r="H4745" s="2" t="s">
        <v>41</v>
      </c>
      <c r="I4745" s="2" t="s">
        <v>22</v>
      </c>
      <c r="J4745" s="6">
        <v>1.9</v>
      </c>
      <c r="K4745" s="7">
        <v>260</v>
      </c>
      <c r="L4745" s="8">
        <v>529</v>
      </c>
      <c r="M4745" s="3">
        <v>5</v>
      </c>
      <c r="N4745" s="3">
        <v>2</v>
      </c>
      <c r="O4745" s="2" t="s">
        <v>65</v>
      </c>
      <c r="P4745" s="9" t="s">
        <v>9300</v>
      </c>
      <c r="Q4745" s="9" t="s">
        <v>18658</v>
      </c>
      <c r="R4745" s="10">
        <v>42145</v>
      </c>
      <c r="S4745" s="16">
        <v>45859.710629171554</v>
      </c>
      <c r="T4745" s="1" t="s">
        <v>19918</v>
      </c>
      <c r="U4745" s="46">
        <v>2015</v>
      </c>
      <c r="V4745" s="46">
        <v>2025</v>
      </c>
    </row>
    <row r="4746" spans="1:22" x14ac:dyDescent="0.3">
      <c r="A4746" s="3">
        <v>4745</v>
      </c>
      <c r="B4746" s="2" t="s">
        <v>9303</v>
      </c>
      <c r="C4746" s="2" t="s">
        <v>26</v>
      </c>
      <c r="D4746" s="2" t="s">
        <v>27</v>
      </c>
      <c r="E4746" s="3">
        <v>1996</v>
      </c>
      <c r="F4746" s="4">
        <v>7982.02</v>
      </c>
      <c r="G4746" s="5">
        <v>273256</v>
      </c>
      <c r="H4746" s="2" t="s">
        <v>35</v>
      </c>
      <c r="I4746" s="2" t="s">
        <v>22</v>
      </c>
      <c r="J4746" s="6">
        <v>1.9</v>
      </c>
      <c r="K4746" s="7">
        <v>229</v>
      </c>
      <c r="L4746" s="8">
        <v>107</v>
      </c>
      <c r="M4746" s="3">
        <v>5</v>
      </c>
      <c r="N4746" s="3">
        <v>4</v>
      </c>
      <c r="O4746" s="2" t="s">
        <v>30</v>
      </c>
      <c r="P4746" s="9" t="s">
        <v>9302</v>
      </c>
      <c r="Q4746" s="9" t="s">
        <v>18659</v>
      </c>
      <c r="R4746" s="10">
        <v>42221</v>
      </c>
      <c r="S4746" s="16">
        <v>45531.144916028927</v>
      </c>
      <c r="T4746" s="1" t="s">
        <v>19921</v>
      </c>
      <c r="U4746" s="46">
        <v>2015</v>
      </c>
      <c r="V4746" s="46">
        <v>2024</v>
      </c>
    </row>
    <row r="4747" spans="1:22" x14ac:dyDescent="0.3">
      <c r="A4747" s="3">
        <v>4746</v>
      </c>
      <c r="B4747" s="2" t="s">
        <v>9305</v>
      </c>
      <c r="C4747" s="2" t="s">
        <v>63</v>
      </c>
      <c r="D4747" s="2" t="s">
        <v>64</v>
      </c>
      <c r="E4747" s="3">
        <v>2020</v>
      </c>
      <c r="F4747" s="4">
        <v>21739.66</v>
      </c>
      <c r="G4747" s="5">
        <v>183894</v>
      </c>
      <c r="H4747" s="2" t="s">
        <v>21</v>
      </c>
      <c r="I4747" s="2" t="s">
        <v>22</v>
      </c>
      <c r="J4747" s="6">
        <v>2.7</v>
      </c>
      <c r="K4747" s="7">
        <v>596</v>
      </c>
      <c r="L4747" s="8">
        <v>141</v>
      </c>
      <c r="M4747" s="3">
        <v>4</v>
      </c>
      <c r="N4747" s="3">
        <v>4</v>
      </c>
      <c r="O4747" s="2" t="s">
        <v>51</v>
      </c>
      <c r="P4747" s="9" t="s">
        <v>9304</v>
      </c>
      <c r="Q4747" s="9" t="s">
        <v>18660</v>
      </c>
      <c r="R4747" s="10">
        <v>45467</v>
      </c>
      <c r="S4747" s="16">
        <v>45847.736234292577</v>
      </c>
      <c r="T4747" s="1" t="s">
        <v>19919</v>
      </c>
      <c r="U4747" s="46">
        <v>2024</v>
      </c>
      <c r="V4747" s="46">
        <v>2025</v>
      </c>
    </row>
    <row r="4748" spans="1:22" x14ac:dyDescent="0.3">
      <c r="A4748" s="3">
        <v>4747</v>
      </c>
      <c r="B4748" s="2" t="s">
        <v>9307</v>
      </c>
      <c r="C4748" s="2" t="s">
        <v>63</v>
      </c>
      <c r="D4748" s="2" t="s">
        <v>64</v>
      </c>
      <c r="E4748" s="3">
        <v>2013</v>
      </c>
      <c r="F4748" s="4">
        <v>31071.48</v>
      </c>
      <c r="G4748" s="5">
        <v>292005</v>
      </c>
      <c r="H4748" s="2" t="s">
        <v>28</v>
      </c>
      <c r="I4748" s="2" t="s">
        <v>29</v>
      </c>
      <c r="J4748" s="6">
        <v>1.3</v>
      </c>
      <c r="K4748" s="7">
        <v>460</v>
      </c>
      <c r="L4748" s="8">
        <v>268</v>
      </c>
      <c r="M4748" s="3">
        <v>2</v>
      </c>
      <c r="N4748" s="3">
        <v>7</v>
      </c>
      <c r="O4748" s="2" t="s">
        <v>80</v>
      </c>
      <c r="P4748" s="9" t="s">
        <v>9306</v>
      </c>
      <c r="Q4748" s="9" t="s">
        <v>18661</v>
      </c>
      <c r="R4748" s="10">
        <v>42391</v>
      </c>
      <c r="S4748" s="16">
        <v>45823.203327711257</v>
      </c>
      <c r="T4748" s="1" t="s">
        <v>19926</v>
      </c>
      <c r="U4748" s="46">
        <v>2016</v>
      </c>
      <c r="V4748" s="46">
        <v>2025</v>
      </c>
    </row>
    <row r="4749" spans="1:22" x14ac:dyDescent="0.3">
      <c r="A4749" s="3">
        <v>4748</v>
      </c>
      <c r="B4749" s="2" t="s">
        <v>9309</v>
      </c>
      <c r="C4749" s="2" t="s">
        <v>74</v>
      </c>
      <c r="D4749" s="2" t="s">
        <v>34</v>
      </c>
      <c r="E4749" s="3">
        <v>2020</v>
      </c>
      <c r="F4749" s="4">
        <v>47454.47</v>
      </c>
      <c r="G4749" s="5">
        <v>60172</v>
      </c>
      <c r="H4749" s="2" t="s">
        <v>28</v>
      </c>
      <c r="I4749" s="2" t="s">
        <v>29</v>
      </c>
      <c r="J4749" s="6">
        <v>2.1</v>
      </c>
      <c r="K4749" s="7">
        <v>432</v>
      </c>
      <c r="L4749" s="8">
        <v>499</v>
      </c>
      <c r="M4749" s="3">
        <v>5</v>
      </c>
      <c r="N4749" s="3">
        <v>4</v>
      </c>
      <c r="O4749" s="2" t="s">
        <v>42</v>
      </c>
      <c r="P4749" s="9" t="s">
        <v>9308</v>
      </c>
      <c r="Q4749" s="9" t="s">
        <v>19366</v>
      </c>
      <c r="R4749" s="10">
        <v>44641</v>
      </c>
      <c r="S4749" s="16">
        <v>45836.053897825281</v>
      </c>
      <c r="T4749" s="1" t="s">
        <v>19916</v>
      </c>
      <c r="U4749" s="46">
        <v>2022</v>
      </c>
      <c r="V4749" s="46">
        <v>2025</v>
      </c>
    </row>
    <row r="4750" spans="1:22" x14ac:dyDescent="0.3">
      <c r="A4750" s="3">
        <v>4749</v>
      </c>
      <c r="B4750" s="2" t="s">
        <v>398</v>
      </c>
      <c r="C4750" s="2" t="s">
        <v>74</v>
      </c>
      <c r="D4750" s="2" t="s">
        <v>27</v>
      </c>
      <c r="E4750" s="3">
        <v>1999</v>
      </c>
      <c r="F4750" s="4">
        <v>51854.7</v>
      </c>
      <c r="G4750" s="5">
        <v>1221</v>
      </c>
      <c r="H4750" s="2" t="s">
        <v>21</v>
      </c>
      <c r="I4750" s="2" t="s">
        <v>22</v>
      </c>
      <c r="J4750" s="6">
        <v>5.0999999999999996</v>
      </c>
      <c r="K4750" s="7">
        <v>664</v>
      </c>
      <c r="L4750" s="8">
        <v>782</v>
      </c>
      <c r="M4750" s="3">
        <v>5</v>
      </c>
      <c r="N4750" s="3">
        <v>7</v>
      </c>
      <c r="O4750" s="2" t="s">
        <v>42</v>
      </c>
      <c r="P4750" s="9" t="s">
        <v>9310</v>
      </c>
      <c r="Q4750" s="9" t="s">
        <v>19102</v>
      </c>
      <c r="R4750" s="10">
        <v>43317</v>
      </c>
      <c r="S4750" s="16">
        <v>45309.618610767873</v>
      </c>
      <c r="T4750" s="1" t="s">
        <v>19921</v>
      </c>
      <c r="U4750" s="46">
        <v>2018</v>
      </c>
      <c r="V4750" s="46">
        <v>2024</v>
      </c>
    </row>
    <row r="4751" spans="1:22" x14ac:dyDescent="0.3">
      <c r="A4751" s="3">
        <v>4750</v>
      </c>
      <c r="B4751" s="2" t="s">
        <v>9312</v>
      </c>
      <c r="C4751" s="2" t="s">
        <v>63</v>
      </c>
      <c r="D4751" s="2" t="s">
        <v>46</v>
      </c>
      <c r="E4751" s="3">
        <v>1994</v>
      </c>
      <c r="F4751" s="4">
        <v>44854.400000000001</v>
      </c>
      <c r="G4751" s="5">
        <v>120445</v>
      </c>
      <c r="H4751" s="2" t="s">
        <v>21</v>
      </c>
      <c r="I4751" s="2" t="s">
        <v>22</v>
      </c>
      <c r="J4751" s="6">
        <v>4.0999999999999996</v>
      </c>
      <c r="K4751" s="7">
        <v>607</v>
      </c>
      <c r="L4751" s="8">
        <v>598</v>
      </c>
      <c r="M4751" s="3">
        <v>5</v>
      </c>
      <c r="N4751" s="3">
        <v>2</v>
      </c>
      <c r="O4751" s="2" t="s">
        <v>65</v>
      </c>
      <c r="P4751" s="9" t="s">
        <v>9311</v>
      </c>
      <c r="Q4751" s="9" t="s">
        <v>18662</v>
      </c>
      <c r="R4751" s="10">
        <v>43624</v>
      </c>
      <c r="S4751" s="16">
        <v>45354.741635372789</v>
      </c>
      <c r="T4751" s="1" t="s">
        <v>19919</v>
      </c>
      <c r="U4751" s="46">
        <v>2019</v>
      </c>
      <c r="V4751" s="46">
        <v>2024</v>
      </c>
    </row>
    <row r="4752" spans="1:22" x14ac:dyDescent="0.3">
      <c r="A4752" s="3">
        <v>4751</v>
      </c>
      <c r="B4752" s="2" t="s">
        <v>9314</v>
      </c>
      <c r="C4752" s="2" t="s">
        <v>49</v>
      </c>
      <c r="D4752" s="2" t="s">
        <v>46</v>
      </c>
      <c r="E4752" s="3">
        <v>2002</v>
      </c>
      <c r="F4752" s="4">
        <v>23624.25</v>
      </c>
      <c r="G4752" s="5">
        <v>226262</v>
      </c>
      <c r="H4752" s="2" t="s">
        <v>41</v>
      </c>
      <c r="I4752" s="2" t="s">
        <v>29</v>
      </c>
      <c r="J4752" s="6">
        <v>3.7</v>
      </c>
      <c r="K4752" s="7">
        <v>165</v>
      </c>
      <c r="L4752" s="8">
        <v>729</v>
      </c>
      <c r="M4752" s="3">
        <v>3</v>
      </c>
      <c r="N4752" s="3">
        <v>2</v>
      </c>
      <c r="O4752" s="2" t="s">
        <v>51</v>
      </c>
      <c r="P4752" s="9" t="s">
        <v>9313</v>
      </c>
      <c r="Q4752" s="9" t="s">
        <v>18663</v>
      </c>
      <c r="R4752" s="10">
        <v>42043</v>
      </c>
      <c r="S4752" s="16">
        <v>45713.973481742061</v>
      </c>
      <c r="T4752" s="1" t="s">
        <v>19915</v>
      </c>
      <c r="U4752" s="46">
        <v>2015</v>
      </c>
      <c r="V4752" s="46">
        <v>2025</v>
      </c>
    </row>
    <row r="4753" spans="1:22" x14ac:dyDescent="0.3">
      <c r="A4753" s="3">
        <v>4752</v>
      </c>
      <c r="B4753" s="2" t="s">
        <v>9316</v>
      </c>
      <c r="C4753" s="2" t="s">
        <v>45</v>
      </c>
      <c r="D4753" s="2" t="s">
        <v>27</v>
      </c>
      <c r="E4753" s="3">
        <v>1996</v>
      </c>
      <c r="F4753" s="4">
        <v>47772.41</v>
      </c>
      <c r="G4753" s="5">
        <v>27955</v>
      </c>
      <c r="H4753" s="2" t="s">
        <v>35</v>
      </c>
      <c r="I4753" s="2" t="s">
        <v>22</v>
      </c>
      <c r="J4753" s="6">
        <v>4.0999999999999996</v>
      </c>
      <c r="K4753" s="7">
        <v>368</v>
      </c>
      <c r="L4753" s="8">
        <v>474</v>
      </c>
      <c r="M4753" s="3">
        <v>2</v>
      </c>
      <c r="N4753" s="3">
        <v>4</v>
      </c>
      <c r="O4753" s="2" t="s">
        <v>80</v>
      </c>
      <c r="P4753" s="9" t="s">
        <v>9315</v>
      </c>
      <c r="Q4753" s="9" t="s">
        <v>19856</v>
      </c>
      <c r="R4753" s="10">
        <v>42810</v>
      </c>
      <c r="S4753" s="16">
        <v>45321.59300564685</v>
      </c>
      <c r="T4753" s="1" t="s">
        <v>19916</v>
      </c>
      <c r="U4753" s="46">
        <v>2017</v>
      </c>
      <c r="V4753" s="46">
        <v>2024</v>
      </c>
    </row>
    <row r="4754" spans="1:22" x14ac:dyDescent="0.3">
      <c r="A4754" s="3">
        <v>4753</v>
      </c>
      <c r="B4754" s="2" t="s">
        <v>9318</v>
      </c>
      <c r="C4754" s="2" t="s">
        <v>107</v>
      </c>
      <c r="D4754" s="2" t="s">
        <v>56</v>
      </c>
      <c r="E4754" s="3">
        <v>2008</v>
      </c>
      <c r="F4754" s="4">
        <v>30499.63</v>
      </c>
      <c r="G4754" s="5">
        <v>287332</v>
      </c>
      <c r="H4754" s="2" t="s">
        <v>21</v>
      </c>
      <c r="I4754" s="2" t="s">
        <v>29</v>
      </c>
      <c r="J4754" s="6">
        <v>4.3</v>
      </c>
      <c r="K4754" s="7">
        <v>596</v>
      </c>
      <c r="L4754" s="8">
        <v>592</v>
      </c>
      <c r="M4754" s="3">
        <v>2</v>
      </c>
      <c r="N4754" s="3">
        <v>2</v>
      </c>
      <c r="O4754" s="2" t="s">
        <v>23</v>
      </c>
      <c r="P4754" s="9" t="s">
        <v>9317</v>
      </c>
      <c r="Q4754" s="9" t="s">
        <v>19857</v>
      </c>
      <c r="R4754" s="10">
        <v>42484</v>
      </c>
      <c r="S4754" s="16">
        <v>45845.983883822482</v>
      </c>
      <c r="T4754" s="1" t="s">
        <v>19917</v>
      </c>
      <c r="U4754" s="46">
        <v>2016</v>
      </c>
      <c r="V4754" s="46">
        <v>2025</v>
      </c>
    </row>
    <row r="4755" spans="1:22" x14ac:dyDescent="0.3">
      <c r="A4755" s="3">
        <v>4754</v>
      </c>
      <c r="B4755" s="2" t="s">
        <v>9320</v>
      </c>
      <c r="C4755" s="2" t="s">
        <v>63</v>
      </c>
      <c r="D4755" s="2" t="s">
        <v>64</v>
      </c>
      <c r="E4755" s="3">
        <v>1996</v>
      </c>
      <c r="F4755" s="4">
        <v>41317.74</v>
      </c>
      <c r="G4755" s="5">
        <v>169770</v>
      </c>
      <c r="H4755" s="2" t="s">
        <v>35</v>
      </c>
      <c r="I4755" s="2" t="s">
        <v>22</v>
      </c>
      <c r="J4755" s="6">
        <v>2.6</v>
      </c>
      <c r="K4755" s="7">
        <v>647</v>
      </c>
      <c r="L4755" s="8">
        <v>171</v>
      </c>
      <c r="M4755" s="3">
        <v>4</v>
      </c>
      <c r="N4755" s="3">
        <v>2</v>
      </c>
      <c r="O4755" s="2" t="s">
        <v>36</v>
      </c>
      <c r="P4755" s="9" t="s">
        <v>9319</v>
      </c>
      <c r="Q4755" s="9" t="s">
        <v>18664</v>
      </c>
      <c r="R4755" s="10">
        <v>42540</v>
      </c>
      <c r="S4755" s="16">
        <v>45155.119710987907</v>
      </c>
      <c r="T4755" s="1" t="s">
        <v>19919</v>
      </c>
      <c r="U4755" s="46">
        <v>2016</v>
      </c>
      <c r="V4755" s="46">
        <v>2023</v>
      </c>
    </row>
    <row r="4756" spans="1:22" x14ac:dyDescent="0.3">
      <c r="A4756" s="3">
        <v>4755</v>
      </c>
      <c r="B4756" s="2" t="s">
        <v>9322</v>
      </c>
      <c r="C4756" s="2" t="s">
        <v>26</v>
      </c>
      <c r="D4756" s="2" t="s">
        <v>64</v>
      </c>
      <c r="E4756" s="3">
        <v>1997</v>
      </c>
      <c r="F4756" s="4">
        <v>38460.14</v>
      </c>
      <c r="G4756" s="5">
        <v>86561</v>
      </c>
      <c r="H4756" s="2" t="s">
        <v>35</v>
      </c>
      <c r="I4756" s="2" t="s">
        <v>22</v>
      </c>
      <c r="J4756" s="6">
        <v>4.5999999999999996</v>
      </c>
      <c r="K4756" s="7">
        <v>80</v>
      </c>
      <c r="L4756" s="8">
        <v>411</v>
      </c>
      <c r="M4756" s="3">
        <v>3</v>
      </c>
      <c r="N4756" s="3">
        <v>2</v>
      </c>
      <c r="O4756" s="2" t="s">
        <v>30</v>
      </c>
      <c r="P4756" s="9" t="s">
        <v>9321</v>
      </c>
      <c r="Q4756" s="9" t="s">
        <v>18665</v>
      </c>
      <c r="R4756" s="10">
        <v>43191</v>
      </c>
      <c r="S4756" s="16">
        <v>45725.655818209358</v>
      </c>
      <c r="T4756" s="1" t="s">
        <v>19917</v>
      </c>
      <c r="U4756" s="46">
        <v>2018</v>
      </c>
      <c r="V4756" s="46">
        <v>2025</v>
      </c>
    </row>
    <row r="4757" spans="1:22" x14ac:dyDescent="0.3">
      <c r="A4757" s="3">
        <v>4756</v>
      </c>
      <c r="B4757" s="2" t="s">
        <v>9324</v>
      </c>
      <c r="C4757" s="2" t="s">
        <v>49</v>
      </c>
      <c r="D4757" s="2" t="s">
        <v>20</v>
      </c>
      <c r="E4757" s="3">
        <v>1995</v>
      </c>
      <c r="F4757" s="4">
        <v>24628.9</v>
      </c>
      <c r="G4757" s="5">
        <v>227738</v>
      </c>
      <c r="H4757" s="2" t="s">
        <v>28</v>
      </c>
      <c r="I4757" s="2" t="s">
        <v>29</v>
      </c>
      <c r="J4757" s="6">
        <v>4.5</v>
      </c>
      <c r="K4757" s="7">
        <v>277</v>
      </c>
      <c r="L4757" s="8">
        <v>376</v>
      </c>
      <c r="M4757" s="3">
        <v>2</v>
      </c>
      <c r="N4757" s="3">
        <v>7</v>
      </c>
      <c r="O4757" s="2" t="s">
        <v>51</v>
      </c>
      <c r="P4757" s="9" t="s">
        <v>9323</v>
      </c>
      <c r="Q4757" s="9" t="s">
        <v>18666</v>
      </c>
      <c r="R4757" s="10">
        <v>42290</v>
      </c>
      <c r="S4757" s="16">
        <v>45271.358958837489</v>
      </c>
      <c r="T4757" s="1" t="s">
        <v>19923</v>
      </c>
      <c r="U4757" s="46">
        <v>2015</v>
      </c>
      <c r="V4757" s="46">
        <v>2023</v>
      </c>
    </row>
    <row r="4758" spans="1:22" x14ac:dyDescent="0.3">
      <c r="A4758" s="3">
        <v>4757</v>
      </c>
      <c r="B4758" s="2" t="s">
        <v>9326</v>
      </c>
      <c r="C4758" s="2" t="s">
        <v>45</v>
      </c>
      <c r="D4758" s="2" t="s">
        <v>64</v>
      </c>
      <c r="E4758" s="3">
        <v>1998</v>
      </c>
      <c r="F4758" s="4">
        <v>32909.65</v>
      </c>
      <c r="G4758" s="5">
        <v>140560</v>
      </c>
      <c r="H4758" s="2" t="s">
        <v>41</v>
      </c>
      <c r="I4758" s="2" t="s">
        <v>29</v>
      </c>
      <c r="J4758" s="6">
        <v>1.4</v>
      </c>
      <c r="K4758" s="7">
        <v>480</v>
      </c>
      <c r="L4758" s="8">
        <v>774</v>
      </c>
      <c r="M4758" s="3">
        <v>2</v>
      </c>
      <c r="N4758" s="3">
        <v>2</v>
      </c>
      <c r="O4758" s="2" t="s">
        <v>51</v>
      </c>
      <c r="P4758" s="9" t="s">
        <v>9325</v>
      </c>
      <c r="Q4758" s="9" t="s">
        <v>18667</v>
      </c>
      <c r="R4758" s="10">
        <v>44534</v>
      </c>
      <c r="S4758" s="16">
        <v>45685.351757397199</v>
      </c>
      <c r="T4758" s="1" t="s">
        <v>19925</v>
      </c>
      <c r="U4758" s="46">
        <v>2021</v>
      </c>
      <c r="V4758" s="46">
        <v>2025</v>
      </c>
    </row>
    <row r="4759" spans="1:22" x14ac:dyDescent="0.3">
      <c r="A4759" s="3">
        <v>4758</v>
      </c>
      <c r="B4759" s="2" t="s">
        <v>5045</v>
      </c>
      <c r="C4759" s="2" t="s">
        <v>107</v>
      </c>
      <c r="D4759" s="2" t="s">
        <v>64</v>
      </c>
      <c r="E4759" s="3">
        <v>2009</v>
      </c>
      <c r="F4759" s="4">
        <v>23354.98</v>
      </c>
      <c r="G4759" s="5">
        <v>49053</v>
      </c>
      <c r="H4759" s="2" t="s">
        <v>21</v>
      </c>
      <c r="I4759" s="2" t="s">
        <v>22</v>
      </c>
      <c r="J4759" s="6">
        <v>2.4</v>
      </c>
      <c r="K4759" s="7">
        <v>453</v>
      </c>
      <c r="L4759" s="8">
        <v>306</v>
      </c>
      <c r="M4759" s="3">
        <v>2</v>
      </c>
      <c r="N4759" s="3">
        <v>7</v>
      </c>
      <c r="O4759" s="2" t="s">
        <v>36</v>
      </c>
      <c r="P4759" s="9" t="s">
        <v>9327</v>
      </c>
      <c r="Q4759" s="9" t="s">
        <v>19607</v>
      </c>
      <c r="R4759" s="10">
        <v>43574</v>
      </c>
      <c r="S4759" s="16">
        <v>45604.013489743673</v>
      </c>
      <c r="T4759" s="1" t="s">
        <v>19917</v>
      </c>
      <c r="U4759" s="46">
        <v>2019</v>
      </c>
      <c r="V4759" s="46">
        <v>2024</v>
      </c>
    </row>
    <row r="4760" spans="1:22" x14ac:dyDescent="0.3">
      <c r="A4760" s="3">
        <v>4759</v>
      </c>
      <c r="B4760" s="2" t="s">
        <v>9329</v>
      </c>
      <c r="C4760" s="2" t="s">
        <v>63</v>
      </c>
      <c r="D4760" s="2" t="s">
        <v>92</v>
      </c>
      <c r="E4760" s="3">
        <v>2001</v>
      </c>
      <c r="F4760" s="4">
        <v>25866.58</v>
      </c>
      <c r="G4760" s="5">
        <v>132486</v>
      </c>
      <c r="H4760" s="2" t="s">
        <v>41</v>
      </c>
      <c r="I4760" s="2" t="s">
        <v>22</v>
      </c>
      <c r="J4760" s="6">
        <v>5.3</v>
      </c>
      <c r="K4760" s="7">
        <v>374</v>
      </c>
      <c r="L4760" s="8">
        <v>107</v>
      </c>
      <c r="M4760" s="3">
        <v>5</v>
      </c>
      <c r="N4760" s="3">
        <v>5</v>
      </c>
      <c r="O4760" s="2" t="s">
        <v>85</v>
      </c>
      <c r="P4760" s="9" t="s">
        <v>9328</v>
      </c>
      <c r="Q4760" s="9" t="s">
        <v>18668</v>
      </c>
      <c r="R4760" s="10">
        <v>42875</v>
      </c>
      <c r="S4760" s="16">
        <v>45550.712829611643</v>
      </c>
      <c r="T4760" s="1" t="s">
        <v>19918</v>
      </c>
      <c r="U4760" s="46">
        <v>2017</v>
      </c>
      <c r="V4760" s="46">
        <v>2024</v>
      </c>
    </row>
    <row r="4761" spans="1:22" x14ac:dyDescent="0.3">
      <c r="A4761" s="3">
        <v>4760</v>
      </c>
      <c r="B4761" s="2" t="s">
        <v>9331</v>
      </c>
      <c r="C4761" s="2" t="s">
        <v>33</v>
      </c>
      <c r="D4761" s="2" t="s">
        <v>27</v>
      </c>
      <c r="E4761" s="3">
        <v>2010</v>
      </c>
      <c r="F4761" s="4">
        <v>12237.52</v>
      </c>
      <c r="G4761" s="5">
        <v>224919</v>
      </c>
      <c r="H4761" s="2" t="s">
        <v>41</v>
      </c>
      <c r="I4761" s="2" t="s">
        <v>22</v>
      </c>
      <c r="J4761" s="6">
        <v>5.4</v>
      </c>
      <c r="K4761" s="7">
        <v>229</v>
      </c>
      <c r="L4761" s="8">
        <v>281</v>
      </c>
      <c r="M4761" s="3">
        <v>2</v>
      </c>
      <c r="N4761" s="3">
        <v>4</v>
      </c>
      <c r="O4761" s="2" t="s">
        <v>36</v>
      </c>
      <c r="P4761" s="9" t="s">
        <v>9330</v>
      </c>
      <c r="Q4761" s="9" t="s">
        <v>18669</v>
      </c>
      <c r="R4761" s="10">
        <v>42241</v>
      </c>
      <c r="S4761" s="16">
        <v>45683.307348515416</v>
      </c>
      <c r="T4761" s="1" t="s">
        <v>19921</v>
      </c>
      <c r="U4761" s="46">
        <v>2015</v>
      </c>
      <c r="V4761" s="46">
        <v>2025</v>
      </c>
    </row>
    <row r="4762" spans="1:22" x14ac:dyDescent="0.3">
      <c r="A4762" s="3">
        <v>4761</v>
      </c>
      <c r="B4762" s="2" t="s">
        <v>9333</v>
      </c>
      <c r="C4762" s="2" t="s">
        <v>19</v>
      </c>
      <c r="D4762" s="2" t="s">
        <v>92</v>
      </c>
      <c r="E4762" s="3">
        <v>2009</v>
      </c>
      <c r="F4762" s="4">
        <v>68256.06</v>
      </c>
      <c r="G4762" s="5">
        <v>196841</v>
      </c>
      <c r="H4762" s="2" t="s">
        <v>21</v>
      </c>
      <c r="I4762" s="2" t="s">
        <v>22</v>
      </c>
      <c r="J4762" s="6">
        <v>5.7</v>
      </c>
      <c r="K4762" s="7">
        <v>532</v>
      </c>
      <c r="L4762" s="8">
        <v>470</v>
      </c>
      <c r="M4762" s="3">
        <v>5</v>
      </c>
      <c r="N4762" s="3">
        <v>7</v>
      </c>
      <c r="O4762" s="2" t="s">
        <v>51</v>
      </c>
      <c r="P4762" s="9" t="s">
        <v>9332</v>
      </c>
      <c r="Q4762" s="9" t="s">
        <v>18670</v>
      </c>
      <c r="R4762" s="10">
        <v>42696</v>
      </c>
      <c r="S4762" s="16">
        <v>45779.102507547221</v>
      </c>
      <c r="T4762" s="1" t="s">
        <v>19924</v>
      </c>
      <c r="U4762" s="46">
        <v>2016</v>
      </c>
      <c r="V4762" s="46">
        <v>2025</v>
      </c>
    </row>
    <row r="4763" spans="1:22" x14ac:dyDescent="0.3">
      <c r="A4763" s="3">
        <v>4762</v>
      </c>
      <c r="B4763" s="2" t="s">
        <v>9335</v>
      </c>
      <c r="C4763" s="2" t="s">
        <v>33</v>
      </c>
      <c r="D4763" s="2" t="s">
        <v>40</v>
      </c>
      <c r="E4763" s="3">
        <v>2001</v>
      </c>
      <c r="F4763" s="4">
        <v>31524.21</v>
      </c>
      <c r="G4763" s="5">
        <v>226662</v>
      </c>
      <c r="H4763" s="2" t="s">
        <v>28</v>
      </c>
      <c r="I4763" s="2" t="s">
        <v>22</v>
      </c>
      <c r="J4763" s="6">
        <v>4.5999999999999996</v>
      </c>
      <c r="K4763" s="7">
        <v>345</v>
      </c>
      <c r="L4763" s="8">
        <v>462</v>
      </c>
      <c r="M4763" s="3">
        <v>2</v>
      </c>
      <c r="N4763" s="3">
        <v>2</v>
      </c>
      <c r="O4763" s="2" t="s">
        <v>36</v>
      </c>
      <c r="P4763" s="9" t="s">
        <v>9334</v>
      </c>
      <c r="Q4763" s="9" t="s">
        <v>18671</v>
      </c>
      <c r="R4763" s="10">
        <v>42543</v>
      </c>
      <c r="S4763" s="16">
        <v>45564.147516549026</v>
      </c>
      <c r="T4763" s="1" t="s">
        <v>19919</v>
      </c>
      <c r="U4763" s="46">
        <v>2016</v>
      </c>
      <c r="V4763" s="46">
        <v>2024</v>
      </c>
    </row>
    <row r="4764" spans="1:22" x14ac:dyDescent="0.3">
      <c r="A4764" s="3">
        <v>4763</v>
      </c>
      <c r="B4764" s="2" t="s">
        <v>9337</v>
      </c>
      <c r="C4764" s="2" t="s">
        <v>19</v>
      </c>
      <c r="D4764" s="2" t="s">
        <v>46</v>
      </c>
      <c r="E4764" s="3">
        <v>2000</v>
      </c>
      <c r="F4764" s="4">
        <v>45821.96</v>
      </c>
      <c r="G4764" s="5">
        <v>220991</v>
      </c>
      <c r="H4764" s="2" t="s">
        <v>21</v>
      </c>
      <c r="I4764" s="2" t="s">
        <v>22</v>
      </c>
      <c r="J4764" s="6">
        <v>2.2000000000000002</v>
      </c>
      <c r="K4764" s="7">
        <v>599</v>
      </c>
      <c r="L4764" s="8">
        <v>391</v>
      </c>
      <c r="M4764" s="3">
        <v>4</v>
      </c>
      <c r="N4764" s="3">
        <v>7</v>
      </c>
      <c r="O4764" s="2" t="s">
        <v>42</v>
      </c>
      <c r="P4764" s="9" t="s">
        <v>9336</v>
      </c>
      <c r="Q4764" s="9" t="s">
        <v>18672</v>
      </c>
      <c r="R4764" s="10">
        <v>45114</v>
      </c>
      <c r="S4764" s="16">
        <v>45453.019290903903</v>
      </c>
      <c r="T4764" s="1" t="s">
        <v>19920</v>
      </c>
      <c r="U4764" s="46">
        <v>2023</v>
      </c>
      <c r="V4764" s="46">
        <v>2024</v>
      </c>
    </row>
    <row r="4765" spans="1:22" x14ac:dyDescent="0.3">
      <c r="A4765" s="3">
        <v>4764</v>
      </c>
      <c r="B4765" s="2" t="s">
        <v>9339</v>
      </c>
      <c r="C4765" s="2" t="s">
        <v>33</v>
      </c>
      <c r="D4765" s="2" t="s">
        <v>46</v>
      </c>
      <c r="E4765" s="3">
        <v>2005</v>
      </c>
      <c r="F4765" s="4">
        <v>74732.649999999994</v>
      </c>
      <c r="G4765" s="5">
        <v>166335</v>
      </c>
      <c r="H4765" s="2" t="s">
        <v>28</v>
      </c>
      <c r="I4765" s="2" t="s">
        <v>22</v>
      </c>
      <c r="J4765" s="6">
        <v>3.6</v>
      </c>
      <c r="K4765" s="7">
        <v>144</v>
      </c>
      <c r="L4765" s="8">
        <v>179</v>
      </c>
      <c r="M4765" s="3">
        <v>3</v>
      </c>
      <c r="N4765" s="3">
        <v>7</v>
      </c>
      <c r="O4765" s="2" t="s">
        <v>65</v>
      </c>
      <c r="P4765" s="9" t="s">
        <v>9338</v>
      </c>
      <c r="Q4765" s="9" t="s">
        <v>19858</v>
      </c>
      <c r="R4765" s="10">
        <v>44295</v>
      </c>
      <c r="S4765" s="16">
        <v>45146.065900225767</v>
      </c>
      <c r="T4765" s="1" t="s">
        <v>19917</v>
      </c>
      <c r="U4765" s="46">
        <v>2021</v>
      </c>
      <c r="V4765" s="46">
        <v>2023</v>
      </c>
    </row>
    <row r="4766" spans="1:22" x14ac:dyDescent="0.3">
      <c r="A4766" s="3">
        <v>4765</v>
      </c>
      <c r="B4766" s="2" t="s">
        <v>9341</v>
      </c>
      <c r="C4766" s="2" t="s">
        <v>118</v>
      </c>
      <c r="D4766" s="2" t="s">
        <v>40</v>
      </c>
      <c r="E4766" s="3">
        <v>2001</v>
      </c>
      <c r="F4766" s="4">
        <v>24753.759999999998</v>
      </c>
      <c r="G4766" s="5">
        <v>190647</v>
      </c>
      <c r="H4766" s="2" t="s">
        <v>35</v>
      </c>
      <c r="I4766" s="2" t="s">
        <v>22</v>
      </c>
      <c r="J4766" s="6">
        <v>1.7</v>
      </c>
      <c r="K4766" s="7">
        <v>620</v>
      </c>
      <c r="L4766" s="8">
        <v>162</v>
      </c>
      <c r="M4766" s="3">
        <v>2</v>
      </c>
      <c r="N4766" s="3">
        <v>7</v>
      </c>
      <c r="O4766" s="2" t="s">
        <v>51</v>
      </c>
      <c r="P4766" s="9" t="s">
        <v>9340</v>
      </c>
      <c r="Q4766" s="9" t="s">
        <v>18673</v>
      </c>
      <c r="R4766" s="10">
        <v>42539</v>
      </c>
      <c r="S4766" s="16">
        <v>45505.151717389192</v>
      </c>
      <c r="T4766" s="1" t="s">
        <v>19919</v>
      </c>
      <c r="U4766" s="46">
        <v>2016</v>
      </c>
      <c r="V4766" s="46">
        <v>2024</v>
      </c>
    </row>
    <row r="4767" spans="1:22" x14ac:dyDescent="0.3">
      <c r="A4767" s="3">
        <v>4766</v>
      </c>
      <c r="B4767" s="2" t="s">
        <v>9343</v>
      </c>
      <c r="C4767" s="2" t="s">
        <v>33</v>
      </c>
      <c r="D4767" s="2" t="s">
        <v>56</v>
      </c>
      <c r="E4767" s="3">
        <v>2018</v>
      </c>
      <c r="F4767" s="4">
        <v>58729.83</v>
      </c>
      <c r="G4767" s="5">
        <v>80453</v>
      </c>
      <c r="H4767" s="2" t="s">
        <v>41</v>
      </c>
      <c r="I4767" s="2" t="s">
        <v>22</v>
      </c>
      <c r="J4767" s="6">
        <v>2.1</v>
      </c>
      <c r="K4767" s="7">
        <v>514</v>
      </c>
      <c r="L4767" s="8">
        <v>507</v>
      </c>
      <c r="M4767" s="3">
        <v>3</v>
      </c>
      <c r="N4767" s="3">
        <v>4</v>
      </c>
      <c r="O4767" s="2" t="s">
        <v>65</v>
      </c>
      <c r="P4767" s="9" t="s">
        <v>9342</v>
      </c>
      <c r="Q4767" s="9" t="s">
        <v>18674</v>
      </c>
      <c r="R4767" s="10">
        <v>44090</v>
      </c>
      <c r="S4767" s="16">
        <v>45596.566000245773</v>
      </c>
      <c r="T4767" s="1" t="s">
        <v>19922</v>
      </c>
      <c r="U4767" s="46">
        <v>2020</v>
      </c>
      <c r="V4767" s="46">
        <v>2024</v>
      </c>
    </row>
    <row r="4768" spans="1:22" x14ac:dyDescent="0.3">
      <c r="A4768" s="3">
        <v>4767</v>
      </c>
      <c r="B4768" s="2" t="s">
        <v>9345</v>
      </c>
      <c r="C4768" s="2" t="s">
        <v>19</v>
      </c>
      <c r="D4768" s="2" t="s">
        <v>92</v>
      </c>
      <c r="E4768" s="3">
        <v>2008</v>
      </c>
      <c r="F4768" s="4">
        <v>68845.990000000005</v>
      </c>
      <c r="G4768" s="5">
        <v>133059</v>
      </c>
      <c r="H4768" s="2" t="s">
        <v>41</v>
      </c>
      <c r="I4768" s="2" t="s">
        <v>22</v>
      </c>
      <c r="J4768" s="6">
        <v>5.8</v>
      </c>
      <c r="K4768" s="7">
        <v>514</v>
      </c>
      <c r="L4768" s="8">
        <v>115</v>
      </c>
      <c r="M4768" s="3">
        <v>3</v>
      </c>
      <c r="N4768" s="3">
        <v>2</v>
      </c>
      <c r="O4768" s="2" t="s">
        <v>51</v>
      </c>
      <c r="P4768" s="9" t="s">
        <v>9344</v>
      </c>
      <c r="Q4768" s="9" t="s">
        <v>18675</v>
      </c>
      <c r="R4768" s="10">
        <v>42491</v>
      </c>
      <c r="S4768" s="16">
        <v>45168.700427131153</v>
      </c>
      <c r="T4768" s="1" t="s">
        <v>19918</v>
      </c>
      <c r="U4768" s="46">
        <v>2016</v>
      </c>
      <c r="V4768" s="46">
        <v>2023</v>
      </c>
    </row>
    <row r="4769" spans="1:22" x14ac:dyDescent="0.3">
      <c r="A4769" s="3">
        <v>4768</v>
      </c>
      <c r="B4769" s="2" t="s">
        <v>9347</v>
      </c>
      <c r="C4769" s="2" t="s">
        <v>63</v>
      </c>
      <c r="D4769" s="2" t="s">
        <v>64</v>
      </c>
      <c r="E4769" s="3">
        <v>1993</v>
      </c>
      <c r="F4769" s="4">
        <v>58584.58</v>
      </c>
      <c r="G4769" s="5">
        <v>223134</v>
      </c>
      <c r="H4769" s="2" t="s">
        <v>28</v>
      </c>
      <c r="I4769" s="2" t="s">
        <v>22</v>
      </c>
      <c r="J4769" s="6">
        <v>5.6</v>
      </c>
      <c r="K4769" s="7">
        <v>588</v>
      </c>
      <c r="L4769" s="8">
        <v>559</v>
      </c>
      <c r="M4769" s="3">
        <v>5</v>
      </c>
      <c r="N4769" s="3">
        <v>2</v>
      </c>
      <c r="O4769" s="2" t="s">
        <v>80</v>
      </c>
      <c r="P4769" s="9" t="s">
        <v>9346</v>
      </c>
      <c r="Q4769" s="9" t="s">
        <v>18676</v>
      </c>
      <c r="R4769" s="10">
        <v>44406</v>
      </c>
      <c r="S4769" s="16">
        <v>45704.627612568227</v>
      </c>
      <c r="T4769" s="1" t="s">
        <v>19920</v>
      </c>
      <c r="U4769" s="46">
        <v>2021</v>
      </c>
      <c r="V4769" s="46">
        <v>2025</v>
      </c>
    </row>
    <row r="4770" spans="1:22" x14ac:dyDescent="0.3">
      <c r="A4770" s="3">
        <v>4769</v>
      </c>
      <c r="B4770" s="2" t="s">
        <v>9349</v>
      </c>
      <c r="C4770" s="2" t="s">
        <v>39</v>
      </c>
      <c r="D4770" s="2" t="s">
        <v>50</v>
      </c>
      <c r="E4770" s="3">
        <v>2004</v>
      </c>
      <c r="F4770" s="4">
        <v>24889.97</v>
      </c>
      <c r="G4770" s="5">
        <v>23601</v>
      </c>
      <c r="H4770" s="2" t="s">
        <v>21</v>
      </c>
      <c r="I4770" s="2" t="s">
        <v>22</v>
      </c>
      <c r="J4770" s="6">
        <v>1.4</v>
      </c>
      <c r="K4770" s="7">
        <v>600</v>
      </c>
      <c r="L4770" s="8">
        <v>461</v>
      </c>
      <c r="M4770" s="3">
        <v>3</v>
      </c>
      <c r="N4770" s="3">
        <v>7</v>
      </c>
      <c r="O4770" s="2" t="s">
        <v>36</v>
      </c>
      <c r="P4770" s="9" t="s">
        <v>9348</v>
      </c>
      <c r="Q4770" s="9" t="s">
        <v>18677</v>
      </c>
      <c r="R4770" s="10">
        <v>45460</v>
      </c>
      <c r="S4770" s="16">
        <v>45744.931673380393</v>
      </c>
      <c r="T4770" s="1" t="s">
        <v>19919</v>
      </c>
      <c r="U4770" s="46">
        <v>2024</v>
      </c>
      <c r="V4770" s="46">
        <v>2025</v>
      </c>
    </row>
    <row r="4771" spans="1:22" x14ac:dyDescent="0.3">
      <c r="A4771" s="3">
        <v>4770</v>
      </c>
      <c r="B4771" s="2" t="s">
        <v>8153</v>
      </c>
      <c r="C4771" s="2" t="s">
        <v>19</v>
      </c>
      <c r="D4771" s="2" t="s">
        <v>27</v>
      </c>
      <c r="E4771" s="3">
        <v>1992</v>
      </c>
      <c r="F4771" s="4">
        <v>63337.38</v>
      </c>
      <c r="G4771" s="5">
        <v>204486</v>
      </c>
      <c r="H4771" s="2" t="s">
        <v>35</v>
      </c>
      <c r="I4771" s="2" t="s">
        <v>29</v>
      </c>
      <c r="J4771" s="6">
        <v>3.2</v>
      </c>
      <c r="K4771" s="7">
        <v>369</v>
      </c>
      <c r="L4771" s="8">
        <v>622</v>
      </c>
      <c r="M4771" s="3">
        <v>3</v>
      </c>
      <c r="N4771" s="3">
        <v>2</v>
      </c>
      <c r="O4771" s="2" t="s">
        <v>30</v>
      </c>
      <c r="P4771" s="9" t="s">
        <v>9350</v>
      </c>
      <c r="Q4771" s="9" t="s">
        <v>18678</v>
      </c>
      <c r="R4771" s="10">
        <v>43189</v>
      </c>
      <c r="S4771" s="16">
        <v>45342.76724049382</v>
      </c>
      <c r="T4771" s="1" t="s">
        <v>19916</v>
      </c>
      <c r="U4771" s="46">
        <v>2018</v>
      </c>
      <c r="V4771" s="46">
        <v>2024</v>
      </c>
    </row>
    <row r="4772" spans="1:22" x14ac:dyDescent="0.3">
      <c r="A4772" s="3">
        <v>4771</v>
      </c>
      <c r="B4772" s="2" t="s">
        <v>9352</v>
      </c>
      <c r="C4772" s="2" t="s">
        <v>26</v>
      </c>
      <c r="D4772" s="2" t="s">
        <v>64</v>
      </c>
      <c r="E4772" s="3">
        <v>2023</v>
      </c>
      <c r="F4772" s="4">
        <v>33011.910000000003</v>
      </c>
      <c r="G4772" s="5">
        <v>225721</v>
      </c>
      <c r="H4772" s="2" t="s">
        <v>35</v>
      </c>
      <c r="I4772" s="2" t="s">
        <v>22</v>
      </c>
      <c r="J4772" s="6">
        <v>1.8</v>
      </c>
      <c r="K4772" s="7">
        <v>602</v>
      </c>
      <c r="L4772" s="8">
        <v>122</v>
      </c>
      <c r="M4772" s="3">
        <v>4</v>
      </c>
      <c r="N4772" s="3">
        <v>5</v>
      </c>
      <c r="O4772" s="2" t="s">
        <v>51</v>
      </c>
      <c r="P4772" s="9" t="s">
        <v>9351</v>
      </c>
      <c r="Q4772" s="9" t="s">
        <v>18679</v>
      </c>
      <c r="R4772" s="10">
        <v>44669</v>
      </c>
      <c r="S4772" s="16">
        <v>45372.41116927957</v>
      </c>
      <c r="T4772" s="1" t="s">
        <v>19917</v>
      </c>
      <c r="U4772" s="46">
        <v>2022</v>
      </c>
      <c r="V4772" s="46">
        <v>2024</v>
      </c>
    </row>
    <row r="4773" spans="1:22" x14ac:dyDescent="0.3">
      <c r="A4773" s="3">
        <v>4772</v>
      </c>
      <c r="B4773" s="2" t="s">
        <v>9354</v>
      </c>
      <c r="C4773" s="2" t="s">
        <v>19</v>
      </c>
      <c r="D4773" s="2" t="s">
        <v>20</v>
      </c>
      <c r="E4773" s="3">
        <v>1990</v>
      </c>
      <c r="F4773" s="4">
        <v>70040.78</v>
      </c>
      <c r="G4773" s="5">
        <v>165284</v>
      </c>
      <c r="H4773" s="2" t="s">
        <v>21</v>
      </c>
      <c r="I4773" s="2" t="s">
        <v>29</v>
      </c>
      <c r="J4773" s="6">
        <v>4.9000000000000004</v>
      </c>
      <c r="K4773" s="7">
        <v>71</v>
      </c>
      <c r="L4773" s="8">
        <v>510</v>
      </c>
      <c r="M4773" s="3">
        <v>2</v>
      </c>
      <c r="N4773" s="3">
        <v>4</v>
      </c>
      <c r="O4773" s="2" t="s">
        <v>85</v>
      </c>
      <c r="P4773" s="9" t="s">
        <v>9353</v>
      </c>
      <c r="Q4773" s="9" t="s">
        <v>19103</v>
      </c>
      <c r="R4773" s="10">
        <v>42749</v>
      </c>
      <c r="S4773" s="16">
        <v>45815.463779801677</v>
      </c>
      <c r="T4773" s="1" t="s">
        <v>19926</v>
      </c>
      <c r="U4773" s="46">
        <v>2017</v>
      </c>
      <c r="V4773" s="46">
        <v>2025</v>
      </c>
    </row>
    <row r="4774" spans="1:22" x14ac:dyDescent="0.3">
      <c r="A4774" s="3">
        <v>4773</v>
      </c>
      <c r="B4774" s="2" t="s">
        <v>9356</v>
      </c>
      <c r="C4774" s="2" t="s">
        <v>49</v>
      </c>
      <c r="D4774" s="2" t="s">
        <v>34</v>
      </c>
      <c r="E4774" s="3">
        <v>2005</v>
      </c>
      <c r="F4774" s="4">
        <v>58120.92</v>
      </c>
      <c r="G4774" s="5">
        <v>249515</v>
      </c>
      <c r="H4774" s="2" t="s">
        <v>41</v>
      </c>
      <c r="I4774" s="2" t="s">
        <v>29</v>
      </c>
      <c r="J4774" s="6">
        <v>5.7</v>
      </c>
      <c r="K4774" s="7">
        <v>214</v>
      </c>
      <c r="L4774" s="8">
        <v>713</v>
      </c>
      <c r="M4774" s="3">
        <v>2</v>
      </c>
      <c r="N4774" s="3">
        <v>7</v>
      </c>
      <c r="O4774" s="2" t="s">
        <v>42</v>
      </c>
      <c r="P4774" s="9" t="s">
        <v>9355</v>
      </c>
      <c r="Q4774" s="9" t="s">
        <v>18680</v>
      </c>
      <c r="R4774" s="10">
        <v>44080</v>
      </c>
      <c r="S4774" s="16">
        <v>45821.450977241169</v>
      </c>
      <c r="T4774" s="1" t="s">
        <v>19922</v>
      </c>
      <c r="U4774" s="46">
        <v>2020</v>
      </c>
      <c r="V4774" s="46">
        <v>2025</v>
      </c>
    </row>
    <row r="4775" spans="1:22" x14ac:dyDescent="0.3">
      <c r="A4775" s="3">
        <v>4774</v>
      </c>
      <c r="B4775" s="2" t="s">
        <v>9358</v>
      </c>
      <c r="C4775" s="2" t="s">
        <v>118</v>
      </c>
      <c r="D4775" s="2" t="s">
        <v>40</v>
      </c>
      <c r="E4775" s="3">
        <v>2012</v>
      </c>
      <c r="F4775" s="4">
        <v>30062.41</v>
      </c>
      <c r="G4775" s="5">
        <v>53144</v>
      </c>
      <c r="H4775" s="2" t="s">
        <v>21</v>
      </c>
      <c r="I4775" s="2" t="s">
        <v>29</v>
      </c>
      <c r="J4775" s="6">
        <v>4.8</v>
      </c>
      <c r="K4775" s="7">
        <v>113</v>
      </c>
      <c r="L4775" s="8">
        <v>137</v>
      </c>
      <c r="M4775" s="3">
        <v>5</v>
      </c>
      <c r="N4775" s="3">
        <v>2</v>
      </c>
      <c r="O4775" s="2" t="s">
        <v>30</v>
      </c>
      <c r="P4775" s="9" t="s">
        <v>9357</v>
      </c>
      <c r="Q4775" s="9" t="s">
        <v>18681</v>
      </c>
      <c r="R4775" s="10">
        <v>42868</v>
      </c>
      <c r="S4775" s="16">
        <v>45714.557598565429</v>
      </c>
      <c r="T4775" s="1" t="s">
        <v>19918</v>
      </c>
      <c r="U4775" s="46">
        <v>2017</v>
      </c>
      <c r="V4775" s="46">
        <v>2025</v>
      </c>
    </row>
    <row r="4776" spans="1:22" x14ac:dyDescent="0.3">
      <c r="A4776" s="3">
        <v>4775</v>
      </c>
      <c r="B4776" s="2" t="s">
        <v>9360</v>
      </c>
      <c r="C4776" s="2" t="s">
        <v>63</v>
      </c>
      <c r="D4776" s="2" t="s">
        <v>46</v>
      </c>
      <c r="E4776" s="3">
        <v>2007</v>
      </c>
      <c r="F4776" s="4">
        <v>65139.28</v>
      </c>
      <c r="G4776" s="5">
        <v>278218</v>
      </c>
      <c r="H4776" s="2" t="s">
        <v>35</v>
      </c>
      <c r="I4776" s="2" t="s">
        <v>22</v>
      </c>
      <c r="J4776" s="6">
        <v>5.6</v>
      </c>
      <c r="K4776" s="7">
        <v>638</v>
      </c>
      <c r="L4776" s="8">
        <v>304</v>
      </c>
      <c r="M4776" s="3">
        <v>3</v>
      </c>
      <c r="N4776" s="3">
        <v>5</v>
      </c>
      <c r="O4776" s="2" t="s">
        <v>80</v>
      </c>
      <c r="P4776" s="9" t="s">
        <v>9359</v>
      </c>
      <c r="Q4776" s="9" t="s">
        <v>18682</v>
      </c>
      <c r="R4776" s="10">
        <v>44019</v>
      </c>
      <c r="S4776" s="16">
        <v>45379.420571159957</v>
      </c>
      <c r="T4776" s="1" t="s">
        <v>19920</v>
      </c>
      <c r="U4776" s="46">
        <v>2020</v>
      </c>
      <c r="V4776" s="46">
        <v>2024</v>
      </c>
    </row>
    <row r="4777" spans="1:22" x14ac:dyDescent="0.3">
      <c r="A4777" s="3">
        <v>4776</v>
      </c>
      <c r="B4777" s="2" t="s">
        <v>9362</v>
      </c>
      <c r="C4777" s="2" t="s">
        <v>74</v>
      </c>
      <c r="D4777" s="2" t="s">
        <v>92</v>
      </c>
      <c r="E4777" s="3">
        <v>2020</v>
      </c>
      <c r="F4777" s="4">
        <v>41531.82</v>
      </c>
      <c r="G4777" s="5">
        <v>109929</v>
      </c>
      <c r="H4777" s="2" t="s">
        <v>35</v>
      </c>
      <c r="I4777" s="2" t="s">
        <v>22</v>
      </c>
      <c r="J4777" s="6">
        <v>5.0999999999999996</v>
      </c>
      <c r="K4777" s="7">
        <v>347</v>
      </c>
      <c r="L4777" s="8">
        <v>613</v>
      </c>
      <c r="M4777" s="3">
        <v>4</v>
      </c>
      <c r="N4777" s="3">
        <v>4</v>
      </c>
      <c r="O4777" s="2" t="s">
        <v>42</v>
      </c>
      <c r="P4777" s="9" t="s">
        <v>9361</v>
      </c>
      <c r="Q4777" s="9" t="s">
        <v>18683</v>
      </c>
      <c r="R4777" s="10">
        <v>42181</v>
      </c>
      <c r="S4777" s="16">
        <v>45597.734233892501</v>
      </c>
      <c r="T4777" s="1" t="s">
        <v>19919</v>
      </c>
      <c r="U4777" s="46">
        <v>2015</v>
      </c>
      <c r="V4777" s="46">
        <v>2024</v>
      </c>
    </row>
    <row r="4778" spans="1:22" x14ac:dyDescent="0.3">
      <c r="A4778" s="3">
        <v>4777</v>
      </c>
      <c r="B4778" s="2" t="s">
        <v>9364</v>
      </c>
      <c r="C4778" s="2" t="s">
        <v>74</v>
      </c>
      <c r="D4778" s="2" t="s">
        <v>56</v>
      </c>
      <c r="E4778" s="3">
        <v>1996</v>
      </c>
      <c r="F4778" s="4">
        <v>65185.599999999999</v>
      </c>
      <c r="G4778" s="5">
        <v>155767</v>
      </c>
      <c r="H4778" s="2" t="s">
        <v>28</v>
      </c>
      <c r="I4778" s="2" t="s">
        <v>22</v>
      </c>
      <c r="J4778" s="6">
        <v>2.8</v>
      </c>
      <c r="K4778" s="7">
        <v>526</v>
      </c>
      <c r="L4778" s="8">
        <v>172</v>
      </c>
      <c r="M4778" s="3">
        <v>3</v>
      </c>
      <c r="N4778" s="3">
        <v>2</v>
      </c>
      <c r="O4778" s="2" t="s">
        <v>80</v>
      </c>
      <c r="P4778" s="9" t="s">
        <v>9363</v>
      </c>
      <c r="Q4778" s="9" t="s">
        <v>18684</v>
      </c>
      <c r="R4778" s="10">
        <v>42255</v>
      </c>
      <c r="S4778" s="16">
        <v>45788.740435132742</v>
      </c>
      <c r="T4778" s="1" t="s">
        <v>19922</v>
      </c>
      <c r="U4778" s="46">
        <v>2015</v>
      </c>
      <c r="V4778" s="46">
        <v>2025</v>
      </c>
    </row>
    <row r="4779" spans="1:22" x14ac:dyDescent="0.3">
      <c r="A4779" s="3">
        <v>4778</v>
      </c>
      <c r="B4779" s="2" t="s">
        <v>9366</v>
      </c>
      <c r="C4779" s="2" t="s">
        <v>107</v>
      </c>
      <c r="D4779" s="2" t="s">
        <v>56</v>
      </c>
      <c r="E4779" s="3">
        <v>1998</v>
      </c>
      <c r="F4779" s="4">
        <v>73858.2</v>
      </c>
      <c r="G4779" s="5">
        <v>206169</v>
      </c>
      <c r="H4779" s="2" t="s">
        <v>41</v>
      </c>
      <c r="I4779" s="2" t="s">
        <v>22</v>
      </c>
      <c r="J4779" s="6">
        <v>4.2</v>
      </c>
      <c r="K4779" s="7">
        <v>662</v>
      </c>
      <c r="L4779" s="8">
        <v>376</v>
      </c>
      <c r="M4779" s="3">
        <v>3</v>
      </c>
      <c r="N4779" s="3">
        <v>4</v>
      </c>
      <c r="O4779" s="2" t="s">
        <v>65</v>
      </c>
      <c r="P4779" s="9" t="s">
        <v>9365</v>
      </c>
      <c r="Q4779" s="9" t="s">
        <v>18685</v>
      </c>
      <c r="R4779" s="10">
        <v>43961</v>
      </c>
      <c r="S4779" s="16">
        <v>45300.272741594039</v>
      </c>
      <c r="T4779" s="1" t="s">
        <v>19918</v>
      </c>
      <c r="U4779" s="46">
        <v>2020</v>
      </c>
      <c r="V4779" s="46">
        <v>2024</v>
      </c>
    </row>
    <row r="4780" spans="1:22" x14ac:dyDescent="0.3">
      <c r="A4780" s="3">
        <v>4779</v>
      </c>
      <c r="B4780" s="2" t="s">
        <v>9368</v>
      </c>
      <c r="C4780" s="2" t="s">
        <v>19</v>
      </c>
      <c r="D4780" s="2" t="s">
        <v>27</v>
      </c>
      <c r="E4780" s="3">
        <v>2014</v>
      </c>
      <c r="F4780" s="4">
        <v>63960.160000000003</v>
      </c>
      <c r="G4780" s="5">
        <v>156427</v>
      </c>
      <c r="H4780" s="2" t="s">
        <v>21</v>
      </c>
      <c r="I4780" s="2" t="s">
        <v>22</v>
      </c>
      <c r="J4780" s="6">
        <v>2.6</v>
      </c>
      <c r="K4780" s="7">
        <v>483</v>
      </c>
      <c r="L4780" s="8">
        <v>543</v>
      </c>
      <c r="M4780" s="3">
        <v>3</v>
      </c>
      <c r="N4780" s="3">
        <v>4</v>
      </c>
      <c r="O4780" s="2" t="s">
        <v>85</v>
      </c>
      <c r="P4780" s="9" t="s">
        <v>9367</v>
      </c>
      <c r="Q4780" s="9" t="s">
        <v>18686</v>
      </c>
      <c r="R4780" s="10">
        <v>44174</v>
      </c>
      <c r="S4780" s="16">
        <v>45461.050897225163</v>
      </c>
      <c r="T4780" s="1" t="s">
        <v>19925</v>
      </c>
      <c r="U4780" s="46">
        <v>2020</v>
      </c>
      <c r="V4780" s="46">
        <v>2024</v>
      </c>
    </row>
    <row r="4781" spans="1:22" x14ac:dyDescent="0.3">
      <c r="A4781" s="3">
        <v>4780</v>
      </c>
      <c r="B4781" s="2" t="s">
        <v>9370</v>
      </c>
      <c r="C4781" s="2" t="s">
        <v>118</v>
      </c>
      <c r="D4781" s="2" t="s">
        <v>64</v>
      </c>
      <c r="E4781" s="3">
        <v>2004</v>
      </c>
      <c r="F4781" s="4">
        <v>37703.01</v>
      </c>
      <c r="G4781" s="5">
        <v>201946</v>
      </c>
      <c r="H4781" s="2" t="s">
        <v>41</v>
      </c>
      <c r="I4781" s="2" t="s">
        <v>22</v>
      </c>
      <c r="J4781" s="6">
        <v>3.1</v>
      </c>
      <c r="K4781" s="7">
        <v>413</v>
      </c>
      <c r="L4781" s="8">
        <v>684</v>
      </c>
      <c r="M4781" s="3">
        <v>5</v>
      </c>
      <c r="N4781" s="3">
        <v>7</v>
      </c>
      <c r="O4781" s="2" t="s">
        <v>80</v>
      </c>
      <c r="P4781" s="9" t="s">
        <v>9369</v>
      </c>
      <c r="Q4781" s="9" t="s">
        <v>18687</v>
      </c>
      <c r="R4781" s="10">
        <v>44710</v>
      </c>
      <c r="S4781" s="16">
        <v>45377.376162278168</v>
      </c>
      <c r="T4781" s="1" t="s">
        <v>19918</v>
      </c>
      <c r="U4781" s="46">
        <v>2022</v>
      </c>
      <c r="V4781" s="46">
        <v>2024</v>
      </c>
    </row>
    <row r="4782" spans="1:22" x14ac:dyDescent="0.3">
      <c r="A4782" s="3">
        <v>4781</v>
      </c>
      <c r="B4782" s="2" t="s">
        <v>9372</v>
      </c>
      <c r="C4782" s="2" t="s">
        <v>63</v>
      </c>
      <c r="D4782" s="2" t="s">
        <v>56</v>
      </c>
      <c r="E4782" s="3">
        <v>2011</v>
      </c>
      <c r="F4782" s="4">
        <v>5395.8</v>
      </c>
      <c r="G4782" s="5">
        <v>22956</v>
      </c>
      <c r="H4782" s="2" t="s">
        <v>28</v>
      </c>
      <c r="I4782" s="2" t="s">
        <v>29</v>
      </c>
      <c r="J4782" s="6">
        <v>3.1</v>
      </c>
      <c r="K4782" s="7">
        <v>238</v>
      </c>
      <c r="L4782" s="8">
        <v>639</v>
      </c>
      <c r="M4782" s="3">
        <v>2</v>
      </c>
      <c r="N4782" s="3">
        <v>7</v>
      </c>
      <c r="O4782" s="2" t="s">
        <v>65</v>
      </c>
      <c r="P4782" s="9" t="s">
        <v>9371</v>
      </c>
      <c r="Q4782" s="9" t="s">
        <v>18688</v>
      </c>
      <c r="R4782" s="10">
        <v>44704</v>
      </c>
      <c r="S4782" s="16">
        <v>45594.667620569817</v>
      </c>
      <c r="T4782" s="1" t="s">
        <v>19918</v>
      </c>
      <c r="U4782" s="46">
        <v>2022</v>
      </c>
      <c r="V4782" s="46">
        <v>2024</v>
      </c>
    </row>
    <row r="4783" spans="1:22" x14ac:dyDescent="0.3">
      <c r="A4783" s="3">
        <v>4782</v>
      </c>
      <c r="B4783" s="2" t="s">
        <v>1202</v>
      </c>
      <c r="C4783" s="2" t="s">
        <v>33</v>
      </c>
      <c r="D4783" s="2" t="s">
        <v>64</v>
      </c>
      <c r="E4783" s="3">
        <v>1996</v>
      </c>
      <c r="F4783" s="4">
        <v>66641.740000000005</v>
      </c>
      <c r="G4783" s="5">
        <v>45001</v>
      </c>
      <c r="H4783" s="2" t="s">
        <v>21</v>
      </c>
      <c r="I4783" s="2" t="s">
        <v>29</v>
      </c>
      <c r="J4783" s="6">
        <v>6</v>
      </c>
      <c r="K4783" s="7">
        <v>641</v>
      </c>
      <c r="L4783" s="8">
        <v>686</v>
      </c>
      <c r="M4783" s="3">
        <v>2</v>
      </c>
      <c r="N4783" s="3">
        <v>2</v>
      </c>
      <c r="O4783" s="2" t="s">
        <v>65</v>
      </c>
      <c r="P4783" s="9" t="s">
        <v>9373</v>
      </c>
      <c r="Q4783" s="9" t="s">
        <v>18689</v>
      </c>
      <c r="R4783" s="10">
        <v>44555</v>
      </c>
      <c r="S4783" s="16">
        <v>45431.991085262773</v>
      </c>
      <c r="T4783" s="1" t="s">
        <v>19925</v>
      </c>
      <c r="U4783" s="46">
        <v>2021</v>
      </c>
      <c r="V4783" s="46">
        <v>2024</v>
      </c>
    </row>
    <row r="4784" spans="1:22" x14ac:dyDescent="0.3">
      <c r="A4784" s="3">
        <v>4783</v>
      </c>
      <c r="B4784" s="2" t="s">
        <v>9375</v>
      </c>
      <c r="C4784" s="2" t="s">
        <v>33</v>
      </c>
      <c r="D4784" s="2" t="s">
        <v>40</v>
      </c>
      <c r="E4784" s="3">
        <v>2008</v>
      </c>
      <c r="F4784" s="4">
        <v>54613.62</v>
      </c>
      <c r="G4784" s="5">
        <v>184250</v>
      </c>
      <c r="H4784" s="2" t="s">
        <v>41</v>
      </c>
      <c r="I4784" s="2" t="s">
        <v>22</v>
      </c>
      <c r="J4784" s="6">
        <v>4.0999999999999996</v>
      </c>
      <c r="K4784" s="7">
        <v>355</v>
      </c>
      <c r="L4784" s="8">
        <v>137</v>
      </c>
      <c r="M4784" s="3">
        <v>2</v>
      </c>
      <c r="N4784" s="3">
        <v>7</v>
      </c>
      <c r="O4784" s="2" t="s">
        <v>85</v>
      </c>
      <c r="P4784" s="9" t="s">
        <v>9374</v>
      </c>
      <c r="Q4784" s="9" t="s">
        <v>18690</v>
      </c>
      <c r="R4784" s="10">
        <v>42016</v>
      </c>
      <c r="S4784" s="16">
        <v>45729.014489943707</v>
      </c>
      <c r="T4784" s="1" t="s">
        <v>19926</v>
      </c>
      <c r="U4784" s="46">
        <v>2015</v>
      </c>
      <c r="V4784" s="46">
        <v>2025</v>
      </c>
    </row>
    <row r="4785" spans="1:22" x14ac:dyDescent="0.3">
      <c r="A4785" s="3">
        <v>4784</v>
      </c>
      <c r="B4785" s="2" t="s">
        <v>9377</v>
      </c>
      <c r="C4785" s="2" t="s">
        <v>33</v>
      </c>
      <c r="D4785" s="2" t="s">
        <v>56</v>
      </c>
      <c r="E4785" s="3">
        <v>2021</v>
      </c>
      <c r="F4785" s="4">
        <v>13606.28</v>
      </c>
      <c r="G4785" s="5">
        <v>33854</v>
      </c>
      <c r="H4785" s="2" t="s">
        <v>28</v>
      </c>
      <c r="I4785" s="2" t="s">
        <v>29</v>
      </c>
      <c r="J4785" s="6">
        <v>1.8</v>
      </c>
      <c r="K4785" s="7">
        <v>315</v>
      </c>
      <c r="L4785" s="8">
        <v>273</v>
      </c>
      <c r="M4785" s="3">
        <v>3</v>
      </c>
      <c r="N4785" s="3">
        <v>2</v>
      </c>
      <c r="O4785" s="2" t="s">
        <v>65</v>
      </c>
      <c r="P4785" s="9" t="s">
        <v>9376</v>
      </c>
      <c r="Q4785" s="9" t="s">
        <v>18691</v>
      </c>
      <c r="R4785" s="10">
        <v>43157</v>
      </c>
      <c r="S4785" s="16">
        <v>45585.613809807677</v>
      </c>
      <c r="T4785" s="1" t="s">
        <v>19915</v>
      </c>
      <c r="U4785" s="46">
        <v>2018</v>
      </c>
      <c r="V4785" s="46">
        <v>2024</v>
      </c>
    </row>
    <row r="4786" spans="1:22" x14ac:dyDescent="0.3">
      <c r="A4786" s="3">
        <v>4785</v>
      </c>
      <c r="B4786" s="2" t="s">
        <v>9379</v>
      </c>
      <c r="C4786" s="2" t="s">
        <v>49</v>
      </c>
      <c r="D4786" s="2" t="s">
        <v>34</v>
      </c>
      <c r="E4786" s="3">
        <v>2020</v>
      </c>
      <c r="F4786" s="4">
        <v>71784.55</v>
      </c>
      <c r="G4786" s="5">
        <v>201891</v>
      </c>
      <c r="H4786" s="2" t="s">
        <v>21</v>
      </c>
      <c r="I4786" s="2" t="s">
        <v>22</v>
      </c>
      <c r="J4786" s="6">
        <v>4.0999999999999996</v>
      </c>
      <c r="K4786" s="7">
        <v>276</v>
      </c>
      <c r="L4786" s="8">
        <v>559</v>
      </c>
      <c r="M4786" s="3">
        <v>4</v>
      </c>
      <c r="N4786" s="3">
        <v>7</v>
      </c>
      <c r="O4786" s="2" t="s">
        <v>42</v>
      </c>
      <c r="P4786" s="9" t="s">
        <v>9378</v>
      </c>
      <c r="Q4786" s="9" t="s">
        <v>18692</v>
      </c>
      <c r="R4786" s="10">
        <v>43259</v>
      </c>
      <c r="S4786" s="16">
        <v>45795.895866218962</v>
      </c>
      <c r="T4786" s="1" t="s">
        <v>19919</v>
      </c>
      <c r="U4786" s="46">
        <v>2018</v>
      </c>
      <c r="V4786" s="46">
        <v>2025</v>
      </c>
    </row>
    <row r="4787" spans="1:22" x14ac:dyDescent="0.3">
      <c r="A4787" s="3">
        <v>4786</v>
      </c>
      <c r="B4787" s="2" t="s">
        <v>9381</v>
      </c>
      <c r="C4787" s="2" t="s">
        <v>49</v>
      </c>
      <c r="D4787" s="2" t="s">
        <v>50</v>
      </c>
      <c r="E4787" s="3">
        <v>2008</v>
      </c>
      <c r="F4787" s="4">
        <v>28359.06</v>
      </c>
      <c r="G4787" s="5">
        <v>283716</v>
      </c>
      <c r="H4787" s="2" t="s">
        <v>35</v>
      </c>
      <c r="I4787" s="2" t="s">
        <v>22</v>
      </c>
      <c r="J4787" s="6">
        <v>4.9000000000000004</v>
      </c>
      <c r="K4787" s="7">
        <v>144</v>
      </c>
      <c r="L4787" s="8">
        <v>531</v>
      </c>
      <c r="M4787" s="3">
        <v>4</v>
      </c>
      <c r="N4787" s="3">
        <v>2</v>
      </c>
      <c r="O4787" s="2" t="s">
        <v>85</v>
      </c>
      <c r="P4787" s="9" t="s">
        <v>9380</v>
      </c>
      <c r="Q4787" s="9" t="s">
        <v>18693</v>
      </c>
      <c r="R4787" s="10">
        <v>43429</v>
      </c>
      <c r="S4787" s="16">
        <v>45675.421771399997</v>
      </c>
      <c r="T4787" s="1" t="s">
        <v>19924</v>
      </c>
      <c r="U4787" s="46">
        <v>2018</v>
      </c>
      <c r="V4787" s="46">
        <v>2025</v>
      </c>
    </row>
    <row r="4788" spans="1:22" x14ac:dyDescent="0.3">
      <c r="A4788" s="3">
        <v>4787</v>
      </c>
      <c r="B4788" s="2" t="s">
        <v>9383</v>
      </c>
      <c r="C4788" s="2" t="s">
        <v>118</v>
      </c>
      <c r="D4788" s="2" t="s">
        <v>79</v>
      </c>
      <c r="E4788" s="3">
        <v>1990</v>
      </c>
      <c r="F4788" s="4">
        <v>55630.5</v>
      </c>
      <c r="G4788" s="5">
        <v>26234</v>
      </c>
      <c r="H4788" s="2" t="s">
        <v>28</v>
      </c>
      <c r="I4788" s="2" t="s">
        <v>22</v>
      </c>
      <c r="J4788" s="6">
        <v>3.7</v>
      </c>
      <c r="K4788" s="7">
        <v>122</v>
      </c>
      <c r="L4788" s="8">
        <v>359</v>
      </c>
      <c r="M4788" s="3">
        <v>4</v>
      </c>
      <c r="N4788" s="3">
        <v>4</v>
      </c>
      <c r="O4788" s="2" t="s">
        <v>23</v>
      </c>
      <c r="P4788" s="9" t="s">
        <v>9382</v>
      </c>
      <c r="Q4788" s="9" t="s">
        <v>19608</v>
      </c>
      <c r="R4788" s="10">
        <v>42129</v>
      </c>
      <c r="S4788" s="16">
        <v>45430.968880821893</v>
      </c>
      <c r="T4788" s="1" t="s">
        <v>19918</v>
      </c>
      <c r="U4788" s="46">
        <v>2015</v>
      </c>
      <c r="V4788" s="46">
        <v>2024</v>
      </c>
    </row>
    <row r="4789" spans="1:22" x14ac:dyDescent="0.3">
      <c r="A4789" s="3">
        <v>4788</v>
      </c>
      <c r="B4789" s="2" t="s">
        <v>9385</v>
      </c>
      <c r="C4789" s="2" t="s">
        <v>45</v>
      </c>
      <c r="D4789" s="2" t="s">
        <v>34</v>
      </c>
      <c r="E4789" s="3">
        <v>2001</v>
      </c>
      <c r="F4789" s="4">
        <v>24247.16</v>
      </c>
      <c r="G4789" s="5">
        <v>29321</v>
      </c>
      <c r="H4789" s="2" t="s">
        <v>35</v>
      </c>
      <c r="I4789" s="2" t="s">
        <v>29</v>
      </c>
      <c r="J4789" s="6">
        <v>2</v>
      </c>
      <c r="K4789" s="7">
        <v>170</v>
      </c>
      <c r="L4789" s="8">
        <v>431</v>
      </c>
      <c r="M4789" s="3">
        <v>2</v>
      </c>
      <c r="N4789" s="3">
        <v>2</v>
      </c>
      <c r="O4789" s="2" t="s">
        <v>51</v>
      </c>
      <c r="P4789" s="9" t="s">
        <v>9384</v>
      </c>
      <c r="Q4789" s="9" t="s">
        <v>19367</v>
      </c>
      <c r="R4789" s="10">
        <v>42771</v>
      </c>
      <c r="S4789" s="16">
        <v>45663.739434932708</v>
      </c>
      <c r="T4789" s="1" t="s">
        <v>19915</v>
      </c>
      <c r="U4789" s="46">
        <v>2017</v>
      </c>
      <c r="V4789" s="46">
        <v>2025</v>
      </c>
    </row>
    <row r="4790" spans="1:22" x14ac:dyDescent="0.3">
      <c r="A4790" s="3">
        <v>4789</v>
      </c>
      <c r="B4790" s="2" t="s">
        <v>9387</v>
      </c>
      <c r="C4790" s="2" t="s">
        <v>63</v>
      </c>
      <c r="D4790" s="2" t="s">
        <v>56</v>
      </c>
      <c r="E4790" s="3">
        <v>2020</v>
      </c>
      <c r="F4790" s="4">
        <v>29713.78</v>
      </c>
      <c r="G4790" s="5">
        <v>138598</v>
      </c>
      <c r="H4790" s="2" t="s">
        <v>35</v>
      </c>
      <c r="I4790" s="2" t="s">
        <v>22</v>
      </c>
      <c r="J4790" s="6">
        <v>2.2000000000000002</v>
      </c>
      <c r="K4790" s="7">
        <v>499</v>
      </c>
      <c r="L4790" s="8">
        <v>256</v>
      </c>
      <c r="M4790" s="3">
        <v>3</v>
      </c>
      <c r="N4790" s="3">
        <v>4</v>
      </c>
      <c r="O4790" s="2" t="s">
        <v>42</v>
      </c>
      <c r="P4790" s="9" t="s">
        <v>9386</v>
      </c>
      <c r="Q4790" s="9" t="s">
        <v>18694</v>
      </c>
      <c r="R4790" s="10">
        <v>42936</v>
      </c>
      <c r="S4790" s="16">
        <v>45851.240935232767</v>
      </c>
      <c r="T4790" s="1" t="s">
        <v>19920</v>
      </c>
      <c r="U4790" s="46">
        <v>2017</v>
      </c>
      <c r="V4790" s="46">
        <v>2025</v>
      </c>
    </row>
    <row r="4791" spans="1:22" x14ac:dyDescent="0.3">
      <c r="A4791" s="3">
        <v>4790</v>
      </c>
      <c r="B4791" s="2" t="s">
        <v>9389</v>
      </c>
      <c r="C4791" s="2" t="s">
        <v>63</v>
      </c>
      <c r="D4791" s="2" t="s">
        <v>56</v>
      </c>
      <c r="E4791" s="3">
        <v>1990</v>
      </c>
      <c r="F4791" s="4">
        <v>71159.100000000006</v>
      </c>
      <c r="G4791" s="5">
        <v>9406</v>
      </c>
      <c r="H4791" s="2" t="s">
        <v>21</v>
      </c>
      <c r="I4791" s="2" t="s">
        <v>22</v>
      </c>
      <c r="J4791" s="6">
        <v>5.8</v>
      </c>
      <c r="K4791" s="7">
        <v>228</v>
      </c>
      <c r="L4791" s="8">
        <v>524</v>
      </c>
      <c r="M4791" s="3">
        <v>4</v>
      </c>
      <c r="N4791" s="3">
        <v>2</v>
      </c>
      <c r="O4791" s="2" t="s">
        <v>80</v>
      </c>
      <c r="P4791" s="9" t="s">
        <v>9388</v>
      </c>
      <c r="Q4791" s="9" t="s">
        <v>18695</v>
      </c>
      <c r="R4791" s="10">
        <v>44805</v>
      </c>
      <c r="S4791" s="16">
        <v>45222.731233292383</v>
      </c>
      <c r="T4791" s="1" t="s">
        <v>19922</v>
      </c>
      <c r="U4791" s="46">
        <v>2022</v>
      </c>
      <c r="V4791" s="46">
        <v>2023</v>
      </c>
    </row>
    <row r="4792" spans="1:22" x14ac:dyDescent="0.3">
      <c r="A4792" s="3">
        <v>4791</v>
      </c>
      <c r="B4792" s="2" t="s">
        <v>9391</v>
      </c>
      <c r="C4792" s="2" t="s">
        <v>45</v>
      </c>
      <c r="D4792" s="2" t="s">
        <v>20</v>
      </c>
      <c r="E4792" s="3">
        <v>2011</v>
      </c>
      <c r="F4792" s="4">
        <v>70555.45</v>
      </c>
      <c r="G4792" s="5">
        <v>126903</v>
      </c>
      <c r="H4792" s="2" t="s">
        <v>21</v>
      </c>
      <c r="I4792" s="2" t="s">
        <v>22</v>
      </c>
      <c r="J4792" s="6">
        <v>1.2</v>
      </c>
      <c r="K4792" s="7">
        <v>503</v>
      </c>
      <c r="L4792" s="8">
        <v>464</v>
      </c>
      <c r="M4792" s="3">
        <v>5</v>
      </c>
      <c r="N4792" s="3">
        <v>2</v>
      </c>
      <c r="O4792" s="2" t="s">
        <v>80</v>
      </c>
      <c r="P4792" s="9" t="s">
        <v>9390</v>
      </c>
      <c r="Q4792" s="9" t="s">
        <v>18696</v>
      </c>
      <c r="R4792" s="10">
        <v>41853</v>
      </c>
      <c r="S4792" s="16">
        <v>45170.014689983713</v>
      </c>
      <c r="T4792" s="1" t="s">
        <v>19921</v>
      </c>
      <c r="U4792" s="46">
        <v>2014</v>
      </c>
      <c r="V4792" s="46">
        <v>2023</v>
      </c>
    </row>
    <row r="4793" spans="1:22" x14ac:dyDescent="0.3">
      <c r="A4793" s="3">
        <v>4792</v>
      </c>
      <c r="B4793" s="2" t="s">
        <v>9393</v>
      </c>
      <c r="C4793" s="2" t="s">
        <v>74</v>
      </c>
      <c r="D4793" s="2" t="s">
        <v>20</v>
      </c>
      <c r="E4793" s="3">
        <v>2011</v>
      </c>
      <c r="F4793" s="4">
        <v>55736.92</v>
      </c>
      <c r="G4793" s="5">
        <v>245912</v>
      </c>
      <c r="H4793" s="2" t="s">
        <v>35</v>
      </c>
      <c r="I4793" s="2" t="s">
        <v>22</v>
      </c>
      <c r="J4793" s="6">
        <v>5.0999999999999996</v>
      </c>
      <c r="K4793" s="7">
        <v>280</v>
      </c>
      <c r="L4793" s="8">
        <v>291</v>
      </c>
      <c r="M4793" s="3">
        <v>3</v>
      </c>
      <c r="N4793" s="3">
        <v>5</v>
      </c>
      <c r="O4793" s="2" t="s">
        <v>51</v>
      </c>
      <c r="P4793" s="9" t="s">
        <v>9392</v>
      </c>
      <c r="Q4793" s="9" t="s">
        <v>19104</v>
      </c>
      <c r="R4793" s="10">
        <v>43458</v>
      </c>
      <c r="S4793" s="16">
        <v>45623.727432532221</v>
      </c>
      <c r="T4793" s="1" t="s">
        <v>19925</v>
      </c>
      <c r="U4793" s="46">
        <v>2018</v>
      </c>
      <c r="V4793" s="46">
        <v>2024</v>
      </c>
    </row>
    <row r="4794" spans="1:22" x14ac:dyDescent="0.3">
      <c r="A4794" s="3">
        <v>4793</v>
      </c>
      <c r="B4794" s="2" t="s">
        <v>9395</v>
      </c>
      <c r="C4794" s="2" t="s">
        <v>118</v>
      </c>
      <c r="D4794" s="2" t="s">
        <v>40</v>
      </c>
      <c r="E4794" s="3">
        <v>1990</v>
      </c>
      <c r="F4794" s="4">
        <v>26622.86</v>
      </c>
      <c r="G4794" s="5">
        <v>47165</v>
      </c>
      <c r="H4794" s="2" t="s">
        <v>28</v>
      </c>
      <c r="I4794" s="2" t="s">
        <v>22</v>
      </c>
      <c r="J4794" s="6">
        <v>3.1</v>
      </c>
      <c r="K4794" s="7">
        <v>191</v>
      </c>
      <c r="L4794" s="8">
        <v>607</v>
      </c>
      <c r="M4794" s="3">
        <v>5</v>
      </c>
      <c r="N4794" s="3">
        <v>2</v>
      </c>
      <c r="O4794" s="2" t="s">
        <v>51</v>
      </c>
      <c r="P4794" s="9" t="s">
        <v>9394</v>
      </c>
      <c r="Q4794" s="9" t="s">
        <v>18697</v>
      </c>
      <c r="R4794" s="10">
        <v>42957</v>
      </c>
      <c r="S4794" s="16">
        <v>45724.779642974318</v>
      </c>
      <c r="T4794" s="1" t="s">
        <v>19921</v>
      </c>
      <c r="U4794" s="46">
        <v>2017</v>
      </c>
      <c r="V4794" s="46">
        <v>2025</v>
      </c>
    </row>
    <row r="4795" spans="1:22" x14ac:dyDescent="0.3">
      <c r="A4795" s="3">
        <v>4794</v>
      </c>
      <c r="B4795" s="2" t="s">
        <v>9397</v>
      </c>
      <c r="C4795" s="2" t="s">
        <v>39</v>
      </c>
      <c r="D4795" s="2" t="s">
        <v>92</v>
      </c>
      <c r="E4795" s="3">
        <v>2019</v>
      </c>
      <c r="F4795" s="4">
        <v>71265.69</v>
      </c>
      <c r="G4795" s="5">
        <v>10471</v>
      </c>
      <c r="H4795" s="2" t="s">
        <v>41</v>
      </c>
      <c r="I4795" s="2" t="s">
        <v>29</v>
      </c>
      <c r="J4795" s="6">
        <v>4.3</v>
      </c>
      <c r="K4795" s="7">
        <v>485</v>
      </c>
      <c r="L4795" s="8">
        <v>427</v>
      </c>
      <c r="M4795" s="3">
        <v>2</v>
      </c>
      <c r="N4795" s="3">
        <v>2</v>
      </c>
      <c r="O4795" s="2" t="s">
        <v>42</v>
      </c>
      <c r="P4795" s="9" t="s">
        <v>9396</v>
      </c>
      <c r="Q4795" s="9" t="s">
        <v>18698</v>
      </c>
      <c r="R4795" s="10">
        <v>43932</v>
      </c>
      <c r="S4795" s="16">
        <v>45394.899666979109</v>
      </c>
      <c r="T4795" s="1" t="s">
        <v>19917</v>
      </c>
      <c r="U4795" s="46">
        <v>2020</v>
      </c>
      <c r="V4795" s="46">
        <v>2024</v>
      </c>
    </row>
    <row r="4796" spans="1:22" x14ac:dyDescent="0.3">
      <c r="A4796" s="3">
        <v>4795</v>
      </c>
      <c r="B4796" s="2" t="s">
        <v>9399</v>
      </c>
      <c r="C4796" s="2" t="s">
        <v>49</v>
      </c>
      <c r="D4796" s="2" t="s">
        <v>20</v>
      </c>
      <c r="E4796" s="3">
        <v>2005</v>
      </c>
      <c r="F4796" s="4">
        <v>43770.77</v>
      </c>
      <c r="G4796" s="5">
        <v>170724</v>
      </c>
      <c r="H4796" s="2" t="s">
        <v>41</v>
      </c>
      <c r="I4796" s="2" t="s">
        <v>29</v>
      </c>
      <c r="J4796" s="6">
        <v>5.0999999999999996</v>
      </c>
      <c r="K4796" s="7">
        <v>148</v>
      </c>
      <c r="L4796" s="8">
        <v>748</v>
      </c>
      <c r="M4796" s="3">
        <v>4</v>
      </c>
      <c r="N4796" s="3">
        <v>2</v>
      </c>
      <c r="O4796" s="2" t="s">
        <v>36</v>
      </c>
      <c r="P4796" s="9" t="s">
        <v>9398</v>
      </c>
      <c r="Q4796" s="9" t="s">
        <v>18699</v>
      </c>
      <c r="R4796" s="10">
        <v>44967</v>
      </c>
      <c r="S4796" s="16">
        <v>45823.349356917097</v>
      </c>
      <c r="T4796" s="1" t="s">
        <v>19915</v>
      </c>
      <c r="U4796" s="46">
        <v>2023</v>
      </c>
      <c r="V4796" s="46">
        <v>2025</v>
      </c>
    </row>
    <row r="4797" spans="1:22" x14ac:dyDescent="0.3">
      <c r="A4797" s="3">
        <v>4796</v>
      </c>
      <c r="B4797" s="2" t="s">
        <v>9401</v>
      </c>
      <c r="C4797" s="2" t="s">
        <v>74</v>
      </c>
      <c r="D4797" s="2" t="s">
        <v>20</v>
      </c>
      <c r="E4797" s="3">
        <v>2013</v>
      </c>
      <c r="F4797" s="4">
        <v>59664.32</v>
      </c>
      <c r="G4797" s="5">
        <v>26011</v>
      </c>
      <c r="H4797" s="2" t="s">
        <v>28</v>
      </c>
      <c r="I4797" s="2" t="s">
        <v>22</v>
      </c>
      <c r="J4797" s="6">
        <v>5.9</v>
      </c>
      <c r="K4797" s="7">
        <v>562</v>
      </c>
      <c r="L4797" s="8">
        <v>250</v>
      </c>
      <c r="M4797" s="3">
        <v>5</v>
      </c>
      <c r="N4797" s="3">
        <v>7</v>
      </c>
      <c r="O4797" s="2" t="s">
        <v>65</v>
      </c>
      <c r="P4797" s="9" t="s">
        <v>9400</v>
      </c>
      <c r="Q4797" s="9" t="s">
        <v>18700</v>
      </c>
      <c r="R4797" s="10">
        <v>44749</v>
      </c>
      <c r="S4797" s="16">
        <v>45860.732833612441</v>
      </c>
      <c r="T4797" s="1" t="s">
        <v>19920</v>
      </c>
      <c r="U4797" s="46">
        <v>2022</v>
      </c>
      <c r="V4797" s="46">
        <v>2025</v>
      </c>
    </row>
    <row r="4798" spans="1:22" x14ac:dyDescent="0.3">
      <c r="A4798" s="3">
        <v>4797</v>
      </c>
      <c r="B4798" s="2" t="s">
        <v>9403</v>
      </c>
      <c r="C4798" s="2" t="s">
        <v>107</v>
      </c>
      <c r="D4798" s="2" t="s">
        <v>79</v>
      </c>
      <c r="E4798" s="3">
        <v>1995</v>
      </c>
      <c r="F4798" s="4">
        <v>47665.120000000003</v>
      </c>
      <c r="G4798" s="5">
        <v>233926</v>
      </c>
      <c r="H4798" s="2" t="s">
        <v>21</v>
      </c>
      <c r="I4798" s="2" t="s">
        <v>22</v>
      </c>
      <c r="J4798" s="6">
        <v>4.5999999999999996</v>
      </c>
      <c r="K4798" s="7">
        <v>139</v>
      </c>
      <c r="L4798" s="8">
        <v>428</v>
      </c>
      <c r="M4798" s="3">
        <v>4</v>
      </c>
      <c r="N4798" s="3">
        <v>2</v>
      </c>
      <c r="O4798" s="2" t="s">
        <v>23</v>
      </c>
      <c r="P4798" s="9" t="s">
        <v>9402</v>
      </c>
      <c r="Q4798" s="9" t="s">
        <v>18701</v>
      </c>
      <c r="R4798" s="10">
        <v>42939</v>
      </c>
      <c r="S4798" s="16">
        <v>45480.034693984511</v>
      </c>
      <c r="T4798" s="1" t="s">
        <v>19920</v>
      </c>
      <c r="U4798" s="46">
        <v>2017</v>
      </c>
      <c r="V4798" s="46">
        <v>2024</v>
      </c>
    </row>
    <row r="4799" spans="1:22" x14ac:dyDescent="0.3">
      <c r="A4799" s="3">
        <v>4798</v>
      </c>
      <c r="B4799" s="2" t="s">
        <v>9405</v>
      </c>
      <c r="C4799" s="2" t="s">
        <v>74</v>
      </c>
      <c r="D4799" s="2" t="s">
        <v>64</v>
      </c>
      <c r="E4799" s="3">
        <v>1994</v>
      </c>
      <c r="F4799" s="4">
        <v>24538.34</v>
      </c>
      <c r="G4799" s="5">
        <v>165014</v>
      </c>
      <c r="H4799" s="2" t="s">
        <v>28</v>
      </c>
      <c r="I4799" s="2" t="s">
        <v>22</v>
      </c>
      <c r="J4799" s="6">
        <v>4.4000000000000004</v>
      </c>
      <c r="K4799" s="7">
        <v>586</v>
      </c>
      <c r="L4799" s="8">
        <v>254</v>
      </c>
      <c r="M4799" s="3">
        <v>5</v>
      </c>
      <c r="N4799" s="3">
        <v>4</v>
      </c>
      <c r="O4799" s="2" t="s">
        <v>23</v>
      </c>
      <c r="P4799" s="9" t="s">
        <v>9404</v>
      </c>
      <c r="Q4799" s="9" t="s">
        <v>19368</v>
      </c>
      <c r="R4799" s="10">
        <v>45112</v>
      </c>
      <c r="S4799" s="16">
        <v>45417.826252296181</v>
      </c>
      <c r="T4799" s="1" t="s">
        <v>19920</v>
      </c>
      <c r="U4799" s="46">
        <v>2023</v>
      </c>
      <c r="V4799" s="46">
        <v>2024</v>
      </c>
    </row>
    <row r="4800" spans="1:22" x14ac:dyDescent="0.3">
      <c r="A4800" s="3">
        <v>4799</v>
      </c>
      <c r="B4800" s="2" t="s">
        <v>9407</v>
      </c>
      <c r="C4800" s="2" t="s">
        <v>63</v>
      </c>
      <c r="D4800" s="2" t="s">
        <v>34</v>
      </c>
      <c r="E4800" s="3">
        <v>1998</v>
      </c>
      <c r="F4800" s="4">
        <v>36344.44</v>
      </c>
      <c r="G4800" s="5">
        <v>52880</v>
      </c>
      <c r="H4800" s="2" t="s">
        <v>41</v>
      </c>
      <c r="I4800" s="2" t="s">
        <v>22</v>
      </c>
      <c r="J4800" s="6">
        <v>4.5</v>
      </c>
      <c r="K4800" s="7">
        <v>543</v>
      </c>
      <c r="L4800" s="8">
        <v>778</v>
      </c>
      <c r="M4800" s="3">
        <v>5</v>
      </c>
      <c r="N4800" s="3">
        <v>4</v>
      </c>
      <c r="O4800" s="2" t="s">
        <v>51</v>
      </c>
      <c r="P4800" s="9" t="s">
        <v>9406</v>
      </c>
      <c r="Q4800" s="9" t="s">
        <v>19859</v>
      </c>
      <c r="R4800" s="10">
        <v>42977</v>
      </c>
      <c r="S4800" s="16">
        <v>45566.337954636641</v>
      </c>
      <c r="T4800" s="1" t="s">
        <v>19921</v>
      </c>
      <c r="U4800" s="46">
        <v>2017</v>
      </c>
      <c r="V4800" s="46">
        <v>2024</v>
      </c>
    </row>
    <row r="4801" spans="1:22" x14ac:dyDescent="0.3">
      <c r="A4801" s="3">
        <v>4800</v>
      </c>
      <c r="B4801" s="2" t="s">
        <v>9409</v>
      </c>
      <c r="C4801" s="2" t="s">
        <v>39</v>
      </c>
      <c r="D4801" s="2" t="s">
        <v>34</v>
      </c>
      <c r="E4801" s="3">
        <v>1993</v>
      </c>
      <c r="F4801" s="4">
        <v>54306.58</v>
      </c>
      <c r="G4801" s="5">
        <v>245824</v>
      </c>
      <c r="H4801" s="2" t="s">
        <v>35</v>
      </c>
      <c r="I4801" s="2" t="s">
        <v>29</v>
      </c>
      <c r="J4801" s="6">
        <v>3</v>
      </c>
      <c r="K4801" s="7">
        <v>620</v>
      </c>
      <c r="L4801" s="8">
        <v>637</v>
      </c>
      <c r="M4801" s="3">
        <v>2</v>
      </c>
      <c r="N4801" s="3">
        <v>4</v>
      </c>
      <c r="O4801" s="2" t="s">
        <v>51</v>
      </c>
      <c r="P4801" s="9" t="s">
        <v>9408</v>
      </c>
      <c r="Q4801" s="9" t="s">
        <v>18702</v>
      </c>
      <c r="R4801" s="10">
        <v>42066</v>
      </c>
      <c r="S4801" s="16">
        <v>45203.01729050382</v>
      </c>
      <c r="T4801" s="1" t="s">
        <v>19916</v>
      </c>
      <c r="U4801" s="46">
        <v>2015</v>
      </c>
      <c r="V4801" s="46">
        <v>2023</v>
      </c>
    </row>
    <row r="4802" spans="1:22" x14ac:dyDescent="0.3">
      <c r="A4802" s="3">
        <v>4801</v>
      </c>
      <c r="B4802" s="2" t="s">
        <v>9411</v>
      </c>
      <c r="C4802" s="2" t="s">
        <v>19</v>
      </c>
      <c r="D4802" s="2" t="s">
        <v>50</v>
      </c>
      <c r="E4802" s="3">
        <v>1995</v>
      </c>
      <c r="F4802" s="4">
        <v>48209.29</v>
      </c>
      <c r="G4802" s="5">
        <v>263438</v>
      </c>
      <c r="H4802" s="2" t="s">
        <v>41</v>
      </c>
      <c r="I4802" s="2" t="s">
        <v>22</v>
      </c>
      <c r="J4802" s="6">
        <v>1.6</v>
      </c>
      <c r="K4802" s="7">
        <v>475</v>
      </c>
      <c r="L4802" s="8">
        <v>693</v>
      </c>
      <c r="M4802" s="3">
        <v>2</v>
      </c>
      <c r="N4802" s="3">
        <v>5</v>
      </c>
      <c r="O4802" s="2" t="s">
        <v>36</v>
      </c>
      <c r="P4802" s="9" t="s">
        <v>9410</v>
      </c>
      <c r="Q4802" s="9" t="s">
        <v>18703</v>
      </c>
      <c r="R4802" s="10">
        <v>45175</v>
      </c>
      <c r="S4802" s="16">
        <v>45400.8868644186</v>
      </c>
      <c r="T4802" s="1" t="s">
        <v>19922</v>
      </c>
      <c r="U4802" s="46">
        <v>2023</v>
      </c>
      <c r="V4802" s="46">
        <v>2024</v>
      </c>
    </row>
    <row r="4803" spans="1:22" x14ac:dyDescent="0.3">
      <c r="A4803" s="3">
        <v>4802</v>
      </c>
      <c r="B4803" s="2" t="s">
        <v>9413</v>
      </c>
      <c r="C4803" s="2" t="s">
        <v>19</v>
      </c>
      <c r="D4803" s="2" t="s">
        <v>64</v>
      </c>
      <c r="E4803" s="3">
        <v>1991</v>
      </c>
      <c r="F4803" s="4">
        <v>27304.85</v>
      </c>
      <c r="G4803" s="5">
        <v>299013</v>
      </c>
      <c r="H4803" s="2" t="s">
        <v>35</v>
      </c>
      <c r="I4803" s="2" t="s">
        <v>22</v>
      </c>
      <c r="J4803" s="6">
        <v>1.3</v>
      </c>
      <c r="K4803" s="7">
        <v>100</v>
      </c>
      <c r="L4803" s="8">
        <v>663</v>
      </c>
      <c r="M4803" s="3">
        <v>2</v>
      </c>
      <c r="N4803" s="3">
        <v>5</v>
      </c>
      <c r="O4803" s="2" t="s">
        <v>85</v>
      </c>
      <c r="P4803" s="9" t="s">
        <v>9412</v>
      </c>
      <c r="Q4803" s="9" t="s">
        <v>18704</v>
      </c>
      <c r="R4803" s="10">
        <v>45071</v>
      </c>
      <c r="S4803" s="16">
        <v>45384.969680981907</v>
      </c>
      <c r="T4803" s="1" t="s">
        <v>19918</v>
      </c>
      <c r="U4803" s="46">
        <v>2023</v>
      </c>
      <c r="V4803" s="46">
        <v>2024</v>
      </c>
    </row>
    <row r="4804" spans="1:22" x14ac:dyDescent="0.3">
      <c r="A4804" s="3">
        <v>4803</v>
      </c>
      <c r="B4804" s="2" t="s">
        <v>9415</v>
      </c>
      <c r="C4804" s="2" t="s">
        <v>107</v>
      </c>
      <c r="D4804" s="2" t="s">
        <v>56</v>
      </c>
      <c r="E4804" s="3">
        <v>1997</v>
      </c>
      <c r="F4804" s="4">
        <v>11765.36</v>
      </c>
      <c r="G4804" s="5">
        <v>187795</v>
      </c>
      <c r="H4804" s="2" t="s">
        <v>21</v>
      </c>
      <c r="I4804" s="2" t="s">
        <v>22</v>
      </c>
      <c r="J4804" s="6">
        <v>1.8</v>
      </c>
      <c r="K4804" s="7">
        <v>566</v>
      </c>
      <c r="L4804" s="8">
        <v>116</v>
      </c>
      <c r="M4804" s="3">
        <v>4</v>
      </c>
      <c r="N4804" s="3">
        <v>4</v>
      </c>
      <c r="O4804" s="2" t="s">
        <v>51</v>
      </c>
      <c r="P4804" s="9" t="s">
        <v>9414</v>
      </c>
      <c r="Q4804" s="9" t="s">
        <v>18705</v>
      </c>
      <c r="R4804" s="10">
        <v>43303</v>
      </c>
      <c r="S4804" s="16">
        <v>45556.846056256967</v>
      </c>
      <c r="T4804" s="1" t="s">
        <v>19920</v>
      </c>
      <c r="U4804" s="46">
        <v>2018</v>
      </c>
      <c r="V4804" s="46">
        <v>2024</v>
      </c>
    </row>
    <row r="4805" spans="1:22" x14ac:dyDescent="0.3">
      <c r="A4805" s="3">
        <v>4804</v>
      </c>
      <c r="B4805" s="2" t="s">
        <v>9417</v>
      </c>
      <c r="C4805" s="2" t="s">
        <v>33</v>
      </c>
      <c r="D4805" s="2" t="s">
        <v>34</v>
      </c>
      <c r="E4805" s="3">
        <v>2017</v>
      </c>
      <c r="F4805" s="4">
        <v>44130.19</v>
      </c>
      <c r="G4805" s="5">
        <v>212329</v>
      </c>
      <c r="H4805" s="2" t="s">
        <v>41</v>
      </c>
      <c r="I4805" s="2" t="s">
        <v>29</v>
      </c>
      <c r="J4805" s="6">
        <v>4.3</v>
      </c>
      <c r="K4805" s="7">
        <v>537</v>
      </c>
      <c r="L4805" s="8">
        <v>206</v>
      </c>
      <c r="M4805" s="3">
        <v>4</v>
      </c>
      <c r="N4805" s="3">
        <v>7</v>
      </c>
      <c r="O4805" s="2" t="s">
        <v>80</v>
      </c>
      <c r="P4805" s="9" t="s">
        <v>9416</v>
      </c>
      <c r="Q4805" s="9" t="s">
        <v>18706</v>
      </c>
      <c r="R4805" s="10">
        <v>43754</v>
      </c>
      <c r="S4805" s="16">
        <v>45601.823051656051</v>
      </c>
      <c r="T4805" s="1" t="s">
        <v>19923</v>
      </c>
      <c r="U4805" s="46">
        <v>2019</v>
      </c>
      <c r="V4805" s="46">
        <v>2024</v>
      </c>
    </row>
    <row r="4806" spans="1:22" x14ac:dyDescent="0.3">
      <c r="A4806" s="3">
        <v>4805</v>
      </c>
      <c r="B4806" s="2" t="s">
        <v>9419</v>
      </c>
      <c r="C4806" s="2" t="s">
        <v>107</v>
      </c>
      <c r="D4806" s="2" t="s">
        <v>64</v>
      </c>
      <c r="E4806" s="3">
        <v>2017</v>
      </c>
      <c r="F4806" s="4">
        <v>72580.210000000006</v>
      </c>
      <c r="G4806" s="5">
        <v>135472</v>
      </c>
      <c r="H4806" s="2" t="s">
        <v>21</v>
      </c>
      <c r="I4806" s="2" t="s">
        <v>29</v>
      </c>
      <c r="J4806" s="6">
        <v>3.2</v>
      </c>
      <c r="K4806" s="7">
        <v>657</v>
      </c>
      <c r="L4806" s="8">
        <v>178</v>
      </c>
      <c r="M4806" s="3">
        <v>4</v>
      </c>
      <c r="N4806" s="3">
        <v>7</v>
      </c>
      <c r="O4806" s="2" t="s">
        <v>85</v>
      </c>
      <c r="P4806" s="9" t="s">
        <v>9418</v>
      </c>
      <c r="Q4806" s="9" t="s">
        <v>18707</v>
      </c>
      <c r="R4806" s="10">
        <v>45229</v>
      </c>
      <c r="S4806" s="16">
        <v>45153.075302106132</v>
      </c>
      <c r="T4806" s="1" t="s">
        <v>19923</v>
      </c>
      <c r="U4806" s="46">
        <v>2023</v>
      </c>
      <c r="V4806" s="46">
        <v>2023</v>
      </c>
    </row>
    <row r="4807" spans="1:22" x14ac:dyDescent="0.3">
      <c r="A4807" s="3">
        <v>4806</v>
      </c>
      <c r="B4807" s="2" t="s">
        <v>9421</v>
      </c>
      <c r="C4807" s="2" t="s">
        <v>74</v>
      </c>
      <c r="D4807" s="2" t="s">
        <v>27</v>
      </c>
      <c r="E4807" s="3">
        <v>1997</v>
      </c>
      <c r="F4807" s="4">
        <v>34940.61</v>
      </c>
      <c r="G4807" s="5">
        <v>257388</v>
      </c>
      <c r="H4807" s="2" t="s">
        <v>28</v>
      </c>
      <c r="I4807" s="2" t="s">
        <v>22</v>
      </c>
      <c r="J4807" s="6">
        <v>2.2000000000000002</v>
      </c>
      <c r="K4807" s="7">
        <v>678</v>
      </c>
      <c r="L4807" s="8">
        <v>317</v>
      </c>
      <c r="M4807" s="3">
        <v>3</v>
      </c>
      <c r="N4807" s="3">
        <v>7</v>
      </c>
      <c r="O4807" s="2" t="s">
        <v>65</v>
      </c>
      <c r="P4807" s="9" t="s">
        <v>9420</v>
      </c>
      <c r="Q4807" s="9" t="s">
        <v>18708</v>
      </c>
      <c r="R4807" s="10">
        <v>45332</v>
      </c>
      <c r="S4807" s="16">
        <v>45421.769040853891</v>
      </c>
      <c r="T4807" s="1" t="s">
        <v>19915</v>
      </c>
      <c r="U4807" s="46">
        <v>2024</v>
      </c>
      <c r="V4807" s="46">
        <v>2024</v>
      </c>
    </row>
    <row r="4808" spans="1:22" x14ac:dyDescent="0.3">
      <c r="A4808" s="3">
        <v>4807</v>
      </c>
      <c r="B4808" s="2" t="s">
        <v>9423</v>
      </c>
      <c r="C4808" s="2" t="s">
        <v>45</v>
      </c>
      <c r="D4808" s="2" t="s">
        <v>20</v>
      </c>
      <c r="E4808" s="3">
        <v>2006</v>
      </c>
      <c r="F4808" s="4">
        <v>29353.82</v>
      </c>
      <c r="G4808" s="5">
        <v>172953</v>
      </c>
      <c r="H4808" s="2" t="s">
        <v>28</v>
      </c>
      <c r="I4808" s="2" t="s">
        <v>29</v>
      </c>
      <c r="J4808" s="6">
        <v>5.8</v>
      </c>
      <c r="K4808" s="7">
        <v>463</v>
      </c>
      <c r="L4808" s="8">
        <v>206</v>
      </c>
      <c r="M4808" s="3">
        <v>2</v>
      </c>
      <c r="N4808" s="3">
        <v>2</v>
      </c>
      <c r="O4808" s="2" t="s">
        <v>23</v>
      </c>
      <c r="P4808" s="9" t="s">
        <v>9422</v>
      </c>
      <c r="Q4808" s="9" t="s">
        <v>18709</v>
      </c>
      <c r="R4808" s="10">
        <v>42107</v>
      </c>
      <c r="S4808" s="16">
        <v>45331.669020849877</v>
      </c>
      <c r="T4808" s="1" t="s">
        <v>19917</v>
      </c>
      <c r="U4808" s="46">
        <v>2015</v>
      </c>
      <c r="V4808" s="46">
        <v>2024</v>
      </c>
    </row>
    <row r="4809" spans="1:22" x14ac:dyDescent="0.3">
      <c r="A4809" s="3">
        <v>4808</v>
      </c>
      <c r="B4809" s="2" t="s">
        <v>9425</v>
      </c>
      <c r="C4809" s="2" t="s">
        <v>33</v>
      </c>
      <c r="D4809" s="2" t="s">
        <v>27</v>
      </c>
      <c r="E4809" s="3">
        <v>1999</v>
      </c>
      <c r="F4809" s="4">
        <v>59576.3</v>
      </c>
      <c r="G4809" s="5">
        <v>143003</v>
      </c>
      <c r="H4809" s="2" t="s">
        <v>35</v>
      </c>
      <c r="I4809" s="2" t="s">
        <v>29</v>
      </c>
      <c r="J4809" s="6">
        <v>5.5</v>
      </c>
      <c r="K4809" s="7">
        <v>556</v>
      </c>
      <c r="L4809" s="8">
        <v>229</v>
      </c>
      <c r="M4809" s="3">
        <v>2</v>
      </c>
      <c r="N4809" s="3">
        <v>5</v>
      </c>
      <c r="O4809" s="2" t="s">
        <v>85</v>
      </c>
      <c r="P4809" s="9" t="s">
        <v>9424</v>
      </c>
      <c r="Q4809" s="9" t="s">
        <v>18710</v>
      </c>
      <c r="R4809" s="10">
        <v>42773</v>
      </c>
      <c r="S4809" s="16">
        <v>45542.243135672848</v>
      </c>
      <c r="T4809" s="1" t="s">
        <v>19915</v>
      </c>
      <c r="U4809" s="46">
        <v>2017</v>
      </c>
      <c r="V4809" s="46">
        <v>2024</v>
      </c>
    </row>
    <row r="4810" spans="1:22" x14ac:dyDescent="0.3">
      <c r="A4810" s="3">
        <v>4809</v>
      </c>
      <c r="B4810" s="2" t="s">
        <v>9427</v>
      </c>
      <c r="C4810" s="2" t="s">
        <v>49</v>
      </c>
      <c r="D4810" s="2" t="s">
        <v>56</v>
      </c>
      <c r="E4810" s="3">
        <v>2002</v>
      </c>
      <c r="F4810" s="4">
        <v>19997.45</v>
      </c>
      <c r="G4810" s="5">
        <v>294258</v>
      </c>
      <c r="H4810" s="2" t="s">
        <v>35</v>
      </c>
      <c r="I4810" s="2" t="s">
        <v>29</v>
      </c>
      <c r="J4810" s="6">
        <v>2</v>
      </c>
      <c r="K4810" s="7">
        <v>682</v>
      </c>
      <c r="L4810" s="8">
        <v>677</v>
      </c>
      <c r="M4810" s="3">
        <v>3</v>
      </c>
      <c r="N4810" s="3">
        <v>4</v>
      </c>
      <c r="O4810" s="2" t="s">
        <v>36</v>
      </c>
      <c r="P4810" s="9" t="s">
        <v>9426</v>
      </c>
      <c r="Q4810" s="9" t="s">
        <v>18711</v>
      </c>
      <c r="R4810" s="10">
        <v>45274</v>
      </c>
      <c r="S4810" s="16">
        <v>45227.98828470266</v>
      </c>
      <c r="T4810" s="1" t="s">
        <v>19925</v>
      </c>
      <c r="U4810" s="46">
        <v>2023</v>
      </c>
      <c r="V4810" s="46">
        <v>2023</v>
      </c>
    </row>
    <row r="4811" spans="1:22" x14ac:dyDescent="0.3">
      <c r="A4811" s="3">
        <v>4810</v>
      </c>
      <c r="B4811" s="2" t="s">
        <v>9429</v>
      </c>
      <c r="C4811" s="2" t="s">
        <v>118</v>
      </c>
      <c r="D4811" s="2" t="s">
        <v>50</v>
      </c>
      <c r="E4811" s="3">
        <v>2016</v>
      </c>
      <c r="F4811" s="4">
        <v>74496.179999999993</v>
      </c>
      <c r="G4811" s="5">
        <v>130232</v>
      </c>
      <c r="H4811" s="2" t="s">
        <v>41</v>
      </c>
      <c r="I4811" s="2" t="s">
        <v>29</v>
      </c>
      <c r="J4811" s="6">
        <v>1.6</v>
      </c>
      <c r="K4811" s="7">
        <v>433</v>
      </c>
      <c r="L4811" s="8">
        <v>514</v>
      </c>
      <c r="M4811" s="3">
        <v>2</v>
      </c>
      <c r="N4811" s="3">
        <v>4</v>
      </c>
      <c r="O4811" s="2" t="s">
        <v>42</v>
      </c>
      <c r="P4811" s="9" t="s">
        <v>9428</v>
      </c>
      <c r="Q4811" s="9" t="s">
        <v>18712</v>
      </c>
      <c r="R4811" s="10">
        <v>45477</v>
      </c>
      <c r="S4811" s="16">
        <v>45393.731433332381</v>
      </c>
      <c r="T4811" s="1" t="s">
        <v>19920</v>
      </c>
      <c r="U4811" s="46">
        <v>2024</v>
      </c>
      <c r="V4811" s="46">
        <v>2024</v>
      </c>
    </row>
    <row r="4812" spans="1:22" x14ac:dyDescent="0.3">
      <c r="A4812" s="3">
        <v>4811</v>
      </c>
      <c r="B4812" s="2" t="s">
        <v>9431</v>
      </c>
      <c r="C4812" s="2" t="s">
        <v>39</v>
      </c>
      <c r="D4812" s="2" t="s">
        <v>50</v>
      </c>
      <c r="E4812" s="3">
        <v>2013</v>
      </c>
      <c r="F4812" s="4">
        <v>10312.14</v>
      </c>
      <c r="G4812" s="5">
        <v>190192</v>
      </c>
      <c r="H4812" s="2" t="s">
        <v>41</v>
      </c>
      <c r="I4812" s="2" t="s">
        <v>29</v>
      </c>
      <c r="J4812" s="6">
        <v>1.2</v>
      </c>
      <c r="K4812" s="7">
        <v>662</v>
      </c>
      <c r="L4812" s="8">
        <v>473</v>
      </c>
      <c r="M4812" s="3">
        <v>5</v>
      </c>
      <c r="N4812" s="3">
        <v>5</v>
      </c>
      <c r="O4812" s="2" t="s">
        <v>42</v>
      </c>
      <c r="P4812" s="9" t="s">
        <v>9430</v>
      </c>
      <c r="Q4812" s="9" t="s">
        <v>18713</v>
      </c>
      <c r="R4812" s="10">
        <v>43000</v>
      </c>
      <c r="S4812" s="16">
        <v>45498.4343739205</v>
      </c>
      <c r="T4812" s="1" t="s">
        <v>19922</v>
      </c>
      <c r="U4812" s="46">
        <v>2017</v>
      </c>
      <c r="V4812" s="46">
        <v>2024</v>
      </c>
    </row>
    <row r="4813" spans="1:22" x14ac:dyDescent="0.3">
      <c r="A4813" s="3">
        <v>4812</v>
      </c>
      <c r="B4813" s="2" t="s">
        <v>9433</v>
      </c>
      <c r="C4813" s="2" t="s">
        <v>118</v>
      </c>
      <c r="D4813" s="2" t="s">
        <v>92</v>
      </c>
      <c r="E4813" s="3">
        <v>2016</v>
      </c>
      <c r="F4813" s="4">
        <v>10394.65</v>
      </c>
      <c r="G4813" s="5">
        <v>219064</v>
      </c>
      <c r="H4813" s="2" t="s">
        <v>41</v>
      </c>
      <c r="I4813" s="2" t="s">
        <v>22</v>
      </c>
      <c r="J4813" s="6">
        <v>3.3</v>
      </c>
      <c r="K4813" s="7">
        <v>276</v>
      </c>
      <c r="L4813" s="8">
        <v>125</v>
      </c>
      <c r="M4813" s="3">
        <v>5</v>
      </c>
      <c r="N4813" s="3">
        <v>5</v>
      </c>
      <c r="O4813" s="2" t="s">
        <v>42</v>
      </c>
      <c r="P4813" s="9" t="s">
        <v>9432</v>
      </c>
      <c r="Q4813" s="9" t="s">
        <v>19369</v>
      </c>
      <c r="R4813" s="10">
        <v>42645</v>
      </c>
      <c r="S4813" s="16">
        <v>45627.816250295778</v>
      </c>
      <c r="T4813" s="1" t="s">
        <v>19923</v>
      </c>
      <c r="U4813" s="46">
        <v>2016</v>
      </c>
      <c r="V4813" s="46">
        <v>2024</v>
      </c>
    </row>
    <row r="4814" spans="1:22" x14ac:dyDescent="0.3">
      <c r="A4814" s="3">
        <v>4813</v>
      </c>
      <c r="B4814" s="2" t="s">
        <v>9435</v>
      </c>
      <c r="C4814" s="2" t="s">
        <v>118</v>
      </c>
      <c r="D4814" s="2" t="s">
        <v>64</v>
      </c>
      <c r="E4814" s="3">
        <v>2005</v>
      </c>
      <c r="F4814" s="4">
        <v>20659.060000000001</v>
      </c>
      <c r="G4814" s="5">
        <v>201142</v>
      </c>
      <c r="H4814" s="2" t="s">
        <v>28</v>
      </c>
      <c r="I4814" s="2" t="s">
        <v>22</v>
      </c>
      <c r="J4814" s="6">
        <v>3.8</v>
      </c>
      <c r="K4814" s="7">
        <v>361</v>
      </c>
      <c r="L4814" s="8">
        <v>148</v>
      </c>
      <c r="M4814" s="3">
        <v>2</v>
      </c>
      <c r="N4814" s="3">
        <v>7</v>
      </c>
      <c r="O4814" s="2" t="s">
        <v>42</v>
      </c>
      <c r="P4814" s="9" t="s">
        <v>9434</v>
      </c>
      <c r="Q4814" s="9" t="s">
        <v>18714</v>
      </c>
      <c r="R4814" s="10">
        <v>44701</v>
      </c>
      <c r="S4814" s="16">
        <v>45757.05209746521</v>
      </c>
      <c r="T4814" s="1" t="s">
        <v>19918</v>
      </c>
      <c r="U4814" s="46">
        <v>2022</v>
      </c>
      <c r="V4814" s="46">
        <v>2025</v>
      </c>
    </row>
    <row r="4815" spans="1:22" x14ac:dyDescent="0.3">
      <c r="A4815" s="3">
        <v>4814</v>
      </c>
      <c r="B4815" s="2" t="s">
        <v>9437</v>
      </c>
      <c r="C4815" s="2" t="s">
        <v>39</v>
      </c>
      <c r="D4815" s="2" t="s">
        <v>27</v>
      </c>
      <c r="E4815" s="3">
        <v>2020</v>
      </c>
      <c r="F4815" s="4">
        <v>23556.58</v>
      </c>
      <c r="G4815" s="5">
        <v>266930</v>
      </c>
      <c r="H4815" s="2" t="s">
        <v>21</v>
      </c>
      <c r="I4815" s="2" t="s">
        <v>22</v>
      </c>
      <c r="J4815" s="6">
        <v>1.3</v>
      </c>
      <c r="K4815" s="7">
        <v>162</v>
      </c>
      <c r="L4815" s="8">
        <v>147</v>
      </c>
      <c r="M4815" s="3">
        <v>2</v>
      </c>
      <c r="N4815" s="3">
        <v>4</v>
      </c>
      <c r="O4815" s="2" t="s">
        <v>65</v>
      </c>
      <c r="P4815" s="9" t="s">
        <v>9436</v>
      </c>
      <c r="Q4815" s="9" t="s">
        <v>19370</v>
      </c>
      <c r="R4815" s="10">
        <v>44466</v>
      </c>
      <c r="S4815" s="16">
        <v>45299.250537153152</v>
      </c>
      <c r="T4815" s="1" t="s">
        <v>19922</v>
      </c>
      <c r="U4815" s="46">
        <v>2021</v>
      </c>
      <c r="V4815" s="46">
        <v>2024</v>
      </c>
    </row>
    <row r="4816" spans="1:22" x14ac:dyDescent="0.3">
      <c r="A4816" s="3">
        <v>4815</v>
      </c>
      <c r="B4816" s="2" t="s">
        <v>9439</v>
      </c>
      <c r="C4816" s="2" t="s">
        <v>63</v>
      </c>
      <c r="D4816" s="2" t="s">
        <v>46</v>
      </c>
      <c r="E4816" s="3">
        <v>2010</v>
      </c>
      <c r="F4816" s="4">
        <v>50444.05</v>
      </c>
      <c r="G4816" s="5">
        <v>238520</v>
      </c>
      <c r="H4816" s="2" t="s">
        <v>41</v>
      </c>
      <c r="I4816" s="2" t="s">
        <v>29</v>
      </c>
      <c r="J4816" s="6">
        <v>3.4</v>
      </c>
      <c r="K4816" s="7">
        <v>72</v>
      </c>
      <c r="L4816" s="8">
        <v>471</v>
      </c>
      <c r="M4816" s="3">
        <v>2</v>
      </c>
      <c r="N4816" s="3">
        <v>4</v>
      </c>
      <c r="O4816" s="2" t="s">
        <v>42</v>
      </c>
      <c r="P4816" s="9" t="s">
        <v>9438</v>
      </c>
      <c r="Q4816" s="9" t="s">
        <v>18715</v>
      </c>
      <c r="R4816" s="10">
        <v>42674</v>
      </c>
      <c r="S4816" s="16">
        <v>45609.562599565623</v>
      </c>
      <c r="T4816" s="1" t="s">
        <v>19923</v>
      </c>
      <c r="U4816" s="46">
        <v>2016</v>
      </c>
      <c r="V4816" s="46">
        <v>2024</v>
      </c>
    </row>
    <row r="4817" spans="1:22" x14ac:dyDescent="0.3">
      <c r="A4817" s="3">
        <v>4816</v>
      </c>
      <c r="B4817" s="2" t="s">
        <v>9441</v>
      </c>
      <c r="C4817" s="2" t="s">
        <v>107</v>
      </c>
      <c r="D4817" s="2" t="s">
        <v>50</v>
      </c>
      <c r="E4817" s="3">
        <v>1992</v>
      </c>
      <c r="F4817" s="4">
        <v>15610.03</v>
      </c>
      <c r="G4817" s="5">
        <v>21329</v>
      </c>
      <c r="H4817" s="2" t="s">
        <v>41</v>
      </c>
      <c r="I4817" s="2" t="s">
        <v>22</v>
      </c>
      <c r="J4817" s="6">
        <v>2.7</v>
      </c>
      <c r="K4817" s="7">
        <v>520</v>
      </c>
      <c r="L4817" s="8">
        <v>770</v>
      </c>
      <c r="M4817" s="3">
        <v>3</v>
      </c>
      <c r="N4817" s="3">
        <v>4</v>
      </c>
      <c r="O4817" s="2" t="s">
        <v>23</v>
      </c>
      <c r="P4817" s="9" t="s">
        <v>9440</v>
      </c>
      <c r="Q4817" s="9" t="s">
        <v>18716</v>
      </c>
      <c r="R4817" s="10">
        <v>44686</v>
      </c>
      <c r="S4817" s="16">
        <v>45220.540795204754</v>
      </c>
      <c r="T4817" s="1" t="s">
        <v>19918</v>
      </c>
      <c r="U4817" s="46">
        <v>2022</v>
      </c>
      <c r="V4817" s="46">
        <v>2023</v>
      </c>
    </row>
    <row r="4818" spans="1:22" x14ac:dyDescent="0.3">
      <c r="A4818" s="3">
        <v>4817</v>
      </c>
      <c r="B4818" s="2" t="s">
        <v>9443</v>
      </c>
      <c r="C4818" s="2" t="s">
        <v>33</v>
      </c>
      <c r="D4818" s="2" t="s">
        <v>64</v>
      </c>
      <c r="E4818" s="3">
        <v>2021</v>
      </c>
      <c r="F4818" s="4">
        <v>26252.65</v>
      </c>
      <c r="G4818" s="5">
        <v>152027</v>
      </c>
      <c r="H4818" s="2" t="s">
        <v>41</v>
      </c>
      <c r="I4818" s="2" t="s">
        <v>29</v>
      </c>
      <c r="J4818" s="6">
        <v>2.2999999999999998</v>
      </c>
      <c r="K4818" s="7">
        <v>110</v>
      </c>
      <c r="L4818" s="8">
        <v>697</v>
      </c>
      <c r="M4818" s="3">
        <v>4</v>
      </c>
      <c r="N4818" s="3">
        <v>5</v>
      </c>
      <c r="O4818" s="2" t="s">
        <v>65</v>
      </c>
      <c r="P4818" s="9" t="s">
        <v>9442</v>
      </c>
      <c r="Q4818" s="9" t="s">
        <v>18717</v>
      </c>
      <c r="R4818" s="10">
        <v>44371</v>
      </c>
      <c r="S4818" s="16">
        <v>45654.831653376386</v>
      </c>
      <c r="T4818" s="1" t="s">
        <v>19919</v>
      </c>
      <c r="U4818" s="46">
        <v>2021</v>
      </c>
      <c r="V4818" s="46">
        <v>2024</v>
      </c>
    </row>
    <row r="4819" spans="1:22" x14ac:dyDescent="0.3">
      <c r="A4819" s="3">
        <v>4818</v>
      </c>
      <c r="B4819" s="2" t="s">
        <v>9445</v>
      </c>
      <c r="C4819" s="2" t="s">
        <v>26</v>
      </c>
      <c r="D4819" s="2" t="s">
        <v>34</v>
      </c>
      <c r="E4819" s="3">
        <v>1990</v>
      </c>
      <c r="F4819" s="4">
        <v>26468.61</v>
      </c>
      <c r="G4819" s="5">
        <v>148645</v>
      </c>
      <c r="H4819" s="2" t="s">
        <v>41</v>
      </c>
      <c r="I4819" s="2" t="s">
        <v>22</v>
      </c>
      <c r="J4819" s="6">
        <v>4.7</v>
      </c>
      <c r="K4819" s="7">
        <v>148</v>
      </c>
      <c r="L4819" s="8">
        <v>573</v>
      </c>
      <c r="M4819" s="3">
        <v>2</v>
      </c>
      <c r="N4819" s="3">
        <v>4</v>
      </c>
      <c r="O4819" s="2" t="s">
        <v>65</v>
      </c>
      <c r="P4819" s="9" t="s">
        <v>9444</v>
      </c>
      <c r="Q4819" s="9" t="s">
        <v>18718</v>
      </c>
      <c r="R4819" s="10">
        <v>44670</v>
      </c>
      <c r="S4819" s="16">
        <v>45413.591405326777</v>
      </c>
      <c r="T4819" s="1" t="s">
        <v>19917</v>
      </c>
      <c r="U4819" s="46">
        <v>2022</v>
      </c>
      <c r="V4819" s="46">
        <v>2024</v>
      </c>
    </row>
    <row r="4820" spans="1:22" x14ac:dyDescent="0.3">
      <c r="A4820" s="3">
        <v>4819</v>
      </c>
      <c r="B4820" s="2" t="s">
        <v>9447</v>
      </c>
      <c r="C4820" s="2" t="s">
        <v>74</v>
      </c>
      <c r="D4820" s="2" t="s">
        <v>92</v>
      </c>
      <c r="E4820" s="3">
        <v>2009</v>
      </c>
      <c r="F4820" s="4">
        <v>29391.7</v>
      </c>
      <c r="G4820" s="5">
        <v>9124</v>
      </c>
      <c r="H4820" s="2" t="s">
        <v>28</v>
      </c>
      <c r="I4820" s="2" t="s">
        <v>29</v>
      </c>
      <c r="J4820" s="6">
        <v>3.5</v>
      </c>
      <c r="K4820" s="7">
        <v>556</v>
      </c>
      <c r="L4820" s="8">
        <v>160</v>
      </c>
      <c r="M4820" s="3">
        <v>4</v>
      </c>
      <c r="N4820" s="3">
        <v>7</v>
      </c>
      <c r="O4820" s="2" t="s">
        <v>42</v>
      </c>
      <c r="P4820" s="9" t="s">
        <v>9446</v>
      </c>
      <c r="Q4820" s="9" t="s">
        <v>18719</v>
      </c>
      <c r="R4820" s="10">
        <v>43692</v>
      </c>
      <c r="S4820" s="16">
        <v>45160.522791604039</v>
      </c>
      <c r="T4820" s="1" t="s">
        <v>19921</v>
      </c>
      <c r="U4820" s="46">
        <v>2019</v>
      </c>
      <c r="V4820" s="46">
        <v>2023</v>
      </c>
    </row>
    <row r="4821" spans="1:22" x14ac:dyDescent="0.3">
      <c r="A4821" s="3">
        <v>4820</v>
      </c>
      <c r="B4821" s="2" t="s">
        <v>2067</v>
      </c>
      <c r="C4821" s="2" t="s">
        <v>33</v>
      </c>
      <c r="D4821" s="2" t="s">
        <v>79</v>
      </c>
      <c r="E4821" s="3">
        <v>2002</v>
      </c>
      <c r="F4821" s="4">
        <v>27195.9</v>
      </c>
      <c r="G4821" s="5">
        <v>185222</v>
      </c>
      <c r="H4821" s="2" t="s">
        <v>28</v>
      </c>
      <c r="I4821" s="2" t="s">
        <v>22</v>
      </c>
      <c r="J4821" s="6">
        <v>4.9000000000000004</v>
      </c>
      <c r="K4821" s="7">
        <v>209</v>
      </c>
      <c r="L4821" s="8">
        <v>420</v>
      </c>
      <c r="M4821" s="3">
        <v>5</v>
      </c>
      <c r="N4821" s="3">
        <v>2</v>
      </c>
      <c r="O4821" s="2" t="s">
        <v>65</v>
      </c>
      <c r="P4821" s="9" t="s">
        <v>9448</v>
      </c>
      <c r="Q4821" s="9" t="s">
        <v>18720</v>
      </c>
      <c r="R4821" s="10">
        <v>42193</v>
      </c>
      <c r="S4821" s="16">
        <v>45559.766640373797</v>
      </c>
      <c r="T4821" s="1" t="s">
        <v>19920</v>
      </c>
      <c r="U4821" s="46">
        <v>2015</v>
      </c>
      <c r="V4821" s="46">
        <v>2024</v>
      </c>
    </row>
    <row r="4822" spans="1:22" x14ac:dyDescent="0.3">
      <c r="A4822" s="3">
        <v>4821</v>
      </c>
      <c r="B4822" s="2" t="s">
        <v>9450</v>
      </c>
      <c r="C4822" s="2" t="s">
        <v>39</v>
      </c>
      <c r="D4822" s="2" t="s">
        <v>50</v>
      </c>
      <c r="E4822" s="3">
        <v>1994</v>
      </c>
      <c r="F4822" s="4">
        <v>75625.91</v>
      </c>
      <c r="G4822" s="5">
        <v>174352</v>
      </c>
      <c r="H4822" s="2" t="s">
        <v>21</v>
      </c>
      <c r="I4822" s="2" t="s">
        <v>22</v>
      </c>
      <c r="J4822" s="6">
        <v>2.5</v>
      </c>
      <c r="K4822" s="7">
        <v>678</v>
      </c>
      <c r="L4822" s="8">
        <v>163</v>
      </c>
      <c r="M4822" s="3">
        <v>2</v>
      </c>
      <c r="N4822" s="3">
        <v>5</v>
      </c>
      <c r="O4822" s="2" t="s">
        <v>65</v>
      </c>
      <c r="P4822" s="9" t="s">
        <v>9449</v>
      </c>
      <c r="Q4822" s="9" t="s">
        <v>19609</v>
      </c>
      <c r="R4822" s="10">
        <v>43648</v>
      </c>
      <c r="S4822" s="16">
        <v>45471.565000045732</v>
      </c>
      <c r="T4822" s="1" t="s">
        <v>19920</v>
      </c>
      <c r="U4822" s="46">
        <v>2019</v>
      </c>
      <c r="V4822" s="46">
        <v>2024</v>
      </c>
    </row>
    <row r="4823" spans="1:22" x14ac:dyDescent="0.3">
      <c r="A4823" s="3">
        <v>4822</v>
      </c>
      <c r="B4823" s="2" t="s">
        <v>9452</v>
      </c>
      <c r="C4823" s="2" t="s">
        <v>33</v>
      </c>
      <c r="D4823" s="2" t="s">
        <v>64</v>
      </c>
      <c r="E4823" s="3">
        <v>2021</v>
      </c>
      <c r="F4823" s="4">
        <v>38423.910000000003</v>
      </c>
      <c r="G4823" s="5">
        <v>166811</v>
      </c>
      <c r="H4823" s="2" t="s">
        <v>28</v>
      </c>
      <c r="I4823" s="2" t="s">
        <v>22</v>
      </c>
      <c r="J4823" s="6">
        <v>3.6</v>
      </c>
      <c r="K4823" s="7">
        <v>457</v>
      </c>
      <c r="L4823" s="8">
        <v>223</v>
      </c>
      <c r="M4823" s="3">
        <v>5</v>
      </c>
      <c r="N4823" s="3">
        <v>4</v>
      </c>
      <c r="O4823" s="2" t="s">
        <v>80</v>
      </c>
      <c r="P4823" s="9" t="s">
        <v>9451</v>
      </c>
      <c r="Q4823" s="9" t="s">
        <v>18721</v>
      </c>
      <c r="R4823" s="10">
        <v>43856</v>
      </c>
      <c r="S4823" s="16">
        <v>45772.677222490223</v>
      </c>
      <c r="T4823" s="1" t="s">
        <v>19926</v>
      </c>
      <c r="U4823" s="46">
        <v>2020</v>
      </c>
      <c r="V4823" s="46">
        <v>2025</v>
      </c>
    </row>
    <row r="4824" spans="1:22" x14ac:dyDescent="0.3">
      <c r="A4824" s="3">
        <v>4823</v>
      </c>
      <c r="B4824" s="2" t="s">
        <v>9454</v>
      </c>
      <c r="C4824" s="2" t="s">
        <v>118</v>
      </c>
      <c r="D4824" s="2" t="s">
        <v>50</v>
      </c>
      <c r="E4824" s="3">
        <v>2006</v>
      </c>
      <c r="F4824" s="4">
        <v>24505.21</v>
      </c>
      <c r="G4824" s="5">
        <v>47852</v>
      </c>
      <c r="H4824" s="2" t="s">
        <v>41</v>
      </c>
      <c r="I4824" s="2" t="s">
        <v>29</v>
      </c>
      <c r="J4824" s="6">
        <v>4.9000000000000004</v>
      </c>
      <c r="K4824" s="7">
        <v>80</v>
      </c>
      <c r="L4824" s="8">
        <v>687</v>
      </c>
      <c r="M4824" s="3">
        <v>2</v>
      </c>
      <c r="N4824" s="3">
        <v>7</v>
      </c>
      <c r="O4824" s="2" t="s">
        <v>65</v>
      </c>
      <c r="P4824" s="9" t="s">
        <v>9453</v>
      </c>
      <c r="Q4824" s="9" t="s">
        <v>18722</v>
      </c>
      <c r="R4824" s="10">
        <v>44151</v>
      </c>
      <c r="S4824" s="16">
        <v>45243.613409727659</v>
      </c>
      <c r="T4824" s="1" t="s">
        <v>19924</v>
      </c>
      <c r="U4824" s="46">
        <v>2020</v>
      </c>
      <c r="V4824" s="46">
        <v>2023</v>
      </c>
    </row>
    <row r="4825" spans="1:22" x14ac:dyDescent="0.3">
      <c r="A4825" s="3">
        <v>4824</v>
      </c>
      <c r="B4825" s="2" t="s">
        <v>9456</v>
      </c>
      <c r="C4825" s="2" t="s">
        <v>26</v>
      </c>
      <c r="D4825" s="2" t="s">
        <v>56</v>
      </c>
      <c r="E4825" s="3">
        <v>1996</v>
      </c>
      <c r="F4825" s="4">
        <v>30309.06</v>
      </c>
      <c r="G4825" s="5">
        <v>24108</v>
      </c>
      <c r="H4825" s="2" t="s">
        <v>21</v>
      </c>
      <c r="I4825" s="2" t="s">
        <v>29</v>
      </c>
      <c r="J4825" s="6">
        <v>2</v>
      </c>
      <c r="K4825" s="7">
        <v>189</v>
      </c>
      <c r="L4825" s="8">
        <v>745</v>
      </c>
      <c r="M4825" s="3">
        <v>2</v>
      </c>
      <c r="N4825" s="3">
        <v>7</v>
      </c>
      <c r="O4825" s="2" t="s">
        <v>65</v>
      </c>
      <c r="P4825" s="9" t="s">
        <v>9455</v>
      </c>
      <c r="Q4825" s="9" t="s">
        <v>18723</v>
      </c>
      <c r="R4825" s="10">
        <v>43761</v>
      </c>
      <c r="S4825" s="16">
        <v>45788.302347515222</v>
      </c>
      <c r="T4825" s="1" t="s">
        <v>19923</v>
      </c>
      <c r="U4825" s="46">
        <v>2019</v>
      </c>
      <c r="V4825" s="46">
        <v>2025</v>
      </c>
    </row>
    <row r="4826" spans="1:22" x14ac:dyDescent="0.3">
      <c r="A4826" s="3">
        <v>4825</v>
      </c>
      <c r="B4826" s="2" t="s">
        <v>9458</v>
      </c>
      <c r="C4826" s="2" t="s">
        <v>33</v>
      </c>
      <c r="D4826" s="2" t="s">
        <v>20</v>
      </c>
      <c r="E4826" s="3">
        <v>1996</v>
      </c>
      <c r="F4826" s="4">
        <v>19225.95</v>
      </c>
      <c r="G4826" s="5">
        <v>280857</v>
      </c>
      <c r="H4826" s="2" t="s">
        <v>35</v>
      </c>
      <c r="I4826" s="2" t="s">
        <v>22</v>
      </c>
      <c r="J4826" s="6">
        <v>1.2</v>
      </c>
      <c r="K4826" s="7">
        <v>630</v>
      </c>
      <c r="L4826" s="8">
        <v>211</v>
      </c>
      <c r="M4826" s="3">
        <v>4</v>
      </c>
      <c r="N4826" s="3">
        <v>4</v>
      </c>
      <c r="O4826" s="2" t="s">
        <v>36</v>
      </c>
      <c r="P4826" s="9" t="s">
        <v>9457</v>
      </c>
      <c r="Q4826" s="9" t="s">
        <v>18724</v>
      </c>
      <c r="R4826" s="10">
        <v>44002</v>
      </c>
      <c r="S4826" s="16">
        <v>45747.706228291383</v>
      </c>
      <c r="T4826" s="1" t="s">
        <v>19919</v>
      </c>
      <c r="U4826" s="46">
        <v>2020</v>
      </c>
      <c r="V4826" s="46">
        <v>2025</v>
      </c>
    </row>
    <row r="4827" spans="1:22" x14ac:dyDescent="0.3">
      <c r="A4827" s="3">
        <v>4826</v>
      </c>
      <c r="B4827" s="2" t="s">
        <v>9460</v>
      </c>
      <c r="C4827" s="2" t="s">
        <v>26</v>
      </c>
      <c r="D4827" s="2" t="s">
        <v>50</v>
      </c>
      <c r="E4827" s="3">
        <v>1998</v>
      </c>
      <c r="F4827" s="4">
        <v>18201.14</v>
      </c>
      <c r="G4827" s="5">
        <v>185454</v>
      </c>
      <c r="H4827" s="2" t="s">
        <v>41</v>
      </c>
      <c r="I4827" s="2" t="s">
        <v>29</v>
      </c>
      <c r="J4827" s="6">
        <v>3.5</v>
      </c>
      <c r="K4827" s="7">
        <v>278</v>
      </c>
      <c r="L4827" s="8">
        <v>780</v>
      </c>
      <c r="M4827" s="3">
        <v>4</v>
      </c>
      <c r="N4827" s="3">
        <v>7</v>
      </c>
      <c r="O4827" s="2" t="s">
        <v>36</v>
      </c>
      <c r="P4827" s="9" t="s">
        <v>9459</v>
      </c>
      <c r="Q4827" s="9" t="s">
        <v>18725</v>
      </c>
      <c r="R4827" s="10">
        <v>42836</v>
      </c>
      <c r="S4827" s="16">
        <v>45607.080103066328</v>
      </c>
      <c r="T4827" s="1" t="s">
        <v>19917</v>
      </c>
      <c r="U4827" s="46">
        <v>2017</v>
      </c>
      <c r="V4827" s="46">
        <v>2024</v>
      </c>
    </row>
    <row r="4828" spans="1:22" x14ac:dyDescent="0.3">
      <c r="A4828" s="3">
        <v>4827</v>
      </c>
      <c r="B4828" s="2" t="s">
        <v>9462</v>
      </c>
      <c r="C4828" s="2" t="s">
        <v>118</v>
      </c>
      <c r="D4828" s="2" t="s">
        <v>79</v>
      </c>
      <c r="E4828" s="3">
        <v>2013</v>
      </c>
      <c r="F4828" s="4">
        <v>20772.22</v>
      </c>
      <c r="G4828" s="5">
        <v>274137</v>
      </c>
      <c r="H4828" s="2" t="s">
        <v>41</v>
      </c>
      <c r="I4828" s="2" t="s">
        <v>29</v>
      </c>
      <c r="J4828" s="6">
        <v>5.7</v>
      </c>
      <c r="K4828" s="7">
        <v>586</v>
      </c>
      <c r="L4828" s="8">
        <v>243</v>
      </c>
      <c r="M4828" s="3">
        <v>2</v>
      </c>
      <c r="N4828" s="3">
        <v>5</v>
      </c>
      <c r="O4828" s="2" t="s">
        <v>30</v>
      </c>
      <c r="P4828" s="9" t="s">
        <v>9461</v>
      </c>
      <c r="Q4828" s="9" t="s">
        <v>18726</v>
      </c>
      <c r="R4828" s="10">
        <v>42604</v>
      </c>
      <c r="S4828" s="16">
        <v>45161.252937633239</v>
      </c>
      <c r="T4828" s="1" t="s">
        <v>19921</v>
      </c>
      <c r="U4828" s="46">
        <v>2016</v>
      </c>
      <c r="V4828" s="46">
        <v>2023</v>
      </c>
    </row>
    <row r="4829" spans="1:22" x14ac:dyDescent="0.3">
      <c r="A4829" s="3">
        <v>4828</v>
      </c>
      <c r="B4829" s="2" t="s">
        <v>9464</v>
      </c>
      <c r="C4829" s="2" t="s">
        <v>45</v>
      </c>
      <c r="D4829" s="2" t="s">
        <v>50</v>
      </c>
      <c r="E4829" s="3">
        <v>2022</v>
      </c>
      <c r="F4829" s="4">
        <v>59072.91</v>
      </c>
      <c r="G4829" s="5">
        <v>151603</v>
      </c>
      <c r="H4829" s="2" t="s">
        <v>21</v>
      </c>
      <c r="I4829" s="2" t="s">
        <v>29</v>
      </c>
      <c r="J4829" s="6">
        <v>2.6</v>
      </c>
      <c r="K4829" s="7">
        <v>593</v>
      </c>
      <c r="L4829" s="8">
        <v>145</v>
      </c>
      <c r="M4829" s="3">
        <v>3</v>
      </c>
      <c r="N4829" s="3">
        <v>7</v>
      </c>
      <c r="O4829" s="2" t="s">
        <v>80</v>
      </c>
      <c r="P4829" s="9" t="s">
        <v>9463</v>
      </c>
      <c r="Q4829" s="9" t="s">
        <v>18727</v>
      </c>
      <c r="R4829" s="10">
        <v>43290</v>
      </c>
      <c r="S4829" s="16">
        <v>45644.317550555832</v>
      </c>
      <c r="T4829" s="1" t="s">
        <v>19920</v>
      </c>
      <c r="U4829" s="46">
        <v>2018</v>
      </c>
      <c r="V4829" s="46">
        <v>2024</v>
      </c>
    </row>
    <row r="4830" spans="1:22" x14ac:dyDescent="0.3">
      <c r="A4830" s="3">
        <v>4829</v>
      </c>
      <c r="B4830" s="2" t="s">
        <v>9466</v>
      </c>
      <c r="C4830" s="2" t="s">
        <v>107</v>
      </c>
      <c r="D4830" s="2" t="s">
        <v>56</v>
      </c>
      <c r="E4830" s="3">
        <v>1991</v>
      </c>
      <c r="F4830" s="4">
        <v>54034.239999999998</v>
      </c>
      <c r="G4830" s="5">
        <v>153833</v>
      </c>
      <c r="H4830" s="2" t="s">
        <v>35</v>
      </c>
      <c r="I4830" s="2" t="s">
        <v>29</v>
      </c>
      <c r="J4830" s="6">
        <v>3.3</v>
      </c>
      <c r="K4830" s="7">
        <v>577</v>
      </c>
      <c r="L4830" s="8">
        <v>282</v>
      </c>
      <c r="M4830" s="3">
        <v>5</v>
      </c>
      <c r="N4830" s="3">
        <v>4</v>
      </c>
      <c r="O4830" s="2" t="s">
        <v>85</v>
      </c>
      <c r="P4830" s="9" t="s">
        <v>9465</v>
      </c>
      <c r="Q4830" s="9" t="s">
        <v>18728</v>
      </c>
      <c r="R4830" s="10">
        <v>43424</v>
      </c>
      <c r="S4830" s="16">
        <v>45384.823651776067</v>
      </c>
      <c r="T4830" s="1" t="s">
        <v>19924</v>
      </c>
      <c r="U4830" s="46">
        <v>2018</v>
      </c>
      <c r="V4830" s="46">
        <v>2024</v>
      </c>
    </row>
    <row r="4831" spans="1:22" x14ac:dyDescent="0.3">
      <c r="A4831" s="3">
        <v>4830</v>
      </c>
      <c r="B4831" s="2" t="s">
        <v>9468</v>
      </c>
      <c r="C4831" s="2" t="s">
        <v>26</v>
      </c>
      <c r="D4831" s="2" t="s">
        <v>40</v>
      </c>
      <c r="E4831" s="3">
        <v>2019</v>
      </c>
      <c r="F4831" s="4">
        <v>42733.07</v>
      </c>
      <c r="G4831" s="5">
        <v>276199</v>
      </c>
      <c r="H4831" s="2" t="s">
        <v>35</v>
      </c>
      <c r="I4831" s="2" t="s">
        <v>29</v>
      </c>
      <c r="J4831" s="6">
        <v>1.3</v>
      </c>
      <c r="K4831" s="7">
        <v>216</v>
      </c>
      <c r="L4831" s="8">
        <v>779</v>
      </c>
      <c r="M4831" s="3">
        <v>4</v>
      </c>
      <c r="N4831" s="3">
        <v>4</v>
      </c>
      <c r="O4831" s="2" t="s">
        <v>30</v>
      </c>
      <c r="P4831" s="9" t="s">
        <v>9467</v>
      </c>
      <c r="Q4831" s="9" t="s">
        <v>18729</v>
      </c>
      <c r="R4831" s="10">
        <v>44522</v>
      </c>
      <c r="S4831" s="16">
        <v>45537.278142674251</v>
      </c>
      <c r="T4831" s="1" t="s">
        <v>19924</v>
      </c>
      <c r="U4831" s="46">
        <v>2021</v>
      </c>
      <c r="V4831" s="46">
        <v>2024</v>
      </c>
    </row>
    <row r="4832" spans="1:22" x14ac:dyDescent="0.3">
      <c r="A4832" s="3">
        <v>4831</v>
      </c>
      <c r="B4832" s="2" t="s">
        <v>3893</v>
      </c>
      <c r="C4832" s="2" t="s">
        <v>118</v>
      </c>
      <c r="D4832" s="2" t="s">
        <v>40</v>
      </c>
      <c r="E4832" s="3">
        <v>2018</v>
      </c>
      <c r="F4832" s="4">
        <v>62829.45</v>
      </c>
      <c r="G4832" s="5">
        <v>248282</v>
      </c>
      <c r="H4832" s="2" t="s">
        <v>41</v>
      </c>
      <c r="I4832" s="2" t="s">
        <v>22</v>
      </c>
      <c r="J4832" s="6">
        <v>5.5</v>
      </c>
      <c r="K4832" s="7">
        <v>469</v>
      </c>
      <c r="L4832" s="8">
        <v>711</v>
      </c>
      <c r="M4832" s="3">
        <v>2</v>
      </c>
      <c r="N4832" s="3">
        <v>4</v>
      </c>
      <c r="O4832" s="2" t="s">
        <v>42</v>
      </c>
      <c r="P4832" s="9" t="s">
        <v>9469</v>
      </c>
      <c r="Q4832" s="9" t="s">
        <v>18730</v>
      </c>
      <c r="R4832" s="10">
        <v>42326</v>
      </c>
      <c r="S4832" s="16">
        <v>45381.026892424197</v>
      </c>
      <c r="T4832" s="1" t="s">
        <v>19924</v>
      </c>
      <c r="U4832" s="46">
        <v>2015</v>
      </c>
      <c r="V4832" s="46">
        <v>2024</v>
      </c>
    </row>
    <row r="4833" spans="1:22" x14ac:dyDescent="0.3">
      <c r="A4833" s="3">
        <v>4832</v>
      </c>
      <c r="B4833" s="2" t="s">
        <v>9471</v>
      </c>
      <c r="C4833" s="2" t="s">
        <v>26</v>
      </c>
      <c r="D4833" s="2" t="s">
        <v>56</v>
      </c>
      <c r="E4833" s="3">
        <v>2000</v>
      </c>
      <c r="F4833" s="4">
        <v>67424.320000000007</v>
      </c>
      <c r="G4833" s="5">
        <v>119072</v>
      </c>
      <c r="H4833" s="2" t="s">
        <v>41</v>
      </c>
      <c r="I4833" s="2" t="s">
        <v>29</v>
      </c>
      <c r="J4833" s="6">
        <v>5.2</v>
      </c>
      <c r="K4833" s="7">
        <v>337</v>
      </c>
      <c r="L4833" s="8">
        <v>403</v>
      </c>
      <c r="M4833" s="3">
        <v>5</v>
      </c>
      <c r="N4833" s="3">
        <v>2</v>
      </c>
      <c r="O4833" s="2" t="s">
        <v>23</v>
      </c>
      <c r="P4833" s="9" t="s">
        <v>9470</v>
      </c>
      <c r="Q4833" s="9" t="s">
        <v>18731</v>
      </c>
      <c r="R4833" s="10">
        <v>44437</v>
      </c>
      <c r="S4833" s="16">
        <v>45639.060499145548</v>
      </c>
      <c r="T4833" s="1" t="s">
        <v>19921</v>
      </c>
      <c r="U4833" s="46">
        <v>2021</v>
      </c>
      <c r="V4833" s="46">
        <v>2024</v>
      </c>
    </row>
    <row r="4834" spans="1:22" x14ac:dyDescent="0.3">
      <c r="A4834" s="3">
        <v>4833</v>
      </c>
      <c r="B4834" s="2" t="s">
        <v>9473</v>
      </c>
      <c r="C4834" s="2" t="s">
        <v>74</v>
      </c>
      <c r="D4834" s="2" t="s">
        <v>40</v>
      </c>
      <c r="E4834" s="3">
        <v>1990</v>
      </c>
      <c r="F4834" s="4">
        <v>51734.91</v>
      </c>
      <c r="G4834" s="5">
        <v>266016</v>
      </c>
      <c r="H4834" s="2" t="s">
        <v>35</v>
      </c>
      <c r="I4834" s="2" t="s">
        <v>29</v>
      </c>
      <c r="J4834" s="6">
        <v>5.7</v>
      </c>
      <c r="K4834" s="7">
        <v>147</v>
      </c>
      <c r="L4834" s="8">
        <v>686</v>
      </c>
      <c r="M4834" s="3">
        <v>3</v>
      </c>
      <c r="N4834" s="3">
        <v>7</v>
      </c>
      <c r="O4834" s="2" t="s">
        <v>65</v>
      </c>
      <c r="P4834" s="9" t="s">
        <v>9472</v>
      </c>
      <c r="Q4834" s="9" t="s">
        <v>18732</v>
      </c>
      <c r="R4834" s="10">
        <v>45028</v>
      </c>
      <c r="S4834" s="16">
        <v>45256.46397984169</v>
      </c>
      <c r="T4834" s="1" t="s">
        <v>19917</v>
      </c>
      <c r="U4834" s="46">
        <v>2023</v>
      </c>
      <c r="V4834" s="46">
        <v>2023</v>
      </c>
    </row>
    <row r="4835" spans="1:22" x14ac:dyDescent="0.3">
      <c r="A4835" s="3">
        <v>4834</v>
      </c>
      <c r="B4835" s="2" t="s">
        <v>9475</v>
      </c>
      <c r="C4835" s="2" t="s">
        <v>49</v>
      </c>
      <c r="D4835" s="2" t="s">
        <v>50</v>
      </c>
      <c r="E4835" s="3">
        <v>2003</v>
      </c>
      <c r="F4835" s="4">
        <v>34608.42</v>
      </c>
      <c r="G4835" s="5">
        <v>114570</v>
      </c>
      <c r="H4835" s="2" t="s">
        <v>28</v>
      </c>
      <c r="I4835" s="2" t="s">
        <v>22</v>
      </c>
      <c r="J4835" s="6">
        <v>5</v>
      </c>
      <c r="K4835" s="7">
        <v>493</v>
      </c>
      <c r="L4835" s="8">
        <v>469</v>
      </c>
      <c r="M4835" s="3">
        <v>2</v>
      </c>
      <c r="N4835" s="3">
        <v>2</v>
      </c>
      <c r="O4835" s="2" t="s">
        <v>80</v>
      </c>
      <c r="P4835" s="9" t="s">
        <v>9474</v>
      </c>
      <c r="Q4835" s="9" t="s">
        <v>18733</v>
      </c>
      <c r="R4835" s="10">
        <v>43503</v>
      </c>
      <c r="S4835" s="16">
        <v>45823.495386122937</v>
      </c>
      <c r="T4835" s="1" t="s">
        <v>19915</v>
      </c>
      <c r="U4835" s="46">
        <v>2019</v>
      </c>
      <c r="V4835" s="46">
        <v>2025</v>
      </c>
    </row>
    <row r="4836" spans="1:22" x14ac:dyDescent="0.3">
      <c r="A4836" s="3">
        <v>4835</v>
      </c>
      <c r="B4836" s="2" t="s">
        <v>9477</v>
      </c>
      <c r="C4836" s="2" t="s">
        <v>33</v>
      </c>
      <c r="D4836" s="2" t="s">
        <v>20</v>
      </c>
      <c r="E4836" s="3">
        <v>1996</v>
      </c>
      <c r="F4836" s="4">
        <v>12622.58</v>
      </c>
      <c r="G4836" s="5">
        <v>208706</v>
      </c>
      <c r="H4836" s="2" t="s">
        <v>35</v>
      </c>
      <c r="I4836" s="2" t="s">
        <v>29</v>
      </c>
      <c r="J4836" s="6">
        <v>4.5999999999999996</v>
      </c>
      <c r="K4836" s="7">
        <v>413</v>
      </c>
      <c r="L4836" s="8">
        <v>479</v>
      </c>
      <c r="M4836" s="3">
        <v>3</v>
      </c>
      <c r="N4836" s="3">
        <v>4</v>
      </c>
      <c r="O4836" s="2" t="s">
        <v>42</v>
      </c>
      <c r="P4836" s="9" t="s">
        <v>9476</v>
      </c>
      <c r="Q4836" s="9" t="s">
        <v>18734</v>
      </c>
      <c r="R4836" s="10">
        <v>43001</v>
      </c>
      <c r="S4836" s="16">
        <v>45730.036694384587</v>
      </c>
      <c r="T4836" s="1" t="s">
        <v>19922</v>
      </c>
      <c r="U4836" s="46">
        <v>2017</v>
      </c>
      <c r="V4836" s="46">
        <v>2025</v>
      </c>
    </row>
    <row r="4837" spans="1:22" x14ac:dyDescent="0.3">
      <c r="A4837" s="3">
        <v>4836</v>
      </c>
      <c r="B4837" s="2" t="s">
        <v>9479</v>
      </c>
      <c r="C4837" s="2" t="s">
        <v>39</v>
      </c>
      <c r="D4837" s="2" t="s">
        <v>56</v>
      </c>
      <c r="E4837" s="3">
        <v>2011</v>
      </c>
      <c r="F4837" s="4">
        <v>43926.54</v>
      </c>
      <c r="G4837" s="5">
        <v>88303</v>
      </c>
      <c r="H4837" s="2" t="s">
        <v>35</v>
      </c>
      <c r="I4837" s="2" t="s">
        <v>22</v>
      </c>
      <c r="J4837" s="6">
        <v>5.9</v>
      </c>
      <c r="K4837" s="7">
        <v>603</v>
      </c>
      <c r="L4837" s="8">
        <v>441</v>
      </c>
      <c r="M4837" s="3">
        <v>3</v>
      </c>
      <c r="N4837" s="3">
        <v>4</v>
      </c>
      <c r="O4837" s="2" t="s">
        <v>36</v>
      </c>
      <c r="P4837" s="9" t="s">
        <v>9478</v>
      </c>
      <c r="Q4837" s="9" t="s">
        <v>19860</v>
      </c>
      <c r="R4837" s="10">
        <v>43286</v>
      </c>
      <c r="S4837" s="16">
        <v>45447.178122670251</v>
      </c>
      <c r="T4837" s="1" t="s">
        <v>19920</v>
      </c>
      <c r="U4837" s="46">
        <v>2018</v>
      </c>
      <c r="V4837" s="46">
        <v>2024</v>
      </c>
    </row>
    <row r="4838" spans="1:22" x14ac:dyDescent="0.3">
      <c r="A4838" s="3">
        <v>4837</v>
      </c>
      <c r="B4838" s="2" t="s">
        <v>9481</v>
      </c>
      <c r="C4838" s="2" t="s">
        <v>26</v>
      </c>
      <c r="D4838" s="2" t="s">
        <v>40</v>
      </c>
      <c r="E4838" s="3">
        <v>2005</v>
      </c>
      <c r="F4838" s="4">
        <v>22873.14</v>
      </c>
      <c r="G4838" s="5">
        <v>175504</v>
      </c>
      <c r="H4838" s="2" t="s">
        <v>35</v>
      </c>
      <c r="I4838" s="2" t="s">
        <v>22</v>
      </c>
      <c r="J4838" s="6">
        <v>4.4000000000000004</v>
      </c>
      <c r="K4838" s="7">
        <v>523</v>
      </c>
      <c r="L4838" s="8">
        <v>127</v>
      </c>
      <c r="M4838" s="3">
        <v>5</v>
      </c>
      <c r="N4838" s="3">
        <v>5</v>
      </c>
      <c r="O4838" s="2" t="s">
        <v>30</v>
      </c>
      <c r="P4838" s="9" t="s">
        <v>9480</v>
      </c>
      <c r="Q4838" s="9" t="s">
        <v>19105</v>
      </c>
      <c r="R4838" s="10">
        <v>44937</v>
      </c>
      <c r="S4838" s="16">
        <v>45233.683423730457</v>
      </c>
      <c r="T4838" s="1" t="s">
        <v>19926</v>
      </c>
      <c r="U4838" s="46">
        <v>2023</v>
      </c>
      <c r="V4838" s="46">
        <v>2023</v>
      </c>
    </row>
    <row r="4839" spans="1:22" x14ac:dyDescent="0.3">
      <c r="A4839" s="3">
        <v>4838</v>
      </c>
      <c r="B4839" s="2" t="s">
        <v>8983</v>
      </c>
      <c r="C4839" s="2" t="s">
        <v>49</v>
      </c>
      <c r="D4839" s="2" t="s">
        <v>40</v>
      </c>
      <c r="E4839" s="3">
        <v>2016</v>
      </c>
      <c r="F4839" s="4">
        <v>11753.32</v>
      </c>
      <c r="G4839" s="5">
        <v>215055</v>
      </c>
      <c r="H4839" s="2" t="s">
        <v>28</v>
      </c>
      <c r="I4839" s="2" t="s">
        <v>29</v>
      </c>
      <c r="J4839" s="6">
        <v>3.1</v>
      </c>
      <c r="K4839" s="7">
        <v>95</v>
      </c>
      <c r="L4839" s="8">
        <v>141</v>
      </c>
      <c r="M4839" s="3">
        <v>2</v>
      </c>
      <c r="N4839" s="3">
        <v>4</v>
      </c>
      <c r="O4839" s="2" t="s">
        <v>51</v>
      </c>
      <c r="P4839" s="9" t="s">
        <v>9482</v>
      </c>
      <c r="Q4839" s="9" t="s">
        <v>18735</v>
      </c>
      <c r="R4839" s="10">
        <v>43434</v>
      </c>
      <c r="S4839" s="16">
        <v>45854.161519349582</v>
      </c>
      <c r="T4839" s="1" t="s">
        <v>19924</v>
      </c>
      <c r="U4839" s="46">
        <v>2018</v>
      </c>
      <c r="V4839" s="46">
        <v>2025</v>
      </c>
    </row>
    <row r="4840" spans="1:22" x14ac:dyDescent="0.3">
      <c r="A4840" s="3">
        <v>4839</v>
      </c>
      <c r="B4840" s="2" t="s">
        <v>9484</v>
      </c>
      <c r="C4840" s="2" t="s">
        <v>74</v>
      </c>
      <c r="D4840" s="2" t="s">
        <v>92</v>
      </c>
      <c r="E4840" s="3">
        <v>2001</v>
      </c>
      <c r="F4840" s="4">
        <v>24501.57</v>
      </c>
      <c r="G4840" s="5">
        <v>37508</v>
      </c>
      <c r="H4840" s="2" t="s">
        <v>41</v>
      </c>
      <c r="I4840" s="2" t="s">
        <v>22</v>
      </c>
      <c r="J4840" s="6">
        <v>4.8</v>
      </c>
      <c r="K4840" s="7">
        <v>177</v>
      </c>
      <c r="L4840" s="8">
        <v>372</v>
      </c>
      <c r="M4840" s="3">
        <v>2</v>
      </c>
      <c r="N4840" s="3">
        <v>5</v>
      </c>
      <c r="O4840" s="2" t="s">
        <v>85</v>
      </c>
      <c r="P4840" s="9" t="s">
        <v>9483</v>
      </c>
      <c r="Q4840" s="9" t="s">
        <v>18736</v>
      </c>
      <c r="R4840" s="10">
        <v>43721</v>
      </c>
      <c r="S4840" s="16">
        <v>45569.696626370998</v>
      </c>
      <c r="T4840" s="1" t="s">
        <v>19922</v>
      </c>
      <c r="U4840" s="46">
        <v>2019</v>
      </c>
      <c r="V4840" s="46">
        <v>2024</v>
      </c>
    </row>
    <row r="4841" spans="1:22" x14ac:dyDescent="0.3">
      <c r="A4841" s="3">
        <v>4840</v>
      </c>
      <c r="B4841" s="2" t="s">
        <v>9486</v>
      </c>
      <c r="C4841" s="2" t="s">
        <v>45</v>
      </c>
      <c r="D4841" s="2" t="s">
        <v>92</v>
      </c>
      <c r="E4841" s="3">
        <v>2011</v>
      </c>
      <c r="F4841" s="4">
        <v>23589.81</v>
      </c>
      <c r="G4841" s="5">
        <v>33005</v>
      </c>
      <c r="H4841" s="2" t="s">
        <v>41</v>
      </c>
      <c r="I4841" s="2" t="s">
        <v>29</v>
      </c>
      <c r="J4841" s="6">
        <v>2</v>
      </c>
      <c r="K4841" s="7">
        <v>650</v>
      </c>
      <c r="L4841" s="8">
        <v>377</v>
      </c>
      <c r="M4841" s="3">
        <v>2</v>
      </c>
      <c r="N4841" s="3">
        <v>2</v>
      </c>
      <c r="O4841" s="2" t="s">
        <v>65</v>
      </c>
      <c r="P4841" s="9" t="s">
        <v>9485</v>
      </c>
      <c r="Q4841" s="9" t="s">
        <v>18737</v>
      </c>
      <c r="R4841" s="10">
        <v>43095</v>
      </c>
      <c r="S4841" s="16">
        <v>45671.47898284228</v>
      </c>
      <c r="T4841" s="1" t="s">
        <v>19925</v>
      </c>
      <c r="U4841" s="46">
        <v>2017</v>
      </c>
      <c r="V4841" s="46">
        <v>2025</v>
      </c>
    </row>
    <row r="4842" spans="1:22" x14ac:dyDescent="0.3">
      <c r="A4842" s="3">
        <v>4841</v>
      </c>
      <c r="B4842" s="2" t="s">
        <v>9488</v>
      </c>
      <c r="C4842" s="2" t="s">
        <v>107</v>
      </c>
      <c r="D4842" s="2" t="s">
        <v>92</v>
      </c>
      <c r="E4842" s="3">
        <v>2000</v>
      </c>
      <c r="F4842" s="4">
        <v>28584.34</v>
      </c>
      <c r="G4842" s="5">
        <v>280483</v>
      </c>
      <c r="H4842" s="2" t="s">
        <v>28</v>
      </c>
      <c r="I4842" s="2" t="s">
        <v>22</v>
      </c>
      <c r="J4842" s="6">
        <v>5.2</v>
      </c>
      <c r="K4842" s="7">
        <v>422</v>
      </c>
      <c r="L4842" s="8">
        <v>648</v>
      </c>
      <c r="M4842" s="3">
        <v>5</v>
      </c>
      <c r="N4842" s="3">
        <v>4</v>
      </c>
      <c r="O4842" s="2" t="s">
        <v>36</v>
      </c>
      <c r="P4842" s="9" t="s">
        <v>9487</v>
      </c>
      <c r="Q4842" s="9" t="s">
        <v>18738</v>
      </c>
      <c r="R4842" s="10">
        <v>41867</v>
      </c>
      <c r="S4842" s="16">
        <v>45370.658818809483</v>
      </c>
      <c r="T4842" s="1" t="s">
        <v>19921</v>
      </c>
      <c r="U4842" s="46">
        <v>2014</v>
      </c>
      <c r="V4842" s="46">
        <v>2024</v>
      </c>
    </row>
    <row r="4843" spans="1:22" x14ac:dyDescent="0.3">
      <c r="A4843" s="3">
        <v>4842</v>
      </c>
      <c r="B4843" s="2" t="s">
        <v>9490</v>
      </c>
      <c r="C4843" s="2" t="s">
        <v>49</v>
      </c>
      <c r="D4843" s="2" t="s">
        <v>79</v>
      </c>
      <c r="E4843" s="3">
        <v>1994</v>
      </c>
      <c r="F4843" s="4">
        <v>23228.1</v>
      </c>
      <c r="G4843" s="5">
        <v>289054</v>
      </c>
      <c r="H4843" s="2" t="s">
        <v>35</v>
      </c>
      <c r="I4843" s="2" t="s">
        <v>29</v>
      </c>
      <c r="J4843" s="6">
        <v>1</v>
      </c>
      <c r="K4843" s="7">
        <v>298</v>
      </c>
      <c r="L4843" s="8">
        <v>276</v>
      </c>
      <c r="M4843" s="3">
        <v>4</v>
      </c>
      <c r="N4843" s="3">
        <v>5</v>
      </c>
      <c r="O4843" s="2" t="s">
        <v>23</v>
      </c>
      <c r="P4843" s="9" t="s">
        <v>9489</v>
      </c>
      <c r="Q4843" s="9" t="s">
        <v>18739</v>
      </c>
      <c r="R4843" s="10">
        <v>43760</v>
      </c>
      <c r="S4843" s="16">
        <v>45636.578002646253</v>
      </c>
      <c r="T4843" s="1" t="s">
        <v>19923</v>
      </c>
      <c r="U4843" s="46">
        <v>2019</v>
      </c>
      <c r="V4843" s="46">
        <v>2024</v>
      </c>
    </row>
    <row r="4844" spans="1:22" x14ac:dyDescent="0.3">
      <c r="A4844" s="3">
        <v>4843</v>
      </c>
      <c r="B4844" s="2" t="s">
        <v>9492</v>
      </c>
      <c r="C4844" s="2" t="s">
        <v>45</v>
      </c>
      <c r="D4844" s="2" t="s">
        <v>34</v>
      </c>
      <c r="E4844" s="3">
        <v>2015</v>
      </c>
      <c r="F4844" s="4">
        <v>79104.100000000006</v>
      </c>
      <c r="G4844" s="5">
        <v>69194</v>
      </c>
      <c r="H4844" s="2" t="s">
        <v>35</v>
      </c>
      <c r="I4844" s="2" t="s">
        <v>22</v>
      </c>
      <c r="J4844" s="6">
        <v>1.8</v>
      </c>
      <c r="K4844" s="7">
        <v>409</v>
      </c>
      <c r="L4844" s="8">
        <v>176</v>
      </c>
      <c r="M4844" s="3">
        <v>5</v>
      </c>
      <c r="N4844" s="3">
        <v>2</v>
      </c>
      <c r="O4844" s="2" t="s">
        <v>36</v>
      </c>
      <c r="P4844" s="9" t="s">
        <v>9491</v>
      </c>
      <c r="Q4844" s="9" t="s">
        <v>18740</v>
      </c>
      <c r="R4844" s="10">
        <v>44556</v>
      </c>
      <c r="S4844" s="16">
        <v>45654.685624170554</v>
      </c>
      <c r="T4844" s="1" t="s">
        <v>19925</v>
      </c>
      <c r="U4844" s="46">
        <v>2021</v>
      </c>
      <c r="V4844" s="46">
        <v>2024</v>
      </c>
    </row>
    <row r="4845" spans="1:22" x14ac:dyDescent="0.3">
      <c r="A4845" s="3">
        <v>4844</v>
      </c>
      <c r="B4845" s="2" t="s">
        <v>9494</v>
      </c>
      <c r="C4845" s="2" t="s">
        <v>39</v>
      </c>
      <c r="D4845" s="2" t="s">
        <v>27</v>
      </c>
      <c r="E4845" s="3">
        <v>1995</v>
      </c>
      <c r="F4845" s="4">
        <v>78757.289999999994</v>
      </c>
      <c r="G4845" s="5">
        <v>194820</v>
      </c>
      <c r="H4845" s="2" t="s">
        <v>41</v>
      </c>
      <c r="I4845" s="2" t="s">
        <v>22</v>
      </c>
      <c r="J4845" s="6">
        <v>5.8</v>
      </c>
      <c r="K4845" s="7">
        <v>514</v>
      </c>
      <c r="L4845" s="8">
        <v>341</v>
      </c>
      <c r="M4845" s="3">
        <v>4</v>
      </c>
      <c r="N4845" s="3">
        <v>5</v>
      </c>
      <c r="O4845" s="2" t="s">
        <v>51</v>
      </c>
      <c r="P4845" s="9" t="s">
        <v>9493</v>
      </c>
      <c r="Q4845" s="9" t="s">
        <v>18741</v>
      </c>
      <c r="R4845" s="10">
        <v>43866</v>
      </c>
      <c r="S4845" s="16">
        <v>45320.278742794268</v>
      </c>
      <c r="T4845" s="1" t="s">
        <v>19915</v>
      </c>
      <c r="U4845" s="46">
        <v>2020</v>
      </c>
      <c r="V4845" s="46">
        <v>2024</v>
      </c>
    </row>
    <row r="4846" spans="1:22" x14ac:dyDescent="0.3">
      <c r="A4846" s="3">
        <v>4845</v>
      </c>
      <c r="B4846" s="2" t="s">
        <v>9496</v>
      </c>
      <c r="C4846" s="2" t="s">
        <v>63</v>
      </c>
      <c r="D4846" s="2" t="s">
        <v>34</v>
      </c>
      <c r="E4846" s="3">
        <v>2021</v>
      </c>
      <c r="F4846" s="4">
        <v>28893.59</v>
      </c>
      <c r="G4846" s="5">
        <v>168067</v>
      </c>
      <c r="H4846" s="2" t="s">
        <v>21</v>
      </c>
      <c r="I4846" s="2" t="s">
        <v>29</v>
      </c>
      <c r="J4846" s="6">
        <v>2.5</v>
      </c>
      <c r="K4846" s="7">
        <v>510</v>
      </c>
      <c r="L4846" s="8">
        <v>722</v>
      </c>
      <c r="M4846" s="3">
        <v>5</v>
      </c>
      <c r="N4846" s="3">
        <v>4</v>
      </c>
      <c r="O4846" s="2" t="s">
        <v>42</v>
      </c>
      <c r="P4846" s="9" t="s">
        <v>9495</v>
      </c>
      <c r="Q4846" s="9" t="s">
        <v>18742</v>
      </c>
      <c r="R4846" s="10">
        <v>43052</v>
      </c>
      <c r="S4846" s="16">
        <v>45812.105108067328</v>
      </c>
      <c r="T4846" s="1" t="s">
        <v>19924</v>
      </c>
      <c r="U4846" s="46">
        <v>2017</v>
      </c>
      <c r="V4846" s="46">
        <v>2025</v>
      </c>
    </row>
    <row r="4847" spans="1:22" x14ac:dyDescent="0.3">
      <c r="A4847" s="3">
        <v>4846</v>
      </c>
      <c r="B4847" s="2" t="s">
        <v>9498</v>
      </c>
      <c r="C4847" s="2" t="s">
        <v>45</v>
      </c>
      <c r="D4847" s="2" t="s">
        <v>46</v>
      </c>
      <c r="E4847" s="3">
        <v>1994</v>
      </c>
      <c r="F4847" s="4">
        <v>42270.26</v>
      </c>
      <c r="G4847" s="5">
        <v>48531</v>
      </c>
      <c r="H4847" s="2" t="s">
        <v>28</v>
      </c>
      <c r="I4847" s="2" t="s">
        <v>22</v>
      </c>
      <c r="J4847" s="6">
        <v>5.4</v>
      </c>
      <c r="K4847" s="7">
        <v>260</v>
      </c>
      <c r="L4847" s="8">
        <v>512</v>
      </c>
      <c r="M4847" s="3">
        <v>5</v>
      </c>
      <c r="N4847" s="3">
        <v>7</v>
      </c>
      <c r="O4847" s="2" t="s">
        <v>51</v>
      </c>
      <c r="P4847" s="9" t="s">
        <v>9497</v>
      </c>
      <c r="Q4847" s="9" t="s">
        <v>19610</v>
      </c>
      <c r="R4847" s="10">
        <v>42317</v>
      </c>
      <c r="S4847" s="16">
        <v>45402.347156477023</v>
      </c>
      <c r="T4847" s="1" t="s">
        <v>19924</v>
      </c>
      <c r="U4847" s="46">
        <v>2015</v>
      </c>
      <c r="V4847" s="46">
        <v>2024</v>
      </c>
    </row>
    <row r="4848" spans="1:22" x14ac:dyDescent="0.3">
      <c r="A4848" s="3">
        <v>4847</v>
      </c>
      <c r="B4848" s="2" t="s">
        <v>9500</v>
      </c>
      <c r="C4848" s="2" t="s">
        <v>118</v>
      </c>
      <c r="D4848" s="2" t="s">
        <v>34</v>
      </c>
      <c r="E4848" s="3">
        <v>2023</v>
      </c>
      <c r="F4848" s="4">
        <v>62834.21</v>
      </c>
      <c r="G4848" s="5">
        <v>46010</v>
      </c>
      <c r="H4848" s="2" t="s">
        <v>21</v>
      </c>
      <c r="I4848" s="2" t="s">
        <v>22</v>
      </c>
      <c r="J4848" s="6">
        <v>5.9</v>
      </c>
      <c r="K4848" s="7">
        <v>297</v>
      </c>
      <c r="L4848" s="8">
        <v>772</v>
      </c>
      <c r="M4848" s="3">
        <v>2</v>
      </c>
      <c r="N4848" s="3">
        <v>5</v>
      </c>
      <c r="O4848" s="2" t="s">
        <v>42</v>
      </c>
      <c r="P4848" s="9" t="s">
        <v>9499</v>
      </c>
      <c r="Q4848" s="9" t="s">
        <v>18743</v>
      </c>
      <c r="R4848" s="10">
        <v>45255</v>
      </c>
      <c r="S4848" s="16">
        <v>45681.262939633649</v>
      </c>
      <c r="T4848" s="1" t="s">
        <v>19924</v>
      </c>
      <c r="U4848" s="46">
        <v>2023</v>
      </c>
      <c r="V4848" s="46">
        <v>2025</v>
      </c>
    </row>
    <row r="4849" spans="1:22" x14ac:dyDescent="0.3">
      <c r="A4849" s="3">
        <v>4848</v>
      </c>
      <c r="B4849" s="2" t="s">
        <v>9502</v>
      </c>
      <c r="C4849" s="2" t="s">
        <v>26</v>
      </c>
      <c r="D4849" s="2" t="s">
        <v>46</v>
      </c>
      <c r="E4849" s="3">
        <v>2009</v>
      </c>
      <c r="F4849" s="4">
        <v>30755.79</v>
      </c>
      <c r="G4849" s="5">
        <v>162708</v>
      </c>
      <c r="H4849" s="2" t="s">
        <v>41</v>
      </c>
      <c r="I4849" s="2" t="s">
        <v>22</v>
      </c>
      <c r="J4849" s="6">
        <v>1.9</v>
      </c>
      <c r="K4849" s="7">
        <v>565</v>
      </c>
      <c r="L4849" s="8">
        <v>192</v>
      </c>
      <c r="M4849" s="3">
        <v>3</v>
      </c>
      <c r="N4849" s="3">
        <v>5</v>
      </c>
      <c r="O4849" s="2" t="s">
        <v>23</v>
      </c>
      <c r="P4849" s="9" t="s">
        <v>9501</v>
      </c>
      <c r="Q4849" s="9" t="s">
        <v>18744</v>
      </c>
      <c r="R4849" s="10">
        <v>43045</v>
      </c>
      <c r="S4849" s="16">
        <v>45614.235534152547</v>
      </c>
      <c r="T4849" s="1" t="s">
        <v>19924</v>
      </c>
      <c r="U4849" s="46">
        <v>2017</v>
      </c>
      <c r="V4849" s="46">
        <v>2024</v>
      </c>
    </row>
    <row r="4850" spans="1:22" x14ac:dyDescent="0.3">
      <c r="A4850" s="3">
        <v>4849</v>
      </c>
      <c r="B4850" s="2" t="s">
        <v>9504</v>
      </c>
      <c r="C4850" s="2" t="s">
        <v>45</v>
      </c>
      <c r="D4850" s="2" t="s">
        <v>27</v>
      </c>
      <c r="E4850" s="3">
        <v>1992</v>
      </c>
      <c r="F4850" s="4">
        <v>50492.79</v>
      </c>
      <c r="G4850" s="5">
        <v>121949</v>
      </c>
      <c r="H4850" s="2" t="s">
        <v>28</v>
      </c>
      <c r="I4850" s="2" t="s">
        <v>22</v>
      </c>
      <c r="J4850" s="6">
        <v>2.7</v>
      </c>
      <c r="K4850" s="7">
        <v>149</v>
      </c>
      <c r="L4850" s="8">
        <v>551</v>
      </c>
      <c r="M4850" s="3">
        <v>4</v>
      </c>
      <c r="N4850" s="3">
        <v>7</v>
      </c>
      <c r="O4850" s="2" t="s">
        <v>36</v>
      </c>
      <c r="P4850" s="9" t="s">
        <v>9503</v>
      </c>
      <c r="Q4850" s="9" t="s">
        <v>18745</v>
      </c>
      <c r="R4850" s="10">
        <v>42685</v>
      </c>
      <c r="S4850" s="16">
        <v>45849.050497145152</v>
      </c>
      <c r="T4850" s="1" t="s">
        <v>19924</v>
      </c>
      <c r="U4850" s="46">
        <v>2016</v>
      </c>
      <c r="V4850" s="46">
        <v>2025</v>
      </c>
    </row>
    <row r="4851" spans="1:22" x14ac:dyDescent="0.3">
      <c r="A4851" s="3">
        <v>4850</v>
      </c>
      <c r="B4851" s="2" t="s">
        <v>9506</v>
      </c>
      <c r="C4851" s="2" t="s">
        <v>45</v>
      </c>
      <c r="D4851" s="2" t="s">
        <v>27</v>
      </c>
      <c r="E4851" s="3">
        <v>2008</v>
      </c>
      <c r="F4851" s="4">
        <v>29302.35</v>
      </c>
      <c r="G4851" s="5">
        <v>74850</v>
      </c>
      <c r="H4851" s="2" t="s">
        <v>28</v>
      </c>
      <c r="I4851" s="2" t="s">
        <v>22</v>
      </c>
      <c r="J4851" s="6">
        <v>1.6</v>
      </c>
      <c r="K4851" s="7">
        <v>241</v>
      </c>
      <c r="L4851" s="8">
        <v>502</v>
      </c>
      <c r="M4851" s="3">
        <v>5</v>
      </c>
      <c r="N4851" s="3">
        <v>2</v>
      </c>
      <c r="O4851" s="2" t="s">
        <v>80</v>
      </c>
      <c r="P4851" s="9" t="s">
        <v>9505</v>
      </c>
      <c r="Q4851" s="9" t="s">
        <v>19371</v>
      </c>
      <c r="R4851" s="10">
        <v>43221</v>
      </c>
      <c r="S4851" s="16">
        <v>45678.342355516819</v>
      </c>
      <c r="T4851" s="1" t="s">
        <v>19918</v>
      </c>
      <c r="U4851" s="46">
        <v>2018</v>
      </c>
      <c r="V4851" s="46">
        <v>2025</v>
      </c>
    </row>
    <row r="4852" spans="1:22" x14ac:dyDescent="0.3">
      <c r="A4852" s="3">
        <v>4851</v>
      </c>
      <c r="B4852" s="2" t="s">
        <v>9508</v>
      </c>
      <c r="C4852" s="2" t="s">
        <v>39</v>
      </c>
      <c r="D4852" s="2" t="s">
        <v>64</v>
      </c>
      <c r="E4852" s="3">
        <v>2001</v>
      </c>
      <c r="F4852" s="4">
        <v>52577.97</v>
      </c>
      <c r="G4852" s="5">
        <v>226210</v>
      </c>
      <c r="H4852" s="2" t="s">
        <v>28</v>
      </c>
      <c r="I4852" s="2" t="s">
        <v>29</v>
      </c>
      <c r="J4852" s="6">
        <v>4.8</v>
      </c>
      <c r="K4852" s="7">
        <v>618</v>
      </c>
      <c r="L4852" s="8">
        <v>338</v>
      </c>
      <c r="M4852" s="3">
        <v>3</v>
      </c>
      <c r="N4852" s="3">
        <v>7</v>
      </c>
      <c r="O4852" s="2" t="s">
        <v>42</v>
      </c>
      <c r="P4852" s="9" t="s">
        <v>9507</v>
      </c>
      <c r="Q4852" s="9" t="s">
        <v>18746</v>
      </c>
      <c r="R4852" s="10">
        <v>44606</v>
      </c>
      <c r="S4852" s="16">
        <v>45634.825652176158</v>
      </c>
      <c r="T4852" s="1" t="s">
        <v>19915</v>
      </c>
      <c r="U4852" s="46">
        <v>2022</v>
      </c>
      <c r="V4852" s="46">
        <v>2024</v>
      </c>
    </row>
    <row r="4853" spans="1:22" x14ac:dyDescent="0.3">
      <c r="A4853" s="3">
        <v>4852</v>
      </c>
      <c r="B4853" s="2" t="s">
        <v>9510</v>
      </c>
      <c r="C4853" s="2" t="s">
        <v>63</v>
      </c>
      <c r="D4853" s="2" t="s">
        <v>20</v>
      </c>
      <c r="E4853" s="3">
        <v>2005</v>
      </c>
      <c r="F4853" s="4">
        <v>39835.440000000002</v>
      </c>
      <c r="G4853" s="5">
        <v>15677</v>
      </c>
      <c r="H4853" s="2" t="s">
        <v>21</v>
      </c>
      <c r="I4853" s="2" t="s">
        <v>29</v>
      </c>
      <c r="J4853" s="6">
        <v>4.7</v>
      </c>
      <c r="K4853" s="7">
        <v>70</v>
      </c>
      <c r="L4853" s="8">
        <v>198</v>
      </c>
      <c r="M4853" s="3">
        <v>2</v>
      </c>
      <c r="N4853" s="3">
        <v>4</v>
      </c>
      <c r="O4853" s="2" t="s">
        <v>42</v>
      </c>
      <c r="P4853" s="9" t="s">
        <v>9509</v>
      </c>
      <c r="Q4853" s="9" t="s">
        <v>18747</v>
      </c>
      <c r="R4853" s="10">
        <v>45177</v>
      </c>
      <c r="S4853" s="16">
        <v>45423.521391323979</v>
      </c>
      <c r="T4853" s="1" t="s">
        <v>19922</v>
      </c>
      <c r="U4853" s="46">
        <v>2023</v>
      </c>
      <c r="V4853" s="46">
        <v>2024</v>
      </c>
    </row>
    <row r="4854" spans="1:22" x14ac:dyDescent="0.3">
      <c r="A4854" s="3">
        <v>4853</v>
      </c>
      <c r="B4854" s="2" t="s">
        <v>9512</v>
      </c>
      <c r="C4854" s="2" t="s">
        <v>63</v>
      </c>
      <c r="D4854" s="2" t="s">
        <v>79</v>
      </c>
      <c r="E4854" s="3">
        <v>2015</v>
      </c>
      <c r="F4854" s="4">
        <v>44955.25</v>
      </c>
      <c r="G4854" s="5">
        <v>52857</v>
      </c>
      <c r="H4854" s="2" t="s">
        <v>21</v>
      </c>
      <c r="I4854" s="2" t="s">
        <v>29</v>
      </c>
      <c r="J4854" s="6">
        <v>4.5</v>
      </c>
      <c r="K4854" s="7">
        <v>517</v>
      </c>
      <c r="L4854" s="8">
        <v>532</v>
      </c>
      <c r="M4854" s="3">
        <v>3</v>
      </c>
      <c r="N4854" s="3">
        <v>7</v>
      </c>
      <c r="O4854" s="2" t="s">
        <v>36</v>
      </c>
      <c r="P4854" s="9" t="s">
        <v>9511</v>
      </c>
      <c r="Q4854" s="9" t="s">
        <v>18748</v>
      </c>
      <c r="R4854" s="10">
        <v>45057</v>
      </c>
      <c r="S4854" s="16">
        <v>45228.57240152602</v>
      </c>
      <c r="T4854" s="1" t="s">
        <v>19918</v>
      </c>
      <c r="U4854" s="46">
        <v>2023</v>
      </c>
      <c r="V4854" s="46">
        <v>2023</v>
      </c>
    </row>
    <row r="4855" spans="1:22" x14ac:dyDescent="0.3">
      <c r="A4855" s="3">
        <v>4854</v>
      </c>
      <c r="B4855" s="2" t="s">
        <v>9514</v>
      </c>
      <c r="C4855" s="2" t="s">
        <v>74</v>
      </c>
      <c r="D4855" s="2" t="s">
        <v>27</v>
      </c>
      <c r="E4855" s="3">
        <v>2004</v>
      </c>
      <c r="F4855" s="4">
        <v>34742.300000000003</v>
      </c>
      <c r="G4855" s="5">
        <v>240849</v>
      </c>
      <c r="H4855" s="2" t="s">
        <v>41</v>
      </c>
      <c r="I4855" s="2" t="s">
        <v>22</v>
      </c>
      <c r="J4855" s="6">
        <v>3.4</v>
      </c>
      <c r="K4855" s="7">
        <v>603</v>
      </c>
      <c r="L4855" s="8">
        <v>674</v>
      </c>
      <c r="M4855" s="3">
        <v>5</v>
      </c>
      <c r="N4855" s="3">
        <v>2</v>
      </c>
      <c r="O4855" s="2" t="s">
        <v>85</v>
      </c>
      <c r="P4855" s="9" t="s">
        <v>9513</v>
      </c>
      <c r="Q4855" s="9" t="s">
        <v>18749</v>
      </c>
      <c r="R4855" s="10">
        <v>43172</v>
      </c>
      <c r="S4855" s="16">
        <v>45829.628612768283</v>
      </c>
      <c r="T4855" s="1" t="s">
        <v>19916</v>
      </c>
      <c r="U4855" s="46">
        <v>2018</v>
      </c>
      <c r="V4855" s="46">
        <v>2025</v>
      </c>
    </row>
    <row r="4856" spans="1:22" x14ac:dyDescent="0.3">
      <c r="A4856" s="3">
        <v>4855</v>
      </c>
      <c r="B4856" s="2" t="s">
        <v>9516</v>
      </c>
      <c r="C4856" s="2" t="s">
        <v>26</v>
      </c>
      <c r="D4856" s="2" t="s">
        <v>56</v>
      </c>
      <c r="E4856" s="3">
        <v>2012</v>
      </c>
      <c r="F4856" s="4">
        <v>40140.6</v>
      </c>
      <c r="G4856" s="5">
        <v>54438</v>
      </c>
      <c r="H4856" s="2" t="s">
        <v>28</v>
      </c>
      <c r="I4856" s="2" t="s">
        <v>22</v>
      </c>
      <c r="J4856" s="6">
        <v>2.6</v>
      </c>
      <c r="K4856" s="7">
        <v>84</v>
      </c>
      <c r="L4856" s="8">
        <v>690</v>
      </c>
      <c r="M4856" s="3">
        <v>3</v>
      </c>
      <c r="N4856" s="3">
        <v>5</v>
      </c>
      <c r="O4856" s="2" t="s">
        <v>30</v>
      </c>
      <c r="P4856" s="9" t="s">
        <v>9515</v>
      </c>
      <c r="Q4856" s="9" t="s">
        <v>18750</v>
      </c>
      <c r="R4856" s="10">
        <v>44271</v>
      </c>
      <c r="S4856" s="16">
        <v>45679.072501546027</v>
      </c>
      <c r="T4856" s="1" t="s">
        <v>19916</v>
      </c>
      <c r="U4856" s="46">
        <v>2021</v>
      </c>
      <c r="V4856" s="46">
        <v>2025</v>
      </c>
    </row>
    <row r="4857" spans="1:22" x14ac:dyDescent="0.3">
      <c r="A4857" s="3">
        <v>4856</v>
      </c>
      <c r="B4857" s="2" t="s">
        <v>14740</v>
      </c>
      <c r="C4857" s="2" t="s">
        <v>19</v>
      </c>
      <c r="D4857" s="2" t="s">
        <v>50</v>
      </c>
      <c r="E4857" s="3">
        <v>2007</v>
      </c>
      <c r="F4857" s="4">
        <v>16526.47</v>
      </c>
      <c r="G4857" s="5">
        <v>166107</v>
      </c>
      <c r="H4857" s="2" t="s">
        <v>28</v>
      </c>
      <c r="I4857" s="2" t="s">
        <v>29</v>
      </c>
      <c r="J4857" s="6">
        <v>2.5</v>
      </c>
      <c r="K4857" s="7">
        <v>178</v>
      </c>
      <c r="L4857" s="8">
        <v>113</v>
      </c>
      <c r="M4857" s="3">
        <v>3</v>
      </c>
      <c r="N4857" s="3">
        <v>4</v>
      </c>
      <c r="O4857" s="2" t="s">
        <v>80</v>
      </c>
      <c r="P4857" s="9" t="s">
        <v>9517</v>
      </c>
      <c r="Q4857" s="9" t="s">
        <v>18751</v>
      </c>
      <c r="R4857" s="10">
        <v>43585</v>
      </c>
      <c r="S4857" s="16">
        <v>45776.181923430413</v>
      </c>
      <c r="T4857" s="1" t="s">
        <v>19917</v>
      </c>
      <c r="U4857" s="46">
        <v>2019</v>
      </c>
      <c r="V4857" s="46">
        <v>2025</v>
      </c>
    </row>
    <row r="4858" spans="1:22" x14ac:dyDescent="0.3">
      <c r="A4858" s="3">
        <v>4857</v>
      </c>
      <c r="B4858" s="2" t="s">
        <v>8569</v>
      </c>
      <c r="C4858" s="2" t="s">
        <v>107</v>
      </c>
      <c r="D4858" s="2" t="s">
        <v>56</v>
      </c>
      <c r="E4858" s="3">
        <v>2007</v>
      </c>
      <c r="F4858" s="4">
        <v>24982.79</v>
      </c>
      <c r="G4858" s="5">
        <v>125752</v>
      </c>
      <c r="H4858" s="2" t="s">
        <v>35</v>
      </c>
      <c r="I4858" s="2" t="s">
        <v>22</v>
      </c>
      <c r="J4858" s="6">
        <v>1.5</v>
      </c>
      <c r="K4858" s="7">
        <v>694</v>
      </c>
      <c r="L4858" s="8">
        <v>638</v>
      </c>
      <c r="M4858" s="3">
        <v>4</v>
      </c>
      <c r="N4858" s="3">
        <v>5</v>
      </c>
      <c r="O4858" s="2" t="s">
        <v>23</v>
      </c>
      <c r="P4858" s="9" t="s">
        <v>9518</v>
      </c>
      <c r="Q4858" s="9" t="s">
        <v>18752</v>
      </c>
      <c r="R4858" s="10">
        <v>45065</v>
      </c>
      <c r="S4858" s="16">
        <v>45824.517590563832</v>
      </c>
      <c r="T4858" s="1" t="s">
        <v>19918</v>
      </c>
      <c r="U4858" s="46">
        <v>2023</v>
      </c>
      <c r="V4858" s="46">
        <v>2025</v>
      </c>
    </row>
    <row r="4859" spans="1:22" x14ac:dyDescent="0.3">
      <c r="A4859" s="3">
        <v>4858</v>
      </c>
      <c r="B4859" s="2" t="s">
        <v>9520</v>
      </c>
      <c r="C4859" s="2" t="s">
        <v>63</v>
      </c>
      <c r="D4859" s="2" t="s">
        <v>56</v>
      </c>
      <c r="E4859" s="3">
        <v>2022</v>
      </c>
      <c r="F4859" s="4">
        <v>61734.75</v>
      </c>
      <c r="G4859" s="5">
        <v>61514</v>
      </c>
      <c r="H4859" s="2" t="s">
        <v>41</v>
      </c>
      <c r="I4859" s="2" t="s">
        <v>29</v>
      </c>
      <c r="J4859" s="6">
        <v>4.2</v>
      </c>
      <c r="K4859" s="7">
        <v>250</v>
      </c>
      <c r="L4859" s="8">
        <v>394</v>
      </c>
      <c r="M4859" s="3">
        <v>4</v>
      </c>
      <c r="N4859" s="3">
        <v>7</v>
      </c>
      <c r="O4859" s="2" t="s">
        <v>42</v>
      </c>
      <c r="P4859" s="9" t="s">
        <v>9519</v>
      </c>
      <c r="Q4859" s="9" t="s">
        <v>18753</v>
      </c>
      <c r="R4859" s="10">
        <v>44495</v>
      </c>
      <c r="S4859" s="16">
        <v>45235.289744994712</v>
      </c>
      <c r="T4859" s="1" t="s">
        <v>19923</v>
      </c>
      <c r="U4859" s="46">
        <v>2021</v>
      </c>
      <c r="V4859" s="46">
        <v>2023</v>
      </c>
    </row>
    <row r="4860" spans="1:22" x14ac:dyDescent="0.3">
      <c r="A4860" s="3">
        <v>4859</v>
      </c>
      <c r="B4860" s="2" t="s">
        <v>6816</v>
      </c>
      <c r="C4860" s="2" t="s">
        <v>118</v>
      </c>
      <c r="D4860" s="2" t="s">
        <v>56</v>
      </c>
      <c r="E4860" s="3">
        <v>2016</v>
      </c>
      <c r="F4860" s="4">
        <v>57587.24</v>
      </c>
      <c r="G4860" s="5">
        <v>69617</v>
      </c>
      <c r="H4860" s="2" t="s">
        <v>41</v>
      </c>
      <c r="I4860" s="2" t="s">
        <v>22</v>
      </c>
      <c r="J4860" s="6">
        <v>1.6</v>
      </c>
      <c r="K4860" s="7">
        <v>565</v>
      </c>
      <c r="L4860" s="8">
        <v>759</v>
      </c>
      <c r="M4860" s="3">
        <v>4</v>
      </c>
      <c r="N4860" s="3">
        <v>4</v>
      </c>
      <c r="O4860" s="2" t="s">
        <v>85</v>
      </c>
      <c r="P4860" s="9" t="s">
        <v>9521</v>
      </c>
      <c r="Q4860" s="9" t="s">
        <v>18754</v>
      </c>
      <c r="R4860" s="10">
        <v>45091</v>
      </c>
      <c r="S4860" s="16">
        <v>45318.9644799417</v>
      </c>
      <c r="T4860" s="1" t="s">
        <v>19919</v>
      </c>
      <c r="U4860" s="46">
        <v>2023</v>
      </c>
      <c r="V4860" s="46">
        <v>2024</v>
      </c>
    </row>
    <row r="4861" spans="1:22" x14ac:dyDescent="0.3">
      <c r="A4861" s="3">
        <v>4860</v>
      </c>
      <c r="B4861" s="2" t="s">
        <v>9523</v>
      </c>
      <c r="C4861" s="2" t="s">
        <v>26</v>
      </c>
      <c r="D4861" s="2" t="s">
        <v>34</v>
      </c>
      <c r="E4861" s="3">
        <v>2016</v>
      </c>
      <c r="F4861" s="4">
        <v>12499.32</v>
      </c>
      <c r="G4861" s="5">
        <v>94746</v>
      </c>
      <c r="H4861" s="2" t="s">
        <v>41</v>
      </c>
      <c r="I4861" s="2" t="s">
        <v>29</v>
      </c>
      <c r="J4861" s="6">
        <v>4.5</v>
      </c>
      <c r="K4861" s="7">
        <v>676</v>
      </c>
      <c r="L4861" s="8">
        <v>604</v>
      </c>
      <c r="M4861" s="3">
        <v>5</v>
      </c>
      <c r="N4861" s="3">
        <v>2</v>
      </c>
      <c r="O4861" s="2" t="s">
        <v>80</v>
      </c>
      <c r="P4861" s="9" t="s">
        <v>9522</v>
      </c>
      <c r="Q4861" s="9" t="s">
        <v>18755</v>
      </c>
      <c r="R4861" s="10">
        <v>45145</v>
      </c>
      <c r="S4861" s="16">
        <v>45522.383163678453</v>
      </c>
      <c r="T4861" s="1" t="s">
        <v>19921</v>
      </c>
      <c r="U4861" s="46">
        <v>2023</v>
      </c>
      <c r="V4861" s="46">
        <v>2024</v>
      </c>
    </row>
    <row r="4862" spans="1:22" x14ac:dyDescent="0.3">
      <c r="A4862" s="3">
        <v>4861</v>
      </c>
      <c r="B4862" s="2" t="s">
        <v>9525</v>
      </c>
      <c r="C4862" s="2" t="s">
        <v>118</v>
      </c>
      <c r="D4862" s="2" t="s">
        <v>79</v>
      </c>
      <c r="E4862" s="3">
        <v>2023</v>
      </c>
      <c r="F4862" s="4">
        <v>35436.6</v>
      </c>
      <c r="G4862" s="5">
        <v>133485</v>
      </c>
      <c r="H4862" s="2" t="s">
        <v>21</v>
      </c>
      <c r="I4862" s="2" t="s">
        <v>29</v>
      </c>
      <c r="J4862" s="6">
        <v>4</v>
      </c>
      <c r="K4862" s="7">
        <v>626</v>
      </c>
      <c r="L4862" s="8">
        <v>348</v>
      </c>
      <c r="M4862" s="3">
        <v>3</v>
      </c>
      <c r="N4862" s="3">
        <v>5</v>
      </c>
      <c r="O4862" s="2" t="s">
        <v>36</v>
      </c>
      <c r="P4862" s="9" t="s">
        <v>9524</v>
      </c>
      <c r="Q4862" s="9" t="s">
        <v>19372</v>
      </c>
      <c r="R4862" s="10">
        <v>45459</v>
      </c>
      <c r="S4862" s="16">
        <v>45720.106708387393</v>
      </c>
      <c r="T4862" s="1" t="s">
        <v>19919</v>
      </c>
      <c r="U4862" s="46">
        <v>2024</v>
      </c>
      <c r="V4862" s="46">
        <v>2025</v>
      </c>
    </row>
    <row r="4863" spans="1:22" x14ac:dyDescent="0.3">
      <c r="A4863" s="3">
        <v>4862</v>
      </c>
      <c r="B4863" s="2" t="s">
        <v>9527</v>
      </c>
      <c r="C4863" s="2" t="s">
        <v>49</v>
      </c>
      <c r="D4863" s="2" t="s">
        <v>27</v>
      </c>
      <c r="E4863" s="3">
        <v>2003</v>
      </c>
      <c r="F4863" s="4">
        <v>47034.22</v>
      </c>
      <c r="G4863" s="5">
        <v>114974</v>
      </c>
      <c r="H4863" s="2" t="s">
        <v>21</v>
      </c>
      <c r="I4863" s="2" t="s">
        <v>22</v>
      </c>
      <c r="J4863" s="6">
        <v>2.2999999999999998</v>
      </c>
      <c r="K4863" s="7">
        <v>219</v>
      </c>
      <c r="L4863" s="8">
        <v>500</v>
      </c>
      <c r="M4863" s="3">
        <v>5</v>
      </c>
      <c r="N4863" s="3">
        <v>5</v>
      </c>
      <c r="O4863" s="2" t="s">
        <v>65</v>
      </c>
      <c r="P4863" s="9" t="s">
        <v>9526</v>
      </c>
      <c r="Q4863" s="9" t="s">
        <v>18756</v>
      </c>
      <c r="R4863" s="10">
        <v>44572</v>
      </c>
      <c r="S4863" s="16">
        <v>45322.469180881897</v>
      </c>
      <c r="T4863" s="1" t="s">
        <v>19926</v>
      </c>
      <c r="U4863" s="46">
        <v>2022</v>
      </c>
      <c r="V4863" s="46">
        <v>2024</v>
      </c>
    </row>
    <row r="4864" spans="1:22" x14ac:dyDescent="0.3">
      <c r="A4864" s="3">
        <v>4863</v>
      </c>
      <c r="B4864" s="2" t="s">
        <v>9529</v>
      </c>
      <c r="C4864" s="2" t="s">
        <v>118</v>
      </c>
      <c r="D4864" s="2" t="s">
        <v>20</v>
      </c>
      <c r="E4864" s="3">
        <v>1998</v>
      </c>
      <c r="F4864" s="4">
        <v>39909.040000000001</v>
      </c>
      <c r="G4864" s="5">
        <v>19708</v>
      </c>
      <c r="H4864" s="2" t="s">
        <v>21</v>
      </c>
      <c r="I4864" s="2" t="s">
        <v>22</v>
      </c>
      <c r="J4864" s="6">
        <v>5.3</v>
      </c>
      <c r="K4864" s="7">
        <v>531</v>
      </c>
      <c r="L4864" s="8">
        <v>331</v>
      </c>
      <c r="M4864" s="3">
        <v>4</v>
      </c>
      <c r="N4864" s="3">
        <v>4</v>
      </c>
      <c r="O4864" s="2" t="s">
        <v>85</v>
      </c>
      <c r="P4864" s="9" t="s">
        <v>9528</v>
      </c>
      <c r="Q4864" s="9" t="s">
        <v>18757</v>
      </c>
      <c r="R4864" s="10">
        <v>45011</v>
      </c>
      <c r="S4864" s="16">
        <v>45458.422371520021</v>
      </c>
      <c r="T4864" s="1" t="s">
        <v>19916</v>
      </c>
      <c r="U4864" s="46">
        <v>2023</v>
      </c>
      <c r="V4864" s="46">
        <v>2024</v>
      </c>
    </row>
    <row r="4865" spans="1:22" x14ac:dyDescent="0.3">
      <c r="A4865" s="3">
        <v>4864</v>
      </c>
      <c r="B4865" s="2" t="s">
        <v>9531</v>
      </c>
      <c r="C4865" s="2" t="s">
        <v>63</v>
      </c>
      <c r="D4865" s="2" t="s">
        <v>46</v>
      </c>
      <c r="E4865" s="3">
        <v>2000</v>
      </c>
      <c r="F4865" s="4">
        <v>23004.29</v>
      </c>
      <c r="G4865" s="5">
        <v>271411</v>
      </c>
      <c r="H4865" s="2" t="s">
        <v>41</v>
      </c>
      <c r="I4865" s="2" t="s">
        <v>29</v>
      </c>
      <c r="J4865" s="6">
        <v>3.9</v>
      </c>
      <c r="K4865" s="7">
        <v>163</v>
      </c>
      <c r="L4865" s="8">
        <v>641</v>
      </c>
      <c r="M4865" s="3">
        <v>2</v>
      </c>
      <c r="N4865" s="3">
        <v>4</v>
      </c>
      <c r="O4865" s="2" t="s">
        <v>65</v>
      </c>
      <c r="P4865" s="9" t="s">
        <v>9530</v>
      </c>
      <c r="Q4865" s="9" t="s">
        <v>18758</v>
      </c>
      <c r="R4865" s="10">
        <v>42535</v>
      </c>
      <c r="S4865" s="16">
        <v>45613.943475740867</v>
      </c>
      <c r="T4865" s="1" t="s">
        <v>19919</v>
      </c>
      <c r="U4865" s="46">
        <v>2016</v>
      </c>
      <c r="V4865" s="46">
        <v>2024</v>
      </c>
    </row>
    <row r="4866" spans="1:22" x14ac:dyDescent="0.3">
      <c r="A4866" s="3">
        <v>4865</v>
      </c>
      <c r="B4866" s="2" t="s">
        <v>9533</v>
      </c>
      <c r="C4866" s="2" t="s">
        <v>39</v>
      </c>
      <c r="D4866" s="2" t="s">
        <v>92</v>
      </c>
      <c r="E4866" s="3">
        <v>2000</v>
      </c>
      <c r="F4866" s="4">
        <v>29014.81</v>
      </c>
      <c r="G4866" s="5">
        <v>187483</v>
      </c>
      <c r="H4866" s="2" t="s">
        <v>35</v>
      </c>
      <c r="I4866" s="2" t="s">
        <v>22</v>
      </c>
      <c r="J4866" s="6">
        <v>2.4</v>
      </c>
      <c r="K4866" s="7">
        <v>150</v>
      </c>
      <c r="L4866" s="8">
        <v>110</v>
      </c>
      <c r="M4866" s="3">
        <v>3</v>
      </c>
      <c r="N4866" s="3">
        <v>7</v>
      </c>
      <c r="O4866" s="2" t="s">
        <v>85</v>
      </c>
      <c r="P4866" s="9" t="s">
        <v>9532</v>
      </c>
      <c r="Q4866" s="9" t="s">
        <v>18759</v>
      </c>
      <c r="R4866" s="10">
        <v>44691</v>
      </c>
      <c r="S4866" s="16">
        <v>45429.36255955763</v>
      </c>
      <c r="T4866" s="1" t="s">
        <v>19918</v>
      </c>
      <c r="U4866" s="46">
        <v>2022</v>
      </c>
      <c r="V4866" s="46">
        <v>2024</v>
      </c>
    </row>
    <row r="4867" spans="1:22" x14ac:dyDescent="0.3">
      <c r="A4867" s="3">
        <v>4866</v>
      </c>
      <c r="B4867" s="2" t="s">
        <v>9535</v>
      </c>
      <c r="C4867" s="2" t="s">
        <v>39</v>
      </c>
      <c r="D4867" s="2" t="s">
        <v>64</v>
      </c>
      <c r="E4867" s="3">
        <v>2022</v>
      </c>
      <c r="F4867" s="4">
        <v>29675.13</v>
      </c>
      <c r="G4867" s="5">
        <v>154697</v>
      </c>
      <c r="H4867" s="2" t="s">
        <v>21</v>
      </c>
      <c r="I4867" s="2" t="s">
        <v>29</v>
      </c>
      <c r="J4867" s="6">
        <v>4.0999999999999996</v>
      </c>
      <c r="K4867" s="7">
        <v>489</v>
      </c>
      <c r="L4867" s="8">
        <v>380</v>
      </c>
      <c r="M4867" s="3">
        <v>3</v>
      </c>
      <c r="N4867" s="3">
        <v>7</v>
      </c>
      <c r="O4867" s="2" t="s">
        <v>85</v>
      </c>
      <c r="P4867" s="9" t="s">
        <v>9534</v>
      </c>
      <c r="Q4867" s="9" t="s">
        <v>18760</v>
      </c>
      <c r="R4867" s="10">
        <v>44418</v>
      </c>
      <c r="S4867" s="16">
        <v>45355.033693784477</v>
      </c>
      <c r="T4867" s="1" t="s">
        <v>19921</v>
      </c>
      <c r="U4867" s="46">
        <v>2021</v>
      </c>
      <c r="V4867" s="46">
        <v>2024</v>
      </c>
    </row>
    <row r="4868" spans="1:22" x14ac:dyDescent="0.3">
      <c r="A4868" s="3">
        <v>4867</v>
      </c>
      <c r="B4868" s="2" t="s">
        <v>9537</v>
      </c>
      <c r="C4868" s="2" t="s">
        <v>118</v>
      </c>
      <c r="D4868" s="2" t="s">
        <v>20</v>
      </c>
      <c r="E4868" s="3">
        <v>2016</v>
      </c>
      <c r="F4868" s="4">
        <v>52023.92</v>
      </c>
      <c r="G4868" s="5">
        <v>156844</v>
      </c>
      <c r="H4868" s="2" t="s">
        <v>35</v>
      </c>
      <c r="I4868" s="2" t="s">
        <v>29</v>
      </c>
      <c r="J4868" s="6">
        <v>4.9000000000000004</v>
      </c>
      <c r="K4868" s="7">
        <v>411</v>
      </c>
      <c r="L4868" s="8">
        <v>299</v>
      </c>
      <c r="M4868" s="3">
        <v>4</v>
      </c>
      <c r="N4868" s="3">
        <v>7</v>
      </c>
      <c r="O4868" s="2" t="s">
        <v>30</v>
      </c>
      <c r="P4868" s="9" t="s">
        <v>9536</v>
      </c>
      <c r="Q4868" s="9" t="s">
        <v>19611</v>
      </c>
      <c r="R4868" s="10">
        <v>45454</v>
      </c>
      <c r="S4868" s="16">
        <v>45374.601607367193</v>
      </c>
      <c r="T4868" s="1" t="s">
        <v>19919</v>
      </c>
      <c r="U4868" s="46">
        <v>2024</v>
      </c>
      <c r="V4868" s="46">
        <v>2024</v>
      </c>
    </row>
    <row r="4869" spans="1:22" x14ac:dyDescent="0.3">
      <c r="A4869" s="3">
        <v>4868</v>
      </c>
      <c r="B4869" s="2" t="s">
        <v>9539</v>
      </c>
      <c r="C4869" s="2" t="s">
        <v>33</v>
      </c>
      <c r="D4869" s="2" t="s">
        <v>79</v>
      </c>
      <c r="E4869" s="3">
        <v>2013</v>
      </c>
      <c r="F4869" s="4">
        <v>41602.800000000003</v>
      </c>
      <c r="G4869" s="5">
        <v>227020</v>
      </c>
      <c r="H4869" s="2" t="s">
        <v>21</v>
      </c>
      <c r="I4869" s="2" t="s">
        <v>29</v>
      </c>
      <c r="J4869" s="6">
        <v>4.3</v>
      </c>
      <c r="K4869" s="7">
        <v>663</v>
      </c>
      <c r="L4869" s="8">
        <v>392</v>
      </c>
      <c r="M4869" s="3">
        <v>5</v>
      </c>
      <c r="N4869" s="3">
        <v>2</v>
      </c>
      <c r="O4869" s="2" t="s">
        <v>51</v>
      </c>
      <c r="P4869" s="9" t="s">
        <v>9538</v>
      </c>
      <c r="Q4869" s="9" t="s">
        <v>19106</v>
      </c>
      <c r="R4869" s="10">
        <v>43847</v>
      </c>
      <c r="S4869" s="16">
        <v>45852.263139673647</v>
      </c>
      <c r="T4869" s="1" t="s">
        <v>19926</v>
      </c>
      <c r="U4869" s="46">
        <v>2020</v>
      </c>
      <c r="V4869" s="46">
        <v>2025</v>
      </c>
    </row>
    <row r="4870" spans="1:22" x14ac:dyDescent="0.3">
      <c r="A4870" s="3">
        <v>4869</v>
      </c>
      <c r="B4870" s="2" t="s">
        <v>9541</v>
      </c>
      <c r="C4870" s="2" t="s">
        <v>26</v>
      </c>
      <c r="D4870" s="2" t="s">
        <v>46</v>
      </c>
      <c r="E4870" s="3">
        <v>1996</v>
      </c>
      <c r="F4870" s="4">
        <v>54620.2</v>
      </c>
      <c r="G4870" s="5">
        <v>105647</v>
      </c>
      <c r="H4870" s="2" t="s">
        <v>21</v>
      </c>
      <c r="I4870" s="2" t="s">
        <v>22</v>
      </c>
      <c r="J4870" s="6">
        <v>3.4</v>
      </c>
      <c r="K4870" s="7">
        <v>622</v>
      </c>
      <c r="L4870" s="8">
        <v>568</v>
      </c>
      <c r="M4870" s="3">
        <v>4</v>
      </c>
      <c r="N4870" s="3">
        <v>7</v>
      </c>
      <c r="O4870" s="2" t="s">
        <v>42</v>
      </c>
      <c r="P4870" s="9" t="s">
        <v>9540</v>
      </c>
      <c r="Q4870" s="9" t="s">
        <v>18761</v>
      </c>
      <c r="R4870" s="10">
        <v>42087</v>
      </c>
      <c r="S4870" s="16">
        <v>45855.037694584629</v>
      </c>
      <c r="T4870" s="1" t="s">
        <v>19916</v>
      </c>
      <c r="U4870" s="46">
        <v>2015</v>
      </c>
      <c r="V4870" s="46">
        <v>2025</v>
      </c>
    </row>
    <row r="4871" spans="1:22" x14ac:dyDescent="0.3">
      <c r="A4871" s="3">
        <v>4870</v>
      </c>
      <c r="B4871" s="2" t="s">
        <v>9543</v>
      </c>
      <c r="C4871" s="2" t="s">
        <v>39</v>
      </c>
      <c r="D4871" s="2" t="s">
        <v>20</v>
      </c>
      <c r="E4871" s="3">
        <v>1999</v>
      </c>
      <c r="F4871" s="4">
        <v>36977.69</v>
      </c>
      <c r="G4871" s="5">
        <v>251480</v>
      </c>
      <c r="H4871" s="2" t="s">
        <v>35</v>
      </c>
      <c r="I4871" s="2" t="s">
        <v>22</v>
      </c>
      <c r="J4871" s="6">
        <v>1.5</v>
      </c>
      <c r="K4871" s="7">
        <v>296</v>
      </c>
      <c r="L4871" s="8">
        <v>799</v>
      </c>
      <c r="M4871" s="3">
        <v>5</v>
      </c>
      <c r="N4871" s="3">
        <v>2</v>
      </c>
      <c r="O4871" s="2" t="s">
        <v>65</v>
      </c>
      <c r="P4871" s="9" t="s">
        <v>9542</v>
      </c>
      <c r="Q4871" s="9" t="s">
        <v>19861</v>
      </c>
      <c r="R4871" s="10">
        <v>43707</v>
      </c>
      <c r="S4871" s="16">
        <v>45661.402967639253</v>
      </c>
      <c r="T4871" s="1" t="s">
        <v>19921</v>
      </c>
      <c r="U4871" s="46">
        <v>2019</v>
      </c>
      <c r="V4871" s="46">
        <v>2025</v>
      </c>
    </row>
    <row r="4872" spans="1:22" x14ac:dyDescent="0.3">
      <c r="A4872" s="3">
        <v>4871</v>
      </c>
      <c r="B4872" s="2" t="s">
        <v>9545</v>
      </c>
      <c r="C4872" s="2" t="s">
        <v>26</v>
      </c>
      <c r="D4872" s="2" t="s">
        <v>92</v>
      </c>
      <c r="E4872" s="3">
        <v>1997</v>
      </c>
      <c r="F4872" s="4">
        <v>17687.95</v>
      </c>
      <c r="G4872" s="5">
        <v>64339</v>
      </c>
      <c r="H4872" s="2" t="s">
        <v>21</v>
      </c>
      <c r="I4872" s="2" t="s">
        <v>29</v>
      </c>
      <c r="J4872" s="6">
        <v>2.9</v>
      </c>
      <c r="K4872" s="7">
        <v>558</v>
      </c>
      <c r="L4872" s="8">
        <v>103</v>
      </c>
      <c r="M4872" s="3">
        <v>3</v>
      </c>
      <c r="N4872" s="3">
        <v>5</v>
      </c>
      <c r="O4872" s="2" t="s">
        <v>80</v>
      </c>
      <c r="P4872" s="9" t="s">
        <v>9544</v>
      </c>
      <c r="Q4872" s="9" t="s">
        <v>19612</v>
      </c>
      <c r="R4872" s="10">
        <v>44768</v>
      </c>
      <c r="S4872" s="16">
        <v>45525.011689383588</v>
      </c>
      <c r="T4872" s="1" t="s">
        <v>19920</v>
      </c>
      <c r="U4872" s="46">
        <v>2022</v>
      </c>
      <c r="V4872" s="46">
        <v>2024</v>
      </c>
    </row>
    <row r="4873" spans="1:22" x14ac:dyDescent="0.3">
      <c r="A4873" s="3">
        <v>4872</v>
      </c>
      <c r="B4873" s="2" t="s">
        <v>9547</v>
      </c>
      <c r="C4873" s="2" t="s">
        <v>107</v>
      </c>
      <c r="D4873" s="2" t="s">
        <v>46</v>
      </c>
      <c r="E4873" s="3">
        <v>1994</v>
      </c>
      <c r="F4873" s="4">
        <v>70695</v>
      </c>
      <c r="G4873" s="5">
        <v>44012</v>
      </c>
      <c r="H4873" s="2" t="s">
        <v>28</v>
      </c>
      <c r="I4873" s="2" t="s">
        <v>29</v>
      </c>
      <c r="J4873" s="6">
        <v>2.8</v>
      </c>
      <c r="K4873" s="7">
        <v>206</v>
      </c>
      <c r="L4873" s="8">
        <v>543</v>
      </c>
      <c r="M4873" s="3">
        <v>4</v>
      </c>
      <c r="N4873" s="3">
        <v>2</v>
      </c>
      <c r="O4873" s="2" t="s">
        <v>36</v>
      </c>
      <c r="P4873" s="9" t="s">
        <v>9546</v>
      </c>
      <c r="Q4873" s="9" t="s">
        <v>18762</v>
      </c>
      <c r="R4873" s="10">
        <v>44637</v>
      </c>
      <c r="S4873" s="16">
        <v>45578.604407927312</v>
      </c>
      <c r="T4873" s="1" t="s">
        <v>19916</v>
      </c>
      <c r="U4873" s="46">
        <v>2022</v>
      </c>
      <c r="V4873" s="46">
        <v>2024</v>
      </c>
    </row>
    <row r="4874" spans="1:22" x14ac:dyDescent="0.3">
      <c r="A4874" s="3">
        <v>4873</v>
      </c>
      <c r="B4874" s="2" t="s">
        <v>9549</v>
      </c>
      <c r="C4874" s="2" t="s">
        <v>118</v>
      </c>
      <c r="D4874" s="2" t="s">
        <v>92</v>
      </c>
      <c r="E4874" s="3">
        <v>1992</v>
      </c>
      <c r="F4874" s="4">
        <v>34039.279999999999</v>
      </c>
      <c r="G4874" s="5">
        <v>288620</v>
      </c>
      <c r="H4874" s="2" t="s">
        <v>41</v>
      </c>
      <c r="I4874" s="2" t="s">
        <v>29</v>
      </c>
      <c r="J4874" s="6">
        <v>4.0999999999999996</v>
      </c>
      <c r="K4874" s="7">
        <v>535</v>
      </c>
      <c r="L4874" s="8">
        <v>565</v>
      </c>
      <c r="M4874" s="3">
        <v>3</v>
      </c>
      <c r="N4874" s="3">
        <v>4</v>
      </c>
      <c r="O4874" s="2" t="s">
        <v>65</v>
      </c>
      <c r="P4874" s="9" t="s">
        <v>9548</v>
      </c>
      <c r="Q4874" s="9" t="s">
        <v>18763</v>
      </c>
      <c r="R4874" s="10">
        <v>44111</v>
      </c>
      <c r="S4874" s="16">
        <v>45364.963679781678</v>
      </c>
      <c r="T4874" s="1" t="s">
        <v>19923</v>
      </c>
      <c r="U4874" s="46">
        <v>2020</v>
      </c>
      <c r="V4874" s="46">
        <v>2024</v>
      </c>
    </row>
    <row r="4875" spans="1:22" x14ac:dyDescent="0.3">
      <c r="A4875" s="3">
        <v>4874</v>
      </c>
      <c r="B4875" s="2" t="s">
        <v>9551</v>
      </c>
      <c r="C4875" s="2" t="s">
        <v>45</v>
      </c>
      <c r="D4875" s="2" t="s">
        <v>56</v>
      </c>
      <c r="E4875" s="3">
        <v>1991</v>
      </c>
      <c r="F4875" s="4">
        <v>19795.61</v>
      </c>
      <c r="G4875" s="5">
        <v>229443</v>
      </c>
      <c r="H4875" s="2" t="s">
        <v>21</v>
      </c>
      <c r="I4875" s="2" t="s">
        <v>29</v>
      </c>
      <c r="J4875" s="6">
        <v>1.9</v>
      </c>
      <c r="K4875" s="7">
        <v>496</v>
      </c>
      <c r="L4875" s="8">
        <v>625</v>
      </c>
      <c r="M4875" s="3">
        <v>3</v>
      </c>
      <c r="N4875" s="3">
        <v>7</v>
      </c>
      <c r="O4875" s="2" t="s">
        <v>42</v>
      </c>
      <c r="P4875" s="9" t="s">
        <v>9550</v>
      </c>
      <c r="Q4875" s="9" t="s">
        <v>15200</v>
      </c>
      <c r="R4875" s="10">
        <v>44897</v>
      </c>
      <c r="S4875" s="16">
        <v>45530.268740793879</v>
      </c>
      <c r="T4875" s="1" t="s">
        <v>19925</v>
      </c>
      <c r="U4875" s="46">
        <v>2022</v>
      </c>
      <c r="V4875" s="46">
        <v>2024</v>
      </c>
    </row>
    <row r="4876" spans="1:22" x14ac:dyDescent="0.3">
      <c r="A4876" s="3">
        <v>4875</v>
      </c>
      <c r="B4876" s="2" t="s">
        <v>9553</v>
      </c>
      <c r="C4876" s="2" t="s">
        <v>39</v>
      </c>
      <c r="D4876" s="2" t="s">
        <v>20</v>
      </c>
      <c r="E4876" s="3">
        <v>2014</v>
      </c>
      <c r="F4876" s="4">
        <v>75547.460000000006</v>
      </c>
      <c r="G4876" s="5">
        <v>154214</v>
      </c>
      <c r="H4876" s="2" t="s">
        <v>41</v>
      </c>
      <c r="I4876" s="2" t="s">
        <v>29</v>
      </c>
      <c r="J4876" s="6">
        <v>2.1</v>
      </c>
      <c r="K4876" s="7">
        <v>118</v>
      </c>
      <c r="L4876" s="8">
        <v>521</v>
      </c>
      <c r="M4876" s="3">
        <v>3</v>
      </c>
      <c r="N4876" s="3">
        <v>4</v>
      </c>
      <c r="O4876" s="2" t="s">
        <v>30</v>
      </c>
      <c r="P4876" s="9" t="s">
        <v>9552</v>
      </c>
      <c r="Q4876" s="15" t="s">
        <v>18764</v>
      </c>
      <c r="R4876" s="10">
        <v>42984</v>
      </c>
      <c r="S4876" s="16">
        <v>45515.081703386393</v>
      </c>
      <c r="T4876" s="1" t="s">
        <v>19922</v>
      </c>
      <c r="U4876" s="46">
        <v>2017</v>
      </c>
      <c r="V4876" s="46">
        <v>2024</v>
      </c>
    </row>
    <row r="4877" spans="1:22" x14ac:dyDescent="0.3">
      <c r="A4877" s="3">
        <v>4876</v>
      </c>
      <c r="B4877" s="2" t="s">
        <v>9555</v>
      </c>
      <c r="C4877" s="2" t="s">
        <v>39</v>
      </c>
      <c r="D4877" s="2" t="s">
        <v>46</v>
      </c>
      <c r="E4877" s="3">
        <v>2016</v>
      </c>
      <c r="F4877" s="4">
        <v>29625.1</v>
      </c>
      <c r="G4877" s="5">
        <v>253647</v>
      </c>
      <c r="H4877" s="2" t="s">
        <v>35</v>
      </c>
      <c r="I4877" s="2" t="s">
        <v>29</v>
      </c>
      <c r="J4877" s="6">
        <v>2.6</v>
      </c>
      <c r="K4877" s="7">
        <v>462</v>
      </c>
      <c r="L4877" s="8">
        <v>257</v>
      </c>
      <c r="M4877" s="3">
        <v>3</v>
      </c>
      <c r="N4877" s="3">
        <v>4</v>
      </c>
      <c r="O4877" s="2" t="s">
        <v>23</v>
      </c>
      <c r="P4877" s="9" t="s">
        <v>9554</v>
      </c>
      <c r="Q4877" s="9" t="s">
        <v>18765</v>
      </c>
      <c r="R4877" s="10">
        <v>43507</v>
      </c>
      <c r="S4877" s="16">
        <v>45592.769240893896</v>
      </c>
      <c r="T4877" s="1" t="s">
        <v>19915</v>
      </c>
      <c r="U4877" s="46">
        <v>2019</v>
      </c>
      <c r="V4877" s="46">
        <v>2024</v>
      </c>
    </row>
    <row r="4878" spans="1:22" x14ac:dyDescent="0.3">
      <c r="A4878" s="3">
        <v>4877</v>
      </c>
      <c r="B4878" s="2" t="s">
        <v>14761</v>
      </c>
      <c r="C4878" s="2" t="s">
        <v>107</v>
      </c>
      <c r="D4878" s="2" t="s">
        <v>46</v>
      </c>
      <c r="E4878" s="3">
        <v>2006</v>
      </c>
      <c r="F4878" s="4">
        <v>16181.19</v>
      </c>
      <c r="G4878" s="5">
        <v>202392</v>
      </c>
      <c r="H4878" s="2" t="s">
        <v>21</v>
      </c>
      <c r="I4878" s="2" t="s">
        <v>22</v>
      </c>
      <c r="J4878" s="6">
        <v>3.3</v>
      </c>
      <c r="K4878" s="7">
        <v>594</v>
      </c>
      <c r="L4878" s="8">
        <v>148</v>
      </c>
      <c r="M4878" s="3">
        <v>4</v>
      </c>
      <c r="N4878" s="3">
        <v>5</v>
      </c>
      <c r="O4878" s="2" t="s">
        <v>85</v>
      </c>
      <c r="P4878" s="9" t="s">
        <v>9556</v>
      </c>
      <c r="Q4878" s="9" t="s">
        <v>18766</v>
      </c>
      <c r="R4878" s="10">
        <v>44739</v>
      </c>
      <c r="S4878" s="16">
        <v>45615.695826210962</v>
      </c>
      <c r="T4878" s="1" t="s">
        <v>19919</v>
      </c>
      <c r="U4878" s="46">
        <v>2022</v>
      </c>
      <c r="V4878" s="46">
        <v>2024</v>
      </c>
    </row>
    <row r="4879" spans="1:22" x14ac:dyDescent="0.3">
      <c r="A4879" s="3">
        <v>4878</v>
      </c>
      <c r="B4879" s="2" t="s">
        <v>9558</v>
      </c>
      <c r="C4879" s="2" t="s">
        <v>39</v>
      </c>
      <c r="D4879" s="2" t="s">
        <v>50</v>
      </c>
      <c r="E4879" s="3">
        <v>2004</v>
      </c>
      <c r="F4879" s="4">
        <v>64327.87</v>
      </c>
      <c r="G4879" s="5">
        <v>98919</v>
      </c>
      <c r="H4879" s="2" t="s">
        <v>28</v>
      </c>
      <c r="I4879" s="2" t="s">
        <v>22</v>
      </c>
      <c r="J4879" s="6">
        <v>3.6</v>
      </c>
      <c r="K4879" s="7">
        <v>659</v>
      </c>
      <c r="L4879" s="8">
        <v>483</v>
      </c>
      <c r="M4879" s="3">
        <v>2</v>
      </c>
      <c r="N4879" s="3">
        <v>2</v>
      </c>
      <c r="O4879" s="2" t="s">
        <v>65</v>
      </c>
      <c r="P4879" s="9" t="s">
        <v>9557</v>
      </c>
      <c r="Q4879" s="9" t="s">
        <v>18767</v>
      </c>
      <c r="R4879" s="10">
        <v>44965</v>
      </c>
      <c r="S4879" s="16">
        <v>45383.217330511819</v>
      </c>
      <c r="T4879" s="1" t="s">
        <v>19915</v>
      </c>
      <c r="U4879" s="46">
        <v>2023</v>
      </c>
      <c r="V4879" s="46">
        <v>2024</v>
      </c>
    </row>
    <row r="4880" spans="1:22" x14ac:dyDescent="0.3">
      <c r="A4880" s="3">
        <v>4879</v>
      </c>
      <c r="B4880" s="2" t="s">
        <v>9560</v>
      </c>
      <c r="C4880" s="2" t="s">
        <v>33</v>
      </c>
      <c r="D4880" s="2" t="s">
        <v>50</v>
      </c>
      <c r="E4880" s="3">
        <v>2024</v>
      </c>
      <c r="F4880" s="4">
        <v>58576.480000000003</v>
      </c>
      <c r="G4880" s="5">
        <v>270080</v>
      </c>
      <c r="H4880" s="2" t="s">
        <v>28</v>
      </c>
      <c r="I4880" s="2" t="s">
        <v>29</v>
      </c>
      <c r="J4880" s="6">
        <v>4.9000000000000004</v>
      </c>
      <c r="K4880" s="7">
        <v>366</v>
      </c>
      <c r="L4880" s="8">
        <v>393</v>
      </c>
      <c r="M4880" s="3">
        <v>4</v>
      </c>
      <c r="N4880" s="3">
        <v>7</v>
      </c>
      <c r="O4880" s="2" t="s">
        <v>65</v>
      </c>
      <c r="P4880" s="9" t="s">
        <v>9559</v>
      </c>
      <c r="Q4880" s="9" t="s">
        <v>18768</v>
      </c>
      <c r="R4880" s="10">
        <v>44361</v>
      </c>
      <c r="S4880" s="16">
        <v>45286.39996703912</v>
      </c>
      <c r="T4880" s="1" t="s">
        <v>19919</v>
      </c>
      <c r="U4880" s="46">
        <v>2021</v>
      </c>
      <c r="V4880" s="46">
        <v>2023</v>
      </c>
    </row>
    <row r="4881" spans="1:22" x14ac:dyDescent="0.3">
      <c r="A4881" s="3">
        <v>4880</v>
      </c>
      <c r="B4881" s="2" t="s">
        <v>9562</v>
      </c>
      <c r="C4881" s="2" t="s">
        <v>74</v>
      </c>
      <c r="D4881" s="2" t="s">
        <v>64</v>
      </c>
      <c r="E4881" s="3">
        <v>1997</v>
      </c>
      <c r="F4881" s="4">
        <v>27344.63</v>
      </c>
      <c r="G4881" s="5">
        <v>33553</v>
      </c>
      <c r="H4881" s="2" t="s">
        <v>35</v>
      </c>
      <c r="I4881" s="2" t="s">
        <v>29</v>
      </c>
      <c r="J4881" s="6">
        <v>2.2000000000000002</v>
      </c>
      <c r="K4881" s="7">
        <v>699</v>
      </c>
      <c r="L4881" s="8">
        <v>562</v>
      </c>
      <c r="M4881" s="3">
        <v>3</v>
      </c>
      <c r="N4881" s="3">
        <v>4</v>
      </c>
      <c r="O4881" s="2" t="s">
        <v>80</v>
      </c>
      <c r="P4881" s="9" t="s">
        <v>9561</v>
      </c>
      <c r="Q4881" s="9" t="s">
        <v>18769</v>
      </c>
      <c r="R4881" s="10">
        <v>45236</v>
      </c>
      <c r="S4881" s="16">
        <v>45808.746436332993</v>
      </c>
      <c r="T4881" s="1" t="s">
        <v>19924</v>
      </c>
      <c r="U4881" s="46">
        <v>2023</v>
      </c>
      <c r="V4881" s="46">
        <v>2025</v>
      </c>
    </row>
    <row r="4882" spans="1:22" x14ac:dyDescent="0.3">
      <c r="A4882" s="3">
        <v>4881</v>
      </c>
      <c r="B4882" s="2" t="s">
        <v>8489</v>
      </c>
      <c r="C4882" s="2" t="s">
        <v>19</v>
      </c>
      <c r="D4882" s="2" t="s">
        <v>46</v>
      </c>
      <c r="E4882" s="3">
        <v>2008</v>
      </c>
      <c r="F4882" s="4">
        <v>27485.25</v>
      </c>
      <c r="G4882" s="5">
        <v>43250</v>
      </c>
      <c r="H4882" s="2" t="s">
        <v>41</v>
      </c>
      <c r="I4882" s="2" t="s">
        <v>22</v>
      </c>
      <c r="J4882" s="6">
        <v>2</v>
      </c>
      <c r="K4882" s="7">
        <v>317</v>
      </c>
      <c r="L4882" s="8">
        <v>401</v>
      </c>
      <c r="M4882" s="3">
        <v>3</v>
      </c>
      <c r="N4882" s="3">
        <v>7</v>
      </c>
      <c r="O4882" s="2" t="s">
        <v>51</v>
      </c>
      <c r="P4882" s="9" t="s">
        <v>9563</v>
      </c>
      <c r="Q4882" s="9" t="s">
        <v>18770</v>
      </c>
      <c r="R4882" s="10">
        <v>44493</v>
      </c>
      <c r="S4882" s="16">
        <v>45605.181723390393</v>
      </c>
      <c r="T4882" s="1" t="s">
        <v>19923</v>
      </c>
      <c r="U4882" s="46">
        <v>2021</v>
      </c>
      <c r="V4882" s="46">
        <v>2024</v>
      </c>
    </row>
    <row r="4883" spans="1:22" x14ac:dyDescent="0.3">
      <c r="A4883" s="3">
        <v>4882</v>
      </c>
      <c r="B4883" s="2" t="s">
        <v>9565</v>
      </c>
      <c r="C4883" s="2" t="s">
        <v>74</v>
      </c>
      <c r="D4883" s="2" t="s">
        <v>64</v>
      </c>
      <c r="E4883" s="3">
        <v>2015</v>
      </c>
      <c r="F4883" s="4">
        <v>67349.52</v>
      </c>
      <c r="G4883" s="5">
        <v>279897</v>
      </c>
      <c r="H4883" s="2" t="s">
        <v>41</v>
      </c>
      <c r="I4883" s="2" t="s">
        <v>29</v>
      </c>
      <c r="J4883" s="6">
        <v>5.4</v>
      </c>
      <c r="K4883" s="7">
        <v>658</v>
      </c>
      <c r="L4883" s="8">
        <v>600</v>
      </c>
      <c r="M4883" s="3">
        <v>5</v>
      </c>
      <c r="N4883" s="3">
        <v>2</v>
      </c>
      <c r="O4883" s="2" t="s">
        <v>85</v>
      </c>
      <c r="P4883" s="9" t="s">
        <v>9564</v>
      </c>
      <c r="Q4883" s="9" t="s">
        <v>19862</v>
      </c>
      <c r="R4883" s="10">
        <v>41965</v>
      </c>
      <c r="S4883" s="16">
        <v>45376.7920454548</v>
      </c>
      <c r="T4883" s="1" t="s">
        <v>19924</v>
      </c>
      <c r="U4883" s="46">
        <v>2014</v>
      </c>
      <c r="V4883" s="46">
        <v>2024</v>
      </c>
    </row>
    <row r="4884" spans="1:22" x14ac:dyDescent="0.3">
      <c r="A4884" s="3">
        <v>4883</v>
      </c>
      <c r="B4884" s="2" t="s">
        <v>9567</v>
      </c>
      <c r="C4884" s="2" t="s">
        <v>26</v>
      </c>
      <c r="D4884" s="2" t="s">
        <v>64</v>
      </c>
      <c r="E4884" s="3">
        <v>2011</v>
      </c>
      <c r="F4884" s="4">
        <v>56141.94</v>
      </c>
      <c r="G4884" s="5">
        <v>248001</v>
      </c>
      <c r="H4884" s="2" t="s">
        <v>35</v>
      </c>
      <c r="I4884" s="2" t="s">
        <v>29</v>
      </c>
      <c r="J4884" s="6">
        <v>5.6</v>
      </c>
      <c r="K4884" s="7">
        <v>333</v>
      </c>
      <c r="L4884" s="8">
        <v>790</v>
      </c>
      <c r="M4884" s="3">
        <v>4</v>
      </c>
      <c r="N4884" s="3">
        <v>2</v>
      </c>
      <c r="O4884" s="2" t="s">
        <v>85</v>
      </c>
      <c r="P4884" s="9" t="s">
        <v>9566</v>
      </c>
      <c r="Q4884" s="9" t="s">
        <v>19373</v>
      </c>
      <c r="R4884" s="10">
        <v>45316</v>
      </c>
      <c r="S4884" s="16">
        <v>45388.328352716257</v>
      </c>
      <c r="T4884" s="1" t="s">
        <v>19926</v>
      </c>
      <c r="U4884" s="46">
        <v>2024</v>
      </c>
      <c r="V4884" s="46">
        <v>2024</v>
      </c>
    </row>
    <row r="4885" spans="1:22" x14ac:dyDescent="0.3">
      <c r="A4885" s="3">
        <v>4884</v>
      </c>
      <c r="B4885" s="2" t="s">
        <v>9569</v>
      </c>
      <c r="C4885" s="2" t="s">
        <v>33</v>
      </c>
      <c r="D4885" s="2" t="s">
        <v>64</v>
      </c>
      <c r="E4885" s="3">
        <v>2001</v>
      </c>
      <c r="F4885" s="4">
        <v>43610.67</v>
      </c>
      <c r="G4885" s="5">
        <v>56394</v>
      </c>
      <c r="H4885" s="2" t="s">
        <v>28</v>
      </c>
      <c r="I4885" s="2" t="s">
        <v>22</v>
      </c>
      <c r="J4885" s="6">
        <v>4.2</v>
      </c>
      <c r="K4885" s="7">
        <v>362</v>
      </c>
      <c r="L4885" s="8">
        <v>568</v>
      </c>
      <c r="M4885" s="3">
        <v>5</v>
      </c>
      <c r="N4885" s="3">
        <v>7</v>
      </c>
      <c r="O4885" s="2" t="s">
        <v>80</v>
      </c>
      <c r="P4885" s="9" t="s">
        <v>9568</v>
      </c>
      <c r="Q4885" s="9" t="s">
        <v>18771</v>
      </c>
      <c r="R4885" s="10">
        <v>44661</v>
      </c>
      <c r="S4885" s="16">
        <v>45743.763439733673</v>
      </c>
      <c r="T4885" s="1" t="s">
        <v>19917</v>
      </c>
      <c r="U4885" s="46">
        <v>2022</v>
      </c>
      <c r="V4885" s="46">
        <v>2025</v>
      </c>
    </row>
    <row r="4886" spans="1:22" x14ac:dyDescent="0.3">
      <c r="A4886" s="3">
        <v>4885</v>
      </c>
      <c r="B4886" s="2" t="s">
        <v>9571</v>
      </c>
      <c r="C4886" s="2" t="s">
        <v>39</v>
      </c>
      <c r="D4886" s="2" t="s">
        <v>20</v>
      </c>
      <c r="E4886" s="3">
        <v>2001</v>
      </c>
      <c r="F4886" s="4">
        <v>68396.789999999994</v>
      </c>
      <c r="G4886" s="5">
        <v>177089</v>
      </c>
      <c r="H4886" s="2" t="s">
        <v>21</v>
      </c>
      <c r="I4886" s="2" t="s">
        <v>29</v>
      </c>
      <c r="J4886" s="6">
        <v>3.6</v>
      </c>
      <c r="K4886" s="7">
        <v>326</v>
      </c>
      <c r="L4886" s="8">
        <v>579</v>
      </c>
      <c r="M4886" s="3">
        <v>4</v>
      </c>
      <c r="N4886" s="3">
        <v>5</v>
      </c>
      <c r="O4886" s="2" t="s">
        <v>42</v>
      </c>
      <c r="P4886" s="9" t="s">
        <v>9570</v>
      </c>
      <c r="Q4886" s="9" t="s">
        <v>18772</v>
      </c>
      <c r="R4886" s="10">
        <v>45006</v>
      </c>
      <c r="S4886" s="16">
        <v>45213.969480941909</v>
      </c>
      <c r="T4886" s="1" t="s">
        <v>19916</v>
      </c>
      <c r="U4886" s="46">
        <v>2023</v>
      </c>
      <c r="V4886" s="46">
        <v>2023</v>
      </c>
    </row>
    <row r="4887" spans="1:22" x14ac:dyDescent="0.3">
      <c r="A4887" s="3">
        <v>4886</v>
      </c>
      <c r="B4887" s="2" t="s">
        <v>9573</v>
      </c>
      <c r="C4887" s="2" t="s">
        <v>39</v>
      </c>
      <c r="D4887" s="2" t="s">
        <v>92</v>
      </c>
      <c r="E4887" s="3">
        <v>2022</v>
      </c>
      <c r="F4887" s="4">
        <v>37188.32</v>
      </c>
      <c r="G4887" s="5">
        <v>132754</v>
      </c>
      <c r="H4887" s="2" t="s">
        <v>35</v>
      </c>
      <c r="I4887" s="2" t="s">
        <v>22</v>
      </c>
      <c r="J4887" s="6">
        <v>5.3</v>
      </c>
      <c r="K4887" s="7">
        <v>329</v>
      </c>
      <c r="L4887" s="8">
        <v>262</v>
      </c>
      <c r="M4887" s="3">
        <v>4</v>
      </c>
      <c r="N4887" s="3">
        <v>7</v>
      </c>
      <c r="O4887" s="2" t="s">
        <v>65</v>
      </c>
      <c r="P4887" s="9" t="s">
        <v>9572</v>
      </c>
      <c r="Q4887" s="9" t="s">
        <v>19613</v>
      </c>
      <c r="R4887" s="10">
        <v>43943</v>
      </c>
      <c r="S4887" s="16">
        <v>45539.176522350193</v>
      </c>
      <c r="T4887" s="1" t="s">
        <v>19917</v>
      </c>
      <c r="U4887" s="46">
        <v>2020</v>
      </c>
      <c r="V4887" s="46">
        <v>2024</v>
      </c>
    </row>
    <row r="4888" spans="1:22" x14ac:dyDescent="0.3">
      <c r="A4888" s="3">
        <v>4887</v>
      </c>
      <c r="B4888" s="2" t="s">
        <v>9575</v>
      </c>
      <c r="C4888" s="2" t="s">
        <v>33</v>
      </c>
      <c r="D4888" s="2" t="s">
        <v>27</v>
      </c>
      <c r="E4888" s="3">
        <v>2008</v>
      </c>
      <c r="F4888" s="4">
        <v>24073.1</v>
      </c>
      <c r="G4888" s="5">
        <v>210841</v>
      </c>
      <c r="H4888" s="2" t="s">
        <v>21</v>
      </c>
      <c r="I4888" s="2" t="s">
        <v>22</v>
      </c>
      <c r="J4888" s="6">
        <v>5.2</v>
      </c>
      <c r="K4888" s="7">
        <v>291</v>
      </c>
      <c r="L4888" s="8">
        <v>360</v>
      </c>
      <c r="M4888" s="3">
        <v>2</v>
      </c>
      <c r="N4888" s="3">
        <v>4</v>
      </c>
      <c r="O4888" s="2" t="s">
        <v>80</v>
      </c>
      <c r="P4888" s="9" t="s">
        <v>9574</v>
      </c>
      <c r="Q4888" s="9" t="s">
        <v>18773</v>
      </c>
      <c r="R4888" s="10">
        <v>44795</v>
      </c>
      <c r="S4888" s="16">
        <v>45257.778242694258</v>
      </c>
      <c r="T4888" s="1" t="s">
        <v>19921</v>
      </c>
      <c r="U4888" s="46">
        <v>2022</v>
      </c>
      <c r="V4888" s="46">
        <v>2023</v>
      </c>
    </row>
    <row r="4889" spans="1:22" x14ac:dyDescent="0.3">
      <c r="A4889" s="3">
        <v>4888</v>
      </c>
      <c r="B4889" s="2" t="s">
        <v>9577</v>
      </c>
      <c r="C4889" s="2" t="s">
        <v>19</v>
      </c>
      <c r="D4889" s="2" t="s">
        <v>56</v>
      </c>
      <c r="E4889" s="3">
        <v>1999</v>
      </c>
      <c r="F4889" s="4">
        <v>39379.949999999997</v>
      </c>
      <c r="G4889" s="5">
        <v>205764</v>
      </c>
      <c r="H4889" s="2" t="s">
        <v>28</v>
      </c>
      <c r="I4889" s="2" t="s">
        <v>29</v>
      </c>
      <c r="J4889" s="6">
        <v>4.5</v>
      </c>
      <c r="K4889" s="7">
        <v>461</v>
      </c>
      <c r="L4889" s="8">
        <v>506</v>
      </c>
      <c r="M4889" s="3">
        <v>5</v>
      </c>
      <c r="N4889" s="3">
        <v>5</v>
      </c>
      <c r="O4889" s="2" t="s">
        <v>23</v>
      </c>
      <c r="P4889" s="9" t="s">
        <v>9576</v>
      </c>
      <c r="Q4889" s="9" t="s">
        <v>18774</v>
      </c>
      <c r="R4889" s="10">
        <v>43762</v>
      </c>
      <c r="S4889" s="16">
        <v>45348.462379521618</v>
      </c>
      <c r="T4889" s="1" t="s">
        <v>19923</v>
      </c>
      <c r="U4889" s="46">
        <v>2019</v>
      </c>
      <c r="V4889" s="46">
        <v>2024</v>
      </c>
    </row>
    <row r="4890" spans="1:22" x14ac:dyDescent="0.3">
      <c r="A4890" s="3">
        <v>4889</v>
      </c>
      <c r="B4890" s="2" t="s">
        <v>9579</v>
      </c>
      <c r="C4890" s="2" t="s">
        <v>26</v>
      </c>
      <c r="D4890" s="2" t="s">
        <v>64</v>
      </c>
      <c r="E4890" s="3">
        <v>2018</v>
      </c>
      <c r="F4890" s="4">
        <v>18285.419999999998</v>
      </c>
      <c r="G4890" s="5">
        <v>169507</v>
      </c>
      <c r="H4890" s="2" t="s">
        <v>35</v>
      </c>
      <c r="I4890" s="2" t="s">
        <v>29</v>
      </c>
      <c r="J4890" s="6">
        <v>1.2</v>
      </c>
      <c r="K4890" s="7">
        <v>488</v>
      </c>
      <c r="L4890" s="8">
        <v>644</v>
      </c>
      <c r="M4890" s="3">
        <v>3</v>
      </c>
      <c r="N4890" s="3">
        <v>7</v>
      </c>
      <c r="O4890" s="2" t="s">
        <v>23</v>
      </c>
      <c r="P4890" s="9" t="s">
        <v>9578</v>
      </c>
      <c r="Q4890" s="9" t="s">
        <v>19107</v>
      </c>
      <c r="R4890" s="10">
        <v>42209</v>
      </c>
      <c r="S4890" s="16">
        <v>45161.837054456613</v>
      </c>
      <c r="T4890" s="1" t="s">
        <v>19920</v>
      </c>
      <c r="U4890" s="46">
        <v>2015</v>
      </c>
      <c r="V4890" s="46">
        <v>2023</v>
      </c>
    </row>
    <row r="4891" spans="1:22" x14ac:dyDescent="0.3">
      <c r="A4891" s="3">
        <v>4890</v>
      </c>
      <c r="B4891" s="2" t="s">
        <v>9581</v>
      </c>
      <c r="C4891" s="2" t="s">
        <v>33</v>
      </c>
      <c r="D4891" s="2" t="s">
        <v>20</v>
      </c>
      <c r="E4891" s="3">
        <v>2020</v>
      </c>
      <c r="F4891" s="4">
        <v>44185.49</v>
      </c>
      <c r="G4891" s="5">
        <v>1215</v>
      </c>
      <c r="H4891" s="2" t="s">
        <v>28</v>
      </c>
      <c r="I4891" s="2" t="s">
        <v>29</v>
      </c>
      <c r="J4891" s="6">
        <v>2.1</v>
      </c>
      <c r="K4891" s="7">
        <v>217</v>
      </c>
      <c r="L4891" s="8">
        <v>586</v>
      </c>
      <c r="M4891" s="3">
        <v>3</v>
      </c>
      <c r="N4891" s="3">
        <v>7</v>
      </c>
      <c r="O4891" s="2" t="s">
        <v>23</v>
      </c>
      <c r="P4891" s="9" t="s">
        <v>9580</v>
      </c>
      <c r="Q4891" s="9" t="s">
        <v>18775</v>
      </c>
      <c r="R4891" s="10">
        <v>42629</v>
      </c>
      <c r="S4891" s="16">
        <v>45787.134113868487</v>
      </c>
      <c r="T4891" s="1" t="s">
        <v>19922</v>
      </c>
      <c r="U4891" s="46">
        <v>2016</v>
      </c>
      <c r="V4891" s="46">
        <v>2025</v>
      </c>
    </row>
    <row r="4892" spans="1:22" x14ac:dyDescent="0.3">
      <c r="A4892" s="3">
        <v>4891</v>
      </c>
      <c r="B4892" s="2" t="s">
        <v>9583</v>
      </c>
      <c r="C4892" s="2" t="s">
        <v>39</v>
      </c>
      <c r="D4892" s="2" t="s">
        <v>34</v>
      </c>
      <c r="E4892" s="3">
        <v>2013</v>
      </c>
      <c r="F4892" s="4">
        <v>67214.149999999994</v>
      </c>
      <c r="G4892" s="5">
        <v>222253</v>
      </c>
      <c r="H4892" s="2" t="s">
        <v>28</v>
      </c>
      <c r="I4892" s="2" t="s">
        <v>22</v>
      </c>
      <c r="J4892" s="6">
        <v>1.7</v>
      </c>
      <c r="K4892" s="7">
        <v>271</v>
      </c>
      <c r="L4892" s="8">
        <v>657</v>
      </c>
      <c r="M4892" s="3">
        <v>4</v>
      </c>
      <c r="N4892" s="3">
        <v>5</v>
      </c>
      <c r="O4892" s="2" t="s">
        <v>23</v>
      </c>
      <c r="P4892" s="9" t="s">
        <v>9582</v>
      </c>
      <c r="Q4892" s="9" t="s">
        <v>18776</v>
      </c>
      <c r="R4892" s="10">
        <v>44272</v>
      </c>
      <c r="S4892" s="16">
        <v>45258.800447135138</v>
      </c>
      <c r="T4892" s="1" t="s">
        <v>19916</v>
      </c>
      <c r="U4892" s="46">
        <v>2021</v>
      </c>
      <c r="V4892" s="46">
        <v>2023</v>
      </c>
    </row>
    <row r="4893" spans="1:22" x14ac:dyDescent="0.3">
      <c r="A4893" s="3">
        <v>4892</v>
      </c>
      <c r="B4893" s="2" t="s">
        <v>9585</v>
      </c>
      <c r="C4893" s="2" t="s">
        <v>19</v>
      </c>
      <c r="D4893" s="2" t="s">
        <v>50</v>
      </c>
      <c r="E4893" s="3">
        <v>2004</v>
      </c>
      <c r="F4893" s="4">
        <v>59192.99</v>
      </c>
      <c r="G4893" s="5">
        <v>39268</v>
      </c>
      <c r="H4893" s="2" t="s">
        <v>35</v>
      </c>
      <c r="I4893" s="2" t="s">
        <v>29</v>
      </c>
      <c r="J4893" s="6">
        <v>3.3</v>
      </c>
      <c r="K4893" s="7">
        <v>373</v>
      </c>
      <c r="L4893" s="8">
        <v>625</v>
      </c>
      <c r="M4893" s="3">
        <v>3</v>
      </c>
      <c r="N4893" s="3">
        <v>2</v>
      </c>
      <c r="O4893" s="2" t="s">
        <v>85</v>
      </c>
      <c r="P4893" s="9" t="s">
        <v>9584</v>
      </c>
      <c r="Q4893" s="9" t="s">
        <v>19374</v>
      </c>
      <c r="R4893" s="10">
        <v>44287</v>
      </c>
      <c r="S4893" s="16">
        <v>45787.864259897688</v>
      </c>
      <c r="T4893" s="1" t="s">
        <v>19917</v>
      </c>
      <c r="U4893" s="46">
        <v>2021</v>
      </c>
      <c r="V4893" s="46">
        <v>2025</v>
      </c>
    </row>
    <row r="4894" spans="1:22" x14ac:dyDescent="0.3">
      <c r="A4894" s="3">
        <v>4893</v>
      </c>
      <c r="B4894" s="2" t="s">
        <v>9587</v>
      </c>
      <c r="C4894" s="2" t="s">
        <v>49</v>
      </c>
      <c r="D4894" s="2" t="s">
        <v>27</v>
      </c>
      <c r="E4894" s="3">
        <v>2009</v>
      </c>
      <c r="F4894" s="4">
        <v>9350.2999999999993</v>
      </c>
      <c r="G4894" s="5">
        <v>132910</v>
      </c>
      <c r="H4894" s="2" t="s">
        <v>35</v>
      </c>
      <c r="I4894" s="2" t="s">
        <v>29</v>
      </c>
      <c r="J4894" s="6">
        <v>1.2</v>
      </c>
      <c r="K4894" s="7">
        <v>236</v>
      </c>
      <c r="L4894" s="8">
        <v>617</v>
      </c>
      <c r="M4894" s="3">
        <v>2</v>
      </c>
      <c r="N4894" s="3">
        <v>2</v>
      </c>
      <c r="O4894" s="2" t="s">
        <v>85</v>
      </c>
      <c r="P4894" s="9" t="s">
        <v>9586</v>
      </c>
      <c r="Q4894" s="9" t="s">
        <v>18777</v>
      </c>
      <c r="R4894" s="10">
        <v>45316</v>
      </c>
      <c r="S4894" s="16">
        <v>45205.061699385587</v>
      </c>
      <c r="T4894" s="1" t="s">
        <v>19926</v>
      </c>
      <c r="U4894" s="46">
        <v>2024</v>
      </c>
      <c r="V4894" s="46">
        <v>2023</v>
      </c>
    </row>
    <row r="4895" spans="1:22" x14ac:dyDescent="0.3">
      <c r="A4895" s="3">
        <v>4894</v>
      </c>
      <c r="B4895" s="2" t="s">
        <v>9589</v>
      </c>
      <c r="C4895" s="2" t="s">
        <v>19</v>
      </c>
      <c r="D4895" s="2" t="s">
        <v>20</v>
      </c>
      <c r="E4895" s="3">
        <v>2010</v>
      </c>
      <c r="F4895" s="4">
        <v>16146.48</v>
      </c>
      <c r="G4895" s="5">
        <v>110309</v>
      </c>
      <c r="H4895" s="2" t="s">
        <v>28</v>
      </c>
      <c r="I4895" s="2" t="s">
        <v>22</v>
      </c>
      <c r="J4895" s="6">
        <v>2.5</v>
      </c>
      <c r="K4895" s="7">
        <v>524</v>
      </c>
      <c r="L4895" s="8">
        <v>103</v>
      </c>
      <c r="M4895" s="3">
        <v>2</v>
      </c>
      <c r="N4895" s="3">
        <v>5</v>
      </c>
      <c r="O4895" s="2" t="s">
        <v>36</v>
      </c>
      <c r="P4895" s="9" t="s">
        <v>9588</v>
      </c>
      <c r="Q4895" s="9" t="s">
        <v>18778</v>
      </c>
      <c r="R4895" s="10">
        <v>43049</v>
      </c>
      <c r="S4895" s="16">
        <v>45281.873061658043</v>
      </c>
      <c r="T4895" s="1" t="s">
        <v>19924</v>
      </c>
      <c r="U4895" s="46">
        <v>2017</v>
      </c>
      <c r="V4895" s="46">
        <v>2023</v>
      </c>
    </row>
    <row r="4896" spans="1:22" x14ac:dyDescent="0.3">
      <c r="A4896" s="3">
        <v>4895</v>
      </c>
      <c r="B4896" s="2" t="s">
        <v>9591</v>
      </c>
      <c r="C4896" s="2" t="s">
        <v>118</v>
      </c>
      <c r="D4896" s="2" t="s">
        <v>34</v>
      </c>
      <c r="E4896" s="3">
        <v>1993</v>
      </c>
      <c r="F4896" s="4">
        <v>37775.75</v>
      </c>
      <c r="G4896" s="5">
        <v>54677</v>
      </c>
      <c r="H4896" s="2" t="s">
        <v>35</v>
      </c>
      <c r="I4896" s="2" t="s">
        <v>29</v>
      </c>
      <c r="J4896" s="6">
        <v>5.7</v>
      </c>
      <c r="K4896" s="7">
        <v>639</v>
      </c>
      <c r="L4896" s="8">
        <v>724</v>
      </c>
      <c r="M4896" s="3">
        <v>2</v>
      </c>
      <c r="N4896" s="3">
        <v>5</v>
      </c>
      <c r="O4896" s="2" t="s">
        <v>85</v>
      </c>
      <c r="P4896" s="9" t="s">
        <v>9590</v>
      </c>
      <c r="Q4896" s="9" t="s">
        <v>18779</v>
      </c>
      <c r="R4896" s="10">
        <v>45096</v>
      </c>
      <c r="S4896" s="16">
        <v>45692.507188483418</v>
      </c>
      <c r="T4896" s="1" t="s">
        <v>19919</v>
      </c>
      <c r="U4896" s="46">
        <v>2023</v>
      </c>
      <c r="V4896" s="46">
        <v>2025</v>
      </c>
    </row>
    <row r="4897" spans="1:22" x14ac:dyDescent="0.3">
      <c r="A4897" s="3">
        <v>4896</v>
      </c>
      <c r="B4897" s="2" t="s">
        <v>9593</v>
      </c>
      <c r="C4897" s="2" t="s">
        <v>49</v>
      </c>
      <c r="D4897" s="2" t="s">
        <v>34</v>
      </c>
      <c r="E4897" s="3">
        <v>1999</v>
      </c>
      <c r="F4897" s="4">
        <v>10613.74</v>
      </c>
      <c r="G4897" s="5">
        <v>181908</v>
      </c>
      <c r="H4897" s="2" t="s">
        <v>21</v>
      </c>
      <c r="I4897" s="2" t="s">
        <v>22</v>
      </c>
      <c r="J4897" s="6">
        <v>3.4</v>
      </c>
      <c r="K4897" s="7">
        <v>197</v>
      </c>
      <c r="L4897" s="8">
        <v>504</v>
      </c>
      <c r="M4897" s="3">
        <v>5</v>
      </c>
      <c r="N4897" s="3">
        <v>2</v>
      </c>
      <c r="O4897" s="2" t="s">
        <v>51</v>
      </c>
      <c r="P4897" s="9" t="s">
        <v>9592</v>
      </c>
      <c r="Q4897" s="9" t="s">
        <v>18780</v>
      </c>
      <c r="R4897" s="10">
        <v>45028</v>
      </c>
      <c r="S4897" s="16">
        <v>45524.573601766067</v>
      </c>
      <c r="T4897" s="1" t="s">
        <v>19917</v>
      </c>
      <c r="U4897" s="46">
        <v>2023</v>
      </c>
      <c r="V4897" s="46">
        <v>2024</v>
      </c>
    </row>
    <row r="4898" spans="1:22" x14ac:dyDescent="0.3">
      <c r="A4898" s="3">
        <v>4897</v>
      </c>
      <c r="B4898" s="2" t="s">
        <v>9595</v>
      </c>
      <c r="C4898" s="2" t="s">
        <v>63</v>
      </c>
      <c r="D4898" s="2" t="s">
        <v>40</v>
      </c>
      <c r="E4898" s="3">
        <v>2003</v>
      </c>
      <c r="F4898" s="4">
        <v>66710.59</v>
      </c>
      <c r="G4898" s="5">
        <v>110242</v>
      </c>
      <c r="H4898" s="2" t="s">
        <v>35</v>
      </c>
      <c r="I4898" s="2" t="s">
        <v>22</v>
      </c>
      <c r="J4898" s="6">
        <v>5.3</v>
      </c>
      <c r="K4898" s="7">
        <v>434</v>
      </c>
      <c r="L4898" s="8">
        <v>335</v>
      </c>
      <c r="M4898" s="3">
        <v>3</v>
      </c>
      <c r="N4898" s="3">
        <v>4</v>
      </c>
      <c r="O4898" s="2" t="s">
        <v>23</v>
      </c>
      <c r="P4898" s="9" t="s">
        <v>9594</v>
      </c>
      <c r="Q4898" s="9" t="s">
        <v>18781</v>
      </c>
      <c r="R4898" s="10">
        <v>44588</v>
      </c>
      <c r="S4898" s="16">
        <v>45361.020891223961</v>
      </c>
      <c r="T4898" s="1" t="s">
        <v>19926</v>
      </c>
      <c r="U4898" s="46">
        <v>2022</v>
      </c>
      <c r="V4898" s="46">
        <v>2024</v>
      </c>
    </row>
    <row r="4899" spans="1:22" x14ac:dyDescent="0.3">
      <c r="A4899" s="3">
        <v>4898</v>
      </c>
      <c r="B4899" s="2" t="s">
        <v>9597</v>
      </c>
      <c r="C4899" s="2" t="s">
        <v>49</v>
      </c>
      <c r="D4899" s="2" t="s">
        <v>40</v>
      </c>
      <c r="E4899" s="3">
        <v>2003</v>
      </c>
      <c r="F4899" s="4">
        <v>73340.990000000005</v>
      </c>
      <c r="G4899" s="5">
        <v>100544</v>
      </c>
      <c r="H4899" s="2" t="s">
        <v>21</v>
      </c>
      <c r="I4899" s="2" t="s">
        <v>22</v>
      </c>
      <c r="J4899" s="6">
        <v>3.6</v>
      </c>
      <c r="K4899" s="7">
        <v>566</v>
      </c>
      <c r="L4899" s="8">
        <v>365</v>
      </c>
      <c r="M4899" s="3">
        <v>5</v>
      </c>
      <c r="N4899" s="3">
        <v>4</v>
      </c>
      <c r="O4899" s="2" t="s">
        <v>85</v>
      </c>
      <c r="P4899" s="9" t="s">
        <v>9596</v>
      </c>
      <c r="Q4899" s="9" t="s">
        <v>18782</v>
      </c>
      <c r="R4899" s="10">
        <v>44976</v>
      </c>
      <c r="S4899" s="16">
        <v>45536.694025850891</v>
      </c>
      <c r="T4899" s="1" t="s">
        <v>19915</v>
      </c>
      <c r="U4899" s="46">
        <v>2023</v>
      </c>
      <c r="V4899" s="46">
        <v>2024</v>
      </c>
    </row>
    <row r="4900" spans="1:22" x14ac:dyDescent="0.3">
      <c r="A4900" s="3">
        <v>4899</v>
      </c>
      <c r="B4900" s="2" t="s">
        <v>9599</v>
      </c>
      <c r="C4900" s="2" t="s">
        <v>107</v>
      </c>
      <c r="D4900" s="2" t="s">
        <v>64</v>
      </c>
      <c r="E4900" s="3">
        <v>2017</v>
      </c>
      <c r="F4900" s="4">
        <v>42826.02</v>
      </c>
      <c r="G4900" s="5">
        <v>203047</v>
      </c>
      <c r="H4900" s="2" t="s">
        <v>28</v>
      </c>
      <c r="I4900" s="2" t="s">
        <v>29</v>
      </c>
      <c r="J4900" s="6">
        <v>5.2</v>
      </c>
      <c r="K4900" s="7">
        <v>130</v>
      </c>
      <c r="L4900" s="8">
        <v>322</v>
      </c>
      <c r="M4900" s="3">
        <v>5</v>
      </c>
      <c r="N4900" s="3">
        <v>5</v>
      </c>
      <c r="O4900" s="2" t="s">
        <v>85</v>
      </c>
      <c r="P4900" s="9" t="s">
        <v>9598</v>
      </c>
      <c r="Q4900" s="9" t="s">
        <v>19863</v>
      </c>
      <c r="R4900" s="10">
        <v>45386</v>
      </c>
      <c r="S4900" s="16">
        <v>45530.560799205552</v>
      </c>
      <c r="T4900" s="1" t="s">
        <v>19917</v>
      </c>
      <c r="U4900" s="46">
        <v>2024</v>
      </c>
      <c r="V4900" s="46">
        <v>2024</v>
      </c>
    </row>
    <row r="4901" spans="1:22" x14ac:dyDescent="0.3">
      <c r="A4901" s="3">
        <v>4900</v>
      </c>
      <c r="B4901" s="2" t="s">
        <v>9601</v>
      </c>
      <c r="C4901" s="2" t="s">
        <v>45</v>
      </c>
      <c r="D4901" s="2" t="s">
        <v>20</v>
      </c>
      <c r="E4901" s="3">
        <v>1996</v>
      </c>
      <c r="F4901" s="4">
        <v>46348.800000000003</v>
      </c>
      <c r="G4901" s="5">
        <v>172234</v>
      </c>
      <c r="H4901" s="2" t="s">
        <v>41</v>
      </c>
      <c r="I4901" s="2" t="s">
        <v>22</v>
      </c>
      <c r="J4901" s="6">
        <v>2.2000000000000002</v>
      </c>
      <c r="K4901" s="7">
        <v>517</v>
      </c>
      <c r="L4901" s="8">
        <v>249</v>
      </c>
      <c r="M4901" s="3">
        <v>5</v>
      </c>
      <c r="N4901" s="3">
        <v>2</v>
      </c>
      <c r="O4901" s="2" t="s">
        <v>23</v>
      </c>
      <c r="P4901" s="9" t="s">
        <v>9600</v>
      </c>
      <c r="Q4901" s="9" t="s">
        <v>18783</v>
      </c>
      <c r="R4901" s="10">
        <v>43013</v>
      </c>
      <c r="S4901" s="16">
        <v>45249.162519549631</v>
      </c>
      <c r="T4901" s="1" t="s">
        <v>19923</v>
      </c>
      <c r="U4901" s="46">
        <v>2017</v>
      </c>
      <c r="V4901" s="46">
        <v>2023</v>
      </c>
    </row>
    <row r="4902" spans="1:22" x14ac:dyDescent="0.3">
      <c r="A4902" s="3">
        <v>4901</v>
      </c>
      <c r="B4902" s="2" t="s">
        <v>9603</v>
      </c>
      <c r="C4902" s="2" t="s">
        <v>49</v>
      </c>
      <c r="D4902" s="2" t="s">
        <v>27</v>
      </c>
      <c r="E4902" s="3">
        <v>2018</v>
      </c>
      <c r="F4902" s="4">
        <v>35440.910000000003</v>
      </c>
      <c r="G4902" s="5">
        <v>245442</v>
      </c>
      <c r="H4902" s="2" t="s">
        <v>41</v>
      </c>
      <c r="I4902" s="2" t="s">
        <v>22</v>
      </c>
      <c r="J4902" s="6">
        <v>1.6</v>
      </c>
      <c r="K4902" s="7">
        <v>554</v>
      </c>
      <c r="L4902" s="8">
        <v>279</v>
      </c>
      <c r="M4902" s="3">
        <v>2</v>
      </c>
      <c r="N4902" s="3">
        <v>2</v>
      </c>
      <c r="O4902" s="2" t="s">
        <v>42</v>
      </c>
      <c r="P4902" s="9" t="s">
        <v>9602</v>
      </c>
      <c r="Q4902" s="9" t="s">
        <v>18784</v>
      </c>
      <c r="R4902" s="10">
        <v>44724</v>
      </c>
      <c r="S4902" s="16">
        <v>45664.031493344388</v>
      </c>
      <c r="T4902" s="1" t="s">
        <v>19919</v>
      </c>
      <c r="U4902" s="46">
        <v>2022</v>
      </c>
      <c r="V4902" s="46">
        <v>2025</v>
      </c>
    </row>
    <row r="4903" spans="1:22" x14ac:dyDescent="0.3">
      <c r="A4903" s="3">
        <v>4902</v>
      </c>
      <c r="B4903" s="2" t="s">
        <v>9605</v>
      </c>
      <c r="C4903" s="2" t="s">
        <v>19</v>
      </c>
      <c r="D4903" s="2" t="s">
        <v>46</v>
      </c>
      <c r="E4903" s="3">
        <v>2006</v>
      </c>
      <c r="F4903" s="4">
        <v>66316.77</v>
      </c>
      <c r="G4903" s="5">
        <v>140301</v>
      </c>
      <c r="H4903" s="2" t="s">
        <v>28</v>
      </c>
      <c r="I4903" s="2" t="s">
        <v>29</v>
      </c>
      <c r="J4903" s="6">
        <v>4.2</v>
      </c>
      <c r="K4903" s="7">
        <v>357</v>
      </c>
      <c r="L4903" s="8">
        <v>264</v>
      </c>
      <c r="M4903" s="3">
        <v>3</v>
      </c>
      <c r="N4903" s="3">
        <v>4</v>
      </c>
      <c r="O4903" s="2" t="s">
        <v>36</v>
      </c>
      <c r="P4903" s="9" t="s">
        <v>9604</v>
      </c>
      <c r="Q4903" s="9" t="s">
        <v>18785</v>
      </c>
      <c r="R4903" s="10">
        <v>44567</v>
      </c>
      <c r="S4903" s="16">
        <v>45490.11070918756</v>
      </c>
      <c r="T4903" s="1" t="s">
        <v>19926</v>
      </c>
      <c r="U4903" s="46">
        <v>2022</v>
      </c>
      <c r="V4903" s="46">
        <v>2024</v>
      </c>
    </row>
    <row r="4904" spans="1:22" x14ac:dyDescent="0.3">
      <c r="A4904" s="3">
        <v>4903</v>
      </c>
      <c r="B4904" s="2" t="s">
        <v>9607</v>
      </c>
      <c r="C4904" s="2" t="s">
        <v>49</v>
      </c>
      <c r="D4904" s="2" t="s">
        <v>46</v>
      </c>
      <c r="E4904" s="3">
        <v>2008</v>
      </c>
      <c r="F4904" s="4">
        <v>55875.56</v>
      </c>
      <c r="G4904" s="5">
        <v>183090</v>
      </c>
      <c r="H4904" s="2" t="s">
        <v>28</v>
      </c>
      <c r="I4904" s="2" t="s">
        <v>22</v>
      </c>
      <c r="J4904" s="6">
        <v>4.9000000000000004</v>
      </c>
      <c r="K4904" s="7">
        <v>691</v>
      </c>
      <c r="L4904" s="8">
        <v>224</v>
      </c>
      <c r="M4904" s="3">
        <v>2</v>
      </c>
      <c r="N4904" s="3">
        <v>4</v>
      </c>
      <c r="O4904" s="2" t="s">
        <v>85</v>
      </c>
      <c r="P4904" s="9" t="s">
        <v>9606</v>
      </c>
      <c r="Q4904" s="9" t="s">
        <v>18786</v>
      </c>
      <c r="R4904" s="10">
        <v>42340</v>
      </c>
      <c r="S4904" s="16">
        <v>45803.197326511021</v>
      </c>
      <c r="T4904" s="1" t="s">
        <v>19925</v>
      </c>
      <c r="U4904" s="46">
        <v>2015</v>
      </c>
      <c r="V4904" s="46">
        <v>2025</v>
      </c>
    </row>
    <row r="4905" spans="1:22" x14ac:dyDescent="0.3">
      <c r="A4905" s="3">
        <v>4904</v>
      </c>
      <c r="B4905" s="2" t="s">
        <v>9609</v>
      </c>
      <c r="C4905" s="2" t="s">
        <v>33</v>
      </c>
      <c r="D4905" s="2" t="s">
        <v>50</v>
      </c>
      <c r="E4905" s="3">
        <v>1991</v>
      </c>
      <c r="F4905" s="4">
        <v>77884.25</v>
      </c>
      <c r="G4905" s="5">
        <v>119741</v>
      </c>
      <c r="H4905" s="2" t="s">
        <v>35</v>
      </c>
      <c r="I4905" s="2" t="s">
        <v>29</v>
      </c>
      <c r="J4905" s="6">
        <v>2.8</v>
      </c>
      <c r="K4905" s="7">
        <v>192</v>
      </c>
      <c r="L4905" s="8">
        <v>233</v>
      </c>
      <c r="M4905" s="3">
        <v>5</v>
      </c>
      <c r="N4905" s="3">
        <v>7</v>
      </c>
      <c r="O4905" s="2" t="s">
        <v>65</v>
      </c>
      <c r="P4905" s="9" t="s">
        <v>9608</v>
      </c>
      <c r="Q4905" s="9" t="s">
        <v>18787</v>
      </c>
      <c r="R4905" s="10">
        <v>44185</v>
      </c>
      <c r="S4905" s="16">
        <v>45585.029692984317</v>
      </c>
      <c r="T4905" s="1" t="s">
        <v>19925</v>
      </c>
      <c r="U4905" s="46">
        <v>2020</v>
      </c>
      <c r="V4905" s="46">
        <v>2024</v>
      </c>
    </row>
    <row r="4906" spans="1:22" x14ac:dyDescent="0.3">
      <c r="A4906" s="3">
        <v>4905</v>
      </c>
      <c r="B4906" s="2" t="s">
        <v>9611</v>
      </c>
      <c r="C4906" s="2" t="s">
        <v>107</v>
      </c>
      <c r="D4906" s="2" t="s">
        <v>27</v>
      </c>
      <c r="E4906" s="3">
        <v>2017</v>
      </c>
      <c r="F4906" s="4">
        <v>47277.47</v>
      </c>
      <c r="G4906" s="5">
        <v>159269</v>
      </c>
      <c r="H4906" s="2" t="s">
        <v>21</v>
      </c>
      <c r="I4906" s="2" t="s">
        <v>22</v>
      </c>
      <c r="J4906" s="6">
        <v>2.1</v>
      </c>
      <c r="K4906" s="7">
        <v>659</v>
      </c>
      <c r="L4906" s="8">
        <v>502</v>
      </c>
      <c r="M4906" s="3">
        <v>4</v>
      </c>
      <c r="N4906" s="3">
        <v>5</v>
      </c>
      <c r="O4906" s="2" t="s">
        <v>80</v>
      </c>
      <c r="P4906" s="9" t="s">
        <v>9610</v>
      </c>
      <c r="Q4906" s="9" t="s">
        <v>18788</v>
      </c>
      <c r="R4906" s="10">
        <v>44693</v>
      </c>
      <c r="S4906" s="16">
        <v>45843.647416529027</v>
      </c>
      <c r="T4906" s="1" t="s">
        <v>19918</v>
      </c>
      <c r="U4906" s="46">
        <v>2022</v>
      </c>
      <c r="V4906" s="46">
        <v>2025</v>
      </c>
    </row>
    <row r="4907" spans="1:22" x14ac:dyDescent="0.3">
      <c r="A4907" s="3">
        <v>4906</v>
      </c>
      <c r="B4907" s="2" t="s">
        <v>9613</v>
      </c>
      <c r="C4907" s="2" t="s">
        <v>39</v>
      </c>
      <c r="D4907" s="2" t="s">
        <v>64</v>
      </c>
      <c r="E4907" s="3">
        <v>2013</v>
      </c>
      <c r="F4907" s="4">
        <v>77091.95</v>
      </c>
      <c r="G4907" s="5">
        <v>6514</v>
      </c>
      <c r="H4907" s="2" t="s">
        <v>41</v>
      </c>
      <c r="I4907" s="2" t="s">
        <v>22</v>
      </c>
      <c r="J4907" s="6">
        <v>4.2</v>
      </c>
      <c r="K4907" s="7">
        <v>259</v>
      </c>
      <c r="L4907" s="8">
        <v>617</v>
      </c>
      <c r="M4907" s="3">
        <v>5</v>
      </c>
      <c r="N4907" s="3">
        <v>4</v>
      </c>
      <c r="O4907" s="2" t="s">
        <v>30</v>
      </c>
      <c r="P4907" s="9" t="s">
        <v>9612</v>
      </c>
      <c r="Q4907" s="9" t="s">
        <v>18789</v>
      </c>
      <c r="R4907" s="10">
        <v>44777</v>
      </c>
      <c r="S4907" s="16">
        <v>45160.960879221573</v>
      </c>
      <c r="T4907" s="1" t="s">
        <v>19921</v>
      </c>
      <c r="U4907" s="46">
        <v>2022</v>
      </c>
      <c r="V4907" s="46">
        <v>2023</v>
      </c>
    </row>
    <row r="4908" spans="1:22" x14ac:dyDescent="0.3">
      <c r="A4908" s="3">
        <v>4907</v>
      </c>
      <c r="B4908" s="2" t="s">
        <v>9615</v>
      </c>
      <c r="C4908" s="2" t="s">
        <v>45</v>
      </c>
      <c r="D4908" s="2" t="s">
        <v>27</v>
      </c>
      <c r="E4908" s="3">
        <v>2009</v>
      </c>
      <c r="F4908" s="4">
        <v>19027.07</v>
      </c>
      <c r="G4908" s="5">
        <v>2307</v>
      </c>
      <c r="H4908" s="2" t="s">
        <v>41</v>
      </c>
      <c r="I4908" s="2" t="s">
        <v>29</v>
      </c>
      <c r="J4908" s="6">
        <v>1.5</v>
      </c>
      <c r="K4908" s="7">
        <v>678</v>
      </c>
      <c r="L4908" s="8">
        <v>767</v>
      </c>
      <c r="M4908" s="3">
        <v>5</v>
      </c>
      <c r="N4908" s="3">
        <v>4</v>
      </c>
      <c r="O4908" s="2" t="s">
        <v>51</v>
      </c>
      <c r="P4908" s="9" t="s">
        <v>9614</v>
      </c>
      <c r="Q4908" s="9" t="s">
        <v>18790</v>
      </c>
      <c r="R4908" s="10">
        <v>42528</v>
      </c>
      <c r="S4908" s="16">
        <v>45584.299546955102</v>
      </c>
      <c r="T4908" s="1" t="s">
        <v>19919</v>
      </c>
      <c r="U4908" s="46">
        <v>2016</v>
      </c>
      <c r="V4908" s="46">
        <v>2024</v>
      </c>
    </row>
    <row r="4909" spans="1:22" x14ac:dyDescent="0.3">
      <c r="A4909" s="3">
        <v>4908</v>
      </c>
      <c r="B4909" s="2" t="s">
        <v>9617</v>
      </c>
      <c r="C4909" s="2" t="s">
        <v>19</v>
      </c>
      <c r="D4909" s="2" t="s">
        <v>64</v>
      </c>
      <c r="E4909" s="3">
        <v>2016</v>
      </c>
      <c r="F4909" s="4">
        <v>23370.82</v>
      </c>
      <c r="G4909" s="5">
        <v>107064</v>
      </c>
      <c r="H4909" s="2" t="s">
        <v>41</v>
      </c>
      <c r="I4909" s="2" t="s">
        <v>29</v>
      </c>
      <c r="J4909" s="6">
        <v>1.6</v>
      </c>
      <c r="K4909" s="7">
        <v>471</v>
      </c>
      <c r="L4909" s="8">
        <v>420</v>
      </c>
      <c r="M4909" s="3">
        <v>3</v>
      </c>
      <c r="N4909" s="3">
        <v>4</v>
      </c>
      <c r="O4909" s="2" t="s">
        <v>80</v>
      </c>
      <c r="P4909" s="9" t="s">
        <v>9616</v>
      </c>
      <c r="Q4909" s="9" t="s">
        <v>18791</v>
      </c>
      <c r="R4909" s="10">
        <v>43459</v>
      </c>
      <c r="S4909" s="16">
        <v>45464.409568959512</v>
      </c>
      <c r="T4909" s="1" t="s">
        <v>19925</v>
      </c>
      <c r="U4909" s="46">
        <v>2018</v>
      </c>
      <c r="V4909" s="46">
        <v>2024</v>
      </c>
    </row>
    <row r="4910" spans="1:22" x14ac:dyDescent="0.3">
      <c r="A4910" s="3">
        <v>4909</v>
      </c>
      <c r="B4910" s="2" t="s">
        <v>9619</v>
      </c>
      <c r="C4910" s="2" t="s">
        <v>63</v>
      </c>
      <c r="D4910" s="2" t="s">
        <v>92</v>
      </c>
      <c r="E4910" s="3">
        <v>1997</v>
      </c>
      <c r="F4910" s="4">
        <v>53912.49</v>
      </c>
      <c r="G4910" s="5">
        <v>285906</v>
      </c>
      <c r="H4910" s="2" t="s">
        <v>41</v>
      </c>
      <c r="I4910" s="2" t="s">
        <v>29</v>
      </c>
      <c r="J4910" s="6">
        <v>5.4</v>
      </c>
      <c r="K4910" s="7">
        <v>342</v>
      </c>
      <c r="L4910" s="8">
        <v>789</v>
      </c>
      <c r="M4910" s="3">
        <v>4</v>
      </c>
      <c r="N4910" s="3">
        <v>7</v>
      </c>
      <c r="O4910" s="2" t="s">
        <v>23</v>
      </c>
      <c r="P4910" s="9" t="s">
        <v>9618</v>
      </c>
      <c r="Q4910" s="9" t="s">
        <v>18792</v>
      </c>
      <c r="R4910" s="10">
        <v>42612</v>
      </c>
      <c r="S4910" s="16">
        <v>45651.765040053717</v>
      </c>
      <c r="T4910" s="1" t="s">
        <v>19921</v>
      </c>
      <c r="U4910" s="46">
        <v>2016</v>
      </c>
      <c r="V4910" s="46">
        <v>2024</v>
      </c>
    </row>
    <row r="4911" spans="1:22" x14ac:dyDescent="0.3">
      <c r="A4911" s="3">
        <v>4910</v>
      </c>
      <c r="B4911" s="2" t="s">
        <v>7343</v>
      </c>
      <c r="C4911" s="2" t="s">
        <v>63</v>
      </c>
      <c r="D4911" s="2" t="s">
        <v>79</v>
      </c>
      <c r="E4911" s="3">
        <v>1997</v>
      </c>
      <c r="F4911" s="4">
        <v>51236.24</v>
      </c>
      <c r="G4911" s="5">
        <v>32151</v>
      </c>
      <c r="H4911" s="2" t="s">
        <v>28</v>
      </c>
      <c r="I4911" s="2" t="s">
        <v>22</v>
      </c>
      <c r="J4911" s="6">
        <v>5.0999999999999996</v>
      </c>
      <c r="K4911" s="7">
        <v>680</v>
      </c>
      <c r="L4911" s="8">
        <v>281</v>
      </c>
      <c r="M4911" s="3">
        <v>5</v>
      </c>
      <c r="N4911" s="3">
        <v>2</v>
      </c>
      <c r="O4911" s="2" t="s">
        <v>36</v>
      </c>
      <c r="P4911" s="9" t="s">
        <v>9620</v>
      </c>
      <c r="Q4911" s="9" t="s">
        <v>19108</v>
      </c>
      <c r="R4911" s="10">
        <v>45367</v>
      </c>
      <c r="S4911" s="16">
        <v>45785.089704986713</v>
      </c>
      <c r="T4911" s="1" t="s">
        <v>19916</v>
      </c>
      <c r="U4911" s="46">
        <v>2024</v>
      </c>
      <c r="V4911" s="46">
        <v>2025</v>
      </c>
    </row>
    <row r="4912" spans="1:22" x14ac:dyDescent="0.3">
      <c r="A4912" s="3">
        <v>4911</v>
      </c>
      <c r="B4912" s="2" t="s">
        <v>9622</v>
      </c>
      <c r="C4912" s="2" t="s">
        <v>107</v>
      </c>
      <c r="D4912" s="2" t="s">
        <v>92</v>
      </c>
      <c r="E4912" s="3">
        <v>2001</v>
      </c>
      <c r="F4912" s="4">
        <v>64358.77</v>
      </c>
      <c r="G4912" s="5">
        <v>177471</v>
      </c>
      <c r="H4912" s="2" t="s">
        <v>41</v>
      </c>
      <c r="I4912" s="2" t="s">
        <v>29</v>
      </c>
      <c r="J4912" s="6">
        <v>4.5999999999999996</v>
      </c>
      <c r="K4912" s="7">
        <v>529</v>
      </c>
      <c r="L4912" s="8">
        <v>754</v>
      </c>
      <c r="M4912" s="3">
        <v>3</v>
      </c>
      <c r="N4912" s="3">
        <v>4</v>
      </c>
      <c r="O4912" s="2" t="s">
        <v>80</v>
      </c>
      <c r="P4912" s="9" t="s">
        <v>9621</v>
      </c>
      <c r="Q4912" s="9" t="s">
        <v>18793</v>
      </c>
      <c r="R4912" s="10">
        <v>43705</v>
      </c>
      <c r="S4912" s="16">
        <v>45790.930873220357</v>
      </c>
      <c r="T4912" s="1" t="s">
        <v>19921</v>
      </c>
      <c r="U4912" s="46">
        <v>2019</v>
      </c>
      <c r="V4912" s="46">
        <v>2025</v>
      </c>
    </row>
    <row r="4913" spans="1:22" x14ac:dyDescent="0.3">
      <c r="A4913" s="3">
        <v>4912</v>
      </c>
      <c r="B4913" s="2" t="s">
        <v>9624</v>
      </c>
      <c r="C4913" s="2" t="s">
        <v>118</v>
      </c>
      <c r="D4913" s="2" t="s">
        <v>20</v>
      </c>
      <c r="E4913" s="3">
        <v>2021</v>
      </c>
      <c r="F4913" s="4">
        <v>42904.47</v>
      </c>
      <c r="G4913" s="5">
        <v>25296</v>
      </c>
      <c r="H4913" s="2" t="s">
        <v>41</v>
      </c>
      <c r="I4913" s="2" t="s">
        <v>22</v>
      </c>
      <c r="J4913" s="6">
        <v>4.7</v>
      </c>
      <c r="K4913" s="7">
        <v>697</v>
      </c>
      <c r="L4913" s="8">
        <v>357</v>
      </c>
      <c r="M4913" s="3">
        <v>4</v>
      </c>
      <c r="N4913" s="3">
        <v>4</v>
      </c>
      <c r="O4913" s="2" t="s">
        <v>36</v>
      </c>
      <c r="P4913" s="9" t="s">
        <v>9623</v>
      </c>
      <c r="Q4913" s="9" t="s">
        <v>18794</v>
      </c>
      <c r="R4913" s="10">
        <v>42962</v>
      </c>
      <c r="S4913" s="16">
        <v>45188.852457537221</v>
      </c>
      <c r="T4913" s="1" t="s">
        <v>19921</v>
      </c>
      <c r="U4913" s="46">
        <v>2017</v>
      </c>
      <c r="V4913" s="46">
        <v>2023</v>
      </c>
    </row>
    <row r="4914" spans="1:22" x14ac:dyDescent="0.3">
      <c r="A4914" s="3">
        <v>4913</v>
      </c>
      <c r="B4914" s="2" t="s">
        <v>9626</v>
      </c>
      <c r="C4914" s="2" t="s">
        <v>33</v>
      </c>
      <c r="D4914" s="2" t="s">
        <v>79</v>
      </c>
      <c r="E4914" s="3">
        <v>2002</v>
      </c>
      <c r="F4914" s="4">
        <v>38693.769999999997</v>
      </c>
      <c r="G4914" s="5">
        <v>3260</v>
      </c>
      <c r="H4914" s="2" t="s">
        <v>21</v>
      </c>
      <c r="I4914" s="2" t="s">
        <v>22</v>
      </c>
      <c r="J4914" s="6">
        <v>2.8</v>
      </c>
      <c r="K4914" s="7">
        <v>525</v>
      </c>
      <c r="L4914" s="8">
        <v>167</v>
      </c>
      <c r="M4914" s="3">
        <v>4</v>
      </c>
      <c r="N4914" s="3">
        <v>5</v>
      </c>
      <c r="O4914" s="2" t="s">
        <v>65</v>
      </c>
      <c r="P4914" s="9" t="s">
        <v>9625</v>
      </c>
      <c r="Q4914" s="9" t="s">
        <v>18795</v>
      </c>
      <c r="R4914" s="10">
        <v>41969</v>
      </c>
      <c r="S4914" s="16">
        <v>45350.06870078588</v>
      </c>
      <c r="T4914" s="1" t="s">
        <v>19924</v>
      </c>
      <c r="U4914" s="46">
        <v>2014</v>
      </c>
      <c r="V4914" s="46">
        <v>2024</v>
      </c>
    </row>
    <row r="4915" spans="1:22" x14ac:dyDescent="0.3">
      <c r="A4915" s="3">
        <v>4914</v>
      </c>
      <c r="B4915" s="2" t="s">
        <v>9628</v>
      </c>
      <c r="C4915" s="2" t="s">
        <v>63</v>
      </c>
      <c r="D4915" s="2" t="s">
        <v>34</v>
      </c>
      <c r="E4915" s="3">
        <v>1994</v>
      </c>
      <c r="F4915" s="4">
        <v>56309.919999999998</v>
      </c>
      <c r="G4915" s="5">
        <v>68467</v>
      </c>
      <c r="H4915" s="2" t="s">
        <v>28</v>
      </c>
      <c r="I4915" s="2" t="s">
        <v>22</v>
      </c>
      <c r="J4915" s="6">
        <v>1.1000000000000001</v>
      </c>
      <c r="K4915" s="7">
        <v>84</v>
      </c>
      <c r="L4915" s="8">
        <v>294</v>
      </c>
      <c r="M4915" s="3">
        <v>5</v>
      </c>
      <c r="N4915" s="3">
        <v>7</v>
      </c>
      <c r="O4915" s="2" t="s">
        <v>80</v>
      </c>
      <c r="P4915" s="9" t="s">
        <v>9627</v>
      </c>
      <c r="Q4915" s="9" t="s">
        <v>18796</v>
      </c>
      <c r="R4915" s="10">
        <v>42785</v>
      </c>
      <c r="S4915" s="16">
        <v>45525.303747795268</v>
      </c>
      <c r="T4915" s="1" t="s">
        <v>19915</v>
      </c>
      <c r="U4915" s="46">
        <v>2017</v>
      </c>
      <c r="V4915" s="46">
        <v>2024</v>
      </c>
    </row>
    <row r="4916" spans="1:22" x14ac:dyDescent="0.3">
      <c r="A4916" s="3">
        <v>4915</v>
      </c>
      <c r="B4916" s="2" t="s">
        <v>9630</v>
      </c>
      <c r="C4916" s="2" t="s">
        <v>45</v>
      </c>
      <c r="D4916" s="2" t="s">
        <v>50</v>
      </c>
      <c r="E4916" s="3">
        <v>1994</v>
      </c>
      <c r="F4916" s="4">
        <v>40699.75</v>
      </c>
      <c r="G4916" s="5">
        <v>191878</v>
      </c>
      <c r="H4916" s="2" t="s">
        <v>21</v>
      </c>
      <c r="I4916" s="2" t="s">
        <v>29</v>
      </c>
      <c r="J4916" s="6">
        <v>5.6</v>
      </c>
      <c r="K4916" s="7">
        <v>253</v>
      </c>
      <c r="L4916" s="8">
        <v>376</v>
      </c>
      <c r="M4916" s="3">
        <v>5</v>
      </c>
      <c r="N4916" s="3">
        <v>2</v>
      </c>
      <c r="O4916" s="2" t="s">
        <v>42</v>
      </c>
      <c r="P4916" s="9" t="s">
        <v>9629</v>
      </c>
      <c r="Q4916" s="9" t="s">
        <v>18797</v>
      </c>
      <c r="R4916" s="10">
        <v>42085</v>
      </c>
      <c r="S4916" s="16">
        <v>45427.756238293383</v>
      </c>
      <c r="T4916" s="1" t="s">
        <v>19916</v>
      </c>
      <c r="U4916" s="46">
        <v>2015</v>
      </c>
      <c r="V4916" s="46">
        <v>2024</v>
      </c>
    </row>
    <row r="4917" spans="1:22" x14ac:dyDescent="0.3">
      <c r="A4917" s="3">
        <v>4916</v>
      </c>
      <c r="B4917" s="2" t="s">
        <v>9632</v>
      </c>
      <c r="C4917" s="2" t="s">
        <v>118</v>
      </c>
      <c r="D4917" s="2" t="s">
        <v>56</v>
      </c>
      <c r="E4917" s="3">
        <v>2003</v>
      </c>
      <c r="F4917" s="4">
        <v>43403.09</v>
      </c>
      <c r="G4917" s="5">
        <v>200703</v>
      </c>
      <c r="H4917" s="2" t="s">
        <v>41</v>
      </c>
      <c r="I4917" s="2" t="s">
        <v>22</v>
      </c>
      <c r="J4917" s="6">
        <v>5.5</v>
      </c>
      <c r="K4917" s="7">
        <v>163</v>
      </c>
      <c r="L4917" s="8">
        <v>207</v>
      </c>
      <c r="M4917" s="3">
        <v>4</v>
      </c>
      <c r="N4917" s="3">
        <v>7</v>
      </c>
      <c r="O4917" s="2" t="s">
        <v>23</v>
      </c>
      <c r="P4917" s="9" t="s">
        <v>9631</v>
      </c>
      <c r="Q4917" s="9" t="s">
        <v>18798</v>
      </c>
      <c r="R4917" s="10">
        <v>44747</v>
      </c>
      <c r="S4917" s="16">
        <v>45506.758038653446</v>
      </c>
      <c r="T4917" s="1" t="s">
        <v>19920</v>
      </c>
      <c r="U4917" s="46">
        <v>2022</v>
      </c>
      <c r="V4917" s="46">
        <v>2024</v>
      </c>
    </row>
    <row r="4918" spans="1:22" x14ac:dyDescent="0.3">
      <c r="A4918" s="3">
        <v>4917</v>
      </c>
      <c r="B4918" s="2" t="s">
        <v>9634</v>
      </c>
      <c r="C4918" s="2" t="s">
        <v>39</v>
      </c>
      <c r="D4918" s="2" t="s">
        <v>34</v>
      </c>
      <c r="E4918" s="3">
        <v>2007</v>
      </c>
      <c r="F4918" s="4">
        <v>57072.76</v>
      </c>
      <c r="G4918" s="5">
        <v>108482</v>
      </c>
      <c r="H4918" s="2" t="s">
        <v>21</v>
      </c>
      <c r="I4918" s="2" t="s">
        <v>29</v>
      </c>
      <c r="J4918" s="6">
        <v>4.5</v>
      </c>
      <c r="K4918" s="7">
        <v>671</v>
      </c>
      <c r="L4918" s="8">
        <v>493</v>
      </c>
      <c r="M4918" s="3">
        <v>3</v>
      </c>
      <c r="N4918" s="3">
        <v>2</v>
      </c>
      <c r="O4918" s="2" t="s">
        <v>80</v>
      </c>
      <c r="P4918" s="9" t="s">
        <v>9633</v>
      </c>
      <c r="Q4918" s="9" t="s">
        <v>19109</v>
      </c>
      <c r="R4918" s="10">
        <v>44109</v>
      </c>
      <c r="S4918" s="16">
        <v>45141.100907227163</v>
      </c>
      <c r="T4918" s="1" t="s">
        <v>19923</v>
      </c>
      <c r="U4918" s="46">
        <v>2020</v>
      </c>
      <c r="V4918" s="46">
        <v>2023</v>
      </c>
    </row>
    <row r="4919" spans="1:22" x14ac:dyDescent="0.3">
      <c r="A4919" s="3">
        <v>4918</v>
      </c>
      <c r="B4919" s="2" t="s">
        <v>9636</v>
      </c>
      <c r="C4919" s="2" t="s">
        <v>107</v>
      </c>
      <c r="D4919" s="2" t="s">
        <v>27</v>
      </c>
      <c r="E4919" s="3">
        <v>2011</v>
      </c>
      <c r="F4919" s="4">
        <v>74413.27</v>
      </c>
      <c r="G4919" s="5">
        <v>157709</v>
      </c>
      <c r="H4919" s="2" t="s">
        <v>35</v>
      </c>
      <c r="I4919" s="2" t="s">
        <v>22</v>
      </c>
      <c r="J4919" s="6">
        <v>2.8</v>
      </c>
      <c r="K4919" s="7">
        <v>108</v>
      </c>
      <c r="L4919" s="8">
        <v>652</v>
      </c>
      <c r="M4919" s="3">
        <v>2</v>
      </c>
      <c r="N4919" s="3">
        <v>7</v>
      </c>
      <c r="O4919" s="2" t="s">
        <v>23</v>
      </c>
      <c r="P4919" s="9" t="s">
        <v>9635</v>
      </c>
      <c r="Q4919" s="9" t="s">
        <v>18799</v>
      </c>
      <c r="R4919" s="10">
        <v>42518</v>
      </c>
      <c r="S4919" s="16">
        <v>45698.93247354043</v>
      </c>
      <c r="T4919" s="1" t="s">
        <v>19918</v>
      </c>
      <c r="U4919" s="46">
        <v>2016</v>
      </c>
      <c r="V4919" s="46">
        <v>2025</v>
      </c>
    </row>
    <row r="4920" spans="1:22" x14ac:dyDescent="0.3">
      <c r="A4920" s="3">
        <v>4919</v>
      </c>
      <c r="B4920" s="2" t="s">
        <v>9638</v>
      </c>
      <c r="C4920" s="2" t="s">
        <v>39</v>
      </c>
      <c r="D4920" s="2" t="s">
        <v>50</v>
      </c>
      <c r="E4920" s="3">
        <v>1999</v>
      </c>
      <c r="F4920" s="4">
        <v>11314.69</v>
      </c>
      <c r="G4920" s="5">
        <v>71454</v>
      </c>
      <c r="H4920" s="2" t="s">
        <v>28</v>
      </c>
      <c r="I4920" s="2" t="s">
        <v>22</v>
      </c>
      <c r="J4920" s="6">
        <v>5.0999999999999996</v>
      </c>
      <c r="K4920" s="7">
        <v>225</v>
      </c>
      <c r="L4920" s="8">
        <v>206</v>
      </c>
      <c r="M4920" s="3">
        <v>3</v>
      </c>
      <c r="N4920" s="3">
        <v>2</v>
      </c>
      <c r="O4920" s="2" t="s">
        <v>80</v>
      </c>
      <c r="P4920" s="9" t="s">
        <v>9637</v>
      </c>
      <c r="Q4920" s="9" t="s">
        <v>19614</v>
      </c>
      <c r="R4920" s="10">
        <v>45140</v>
      </c>
      <c r="S4920" s="16">
        <v>45432.867260497813</v>
      </c>
      <c r="T4920" s="1" t="s">
        <v>19921</v>
      </c>
      <c r="U4920" s="46">
        <v>2023</v>
      </c>
      <c r="V4920" s="46">
        <v>2024</v>
      </c>
    </row>
    <row r="4921" spans="1:22" x14ac:dyDescent="0.3">
      <c r="A4921" s="3">
        <v>4920</v>
      </c>
      <c r="B4921" s="2" t="s">
        <v>9640</v>
      </c>
      <c r="C4921" s="2" t="s">
        <v>39</v>
      </c>
      <c r="D4921" s="2" t="s">
        <v>34</v>
      </c>
      <c r="E4921" s="3">
        <v>2023</v>
      </c>
      <c r="F4921" s="4">
        <v>15470.46</v>
      </c>
      <c r="G4921" s="5">
        <v>127036</v>
      </c>
      <c r="H4921" s="2" t="s">
        <v>21</v>
      </c>
      <c r="I4921" s="2" t="s">
        <v>22</v>
      </c>
      <c r="J4921" s="6">
        <v>4.5999999999999996</v>
      </c>
      <c r="K4921" s="7">
        <v>361</v>
      </c>
      <c r="L4921" s="8">
        <v>399</v>
      </c>
      <c r="M4921" s="3">
        <v>3</v>
      </c>
      <c r="N4921" s="3">
        <v>7</v>
      </c>
      <c r="O4921" s="2" t="s">
        <v>51</v>
      </c>
      <c r="P4921" s="9" t="s">
        <v>9639</v>
      </c>
      <c r="Q4921" s="9" t="s">
        <v>18800</v>
      </c>
      <c r="R4921" s="10">
        <v>43518</v>
      </c>
      <c r="S4921" s="16">
        <v>45203.601407327187</v>
      </c>
      <c r="T4921" s="1" t="s">
        <v>19915</v>
      </c>
      <c r="U4921" s="46">
        <v>2019</v>
      </c>
      <c r="V4921" s="46">
        <v>2023</v>
      </c>
    </row>
    <row r="4922" spans="1:22" x14ac:dyDescent="0.3">
      <c r="A4922" s="3">
        <v>4921</v>
      </c>
      <c r="B4922" s="2" t="s">
        <v>9642</v>
      </c>
      <c r="C4922" s="2" t="s">
        <v>63</v>
      </c>
      <c r="D4922" s="2" t="s">
        <v>56</v>
      </c>
      <c r="E4922" s="3">
        <v>1991</v>
      </c>
      <c r="F4922" s="4">
        <v>19538.13</v>
      </c>
      <c r="G4922" s="5">
        <v>281114</v>
      </c>
      <c r="H4922" s="2" t="s">
        <v>21</v>
      </c>
      <c r="I4922" s="2" t="s">
        <v>22</v>
      </c>
      <c r="J4922" s="6">
        <v>1.7</v>
      </c>
      <c r="K4922" s="7">
        <v>522</v>
      </c>
      <c r="L4922" s="8">
        <v>582</v>
      </c>
      <c r="M4922" s="3">
        <v>5</v>
      </c>
      <c r="N4922" s="3">
        <v>7</v>
      </c>
      <c r="O4922" s="2" t="s">
        <v>85</v>
      </c>
      <c r="P4922" s="9" t="s">
        <v>9641</v>
      </c>
      <c r="Q4922" s="9" t="s">
        <v>18801</v>
      </c>
      <c r="R4922" s="10">
        <v>42601</v>
      </c>
      <c r="S4922" s="16">
        <v>45187.100107067126</v>
      </c>
      <c r="T4922" s="1" t="s">
        <v>19921</v>
      </c>
      <c r="U4922" s="46">
        <v>2016</v>
      </c>
      <c r="V4922" s="46">
        <v>2023</v>
      </c>
    </row>
    <row r="4923" spans="1:22" x14ac:dyDescent="0.3">
      <c r="A4923" s="3">
        <v>4922</v>
      </c>
      <c r="B4923" s="2" t="s">
        <v>9644</v>
      </c>
      <c r="C4923" s="2" t="s">
        <v>39</v>
      </c>
      <c r="D4923" s="2" t="s">
        <v>46</v>
      </c>
      <c r="E4923" s="3">
        <v>1994</v>
      </c>
      <c r="F4923" s="4">
        <v>73774.09</v>
      </c>
      <c r="G4923" s="5">
        <v>20133</v>
      </c>
      <c r="H4923" s="2" t="s">
        <v>28</v>
      </c>
      <c r="I4923" s="2" t="s">
        <v>22</v>
      </c>
      <c r="J4923" s="6">
        <v>2</v>
      </c>
      <c r="K4923" s="7">
        <v>486</v>
      </c>
      <c r="L4923" s="8">
        <v>430</v>
      </c>
      <c r="M4923" s="3">
        <v>2</v>
      </c>
      <c r="N4923" s="3">
        <v>2</v>
      </c>
      <c r="O4923" s="2" t="s">
        <v>85</v>
      </c>
      <c r="P4923" s="9" t="s">
        <v>9643</v>
      </c>
      <c r="Q4923" s="9" t="s">
        <v>18802</v>
      </c>
      <c r="R4923" s="10">
        <v>44821</v>
      </c>
      <c r="S4923" s="16">
        <v>45841.310949235572</v>
      </c>
      <c r="T4923" s="1" t="s">
        <v>19922</v>
      </c>
      <c r="U4923" s="46">
        <v>2022</v>
      </c>
      <c r="V4923" s="46">
        <v>2025</v>
      </c>
    </row>
    <row r="4924" spans="1:22" x14ac:dyDescent="0.3">
      <c r="A4924" s="3">
        <v>4923</v>
      </c>
      <c r="B4924" s="2" t="s">
        <v>9646</v>
      </c>
      <c r="C4924" s="2" t="s">
        <v>45</v>
      </c>
      <c r="D4924" s="2" t="s">
        <v>79</v>
      </c>
      <c r="E4924" s="3">
        <v>2006</v>
      </c>
      <c r="F4924" s="4">
        <v>69295.61</v>
      </c>
      <c r="G4924" s="5">
        <v>43001</v>
      </c>
      <c r="H4924" s="2" t="s">
        <v>41</v>
      </c>
      <c r="I4924" s="2" t="s">
        <v>22</v>
      </c>
      <c r="J4924" s="6">
        <v>3.9</v>
      </c>
      <c r="K4924" s="7">
        <v>668</v>
      </c>
      <c r="L4924" s="8">
        <v>220</v>
      </c>
      <c r="M4924" s="3">
        <v>3</v>
      </c>
      <c r="N4924" s="3">
        <v>5</v>
      </c>
      <c r="O4924" s="2" t="s">
        <v>85</v>
      </c>
      <c r="P4924" s="9" t="s">
        <v>9645</v>
      </c>
      <c r="Q4924" s="9" t="s">
        <v>18803</v>
      </c>
      <c r="R4924" s="10">
        <v>44289</v>
      </c>
      <c r="S4924" s="16">
        <v>45714.849656977123</v>
      </c>
      <c r="T4924" s="1" t="s">
        <v>19917</v>
      </c>
      <c r="U4924" s="46">
        <v>2021</v>
      </c>
      <c r="V4924" s="46">
        <v>2025</v>
      </c>
    </row>
    <row r="4925" spans="1:22" x14ac:dyDescent="0.3">
      <c r="A4925" s="3">
        <v>4924</v>
      </c>
      <c r="B4925" s="2" t="s">
        <v>9648</v>
      </c>
      <c r="C4925" s="2" t="s">
        <v>33</v>
      </c>
      <c r="D4925" s="2" t="s">
        <v>34</v>
      </c>
      <c r="E4925" s="3">
        <v>2015</v>
      </c>
      <c r="F4925" s="4">
        <v>70799.19</v>
      </c>
      <c r="G4925" s="5">
        <v>181131</v>
      </c>
      <c r="H4925" s="2" t="s">
        <v>41</v>
      </c>
      <c r="I4925" s="2" t="s">
        <v>22</v>
      </c>
      <c r="J4925" s="6">
        <v>2.6</v>
      </c>
      <c r="K4925" s="7">
        <v>370</v>
      </c>
      <c r="L4925" s="8">
        <v>557</v>
      </c>
      <c r="M4925" s="3">
        <v>2</v>
      </c>
      <c r="N4925" s="3">
        <v>2</v>
      </c>
      <c r="O4925" s="2" t="s">
        <v>85</v>
      </c>
      <c r="P4925" s="9" t="s">
        <v>9647</v>
      </c>
      <c r="Q4925" s="9" t="s">
        <v>18804</v>
      </c>
      <c r="R4925" s="10">
        <v>45452</v>
      </c>
      <c r="S4925" s="16">
        <v>45845.399766999122</v>
      </c>
      <c r="T4925" s="1" t="s">
        <v>19919</v>
      </c>
      <c r="U4925" s="46">
        <v>2024</v>
      </c>
      <c r="V4925" s="46">
        <v>2025</v>
      </c>
    </row>
    <row r="4926" spans="1:22" x14ac:dyDescent="0.3">
      <c r="A4926" s="3">
        <v>4925</v>
      </c>
      <c r="B4926" s="2" t="s">
        <v>5589</v>
      </c>
      <c r="C4926" s="2" t="s">
        <v>26</v>
      </c>
      <c r="D4926" s="2" t="s">
        <v>56</v>
      </c>
      <c r="E4926" s="3">
        <v>2007</v>
      </c>
      <c r="F4926" s="4">
        <v>56680.56</v>
      </c>
      <c r="G4926" s="5">
        <v>95198</v>
      </c>
      <c r="H4926" s="2" t="s">
        <v>21</v>
      </c>
      <c r="I4926" s="2" t="s">
        <v>29</v>
      </c>
      <c r="J4926" s="6">
        <v>3.4</v>
      </c>
      <c r="K4926" s="7">
        <v>457</v>
      </c>
      <c r="L4926" s="8">
        <v>608</v>
      </c>
      <c r="M4926" s="3">
        <v>2</v>
      </c>
      <c r="N4926" s="3">
        <v>4</v>
      </c>
      <c r="O4926" s="2" t="s">
        <v>36</v>
      </c>
      <c r="P4926" s="9" t="s">
        <v>9649</v>
      </c>
      <c r="Q4926" s="9" t="s">
        <v>18805</v>
      </c>
      <c r="R4926" s="10">
        <v>45197</v>
      </c>
      <c r="S4926" s="16">
        <v>45288.882463538423</v>
      </c>
      <c r="T4926" s="1" t="s">
        <v>19922</v>
      </c>
      <c r="U4926" s="46">
        <v>2023</v>
      </c>
      <c r="V4926" s="46">
        <v>2023</v>
      </c>
    </row>
    <row r="4927" spans="1:22" x14ac:dyDescent="0.3">
      <c r="A4927" s="3">
        <v>4926</v>
      </c>
      <c r="B4927" s="2" t="s">
        <v>9651</v>
      </c>
      <c r="C4927" s="2" t="s">
        <v>118</v>
      </c>
      <c r="D4927" s="2" t="s">
        <v>40</v>
      </c>
      <c r="E4927" s="3">
        <v>2023</v>
      </c>
      <c r="F4927" s="4">
        <v>43769.46</v>
      </c>
      <c r="G4927" s="5">
        <v>62154</v>
      </c>
      <c r="H4927" s="2" t="s">
        <v>21</v>
      </c>
      <c r="I4927" s="2" t="s">
        <v>29</v>
      </c>
      <c r="J4927" s="6">
        <v>2</v>
      </c>
      <c r="K4927" s="7">
        <v>452</v>
      </c>
      <c r="L4927" s="8">
        <v>144</v>
      </c>
      <c r="M4927" s="3">
        <v>4</v>
      </c>
      <c r="N4927" s="3">
        <v>5</v>
      </c>
      <c r="O4927" s="2" t="s">
        <v>42</v>
      </c>
      <c r="P4927" s="9" t="s">
        <v>9650</v>
      </c>
      <c r="Q4927" s="9" t="s">
        <v>18806</v>
      </c>
      <c r="R4927" s="10">
        <v>44012</v>
      </c>
      <c r="S4927" s="16">
        <v>45259.968680781873</v>
      </c>
      <c r="T4927" s="1" t="s">
        <v>19919</v>
      </c>
      <c r="U4927" s="46">
        <v>2020</v>
      </c>
      <c r="V4927" s="46">
        <v>2023</v>
      </c>
    </row>
    <row r="4928" spans="1:22" x14ac:dyDescent="0.3">
      <c r="A4928" s="3">
        <v>4927</v>
      </c>
      <c r="B4928" s="2" t="s">
        <v>9653</v>
      </c>
      <c r="C4928" s="2" t="s">
        <v>107</v>
      </c>
      <c r="D4928" s="2" t="s">
        <v>34</v>
      </c>
      <c r="E4928" s="3">
        <v>2024</v>
      </c>
      <c r="F4928" s="4">
        <v>43866.82</v>
      </c>
      <c r="G4928" s="5">
        <v>222449</v>
      </c>
      <c r="H4928" s="2" t="s">
        <v>35</v>
      </c>
      <c r="I4928" s="2" t="s">
        <v>29</v>
      </c>
      <c r="J4928" s="6">
        <v>3.4</v>
      </c>
      <c r="K4928" s="7">
        <v>550</v>
      </c>
      <c r="L4928" s="8">
        <v>424</v>
      </c>
      <c r="M4928" s="3">
        <v>2</v>
      </c>
      <c r="N4928" s="3">
        <v>5</v>
      </c>
      <c r="O4928" s="2" t="s">
        <v>65</v>
      </c>
      <c r="P4928" s="9" t="s">
        <v>9652</v>
      </c>
      <c r="Q4928" s="9" t="s">
        <v>18807</v>
      </c>
      <c r="R4928" s="10">
        <v>45288</v>
      </c>
      <c r="S4928" s="16">
        <v>45180.966880421809</v>
      </c>
      <c r="T4928" s="1" t="s">
        <v>19925</v>
      </c>
      <c r="U4928" s="46">
        <v>2023</v>
      </c>
      <c r="V4928" s="46">
        <v>2023</v>
      </c>
    </row>
    <row r="4929" spans="1:22" x14ac:dyDescent="0.3">
      <c r="A4929" s="3">
        <v>4928</v>
      </c>
      <c r="B4929" s="2" t="s">
        <v>8477</v>
      </c>
      <c r="C4929" s="2" t="s">
        <v>33</v>
      </c>
      <c r="D4929" s="2" t="s">
        <v>46</v>
      </c>
      <c r="E4929" s="3">
        <v>2012</v>
      </c>
      <c r="F4929" s="4">
        <v>11362.39</v>
      </c>
      <c r="G4929" s="5">
        <v>174928</v>
      </c>
      <c r="H4929" s="2" t="s">
        <v>35</v>
      </c>
      <c r="I4929" s="2" t="s">
        <v>29</v>
      </c>
      <c r="J4929" s="6">
        <v>5.8</v>
      </c>
      <c r="K4929" s="7">
        <v>82</v>
      </c>
      <c r="L4929" s="8">
        <v>343</v>
      </c>
      <c r="M4929" s="3">
        <v>3</v>
      </c>
      <c r="N4929" s="3">
        <v>7</v>
      </c>
      <c r="O4929" s="2" t="s">
        <v>23</v>
      </c>
      <c r="P4929" s="9" t="s">
        <v>9654</v>
      </c>
      <c r="Q4929" s="9" t="s">
        <v>18808</v>
      </c>
      <c r="R4929" s="10">
        <v>43726</v>
      </c>
      <c r="S4929" s="16">
        <v>45280.120711187948</v>
      </c>
      <c r="T4929" s="1" t="s">
        <v>19922</v>
      </c>
      <c r="U4929" s="46">
        <v>2019</v>
      </c>
      <c r="V4929" s="46">
        <v>2023</v>
      </c>
    </row>
    <row r="4930" spans="1:22" x14ac:dyDescent="0.3">
      <c r="A4930" s="3">
        <v>4929</v>
      </c>
      <c r="B4930" s="2" t="s">
        <v>9656</v>
      </c>
      <c r="C4930" s="2" t="s">
        <v>45</v>
      </c>
      <c r="D4930" s="2" t="s">
        <v>34</v>
      </c>
      <c r="E4930" s="3">
        <v>2017</v>
      </c>
      <c r="F4930" s="4">
        <v>62725.47</v>
      </c>
      <c r="G4930" s="5">
        <v>275199</v>
      </c>
      <c r="H4930" s="2" t="s">
        <v>28</v>
      </c>
      <c r="I4930" s="2" t="s">
        <v>29</v>
      </c>
      <c r="J4930" s="6">
        <v>2.4</v>
      </c>
      <c r="K4930" s="7">
        <v>529</v>
      </c>
      <c r="L4930" s="8">
        <v>784</v>
      </c>
      <c r="M4930" s="3">
        <v>5</v>
      </c>
      <c r="N4930" s="3">
        <v>5</v>
      </c>
      <c r="O4930" s="2" t="s">
        <v>30</v>
      </c>
      <c r="P4930" s="9" t="s">
        <v>9655</v>
      </c>
      <c r="Q4930" s="9" t="s">
        <v>18809</v>
      </c>
      <c r="R4930" s="10">
        <v>42611</v>
      </c>
      <c r="S4930" s="16">
        <v>45317.94227550082</v>
      </c>
      <c r="T4930" s="1" t="s">
        <v>19921</v>
      </c>
      <c r="U4930" s="46">
        <v>2016</v>
      </c>
      <c r="V4930" s="46">
        <v>2024</v>
      </c>
    </row>
    <row r="4931" spans="1:22" x14ac:dyDescent="0.3">
      <c r="A4931" s="3">
        <v>4930</v>
      </c>
      <c r="B4931" s="2" t="s">
        <v>9658</v>
      </c>
      <c r="C4931" s="2" t="s">
        <v>33</v>
      </c>
      <c r="D4931" s="2" t="s">
        <v>27</v>
      </c>
      <c r="E4931" s="3">
        <v>2021</v>
      </c>
      <c r="F4931" s="4">
        <v>49331.13</v>
      </c>
      <c r="G4931" s="5">
        <v>186247</v>
      </c>
      <c r="H4931" s="2" t="s">
        <v>28</v>
      </c>
      <c r="I4931" s="2" t="s">
        <v>29</v>
      </c>
      <c r="J4931" s="6">
        <v>3.7</v>
      </c>
      <c r="K4931" s="7">
        <v>696</v>
      </c>
      <c r="L4931" s="8">
        <v>557</v>
      </c>
      <c r="M4931" s="3">
        <v>2</v>
      </c>
      <c r="N4931" s="3">
        <v>7</v>
      </c>
      <c r="O4931" s="2" t="s">
        <v>85</v>
      </c>
      <c r="P4931" s="9" t="s">
        <v>9657</v>
      </c>
      <c r="Q4931" s="9" t="s">
        <v>18810</v>
      </c>
      <c r="R4931" s="10">
        <v>44020</v>
      </c>
      <c r="S4931" s="16">
        <v>45686.373961838093</v>
      </c>
      <c r="T4931" s="1" t="s">
        <v>19920</v>
      </c>
      <c r="U4931" s="46">
        <v>2020</v>
      </c>
      <c r="V4931" s="46">
        <v>2025</v>
      </c>
    </row>
    <row r="4932" spans="1:22" x14ac:dyDescent="0.3">
      <c r="A4932" s="3">
        <v>4931</v>
      </c>
      <c r="B4932" s="2" t="s">
        <v>9660</v>
      </c>
      <c r="C4932" s="2" t="s">
        <v>107</v>
      </c>
      <c r="D4932" s="2" t="s">
        <v>20</v>
      </c>
      <c r="E4932" s="3">
        <v>2018</v>
      </c>
      <c r="F4932" s="4">
        <v>68146.23</v>
      </c>
      <c r="G4932" s="5">
        <v>275282</v>
      </c>
      <c r="H4932" s="2" t="s">
        <v>28</v>
      </c>
      <c r="I4932" s="2" t="s">
        <v>29</v>
      </c>
      <c r="J4932" s="6">
        <v>1.7</v>
      </c>
      <c r="K4932" s="7">
        <v>345</v>
      </c>
      <c r="L4932" s="8">
        <v>563</v>
      </c>
      <c r="M4932" s="3">
        <v>4</v>
      </c>
      <c r="N4932" s="3">
        <v>7</v>
      </c>
      <c r="O4932" s="2" t="s">
        <v>42</v>
      </c>
      <c r="P4932" s="9" t="s">
        <v>9659</v>
      </c>
      <c r="Q4932" s="9" t="s">
        <v>18811</v>
      </c>
      <c r="R4932" s="10">
        <v>43424</v>
      </c>
      <c r="S4932" s="16">
        <v>45796.333953836482</v>
      </c>
      <c r="T4932" s="1" t="s">
        <v>19924</v>
      </c>
      <c r="U4932" s="46">
        <v>2018</v>
      </c>
      <c r="V4932" s="46">
        <v>2025</v>
      </c>
    </row>
    <row r="4933" spans="1:22" x14ac:dyDescent="0.3">
      <c r="A4933" s="3">
        <v>4932</v>
      </c>
      <c r="B4933" s="2" t="s">
        <v>9662</v>
      </c>
      <c r="C4933" s="2" t="s">
        <v>39</v>
      </c>
      <c r="D4933" s="2" t="s">
        <v>27</v>
      </c>
      <c r="E4933" s="3">
        <v>2016</v>
      </c>
      <c r="F4933" s="4">
        <v>21111.29</v>
      </c>
      <c r="G4933" s="5">
        <v>85502</v>
      </c>
      <c r="H4933" s="2" t="s">
        <v>41</v>
      </c>
      <c r="I4933" s="2" t="s">
        <v>22</v>
      </c>
      <c r="J4933" s="6">
        <v>3.5</v>
      </c>
      <c r="K4933" s="7">
        <v>388</v>
      </c>
      <c r="L4933" s="8">
        <v>443</v>
      </c>
      <c r="M4933" s="3">
        <v>4</v>
      </c>
      <c r="N4933" s="3">
        <v>5</v>
      </c>
      <c r="O4933" s="2" t="s">
        <v>51</v>
      </c>
      <c r="P4933" s="9" t="s">
        <v>9661</v>
      </c>
      <c r="Q4933" s="9" t="s">
        <v>18812</v>
      </c>
      <c r="R4933" s="10">
        <v>42963</v>
      </c>
      <c r="S4933" s="16">
        <v>45619.784643974512</v>
      </c>
      <c r="T4933" s="1" t="s">
        <v>19921</v>
      </c>
      <c r="U4933" s="46">
        <v>2017</v>
      </c>
      <c r="V4933" s="46">
        <v>2024</v>
      </c>
    </row>
    <row r="4934" spans="1:22" x14ac:dyDescent="0.3">
      <c r="A4934" s="3">
        <v>4933</v>
      </c>
      <c r="B4934" s="2" t="s">
        <v>9664</v>
      </c>
      <c r="C4934" s="2" t="s">
        <v>118</v>
      </c>
      <c r="D4934" s="2" t="s">
        <v>79</v>
      </c>
      <c r="E4934" s="3">
        <v>1990</v>
      </c>
      <c r="F4934" s="4">
        <v>27965.49</v>
      </c>
      <c r="G4934" s="5">
        <v>286932</v>
      </c>
      <c r="H4934" s="2" t="s">
        <v>21</v>
      </c>
      <c r="I4934" s="2" t="s">
        <v>22</v>
      </c>
      <c r="J4934" s="6">
        <v>2.8</v>
      </c>
      <c r="K4934" s="7">
        <v>248</v>
      </c>
      <c r="L4934" s="8">
        <v>564</v>
      </c>
      <c r="M4934" s="3">
        <v>2</v>
      </c>
      <c r="N4934" s="3">
        <v>4</v>
      </c>
      <c r="O4934" s="2" t="s">
        <v>42</v>
      </c>
      <c r="P4934" s="9" t="s">
        <v>9663</v>
      </c>
      <c r="Q4934" s="9" t="s">
        <v>18813</v>
      </c>
      <c r="R4934" s="10">
        <v>42405</v>
      </c>
      <c r="S4934" s="16">
        <v>45848.904467939297</v>
      </c>
      <c r="T4934" s="1" t="s">
        <v>19915</v>
      </c>
      <c r="U4934" s="46">
        <v>2016</v>
      </c>
      <c r="V4934" s="46">
        <v>2025</v>
      </c>
    </row>
    <row r="4935" spans="1:22" x14ac:dyDescent="0.3">
      <c r="A4935" s="3">
        <v>4934</v>
      </c>
      <c r="B4935" s="2" t="s">
        <v>9666</v>
      </c>
      <c r="C4935" s="2" t="s">
        <v>49</v>
      </c>
      <c r="D4935" s="2" t="s">
        <v>20</v>
      </c>
      <c r="E4935" s="3">
        <v>1999</v>
      </c>
      <c r="F4935" s="4">
        <v>15735.79</v>
      </c>
      <c r="G4935" s="5">
        <v>281117</v>
      </c>
      <c r="H4935" s="2" t="s">
        <v>21</v>
      </c>
      <c r="I4935" s="2" t="s">
        <v>29</v>
      </c>
      <c r="J4935" s="6">
        <v>5.0999999999999996</v>
      </c>
      <c r="K4935" s="7">
        <v>356</v>
      </c>
      <c r="L4935" s="8">
        <v>461</v>
      </c>
      <c r="M4935" s="3">
        <v>4</v>
      </c>
      <c r="N4935" s="3">
        <v>2</v>
      </c>
      <c r="O4935" s="2" t="s">
        <v>51</v>
      </c>
      <c r="P4935" s="9" t="s">
        <v>9665</v>
      </c>
      <c r="Q4935" s="9" t="s">
        <v>18814</v>
      </c>
      <c r="R4935" s="10">
        <v>44811</v>
      </c>
      <c r="S4935" s="16">
        <v>45277.054097865293</v>
      </c>
      <c r="T4935" s="1" t="s">
        <v>19922</v>
      </c>
      <c r="U4935" s="46">
        <v>2022</v>
      </c>
      <c r="V4935" s="46">
        <v>2023</v>
      </c>
    </row>
    <row r="4936" spans="1:22" x14ac:dyDescent="0.3">
      <c r="A4936" s="3">
        <v>4935</v>
      </c>
      <c r="B4936" s="2" t="s">
        <v>9668</v>
      </c>
      <c r="C4936" s="2" t="s">
        <v>26</v>
      </c>
      <c r="D4936" s="2" t="s">
        <v>40</v>
      </c>
      <c r="E4936" s="3">
        <v>1998</v>
      </c>
      <c r="F4936" s="4">
        <v>79928.039999999994</v>
      </c>
      <c r="G4936" s="5">
        <v>11917</v>
      </c>
      <c r="H4936" s="2" t="s">
        <v>35</v>
      </c>
      <c r="I4936" s="2" t="s">
        <v>29</v>
      </c>
      <c r="J4936" s="6">
        <v>4.5</v>
      </c>
      <c r="K4936" s="7">
        <v>116</v>
      </c>
      <c r="L4936" s="8">
        <v>780</v>
      </c>
      <c r="M4936" s="3">
        <v>4</v>
      </c>
      <c r="N4936" s="3">
        <v>4</v>
      </c>
      <c r="O4936" s="2" t="s">
        <v>36</v>
      </c>
      <c r="P4936" s="9" t="s">
        <v>9667</v>
      </c>
      <c r="Q4936" s="9" t="s">
        <v>19110</v>
      </c>
      <c r="R4936" s="10">
        <v>43278</v>
      </c>
      <c r="S4936" s="16">
        <v>45421.038894824691</v>
      </c>
      <c r="T4936" s="1" t="s">
        <v>19919</v>
      </c>
      <c r="U4936" s="46">
        <v>2018</v>
      </c>
      <c r="V4936" s="46">
        <v>2024</v>
      </c>
    </row>
    <row r="4937" spans="1:22" x14ac:dyDescent="0.3">
      <c r="A4937" s="3">
        <v>4936</v>
      </c>
      <c r="B4937" s="2" t="s">
        <v>9670</v>
      </c>
      <c r="C4937" s="2" t="s">
        <v>33</v>
      </c>
      <c r="D4937" s="2" t="s">
        <v>46</v>
      </c>
      <c r="E4937" s="3">
        <v>2014</v>
      </c>
      <c r="F4937" s="4">
        <v>60963.21</v>
      </c>
      <c r="G4937" s="5">
        <v>156072</v>
      </c>
      <c r="H4937" s="2" t="s">
        <v>41</v>
      </c>
      <c r="I4937" s="2" t="s">
        <v>22</v>
      </c>
      <c r="J4937" s="6">
        <v>4.3</v>
      </c>
      <c r="K4937" s="7">
        <v>522</v>
      </c>
      <c r="L4937" s="8">
        <v>767</v>
      </c>
      <c r="M4937" s="3">
        <v>4</v>
      </c>
      <c r="N4937" s="3">
        <v>5</v>
      </c>
      <c r="O4937" s="2" t="s">
        <v>85</v>
      </c>
      <c r="P4937" s="9" t="s">
        <v>9669</v>
      </c>
      <c r="Q4937" s="9" t="s">
        <v>18815</v>
      </c>
      <c r="R4937" s="10">
        <v>42018</v>
      </c>
      <c r="S4937" s="16">
        <v>45759.242535552818</v>
      </c>
      <c r="T4937" s="1" t="s">
        <v>19926</v>
      </c>
      <c r="U4937" s="46">
        <v>2015</v>
      </c>
      <c r="V4937" s="46">
        <v>2025</v>
      </c>
    </row>
    <row r="4938" spans="1:22" x14ac:dyDescent="0.3">
      <c r="A4938" s="3">
        <v>4937</v>
      </c>
      <c r="B4938" s="2" t="s">
        <v>9672</v>
      </c>
      <c r="C4938" s="2" t="s">
        <v>45</v>
      </c>
      <c r="D4938" s="2" t="s">
        <v>40</v>
      </c>
      <c r="E4938" s="3">
        <v>2017</v>
      </c>
      <c r="F4938" s="4">
        <v>54925.37</v>
      </c>
      <c r="G4938" s="5">
        <v>4202</v>
      </c>
      <c r="H4938" s="2" t="s">
        <v>21</v>
      </c>
      <c r="I4938" s="2" t="s">
        <v>29</v>
      </c>
      <c r="J4938" s="6">
        <v>5.5</v>
      </c>
      <c r="K4938" s="7">
        <v>572</v>
      </c>
      <c r="L4938" s="8">
        <v>711</v>
      </c>
      <c r="M4938" s="3">
        <v>5</v>
      </c>
      <c r="N4938" s="3">
        <v>2</v>
      </c>
      <c r="O4938" s="2" t="s">
        <v>36</v>
      </c>
      <c r="P4938" s="9" t="s">
        <v>9671</v>
      </c>
      <c r="Q4938" s="9" t="s">
        <v>18816</v>
      </c>
      <c r="R4938" s="10">
        <v>43549</v>
      </c>
      <c r="S4938" s="16">
        <v>45155.265740193747</v>
      </c>
      <c r="T4938" s="1" t="s">
        <v>19916</v>
      </c>
      <c r="U4938" s="46">
        <v>2019</v>
      </c>
      <c r="V4938" s="46">
        <v>2023</v>
      </c>
    </row>
    <row r="4939" spans="1:22" x14ac:dyDescent="0.3">
      <c r="A4939" s="3">
        <v>4938</v>
      </c>
      <c r="B4939" s="2" t="s">
        <v>9674</v>
      </c>
      <c r="C4939" s="2" t="s">
        <v>19</v>
      </c>
      <c r="D4939" s="2" t="s">
        <v>34</v>
      </c>
      <c r="E4939" s="3">
        <v>1995</v>
      </c>
      <c r="F4939" s="4">
        <v>27184.560000000001</v>
      </c>
      <c r="G4939" s="5">
        <v>275256</v>
      </c>
      <c r="H4939" s="2" t="s">
        <v>21</v>
      </c>
      <c r="I4939" s="2" t="s">
        <v>29</v>
      </c>
      <c r="J4939" s="6">
        <v>2.2000000000000002</v>
      </c>
      <c r="K4939" s="7">
        <v>296</v>
      </c>
      <c r="L4939" s="8">
        <v>490</v>
      </c>
      <c r="M4939" s="3">
        <v>2</v>
      </c>
      <c r="N4939" s="3">
        <v>4</v>
      </c>
      <c r="O4939" s="2" t="s">
        <v>85</v>
      </c>
      <c r="P4939" s="9" t="s">
        <v>9673</v>
      </c>
      <c r="Q4939" s="9" t="s">
        <v>19615</v>
      </c>
      <c r="R4939" s="10">
        <v>42666</v>
      </c>
      <c r="S4939" s="16">
        <v>45832.403167679251</v>
      </c>
      <c r="T4939" s="1" t="s">
        <v>19923</v>
      </c>
      <c r="U4939" s="46">
        <v>2016</v>
      </c>
      <c r="V4939" s="46">
        <v>2025</v>
      </c>
    </row>
    <row r="4940" spans="1:22" x14ac:dyDescent="0.3">
      <c r="A4940" s="3">
        <v>4939</v>
      </c>
      <c r="B4940" s="2" t="s">
        <v>9676</v>
      </c>
      <c r="C4940" s="2" t="s">
        <v>63</v>
      </c>
      <c r="D4940" s="2" t="s">
        <v>20</v>
      </c>
      <c r="E4940" s="3">
        <v>2018</v>
      </c>
      <c r="F4940" s="4">
        <v>21792.31</v>
      </c>
      <c r="G4940" s="5">
        <v>98162</v>
      </c>
      <c r="H4940" s="2" t="s">
        <v>21</v>
      </c>
      <c r="I4940" s="2" t="s">
        <v>22</v>
      </c>
      <c r="J4940" s="6">
        <v>4.9000000000000004</v>
      </c>
      <c r="K4940" s="7">
        <v>153</v>
      </c>
      <c r="L4940" s="8">
        <v>362</v>
      </c>
      <c r="M4940" s="3">
        <v>2</v>
      </c>
      <c r="N4940" s="3">
        <v>4</v>
      </c>
      <c r="O4940" s="2" t="s">
        <v>85</v>
      </c>
      <c r="P4940" s="9" t="s">
        <v>9675</v>
      </c>
      <c r="Q4940" s="9" t="s">
        <v>18817</v>
      </c>
      <c r="R4940" s="10">
        <v>43683</v>
      </c>
      <c r="S4940" s="16">
        <v>45350.79884681508</v>
      </c>
      <c r="T4940" s="1" t="s">
        <v>19921</v>
      </c>
      <c r="U4940" s="46">
        <v>2019</v>
      </c>
      <c r="V4940" s="46">
        <v>2024</v>
      </c>
    </row>
    <row r="4941" spans="1:22" x14ac:dyDescent="0.3">
      <c r="A4941" s="3">
        <v>4940</v>
      </c>
      <c r="B4941" s="2" t="s">
        <v>9678</v>
      </c>
      <c r="C4941" s="2" t="s">
        <v>118</v>
      </c>
      <c r="D4941" s="2" t="s">
        <v>34</v>
      </c>
      <c r="E4941" s="3">
        <v>2012</v>
      </c>
      <c r="F4941" s="4">
        <v>5675.17</v>
      </c>
      <c r="G4941" s="5">
        <v>232916</v>
      </c>
      <c r="H4941" s="2" t="s">
        <v>28</v>
      </c>
      <c r="I4941" s="2" t="s">
        <v>29</v>
      </c>
      <c r="J4941" s="6">
        <v>1.1000000000000001</v>
      </c>
      <c r="K4941" s="7">
        <v>600</v>
      </c>
      <c r="L4941" s="8">
        <v>157</v>
      </c>
      <c r="M4941" s="3">
        <v>4</v>
      </c>
      <c r="N4941" s="3">
        <v>2</v>
      </c>
      <c r="O4941" s="2" t="s">
        <v>85</v>
      </c>
      <c r="P4941" s="9" t="s">
        <v>9677</v>
      </c>
      <c r="Q4941" s="9" t="s">
        <v>18818</v>
      </c>
      <c r="R4941" s="10">
        <v>44622</v>
      </c>
      <c r="S4941" s="16">
        <v>45692.945276100938</v>
      </c>
      <c r="T4941" s="1" t="s">
        <v>19916</v>
      </c>
      <c r="U4941" s="46">
        <v>2022</v>
      </c>
      <c r="V4941" s="46">
        <v>2025</v>
      </c>
    </row>
    <row r="4942" spans="1:22" x14ac:dyDescent="0.3">
      <c r="A4942" s="3">
        <v>4941</v>
      </c>
      <c r="B4942" s="2" t="s">
        <v>9680</v>
      </c>
      <c r="C4942" s="2" t="s">
        <v>74</v>
      </c>
      <c r="D4942" s="2" t="s">
        <v>27</v>
      </c>
      <c r="E4942" s="3">
        <v>2020</v>
      </c>
      <c r="F4942" s="4">
        <v>72296.509999999995</v>
      </c>
      <c r="G4942" s="5">
        <v>286037</v>
      </c>
      <c r="H4942" s="2" t="s">
        <v>41</v>
      </c>
      <c r="I4942" s="2" t="s">
        <v>29</v>
      </c>
      <c r="J4942" s="6">
        <v>1.5</v>
      </c>
      <c r="K4942" s="7">
        <v>101</v>
      </c>
      <c r="L4942" s="8">
        <v>512</v>
      </c>
      <c r="M4942" s="3">
        <v>4</v>
      </c>
      <c r="N4942" s="3">
        <v>7</v>
      </c>
      <c r="O4942" s="2" t="s">
        <v>80</v>
      </c>
      <c r="P4942" s="9" t="s">
        <v>9679</v>
      </c>
      <c r="Q4942" s="9" t="s">
        <v>18819</v>
      </c>
      <c r="R4942" s="10">
        <v>44569</v>
      </c>
      <c r="S4942" s="16">
        <v>45513.329352916298</v>
      </c>
      <c r="T4942" s="1" t="s">
        <v>19926</v>
      </c>
      <c r="U4942" s="46">
        <v>2022</v>
      </c>
      <c r="V4942" s="46">
        <v>2024</v>
      </c>
    </row>
    <row r="4943" spans="1:22" x14ac:dyDescent="0.3">
      <c r="A4943" s="3">
        <v>4942</v>
      </c>
      <c r="B4943" s="2" t="s">
        <v>9682</v>
      </c>
      <c r="C4943" s="2" t="s">
        <v>26</v>
      </c>
      <c r="D4943" s="2" t="s">
        <v>92</v>
      </c>
      <c r="E4943" s="3">
        <v>2017</v>
      </c>
      <c r="F4943" s="4">
        <v>39079.129999999997</v>
      </c>
      <c r="G4943" s="5">
        <v>166451</v>
      </c>
      <c r="H4943" s="2" t="s">
        <v>35</v>
      </c>
      <c r="I4943" s="2" t="s">
        <v>22</v>
      </c>
      <c r="J4943" s="6">
        <v>3.7</v>
      </c>
      <c r="K4943" s="7">
        <v>144</v>
      </c>
      <c r="L4943" s="8">
        <v>347</v>
      </c>
      <c r="M4943" s="3">
        <v>5</v>
      </c>
      <c r="N4943" s="3">
        <v>7</v>
      </c>
      <c r="O4943" s="2" t="s">
        <v>51</v>
      </c>
      <c r="P4943" s="9" t="s">
        <v>9681</v>
      </c>
      <c r="Q4943" s="9" t="s">
        <v>18820</v>
      </c>
      <c r="R4943" s="10">
        <v>43611</v>
      </c>
      <c r="S4943" s="16">
        <v>45637.162119469613</v>
      </c>
      <c r="T4943" s="1" t="s">
        <v>19918</v>
      </c>
      <c r="U4943" s="46">
        <v>2019</v>
      </c>
      <c r="V4943" s="46">
        <v>2024</v>
      </c>
    </row>
    <row r="4944" spans="1:22" x14ac:dyDescent="0.3">
      <c r="A4944" s="3">
        <v>4943</v>
      </c>
      <c r="B4944" s="2" t="s">
        <v>9684</v>
      </c>
      <c r="C4944" s="2" t="s">
        <v>63</v>
      </c>
      <c r="D4944" s="2" t="s">
        <v>56</v>
      </c>
      <c r="E4944" s="3">
        <v>1990</v>
      </c>
      <c r="F4944" s="4">
        <v>51648.12</v>
      </c>
      <c r="G4944" s="5">
        <v>208948</v>
      </c>
      <c r="H4944" s="2" t="s">
        <v>21</v>
      </c>
      <c r="I4944" s="2" t="s">
        <v>22</v>
      </c>
      <c r="J4944" s="6">
        <v>5.9</v>
      </c>
      <c r="K4944" s="7">
        <v>100</v>
      </c>
      <c r="L4944" s="8">
        <v>708</v>
      </c>
      <c r="M4944" s="3">
        <v>3</v>
      </c>
      <c r="N4944" s="3">
        <v>5</v>
      </c>
      <c r="O4944" s="2" t="s">
        <v>23</v>
      </c>
      <c r="P4944" s="9" t="s">
        <v>9683</v>
      </c>
      <c r="Q4944" s="9" t="s">
        <v>18821</v>
      </c>
      <c r="R4944" s="10">
        <v>43237</v>
      </c>
      <c r="S4944" s="16">
        <v>45280.850857217163</v>
      </c>
      <c r="T4944" s="1" t="s">
        <v>19918</v>
      </c>
      <c r="U4944" s="46">
        <v>2018</v>
      </c>
      <c r="V4944" s="46">
        <v>2023</v>
      </c>
    </row>
    <row r="4945" spans="1:22" x14ac:dyDescent="0.3">
      <c r="A4945" s="3">
        <v>4944</v>
      </c>
      <c r="B4945" s="2" t="s">
        <v>9686</v>
      </c>
      <c r="C4945" s="2" t="s">
        <v>49</v>
      </c>
      <c r="D4945" s="2" t="s">
        <v>27</v>
      </c>
      <c r="E4945" s="3">
        <v>2007</v>
      </c>
      <c r="F4945" s="4">
        <v>69198.759999999995</v>
      </c>
      <c r="G4945" s="5">
        <v>4967</v>
      </c>
      <c r="H4945" s="2" t="s">
        <v>35</v>
      </c>
      <c r="I4945" s="2" t="s">
        <v>29</v>
      </c>
      <c r="J4945" s="6">
        <v>4.0999999999999996</v>
      </c>
      <c r="K4945" s="7">
        <v>664</v>
      </c>
      <c r="L4945" s="8">
        <v>272</v>
      </c>
      <c r="M4945" s="3">
        <v>3</v>
      </c>
      <c r="N4945" s="3">
        <v>2</v>
      </c>
      <c r="O4945" s="2" t="s">
        <v>80</v>
      </c>
      <c r="P4945" s="9" t="s">
        <v>9685</v>
      </c>
      <c r="Q4945" s="9" t="s">
        <v>18822</v>
      </c>
      <c r="R4945" s="10">
        <v>44057</v>
      </c>
      <c r="S4945" s="16">
        <v>45580.50278760324</v>
      </c>
      <c r="T4945" s="1" t="s">
        <v>19921</v>
      </c>
      <c r="U4945" s="46">
        <v>2020</v>
      </c>
      <c r="V4945" s="46">
        <v>2024</v>
      </c>
    </row>
    <row r="4946" spans="1:22" x14ac:dyDescent="0.3">
      <c r="A4946" s="3">
        <v>4945</v>
      </c>
      <c r="B4946" s="2" t="s">
        <v>9688</v>
      </c>
      <c r="C4946" s="2" t="s">
        <v>49</v>
      </c>
      <c r="D4946" s="2" t="s">
        <v>34</v>
      </c>
      <c r="E4946" s="3">
        <v>2019</v>
      </c>
      <c r="F4946" s="4">
        <v>71730.06</v>
      </c>
      <c r="G4946" s="5">
        <v>176638</v>
      </c>
      <c r="H4946" s="2" t="s">
        <v>28</v>
      </c>
      <c r="I4946" s="2" t="s">
        <v>29</v>
      </c>
      <c r="J4946" s="6">
        <v>2.5</v>
      </c>
      <c r="K4946" s="7">
        <v>122</v>
      </c>
      <c r="L4946" s="8">
        <v>616</v>
      </c>
      <c r="M4946" s="3">
        <v>3</v>
      </c>
      <c r="N4946" s="3">
        <v>5</v>
      </c>
      <c r="O4946" s="2" t="s">
        <v>85</v>
      </c>
      <c r="P4946" s="9" t="s">
        <v>9687</v>
      </c>
      <c r="Q4946" s="9" t="s">
        <v>18823</v>
      </c>
      <c r="R4946" s="10">
        <v>45023</v>
      </c>
      <c r="S4946" s="16">
        <v>45707.548196685057</v>
      </c>
      <c r="T4946" s="1" t="s">
        <v>19917</v>
      </c>
      <c r="U4946" s="46">
        <v>2023</v>
      </c>
      <c r="V4946" s="46">
        <v>2025</v>
      </c>
    </row>
    <row r="4947" spans="1:22" x14ac:dyDescent="0.3">
      <c r="A4947" s="3">
        <v>4946</v>
      </c>
      <c r="B4947" s="2" t="s">
        <v>9690</v>
      </c>
      <c r="C4947" s="2" t="s">
        <v>33</v>
      </c>
      <c r="D4947" s="2" t="s">
        <v>56</v>
      </c>
      <c r="E4947" s="3">
        <v>1990</v>
      </c>
      <c r="F4947" s="4">
        <v>72805.5</v>
      </c>
      <c r="G4947" s="5">
        <v>229347</v>
      </c>
      <c r="H4947" s="2" t="s">
        <v>35</v>
      </c>
      <c r="I4947" s="2" t="s">
        <v>22</v>
      </c>
      <c r="J4947" s="6">
        <v>4.7</v>
      </c>
      <c r="K4947" s="7">
        <v>265</v>
      </c>
      <c r="L4947" s="8">
        <v>591</v>
      </c>
      <c r="M4947" s="3">
        <v>2</v>
      </c>
      <c r="N4947" s="3">
        <v>7</v>
      </c>
      <c r="O4947" s="2" t="s">
        <v>23</v>
      </c>
      <c r="P4947" s="9" t="s">
        <v>9689</v>
      </c>
      <c r="Q4947" s="9" t="s">
        <v>18824</v>
      </c>
      <c r="R4947" s="10">
        <v>44244</v>
      </c>
      <c r="S4947" s="16">
        <v>45363.211329311584</v>
      </c>
      <c r="T4947" s="1" t="s">
        <v>19915</v>
      </c>
      <c r="U4947" s="46">
        <v>2021</v>
      </c>
      <c r="V4947" s="46">
        <v>2024</v>
      </c>
    </row>
    <row r="4948" spans="1:22" x14ac:dyDescent="0.3">
      <c r="A4948" s="3">
        <v>4947</v>
      </c>
      <c r="B4948" s="2" t="s">
        <v>9692</v>
      </c>
      <c r="C4948" s="2" t="s">
        <v>45</v>
      </c>
      <c r="D4948" s="2" t="s">
        <v>50</v>
      </c>
      <c r="E4948" s="3">
        <v>2009</v>
      </c>
      <c r="F4948" s="4">
        <v>64274.92</v>
      </c>
      <c r="G4948" s="5">
        <v>125697</v>
      </c>
      <c r="H4948" s="2" t="s">
        <v>28</v>
      </c>
      <c r="I4948" s="2" t="s">
        <v>22</v>
      </c>
      <c r="J4948" s="6">
        <v>5.5</v>
      </c>
      <c r="K4948" s="7">
        <v>626</v>
      </c>
      <c r="L4948" s="8">
        <v>534</v>
      </c>
      <c r="M4948" s="3">
        <v>2</v>
      </c>
      <c r="N4948" s="3">
        <v>4</v>
      </c>
      <c r="O4948" s="2" t="s">
        <v>23</v>
      </c>
      <c r="P4948" s="9" t="s">
        <v>9691</v>
      </c>
      <c r="Q4948" s="9" t="s">
        <v>19111</v>
      </c>
      <c r="R4948" s="10">
        <v>43047</v>
      </c>
      <c r="S4948" s="16">
        <v>45417.242135472807</v>
      </c>
      <c r="T4948" s="1" t="s">
        <v>19924</v>
      </c>
      <c r="U4948" s="46">
        <v>2017</v>
      </c>
      <c r="V4948" s="46">
        <v>2024</v>
      </c>
    </row>
    <row r="4949" spans="1:22" x14ac:dyDescent="0.3">
      <c r="A4949" s="3">
        <v>4948</v>
      </c>
      <c r="B4949" s="2" t="s">
        <v>9694</v>
      </c>
      <c r="C4949" s="2" t="s">
        <v>45</v>
      </c>
      <c r="D4949" s="2" t="s">
        <v>79</v>
      </c>
      <c r="E4949" s="3">
        <v>2013</v>
      </c>
      <c r="F4949" s="4">
        <v>5679.01</v>
      </c>
      <c r="G4949" s="5">
        <v>266351</v>
      </c>
      <c r="H4949" s="2" t="s">
        <v>35</v>
      </c>
      <c r="I4949" s="2" t="s">
        <v>22</v>
      </c>
      <c r="J4949" s="6">
        <v>2.7</v>
      </c>
      <c r="K4949" s="7">
        <v>524</v>
      </c>
      <c r="L4949" s="8">
        <v>234</v>
      </c>
      <c r="M4949" s="3">
        <v>2</v>
      </c>
      <c r="N4949" s="3">
        <v>5</v>
      </c>
      <c r="O4949" s="2" t="s">
        <v>36</v>
      </c>
      <c r="P4949" s="9" t="s">
        <v>9693</v>
      </c>
      <c r="Q4949" s="9" t="s">
        <v>18825</v>
      </c>
      <c r="R4949" s="10">
        <v>43909</v>
      </c>
      <c r="S4949" s="16">
        <v>45592.039094864689</v>
      </c>
      <c r="T4949" s="1" t="s">
        <v>19916</v>
      </c>
      <c r="U4949" s="46">
        <v>2020</v>
      </c>
      <c r="V4949" s="46">
        <v>2024</v>
      </c>
    </row>
    <row r="4950" spans="1:22" x14ac:dyDescent="0.3">
      <c r="A4950" s="3">
        <v>4949</v>
      </c>
      <c r="B4950" s="2" t="s">
        <v>6117</v>
      </c>
      <c r="C4950" s="2" t="s">
        <v>49</v>
      </c>
      <c r="D4950" s="2" t="s">
        <v>56</v>
      </c>
      <c r="E4950" s="3">
        <v>2020</v>
      </c>
      <c r="F4950" s="4">
        <v>17768.07</v>
      </c>
      <c r="G4950" s="5">
        <v>180771</v>
      </c>
      <c r="H4950" s="2" t="s">
        <v>21</v>
      </c>
      <c r="I4950" s="2" t="s">
        <v>29</v>
      </c>
      <c r="J4950" s="6">
        <v>2</v>
      </c>
      <c r="K4950" s="7">
        <v>218</v>
      </c>
      <c r="L4950" s="8">
        <v>781</v>
      </c>
      <c r="M4950" s="3">
        <v>5</v>
      </c>
      <c r="N4950" s="3">
        <v>4</v>
      </c>
      <c r="O4950" s="2" t="s">
        <v>51</v>
      </c>
      <c r="P4950" s="9" t="s">
        <v>9695</v>
      </c>
      <c r="Q4950" s="9" t="s">
        <v>18826</v>
      </c>
      <c r="R4950" s="10">
        <v>44181</v>
      </c>
      <c r="S4950" s="16">
        <v>45136.720031051933</v>
      </c>
      <c r="T4950" s="1" t="s">
        <v>19925</v>
      </c>
      <c r="U4950" s="46">
        <v>2020</v>
      </c>
      <c r="V4950" s="46">
        <v>2023</v>
      </c>
    </row>
    <row r="4951" spans="1:22" x14ac:dyDescent="0.3">
      <c r="A4951" s="3">
        <v>4950</v>
      </c>
      <c r="B4951" s="2" t="s">
        <v>9697</v>
      </c>
      <c r="C4951" s="2" t="s">
        <v>19</v>
      </c>
      <c r="D4951" s="2" t="s">
        <v>79</v>
      </c>
      <c r="E4951" s="3">
        <v>2005</v>
      </c>
      <c r="F4951" s="4">
        <v>13146.1</v>
      </c>
      <c r="G4951" s="5">
        <v>288608</v>
      </c>
      <c r="H4951" s="2" t="s">
        <v>21</v>
      </c>
      <c r="I4951" s="2" t="s">
        <v>22</v>
      </c>
      <c r="J4951" s="6">
        <v>5.7</v>
      </c>
      <c r="K4951" s="7">
        <v>559</v>
      </c>
      <c r="L4951" s="8">
        <v>205</v>
      </c>
      <c r="M4951" s="3">
        <v>3</v>
      </c>
      <c r="N4951" s="3">
        <v>5</v>
      </c>
      <c r="O4951" s="2" t="s">
        <v>30</v>
      </c>
      <c r="P4951" s="9" t="s">
        <v>9696</v>
      </c>
      <c r="Q4951" s="9" t="s">
        <v>18827</v>
      </c>
      <c r="R4951" s="10">
        <v>43066</v>
      </c>
      <c r="S4951" s="16">
        <v>45717.916270299778</v>
      </c>
      <c r="T4951" s="1" t="s">
        <v>19924</v>
      </c>
      <c r="U4951" s="46">
        <v>2017</v>
      </c>
      <c r="V4951" s="46">
        <v>2025</v>
      </c>
    </row>
    <row r="4952" spans="1:22" x14ac:dyDescent="0.3">
      <c r="A4952" s="3">
        <v>4951</v>
      </c>
      <c r="B4952" s="2" t="s">
        <v>9699</v>
      </c>
      <c r="C4952" s="2" t="s">
        <v>39</v>
      </c>
      <c r="D4952" s="2" t="s">
        <v>34</v>
      </c>
      <c r="E4952" s="3">
        <v>1999</v>
      </c>
      <c r="F4952" s="4">
        <v>24363.599999999999</v>
      </c>
      <c r="G4952" s="5">
        <v>139487</v>
      </c>
      <c r="H4952" s="2" t="s">
        <v>35</v>
      </c>
      <c r="I4952" s="2" t="s">
        <v>29</v>
      </c>
      <c r="J4952" s="6">
        <v>3.8</v>
      </c>
      <c r="K4952" s="7">
        <v>518</v>
      </c>
      <c r="L4952" s="8">
        <v>683</v>
      </c>
      <c r="M4952" s="3">
        <v>5</v>
      </c>
      <c r="N4952" s="3">
        <v>4</v>
      </c>
      <c r="O4952" s="2" t="s">
        <v>23</v>
      </c>
      <c r="P4952" s="9" t="s">
        <v>9698</v>
      </c>
      <c r="Q4952" s="9" t="s">
        <v>18828</v>
      </c>
      <c r="R4952" s="10">
        <v>43239</v>
      </c>
      <c r="S4952" s="16">
        <v>45244.927672580226</v>
      </c>
      <c r="T4952" s="1" t="s">
        <v>19918</v>
      </c>
      <c r="U4952" s="46">
        <v>2018</v>
      </c>
      <c r="V4952" s="46">
        <v>2023</v>
      </c>
    </row>
    <row r="4953" spans="1:22" x14ac:dyDescent="0.3">
      <c r="A4953" s="3">
        <v>4952</v>
      </c>
      <c r="B4953" s="2" t="s">
        <v>9701</v>
      </c>
      <c r="C4953" s="2" t="s">
        <v>63</v>
      </c>
      <c r="D4953" s="2" t="s">
        <v>27</v>
      </c>
      <c r="E4953" s="3">
        <v>2021</v>
      </c>
      <c r="F4953" s="4">
        <v>79082.880000000005</v>
      </c>
      <c r="G4953" s="5">
        <v>170759</v>
      </c>
      <c r="H4953" s="2" t="s">
        <v>21</v>
      </c>
      <c r="I4953" s="2" t="s">
        <v>22</v>
      </c>
      <c r="J4953" s="6">
        <v>5.8</v>
      </c>
      <c r="K4953" s="7">
        <v>129</v>
      </c>
      <c r="L4953" s="8">
        <v>304</v>
      </c>
      <c r="M4953" s="3">
        <v>4</v>
      </c>
      <c r="N4953" s="3">
        <v>5</v>
      </c>
      <c r="O4953" s="2" t="s">
        <v>65</v>
      </c>
      <c r="P4953" s="9" t="s">
        <v>9700</v>
      </c>
      <c r="Q4953" s="9" t="s">
        <v>19616</v>
      </c>
      <c r="R4953" s="10">
        <v>43569</v>
      </c>
      <c r="S4953" s="16">
        <v>45505.005688183359</v>
      </c>
      <c r="T4953" s="1" t="s">
        <v>19917</v>
      </c>
      <c r="U4953" s="46">
        <v>2019</v>
      </c>
      <c r="V4953" s="46">
        <v>2024</v>
      </c>
    </row>
    <row r="4954" spans="1:22" x14ac:dyDescent="0.3">
      <c r="A4954" s="3">
        <v>4953</v>
      </c>
      <c r="B4954" s="2" t="s">
        <v>9703</v>
      </c>
      <c r="C4954" s="2" t="s">
        <v>26</v>
      </c>
      <c r="D4954" s="2" t="s">
        <v>64</v>
      </c>
      <c r="E4954" s="3">
        <v>1991</v>
      </c>
      <c r="F4954" s="4">
        <v>23809.77</v>
      </c>
      <c r="G4954" s="5">
        <v>74138</v>
      </c>
      <c r="H4954" s="2" t="s">
        <v>35</v>
      </c>
      <c r="I4954" s="2" t="s">
        <v>29</v>
      </c>
      <c r="J4954" s="6">
        <v>3</v>
      </c>
      <c r="K4954" s="7">
        <v>637</v>
      </c>
      <c r="L4954" s="8">
        <v>183</v>
      </c>
      <c r="M4954" s="3">
        <v>2</v>
      </c>
      <c r="N4954" s="3">
        <v>5</v>
      </c>
      <c r="O4954" s="2" t="s">
        <v>23</v>
      </c>
      <c r="P4954" s="9" t="s">
        <v>9702</v>
      </c>
      <c r="Q4954" s="9" t="s">
        <v>18829</v>
      </c>
      <c r="R4954" s="10">
        <v>44356</v>
      </c>
      <c r="S4954" s="16">
        <v>45347.586204286577</v>
      </c>
      <c r="T4954" s="1" t="s">
        <v>19919</v>
      </c>
      <c r="U4954" s="46">
        <v>2021</v>
      </c>
      <c r="V4954" s="46">
        <v>2024</v>
      </c>
    </row>
    <row r="4955" spans="1:22" x14ac:dyDescent="0.3">
      <c r="A4955" s="3">
        <v>4954</v>
      </c>
      <c r="B4955" s="2" t="s">
        <v>9705</v>
      </c>
      <c r="C4955" s="2" t="s">
        <v>107</v>
      </c>
      <c r="D4955" s="2" t="s">
        <v>79</v>
      </c>
      <c r="E4955" s="3">
        <v>2014</v>
      </c>
      <c r="F4955" s="4">
        <v>12942.37</v>
      </c>
      <c r="G4955" s="5">
        <v>139402</v>
      </c>
      <c r="H4955" s="2" t="s">
        <v>35</v>
      </c>
      <c r="I4955" s="2" t="s">
        <v>22</v>
      </c>
      <c r="J4955" s="6">
        <v>1.5</v>
      </c>
      <c r="K4955" s="7">
        <v>299</v>
      </c>
      <c r="L4955" s="8">
        <v>430</v>
      </c>
      <c r="M4955" s="3">
        <v>4</v>
      </c>
      <c r="N4955" s="3">
        <v>2</v>
      </c>
      <c r="O4955" s="2" t="s">
        <v>36</v>
      </c>
      <c r="P4955" s="9" t="s">
        <v>9704</v>
      </c>
      <c r="Q4955" s="9" t="s">
        <v>18830</v>
      </c>
      <c r="R4955" s="10">
        <v>45315</v>
      </c>
      <c r="S4955" s="16">
        <v>45330.792845614837</v>
      </c>
      <c r="T4955" s="1" t="s">
        <v>19926</v>
      </c>
      <c r="U4955" s="46">
        <v>2024</v>
      </c>
      <c r="V4955" s="46">
        <v>2024</v>
      </c>
    </row>
    <row r="4956" spans="1:22" x14ac:dyDescent="0.3">
      <c r="A4956" s="3">
        <v>4955</v>
      </c>
      <c r="B4956" s="2" t="s">
        <v>9707</v>
      </c>
      <c r="C4956" s="2" t="s">
        <v>49</v>
      </c>
      <c r="D4956" s="2" t="s">
        <v>92</v>
      </c>
      <c r="E4956" s="3">
        <v>2020</v>
      </c>
      <c r="F4956" s="4">
        <v>46554.26</v>
      </c>
      <c r="G4956" s="5">
        <v>264060</v>
      </c>
      <c r="H4956" s="2" t="s">
        <v>21</v>
      </c>
      <c r="I4956" s="2" t="s">
        <v>22</v>
      </c>
      <c r="J4956" s="6">
        <v>1.9</v>
      </c>
      <c r="K4956" s="7">
        <v>227</v>
      </c>
      <c r="L4956" s="8">
        <v>201</v>
      </c>
      <c r="M4956" s="3">
        <v>4</v>
      </c>
      <c r="N4956" s="3">
        <v>2</v>
      </c>
      <c r="O4956" s="2" t="s">
        <v>65</v>
      </c>
      <c r="P4956" s="9" t="s">
        <v>9706</v>
      </c>
      <c r="Q4956" s="9" t="s">
        <v>18831</v>
      </c>
      <c r="R4956" s="10">
        <v>44526</v>
      </c>
      <c r="S4956" s="16">
        <v>45513.183323710473</v>
      </c>
      <c r="T4956" s="1" t="s">
        <v>19924</v>
      </c>
      <c r="U4956" s="46">
        <v>2021</v>
      </c>
      <c r="V4956" s="46">
        <v>2024</v>
      </c>
    </row>
    <row r="4957" spans="1:22" x14ac:dyDescent="0.3">
      <c r="A4957" s="3">
        <v>4956</v>
      </c>
      <c r="B4957" s="2" t="s">
        <v>9709</v>
      </c>
      <c r="C4957" s="2" t="s">
        <v>107</v>
      </c>
      <c r="D4957" s="2" t="s">
        <v>56</v>
      </c>
      <c r="E4957" s="3">
        <v>2018</v>
      </c>
      <c r="F4957" s="4">
        <v>59667.360000000001</v>
      </c>
      <c r="G4957" s="5">
        <v>245775</v>
      </c>
      <c r="H4957" s="2" t="s">
        <v>41</v>
      </c>
      <c r="I4957" s="2" t="s">
        <v>22</v>
      </c>
      <c r="J4957" s="6">
        <v>1.5</v>
      </c>
      <c r="K4957" s="7">
        <v>367</v>
      </c>
      <c r="L4957" s="8">
        <v>159</v>
      </c>
      <c r="M4957" s="3">
        <v>2</v>
      </c>
      <c r="N4957" s="3">
        <v>5</v>
      </c>
      <c r="O4957" s="2" t="s">
        <v>85</v>
      </c>
      <c r="P4957" s="9" t="s">
        <v>9708</v>
      </c>
      <c r="Q4957" s="9" t="s">
        <v>19617</v>
      </c>
      <c r="R4957" s="10">
        <v>45211</v>
      </c>
      <c r="S4957" s="16">
        <v>45544.141515348783</v>
      </c>
      <c r="T4957" s="1" t="s">
        <v>19923</v>
      </c>
      <c r="U4957" s="46">
        <v>2023</v>
      </c>
      <c r="V4957" s="46">
        <v>2024</v>
      </c>
    </row>
    <row r="4958" spans="1:22" x14ac:dyDescent="0.3">
      <c r="A4958" s="3">
        <v>4957</v>
      </c>
      <c r="B4958" s="2" t="s">
        <v>9711</v>
      </c>
      <c r="C4958" s="2" t="s">
        <v>26</v>
      </c>
      <c r="D4958" s="2" t="s">
        <v>40</v>
      </c>
      <c r="E4958" s="3">
        <v>1998</v>
      </c>
      <c r="F4958" s="4">
        <v>24535.97</v>
      </c>
      <c r="G4958" s="5">
        <v>134964</v>
      </c>
      <c r="H4958" s="2" t="s">
        <v>21</v>
      </c>
      <c r="I4958" s="2" t="s">
        <v>29</v>
      </c>
      <c r="J4958" s="6">
        <v>6</v>
      </c>
      <c r="K4958" s="7">
        <v>229</v>
      </c>
      <c r="L4958" s="8">
        <v>770</v>
      </c>
      <c r="M4958" s="3">
        <v>2</v>
      </c>
      <c r="N4958" s="3">
        <v>7</v>
      </c>
      <c r="O4958" s="2" t="s">
        <v>51</v>
      </c>
      <c r="P4958" s="9" t="s">
        <v>9710</v>
      </c>
      <c r="Q4958" s="9" t="s">
        <v>18832</v>
      </c>
      <c r="R4958" s="10">
        <v>43989</v>
      </c>
      <c r="S4958" s="16">
        <v>45429.800647175151</v>
      </c>
      <c r="T4958" s="1" t="s">
        <v>19919</v>
      </c>
      <c r="U4958" s="46">
        <v>2020</v>
      </c>
      <c r="V4958" s="46">
        <v>2024</v>
      </c>
    </row>
    <row r="4959" spans="1:22" x14ac:dyDescent="0.3">
      <c r="A4959" s="3">
        <v>4958</v>
      </c>
      <c r="B4959" s="2" t="s">
        <v>9713</v>
      </c>
      <c r="C4959" s="2" t="s">
        <v>39</v>
      </c>
      <c r="D4959" s="2" t="s">
        <v>64</v>
      </c>
      <c r="E4959" s="3">
        <v>2011</v>
      </c>
      <c r="F4959" s="4">
        <v>29291.93</v>
      </c>
      <c r="G4959" s="5">
        <v>56601</v>
      </c>
      <c r="H4959" s="2" t="s">
        <v>21</v>
      </c>
      <c r="I4959" s="2" t="s">
        <v>29</v>
      </c>
      <c r="J4959" s="6">
        <v>3.9</v>
      </c>
      <c r="K4959" s="7">
        <v>529</v>
      </c>
      <c r="L4959" s="8">
        <v>201</v>
      </c>
      <c r="M4959" s="3">
        <v>3</v>
      </c>
      <c r="N4959" s="3">
        <v>2</v>
      </c>
      <c r="O4959" s="2" t="s">
        <v>51</v>
      </c>
      <c r="P4959" s="9" t="s">
        <v>9712</v>
      </c>
      <c r="Q4959" s="9" t="s">
        <v>19864</v>
      </c>
      <c r="R4959" s="10">
        <v>44979</v>
      </c>
      <c r="S4959" s="16">
        <v>45166.94807666105</v>
      </c>
      <c r="T4959" s="1" t="s">
        <v>19915</v>
      </c>
      <c r="U4959" s="46">
        <v>2023</v>
      </c>
      <c r="V4959" s="46">
        <v>2023</v>
      </c>
    </row>
    <row r="4960" spans="1:22" x14ac:dyDescent="0.3">
      <c r="A4960" s="3">
        <v>4959</v>
      </c>
      <c r="B4960" s="2" t="s">
        <v>9715</v>
      </c>
      <c r="C4960" s="2" t="s">
        <v>26</v>
      </c>
      <c r="D4960" s="2" t="s">
        <v>20</v>
      </c>
      <c r="E4960" s="3">
        <v>2006</v>
      </c>
      <c r="F4960" s="4">
        <v>30453.65</v>
      </c>
      <c r="G4960" s="5">
        <v>16173</v>
      </c>
      <c r="H4960" s="2" t="s">
        <v>41</v>
      </c>
      <c r="I4960" s="2" t="s">
        <v>22</v>
      </c>
      <c r="J4960" s="6">
        <v>5.0999999999999996</v>
      </c>
      <c r="K4960" s="7">
        <v>692</v>
      </c>
      <c r="L4960" s="8">
        <v>238</v>
      </c>
      <c r="M4960" s="3">
        <v>5</v>
      </c>
      <c r="N4960" s="3">
        <v>2</v>
      </c>
      <c r="O4960" s="2" t="s">
        <v>36</v>
      </c>
      <c r="P4960" s="9" t="s">
        <v>9714</v>
      </c>
      <c r="Q4960" s="9" t="s">
        <v>18833</v>
      </c>
      <c r="R4960" s="10">
        <v>43877</v>
      </c>
      <c r="S4960" s="16">
        <v>45432.72123129198</v>
      </c>
      <c r="T4960" s="1" t="s">
        <v>19915</v>
      </c>
      <c r="U4960" s="46">
        <v>2020</v>
      </c>
      <c r="V4960" s="46">
        <v>2024</v>
      </c>
    </row>
    <row r="4961" spans="1:22" x14ac:dyDescent="0.3">
      <c r="A4961" s="3">
        <v>4960</v>
      </c>
      <c r="B4961" s="2" t="s">
        <v>6905</v>
      </c>
      <c r="C4961" s="2" t="s">
        <v>39</v>
      </c>
      <c r="D4961" s="2" t="s">
        <v>34</v>
      </c>
      <c r="E4961" s="3">
        <v>1998</v>
      </c>
      <c r="F4961" s="4">
        <v>39017.58</v>
      </c>
      <c r="G4961" s="5">
        <v>203105</v>
      </c>
      <c r="H4961" s="2" t="s">
        <v>21</v>
      </c>
      <c r="I4961" s="2" t="s">
        <v>22</v>
      </c>
      <c r="J4961" s="6">
        <v>4.3</v>
      </c>
      <c r="K4961" s="7">
        <v>688</v>
      </c>
      <c r="L4961" s="8">
        <v>599</v>
      </c>
      <c r="M4961" s="3">
        <v>2</v>
      </c>
      <c r="N4961" s="3">
        <v>4</v>
      </c>
      <c r="O4961" s="2" t="s">
        <v>23</v>
      </c>
      <c r="P4961" s="9" t="s">
        <v>9716</v>
      </c>
      <c r="Q4961" s="9" t="s">
        <v>18834</v>
      </c>
      <c r="R4961" s="10">
        <v>43744</v>
      </c>
      <c r="S4961" s="16">
        <v>45476.822051456009</v>
      </c>
      <c r="T4961" s="1" t="s">
        <v>19923</v>
      </c>
      <c r="U4961" s="46">
        <v>2019</v>
      </c>
      <c r="V4961" s="46">
        <v>2024</v>
      </c>
    </row>
    <row r="4962" spans="1:22" x14ac:dyDescent="0.3">
      <c r="A4962" s="3">
        <v>4961</v>
      </c>
      <c r="B4962" s="2" t="s">
        <v>9718</v>
      </c>
      <c r="C4962" s="2" t="s">
        <v>74</v>
      </c>
      <c r="D4962" s="2" t="s">
        <v>27</v>
      </c>
      <c r="E4962" s="3">
        <v>2018</v>
      </c>
      <c r="F4962" s="4">
        <v>24738.61</v>
      </c>
      <c r="G4962" s="5">
        <v>290769</v>
      </c>
      <c r="H4962" s="2" t="s">
        <v>41</v>
      </c>
      <c r="I4962" s="2" t="s">
        <v>29</v>
      </c>
      <c r="J4962" s="6">
        <v>2.9</v>
      </c>
      <c r="K4962" s="7">
        <v>664</v>
      </c>
      <c r="L4962" s="8">
        <v>201</v>
      </c>
      <c r="M4962" s="3">
        <v>5</v>
      </c>
      <c r="N4962" s="3">
        <v>5</v>
      </c>
      <c r="O4962" s="2" t="s">
        <v>30</v>
      </c>
      <c r="P4962" s="9" t="s">
        <v>9717</v>
      </c>
      <c r="Q4962" s="9" t="s">
        <v>19112</v>
      </c>
      <c r="R4962" s="10">
        <v>44002</v>
      </c>
      <c r="S4962" s="16">
        <v>45219.372561558033</v>
      </c>
      <c r="T4962" s="1" t="s">
        <v>19919</v>
      </c>
      <c r="U4962" s="46">
        <v>2020</v>
      </c>
      <c r="V4962" s="46">
        <v>2023</v>
      </c>
    </row>
    <row r="4963" spans="1:22" x14ac:dyDescent="0.3">
      <c r="A4963" s="3">
        <v>4962</v>
      </c>
      <c r="B4963" s="2" t="s">
        <v>9720</v>
      </c>
      <c r="C4963" s="2" t="s">
        <v>26</v>
      </c>
      <c r="D4963" s="2" t="s">
        <v>46</v>
      </c>
      <c r="E4963" s="3">
        <v>2018</v>
      </c>
      <c r="F4963" s="4">
        <v>46458.080000000002</v>
      </c>
      <c r="G4963" s="5">
        <v>42107</v>
      </c>
      <c r="H4963" s="2" t="s">
        <v>21</v>
      </c>
      <c r="I4963" s="2" t="s">
        <v>29</v>
      </c>
      <c r="J4963" s="6">
        <v>5</v>
      </c>
      <c r="K4963" s="7">
        <v>442</v>
      </c>
      <c r="L4963" s="8">
        <v>730</v>
      </c>
      <c r="M4963" s="3">
        <v>4</v>
      </c>
      <c r="N4963" s="3">
        <v>7</v>
      </c>
      <c r="O4963" s="2" t="s">
        <v>51</v>
      </c>
      <c r="P4963" s="9" t="s">
        <v>9719</v>
      </c>
      <c r="Q4963" s="9" t="s">
        <v>18835</v>
      </c>
      <c r="R4963" s="10">
        <v>43940</v>
      </c>
      <c r="S4963" s="16">
        <v>45487.336154276571</v>
      </c>
      <c r="T4963" s="1" t="s">
        <v>19917</v>
      </c>
      <c r="U4963" s="46">
        <v>2020</v>
      </c>
      <c r="V4963" s="46">
        <v>2024</v>
      </c>
    </row>
    <row r="4964" spans="1:22" x14ac:dyDescent="0.3">
      <c r="A4964" s="3">
        <v>4963</v>
      </c>
      <c r="B4964" s="2" t="s">
        <v>9722</v>
      </c>
      <c r="C4964" s="2" t="s">
        <v>19</v>
      </c>
      <c r="D4964" s="2" t="s">
        <v>92</v>
      </c>
      <c r="E4964" s="3">
        <v>1993</v>
      </c>
      <c r="F4964" s="4">
        <v>37514.879999999997</v>
      </c>
      <c r="G4964" s="5">
        <v>199413</v>
      </c>
      <c r="H4964" s="2" t="s">
        <v>35</v>
      </c>
      <c r="I4964" s="2" t="s">
        <v>29</v>
      </c>
      <c r="J4964" s="6">
        <v>5.8</v>
      </c>
      <c r="K4964" s="7">
        <v>688</v>
      </c>
      <c r="L4964" s="8">
        <v>538</v>
      </c>
      <c r="M4964" s="3">
        <v>3</v>
      </c>
      <c r="N4964" s="3">
        <v>2</v>
      </c>
      <c r="O4964" s="2" t="s">
        <v>65</v>
      </c>
      <c r="P4964" s="9" t="s">
        <v>9721</v>
      </c>
      <c r="Q4964" s="9" t="s">
        <v>18836</v>
      </c>
      <c r="R4964" s="10">
        <v>45202</v>
      </c>
      <c r="S4964" s="16">
        <v>45553.487384522618</v>
      </c>
      <c r="T4964" s="1" t="s">
        <v>19923</v>
      </c>
      <c r="U4964" s="46">
        <v>2023</v>
      </c>
      <c r="V4964" s="46">
        <v>2024</v>
      </c>
    </row>
    <row r="4965" spans="1:22" x14ac:dyDescent="0.3">
      <c r="A4965" s="3">
        <v>4964</v>
      </c>
      <c r="B4965" s="2" t="s">
        <v>14849</v>
      </c>
      <c r="C4965" s="2" t="s">
        <v>63</v>
      </c>
      <c r="D4965" s="2" t="s">
        <v>56</v>
      </c>
      <c r="E4965" s="3">
        <v>2006</v>
      </c>
      <c r="F4965" s="4">
        <v>61170.07</v>
      </c>
      <c r="G4965" s="5">
        <v>181707</v>
      </c>
      <c r="H4965" s="2" t="s">
        <v>21</v>
      </c>
      <c r="I4965" s="2" t="s">
        <v>22</v>
      </c>
      <c r="J4965" s="6">
        <v>5.8</v>
      </c>
      <c r="K4965" s="7">
        <v>501</v>
      </c>
      <c r="L4965" s="8">
        <v>625</v>
      </c>
      <c r="M4965" s="3">
        <v>5</v>
      </c>
      <c r="N4965" s="3">
        <v>5</v>
      </c>
      <c r="O4965" s="2" t="s">
        <v>23</v>
      </c>
      <c r="P4965" s="9" t="s">
        <v>9723</v>
      </c>
      <c r="Q4965" s="9" t="s">
        <v>18837</v>
      </c>
      <c r="R4965" s="10">
        <v>43903</v>
      </c>
      <c r="S4965" s="16">
        <v>45226.089905026733</v>
      </c>
      <c r="T4965" s="1" t="s">
        <v>19916</v>
      </c>
      <c r="U4965" s="46">
        <v>2020</v>
      </c>
      <c r="V4965" s="46">
        <v>2023</v>
      </c>
    </row>
    <row r="4966" spans="1:22" x14ac:dyDescent="0.3">
      <c r="A4966" s="3">
        <v>4965</v>
      </c>
      <c r="B4966" s="2" t="s">
        <v>9725</v>
      </c>
      <c r="C4966" s="2" t="s">
        <v>118</v>
      </c>
      <c r="D4966" s="2" t="s">
        <v>79</v>
      </c>
      <c r="E4966" s="3">
        <v>2014</v>
      </c>
      <c r="F4966" s="4">
        <v>24341.439999999999</v>
      </c>
      <c r="G4966" s="5">
        <v>35893</v>
      </c>
      <c r="H4966" s="2" t="s">
        <v>21</v>
      </c>
      <c r="I4966" s="2" t="s">
        <v>29</v>
      </c>
      <c r="J4966" s="6">
        <v>4.5999999999999996</v>
      </c>
      <c r="K4966" s="7">
        <v>320</v>
      </c>
      <c r="L4966" s="8">
        <v>636</v>
      </c>
      <c r="M4966" s="3">
        <v>2</v>
      </c>
      <c r="N4966" s="3">
        <v>2</v>
      </c>
      <c r="O4966" s="2" t="s">
        <v>65</v>
      </c>
      <c r="P4966" s="9" t="s">
        <v>9724</v>
      </c>
      <c r="Q4966" s="9" t="s">
        <v>18838</v>
      </c>
      <c r="R4966" s="10">
        <v>42551</v>
      </c>
      <c r="S4966" s="16">
        <v>45699.808648775477</v>
      </c>
      <c r="T4966" s="1" t="s">
        <v>19919</v>
      </c>
      <c r="U4966" s="46">
        <v>2016</v>
      </c>
      <c r="V4966" s="46">
        <v>2025</v>
      </c>
    </row>
    <row r="4967" spans="1:22" x14ac:dyDescent="0.3">
      <c r="A4967" s="3">
        <v>4966</v>
      </c>
      <c r="B4967" s="2" t="s">
        <v>9727</v>
      </c>
      <c r="C4967" s="2" t="s">
        <v>49</v>
      </c>
      <c r="D4967" s="2" t="s">
        <v>64</v>
      </c>
      <c r="E4967" s="3">
        <v>1996</v>
      </c>
      <c r="F4967" s="4">
        <v>51052.49</v>
      </c>
      <c r="G4967" s="5">
        <v>169787</v>
      </c>
      <c r="H4967" s="2" t="s">
        <v>35</v>
      </c>
      <c r="I4967" s="2" t="s">
        <v>22</v>
      </c>
      <c r="J4967" s="6">
        <v>5.2</v>
      </c>
      <c r="K4967" s="7">
        <v>87</v>
      </c>
      <c r="L4967" s="8">
        <v>794</v>
      </c>
      <c r="M4967" s="3">
        <v>5</v>
      </c>
      <c r="N4967" s="3">
        <v>5</v>
      </c>
      <c r="O4967" s="2" t="s">
        <v>51</v>
      </c>
      <c r="P4967" s="9" t="s">
        <v>9726</v>
      </c>
      <c r="Q4967" s="9" t="s">
        <v>18839</v>
      </c>
      <c r="R4967" s="10">
        <v>45427</v>
      </c>
      <c r="S4967" s="16">
        <v>45651.034894024517</v>
      </c>
      <c r="T4967" s="1" t="s">
        <v>19918</v>
      </c>
      <c r="U4967" s="46">
        <v>2024</v>
      </c>
      <c r="V4967" s="46">
        <v>2024</v>
      </c>
    </row>
    <row r="4968" spans="1:22" x14ac:dyDescent="0.3">
      <c r="A4968" s="3">
        <v>4967</v>
      </c>
      <c r="B4968" s="2" t="s">
        <v>9729</v>
      </c>
      <c r="C4968" s="2" t="s">
        <v>49</v>
      </c>
      <c r="D4968" s="2" t="s">
        <v>79</v>
      </c>
      <c r="E4968" s="3">
        <v>2013</v>
      </c>
      <c r="F4968" s="4">
        <v>13915.3</v>
      </c>
      <c r="G4968" s="5">
        <v>177109</v>
      </c>
      <c r="H4968" s="2" t="s">
        <v>35</v>
      </c>
      <c r="I4968" s="2" t="s">
        <v>22</v>
      </c>
      <c r="J4968" s="6">
        <v>4.9000000000000004</v>
      </c>
      <c r="K4968" s="7">
        <v>106</v>
      </c>
      <c r="L4968" s="8">
        <v>429</v>
      </c>
      <c r="M4968" s="3">
        <v>3</v>
      </c>
      <c r="N4968" s="3">
        <v>4</v>
      </c>
      <c r="O4968" s="2" t="s">
        <v>65</v>
      </c>
      <c r="P4968" s="9" t="s">
        <v>9728</v>
      </c>
      <c r="Q4968" s="9" t="s">
        <v>18840</v>
      </c>
      <c r="R4968" s="10">
        <v>44102</v>
      </c>
      <c r="S4968" s="16">
        <v>45599.340555156748</v>
      </c>
      <c r="T4968" s="1" t="s">
        <v>19922</v>
      </c>
      <c r="U4968" s="46">
        <v>2020</v>
      </c>
      <c r="V4968" s="46">
        <v>2024</v>
      </c>
    </row>
    <row r="4969" spans="1:22" x14ac:dyDescent="0.3">
      <c r="A4969" s="3">
        <v>4968</v>
      </c>
      <c r="B4969" s="2" t="s">
        <v>9731</v>
      </c>
      <c r="C4969" s="2" t="s">
        <v>26</v>
      </c>
      <c r="D4969" s="2" t="s">
        <v>79</v>
      </c>
      <c r="E4969" s="3">
        <v>2007</v>
      </c>
      <c r="F4969" s="4">
        <v>45503.02</v>
      </c>
      <c r="G4969" s="5">
        <v>162182</v>
      </c>
      <c r="H4969" s="2" t="s">
        <v>41</v>
      </c>
      <c r="I4969" s="2" t="s">
        <v>22</v>
      </c>
      <c r="J4969" s="6">
        <v>1.5</v>
      </c>
      <c r="K4969" s="7">
        <v>378</v>
      </c>
      <c r="L4969" s="8">
        <v>588</v>
      </c>
      <c r="M4969" s="3">
        <v>4</v>
      </c>
      <c r="N4969" s="3">
        <v>7</v>
      </c>
      <c r="O4969" s="2" t="s">
        <v>36</v>
      </c>
      <c r="P4969" s="9" t="s">
        <v>9730</v>
      </c>
      <c r="Q4969" s="9" t="s">
        <v>18841</v>
      </c>
      <c r="R4969" s="10">
        <v>42250</v>
      </c>
      <c r="S4969" s="16">
        <v>45354.887664578637</v>
      </c>
      <c r="T4969" s="1" t="s">
        <v>19922</v>
      </c>
      <c r="U4969" s="46">
        <v>2015</v>
      </c>
      <c r="V4969" s="46">
        <v>2024</v>
      </c>
    </row>
    <row r="4970" spans="1:22" x14ac:dyDescent="0.3">
      <c r="A4970" s="3">
        <v>4969</v>
      </c>
      <c r="B4970" s="2" t="s">
        <v>9733</v>
      </c>
      <c r="C4970" s="2" t="s">
        <v>39</v>
      </c>
      <c r="D4970" s="2" t="s">
        <v>34</v>
      </c>
      <c r="E4970" s="3">
        <v>1991</v>
      </c>
      <c r="F4970" s="4">
        <v>9443.17</v>
      </c>
      <c r="G4970" s="5">
        <v>70512</v>
      </c>
      <c r="H4970" s="2" t="s">
        <v>28</v>
      </c>
      <c r="I4970" s="2" t="s">
        <v>22</v>
      </c>
      <c r="J4970" s="6">
        <v>4</v>
      </c>
      <c r="K4970" s="7">
        <v>421</v>
      </c>
      <c r="L4970" s="8">
        <v>110</v>
      </c>
      <c r="M4970" s="3">
        <v>5</v>
      </c>
      <c r="N4970" s="3">
        <v>2</v>
      </c>
      <c r="O4970" s="2" t="s">
        <v>65</v>
      </c>
      <c r="P4970" s="9" t="s">
        <v>9732</v>
      </c>
      <c r="Q4970" s="9" t="s">
        <v>18842</v>
      </c>
      <c r="R4970" s="10">
        <v>43346</v>
      </c>
      <c r="S4970" s="16">
        <v>45316.774041854093</v>
      </c>
      <c r="T4970" s="1" t="s">
        <v>19922</v>
      </c>
      <c r="U4970" s="46">
        <v>2018</v>
      </c>
      <c r="V4970" s="46">
        <v>2024</v>
      </c>
    </row>
    <row r="4971" spans="1:22" x14ac:dyDescent="0.3">
      <c r="A4971" s="3">
        <v>4970</v>
      </c>
      <c r="B4971" s="2" t="s">
        <v>9735</v>
      </c>
      <c r="C4971" s="2" t="s">
        <v>19</v>
      </c>
      <c r="D4971" s="2" t="s">
        <v>56</v>
      </c>
      <c r="E4971" s="3">
        <v>2012</v>
      </c>
      <c r="F4971" s="4">
        <v>27804.51</v>
      </c>
      <c r="G4971" s="5">
        <v>123423</v>
      </c>
      <c r="H4971" s="2" t="s">
        <v>41</v>
      </c>
      <c r="I4971" s="2" t="s">
        <v>29</v>
      </c>
      <c r="J4971" s="6">
        <v>1.4</v>
      </c>
      <c r="K4971" s="7">
        <v>274</v>
      </c>
      <c r="L4971" s="8">
        <v>399</v>
      </c>
      <c r="M4971" s="3">
        <v>3</v>
      </c>
      <c r="N4971" s="3">
        <v>2</v>
      </c>
      <c r="O4971" s="2" t="s">
        <v>65</v>
      </c>
      <c r="P4971" s="9" t="s">
        <v>9734</v>
      </c>
      <c r="Q4971" s="9" t="s">
        <v>18843</v>
      </c>
      <c r="R4971" s="10">
        <v>42482</v>
      </c>
      <c r="S4971" s="16">
        <v>45409.064499945707</v>
      </c>
      <c r="T4971" s="1" t="s">
        <v>19917</v>
      </c>
      <c r="U4971" s="46">
        <v>2016</v>
      </c>
      <c r="V4971" s="46">
        <v>2024</v>
      </c>
    </row>
    <row r="4972" spans="1:22" x14ac:dyDescent="0.3">
      <c r="A4972" s="3">
        <v>4971</v>
      </c>
      <c r="B4972" s="2" t="s">
        <v>9737</v>
      </c>
      <c r="C4972" s="2" t="s">
        <v>63</v>
      </c>
      <c r="D4972" s="2" t="s">
        <v>64</v>
      </c>
      <c r="E4972" s="3">
        <v>1992</v>
      </c>
      <c r="F4972" s="4">
        <v>54581.4</v>
      </c>
      <c r="G4972" s="5">
        <v>97572</v>
      </c>
      <c r="H4972" s="2" t="s">
        <v>28</v>
      </c>
      <c r="I4972" s="2" t="s">
        <v>29</v>
      </c>
      <c r="J4972" s="6">
        <v>3.9</v>
      </c>
      <c r="K4972" s="7">
        <v>533</v>
      </c>
      <c r="L4972" s="8">
        <v>507</v>
      </c>
      <c r="M4972" s="3">
        <v>4</v>
      </c>
      <c r="N4972" s="3">
        <v>2</v>
      </c>
      <c r="O4972" s="2" t="s">
        <v>65</v>
      </c>
      <c r="P4972" s="9" t="s">
        <v>9736</v>
      </c>
      <c r="Q4972" s="9" t="s">
        <v>19375</v>
      </c>
      <c r="R4972" s="10">
        <v>42299</v>
      </c>
      <c r="S4972" s="16">
        <v>45811.959078861502</v>
      </c>
      <c r="T4972" s="1" t="s">
        <v>19923</v>
      </c>
      <c r="U4972" s="46">
        <v>2015</v>
      </c>
      <c r="V4972" s="46">
        <v>2025</v>
      </c>
    </row>
    <row r="4973" spans="1:22" x14ac:dyDescent="0.3">
      <c r="A4973" s="3">
        <v>4972</v>
      </c>
      <c r="B4973" s="2" t="s">
        <v>9739</v>
      </c>
      <c r="C4973" s="2" t="s">
        <v>45</v>
      </c>
      <c r="D4973" s="2" t="s">
        <v>20</v>
      </c>
      <c r="E4973" s="3">
        <v>1996</v>
      </c>
      <c r="F4973" s="4">
        <v>23100.49</v>
      </c>
      <c r="G4973" s="5">
        <v>79950</v>
      </c>
      <c r="H4973" s="2" t="s">
        <v>41</v>
      </c>
      <c r="I4973" s="2" t="s">
        <v>29</v>
      </c>
      <c r="J4973" s="6">
        <v>4.4000000000000004</v>
      </c>
      <c r="K4973" s="7">
        <v>542</v>
      </c>
      <c r="L4973" s="8">
        <v>373</v>
      </c>
      <c r="M4973" s="3">
        <v>3</v>
      </c>
      <c r="N4973" s="3">
        <v>7</v>
      </c>
      <c r="O4973" s="2" t="s">
        <v>51</v>
      </c>
      <c r="P4973" s="9" t="s">
        <v>9738</v>
      </c>
      <c r="Q4973" s="9" t="s">
        <v>18844</v>
      </c>
      <c r="R4973" s="10">
        <v>45330</v>
      </c>
      <c r="S4973" s="16">
        <v>45570.572801606038</v>
      </c>
      <c r="T4973" s="1" t="s">
        <v>19915</v>
      </c>
      <c r="U4973" s="46">
        <v>2024</v>
      </c>
      <c r="V4973" s="46">
        <v>2024</v>
      </c>
    </row>
    <row r="4974" spans="1:22" x14ac:dyDescent="0.3">
      <c r="A4974" s="3">
        <v>4973</v>
      </c>
      <c r="B4974" s="2" t="s">
        <v>9741</v>
      </c>
      <c r="C4974" s="2" t="s">
        <v>26</v>
      </c>
      <c r="D4974" s="2" t="s">
        <v>79</v>
      </c>
      <c r="E4974" s="3">
        <v>1996</v>
      </c>
      <c r="F4974" s="4">
        <v>28682.34</v>
      </c>
      <c r="G4974" s="5">
        <v>231364</v>
      </c>
      <c r="H4974" s="2" t="s">
        <v>28</v>
      </c>
      <c r="I4974" s="2" t="s">
        <v>22</v>
      </c>
      <c r="J4974" s="6">
        <v>4.3</v>
      </c>
      <c r="K4974" s="7">
        <v>326</v>
      </c>
      <c r="L4974" s="8">
        <v>187</v>
      </c>
      <c r="M4974" s="3">
        <v>4</v>
      </c>
      <c r="N4974" s="3">
        <v>2</v>
      </c>
      <c r="O4974" s="2" t="s">
        <v>65</v>
      </c>
      <c r="P4974" s="9" t="s">
        <v>9740</v>
      </c>
      <c r="Q4974" s="9" t="s">
        <v>18845</v>
      </c>
      <c r="R4974" s="10">
        <v>44016</v>
      </c>
      <c r="S4974" s="16">
        <v>45530.998886823079</v>
      </c>
      <c r="T4974" s="1" t="s">
        <v>19920</v>
      </c>
      <c r="U4974" s="46">
        <v>2020</v>
      </c>
      <c r="V4974" s="46">
        <v>2024</v>
      </c>
    </row>
    <row r="4975" spans="1:22" x14ac:dyDescent="0.3">
      <c r="A4975" s="3">
        <v>4974</v>
      </c>
      <c r="B4975" s="2" t="s">
        <v>9743</v>
      </c>
      <c r="C4975" s="2" t="s">
        <v>49</v>
      </c>
      <c r="D4975" s="2" t="s">
        <v>50</v>
      </c>
      <c r="E4975" s="3">
        <v>2023</v>
      </c>
      <c r="F4975" s="4">
        <v>9145.91</v>
      </c>
      <c r="G4975" s="5">
        <v>203421</v>
      </c>
      <c r="H4975" s="2" t="s">
        <v>28</v>
      </c>
      <c r="I4975" s="2" t="s">
        <v>29</v>
      </c>
      <c r="J4975" s="6">
        <v>4.5</v>
      </c>
      <c r="K4975" s="7">
        <v>129</v>
      </c>
      <c r="L4975" s="8">
        <v>517</v>
      </c>
      <c r="M4975" s="3">
        <v>5</v>
      </c>
      <c r="N4975" s="3">
        <v>7</v>
      </c>
      <c r="O4975" s="2" t="s">
        <v>80</v>
      </c>
      <c r="P4975" s="9" t="s">
        <v>9742</v>
      </c>
      <c r="Q4975" s="9" t="s">
        <v>19376</v>
      </c>
      <c r="R4975" s="10">
        <v>43302</v>
      </c>
      <c r="S4975" s="16">
        <v>45159.354557957296</v>
      </c>
      <c r="T4975" s="1" t="s">
        <v>19920</v>
      </c>
      <c r="U4975" s="46">
        <v>2018</v>
      </c>
      <c r="V4975" s="46">
        <v>2023</v>
      </c>
    </row>
    <row r="4976" spans="1:22" x14ac:dyDescent="0.3">
      <c r="A4976" s="3">
        <v>4975</v>
      </c>
      <c r="B4976" s="2" t="s">
        <v>9745</v>
      </c>
      <c r="C4976" s="2" t="s">
        <v>107</v>
      </c>
      <c r="D4976" s="2" t="s">
        <v>92</v>
      </c>
      <c r="E4976" s="3">
        <v>1998</v>
      </c>
      <c r="F4976" s="4">
        <v>52449.88</v>
      </c>
      <c r="G4976" s="5">
        <v>288062</v>
      </c>
      <c r="H4976" s="2" t="s">
        <v>28</v>
      </c>
      <c r="I4976" s="2" t="s">
        <v>29</v>
      </c>
      <c r="J4976" s="6">
        <v>1.7</v>
      </c>
      <c r="K4976" s="7">
        <v>116</v>
      </c>
      <c r="L4976" s="8">
        <v>599</v>
      </c>
      <c r="M4976" s="3">
        <v>2</v>
      </c>
      <c r="N4976" s="3">
        <v>4</v>
      </c>
      <c r="O4976" s="2" t="s">
        <v>51</v>
      </c>
      <c r="P4976" s="9" t="s">
        <v>9744</v>
      </c>
      <c r="Q4976" s="9" t="s">
        <v>18846</v>
      </c>
      <c r="R4976" s="10">
        <v>44540</v>
      </c>
      <c r="S4976" s="16">
        <v>45395.483783802483</v>
      </c>
      <c r="T4976" s="1" t="s">
        <v>19925</v>
      </c>
      <c r="U4976" s="46">
        <v>2021</v>
      </c>
      <c r="V4976" s="46">
        <v>2024</v>
      </c>
    </row>
    <row r="4977" spans="1:22" x14ac:dyDescent="0.3">
      <c r="A4977" s="3">
        <v>4976</v>
      </c>
      <c r="B4977" s="2" t="s">
        <v>9747</v>
      </c>
      <c r="C4977" s="2" t="s">
        <v>19</v>
      </c>
      <c r="D4977" s="2" t="s">
        <v>92</v>
      </c>
      <c r="E4977" s="3">
        <v>1990</v>
      </c>
      <c r="F4977" s="4">
        <v>77124.25</v>
      </c>
      <c r="G4977" s="5">
        <v>75591</v>
      </c>
      <c r="H4977" s="2" t="s">
        <v>28</v>
      </c>
      <c r="I4977" s="2" t="s">
        <v>22</v>
      </c>
      <c r="J4977" s="6">
        <v>2.5</v>
      </c>
      <c r="K4977" s="7">
        <v>442</v>
      </c>
      <c r="L4977" s="8">
        <v>372</v>
      </c>
      <c r="M4977" s="3">
        <v>4</v>
      </c>
      <c r="N4977" s="3">
        <v>2</v>
      </c>
      <c r="O4977" s="2" t="s">
        <v>51</v>
      </c>
      <c r="P4977" s="9" t="s">
        <v>9746</v>
      </c>
      <c r="Q4977" s="9" t="s">
        <v>19377</v>
      </c>
      <c r="R4977" s="10">
        <v>44709</v>
      </c>
      <c r="S4977" s="16">
        <v>45274.133513748471</v>
      </c>
      <c r="T4977" s="1" t="s">
        <v>19918</v>
      </c>
      <c r="U4977" s="46">
        <v>2022</v>
      </c>
      <c r="V4977" s="46">
        <v>2023</v>
      </c>
    </row>
    <row r="4978" spans="1:22" x14ac:dyDescent="0.3">
      <c r="A4978" s="3">
        <v>4977</v>
      </c>
      <c r="B4978" s="2" t="s">
        <v>9749</v>
      </c>
      <c r="C4978" s="2" t="s">
        <v>26</v>
      </c>
      <c r="D4978" s="2" t="s">
        <v>56</v>
      </c>
      <c r="E4978" s="3">
        <v>2022</v>
      </c>
      <c r="F4978" s="4">
        <v>67600.2</v>
      </c>
      <c r="G4978" s="5">
        <v>21857</v>
      </c>
      <c r="H4978" s="2" t="s">
        <v>21</v>
      </c>
      <c r="I4978" s="2" t="s">
        <v>29</v>
      </c>
      <c r="J4978" s="6">
        <v>4.5999999999999996</v>
      </c>
      <c r="K4978" s="7">
        <v>85</v>
      </c>
      <c r="L4978" s="8">
        <v>308</v>
      </c>
      <c r="M4978" s="3">
        <v>2</v>
      </c>
      <c r="N4978" s="3">
        <v>2</v>
      </c>
      <c r="O4978" s="2" t="s">
        <v>51</v>
      </c>
      <c r="P4978" s="9" t="s">
        <v>9748</v>
      </c>
      <c r="Q4978" s="9" t="s">
        <v>18847</v>
      </c>
      <c r="R4978" s="10">
        <v>42910</v>
      </c>
      <c r="S4978" s="16">
        <v>45532.897266499007</v>
      </c>
      <c r="T4978" s="1" t="s">
        <v>19919</v>
      </c>
      <c r="U4978" s="46">
        <v>2017</v>
      </c>
      <c r="V4978" s="46">
        <v>2024</v>
      </c>
    </row>
    <row r="4979" spans="1:22" x14ac:dyDescent="0.3">
      <c r="A4979" s="3">
        <v>4978</v>
      </c>
      <c r="B4979" s="2" t="s">
        <v>9751</v>
      </c>
      <c r="C4979" s="2" t="s">
        <v>45</v>
      </c>
      <c r="D4979" s="2" t="s">
        <v>46</v>
      </c>
      <c r="E4979" s="3">
        <v>1997</v>
      </c>
      <c r="F4979" s="4">
        <v>17216.95</v>
      </c>
      <c r="G4979" s="5">
        <v>199475</v>
      </c>
      <c r="H4979" s="2" t="s">
        <v>21</v>
      </c>
      <c r="I4979" s="2" t="s">
        <v>29</v>
      </c>
      <c r="J4979" s="6">
        <v>3.5</v>
      </c>
      <c r="K4979" s="7">
        <v>200</v>
      </c>
      <c r="L4979" s="8">
        <v>505</v>
      </c>
      <c r="M4979" s="3">
        <v>3</v>
      </c>
      <c r="N4979" s="3">
        <v>2</v>
      </c>
      <c r="O4979" s="2" t="s">
        <v>36</v>
      </c>
      <c r="P4979" s="9" t="s">
        <v>9750</v>
      </c>
      <c r="Q4979" s="9" t="s">
        <v>18848</v>
      </c>
      <c r="R4979" s="10">
        <v>45140</v>
      </c>
      <c r="S4979" s="16">
        <v>45430.676822410198</v>
      </c>
      <c r="T4979" s="1" t="s">
        <v>19921</v>
      </c>
      <c r="U4979" s="46">
        <v>2023</v>
      </c>
      <c r="V4979" s="46">
        <v>2024</v>
      </c>
    </row>
    <row r="4980" spans="1:22" x14ac:dyDescent="0.3">
      <c r="A4980" s="3">
        <v>4979</v>
      </c>
      <c r="B4980" s="2" t="s">
        <v>9753</v>
      </c>
      <c r="C4980" s="2" t="s">
        <v>33</v>
      </c>
      <c r="D4980" s="2" t="s">
        <v>92</v>
      </c>
      <c r="E4980" s="3">
        <v>2001</v>
      </c>
      <c r="F4980" s="4">
        <v>19536.830000000002</v>
      </c>
      <c r="G4980" s="5">
        <v>105591</v>
      </c>
      <c r="H4980" s="2" t="s">
        <v>28</v>
      </c>
      <c r="I4980" s="2" t="s">
        <v>22</v>
      </c>
      <c r="J4980" s="6">
        <v>2.4</v>
      </c>
      <c r="K4980" s="7">
        <v>182</v>
      </c>
      <c r="L4980" s="8">
        <v>351</v>
      </c>
      <c r="M4980" s="3">
        <v>4</v>
      </c>
      <c r="N4980" s="3">
        <v>7</v>
      </c>
      <c r="O4980" s="2" t="s">
        <v>42</v>
      </c>
      <c r="P4980" s="9" t="s">
        <v>9752</v>
      </c>
      <c r="Q4980" s="9" t="s">
        <v>18849</v>
      </c>
      <c r="R4980" s="10">
        <v>44228</v>
      </c>
      <c r="S4980" s="16">
        <v>45505.297746595032</v>
      </c>
      <c r="T4980" s="1" t="s">
        <v>19915</v>
      </c>
      <c r="U4980" s="46">
        <v>2021</v>
      </c>
      <c r="V4980" s="46">
        <v>2024</v>
      </c>
    </row>
    <row r="4981" spans="1:22" x14ac:dyDescent="0.3">
      <c r="A4981" s="3">
        <v>4980</v>
      </c>
      <c r="B4981" s="2" t="s">
        <v>9755</v>
      </c>
      <c r="C4981" s="2" t="s">
        <v>49</v>
      </c>
      <c r="D4981" s="2" t="s">
        <v>34</v>
      </c>
      <c r="E4981" s="3">
        <v>2005</v>
      </c>
      <c r="F4981" s="4">
        <v>43364.800000000003</v>
      </c>
      <c r="G4981" s="5">
        <v>215047</v>
      </c>
      <c r="H4981" s="2" t="s">
        <v>35</v>
      </c>
      <c r="I4981" s="2" t="s">
        <v>29</v>
      </c>
      <c r="J4981" s="6">
        <v>5.9</v>
      </c>
      <c r="K4981" s="7">
        <v>549</v>
      </c>
      <c r="L4981" s="8">
        <v>365</v>
      </c>
      <c r="M4981" s="3">
        <v>2</v>
      </c>
      <c r="N4981" s="3">
        <v>2</v>
      </c>
      <c r="O4981" s="2" t="s">
        <v>23</v>
      </c>
      <c r="P4981" s="9" t="s">
        <v>9754</v>
      </c>
      <c r="Q4981" s="9" t="s">
        <v>18850</v>
      </c>
      <c r="R4981" s="10">
        <v>44207</v>
      </c>
      <c r="S4981" s="16">
        <v>45289.75863877347</v>
      </c>
      <c r="T4981" s="1" t="s">
        <v>19926</v>
      </c>
      <c r="U4981" s="46">
        <v>2021</v>
      </c>
      <c r="V4981" s="46">
        <v>2023</v>
      </c>
    </row>
    <row r="4982" spans="1:22" x14ac:dyDescent="0.3">
      <c r="A4982" s="3">
        <v>4981</v>
      </c>
      <c r="B4982" s="2" t="s">
        <v>9757</v>
      </c>
      <c r="C4982" s="2" t="s">
        <v>39</v>
      </c>
      <c r="D4982" s="2" t="s">
        <v>40</v>
      </c>
      <c r="E4982" s="3">
        <v>2000</v>
      </c>
      <c r="F4982" s="4">
        <v>65336.06</v>
      </c>
      <c r="G4982" s="5">
        <v>162592</v>
      </c>
      <c r="H4982" s="2" t="s">
        <v>21</v>
      </c>
      <c r="I4982" s="2" t="s">
        <v>29</v>
      </c>
      <c r="J4982" s="6">
        <v>4</v>
      </c>
      <c r="K4982" s="7">
        <v>401</v>
      </c>
      <c r="L4982" s="8">
        <v>417</v>
      </c>
      <c r="M4982" s="3">
        <v>2</v>
      </c>
      <c r="N4982" s="3">
        <v>4</v>
      </c>
      <c r="O4982" s="2" t="s">
        <v>30</v>
      </c>
      <c r="P4982" s="9" t="s">
        <v>9756</v>
      </c>
      <c r="Q4982" s="9" t="s">
        <v>18851</v>
      </c>
      <c r="R4982" s="10">
        <v>42155</v>
      </c>
      <c r="S4982" s="16">
        <v>45200.972881622038</v>
      </c>
      <c r="T4982" s="1" t="s">
        <v>19918</v>
      </c>
      <c r="U4982" s="46">
        <v>2015</v>
      </c>
      <c r="V4982" s="46">
        <v>2023</v>
      </c>
    </row>
    <row r="4983" spans="1:22" x14ac:dyDescent="0.3">
      <c r="A4983" s="3">
        <v>4982</v>
      </c>
      <c r="B4983" s="2" t="s">
        <v>9759</v>
      </c>
      <c r="C4983" s="2" t="s">
        <v>74</v>
      </c>
      <c r="D4983" s="2" t="s">
        <v>56</v>
      </c>
      <c r="E4983" s="3">
        <v>2005</v>
      </c>
      <c r="F4983" s="4">
        <v>16869.259999999998</v>
      </c>
      <c r="G4983" s="5">
        <v>136809</v>
      </c>
      <c r="H4983" s="2" t="s">
        <v>35</v>
      </c>
      <c r="I4983" s="2" t="s">
        <v>29</v>
      </c>
      <c r="J4983" s="6">
        <v>1.1000000000000001</v>
      </c>
      <c r="K4983" s="7">
        <v>519</v>
      </c>
      <c r="L4983" s="8">
        <v>363</v>
      </c>
      <c r="M4983" s="3">
        <v>5</v>
      </c>
      <c r="N4983" s="3">
        <v>4</v>
      </c>
      <c r="O4983" s="2" t="s">
        <v>80</v>
      </c>
      <c r="P4983" s="9" t="s">
        <v>9758</v>
      </c>
      <c r="Q4983" s="9" t="s">
        <v>18852</v>
      </c>
      <c r="R4983" s="10">
        <v>43793</v>
      </c>
      <c r="S4983" s="16">
        <v>45555.82385181608</v>
      </c>
      <c r="T4983" s="1" t="s">
        <v>19924</v>
      </c>
      <c r="U4983" s="46">
        <v>2019</v>
      </c>
      <c r="V4983" s="46">
        <v>2024</v>
      </c>
    </row>
    <row r="4984" spans="1:22" x14ac:dyDescent="0.3">
      <c r="A4984" s="3">
        <v>4983</v>
      </c>
      <c r="B4984" s="2" t="s">
        <v>9761</v>
      </c>
      <c r="C4984" s="2" t="s">
        <v>45</v>
      </c>
      <c r="D4984" s="2" t="s">
        <v>92</v>
      </c>
      <c r="E4984" s="3">
        <v>2007</v>
      </c>
      <c r="F4984" s="4">
        <v>8457.15</v>
      </c>
      <c r="G4984" s="5">
        <v>73728</v>
      </c>
      <c r="H4984" s="2" t="s">
        <v>35</v>
      </c>
      <c r="I4984" s="2" t="s">
        <v>22</v>
      </c>
      <c r="J4984" s="6">
        <v>3.5</v>
      </c>
      <c r="K4984" s="7">
        <v>318</v>
      </c>
      <c r="L4984" s="8">
        <v>342</v>
      </c>
      <c r="M4984" s="3">
        <v>4</v>
      </c>
      <c r="N4984" s="3">
        <v>4</v>
      </c>
      <c r="O4984" s="2" t="s">
        <v>30</v>
      </c>
      <c r="P4984" s="9" t="s">
        <v>9760</v>
      </c>
      <c r="Q4984" s="9" t="s">
        <v>19865</v>
      </c>
      <c r="R4984" s="10">
        <v>44197</v>
      </c>
      <c r="S4984" s="16">
        <v>45838.974481942103</v>
      </c>
      <c r="T4984" s="1" t="s">
        <v>19926</v>
      </c>
      <c r="U4984" s="46">
        <v>2021</v>
      </c>
      <c r="V4984" s="46">
        <v>2025</v>
      </c>
    </row>
    <row r="4985" spans="1:22" x14ac:dyDescent="0.3">
      <c r="A4985" s="3">
        <v>4984</v>
      </c>
      <c r="B4985" s="2" t="s">
        <v>9763</v>
      </c>
      <c r="C4985" s="2" t="s">
        <v>26</v>
      </c>
      <c r="D4985" s="2" t="s">
        <v>46</v>
      </c>
      <c r="E4985" s="3">
        <v>2023</v>
      </c>
      <c r="F4985" s="4">
        <v>58133.36</v>
      </c>
      <c r="G4985" s="5">
        <v>238610</v>
      </c>
      <c r="H4985" s="2" t="s">
        <v>28</v>
      </c>
      <c r="I4985" s="2" t="s">
        <v>29</v>
      </c>
      <c r="J4985" s="6">
        <v>2.7</v>
      </c>
      <c r="K4985" s="7">
        <v>258</v>
      </c>
      <c r="L4985" s="8">
        <v>555</v>
      </c>
      <c r="M4985" s="3">
        <v>4</v>
      </c>
      <c r="N4985" s="3">
        <v>2</v>
      </c>
      <c r="O4985" s="2" t="s">
        <v>51</v>
      </c>
      <c r="P4985" s="9" t="s">
        <v>9762</v>
      </c>
      <c r="Q4985" s="9" t="s">
        <v>18853</v>
      </c>
      <c r="R4985" s="10">
        <v>41870</v>
      </c>
      <c r="S4985" s="16">
        <v>45732.95727850141</v>
      </c>
      <c r="T4985" s="1" t="s">
        <v>19921</v>
      </c>
      <c r="U4985" s="46">
        <v>2014</v>
      </c>
      <c r="V4985" s="46">
        <v>2025</v>
      </c>
    </row>
    <row r="4986" spans="1:22" x14ac:dyDescent="0.3">
      <c r="A4986" s="3">
        <v>4985</v>
      </c>
      <c r="B4986" s="2" t="s">
        <v>9765</v>
      </c>
      <c r="C4986" s="2" t="s">
        <v>118</v>
      </c>
      <c r="D4986" s="2" t="s">
        <v>40</v>
      </c>
      <c r="E4986" s="3">
        <v>1994</v>
      </c>
      <c r="F4986" s="4">
        <v>29394.84</v>
      </c>
      <c r="G4986" s="5">
        <v>78427</v>
      </c>
      <c r="H4986" s="2" t="s">
        <v>21</v>
      </c>
      <c r="I4986" s="2" t="s">
        <v>22</v>
      </c>
      <c r="J4986" s="6">
        <v>1.9</v>
      </c>
      <c r="K4986" s="7">
        <v>161</v>
      </c>
      <c r="L4986" s="8">
        <v>394</v>
      </c>
      <c r="M4986" s="3">
        <v>5</v>
      </c>
      <c r="N4986" s="3">
        <v>7</v>
      </c>
      <c r="O4986" s="2" t="s">
        <v>65</v>
      </c>
      <c r="P4986" s="9" t="s">
        <v>9764</v>
      </c>
      <c r="Q4986" s="9" t="s">
        <v>18854</v>
      </c>
      <c r="R4986" s="10">
        <v>45119</v>
      </c>
      <c r="S4986" s="16">
        <v>45626.063899825684</v>
      </c>
      <c r="T4986" s="1" t="s">
        <v>19920</v>
      </c>
      <c r="U4986" s="46">
        <v>2023</v>
      </c>
      <c r="V4986" s="46">
        <v>2024</v>
      </c>
    </row>
    <row r="4987" spans="1:22" x14ac:dyDescent="0.3">
      <c r="A4987" s="3">
        <v>4986</v>
      </c>
      <c r="B4987" s="2" t="s">
        <v>9767</v>
      </c>
      <c r="C4987" s="2" t="s">
        <v>19</v>
      </c>
      <c r="D4987" s="2" t="s">
        <v>50</v>
      </c>
      <c r="E4987" s="3">
        <v>1991</v>
      </c>
      <c r="F4987" s="4">
        <v>32944.42</v>
      </c>
      <c r="G4987" s="5">
        <v>293417</v>
      </c>
      <c r="H4987" s="2" t="s">
        <v>21</v>
      </c>
      <c r="I4987" s="2" t="s">
        <v>22</v>
      </c>
      <c r="J4987" s="6">
        <v>1.6</v>
      </c>
      <c r="K4987" s="7">
        <v>347</v>
      </c>
      <c r="L4987" s="8">
        <v>798</v>
      </c>
      <c r="M4987" s="3">
        <v>4</v>
      </c>
      <c r="N4987" s="3">
        <v>7</v>
      </c>
      <c r="O4987" s="2" t="s">
        <v>65</v>
      </c>
      <c r="P4987" s="9" t="s">
        <v>9766</v>
      </c>
      <c r="Q4987" s="9" t="s">
        <v>18855</v>
      </c>
      <c r="R4987" s="10">
        <v>44101</v>
      </c>
      <c r="S4987" s="16">
        <v>45796.918070659849</v>
      </c>
      <c r="T4987" s="1" t="s">
        <v>19922</v>
      </c>
      <c r="U4987" s="46">
        <v>2020</v>
      </c>
      <c r="V4987" s="46">
        <v>2025</v>
      </c>
    </row>
    <row r="4988" spans="1:22" x14ac:dyDescent="0.3">
      <c r="A4988" s="3">
        <v>4987</v>
      </c>
      <c r="B4988" s="2" t="s">
        <v>9769</v>
      </c>
      <c r="C4988" s="2" t="s">
        <v>39</v>
      </c>
      <c r="D4988" s="2" t="s">
        <v>79</v>
      </c>
      <c r="E4988" s="3">
        <v>2008</v>
      </c>
      <c r="F4988" s="4">
        <v>27479.58</v>
      </c>
      <c r="G4988" s="5">
        <v>139809</v>
      </c>
      <c r="H4988" s="2" t="s">
        <v>21</v>
      </c>
      <c r="I4988" s="2" t="s">
        <v>22</v>
      </c>
      <c r="J4988" s="6">
        <v>4.9000000000000004</v>
      </c>
      <c r="K4988" s="7">
        <v>319</v>
      </c>
      <c r="L4988" s="8">
        <v>798</v>
      </c>
      <c r="M4988" s="3">
        <v>2</v>
      </c>
      <c r="N4988" s="3">
        <v>2</v>
      </c>
      <c r="O4988" s="2" t="s">
        <v>80</v>
      </c>
      <c r="P4988" s="9" t="s">
        <v>9768</v>
      </c>
      <c r="Q4988" s="9" t="s">
        <v>19866</v>
      </c>
      <c r="R4988" s="10">
        <v>44366</v>
      </c>
      <c r="S4988" s="16">
        <v>45304.653617769269</v>
      </c>
      <c r="T4988" s="1" t="s">
        <v>19919</v>
      </c>
      <c r="U4988" s="46">
        <v>2021</v>
      </c>
      <c r="V4988" s="46">
        <v>2024</v>
      </c>
    </row>
    <row r="4989" spans="1:22" x14ac:dyDescent="0.3">
      <c r="A4989" s="3">
        <v>4988</v>
      </c>
      <c r="B4989" s="2" t="s">
        <v>9771</v>
      </c>
      <c r="C4989" s="2" t="s">
        <v>39</v>
      </c>
      <c r="D4989" s="2" t="s">
        <v>34</v>
      </c>
      <c r="E4989" s="3">
        <v>1994</v>
      </c>
      <c r="F4989" s="4">
        <v>39556.85</v>
      </c>
      <c r="G4989" s="5">
        <v>74735</v>
      </c>
      <c r="H4989" s="2" t="s">
        <v>28</v>
      </c>
      <c r="I4989" s="2" t="s">
        <v>29</v>
      </c>
      <c r="J4989" s="6">
        <v>4</v>
      </c>
      <c r="K4989" s="7">
        <v>225</v>
      </c>
      <c r="L4989" s="8">
        <v>775</v>
      </c>
      <c r="M4989" s="3">
        <v>4</v>
      </c>
      <c r="N4989" s="3">
        <v>2</v>
      </c>
      <c r="O4989" s="2" t="s">
        <v>85</v>
      </c>
      <c r="P4989" s="9" t="s">
        <v>9770</v>
      </c>
      <c r="Q4989" s="9" t="s">
        <v>18856</v>
      </c>
      <c r="R4989" s="10">
        <v>44738</v>
      </c>
      <c r="S4989" s="16">
        <v>45487.044095864883</v>
      </c>
      <c r="T4989" s="1" t="s">
        <v>19919</v>
      </c>
      <c r="U4989" s="46">
        <v>2022</v>
      </c>
      <c r="V4989" s="46">
        <v>2024</v>
      </c>
    </row>
    <row r="4990" spans="1:22" x14ac:dyDescent="0.3">
      <c r="A4990" s="3">
        <v>4989</v>
      </c>
      <c r="B4990" s="2" t="s">
        <v>9773</v>
      </c>
      <c r="C4990" s="2" t="s">
        <v>49</v>
      </c>
      <c r="D4990" s="2" t="s">
        <v>27</v>
      </c>
      <c r="E4990" s="3">
        <v>1992</v>
      </c>
      <c r="F4990" s="4">
        <v>48734.98</v>
      </c>
      <c r="G4990" s="5">
        <v>131949</v>
      </c>
      <c r="H4990" s="2" t="s">
        <v>35</v>
      </c>
      <c r="I4990" s="2" t="s">
        <v>22</v>
      </c>
      <c r="J4990" s="6">
        <v>4.5999999999999996</v>
      </c>
      <c r="K4990" s="7">
        <v>258</v>
      </c>
      <c r="L4990" s="8">
        <v>397</v>
      </c>
      <c r="M4990" s="3">
        <v>4</v>
      </c>
      <c r="N4990" s="3">
        <v>7</v>
      </c>
      <c r="O4990" s="2" t="s">
        <v>36</v>
      </c>
      <c r="P4990" s="9" t="s">
        <v>9772</v>
      </c>
      <c r="Q4990" s="9" t="s">
        <v>18857</v>
      </c>
      <c r="R4990" s="10">
        <v>43297</v>
      </c>
      <c r="S4990" s="16">
        <v>45480.910869219559</v>
      </c>
      <c r="T4990" s="1" t="s">
        <v>19920</v>
      </c>
      <c r="U4990" s="46">
        <v>2018</v>
      </c>
      <c r="V4990" s="46">
        <v>2024</v>
      </c>
    </row>
    <row r="4991" spans="1:22" x14ac:dyDescent="0.3">
      <c r="A4991" s="3">
        <v>4990</v>
      </c>
      <c r="B4991" s="2" t="s">
        <v>9775</v>
      </c>
      <c r="C4991" s="2" t="s">
        <v>118</v>
      </c>
      <c r="D4991" s="2" t="s">
        <v>56</v>
      </c>
      <c r="E4991" s="3">
        <v>2024</v>
      </c>
      <c r="F4991" s="4">
        <v>17741.64</v>
      </c>
      <c r="G4991" s="5">
        <v>221187</v>
      </c>
      <c r="H4991" s="2" t="s">
        <v>41</v>
      </c>
      <c r="I4991" s="2" t="s">
        <v>29</v>
      </c>
      <c r="J4991" s="6">
        <v>4.5999999999999996</v>
      </c>
      <c r="K4991" s="7">
        <v>462</v>
      </c>
      <c r="L4991" s="8">
        <v>432</v>
      </c>
      <c r="M4991" s="3">
        <v>2</v>
      </c>
      <c r="N4991" s="3">
        <v>2</v>
      </c>
      <c r="O4991" s="2" t="s">
        <v>51</v>
      </c>
      <c r="P4991" s="9" t="s">
        <v>9774</v>
      </c>
      <c r="Q4991" s="9" t="s">
        <v>18858</v>
      </c>
      <c r="R4991" s="10">
        <v>42606</v>
      </c>
      <c r="S4991" s="16">
        <v>45244.051497345186</v>
      </c>
      <c r="T4991" s="1" t="s">
        <v>19921</v>
      </c>
      <c r="U4991" s="46">
        <v>2016</v>
      </c>
      <c r="V4991" s="46">
        <v>2023</v>
      </c>
    </row>
    <row r="4992" spans="1:22" x14ac:dyDescent="0.3">
      <c r="A4992" s="3">
        <v>4991</v>
      </c>
      <c r="B4992" s="2" t="s">
        <v>9777</v>
      </c>
      <c r="C4992" s="2" t="s">
        <v>118</v>
      </c>
      <c r="D4992" s="2" t="s">
        <v>46</v>
      </c>
      <c r="E4992" s="3">
        <v>1992</v>
      </c>
      <c r="F4992" s="4">
        <v>47482.6</v>
      </c>
      <c r="G4992" s="5">
        <v>168684</v>
      </c>
      <c r="H4992" s="2" t="s">
        <v>21</v>
      </c>
      <c r="I4992" s="2" t="s">
        <v>29</v>
      </c>
      <c r="J4992" s="6">
        <v>2.9</v>
      </c>
      <c r="K4992" s="7">
        <v>84</v>
      </c>
      <c r="L4992" s="8">
        <v>256</v>
      </c>
      <c r="M4992" s="3">
        <v>2</v>
      </c>
      <c r="N4992" s="3">
        <v>4</v>
      </c>
      <c r="O4992" s="2" t="s">
        <v>65</v>
      </c>
      <c r="P4992" s="9" t="s">
        <v>9776</v>
      </c>
      <c r="Q4992" s="9" t="s">
        <v>18859</v>
      </c>
      <c r="R4992" s="10">
        <v>43070</v>
      </c>
      <c r="S4992" s="16">
        <v>45377.814249895688</v>
      </c>
      <c r="T4992" s="1" t="s">
        <v>19925</v>
      </c>
      <c r="U4992" s="46">
        <v>2017</v>
      </c>
      <c r="V4992" s="46">
        <v>2024</v>
      </c>
    </row>
    <row r="4993" spans="1:22" x14ac:dyDescent="0.3">
      <c r="A4993" s="3">
        <v>4992</v>
      </c>
      <c r="B4993" s="2" t="s">
        <v>9779</v>
      </c>
      <c r="C4993" s="2" t="s">
        <v>33</v>
      </c>
      <c r="D4993" s="2" t="s">
        <v>46</v>
      </c>
      <c r="E4993" s="3">
        <v>2003</v>
      </c>
      <c r="F4993" s="4">
        <v>58279.07</v>
      </c>
      <c r="G4993" s="5">
        <v>254232</v>
      </c>
      <c r="H4993" s="2" t="s">
        <v>21</v>
      </c>
      <c r="I4993" s="2" t="s">
        <v>22</v>
      </c>
      <c r="J4993" s="6">
        <v>1.9</v>
      </c>
      <c r="K4993" s="7">
        <v>487</v>
      </c>
      <c r="L4993" s="8">
        <v>317</v>
      </c>
      <c r="M4993" s="3">
        <v>2</v>
      </c>
      <c r="N4993" s="3">
        <v>2</v>
      </c>
      <c r="O4993" s="2" t="s">
        <v>85</v>
      </c>
      <c r="P4993" s="9" t="s">
        <v>9778</v>
      </c>
      <c r="Q4993" s="9" t="s">
        <v>18860</v>
      </c>
      <c r="R4993" s="10">
        <v>42297</v>
      </c>
      <c r="S4993" s="16">
        <v>45150.738834812677</v>
      </c>
      <c r="T4993" s="1" t="s">
        <v>19923</v>
      </c>
      <c r="U4993" s="46">
        <v>2015</v>
      </c>
      <c r="V4993" s="46">
        <v>2023</v>
      </c>
    </row>
    <row r="4994" spans="1:22" x14ac:dyDescent="0.3">
      <c r="A4994" s="3">
        <v>4993</v>
      </c>
      <c r="B4994" s="2" t="s">
        <v>9781</v>
      </c>
      <c r="C4994" s="2" t="s">
        <v>107</v>
      </c>
      <c r="D4994" s="2" t="s">
        <v>46</v>
      </c>
      <c r="E4994" s="3">
        <v>2010</v>
      </c>
      <c r="F4994" s="4">
        <v>28763.82</v>
      </c>
      <c r="G4994" s="5">
        <v>181646</v>
      </c>
      <c r="H4994" s="2" t="s">
        <v>28</v>
      </c>
      <c r="I4994" s="2" t="s">
        <v>29</v>
      </c>
      <c r="J4994" s="6">
        <v>5</v>
      </c>
      <c r="K4994" s="7">
        <v>291</v>
      </c>
      <c r="L4994" s="8">
        <v>290</v>
      </c>
      <c r="M4994" s="3">
        <v>4</v>
      </c>
      <c r="N4994" s="3">
        <v>5</v>
      </c>
      <c r="O4994" s="2" t="s">
        <v>42</v>
      </c>
      <c r="P4994" s="9" t="s">
        <v>9780</v>
      </c>
      <c r="Q4994" s="9" t="s">
        <v>18861</v>
      </c>
      <c r="R4994" s="10">
        <v>42934</v>
      </c>
      <c r="S4994" s="16">
        <v>45558.014289903687</v>
      </c>
      <c r="T4994" s="1" t="s">
        <v>19920</v>
      </c>
      <c r="U4994" s="46">
        <v>2017</v>
      </c>
      <c r="V4994" s="46">
        <v>2024</v>
      </c>
    </row>
    <row r="4995" spans="1:22" x14ac:dyDescent="0.3">
      <c r="A4995" s="3">
        <v>4994</v>
      </c>
      <c r="B4995" s="2" t="s">
        <v>9783</v>
      </c>
      <c r="C4995" s="2" t="s">
        <v>49</v>
      </c>
      <c r="D4995" s="2" t="s">
        <v>64</v>
      </c>
      <c r="E4995" s="3">
        <v>2017</v>
      </c>
      <c r="F4995" s="4">
        <v>31344.09</v>
      </c>
      <c r="G4995" s="5">
        <v>28992</v>
      </c>
      <c r="H4995" s="2" t="s">
        <v>41</v>
      </c>
      <c r="I4995" s="2" t="s">
        <v>29</v>
      </c>
      <c r="J4995" s="6">
        <v>4.5</v>
      </c>
      <c r="K4995" s="7">
        <v>209</v>
      </c>
      <c r="L4995" s="8">
        <v>483</v>
      </c>
      <c r="M4995" s="3">
        <v>5</v>
      </c>
      <c r="N4995" s="3">
        <v>4</v>
      </c>
      <c r="O4995" s="2" t="s">
        <v>51</v>
      </c>
      <c r="P4995" s="9" t="s">
        <v>9782</v>
      </c>
      <c r="Q4995" s="9" t="s">
        <v>18862</v>
      </c>
      <c r="R4995" s="10">
        <v>42868</v>
      </c>
      <c r="S4995" s="16">
        <v>45594.813649775671</v>
      </c>
      <c r="T4995" s="1" t="s">
        <v>19918</v>
      </c>
      <c r="U4995" s="46">
        <v>2017</v>
      </c>
      <c r="V4995" s="46">
        <v>2024</v>
      </c>
    </row>
    <row r="4996" spans="1:22" x14ac:dyDescent="0.3">
      <c r="A4996" s="3">
        <v>4995</v>
      </c>
      <c r="B4996" s="2" t="s">
        <v>9785</v>
      </c>
      <c r="C4996" s="2" t="s">
        <v>118</v>
      </c>
      <c r="D4996" s="2" t="s">
        <v>46</v>
      </c>
      <c r="E4996" s="3">
        <v>2011</v>
      </c>
      <c r="F4996" s="4">
        <v>44955.76</v>
      </c>
      <c r="G4996" s="5">
        <v>231339</v>
      </c>
      <c r="H4996" s="2" t="s">
        <v>41</v>
      </c>
      <c r="I4996" s="2" t="s">
        <v>22</v>
      </c>
      <c r="J4996" s="6">
        <v>3.3</v>
      </c>
      <c r="K4996" s="7">
        <v>299</v>
      </c>
      <c r="L4996" s="8">
        <v>243</v>
      </c>
      <c r="M4996" s="3">
        <v>3</v>
      </c>
      <c r="N4996" s="3">
        <v>4</v>
      </c>
      <c r="O4996" s="2" t="s">
        <v>42</v>
      </c>
      <c r="P4996" s="9" t="s">
        <v>9784</v>
      </c>
      <c r="Q4996" s="9" t="s">
        <v>18863</v>
      </c>
      <c r="R4996" s="10">
        <v>43351</v>
      </c>
      <c r="S4996" s="16">
        <v>45634.67962297031</v>
      </c>
      <c r="T4996" s="1" t="s">
        <v>19922</v>
      </c>
      <c r="U4996" s="46">
        <v>2018</v>
      </c>
      <c r="V4996" s="46">
        <v>2024</v>
      </c>
    </row>
    <row r="4997" spans="1:22" x14ac:dyDescent="0.3">
      <c r="A4997" s="3">
        <v>4996</v>
      </c>
      <c r="B4997" s="2" t="s">
        <v>9787</v>
      </c>
      <c r="C4997" s="2" t="s">
        <v>74</v>
      </c>
      <c r="D4997" s="2" t="s">
        <v>40</v>
      </c>
      <c r="E4997" s="3">
        <v>2024</v>
      </c>
      <c r="F4997" s="4">
        <v>40616.400000000001</v>
      </c>
      <c r="G4997" s="5">
        <v>23158</v>
      </c>
      <c r="H4997" s="2" t="s">
        <v>35</v>
      </c>
      <c r="I4997" s="2" t="s">
        <v>22</v>
      </c>
      <c r="J4997" s="6">
        <v>2.4</v>
      </c>
      <c r="K4997" s="7">
        <v>326</v>
      </c>
      <c r="L4997" s="8">
        <v>634</v>
      </c>
      <c r="M4997" s="3">
        <v>4</v>
      </c>
      <c r="N4997" s="3">
        <v>4</v>
      </c>
      <c r="O4997" s="2" t="s">
        <v>51</v>
      </c>
      <c r="P4997" s="9" t="s">
        <v>9786</v>
      </c>
      <c r="Q4997" s="9" t="s">
        <v>19867</v>
      </c>
      <c r="R4997" s="10">
        <v>43510</v>
      </c>
      <c r="S4997" s="16">
        <v>45778.080303106341</v>
      </c>
      <c r="T4997" s="1" t="s">
        <v>19915</v>
      </c>
      <c r="U4997" s="46">
        <v>2019</v>
      </c>
      <c r="V4997" s="46">
        <v>2025</v>
      </c>
    </row>
    <row r="4998" spans="1:22" x14ac:dyDescent="0.3">
      <c r="A4998" s="3">
        <v>4997</v>
      </c>
      <c r="B4998" s="2" t="s">
        <v>9789</v>
      </c>
      <c r="C4998" s="2" t="s">
        <v>26</v>
      </c>
      <c r="D4998" s="2" t="s">
        <v>27</v>
      </c>
      <c r="E4998" s="3">
        <v>2005</v>
      </c>
      <c r="F4998" s="4">
        <v>8685.84</v>
      </c>
      <c r="G4998" s="5">
        <v>238197</v>
      </c>
      <c r="H4998" s="2" t="s">
        <v>41</v>
      </c>
      <c r="I4998" s="2" t="s">
        <v>22</v>
      </c>
      <c r="J4998" s="6">
        <v>4.3</v>
      </c>
      <c r="K4998" s="7">
        <v>348</v>
      </c>
      <c r="L4998" s="8">
        <v>402</v>
      </c>
      <c r="M4998" s="3">
        <v>5</v>
      </c>
      <c r="N4998" s="3">
        <v>2</v>
      </c>
      <c r="O4998" s="2" t="s">
        <v>23</v>
      </c>
      <c r="P4998" s="9" t="s">
        <v>9788</v>
      </c>
      <c r="Q4998" s="9" t="s">
        <v>19378</v>
      </c>
      <c r="R4998" s="10">
        <v>42572</v>
      </c>
      <c r="S4998" s="16">
        <v>45199.80464797531</v>
      </c>
      <c r="T4998" s="1" t="s">
        <v>19920</v>
      </c>
      <c r="U4998" s="46">
        <v>2016</v>
      </c>
      <c r="V4998" s="46">
        <v>2023</v>
      </c>
    </row>
    <row r="4999" spans="1:22" x14ac:dyDescent="0.3">
      <c r="A4999" s="3">
        <v>4998</v>
      </c>
      <c r="B4999" s="2" t="s">
        <v>9791</v>
      </c>
      <c r="C4999" s="2" t="s">
        <v>63</v>
      </c>
      <c r="D4999" s="2" t="s">
        <v>64</v>
      </c>
      <c r="E4999" s="3">
        <v>1992</v>
      </c>
      <c r="F4999" s="4">
        <v>22748.36</v>
      </c>
      <c r="G4999" s="5">
        <v>182205</v>
      </c>
      <c r="H4999" s="2" t="s">
        <v>35</v>
      </c>
      <c r="I4999" s="2" t="s">
        <v>29</v>
      </c>
      <c r="J4999" s="6">
        <v>4.8</v>
      </c>
      <c r="K4999" s="7">
        <v>396</v>
      </c>
      <c r="L4999" s="8">
        <v>637</v>
      </c>
      <c r="M4999" s="3">
        <v>3</v>
      </c>
      <c r="N4999" s="3">
        <v>2</v>
      </c>
      <c r="O4999" s="2" t="s">
        <v>51</v>
      </c>
      <c r="P4999" s="9" t="s">
        <v>9790</v>
      </c>
      <c r="Q4999" s="9" t="s">
        <v>18864</v>
      </c>
      <c r="R4999" s="10">
        <v>43552</v>
      </c>
      <c r="S4999" s="16">
        <v>45583.277342514222</v>
      </c>
      <c r="T4999" s="1" t="s">
        <v>19916</v>
      </c>
      <c r="U4999" s="46">
        <v>2019</v>
      </c>
      <c r="V4999" s="46">
        <v>2024</v>
      </c>
    </row>
    <row r="5000" spans="1:22" x14ac:dyDescent="0.3">
      <c r="A5000" s="3">
        <v>4999</v>
      </c>
      <c r="B5000" s="2" t="s">
        <v>2316</v>
      </c>
      <c r="C5000" s="2" t="s">
        <v>26</v>
      </c>
      <c r="D5000" s="2" t="s">
        <v>56</v>
      </c>
      <c r="E5000" s="3">
        <v>2019</v>
      </c>
      <c r="F5000" s="4">
        <v>71973.88</v>
      </c>
      <c r="G5000" s="5">
        <v>279168</v>
      </c>
      <c r="H5000" s="2" t="s">
        <v>28</v>
      </c>
      <c r="I5000" s="2" t="s">
        <v>22</v>
      </c>
      <c r="J5000" s="6">
        <v>5</v>
      </c>
      <c r="K5000" s="7">
        <v>464</v>
      </c>
      <c r="L5000" s="8">
        <v>190</v>
      </c>
      <c r="M5000" s="3">
        <v>2</v>
      </c>
      <c r="N5000" s="3">
        <v>2</v>
      </c>
      <c r="O5000" s="2" t="s">
        <v>36</v>
      </c>
      <c r="P5000" s="9" t="s">
        <v>9792</v>
      </c>
      <c r="Q5000" s="9" t="s">
        <v>18865</v>
      </c>
      <c r="R5000" s="10">
        <v>42861</v>
      </c>
      <c r="S5000" s="16">
        <v>45682.577202486224</v>
      </c>
      <c r="T5000" s="1" t="s">
        <v>19918</v>
      </c>
      <c r="U5000" s="46">
        <v>2017</v>
      </c>
      <c r="V5000" s="46">
        <v>2025</v>
      </c>
    </row>
    <row r="5001" spans="1:22" x14ac:dyDescent="0.3">
      <c r="A5001" s="3">
        <v>5000</v>
      </c>
      <c r="B5001" s="2" t="s">
        <v>9794</v>
      </c>
      <c r="C5001" s="2" t="s">
        <v>74</v>
      </c>
      <c r="D5001" s="2" t="s">
        <v>40</v>
      </c>
      <c r="E5001" s="3">
        <v>1999</v>
      </c>
      <c r="F5001" s="4">
        <v>64384.65</v>
      </c>
      <c r="G5001" s="5">
        <v>35711</v>
      </c>
      <c r="H5001" s="2" t="s">
        <v>28</v>
      </c>
      <c r="I5001" s="2" t="s">
        <v>29</v>
      </c>
      <c r="J5001" s="6">
        <v>5.7</v>
      </c>
      <c r="K5001" s="7">
        <v>586</v>
      </c>
      <c r="L5001" s="8">
        <v>800</v>
      </c>
      <c r="M5001" s="3">
        <v>3</v>
      </c>
      <c r="N5001" s="3">
        <v>5</v>
      </c>
      <c r="O5001" s="2" t="s">
        <v>36</v>
      </c>
      <c r="P5001" s="9" t="s">
        <v>9793</v>
      </c>
      <c r="Q5001" s="9" t="s">
        <v>18866</v>
      </c>
      <c r="R5001" s="10">
        <v>42139</v>
      </c>
      <c r="S5001" s="16">
        <v>45257.340155076738</v>
      </c>
      <c r="T5001" s="1" t="s">
        <v>19918</v>
      </c>
      <c r="U5001" s="46">
        <v>2015</v>
      </c>
      <c r="V5001" s="46">
        <v>2023</v>
      </c>
    </row>
    <row r="5002" spans="1:22" x14ac:dyDescent="0.3">
      <c r="A5002" s="3">
        <v>5001</v>
      </c>
      <c r="B5002" s="2" t="s">
        <v>19936</v>
      </c>
      <c r="C5002" s="2" t="s">
        <v>39</v>
      </c>
      <c r="D5002" s="2" t="s">
        <v>34</v>
      </c>
      <c r="E5002" s="3">
        <v>1988</v>
      </c>
      <c r="F5002" s="4">
        <v>19888.240000000002</v>
      </c>
      <c r="G5002" s="5">
        <v>18855.2</v>
      </c>
      <c r="H5002" s="2" t="s">
        <v>35</v>
      </c>
      <c r="I5002" s="2" t="s">
        <v>29</v>
      </c>
      <c r="J5002" s="6">
        <v>4.3</v>
      </c>
      <c r="K5002" s="7">
        <v>455</v>
      </c>
      <c r="L5002" s="8">
        <v>488</v>
      </c>
      <c r="M5002" s="3">
        <v>2</v>
      </c>
      <c r="N5002" s="3">
        <v>3</v>
      </c>
      <c r="O5002" s="2" t="s">
        <v>65</v>
      </c>
      <c r="P5002" s="9" t="s">
        <v>19937</v>
      </c>
      <c r="Q5002" s="9" t="s">
        <v>19934</v>
      </c>
      <c r="R5002" s="10" t="s">
        <v>19935</v>
      </c>
      <c r="S5002" s="10" t="s">
        <v>19938</v>
      </c>
      <c r="T5002" s="46" t="s">
        <v>19921</v>
      </c>
      <c r="U5002" s="46">
        <v>2024</v>
      </c>
      <c r="V5002" s="46">
        <v>2024</v>
      </c>
    </row>
    <row r="5003" spans="1:22" x14ac:dyDescent="0.3">
      <c r="A5003" s="3">
        <v>5002</v>
      </c>
      <c r="B5003" s="2" t="s">
        <v>19939</v>
      </c>
      <c r="C5003" s="2" t="s">
        <v>39</v>
      </c>
      <c r="D5003" s="2" t="s">
        <v>50</v>
      </c>
      <c r="E5003" s="3">
        <v>1688</v>
      </c>
      <c r="F5003" s="4">
        <v>18555.2</v>
      </c>
      <c r="G5003" s="5">
        <v>18547</v>
      </c>
      <c r="H5003" s="2" t="s">
        <v>21</v>
      </c>
      <c r="I5003" s="2" t="s">
        <v>29</v>
      </c>
      <c r="J5003" s="6">
        <v>3.5</v>
      </c>
      <c r="K5003" s="7">
        <v>258</v>
      </c>
      <c r="L5003" s="8">
        <v>4.2</v>
      </c>
      <c r="M5003" s="3">
        <v>2</v>
      </c>
      <c r="N5003" s="3">
        <v>3</v>
      </c>
      <c r="O5003" s="2" t="s">
        <v>80</v>
      </c>
      <c r="P5003" s="9" t="s">
        <v>19940</v>
      </c>
      <c r="Q5003" s="9" t="s">
        <v>19941</v>
      </c>
      <c r="R5003" s="10" t="s">
        <v>19942</v>
      </c>
      <c r="S5003" s="10" t="s">
        <v>19943</v>
      </c>
      <c r="T5003" s="46" t="s">
        <v>19921</v>
      </c>
      <c r="U5003" s="46">
        <v>2024</v>
      </c>
      <c r="V5003" s="46">
        <v>2024</v>
      </c>
    </row>
    <row r="5018" spans="10:10" x14ac:dyDescent="0.3">
      <c r="J5018" s="71"/>
    </row>
  </sheetData>
  <sheetProtection sheet="1" objects="1" scenarios="1" insertRows="0" deleteColumns="0" deleteRows="0"/>
  <conditionalFormatting sqref="F2:F5003">
    <cfRule type="dataBar" priority="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{546AD1A2-7575-4203-A16D-F887AA58CA17}</x14:id>
        </ext>
      </extLst>
    </cfRule>
  </conditionalFormatting>
  <dataValidations xWindow="1338" yWindow="537" count="10">
    <dataValidation type="date" operator="lessThanOrEqual" allowBlank="1" showInputMessage="1" showErrorMessage="1" sqref="R2:R5003" xr:uid="{5B7E6F83-648A-416F-A16F-289ACD228A79}">
      <formula1>TODAY()</formula1>
    </dataValidation>
    <dataValidation type="whole" allowBlank="1" showInputMessage="1" showErrorMessage="1" sqref="E4974:E5001" xr:uid="{88955F37-86EF-4FF6-BBBF-E61DF7A439AB}">
      <formula1>0</formula1>
      <formula2>2024</formula2>
    </dataValidation>
    <dataValidation type="decimal" operator="greaterThan" allowBlank="1" showInputMessage="1" showErrorMessage="1" sqref="F2:F5003 J2:J5003" xr:uid="{304E1457-6F71-459E-A9D6-3A9DD1F9196C}">
      <formula1>0</formula1>
    </dataValidation>
    <dataValidation type="whole" operator="greaterThan" allowBlank="1" showInputMessage="1" showErrorMessage="1" sqref="G2:G5003 M2:N5003 L4932:L5001 K2:K5003" xr:uid="{6FAF1B7C-FC51-4EDC-87B4-7FE9B3AB72F0}">
      <formula1>0</formula1>
    </dataValidation>
    <dataValidation type="whole" allowBlank="1" showInputMessage="1" showErrorMessage="1" sqref="U2:U5003" xr:uid="{9839B1D9-8591-4957-8F27-47316D63C3C7}">
      <formula1>1990</formula1>
      <formula2>YEAR(TODAY())</formula2>
    </dataValidation>
    <dataValidation type="whole" operator="greaterThan" allowBlank="1" showInputMessage="1" showErrorMessage="1" sqref="V2:V5003" xr:uid="{B7034BFD-2481-46EC-A610-8AF87ED3815D}">
      <formula1>1990</formula1>
    </dataValidation>
    <dataValidation type="custom" allowBlank="1" showErrorMessage="1" errorTitle="Correo erróneo" error="Ingrese un correo valido" prompt="Ingrese un email valido" sqref="Q2" xr:uid="{779A1A05-422F-4E19-91C1-7DA469248023}">
      <formula1>MATCH("*@*.?*",Q2:Q5001,0)</formula1>
    </dataValidation>
    <dataValidation type="custom" allowBlank="1" showErrorMessage="1" errorTitle="Correo erróneo" error="Ingrese un correo valido" prompt="Ingrese un email valido" sqref="Q3" xr:uid="{D58BDAEB-E125-4A51-A71A-A5A08070AAE8}">
      <formula1>MATCH("*@*.?*",Q3:Q5001,0)</formula1>
    </dataValidation>
    <dataValidation type="custom" allowBlank="1" showErrorMessage="1" errorTitle="Correo erróneo" error="Ingrese un correo valido" prompt="Ingrese un email valido" sqref="Q4:Q5001" xr:uid="{24C9613D-187D-47AE-B73E-AFAD5B66CF82}">
      <formula1>MATCH("*@*.?*",Q4:Q5001,0)</formula1>
    </dataValidation>
    <dataValidation type="custom" allowBlank="1" showInputMessage="1" showErrorMessage="1" sqref="B1:B3 B5:B1048576" xr:uid="{6B2EF576-8E01-4004-8F8C-501BBB6CF3DA}">
      <formula1>ISTEXT(+B:B)</formula1>
    </dataValidation>
  </dataValidations>
  <hyperlinks>
    <hyperlink ref="Q4876" r:id="rId1" display="shawnbell@mcdonald,com" xr:uid="{DE8D2265-8C56-4880-94D5-71648564DE0A}"/>
  </hyperlinks>
  <pageMargins left="0.7" right="0.7" top="0.75" bottom="0.75" header="0.3" footer="0.3"/>
  <ignoredErrors>
    <ignoredError sqref="G5002" listDataValidation="1"/>
  </ignoredErrors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6AD1A2-7575-4203-A16D-F887AA58CA17}">
            <x14:dataBar minLength="0" maxLength="100" border="1" negativeBarBorderColorSameAsPositive="0">
              <x14:cfvo type="autoMin"/>
              <x14:cfvo type="autoMax"/>
              <x14:borderColor theme="9"/>
              <x14:negativeFillColor rgb="FFFF0000"/>
              <x14:negativeBorderColor rgb="FFFF0000"/>
              <x14:axisColor rgb="FF000000"/>
            </x14:dataBar>
          </x14:cfRule>
          <xm:sqref>F2:F5003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338" yWindow="537" count="5">
        <x14:dataValidation type="list" allowBlank="1" showInputMessage="1" showErrorMessage="1" xr:uid="{B66AC229-B5C8-4D1A-8700-C681C508EAA8}">
          <x14:formula1>
            <xm:f>Lista_Validación!$D$4:$D$7</xm:f>
          </x14:formula1>
          <xm:sqref>H2:H5003</xm:sqref>
        </x14:dataValidation>
        <x14:dataValidation type="list" allowBlank="1" showInputMessage="1" showErrorMessage="1" xr:uid="{3C70238E-7270-4141-85E4-E6E38617D655}">
          <x14:formula1>
            <xm:f>Lista_Validación!$E$4:$E$5</xm:f>
          </x14:formula1>
          <xm:sqref>I2:I5003</xm:sqref>
        </x14:dataValidation>
        <x14:dataValidation type="list" allowBlank="1" showInputMessage="1" showErrorMessage="1" xr:uid="{9FEE9763-C4E2-4449-847E-470E9C474910}">
          <x14:formula1>
            <xm:f>Lista_Validación!$C$4:$C$11</xm:f>
          </x14:formula1>
          <xm:sqref>O2:O5003</xm:sqref>
        </x14:dataValidation>
        <x14:dataValidation type="list" allowBlank="1" showInputMessage="1" showErrorMessage="1" xr:uid="{303ED186-31E9-4A59-9EFC-78ECC4EE3F56}">
          <x14:formula1>
            <xm:f>Lista_Validación!$B$4:$B$13</xm:f>
          </x14:formula1>
          <xm:sqref>C2:C5003</xm:sqref>
        </x14:dataValidation>
        <x14:dataValidation type="list" allowBlank="1" showInputMessage="1" showErrorMessage="1" xr:uid="{AFA3F665-8DE9-4CC0-9167-2D89A1C686E7}">
          <x14:formula1>
            <xm:f>Lista_Validación!$A$4:$A$13</xm:f>
          </x14:formula1>
          <xm:sqref>D2:D5003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A8970-465D-424C-8194-3CBAFA027244}">
  <sheetPr codeName="Hoja3"/>
  <dimension ref="A2:E37"/>
  <sheetViews>
    <sheetView workbookViewId="0">
      <selection activeCell="J38" sqref="J38"/>
    </sheetView>
  </sheetViews>
  <sheetFormatPr baseColWidth="10" defaultRowHeight="14.4" x14ac:dyDescent="0.3"/>
  <cols>
    <col min="5" max="5" width="14.5546875" customWidth="1"/>
  </cols>
  <sheetData>
    <row r="2" spans="1:5" x14ac:dyDescent="0.3">
      <c r="B2" s="1"/>
      <c r="D2" s="1"/>
      <c r="E2" s="1"/>
    </row>
    <row r="3" spans="1:5" x14ac:dyDescent="0.3">
      <c r="A3" s="17" t="s">
        <v>19869</v>
      </c>
      <c r="B3" s="17" t="s">
        <v>19868</v>
      </c>
      <c r="C3" s="17" t="s">
        <v>13</v>
      </c>
      <c r="D3" s="17" t="s">
        <v>6</v>
      </c>
      <c r="E3" s="17" t="s">
        <v>7</v>
      </c>
    </row>
    <row r="4" spans="1:5" x14ac:dyDescent="0.3">
      <c r="A4" t="s">
        <v>20</v>
      </c>
      <c r="B4" s="18" t="s">
        <v>19</v>
      </c>
      <c r="C4" s="18" t="s">
        <v>23</v>
      </c>
      <c r="D4" s="18" t="s">
        <v>21</v>
      </c>
      <c r="E4" s="18" t="s">
        <v>22</v>
      </c>
    </row>
    <row r="5" spans="1:5" x14ac:dyDescent="0.3">
      <c r="A5" t="s">
        <v>27</v>
      </c>
      <c r="B5" s="18" t="s">
        <v>26</v>
      </c>
      <c r="C5" s="18" t="s">
        <v>30</v>
      </c>
      <c r="D5" s="18" t="s">
        <v>28</v>
      </c>
      <c r="E5" s="18" t="s">
        <v>29</v>
      </c>
    </row>
    <row r="6" spans="1:5" x14ac:dyDescent="0.3">
      <c r="A6" t="s">
        <v>34</v>
      </c>
      <c r="B6" s="18" t="s">
        <v>33</v>
      </c>
      <c r="C6" s="18" t="s">
        <v>36</v>
      </c>
      <c r="D6" s="18" t="s">
        <v>35</v>
      </c>
      <c r="E6" s="18"/>
    </row>
    <row r="7" spans="1:5" x14ac:dyDescent="0.3">
      <c r="A7" t="s">
        <v>40</v>
      </c>
      <c r="B7" s="18" t="s">
        <v>39</v>
      </c>
      <c r="C7" s="18" t="s">
        <v>42</v>
      </c>
      <c r="D7" s="18" t="s">
        <v>41</v>
      </c>
      <c r="E7" s="18"/>
    </row>
    <row r="8" spans="1:5" x14ac:dyDescent="0.3">
      <c r="A8" t="s">
        <v>46</v>
      </c>
      <c r="B8" s="18" t="s">
        <v>45</v>
      </c>
      <c r="C8" s="18" t="s">
        <v>51</v>
      </c>
      <c r="D8" s="18"/>
      <c r="E8" s="18"/>
    </row>
    <row r="9" spans="1:5" x14ac:dyDescent="0.3">
      <c r="A9" t="s">
        <v>50</v>
      </c>
      <c r="B9" s="18" t="s">
        <v>49</v>
      </c>
      <c r="C9" s="18" t="s">
        <v>65</v>
      </c>
      <c r="D9" s="18"/>
      <c r="E9" s="18"/>
    </row>
    <row r="10" spans="1:5" x14ac:dyDescent="0.3">
      <c r="A10" t="s">
        <v>56</v>
      </c>
      <c r="B10" s="18" t="s">
        <v>63</v>
      </c>
      <c r="C10" s="18" t="s">
        <v>80</v>
      </c>
      <c r="D10" s="18"/>
      <c r="E10" s="18"/>
    </row>
    <row r="11" spans="1:5" x14ac:dyDescent="0.3">
      <c r="A11" t="s">
        <v>64</v>
      </c>
      <c r="B11" s="18" t="s">
        <v>74</v>
      </c>
      <c r="C11" s="18" t="s">
        <v>85</v>
      </c>
      <c r="D11" s="18"/>
      <c r="E11" s="18"/>
    </row>
    <row r="12" spans="1:5" x14ac:dyDescent="0.3">
      <c r="A12" t="s">
        <v>79</v>
      </c>
      <c r="B12" s="18" t="s">
        <v>107</v>
      </c>
      <c r="C12" s="18"/>
      <c r="D12" s="18"/>
      <c r="E12" s="18"/>
    </row>
    <row r="13" spans="1:5" x14ac:dyDescent="0.3">
      <c r="A13" t="s">
        <v>92</v>
      </c>
      <c r="B13" s="18" t="s">
        <v>118</v>
      </c>
      <c r="C13" s="18"/>
      <c r="D13" s="18"/>
      <c r="E13" s="18"/>
    </row>
    <row r="14" spans="1:5" x14ac:dyDescent="0.3">
      <c r="A14" s="18"/>
      <c r="B14" s="18"/>
      <c r="C14" s="18"/>
      <c r="D14" s="18"/>
      <c r="E14" s="18"/>
    </row>
    <row r="15" spans="1:5" x14ac:dyDescent="0.3">
      <c r="A15" s="18"/>
      <c r="B15" s="18"/>
      <c r="C15" s="18"/>
      <c r="D15" s="18"/>
      <c r="E15" s="18"/>
    </row>
    <row r="16" spans="1:5" x14ac:dyDescent="0.3">
      <c r="A16" s="18"/>
      <c r="B16" s="18"/>
      <c r="C16" s="18"/>
      <c r="D16" s="18"/>
      <c r="E16" s="18"/>
    </row>
    <row r="17" spans="1:5" x14ac:dyDescent="0.3">
      <c r="A17" s="18"/>
      <c r="B17" s="18"/>
      <c r="C17" s="18"/>
      <c r="D17" s="18"/>
      <c r="E17" s="18"/>
    </row>
    <row r="18" spans="1:5" x14ac:dyDescent="0.3">
      <c r="A18" s="18"/>
      <c r="B18" s="18"/>
      <c r="C18" s="18"/>
      <c r="D18" s="18"/>
      <c r="E18" s="18"/>
    </row>
    <row r="19" spans="1:5" x14ac:dyDescent="0.3">
      <c r="A19" s="18"/>
      <c r="B19" s="18"/>
      <c r="C19" s="18"/>
      <c r="D19" s="18"/>
      <c r="E19" s="18"/>
    </row>
    <row r="20" spans="1:5" x14ac:dyDescent="0.3">
      <c r="A20" s="18"/>
      <c r="B20" s="18"/>
      <c r="C20" s="18"/>
      <c r="D20" s="18"/>
      <c r="E20" s="18"/>
    </row>
    <row r="21" spans="1:5" x14ac:dyDescent="0.3">
      <c r="A21" s="18"/>
      <c r="B21" s="18"/>
      <c r="C21" s="18"/>
      <c r="D21" s="18"/>
      <c r="E21" s="18"/>
    </row>
    <row r="22" spans="1:5" x14ac:dyDescent="0.3">
      <c r="A22" s="18"/>
      <c r="B22" s="18"/>
      <c r="C22" s="18"/>
      <c r="D22" s="18"/>
      <c r="E22" s="18"/>
    </row>
    <row r="23" spans="1:5" x14ac:dyDescent="0.3">
      <c r="A23" s="18"/>
      <c r="B23" s="18"/>
      <c r="C23" s="18"/>
      <c r="D23" s="18"/>
      <c r="E23" s="18"/>
    </row>
    <row r="24" spans="1:5" x14ac:dyDescent="0.3">
      <c r="A24" s="18"/>
      <c r="B24" s="18"/>
      <c r="C24" s="18"/>
      <c r="D24" s="18"/>
      <c r="E24" s="18"/>
    </row>
    <row r="25" spans="1:5" x14ac:dyDescent="0.3">
      <c r="A25" s="18"/>
      <c r="B25" s="18"/>
      <c r="C25" s="18"/>
      <c r="D25" s="18"/>
      <c r="E25" s="18"/>
    </row>
    <row r="26" spans="1:5" x14ac:dyDescent="0.3">
      <c r="A26" s="18"/>
      <c r="B26" s="18"/>
      <c r="C26" s="18"/>
      <c r="D26" s="18"/>
      <c r="E26" s="18"/>
    </row>
    <row r="27" spans="1:5" x14ac:dyDescent="0.3">
      <c r="A27" s="18"/>
      <c r="B27" s="18"/>
      <c r="C27" s="18"/>
      <c r="D27" s="18"/>
      <c r="E27" s="18"/>
    </row>
    <row r="28" spans="1:5" x14ac:dyDescent="0.3">
      <c r="A28" s="18"/>
      <c r="B28" s="18"/>
      <c r="C28" s="18"/>
      <c r="D28" s="18"/>
      <c r="E28" s="18"/>
    </row>
    <row r="29" spans="1:5" x14ac:dyDescent="0.3">
      <c r="A29" s="18"/>
      <c r="B29" s="18"/>
      <c r="C29" s="18"/>
      <c r="D29" s="18"/>
      <c r="E29" s="18"/>
    </row>
    <row r="30" spans="1:5" x14ac:dyDescent="0.3">
      <c r="A30" s="18"/>
      <c r="B30" s="18"/>
      <c r="C30" s="18"/>
      <c r="D30" s="18"/>
      <c r="E30" s="18"/>
    </row>
    <row r="31" spans="1:5" x14ac:dyDescent="0.3">
      <c r="A31" s="18"/>
      <c r="B31" s="18"/>
      <c r="C31" s="18"/>
      <c r="D31" s="18"/>
      <c r="E31" s="18"/>
    </row>
    <row r="32" spans="1:5" x14ac:dyDescent="0.3">
      <c r="A32" s="18"/>
      <c r="B32" s="18"/>
      <c r="C32" s="18"/>
      <c r="D32" s="18"/>
      <c r="E32" s="18"/>
    </row>
    <row r="33" spans="1:5" x14ac:dyDescent="0.3">
      <c r="A33" s="18"/>
      <c r="B33" s="18"/>
      <c r="C33" s="18"/>
      <c r="D33" s="18"/>
      <c r="E33" s="18"/>
    </row>
    <row r="34" spans="1:5" x14ac:dyDescent="0.3">
      <c r="A34" s="18"/>
      <c r="B34" s="18"/>
      <c r="C34" s="18"/>
      <c r="D34" s="18"/>
      <c r="E34" s="18"/>
    </row>
    <row r="35" spans="1:5" x14ac:dyDescent="0.3">
      <c r="A35" s="18"/>
      <c r="B35" s="18"/>
      <c r="C35" s="18"/>
      <c r="D35" s="18"/>
      <c r="E35" s="18"/>
    </row>
    <row r="36" spans="1:5" x14ac:dyDescent="0.3">
      <c r="A36" s="18"/>
      <c r="B36" s="18"/>
      <c r="C36" s="18"/>
      <c r="D36" s="18"/>
      <c r="E36" s="18"/>
    </row>
    <row r="37" spans="1:5" x14ac:dyDescent="0.3">
      <c r="A37" s="18"/>
      <c r="B37" s="18"/>
      <c r="C37" s="18"/>
      <c r="D37" s="18"/>
      <c r="E37" s="18"/>
    </row>
  </sheetData>
  <sortState xmlns:xlrd2="http://schemas.microsoft.com/office/spreadsheetml/2017/richdata2" ref="A4:A37">
    <sortCondition ref="A4:A37"/>
  </sortState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272FD-2F0C-4DFA-B474-DAD78816B7A9}">
  <sheetPr codeName="Hoja4"/>
  <dimension ref="A1:G10"/>
  <sheetViews>
    <sheetView workbookViewId="0">
      <selection activeCell="H17" sqref="H17"/>
    </sheetView>
  </sheetViews>
  <sheetFormatPr baseColWidth="10" defaultRowHeight="14.4" x14ac:dyDescent="0.3"/>
  <sheetData>
    <row r="1" spans="1:7" x14ac:dyDescent="0.3">
      <c r="A1" s="34">
        <v>1</v>
      </c>
      <c r="B1" s="72" t="s">
        <v>19875</v>
      </c>
      <c r="C1" s="72"/>
      <c r="D1" s="72"/>
      <c r="E1" s="72"/>
      <c r="F1" s="72"/>
      <c r="G1" s="72"/>
    </row>
    <row r="2" spans="1:7" x14ac:dyDescent="0.3">
      <c r="A2" s="34">
        <v>2</v>
      </c>
      <c r="B2" s="72" t="s">
        <v>19870</v>
      </c>
      <c r="C2" s="72"/>
      <c r="D2" s="72"/>
      <c r="E2" s="72"/>
      <c r="F2" s="72"/>
      <c r="G2" s="72"/>
    </row>
    <row r="3" spans="1:7" x14ac:dyDescent="0.3">
      <c r="A3" s="34">
        <v>3</v>
      </c>
      <c r="B3" s="72" t="s">
        <v>19884</v>
      </c>
      <c r="C3" s="72"/>
      <c r="D3" s="72"/>
      <c r="E3" s="72"/>
      <c r="F3" s="72"/>
      <c r="G3" s="72"/>
    </row>
    <row r="4" spans="1:7" x14ac:dyDescent="0.3">
      <c r="A4" s="34">
        <v>4</v>
      </c>
      <c r="B4" s="72" t="s">
        <v>19871</v>
      </c>
      <c r="C4" s="72"/>
      <c r="D4" s="72"/>
      <c r="E4" s="72"/>
      <c r="F4" s="72"/>
      <c r="G4" s="72"/>
    </row>
    <row r="5" spans="1:7" x14ac:dyDescent="0.3">
      <c r="A5" s="34">
        <v>5</v>
      </c>
      <c r="B5" s="72" t="s">
        <v>19885</v>
      </c>
      <c r="C5" s="72"/>
      <c r="D5" s="72"/>
      <c r="E5" s="72"/>
      <c r="F5" s="72"/>
      <c r="G5" s="72"/>
    </row>
    <row r="6" spans="1:7" x14ac:dyDescent="0.3">
      <c r="A6" s="34">
        <v>6</v>
      </c>
      <c r="B6" s="72" t="s">
        <v>19872</v>
      </c>
      <c r="C6" s="72"/>
      <c r="D6" s="72"/>
      <c r="E6" s="72"/>
      <c r="F6" s="72"/>
      <c r="G6" s="72"/>
    </row>
    <row r="7" spans="1:7" x14ac:dyDescent="0.3">
      <c r="A7" s="34">
        <v>7</v>
      </c>
      <c r="B7" s="72" t="s">
        <v>19873</v>
      </c>
      <c r="C7" s="72"/>
      <c r="D7" s="72"/>
      <c r="E7" s="72"/>
      <c r="F7" s="72"/>
      <c r="G7" s="72"/>
    </row>
    <row r="8" spans="1:7" x14ac:dyDescent="0.3">
      <c r="A8" s="34">
        <v>8</v>
      </c>
      <c r="B8" s="72" t="s">
        <v>19893</v>
      </c>
      <c r="C8" s="72"/>
      <c r="D8" s="72"/>
      <c r="E8" s="72"/>
      <c r="F8" s="72"/>
      <c r="G8" s="72"/>
    </row>
    <row r="9" spans="1:7" x14ac:dyDescent="0.3">
      <c r="A9" s="34">
        <v>9</v>
      </c>
      <c r="B9" s="72" t="s">
        <v>19895</v>
      </c>
      <c r="C9" s="72"/>
      <c r="D9" s="72"/>
      <c r="E9" s="72"/>
      <c r="F9" s="72"/>
      <c r="G9" s="72"/>
    </row>
    <row r="10" spans="1:7" x14ac:dyDescent="0.3">
      <c r="A10" s="34">
        <v>10</v>
      </c>
      <c r="B10" s="72" t="s">
        <v>19874</v>
      </c>
      <c r="C10" s="72"/>
      <c r="D10" s="72"/>
      <c r="E10" s="72"/>
      <c r="F10" s="72"/>
      <c r="G10" s="72"/>
    </row>
  </sheetData>
  <mergeCells count="10">
    <mergeCell ref="B7:G7"/>
    <mergeCell ref="B8:G8"/>
    <mergeCell ref="B9:G9"/>
    <mergeCell ref="B10:G10"/>
    <mergeCell ref="B1:G1"/>
    <mergeCell ref="B2:G2"/>
    <mergeCell ref="B3:G3"/>
    <mergeCell ref="B4:G4"/>
    <mergeCell ref="B5:G5"/>
    <mergeCell ref="B6:G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855B2-76BE-4ACB-8D29-4AC8428484FC}">
  <sheetPr codeName="Hoja5"/>
  <dimension ref="A3:W52"/>
  <sheetViews>
    <sheetView topLeftCell="A6" workbookViewId="0">
      <selection activeCell="O25" sqref="O25"/>
    </sheetView>
  </sheetViews>
  <sheetFormatPr baseColWidth="10" defaultRowHeight="14.4" x14ac:dyDescent="0.3"/>
  <cols>
    <col min="2" max="2" width="17.109375" customWidth="1"/>
    <col min="3" max="3" width="15" customWidth="1"/>
    <col min="4" max="4" width="17.21875" customWidth="1"/>
    <col min="11" max="11" width="11.5546875" customWidth="1"/>
    <col min="12" max="12" width="14" customWidth="1"/>
    <col min="13" max="13" width="20" customWidth="1"/>
  </cols>
  <sheetData>
    <row r="3" spans="1:23" x14ac:dyDescent="0.3">
      <c r="A3" s="34">
        <v>1</v>
      </c>
      <c r="B3" s="72" t="s">
        <v>19875</v>
      </c>
      <c r="C3" s="72"/>
      <c r="D3" s="72"/>
      <c r="E3" s="72"/>
      <c r="F3" s="72"/>
      <c r="G3" s="72"/>
      <c r="I3" s="34">
        <v>3</v>
      </c>
      <c r="J3" s="72" t="s">
        <v>19872</v>
      </c>
      <c r="K3" s="72"/>
      <c r="L3" s="72"/>
      <c r="M3" s="72"/>
      <c r="N3" s="72"/>
      <c r="O3" s="72"/>
      <c r="Q3" s="34">
        <v>8</v>
      </c>
      <c r="R3" s="72" t="s">
        <v>19893</v>
      </c>
      <c r="S3" s="72"/>
      <c r="T3" s="72"/>
      <c r="U3" s="72"/>
      <c r="V3" s="72"/>
      <c r="W3" s="72"/>
    </row>
    <row r="5" spans="1:23" x14ac:dyDescent="0.3">
      <c r="B5" s="35"/>
      <c r="C5" s="35" t="s">
        <v>19876</v>
      </c>
      <c r="D5" s="35" t="s">
        <v>15</v>
      </c>
      <c r="E5" s="35" t="s">
        <v>19877</v>
      </c>
      <c r="F5" s="35" t="s">
        <v>4</v>
      </c>
      <c r="L5" s="35" t="s">
        <v>19890</v>
      </c>
      <c r="M5" s="35" t="s">
        <v>19882</v>
      </c>
      <c r="S5" s="43" t="s">
        <v>2</v>
      </c>
      <c r="T5" s="35" t="s">
        <v>14887</v>
      </c>
    </row>
    <row r="6" spans="1:23" x14ac:dyDescent="0.3">
      <c r="B6" s="37" t="s">
        <v>19879</v>
      </c>
      <c r="C6" s="36">
        <f>_xlfn.XLOOKUP(F6,DataSet_Vehicle[Price],DataSet_Vehicle[Vehicle_ID],"-",0,)</f>
        <v>2362</v>
      </c>
      <c r="D6" s="36" t="str">
        <f>_xlfn.XLOOKUP(F6,DataSet_Vehicle[Price],DataSet_Vehicle[Owner_Name],"-",0,1)</f>
        <v>Casey Mcgrath</v>
      </c>
      <c r="E6" s="36" t="str">
        <f>_xlfn.XLOOKUP(F6,DataSet_Vehicle[Price],DataSet_Vehicle[Make],"-",0,1)</f>
        <v>Honda</v>
      </c>
      <c r="F6" s="36">
        <f>MAX(DataSet_Vehicle[Price])</f>
        <v>79990.009999999995</v>
      </c>
      <c r="L6" s="36" t="str" cm="1">
        <f t="array" ref="L6:L7">_xlfn.UNIQUE(DataSet_Vehicle[Transmission])</f>
        <v>Manual</v>
      </c>
      <c r="M6" s="36">
        <f>COUNTIF(DataSet_Vehicle[Transmission],Respuestas!L6)</f>
        <v>2501</v>
      </c>
      <c r="S6" s="42" t="str" cm="1">
        <f t="array" ref="S6:S15">_xlfn.UNIQUE(DataSet_Vehicle[Model])</f>
        <v>Model X</v>
      </c>
      <c r="T6" s="44" t="e">
        <f>AVERAGEIFS(#REF!,DataSet_Vehicle[Model],Respuestas!S6)</f>
        <v>#REF!</v>
      </c>
    </row>
    <row r="7" spans="1:23" x14ac:dyDescent="0.3">
      <c r="B7" s="37" t="s">
        <v>19878</v>
      </c>
      <c r="C7" s="36">
        <f>_xlfn.XLOOKUP(F7,DataSet_Vehicle[Price],DataSet_Vehicle[Vehicle_ID],"-",0,1)</f>
        <v>900</v>
      </c>
      <c r="D7" s="36" t="str">
        <f>_xlfn.XLOOKUP(F7,DataSet_Vehicle[Price],DataSet_Vehicle[Owner_Name],"-",0,1)</f>
        <v>Aaron Watkins</v>
      </c>
      <c r="E7" s="36" t="str">
        <f>_xlfn.XLOOKUP(F7,DataSet_Vehicle[Price],DataSet_Vehicle[Make],"-",0,1)</f>
        <v>Volkswagen</v>
      </c>
      <c r="F7" s="36">
        <f>MIN(DataSet_Vehicle[Price])</f>
        <v>5005.74</v>
      </c>
      <c r="L7" s="36" t="str">
        <v>Automatic</v>
      </c>
      <c r="M7" s="36">
        <f>COUNTIF(DataSet_Vehicle[Transmission],Respuestas!L7)</f>
        <v>2501</v>
      </c>
      <c r="S7" s="42" t="str">
        <v>Model S</v>
      </c>
      <c r="T7" s="44" t="e">
        <f>AVERAGEIFS(#REF!,DataSet_Vehicle[Model],Respuestas!S7)</f>
        <v>#REF!</v>
      </c>
    </row>
    <row r="8" spans="1:23" x14ac:dyDescent="0.3">
      <c r="S8" s="42" t="str">
        <v>Model 3</v>
      </c>
      <c r="T8" s="44" t="e">
        <f>AVERAGEIFS(#REF!,DataSet_Vehicle[Model],Respuestas!S8)</f>
        <v>#REF!</v>
      </c>
    </row>
    <row r="9" spans="1:23" x14ac:dyDescent="0.3">
      <c r="A9" s="34">
        <v>2</v>
      </c>
      <c r="B9" s="72" t="s">
        <v>19880</v>
      </c>
      <c r="C9" s="72"/>
      <c r="D9" s="72"/>
      <c r="E9" s="72"/>
      <c r="F9" s="72"/>
      <c r="G9" s="72"/>
      <c r="H9" s="1"/>
      <c r="I9" s="34">
        <v>4</v>
      </c>
      <c r="J9" s="72" t="s">
        <v>19871</v>
      </c>
      <c r="K9" s="72"/>
      <c r="L9" s="72"/>
      <c r="M9" s="72"/>
      <c r="N9" s="72"/>
      <c r="O9" s="72"/>
      <c r="S9" s="42" t="str">
        <v>Corolla</v>
      </c>
      <c r="T9" s="44" t="e">
        <f>AVERAGEIFS(#REF!,DataSet_Vehicle[Model],Respuestas!S9)</f>
        <v>#REF!</v>
      </c>
    </row>
    <row r="10" spans="1:23" x14ac:dyDescent="0.3">
      <c r="C10" s="1"/>
      <c r="D10" s="1"/>
      <c r="E10" s="1"/>
      <c r="F10" s="1"/>
      <c r="S10" s="42" t="str">
        <v>Model Y</v>
      </c>
      <c r="T10" s="44" t="e">
        <f>AVERAGEIFS(#REF!,DataSet_Vehicle[Model],Respuestas!S10)</f>
        <v>#REF!</v>
      </c>
    </row>
    <row r="11" spans="1:23" x14ac:dyDescent="0.3">
      <c r="B11" s="35" t="s">
        <v>3</v>
      </c>
      <c r="C11" s="35" t="s">
        <v>19881</v>
      </c>
      <c r="K11" s="18"/>
      <c r="L11" s="38" t="s">
        <v>14888</v>
      </c>
      <c r="M11" s="38" t="s">
        <v>19883</v>
      </c>
      <c r="S11" s="42" t="str">
        <v>F-150</v>
      </c>
      <c r="T11" s="44" t="e">
        <f>AVERAGEIFS(#REF!,DataSet_Vehicle[Model],Respuestas!S11)</f>
        <v>#REF!</v>
      </c>
    </row>
    <row r="12" spans="1:23" x14ac:dyDescent="0.3">
      <c r="B12" s="36" cm="1">
        <f t="array" ref="B12:B48">_xlfn.UNIQUE(DataSet_Vehicle[Year])</f>
        <v>1993</v>
      </c>
      <c r="C12" s="39">
        <f>AVERAGEIF(DataSet_Vehicle[Year],Respuestas!$B12,DataSet_Vehicle[Mileage])</f>
        <v>152171.85925925925</v>
      </c>
      <c r="K12" s="18"/>
      <c r="L12" s="40" t="e" cm="1">
        <f t="array" ref="L12">_xlfn.UNIQUE(#REF!)</f>
        <v>#REF!</v>
      </c>
      <c r="M12" s="40" t="e">
        <f>AVERAGEIF(#REF!,Respuestas!L12,DataSet_Vehicle[Price])</f>
        <v>#REF!</v>
      </c>
      <c r="S12" s="42" t="str">
        <v>Mustang</v>
      </c>
      <c r="T12" s="44" t="e">
        <f>AVERAGEIFS(#REF!,DataSet_Vehicle[Model],Respuestas!S12)</f>
        <v>#REF!</v>
      </c>
    </row>
    <row r="13" spans="1:23" x14ac:dyDescent="0.3">
      <c r="B13" s="36">
        <v>2009</v>
      </c>
      <c r="C13" s="39">
        <f>AVERAGEIF(DataSet_Vehicle[Year],Respuestas!$B13,DataSet_Vehicle[Mileage])</f>
        <v>153113.80128205128</v>
      </c>
      <c r="F13" s="1"/>
      <c r="G13" s="1"/>
      <c r="K13" s="18"/>
      <c r="L13" s="40"/>
      <c r="M13" s="40" t="e">
        <f>AVERAGEIF(#REF!,Respuestas!L13,DataSet_Vehicle[Price])</f>
        <v>#REF!</v>
      </c>
      <c r="S13" s="42" t="str">
        <v>Civic</v>
      </c>
      <c r="T13" s="44" t="e">
        <f>AVERAGEIFS(#REF!,DataSet_Vehicle[Model],Respuestas!S13)</f>
        <v>#REF!</v>
      </c>
    </row>
    <row r="14" spans="1:23" x14ac:dyDescent="0.3">
      <c r="B14" s="36">
        <v>2020</v>
      </c>
      <c r="C14" s="39">
        <f>AVERAGEIF(DataSet_Vehicle[Year],Respuestas!$B14,DataSet_Vehicle[Mileage])</f>
        <v>149779.42592592593</v>
      </c>
      <c r="K14" s="18"/>
      <c r="L14" s="40"/>
      <c r="M14" s="40" t="e">
        <f>AVERAGEIF(#REF!,Respuestas!L14,DataSet_Vehicle[Price])</f>
        <v>#REF!</v>
      </c>
      <c r="S14" s="42" t="str">
        <v>Camry</v>
      </c>
      <c r="T14" s="44" t="e">
        <f>AVERAGEIFS(#REF!,DataSet_Vehicle[Model],Respuestas!S14)</f>
        <v>#REF!</v>
      </c>
    </row>
    <row r="15" spans="1:23" x14ac:dyDescent="0.3">
      <c r="B15" s="36">
        <v>1996</v>
      </c>
      <c r="C15" s="39">
        <f>AVERAGEIF(DataSet_Vehicle[Year],Respuestas!$B15,DataSet_Vehicle[Mileage])</f>
        <v>161683.04895104896</v>
      </c>
      <c r="K15" s="18"/>
      <c r="L15" s="18"/>
      <c r="M15" s="18"/>
      <c r="S15" s="42" t="str">
        <v>Accord</v>
      </c>
      <c r="T15" s="44" t="e">
        <f>AVERAGEIFS(#REF!,DataSet_Vehicle[Model],Respuestas!S15)</f>
        <v>#REF!</v>
      </c>
    </row>
    <row r="16" spans="1:23" x14ac:dyDescent="0.3">
      <c r="B16" s="36">
        <v>2004</v>
      </c>
      <c r="C16" s="39">
        <f>AVERAGEIF(DataSet_Vehicle[Year],Respuestas!$B16,DataSet_Vehicle[Mileage])</f>
        <v>149449.37878787878</v>
      </c>
      <c r="I16" s="34">
        <v>5</v>
      </c>
      <c r="J16" s="72" t="s">
        <v>19885</v>
      </c>
      <c r="K16" s="72"/>
      <c r="L16" s="72"/>
      <c r="M16" s="72"/>
      <c r="N16" s="72"/>
      <c r="O16" s="72"/>
    </row>
    <row r="17" spans="2:23" x14ac:dyDescent="0.3">
      <c r="B17" s="36">
        <v>1998</v>
      </c>
      <c r="C17" s="39">
        <f>AVERAGEIF(DataSet_Vehicle[Year],Respuestas!$B17,DataSet_Vehicle[Mileage])</f>
        <v>141186.80272108843</v>
      </c>
      <c r="Q17" s="34">
        <v>9</v>
      </c>
      <c r="R17" s="72" t="s">
        <v>19895</v>
      </c>
      <c r="S17" s="72"/>
      <c r="T17" s="72"/>
      <c r="U17" s="72"/>
      <c r="V17" s="72"/>
      <c r="W17" s="72"/>
    </row>
    <row r="18" spans="2:23" x14ac:dyDescent="0.3">
      <c r="B18" s="36">
        <v>1997</v>
      </c>
      <c r="C18" s="39">
        <f>AVERAGEIF(DataSet_Vehicle[Year],Respuestas!$B18,DataSet_Vehicle[Mileage])</f>
        <v>149493.69285714286</v>
      </c>
      <c r="L18" s="35" t="s">
        <v>19886</v>
      </c>
      <c r="M18" s="35" t="s">
        <v>19887</v>
      </c>
    </row>
    <row r="19" spans="2:23" x14ac:dyDescent="0.3">
      <c r="B19" s="36">
        <v>2022</v>
      </c>
      <c r="C19" s="39">
        <f>AVERAGEIF(DataSet_Vehicle[Year],Respuestas!$B19,DataSet_Vehicle[Mileage])</f>
        <v>154815.90647482013</v>
      </c>
      <c r="L19" t="s">
        <v>19897</v>
      </c>
      <c r="M19" s="41">
        <f>SUMIFS(DataSet_Vehicle[Price],DataSet_Vehicle[Buy_Month],L19,DataSet_Vehicle[Buy_Year],2024)</f>
        <v>0</v>
      </c>
      <c r="S19" s="45" t="s">
        <v>19894</v>
      </c>
      <c r="T19" s="45" t="s">
        <v>19868</v>
      </c>
      <c r="U19" s="45" t="s">
        <v>5</v>
      </c>
    </row>
    <row r="20" spans="2:23" x14ac:dyDescent="0.3">
      <c r="B20" s="36">
        <v>2024</v>
      </c>
      <c r="C20" s="39">
        <f>AVERAGEIF(DataSet_Vehicle[Year],Respuestas!$B20,DataSet_Vehicle[Mileage])</f>
        <v>158786.96875</v>
      </c>
      <c r="L20" t="s">
        <v>19906</v>
      </c>
      <c r="M20" s="41">
        <f>SUMIFS(DataSet_Vehicle[Price],DataSet_Vehicle[Buy_Month],L20,DataSet_Vehicle[Buy_Year],2024)</f>
        <v>0</v>
      </c>
      <c r="S20" s="36">
        <v>1</v>
      </c>
      <c r="T20" s="36" t="str">
        <f>_xlfn.XLOOKUP(U20,DataSet_Vehicle[Mileage],DataSet_Vehicle[Make],"-",0,1)</f>
        <v>Hyundai</v>
      </c>
      <c r="U20" s="36">
        <f>LARGE(DataSet_Vehicle[Mileage],Respuestas!S20)</f>
        <v>299761</v>
      </c>
    </row>
    <row r="21" spans="2:23" x14ac:dyDescent="0.3">
      <c r="B21" s="36">
        <v>1991</v>
      </c>
      <c r="C21" s="39">
        <f>AVERAGEIF(DataSet_Vehicle[Year],Respuestas!$B21,DataSet_Vehicle[Mileage])</f>
        <v>148380.98726114651</v>
      </c>
      <c r="L21" t="s">
        <v>19904</v>
      </c>
      <c r="M21" s="41">
        <f>SUMIFS(DataSet_Vehicle[Price],DataSet_Vehicle[Buy_Month],L21,DataSet_Vehicle[Buy_Year],2024)</f>
        <v>0</v>
      </c>
      <c r="S21" s="36">
        <v>2</v>
      </c>
      <c r="T21" s="36" t="str">
        <f>_xlfn.XLOOKUP(U21,DataSet_Vehicle[Mileage],DataSet_Vehicle[Make],"-",0,1)</f>
        <v>Audi</v>
      </c>
      <c r="U21" s="36">
        <f>LARGE(DataSet_Vehicle[Mileage],Respuestas!S21)</f>
        <v>299725</v>
      </c>
    </row>
    <row r="22" spans="2:23" x14ac:dyDescent="0.3">
      <c r="B22" s="36">
        <v>2013</v>
      </c>
      <c r="C22" s="39">
        <f>AVERAGEIF(DataSet_Vehicle[Year],Respuestas!$B22,DataSet_Vehicle[Mileage])</f>
        <v>147732.3309859155</v>
      </c>
      <c r="L22" t="s">
        <v>19899</v>
      </c>
      <c r="M22" s="41">
        <f>SUMIFS(DataSet_Vehicle[Price],DataSet_Vehicle[Buy_Month],L22,DataSet_Vehicle[Buy_Year],2024)</f>
        <v>0</v>
      </c>
      <c r="S22" s="36">
        <v>3</v>
      </c>
      <c r="T22" s="36" t="str">
        <f>_xlfn.XLOOKUP(U22,DataSet_Vehicle[Mileage],DataSet_Vehicle[Make],"-",0,1)</f>
        <v>Audi</v>
      </c>
      <c r="U22" s="36">
        <f>LARGE(DataSet_Vehicle[Mileage],Respuestas!S22)</f>
        <v>299483</v>
      </c>
    </row>
    <row r="23" spans="2:23" x14ac:dyDescent="0.3">
      <c r="B23" s="36">
        <v>2001</v>
      </c>
      <c r="C23" s="39">
        <f>AVERAGEIF(DataSet_Vehicle[Year],Respuestas!$B23,DataSet_Vehicle[Mileage])</f>
        <v>158911.11805555556</v>
      </c>
      <c r="L23" t="s">
        <v>19901</v>
      </c>
      <c r="M23" s="41">
        <f>SUMIFS(DataSet_Vehicle[Price],DataSet_Vehicle[Buy_Month],L23,DataSet_Vehicle[Buy_Year],2024)</f>
        <v>0</v>
      </c>
      <c r="S23" s="36">
        <v>4</v>
      </c>
      <c r="T23" s="36" t="str">
        <f>_xlfn.XLOOKUP(U23,DataSet_Vehicle[Mileage],DataSet_Vehicle[Make],"-",0,1)</f>
        <v>Toyota</v>
      </c>
      <c r="U23" s="36">
        <f>LARGE(DataSet_Vehicle[Mileage],Respuestas!S23)</f>
        <v>299428</v>
      </c>
    </row>
    <row r="24" spans="2:23" x14ac:dyDescent="0.3">
      <c r="B24" s="36">
        <v>2010</v>
      </c>
      <c r="C24" s="39">
        <f>AVERAGEIF(DataSet_Vehicle[Year],Respuestas!$B24,DataSet_Vehicle[Mileage])</f>
        <v>161153.85294117648</v>
      </c>
      <c r="L24" t="s">
        <v>19900</v>
      </c>
      <c r="M24" s="41">
        <f>SUMIFS(DataSet_Vehicle[Price],DataSet_Vehicle[Buy_Month],L24,DataSet_Vehicle[Buy_Year],2024)</f>
        <v>0</v>
      </c>
      <c r="S24" s="36">
        <v>5</v>
      </c>
      <c r="T24" s="36" t="str">
        <f>_xlfn.XLOOKUP(U24,DataSet_Vehicle[Mileage],DataSet_Vehicle[Make],"-",0,1)</f>
        <v>Volkswagen</v>
      </c>
      <c r="U24" s="36">
        <f>LARGE(DataSet_Vehicle[Mileage],Respuestas!S24)</f>
        <v>299394</v>
      </c>
    </row>
    <row r="25" spans="2:23" x14ac:dyDescent="0.3">
      <c r="B25" s="36">
        <v>2000</v>
      </c>
      <c r="C25" s="39">
        <f>AVERAGEIF(DataSet_Vehicle[Year],Respuestas!$B25,DataSet_Vehicle[Mileage])</f>
        <v>152957.67549668875</v>
      </c>
      <c r="L25" t="s">
        <v>19907</v>
      </c>
      <c r="M25" s="41">
        <f>SUMIFS(DataSet_Vehicle[Price],DataSet_Vehicle[Buy_Month],L25,DataSet_Vehicle[Buy_Year],2024)</f>
        <v>0</v>
      </c>
      <c r="S25" s="36">
        <v>6</v>
      </c>
      <c r="T25" s="36" t="str">
        <f>_xlfn.XLOOKUP(U25,DataSet_Vehicle[Mileage],DataSet_Vehicle[Make],"-",0,1)</f>
        <v>Volkswagen</v>
      </c>
      <c r="U25" s="36">
        <f>LARGE(DataSet_Vehicle[Mileage],Respuestas!S25)</f>
        <v>299305</v>
      </c>
    </row>
    <row r="26" spans="2:23" x14ac:dyDescent="0.3">
      <c r="B26" s="36">
        <v>2011</v>
      </c>
      <c r="C26" s="39">
        <f>AVERAGEIF(DataSet_Vehicle[Year],Respuestas!$B26,DataSet_Vehicle[Mileage])</f>
        <v>148712.99337748345</v>
      </c>
      <c r="L26" t="s">
        <v>19903</v>
      </c>
      <c r="M26" s="41">
        <f>SUMIFS(DataSet_Vehicle[Price],DataSet_Vehicle[Buy_Month],L26,DataSet_Vehicle[Buy_Year],2024)</f>
        <v>0</v>
      </c>
      <c r="S26" s="36">
        <v>7</v>
      </c>
      <c r="T26" s="36" t="str">
        <f>_xlfn.XLOOKUP(U26,DataSet_Vehicle[Mileage],DataSet_Vehicle[Make],"-",0,1)</f>
        <v>Mercedes</v>
      </c>
      <c r="U26" s="36">
        <f>LARGE(DataSet_Vehicle[Mileage],Respuestas!S26)</f>
        <v>299273</v>
      </c>
    </row>
    <row r="27" spans="2:23" x14ac:dyDescent="0.3">
      <c r="B27" s="36">
        <v>2017</v>
      </c>
      <c r="C27" s="39">
        <f>AVERAGEIF(DataSet_Vehicle[Year],Respuestas!$B27,DataSet_Vehicle[Mileage])</f>
        <v>135412.09489051095</v>
      </c>
      <c r="L27" t="s">
        <v>19905</v>
      </c>
      <c r="M27" s="41">
        <f>SUMIFS(DataSet_Vehicle[Price],DataSet_Vehicle[Buy_Month],L27,DataSet_Vehicle[Buy_Year],2024)</f>
        <v>0</v>
      </c>
      <c r="S27" s="36">
        <v>8</v>
      </c>
      <c r="T27" s="36" t="str">
        <f>_xlfn.XLOOKUP(U27,DataSet_Vehicle[Mileage],DataSet_Vehicle[Make],"-",0,1)</f>
        <v>BMW</v>
      </c>
      <c r="U27" s="36">
        <f>LARGE(DataSet_Vehicle[Mileage],Respuestas!S27)</f>
        <v>299201</v>
      </c>
    </row>
    <row r="28" spans="2:23" x14ac:dyDescent="0.3">
      <c r="B28" s="36">
        <v>2019</v>
      </c>
      <c r="C28" s="39">
        <f>AVERAGEIF(DataSet_Vehicle[Year],Respuestas!$B28,DataSet_Vehicle[Mileage])</f>
        <v>153587.84666666668</v>
      </c>
      <c r="L28" t="s">
        <v>19898</v>
      </c>
      <c r="M28" s="41">
        <f>SUMIFS(DataSet_Vehicle[Price],DataSet_Vehicle[Buy_Month],L28,DataSet_Vehicle[Buy_Year],2024)</f>
        <v>0</v>
      </c>
      <c r="S28" s="36">
        <v>9</v>
      </c>
      <c r="T28" s="36" t="str">
        <f>_xlfn.XLOOKUP(U28,DataSet_Vehicle[Mileage],DataSet_Vehicle[Make],"-",0,1)</f>
        <v>Chevrolet</v>
      </c>
      <c r="U28" s="36">
        <f>LARGE(DataSet_Vehicle[Mileage],Respuestas!S28)</f>
        <v>299114</v>
      </c>
    </row>
    <row r="29" spans="2:23" x14ac:dyDescent="0.3">
      <c r="B29" s="36">
        <v>1992</v>
      </c>
      <c r="C29" s="39">
        <f>AVERAGEIF(DataSet_Vehicle[Year],Respuestas!$B29,DataSet_Vehicle[Mileage])</f>
        <v>141688.62121212122</v>
      </c>
      <c r="L29" t="s">
        <v>19908</v>
      </c>
      <c r="M29" s="41">
        <f>SUMIFS(DataSet_Vehicle[Price],DataSet_Vehicle[Buy_Month],L29,DataSet_Vehicle[Buy_Year],2024)</f>
        <v>0</v>
      </c>
      <c r="S29" s="36">
        <v>10</v>
      </c>
      <c r="T29" s="36" t="str">
        <f>_xlfn.XLOOKUP(U29,DataSet_Vehicle[Mileage],DataSet_Vehicle[Make],"-",0,1)</f>
        <v>Hyundai</v>
      </c>
      <c r="U29" s="36">
        <f>LARGE(DataSet_Vehicle[Mileage],Respuestas!S29)</f>
        <v>299102</v>
      </c>
    </row>
    <row r="30" spans="2:23" x14ac:dyDescent="0.3">
      <c r="B30" s="36">
        <v>2008</v>
      </c>
      <c r="C30" s="39">
        <f>AVERAGEIF(DataSet_Vehicle[Year],Respuestas!$B30,DataSet_Vehicle[Mileage])</f>
        <v>136717.54375000001</v>
      </c>
      <c r="L30" t="s">
        <v>19902</v>
      </c>
      <c r="M30" s="41">
        <f>SUMIFS(DataSet_Vehicle[Price],DataSet_Vehicle[Buy_Month],L30,DataSet_Vehicle[Buy_Year],2024)</f>
        <v>0</v>
      </c>
    </row>
    <row r="31" spans="2:23" x14ac:dyDescent="0.3">
      <c r="B31" s="36">
        <v>2018</v>
      </c>
      <c r="C31" s="39">
        <f>AVERAGEIF(DataSet_Vehicle[Year],Respuestas!$B31,DataSet_Vehicle[Mileage])</f>
        <v>150362.02976190476</v>
      </c>
      <c r="Q31" s="34">
        <v>10</v>
      </c>
      <c r="R31" s="72" t="s">
        <v>19874</v>
      </c>
      <c r="S31" s="72"/>
      <c r="T31" s="72"/>
      <c r="U31" s="72"/>
      <c r="V31" s="72"/>
      <c r="W31" s="72"/>
    </row>
    <row r="32" spans="2:23" x14ac:dyDescent="0.3">
      <c r="B32" s="36">
        <v>2006</v>
      </c>
      <c r="C32" s="39">
        <f>AVERAGEIF(DataSet_Vehicle[Year],Respuestas!$B32,DataSet_Vehicle[Mileage])</f>
        <v>136442.9</v>
      </c>
      <c r="I32" s="34">
        <v>6</v>
      </c>
      <c r="J32" s="72" t="s">
        <v>19892</v>
      </c>
      <c r="K32" s="72"/>
      <c r="L32" s="72"/>
      <c r="M32" s="72"/>
      <c r="N32" s="72"/>
      <c r="O32" s="72"/>
    </row>
    <row r="33" spans="2:20" x14ac:dyDescent="0.3">
      <c r="B33" s="36">
        <v>2012</v>
      </c>
      <c r="C33" s="39">
        <f>AVERAGEIF(DataSet_Vehicle[Year],Respuestas!$B33,DataSet_Vehicle[Mileage])</f>
        <v>146191.41732283463</v>
      </c>
      <c r="S33" s="35" t="s">
        <v>3</v>
      </c>
      <c r="T33" s="35" t="s">
        <v>19891</v>
      </c>
    </row>
    <row r="34" spans="2:20" x14ac:dyDescent="0.3">
      <c r="B34" s="36">
        <v>1994</v>
      </c>
      <c r="C34" s="39">
        <f>AVERAGEIF(DataSet_Vehicle[Year],Respuestas!$B34,DataSet_Vehicle[Mileage])</f>
        <v>136337.74626865672</v>
      </c>
      <c r="L34" s="35" t="s">
        <v>6</v>
      </c>
      <c r="M34" s="35" t="s">
        <v>19891</v>
      </c>
      <c r="S34" s="36">
        <v>2024</v>
      </c>
      <c r="T34" s="36">
        <f>COUNTIF(DataSet_Vehicle[Insure_Expiry_Year],Respuestas!S34)</f>
        <v>2508</v>
      </c>
    </row>
    <row r="35" spans="2:20" x14ac:dyDescent="0.3">
      <c r="B35" s="36">
        <v>2007</v>
      </c>
      <c r="C35" s="39">
        <f>AVERAGEIF(DataSet_Vehicle[Year],Respuestas!$B35,DataSet_Vehicle[Mileage])</f>
        <v>142998.73972602739</v>
      </c>
      <c r="L35" s="36" t="str" cm="1">
        <f t="array" ref="L35:L38">_xlfn.UNIQUE(DataSet_Vehicle[Fuel_Type])</f>
        <v>Hybrid</v>
      </c>
      <c r="M35" s="36">
        <f>COUNTIF(DataSet_Vehicle[Fuel_Type],Respuestas!L35)</f>
        <v>1276</v>
      </c>
      <c r="S35" s="36">
        <v>2025</v>
      </c>
      <c r="T35" s="36">
        <f>COUNTIF(DataSet_Vehicle[Insure_Expiry_Year],Respuestas!S35)</f>
        <v>1396</v>
      </c>
    </row>
    <row r="36" spans="2:20" x14ac:dyDescent="0.3">
      <c r="B36" s="36">
        <v>2015</v>
      </c>
      <c r="C36" s="39">
        <f>AVERAGEIF(DataSet_Vehicle[Year],Respuestas!$B36,DataSet_Vehicle[Mileage])</f>
        <v>150800.33823529413</v>
      </c>
      <c r="L36" s="36" t="str">
        <v>Electric</v>
      </c>
      <c r="M36" s="36">
        <f>COUNTIF(DataSet_Vehicle[Fuel_Type],Respuestas!L36)</f>
        <v>1236</v>
      </c>
      <c r="S36" s="35" t="s">
        <v>19887</v>
      </c>
      <c r="T36" s="36">
        <f>SUM(T34:T35)</f>
        <v>3904</v>
      </c>
    </row>
    <row r="37" spans="2:20" x14ac:dyDescent="0.3">
      <c r="B37" s="36">
        <v>2005</v>
      </c>
      <c r="C37" s="39">
        <f>AVERAGEIF(DataSet_Vehicle[Year],Respuestas!$B37,DataSet_Vehicle[Mileage])</f>
        <v>137291.88590604026</v>
      </c>
      <c r="L37" s="36" t="str">
        <v>Petrol</v>
      </c>
      <c r="M37" s="36">
        <f>COUNTIF(DataSet_Vehicle[Fuel_Type],Respuestas!L37)</f>
        <v>1271</v>
      </c>
    </row>
    <row r="38" spans="2:20" x14ac:dyDescent="0.3">
      <c r="B38" s="36">
        <v>2002</v>
      </c>
      <c r="C38" s="39">
        <f>AVERAGEIF(DataSet_Vehicle[Year],Respuestas!$B38,DataSet_Vehicle[Mileage])</f>
        <v>143794.45864661655</v>
      </c>
      <c r="L38" s="36" t="str">
        <v>Diesel</v>
      </c>
      <c r="M38" s="36">
        <f>COUNTIF(DataSet_Vehicle[Fuel_Type],Respuestas!L38)</f>
        <v>1219</v>
      </c>
    </row>
    <row r="39" spans="2:20" x14ac:dyDescent="0.3">
      <c r="B39" s="36">
        <v>2021</v>
      </c>
      <c r="C39" s="39">
        <f>AVERAGEIF(DataSet_Vehicle[Year],Respuestas!$B39,DataSet_Vehicle[Mileage])</f>
        <v>144089.74825174824</v>
      </c>
      <c r="L39" s="35" t="s">
        <v>19887</v>
      </c>
      <c r="M39" s="36">
        <f>SUM(M35:M38)</f>
        <v>5002</v>
      </c>
    </row>
    <row r="40" spans="2:20" x14ac:dyDescent="0.3">
      <c r="B40" s="36">
        <v>2016</v>
      </c>
      <c r="C40" s="39">
        <f>AVERAGEIF(DataSet_Vehicle[Year],Respuestas!$B40,DataSet_Vehicle[Mileage])</f>
        <v>141308.83974358975</v>
      </c>
    </row>
    <row r="41" spans="2:20" x14ac:dyDescent="0.3">
      <c r="B41" s="36">
        <v>2014</v>
      </c>
      <c r="C41" s="39">
        <f>AVERAGEIF(DataSet_Vehicle[Year],Respuestas!$B41,DataSet_Vehicle[Mileage])</f>
        <v>148809.10344827586</v>
      </c>
      <c r="I41" s="34">
        <v>7</v>
      </c>
      <c r="J41" s="72" t="s">
        <v>19873</v>
      </c>
      <c r="K41" s="72"/>
      <c r="L41" s="72"/>
      <c r="M41" s="72"/>
      <c r="N41" s="72"/>
      <c r="O41" s="72"/>
      <c r="Q41" s="47"/>
    </row>
    <row r="42" spans="2:20" x14ac:dyDescent="0.3">
      <c r="B42" s="36">
        <v>1990</v>
      </c>
      <c r="C42" s="39">
        <f>AVERAGEIF(DataSet_Vehicle[Year],Respuestas!$B42,DataSet_Vehicle[Mileage])</f>
        <v>145349.7111111111</v>
      </c>
    </row>
    <row r="43" spans="2:20" x14ac:dyDescent="0.3">
      <c r="B43" s="36">
        <v>2023</v>
      </c>
      <c r="C43" s="39">
        <f>AVERAGEIF(DataSet_Vehicle[Year],Respuestas!$B43,DataSet_Vehicle[Mileage])</f>
        <v>149771.08759124088</v>
      </c>
      <c r="L43" s="35" t="s">
        <v>13</v>
      </c>
      <c r="M43" s="35" t="s">
        <v>19891</v>
      </c>
    </row>
    <row r="44" spans="2:20" x14ac:dyDescent="0.3">
      <c r="B44" s="36">
        <v>1999</v>
      </c>
      <c r="C44" s="39">
        <f>AVERAGEIF(DataSet_Vehicle[Year],Respuestas!$B44,DataSet_Vehicle[Mileage])</f>
        <v>145614.06802721089</v>
      </c>
      <c r="L44" s="36" t="str" cm="1">
        <f t="array" ref="L44:L51">_xlfn.UNIQUE(DataSet_Vehicle[Color])</f>
        <v>Yellow</v>
      </c>
      <c r="M44" s="36">
        <f>COUNTIF(DataSet_Vehicle[Color],Respuestas!L44)</f>
        <v>621</v>
      </c>
    </row>
    <row r="45" spans="2:20" x14ac:dyDescent="0.3">
      <c r="B45" s="36">
        <v>2003</v>
      </c>
      <c r="C45" s="39">
        <f>AVERAGEIF(DataSet_Vehicle[Year],Respuestas!$B45,DataSet_Vehicle[Mileage])</f>
        <v>154534.90277777778</v>
      </c>
      <c r="L45" s="36" t="str">
        <v>Silver</v>
      </c>
      <c r="M45" s="36">
        <f>COUNTIF(DataSet_Vehicle[Color],Respuestas!L45)</f>
        <v>639</v>
      </c>
    </row>
    <row r="46" spans="2:20" x14ac:dyDescent="0.3">
      <c r="B46" s="36">
        <v>1995</v>
      </c>
      <c r="C46" s="39">
        <f>AVERAGEIF(DataSet_Vehicle[Year],Respuestas!$B46,DataSet_Vehicle[Mileage])</f>
        <v>146596.48299319728</v>
      </c>
      <c r="L46" s="55" t="str">
        <v>White</v>
      </c>
      <c r="M46" s="55">
        <f>COUNTIF(DataSet_Vehicle[Color],Respuestas!L46)</f>
        <v>653</v>
      </c>
    </row>
    <row r="47" spans="2:20" x14ac:dyDescent="0.3">
      <c r="B47">
        <v>1988</v>
      </c>
      <c r="L47" s="36" t="str">
        <v>Black</v>
      </c>
      <c r="M47" s="36">
        <f>COUNTIF(DataSet_Vehicle[Color],Respuestas!L47)</f>
        <v>613</v>
      </c>
    </row>
    <row r="48" spans="2:20" x14ac:dyDescent="0.3">
      <c r="B48">
        <v>1688</v>
      </c>
      <c r="L48" s="36" t="str">
        <v>Red</v>
      </c>
      <c r="M48" s="36">
        <f>COUNTIF(DataSet_Vehicle[Color],Respuestas!L48)</f>
        <v>621</v>
      </c>
    </row>
    <row r="49" spans="12:13" x14ac:dyDescent="0.3">
      <c r="L49" s="36" t="str">
        <v>Blue</v>
      </c>
      <c r="M49" s="36">
        <f>COUNTIF(DataSet_Vehicle[Color],Respuestas!L49)</f>
        <v>615</v>
      </c>
    </row>
    <row r="50" spans="12:13" x14ac:dyDescent="0.3">
      <c r="L50" s="36" t="str">
        <v>Grey</v>
      </c>
      <c r="M50" s="36">
        <f>COUNTIF(DataSet_Vehicle[Color],Respuestas!L50)</f>
        <v>610</v>
      </c>
    </row>
    <row r="51" spans="12:13" x14ac:dyDescent="0.3">
      <c r="L51" s="36" t="str">
        <v>Green</v>
      </c>
      <c r="M51" s="36">
        <f>COUNTIF(DataSet_Vehicle[Color],Respuestas!L51)</f>
        <v>630</v>
      </c>
    </row>
    <row r="52" spans="12:13" x14ac:dyDescent="0.3">
      <c r="L52" s="35" t="s">
        <v>19887</v>
      </c>
      <c r="M52" s="36">
        <f>SUM(M44:M51)</f>
        <v>5002</v>
      </c>
    </row>
  </sheetData>
  <mergeCells count="10">
    <mergeCell ref="J32:O32"/>
    <mergeCell ref="J41:O41"/>
    <mergeCell ref="R3:W3"/>
    <mergeCell ref="R17:W17"/>
    <mergeCell ref="R31:W31"/>
    <mergeCell ref="B3:G3"/>
    <mergeCell ref="B9:G9"/>
    <mergeCell ref="J3:O3"/>
    <mergeCell ref="J9:O9"/>
    <mergeCell ref="J16:O16"/>
  </mergeCells>
  <conditionalFormatting sqref="M19:M30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B62FA-6CF6-4D2C-8CA5-0501A9EF62F9}">
  <sheetPr codeName="Hoja1">
    <tabColor rgb="FFFFFF00"/>
  </sheetPr>
  <dimension ref="A1:X5001"/>
  <sheetViews>
    <sheetView workbookViewId="0">
      <pane xSplit="2" ySplit="1" topLeftCell="P2" activePane="bottomRight" state="frozen"/>
      <selection pane="topRight" activeCell="C1" sqref="C1"/>
      <selection pane="bottomLeft" activeCell="A2" sqref="A2"/>
      <selection pane="bottomRight" activeCell="R25" sqref="R25"/>
    </sheetView>
  </sheetViews>
  <sheetFormatPr baseColWidth="10" defaultRowHeight="14.4" x14ac:dyDescent="0.3"/>
  <cols>
    <col min="1" max="1" width="12.44140625" customWidth="1"/>
    <col min="2" max="2" width="24.33203125" bestFit="1" customWidth="1"/>
    <col min="6" max="6" width="14.44140625" customWidth="1"/>
    <col min="9" max="9" width="13.88671875" customWidth="1"/>
    <col min="10" max="10" width="12.6640625" customWidth="1"/>
    <col min="11" max="11" width="12.88671875" customWidth="1"/>
    <col min="13" max="13" width="17.5546875" customWidth="1"/>
    <col min="14" max="14" width="17.44140625" customWidth="1"/>
    <col min="16" max="16" width="17" bestFit="1" customWidth="1"/>
    <col min="17" max="17" width="38.33203125" bestFit="1" customWidth="1"/>
    <col min="18" max="18" width="15.21875" customWidth="1"/>
    <col min="19" max="19" width="21.5546875" customWidth="1"/>
    <col min="20" max="20" width="12.88671875" style="1" customWidth="1"/>
    <col min="23" max="23" width="19.5546875" customWidth="1"/>
  </cols>
  <sheetData>
    <row r="1" spans="1:23" x14ac:dyDescent="0.3">
      <c r="A1" s="19" t="s">
        <v>0</v>
      </c>
      <c r="B1" s="20" t="s">
        <v>15</v>
      </c>
      <c r="C1" s="20" t="s">
        <v>1</v>
      </c>
      <c r="D1" s="20" t="s">
        <v>2</v>
      </c>
      <c r="E1" s="20" t="s">
        <v>3</v>
      </c>
      <c r="F1" s="20" t="s">
        <v>4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20" t="s">
        <v>10</v>
      </c>
      <c r="M1" s="20" t="s">
        <v>11</v>
      </c>
      <c r="N1" s="20" t="s">
        <v>12</v>
      </c>
      <c r="O1" s="20" t="s">
        <v>13</v>
      </c>
      <c r="P1" s="20" t="s">
        <v>14</v>
      </c>
      <c r="Q1" s="20" t="s">
        <v>16</v>
      </c>
      <c r="R1" s="20" t="s">
        <v>17</v>
      </c>
      <c r="S1" s="20" t="s">
        <v>18</v>
      </c>
      <c r="T1" s="21" t="s">
        <v>14887</v>
      </c>
      <c r="U1" s="49" t="s">
        <v>19888</v>
      </c>
      <c r="V1" s="49" t="s">
        <v>19889</v>
      </c>
      <c r="W1" s="50" t="s">
        <v>19896</v>
      </c>
    </row>
    <row r="2" spans="1:23" x14ac:dyDescent="0.3">
      <c r="A2" s="22">
        <v>1</v>
      </c>
      <c r="B2" s="2" t="s">
        <v>25</v>
      </c>
      <c r="C2" s="2" t="s">
        <v>19</v>
      </c>
      <c r="D2" s="2" t="s">
        <v>20</v>
      </c>
      <c r="E2" s="3">
        <v>1993</v>
      </c>
      <c r="F2" s="4">
        <v>52278.69</v>
      </c>
      <c r="G2" s="5">
        <v>186726</v>
      </c>
      <c r="H2" s="2" t="s">
        <v>21</v>
      </c>
      <c r="I2" s="2" t="s">
        <v>22</v>
      </c>
      <c r="J2" s="6">
        <v>2</v>
      </c>
      <c r="K2" s="7">
        <v>600</v>
      </c>
      <c r="L2" s="8">
        <v>208</v>
      </c>
      <c r="M2" s="3">
        <v>3</v>
      </c>
      <c r="N2" s="3">
        <v>2</v>
      </c>
      <c r="O2" s="2" t="s">
        <v>23</v>
      </c>
      <c r="P2" s="9" t="s">
        <v>24</v>
      </c>
      <c r="Q2" s="9" t="s">
        <v>9795</v>
      </c>
      <c r="R2" s="10">
        <v>43380</v>
      </c>
      <c r="S2" s="10">
        <v>45350.944876020927</v>
      </c>
      <c r="T2" s="11">
        <v>31</v>
      </c>
      <c r="U2" s="51">
        <v>10</v>
      </c>
      <c r="V2" s="51">
        <v>2018</v>
      </c>
      <c r="W2" s="52">
        <v>2024</v>
      </c>
    </row>
    <row r="3" spans="1:23" x14ac:dyDescent="0.3">
      <c r="A3" s="22">
        <v>2</v>
      </c>
      <c r="B3" s="2" t="s">
        <v>32</v>
      </c>
      <c r="C3" s="2" t="s">
        <v>26</v>
      </c>
      <c r="D3" s="2" t="s">
        <v>27</v>
      </c>
      <c r="E3" s="3">
        <v>2009</v>
      </c>
      <c r="F3" s="4">
        <v>35380.47</v>
      </c>
      <c r="G3" s="5">
        <v>187887</v>
      </c>
      <c r="H3" s="2" t="s">
        <v>28</v>
      </c>
      <c r="I3" s="2" t="s">
        <v>29</v>
      </c>
      <c r="J3" s="6">
        <v>3.7</v>
      </c>
      <c r="K3" s="7">
        <v>359</v>
      </c>
      <c r="L3" s="8">
        <v>271</v>
      </c>
      <c r="M3" s="3">
        <v>3</v>
      </c>
      <c r="N3" s="3">
        <v>5</v>
      </c>
      <c r="O3" s="2" t="s">
        <v>30</v>
      </c>
      <c r="P3" s="9" t="s">
        <v>31</v>
      </c>
      <c r="Q3" s="9" t="s">
        <v>9796</v>
      </c>
      <c r="R3" s="10">
        <v>43203</v>
      </c>
      <c r="S3" s="10">
        <v>45509.386564358589</v>
      </c>
      <c r="T3" s="11">
        <v>15</v>
      </c>
      <c r="U3" s="51">
        <v>4</v>
      </c>
      <c r="V3" s="51">
        <v>2018</v>
      </c>
      <c r="W3" s="52">
        <v>2024</v>
      </c>
    </row>
    <row r="4" spans="1:23" x14ac:dyDescent="0.3">
      <c r="A4" s="22">
        <v>3</v>
      </c>
      <c r="B4" s="2" t="s">
        <v>38</v>
      </c>
      <c r="C4" s="2" t="s">
        <v>33</v>
      </c>
      <c r="D4" s="2" t="s">
        <v>34</v>
      </c>
      <c r="E4" s="3">
        <v>2020</v>
      </c>
      <c r="F4" s="4">
        <v>14898.03</v>
      </c>
      <c r="G4" s="5">
        <v>193796</v>
      </c>
      <c r="H4" s="2" t="s">
        <v>35</v>
      </c>
      <c r="I4" s="2" t="s">
        <v>22</v>
      </c>
      <c r="J4" s="6">
        <v>4.2</v>
      </c>
      <c r="K4" s="7">
        <v>252</v>
      </c>
      <c r="L4" s="8">
        <v>627</v>
      </c>
      <c r="M4" s="3">
        <v>3</v>
      </c>
      <c r="N4" s="3">
        <v>5</v>
      </c>
      <c r="O4" s="2" t="s">
        <v>36</v>
      </c>
      <c r="P4" s="9" t="s">
        <v>37</v>
      </c>
      <c r="Q4" s="9" t="s">
        <v>9797</v>
      </c>
      <c r="R4" s="10">
        <v>44309</v>
      </c>
      <c r="S4" s="10">
        <v>45519.170521149943</v>
      </c>
      <c r="T4" s="11">
        <v>4</v>
      </c>
      <c r="U4" s="51">
        <v>4</v>
      </c>
      <c r="V4" s="51">
        <v>2021</v>
      </c>
      <c r="W4" s="52">
        <v>2024</v>
      </c>
    </row>
    <row r="5" spans="1:23" x14ac:dyDescent="0.3">
      <c r="A5" s="22">
        <v>4</v>
      </c>
      <c r="B5" s="2" t="s">
        <v>44</v>
      </c>
      <c r="C5" s="2" t="s">
        <v>39</v>
      </c>
      <c r="D5" s="2" t="s">
        <v>40</v>
      </c>
      <c r="E5" s="3">
        <v>1996</v>
      </c>
      <c r="F5" s="4">
        <v>49809.72</v>
      </c>
      <c r="G5" s="5">
        <v>53308</v>
      </c>
      <c r="H5" s="2" t="s">
        <v>41</v>
      </c>
      <c r="I5" s="2" t="s">
        <v>29</v>
      </c>
      <c r="J5" s="6">
        <v>5.7</v>
      </c>
      <c r="K5" s="7">
        <v>183</v>
      </c>
      <c r="L5" s="8">
        <v>126</v>
      </c>
      <c r="M5" s="3">
        <v>3</v>
      </c>
      <c r="N5" s="3">
        <v>2</v>
      </c>
      <c r="O5" s="2" t="s">
        <v>42</v>
      </c>
      <c r="P5" s="9" t="s">
        <v>43</v>
      </c>
      <c r="Q5" s="9" t="s">
        <v>9798</v>
      </c>
      <c r="R5" s="10">
        <v>42910</v>
      </c>
      <c r="S5" s="10">
        <v>45285.81585021576</v>
      </c>
      <c r="T5" s="11">
        <v>28</v>
      </c>
      <c r="U5" s="51">
        <v>6</v>
      </c>
      <c r="V5" s="51">
        <v>2017</v>
      </c>
      <c r="W5" s="52">
        <v>2023</v>
      </c>
    </row>
    <row r="6" spans="1:23" x14ac:dyDescent="0.3">
      <c r="A6" s="22">
        <v>5</v>
      </c>
      <c r="B6" s="2" t="s">
        <v>48</v>
      </c>
      <c r="C6" s="2" t="s">
        <v>45</v>
      </c>
      <c r="D6" s="2" t="s">
        <v>46</v>
      </c>
      <c r="E6" s="3">
        <v>2004</v>
      </c>
      <c r="F6" s="4">
        <v>9298.66</v>
      </c>
      <c r="G6" s="5">
        <v>261515</v>
      </c>
      <c r="H6" s="2" t="s">
        <v>41</v>
      </c>
      <c r="I6" s="2" t="s">
        <v>29</v>
      </c>
      <c r="J6" s="6">
        <v>5.5</v>
      </c>
      <c r="K6" s="7">
        <v>642</v>
      </c>
      <c r="L6" s="8">
        <v>185</v>
      </c>
      <c r="M6" s="3">
        <v>4</v>
      </c>
      <c r="N6" s="3">
        <v>7</v>
      </c>
      <c r="O6" s="2" t="s">
        <v>36</v>
      </c>
      <c r="P6" s="9" t="s">
        <v>47</v>
      </c>
      <c r="Q6" s="9" t="s">
        <v>9799</v>
      </c>
      <c r="R6" s="10">
        <v>42133</v>
      </c>
      <c r="S6" s="10">
        <v>45234.705628171352</v>
      </c>
      <c r="T6" s="11">
        <v>20</v>
      </c>
      <c r="U6" s="51">
        <v>5</v>
      </c>
      <c r="V6" s="51">
        <v>2015</v>
      </c>
      <c r="W6" s="52">
        <v>2023</v>
      </c>
    </row>
    <row r="7" spans="1:23" x14ac:dyDescent="0.3">
      <c r="A7" s="22">
        <v>6</v>
      </c>
      <c r="B7" s="2" t="s">
        <v>53</v>
      </c>
      <c r="C7" s="2" t="s">
        <v>49</v>
      </c>
      <c r="D7" s="2" t="s">
        <v>50</v>
      </c>
      <c r="E7" s="3">
        <v>1998</v>
      </c>
      <c r="F7" s="4">
        <v>13127.72</v>
      </c>
      <c r="G7" s="5">
        <v>110017</v>
      </c>
      <c r="H7" s="2" t="s">
        <v>35</v>
      </c>
      <c r="I7" s="2" t="s">
        <v>22</v>
      </c>
      <c r="J7" s="6">
        <v>5.7</v>
      </c>
      <c r="K7" s="7">
        <v>177</v>
      </c>
      <c r="L7" s="8">
        <v>715</v>
      </c>
      <c r="M7" s="3">
        <v>3</v>
      </c>
      <c r="N7" s="3">
        <v>5</v>
      </c>
      <c r="O7" s="2" t="s">
        <v>51</v>
      </c>
      <c r="P7" s="9" t="s">
        <v>52</v>
      </c>
      <c r="Q7" s="9" t="s">
        <v>9800</v>
      </c>
      <c r="R7" s="10">
        <v>43093</v>
      </c>
      <c r="S7" s="10">
        <v>45147.234133872487</v>
      </c>
      <c r="T7" s="11">
        <v>26</v>
      </c>
      <c r="U7" s="51">
        <v>12</v>
      </c>
      <c r="V7" s="51">
        <v>2017</v>
      </c>
      <c r="W7" s="52">
        <v>2023</v>
      </c>
    </row>
    <row r="8" spans="1:23" x14ac:dyDescent="0.3">
      <c r="A8" s="22">
        <v>7</v>
      </c>
      <c r="B8" s="2" t="s">
        <v>55</v>
      </c>
      <c r="C8" s="2" t="s">
        <v>19</v>
      </c>
      <c r="D8" s="2" t="s">
        <v>50</v>
      </c>
      <c r="E8" s="3">
        <v>1997</v>
      </c>
      <c r="F8" s="4">
        <v>23911.8</v>
      </c>
      <c r="G8" s="5">
        <v>64183</v>
      </c>
      <c r="H8" s="2" t="s">
        <v>21</v>
      </c>
      <c r="I8" s="2" t="s">
        <v>29</v>
      </c>
      <c r="J8" s="6">
        <v>1.9</v>
      </c>
      <c r="K8" s="7">
        <v>476</v>
      </c>
      <c r="L8" s="8">
        <v>122</v>
      </c>
      <c r="M8" s="3">
        <v>2</v>
      </c>
      <c r="N8" s="3">
        <v>4</v>
      </c>
      <c r="O8" s="2" t="s">
        <v>36</v>
      </c>
      <c r="P8" s="9" t="s">
        <v>54</v>
      </c>
      <c r="Q8" s="9" t="s">
        <v>9801</v>
      </c>
      <c r="R8" s="10">
        <v>44058</v>
      </c>
      <c r="S8" s="10">
        <v>45217.766240293771</v>
      </c>
      <c r="T8" s="11">
        <v>27</v>
      </c>
      <c r="U8" s="51">
        <v>8</v>
      </c>
      <c r="V8" s="51">
        <v>2020</v>
      </c>
      <c r="W8" s="52">
        <v>2023</v>
      </c>
    </row>
    <row r="9" spans="1:23" x14ac:dyDescent="0.3">
      <c r="A9" s="22">
        <v>8</v>
      </c>
      <c r="B9" s="2" t="s">
        <v>58</v>
      </c>
      <c r="C9" s="2" t="s">
        <v>45</v>
      </c>
      <c r="D9" s="2" t="s">
        <v>56</v>
      </c>
      <c r="E9" s="3">
        <v>2022</v>
      </c>
      <c r="F9" s="4">
        <v>19040.2</v>
      </c>
      <c r="G9" s="5">
        <v>159981</v>
      </c>
      <c r="H9" s="2" t="s">
        <v>21</v>
      </c>
      <c r="I9" s="2" t="s">
        <v>22</v>
      </c>
      <c r="J9" s="6">
        <v>2.2999999999999998</v>
      </c>
      <c r="K9" s="7">
        <v>371</v>
      </c>
      <c r="L9" s="8">
        <v>743</v>
      </c>
      <c r="M9" s="3">
        <v>4</v>
      </c>
      <c r="N9" s="3">
        <v>4</v>
      </c>
      <c r="O9" s="2" t="s">
        <v>36</v>
      </c>
      <c r="P9" s="9" t="s">
        <v>57</v>
      </c>
      <c r="Q9" s="9" t="s">
        <v>9802</v>
      </c>
      <c r="R9" s="10">
        <v>43899</v>
      </c>
      <c r="S9" s="10">
        <v>45492.155118069328</v>
      </c>
      <c r="T9" s="11">
        <v>2</v>
      </c>
      <c r="U9" s="51">
        <v>3</v>
      </c>
      <c r="V9" s="51">
        <v>2020</v>
      </c>
      <c r="W9" s="52">
        <v>2024</v>
      </c>
    </row>
    <row r="10" spans="1:23" x14ac:dyDescent="0.3">
      <c r="A10" s="22">
        <v>9</v>
      </c>
      <c r="B10" s="2" t="s">
        <v>60</v>
      </c>
      <c r="C10" s="2" t="s">
        <v>19</v>
      </c>
      <c r="D10" s="2" t="s">
        <v>20</v>
      </c>
      <c r="E10" s="3">
        <v>2022</v>
      </c>
      <c r="F10" s="4">
        <v>11315.36</v>
      </c>
      <c r="G10" s="5">
        <v>275838</v>
      </c>
      <c r="H10" s="2" t="s">
        <v>28</v>
      </c>
      <c r="I10" s="2" t="s">
        <v>29</v>
      </c>
      <c r="J10" s="6">
        <v>4.9000000000000004</v>
      </c>
      <c r="K10" s="7">
        <v>100</v>
      </c>
      <c r="L10" s="8">
        <v>298</v>
      </c>
      <c r="M10" s="3">
        <v>2</v>
      </c>
      <c r="N10" s="3">
        <v>2</v>
      </c>
      <c r="O10" s="2" t="s">
        <v>30</v>
      </c>
      <c r="P10" s="9" t="s">
        <v>59</v>
      </c>
      <c r="Q10" s="9" t="s">
        <v>9803</v>
      </c>
      <c r="R10" s="10">
        <v>42382</v>
      </c>
      <c r="S10" s="10">
        <v>45484.123511748068</v>
      </c>
      <c r="T10" s="11">
        <v>2</v>
      </c>
      <c r="U10" s="51">
        <v>1</v>
      </c>
      <c r="V10" s="51">
        <v>2016</v>
      </c>
      <c r="W10" s="52">
        <v>2024</v>
      </c>
    </row>
    <row r="11" spans="1:23" x14ac:dyDescent="0.3">
      <c r="A11" s="22">
        <v>10</v>
      </c>
      <c r="B11" s="2" t="s">
        <v>62</v>
      </c>
      <c r="C11" s="2" t="s">
        <v>33</v>
      </c>
      <c r="D11" s="2" t="s">
        <v>50</v>
      </c>
      <c r="E11" s="3">
        <v>2009</v>
      </c>
      <c r="F11" s="4">
        <v>31963.96</v>
      </c>
      <c r="G11" s="5">
        <v>106980</v>
      </c>
      <c r="H11" s="2" t="s">
        <v>21</v>
      </c>
      <c r="I11" s="2" t="s">
        <v>22</v>
      </c>
      <c r="J11" s="6">
        <v>4.0999999999999996</v>
      </c>
      <c r="K11" s="7">
        <v>552</v>
      </c>
      <c r="L11" s="8">
        <v>161</v>
      </c>
      <c r="M11" s="3">
        <v>2</v>
      </c>
      <c r="N11" s="3">
        <v>4</v>
      </c>
      <c r="O11" s="2" t="s">
        <v>36</v>
      </c>
      <c r="P11" s="9" t="s">
        <v>61</v>
      </c>
      <c r="Q11" s="9" t="s">
        <v>9804</v>
      </c>
      <c r="R11" s="10">
        <v>43728</v>
      </c>
      <c r="S11" s="10">
        <v>45365.401767399198</v>
      </c>
      <c r="T11" s="11">
        <v>15</v>
      </c>
      <c r="U11" s="51">
        <v>9</v>
      </c>
      <c r="V11" s="51">
        <v>2019</v>
      </c>
      <c r="W11" s="52">
        <v>2024</v>
      </c>
    </row>
    <row r="12" spans="1:23" x14ac:dyDescent="0.3">
      <c r="A12" s="22">
        <v>11</v>
      </c>
      <c r="B12" s="2" t="s">
        <v>67</v>
      </c>
      <c r="C12" s="2" t="s">
        <v>63</v>
      </c>
      <c r="D12" s="2" t="s">
        <v>64</v>
      </c>
      <c r="E12" s="3">
        <v>2024</v>
      </c>
      <c r="F12" s="4">
        <v>6603.45</v>
      </c>
      <c r="G12" s="5">
        <v>47909</v>
      </c>
      <c r="H12" s="2" t="s">
        <v>35</v>
      </c>
      <c r="I12" s="2" t="s">
        <v>22</v>
      </c>
      <c r="J12" s="6">
        <v>5.9</v>
      </c>
      <c r="K12" s="7">
        <v>214</v>
      </c>
      <c r="L12" s="8">
        <v>107</v>
      </c>
      <c r="M12" s="3">
        <v>4</v>
      </c>
      <c r="N12" s="3">
        <v>2</v>
      </c>
      <c r="O12" s="2" t="s">
        <v>65</v>
      </c>
      <c r="P12" s="9" t="s">
        <v>66</v>
      </c>
      <c r="Q12" s="9" t="s">
        <v>9805</v>
      </c>
      <c r="R12" s="10">
        <v>44449</v>
      </c>
      <c r="S12" s="10">
        <v>45491.57100124596</v>
      </c>
      <c r="T12" s="11">
        <v>0</v>
      </c>
      <c r="U12" s="51">
        <v>9</v>
      </c>
      <c r="V12" s="51">
        <v>2021</v>
      </c>
      <c r="W12" s="52">
        <v>2024</v>
      </c>
    </row>
    <row r="13" spans="1:23" x14ac:dyDescent="0.3">
      <c r="A13" s="22">
        <v>12</v>
      </c>
      <c r="B13" s="2" t="s">
        <v>69</v>
      </c>
      <c r="C13" s="2" t="s">
        <v>26</v>
      </c>
      <c r="D13" s="2" t="s">
        <v>64</v>
      </c>
      <c r="E13" s="3">
        <v>1991</v>
      </c>
      <c r="F13" s="4">
        <v>25650.04</v>
      </c>
      <c r="G13" s="5">
        <v>273209</v>
      </c>
      <c r="H13" s="2" t="s">
        <v>41</v>
      </c>
      <c r="I13" s="2" t="s">
        <v>22</v>
      </c>
      <c r="J13" s="6">
        <v>2</v>
      </c>
      <c r="K13" s="7">
        <v>81</v>
      </c>
      <c r="L13" s="8">
        <v>535</v>
      </c>
      <c r="M13" s="3">
        <v>3</v>
      </c>
      <c r="N13" s="3">
        <v>5</v>
      </c>
      <c r="O13" s="2" t="s">
        <v>30</v>
      </c>
      <c r="P13" s="9" t="s">
        <v>68</v>
      </c>
      <c r="Q13" s="9" t="s">
        <v>9806</v>
      </c>
      <c r="R13" s="10">
        <v>43190</v>
      </c>
      <c r="S13" s="10">
        <v>45165.049696985123</v>
      </c>
      <c r="T13" s="11">
        <v>33</v>
      </c>
      <c r="U13" s="51">
        <v>3</v>
      </c>
      <c r="V13" s="51">
        <v>2018</v>
      </c>
      <c r="W13" s="52">
        <v>2023</v>
      </c>
    </row>
    <row r="14" spans="1:23" x14ac:dyDescent="0.3">
      <c r="A14" s="22">
        <v>13</v>
      </c>
      <c r="B14" s="2" t="s">
        <v>71</v>
      </c>
      <c r="C14" s="2" t="s">
        <v>19</v>
      </c>
      <c r="D14" s="2" t="s">
        <v>27</v>
      </c>
      <c r="E14" s="3">
        <v>2013</v>
      </c>
      <c r="F14" s="4">
        <v>38335.360000000001</v>
      </c>
      <c r="G14" s="5">
        <v>129563</v>
      </c>
      <c r="H14" s="2" t="s">
        <v>35</v>
      </c>
      <c r="I14" s="2" t="s">
        <v>29</v>
      </c>
      <c r="J14" s="6">
        <v>5.9</v>
      </c>
      <c r="K14" s="7">
        <v>266</v>
      </c>
      <c r="L14" s="8">
        <v>321</v>
      </c>
      <c r="M14" s="3">
        <v>5</v>
      </c>
      <c r="N14" s="3">
        <v>4</v>
      </c>
      <c r="O14" s="2" t="s">
        <v>51</v>
      </c>
      <c r="P14" s="9" t="s">
        <v>70</v>
      </c>
      <c r="Q14" s="9" t="s">
        <v>9807</v>
      </c>
      <c r="R14" s="10">
        <v>43972</v>
      </c>
      <c r="S14" s="10">
        <v>45265.371761397997</v>
      </c>
      <c r="T14" s="11">
        <v>11</v>
      </c>
      <c r="U14" s="51">
        <v>5</v>
      </c>
      <c r="V14" s="51">
        <v>2020</v>
      </c>
      <c r="W14" s="52">
        <v>2023</v>
      </c>
    </row>
    <row r="15" spans="1:23" x14ac:dyDescent="0.3">
      <c r="A15" s="22">
        <v>14</v>
      </c>
      <c r="B15" s="2" t="s">
        <v>73</v>
      </c>
      <c r="C15" s="2" t="s">
        <v>45</v>
      </c>
      <c r="D15" s="2" t="s">
        <v>64</v>
      </c>
      <c r="E15" s="3">
        <v>2001</v>
      </c>
      <c r="F15" s="4">
        <v>7797.17</v>
      </c>
      <c r="G15" s="5">
        <v>294741</v>
      </c>
      <c r="H15" s="2" t="s">
        <v>21</v>
      </c>
      <c r="I15" s="2" t="s">
        <v>29</v>
      </c>
      <c r="J15" s="6">
        <v>1.6</v>
      </c>
      <c r="K15" s="7">
        <v>280</v>
      </c>
      <c r="L15" s="8">
        <v>335</v>
      </c>
      <c r="M15" s="3">
        <v>4</v>
      </c>
      <c r="N15" s="3">
        <v>5</v>
      </c>
      <c r="O15" s="2" t="s">
        <v>42</v>
      </c>
      <c r="P15" s="9" t="s">
        <v>72</v>
      </c>
      <c r="Q15" s="9" t="s">
        <v>9808</v>
      </c>
      <c r="R15" s="10">
        <v>43159</v>
      </c>
      <c r="S15" s="10">
        <v>45247.702227491223</v>
      </c>
      <c r="T15" s="11">
        <v>23</v>
      </c>
      <c r="U15" s="51">
        <v>2</v>
      </c>
      <c r="V15" s="51">
        <v>2018</v>
      </c>
      <c r="W15" s="52">
        <v>2023</v>
      </c>
    </row>
    <row r="16" spans="1:23" x14ac:dyDescent="0.3">
      <c r="A16" s="22">
        <v>15</v>
      </c>
      <c r="B16" s="2" t="s">
        <v>76</v>
      </c>
      <c r="C16" s="2" t="s">
        <v>74</v>
      </c>
      <c r="D16" s="2" t="s">
        <v>50</v>
      </c>
      <c r="E16" s="3">
        <v>2010</v>
      </c>
      <c r="F16" s="4">
        <v>75688.429999999993</v>
      </c>
      <c r="G16" s="5">
        <v>71338</v>
      </c>
      <c r="H16" s="2" t="s">
        <v>28</v>
      </c>
      <c r="I16" s="2" t="s">
        <v>22</v>
      </c>
      <c r="J16" s="6">
        <v>4.3</v>
      </c>
      <c r="K16" s="7">
        <v>217</v>
      </c>
      <c r="L16" s="8">
        <v>608</v>
      </c>
      <c r="M16" s="3">
        <v>2</v>
      </c>
      <c r="N16" s="3">
        <v>4</v>
      </c>
      <c r="O16" s="2" t="s">
        <v>36</v>
      </c>
      <c r="P16" s="9" t="s">
        <v>75</v>
      </c>
      <c r="Q16" s="9" t="s">
        <v>9809</v>
      </c>
      <c r="R16" s="10">
        <v>43633</v>
      </c>
      <c r="S16" s="10">
        <v>45572.909268899501</v>
      </c>
      <c r="T16" s="11">
        <v>14</v>
      </c>
      <c r="U16" s="51">
        <v>6</v>
      </c>
      <c r="V16" s="51">
        <v>2019</v>
      </c>
      <c r="W16" s="52">
        <v>2024</v>
      </c>
    </row>
    <row r="17" spans="1:24" x14ac:dyDescent="0.3">
      <c r="A17" s="22">
        <v>16</v>
      </c>
      <c r="B17" s="2" t="s">
        <v>78</v>
      </c>
      <c r="C17" s="2" t="s">
        <v>39</v>
      </c>
      <c r="D17" s="2" t="s">
        <v>50</v>
      </c>
      <c r="E17" s="3">
        <v>2000</v>
      </c>
      <c r="F17" s="4">
        <v>19095.87</v>
      </c>
      <c r="G17" s="5">
        <v>52488</v>
      </c>
      <c r="H17" s="2" t="s">
        <v>21</v>
      </c>
      <c r="I17" s="2" t="s">
        <v>29</v>
      </c>
      <c r="J17" s="6">
        <v>1.2</v>
      </c>
      <c r="K17" s="7">
        <v>173</v>
      </c>
      <c r="L17" s="8">
        <v>138</v>
      </c>
      <c r="M17" s="3">
        <v>4</v>
      </c>
      <c r="N17" s="3">
        <v>5</v>
      </c>
      <c r="O17" s="2" t="s">
        <v>51</v>
      </c>
      <c r="P17" s="9" t="s">
        <v>77</v>
      </c>
      <c r="Q17" s="9" t="s">
        <v>9810</v>
      </c>
      <c r="R17" s="10">
        <v>42923</v>
      </c>
      <c r="S17" s="10">
        <v>45649.136514348589</v>
      </c>
      <c r="T17" s="11">
        <v>24</v>
      </c>
      <c r="U17" s="51">
        <v>7</v>
      </c>
      <c r="V17" s="51">
        <v>2017</v>
      </c>
      <c r="W17" s="52">
        <v>2024</v>
      </c>
    </row>
    <row r="18" spans="1:24" x14ac:dyDescent="0.3">
      <c r="A18" s="22">
        <v>17</v>
      </c>
      <c r="B18" s="2" t="s">
        <v>82</v>
      </c>
      <c r="C18" s="2" t="s">
        <v>39</v>
      </c>
      <c r="D18" s="2" t="s">
        <v>79</v>
      </c>
      <c r="E18" s="3">
        <v>1998</v>
      </c>
      <c r="F18" s="4">
        <v>64710.35</v>
      </c>
      <c r="G18" s="5">
        <v>29564</v>
      </c>
      <c r="H18" s="2" t="s">
        <v>41</v>
      </c>
      <c r="I18" s="2" t="s">
        <v>29</v>
      </c>
      <c r="J18" s="6">
        <v>3.7</v>
      </c>
      <c r="K18" s="7">
        <v>320</v>
      </c>
      <c r="L18" s="8">
        <v>253</v>
      </c>
      <c r="M18" s="3">
        <v>3</v>
      </c>
      <c r="N18" s="3">
        <v>5</v>
      </c>
      <c r="O18" s="2" t="s">
        <v>80</v>
      </c>
      <c r="P18" s="9" t="s">
        <v>81</v>
      </c>
      <c r="Q18" s="9" t="s">
        <v>9811</v>
      </c>
      <c r="R18" s="10">
        <v>44958</v>
      </c>
      <c r="S18" s="10">
        <v>45288.444375920903</v>
      </c>
      <c r="T18" s="11">
        <v>26</v>
      </c>
      <c r="U18" s="51">
        <v>2</v>
      </c>
      <c r="V18" s="51">
        <v>2023</v>
      </c>
      <c r="W18" s="52">
        <v>2023</v>
      </c>
    </row>
    <row r="19" spans="1:24" x14ac:dyDescent="0.3">
      <c r="A19" s="22">
        <v>18</v>
      </c>
      <c r="B19" s="2" t="s">
        <v>84</v>
      </c>
      <c r="C19" s="2" t="s">
        <v>45</v>
      </c>
      <c r="D19" s="2" t="s">
        <v>56</v>
      </c>
      <c r="E19" s="3">
        <v>2009</v>
      </c>
      <c r="F19" s="4">
        <v>53334.62</v>
      </c>
      <c r="G19" s="5">
        <v>20892</v>
      </c>
      <c r="H19" s="2" t="s">
        <v>41</v>
      </c>
      <c r="I19" s="2" t="s">
        <v>22</v>
      </c>
      <c r="J19" s="6">
        <v>5.2</v>
      </c>
      <c r="K19" s="7">
        <v>450</v>
      </c>
      <c r="L19" s="8">
        <v>595</v>
      </c>
      <c r="M19" s="3">
        <v>2</v>
      </c>
      <c r="N19" s="3">
        <v>4</v>
      </c>
      <c r="O19" s="2" t="s">
        <v>42</v>
      </c>
      <c r="P19" s="9" t="s">
        <v>83</v>
      </c>
      <c r="Q19" s="9" t="s">
        <v>9812</v>
      </c>
      <c r="R19" s="10">
        <v>42137</v>
      </c>
      <c r="S19" s="10">
        <v>45621.098906827086</v>
      </c>
      <c r="T19" s="11">
        <v>15</v>
      </c>
      <c r="U19" s="51">
        <v>5</v>
      </c>
      <c r="V19" s="51">
        <v>2015</v>
      </c>
      <c r="W19" s="52">
        <v>2024</v>
      </c>
    </row>
    <row r="20" spans="1:24" x14ac:dyDescent="0.3">
      <c r="A20" s="22">
        <v>19</v>
      </c>
      <c r="B20" s="2" t="s">
        <v>87</v>
      </c>
      <c r="C20" s="2" t="s">
        <v>45</v>
      </c>
      <c r="D20" s="2" t="s">
        <v>79</v>
      </c>
      <c r="E20" s="3">
        <v>2011</v>
      </c>
      <c r="F20" s="4">
        <v>22108.5</v>
      </c>
      <c r="G20" s="5">
        <v>19330</v>
      </c>
      <c r="H20" s="2" t="s">
        <v>21</v>
      </c>
      <c r="I20" s="2" t="s">
        <v>22</v>
      </c>
      <c r="J20" s="6">
        <v>3.2</v>
      </c>
      <c r="K20" s="7">
        <v>547</v>
      </c>
      <c r="L20" s="8">
        <v>534</v>
      </c>
      <c r="M20" s="3">
        <v>4</v>
      </c>
      <c r="N20" s="3">
        <v>7</v>
      </c>
      <c r="O20" s="2" t="s">
        <v>85</v>
      </c>
      <c r="P20" s="9" t="s">
        <v>86</v>
      </c>
      <c r="Q20" s="9" t="s">
        <v>9813</v>
      </c>
      <c r="R20" s="10">
        <v>44092</v>
      </c>
      <c r="S20" s="10">
        <v>45386.429973040322</v>
      </c>
      <c r="T20" s="11">
        <v>13</v>
      </c>
      <c r="U20" s="51">
        <v>9</v>
      </c>
      <c r="V20" s="51">
        <v>2020</v>
      </c>
      <c r="W20" s="52">
        <v>2024</v>
      </c>
    </row>
    <row r="21" spans="1:24" x14ac:dyDescent="0.3">
      <c r="A21" s="22">
        <v>20</v>
      </c>
      <c r="B21" s="2" t="s">
        <v>89</v>
      </c>
      <c r="C21" s="2" t="s">
        <v>33</v>
      </c>
      <c r="D21" s="2" t="s">
        <v>79</v>
      </c>
      <c r="E21" s="3">
        <v>2013</v>
      </c>
      <c r="F21" s="4">
        <v>38551.46</v>
      </c>
      <c r="G21" s="5">
        <v>176660</v>
      </c>
      <c r="H21" s="2" t="s">
        <v>28</v>
      </c>
      <c r="I21" s="2" t="s">
        <v>29</v>
      </c>
      <c r="J21" s="6">
        <v>3</v>
      </c>
      <c r="K21" s="7">
        <v>550</v>
      </c>
      <c r="L21" s="8">
        <v>792</v>
      </c>
      <c r="M21" s="3">
        <v>4</v>
      </c>
      <c r="N21" s="3">
        <v>2</v>
      </c>
      <c r="O21" s="2" t="s">
        <v>80</v>
      </c>
      <c r="P21" s="9" t="s">
        <v>88</v>
      </c>
      <c r="Q21" s="9" t="s">
        <v>9814</v>
      </c>
      <c r="R21" s="10">
        <v>44236</v>
      </c>
      <c r="S21" s="10">
        <v>45290.05069718515</v>
      </c>
      <c r="T21" s="11">
        <v>11</v>
      </c>
      <c r="U21" s="51">
        <v>2</v>
      </c>
      <c r="V21" s="51">
        <v>2021</v>
      </c>
      <c r="W21" s="52">
        <v>2023</v>
      </c>
    </row>
    <row r="22" spans="1:24" x14ac:dyDescent="0.3">
      <c r="A22" s="22">
        <v>21</v>
      </c>
      <c r="B22" s="2" t="s">
        <v>91</v>
      </c>
      <c r="C22" s="2" t="s">
        <v>33</v>
      </c>
      <c r="D22" s="2" t="s">
        <v>79</v>
      </c>
      <c r="E22" s="3">
        <v>2017</v>
      </c>
      <c r="F22" s="4">
        <v>57966.33</v>
      </c>
      <c r="G22" s="5">
        <v>118867</v>
      </c>
      <c r="H22" s="2" t="s">
        <v>41</v>
      </c>
      <c r="I22" s="2" t="s">
        <v>29</v>
      </c>
      <c r="J22" s="6">
        <v>3.7</v>
      </c>
      <c r="K22" s="7">
        <v>575</v>
      </c>
      <c r="L22" s="8">
        <v>607</v>
      </c>
      <c r="M22" s="3">
        <v>2</v>
      </c>
      <c r="N22" s="3">
        <v>4</v>
      </c>
      <c r="O22" s="2" t="s">
        <v>30</v>
      </c>
      <c r="P22" s="9" t="s">
        <v>90</v>
      </c>
      <c r="Q22" s="9" t="s">
        <v>9815</v>
      </c>
      <c r="R22" s="10">
        <v>45132</v>
      </c>
      <c r="S22" s="10">
        <v>45266.978082662237</v>
      </c>
      <c r="T22" s="11">
        <v>7</v>
      </c>
      <c r="U22" s="51">
        <v>7</v>
      </c>
      <c r="V22" s="51">
        <v>2023</v>
      </c>
      <c r="W22" s="52">
        <v>2023</v>
      </c>
    </row>
    <row r="23" spans="1:24" x14ac:dyDescent="0.3">
      <c r="A23" s="22">
        <v>22</v>
      </c>
      <c r="B23" s="2" t="s">
        <v>94</v>
      </c>
      <c r="C23" s="2" t="s">
        <v>45</v>
      </c>
      <c r="D23" s="2" t="s">
        <v>92</v>
      </c>
      <c r="E23" s="3">
        <v>2011</v>
      </c>
      <c r="F23" s="4">
        <v>39995.72</v>
      </c>
      <c r="G23" s="5">
        <v>175488</v>
      </c>
      <c r="H23" s="2" t="s">
        <v>28</v>
      </c>
      <c r="I23" s="2" t="s">
        <v>29</v>
      </c>
      <c r="J23" s="6">
        <v>3.8</v>
      </c>
      <c r="K23" s="7">
        <v>100</v>
      </c>
      <c r="L23" s="8">
        <v>553</v>
      </c>
      <c r="M23" s="3">
        <v>2</v>
      </c>
      <c r="N23" s="3">
        <v>7</v>
      </c>
      <c r="O23" s="2" t="s">
        <v>85</v>
      </c>
      <c r="P23" s="9" t="s">
        <v>93</v>
      </c>
      <c r="Q23" s="9" t="s">
        <v>9816</v>
      </c>
      <c r="R23" s="10">
        <v>42949</v>
      </c>
      <c r="S23" s="10">
        <v>45576.998086663043</v>
      </c>
      <c r="T23" s="11">
        <v>13</v>
      </c>
      <c r="U23" s="51">
        <v>8</v>
      </c>
      <c r="V23" s="51">
        <v>2017</v>
      </c>
      <c r="W23" s="52">
        <v>2024</v>
      </c>
    </row>
    <row r="24" spans="1:24" x14ac:dyDescent="0.3">
      <c r="A24" s="22">
        <v>23</v>
      </c>
      <c r="B24" s="2" t="s">
        <v>96</v>
      </c>
      <c r="C24" s="2" t="s">
        <v>39</v>
      </c>
      <c r="D24" s="2" t="s">
        <v>40</v>
      </c>
      <c r="E24" s="3">
        <v>2019</v>
      </c>
      <c r="F24" s="4">
        <v>71212.649999999994</v>
      </c>
      <c r="G24" s="5">
        <v>183052</v>
      </c>
      <c r="H24" s="2" t="s">
        <v>28</v>
      </c>
      <c r="I24" s="2" t="s">
        <v>29</v>
      </c>
      <c r="J24" s="6">
        <v>3.4</v>
      </c>
      <c r="K24" s="7">
        <v>406</v>
      </c>
      <c r="L24" s="8">
        <v>111</v>
      </c>
      <c r="M24" s="3">
        <v>4</v>
      </c>
      <c r="N24" s="3">
        <v>4</v>
      </c>
      <c r="O24" s="2" t="s">
        <v>36</v>
      </c>
      <c r="P24" s="9" t="s">
        <v>95</v>
      </c>
      <c r="Q24" s="9" t="s">
        <v>9817</v>
      </c>
      <c r="R24" s="10">
        <v>41870</v>
      </c>
      <c r="S24" s="10">
        <v>45294.869660977907</v>
      </c>
      <c r="T24" s="11">
        <v>5</v>
      </c>
      <c r="U24" s="51">
        <v>8</v>
      </c>
      <c r="V24" s="51">
        <v>2014</v>
      </c>
      <c r="W24" s="52">
        <v>2024</v>
      </c>
    </row>
    <row r="25" spans="1:24" x14ac:dyDescent="0.3">
      <c r="A25" s="22">
        <v>24</v>
      </c>
      <c r="B25" s="2" t="s">
        <v>98</v>
      </c>
      <c r="C25" s="2" t="s">
        <v>19</v>
      </c>
      <c r="D25" s="2" t="s">
        <v>50</v>
      </c>
      <c r="E25" s="3">
        <v>1992</v>
      </c>
      <c r="F25" s="4">
        <v>58156.46</v>
      </c>
      <c r="G25" s="5">
        <v>186383</v>
      </c>
      <c r="H25" s="2" t="s">
        <v>41</v>
      </c>
      <c r="I25" s="2" t="s">
        <v>22</v>
      </c>
      <c r="J25" s="6">
        <v>5.3</v>
      </c>
      <c r="K25" s="7">
        <v>570</v>
      </c>
      <c r="L25" s="8">
        <v>500</v>
      </c>
      <c r="M25" s="3">
        <v>5</v>
      </c>
      <c r="N25" s="3">
        <v>4</v>
      </c>
      <c r="O25" s="2" t="s">
        <v>36</v>
      </c>
      <c r="P25" s="9" t="s">
        <v>97</v>
      </c>
      <c r="Q25" s="9" t="s">
        <v>9818</v>
      </c>
      <c r="R25" s="10">
        <v>43398</v>
      </c>
      <c r="S25" s="10">
        <v>45225.505788203358</v>
      </c>
      <c r="T25" s="11">
        <v>32</v>
      </c>
      <c r="U25" s="51">
        <v>10</v>
      </c>
      <c r="V25" s="51">
        <v>2018</v>
      </c>
      <c r="W25" s="52">
        <v>2023</v>
      </c>
    </row>
    <row r="26" spans="1:24" x14ac:dyDescent="0.3">
      <c r="A26" s="22">
        <v>25</v>
      </c>
      <c r="B26" s="2" t="s">
        <v>100</v>
      </c>
      <c r="C26" s="2" t="s">
        <v>63</v>
      </c>
      <c r="D26" s="2" t="s">
        <v>46</v>
      </c>
      <c r="E26" s="3">
        <v>2004</v>
      </c>
      <c r="F26" s="4">
        <v>27885.32</v>
      </c>
      <c r="G26" s="5">
        <v>149127</v>
      </c>
      <c r="H26" s="2" t="s">
        <v>21</v>
      </c>
      <c r="I26" s="2" t="s">
        <v>22</v>
      </c>
      <c r="J26" s="6">
        <v>5.2</v>
      </c>
      <c r="K26" s="7">
        <v>581</v>
      </c>
      <c r="L26" s="8">
        <v>218</v>
      </c>
      <c r="M26" s="3">
        <v>5</v>
      </c>
      <c r="N26" s="3">
        <v>4</v>
      </c>
      <c r="O26" s="2" t="s">
        <v>80</v>
      </c>
      <c r="P26" s="9" t="s">
        <v>99</v>
      </c>
      <c r="Q26" s="9" t="s">
        <v>9819</v>
      </c>
      <c r="R26" s="10">
        <v>44703</v>
      </c>
      <c r="S26" s="10">
        <v>45827.876262298167</v>
      </c>
      <c r="T26" s="11">
        <v>20</v>
      </c>
      <c r="U26" s="51">
        <v>5</v>
      </c>
      <c r="V26" s="51">
        <v>2022</v>
      </c>
      <c r="W26" s="52">
        <v>2025</v>
      </c>
    </row>
    <row r="27" spans="1:24" x14ac:dyDescent="0.3">
      <c r="A27" s="22">
        <v>26</v>
      </c>
      <c r="B27" s="2" t="s">
        <v>102</v>
      </c>
      <c r="C27" s="2" t="s">
        <v>33</v>
      </c>
      <c r="D27" s="2" t="s">
        <v>50</v>
      </c>
      <c r="E27" s="3">
        <v>2008</v>
      </c>
      <c r="F27" s="4">
        <v>47325.26</v>
      </c>
      <c r="G27" s="5">
        <v>164125</v>
      </c>
      <c r="H27" s="2" t="s">
        <v>28</v>
      </c>
      <c r="I27" s="2" t="s">
        <v>22</v>
      </c>
      <c r="J27" s="6">
        <v>3.8</v>
      </c>
      <c r="K27" s="7">
        <v>106</v>
      </c>
      <c r="L27" s="8">
        <v>135</v>
      </c>
      <c r="M27" s="3">
        <v>4</v>
      </c>
      <c r="N27" s="3">
        <v>4</v>
      </c>
      <c r="O27" s="2" t="s">
        <v>42</v>
      </c>
      <c r="P27" s="9" t="s">
        <v>101</v>
      </c>
      <c r="Q27" s="9" t="s">
        <v>9820</v>
      </c>
      <c r="R27" s="10">
        <v>42245</v>
      </c>
      <c r="S27" s="10">
        <v>45204.915670179747</v>
      </c>
      <c r="T27" s="11">
        <v>16</v>
      </c>
      <c r="U27" s="51">
        <v>8</v>
      </c>
      <c r="V27" s="51">
        <v>2015</v>
      </c>
      <c r="W27" s="52">
        <v>2023</v>
      </c>
    </row>
    <row r="28" spans="1:24" x14ac:dyDescent="0.3">
      <c r="A28" s="22">
        <v>27</v>
      </c>
      <c r="B28" s="2" t="s">
        <v>104</v>
      </c>
      <c r="C28" s="2" t="s">
        <v>19</v>
      </c>
      <c r="D28" s="2" t="s">
        <v>34</v>
      </c>
      <c r="E28" s="3">
        <v>2024</v>
      </c>
      <c r="F28" s="4">
        <v>76003.740000000005</v>
      </c>
      <c r="G28" s="5">
        <v>35706</v>
      </c>
      <c r="H28" s="2" t="s">
        <v>35</v>
      </c>
      <c r="I28" s="2" t="s">
        <v>29</v>
      </c>
      <c r="J28" s="6">
        <v>5.8</v>
      </c>
      <c r="K28" s="7">
        <v>574</v>
      </c>
      <c r="L28" s="8">
        <v>221</v>
      </c>
      <c r="M28" s="3">
        <v>2</v>
      </c>
      <c r="N28" s="3">
        <v>7</v>
      </c>
      <c r="O28" s="2" t="s">
        <v>30</v>
      </c>
      <c r="P28" s="9" t="s">
        <v>103</v>
      </c>
      <c r="Q28" s="9" t="s">
        <v>9821</v>
      </c>
      <c r="R28" s="10">
        <v>43217</v>
      </c>
      <c r="S28" s="10">
        <v>45725.509789003518</v>
      </c>
      <c r="T28" s="11">
        <v>0</v>
      </c>
      <c r="U28" s="51">
        <v>4</v>
      </c>
      <c r="V28" s="51">
        <v>2018</v>
      </c>
      <c r="W28" s="52">
        <v>2025</v>
      </c>
      <c r="X28" s="14"/>
    </row>
    <row r="29" spans="1:24" x14ac:dyDescent="0.3">
      <c r="A29" s="22">
        <v>28</v>
      </c>
      <c r="B29" s="2" t="s">
        <v>106</v>
      </c>
      <c r="C29" s="2" t="s">
        <v>39</v>
      </c>
      <c r="D29" s="2" t="s">
        <v>56</v>
      </c>
      <c r="E29" s="3">
        <v>2019</v>
      </c>
      <c r="F29" s="4">
        <v>52951.73</v>
      </c>
      <c r="G29" s="5">
        <v>132238</v>
      </c>
      <c r="H29" s="2" t="s">
        <v>21</v>
      </c>
      <c r="I29" s="2" t="s">
        <v>22</v>
      </c>
      <c r="J29" s="6">
        <v>5.0999999999999996</v>
      </c>
      <c r="K29" s="7">
        <v>369</v>
      </c>
      <c r="L29" s="8">
        <v>539</v>
      </c>
      <c r="M29" s="3">
        <v>2</v>
      </c>
      <c r="N29" s="3">
        <v>2</v>
      </c>
      <c r="O29" s="2" t="s">
        <v>85</v>
      </c>
      <c r="P29" s="9" t="s">
        <v>105</v>
      </c>
      <c r="Q29" s="9" t="s">
        <v>9822</v>
      </c>
      <c r="R29" s="10">
        <v>43340</v>
      </c>
      <c r="S29" s="10">
        <v>45180.382763598427</v>
      </c>
      <c r="T29" s="11">
        <v>5</v>
      </c>
      <c r="U29" s="51">
        <v>8</v>
      </c>
      <c r="V29" s="51">
        <v>2018</v>
      </c>
      <c r="W29" s="52">
        <v>2023</v>
      </c>
    </row>
    <row r="30" spans="1:24" x14ac:dyDescent="0.3">
      <c r="A30" s="22">
        <v>29</v>
      </c>
      <c r="B30" s="2" t="s">
        <v>109</v>
      </c>
      <c r="C30" s="2" t="s">
        <v>107</v>
      </c>
      <c r="D30" s="2" t="s">
        <v>27</v>
      </c>
      <c r="E30" s="3">
        <v>2013</v>
      </c>
      <c r="F30" s="4">
        <v>28348.33</v>
      </c>
      <c r="G30" s="5">
        <v>77593</v>
      </c>
      <c r="H30" s="2" t="s">
        <v>28</v>
      </c>
      <c r="I30" s="2" t="s">
        <v>29</v>
      </c>
      <c r="J30" s="6">
        <v>1.4</v>
      </c>
      <c r="K30" s="7">
        <v>555</v>
      </c>
      <c r="L30" s="8">
        <v>156</v>
      </c>
      <c r="M30" s="3">
        <v>3</v>
      </c>
      <c r="N30" s="3">
        <v>2</v>
      </c>
      <c r="O30" s="2" t="s">
        <v>51</v>
      </c>
      <c r="P30" s="9" t="s">
        <v>108</v>
      </c>
      <c r="Q30" s="9" t="s">
        <v>9823</v>
      </c>
      <c r="R30" s="10">
        <v>43295</v>
      </c>
      <c r="S30" s="10">
        <v>45815.755838213357</v>
      </c>
      <c r="T30" s="11">
        <v>11</v>
      </c>
      <c r="U30" s="51">
        <v>7</v>
      </c>
      <c r="V30" s="51">
        <v>2018</v>
      </c>
      <c r="W30" s="52">
        <v>2025</v>
      </c>
    </row>
    <row r="31" spans="1:24" x14ac:dyDescent="0.3">
      <c r="A31" s="22">
        <v>30</v>
      </c>
      <c r="B31" s="2" t="s">
        <v>111</v>
      </c>
      <c r="C31" s="2" t="s">
        <v>45</v>
      </c>
      <c r="D31" s="2" t="s">
        <v>20</v>
      </c>
      <c r="E31" s="3">
        <v>2022</v>
      </c>
      <c r="F31" s="4">
        <v>54358.89</v>
      </c>
      <c r="G31" s="5">
        <v>130362</v>
      </c>
      <c r="H31" s="2" t="s">
        <v>28</v>
      </c>
      <c r="I31" s="2" t="s">
        <v>29</v>
      </c>
      <c r="J31" s="6">
        <v>4.3</v>
      </c>
      <c r="K31" s="7">
        <v>533</v>
      </c>
      <c r="L31" s="8">
        <v>328</v>
      </c>
      <c r="M31" s="3">
        <v>5</v>
      </c>
      <c r="N31" s="3">
        <v>4</v>
      </c>
      <c r="O31" s="2" t="s">
        <v>42</v>
      </c>
      <c r="P31" s="9" t="s">
        <v>110</v>
      </c>
      <c r="Q31" s="9" t="s">
        <v>9824</v>
      </c>
      <c r="R31" s="10">
        <v>44049</v>
      </c>
      <c r="S31" s="10">
        <v>45202.725232092133</v>
      </c>
      <c r="T31" s="11">
        <v>2</v>
      </c>
      <c r="U31" s="51">
        <v>8</v>
      </c>
      <c r="V31" s="51">
        <v>2020</v>
      </c>
      <c r="W31" s="52">
        <v>2023</v>
      </c>
    </row>
    <row r="32" spans="1:24" x14ac:dyDescent="0.3">
      <c r="A32" s="22">
        <v>31</v>
      </c>
      <c r="B32" s="2" t="s">
        <v>113</v>
      </c>
      <c r="C32" s="2" t="s">
        <v>33</v>
      </c>
      <c r="D32" s="2" t="s">
        <v>79</v>
      </c>
      <c r="E32" s="3">
        <v>2009</v>
      </c>
      <c r="F32" s="4">
        <v>10283.85</v>
      </c>
      <c r="G32" s="5">
        <v>186263</v>
      </c>
      <c r="H32" s="2" t="s">
        <v>41</v>
      </c>
      <c r="I32" s="2" t="s">
        <v>29</v>
      </c>
      <c r="J32" s="6">
        <v>1.3</v>
      </c>
      <c r="K32" s="7">
        <v>581</v>
      </c>
      <c r="L32" s="8">
        <v>318</v>
      </c>
      <c r="M32" s="3">
        <v>2</v>
      </c>
      <c r="N32" s="3">
        <v>4</v>
      </c>
      <c r="O32" s="2" t="s">
        <v>85</v>
      </c>
      <c r="P32" s="9" t="s">
        <v>112</v>
      </c>
      <c r="Q32" s="9" t="s">
        <v>9825</v>
      </c>
      <c r="R32" s="10">
        <v>45114</v>
      </c>
      <c r="S32" s="10">
        <v>45418.264339913701</v>
      </c>
      <c r="T32" s="11">
        <v>15</v>
      </c>
      <c r="U32" s="51">
        <v>7</v>
      </c>
      <c r="V32" s="51">
        <v>2023</v>
      </c>
      <c r="W32" s="52">
        <v>2024</v>
      </c>
    </row>
    <row r="33" spans="1:23" x14ac:dyDescent="0.3">
      <c r="A33" s="22">
        <v>32</v>
      </c>
      <c r="B33" s="2" t="s">
        <v>115</v>
      </c>
      <c r="C33" s="2" t="s">
        <v>74</v>
      </c>
      <c r="D33" s="2" t="s">
        <v>27</v>
      </c>
      <c r="E33" s="3">
        <v>1997</v>
      </c>
      <c r="F33" s="4">
        <v>35948.99</v>
      </c>
      <c r="G33" s="5">
        <v>215381</v>
      </c>
      <c r="H33" s="2" t="s">
        <v>21</v>
      </c>
      <c r="I33" s="2" t="s">
        <v>22</v>
      </c>
      <c r="J33" s="6">
        <v>4.8</v>
      </c>
      <c r="K33" s="7">
        <v>441</v>
      </c>
      <c r="L33" s="8">
        <v>350</v>
      </c>
      <c r="M33" s="3">
        <v>4</v>
      </c>
      <c r="N33" s="3">
        <v>5</v>
      </c>
      <c r="O33" s="2" t="s">
        <v>23</v>
      </c>
      <c r="P33" s="9" t="s">
        <v>114</v>
      </c>
      <c r="Q33" s="9" t="s">
        <v>9826</v>
      </c>
      <c r="R33" s="10">
        <v>42058</v>
      </c>
      <c r="S33" s="10">
        <v>45189.144515948909</v>
      </c>
      <c r="T33" s="11">
        <v>27</v>
      </c>
      <c r="U33" s="51">
        <v>2</v>
      </c>
      <c r="V33" s="51">
        <v>2015</v>
      </c>
      <c r="W33" s="52">
        <v>2023</v>
      </c>
    </row>
    <row r="34" spans="1:23" x14ac:dyDescent="0.3">
      <c r="A34" s="22">
        <v>33</v>
      </c>
      <c r="B34" s="2" t="s">
        <v>117</v>
      </c>
      <c r="C34" s="2" t="s">
        <v>45</v>
      </c>
      <c r="D34" s="2" t="s">
        <v>34</v>
      </c>
      <c r="E34" s="3">
        <v>2010</v>
      </c>
      <c r="F34" s="4">
        <v>14259.99</v>
      </c>
      <c r="G34" s="5">
        <v>256813</v>
      </c>
      <c r="H34" s="2" t="s">
        <v>28</v>
      </c>
      <c r="I34" s="2" t="s">
        <v>22</v>
      </c>
      <c r="J34" s="6">
        <v>5.8</v>
      </c>
      <c r="K34" s="7">
        <v>228</v>
      </c>
      <c r="L34" s="8">
        <v>658</v>
      </c>
      <c r="M34" s="3">
        <v>5</v>
      </c>
      <c r="N34" s="3">
        <v>2</v>
      </c>
      <c r="O34" s="2" t="s">
        <v>42</v>
      </c>
      <c r="P34" s="9" t="s">
        <v>116</v>
      </c>
      <c r="Q34" s="9" t="s">
        <v>9827</v>
      </c>
      <c r="R34" s="10">
        <v>42712</v>
      </c>
      <c r="S34" s="10">
        <v>45838.828452736263</v>
      </c>
      <c r="T34" s="11">
        <v>14</v>
      </c>
      <c r="U34" s="51">
        <v>12</v>
      </c>
      <c r="V34" s="51">
        <v>2016</v>
      </c>
      <c r="W34" s="52">
        <v>2025</v>
      </c>
    </row>
    <row r="35" spans="1:23" x14ac:dyDescent="0.3">
      <c r="A35" s="22">
        <v>34</v>
      </c>
      <c r="B35" s="2" t="s">
        <v>120</v>
      </c>
      <c r="C35" s="2" t="s">
        <v>118</v>
      </c>
      <c r="D35" s="2" t="s">
        <v>20</v>
      </c>
      <c r="E35" s="3">
        <v>2018</v>
      </c>
      <c r="F35" s="4">
        <v>58942.54</v>
      </c>
      <c r="G35" s="5">
        <v>192467</v>
      </c>
      <c r="H35" s="2" t="s">
        <v>35</v>
      </c>
      <c r="I35" s="2" t="s">
        <v>29</v>
      </c>
      <c r="J35" s="6">
        <v>2.2000000000000002</v>
      </c>
      <c r="K35" s="7">
        <v>229</v>
      </c>
      <c r="L35" s="8">
        <v>192</v>
      </c>
      <c r="M35" s="3">
        <v>3</v>
      </c>
      <c r="N35" s="3">
        <v>2</v>
      </c>
      <c r="O35" s="2" t="s">
        <v>30</v>
      </c>
      <c r="P35" s="9" t="s">
        <v>119</v>
      </c>
      <c r="Q35" s="9" t="s">
        <v>9828</v>
      </c>
      <c r="R35" s="10">
        <v>42649</v>
      </c>
      <c r="S35" s="10">
        <v>45842.333153676453</v>
      </c>
      <c r="T35" s="11">
        <v>6</v>
      </c>
      <c r="U35" s="51">
        <v>10</v>
      </c>
      <c r="V35" s="51">
        <v>2016</v>
      </c>
      <c r="W35" s="52">
        <v>2025</v>
      </c>
    </row>
    <row r="36" spans="1:23" x14ac:dyDescent="0.3">
      <c r="A36" s="22">
        <v>35</v>
      </c>
      <c r="B36" s="2" t="s">
        <v>122</v>
      </c>
      <c r="C36" s="2" t="s">
        <v>74</v>
      </c>
      <c r="D36" s="2" t="s">
        <v>27</v>
      </c>
      <c r="E36" s="3">
        <v>2006</v>
      </c>
      <c r="F36" s="4">
        <v>29322.71</v>
      </c>
      <c r="G36" s="5">
        <v>177239</v>
      </c>
      <c r="H36" s="2" t="s">
        <v>21</v>
      </c>
      <c r="I36" s="2" t="s">
        <v>22</v>
      </c>
      <c r="J36" s="6">
        <v>5.7</v>
      </c>
      <c r="K36" s="7">
        <v>217</v>
      </c>
      <c r="L36" s="8">
        <v>209</v>
      </c>
      <c r="M36" s="3">
        <v>3</v>
      </c>
      <c r="N36" s="3">
        <v>7</v>
      </c>
      <c r="O36" s="2" t="s">
        <v>36</v>
      </c>
      <c r="P36" s="9" t="s">
        <v>121</v>
      </c>
      <c r="Q36" s="9" t="s">
        <v>9829</v>
      </c>
      <c r="R36" s="10">
        <v>41901</v>
      </c>
      <c r="S36" s="10">
        <v>45388.036294304577</v>
      </c>
      <c r="T36" s="11">
        <v>18</v>
      </c>
      <c r="U36" s="51">
        <v>9</v>
      </c>
      <c r="V36" s="51">
        <v>2014</v>
      </c>
      <c r="W36" s="52">
        <v>2024</v>
      </c>
    </row>
    <row r="37" spans="1:23" x14ac:dyDescent="0.3">
      <c r="A37" s="22">
        <v>36</v>
      </c>
      <c r="B37" s="2" t="s">
        <v>124</v>
      </c>
      <c r="C37" s="2" t="s">
        <v>45</v>
      </c>
      <c r="D37" s="2" t="s">
        <v>79</v>
      </c>
      <c r="E37" s="3">
        <v>2012</v>
      </c>
      <c r="F37" s="4">
        <v>24541.78</v>
      </c>
      <c r="G37" s="5">
        <v>259615</v>
      </c>
      <c r="H37" s="2" t="s">
        <v>28</v>
      </c>
      <c r="I37" s="2" t="s">
        <v>22</v>
      </c>
      <c r="J37" s="6">
        <v>1.8</v>
      </c>
      <c r="K37" s="7">
        <v>542</v>
      </c>
      <c r="L37" s="8">
        <v>232</v>
      </c>
      <c r="M37" s="3">
        <v>2</v>
      </c>
      <c r="N37" s="3">
        <v>4</v>
      </c>
      <c r="O37" s="2" t="s">
        <v>85</v>
      </c>
      <c r="P37" s="9" t="s">
        <v>123</v>
      </c>
      <c r="Q37" s="9" t="s">
        <v>9830</v>
      </c>
      <c r="R37" s="10">
        <v>45464</v>
      </c>
      <c r="S37" s="10">
        <v>45499.018490743867</v>
      </c>
      <c r="T37" s="11">
        <v>12</v>
      </c>
      <c r="U37" s="51">
        <v>6</v>
      </c>
      <c r="V37" s="51">
        <v>2024</v>
      </c>
      <c r="W37" s="52">
        <v>2024</v>
      </c>
    </row>
    <row r="38" spans="1:23" x14ac:dyDescent="0.3">
      <c r="A38" s="22">
        <v>37</v>
      </c>
      <c r="B38" s="2" t="s">
        <v>126</v>
      </c>
      <c r="C38" s="2" t="s">
        <v>107</v>
      </c>
      <c r="D38" s="2" t="s">
        <v>46</v>
      </c>
      <c r="E38" s="3">
        <v>1994</v>
      </c>
      <c r="F38" s="4">
        <v>51469.16</v>
      </c>
      <c r="G38" s="5">
        <v>212830</v>
      </c>
      <c r="H38" s="2" t="s">
        <v>35</v>
      </c>
      <c r="I38" s="2" t="s">
        <v>22</v>
      </c>
      <c r="J38" s="6">
        <v>5.9</v>
      </c>
      <c r="K38" s="7">
        <v>497</v>
      </c>
      <c r="L38" s="8">
        <v>207</v>
      </c>
      <c r="M38" s="3">
        <v>4</v>
      </c>
      <c r="N38" s="3">
        <v>7</v>
      </c>
      <c r="O38" s="2" t="s">
        <v>30</v>
      </c>
      <c r="P38" s="9" t="s">
        <v>125</v>
      </c>
      <c r="Q38" s="9" t="s">
        <v>9831</v>
      </c>
      <c r="R38" s="10">
        <v>44335</v>
      </c>
      <c r="S38" s="10">
        <v>45655.269740993906</v>
      </c>
      <c r="T38" s="11">
        <v>30</v>
      </c>
      <c r="U38" s="51">
        <v>5</v>
      </c>
      <c r="V38" s="51">
        <v>2021</v>
      </c>
      <c r="W38" s="52">
        <v>2024</v>
      </c>
    </row>
    <row r="39" spans="1:23" x14ac:dyDescent="0.3">
      <c r="A39" s="22">
        <v>38</v>
      </c>
      <c r="B39" s="2" t="s">
        <v>128</v>
      </c>
      <c r="C39" s="2" t="s">
        <v>118</v>
      </c>
      <c r="D39" s="2" t="s">
        <v>20</v>
      </c>
      <c r="E39" s="3">
        <v>2019</v>
      </c>
      <c r="F39" s="4">
        <v>42302.04</v>
      </c>
      <c r="G39" s="5">
        <v>70224</v>
      </c>
      <c r="H39" s="2" t="s">
        <v>41</v>
      </c>
      <c r="I39" s="2" t="s">
        <v>22</v>
      </c>
      <c r="J39" s="6">
        <v>1.1000000000000001</v>
      </c>
      <c r="K39" s="7">
        <v>500</v>
      </c>
      <c r="L39" s="8">
        <v>276</v>
      </c>
      <c r="M39" s="3">
        <v>5</v>
      </c>
      <c r="N39" s="3">
        <v>4</v>
      </c>
      <c r="O39" s="2" t="s">
        <v>36</v>
      </c>
      <c r="P39" s="9" t="s">
        <v>127</v>
      </c>
      <c r="Q39" s="9" t="s">
        <v>9832</v>
      </c>
      <c r="R39" s="10">
        <v>42936</v>
      </c>
      <c r="S39" s="10">
        <v>45761.87106125796</v>
      </c>
      <c r="T39" s="11">
        <v>5</v>
      </c>
      <c r="U39" s="51">
        <v>7</v>
      </c>
      <c r="V39" s="51">
        <v>2017</v>
      </c>
      <c r="W39" s="52">
        <v>2025</v>
      </c>
    </row>
    <row r="40" spans="1:23" x14ac:dyDescent="0.3">
      <c r="A40" s="22">
        <v>39</v>
      </c>
      <c r="B40" s="2" t="s">
        <v>130</v>
      </c>
      <c r="C40" s="2" t="s">
        <v>26</v>
      </c>
      <c r="D40" s="2" t="s">
        <v>40</v>
      </c>
      <c r="E40" s="3">
        <v>2013</v>
      </c>
      <c r="F40" s="4">
        <v>19544.27</v>
      </c>
      <c r="G40" s="5">
        <v>98560</v>
      </c>
      <c r="H40" s="2" t="s">
        <v>41</v>
      </c>
      <c r="I40" s="2" t="s">
        <v>29</v>
      </c>
      <c r="J40" s="6">
        <v>4.5999999999999996</v>
      </c>
      <c r="K40" s="7">
        <v>439</v>
      </c>
      <c r="L40" s="8">
        <v>146</v>
      </c>
      <c r="M40" s="3">
        <v>5</v>
      </c>
      <c r="N40" s="3">
        <v>5</v>
      </c>
      <c r="O40" s="2" t="s">
        <v>23</v>
      </c>
      <c r="P40" s="9" t="s">
        <v>129</v>
      </c>
      <c r="Q40" s="9" t="s">
        <v>9833</v>
      </c>
      <c r="R40" s="10">
        <v>42045</v>
      </c>
      <c r="S40" s="10">
        <v>45856.936074260557</v>
      </c>
      <c r="T40" s="11">
        <v>11</v>
      </c>
      <c r="U40" s="51">
        <v>2</v>
      </c>
      <c r="V40" s="51">
        <v>2015</v>
      </c>
      <c r="W40" s="52">
        <v>2025</v>
      </c>
    </row>
    <row r="41" spans="1:23" x14ac:dyDescent="0.3">
      <c r="A41" s="22">
        <v>40</v>
      </c>
      <c r="B41" s="2" t="s">
        <v>132</v>
      </c>
      <c r="C41" s="2" t="s">
        <v>74</v>
      </c>
      <c r="D41" s="2" t="s">
        <v>79</v>
      </c>
      <c r="E41" s="3">
        <v>1998</v>
      </c>
      <c r="F41" s="4">
        <v>57534.65</v>
      </c>
      <c r="G41" s="5">
        <v>192014</v>
      </c>
      <c r="H41" s="2" t="s">
        <v>41</v>
      </c>
      <c r="I41" s="2" t="s">
        <v>22</v>
      </c>
      <c r="J41" s="6">
        <v>2.4</v>
      </c>
      <c r="K41" s="7">
        <v>110</v>
      </c>
      <c r="L41" s="8">
        <v>427</v>
      </c>
      <c r="M41" s="3">
        <v>2</v>
      </c>
      <c r="N41" s="3">
        <v>4</v>
      </c>
      <c r="O41" s="2" t="s">
        <v>65</v>
      </c>
      <c r="P41" s="9" t="s">
        <v>131</v>
      </c>
      <c r="Q41" s="9" t="s">
        <v>9834</v>
      </c>
      <c r="R41" s="10">
        <v>43510</v>
      </c>
      <c r="S41" s="10">
        <v>45438.270341113937</v>
      </c>
      <c r="T41" s="11">
        <v>26</v>
      </c>
      <c r="U41" s="51">
        <v>2</v>
      </c>
      <c r="V41" s="51">
        <v>2019</v>
      </c>
      <c r="W41" s="52">
        <v>2024</v>
      </c>
    </row>
    <row r="42" spans="1:23" x14ac:dyDescent="0.3">
      <c r="A42" s="22">
        <v>41</v>
      </c>
      <c r="B42" s="2" t="s">
        <v>134</v>
      </c>
      <c r="C42" s="2" t="s">
        <v>39</v>
      </c>
      <c r="D42" s="2" t="s">
        <v>92</v>
      </c>
      <c r="E42" s="3">
        <v>2013</v>
      </c>
      <c r="F42" s="4">
        <v>47918.18</v>
      </c>
      <c r="G42" s="5">
        <v>102783</v>
      </c>
      <c r="H42" s="2" t="s">
        <v>35</v>
      </c>
      <c r="I42" s="2" t="s">
        <v>29</v>
      </c>
      <c r="J42" s="6">
        <v>5.7</v>
      </c>
      <c r="K42" s="7">
        <v>199</v>
      </c>
      <c r="L42" s="8">
        <v>286</v>
      </c>
      <c r="M42" s="3">
        <v>4</v>
      </c>
      <c r="N42" s="3">
        <v>5</v>
      </c>
      <c r="O42" s="2" t="s">
        <v>42</v>
      </c>
      <c r="P42" s="9" t="s">
        <v>133</v>
      </c>
      <c r="Q42" s="9" t="s">
        <v>9835</v>
      </c>
      <c r="R42" s="10">
        <v>42583</v>
      </c>
      <c r="S42" s="10">
        <v>45657.314149875703</v>
      </c>
      <c r="T42" s="11">
        <v>11</v>
      </c>
      <c r="U42" s="51">
        <v>8</v>
      </c>
      <c r="V42" s="51">
        <v>2016</v>
      </c>
      <c r="W42" s="52">
        <v>2024</v>
      </c>
    </row>
    <row r="43" spans="1:23" x14ac:dyDescent="0.3">
      <c r="A43" s="22">
        <v>42</v>
      </c>
      <c r="B43" s="2" t="s">
        <v>136</v>
      </c>
      <c r="C43" s="2" t="s">
        <v>118</v>
      </c>
      <c r="D43" s="2" t="s">
        <v>34</v>
      </c>
      <c r="E43" s="3">
        <v>2007</v>
      </c>
      <c r="F43" s="4">
        <v>53512.31</v>
      </c>
      <c r="G43" s="5">
        <v>90660</v>
      </c>
      <c r="H43" s="2" t="s">
        <v>21</v>
      </c>
      <c r="I43" s="2" t="s">
        <v>22</v>
      </c>
      <c r="J43" s="6">
        <v>3.2</v>
      </c>
      <c r="K43" s="7">
        <v>244</v>
      </c>
      <c r="L43" s="8">
        <v>554</v>
      </c>
      <c r="M43" s="3">
        <v>2</v>
      </c>
      <c r="N43" s="3">
        <v>7</v>
      </c>
      <c r="O43" s="2" t="s">
        <v>65</v>
      </c>
      <c r="P43" s="9" t="s">
        <v>135</v>
      </c>
      <c r="Q43" s="9" t="s">
        <v>9836</v>
      </c>
      <c r="R43" s="10">
        <v>42773</v>
      </c>
      <c r="S43" s="10">
        <v>45733.541395324777</v>
      </c>
      <c r="T43" s="11">
        <v>17</v>
      </c>
      <c r="U43" s="51">
        <v>2</v>
      </c>
      <c r="V43" s="51">
        <v>2017</v>
      </c>
      <c r="W43" s="52">
        <v>2025</v>
      </c>
    </row>
    <row r="44" spans="1:23" x14ac:dyDescent="0.3">
      <c r="A44" s="22">
        <v>43</v>
      </c>
      <c r="B44" s="2" t="s">
        <v>138</v>
      </c>
      <c r="C44" s="2" t="s">
        <v>26</v>
      </c>
      <c r="D44" s="2" t="s">
        <v>79</v>
      </c>
      <c r="E44" s="3">
        <v>1994</v>
      </c>
      <c r="F44" s="4">
        <v>32748.37</v>
      </c>
      <c r="G44" s="5">
        <v>227365</v>
      </c>
      <c r="H44" s="2" t="s">
        <v>35</v>
      </c>
      <c r="I44" s="2" t="s">
        <v>22</v>
      </c>
      <c r="J44" s="6">
        <v>3.1</v>
      </c>
      <c r="K44" s="7">
        <v>700</v>
      </c>
      <c r="L44" s="8">
        <v>333</v>
      </c>
      <c r="M44" s="3">
        <v>5</v>
      </c>
      <c r="N44" s="3">
        <v>2</v>
      </c>
      <c r="O44" s="2" t="s">
        <v>51</v>
      </c>
      <c r="P44" s="9" t="s">
        <v>137</v>
      </c>
      <c r="Q44" s="9" t="s">
        <v>9837</v>
      </c>
      <c r="R44" s="10">
        <v>44155</v>
      </c>
      <c r="S44" s="10">
        <v>45135.989885022718</v>
      </c>
      <c r="T44" s="11">
        <v>30</v>
      </c>
      <c r="U44" s="51">
        <v>11</v>
      </c>
      <c r="V44" s="51">
        <v>2020</v>
      </c>
      <c r="W44" s="52">
        <v>2023</v>
      </c>
    </row>
    <row r="45" spans="1:23" x14ac:dyDescent="0.3">
      <c r="A45" s="22">
        <v>44</v>
      </c>
      <c r="B45" s="2" t="s">
        <v>140</v>
      </c>
      <c r="C45" s="2" t="s">
        <v>118</v>
      </c>
      <c r="D45" s="2" t="s">
        <v>20</v>
      </c>
      <c r="E45" s="3">
        <v>1996</v>
      </c>
      <c r="F45" s="4">
        <v>58532.4</v>
      </c>
      <c r="G45" s="5">
        <v>256813</v>
      </c>
      <c r="H45" s="2" t="s">
        <v>41</v>
      </c>
      <c r="I45" s="2" t="s">
        <v>29</v>
      </c>
      <c r="J45" s="6">
        <v>2.2999999999999998</v>
      </c>
      <c r="K45" s="7">
        <v>219</v>
      </c>
      <c r="L45" s="8">
        <v>478</v>
      </c>
      <c r="M45" s="3">
        <v>3</v>
      </c>
      <c r="N45" s="3">
        <v>5</v>
      </c>
      <c r="O45" s="2" t="s">
        <v>51</v>
      </c>
      <c r="P45" s="9" t="s">
        <v>139</v>
      </c>
      <c r="Q45" s="9" t="s">
        <v>9838</v>
      </c>
      <c r="R45" s="10">
        <v>43368</v>
      </c>
      <c r="S45" s="10">
        <v>45141.24693643301</v>
      </c>
      <c r="T45" s="11">
        <v>28</v>
      </c>
      <c r="U45" s="51">
        <v>9</v>
      </c>
      <c r="V45" s="51">
        <v>2018</v>
      </c>
      <c r="W45" s="52">
        <v>2023</v>
      </c>
    </row>
    <row r="46" spans="1:23" x14ac:dyDescent="0.3">
      <c r="A46" s="22">
        <v>45</v>
      </c>
      <c r="B46" s="2" t="s">
        <v>142</v>
      </c>
      <c r="C46" s="2" t="s">
        <v>118</v>
      </c>
      <c r="D46" s="2" t="s">
        <v>34</v>
      </c>
      <c r="E46" s="3">
        <v>2013</v>
      </c>
      <c r="F46" s="4">
        <v>46075.13</v>
      </c>
      <c r="G46" s="5">
        <v>88330</v>
      </c>
      <c r="H46" s="2" t="s">
        <v>35</v>
      </c>
      <c r="I46" s="2" t="s">
        <v>29</v>
      </c>
      <c r="J46" s="6">
        <v>3.7</v>
      </c>
      <c r="K46" s="7">
        <v>455</v>
      </c>
      <c r="L46" s="8">
        <v>674</v>
      </c>
      <c r="M46" s="3">
        <v>4</v>
      </c>
      <c r="N46" s="3">
        <v>4</v>
      </c>
      <c r="O46" s="2" t="s">
        <v>42</v>
      </c>
      <c r="P46" s="9" t="s">
        <v>141</v>
      </c>
      <c r="Q46" s="9" t="s">
        <v>9839</v>
      </c>
      <c r="R46" s="10">
        <v>45134</v>
      </c>
      <c r="S46" s="10">
        <v>45254.127512548228</v>
      </c>
      <c r="T46" s="11">
        <v>11</v>
      </c>
      <c r="U46" s="51">
        <v>7</v>
      </c>
      <c r="V46" s="51">
        <v>2023</v>
      </c>
      <c r="W46" s="52">
        <v>2023</v>
      </c>
    </row>
    <row r="47" spans="1:23" x14ac:dyDescent="0.3">
      <c r="A47" s="22">
        <v>46</v>
      </c>
      <c r="B47" s="2" t="s">
        <v>144</v>
      </c>
      <c r="C47" s="2" t="s">
        <v>19</v>
      </c>
      <c r="D47" s="2" t="s">
        <v>92</v>
      </c>
      <c r="E47" s="3">
        <v>2018</v>
      </c>
      <c r="F47" s="4">
        <v>12341.96</v>
      </c>
      <c r="G47" s="5">
        <v>26075</v>
      </c>
      <c r="H47" s="2" t="s">
        <v>21</v>
      </c>
      <c r="I47" s="2" t="s">
        <v>29</v>
      </c>
      <c r="J47" s="6">
        <v>1.6</v>
      </c>
      <c r="K47" s="7">
        <v>664</v>
      </c>
      <c r="L47" s="8">
        <v>300</v>
      </c>
      <c r="M47" s="3">
        <v>4</v>
      </c>
      <c r="N47" s="3">
        <v>7</v>
      </c>
      <c r="O47" s="2" t="s">
        <v>85</v>
      </c>
      <c r="P47" s="9" t="s">
        <v>143</v>
      </c>
      <c r="Q47" s="9" t="s">
        <v>9840</v>
      </c>
      <c r="R47" s="10">
        <v>45412</v>
      </c>
      <c r="S47" s="10">
        <v>45702.145116068932</v>
      </c>
      <c r="T47" s="11">
        <v>6</v>
      </c>
      <c r="U47" s="51">
        <v>4</v>
      </c>
      <c r="V47" s="51">
        <v>2024</v>
      </c>
      <c r="W47" s="52">
        <v>2025</v>
      </c>
    </row>
    <row r="48" spans="1:23" x14ac:dyDescent="0.3">
      <c r="A48" s="22">
        <v>47</v>
      </c>
      <c r="B48" s="2" t="s">
        <v>146</v>
      </c>
      <c r="C48" s="2" t="s">
        <v>107</v>
      </c>
      <c r="D48" s="2" t="s">
        <v>64</v>
      </c>
      <c r="E48" s="3">
        <v>1992</v>
      </c>
      <c r="F48" s="4">
        <v>61151.02</v>
      </c>
      <c r="G48" s="5">
        <v>234157</v>
      </c>
      <c r="H48" s="2" t="s">
        <v>21</v>
      </c>
      <c r="I48" s="2" t="s">
        <v>29</v>
      </c>
      <c r="J48" s="6">
        <v>4.5</v>
      </c>
      <c r="K48" s="7">
        <v>680</v>
      </c>
      <c r="L48" s="8">
        <v>367</v>
      </c>
      <c r="M48" s="3">
        <v>3</v>
      </c>
      <c r="N48" s="3">
        <v>2</v>
      </c>
      <c r="O48" s="2" t="s">
        <v>36</v>
      </c>
      <c r="P48" s="9" t="s">
        <v>145</v>
      </c>
      <c r="Q48" s="9" t="s">
        <v>9841</v>
      </c>
      <c r="R48" s="10">
        <v>43860</v>
      </c>
      <c r="S48" s="10">
        <v>45682.723231692064</v>
      </c>
      <c r="T48" s="11">
        <v>32</v>
      </c>
      <c r="U48" s="51">
        <v>1</v>
      </c>
      <c r="V48" s="51">
        <v>2020</v>
      </c>
      <c r="W48" s="52">
        <v>2025</v>
      </c>
    </row>
    <row r="49" spans="1:23" x14ac:dyDescent="0.3">
      <c r="A49" s="22">
        <v>48</v>
      </c>
      <c r="B49" s="2" t="s">
        <v>148</v>
      </c>
      <c r="C49" s="2" t="s">
        <v>33</v>
      </c>
      <c r="D49" s="2" t="s">
        <v>92</v>
      </c>
      <c r="E49" s="3">
        <v>1992</v>
      </c>
      <c r="F49" s="4">
        <v>22606.49</v>
      </c>
      <c r="G49" s="5">
        <v>177437</v>
      </c>
      <c r="H49" s="2" t="s">
        <v>41</v>
      </c>
      <c r="I49" s="2" t="s">
        <v>29</v>
      </c>
      <c r="J49" s="6">
        <v>2.6</v>
      </c>
      <c r="K49" s="7">
        <v>645</v>
      </c>
      <c r="L49" s="8">
        <v>396</v>
      </c>
      <c r="M49" s="3">
        <v>4</v>
      </c>
      <c r="N49" s="3">
        <v>4</v>
      </c>
      <c r="O49" s="2" t="s">
        <v>80</v>
      </c>
      <c r="P49" s="9" t="s">
        <v>147</v>
      </c>
      <c r="Q49" s="9" t="s">
        <v>9842</v>
      </c>
      <c r="R49" s="10">
        <v>42849</v>
      </c>
      <c r="S49" s="10">
        <v>45808.600407127138</v>
      </c>
      <c r="T49" s="11">
        <v>32</v>
      </c>
      <c r="U49" s="51">
        <v>4</v>
      </c>
      <c r="V49" s="51">
        <v>2017</v>
      </c>
      <c r="W49" s="52">
        <v>2025</v>
      </c>
    </row>
    <row r="50" spans="1:23" x14ac:dyDescent="0.3">
      <c r="A50" s="22">
        <v>49</v>
      </c>
      <c r="B50" s="2" t="s">
        <v>150</v>
      </c>
      <c r="C50" s="2" t="s">
        <v>118</v>
      </c>
      <c r="D50" s="2" t="s">
        <v>46</v>
      </c>
      <c r="E50" s="3">
        <v>2007</v>
      </c>
      <c r="F50" s="4">
        <v>49811.81</v>
      </c>
      <c r="G50" s="5">
        <v>159270</v>
      </c>
      <c r="H50" s="2" t="s">
        <v>35</v>
      </c>
      <c r="I50" s="2" t="s">
        <v>29</v>
      </c>
      <c r="J50" s="6">
        <v>4.0999999999999996</v>
      </c>
      <c r="K50" s="7">
        <v>233</v>
      </c>
      <c r="L50" s="8">
        <v>141</v>
      </c>
      <c r="M50" s="3">
        <v>5</v>
      </c>
      <c r="N50" s="3">
        <v>5</v>
      </c>
      <c r="O50" s="2" t="s">
        <v>23</v>
      </c>
      <c r="P50" s="9" t="s">
        <v>149</v>
      </c>
      <c r="Q50" s="9" t="s">
        <v>9843</v>
      </c>
      <c r="R50" s="10">
        <v>43254</v>
      </c>
      <c r="S50" s="10">
        <v>45593.353357717257</v>
      </c>
      <c r="T50" s="11">
        <v>17</v>
      </c>
      <c r="U50" s="51">
        <v>6</v>
      </c>
      <c r="V50" s="51">
        <v>2018</v>
      </c>
      <c r="W50" s="52">
        <v>2024</v>
      </c>
    </row>
    <row r="51" spans="1:23" x14ac:dyDescent="0.3">
      <c r="A51" s="22">
        <v>50</v>
      </c>
      <c r="B51" s="2" t="s">
        <v>152</v>
      </c>
      <c r="C51" s="2" t="s">
        <v>45</v>
      </c>
      <c r="D51" s="2" t="s">
        <v>50</v>
      </c>
      <c r="E51" s="3">
        <v>1998</v>
      </c>
      <c r="F51" s="4">
        <v>66304.59</v>
      </c>
      <c r="G51" s="5">
        <v>214517</v>
      </c>
      <c r="H51" s="2" t="s">
        <v>28</v>
      </c>
      <c r="I51" s="2" t="s">
        <v>22</v>
      </c>
      <c r="J51" s="6">
        <v>3.3</v>
      </c>
      <c r="K51" s="7">
        <v>273</v>
      </c>
      <c r="L51" s="8">
        <v>750</v>
      </c>
      <c r="M51" s="3">
        <v>2</v>
      </c>
      <c r="N51" s="3">
        <v>7</v>
      </c>
      <c r="O51" s="2" t="s">
        <v>85</v>
      </c>
      <c r="P51" s="9" t="s">
        <v>151</v>
      </c>
      <c r="Q51" s="9" t="s">
        <v>9844</v>
      </c>
      <c r="R51" s="10">
        <v>44813</v>
      </c>
      <c r="S51" s="10">
        <v>45520.04669638499</v>
      </c>
      <c r="T51" s="11">
        <v>26</v>
      </c>
      <c r="U51" s="51">
        <v>9</v>
      </c>
      <c r="V51" s="51">
        <v>2022</v>
      </c>
      <c r="W51" s="52">
        <v>2024</v>
      </c>
    </row>
    <row r="52" spans="1:23" x14ac:dyDescent="0.3">
      <c r="A52" s="22">
        <v>51</v>
      </c>
      <c r="B52" s="2" t="s">
        <v>154</v>
      </c>
      <c r="C52" s="2" t="s">
        <v>45</v>
      </c>
      <c r="D52" s="2" t="s">
        <v>34</v>
      </c>
      <c r="E52" s="3">
        <v>2017</v>
      </c>
      <c r="F52" s="4">
        <v>79129.11</v>
      </c>
      <c r="G52" s="5">
        <v>99192</v>
      </c>
      <c r="H52" s="2" t="s">
        <v>35</v>
      </c>
      <c r="I52" s="2" t="s">
        <v>29</v>
      </c>
      <c r="J52" s="6">
        <v>2.1</v>
      </c>
      <c r="K52" s="7">
        <v>165</v>
      </c>
      <c r="L52" s="8">
        <v>570</v>
      </c>
      <c r="M52" s="3">
        <v>3</v>
      </c>
      <c r="N52" s="3">
        <v>4</v>
      </c>
      <c r="O52" s="2" t="s">
        <v>36</v>
      </c>
      <c r="P52" s="9" t="s">
        <v>153</v>
      </c>
      <c r="Q52" s="9" t="s">
        <v>9845</v>
      </c>
      <c r="R52" s="10">
        <v>43287</v>
      </c>
      <c r="S52" s="10">
        <v>45805.679823010323</v>
      </c>
      <c r="T52" s="11">
        <v>7</v>
      </c>
      <c r="U52" s="51">
        <v>7</v>
      </c>
      <c r="V52" s="51">
        <v>2018</v>
      </c>
      <c r="W52" s="52">
        <v>2025</v>
      </c>
    </row>
    <row r="53" spans="1:23" x14ac:dyDescent="0.3">
      <c r="A53" s="22">
        <v>52</v>
      </c>
      <c r="B53" s="2" t="s">
        <v>156</v>
      </c>
      <c r="C53" s="2" t="s">
        <v>45</v>
      </c>
      <c r="D53" s="2" t="s">
        <v>27</v>
      </c>
      <c r="E53" s="3">
        <v>2020</v>
      </c>
      <c r="F53" s="4">
        <v>46751.71</v>
      </c>
      <c r="G53" s="5">
        <v>3935</v>
      </c>
      <c r="H53" s="2" t="s">
        <v>41</v>
      </c>
      <c r="I53" s="2" t="s">
        <v>22</v>
      </c>
      <c r="J53" s="6">
        <v>3.3</v>
      </c>
      <c r="K53" s="7">
        <v>540</v>
      </c>
      <c r="L53" s="8">
        <v>363</v>
      </c>
      <c r="M53" s="3">
        <v>4</v>
      </c>
      <c r="N53" s="3">
        <v>2</v>
      </c>
      <c r="O53" s="2" t="s">
        <v>30</v>
      </c>
      <c r="P53" s="9" t="s">
        <v>155</v>
      </c>
      <c r="Q53" s="9" t="s">
        <v>9846</v>
      </c>
      <c r="R53" s="10">
        <v>44351</v>
      </c>
      <c r="S53" s="10">
        <v>45807.578202686251</v>
      </c>
      <c r="T53" s="11">
        <v>4</v>
      </c>
      <c r="U53" s="51">
        <v>6</v>
      </c>
      <c r="V53" s="51">
        <v>2021</v>
      </c>
      <c r="W53" s="52">
        <v>2025</v>
      </c>
    </row>
    <row r="54" spans="1:23" x14ac:dyDescent="0.3">
      <c r="A54" s="22">
        <v>53</v>
      </c>
      <c r="B54" s="2" t="s">
        <v>158</v>
      </c>
      <c r="C54" s="2" t="s">
        <v>26</v>
      </c>
      <c r="D54" s="2" t="s">
        <v>40</v>
      </c>
      <c r="E54" s="3">
        <v>2012</v>
      </c>
      <c r="F54" s="4">
        <v>57746.75</v>
      </c>
      <c r="G54" s="5">
        <v>126562</v>
      </c>
      <c r="H54" s="2" t="s">
        <v>28</v>
      </c>
      <c r="I54" s="2" t="s">
        <v>22</v>
      </c>
      <c r="J54" s="6">
        <v>4</v>
      </c>
      <c r="K54" s="7">
        <v>600</v>
      </c>
      <c r="L54" s="8">
        <v>525</v>
      </c>
      <c r="M54" s="3">
        <v>2</v>
      </c>
      <c r="N54" s="3">
        <v>4</v>
      </c>
      <c r="O54" s="2" t="s">
        <v>65</v>
      </c>
      <c r="P54" s="9" t="s">
        <v>157</v>
      </c>
      <c r="Q54" s="9" t="s">
        <v>9847</v>
      </c>
      <c r="R54" s="10">
        <v>42918</v>
      </c>
      <c r="S54" s="10">
        <v>45489.672621570033</v>
      </c>
      <c r="T54" s="11">
        <v>12</v>
      </c>
      <c r="U54" s="51">
        <v>7</v>
      </c>
      <c r="V54" s="51">
        <v>2017</v>
      </c>
      <c r="W54" s="52">
        <v>2024</v>
      </c>
    </row>
    <row r="55" spans="1:23" x14ac:dyDescent="0.3">
      <c r="A55" s="22">
        <v>54</v>
      </c>
      <c r="B55" s="2" t="s">
        <v>160</v>
      </c>
      <c r="C55" s="2" t="s">
        <v>63</v>
      </c>
      <c r="D55" s="2" t="s">
        <v>92</v>
      </c>
      <c r="E55" s="3">
        <v>2008</v>
      </c>
      <c r="F55" s="4">
        <v>67147.259999999995</v>
      </c>
      <c r="G55" s="5">
        <v>221269</v>
      </c>
      <c r="H55" s="2" t="s">
        <v>28</v>
      </c>
      <c r="I55" s="2" t="s">
        <v>29</v>
      </c>
      <c r="J55" s="6">
        <v>1.6</v>
      </c>
      <c r="K55" s="7">
        <v>492</v>
      </c>
      <c r="L55" s="8">
        <v>145</v>
      </c>
      <c r="M55" s="3">
        <v>2</v>
      </c>
      <c r="N55" s="3">
        <v>7</v>
      </c>
      <c r="O55" s="2" t="s">
        <v>65</v>
      </c>
      <c r="P55" s="9" t="s">
        <v>159</v>
      </c>
      <c r="Q55" s="9" t="s">
        <v>9848</v>
      </c>
      <c r="R55" s="10">
        <v>43242</v>
      </c>
      <c r="S55" s="10">
        <v>45547.354157877293</v>
      </c>
      <c r="T55" s="11">
        <v>16</v>
      </c>
      <c r="U55" s="51">
        <v>5</v>
      </c>
      <c r="V55" s="51">
        <v>2018</v>
      </c>
      <c r="W55" s="52">
        <v>2024</v>
      </c>
    </row>
    <row r="56" spans="1:23" x14ac:dyDescent="0.3">
      <c r="A56" s="22">
        <v>55</v>
      </c>
      <c r="B56" s="2" t="s">
        <v>162</v>
      </c>
      <c r="C56" s="2" t="s">
        <v>26</v>
      </c>
      <c r="D56" s="2" t="s">
        <v>34</v>
      </c>
      <c r="E56" s="3">
        <v>2022</v>
      </c>
      <c r="F56" s="4">
        <v>38063.089999999997</v>
      </c>
      <c r="G56" s="5">
        <v>46</v>
      </c>
      <c r="H56" s="2" t="s">
        <v>41</v>
      </c>
      <c r="I56" s="2" t="s">
        <v>22</v>
      </c>
      <c r="J56" s="6">
        <v>2.1</v>
      </c>
      <c r="K56" s="7">
        <v>561</v>
      </c>
      <c r="L56" s="8">
        <v>488</v>
      </c>
      <c r="M56" s="3">
        <v>4</v>
      </c>
      <c r="N56" s="3">
        <v>4</v>
      </c>
      <c r="O56" s="2" t="s">
        <v>23</v>
      </c>
      <c r="P56" s="9" t="s">
        <v>161</v>
      </c>
      <c r="Q56" s="9" t="s">
        <v>9849</v>
      </c>
      <c r="R56" s="10">
        <v>42500</v>
      </c>
      <c r="S56" s="10">
        <v>45298.812449535617</v>
      </c>
      <c r="T56" s="11">
        <v>2</v>
      </c>
      <c r="U56" s="51">
        <v>5</v>
      </c>
      <c r="V56" s="51">
        <v>2016</v>
      </c>
      <c r="W56" s="52">
        <v>2024</v>
      </c>
    </row>
    <row r="57" spans="1:23" x14ac:dyDescent="0.3">
      <c r="A57" s="22">
        <v>56</v>
      </c>
      <c r="B57" s="2" t="s">
        <v>164</v>
      </c>
      <c r="C57" s="2" t="s">
        <v>45</v>
      </c>
      <c r="D57" s="2" t="s">
        <v>79</v>
      </c>
      <c r="E57" s="3">
        <v>2004</v>
      </c>
      <c r="F57" s="4">
        <v>46335.18</v>
      </c>
      <c r="G57" s="5">
        <v>270490</v>
      </c>
      <c r="H57" s="2" t="s">
        <v>41</v>
      </c>
      <c r="I57" s="2" t="s">
        <v>22</v>
      </c>
      <c r="J57" s="6">
        <v>4.9000000000000004</v>
      </c>
      <c r="K57" s="7">
        <v>573</v>
      </c>
      <c r="L57" s="8">
        <v>128</v>
      </c>
      <c r="M57" s="3">
        <v>4</v>
      </c>
      <c r="N57" s="3">
        <v>7</v>
      </c>
      <c r="O57" s="2" t="s">
        <v>30</v>
      </c>
      <c r="P57" s="9" t="s">
        <v>163</v>
      </c>
      <c r="Q57" s="9" t="s">
        <v>9850</v>
      </c>
      <c r="R57" s="10">
        <v>43883</v>
      </c>
      <c r="S57" s="10">
        <v>45581.23293363244</v>
      </c>
      <c r="T57" s="11">
        <v>20</v>
      </c>
      <c r="U57" s="51">
        <v>2</v>
      </c>
      <c r="V57" s="51">
        <v>2020</v>
      </c>
      <c r="W57" s="52">
        <v>2024</v>
      </c>
    </row>
    <row r="58" spans="1:23" x14ac:dyDescent="0.3">
      <c r="A58" s="22">
        <v>57</v>
      </c>
      <c r="B58" s="2" t="s">
        <v>166</v>
      </c>
      <c r="C58" s="2" t="s">
        <v>74</v>
      </c>
      <c r="D58" s="2" t="s">
        <v>27</v>
      </c>
      <c r="E58" s="3">
        <v>1996</v>
      </c>
      <c r="F58" s="4">
        <v>64844.33</v>
      </c>
      <c r="G58" s="5">
        <v>218125</v>
      </c>
      <c r="H58" s="2" t="s">
        <v>35</v>
      </c>
      <c r="I58" s="2" t="s">
        <v>22</v>
      </c>
      <c r="J58" s="6">
        <v>4.9000000000000004</v>
      </c>
      <c r="K58" s="7">
        <v>75</v>
      </c>
      <c r="L58" s="8">
        <v>722</v>
      </c>
      <c r="M58" s="3">
        <v>5</v>
      </c>
      <c r="N58" s="3">
        <v>7</v>
      </c>
      <c r="O58" s="2" t="s">
        <v>36</v>
      </c>
      <c r="P58" s="9" t="s">
        <v>165</v>
      </c>
      <c r="Q58" s="9" t="s">
        <v>9851</v>
      </c>
      <c r="R58" s="10">
        <v>42450</v>
      </c>
      <c r="S58" s="10">
        <v>45292.825252096132</v>
      </c>
      <c r="T58" s="11">
        <v>28</v>
      </c>
      <c r="U58" s="51">
        <v>3</v>
      </c>
      <c r="V58" s="51">
        <v>2016</v>
      </c>
      <c r="W58" s="52">
        <v>2024</v>
      </c>
    </row>
    <row r="59" spans="1:23" x14ac:dyDescent="0.3">
      <c r="A59" s="22">
        <v>58</v>
      </c>
      <c r="B59" s="2" t="s">
        <v>168</v>
      </c>
      <c r="C59" s="2" t="s">
        <v>63</v>
      </c>
      <c r="D59" s="2" t="s">
        <v>20</v>
      </c>
      <c r="E59" s="3">
        <v>1996</v>
      </c>
      <c r="F59" s="4">
        <v>37777.01</v>
      </c>
      <c r="G59" s="5">
        <v>205131</v>
      </c>
      <c r="H59" s="2" t="s">
        <v>41</v>
      </c>
      <c r="I59" s="2" t="s">
        <v>29</v>
      </c>
      <c r="J59" s="6">
        <v>2.1</v>
      </c>
      <c r="K59" s="7">
        <v>243</v>
      </c>
      <c r="L59" s="8">
        <v>747</v>
      </c>
      <c r="M59" s="3">
        <v>4</v>
      </c>
      <c r="N59" s="3">
        <v>4</v>
      </c>
      <c r="O59" s="2" t="s">
        <v>65</v>
      </c>
      <c r="P59" s="9" t="s">
        <v>167</v>
      </c>
      <c r="Q59" s="9" t="s">
        <v>9852</v>
      </c>
      <c r="R59" s="10">
        <v>44218</v>
      </c>
      <c r="S59" s="10">
        <v>45156.287944634641</v>
      </c>
      <c r="T59" s="11">
        <v>28</v>
      </c>
      <c r="U59" s="51">
        <v>1</v>
      </c>
      <c r="V59" s="51">
        <v>2021</v>
      </c>
      <c r="W59" s="52">
        <v>2023</v>
      </c>
    </row>
    <row r="60" spans="1:23" x14ac:dyDescent="0.3">
      <c r="A60" s="22">
        <v>59</v>
      </c>
      <c r="B60" s="2" t="s">
        <v>170</v>
      </c>
      <c r="C60" s="2" t="s">
        <v>19</v>
      </c>
      <c r="D60" s="2" t="s">
        <v>79</v>
      </c>
      <c r="E60" s="3">
        <v>2004</v>
      </c>
      <c r="F60" s="4">
        <v>16331.75</v>
      </c>
      <c r="G60" s="5">
        <v>28023</v>
      </c>
      <c r="H60" s="2" t="s">
        <v>28</v>
      </c>
      <c r="I60" s="2" t="s">
        <v>29</v>
      </c>
      <c r="J60" s="6">
        <v>5</v>
      </c>
      <c r="K60" s="7">
        <v>176</v>
      </c>
      <c r="L60" s="8">
        <v>517</v>
      </c>
      <c r="M60" s="3">
        <v>2</v>
      </c>
      <c r="N60" s="3">
        <v>7</v>
      </c>
      <c r="O60" s="2" t="s">
        <v>23</v>
      </c>
      <c r="P60" s="9" t="s">
        <v>169</v>
      </c>
      <c r="Q60" s="9" t="s">
        <v>9853</v>
      </c>
      <c r="R60" s="10">
        <v>44312</v>
      </c>
      <c r="S60" s="10">
        <v>45375.62381180808</v>
      </c>
      <c r="T60" s="11">
        <v>20</v>
      </c>
      <c r="U60" s="51">
        <v>4</v>
      </c>
      <c r="V60" s="51">
        <v>2021</v>
      </c>
      <c r="W60" s="52">
        <v>2024</v>
      </c>
    </row>
    <row r="61" spans="1:23" x14ac:dyDescent="0.3">
      <c r="A61" s="22">
        <v>60</v>
      </c>
      <c r="B61" s="2" t="s">
        <v>172</v>
      </c>
      <c r="C61" s="2" t="s">
        <v>45</v>
      </c>
      <c r="D61" s="2" t="s">
        <v>20</v>
      </c>
      <c r="E61" s="3">
        <v>2019</v>
      </c>
      <c r="F61" s="4">
        <v>20218.740000000002</v>
      </c>
      <c r="G61" s="5">
        <v>142</v>
      </c>
      <c r="H61" s="2" t="s">
        <v>28</v>
      </c>
      <c r="I61" s="2" t="s">
        <v>29</v>
      </c>
      <c r="J61" s="6">
        <v>4.5</v>
      </c>
      <c r="K61" s="7">
        <v>328</v>
      </c>
      <c r="L61" s="8">
        <v>338</v>
      </c>
      <c r="M61" s="3">
        <v>3</v>
      </c>
      <c r="N61" s="3">
        <v>4</v>
      </c>
      <c r="O61" s="2" t="s">
        <v>30</v>
      </c>
      <c r="P61" s="9" t="s">
        <v>171</v>
      </c>
      <c r="Q61" s="9" t="s">
        <v>9854</v>
      </c>
      <c r="R61" s="10">
        <v>44027</v>
      </c>
      <c r="S61" s="10">
        <v>45507.050097065126</v>
      </c>
      <c r="T61" s="11">
        <v>5</v>
      </c>
      <c r="U61" s="51">
        <v>7</v>
      </c>
      <c r="V61" s="51">
        <v>2020</v>
      </c>
      <c r="W61" s="52">
        <v>2024</v>
      </c>
    </row>
    <row r="62" spans="1:23" x14ac:dyDescent="0.3">
      <c r="A62" s="22">
        <v>61</v>
      </c>
      <c r="B62" s="2" t="s">
        <v>174</v>
      </c>
      <c r="C62" s="2" t="s">
        <v>118</v>
      </c>
      <c r="D62" s="2" t="s">
        <v>34</v>
      </c>
      <c r="E62" s="3">
        <v>1994</v>
      </c>
      <c r="F62" s="4">
        <v>64022.74</v>
      </c>
      <c r="G62" s="5">
        <v>40201</v>
      </c>
      <c r="H62" s="2" t="s">
        <v>21</v>
      </c>
      <c r="I62" s="2" t="s">
        <v>29</v>
      </c>
      <c r="J62" s="6">
        <v>2.8</v>
      </c>
      <c r="K62" s="7">
        <v>211</v>
      </c>
      <c r="L62" s="8">
        <v>482</v>
      </c>
      <c r="M62" s="3">
        <v>3</v>
      </c>
      <c r="N62" s="3">
        <v>4</v>
      </c>
      <c r="O62" s="2" t="s">
        <v>85</v>
      </c>
      <c r="P62" s="9" t="s">
        <v>173</v>
      </c>
      <c r="Q62" s="9" t="s">
        <v>9855</v>
      </c>
      <c r="R62" s="10">
        <v>43168</v>
      </c>
      <c r="S62" s="10">
        <v>45478.866460337791</v>
      </c>
      <c r="T62" s="11">
        <v>30</v>
      </c>
      <c r="U62" s="51">
        <v>3</v>
      </c>
      <c r="V62" s="51">
        <v>2018</v>
      </c>
      <c r="W62" s="52">
        <v>2024</v>
      </c>
    </row>
    <row r="63" spans="1:23" x14ac:dyDescent="0.3">
      <c r="A63" s="22">
        <v>62</v>
      </c>
      <c r="B63" s="2" t="s">
        <v>176</v>
      </c>
      <c r="C63" s="2" t="s">
        <v>26</v>
      </c>
      <c r="D63" s="2" t="s">
        <v>34</v>
      </c>
      <c r="E63" s="3">
        <v>2007</v>
      </c>
      <c r="F63" s="4">
        <v>62474.080000000002</v>
      </c>
      <c r="G63" s="5">
        <v>222015</v>
      </c>
      <c r="H63" s="2" t="s">
        <v>28</v>
      </c>
      <c r="I63" s="2" t="s">
        <v>22</v>
      </c>
      <c r="J63" s="6">
        <v>1.6</v>
      </c>
      <c r="K63" s="7">
        <v>365</v>
      </c>
      <c r="L63" s="8">
        <v>475</v>
      </c>
      <c r="M63" s="3">
        <v>2</v>
      </c>
      <c r="N63" s="3">
        <v>5</v>
      </c>
      <c r="O63" s="2" t="s">
        <v>85</v>
      </c>
      <c r="P63" s="9" t="s">
        <v>175</v>
      </c>
      <c r="Q63" s="9" t="s">
        <v>9856</v>
      </c>
      <c r="R63" s="10">
        <v>41980</v>
      </c>
      <c r="S63" s="10">
        <v>45773.553397725263</v>
      </c>
      <c r="T63" s="11">
        <v>17</v>
      </c>
      <c r="U63" s="51">
        <v>12</v>
      </c>
      <c r="V63" s="51">
        <v>2014</v>
      </c>
      <c r="W63" s="52">
        <v>2025</v>
      </c>
    </row>
    <row r="64" spans="1:23" x14ac:dyDescent="0.3">
      <c r="A64" s="22">
        <v>63</v>
      </c>
      <c r="B64" s="2" t="s">
        <v>178</v>
      </c>
      <c r="C64" s="2" t="s">
        <v>45</v>
      </c>
      <c r="D64" s="2" t="s">
        <v>64</v>
      </c>
      <c r="E64" s="3">
        <v>2012</v>
      </c>
      <c r="F64" s="4">
        <v>29287.52</v>
      </c>
      <c r="G64" s="5">
        <v>224144</v>
      </c>
      <c r="H64" s="2" t="s">
        <v>35</v>
      </c>
      <c r="I64" s="2" t="s">
        <v>22</v>
      </c>
      <c r="J64" s="6">
        <v>4.5</v>
      </c>
      <c r="K64" s="7">
        <v>327</v>
      </c>
      <c r="L64" s="8">
        <v>170</v>
      </c>
      <c r="M64" s="3">
        <v>2</v>
      </c>
      <c r="N64" s="3">
        <v>7</v>
      </c>
      <c r="O64" s="2" t="s">
        <v>80</v>
      </c>
      <c r="P64" s="9" t="s">
        <v>177</v>
      </c>
      <c r="Q64" s="9" t="s">
        <v>9857</v>
      </c>
      <c r="R64" s="10">
        <v>44791</v>
      </c>
      <c r="S64" s="10">
        <v>45753.40136731918</v>
      </c>
      <c r="T64" s="11">
        <v>12</v>
      </c>
      <c r="U64" s="51">
        <v>8</v>
      </c>
      <c r="V64" s="51">
        <v>2022</v>
      </c>
      <c r="W64" s="52">
        <v>2025</v>
      </c>
    </row>
    <row r="65" spans="1:23" x14ac:dyDescent="0.3">
      <c r="A65" s="22">
        <v>64</v>
      </c>
      <c r="B65" s="2" t="s">
        <v>180</v>
      </c>
      <c r="C65" s="2" t="s">
        <v>63</v>
      </c>
      <c r="D65" s="2" t="s">
        <v>50</v>
      </c>
      <c r="E65" s="3">
        <v>2022</v>
      </c>
      <c r="F65" s="4">
        <v>50265.47</v>
      </c>
      <c r="G65" s="5">
        <v>226413</v>
      </c>
      <c r="H65" s="2" t="s">
        <v>35</v>
      </c>
      <c r="I65" s="2" t="s">
        <v>22</v>
      </c>
      <c r="J65" s="6">
        <v>1.1000000000000001</v>
      </c>
      <c r="K65" s="7">
        <v>181</v>
      </c>
      <c r="L65" s="8">
        <v>271</v>
      </c>
      <c r="M65" s="3">
        <v>3</v>
      </c>
      <c r="N65" s="3">
        <v>5</v>
      </c>
      <c r="O65" s="2" t="s">
        <v>23</v>
      </c>
      <c r="P65" s="9" t="s">
        <v>179</v>
      </c>
      <c r="Q65" s="9" t="s">
        <v>9858</v>
      </c>
      <c r="R65" s="10">
        <v>45295</v>
      </c>
      <c r="S65" s="10">
        <v>45695.71983101192</v>
      </c>
      <c r="T65" s="11">
        <v>2</v>
      </c>
      <c r="U65" s="51">
        <v>1</v>
      </c>
      <c r="V65" s="51">
        <v>2024</v>
      </c>
      <c r="W65" s="52">
        <v>2025</v>
      </c>
    </row>
    <row r="66" spans="1:23" x14ac:dyDescent="0.3">
      <c r="A66" s="22">
        <v>65</v>
      </c>
      <c r="B66" s="2" t="s">
        <v>182</v>
      </c>
      <c r="C66" s="2" t="s">
        <v>26</v>
      </c>
      <c r="D66" s="2" t="s">
        <v>50</v>
      </c>
      <c r="E66" s="3">
        <v>2015</v>
      </c>
      <c r="F66" s="4">
        <v>13974.75</v>
      </c>
      <c r="G66" s="5">
        <v>254678</v>
      </c>
      <c r="H66" s="2" t="s">
        <v>41</v>
      </c>
      <c r="I66" s="2" t="s">
        <v>22</v>
      </c>
      <c r="J66" s="6">
        <v>4.9000000000000004</v>
      </c>
      <c r="K66" s="7">
        <v>479</v>
      </c>
      <c r="L66" s="8">
        <v>466</v>
      </c>
      <c r="M66" s="3">
        <v>4</v>
      </c>
      <c r="N66" s="3">
        <v>4</v>
      </c>
      <c r="O66" s="2" t="s">
        <v>42</v>
      </c>
      <c r="P66" s="9" t="s">
        <v>181</v>
      </c>
      <c r="Q66" s="9" t="s">
        <v>9859</v>
      </c>
      <c r="R66" s="10">
        <v>43388</v>
      </c>
      <c r="S66" s="10">
        <v>45135.113709787671</v>
      </c>
      <c r="T66" s="11">
        <v>9</v>
      </c>
      <c r="U66" s="51">
        <v>10</v>
      </c>
      <c r="V66" s="51">
        <v>2018</v>
      </c>
      <c r="W66" s="52">
        <v>2023</v>
      </c>
    </row>
    <row r="67" spans="1:23" x14ac:dyDescent="0.3">
      <c r="A67" s="22">
        <v>66</v>
      </c>
      <c r="B67" s="2" t="s">
        <v>184</v>
      </c>
      <c r="C67" s="2" t="s">
        <v>39</v>
      </c>
      <c r="D67" s="2" t="s">
        <v>46</v>
      </c>
      <c r="E67" s="3">
        <v>2005</v>
      </c>
      <c r="F67" s="4">
        <v>27063.27</v>
      </c>
      <c r="G67" s="5">
        <v>6896</v>
      </c>
      <c r="H67" s="2" t="s">
        <v>35</v>
      </c>
      <c r="I67" s="2" t="s">
        <v>29</v>
      </c>
      <c r="J67" s="6">
        <v>2.1</v>
      </c>
      <c r="K67" s="7">
        <v>349</v>
      </c>
      <c r="L67" s="8">
        <v>603</v>
      </c>
      <c r="M67" s="3">
        <v>2</v>
      </c>
      <c r="N67" s="3">
        <v>5</v>
      </c>
      <c r="O67" s="2" t="s">
        <v>30</v>
      </c>
      <c r="P67" s="9" t="s">
        <v>183</v>
      </c>
      <c r="Q67" s="9" t="s">
        <v>9860</v>
      </c>
      <c r="R67" s="10">
        <v>43958</v>
      </c>
      <c r="S67" s="10">
        <v>45516.249937033128</v>
      </c>
      <c r="T67" s="11">
        <v>19</v>
      </c>
      <c r="U67" s="51">
        <v>5</v>
      </c>
      <c r="V67" s="51">
        <v>2020</v>
      </c>
      <c r="W67" s="52">
        <v>2024</v>
      </c>
    </row>
    <row r="68" spans="1:23" x14ac:dyDescent="0.3">
      <c r="A68" s="22">
        <v>67</v>
      </c>
      <c r="B68" s="2" t="s">
        <v>9861</v>
      </c>
      <c r="C68" s="2" t="s">
        <v>26</v>
      </c>
      <c r="D68" s="2" t="s">
        <v>50</v>
      </c>
      <c r="E68" s="3">
        <v>2006</v>
      </c>
      <c r="F68" s="4">
        <v>21706.93</v>
      </c>
      <c r="G68" s="5">
        <v>23778</v>
      </c>
      <c r="H68" s="2" t="s">
        <v>35</v>
      </c>
      <c r="I68" s="2" t="s">
        <v>29</v>
      </c>
      <c r="J68" s="6">
        <v>1.1000000000000001</v>
      </c>
      <c r="K68" s="7">
        <v>575</v>
      </c>
      <c r="L68" s="8">
        <v>375</v>
      </c>
      <c r="M68" s="3">
        <v>4</v>
      </c>
      <c r="N68" s="3">
        <v>2</v>
      </c>
      <c r="O68" s="2" t="s">
        <v>36</v>
      </c>
      <c r="P68" s="9" t="s">
        <v>185</v>
      </c>
      <c r="Q68" s="9" t="s">
        <v>9862</v>
      </c>
      <c r="R68" s="10">
        <v>44948</v>
      </c>
      <c r="S68" s="10">
        <v>45619.492585562817</v>
      </c>
      <c r="T68" s="11">
        <v>18</v>
      </c>
      <c r="U68" s="51">
        <v>1</v>
      </c>
      <c r="V68" s="51">
        <v>2023</v>
      </c>
      <c r="W68" s="52">
        <v>2024</v>
      </c>
    </row>
    <row r="69" spans="1:23" x14ac:dyDescent="0.3">
      <c r="A69" s="22">
        <v>68</v>
      </c>
      <c r="B69" s="2" t="s">
        <v>187</v>
      </c>
      <c r="C69" s="2" t="s">
        <v>39</v>
      </c>
      <c r="D69" s="2" t="s">
        <v>27</v>
      </c>
      <c r="E69" s="3">
        <v>2002</v>
      </c>
      <c r="F69" s="4">
        <v>77381.08</v>
      </c>
      <c r="G69" s="5">
        <v>139177</v>
      </c>
      <c r="H69" s="2" t="s">
        <v>21</v>
      </c>
      <c r="I69" s="2" t="s">
        <v>22</v>
      </c>
      <c r="J69" s="6">
        <v>3</v>
      </c>
      <c r="K69" s="7">
        <v>292</v>
      </c>
      <c r="L69" s="8">
        <v>153</v>
      </c>
      <c r="M69" s="3">
        <v>2</v>
      </c>
      <c r="N69" s="3">
        <v>7</v>
      </c>
      <c r="O69" s="2" t="s">
        <v>85</v>
      </c>
      <c r="P69" s="9" t="s">
        <v>186</v>
      </c>
      <c r="Q69" s="9" t="s">
        <v>9863</v>
      </c>
      <c r="R69" s="10">
        <v>42264</v>
      </c>
      <c r="S69" s="10">
        <v>45455.209728991518</v>
      </c>
      <c r="T69" s="11">
        <v>22</v>
      </c>
      <c r="U69" s="51">
        <v>9</v>
      </c>
      <c r="V69" s="51">
        <v>2015</v>
      </c>
      <c r="W69" s="52">
        <v>2024</v>
      </c>
    </row>
    <row r="70" spans="1:23" x14ac:dyDescent="0.3">
      <c r="A70" s="22">
        <v>69</v>
      </c>
      <c r="B70" s="2" t="s">
        <v>189</v>
      </c>
      <c r="C70" s="2" t="s">
        <v>107</v>
      </c>
      <c r="D70" s="2" t="s">
        <v>46</v>
      </c>
      <c r="E70" s="3">
        <v>2011</v>
      </c>
      <c r="F70" s="4">
        <v>78450.259999999995</v>
      </c>
      <c r="G70" s="5">
        <v>200994</v>
      </c>
      <c r="H70" s="2" t="s">
        <v>21</v>
      </c>
      <c r="I70" s="2" t="s">
        <v>22</v>
      </c>
      <c r="J70" s="6">
        <v>2.2999999999999998</v>
      </c>
      <c r="K70" s="7">
        <v>422</v>
      </c>
      <c r="L70" s="8">
        <v>573</v>
      </c>
      <c r="M70" s="3">
        <v>5</v>
      </c>
      <c r="N70" s="3">
        <v>7</v>
      </c>
      <c r="O70" s="2" t="s">
        <v>51</v>
      </c>
      <c r="P70" s="9" t="s">
        <v>188</v>
      </c>
      <c r="Q70" s="9" t="s">
        <v>9864</v>
      </c>
      <c r="R70" s="10">
        <v>42216</v>
      </c>
      <c r="S70" s="10">
        <v>45669.434573960512</v>
      </c>
      <c r="T70" s="11">
        <v>13</v>
      </c>
      <c r="U70" s="51">
        <v>7</v>
      </c>
      <c r="V70" s="51">
        <v>2015</v>
      </c>
      <c r="W70" s="52">
        <v>2025</v>
      </c>
    </row>
    <row r="71" spans="1:23" x14ac:dyDescent="0.3">
      <c r="A71" s="22">
        <v>70</v>
      </c>
      <c r="B71" s="2" t="s">
        <v>191</v>
      </c>
      <c r="C71" s="2" t="s">
        <v>19</v>
      </c>
      <c r="D71" s="2" t="s">
        <v>64</v>
      </c>
      <c r="E71" s="3">
        <v>2021</v>
      </c>
      <c r="F71" s="4">
        <v>16681.3</v>
      </c>
      <c r="G71" s="5">
        <v>222504</v>
      </c>
      <c r="H71" s="2" t="s">
        <v>28</v>
      </c>
      <c r="I71" s="2" t="s">
        <v>29</v>
      </c>
      <c r="J71" s="6">
        <v>5.3</v>
      </c>
      <c r="K71" s="7">
        <v>196</v>
      </c>
      <c r="L71" s="8">
        <v>207</v>
      </c>
      <c r="M71" s="3">
        <v>4</v>
      </c>
      <c r="N71" s="3">
        <v>7</v>
      </c>
      <c r="O71" s="2" t="s">
        <v>65</v>
      </c>
      <c r="P71" s="9" t="s">
        <v>190</v>
      </c>
      <c r="Q71" s="9" t="s">
        <v>9865</v>
      </c>
      <c r="R71" s="10">
        <v>42025</v>
      </c>
      <c r="S71" s="10">
        <v>45821.597006447002</v>
      </c>
      <c r="T71" s="11">
        <v>3</v>
      </c>
      <c r="U71" s="51">
        <v>1</v>
      </c>
      <c r="V71" s="51">
        <v>2015</v>
      </c>
      <c r="W71" s="52">
        <v>2025</v>
      </c>
    </row>
    <row r="72" spans="1:23" x14ac:dyDescent="0.3">
      <c r="A72" s="22">
        <v>71</v>
      </c>
      <c r="B72" s="2" t="s">
        <v>193</v>
      </c>
      <c r="C72" s="2" t="s">
        <v>33</v>
      </c>
      <c r="D72" s="2" t="s">
        <v>64</v>
      </c>
      <c r="E72" s="3">
        <v>2021</v>
      </c>
      <c r="F72" s="4">
        <v>13478.71</v>
      </c>
      <c r="G72" s="5">
        <v>201688</v>
      </c>
      <c r="H72" s="2" t="s">
        <v>35</v>
      </c>
      <c r="I72" s="2" t="s">
        <v>29</v>
      </c>
      <c r="J72" s="6">
        <v>3.2</v>
      </c>
      <c r="K72" s="7">
        <v>699</v>
      </c>
      <c r="L72" s="8">
        <v>222</v>
      </c>
      <c r="M72" s="3">
        <v>4</v>
      </c>
      <c r="N72" s="3">
        <v>4</v>
      </c>
      <c r="O72" s="2" t="s">
        <v>85</v>
      </c>
      <c r="P72" s="9" t="s">
        <v>192</v>
      </c>
      <c r="Q72" s="9" t="s">
        <v>9866</v>
      </c>
      <c r="R72" s="10">
        <v>42504</v>
      </c>
      <c r="S72" s="10">
        <v>45410.232733592427</v>
      </c>
      <c r="T72" s="11">
        <v>3</v>
      </c>
      <c r="U72" s="51">
        <v>5</v>
      </c>
      <c r="V72" s="51">
        <v>2016</v>
      </c>
      <c r="W72" s="52">
        <v>2024</v>
      </c>
    </row>
    <row r="73" spans="1:23" x14ac:dyDescent="0.3">
      <c r="A73" s="22">
        <v>72</v>
      </c>
      <c r="B73" s="2" t="s">
        <v>195</v>
      </c>
      <c r="C73" s="2" t="s">
        <v>33</v>
      </c>
      <c r="D73" s="2" t="s">
        <v>92</v>
      </c>
      <c r="E73" s="3">
        <v>2022</v>
      </c>
      <c r="F73" s="4">
        <v>17234.919999999998</v>
      </c>
      <c r="G73" s="5">
        <v>108223</v>
      </c>
      <c r="H73" s="2" t="s">
        <v>28</v>
      </c>
      <c r="I73" s="2" t="s">
        <v>29</v>
      </c>
      <c r="J73" s="6">
        <v>3.6</v>
      </c>
      <c r="K73" s="7">
        <v>608</v>
      </c>
      <c r="L73" s="8">
        <v>687</v>
      </c>
      <c r="M73" s="3">
        <v>2</v>
      </c>
      <c r="N73" s="3">
        <v>2</v>
      </c>
      <c r="O73" s="2" t="s">
        <v>36</v>
      </c>
      <c r="P73" s="9" t="s">
        <v>194</v>
      </c>
      <c r="Q73" s="9" t="s">
        <v>9867</v>
      </c>
      <c r="R73" s="10">
        <v>41896</v>
      </c>
      <c r="S73" s="10">
        <v>45144.021491343978</v>
      </c>
      <c r="T73" s="11">
        <v>2</v>
      </c>
      <c r="U73" s="51">
        <v>9</v>
      </c>
      <c r="V73" s="51">
        <v>2014</v>
      </c>
      <c r="W73" s="52">
        <v>2023</v>
      </c>
    </row>
    <row r="74" spans="1:23" x14ac:dyDescent="0.3">
      <c r="A74" s="22">
        <v>73</v>
      </c>
      <c r="B74" s="2" t="s">
        <v>197</v>
      </c>
      <c r="C74" s="2" t="s">
        <v>49</v>
      </c>
      <c r="D74" s="2" t="s">
        <v>79</v>
      </c>
      <c r="E74" s="3">
        <v>2019</v>
      </c>
      <c r="F74" s="4">
        <v>52598.12</v>
      </c>
      <c r="G74" s="5">
        <v>102695</v>
      </c>
      <c r="H74" s="2" t="s">
        <v>35</v>
      </c>
      <c r="I74" s="2" t="s">
        <v>29</v>
      </c>
      <c r="J74" s="6">
        <v>5</v>
      </c>
      <c r="K74" s="7">
        <v>184</v>
      </c>
      <c r="L74" s="8">
        <v>544</v>
      </c>
      <c r="M74" s="3">
        <v>5</v>
      </c>
      <c r="N74" s="3">
        <v>5</v>
      </c>
      <c r="O74" s="2" t="s">
        <v>80</v>
      </c>
      <c r="P74" s="9" t="s">
        <v>196</v>
      </c>
      <c r="Q74" s="9" t="s">
        <v>9868</v>
      </c>
      <c r="R74" s="10">
        <v>43934</v>
      </c>
      <c r="S74" s="10">
        <v>45164.903667779268</v>
      </c>
      <c r="T74" s="11">
        <v>5</v>
      </c>
      <c r="U74" s="51">
        <v>4</v>
      </c>
      <c r="V74" s="51">
        <v>2020</v>
      </c>
      <c r="W74" s="52">
        <v>2023</v>
      </c>
    </row>
    <row r="75" spans="1:23" x14ac:dyDescent="0.3">
      <c r="A75" s="22">
        <v>74</v>
      </c>
      <c r="B75" s="2" t="s">
        <v>199</v>
      </c>
      <c r="C75" s="2" t="s">
        <v>26</v>
      </c>
      <c r="D75" s="2" t="s">
        <v>92</v>
      </c>
      <c r="E75" s="3">
        <v>2017</v>
      </c>
      <c r="F75" s="4">
        <v>14814.31</v>
      </c>
      <c r="G75" s="5">
        <v>68368</v>
      </c>
      <c r="H75" s="2" t="s">
        <v>41</v>
      </c>
      <c r="I75" s="2" t="s">
        <v>29</v>
      </c>
      <c r="J75" s="6">
        <v>4.9000000000000004</v>
      </c>
      <c r="K75" s="7">
        <v>159</v>
      </c>
      <c r="L75" s="8">
        <v>632</v>
      </c>
      <c r="M75" s="3">
        <v>4</v>
      </c>
      <c r="N75" s="3">
        <v>7</v>
      </c>
      <c r="O75" s="2" t="s">
        <v>36</v>
      </c>
      <c r="P75" s="9" t="s">
        <v>198</v>
      </c>
      <c r="Q75" s="9" t="s">
        <v>9869</v>
      </c>
      <c r="R75" s="10">
        <v>45014</v>
      </c>
      <c r="S75" s="10">
        <v>45174.979682982317</v>
      </c>
      <c r="T75" s="11">
        <v>7</v>
      </c>
      <c r="U75" s="51">
        <v>3</v>
      </c>
      <c r="V75" s="51">
        <v>2023</v>
      </c>
      <c r="W75" s="52">
        <v>2023</v>
      </c>
    </row>
    <row r="76" spans="1:23" x14ac:dyDescent="0.3">
      <c r="A76" s="22">
        <v>75</v>
      </c>
      <c r="B76" s="2" t="s">
        <v>201</v>
      </c>
      <c r="C76" s="2" t="s">
        <v>107</v>
      </c>
      <c r="D76" s="2" t="s">
        <v>92</v>
      </c>
      <c r="E76" s="3">
        <v>2015</v>
      </c>
      <c r="F76" s="4">
        <v>35970.54</v>
      </c>
      <c r="G76" s="5">
        <v>18337</v>
      </c>
      <c r="H76" s="2" t="s">
        <v>35</v>
      </c>
      <c r="I76" s="2" t="s">
        <v>22</v>
      </c>
      <c r="J76" s="6">
        <v>4.0999999999999996</v>
      </c>
      <c r="K76" s="7">
        <v>212</v>
      </c>
      <c r="L76" s="8">
        <v>543</v>
      </c>
      <c r="M76" s="3">
        <v>5</v>
      </c>
      <c r="N76" s="3">
        <v>5</v>
      </c>
      <c r="O76" s="2" t="s">
        <v>30</v>
      </c>
      <c r="P76" s="9" t="s">
        <v>200</v>
      </c>
      <c r="Q76" s="9" t="s">
        <v>9870</v>
      </c>
      <c r="R76" s="10">
        <v>43503</v>
      </c>
      <c r="S76" s="10">
        <v>45277.930273100334</v>
      </c>
      <c r="T76" s="11">
        <v>9</v>
      </c>
      <c r="U76" s="51">
        <v>2</v>
      </c>
      <c r="V76" s="51">
        <v>2019</v>
      </c>
      <c r="W76" s="52">
        <v>2023</v>
      </c>
    </row>
    <row r="77" spans="1:23" x14ac:dyDescent="0.3">
      <c r="A77" s="22">
        <v>76</v>
      </c>
      <c r="B77" s="2" t="s">
        <v>203</v>
      </c>
      <c r="C77" s="2" t="s">
        <v>39</v>
      </c>
      <c r="D77" s="2" t="s">
        <v>56</v>
      </c>
      <c r="E77" s="3">
        <v>2020</v>
      </c>
      <c r="F77" s="4">
        <v>79581.88</v>
      </c>
      <c r="G77" s="5">
        <v>103042</v>
      </c>
      <c r="H77" s="2" t="s">
        <v>35</v>
      </c>
      <c r="I77" s="2" t="s">
        <v>29</v>
      </c>
      <c r="J77" s="6">
        <v>2.2000000000000002</v>
      </c>
      <c r="K77" s="7">
        <v>293</v>
      </c>
      <c r="L77" s="8">
        <v>175</v>
      </c>
      <c r="M77" s="3">
        <v>3</v>
      </c>
      <c r="N77" s="3">
        <v>5</v>
      </c>
      <c r="O77" s="2" t="s">
        <v>30</v>
      </c>
      <c r="P77" s="9" t="s">
        <v>202</v>
      </c>
      <c r="Q77" s="9" t="s">
        <v>9871</v>
      </c>
      <c r="R77" s="10">
        <v>41899</v>
      </c>
      <c r="S77" s="10">
        <v>45443.965480141749</v>
      </c>
      <c r="T77" s="11">
        <v>4</v>
      </c>
      <c r="U77" s="51">
        <v>9</v>
      </c>
      <c r="V77" s="51">
        <v>2014</v>
      </c>
      <c r="W77" s="52">
        <v>2024</v>
      </c>
    </row>
    <row r="78" spans="1:23" x14ac:dyDescent="0.3">
      <c r="A78" s="22">
        <v>77</v>
      </c>
      <c r="B78" s="2" t="s">
        <v>205</v>
      </c>
      <c r="C78" s="2" t="s">
        <v>49</v>
      </c>
      <c r="D78" s="2" t="s">
        <v>40</v>
      </c>
      <c r="E78" s="3">
        <v>1997</v>
      </c>
      <c r="F78" s="4">
        <v>68447.039999999994</v>
      </c>
      <c r="G78" s="5">
        <v>288984</v>
      </c>
      <c r="H78" s="2" t="s">
        <v>41</v>
      </c>
      <c r="I78" s="2" t="s">
        <v>29</v>
      </c>
      <c r="J78" s="6">
        <v>2.2000000000000002</v>
      </c>
      <c r="K78" s="7">
        <v>373</v>
      </c>
      <c r="L78" s="8">
        <v>145</v>
      </c>
      <c r="M78" s="3">
        <v>2</v>
      </c>
      <c r="N78" s="3">
        <v>7</v>
      </c>
      <c r="O78" s="2" t="s">
        <v>85</v>
      </c>
      <c r="P78" s="9" t="s">
        <v>204</v>
      </c>
      <c r="Q78" s="9" t="s">
        <v>9872</v>
      </c>
      <c r="R78" s="10">
        <v>44986</v>
      </c>
      <c r="S78" s="10">
        <v>45235.5818034064</v>
      </c>
      <c r="T78" s="11">
        <v>27</v>
      </c>
      <c r="U78" s="51">
        <v>3</v>
      </c>
      <c r="V78" s="51">
        <v>2023</v>
      </c>
      <c r="W78" s="52">
        <v>2023</v>
      </c>
    </row>
    <row r="79" spans="1:23" x14ac:dyDescent="0.3">
      <c r="A79" s="22">
        <v>78</v>
      </c>
      <c r="B79" s="2" t="s">
        <v>207</v>
      </c>
      <c r="C79" s="2" t="s">
        <v>19</v>
      </c>
      <c r="D79" s="2" t="s">
        <v>27</v>
      </c>
      <c r="E79" s="3">
        <v>1993</v>
      </c>
      <c r="F79" s="4">
        <v>28414.5</v>
      </c>
      <c r="G79" s="5">
        <v>176333</v>
      </c>
      <c r="H79" s="2" t="s">
        <v>21</v>
      </c>
      <c r="I79" s="2" t="s">
        <v>22</v>
      </c>
      <c r="J79" s="6">
        <v>2.5</v>
      </c>
      <c r="K79" s="7">
        <v>668</v>
      </c>
      <c r="L79" s="8">
        <v>329</v>
      </c>
      <c r="M79" s="3">
        <v>5</v>
      </c>
      <c r="N79" s="3">
        <v>5</v>
      </c>
      <c r="O79" s="2" t="s">
        <v>42</v>
      </c>
      <c r="P79" s="9" t="s">
        <v>206</v>
      </c>
      <c r="Q79" s="9" t="s">
        <v>9873</v>
      </c>
      <c r="R79" s="10">
        <v>42973</v>
      </c>
      <c r="S79" s="10">
        <v>45540.782843614441</v>
      </c>
      <c r="T79" s="11">
        <v>31</v>
      </c>
      <c r="U79" s="51">
        <v>8</v>
      </c>
      <c r="V79" s="51">
        <v>2017</v>
      </c>
      <c r="W79" s="52">
        <v>2024</v>
      </c>
    </row>
    <row r="80" spans="1:23" x14ac:dyDescent="0.3">
      <c r="A80" s="22">
        <v>79</v>
      </c>
      <c r="B80" s="2" t="s">
        <v>209</v>
      </c>
      <c r="C80" s="2" t="s">
        <v>26</v>
      </c>
      <c r="D80" s="2" t="s">
        <v>40</v>
      </c>
      <c r="E80" s="3">
        <v>1991</v>
      </c>
      <c r="F80" s="4">
        <v>42327.76</v>
      </c>
      <c r="G80" s="5">
        <v>169777</v>
      </c>
      <c r="H80" s="2" t="s">
        <v>41</v>
      </c>
      <c r="I80" s="2" t="s">
        <v>29</v>
      </c>
      <c r="J80" s="6">
        <v>1.8</v>
      </c>
      <c r="K80" s="7">
        <v>550</v>
      </c>
      <c r="L80" s="8">
        <v>645</v>
      </c>
      <c r="M80" s="3">
        <v>3</v>
      </c>
      <c r="N80" s="3">
        <v>5</v>
      </c>
      <c r="O80" s="2" t="s">
        <v>36</v>
      </c>
      <c r="P80" s="9" t="s">
        <v>208</v>
      </c>
      <c r="Q80" s="9" t="s">
        <v>9874</v>
      </c>
      <c r="R80" s="10">
        <v>44372</v>
      </c>
      <c r="S80" s="10">
        <v>45500.770841213962</v>
      </c>
      <c r="T80" s="11">
        <v>33</v>
      </c>
      <c r="U80" s="51">
        <v>6</v>
      </c>
      <c r="V80" s="51">
        <v>2021</v>
      </c>
      <c r="W80" s="52">
        <v>2024</v>
      </c>
    </row>
    <row r="81" spans="1:23" x14ac:dyDescent="0.3">
      <c r="A81" s="22">
        <v>80</v>
      </c>
      <c r="B81" s="2" t="s">
        <v>211</v>
      </c>
      <c r="C81" s="2" t="s">
        <v>107</v>
      </c>
      <c r="D81" s="2" t="s">
        <v>40</v>
      </c>
      <c r="E81" s="3">
        <v>1991</v>
      </c>
      <c r="F81" s="4">
        <v>63079.65</v>
      </c>
      <c r="G81" s="5">
        <v>82050</v>
      </c>
      <c r="H81" s="2" t="s">
        <v>21</v>
      </c>
      <c r="I81" s="2" t="s">
        <v>22</v>
      </c>
      <c r="J81" s="6">
        <v>1.7</v>
      </c>
      <c r="K81" s="7">
        <v>627</v>
      </c>
      <c r="L81" s="8">
        <v>163</v>
      </c>
      <c r="M81" s="3">
        <v>2</v>
      </c>
      <c r="N81" s="3">
        <v>2</v>
      </c>
      <c r="O81" s="2" t="s">
        <v>36</v>
      </c>
      <c r="P81" s="9" t="s">
        <v>210</v>
      </c>
      <c r="Q81" s="9" t="s">
        <v>9875</v>
      </c>
      <c r="R81" s="10">
        <v>44287</v>
      </c>
      <c r="S81" s="10">
        <v>45679.656618369387</v>
      </c>
      <c r="T81" s="11">
        <v>33</v>
      </c>
      <c r="U81" s="51">
        <v>4</v>
      </c>
      <c r="V81" s="51">
        <v>2021</v>
      </c>
      <c r="W81" s="52">
        <v>2025</v>
      </c>
    </row>
    <row r="82" spans="1:23" x14ac:dyDescent="0.3">
      <c r="A82" s="22">
        <v>81</v>
      </c>
      <c r="B82" s="2" t="s">
        <v>213</v>
      </c>
      <c r="C82" s="2" t="s">
        <v>39</v>
      </c>
      <c r="D82" s="2" t="s">
        <v>27</v>
      </c>
      <c r="E82" s="3">
        <v>1996</v>
      </c>
      <c r="F82" s="4">
        <v>33094.879999999997</v>
      </c>
      <c r="G82" s="5">
        <v>150885</v>
      </c>
      <c r="H82" s="2" t="s">
        <v>21</v>
      </c>
      <c r="I82" s="2" t="s">
        <v>29</v>
      </c>
      <c r="J82" s="6">
        <v>5.4</v>
      </c>
      <c r="K82" s="7">
        <v>379</v>
      </c>
      <c r="L82" s="8">
        <v>620</v>
      </c>
      <c r="M82" s="3">
        <v>2</v>
      </c>
      <c r="N82" s="3">
        <v>2</v>
      </c>
      <c r="O82" s="2" t="s">
        <v>85</v>
      </c>
      <c r="P82" s="9" t="s">
        <v>212</v>
      </c>
      <c r="Q82" s="9" t="s">
        <v>9876</v>
      </c>
      <c r="R82" s="10">
        <v>44835</v>
      </c>
      <c r="S82" s="10">
        <v>45616.718030651849</v>
      </c>
      <c r="T82" s="11">
        <v>28</v>
      </c>
      <c r="U82" s="51">
        <v>10</v>
      </c>
      <c r="V82" s="51">
        <v>2022</v>
      </c>
      <c r="W82" s="52">
        <v>2024</v>
      </c>
    </row>
    <row r="83" spans="1:23" x14ac:dyDescent="0.3">
      <c r="A83" s="22">
        <v>82</v>
      </c>
      <c r="B83" s="2" t="s">
        <v>215</v>
      </c>
      <c r="C83" s="2" t="s">
        <v>107</v>
      </c>
      <c r="D83" s="2" t="s">
        <v>27</v>
      </c>
      <c r="E83" s="3">
        <v>1997</v>
      </c>
      <c r="F83" s="4">
        <v>68873.73</v>
      </c>
      <c r="G83" s="5">
        <v>162540</v>
      </c>
      <c r="H83" s="2" t="s">
        <v>41</v>
      </c>
      <c r="I83" s="2" t="s">
        <v>29</v>
      </c>
      <c r="J83" s="6">
        <v>2.7</v>
      </c>
      <c r="K83" s="7">
        <v>251</v>
      </c>
      <c r="L83" s="8">
        <v>565</v>
      </c>
      <c r="M83" s="3">
        <v>2</v>
      </c>
      <c r="N83" s="3">
        <v>2</v>
      </c>
      <c r="O83" s="2" t="s">
        <v>80</v>
      </c>
      <c r="P83" s="9" t="s">
        <v>214</v>
      </c>
      <c r="Q83" s="9" t="s">
        <v>9877</v>
      </c>
      <c r="R83" s="10">
        <v>44827</v>
      </c>
      <c r="S83" s="10">
        <v>45596.273941834093</v>
      </c>
      <c r="T83" s="11">
        <v>27</v>
      </c>
      <c r="U83" s="51">
        <v>9</v>
      </c>
      <c r="V83" s="51">
        <v>2022</v>
      </c>
      <c r="W83" s="52">
        <v>2024</v>
      </c>
    </row>
    <row r="84" spans="1:23" x14ac:dyDescent="0.3">
      <c r="A84" s="22">
        <v>83</v>
      </c>
      <c r="B84" s="2" t="s">
        <v>217</v>
      </c>
      <c r="C84" s="2" t="s">
        <v>74</v>
      </c>
      <c r="D84" s="2" t="s">
        <v>34</v>
      </c>
      <c r="E84" s="3">
        <v>1992</v>
      </c>
      <c r="F84" s="4">
        <v>39184.35</v>
      </c>
      <c r="G84" s="5">
        <v>93220</v>
      </c>
      <c r="H84" s="2" t="s">
        <v>35</v>
      </c>
      <c r="I84" s="2" t="s">
        <v>22</v>
      </c>
      <c r="J84" s="6">
        <v>3.2</v>
      </c>
      <c r="K84" s="7">
        <v>181</v>
      </c>
      <c r="L84" s="8">
        <v>672</v>
      </c>
      <c r="M84" s="3">
        <v>4</v>
      </c>
      <c r="N84" s="3">
        <v>5</v>
      </c>
      <c r="O84" s="2" t="s">
        <v>85</v>
      </c>
      <c r="P84" s="9" t="s">
        <v>216</v>
      </c>
      <c r="Q84" s="9" t="s">
        <v>9878</v>
      </c>
      <c r="R84" s="10">
        <v>45378</v>
      </c>
      <c r="S84" s="10">
        <v>45742.595206086931</v>
      </c>
      <c r="T84" s="11">
        <v>32</v>
      </c>
      <c r="U84" s="51">
        <v>3</v>
      </c>
      <c r="V84" s="51">
        <v>2024</v>
      </c>
      <c r="W84" s="52">
        <v>2025</v>
      </c>
    </row>
    <row r="85" spans="1:23" x14ac:dyDescent="0.3">
      <c r="A85" s="22">
        <v>84</v>
      </c>
      <c r="B85" s="2" t="s">
        <v>219</v>
      </c>
      <c r="C85" s="2" t="s">
        <v>26</v>
      </c>
      <c r="D85" s="2" t="s">
        <v>56</v>
      </c>
      <c r="E85" s="3">
        <v>2016</v>
      </c>
      <c r="F85" s="4">
        <v>45835.4</v>
      </c>
      <c r="G85" s="5">
        <v>174124</v>
      </c>
      <c r="H85" s="2" t="s">
        <v>28</v>
      </c>
      <c r="I85" s="2" t="s">
        <v>29</v>
      </c>
      <c r="J85" s="6">
        <v>2.6</v>
      </c>
      <c r="K85" s="7">
        <v>262</v>
      </c>
      <c r="L85" s="8">
        <v>437</v>
      </c>
      <c r="M85" s="3">
        <v>2</v>
      </c>
      <c r="N85" s="3">
        <v>5</v>
      </c>
      <c r="O85" s="2" t="s">
        <v>51</v>
      </c>
      <c r="P85" s="9" t="s">
        <v>218</v>
      </c>
      <c r="Q85" s="9" t="s">
        <v>9879</v>
      </c>
      <c r="R85" s="10">
        <v>45180</v>
      </c>
      <c r="S85" s="10">
        <v>45367.592205486821</v>
      </c>
      <c r="T85" s="11">
        <v>8</v>
      </c>
      <c r="U85" s="51">
        <v>9</v>
      </c>
      <c r="V85" s="51">
        <v>2023</v>
      </c>
      <c r="W85" s="52">
        <v>2024</v>
      </c>
    </row>
    <row r="86" spans="1:23" x14ac:dyDescent="0.3">
      <c r="A86" s="22">
        <v>85</v>
      </c>
      <c r="B86" s="2" t="s">
        <v>221</v>
      </c>
      <c r="C86" s="2" t="s">
        <v>49</v>
      </c>
      <c r="D86" s="2" t="s">
        <v>92</v>
      </c>
      <c r="E86" s="3">
        <v>2008</v>
      </c>
      <c r="F86" s="4">
        <v>9327.86</v>
      </c>
      <c r="G86" s="5">
        <v>106814</v>
      </c>
      <c r="H86" s="2" t="s">
        <v>35</v>
      </c>
      <c r="I86" s="2" t="s">
        <v>29</v>
      </c>
      <c r="J86" s="6">
        <v>3.9</v>
      </c>
      <c r="K86" s="7">
        <v>400</v>
      </c>
      <c r="L86" s="8">
        <v>226</v>
      </c>
      <c r="M86" s="3">
        <v>2</v>
      </c>
      <c r="N86" s="3">
        <v>5</v>
      </c>
      <c r="O86" s="2" t="s">
        <v>42</v>
      </c>
      <c r="P86" s="9" t="s">
        <v>220</v>
      </c>
      <c r="Q86" s="9" t="s">
        <v>9880</v>
      </c>
      <c r="R86" s="10">
        <v>43512</v>
      </c>
      <c r="S86" s="10">
        <v>45573.347356517028</v>
      </c>
      <c r="T86" s="11">
        <v>16</v>
      </c>
      <c r="U86" s="51">
        <v>2</v>
      </c>
      <c r="V86" s="51">
        <v>2019</v>
      </c>
      <c r="W86" s="52">
        <v>2024</v>
      </c>
    </row>
    <row r="87" spans="1:23" x14ac:dyDescent="0.3">
      <c r="A87" s="22">
        <v>86</v>
      </c>
      <c r="B87" s="2" t="s">
        <v>223</v>
      </c>
      <c r="C87" s="2" t="s">
        <v>107</v>
      </c>
      <c r="D87" s="2" t="s">
        <v>50</v>
      </c>
      <c r="E87" s="3">
        <v>2015</v>
      </c>
      <c r="F87" s="4">
        <v>52228.480000000003</v>
      </c>
      <c r="G87" s="5">
        <v>38885</v>
      </c>
      <c r="H87" s="2" t="s">
        <v>41</v>
      </c>
      <c r="I87" s="2" t="s">
        <v>22</v>
      </c>
      <c r="J87" s="6">
        <v>5.5</v>
      </c>
      <c r="K87" s="7">
        <v>298</v>
      </c>
      <c r="L87" s="8">
        <v>262</v>
      </c>
      <c r="M87" s="3">
        <v>2</v>
      </c>
      <c r="N87" s="3">
        <v>2</v>
      </c>
      <c r="O87" s="2" t="s">
        <v>85</v>
      </c>
      <c r="P87" s="9" t="s">
        <v>222</v>
      </c>
      <c r="Q87" s="9" t="s">
        <v>9881</v>
      </c>
      <c r="R87" s="10">
        <v>43020</v>
      </c>
      <c r="S87" s="10">
        <v>45338.094305906903</v>
      </c>
      <c r="T87" s="11">
        <v>9</v>
      </c>
      <c r="U87" s="51">
        <v>10</v>
      </c>
      <c r="V87" s="51">
        <v>2017</v>
      </c>
      <c r="W87" s="52">
        <v>2024</v>
      </c>
    </row>
    <row r="88" spans="1:23" x14ac:dyDescent="0.3">
      <c r="A88" s="22">
        <v>87</v>
      </c>
      <c r="B88" s="2" t="s">
        <v>225</v>
      </c>
      <c r="C88" s="2" t="s">
        <v>39</v>
      </c>
      <c r="D88" s="2" t="s">
        <v>56</v>
      </c>
      <c r="E88" s="3">
        <v>2018</v>
      </c>
      <c r="F88" s="4">
        <v>43998.98</v>
      </c>
      <c r="G88" s="5">
        <v>89281</v>
      </c>
      <c r="H88" s="2" t="s">
        <v>28</v>
      </c>
      <c r="I88" s="2" t="s">
        <v>29</v>
      </c>
      <c r="J88" s="6">
        <v>2.1</v>
      </c>
      <c r="K88" s="7">
        <v>300</v>
      </c>
      <c r="L88" s="8">
        <v>230</v>
      </c>
      <c r="M88" s="3">
        <v>2</v>
      </c>
      <c r="N88" s="3">
        <v>5</v>
      </c>
      <c r="O88" s="2" t="s">
        <v>23</v>
      </c>
      <c r="P88" s="9" t="s">
        <v>224</v>
      </c>
      <c r="Q88" s="9" t="s">
        <v>9882</v>
      </c>
      <c r="R88" s="10">
        <v>44236</v>
      </c>
      <c r="S88" s="10">
        <v>45243.175322110139</v>
      </c>
      <c r="T88" s="11">
        <v>6</v>
      </c>
      <c r="U88" s="51">
        <v>2</v>
      </c>
      <c r="V88" s="51">
        <v>2021</v>
      </c>
      <c r="W88" s="52">
        <v>2023</v>
      </c>
    </row>
    <row r="89" spans="1:23" x14ac:dyDescent="0.3">
      <c r="A89" s="22">
        <v>88</v>
      </c>
      <c r="B89" s="2" t="s">
        <v>227</v>
      </c>
      <c r="C89" s="2" t="s">
        <v>107</v>
      </c>
      <c r="D89" s="2" t="s">
        <v>79</v>
      </c>
      <c r="E89" s="3">
        <v>2011</v>
      </c>
      <c r="F89" s="4">
        <v>10070.18</v>
      </c>
      <c r="G89" s="5">
        <v>233857</v>
      </c>
      <c r="H89" s="2" t="s">
        <v>35</v>
      </c>
      <c r="I89" s="2" t="s">
        <v>29</v>
      </c>
      <c r="J89" s="6">
        <v>2.9</v>
      </c>
      <c r="K89" s="7">
        <v>432</v>
      </c>
      <c r="L89" s="8">
        <v>473</v>
      </c>
      <c r="M89" s="3">
        <v>3</v>
      </c>
      <c r="N89" s="3">
        <v>7</v>
      </c>
      <c r="O89" s="2" t="s">
        <v>42</v>
      </c>
      <c r="P89" s="9" t="s">
        <v>226</v>
      </c>
      <c r="Q89" s="9" t="s">
        <v>9883</v>
      </c>
      <c r="R89" s="10">
        <v>44227</v>
      </c>
      <c r="S89" s="10">
        <v>45227.404167879293</v>
      </c>
      <c r="T89" s="11">
        <v>13</v>
      </c>
      <c r="U89" s="51">
        <v>1</v>
      </c>
      <c r="V89" s="51">
        <v>2021</v>
      </c>
      <c r="W89" s="52">
        <v>2023</v>
      </c>
    </row>
    <row r="90" spans="1:23" x14ac:dyDescent="0.3">
      <c r="A90" s="22">
        <v>89</v>
      </c>
      <c r="B90" s="2" t="s">
        <v>229</v>
      </c>
      <c r="C90" s="2" t="s">
        <v>33</v>
      </c>
      <c r="D90" s="2" t="s">
        <v>34</v>
      </c>
      <c r="E90" s="3">
        <v>2007</v>
      </c>
      <c r="F90" s="4">
        <v>76148.740000000005</v>
      </c>
      <c r="G90" s="5">
        <v>119559</v>
      </c>
      <c r="H90" s="2" t="s">
        <v>35</v>
      </c>
      <c r="I90" s="2" t="s">
        <v>22</v>
      </c>
      <c r="J90" s="6">
        <v>3.6</v>
      </c>
      <c r="K90" s="7">
        <v>611</v>
      </c>
      <c r="L90" s="8">
        <v>282</v>
      </c>
      <c r="M90" s="3">
        <v>5</v>
      </c>
      <c r="N90" s="3">
        <v>4</v>
      </c>
      <c r="O90" s="2" t="s">
        <v>65</v>
      </c>
      <c r="P90" s="9" t="s">
        <v>228</v>
      </c>
      <c r="Q90" s="9" t="s">
        <v>9884</v>
      </c>
      <c r="R90" s="10">
        <v>42758</v>
      </c>
      <c r="S90" s="10">
        <v>45832.257138473411</v>
      </c>
      <c r="T90" s="11">
        <v>17</v>
      </c>
      <c r="U90" s="51">
        <v>1</v>
      </c>
      <c r="V90" s="51">
        <v>2017</v>
      </c>
      <c r="W90" s="52">
        <v>2025</v>
      </c>
    </row>
    <row r="91" spans="1:23" x14ac:dyDescent="0.3">
      <c r="A91" s="22">
        <v>90</v>
      </c>
      <c r="B91" s="2" t="s">
        <v>231</v>
      </c>
      <c r="C91" s="2" t="s">
        <v>118</v>
      </c>
      <c r="D91" s="2" t="s">
        <v>40</v>
      </c>
      <c r="E91" s="3">
        <v>2022</v>
      </c>
      <c r="F91" s="4">
        <v>61055.12</v>
      </c>
      <c r="G91" s="5">
        <v>167439</v>
      </c>
      <c r="H91" s="2" t="s">
        <v>28</v>
      </c>
      <c r="I91" s="2" t="s">
        <v>29</v>
      </c>
      <c r="J91" s="6">
        <v>4</v>
      </c>
      <c r="K91" s="7">
        <v>321</v>
      </c>
      <c r="L91" s="8">
        <v>268</v>
      </c>
      <c r="M91" s="3">
        <v>2</v>
      </c>
      <c r="N91" s="3">
        <v>7</v>
      </c>
      <c r="O91" s="2" t="s">
        <v>80</v>
      </c>
      <c r="P91" s="9" t="s">
        <v>230</v>
      </c>
      <c r="Q91" s="9" t="s">
        <v>9885</v>
      </c>
      <c r="R91" s="10">
        <v>42919</v>
      </c>
      <c r="S91" s="10">
        <v>45693.821451335993</v>
      </c>
      <c r="T91" s="11">
        <v>2</v>
      </c>
      <c r="U91" s="51">
        <v>7</v>
      </c>
      <c r="V91" s="51">
        <v>2017</v>
      </c>
      <c r="W91" s="52">
        <v>2025</v>
      </c>
    </row>
    <row r="92" spans="1:23" x14ac:dyDescent="0.3">
      <c r="A92" s="22">
        <v>91</v>
      </c>
      <c r="B92" s="2" t="s">
        <v>233</v>
      </c>
      <c r="C92" s="2" t="s">
        <v>33</v>
      </c>
      <c r="D92" s="2" t="s">
        <v>64</v>
      </c>
      <c r="E92" s="3">
        <v>2001</v>
      </c>
      <c r="F92" s="4">
        <v>25290.9</v>
      </c>
      <c r="G92" s="5">
        <v>244401</v>
      </c>
      <c r="H92" s="2" t="s">
        <v>35</v>
      </c>
      <c r="I92" s="2" t="s">
        <v>29</v>
      </c>
      <c r="J92" s="6">
        <v>4.7</v>
      </c>
      <c r="K92" s="7">
        <v>237</v>
      </c>
      <c r="L92" s="8">
        <v>419</v>
      </c>
      <c r="M92" s="3">
        <v>3</v>
      </c>
      <c r="N92" s="3">
        <v>2</v>
      </c>
      <c r="O92" s="2" t="s">
        <v>36</v>
      </c>
      <c r="P92" s="9" t="s">
        <v>232</v>
      </c>
      <c r="Q92" s="9" t="s">
        <v>9886</v>
      </c>
      <c r="R92" s="10">
        <v>45125</v>
      </c>
      <c r="S92" s="10">
        <v>45738.214329911701</v>
      </c>
      <c r="T92" s="11">
        <v>23</v>
      </c>
      <c r="U92" s="51">
        <v>7</v>
      </c>
      <c r="V92" s="51">
        <v>2023</v>
      </c>
      <c r="W92" s="52">
        <v>2025</v>
      </c>
    </row>
    <row r="93" spans="1:23" x14ac:dyDescent="0.3">
      <c r="A93" s="22">
        <v>92</v>
      </c>
      <c r="B93" s="2" t="s">
        <v>235</v>
      </c>
      <c r="C93" s="2" t="s">
        <v>63</v>
      </c>
      <c r="D93" s="2" t="s">
        <v>92</v>
      </c>
      <c r="E93" s="3">
        <v>2012</v>
      </c>
      <c r="F93" s="4">
        <v>14007.51</v>
      </c>
      <c r="G93" s="5">
        <v>240675</v>
      </c>
      <c r="H93" s="2" t="s">
        <v>21</v>
      </c>
      <c r="I93" s="2" t="s">
        <v>22</v>
      </c>
      <c r="J93" s="6">
        <v>4.2</v>
      </c>
      <c r="K93" s="7">
        <v>80</v>
      </c>
      <c r="L93" s="8">
        <v>748</v>
      </c>
      <c r="M93" s="3">
        <v>2</v>
      </c>
      <c r="N93" s="3">
        <v>7</v>
      </c>
      <c r="O93" s="2" t="s">
        <v>85</v>
      </c>
      <c r="P93" s="9" t="s">
        <v>234</v>
      </c>
      <c r="Q93" s="9" t="s">
        <v>9887</v>
      </c>
      <c r="R93" s="10">
        <v>43844</v>
      </c>
      <c r="S93" s="10">
        <v>45200.09670638699</v>
      </c>
      <c r="T93" s="11">
        <v>12</v>
      </c>
      <c r="U93" s="51">
        <v>1</v>
      </c>
      <c r="V93" s="51">
        <v>2020</v>
      </c>
      <c r="W93" s="52">
        <v>2023</v>
      </c>
    </row>
    <row r="94" spans="1:23" x14ac:dyDescent="0.3">
      <c r="A94" s="22">
        <v>93</v>
      </c>
      <c r="B94" s="2" t="s">
        <v>237</v>
      </c>
      <c r="C94" s="2" t="s">
        <v>118</v>
      </c>
      <c r="D94" s="2" t="s">
        <v>34</v>
      </c>
      <c r="E94" s="3">
        <v>2020</v>
      </c>
      <c r="F94" s="4">
        <v>52728.79</v>
      </c>
      <c r="G94" s="5">
        <v>295689</v>
      </c>
      <c r="H94" s="2" t="s">
        <v>41</v>
      </c>
      <c r="I94" s="2" t="s">
        <v>22</v>
      </c>
      <c r="J94" s="6">
        <v>1.6</v>
      </c>
      <c r="K94" s="7">
        <v>156</v>
      </c>
      <c r="L94" s="8">
        <v>355</v>
      </c>
      <c r="M94" s="3">
        <v>2</v>
      </c>
      <c r="N94" s="3">
        <v>5</v>
      </c>
      <c r="O94" s="2" t="s">
        <v>65</v>
      </c>
      <c r="P94" s="9" t="s">
        <v>236</v>
      </c>
      <c r="Q94" s="9" t="s">
        <v>9888</v>
      </c>
      <c r="R94" s="10">
        <v>42651</v>
      </c>
      <c r="S94" s="10">
        <v>45154.681623370387</v>
      </c>
      <c r="T94" s="11">
        <v>4</v>
      </c>
      <c r="U94" s="51">
        <v>10</v>
      </c>
      <c r="V94" s="51">
        <v>2016</v>
      </c>
      <c r="W94" s="52">
        <v>2023</v>
      </c>
    </row>
    <row r="95" spans="1:23" x14ac:dyDescent="0.3">
      <c r="A95" s="22">
        <v>94</v>
      </c>
      <c r="B95" s="2" t="s">
        <v>239</v>
      </c>
      <c r="C95" s="2" t="s">
        <v>118</v>
      </c>
      <c r="D95" s="2" t="s">
        <v>20</v>
      </c>
      <c r="E95" s="3">
        <v>2006</v>
      </c>
      <c r="F95" s="4">
        <v>70218.820000000007</v>
      </c>
      <c r="G95" s="5">
        <v>277250</v>
      </c>
      <c r="H95" s="2" t="s">
        <v>21</v>
      </c>
      <c r="I95" s="2" t="s">
        <v>22</v>
      </c>
      <c r="J95" s="6">
        <v>3.3</v>
      </c>
      <c r="K95" s="7">
        <v>218</v>
      </c>
      <c r="L95" s="8">
        <v>396</v>
      </c>
      <c r="M95" s="3">
        <v>4</v>
      </c>
      <c r="N95" s="3">
        <v>5</v>
      </c>
      <c r="O95" s="2" t="s">
        <v>30</v>
      </c>
      <c r="P95" s="9" t="s">
        <v>238</v>
      </c>
      <c r="Q95" s="9" t="s">
        <v>9889</v>
      </c>
      <c r="R95" s="10">
        <v>42684</v>
      </c>
      <c r="S95" s="10">
        <v>45320.862859617642</v>
      </c>
      <c r="T95" s="11">
        <v>18</v>
      </c>
      <c r="U95" s="51">
        <v>11</v>
      </c>
      <c r="V95" s="51">
        <v>2016</v>
      </c>
      <c r="W95" s="52">
        <v>2024</v>
      </c>
    </row>
    <row r="96" spans="1:23" x14ac:dyDescent="0.3">
      <c r="A96" s="22">
        <v>95</v>
      </c>
      <c r="B96" s="2" t="s">
        <v>241</v>
      </c>
      <c r="C96" s="2" t="s">
        <v>49</v>
      </c>
      <c r="D96" s="2" t="s">
        <v>56</v>
      </c>
      <c r="E96" s="3">
        <v>1993</v>
      </c>
      <c r="F96" s="4">
        <v>52647.09</v>
      </c>
      <c r="G96" s="5">
        <v>43280</v>
      </c>
      <c r="H96" s="2" t="s">
        <v>35</v>
      </c>
      <c r="I96" s="2" t="s">
        <v>22</v>
      </c>
      <c r="J96" s="6">
        <v>1.8</v>
      </c>
      <c r="K96" s="7">
        <v>343</v>
      </c>
      <c r="L96" s="8">
        <v>700</v>
      </c>
      <c r="M96" s="3">
        <v>4</v>
      </c>
      <c r="N96" s="3">
        <v>7</v>
      </c>
      <c r="O96" s="2" t="s">
        <v>30</v>
      </c>
      <c r="P96" s="9" t="s">
        <v>240</v>
      </c>
      <c r="Q96" s="9" t="s">
        <v>9890</v>
      </c>
      <c r="R96" s="10">
        <v>44702</v>
      </c>
      <c r="S96" s="10">
        <v>45204.331553356387</v>
      </c>
      <c r="T96" s="11">
        <v>31</v>
      </c>
      <c r="U96" s="51">
        <v>5</v>
      </c>
      <c r="V96" s="51">
        <v>2022</v>
      </c>
      <c r="W96" s="52">
        <v>2023</v>
      </c>
    </row>
    <row r="97" spans="1:23" x14ac:dyDescent="0.3">
      <c r="A97" s="22">
        <v>96</v>
      </c>
      <c r="B97" s="2" t="s">
        <v>243</v>
      </c>
      <c r="C97" s="2" t="s">
        <v>26</v>
      </c>
      <c r="D97" s="2" t="s">
        <v>34</v>
      </c>
      <c r="E97" s="3">
        <v>2006</v>
      </c>
      <c r="F97" s="4">
        <v>66096.28</v>
      </c>
      <c r="G97" s="5">
        <v>127904</v>
      </c>
      <c r="H97" s="2" t="s">
        <v>28</v>
      </c>
      <c r="I97" s="2" t="s">
        <v>22</v>
      </c>
      <c r="J97" s="6">
        <v>4.0999999999999996</v>
      </c>
      <c r="K97" s="7">
        <v>93</v>
      </c>
      <c r="L97" s="8">
        <v>269</v>
      </c>
      <c r="M97" s="3">
        <v>3</v>
      </c>
      <c r="N97" s="3">
        <v>4</v>
      </c>
      <c r="O97" s="2" t="s">
        <v>85</v>
      </c>
      <c r="P97" s="9" t="s">
        <v>242</v>
      </c>
      <c r="Q97" s="9" t="s">
        <v>9891</v>
      </c>
      <c r="R97" s="10">
        <v>43067</v>
      </c>
      <c r="S97" s="10">
        <v>45823.933473740457</v>
      </c>
      <c r="T97" s="11">
        <v>18</v>
      </c>
      <c r="U97" s="51">
        <v>11</v>
      </c>
      <c r="V97" s="51">
        <v>2017</v>
      </c>
      <c r="W97" s="52">
        <v>2025</v>
      </c>
    </row>
    <row r="98" spans="1:23" x14ac:dyDescent="0.3">
      <c r="A98" s="22">
        <v>97</v>
      </c>
      <c r="B98" s="2" t="s">
        <v>245</v>
      </c>
      <c r="C98" s="2" t="s">
        <v>107</v>
      </c>
      <c r="D98" s="2" t="s">
        <v>64</v>
      </c>
      <c r="E98" s="3">
        <v>2015</v>
      </c>
      <c r="F98" s="4">
        <v>11406.26</v>
      </c>
      <c r="G98" s="5">
        <v>109519</v>
      </c>
      <c r="H98" s="2" t="s">
        <v>41</v>
      </c>
      <c r="I98" s="2" t="s">
        <v>22</v>
      </c>
      <c r="J98" s="6">
        <v>5.5</v>
      </c>
      <c r="K98" s="7">
        <v>387</v>
      </c>
      <c r="L98" s="8">
        <v>328</v>
      </c>
      <c r="M98" s="3">
        <v>5</v>
      </c>
      <c r="N98" s="3">
        <v>7</v>
      </c>
      <c r="O98" s="2" t="s">
        <v>23</v>
      </c>
      <c r="P98" s="9" t="s">
        <v>244</v>
      </c>
      <c r="Q98" s="9" t="s">
        <v>9892</v>
      </c>
      <c r="R98" s="10">
        <v>44192</v>
      </c>
      <c r="S98" s="10">
        <v>45561.080903226357</v>
      </c>
      <c r="T98" s="11">
        <v>9</v>
      </c>
      <c r="U98" s="51">
        <v>12</v>
      </c>
      <c r="V98" s="51">
        <v>2020</v>
      </c>
      <c r="W98" s="52">
        <v>2024</v>
      </c>
    </row>
    <row r="99" spans="1:23" x14ac:dyDescent="0.3">
      <c r="A99" s="22">
        <v>98</v>
      </c>
      <c r="B99" s="2" t="s">
        <v>247</v>
      </c>
      <c r="C99" s="2" t="s">
        <v>74</v>
      </c>
      <c r="D99" s="2" t="s">
        <v>40</v>
      </c>
      <c r="E99" s="3">
        <v>2012</v>
      </c>
      <c r="F99" s="4">
        <v>60611.87</v>
      </c>
      <c r="G99" s="5">
        <v>244888</v>
      </c>
      <c r="H99" s="2" t="s">
        <v>35</v>
      </c>
      <c r="I99" s="2" t="s">
        <v>29</v>
      </c>
      <c r="J99" s="6">
        <v>5.8</v>
      </c>
      <c r="K99" s="7">
        <v>412</v>
      </c>
      <c r="L99" s="8">
        <v>242</v>
      </c>
      <c r="M99" s="3">
        <v>2</v>
      </c>
      <c r="N99" s="3">
        <v>7</v>
      </c>
      <c r="O99" s="2" t="s">
        <v>80</v>
      </c>
      <c r="P99" s="9" t="s">
        <v>246</v>
      </c>
      <c r="Q99" s="9" t="s">
        <v>9893</v>
      </c>
      <c r="R99" s="10">
        <v>42049</v>
      </c>
      <c r="S99" s="10">
        <v>45636.431973440413</v>
      </c>
      <c r="T99" s="11">
        <v>12</v>
      </c>
      <c r="U99" s="51">
        <v>2</v>
      </c>
      <c r="V99" s="51">
        <v>2015</v>
      </c>
      <c r="W99" s="52">
        <v>2024</v>
      </c>
    </row>
    <row r="100" spans="1:23" x14ac:dyDescent="0.3">
      <c r="A100" s="22">
        <v>99</v>
      </c>
      <c r="B100" s="2" t="s">
        <v>249</v>
      </c>
      <c r="C100" s="2" t="s">
        <v>49</v>
      </c>
      <c r="D100" s="2" t="s">
        <v>64</v>
      </c>
      <c r="E100" s="3">
        <v>1993</v>
      </c>
      <c r="F100" s="4">
        <v>38261.22</v>
      </c>
      <c r="G100" s="5">
        <v>190085</v>
      </c>
      <c r="H100" s="2" t="s">
        <v>28</v>
      </c>
      <c r="I100" s="2" t="s">
        <v>29</v>
      </c>
      <c r="J100" s="6">
        <v>5.8</v>
      </c>
      <c r="K100" s="7">
        <v>227</v>
      </c>
      <c r="L100" s="8">
        <v>144</v>
      </c>
      <c r="M100" s="3">
        <v>3</v>
      </c>
      <c r="N100" s="3">
        <v>4</v>
      </c>
      <c r="O100" s="2" t="s">
        <v>30</v>
      </c>
      <c r="P100" s="9" t="s">
        <v>248</v>
      </c>
      <c r="Q100" s="9" t="s">
        <v>9894</v>
      </c>
      <c r="R100" s="10">
        <v>42263</v>
      </c>
      <c r="S100" s="10">
        <v>45186.223931832094</v>
      </c>
      <c r="T100" s="11">
        <v>31</v>
      </c>
      <c r="U100" s="51">
        <v>9</v>
      </c>
      <c r="V100" s="51">
        <v>2015</v>
      </c>
      <c r="W100" s="52">
        <v>2023</v>
      </c>
    </row>
    <row r="101" spans="1:23" x14ac:dyDescent="0.3">
      <c r="A101" s="22">
        <v>100</v>
      </c>
      <c r="B101" s="2" t="s">
        <v>251</v>
      </c>
      <c r="C101" s="2" t="s">
        <v>63</v>
      </c>
      <c r="D101" s="2" t="s">
        <v>50</v>
      </c>
      <c r="E101" s="3">
        <v>2014</v>
      </c>
      <c r="F101" s="4">
        <v>58370.720000000001</v>
      </c>
      <c r="G101" s="5">
        <v>279359</v>
      </c>
      <c r="H101" s="2" t="s">
        <v>41</v>
      </c>
      <c r="I101" s="2" t="s">
        <v>29</v>
      </c>
      <c r="J101" s="6">
        <v>1.3</v>
      </c>
      <c r="K101" s="7">
        <v>113</v>
      </c>
      <c r="L101" s="8">
        <v>198</v>
      </c>
      <c r="M101" s="3">
        <v>2</v>
      </c>
      <c r="N101" s="3">
        <v>2</v>
      </c>
      <c r="O101" s="2" t="s">
        <v>23</v>
      </c>
      <c r="P101" s="9" t="s">
        <v>250</v>
      </c>
      <c r="Q101" s="9" t="s">
        <v>9895</v>
      </c>
      <c r="R101" s="10">
        <v>43430</v>
      </c>
      <c r="S101" s="10">
        <v>45143.291345314778</v>
      </c>
      <c r="T101" s="11">
        <v>10</v>
      </c>
      <c r="U101" s="51">
        <v>11</v>
      </c>
      <c r="V101" s="51">
        <v>2018</v>
      </c>
      <c r="W101" s="52">
        <v>2023</v>
      </c>
    </row>
    <row r="102" spans="1:23" x14ac:dyDescent="0.3">
      <c r="A102" s="22">
        <v>101</v>
      </c>
      <c r="B102" s="2" t="s">
        <v>253</v>
      </c>
      <c r="C102" s="2" t="s">
        <v>74</v>
      </c>
      <c r="D102" s="2" t="s">
        <v>40</v>
      </c>
      <c r="E102" s="3">
        <v>1996</v>
      </c>
      <c r="F102" s="4">
        <v>66956.05</v>
      </c>
      <c r="G102" s="5">
        <v>299022</v>
      </c>
      <c r="H102" s="2" t="s">
        <v>41</v>
      </c>
      <c r="I102" s="2" t="s">
        <v>22</v>
      </c>
      <c r="J102" s="6">
        <v>1.2</v>
      </c>
      <c r="K102" s="7">
        <v>652</v>
      </c>
      <c r="L102" s="8">
        <v>228</v>
      </c>
      <c r="M102" s="3">
        <v>3</v>
      </c>
      <c r="N102" s="3">
        <v>4</v>
      </c>
      <c r="O102" s="2" t="s">
        <v>36</v>
      </c>
      <c r="P102" s="9" t="s">
        <v>252</v>
      </c>
      <c r="Q102" s="9" t="s">
        <v>9896</v>
      </c>
      <c r="R102" s="10">
        <v>42609</v>
      </c>
      <c r="S102" s="10">
        <v>45358.538394724666</v>
      </c>
      <c r="T102" s="11">
        <v>28</v>
      </c>
      <c r="U102" s="51">
        <v>8</v>
      </c>
      <c r="V102" s="51">
        <v>2016</v>
      </c>
      <c r="W102" s="52">
        <v>2024</v>
      </c>
    </row>
    <row r="103" spans="1:23" x14ac:dyDescent="0.3">
      <c r="A103" s="22">
        <v>102</v>
      </c>
      <c r="B103" s="2" t="s">
        <v>255</v>
      </c>
      <c r="C103" s="2" t="s">
        <v>33</v>
      </c>
      <c r="D103" s="2" t="s">
        <v>34</v>
      </c>
      <c r="E103" s="3">
        <v>2016</v>
      </c>
      <c r="F103" s="4">
        <v>74125.960000000006</v>
      </c>
      <c r="G103" s="5">
        <v>105745</v>
      </c>
      <c r="H103" s="2" t="s">
        <v>21</v>
      </c>
      <c r="I103" s="2" t="s">
        <v>22</v>
      </c>
      <c r="J103" s="6">
        <v>2.2000000000000002</v>
      </c>
      <c r="K103" s="7">
        <v>522</v>
      </c>
      <c r="L103" s="8">
        <v>550</v>
      </c>
      <c r="M103" s="3">
        <v>4</v>
      </c>
      <c r="N103" s="3">
        <v>5</v>
      </c>
      <c r="O103" s="2" t="s">
        <v>51</v>
      </c>
      <c r="P103" s="9" t="s">
        <v>254</v>
      </c>
      <c r="Q103" s="9" t="s">
        <v>9897</v>
      </c>
      <c r="R103" s="10">
        <v>44995</v>
      </c>
      <c r="S103" s="10">
        <v>45375.477782602233</v>
      </c>
      <c r="T103" s="11">
        <v>8</v>
      </c>
      <c r="U103" s="51">
        <v>3</v>
      </c>
      <c r="V103" s="51">
        <v>2023</v>
      </c>
      <c r="W103" s="52">
        <v>2024</v>
      </c>
    </row>
    <row r="104" spans="1:23" x14ac:dyDescent="0.3">
      <c r="A104" s="22">
        <v>103</v>
      </c>
      <c r="B104" s="2" t="s">
        <v>257</v>
      </c>
      <c r="C104" s="2" t="s">
        <v>63</v>
      </c>
      <c r="D104" s="2" t="s">
        <v>56</v>
      </c>
      <c r="E104" s="3">
        <v>1990</v>
      </c>
      <c r="F104" s="4">
        <v>35779.519999999997</v>
      </c>
      <c r="G104" s="5">
        <v>279169</v>
      </c>
      <c r="H104" s="2" t="s">
        <v>41</v>
      </c>
      <c r="I104" s="2" t="s">
        <v>29</v>
      </c>
      <c r="J104" s="6">
        <v>3.3</v>
      </c>
      <c r="K104" s="7">
        <v>230</v>
      </c>
      <c r="L104" s="8">
        <v>107</v>
      </c>
      <c r="M104" s="3">
        <v>2</v>
      </c>
      <c r="N104" s="3">
        <v>5</v>
      </c>
      <c r="O104" s="2" t="s">
        <v>42</v>
      </c>
      <c r="P104" s="9" t="s">
        <v>256</v>
      </c>
      <c r="Q104" s="9" t="s">
        <v>9898</v>
      </c>
      <c r="R104" s="10">
        <v>43119</v>
      </c>
      <c r="S104" s="10">
        <v>45442.943275700847</v>
      </c>
      <c r="T104" s="11">
        <v>34</v>
      </c>
      <c r="U104" s="51">
        <v>1</v>
      </c>
      <c r="V104" s="51">
        <v>2018</v>
      </c>
      <c r="W104" s="52">
        <v>2024</v>
      </c>
    </row>
    <row r="105" spans="1:23" x14ac:dyDescent="0.3">
      <c r="A105" s="22">
        <v>104</v>
      </c>
      <c r="B105" s="2" t="s">
        <v>259</v>
      </c>
      <c r="C105" s="2" t="s">
        <v>118</v>
      </c>
      <c r="D105" s="2" t="s">
        <v>46</v>
      </c>
      <c r="E105" s="3">
        <v>2014</v>
      </c>
      <c r="F105" s="4">
        <v>8731.23</v>
      </c>
      <c r="G105" s="5">
        <v>289318</v>
      </c>
      <c r="H105" s="2" t="s">
        <v>35</v>
      </c>
      <c r="I105" s="2" t="s">
        <v>22</v>
      </c>
      <c r="J105" s="6">
        <v>4.7</v>
      </c>
      <c r="K105" s="7">
        <v>192</v>
      </c>
      <c r="L105" s="8">
        <v>241</v>
      </c>
      <c r="M105" s="3">
        <v>3</v>
      </c>
      <c r="N105" s="3">
        <v>2</v>
      </c>
      <c r="O105" s="2" t="s">
        <v>65</v>
      </c>
      <c r="P105" s="9" t="s">
        <v>258</v>
      </c>
      <c r="Q105" s="9" t="s">
        <v>9899</v>
      </c>
      <c r="R105" s="10">
        <v>41894</v>
      </c>
      <c r="S105" s="10">
        <v>45779.978682782268</v>
      </c>
      <c r="T105" s="11">
        <v>10</v>
      </c>
      <c r="U105" s="51">
        <v>9</v>
      </c>
      <c r="V105" s="51">
        <v>2014</v>
      </c>
      <c r="W105" s="52">
        <v>2025</v>
      </c>
    </row>
    <row r="106" spans="1:23" x14ac:dyDescent="0.3">
      <c r="A106" s="22">
        <v>105</v>
      </c>
      <c r="B106" s="2" t="s">
        <v>261</v>
      </c>
      <c r="C106" s="2" t="s">
        <v>45</v>
      </c>
      <c r="D106" s="2" t="s">
        <v>92</v>
      </c>
      <c r="E106" s="3">
        <v>2013</v>
      </c>
      <c r="F106" s="4">
        <v>46738.62</v>
      </c>
      <c r="G106" s="5">
        <v>150858</v>
      </c>
      <c r="H106" s="2" t="s">
        <v>35</v>
      </c>
      <c r="I106" s="2" t="s">
        <v>22</v>
      </c>
      <c r="J106" s="6">
        <v>1.6</v>
      </c>
      <c r="K106" s="7">
        <v>235</v>
      </c>
      <c r="L106" s="8">
        <v>551</v>
      </c>
      <c r="M106" s="3">
        <v>5</v>
      </c>
      <c r="N106" s="3">
        <v>7</v>
      </c>
      <c r="O106" s="2" t="s">
        <v>80</v>
      </c>
      <c r="P106" s="9" t="s">
        <v>260</v>
      </c>
      <c r="Q106" s="9" t="s">
        <v>9900</v>
      </c>
      <c r="R106" s="10">
        <v>43570</v>
      </c>
      <c r="S106" s="10">
        <v>45199.65861876947</v>
      </c>
      <c r="T106" s="11">
        <v>11</v>
      </c>
      <c r="U106" s="51">
        <v>4</v>
      </c>
      <c r="V106" s="51">
        <v>2019</v>
      </c>
      <c r="W106" s="52">
        <v>2023</v>
      </c>
    </row>
    <row r="107" spans="1:23" x14ac:dyDescent="0.3">
      <c r="A107" s="22">
        <v>106</v>
      </c>
      <c r="B107" s="2" t="s">
        <v>263</v>
      </c>
      <c r="C107" s="2" t="s">
        <v>49</v>
      </c>
      <c r="D107" s="2" t="s">
        <v>40</v>
      </c>
      <c r="E107" s="3">
        <v>2010</v>
      </c>
      <c r="F107" s="4">
        <v>30471.07</v>
      </c>
      <c r="G107" s="5">
        <v>175108</v>
      </c>
      <c r="H107" s="2" t="s">
        <v>28</v>
      </c>
      <c r="I107" s="2" t="s">
        <v>29</v>
      </c>
      <c r="J107" s="6">
        <v>3.7</v>
      </c>
      <c r="K107" s="7">
        <v>172</v>
      </c>
      <c r="L107" s="8">
        <v>625</v>
      </c>
      <c r="M107" s="3">
        <v>4</v>
      </c>
      <c r="N107" s="3">
        <v>4</v>
      </c>
      <c r="O107" s="2" t="s">
        <v>36</v>
      </c>
      <c r="P107" s="9" t="s">
        <v>262</v>
      </c>
      <c r="Q107" s="9" t="s">
        <v>9901</v>
      </c>
      <c r="R107" s="10">
        <v>43857</v>
      </c>
      <c r="S107" s="10">
        <v>45167.970281101931</v>
      </c>
      <c r="T107" s="11">
        <v>14</v>
      </c>
      <c r="U107" s="51">
        <v>1</v>
      </c>
      <c r="V107" s="51">
        <v>2020</v>
      </c>
      <c r="W107" s="52">
        <v>2023</v>
      </c>
    </row>
    <row r="108" spans="1:23" x14ac:dyDescent="0.3">
      <c r="A108" s="22">
        <v>107</v>
      </c>
      <c r="B108" s="2" t="s">
        <v>265</v>
      </c>
      <c r="C108" s="2" t="s">
        <v>74</v>
      </c>
      <c r="D108" s="2" t="s">
        <v>40</v>
      </c>
      <c r="E108" s="3">
        <v>2023</v>
      </c>
      <c r="F108" s="4">
        <v>50297.27</v>
      </c>
      <c r="G108" s="5">
        <v>147832</v>
      </c>
      <c r="H108" s="2" t="s">
        <v>35</v>
      </c>
      <c r="I108" s="2" t="s">
        <v>29</v>
      </c>
      <c r="J108" s="6">
        <v>2.2000000000000002</v>
      </c>
      <c r="K108" s="7">
        <v>464</v>
      </c>
      <c r="L108" s="8">
        <v>293</v>
      </c>
      <c r="M108" s="3">
        <v>2</v>
      </c>
      <c r="N108" s="3">
        <v>2</v>
      </c>
      <c r="O108" s="2" t="s">
        <v>80</v>
      </c>
      <c r="P108" s="9" t="s">
        <v>264</v>
      </c>
      <c r="Q108" s="9" t="s">
        <v>9902</v>
      </c>
      <c r="R108" s="10">
        <v>44457</v>
      </c>
      <c r="S108" s="10">
        <v>45267.708228691459</v>
      </c>
      <c r="T108" s="11">
        <v>1</v>
      </c>
      <c r="U108" s="51">
        <v>9</v>
      </c>
      <c r="V108" s="51">
        <v>2021</v>
      </c>
      <c r="W108" s="52">
        <v>2023</v>
      </c>
    </row>
    <row r="109" spans="1:23" x14ac:dyDescent="0.3">
      <c r="A109" s="22">
        <v>108</v>
      </c>
      <c r="B109" s="2" t="s">
        <v>267</v>
      </c>
      <c r="C109" s="2" t="s">
        <v>33</v>
      </c>
      <c r="D109" s="2" t="s">
        <v>64</v>
      </c>
      <c r="E109" s="3">
        <v>2012</v>
      </c>
      <c r="F109" s="4">
        <v>46998.3</v>
      </c>
      <c r="G109" s="5">
        <v>287786</v>
      </c>
      <c r="H109" s="2" t="s">
        <v>28</v>
      </c>
      <c r="I109" s="2" t="s">
        <v>29</v>
      </c>
      <c r="J109" s="6">
        <v>2.1</v>
      </c>
      <c r="K109" s="7">
        <v>284</v>
      </c>
      <c r="L109" s="8">
        <v>560</v>
      </c>
      <c r="M109" s="3">
        <v>2</v>
      </c>
      <c r="N109" s="3">
        <v>4</v>
      </c>
      <c r="O109" s="2" t="s">
        <v>42</v>
      </c>
      <c r="P109" s="9" t="s">
        <v>266</v>
      </c>
      <c r="Q109" s="9" t="s">
        <v>9903</v>
      </c>
      <c r="R109" s="10">
        <v>45124</v>
      </c>
      <c r="S109" s="10">
        <v>45326.704027851287</v>
      </c>
      <c r="T109" s="11">
        <v>12</v>
      </c>
      <c r="U109" s="51">
        <v>7</v>
      </c>
      <c r="V109" s="51">
        <v>2023</v>
      </c>
      <c r="W109" s="52">
        <v>2024</v>
      </c>
    </row>
    <row r="110" spans="1:23" x14ac:dyDescent="0.3">
      <c r="A110" s="22">
        <v>109</v>
      </c>
      <c r="B110" s="2" t="s">
        <v>269</v>
      </c>
      <c r="C110" s="2" t="s">
        <v>26</v>
      </c>
      <c r="D110" s="2" t="s">
        <v>92</v>
      </c>
      <c r="E110" s="3">
        <v>2015</v>
      </c>
      <c r="F110" s="4">
        <v>10169.07</v>
      </c>
      <c r="G110" s="5">
        <v>208832</v>
      </c>
      <c r="H110" s="2" t="s">
        <v>21</v>
      </c>
      <c r="I110" s="2" t="s">
        <v>22</v>
      </c>
      <c r="J110" s="6">
        <v>3.2</v>
      </c>
      <c r="K110" s="7">
        <v>353</v>
      </c>
      <c r="L110" s="8">
        <v>219</v>
      </c>
      <c r="M110" s="3">
        <v>4</v>
      </c>
      <c r="N110" s="3">
        <v>4</v>
      </c>
      <c r="O110" s="2" t="s">
        <v>51</v>
      </c>
      <c r="P110" s="9" t="s">
        <v>268</v>
      </c>
      <c r="Q110" s="9" t="s">
        <v>9904</v>
      </c>
      <c r="R110" s="10">
        <v>45464</v>
      </c>
      <c r="S110" s="10">
        <v>45792.391165278772</v>
      </c>
      <c r="T110" s="11">
        <v>9</v>
      </c>
      <c r="U110" s="51">
        <v>6</v>
      </c>
      <c r="V110" s="51">
        <v>2024</v>
      </c>
      <c r="W110" s="52">
        <v>2025</v>
      </c>
    </row>
    <row r="111" spans="1:23" x14ac:dyDescent="0.3">
      <c r="A111" s="22">
        <v>110</v>
      </c>
      <c r="B111" s="2" t="s">
        <v>9905</v>
      </c>
      <c r="C111" s="2" t="s">
        <v>19</v>
      </c>
      <c r="D111" s="2" t="s">
        <v>64</v>
      </c>
      <c r="E111" s="3">
        <v>2002</v>
      </c>
      <c r="F111" s="4">
        <v>8621.2099999999991</v>
      </c>
      <c r="G111" s="5">
        <v>204500</v>
      </c>
      <c r="H111" s="2" t="s">
        <v>41</v>
      </c>
      <c r="I111" s="2" t="s">
        <v>22</v>
      </c>
      <c r="J111" s="6">
        <v>2.5</v>
      </c>
      <c r="K111" s="7">
        <v>435</v>
      </c>
      <c r="L111" s="8">
        <v>563</v>
      </c>
      <c r="M111" s="3">
        <v>2</v>
      </c>
      <c r="N111" s="3">
        <v>7</v>
      </c>
      <c r="O111" s="2" t="s">
        <v>80</v>
      </c>
      <c r="P111" s="9" t="s">
        <v>270</v>
      </c>
      <c r="Q111" s="9" t="s">
        <v>9906</v>
      </c>
      <c r="R111" s="10">
        <v>43354</v>
      </c>
      <c r="S111" s="10">
        <v>45327.142115468807</v>
      </c>
      <c r="T111" s="11">
        <v>22</v>
      </c>
      <c r="U111" s="51">
        <v>9</v>
      </c>
      <c r="V111" s="51">
        <v>2018</v>
      </c>
      <c r="W111" s="52">
        <v>2024</v>
      </c>
    </row>
    <row r="112" spans="1:23" x14ac:dyDescent="0.3">
      <c r="A112" s="22">
        <v>111</v>
      </c>
      <c r="B112" s="2" t="s">
        <v>272</v>
      </c>
      <c r="C112" s="2" t="s">
        <v>74</v>
      </c>
      <c r="D112" s="2" t="s">
        <v>64</v>
      </c>
      <c r="E112" s="3">
        <v>2016</v>
      </c>
      <c r="F112" s="4">
        <v>10477.23</v>
      </c>
      <c r="G112" s="5">
        <v>170913</v>
      </c>
      <c r="H112" s="2" t="s">
        <v>28</v>
      </c>
      <c r="I112" s="2" t="s">
        <v>22</v>
      </c>
      <c r="J112" s="6">
        <v>2.1</v>
      </c>
      <c r="K112" s="7">
        <v>402</v>
      </c>
      <c r="L112" s="8">
        <v>315</v>
      </c>
      <c r="M112" s="3">
        <v>4</v>
      </c>
      <c r="N112" s="3">
        <v>4</v>
      </c>
      <c r="O112" s="2" t="s">
        <v>85</v>
      </c>
      <c r="P112" s="9" t="s">
        <v>271</v>
      </c>
      <c r="Q112" s="9" t="s">
        <v>9907</v>
      </c>
      <c r="R112" s="10">
        <v>44827</v>
      </c>
      <c r="S112" s="10">
        <v>45337.072101466008</v>
      </c>
      <c r="T112" s="11">
        <v>8</v>
      </c>
      <c r="U112" s="51">
        <v>9</v>
      </c>
      <c r="V112" s="51">
        <v>2022</v>
      </c>
      <c r="W112" s="52">
        <v>2024</v>
      </c>
    </row>
    <row r="113" spans="1:23" x14ac:dyDescent="0.3">
      <c r="A113" s="22">
        <v>112</v>
      </c>
      <c r="B113" s="2" t="s">
        <v>274</v>
      </c>
      <c r="C113" s="2" t="s">
        <v>49</v>
      </c>
      <c r="D113" s="2" t="s">
        <v>34</v>
      </c>
      <c r="E113" s="3">
        <v>2024</v>
      </c>
      <c r="F113" s="4">
        <v>60869.74</v>
      </c>
      <c r="G113" s="5">
        <v>52734</v>
      </c>
      <c r="H113" s="2" t="s">
        <v>28</v>
      </c>
      <c r="I113" s="2" t="s">
        <v>22</v>
      </c>
      <c r="J113" s="6">
        <v>4.5</v>
      </c>
      <c r="K113" s="7">
        <v>146</v>
      </c>
      <c r="L113" s="8">
        <v>137</v>
      </c>
      <c r="M113" s="3">
        <v>5</v>
      </c>
      <c r="N113" s="3">
        <v>4</v>
      </c>
      <c r="O113" s="2" t="s">
        <v>51</v>
      </c>
      <c r="P113" s="9" t="s">
        <v>273</v>
      </c>
      <c r="Q113" s="9" t="s">
        <v>9908</v>
      </c>
      <c r="R113" s="10">
        <v>45377</v>
      </c>
      <c r="S113" s="10">
        <v>45290.926872420197</v>
      </c>
      <c r="T113" s="11">
        <v>0</v>
      </c>
      <c r="U113" s="51">
        <v>3</v>
      </c>
      <c r="V113" s="51">
        <v>2024</v>
      </c>
      <c r="W113" s="52">
        <v>2023</v>
      </c>
    </row>
    <row r="114" spans="1:23" x14ac:dyDescent="0.3">
      <c r="A114" s="22">
        <v>113</v>
      </c>
      <c r="B114" s="2" t="s">
        <v>276</v>
      </c>
      <c r="C114" s="2" t="s">
        <v>45</v>
      </c>
      <c r="D114" s="2" t="s">
        <v>46</v>
      </c>
      <c r="E114" s="3">
        <v>2018</v>
      </c>
      <c r="F114" s="4">
        <v>36501.449999999997</v>
      </c>
      <c r="G114" s="5">
        <v>9624</v>
      </c>
      <c r="H114" s="2" t="s">
        <v>21</v>
      </c>
      <c r="I114" s="2" t="s">
        <v>29</v>
      </c>
      <c r="J114" s="6">
        <v>2.6</v>
      </c>
      <c r="K114" s="7">
        <v>367</v>
      </c>
      <c r="L114" s="8">
        <v>175</v>
      </c>
      <c r="M114" s="3">
        <v>4</v>
      </c>
      <c r="N114" s="3">
        <v>2</v>
      </c>
      <c r="O114" s="2" t="s">
        <v>85</v>
      </c>
      <c r="P114" s="9" t="s">
        <v>275</v>
      </c>
      <c r="Q114" s="9" t="s">
        <v>9909</v>
      </c>
      <c r="R114" s="10">
        <v>43849</v>
      </c>
      <c r="S114" s="10">
        <v>45746.391965438808</v>
      </c>
      <c r="T114" s="11">
        <v>6</v>
      </c>
      <c r="U114" s="51">
        <v>1</v>
      </c>
      <c r="V114" s="51">
        <v>2020</v>
      </c>
      <c r="W114" s="52">
        <v>2025</v>
      </c>
    </row>
    <row r="115" spans="1:23" x14ac:dyDescent="0.3">
      <c r="A115" s="22">
        <v>114</v>
      </c>
      <c r="B115" s="2" t="s">
        <v>278</v>
      </c>
      <c r="C115" s="2" t="s">
        <v>118</v>
      </c>
      <c r="D115" s="2" t="s">
        <v>64</v>
      </c>
      <c r="E115" s="3">
        <v>2016</v>
      </c>
      <c r="F115" s="4">
        <v>26238.46</v>
      </c>
      <c r="G115" s="5">
        <v>156141</v>
      </c>
      <c r="H115" s="2" t="s">
        <v>21</v>
      </c>
      <c r="I115" s="2" t="s">
        <v>22</v>
      </c>
      <c r="J115" s="6">
        <v>3.4</v>
      </c>
      <c r="K115" s="7">
        <v>162</v>
      </c>
      <c r="L115" s="8">
        <v>698</v>
      </c>
      <c r="M115" s="3">
        <v>4</v>
      </c>
      <c r="N115" s="3">
        <v>2</v>
      </c>
      <c r="O115" s="2" t="s">
        <v>80</v>
      </c>
      <c r="P115" s="9" t="s">
        <v>277</v>
      </c>
      <c r="Q115" s="9" t="s">
        <v>9910</v>
      </c>
      <c r="R115" s="10">
        <v>44972</v>
      </c>
      <c r="S115" s="10">
        <v>45240.108708787477</v>
      </c>
      <c r="T115" s="11">
        <v>8</v>
      </c>
      <c r="U115" s="51">
        <v>2</v>
      </c>
      <c r="V115" s="51">
        <v>2023</v>
      </c>
      <c r="W115" s="52">
        <v>2023</v>
      </c>
    </row>
    <row r="116" spans="1:23" x14ac:dyDescent="0.3">
      <c r="A116" s="22">
        <v>115</v>
      </c>
      <c r="B116" s="2" t="s">
        <v>280</v>
      </c>
      <c r="C116" s="2" t="s">
        <v>63</v>
      </c>
      <c r="D116" s="2" t="s">
        <v>64</v>
      </c>
      <c r="E116" s="3">
        <v>2009</v>
      </c>
      <c r="F116" s="4">
        <v>7337.69</v>
      </c>
      <c r="G116" s="5">
        <v>214340</v>
      </c>
      <c r="H116" s="2" t="s">
        <v>35</v>
      </c>
      <c r="I116" s="2" t="s">
        <v>22</v>
      </c>
      <c r="J116" s="6">
        <v>1.2</v>
      </c>
      <c r="K116" s="7">
        <v>372</v>
      </c>
      <c r="L116" s="8">
        <v>237</v>
      </c>
      <c r="M116" s="3">
        <v>3</v>
      </c>
      <c r="N116" s="3">
        <v>7</v>
      </c>
      <c r="O116" s="2" t="s">
        <v>36</v>
      </c>
      <c r="P116" s="9" t="s">
        <v>279</v>
      </c>
      <c r="Q116" s="9" t="s">
        <v>9911</v>
      </c>
      <c r="R116" s="10">
        <v>41875</v>
      </c>
      <c r="S116" s="10">
        <v>45470.980883222357</v>
      </c>
      <c r="T116" s="11">
        <v>15</v>
      </c>
      <c r="U116" s="51">
        <v>8</v>
      </c>
      <c r="V116" s="51">
        <v>2014</v>
      </c>
      <c r="W116" s="52">
        <v>2024</v>
      </c>
    </row>
    <row r="117" spans="1:23" x14ac:dyDescent="0.3">
      <c r="A117" s="22">
        <v>116</v>
      </c>
      <c r="B117" s="2" t="s">
        <v>282</v>
      </c>
      <c r="C117" s="2" t="s">
        <v>118</v>
      </c>
      <c r="D117" s="2" t="s">
        <v>92</v>
      </c>
      <c r="E117" s="3">
        <v>1992</v>
      </c>
      <c r="F117" s="4">
        <v>20701.78</v>
      </c>
      <c r="G117" s="5">
        <v>31070</v>
      </c>
      <c r="H117" s="2" t="s">
        <v>28</v>
      </c>
      <c r="I117" s="2" t="s">
        <v>22</v>
      </c>
      <c r="J117" s="6">
        <v>5.6</v>
      </c>
      <c r="K117" s="7">
        <v>460</v>
      </c>
      <c r="L117" s="8">
        <v>371</v>
      </c>
      <c r="M117" s="3">
        <v>5</v>
      </c>
      <c r="N117" s="3">
        <v>5</v>
      </c>
      <c r="O117" s="2" t="s">
        <v>42</v>
      </c>
      <c r="P117" s="9" t="s">
        <v>281</v>
      </c>
      <c r="Q117" s="9" t="s">
        <v>9912</v>
      </c>
      <c r="R117" s="10">
        <v>45005</v>
      </c>
      <c r="S117" s="10">
        <v>45657.606208287383</v>
      </c>
      <c r="T117" s="11">
        <v>32</v>
      </c>
      <c r="U117" s="51">
        <v>3</v>
      </c>
      <c r="V117" s="51">
        <v>2023</v>
      </c>
      <c r="W117" s="52">
        <v>2024</v>
      </c>
    </row>
    <row r="118" spans="1:23" x14ac:dyDescent="0.3">
      <c r="A118" s="22">
        <v>117</v>
      </c>
      <c r="B118" s="2" t="s">
        <v>284</v>
      </c>
      <c r="C118" s="2" t="s">
        <v>74</v>
      </c>
      <c r="D118" s="2" t="s">
        <v>92</v>
      </c>
      <c r="E118" s="3">
        <v>2000</v>
      </c>
      <c r="F118" s="4">
        <v>29264.69</v>
      </c>
      <c r="G118" s="5">
        <v>174245</v>
      </c>
      <c r="H118" s="2" t="s">
        <v>28</v>
      </c>
      <c r="I118" s="2" t="s">
        <v>29</v>
      </c>
      <c r="J118" s="6">
        <v>3.8</v>
      </c>
      <c r="K118" s="7">
        <v>350</v>
      </c>
      <c r="L118" s="8">
        <v>483</v>
      </c>
      <c r="M118" s="3">
        <v>2</v>
      </c>
      <c r="N118" s="3">
        <v>2</v>
      </c>
      <c r="O118" s="2" t="s">
        <v>65</v>
      </c>
      <c r="P118" s="9" t="s">
        <v>283</v>
      </c>
      <c r="Q118" s="9" t="s">
        <v>9913</v>
      </c>
      <c r="R118" s="10">
        <v>44450</v>
      </c>
      <c r="S118" s="10">
        <v>45441.775042054127</v>
      </c>
      <c r="T118" s="11">
        <v>24</v>
      </c>
      <c r="U118" s="51">
        <v>9</v>
      </c>
      <c r="V118" s="51">
        <v>2021</v>
      </c>
      <c r="W118" s="52">
        <v>2024</v>
      </c>
    </row>
    <row r="119" spans="1:23" x14ac:dyDescent="0.3">
      <c r="A119" s="22">
        <v>118</v>
      </c>
      <c r="B119" s="2" t="s">
        <v>286</v>
      </c>
      <c r="C119" s="2" t="s">
        <v>45</v>
      </c>
      <c r="D119" s="2" t="s">
        <v>40</v>
      </c>
      <c r="E119" s="3">
        <v>2004</v>
      </c>
      <c r="F119" s="4">
        <v>10471.07</v>
      </c>
      <c r="G119" s="5">
        <v>50121</v>
      </c>
      <c r="H119" s="2" t="s">
        <v>41</v>
      </c>
      <c r="I119" s="2" t="s">
        <v>29</v>
      </c>
      <c r="J119" s="6">
        <v>2.1</v>
      </c>
      <c r="K119" s="7">
        <v>404</v>
      </c>
      <c r="L119" s="8">
        <v>115</v>
      </c>
      <c r="M119" s="3">
        <v>2</v>
      </c>
      <c r="N119" s="3">
        <v>4</v>
      </c>
      <c r="O119" s="2" t="s">
        <v>30</v>
      </c>
      <c r="P119" s="9" t="s">
        <v>285</v>
      </c>
      <c r="Q119" s="9" t="s">
        <v>9914</v>
      </c>
      <c r="R119" s="10">
        <v>43002</v>
      </c>
      <c r="S119" s="10">
        <v>45437.540195084737</v>
      </c>
      <c r="T119" s="11">
        <v>20</v>
      </c>
      <c r="U119" s="51">
        <v>9</v>
      </c>
      <c r="V119" s="51">
        <v>2017</v>
      </c>
      <c r="W119" s="52">
        <v>2024</v>
      </c>
    </row>
    <row r="120" spans="1:23" x14ac:dyDescent="0.3">
      <c r="A120" s="22">
        <v>119</v>
      </c>
      <c r="B120" s="2" t="s">
        <v>288</v>
      </c>
      <c r="C120" s="2" t="s">
        <v>118</v>
      </c>
      <c r="D120" s="2" t="s">
        <v>27</v>
      </c>
      <c r="E120" s="3">
        <v>2007</v>
      </c>
      <c r="F120" s="4">
        <v>10573.51</v>
      </c>
      <c r="G120" s="5">
        <v>122238</v>
      </c>
      <c r="H120" s="2" t="s">
        <v>41</v>
      </c>
      <c r="I120" s="2" t="s">
        <v>29</v>
      </c>
      <c r="J120" s="6">
        <v>1.4</v>
      </c>
      <c r="K120" s="7">
        <v>412</v>
      </c>
      <c r="L120" s="8">
        <v>568</v>
      </c>
      <c r="M120" s="3">
        <v>5</v>
      </c>
      <c r="N120" s="3">
        <v>4</v>
      </c>
      <c r="O120" s="2" t="s">
        <v>65</v>
      </c>
      <c r="P120" s="9" t="s">
        <v>287</v>
      </c>
      <c r="Q120" s="9" t="s">
        <v>9915</v>
      </c>
      <c r="R120" s="10">
        <v>42616</v>
      </c>
      <c r="S120" s="10">
        <v>45166.80204745521</v>
      </c>
      <c r="T120" s="11">
        <v>17</v>
      </c>
      <c r="U120" s="51">
        <v>9</v>
      </c>
      <c r="V120" s="51">
        <v>2016</v>
      </c>
      <c r="W120" s="52">
        <v>2023</v>
      </c>
    </row>
    <row r="121" spans="1:23" x14ac:dyDescent="0.3">
      <c r="A121" s="22">
        <v>120</v>
      </c>
      <c r="B121" s="2" t="s">
        <v>290</v>
      </c>
      <c r="C121" s="2" t="s">
        <v>45</v>
      </c>
      <c r="D121" s="2" t="s">
        <v>92</v>
      </c>
      <c r="E121" s="3">
        <v>1999</v>
      </c>
      <c r="F121" s="4">
        <v>53822.61</v>
      </c>
      <c r="G121" s="5">
        <v>28808</v>
      </c>
      <c r="H121" s="2" t="s">
        <v>21</v>
      </c>
      <c r="I121" s="2" t="s">
        <v>22</v>
      </c>
      <c r="J121" s="6">
        <v>3</v>
      </c>
      <c r="K121" s="7">
        <v>265</v>
      </c>
      <c r="L121" s="8">
        <v>765</v>
      </c>
      <c r="M121" s="3">
        <v>4</v>
      </c>
      <c r="N121" s="3">
        <v>2</v>
      </c>
      <c r="O121" s="2" t="s">
        <v>23</v>
      </c>
      <c r="P121" s="9" t="s">
        <v>289</v>
      </c>
      <c r="Q121" s="9" t="s">
        <v>9916</v>
      </c>
      <c r="R121" s="10">
        <v>44197</v>
      </c>
      <c r="S121" s="10">
        <v>45475.069700985907</v>
      </c>
      <c r="T121" s="11">
        <v>25</v>
      </c>
      <c r="U121" s="51">
        <v>1</v>
      </c>
      <c r="V121" s="51">
        <v>2021</v>
      </c>
      <c r="W121" s="52">
        <v>2024</v>
      </c>
    </row>
    <row r="122" spans="1:23" x14ac:dyDescent="0.3">
      <c r="A122" s="22">
        <v>121</v>
      </c>
      <c r="B122" s="2" t="s">
        <v>292</v>
      </c>
      <c r="C122" s="2" t="s">
        <v>45</v>
      </c>
      <c r="D122" s="2" t="s">
        <v>64</v>
      </c>
      <c r="E122" s="3">
        <v>2004</v>
      </c>
      <c r="F122" s="4">
        <v>24962.47</v>
      </c>
      <c r="G122" s="5">
        <v>96386</v>
      </c>
      <c r="H122" s="2" t="s">
        <v>21</v>
      </c>
      <c r="I122" s="2" t="s">
        <v>29</v>
      </c>
      <c r="J122" s="6">
        <v>2.6</v>
      </c>
      <c r="K122" s="7">
        <v>681</v>
      </c>
      <c r="L122" s="8">
        <v>237</v>
      </c>
      <c r="M122" s="3">
        <v>2</v>
      </c>
      <c r="N122" s="3">
        <v>7</v>
      </c>
      <c r="O122" s="2" t="s">
        <v>80</v>
      </c>
      <c r="P122" s="9" t="s">
        <v>291</v>
      </c>
      <c r="Q122" s="9" t="s">
        <v>9917</v>
      </c>
      <c r="R122" s="10">
        <v>42704</v>
      </c>
      <c r="S122" s="10">
        <v>45331.815050055731</v>
      </c>
      <c r="T122" s="11">
        <v>20</v>
      </c>
      <c r="U122" s="51">
        <v>11</v>
      </c>
      <c r="V122" s="51">
        <v>2016</v>
      </c>
      <c r="W122" s="52">
        <v>2024</v>
      </c>
    </row>
    <row r="123" spans="1:23" x14ac:dyDescent="0.3">
      <c r="A123" s="22">
        <v>122</v>
      </c>
      <c r="B123" s="2" t="s">
        <v>294</v>
      </c>
      <c r="C123" s="2" t="s">
        <v>74</v>
      </c>
      <c r="D123" s="2" t="s">
        <v>64</v>
      </c>
      <c r="E123" s="3">
        <v>2007</v>
      </c>
      <c r="F123" s="4">
        <v>66597.899999999994</v>
      </c>
      <c r="G123" s="5">
        <v>230341</v>
      </c>
      <c r="H123" s="2" t="s">
        <v>21</v>
      </c>
      <c r="I123" s="2" t="s">
        <v>29</v>
      </c>
      <c r="J123" s="6">
        <v>2.6</v>
      </c>
      <c r="K123" s="7">
        <v>473</v>
      </c>
      <c r="L123" s="8">
        <v>213</v>
      </c>
      <c r="M123" s="3">
        <v>4</v>
      </c>
      <c r="N123" s="3">
        <v>2</v>
      </c>
      <c r="O123" s="2" t="s">
        <v>65</v>
      </c>
      <c r="P123" s="9" t="s">
        <v>293</v>
      </c>
      <c r="Q123" s="9" t="s">
        <v>9918</v>
      </c>
      <c r="R123" s="10">
        <v>42254</v>
      </c>
      <c r="S123" s="10">
        <v>45286.10790862744</v>
      </c>
      <c r="T123" s="11">
        <v>17</v>
      </c>
      <c r="U123" s="51">
        <v>9</v>
      </c>
      <c r="V123" s="51">
        <v>2015</v>
      </c>
      <c r="W123" s="52">
        <v>2023</v>
      </c>
    </row>
    <row r="124" spans="1:23" x14ac:dyDescent="0.3">
      <c r="A124" s="22">
        <v>123</v>
      </c>
      <c r="B124" s="2" t="s">
        <v>296</v>
      </c>
      <c r="C124" s="2" t="s">
        <v>107</v>
      </c>
      <c r="D124" s="2" t="s">
        <v>92</v>
      </c>
      <c r="E124" s="3">
        <v>2006</v>
      </c>
      <c r="F124" s="4">
        <v>77529.460000000006</v>
      </c>
      <c r="G124" s="5">
        <v>8536</v>
      </c>
      <c r="H124" s="2" t="s">
        <v>35</v>
      </c>
      <c r="I124" s="2" t="s">
        <v>22</v>
      </c>
      <c r="J124" s="6">
        <v>2.7</v>
      </c>
      <c r="K124" s="7">
        <v>591</v>
      </c>
      <c r="L124" s="8">
        <v>787</v>
      </c>
      <c r="M124" s="3">
        <v>3</v>
      </c>
      <c r="N124" s="3">
        <v>7</v>
      </c>
      <c r="O124" s="2" t="s">
        <v>42</v>
      </c>
      <c r="P124" s="9" t="s">
        <v>295</v>
      </c>
      <c r="Q124" s="9" t="s">
        <v>9919</v>
      </c>
      <c r="R124" s="10">
        <v>44549</v>
      </c>
      <c r="S124" s="10">
        <v>45835.031693384401</v>
      </c>
      <c r="T124" s="11">
        <v>18</v>
      </c>
      <c r="U124" s="51">
        <v>12</v>
      </c>
      <c r="V124" s="51">
        <v>2021</v>
      </c>
      <c r="W124" s="52">
        <v>2025</v>
      </c>
    </row>
    <row r="125" spans="1:23" x14ac:dyDescent="0.3">
      <c r="A125" s="22">
        <v>124</v>
      </c>
      <c r="B125" s="2" t="s">
        <v>298</v>
      </c>
      <c r="C125" s="2" t="s">
        <v>33</v>
      </c>
      <c r="D125" s="2" t="s">
        <v>92</v>
      </c>
      <c r="E125" s="3">
        <v>2013</v>
      </c>
      <c r="F125" s="4">
        <v>16148.22</v>
      </c>
      <c r="G125" s="5">
        <v>268118</v>
      </c>
      <c r="H125" s="2" t="s">
        <v>21</v>
      </c>
      <c r="I125" s="2" t="s">
        <v>29</v>
      </c>
      <c r="J125" s="6">
        <v>3.3</v>
      </c>
      <c r="K125" s="7">
        <v>117</v>
      </c>
      <c r="L125" s="8">
        <v>425</v>
      </c>
      <c r="M125" s="3">
        <v>3</v>
      </c>
      <c r="N125" s="3">
        <v>4</v>
      </c>
      <c r="O125" s="2" t="s">
        <v>65</v>
      </c>
      <c r="P125" s="9" t="s">
        <v>297</v>
      </c>
      <c r="Q125" s="9" t="s">
        <v>9920</v>
      </c>
      <c r="R125" s="10">
        <v>44896</v>
      </c>
      <c r="S125" s="10">
        <v>45160.814850015719</v>
      </c>
      <c r="T125" s="11">
        <v>11</v>
      </c>
      <c r="U125" s="51">
        <v>12</v>
      </c>
      <c r="V125" s="51">
        <v>2022</v>
      </c>
      <c r="W125" s="52">
        <v>2023</v>
      </c>
    </row>
    <row r="126" spans="1:23" x14ac:dyDescent="0.3">
      <c r="A126" s="22">
        <v>125</v>
      </c>
      <c r="B126" s="2" t="s">
        <v>300</v>
      </c>
      <c r="C126" s="2" t="s">
        <v>33</v>
      </c>
      <c r="D126" s="2" t="s">
        <v>79</v>
      </c>
      <c r="E126" s="3">
        <v>2019</v>
      </c>
      <c r="F126" s="4">
        <v>19237.13</v>
      </c>
      <c r="G126" s="5">
        <v>230042</v>
      </c>
      <c r="H126" s="2" t="s">
        <v>41</v>
      </c>
      <c r="I126" s="2" t="s">
        <v>29</v>
      </c>
      <c r="J126" s="6">
        <v>5.2</v>
      </c>
      <c r="K126" s="7">
        <v>578</v>
      </c>
      <c r="L126" s="8">
        <v>526</v>
      </c>
      <c r="M126" s="3">
        <v>3</v>
      </c>
      <c r="N126" s="3">
        <v>2</v>
      </c>
      <c r="O126" s="2" t="s">
        <v>85</v>
      </c>
      <c r="P126" s="9" t="s">
        <v>299</v>
      </c>
      <c r="Q126" s="9" t="s">
        <v>9921</v>
      </c>
      <c r="R126" s="10">
        <v>44884</v>
      </c>
      <c r="S126" s="10">
        <v>45464.701627371192</v>
      </c>
      <c r="T126" s="11">
        <v>5</v>
      </c>
      <c r="U126" s="51">
        <v>11</v>
      </c>
      <c r="V126" s="51">
        <v>2022</v>
      </c>
      <c r="W126" s="52">
        <v>2024</v>
      </c>
    </row>
    <row r="127" spans="1:23" x14ac:dyDescent="0.3">
      <c r="A127" s="22">
        <v>126</v>
      </c>
      <c r="B127" s="2" t="s">
        <v>302</v>
      </c>
      <c r="C127" s="2" t="s">
        <v>19</v>
      </c>
      <c r="D127" s="2" t="s">
        <v>46</v>
      </c>
      <c r="E127" s="3">
        <v>2006</v>
      </c>
      <c r="F127" s="4">
        <v>29489.37</v>
      </c>
      <c r="G127" s="5">
        <v>58536</v>
      </c>
      <c r="H127" s="2" t="s">
        <v>28</v>
      </c>
      <c r="I127" s="2" t="s">
        <v>29</v>
      </c>
      <c r="J127" s="6">
        <v>5.5</v>
      </c>
      <c r="K127" s="7">
        <v>229</v>
      </c>
      <c r="L127" s="8">
        <v>110</v>
      </c>
      <c r="M127" s="3">
        <v>4</v>
      </c>
      <c r="N127" s="3">
        <v>7</v>
      </c>
      <c r="O127" s="2" t="s">
        <v>85</v>
      </c>
      <c r="P127" s="9" t="s">
        <v>301</v>
      </c>
      <c r="Q127" s="9" t="s">
        <v>9922</v>
      </c>
      <c r="R127" s="10">
        <v>41958</v>
      </c>
      <c r="S127" s="10">
        <v>45825.247736593032</v>
      </c>
      <c r="T127" s="11">
        <v>18</v>
      </c>
      <c r="U127" s="51">
        <v>11</v>
      </c>
      <c r="V127" s="51">
        <v>2014</v>
      </c>
      <c r="W127" s="52">
        <v>2025</v>
      </c>
    </row>
    <row r="128" spans="1:23" x14ac:dyDescent="0.3">
      <c r="A128" s="22">
        <v>127</v>
      </c>
      <c r="B128" s="2" t="s">
        <v>304</v>
      </c>
      <c r="C128" s="2" t="s">
        <v>39</v>
      </c>
      <c r="D128" s="2" t="s">
        <v>27</v>
      </c>
      <c r="E128" s="3">
        <v>2006</v>
      </c>
      <c r="F128" s="4">
        <v>75057.19</v>
      </c>
      <c r="G128" s="5">
        <v>170611</v>
      </c>
      <c r="H128" s="2" t="s">
        <v>21</v>
      </c>
      <c r="I128" s="2" t="s">
        <v>22</v>
      </c>
      <c r="J128" s="6">
        <v>1.1000000000000001</v>
      </c>
      <c r="K128" s="7">
        <v>688</v>
      </c>
      <c r="L128" s="8">
        <v>455</v>
      </c>
      <c r="M128" s="3">
        <v>5</v>
      </c>
      <c r="N128" s="3">
        <v>2</v>
      </c>
      <c r="O128" s="2" t="s">
        <v>65</v>
      </c>
      <c r="P128" s="9" t="s">
        <v>303</v>
      </c>
      <c r="Q128" s="9" t="s">
        <v>9923</v>
      </c>
      <c r="R128" s="10">
        <v>44287</v>
      </c>
      <c r="S128" s="10">
        <v>45455.939875020718</v>
      </c>
      <c r="T128" s="11">
        <v>18</v>
      </c>
      <c r="U128" s="51">
        <v>4</v>
      </c>
      <c r="V128" s="51">
        <v>2021</v>
      </c>
      <c r="W128" s="52">
        <v>2024</v>
      </c>
    </row>
    <row r="129" spans="1:23" x14ac:dyDescent="0.3">
      <c r="A129" s="22">
        <v>128</v>
      </c>
      <c r="B129" s="2" t="s">
        <v>306</v>
      </c>
      <c r="C129" s="2" t="s">
        <v>118</v>
      </c>
      <c r="D129" s="2" t="s">
        <v>50</v>
      </c>
      <c r="E129" s="3">
        <v>1996</v>
      </c>
      <c r="F129" s="4">
        <v>35199.94</v>
      </c>
      <c r="G129" s="5">
        <v>112588</v>
      </c>
      <c r="H129" s="2" t="s">
        <v>21</v>
      </c>
      <c r="I129" s="2" t="s">
        <v>29</v>
      </c>
      <c r="J129" s="6">
        <v>2.8</v>
      </c>
      <c r="K129" s="7">
        <v>296</v>
      </c>
      <c r="L129" s="8">
        <v>367</v>
      </c>
      <c r="M129" s="3">
        <v>2</v>
      </c>
      <c r="N129" s="3">
        <v>5</v>
      </c>
      <c r="O129" s="2" t="s">
        <v>51</v>
      </c>
      <c r="P129" s="9" t="s">
        <v>305</v>
      </c>
      <c r="Q129" s="9" t="s">
        <v>9924</v>
      </c>
      <c r="R129" s="10">
        <v>44180</v>
      </c>
      <c r="S129" s="10">
        <v>45828.460379121541</v>
      </c>
      <c r="T129" s="11">
        <v>28</v>
      </c>
      <c r="U129" s="51">
        <v>12</v>
      </c>
      <c r="V129" s="51">
        <v>2020</v>
      </c>
      <c r="W129" s="52">
        <v>2025</v>
      </c>
    </row>
    <row r="130" spans="1:23" x14ac:dyDescent="0.3">
      <c r="A130" s="22">
        <v>129</v>
      </c>
      <c r="B130" s="2" t="s">
        <v>308</v>
      </c>
      <c r="C130" s="2" t="s">
        <v>39</v>
      </c>
      <c r="D130" s="2" t="s">
        <v>50</v>
      </c>
      <c r="E130" s="3">
        <v>2019</v>
      </c>
      <c r="F130" s="4">
        <v>39393.43</v>
      </c>
      <c r="G130" s="5">
        <v>212646</v>
      </c>
      <c r="H130" s="2" t="s">
        <v>41</v>
      </c>
      <c r="I130" s="2" t="s">
        <v>22</v>
      </c>
      <c r="J130" s="6">
        <v>1.6</v>
      </c>
      <c r="K130" s="7">
        <v>522</v>
      </c>
      <c r="L130" s="8">
        <v>494</v>
      </c>
      <c r="M130" s="3">
        <v>2</v>
      </c>
      <c r="N130" s="3">
        <v>2</v>
      </c>
      <c r="O130" s="2" t="s">
        <v>85</v>
      </c>
      <c r="P130" s="9" t="s">
        <v>307</v>
      </c>
      <c r="Q130" s="9" t="s">
        <v>9925</v>
      </c>
      <c r="R130" s="10">
        <v>43689</v>
      </c>
      <c r="S130" s="10">
        <v>45543.411369319583</v>
      </c>
      <c r="T130" s="11">
        <v>5</v>
      </c>
      <c r="U130" s="51">
        <v>8</v>
      </c>
      <c r="V130" s="51">
        <v>2019</v>
      </c>
      <c r="W130" s="52">
        <v>2024</v>
      </c>
    </row>
    <row r="131" spans="1:23" x14ac:dyDescent="0.3">
      <c r="A131" s="22">
        <v>130</v>
      </c>
      <c r="B131" s="2" t="s">
        <v>310</v>
      </c>
      <c r="C131" s="2" t="s">
        <v>74</v>
      </c>
      <c r="D131" s="2" t="s">
        <v>27</v>
      </c>
      <c r="E131" s="3">
        <v>2002</v>
      </c>
      <c r="F131" s="4">
        <v>54910.37</v>
      </c>
      <c r="G131" s="5">
        <v>17112</v>
      </c>
      <c r="H131" s="2" t="s">
        <v>28</v>
      </c>
      <c r="I131" s="2" t="s">
        <v>29</v>
      </c>
      <c r="J131" s="6">
        <v>5.2</v>
      </c>
      <c r="K131" s="7">
        <v>109</v>
      </c>
      <c r="L131" s="8">
        <v>287</v>
      </c>
      <c r="M131" s="3">
        <v>2</v>
      </c>
      <c r="N131" s="3">
        <v>5</v>
      </c>
      <c r="O131" s="2" t="s">
        <v>85</v>
      </c>
      <c r="P131" s="9" t="s">
        <v>309</v>
      </c>
      <c r="Q131" s="9" t="s">
        <v>9926</v>
      </c>
      <c r="R131" s="10">
        <v>42128</v>
      </c>
      <c r="S131" s="10">
        <v>45591.747036453009</v>
      </c>
      <c r="T131" s="11">
        <v>22</v>
      </c>
      <c r="U131" s="51">
        <v>5</v>
      </c>
      <c r="V131" s="51">
        <v>2015</v>
      </c>
      <c r="W131" s="52">
        <v>2024</v>
      </c>
    </row>
    <row r="132" spans="1:23" x14ac:dyDescent="0.3">
      <c r="A132" s="22">
        <v>131</v>
      </c>
      <c r="B132" s="2" t="s">
        <v>312</v>
      </c>
      <c r="C132" s="2" t="s">
        <v>19</v>
      </c>
      <c r="D132" s="2" t="s">
        <v>46</v>
      </c>
      <c r="E132" s="3">
        <v>1992</v>
      </c>
      <c r="F132" s="4">
        <v>51013.41</v>
      </c>
      <c r="G132" s="5">
        <v>92265</v>
      </c>
      <c r="H132" s="2" t="s">
        <v>35</v>
      </c>
      <c r="I132" s="2" t="s">
        <v>29</v>
      </c>
      <c r="J132" s="6">
        <v>4.9000000000000004</v>
      </c>
      <c r="K132" s="7">
        <v>449</v>
      </c>
      <c r="L132" s="8">
        <v>273</v>
      </c>
      <c r="M132" s="3">
        <v>2</v>
      </c>
      <c r="N132" s="3">
        <v>5</v>
      </c>
      <c r="O132" s="2" t="s">
        <v>85</v>
      </c>
      <c r="P132" s="9" t="s">
        <v>311</v>
      </c>
      <c r="Q132" s="9" t="s">
        <v>9927</v>
      </c>
      <c r="R132" s="10">
        <v>44599</v>
      </c>
      <c r="S132" s="10">
        <v>45753.255338113348</v>
      </c>
      <c r="T132" s="11">
        <v>32</v>
      </c>
      <c r="U132" s="51">
        <v>2</v>
      </c>
      <c r="V132" s="51">
        <v>2022</v>
      </c>
      <c r="W132" s="52">
        <v>2025</v>
      </c>
    </row>
    <row r="133" spans="1:23" x14ac:dyDescent="0.3">
      <c r="A133" s="22">
        <v>132</v>
      </c>
      <c r="B133" s="2" t="s">
        <v>314</v>
      </c>
      <c r="C133" s="2" t="s">
        <v>107</v>
      </c>
      <c r="D133" s="2" t="s">
        <v>79</v>
      </c>
      <c r="E133" s="3">
        <v>2001</v>
      </c>
      <c r="F133" s="4">
        <v>69066.45</v>
      </c>
      <c r="G133" s="5">
        <v>236064</v>
      </c>
      <c r="H133" s="2" t="s">
        <v>41</v>
      </c>
      <c r="I133" s="2" t="s">
        <v>22</v>
      </c>
      <c r="J133" s="6">
        <v>1.6</v>
      </c>
      <c r="K133" s="7">
        <v>247</v>
      </c>
      <c r="L133" s="8">
        <v>100</v>
      </c>
      <c r="M133" s="3">
        <v>3</v>
      </c>
      <c r="N133" s="3">
        <v>7</v>
      </c>
      <c r="O133" s="2" t="s">
        <v>36</v>
      </c>
      <c r="P133" s="9" t="s">
        <v>313</v>
      </c>
      <c r="Q133" s="9" t="s">
        <v>9928</v>
      </c>
      <c r="R133" s="10">
        <v>43755</v>
      </c>
      <c r="S133" s="10">
        <v>45585.467780601837</v>
      </c>
      <c r="T133" s="11">
        <v>23</v>
      </c>
      <c r="U133" s="51">
        <v>10</v>
      </c>
      <c r="V133" s="51">
        <v>2019</v>
      </c>
      <c r="W133" s="52">
        <v>2024</v>
      </c>
    </row>
    <row r="134" spans="1:23" x14ac:dyDescent="0.3">
      <c r="A134" s="22">
        <v>133</v>
      </c>
      <c r="B134" s="2" t="s">
        <v>316</v>
      </c>
      <c r="C134" s="2" t="s">
        <v>19</v>
      </c>
      <c r="D134" s="2" t="s">
        <v>64</v>
      </c>
      <c r="E134" s="3">
        <v>2011</v>
      </c>
      <c r="F134" s="4">
        <v>62010.59</v>
      </c>
      <c r="G134" s="5">
        <v>203900</v>
      </c>
      <c r="H134" s="2" t="s">
        <v>21</v>
      </c>
      <c r="I134" s="2" t="s">
        <v>22</v>
      </c>
      <c r="J134" s="6">
        <v>3.3</v>
      </c>
      <c r="K134" s="7">
        <v>392</v>
      </c>
      <c r="L134" s="8">
        <v>722</v>
      </c>
      <c r="M134" s="3">
        <v>4</v>
      </c>
      <c r="N134" s="3">
        <v>2</v>
      </c>
      <c r="O134" s="2" t="s">
        <v>80</v>
      </c>
      <c r="P134" s="9" t="s">
        <v>315</v>
      </c>
      <c r="Q134" s="9" t="s">
        <v>9929</v>
      </c>
      <c r="R134" s="10">
        <v>45485</v>
      </c>
      <c r="S134" s="10">
        <v>45419.870661177949</v>
      </c>
      <c r="T134" s="11">
        <v>13</v>
      </c>
      <c r="U134" s="51">
        <v>7</v>
      </c>
      <c r="V134" s="51">
        <v>2024</v>
      </c>
      <c r="W134" s="52">
        <v>2024</v>
      </c>
    </row>
    <row r="135" spans="1:23" x14ac:dyDescent="0.3">
      <c r="A135" s="22">
        <v>134</v>
      </c>
      <c r="B135" s="2" t="s">
        <v>318</v>
      </c>
      <c r="C135" s="2" t="s">
        <v>26</v>
      </c>
      <c r="D135" s="2" t="s">
        <v>92</v>
      </c>
      <c r="E135" s="3">
        <v>1990</v>
      </c>
      <c r="F135" s="4">
        <v>59129.81</v>
      </c>
      <c r="G135" s="5">
        <v>223378</v>
      </c>
      <c r="H135" s="2" t="s">
        <v>28</v>
      </c>
      <c r="I135" s="2" t="s">
        <v>22</v>
      </c>
      <c r="J135" s="6">
        <v>3.1</v>
      </c>
      <c r="K135" s="7">
        <v>484</v>
      </c>
      <c r="L135" s="8">
        <v>138</v>
      </c>
      <c r="M135" s="3">
        <v>3</v>
      </c>
      <c r="N135" s="3">
        <v>5</v>
      </c>
      <c r="O135" s="2" t="s">
        <v>36</v>
      </c>
      <c r="P135" s="9" t="s">
        <v>317</v>
      </c>
      <c r="Q135" s="9" t="s">
        <v>9930</v>
      </c>
      <c r="R135" s="10">
        <v>42416</v>
      </c>
      <c r="S135" s="10">
        <v>45332.545196084931</v>
      </c>
      <c r="T135" s="11">
        <v>34</v>
      </c>
      <c r="U135" s="51">
        <v>2</v>
      </c>
      <c r="V135" s="51">
        <v>2016</v>
      </c>
      <c r="W135" s="52">
        <v>2024</v>
      </c>
    </row>
    <row r="136" spans="1:23" x14ac:dyDescent="0.3">
      <c r="A136" s="22">
        <v>135</v>
      </c>
      <c r="B136" s="2" t="s">
        <v>320</v>
      </c>
      <c r="C136" s="2" t="s">
        <v>74</v>
      </c>
      <c r="D136" s="2" t="s">
        <v>79</v>
      </c>
      <c r="E136" s="3">
        <v>1991</v>
      </c>
      <c r="F136" s="4">
        <v>23727.38</v>
      </c>
      <c r="G136" s="5">
        <v>279801</v>
      </c>
      <c r="H136" s="2" t="s">
        <v>41</v>
      </c>
      <c r="I136" s="2" t="s">
        <v>22</v>
      </c>
      <c r="J136" s="6">
        <v>3.6</v>
      </c>
      <c r="K136" s="7">
        <v>603</v>
      </c>
      <c r="L136" s="8">
        <v>215</v>
      </c>
      <c r="M136" s="3">
        <v>4</v>
      </c>
      <c r="N136" s="3">
        <v>7</v>
      </c>
      <c r="O136" s="2" t="s">
        <v>36</v>
      </c>
      <c r="P136" s="9" t="s">
        <v>319</v>
      </c>
      <c r="Q136" s="9" t="s">
        <v>9931</v>
      </c>
      <c r="R136" s="10">
        <v>44186</v>
      </c>
      <c r="S136" s="10">
        <v>45711.198926831094</v>
      </c>
      <c r="T136" s="11">
        <v>33</v>
      </c>
      <c r="U136" s="51">
        <v>12</v>
      </c>
      <c r="V136" s="51">
        <v>2020</v>
      </c>
      <c r="W136" s="52">
        <v>2025</v>
      </c>
    </row>
    <row r="137" spans="1:23" x14ac:dyDescent="0.3">
      <c r="A137" s="22">
        <v>136</v>
      </c>
      <c r="B137" s="2" t="s">
        <v>322</v>
      </c>
      <c r="C137" s="2" t="s">
        <v>107</v>
      </c>
      <c r="D137" s="2" t="s">
        <v>34</v>
      </c>
      <c r="E137" s="3">
        <v>2002</v>
      </c>
      <c r="F137" s="4">
        <v>5263.75</v>
      </c>
      <c r="G137" s="5">
        <v>206031</v>
      </c>
      <c r="H137" s="2" t="s">
        <v>35</v>
      </c>
      <c r="I137" s="2" t="s">
        <v>29</v>
      </c>
      <c r="J137" s="6">
        <v>4.5</v>
      </c>
      <c r="K137" s="7">
        <v>119</v>
      </c>
      <c r="L137" s="8">
        <v>102</v>
      </c>
      <c r="M137" s="3">
        <v>2</v>
      </c>
      <c r="N137" s="3">
        <v>5</v>
      </c>
      <c r="O137" s="2" t="s">
        <v>65</v>
      </c>
      <c r="P137" s="9" t="s">
        <v>321</v>
      </c>
      <c r="Q137" s="9" t="s">
        <v>9932</v>
      </c>
      <c r="R137" s="10">
        <v>42924</v>
      </c>
      <c r="S137" s="10">
        <v>45724.92567218015</v>
      </c>
      <c r="T137" s="11">
        <v>22</v>
      </c>
      <c r="U137" s="51">
        <v>7</v>
      </c>
      <c r="V137" s="51">
        <v>2017</v>
      </c>
      <c r="W137" s="52">
        <v>2025</v>
      </c>
    </row>
    <row r="138" spans="1:23" x14ac:dyDescent="0.3">
      <c r="A138" s="22">
        <v>137</v>
      </c>
      <c r="B138" s="2" t="s">
        <v>324</v>
      </c>
      <c r="C138" s="2" t="s">
        <v>63</v>
      </c>
      <c r="D138" s="2" t="s">
        <v>27</v>
      </c>
      <c r="E138" s="3">
        <v>2001</v>
      </c>
      <c r="F138" s="4">
        <v>76969.740000000005</v>
      </c>
      <c r="G138" s="5">
        <v>273399</v>
      </c>
      <c r="H138" s="2" t="s">
        <v>41</v>
      </c>
      <c r="I138" s="2" t="s">
        <v>29</v>
      </c>
      <c r="J138" s="6">
        <v>3.6</v>
      </c>
      <c r="K138" s="7">
        <v>252</v>
      </c>
      <c r="L138" s="8">
        <v>327</v>
      </c>
      <c r="M138" s="3">
        <v>4</v>
      </c>
      <c r="N138" s="3">
        <v>5</v>
      </c>
      <c r="O138" s="2" t="s">
        <v>30</v>
      </c>
      <c r="P138" s="9" t="s">
        <v>323</v>
      </c>
      <c r="Q138" s="9" t="s">
        <v>9933</v>
      </c>
      <c r="R138" s="10">
        <v>44001</v>
      </c>
      <c r="S138" s="10">
        <v>45780.854858017323</v>
      </c>
      <c r="T138" s="11">
        <v>23</v>
      </c>
      <c r="U138" s="51">
        <v>6</v>
      </c>
      <c r="V138" s="51">
        <v>2020</v>
      </c>
      <c r="W138" s="52">
        <v>2025</v>
      </c>
    </row>
    <row r="139" spans="1:23" x14ac:dyDescent="0.3">
      <c r="A139" s="22">
        <v>138</v>
      </c>
      <c r="B139" s="2" t="s">
        <v>326</v>
      </c>
      <c r="C139" s="2" t="s">
        <v>49</v>
      </c>
      <c r="D139" s="2" t="s">
        <v>64</v>
      </c>
      <c r="E139" s="3">
        <v>2006</v>
      </c>
      <c r="F139" s="4">
        <v>60185.32</v>
      </c>
      <c r="G139" s="5">
        <v>114227</v>
      </c>
      <c r="H139" s="2" t="s">
        <v>21</v>
      </c>
      <c r="I139" s="2" t="s">
        <v>22</v>
      </c>
      <c r="J139" s="6">
        <v>2.5</v>
      </c>
      <c r="K139" s="7">
        <v>84</v>
      </c>
      <c r="L139" s="8">
        <v>365</v>
      </c>
      <c r="M139" s="3">
        <v>2</v>
      </c>
      <c r="N139" s="3">
        <v>7</v>
      </c>
      <c r="O139" s="2" t="s">
        <v>23</v>
      </c>
      <c r="P139" s="9" t="s">
        <v>325</v>
      </c>
      <c r="Q139" s="9" t="s">
        <v>9934</v>
      </c>
      <c r="R139" s="10">
        <v>43788</v>
      </c>
      <c r="S139" s="10">
        <v>45651.180923230357</v>
      </c>
      <c r="T139" s="11">
        <v>18</v>
      </c>
      <c r="U139" s="51">
        <v>11</v>
      </c>
      <c r="V139" s="51">
        <v>2019</v>
      </c>
      <c r="W139" s="52">
        <v>2024</v>
      </c>
    </row>
    <row r="140" spans="1:23" x14ac:dyDescent="0.3">
      <c r="A140" s="22">
        <v>139</v>
      </c>
      <c r="B140" s="2" t="s">
        <v>328</v>
      </c>
      <c r="C140" s="2" t="s">
        <v>39</v>
      </c>
      <c r="D140" s="2" t="s">
        <v>27</v>
      </c>
      <c r="E140" s="3">
        <v>1997</v>
      </c>
      <c r="F140" s="4">
        <v>11840.43</v>
      </c>
      <c r="G140" s="5">
        <v>288114</v>
      </c>
      <c r="H140" s="2" t="s">
        <v>41</v>
      </c>
      <c r="I140" s="2" t="s">
        <v>29</v>
      </c>
      <c r="J140" s="6">
        <v>3</v>
      </c>
      <c r="K140" s="7">
        <v>264</v>
      </c>
      <c r="L140" s="8">
        <v>763</v>
      </c>
      <c r="M140" s="3">
        <v>2</v>
      </c>
      <c r="N140" s="3">
        <v>7</v>
      </c>
      <c r="O140" s="2" t="s">
        <v>65</v>
      </c>
      <c r="P140" s="9" t="s">
        <v>327</v>
      </c>
      <c r="Q140" s="9" t="s">
        <v>9935</v>
      </c>
      <c r="R140" s="10">
        <v>44664</v>
      </c>
      <c r="S140" s="10">
        <v>45272.527192484224</v>
      </c>
      <c r="T140" s="11">
        <v>27</v>
      </c>
      <c r="U140" s="51">
        <v>4</v>
      </c>
      <c r="V140" s="51">
        <v>2022</v>
      </c>
      <c r="W140" s="52">
        <v>2023</v>
      </c>
    </row>
    <row r="141" spans="1:23" x14ac:dyDescent="0.3">
      <c r="A141" s="22">
        <v>140</v>
      </c>
      <c r="B141" s="2" t="s">
        <v>330</v>
      </c>
      <c r="C141" s="2" t="s">
        <v>45</v>
      </c>
      <c r="D141" s="2" t="s">
        <v>92</v>
      </c>
      <c r="E141" s="3">
        <v>2016</v>
      </c>
      <c r="F141" s="4">
        <v>48141.06</v>
      </c>
      <c r="G141" s="5">
        <v>272189</v>
      </c>
      <c r="H141" s="2" t="s">
        <v>41</v>
      </c>
      <c r="I141" s="2" t="s">
        <v>29</v>
      </c>
      <c r="J141" s="6">
        <v>3.8</v>
      </c>
      <c r="K141" s="7">
        <v>320</v>
      </c>
      <c r="L141" s="8">
        <v>246</v>
      </c>
      <c r="M141" s="3">
        <v>4</v>
      </c>
      <c r="N141" s="3">
        <v>7</v>
      </c>
      <c r="O141" s="2" t="s">
        <v>30</v>
      </c>
      <c r="P141" s="9" t="s">
        <v>329</v>
      </c>
      <c r="Q141" s="9" t="s">
        <v>9936</v>
      </c>
      <c r="R141" s="10">
        <v>44795</v>
      </c>
      <c r="S141" s="10">
        <v>45157.894265898904</v>
      </c>
      <c r="T141" s="11">
        <v>8</v>
      </c>
      <c r="U141" s="51">
        <v>8</v>
      </c>
      <c r="V141" s="51">
        <v>2022</v>
      </c>
      <c r="W141" s="52">
        <v>2023</v>
      </c>
    </row>
    <row r="142" spans="1:23" x14ac:dyDescent="0.3">
      <c r="A142" s="22">
        <v>141</v>
      </c>
      <c r="B142" s="2" t="s">
        <v>332</v>
      </c>
      <c r="C142" s="2" t="s">
        <v>107</v>
      </c>
      <c r="D142" s="2" t="s">
        <v>27</v>
      </c>
      <c r="E142" s="3">
        <v>2001</v>
      </c>
      <c r="F142" s="4">
        <v>24315.08</v>
      </c>
      <c r="G142" s="5">
        <v>256813</v>
      </c>
      <c r="H142" s="2" t="s">
        <v>28</v>
      </c>
      <c r="I142" s="2" t="s">
        <v>29</v>
      </c>
      <c r="J142" s="6">
        <v>5.0999999999999996</v>
      </c>
      <c r="K142" s="7">
        <v>78</v>
      </c>
      <c r="L142" s="8">
        <v>383</v>
      </c>
      <c r="M142" s="3">
        <v>3</v>
      </c>
      <c r="N142" s="3">
        <v>5</v>
      </c>
      <c r="O142" s="2" t="s">
        <v>80</v>
      </c>
      <c r="P142" s="9" t="s">
        <v>331</v>
      </c>
      <c r="Q142" s="9" t="s">
        <v>9937</v>
      </c>
      <c r="R142" s="10">
        <v>43096</v>
      </c>
      <c r="S142" s="10">
        <v>45671.771041253967</v>
      </c>
      <c r="T142" s="11">
        <v>23</v>
      </c>
      <c r="U142" s="51">
        <v>12</v>
      </c>
      <c r="V142" s="51">
        <v>2017</v>
      </c>
      <c r="W142" s="52">
        <v>2025</v>
      </c>
    </row>
    <row r="143" spans="1:23" x14ac:dyDescent="0.3">
      <c r="A143" s="22">
        <v>142</v>
      </c>
      <c r="B143" s="2" t="s">
        <v>334</v>
      </c>
      <c r="C143" s="2" t="s">
        <v>19</v>
      </c>
      <c r="D143" s="2" t="s">
        <v>50</v>
      </c>
      <c r="E143" s="3">
        <v>2004</v>
      </c>
      <c r="F143" s="4">
        <v>73623.31</v>
      </c>
      <c r="G143" s="5">
        <v>65251</v>
      </c>
      <c r="H143" s="2" t="s">
        <v>41</v>
      </c>
      <c r="I143" s="2" t="s">
        <v>29</v>
      </c>
      <c r="J143" s="6">
        <v>4.0999999999999996</v>
      </c>
      <c r="K143" s="7">
        <v>376</v>
      </c>
      <c r="L143" s="8">
        <v>654</v>
      </c>
      <c r="M143" s="3">
        <v>3</v>
      </c>
      <c r="N143" s="3">
        <v>2</v>
      </c>
      <c r="O143" s="2" t="s">
        <v>65</v>
      </c>
      <c r="P143" s="9" t="s">
        <v>333</v>
      </c>
      <c r="Q143" s="9" t="s">
        <v>9938</v>
      </c>
      <c r="R143" s="10">
        <v>43210</v>
      </c>
      <c r="S143" s="10">
        <v>45689.732633572428</v>
      </c>
      <c r="T143" s="11">
        <v>20</v>
      </c>
      <c r="U143" s="51">
        <v>4</v>
      </c>
      <c r="V143" s="51">
        <v>2018</v>
      </c>
      <c r="W143" s="52">
        <v>2025</v>
      </c>
    </row>
    <row r="144" spans="1:23" x14ac:dyDescent="0.3">
      <c r="A144" s="22">
        <v>143</v>
      </c>
      <c r="B144" s="2" t="s">
        <v>336</v>
      </c>
      <c r="C144" s="2" t="s">
        <v>63</v>
      </c>
      <c r="D144" s="2" t="s">
        <v>20</v>
      </c>
      <c r="E144" s="3">
        <v>2001</v>
      </c>
      <c r="F144" s="4">
        <v>70360.98</v>
      </c>
      <c r="G144" s="5">
        <v>91106</v>
      </c>
      <c r="H144" s="2" t="s">
        <v>35</v>
      </c>
      <c r="I144" s="2" t="s">
        <v>29</v>
      </c>
      <c r="J144" s="6">
        <v>3.5</v>
      </c>
      <c r="K144" s="7">
        <v>607</v>
      </c>
      <c r="L144" s="8">
        <v>681</v>
      </c>
      <c r="M144" s="3">
        <v>5</v>
      </c>
      <c r="N144" s="3">
        <v>2</v>
      </c>
      <c r="O144" s="2" t="s">
        <v>85</v>
      </c>
      <c r="P144" s="9" t="s">
        <v>335</v>
      </c>
      <c r="Q144" s="9" t="s">
        <v>9939</v>
      </c>
      <c r="R144" s="10">
        <v>45065</v>
      </c>
      <c r="S144" s="10">
        <v>45844.085504146547</v>
      </c>
      <c r="T144" s="11">
        <v>23</v>
      </c>
      <c r="U144" s="51">
        <v>5</v>
      </c>
      <c r="V144" s="51">
        <v>2023</v>
      </c>
      <c r="W144" s="52">
        <v>2025</v>
      </c>
    </row>
    <row r="145" spans="1:23" x14ac:dyDescent="0.3">
      <c r="A145" s="22">
        <v>144</v>
      </c>
      <c r="B145" s="2" t="s">
        <v>338</v>
      </c>
      <c r="C145" s="2" t="s">
        <v>107</v>
      </c>
      <c r="D145" s="2" t="s">
        <v>34</v>
      </c>
      <c r="E145" s="3">
        <v>1990</v>
      </c>
      <c r="F145" s="4">
        <v>33992.82</v>
      </c>
      <c r="G145" s="5">
        <v>252169</v>
      </c>
      <c r="H145" s="2" t="s">
        <v>35</v>
      </c>
      <c r="I145" s="2" t="s">
        <v>29</v>
      </c>
      <c r="J145" s="6">
        <v>3.8</v>
      </c>
      <c r="K145" s="7">
        <v>197</v>
      </c>
      <c r="L145" s="8">
        <v>361</v>
      </c>
      <c r="M145" s="3">
        <v>2</v>
      </c>
      <c r="N145" s="3">
        <v>2</v>
      </c>
      <c r="O145" s="2" t="s">
        <v>51</v>
      </c>
      <c r="P145" s="9" t="s">
        <v>337</v>
      </c>
      <c r="Q145" s="9" t="s">
        <v>9940</v>
      </c>
      <c r="R145" s="10">
        <v>42955</v>
      </c>
      <c r="S145" s="10">
        <v>45701.122911628037</v>
      </c>
      <c r="T145" s="11">
        <v>34</v>
      </c>
      <c r="U145" s="51">
        <v>8</v>
      </c>
      <c r="V145" s="51">
        <v>2017</v>
      </c>
      <c r="W145" s="52">
        <v>2025</v>
      </c>
    </row>
    <row r="146" spans="1:23" x14ac:dyDescent="0.3">
      <c r="A146" s="22">
        <v>145</v>
      </c>
      <c r="B146" s="2" t="s">
        <v>340</v>
      </c>
      <c r="C146" s="2" t="s">
        <v>107</v>
      </c>
      <c r="D146" s="2" t="s">
        <v>27</v>
      </c>
      <c r="E146" s="3">
        <v>2015</v>
      </c>
      <c r="F146" s="4">
        <v>30486.73</v>
      </c>
      <c r="G146" s="5">
        <v>393</v>
      </c>
      <c r="H146" s="2" t="s">
        <v>21</v>
      </c>
      <c r="I146" s="2" t="s">
        <v>29</v>
      </c>
      <c r="J146" s="6">
        <v>1.1000000000000001</v>
      </c>
      <c r="K146" s="7">
        <v>138</v>
      </c>
      <c r="L146" s="8">
        <v>153</v>
      </c>
      <c r="M146" s="3">
        <v>5</v>
      </c>
      <c r="N146" s="3">
        <v>7</v>
      </c>
      <c r="O146" s="2" t="s">
        <v>42</v>
      </c>
      <c r="P146" s="9" t="s">
        <v>339</v>
      </c>
      <c r="Q146" s="9" t="s">
        <v>9941</v>
      </c>
      <c r="R146" s="10">
        <v>43962</v>
      </c>
      <c r="S146" s="10">
        <v>45786.988084662647</v>
      </c>
      <c r="T146" s="11">
        <v>9</v>
      </c>
      <c r="U146" s="51">
        <v>5</v>
      </c>
      <c r="V146" s="51">
        <v>2020</v>
      </c>
      <c r="W146" s="52">
        <v>2025</v>
      </c>
    </row>
    <row r="147" spans="1:23" x14ac:dyDescent="0.3">
      <c r="A147" s="22">
        <v>146</v>
      </c>
      <c r="B147" s="2" t="s">
        <v>342</v>
      </c>
      <c r="C147" s="2" t="s">
        <v>118</v>
      </c>
      <c r="D147" s="2" t="s">
        <v>27</v>
      </c>
      <c r="E147" s="3">
        <v>1996</v>
      </c>
      <c r="F147" s="4">
        <v>59216.23</v>
      </c>
      <c r="G147" s="5">
        <v>170383</v>
      </c>
      <c r="H147" s="2" t="s">
        <v>35</v>
      </c>
      <c r="I147" s="2" t="s">
        <v>29</v>
      </c>
      <c r="J147" s="6">
        <v>5.2</v>
      </c>
      <c r="K147" s="7">
        <v>670</v>
      </c>
      <c r="L147" s="8">
        <v>103</v>
      </c>
      <c r="M147" s="3">
        <v>2</v>
      </c>
      <c r="N147" s="3">
        <v>5</v>
      </c>
      <c r="O147" s="2" t="s">
        <v>36</v>
      </c>
      <c r="P147" s="9" t="s">
        <v>341</v>
      </c>
      <c r="Q147" s="9" t="s">
        <v>9942</v>
      </c>
      <c r="R147" s="10">
        <v>44505</v>
      </c>
      <c r="S147" s="10">
        <v>45604.597606567033</v>
      </c>
      <c r="T147" s="11">
        <v>28</v>
      </c>
      <c r="U147" s="51">
        <v>11</v>
      </c>
      <c r="V147" s="51">
        <v>2021</v>
      </c>
      <c r="W147" s="52">
        <v>2024</v>
      </c>
    </row>
    <row r="148" spans="1:23" x14ac:dyDescent="0.3">
      <c r="A148" s="22">
        <v>147</v>
      </c>
      <c r="B148" s="2" t="s">
        <v>344</v>
      </c>
      <c r="C148" s="2" t="s">
        <v>63</v>
      </c>
      <c r="D148" s="2" t="s">
        <v>79</v>
      </c>
      <c r="E148" s="3">
        <v>2009</v>
      </c>
      <c r="F148" s="4">
        <v>12740.69</v>
      </c>
      <c r="G148" s="5">
        <v>226496</v>
      </c>
      <c r="H148" s="2" t="s">
        <v>21</v>
      </c>
      <c r="I148" s="2" t="s">
        <v>22</v>
      </c>
      <c r="J148" s="6">
        <v>3.6</v>
      </c>
      <c r="K148" s="7">
        <v>522</v>
      </c>
      <c r="L148" s="8">
        <v>570</v>
      </c>
      <c r="M148" s="3">
        <v>5</v>
      </c>
      <c r="N148" s="3">
        <v>7</v>
      </c>
      <c r="O148" s="2" t="s">
        <v>65</v>
      </c>
      <c r="P148" s="9" t="s">
        <v>343</v>
      </c>
      <c r="Q148" s="9" t="s">
        <v>9943</v>
      </c>
      <c r="R148" s="10">
        <v>44995</v>
      </c>
      <c r="S148" s="10">
        <v>45566.045896224969</v>
      </c>
      <c r="T148" s="11">
        <v>15</v>
      </c>
      <c r="U148" s="51">
        <v>3</v>
      </c>
      <c r="V148" s="51">
        <v>2023</v>
      </c>
      <c r="W148" s="52">
        <v>2024</v>
      </c>
    </row>
    <row r="149" spans="1:23" x14ac:dyDescent="0.3">
      <c r="A149" s="22">
        <v>148</v>
      </c>
      <c r="B149" s="2" t="s">
        <v>346</v>
      </c>
      <c r="C149" s="2" t="s">
        <v>39</v>
      </c>
      <c r="D149" s="2" t="s">
        <v>27</v>
      </c>
      <c r="E149" s="3">
        <v>1998</v>
      </c>
      <c r="F149" s="4">
        <v>26538.44</v>
      </c>
      <c r="G149" s="5">
        <v>250524</v>
      </c>
      <c r="H149" s="2" t="s">
        <v>21</v>
      </c>
      <c r="I149" s="2" t="s">
        <v>22</v>
      </c>
      <c r="J149" s="6">
        <v>5</v>
      </c>
      <c r="K149" s="7">
        <v>360</v>
      </c>
      <c r="L149" s="8">
        <v>337</v>
      </c>
      <c r="M149" s="3">
        <v>3</v>
      </c>
      <c r="N149" s="3">
        <v>4</v>
      </c>
      <c r="O149" s="2" t="s">
        <v>36</v>
      </c>
      <c r="P149" s="9" t="s">
        <v>345</v>
      </c>
      <c r="Q149" s="9" t="s">
        <v>9944</v>
      </c>
      <c r="R149" s="10">
        <v>42119</v>
      </c>
      <c r="S149" s="10">
        <v>45654.539594964714</v>
      </c>
      <c r="T149" s="11">
        <v>26</v>
      </c>
      <c r="U149" s="51">
        <v>4</v>
      </c>
      <c r="V149" s="51">
        <v>2015</v>
      </c>
      <c r="W149" s="52">
        <v>2024</v>
      </c>
    </row>
    <row r="150" spans="1:23" x14ac:dyDescent="0.3">
      <c r="A150" s="22">
        <v>149</v>
      </c>
      <c r="B150" s="2" t="s">
        <v>348</v>
      </c>
      <c r="C150" s="2" t="s">
        <v>45</v>
      </c>
      <c r="D150" s="2" t="s">
        <v>27</v>
      </c>
      <c r="E150" s="3">
        <v>2004</v>
      </c>
      <c r="F150" s="4">
        <v>16202.38</v>
      </c>
      <c r="G150" s="5">
        <v>291009</v>
      </c>
      <c r="H150" s="2" t="s">
        <v>35</v>
      </c>
      <c r="I150" s="2" t="s">
        <v>29</v>
      </c>
      <c r="J150" s="6">
        <v>1.9</v>
      </c>
      <c r="K150" s="7">
        <v>562</v>
      </c>
      <c r="L150" s="8">
        <v>379</v>
      </c>
      <c r="M150" s="3">
        <v>3</v>
      </c>
      <c r="N150" s="3">
        <v>2</v>
      </c>
      <c r="O150" s="2" t="s">
        <v>51</v>
      </c>
      <c r="P150" s="9" t="s">
        <v>347</v>
      </c>
      <c r="Q150" s="9" t="s">
        <v>9945</v>
      </c>
      <c r="R150" s="10">
        <v>42350</v>
      </c>
      <c r="S150" s="10">
        <v>45553.341355316777</v>
      </c>
      <c r="T150" s="11">
        <v>20</v>
      </c>
      <c r="U150" s="51">
        <v>12</v>
      </c>
      <c r="V150" s="51">
        <v>2015</v>
      </c>
      <c r="W150" s="52">
        <v>2024</v>
      </c>
    </row>
    <row r="151" spans="1:23" x14ac:dyDescent="0.3">
      <c r="A151" s="22">
        <v>150</v>
      </c>
      <c r="B151" s="2" t="s">
        <v>350</v>
      </c>
      <c r="C151" s="2" t="s">
        <v>118</v>
      </c>
      <c r="D151" s="2" t="s">
        <v>92</v>
      </c>
      <c r="E151" s="3">
        <v>1991</v>
      </c>
      <c r="F151" s="4">
        <v>37788.019999999997</v>
      </c>
      <c r="G151" s="5">
        <v>148074</v>
      </c>
      <c r="H151" s="2" t="s">
        <v>35</v>
      </c>
      <c r="I151" s="2" t="s">
        <v>29</v>
      </c>
      <c r="J151" s="6">
        <v>2.7</v>
      </c>
      <c r="K151" s="7">
        <v>597</v>
      </c>
      <c r="L151" s="8">
        <v>441</v>
      </c>
      <c r="M151" s="3">
        <v>2</v>
      </c>
      <c r="N151" s="3">
        <v>7</v>
      </c>
      <c r="O151" s="2" t="s">
        <v>36</v>
      </c>
      <c r="P151" s="9" t="s">
        <v>349</v>
      </c>
      <c r="Q151" s="9" t="s">
        <v>9946</v>
      </c>
      <c r="R151" s="10">
        <v>42815</v>
      </c>
      <c r="S151" s="10">
        <v>45507.780243094341</v>
      </c>
      <c r="T151" s="11">
        <v>33</v>
      </c>
      <c r="U151" s="51">
        <v>3</v>
      </c>
      <c r="V151" s="51">
        <v>2017</v>
      </c>
      <c r="W151" s="52">
        <v>2024</v>
      </c>
    </row>
    <row r="152" spans="1:23" x14ac:dyDescent="0.3">
      <c r="A152" s="22">
        <v>151</v>
      </c>
      <c r="B152" s="2" t="s">
        <v>352</v>
      </c>
      <c r="C152" s="2" t="s">
        <v>118</v>
      </c>
      <c r="D152" s="2" t="s">
        <v>92</v>
      </c>
      <c r="E152" s="3">
        <v>2019</v>
      </c>
      <c r="F152" s="4">
        <v>26535.78</v>
      </c>
      <c r="G152" s="5">
        <v>148278</v>
      </c>
      <c r="H152" s="2" t="s">
        <v>28</v>
      </c>
      <c r="I152" s="2" t="s">
        <v>22</v>
      </c>
      <c r="J152" s="6">
        <v>5.0999999999999996</v>
      </c>
      <c r="K152" s="7">
        <v>248</v>
      </c>
      <c r="L152" s="8">
        <v>314</v>
      </c>
      <c r="M152" s="3">
        <v>3</v>
      </c>
      <c r="N152" s="3">
        <v>7</v>
      </c>
      <c r="O152" s="2" t="s">
        <v>36</v>
      </c>
      <c r="P152" s="9" t="s">
        <v>351</v>
      </c>
      <c r="Q152" s="9" t="s">
        <v>9947</v>
      </c>
      <c r="R152" s="10">
        <v>42511</v>
      </c>
      <c r="S152" s="10">
        <v>45338.970481141943</v>
      </c>
      <c r="T152" s="11">
        <v>5</v>
      </c>
      <c r="U152" s="51">
        <v>5</v>
      </c>
      <c r="V152" s="51">
        <v>2016</v>
      </c>
      <c r="W152" s="52">
        <v>2024</v>
      </c>
    </row>
    <row r="153" spans="1:23" x14ac:dyDescent="0.3">
      <c r="A153" s="22">
        <v>152</v>
      </c>
      <c r="B153" s="2" t="s">
        <v>354</v>
      </c>
      <c r="C153" s="2" t="s">
        <v>26</v>
      </c>
      <c r="D153" s="2" t="s">
        <v>79</v>
      </c>
      <c r="E153" s="3">
        <v>2017</v>
      </c>
      <c r="F153" s="4">
        <v>13694.45</v>
      </c>
      <c r="G153" s="5">
        <v>123348</v>
      </c>
      <c r="H153" s="2" t="s">
        <v>21</v>
      </c>
      <c r="I153" s="2" t="s">
        <v>22</v>
      </c>
      <c r="J153" s="6">
        <v>5.9</v>
      </c>
      <c r="K153" s="7">
        <v>673</v>
      </c>
      <c r="L153" s="8">
        <v>766</v>
      </c>
      <c r="M153" s="3">
        <v>4</v>
      </c>
      <c r="N153" s="3">
        <v>7</v>
      </c>
      <c r="O153" s="2" t="s">
        <v>65</v>
      </c>
      <c r="P153" s="9" t="s">
        <v>353</v>
      </c>
      <c r="Q153" s="9" t="s">
        <v>9948</v>
      </c>
      <c r="R153" s="10">
        <v>43295</v>
      </c>
      <c r="S153" s="10">
        <v>45702.291145274772</v>
      </c>
      <c r="T153" s="11">
        <v>7</v>
      </c>
      <c r="U153" s="51">
        <v>7</v>
      </c>
      <c r="V153" s="51">
        <v>2018</v>
      </c>
      <c r="W153" s="52">
        <v>2025</v>
      </c>
    </row>
    <row r="154" spans="1:23" x14ac:dyDescent="0.3">
      <c r="A154" s="22">
        <v>153</v>
      </c>
      <c r="B154" s="2" t="s">
        <v>356</v>
      </c>
      <c r="C154" s="2" t="s">
        <v>19</v>
      </c>
      <c r="D154" s="2" t="s">
        <v>79</v>
      </c>
      <c r="E154" s="3">
        <v>1994</v>
      </c>
      <c r="F154" s="4">
        <v>9776.5300000000007</v>
      </c>
      <c r="G154" s="5">
        <v>123143</v>
      </c>
      <c r="H154" s="2" t="s">
        <v>21</v>
      </c>
      <c r="I154" s="2" t="s">
        <v>29</v>
      </c>
      <c r="J154" s="6">
        <v>5.5</v>
      </c>
      <c r="K154" s="7">
        <v>238</v>
      </c>
      <c r="L154" s="8">
        <v>256</v>
      </c>
      <c r="M154" s="3">
        <v>4</v>
      </c>
      <c r="N154" s="3">
        <v>5</v>
      </c>
      <c r="O154" s="2" t="s">
        <v>51</v>
      </c>
      <c r="P154" s="9" t="s">
        <v>355</v>
      </c>
      <c r="Q154" s="9" t="s">
        <v>9949</v>
      </c>
      <c r="R154" s="10">
        <v>43533</v>
      </c>
      <c r="S154" s="10">
        <v>45814.14951694911</v>
      </c>
      <c r="T154" s="11">
        <v>30</v>
      </c>
      <c r="U154" s="51">
        <v>3</v>
      </c>
      <c r="V154" s="51">
        <v>2019</v>
      </c>
      <c r="W154" s="52">
        <v>2025</v>
      </c>
    </row>
    <row r="155" spans="1:23" x14ac:dyDescent="0.3">
      <c r="A155" s="22">
        <v>154</v>
      </c>
      <c r="B155" s="2" t="s">
        <v>358</v>
      </c>
      <c r="C155" s="2" t="s">
        <v>74</v>
      </c>
      <c r="D155" s="2" t="s">
        <v>64</v>
      </c>
      <c r="E155" s="3">
        <v>2009</v>
      </c>
      <c r="F155" s="4">
        <v>55169.64</v>
      </c>
      <c r="G155" s="5">
        <v>227460</v>
      </c>
      <c r="H155" s="2" t="s">
        <v>41</v>
      </c>
      <c r="I155" s="2" t="s">
        <v>29</v>
      </c>
      <c r="J155" s="6">
        <v>1.4</v>
      </c>
      <c r="K155" s="7">
        <v>388</v>
      </c>
      <c r="L155" s="8">
        <v>230</v>
      </c>
      <c r="M155" s="3">
        <v>3</v>
      </c>
      <c r="N155" s="3">
        <v>5</v>
      </c>
      <c r="O155" s="2" t="s">
        <v>85</v>
      </c>
      <c r="P155" s="9" t="s">
        <v>357</v>
      </c>
      <c r="Q155" s="9" t="s">
        <v>9950</v>
      </c>
      <c r="R155" s="10">
        <v>44679</v>
      </c>
      <c r="S155" s="10">
        <v>45847.590205086737</v>
      </c>
      <c r="T155" s="11">
        <v>15</v>
      </c>
      <c r="U155" s="51">
        <v>4</v>
      </c>
      <c r="V155" s="51">
        <v>2022</v>
      </c>
      <c r="W155" s="52">
        <v>2025</v>
      </c>
    </row>
    <row r="156" spans="1:23" x14ac:dyDescent="0.3">
      <c r="A156" s="22">
        <v>155</v>
      </c>
      <c r="B156" s="2" t="s">
        <v>360</v>
      </c>
      <c r="C156" s="2" t="s">
        <v>39</v>
      </c>
      <c r="D156" s="2" t="s">
        <v>64</v>
      </c>
      <c r="E156" s="3">
        <v>1999</v>
      </c>
      <c r="F156" s="4">
        <v>38105.17</v>
      </c>
      <c r="G156" s="5">
        <v>267771</v>
      </c>
      <c r="H156" s="2" t="s">
        <v>41</v>
      </c>
      <c r="I156" s="2" t="s">
        <v>29</v>
      </c>
      <c r="J156" s="6">
        <v>2.4</v>
      </c>
      <c r="K156" s="7">
        <v>385</v>
      </c>
      <c r="L156" s="8">
        <v>494</v>
      </c>
      <c r="M156" s="3">
        <v>4</v>
      </c>
      <c r="N156" s="3">
        <v>7</v>
      </c>
      <c r="O156" s="2" t="s">
        <v>80</v>
      </c>
      <c r="P156" s="9" t="s">
        <v>359</v>
      </c>
      <c r="Q156" s="9" t="s">
        <v>9951</v>
      </c>
      <c r="R156" s="10">
        <v>44597</v>
      </c>
      <c r="S156" s="10">
        <v>45403.369360917903</v>
      </c>
      <c r="T156" s="11">
        <v>25</v>
      </c>
      <c r="U156" s="51">
        <v>2</v>
      </c>
      <c r="V156" s="51">
        <v>2022</v>
      </c>
      <c r="W156" s="52">
        <v>2024</v>
      </c>
    </row>
    <row r="157" spans="1:23" x14ac:dyDescent="0.3">
      <c r="A157" s="22">
        <v>156</v>
      </c>
      <c r="B157" s="2" t="s">
        <v>362</v>
      </c>
      <c r="C157" s="2" t="s">
        <v>49</v>
      </c>
      <c r="D157" s="2" t="s">
        <v>56</v>
      </c>
      <c r="E157" s="3">
        <v>2003</v>
      </c>
      <c r="F157" s="4">
        <v>43088.31</v>
      </c>
      <c r="G157" s="5">
        <v>132027</v>
      </c>
      <c r="H157" s="2" t="s">
        <v>41</v>
      </c>
      <c r="I157" s="2" t="s">
        <v>22</v>
      </c>
      <c r="J157" s="6">
        <v>2.2999999999999998</v>
      </c>
      <c r="K157" s="7">
        <v>97</v>
      </c>
      <c r="L157" s="8">
        <v>535</v>
      </c>
      <c r="M157" s="3">
        <v>3</v>
      </c>
      <c r="N157" s="3">
        <v>4</v>
      </c>
      <c r="O157" s="2" t="s">
        <v>65</v>
      </c>
      <c r="P157" s="9" t="s">
        <v>361</v>
      </c>
      <c r="Q157" s="9" t="s">
        <v>9952</v>
      </c>
      <c r="R157" s="10">
        <v>45111</v>
      </c>
      <c r="S157" s="10">
        <v>45132.923271700063</v>
      </c>
      <c r="T157" s="11">
        <v>21</v>
      </c>
      <c r="U157" s="51">
        <v>7</v>
      </c>
      <c r="V157" s="51">
        <v>2023</v>
      </c>
      <c r="W157" s="52">
        <v>2023</v>
      </c>
    </row>
    <row r="158" spans="1:23" x14ac:dyDescent="0.3">
      <c r="A158" s="22">
        <v>157</v>
      </c>
      <c r="B158" s="2" t="s">
        <v>364</v>
      </c>
      <c r="C158" s="2" t="s">
        <v>33</v>
      </c>
      <c r="D158" s="2" t="s">
        <v>40</v>
      </c>
      <c r="E158" s="3">
        <v>1991</v>
      </c>
      <c r="F158" s="4">
        <v>47559.95</v>
      </c>
      <c r="G158" s="5">
        <v>160683</v>
      </c>
      <c r="H158" s="2" t="s">
        <v>21</v>
      </c>
      <c r="I158" s="2" t="s">
        <v>22</v>
      </c>
      <c r="J158" s="6">
        <v>3.8</v>
      </c>
      <c r="K158" s="7">
        <v>420</v>
      </c>
      <c r="L158" s="8">
        <v>633</v>
      </c>
      <c r="M158" s="3">
        <v>3</v>
      </c>
      <c r="N158" s="3">
        <v>4</v>
      </c>
      <c r="O158" s="2" t="s">
        <v>36</v>
      </c>
      <c r="P158" s="9" t="s">
        <v>363</v>
      </c>
      <c r="Q158" s="9" t="s">
        <v>9953</v>
      </c>
      <c r="R158" s="10">
        <v>44622</v>
      </c>
      <c r="S158" s="10">
        <v>45554.363559757672</v>
      </c>
      <c r="T158" s="11">
        <v>33</v>
      </c>
      <c r="U158" s="51">
        <v>3</v>
      </c>
      <c r="V158" s="51">
        <v>2022</v>
      </c>
      <c r="W158" s="52">
        <v>2024</v>
      </c>
    </row>
    <row r="159" spans="1:23" x14ac:dyDescent="0.3">
      <c r="A159" s="22">
        <v>158</v>
      </c>
      <c r="B159" s="2" t="s">
        <v>366</v>
      </c>
      <c r="C159" s="2" t="s">
        <v>26</v>
      </c>
      <c r="D159" s="2" t="s">
        <v>20</v>
      </c>
      <c r="E159" s="3">
        <v>2002</v>
      </c>
      <c r="F159" s="4">
        <v>42449.1</v>
      </c>
      <c r="G159" s="5">
        <v>294023</v>
      </c>
      <c r="H159" s="2" t="s">
        <v>28</v>
      </c>
      <c r="I159" s="2" t="s">
        <v>29</v>
      </c>
      <c r="J159" s="6">
        <v>5.9</v>
      </c>
      <c r="K159" s="7">
        <v>220</v>
      </c>
      <c r="L159" s="8">
        <v>384</v>
      </c>
      <c r="M159" s="3">
        <v>4</v>
      </c>
      <c r="N159" s="3">
        <v>4</v>
      </c>
      <c r="O159" s="2" t="s">
        <v>51</v>
      </c>
      <c r="P159" s="9" t="s">
        <v>365</v>
      </c>
      <c r="Q159" s="9" t="s">
        <v>9954</v>
      </c>
      <c r="R159" s="10">
        <v>44273</v>
      </c>
      <c r="S159" s="10">
        <v>45547.50018708314</v>
      </c>
      <c r="T159" s="11">
        <v>22</v>
      </c>
      <c r="U159" s="51">
        <v>3</v>
      </c>
      <c r="V159" s="51">
        <v>2021</v>
      </c>
      <c r="W159" s="52">
        <v>2024</v>
      </c>
    </row>
    <row r="160" spans="1:23" x14ac:dyDescent="0.3">
      <c r="A160" s="22">
        <v>159</v>
      </c>
      <c r="B160" s="2" t="s">
        <v>368</v>
      </c>
      <c r="C160" s="2" t="s">
        <v>63</v>
      </c>
      <c r="D160" s="2" t="s">
        <v>27</v>
      </c>
      <c r="E160" s="3">
        <v>2009</v>
      </c>
      <c r="F160" s="4">
        <v>53480.44</v>
      </c>
      <c r="G160" s="5">
        <v>202602</v>
      </c>
      <c r="H160" s="2" t="s">
        <v>28</v>
      </c>
      <c r="I160" s="2" t="s">
        <v>29</v>
      </c>
      <c r="J160" s="6">
        <v>5.9</v>
      </c>
      <c r="K160" s="7">
        <v>448</v>
      </c>
      <c r="L160" s="8">
        <v>250</v>
      </c>
      <c r="M160" s="3">
        <v>3</v>
      </c>
      <c r="N160" s="3">
        <v>2</v>
      </c>
      <c r="O160" s="2" t="s">
        <v>80</v>
      </c>
      <c r="P160" s="9" t="s">
        <v>367</v>
      </c>
      <c r="Q160" s="9" t="s">
        <v>9955</v>
      </c>
      <c r="R160" s="10">
        <v>42134</v>
      </c>
      <c r="S160" s="10">
        <v>45666.80604825537</v>
      </c>
      <c r="T160" s="11">
        <v>15</v>
      </c>
      <c r="U160" s="51">
        <v>5</v>
      </c>
      <c r="V160" s="51">
        <v>2015</v>
      </c>
      <c r="W160" s="52">
        <v>2025</v>
      </c>
    </row>
    <row r="161" spans="1:23" x14ac:dyDescent="0.3">
      <c r="A161" s="22">
        <v>160</v>
      </c>
      <c r="B161" s="2" t="s">
        <v>370</v>
      </c>
      <c r="C161" s="2" t="s">
        <v>74</v>
      </c>
      <c r="D161" s="2" t="s">
        <v>20</v>
      </c>
      <c r="E161" s="3">
        <v>2018</v>
      </c>
      <c r="F161" s="4">
        <v>23117.38</v>
      </c>
      <c r="G161" s="5">
        <v>163704</v>
      </c>
      <c r="H161" s="2" t="s">
        <v>28</v>
      </c>
      <c r="I161" s="2" t="s">
        <v>22</v>
      </c>
      <c r="J161" s="6">
        <v>5.0999999999999996</v>
      </c>
      <c r="K161" s="7">
        <v>668</v>
      </c>
      <c r="L161" s="8">
        <v>574</v>
      </c>
      <c r="M161" s="3">
        <v>3</v>
      </c>
      <c r="N161" s="3">
        <v>5</v>
      </c>
      <c r="O161" s="2" t="s">
        <v>80</v>
      </c>
      <c r="P161" s="9" t="s">
        <v>369</v>
      </c>
      <c r="Q161" s="9" t="s">
        <v>9956</v>
      </c>
      <c r="R161" s="10">
        <v>44949</v>
      </c>
      <c r="S161" s="10">
        <v>45152.783243694459</v>
      </c>
      <c r="T161" s="11">
        <v>6</v>
      </c>
      <c r="U161" s="51">
        <v>1</v>
      </c>
      <c r="V161" s="51">
        <v>2023</v>
      </c>
      <c r="W161" s="52">
        <v>2023</v>
      </c>
    </row>
    <row r="162" spans="1:23" x14ac:dyDescent="0.3">
      <c r="A162" s="22">
        <v>161</v>
      </c>
      <c r="B162" s="2" t="s">
        <v>372</v>
      </c>
      <c r="C162" s="2" t="s">
        <v>45</v>
      </c>
      <c r="D162" s="2" t="s">
        <v>64</v>
      </c>
      <c r="E162" s="3">
        <v>1992</v>
      </c>
      <c r="F162" s="4">
        <v>50839.79</v>
      </c>
      <c r="G162" s="5">
        <v>123024</v>
      </c>
      <c r="H162" s="2" t="s">
        <v>35</v>
      </c>
      <c r="I162" s="2" t="s">
        <v>29</v>
      </c>
      <c r="J162" s="6">
        <v>3.9</v>
      </c>
      <c r="K162" s="7">
        <v>116</v>
      </c>
      <c r="L162" s="8">
        <v>366</v>
      </c>
      <c r="M162" s="3">
        <v>2</v>
      </c>
      <c r="N162" s="3">
        <v>7</v>
      </c>
      <c r="O162" s="2" t="s">
        <v>42</v>
      </c>
      <c r="P162" s="9" t="s">
        <v>371</v>
      </c>
      <c r="Q162" s="9" t="s">
        <v>9957</v>
      </c>
      <c r="R162" s="10">
        <v>44012</v>
      </c>
      <c r="S162" s="10">
        <v>45439.000487143137</v>
      </c>
      <c r="T162" s="11">
        <v>32</v>
      </c>
      <c r="U162" s="51">
        <v>6</v>
      </c>
      <c r="V162" s="51">
        <v>2020</v>
      </c>
      <c r="W162" s="52">
        <v>2024</v>
      </c>
    </row>
    <row r="163" spans="1:23" x14ac:dyDescent="0.3">
      <c r="A163" s="22">
        <v>162</v>
      </c>
      <c r="B163" s="2" t="s">
        <v>374</v>
      </c>
      <c r="C163" s="2" t="s">
        <v>33</v>
      </c>
      <c r="D163" s="2" t="s">
        <v>46</v>
      </c>
      <c r="E163" s="3">
        <v>2000</v>
      </c>
      <c r="F163" s="4">
        <v>78116.05</v>
      </c>
      <c r="G163" s="5">
        <v>217290</v>
      </c>
      <c r="H163" s="2" t="s">
        <v>21</v>
      </c>
      <c r="I163" s="2" t="s">
        <v>22</v>
      </c>
      <c r="J163" s="6">
        <v>1.2</v>
      </c>
      <c r="K163" s="7">
        <v>136</v>
      </c>
      <c r="L163" s="8">
        <v>137</v>
      </c>
      <c r="M163" s="3">
        <v>3</v>
      </c>
      <c r="N163" s="3">
        <v>4</v>
      </c>
      <c r="O163" s="2" t="s">
        <v>23</v>
      </c>
      <c r="P163" s="9" t="s">
        <v>373</v>
      </c>
      <c r="Q163" s="9" t="s">
        <v>9958</v>
      </c>
      <c r="R163" s="10">
        <v>42352</v>
      </c>
      <c r="S163" s="10">
        <v>45590.724832012122</v>
      </c>
      <c r="T163" s="11">
        <v>24</v>
      </c>
      <c r="U163" s="51">
        <v>12</v>
      </c>
      <c r="V163" s="51">
        <v>2015</v>
      </c>
      <c r="W163" s="52">
        <v>2024</v>
      </c>
    </row>
    <row r="164" spans="1:23" x14ac:dyDescent="0.3">
      <c r="A164" s="22">
        <v>163</v>
      </c>
      <c r="B164" s="2" t="s">
        <v>376</v>
      </c>
      <c r="C164" s="2" t="s">
        <v>63</v>
      </c>
      <c r="D164" s="2" t="s">
        <v>27</v>
      </c>
      <c r="E164" s="3">
        <v>2013</v>
      </c>
      <c r="F164" s="4">
        <v>21095.439999999999</v>
      </c>
      <c r="G164" s="5">
        <v>155635</v>
      </c>
      <c r="H164" s="2" t="s">
        <v>21</v>
      </c>
      <c r="I164" s="2" t="s">
        <v>22</v>
      </c>
      <c r="J164" s="6">
        <v>2.2000000000000002</v>
      </c>
      <c r="K164" s="7">
        <v>401</v>
      </c>
      <c r="L164" s="8">
        <v>412</v>
      </c>
      <c r="M164" s="3">
        <v>2</v>
      </c>
      <c r="N164" s="3">
        <v>2</v>
      </c>
      <c r="O164" s="2" t="s">
        <v>80</v>
      </c>
      <c r="P164" s="9" t="s">
        <v>375</v>
      </c>
      <c r="Q164" s="9" t="s">
        <v>9959</v>
      </c>
      <c r="R164" s="10">
        <v>41847</v>
      </c>
      <c r="S164" s="10">
        <v>45254.565600165763</v>
      </c>
      <c r="T164" s="11">
        <v>11</v>
      </c>
      <c r="U164" s="51">
        <v>7</v>
      </c>
      <c r="V164" s="51">
        <v>2014</v>
      </c>
      <c r="W164" s="52">
        <v>2023</v>
      </c>
    </row>
    <row r="165" spans="1:23" x14ac:dyDescent="0.3">
      <c r="A165" s="22">
        <v>164</v>
      </c>
      <c r="B165" s="2" t="s">
        <v>378</v>
      </c>
      <c r="C165" s="2" t="s">
        <v>39</v>
      </c>
      <c r="D165" s="2" t="s">
        <v>50</v>
      </c>
      <c r="E165" s="3">
        <v>1996</v>
      </c>
      <c r="F165" s="4">
        <v>51133.99</v>
      </c>
      <c r="G165" s="5">
        <v>143476</v>
      </c>
      <c r="H165" s="2" t="s">
        <v>21</v>
      </c>
      <c r="I165" s="2" t="s">
        <v>29</v>
      </c>
      <c r="J165" s="6">
        <v>5.7</v>
      </c>
      <c r="K165" s="7">
        <v>189</v>
      </c>
      <c r="L165" s="8">
        <v>394</v>
      </c>
      <c r="M165" s="3">
        <v>4</v>
      </c>
      <c r="N165" s="3">
        <v>2</v>
      </c>
      <c r="O165" s="2" t="s">
        <v>51</v>
      </c>
      <c r="P165" s="9" t="s">
        <v>377</v>
      </c>
      <c r="Q165" s="9" t="s">
        <v>9960</v>
      </c>
      <c r="R165" s="10">
        <v>44965</v>
      </c>
      <c r="S165" s="10">
        <v>45296.475982242162</v>
      </c>
      <c r="T165" s="11">
        <v>28</v>
      </c>
      <c r="U165" s="51">
        <v>2</v>
      </c>
      <c r="V165" s="51">
        <v>2023</v>
      </c>
      <c r="W165" s="52">
        <v>2024</v>
      </c>
    </row>
    <row r="166" spans="1:23" x14ac:dyDescent="0.3">
      <c r="A166" s="22">
        <v>165</v>
      </c>
      <c r="B166" s="2" t="s">
        <v>380</v>
      </c>
      <c r="C166" s="2" t="s">
        <v>19</v>
      </c>
      <c r="D166" s="2" t="s">
        <v>40</v>
      </c>
      <c r="E166" s="3">
        <v>2024</v>
      </c>
      <c r="F166" s="4">
        <v>42275.57</v>
      </c>
      <c r="G166" s="5">
        <v>221647</v>
      </c>
      <c r="H166" s="2" t="s">
        <v>28</v>
      </c>
      <c r="I166" s="2" t="s">
        <v>22</v>
      </c>
      <c r="J166" s="6">
        <v>4.0999999999999996</v>
      </c>
      <c r="K166" s="7">
        <v>99</v>
      </c>
      <c r="L166" s="8">
        <v>131</v>
      </c>
      <c r="M166" s="3">
        <v>5</v>
      </c>
      <c r="N166" s="3">
        <v>5</v>
      </c>
      <c r="O166" s="2" t="s">
        <v>65</v>
      </c>
      <c r="P166" s="9" t="s">
        <v>379</v>
      </c>
      <c r="Q166" s="9" t="s">
        <v>9961</v>
      </c>
      <c r="R166" s="10">
        <v>42657</v>
      </c>
      <c r="S166" s="10">
        <v>45153.805448135347</v>
      </c>
      <c r="T166" s="11">
        <v>0</v>
      </c>
      <c r="U166" s="51">
        <v>10</v>
      </c>
      <c r="V166" s="51">
        <v>2016</v>
      </c>
      <c r="W166" s="52">
        <v>2023</v>
      </c>
    </row>
    <row r="167" spans="1:23" x14ac:dyDescent="0.3">
      <c r="A167" s="22">
        <v>166</v>
      </c>
      <c r="B167" s="2" t="s">
        <v>382</v>
      </c>
      <c r="C167" s="2" t="s">
        <v>26</v>
      </c>
      <c r="D167" s="2" t="s">
        <v>20</v>
      </c>
      <c r="E167" s="3">
        <v>2003</v>
      </c>
      <c r="F167" s="4">
        <v>68483.61</v>
      </c>
      <c r="G167" s="5">
        <v>40049</v>
      </c>
      <c r="H167" s="2" t="s">
        <v>21</v>
      </c>
      <c r="I167" s="2" t="s">
        <v>29</v>
      </c>
      <c r="J167" s="6">
        <v>3.8</v>
      </c>
      <c r="K167" s="7">
        <v>599</v>
      </c>
      <c r="L167" s="8">
        <v>415</v>
      </c>
      <c r="M167" s="3">
        <v>5</v>
      </c>
      <c r="N167" s="3">
        <v>4</v>
      </c>
      <c r="O167" s="2" t="s">
        <v>36</v>
      </c>
      <c r="P167" s="9" t="s">
        <v>381</v>
      </c>
      <c r="Q167" s="9" t="s">
        <v>9962</v>
      </c>
      <c r="R167" s="10">
        <v>42497</v>
      </c>
      <c r="S167" s="10">
        <v>45656.145916228961</v>
      </c>
      <c r="T167" s="11">
        <v>21</v>
      </c>
      <c r="U167" s="51">
        <v>5</v>
      </c>
      <c r="V167" s="51">
        <v>2016</v>
      </c>
      <c r="W167" s="52">
        <v>2024</v>
      </c>
    </row>
    <row r="168" spans="1:23" x14ac:dyDescent="0.3">
      <c r="A168" s="22">
        <v>167</v>
      </c>
      <c r="B168" s="2" t="s">
        <v>384</v>
      </c>
      <c r="C168" s="2" t="s">
        <v>74</v>
      </c>
      <c r="D168" s="2" t="s">
        <v>56</v>
      </c>
      <c r="E168" s="3">
        <v>1993</v>
      </c>
      <c r="F168" s="4">
        <v>34460.78</v>
      </c>
      <c r="G168" s="5">
        <v>263674</v>
      </c>
      <c r="H168" s="2" t="s">
        <v>41</v>
      </c>
      <c r="I168" s="2" t="s">
        <v>22</v>
      </c>
      <c r="J168" s="6">
        <v>3.5</v>
      </c>
      <c r="K168" s="7">
        <v>237</v>
      </c>
      <c r="L168" s="8">
        <v>766</v>
      </c>
      <c r="M168" s="3">
        <v>2</v>
      </c>
      <c r="N168" s="3">
        <v>7</v>
      </c>
      <c r="O168" s="2" t="s">
        <v>80</v>
      </c>
      <c r="P168" s="9" t="s">
        <v>383</v>
      </c>
      <c r="Q168" s="9" t="s">
        <v>9963</v>
      </c>
      <c r="R168" s="10">
        <v>41952</v>
      </c>
      <c r="S168" s="10">
        <v>45285.37776259824</v>
      </c>
      <c r="T168" s="11">
        <v>31</v>
      </c>
      <c r="U168" s="51">
        <v>11</v>
      </c>
      <c r="V168" s="51">
        <v>2014</v>
      </c>
      <c r="W168" s="52">
        <v>2023</v>
      </c>
    </row>
    <row r="169" spans="1:23" x14ac:dyDescent="0.3">
      <c r="A169" s="22">
        <v>168</v>
      </c>
      <c r="B169" s="2" t="s">
        <v>386</v>
      </c>
      <c r="C169" s="2" t="s">
        <v>26</v>
      </c>
      <c r="D169" s="2" t="s">
        <v>79</v>
      </c>
      <c r="E169" s="3">
        <v>2016</v>
      </c>
      <c r="F169" s="4">
        <v>57266.15</v>
      </c>
      <c r="G169" s="5">
        <v>207616</v>
      </c>
      <c r="H169" s="2" t="s">
        <v>28</v>
      </c>
      <c r="I169" s="2" t="s">
        <v>22</v>
      </c>
      <c r="J169" s="6">
        <v>4</v>
      </c>
      <c r="K169" s="7">
        <v>111</v>
      </c>
      <c r="L169" s="8">
        <v>410</v>
      </c>
      <c r="M169" s="3">
        <v>3</v>
      </c>
      <c r="N169" s="3">
        <v>7</v>
      </c>
      <c r="O169" s="2" t="s">
        <v>85</v>
      </c>
      <c r="P169" s="9" t="s">
        <v>385</v>
      </c>
      <c r="Q169" s="9" t="s">
        <v>9964</v>
      </c>
      <c r="R169" s="10">
        <v>45052</v>
      </c>
      <c r="S169" s="10">
        <v>45363.941475340776</v>
      </c>
      <c r="T169" s="11">
        <v>8</v>
      </c>
      <c r="U169" s="51">
        <v>5</v>
      </c>
      <c r="V169" s="51">
        <v>2023</v>
      </c>
      <c r="W169" s="52">
        <v>2024</v>
      </c>
    </row>
    <row r="170" spans="1:23" x14ac:dyDescent="0.3">
      <c r="A170" s="22">
        <v>169</v>
      </c>
      <c r="B170" s="2" t="s">
        <v>388</v>
      </c>
      <c r="C170" s="2" t="s">
        <v>107</v>
      </c>
      <c r="D170" s="2" t="s">
        <v>79</v>
      </c>
      <c r="E170" s="3">
        <v>2008</v>
      </c>
      <c r="F170" s="4">
        <v>39226.800000000003</v>
      </c>
      <c r="G170" s="5">
        <v>37330</v>
      </c>
      <c r="H170" s="2" t="s">
        <v>21</v>
      </c>
      <c r="I170" s="2" t="s">
        <v>29</v>
      </c>
      <c r="J170" s="6">
        <v>2.1</v>
      </c>
      <c r="K170" s="7">
        <v>261</v>
      </c>
      <c r="L170" s="8">
        <v>210</v>
      </c>
      <c r="M170" s="3">
        <v>4</v>
      </c>
      <c r="N170" s="3">
        <v>7</v>
      </c>
      <c r="O170" s="2" t="s">
        <v>30</v>
      </c>
      <c r="P170" s="9" t="s">
        <v>387</v>
      </c>
      <c r="Q170" s="9" t="s">
        <v>9965</v>
      </c>
      <c r="R170" s="10">
        <v>44817</v>
      </c>
      <c r="S170" s="10">
        <v>45571.010889223573</v>
      </c>
      <c r="T170" s="11">
        <v>16</v>
      </c>
      <c r="U170" s="51">
        <v>9</v>
      </c>
      <c r="V170" s="51">
        <v>2022</v>
      </c>
      <c r="W170" s="52">
        <v>2024</v>
      </c>
    </row>
    <row r="171" spans="1:23" x14ac:dyDescent="0.3">
      <c r="A171" s="22">
        <v>170</v>
      </c>
      <c r="B171" s="2" t="s">
        <v>390</v>
      </c>
      <c r="C171" s="2" t="s">
        <v>118</v>
      </c>
      <c r="D171" s="2" t="s">
        <v>64</v>
      </c>
      <c r="E171" s="3">
        <v>2006</v>
      </c>
      <c r="F171" s="4">
        <v>24998.01</v>
      </c>
      <c r="G171" s="5">
        <v>257897</v>
      </c>
      <c r="H171" s="2" t="s">
        <v>28</v>
      </c>
      <c r="I171" s="2" t="s">
        <v>22</v>
      </c>
      <c r="J171" s="6">
        <v>4</v>
      </c>
      <c r="K171" s="7">
        <v>89</v>
      </c>
      <c r="L171" s="8">
        <v>285</v>
      </c>
      <c r="M171" s="3">
        <v>2</v>
      </c>
      <c r="N171" s="3">
        <v>2</v>
      </c>
      <c r="O171" s="2" t="s">
        <v>85</v>
      </c>
      <c r="P171" s="9" t="s">
        <v>389</v>
      </c>
      <c r="Q171" s="9" t="s">
        <v>9966</v>
      </c>
      <c r="R171" s="10">
        <v>43750</v>
      </c>
      <c r="S171" s="10">
        <v>45428.048296705063</v>
      </c>
      <c r="T171" s="11">
        <v>18</v>
      </c>
      <c r="U171" s="51">
        <v>10</v>
      </c>
      <c r="V171" s="51">
        <v>2019</v>
      </c>
      <c r="W171" s="52">
        <v>2024</v>
      </c>
    </row>
    <row r="172" spans="1:23" x14ac:dyDescent="0.3">
      <c r="A172" s="22">
        <v>171</v>
      </c>
      <c r="B172" s="2" t="s">
        <v>392</v>
      </c>
      <c r="C172" s="2" t="s">
        <v>107</v>
      </c>
      <c r="D172" s="2" t="s">
        <v>50</v>
      </c>
      <c r="E172" s="3">
        <v>2016</v>
      </c>
      <c r="F172" s="4">
        <v>70640.75</v>
      </c>
      <c r="G172" s="5">
        <v>95748</v>
      </c>
      <c r="H172" s="2" t="s">
        <v>41</v>
      </c>
      <c r="I172" s="2" t="s">
        <v>22</v>
      </c>
      <c r="J172" s="6">
        <v>5.8</v>
      </c>
      <c r="K172" s="7">
        <v>433</v>
      </c>
      <c r="L172" s="8">
        <v>303</v>
      </c>
      <c r="M172" s="3">
        <v>2</v>
      </c>
      <c r="N172" s="3">
        <v>2</v>
      </c>
      <c r="O172" s="2" t="s">
        <v>65</v>
      </c>
      <c r="P172" s="9" t="s">
        <v>391</v>
      </c>
      <c r="Q172" s="9" t="s">
        <v>9967</v>
      </c>
      <c r="R172" s="10">
        <v>42530</v>
      </c>
      <c r="S172" s="10">
        <v>45630.882863618441</v>
      </c>
      <c r="T172" s="11">
        <v>8</v>
      </c>
      <c r="U172" s="51">
        <v>6</v>
      </c>
      <c r="V172" s="51">
        <v>2016</v>
      </c>
      <c r="W172" s="52">
        <v>2024</v>
      </c>
    </row>
    <row r="173" spans="1:23" x14ac:dyDescent="0.3">
      <c r="A173" s="22">
        <v>172</v>
      </c>
      <c r="B173" s="2" t="s">
        <v>394</v>
      </c>
      <c r="C173" s="2" t="s">
        <v>26</v>
      </c>
      <c r="D173" s="2" t="s">
        <v>50</v>
      </c>
      <c r="E173" s="3">
        <v>1997</v>
      </c>
      <c r="F173" s="4">
        <v>34335.129999999997</v>
      </c>
      <c r="G173" s="5">
        <v>37670</v>
      </c>
      <c r="H173" s="2" t="s">
        <v>35</v>
      </c>
      <c r="I173" s="2" t="s">
        <v>29</v>
      </c>
      <c r="J173" s="6">
        <v>3.4</v>
      </c>
      <c r="K173" s="7">
        <v>407</v>
      </c>
      <c r="L173" s="8">
        <v>172</v>
      </c>
      <c r="M173" s="3">
        <v>2</v>
      </c>
      <c r="N173" s="3">
        <v>7</v>
      </c>
      <c r="O173" s="2" t="s">
        <v>36</v>
      </c>
      <c r="P173" s="9" t="s">
        <v>393</v>
      </c>
      <c r="Q173" s="9" t="s">
        <v>9968</v>
      </c>
      <c r="R173" s="10">
        <v>42414</v>
      </c>
      <c r="S173" s="10">
        <v>45395.629813008323</v>
      </c>
      <c r="T173" s="11">
        <v>27</v>
      </c>
      <c r="U173" s="51">
        <v>2</v>
      </c>
      <c r="V173" s="51">
        <v>2016</v>
      </c>
      <c r="W173" s="52">
        <v>2024</v>
      </c>
    </row>
    <row r="174" spans="1:23" x14ac:dyDescent="0.3">
      <c r="A174" s="22">
        <v>173</v>
      </c>
      <c r="B174" s="2" t="s">
        <v>396</v>
      </c>
      <c r="C174" s="2" t="s">
        <v>19</v>
      </c>
      <c r="D174" s="2" t="s">
        <v>56</v>
      </c>
      <c r="E174" s="3">
        <v>2009</v>
      </c>
      <c r="F174" s="4">
        <v>38173.089999999997</v>
      </c>
      <c r="G174" s="5">
        <v>36242</v>
      </c>
      <c r="H174" s="2" t="s">
        <v>28</v>
      </c>
      <c r="I174" s="2" t="s">
        <v>22</v>
      </c>
      <c r="J174" s="6">
        <v>3.2</v>
      </c>
      <c r="K174" s="7">
        <v>553</v>
      </c>
      <c r="L174" s="8">
        <v>159</v>
      </c>
      <c r="M174" s="3">
        <v>3</v>
      </c>
      <c r="N174" s="3">
        <v>5</v>
      </c>
      <c r="O174" s="2" t="s">
        <v>85</v>
      </c>
      <c r="P174" s="9" t="s">
        <v>395</v>
      </c>
      <c r="Q174" s="9" t="s">
        <v>9969</v>
      </c>
      <c r="R174" s="10">
        <v>45132</v>
      </c>
      <c r="S174" s="10">
        <v>45525.449777001122</v>
      </c>
      <c r="T174" s="11">
        <v>15</v>
      </c>
      <c r="U174" s="51">
        <v>7</v>
      </c>
      <c r="V174" s="51">
        <v>2023</v>
      </c>
      <c r="W174" s="52">
        <v>2024</v>
      </c>
    </row>
    <row r="175" spans="1:23" x14ac:dyDescent="0.3">
      <c r="A175" s="22">
        <v>174</v>
      </c>
      <c r="B175" s="2" t="s">
        <v>398</v>
      </c>
      <c r="C175" s="2" t="s">
        <v>39</v>
      </c>
      <c r="D175" s="2" t="s">
        <v>20</v>
      </c>
      <c r="E175" s="3">
        <v>1999</v>
      </c>
      <c r="F175" s="4">
        <v>20636.93</v>
      </c>
      <c r="G175" s="5">
        <v>47529</v>
      </c>
      <c r="H175" s="2" t="s">
        <v>35</v>
      </c>
      <c r="I175" s="2" t="s">
        <v>29</v>
      </c>
      <c r="J175" s="6">
        <v>4.4000000000000004</v>
      </c>
      <c r="K175" s="7">
        <v>572</v>
      </c>
      <c r="L175" s="8">
        <v>284</v>
      </c>
      <c r="M175" s="3">
        <v>4</v>
      </c>
      <c r="N175" s="3">
        <v>7</v>
      </c>
      <c r="O175" s="2" t="s">
        <v>85</v>
      </c>
      <c r="P175" s="9" t="s">
        <v>397</v>
      </c>
      <c r="Q175" s="9" t="s">
        <v>9970</v>
      </c>
      <c r="R175" s="10">
        <v>42268</v>
      </c>
      <c r="S175" s="10">
        <v>45575.537794604643</v>
      </c>
      <c r="T175" s="11">
        <v>25</v>
      </c>
      <c r="U175" s="51">
        <v>9</v>
      </c>
      <c r="V175" s="51">
        <v>2015</v>
      </c>
      <c r="W175" s="52">
        <v>2024</v>
      </c>
    </row>
    <row r="176" spans="1:23" x14ac:dyDescent="0.3">
      <c r="A176" s="22">
        <v>175</v>
      </c>
      <c r="B176" s="2" t="s">
        <v>400</v>
      </c>
      <c r="C176" s="2" t="s">
        <v>74</v>
      </c>
      <c r="D176" s="2" t="s">
        <v>56</v>
      </c>
      <c r="E176" s="3">
        <v>1993</v>
      </c>
      <c r="F176" s="4">
        <v>58362.76</v>
      </c>
      <c r="G176" s="5">
        <v>54658</v>
      </c>
      <c r="H176" s="2" t="s">
        <v>41</v>
      </c>
      <c r="I176" s="2" t="s">
        <v>22</v>
      </c>
      <c r="J176" s="6">
        <v>5.3</v>
      </c>
      <c r="K176" s="7">
        <v>334</v>
      </c>
      <c r="L176" s="8">
        <v>436</v>
      </c>
      <c r="M176" s="3">
        <v>2</v>
      </c>
      <c r="N176" s="3">
        <v>2</v>
      </c>
      <c r="O176" s="2" t="s">
        <v>85</v>
      </c>
      <c r="P176" s="9" t="s">
        <v>399</v>
      </c>
      <c r="Q176" s="9" t="s">
        <v>9971</v>
      </c>
      <c r="R176" s="10">
        <v>41943</v>
      </c>
      <c r="S176" s="10">
        <v>45200.680823210358</v>
      </c>
      <c r="T176" s="11">
        <v>31</v>
      </c>
      <c r="U176" s="51">
        <v>10</v>
      </c>
      <c r="V176" s="51">
        <v>2014</v>
      </c>
      <c r="W176" s="52">
        <v>2023</v>
      </c>
    </row>
    <row r="177" spans="1:23" x14ac:dyDescent="0.3">
      <c r="A177" s="22">
        <v>176</v>
      </c>
      <c r="B177" s="2" t="s">
        <v>402</v>
      </c>
      <c r="C177" s="2" t="s">
        <v>49</v>
      </c>
      <c r="D177" s="2" t="s">
        <v>64</v>
      </c>
      <c r="E177" s="3">
        <v>2000</v>
      </c>
      <c r="F177" s="4">
        <v>58706.48</v>
      </c>
      <c r="G177" s="5">
        <v>284815</v>
      </c>
      <c r="H177" s="2" t="s">
        <v>28</v>
      </c>
      <c r="I177" s="2" t="s">
        <v>29</v>
      </c>
      <c r="J177" s="6">
        <v>4.8</v>
      </c>
      <c r="K177" s="7">
        <v>375</v>
      </c>
      <c r="L177" s="8">
        <v>481</v>
      </c>
      <c r="M177" s="3">
        <v>5</v>
      </c>
      <c r="N177" s="3">
        <v>5</v>
      </c>
      <c r="O177" s="2" t="s">
        <v>51</v>
      </c>
      <c r="P177" s="9" t="s">
        <v>401</v>
      </c>
      <c r="Q177" s="9" t="s">
        <v>9972</v>
      </c>
      <c r="R177" s="10">
        <v>45265</v>
      </c>
      <c r="S177" s="10">
        <v>45612.045096064932</v>
      </c>
      <c r="T177" s="11">
        <v>24</v>
      </c>
      <c r="U177" s="51">
        <v>12</v>
      </c>
      <c r="V177" s="51">
        <v>2023</v>
      </c>
      <c r="W177" s="52">
        <v>2024</v>
      </c>
    </row>
    <row r="178" spans="1:23" x14ac:dyDescent="0.3">
      <c r="A178" s="22">
        <v>177</v>
      </c>
      <c r="B178" s="2" t="s">
        <v>404</v>
      </c>
      <c r="C178" s="2" t="s">
        <v>118</v>
      </c>
      <c r="D178" s="2" t="s">
        <v>64</v>
      </c>
      <c r="E178" s="3">
        <v>1998</v>
      </c>
      <c r="F178" s="4">
        <v>59849.440000000002</v>
      </c>
      <c r="G178" s="5">
        <v>79825</v>
      </c>
      <c r="H178" s="2" t="s">
        <v>21</v>
      </c>
      <c r="I178" s="2" t="s">
        <v>29</v>
      </c>
      <c r="J178" s="6">
        <v>5</v>
      </c>
      <c r="K178" s="7">
        <v>225</v>
      </c>
      <c r="L178" s="8">
        <v>596</v>
      </c>
      <c r="M178" s="3">
        <v>4</v>
      </c>
      <c r="N178" s="3">
        <v>4</v>
      </c>
      <c r="O178" s="2" t="s">
        <v>30</v>
      </c>
      <c r="P178" s="9" t="s">
        <v>403</v>
      </c>
      <c r="Q178" s="9" t="s">
        <v>9973</v>
      </c>
      <c r="R178" s="10">
        <v>45021</v>
      </c>
      <c r="S178" s="10">
        <v>45726.678022650252</v>
      </c>
      <c r="T178" s="11">
        <v>26</v>
      </c>
      <c r="U178" s="51">
        <v>4</v>
      </c>
      <c r="V178" s="51">
        <v>2023</v>
      </c>
      <c r="W178" s="52">
        <v>2025</v>
      </c>
    </row>
    <row r="179" spans="1:23" x14ac:dyDescent="0.3">
      <c r="A179" s="22">
        <v>178</v>
      </c>
      <c r="B179" s="2" t="s">
        <v>406</v>
      </c>
      <c r="C179" s="2" t="s">
        <v>33</v>
      </c>
      <c r="D179" s="2" t="s">
        <v>64</v>
      </c>
      <c r="E179" s="3">
        <v>1992</v>
      </c>
      <c r="F179" s="4">
        <v>55195.4</v>
      </c>
      <c r="G179" s="5">
        <v>110356</v>
      </c>
      <c r="H179" s="2" t="s">
        <v>28</v>
      </c>
      <c r="I179" s="2" t="s">
        <v>22</v>
      </c>
      <c r="J179" s="6">
        <v>3.1</v>
      </c>
      <c r="K179" s="7">
        <v>116</v>
      </c>
      <c r="L179" s="8">
        <v>286</v>
      </c>
      <c r="M179" s="3">
        <v>2</v>
      </c>
      <c r="N179" s="3">
        <v>2</v>
      </c>
      <c r="O179" s="2" t="s">
        <v>85</v>
      </c>
      <c r="P179" s="9" t="s">
        <v>405</v>
      </c>
      <c r="Q179" s="9" t="s">
        <v>9974</v>
      </c>
      <c r="R179" s="10">
        <v>43344</v>
      </c>
      <c r="S179" s="10">
        <v>45642.27314167405</v>
      </c>
      <c r="T179" s="11">
        <v>32</v>
      </c>
      <c r="U179" s="51">
        <v>9</v>
      </c>
      <c r="V179" s="51">
        <v>2018</v>
      </c>
      <c r="W179" s="52">
        <v>2024</v>
      </c>
    </row>
    <row r="180" spans="1:23" x14ac:dyDescent="0.3">
      <c r="A180" s="22">
        <v>179</v>
      </c>
      <c r="B180" s="2" t="s">
        <v>408</v>
      </c>
      <c r="C180" s="2" t="s">
        <v>107</v>
      </c>
      <c r="D180" s="2" t="s">
        <v>20</v>
      </c>
      <c r="E180" s="3">
        <v>1990</v>
      </c>
      <c r="F180" s="4">
        <v>14276.44</v>
      </c>
      <c r="G180" s="5">
        <v>209393</v>
      </c>
      <c r="H180" s="2" t="s">
        <v>21</v>
      </c>
      <c r="I180" s="2" t="s">
        <v>29</v>
      </c>
      <c r="J180" s="6">
        <v>4.8</v>
      </c>
      <c r="K180" s="7">
        <v>136</v>
      </c>
      <c r="L180" s="8">
        <v>107</v>
      </c>
      <c r="M180" s="3">
        <v>2</v>
      </c>
      <c r="N180" s="3">
        <v>5</v>
      </c>
      <c r="O180" s="2" t="s">
        <v>36</v>
      </c>
      <c r="P180" s="9" t="s">
        <v>407</v>
      </c>
      <c r="Q180" s="9" t="s">
        <v>9975</v>
      </c>
      <c r="R180" s="10">
        <v>41853</v>
      </c>
      <c r="S180" s="10">
        <v>45172.497186483008</v>
      </c>
      <c r="T180" s="11">
        <v>34</v>
      </c>
      <c r="U180" s="51">
        <v>8</v>
      </c>
      <c r="V180" s="51">
        <v>2014</v>
      </c>
      <c r="W180" s="52">
        <v>2023</v>
      </c>
    </row>
    <row r="181" spans="1:23" x14ac:dyDescent="0.3">
      <c r="A181" s="22">
        <v>180</v>
      </c>
      <c r="B181" s="2" t="s">
        <v>410</v>
      </c>
      <c r="C181" s="2" t="s">
        <v>19</v>
      </c>
      <c r="D181" s="2" t="s">
        <v>27</v>
      </c>
      <c r="E181" s="3">
        <v>2020</v>
      </c>
      <c r="F181" s="4">
        <v>26343.71</v>
      </c>
      <c r="G181" s="5">
        <v>256236</v>
      </c>
      <c r="H181" s="2" t="s">
        <v>28</v>
      </c>
      <c r="I181" s="2" t="s">
        <v>29</v>
      </c>
      <c r="J181" s="6">
        <v>1.8</v>
      </c>
      <c r="K181" s="7">
        <v>591</v>
      </c>
      <c r="L181" s="8">
        <v>240</v>
      </c>
      <c r="M181" s="3">
        <v>2</v>
      </c>
      <c r="N181" s="3">
        <v>5</v>
      </c>
      <c r="O181" s="2" t="s">
        <v>42</v>
      </c>
      <c r="P181" s="9" t="s">
        <v>409</v>
      </c>
      <c r="Q181" s="9" t="s">
        <v>9976</v>
      </c>
      <c r="R181" s="10">
        <v>45190</v>
      </c>
      <c r="S181" s="10">
        <v>45385.991885422802</v>
      </c>
      <c r="T181" s="11">
        <v>4</v>
      </c>
      <c r="U181" s="51">
        <v>9</v>
      </c>
      <c r="V181" s="51">
        <v>2023</v>
      </c>
      <c r="W181" s="52">
        <v>2024</v>
      </c>
    </row>
    <row r="182" spans="1:23" x14ac:dyDescent="0.3">
      <c r="A182" s="22">
        <v>181</v>
      </c>
      <c r="B182" s="2" t="s">
        <v>412</v>
      </c>
      <c r="C182" s="2" t="s">
        <v>107</v>
      </c>
      <c r="D182" s="2" t="s">
        <v>46</v>
      </c>
      <c r="E182" s="3">
        <v>1995</v>
      </c>
      <c r="F182" s="4">
        <v>35666.99</v>
      </c>
      <c r="G182" s="5">
        <v>87830</v>
      </c>
      <c r="H182" s="2" t="s">
        <v>21</v>
      </c>
      <c r="I182" s="2" t="s">
        <v>29</v>
      </c>
      <c r="J182" s="6">
        <v>1</v>
      </c>
      <c r="K182" s="7">
        <v>498</v>
      </c>
      <c r="L182" s="8">
        <v>782</v>
      </c>
      <c r="M182" s="3">
        <v>4</v>
      </c>
      <c r="N182" s="3">
        <v>5</v>
      </c>
      <c r="O182" s="2" t="s">
        <v>51</v>
      </c>
      <c r="P182" s="9" t="s">
        <v>411</v>
      </c>
      <c r="Q182" s="9" t="s">
        <v>9977</v>
      </c>
      <c r="R182" s="10">
        <v>45376</v>
      </c>
      <c r="S182" s="10">
        <v>45806.994085862891</v>
      </c>
      <c r="T182" s="11">
        <v>29</v>
      </c>
      <c r="U182" s="51">
        <v>3</v>
      </c>
      <c r="V182" s="51">
        <v>2024</v>
      </c>
      <c r="W182" s="52">
        <v>2025</v>
      </c>
    </row>
    <row r="183" spans="1:23" x14ac:dyDescent="0.3">
      <c r="A183" s="22">
        <v>182</v>
      </c>
      <c r="B183" s="2" t="s">
        <v>414</v>
      </c>
      <c r="C183" s="2" t="s">
        <v>49</v>
      </c>
      <c r="D183" s="2" t="s">
        <v>50</v>
      </c>
      <c r="E183" s="3">
        <v>2001</v>
      </c>
      <c r="F183" s="4">
        <v>13944.97</v>
      </c>
      <c r="G183" s="5">
        <v>58813</v>
      </c>
      <c r="H183" s="2" t="s">
        <v>41</v>
      </c>
      <c r="I183" s="2" t="s">
        <v>22</v>
      </c>
      <c r="J183" s="6">
        <v>4.5</v>
      </c>
      <c r="K183" s="7">
        <v>492</v>
      </c>
      <c r="L183" s="8">
        <v>327</v>
      </c>
      <c r="M183" s="3">
        <v>4</v>
      </c>
      <c r="N183" s="3">
        <v>2</v>
      </c>
      <c r="O183" s="2" t="s">
        <v>42</v>
      </c>
      <c r="P183" s="9" t="s">
        <v>413</v>
      </c>
      <c r="Q183" s="9" t="s">
        <v>9978</v>
      </c>
      <c r="R183" s="10">
        <v>44374</v>
      </c>
      <c r="S183" s="10">
        <v>45553.195326110937</v>
      </c>
      <c r="T183" s="11">
        <v>23</v>
      </c>
      <c r="U183" s="51">
        <v>6</v>
      </c>
      <c r="V183" s="51">
        <v>2021</v>
      </c>
      <c r="W183" s="52">
        <v>2024</v>
      </c>
    </row>
    <row r="184" spans="1:23" x14ac:dyDescent="0.3">
      <c r="A184" s="22">
        <v>183</v>
      </c>
      <c r="B184" s="2" t="s">
        <v>416</v>
      </c>
      <c r="C184" s="2" t="s">
        <v>49</v>
      </c>
      <c r="D184" s="2" t="s">
        <v>40</v>
      </c>
      <c r="E184" s="3">
        <v>1991</v>
      </c>
      <c r="F184" s="4">
        <v>36606.49</v>
      </c>
      <c r="G184" s="5">
        <v>171452</v>
      </c>
      <c r="H184" s="2" t="s">
        <v>35</v>
      </c>
      <c r="I184" s="2" t="s">
        <v>29</v>
      </c>
      <c r="J184" s="6">
        <v>4.7</v>
      </c>
      <c r="K184" s="7">
        <v>256</v>
      </c>
      <c r="L184" s="8">
        <v>459</v>
      </c>
      <c r="M184" s="3">
        <v>4</v>
      </c>
      <c r="N184" s="3">
        <v>4</v>
      </c>
      <c r="O184" s="2" t="s">
        <v>23</v>
      </c>
      <c r="P184" s="9" t="s">
        <v>415</v>
      </c>
      <c r="Q184" s="9" t="s">
        <v>9979</v>
      </c>
      <c r="R184" s="10">
        <v>44563</v>
      </c>
      <c r="S184" s="10">
        <v>45415.197726591032</v>
      </c>
      <c r="T184" s="11">
        <v>33</v>
      </c>
      <c r="U184" s="51">
        <v>1</v>
      </c>
      <c r="V184" s="51">
        <v>2022</v>
      </c>
      <c r="W184" s="52">
        <v>2024</v>
      </c>
    </row>
    <row r="185" spans="1:23" x14ac:dyDescent="0.3">
      <c r="A185" s="22">
        <v>184</v>
      </c>
      <c r="B185" s="2" t="s">
        <v>418</v>
      </c>
      <c r="C185" s="2" t="s">
        <v>45</v>
      </c>
      <c r="D185" s="2" t="s">
        <v>20</v>
      </c>
      <c r="E185" s="3">
        <v>2015</v>
      </c>
      <c r="F185" s="4">
        <v>13944.19</v>
      </c>
      <c r="G185" s="5">
        <v>261234</v>
      </c>
      <c r="H185" s="2" t="s">
        <v>35</v>
      </c>
      <c r="I185" s="2" t="s">
        <v>22</v>
      </c>
      <c r="J185" s="6">
        <v>4.9000000000000004</v>
      </c>
      <c r="K185" s="7">
        <v>91</v>
      </c>
      <c r="L185" s="8">
        <v>655</v>
      </c>
      <c r="M185" s="3">
        <v>3</v>
      </c>
      <c r="N185" s="3">
        <v>7</v>
      </c>
      <c r="O185" s="2" t="s">
        <v>51</v>
      </c>
      <c r="P185" s="9" t="s">
        <v>417</v>
      </c>
      <c r="Q185" s="9" t="s">
        <v>9980</v>
      </c>
      <c r="R185" s="10">
        <v>42239</v>
      </c>
      <c r="S185" s="10">
        <v>45146.35795863744</v>
      </c>
      <c r="T185" s="11">
        <v>9</v>
      </c>
      <c r="U185" s="51">
        <v>8</v>
      </c>
      <c r="V185" s="51">
        <v>2015</v>
      </c>
      <c r="W185" s="52">
        <v>2023</v>
      </c>
    </row>
    <row r="186" spans="1:23" x14ac:dyDescent="0.3">
      <c r="A186" s="22">
        <v>185</v>
      </c>
      <c r="B186" s="2" t="s">
        <v>420</v>
      </c>
      <c r="C186" s="2" t="s">
        <v>49</v>
      </c>
      <c r="D186" s="2" t="s">
        <v>50</v>
      </c>
      <c r="E186" s="3">
        <v>1996</v>
      </c>
      <c r="F186" s="4">
        <v>15466.32</v>
      </c>
      <c r="G186" s="5">
        <v>288485</v>
      </c>
      <c r="H186" s="2" t="s">
        <v>28</v>
      </c>
      <c r="I186" s="2" t="s">
        <v>22</v>
      </c>
      <c r="J186" s="6">
        <v>5.9</v>
      </c>
      <c r="K186" s="7">
        <v>483</v>
      </c>
      <c r="L186" s="8">
        <v>536</v>
      </c>
      <c r="M186" s="3">
        <v>4</v>
      </c>
      <c r="N186" s="3">
        <v>7</v>
      </c>
      <c r="O186" s="2" t="s">
        <v>65</v>
      </c>
      <c r="P186" s="9" t="s">
        <v>419</v>
      </c>
      <c r="Q186" s="9" t="s">
        <v>9981</v>
      </c>
      <c r="R186" s="10">
        <v>42138</v>
      </c>
      <c r="S186" s="10">
        <v>45541.220931231968</v>
      </c>
      <c r="T186" s="11">
        <v>28</v>
      </c>
      <c r="U186" s="51">
        <v>5</v>
      </c>
      <c r="V186" s="51">
        <v>2015</v>
      </c>
      <c r="W186" s="52">
        <v>2024</v>
      </c>
    </row>
    <row r="187" spans="1:23" x14ac:dyDescent="0.3">
      <c r="A187" s="22">
        <v>186</v>
      </c>
      <c r="B187" s="2" t="s">
        <v>422</v>
      </c>
      <c r="C187" s="2" t="s">
        <v>19</v>
      </c>
      <c r="D187" s="2" t="s">
        <v>20</v>
      </c>
      <c r="E187" s="3">
        <v>2023</v>
      </c>
      <c r="F187" s="4">
        <v>43624.89</v>
      </c>
      <c r="G187" s="5">
        <v>214536</v>
      </c>
      <c r="H187" s="2" t="s">
        <v>41</v>
      </c>
      <c r="I187" s="2" t="s">
        <v>22</v>
      </c>
      <c r="J187" s="6">
        <v>3.6</v>
      </c>
      <c r="K187" s="7">
        <v>651</v>
      </c>
      <c r="L187" s="8">
        <v>521</v>
      </c>
      <c r="M187" s="3">
        <v>5</v>
      </c>
      <c r="N187" s="3">
        <v>5</v>
      </c>
      <c r="O187" s="2" t="s">
        <v>36</v>
      </c>
      <c r="P187" s="9" t="s">
        <v>421</v>
      </c>
      <c r="Q187" s="9" t="s">
        <v>9982</v>
      </c>
      <c r="R187" s="10">
        <v>43973</v>
      </c>
      <c r="S187" s="10">
        <v>45653.079302906299</v>
      </c>
      <c r="T187" s="11">
        <v>1</v>
      </c>
      <c r="U187" s="51">
        <v>5</v>
      </c>
      <c r="V187" s="51">
        <v>2020</v>
      </c>
      <c r="W187" s="52">
        <v>2024</v>
      </c>
    </row>
    <row r="188" spans="1:23" x14ac:dyDescent="0.3">
      <c r="A188" s="22">
        <v>187</v>
      </c>
      <c r="B188" s="2" t="s">
        <v>424</v>
      </c>
      <c r="C188" s="2" t="s">
        <v>33</v>
      </c>
      <c r="D188" s="2" t="s">
        <v>20</v>
      </c>
      <c r="E188" s="3">
        <v>2002</v>
      </c>
      <c r="F188" s="4">
        <v>69543.13</v>
      </c>
      <c r="G188" s="5">
        <v>21943</v>
      </c>
      <c r="H188" s="2" t="s">
        <v>21</v>
      </c>
      <c r="I188" s="2" t="s">
        <v>29</v>
      </c>
      <c r="J188" s="6">
        <v>1.3</v>
      </c>
      <c r="K188" s="7">
        <v>693</v>
      </c>
      <c r="L188" s="8">
        <v>765</v>
      </c>
      <c r="M188" s="3">
        <v>3</v>
      </c>
      <c r="N188" s="3">
        <v>7</v>
      </c>
      <c r="O188" s="2" t="s">
        <v>36</v>
      </c>
      <c r="P188" s="9" t="s">
        <v>423</v>
      </c>
      <c r="Q188" s="9" t="s">
        <v>9983</v>
      </c>
      <c r="R188" s="10">
        <v>41856</v>
      </c>
      <c r="S188" s="10">
        <v>45669.726632372192</v>
      </c>
      <c r="T188" s="11">
        <v>22</v>
      </c>
      <c r="U188" s="51">
        <v>8</v>
      </c>
      <c r="V188" s="51">
        <v>2014</v>
      </c>
      <c r="W188" s="52">
        <v>2025</v>
      </c>
    </row>
    <row r="189" spans="1:23" x14ac:dyDescent="0.3">
      <c r="A189" s="22">
        <v>188</v>
      </c>
      <c r="B189" s="2" t="s">
        <v>426</v>
      </c>
      <c r="C189" s="2" t="s">
        <v>45</v>
      </c>
      <c r="D189" s="2" t="s">
        <v>27</v>
      </c>
      <c r="E189" s="3">
        <v>2011</v>
      </c>
      <c r="F189" s="4">
        <v>53713.15</v>
      </c>
      <c r="G189" s="5">
        <v>271886</v>
      </c>
      <c r="H189" s="2" t="s">
        <v>35</v>
      </c>
      <c r="I189" s="2" t="s">
        <v>29</v>
      </c>
      <c r="J189" s="6">
        <v>5.7</v>
      </c>
      <c r="K189" s="7">
        <v>513</v>
      </c>
      <c r="L189" s="8">
        <v>100</v>
      </c>
      <c r="M189" s="3">
        <v>4</v>
      </c>
      <c r="N189" s="3">
        <v>5</v>
      </c>
      <c r="O189" s="2" t="s">
        <v>51</v>
      </c>
      <c r="P189" s="9" t="s">
        <v>425</v>
      </c>
      <c r="Q189" s="9" t="s">
        <v>9984</v>
      </c>
      <c r="R189" s="10">
        <v>42717</v>
      </c>
      <c r="S189" s="10">
        <v>45666.36796063785</v>
      </c>
      <c r="T189" s="11">
        <v>13</v>
      </c>
      <c r="U189" s="51">
        <v>12</v>
      </c>
      <c r="V189" s="51">
        <v>2016</v>
      </c>
      <c r="W189" s="52">
        <v>2025</v>
      </c>
    </row>
    <row r="190" spans="1:23" x14ac:dyDescent="0.3">
      <c r="A190" s="22">
        <v>189</v>
      </c>
      <c r="B190" s="2" t="s">
        <v>428</v>
      </c>
      <c r="C190" s="2" t="s">
        <v>49</v>
      </c>
      <c r="D190" s="2" t="s">
        <v>64</v>
      </c>
      <c r="E190" s="3">
        <v>2024</v>
      </c>
      <c r="F190" s="4">
        <v>73739.460000000006</v>
      </c>
      <c r="G190" s="5">
        <v>105857</v>
      </c>
      <c r="H190" s="2" t="s">
        <v>28</v>
      </c>
      <c r="I190" s="2" t="s">
        <v>22</v>
      </c>
      <c r="J190" s="6">
        <v>5.2</v>
      </c>
      <c r="K190" s="7">
        <v>547</v>
      </c>
      <c r="L190" s="8">
        <v>261</v>
      </c>
      <c r="M190" s="3">
        <v>3</v>
      </c>
      <c r="N190" s="3">
        <v>5</v>
      </c>
      <c r="O190" s="2" t="s">
        <v>23</v>
      </c>
      <c r="P190" s="9" t="s">
        <v>427</v>
      </c>
      <c r="Q190" s="9" t="s">
        <v>9985</v>
      </c>
      <c r="R190" s="10">
        <v>43603</v>
      </c>
      <c r="S190" s="10">
        <v>45209.150517149137</v>
      </c>
      <c r="T190" s="11">
        <v>0</v>
      </c>
      <c r="U190" s="51">
        <v>5</v>
      </c>
      <c r="V190" s="51">
        <v>2019</v>
      </c>
      <c r="W190" s="52">
        <v>2023</v>
      </c>
    </row>
    <row r="191" spans="1:23" x14ac:dyDescent="0.3">
      <c r="A191" s="22">
        <v>190</v>
      </c>
      <c r="B191" s="2" t="s">
        <v>430</v>
      </c>
      <c r="C191" s="2" t="s">
        <v>19</v>
      </c>
      <c r="D191" s="2" t="s">
        <v>20</v>
      </c>
      <c r="E191" s="3">
        <v>2015</v>
      </c>
      <c r="F191" s="4">
        <v>71588.22</v>
      </c>
      <c r="G191" s="5">
        <v>21810</v>
      </c>
      <c r="H191" s="2" t="s">
        <v>28</v>
      </c>
      <c r="I191" s="2" t="s">
        <v>22</v>
      </c>
      <c r="J191" s="6">
        <v>5</v>
      </c>
      <c r="K191" s="7">
        <v>206</v>
      </c>
      <c r="L191" s="8">
        <v>384</v>
      </c>
      <c r="M191" s="3">
        <v>2</v>
      </c>
      <c r="N191" s="3">
        <v>7</v>
      </c>
      <c r="O191" s="2" t="s">
        <v>85</v>
      </c>
      <c r="P191" s="9" t="s">
        <v>429</v>
      </c>
      <c r="Q191" s="9" t="s">
        <v>9986</v>
      </c>
      <c r="R191" s="10">
        <v>44572</v>
      </c>
      <c r="S191" s="10">
        <v>45407.166120269772</v>
      </c>
      <c r="T191" s="11">
        <v>9</v>
      </c>
      <c r="U191" s="51">
        <v>1</v>
      </c>
      <c r="V191" s="51">
        <v>2022</v>
      </c>
      <c r="W191" s="52">
        <v>2024</v>
      </c>
    </row>
    <row r="192" spans="1:23" x14ac:dyDescent="0.3">
      <c r="A192" s="22">
        <v>191</v>
      </c>
      <c r="B192" s="2" t="s">
        <v>432</v>
      </c>
      <c r="C192" s="2" t="s">
        <v>63</v>
      </c>
      <c r="D192" s="2" t="s">
        <v>27</v>
      </c>
      <c r="E192" s="3">
        <v>2006</v>
      </c>
      <c r="F192" s="4">
        <v>46207.77</v>
      </c>
      <c r="G192" s="5">
        <v>63310</v>
      </c>
      <c r="H192" s="2" t="s">
        <v>41</v>
      </c>
      <c r="I192" s="2" t="s">
        <v>29</v>
      </c>
      <c r="J192" s="6">
        <v>2.1</v>
      </c>
      <c r="K192" s="7">
        <v>563</v>
      </c>
      <c r="L192" s="8">
        <v>716</v>
      </c>
      <c r="M192" s="3">
        <v>2</v>
      </c>
      <c r="N192" s="3">
        <v>4</v>
      </c>
      <c r="O192" s="2" t="s">
        <v>42</v>
      </c>
      <c r="P192" s="9" t="s">
        <v>431</v>
      </c>
      <c r="Q192" s="9" t="s">
        <v>9987</v>
      </c>
      <c r="R192" s="10">
        <v>43039</v>
      </c>
      <c r="S192" s="10">
        <v>45231.200927231162</v>
      </c>
      <c r="T192" s="11">
        <v>18</v>
      </c>
      <c r="U192" s="51">
        <v>10</v>
      </c>
      <c r="V192" s="51">
        <v>2017</v>
      </c>
      <c r="W192" s="52">
        <v>2023</v>
      </c>
    </row>
    <row r="193" spans="1:23" x14ac:dyDescent="0.3">
      <c r="A193" s="22">
        <v>192</v>
      </c>
      <c r="B193" s="2" t="s">
        <v>434</v>
      </c>
      <c r="C193" s="2" t="s">
        <v>118</v>
      </c>
      <c r="D193" s="2" t="s">
        <v>79</v>
      </c>
      <c r="E193" s="3">
        <v>2014</v>
      </c>
      <c r="F193" s="4">
        <v>59392.78</v>
      </c>
      <c r="G193" s="5">
        <v>9910</v>
      </c>
      <c r="H193" s="2" t="s">
        <v>21</v>
      </c>
      <c r="I193" s="2" t="s">
        <v>22</v>
      </c>
      <c r="J193" s="6">
        <v>2.2999999999999998</v>
      </c>
      <c r="K193" s="7">
        <v>195</v>
      </c>
      <c r="L193" s="8">
        <v>106</v>
      </c>
      <c r="M193" s="3">
        <v>5</v>
      </c>
      <c r="N193" s="3">
        <v>4</v>
      </c>
      <c r="O193" s="2" t="s">
        <v>30</v>
      </c>
      <c r="P193" s="9" t="s">
        <v>433</v>
      </c>
      <c r="Q193" s="9" t="s">
        <v>9988</v>
      </c>
      <c r="R193" s="10">
        <v>43843</v>
      </c>
      <c r="S193" s="10">
        <v>45685.789845014719</v>
      </c>
      <c r="T193" s="11">
        <v>10</v>
      </c>
      <c r="U193" s="51">
        <v>1</v>
      </c>
      <c r="V193" s="51">
        <v>2020</v>
      </c>
      <c r="W193" s="52">
        <v>2025</v>
      </c>
    </row>
    <row r="194" spans="1:23" x14ac:dyDescent="0.3">
      <c r="A194" s="22">
        <v>193</v>
      </c>
      <c r="B194" s="2" t="s">
        <v>436</v>
      </c>
      <c r="C194" s="2" t="s">
        <v>33</v>
      </c>
      <c r="D194" s="2" t="s">
        <v>27</v>
      </c>
      <c r="E194" s="3">
        <v>2011</v>
      </c>
      <c r="F194" s="4">
        <v>19824.02</v>
      </c>
      <c r="G194" s="5">
        <v>46898</v>
      </c>
      <c r="H194" s="2" t="s">
        <v>28</v>
      </c>
      <c r="I194" s="2" t="s">
        <v>22</v>
      </c>
      <c r="J194" s="6">
        <v>5</v>
      </c>
      <c r="K194" s="7">
        <v>465</v>
      </c>
      <c r="L194" s="8">
        <v>712</v>
      </c>
      <c r="M194" s="3">
        <v>2</v>
      </c>
      <c r="N194" s="3">
        <v>4</v>
      </c>
      <c r="O194" s="2" t="s">
        <v>23</v>
      </c>
      <c r="P194" s="9" t="s">
        <v>435</v>
      </c>
      <c r="Q194" s="9" t="s">
        <v>9989</v>
      </c>
      <c r="R194" s="10">
        <v>45086</v>
      </c>
      <c r="S194" s="10">
        <v>45707.694225890889</v>
      </c>
      <c r="T194" s="11">
        <v>13</v>
      </c>
      <c r="U194" s="51">
        <v>6</v>
      </c>
      <c r="V194" s="51">
        <v>2023</v>
      </c>
      <c r="W194" s="52">
        <v>2025</v>
      </c>
    </row>
    <row r="195" spans="1:23" x14ac:dyDescent="0.3">
      <c r="A195" s="22">
        <v>194</v>
      </c>
      <c r="B195" s="2" t="s">
        <v>438</v>
      </c>
      <c r="C195" s="2" t="s">
        <v>63</v>
      </c>
      <c r="D195" s="2" t="s">
        <v>34</v>
      </c>
      <c r="E195" s="3">
        <v>2003</v>
      </c>
      <c r="F195" s="4">
        <v>47515.75</v>
      </c>
      <c r="G195" s="5">
        <v>131302</v>
      </c>
      <c r="H195" s="2" t="s">
        <v>35</v>
      </c>
      <c r="I195" s="2" t="s">
        <v>29</v>
      </c>
      <c r="J195" s="6">
        <v>1.1000000000000001</v>
      </c>
      <c r="K195" s="7">
        <v>580</v>
      </c>
      <c r="L195" s="8">
        <v>544</v>
      </c>
      <c r="M195" s="3">
        <v>3</v>
      </c>
      <c r="N195" s="3">
        <v>2</v>
      </c>
      <c r="O195" s="2" t="s">
        <v>36</v>
      </c>
      <c r="P195" s="9" t="s">
        <v>437</v>
      </c>
      <c r="Q195" s="9" t="s">
        <v>9990</v>
      </c>
      <c r="R195" s="10">
        <v>45425</v>
      </c>
      <c r="S195" s="10">
        <v>45813.127312508223</v>
      </c>
      <c r="T195" s="11">
        <v>21</v>
      </c>
      <c r="U195" s="51">
        <v>5</v>
      </c>
      <c r="V195" s="51">
        <v>2024</v>
      </c>
      <c r="W195" s="52">
        <v>2025</v>
      </c>
    </row>
    <row r="196" spans="1:23" x14ac:dyDescent="0.3">
      <c r="A196" s="22">
        <v>195</v>
      </c>
      <c r="B196" s="2" t="s">
        <v>440</v>
      </c>
      <c r="C196" s="2" t="s">
        <v>107</v>
      </c>
      <c r="D196" s="2" t="s">
        <v>34</v>
      </c>
      <c r="E196" s="3">
        <v>2003</v>
      </c>
      <c r="F196" s="4">
        <v>57760.71</v>
      </c>
      <c r="G196" s="5">
        <v>249866</v>
      </c>
      <c r="H196" s="2" t="s">
        <v>35</v>
      </c>
      <c r="I196" s="2" t="s">
        <v>29</v>
      </c>
      <c r="J196" s="6">
        <v>5.0999999999999996</v>
      </c>
      <c r="K196" s="7">
        <v>430</v>
      </c>
      <c r="L196" s="8">
        <v>485</v>
      </c>
      <c r="M196" s="3">
        <v>3</v>
      </c>
      <c r="N196" s="3">
        <v>5</v>
      </c>
      <c r="O196" s="2" t="s">
        <v>42</v>
      </c>
      <c r="P196" s="9" t="s">
        <v>439</v>
      </c>
      <c r="Q196" s="9" t="s">
        <v>9991</v>
      </c>
      <c r="R196" s="10">
        <v>44784</v>
      </c>
      <c r="S196" s="10">
        <v>45426.441975440808</v>
      </c>
      <c r="T196" s="11">
        <v>21</v>
      </c>
      <c r="U196" s="51">
        <v>8</v>
      </c>
      <c r="V196" s="51">
        <v>2022</v>
      </c>
      <c r="W196" s="52">
        <v>2024</v>
      </c>
    </row>
    <row r="197" spans="1:23" x14ac:dyDescent="0.3">
      <c r="A197" s="22">
        <v>196</v>
      </c>
      <c r="B197" s="2" t="s">
        <v>442</v>
      </c>
      <c r="C197" s="2" t="s">
        <v>19</v>
      </c>
      <c r="D197" s="2" t="s">
        <v>64</v>
      </c>
      <c r="E197" s="3">
        <v>2007</v>
      </c>
      <c r="F197" s="4">
        <v>78443.009999999995</v>
      </c>
      <c r="G197" s="5">
        <v>91757</v>
      </c>
      <c r="H197" s="2" t="s">
        <v>28</v>
      </c>
      <c r="I197" s="2" t="s">
        <v>29</v>
      </c>
      <c r="J197" s="6">
        <v>4.5999999999999996</v>
      </c>
      <c r="K197" s="7">
        <v>129</v>
      </c>
      <c r="L197" s="8">
        <v>429</v>
      </c>
      <c r="M197" s="3">
        <v>4</v>
      </c>
      <c r="N197" s="3">
        <v>4</v>
      </c>
      <c r="O197" s="2" t="s">
        <v>80</v>
      </c>
      <c r="P197" s="9" t="s">
        <v>441</v>
      </c>
      <c r="Q197" s="9" t="s">
        <v>9992</v>
      </c>
      <c r="R197" s="10">
        <v>45097</v>
      </c>
      <c r="S197" s="10">
        <v>45291.803047655238</v>
      </c>
      <c r="T197" s="11">
        <v>17</v>
      </c>
      <c r="U197" s="51">
        <v>6</v>
      </c>
      <c r="V197" s="51">
        <v>2023</v>
      </c>
      <c r="W197" s="52">
        <v>2023</v>
      </c>
    </row>
    <row r="198" spans="1:23" x14ac:dyDescent="0.3">
      <c r="A198" s="22">
        <v>197</v>
      </c>
      <c r="B198" s="2" t="s">
        <v>444</v>
      </c>
      <c r="C198" s="2" t="s">
        <v>39</v>
      </c>
      <c r="D198" s="2" t="s">
        <v>92</v>
      </c>
      <c r="E198" s="3">
        <v>1992</v>
      </c>
      <c r="F198" s="4">
        <v>18592.830000000002</v>
      </c>
      <c r="G198" s="5">
        <v>166126</v>
      </c>
      <c r="H198" s="2" t="s">
        <v>21</v>
      </c>
      <c r="I198" s="2" t="s">
        <v>22</v>
      </c>
      <c r="J198" s="6">
        <v>2.1</v>
      </c>
      <c r="K198" s="7">
        <v>254</v>
      </c>
      <c r="L198" s="8">
        <v>236</v>
      </c>
      <c r="M198" s="3">
        <v>4</v>
      </c>
      <c r="N198" s="3">
        <v>2</v>
      </c>
      <c r="O198" s="2" t="s">
        <v>80</v>
      </c>
      <c r="P198" s="9" t="s">
        <v>443</v>
      </c>
      <c r="Q198" s="9" t="s">
        <v>9993</v>
      </c>
      <c r="R198" s="10">
        <v>42779</v>
      </c>
      <c r="S198" s="10">
        <v>45252.81324969566</v>
      </c>
      <c r="T198" s="11">
        <v>32</v>
      </c>
      <c r="U198" s="51">
        <v>2</v>
      </c>
      <c r="V198" s="51">
        <v>2017</v>
      </c>
      <c r="W198" s="52">
        <v>2023</v>
      </c>
    </row>
    <row r="199" spans="1:23" x14ac:dyDescent="0.3">
      <c r="A199" s="22">
        <v>198</v>
      </c>
      <c r="B199" s="2" t="s">
        <v>446</v>
      </c>
      <c r="C199" s="2" t="s">
        <v>33</v>
      </c>
      <c r="D199" s="2" t="s">
        <v>27</v>
      </c>
      <c r="E199" s="3">
        <v>1991</v>
      </c>
      <c r="F199" s="4">
        <v>57340.29</v>
      </c>
      <c r="G199" s="5">
        <v>296987</v>
      </c>
      <c r="H199" s="2" t="s">
        <v>21</v>
      </c>
      <c r="I199" s="2" t="s">
        <v>29</v>
      </c>
      <c r="J199" s="6">
        <v>4.3</v>
      </c>
      <c r="K199" s="7">
        <v>527</v>
      </c>
      <c r="L199" s="8">
        <v>383</v>
      </c>
      <c r="M199" s="3">
        <v>3</v>
      </c>
      <c r="N199" s="3">
        <v>4</v>
      </c>
      <c r="O199" s="2" t="s">
        <v>42</v>
      </c>
      <c r="P199" s="9" t="s">
        <v>445</v>
      </c>
      <c r="Q199" s="9" t="s">
        <v>9994</v>
      </c>
      <c r="R199" s="10">
        <v>43368</v>
      </c>
      <c r="S199" s="10">
        <v>45541.366960437801</v>
      </c>
      <c r="T199" s="11">
        <v>33</v>
      </c>
      <c r="U199" s="51">
        <v>9</v>
      </c>
      <c r="V199" s="51">
        <v>2018</v>
      </c>
      <c r="W199" s="52">
        <v>2024</v>
      </c>
    </row>
    <row r="200" spans="1:23" x14ac:dyDescent="0.3">
      <c r="A200" s="22">
        <v>199</v>
      </c>
      <c r="B200" s="2" t="s">
        <v>448</v>
      </c>
      <c r="C200" s="2" t="s">
        <v>26</v>
      </c>
      <c r="D200" s="2" t="s">
        <v>40</v>
      </c>
      <c r="E200" s="3">
        <v>2015</v>
      </c>
      <c r="F200" s="4">
        <v>68017.73</v>
      </c>
      <c r="G200" s="5">
        <v>289403</v>
      </c>
      <c r="H200" s="2" t="s">
        <v>21</v>
      </c>
      <c r="I200" s="2" t="s">
        <v>22</v>
      </c>
      <c r="J200" s="6">
        <v>4.5999999999999996</v>
      </c>
      <c r="K200" s="7">
        <v>215</v>
      </c>
      <c r="L200" s="8">
        <v>617</v>
      </c>
      <c r="M200" s="3">
        <v>5</v>
      </c>
      <c r="N200" s="3">
        <v>7</v>
      </c>
      <c r="O200" s="2" t="s">
        <v>42</v>
      </c>
      <c r="P200" s="9" t="s">
        <v>447</v>
      </c>
      <c r="Q200" s="9" t="s">
        <v>9995</v>
      </c>
      <c r="R200" s="10">
        <v>43038</v>
      </c>
      <c r="S200" s="10">
        <v>45690.900867219163</v>
      </c>
      <c r="T200" s="11">
        <v>9</v>
      </c>
      <c r="U200" s="51">
        <v>10</v>
      </c>
      <c r="V200" s="51">
        <v>2017</v>
      </c>
      <c r="W200" s="52">
        <v>2025</v>
      </c>
    </row>
    <row r="201" spans="1:23" x14ac:dyDescent="0.3">
      <c r="A201" s="22">
        <v>200</v>
      </c>
      <c r="B201" s="2" t="s">
        <v>450</v>
      </c>
      <c r="C201" s="2" t="s">
        <v>63</v>
      </c>
      <c r="D201" s="2" t="s">
        <v>56</v>
      </c>
      <c r="E201" s="3">
        <v>1994</v>
      </c>
      <c r="F201" s="4">
        <v>41566.57</v>
      </c>
      <c r="G201" s="5">
        <v>82779</v>
      </c>
      <c r="H201" s="2" t="s">
        <v>21</v>
      </c>
      <c r="I201" s="2" t="s">
        <v>22</v>
      </c>
      <c r="J201" s="6">
        <v>4.5999999999999996</v>
      </c>
      <c r="K201" s="7">
        <v>319</v>
      </c>
      <c r="L201" s="8">
        <v>521</v>
      </c>
      <c r="M201" s="3">
        <v>4</v>
      </c>
      <c r="N201" s="3">
        <v>5</v>
      </c>
      <c r="O201" s="2" t="s">
        <v>42</v>
      </c>
      <c r="P201" s="9" t="s">
        <v>449</v>
      </c>
      <c r="Q201" s="9" t="s">
        <v>9996</v>
      </c>
      <c r="R201" s="10">
        <v>44107</v>
      </c>
      <c r="S201" s="10">
        <v>45771.508988843481</v>
      </c>
      <c r="T201" s="11">
        <v>30</v>
      </c>
      <c r="U201" s="51">
        <v>10</v>
      </c>
      <c r="V201" s="51">
        <v>2020</v>
      </c>
      <c r="W201" s="52">
        <v>2025</v>
      </c>
    </row>
    <row r="202" spans="1:23" x14ac:dyDescent="0.3">
      <c r="A202" s="22">
        <v>201</v>
      </c>
      <c r="B202" s="2" t="s">
        <v>452</v>
      </c>
      <c r="C202" s="2" t="s">
        <v>26</v>
      </c>
      <c r="D202" s="2" t="s">
        <v>27</v>
      </c>
      <c r="E202" s="3">
        <v>2014</v>
      </c>
      <c r="F202" s="4">
        <v>63234.53</v>
      </c>
      <c r="G202" s="5">
        <v>261402</v>
      </c>
      <c r="H202" s="2" t="s">
        <v>21</v>
      </c>
      <c r="I202" s="2" t="s">
        <v>29</v>
      </c>
      <c r="J202" s="6">
        <v>1.3</v>
      </c>
      <c r="K202" s="7">
        <v>525</v>
      </c>
      <c r="L202" s="8">
        <v>143</v>
      </c>
      <c r="M202" s="3">
        <v>5</v>
      </c>
      <c r="N202" s="3">
        <v>2</v>
      </c>
      <c r="O202" s="2" t="s">
        <v>23</v>
      </c>
      <c r="P202" s="9" t="s">
        <v>451</v>
      </c>
      <c r="Q202" s="9" t="s">
        <v>9997</v>
      </c>
      <c r="R202" s="10">
        <v>44339</v>
      </c>
      <c r="S202" s="10">
        <v>45699.95467798131</v>
      </c>
      <c r="T202" s="11">
        <v>10</v>
      </c>
      <c r="U202" s="51">
        <v>5</v>
      </c>
      <c r="V202" s="51">
        <v>2021</v>
      </c>
      <c r="W202" s="52">
        <v>2025</v>
      </c>
    </row>
    <row r="203" spans="1:23" x14ac:dyDescent="0.3">
      <c r="A203" s="22">
        <v>202</v>
      </c>
      <c r="B203" s="2" t="s">
        <v>454</v>
      </c>
      <c r="C203" s="2" t="s">
        <v>74</v>
      </c>
      <c r="D203" s="2" t="s">
        <v>92</v>
      </c>
      <c r="E203" s="3">
        <v>2016</v>
      </c>
      <c r="F203" s="4">
        <v>67436.33</v>
      </c>
      <c r="G203" s="5">
        <v>90921</v>
      </c>
      <c r="H203" s="2" t="s">
        <v>28</v>
      </c>
      <c r="I203" s="2" t="s">
        <v>29</v>
      </c>
      <c r="J203" s="6">
        <v>1.4</v>
      </c>
      <c r="K203" s="7">
        <v>82</v>
      </c>
      <c r="L203" s="8">
        <v>170</v>
      </c>
      <c r="M203" s="3">
        <v>3</v>
      </c>
      <c r="N203" s="3">
        <v>2</v>
      </c>
      <c r="O203" s="2" t="s">
        <v>65</v>
      </c>
      <c r="P203" s="9" t="s">
        <v>453</v>
      </c>
      <c r="Q203" s="9" t="s">
        <v>9998</v>
      </c>
      <c r="R203" s="10">
        <v>44981</v>
      </c>
      <c r="S203" s="10">
        <v>45243.321351315994</v>
      </c>
      <c r="T203" s="11">
        <v>8</v>
      </c>
      <c r="U203" s="51">
        <v>2</v>
      </c>
      <c r="V203" s="51">
        <v>2023</v>
      </c>
      <c r="W203" s="52">
        <v>2023</v>
      </c>
    </row>
    <row r="204" spans="1:23" x14ac:dyDescent="0.3">
      <c r="A204" s="22">
        <v>203</v>
      </c>
      <c r="B204" s="2" t="s">
        <v>456</v>
      </c>
      <c r="C204" s="2" t="s">
        <v>39</v>
      </c>
      <c r="D204" s="2" t="s">
        <v>27</v>
      </c>
      <c r="E204" s="3">
        <v>2005</v>
      </c>
      <c r="F204" s="4">
        <v>79580.350000000006</v>
      </c>
      <c r="G204" s="5">
        <v>99092</v>
      </c>
      <c r="H204" s="2" t="s">
        <v>21</v>
      </c>
      <c r="I204" s="2" t="s">
        <v>22</v>
      </c>
      <c r="J204" s="6">
        <v>1.8</v>
      </c>
      <c r="K204" s="7">
        <v>519</v>
      </c>
      <c r="L204" s="8">
        <v>153</v>
      </c>
      <c r="M204" s="3">
        <v>2</v>
      </c>
      <c r="N204" s="3">
        <v>4</v>
      </c>
      <c r="O204" s="2" t="s">
        <v>85</v>
      </c>
      <c r="P204" s="9" t="s">
        <v>455</v>
      </c>
      <c r="Q204" s="9" t="s">
        <v>9999</v>
      </c>
      <c r="R204" s="10">
        <v>44731</v>
      </c>
      <c r="S204" s="10">
        <v>45535.817850615837</v>
      </c>
      <c r="T204" s="11">
        <v>19</v>
      </c>
      <c r="U204" s="51">
        <v>6</v>
      </c>
      <c r="V204" s="51">
        <v>2022</v>
      </c>
      <c r="W204" s="52">
        <v>2024</v>
      </c>
    </row>
    <row r="205" spans="1:23" x14ac:dyDescent="0.3">
      <c r="A205" s="22">
        <v>204</v>
      </c>
      <c r="B205" s="2" t="s">
        <v>458</v>
      </c>
      <c r="C205" s="2" t="s">
        <v>49</v>
      </c>
      <c r="D205" s="2" t="s">
        <v>92</v>
      </c>
      <c r="E205" s="3">
        <v>2022</v>
      </c>
      <c r="F205" s="4">
        <v>48173.09</v>
      </c>
      <c r="G205" s="5">
        <v>4592</v>
      </c>
      <c r="H205" s="2" t="s">
        <v>28</v>
      </c>
      <c r="I205" s="2" t="s">
        <v>22</v>
      </c>
      <c r="J205" s="6">
        <v>3.7</v>
      </c>
      <c r="K205" s="7">
        <v>181</v>
      </c>
      <c r="L205" s="8">
        <v>368</v>
      </c>
      <c r="M205" s="3">
        <v>3</v>
      </c>
      <c r="N205" s="3">
        <v>4</v>
      </c>
      <c r="O205" s="2" t="s">
        <v>36</v>
      </c>
      <c r="P205" s="9" t="s">
        <v>457</v>
      </c>
      <c r="Q205" s="9" t="s">
        <v>10000</v>
      </c>
      <c r="R205" s="10">
        <v>42936</v>
      </c>
      <c r="S205" s="10">
        <v>45763.769440933902</v>
      </c>
      <c r="T205" s="11">
        <v>2</v>
      </c>
      <c r="U205" s="51">
        <v>7</v>
      </c>
      <c r="V205" s="51">
        <v>2017</v>
      </c>
      <c r="W205" s="52">
        <v>2025</v>
      </c>
    </row>
    <row r="206" spans="1:23" x14ac:dyDescent="0.3">
      <c r="A206" s="22">
        <v>205</v>
      </c>
      <c r="B206" s="2" t="s">
        <v>460</v>
      </c>
      <c r="C206" s="2" t="s">
        <v>49</v>
      </c>
      <c r="D206" s="2" t="s">
        <v>92</v>
      </c>
      <c r="E206" s="3">
        <v>2019</v>
      </c>
      <c r="F206" s="4">
        <v>37120.910000000003</v>
      </c>
      <c r="G206" s="5">
        <v>33073</v>
      </c>
      <c r="H206" s="2" t="s">
        <v>41</v>
      </c>
      <c r="I206" s="2" t="s">
        <v>29</v>
      </c>
      <c r="J206" s="6">
        <v>3.6</v>
      </c>
      <c r="K206" s="7">
        <v>230</v>
      </c>
      <c r="L206" s="8">
        <v>170</v>
      </c>
      <c r="M206" s="3">
        <v>2</v>
      </c>
      <c r="N206" s="3">
        <v>4</v>
      </c>
      <c r="O206" s="2" t="s">
        <v>30</v>
      </c>
      <c r="P206" s="9" t="s">
        <v>459</v>
      </c>
      <c r="Q206" s="9" t="s">
        <v>10001</v>
      </c>
      <c r="R206" s="10">
        <v>44814</v>
      </c>
      <c r="S206" s="10">
        <v>45612.92127129998</v>
      </c>
      <c r="T206" s="11">
        <v>5</v>
      </c>
      <c r="U206" s="51">
        <v>9</v>
      </c>
      <c r="V206" s="51">
        <v>2022</v>
      </c>
      <c r="W206" s="52">
        <v>2024</v>
      </c>
    </row>
    <row r="207" spans="1:23" x14ac:dyDescent="0.3">
      <c r="A207" s="22">
        <v>206</v>
      </c>
      <c r="B207" s="2" t="s">
        <v>462</v>
      </c>
      <c r="C207" s="2" t="s">
        <v>33</v>
      </c>
      <c r="D207" s="2" t="s">
        <v>40</v>
      </c>
      <c r="E207" s="3">
        <v>2024</v>
      </c>
      <c r="F207" s="4">
        <v>50727.17</v>
      </c>
      <c r="G207" s="5">
        <v>188187</v>
      </c>
      <c r="H207" s="2" t="s">
        <v>28</v>
      </c>
      <c r="I207" s="2" t="s">
        <v>29</v>
      </c>
      <c r="J207" s="6">
        <v>3.3</v>
      </c>
      <c r="K207" s="7">
        <v>624</v>
      </c>
      <c r="L207" s="8">
        <v>737</v>
      </c>
      <c r="M207" s="3">
        <v>3</v>
      </c>
      <c r="N207" s="3">
        <v>7</v>
      </c>
      <c r="O207" s="2" t="s">
        <v>42</v>
      </c>
      <c r="P207" s="9" t="s">
        <v>461</v>
      </c>
      <c r="Q207" s="9" t="s">
        <v>10002</v>
      </c>
      <c r="R207" s="10">
        <v>44393</v>
      </c>
      <c r="S207" s="10">
        <v>45452.143115668863</v>
      </c>
      <c r="T207" s="11">
        <v>0</v>
      </c>
      <c r="U207" s="51">
        <v>7</v>
      </c>
      <c r="V207" s="51">
        <v>2021</v>
      </c>
      <c r="W207" s="52">
        <v>2024</v>
      </c>
    </row>
    <row r="208" spans="1:23" x14ac:dyDescent="0.3">
      <c r="A208" s="22">
        <v>207</v>
      </c>
      <c r="B208" s="2" t="s">
        <v>464</v>
      </c>
      <c r="C208" s="2" t="s">
        <v>45</v>
      </c>
      <c r="D208" s="2" t="s">
        <v>27</v>
      </c>
      <c r="E208" s="3">
        <v>2016</v>
      </c>
      <c r="F208" s="4">
        <v>21105.91</v>
      </c>
      <c r="G208" s="5">
        <v>179464</v>
      </c>
      <c r="H208" s="2" t="s">
        <v>21</v>
      </c>
      <c r="I208" s="2" t="s">
        <v>29</v>
      </c>
      <c r="J208" s="6">
        <v>2.5</v>
      </c>
      <c r="K208" s="7">
        <v>206</v>
      </c>
      <c r="L208" s="8">
        <v>399</v>
      </c>
      <c r="M208" s="3">
        <v>5</v>
      </c>
      <c r="N208" s="3">
        <v>5</v>
      </c>
      <c r="O208" s="2" t="s">
        <v>65</v>
      </c>
      <c r="P208" s="9" t="s">
        <v>463</v>
      </c>
      <c r="Q208" s="9" t="s">
        <v>10003</v>
      </c>
      <c r="R208" s="10">
        <v>44406</v>
      </c>
      <c r="S208" s="10">
        <v>45475.945876220962</v>
      </c>
      <c r="T208" s="11">
        <v>8</v>
      </c>
      <c r="U208" s="51">
        <v>7</v>
      </c>
      <c r="V208" s="51">
        <v>2021</v>
      </c>
      <c r="W208" s="52">
        <v>2024</v>
      </c>
    </row>
    <row r="209" spans="1:23" x14ac:dyDescent="0.3">
      <c r="A209" s="22">
        <v>208</v>
      </c>
      <c r="B209" s="2" t="s">
        <v>466</v>
      </c>
      <c r="C209" s="2" t="s">
        <v>39</v>
      </c>
      <c r="D209" s="2" t="s">
        <v>56</v>
      </c>
      <c r="E209" s="3">
        <v>1991</v>
      </c>
      <c r="F209" s="4">
        <v>77484.820000000007</v>
      </c>
      <c r="G209" s="5">
        <v>75749</v>
      </c>
      <c r="H209" s="2" t="s">
        <v>41</v>
      </c>
      <c r="I209" s="2" t="s">
        <v>22</v>
      </c>
      <c r="J209" s="6">
        <v>5.2</v>
      </c>
      <c r="K209" s="7">
        <v>263</v>
      </c>
      <c r="L209" s="8">
        <v>711</v>
      </c>
      <c r="M209" s="3">
        <v>5</v>
      </c>
      <c r="N209" s="3">
        <v>4</v>
      </c>
      <c r="O209" s="2" t="s">
        <v>65</v>
      </c>
      <c r="P209" s="9" t="s">
        <v>465</v>
      </c>
      <c r="Q209" s="9" t="s">
        <v>10004</v>
      </c>
      <c r="R209" s="10">
        <v>43013</v>
      </c>
      <c r="S209" s="10">
        <v>45631.905068059328</v>
      </c>
      <c r="T209" s="11">
        <v>33</v>
      </c>
      <c r="U209" s="51">
        <v>10</v>
      </c>
      <c r="V209" s="51">
        <v>2017</v>
      </c>
      <c r="W209" s="52">
        <v>2024</v>
      </c>
    </row>
    <row r="210" spans="1:23" x14ac:dyDescent="0.3">
      <c r="A210" s="22">
        <v>209</v>
      </c>
      <c r="B210" s="2" t="s">
        <v>468</v>
      </c>
      <c r="C210" s="2" t="s">
        <v>63</v>
      </c>
      <c r="D210" s="2" t="s">
        <v>92</v>
      </c>
      <c r="E210" s="3">
        <v>2000</v>
      </c>
      <c r="F210" s="4">
        <v>60126.080000000002</v>
      </c>
      <c r="G210" s="5">
        <v>150879</v>
      </c>
      <c r="H210" s="2" t="s">
        <v>21</v>
      </c>
      <c r="I210" s="2" t="s">
        <v>29</v>
      </c>
      <c r="J210" s="6">
        <v>3.9</v>
      </c>
      <c r="K210" s="7">
        <v>274</v>
      </c>
      <c r="L210" s="8">
        <v>762</v>
      </c>
      <c r="M210" s="3">
        <v>2</v>
      </c>
      <c r="N210" s="3">
        <v>2</v>
      </c>
      <c r="O210" s="2" t="s">
        <v>65</v>
      </c>
      <c r="P210" s="9" t="s">
        <v>467</v>
      </c>
      <c r="Q210" s="9" t="s">
        <v>10005</v>
      </c>
      <c r="R210" s="10">
        <v>42259</v>
      </c>
      <c r="S210" s="10">
        <v>45712.805248095327</v>
      </c>
      <c r="T210" s="11">
        <v>24</v>
      </c>
      <c r="U210" s="51">
        <v>9</v>
      </c>
      <c r="V210" s="51">
        <v>2015</v>
      </c>
      <c r="W210" s="52">
        <v>2025</v>
      </c>
    </row>
    <row r="211" spans="1:23" x14ac:dyDescent="0.3">
      <c r="A211" s="22">
        <v>210</v>
      </c>
      <c r="B211" s="2" t="s">
        <v>470</v>
      </c>
      <c r="C211" s="2" t="s">
        <v>33</v>
      </c>
      <c r="D211" s="2" t="s">
        <v>34</v>
      </c>
      <c r="E211" s="3">
        <v>2021</v>
      </c>
      <c r="F211" s="4">
        <v>72608.92</v>
      </c>
      <c r="G211" s="5">
        <v>96914</v>
      </c>
      <c r="H211" s="2" t="s">
        <v>21</v>
      </c>
      <c r="I211" s="2" t="s">
        <v>29</v>
      </c>
      <c r="J211" s="6">
        <v>1.2</v>
      </c>
      <c r="K211" s="7">
        <v>410</v>
      </c>
      <c r="L211" s="8">
        <v>579</v>
      </c>
      <c r="M211" s="3">
        <v>4</v>
      </c>
      <c r="N211" s="3">
        <v>7</v>
      </c>
      <c r="O211" s="2" t="s">
        <v>80</v>
      </c>
      <c r="P211" s="9" t="s">
        <v>469</v>
      </c>
      <c r="Q211" s="9" t="s">
        <v>10006</v>
      </c>
      <c r="R211" s="10">
        <v>44353</v>
      </c>
      <c r="S211" s="10">
        <v>45264.78764457463</v>
      </c>
      <c r="T211" s="11">
        <v>3</v>
      </c>
      <c r="U211" s="51">
        <v>6</v>
      </c>
      <c r="V211" s="51">
        <v>2021</v>
      </c>
      <c r="W211" s="52">
        <v>2023</v>
      </c>
    </row>
    <row r="212" spans="1:23" x14ac:dyDescent="0.3">
      <c r="A212" s="22">
        <v>211</v>
      </c>
      <c r="B212" s="2" t="s">
        <v>472</v>
      </c>
      <c r="C212" s="2" t="s">
        <v>45</v>
      </c>
      <c r="D212" s="2" t="s">
        <v>79</v>
      </c>
      <c r="E212" s="3">
        <v>2024</v>
      </c>
      <c r="F212" s="4">
        <v>64491.78</v>
      </c>
      <c r="G212" s="5">
        <v>210669</v>
      </c>
      <c r="H212" s="2" t="s">
        <v>35</v>
      </c>
      <c r="I212" s="2" t="s">
        <v>22</v>
      </c>
      <c r="J212" s="6">
        <v>2</v>
      </c>
      <c r="K212" s="7">
        <v>165</v>
      </c>
      <c r="L212" s="8">
        <v>401</v>
      </c>
      <c r="M212" s="3">
        <v>3</v>
      </c>
      <c r="N212" s="3">
        <v>2</v>
      </c>
      <c r="O212" s="2" t="s">
        <v>30</v>
      </c>
      <c r="P212" s="9" t="s">
        <v>471</v>
      </c>
      <c r="Q212" s="9" t="s">
        <v>10007</v>
      </c>
      <c r="R212" s="10">
        <v>42058</v>
      </c>
      <c r="S212" s="10">
        <v>45591.016890423787</v>
      </c>
      <c r="T212" s="11">
        <v>0</v>
      </c>
      <c r="U212" s="51">
        <v>2</v>
      </c>
      <c r="V212" s="51">
        <v>2015</v>
      </c>
      <c r="W212" s="52">
        <v>2024</v>
      </c>
    </row>
    <row r="213" spans="1:23" x14ac:dyDescent="0.3">
      <c r="A213" s="22">
        <v>212</v>
      </c>
      <c r="B213" s="2" t="s">
        <v>474</v>
      </c>
      <c r="C213" s="2" t="s">
        <v>118</v>
      </c>
      <c r="D213" s="2" t="s">
        <v>50</v>
      </c>
      <c r="E213" s="3">
        <v>2021</v>
      </c>
      <c r="F213" s="4">
        <v>60812.76</v>
      </c>
      <c r="G213" s="5">
        <v>68580</v>
      </c>
      <c r="H213" s="2" t="s">
        <v>35</v>
      </c>
      <c r="I213" s="2" t="s">
        <v>29</v>
      </c>
      <c r="J213" s="6">
        <v>5.0999999999999996</v>
      </c>
      <c r="K213" s="7">
        <v>615</v>
      </c>
      <c r="L213" s="8">
        <v>141</v>
      </c>
      <c r="M213" s="3">
        <v>4</v>
      </c>
      <c r="N213" s="3">
        <v>4</v>
      </c>
      <c r="O213" s="2" t="s">
        <v>30</v>
      </c>
      <c r="P213" s="9" t="s">
        <v>473</v>
      </c>
      <c r="Q213" s="9" t="s">
        <v>10008</v>
      </c>
      <c r="R213" s="10">
        <v>41994</v>
      </c>
      <c r="S213" s="10">
        <v>45277.638214688661</v>
      </c>
      <c r="T213" s="11">
        <v>3</v>
      </c>
      <c r="U213" s="51">
        <v>12</v>
      </c>
      <c r="V213" s="51">
        <v>2014</v>
      </c>
      <c r="W213" s="52">
        <v>2023</v>
      </c>
    </row>
    <row r="214" spans="1:23" x14ac:dyDescent="0.3">
      <c r="A214" s="22">
        <v>213</v>
      </c>
      <c r="B214" s="2" t="s">
        <v>476</v>
      </c>
      <c r="C214" s="2" t="s">
        <v>19</v>
      </c>
      <c r="D214" s="2" t="s">
        <v>64</v>
      </c>
      <c r="E214" s="3">
        <v>1990</v>
      </c>
      <c r="F214" s="4">
        <v>55925.62</v>
      </c>
      <c r="G214" s="5">
        <v>136014</v>
      </c>
      <c r="H214" s="2" t="s">
        <v>41</v>
      </c>
      <c r="I214" s="2" t="s">
        <v>22</v>
      </c>
      <c r="J214" s="6">
        <v>4.9000000000000004</v>
      </c>
      <c r="K214" s="7">
        <v>445</v>
      </c>
      <c r="L214" s="8">
        <v>377</v>
      </c>
      <c r="M214" s="3">
        <v>2</v>
      </c>
      <c r="N214" s="3">
        <v>4</v>
      </c>
      <c r="O214" s="2" t="s">
        <v>51</v>
      </c>
      <c r="P214" s="9" t="s">
        <v>475</v>
      </c>
      <c r="Q214" s="9" t="s">
        <v>10009</v>
      </c>
      <c r="R214" s="10">
        <v>42283</v>
      </c>
      <c r="S214" s="10">
        <v>45665.199726991108</v>
      </c>
      <c r="T214" s="11">
        <v>34</v>
      </c>
      <c r="U214" s="51">
        <v>10</v>
      </c>
      <c r="V214" s="51">
        <v>2015</v>
      </c>
      <c r="W214" s="52">
        <v>2025</v>
      </c>
    </row>
    <row r="215" spans="1:23" x14ac:dyDescent="0.3">
      <c r="A215" s="22">
        <v>214</v>
      </c>
      <c r="B215" s="2" t="s">
        <v>478</v>
      </c>
      <c r="C215" s="2" t="s">
        <v>26</v>
      </c>
      <c r="D215" s="2" t="s">
        <v>20</v>
      </c>
      <c r="E215" s="3">
        <v>2006</v>
      </c>
      <c r="F215" s="4">
        <v>47897.1</v>
      </c>
      <c r="G215" s="5">
        <v>92373</v>
      </c>
      <c r="H215" s="2" t="s">
        <v>35</v>
      </c>
      <c r="I215" s="2" t="s">
        <v>29</v>
      </c>
      <c r="J215" s="6">
        <v>4.5</v>
      </c>
      <c r="K215" s="7">
        <v>260</v>
      </c>
      <c r="L215" s="8">
        <v>201</v>
      </c>
      <c r="M215" s="3">
        <v>5</v>
      </c>
      <c r="N215" s="3">
        <v>4</v>
      </c>
      <c r="O215" s="2" t="s">
        <v>51</v>
      </c>
      <c r="P215" s="9" t="s">
        <v>477</v>
      </c>
      <c r="Q215" s="9" t="s">
        <v>10010</v>
      </c>
      <c r="R215" s="10">
        <v>42236</v>
      </c>
      <c r="S215" s="10">
        <v>45494.345556156943</v>
      </c>
      <c r="T215" s="11">
        <v>18</v>
      </c>
      <c r="U215" s="51">
        <v>8</v>
      </c>
      <c r="V215" s="51">
        <v>2015</v>
      </c>
      <c r="W215" s="52">
        <v>2024</v>
      </c>
    </row>
    <row r="216" spans="1:23" x14ac:dyDescent="0.3">
      <c r="A216" s="22">
        <v>215</v>
      </c>
      <c r="B216" s="2" t="s">
        <v>10011</v>
      </c>
      <c r="C216" s="2" t="s">
        <v>26</v>
      </c>
      <c r="D216" s="2" t="s">
        <v>27</v>
      </c>
      <c r="E216" s="3">
        <v>2017</v>
      </c>
      <c r="F216" s="4">
        <v>8799.85</v>
      </c>
      <c r="G216" s="5">
        <v>104110</v>
      </c>
      <c r="H216" s="2" t="s">
        <v>35</v>
      </c>
      <c r="I216" s="2" t="s">
        <v>22</v>
      </c>
      <c r="J216" s="6">
        <v>4.5</v>
      </c>
      <c r="K216" s="7">
        <v>651</v>
      </c>
      <c r="L216" s="8">
        <v>495</v>
      </c>
      <c r="M216" s="3">
        <v>5</v>
      </c>
      <c r="N216" s="3">
        <v>4</v>
      </c>
      <c r="O216" s="2" t="s">
        <v>85</v>
      </c>
      <c r="P216" s="9" t="s">
        <v>479</v>
      </c>
      <c r="Q216" s="9" t="s">
        <v>10012</v>
      </c>
      <c r="R216" s="10">
        <v>45182</v>
      </c>
      <c r="S216" s="10">
        <v>45726.970081061932</v>
      </c>
      <c r="T216" s="11">
        <v>7</v>
      </c>
      <c r="U216" s="51">
        <v>9</v>
      </c>
      <c r="V216" s="51">
        <v>2023</v>
      </c>
      <c r="W216" s="52">
        <v>2025</v>
      </c>
    </row>
    <row r="217" spans="1:23" x14ac:dyDescent="0.3">
      <c r="A217" s="22">
        <v>216</v>
      </c>
      <c r="B217" s="2" t="s">
        <v>481</v>
      </c>
      <c r="C217" s="2" t="s">
        <v>26</v>
      </c>
      <c r="D217" s="2" t="s">
        <v>46</v>
      </c>
      <c r="E217" s="3">
        <v>1990</v>
      </c>
      <c r="F217" s="4">
        <v>60272.49</v>
      </c>
      <c r="G217" s="5">
        <v>147604</v>
      </c>
      <c r="H217" s="2" t="s">
        <v>41</v>
      </c>
      <c r="I217" s="2" t="s">
        <v>29</v>
      </c>
      <c r="J217" s="6">
        <v>3</v>
      </c>
      <c r="K217" s="7">
        <v>530</v>
      </c>
      <c r="L217" s="8">
        <v>373</v>
      </c>
      <c r="M217" s="3">
        <v>3</v>
      </c>
      <c r="N217" s="3">
        <v>4</v>
      </c>
      <c r="O217" s="2" t="s">
        <v>36</v>
      </c>
      <c r="P217" s="9" t="s">
        <v>480</v>
      </c>
      <c r="Q217" s="9" t="s">
        <v>10013</v>
      </c>
      <c r="R217" s="10">
        <v>43754</v>
      </c>
      <c r="S217" s="10">
        <v>45477.844255896904</v>
      </c>
      <c r="T217" s="11">
        <v>34</v>
      </c>
      <c r="U217" s="51">
        <v>10</v>
      </c>
      <c r="V217" s="51">
        <v>2019</v>
      </c>
      <c r="W217" s="52">
        <v>2024</v>
      </c>
    </row>
    <row r="218" spans="1:23" x14ac:dyDescent="0.3">
      <c r="A218" s="22">
        <v>217</v>
      </c>
      <c r="B218" s="2" t="s">
        <v>483</v>
      </c>
      <c r="C218" s="2" t="s">
        <v>45</v>
      </c>
      <c r="D218" s="2" t="s">
        <v>34</v>
      </c>
      <c r="E218" s="3">
        <v>2020</v>
      </c>
      <c r="F218" s="4">
        <v>44819.23</v>
      </c>
      <c r="G218" s="5">
        <v>104927</v>
      </c>
      <c r="H218" s="2" t="s">
        <v>28</v>
      </c>
      <c r="I218" s="2" t="s">
        <v>29</v>
      </c>
      <c r="J218" s="6">
        <v>4.7</v>
      </c>
      <c r="K218" s="7">
        <v>186</v>
      </c>
      <c r="L218" s="8">
        <v>102</v>
      </c>
      <c r="M218" s="3">
        <v>5</v>
      </c>
      <c r="N218" s="3">
        <v>4</v>
      </c>
      <c r="O218" s="2" t="s">
        <v>85</v>
      </c>
      <c r="P218" s="9" t="s">
        <v>482</v>
      </c>
      <c r="Q218" s="9" t="s">
        <v>10014</v>
      </c>
      <c r="R218" s="10">
        <v>45205</v>
      </c>
      <c r="S218" s="10">
        <v>45838.244335912903</v>
      </c>
      <c r="T218" s="11">
        <v>4</v>
      </c>
      <c r="U218" s="51">
        <v>10</v>
      </c>
      <c r="V218" s="51">
        <v>2023</v>
      </c>
      <c r="W218" s="52">
        <v>2025</v>
      </c>
    </row>
    <row r="219" spans="1:23" x14ac:dyDescent="0.3">
      <c r="A219" s="22">
        <v>218</v>
      </c>
      <c r="B219" s="2" t="s">
        <v>485</v>
      </c>
      <c r="C219" s="2" t="s">
        <v>45</v>
      </c>
      <c r="D219" s="2" t="s">
        <v>40</v>
      </c>
      <c r="E219" s="3">
        <v>2010</v>
      </c>
      <c r="F219" s="4">
        <v>20813.47</v>
      </c>
      <c r="G219" s="5">
        <v>184009</v>
      </c>
      <c r="H219" s="2" t="s">
        <v>21</v>
      </c>
      <c r="I219" s="2" t="s">
        <v>22</v>
      </c>
      <c r="J219" s="6">
        <v>3.9</v>
      </c>
      <c r="K219" s="7">
        <v>558</v>
      </c>
      <c r="L219" s="8">
        <v>376</v>
      </c>
      <c r="M219" s="3">
        <v>4</v>
      </c>
      <c r="N219" s="3">
        <v>4</v>
      </c>
      <c r="O219" s="2" t="s">
        <v>80</v>
      </c>
      <c r="P219" s="9" t="s">
        <v>484</v>
      </c>
      <c r="Q219" s="9" t="s">
        <v>10015</v>
      </c>
      <c r="R219" s="10">
        <v>43023</v>
      </c>
      <c r="S219" s="10">
        <v>45136.574001846093</v>
      </c>
      <c r="T219" s="11">
        <v>14</v>
      </c>
      <c r="U219" s="51">
        <v>10</v>
      </c>
      <c r="V219" s="51">
        <v>2017</v>
      </c>
      <c r="W219" s="52">
        <v>2023</v>
      </c>
    </row>
    <row r="220" spans="1:23" x14ac:dyDescent="0.3">
      <c r="A220" s="22">
        <v>219</v>
      </c>
      <c r="B220" s="2" t="s">
        <v>487</v>
      </c>
      <c r="C220" s="2" t="s">
        <v>74</v>
      </c>
      <c r="D220" s="2" t="s">
        <v>46</v>
      </c>
      <c r="E220" s="3">
        <v>2023</v>
      </c>
      <c r="F220" s="4">
        <v>34900.9</v>
      </c>
      <c r="G220" s="5">
        <v>190297</v>
      </c>
      <c r="H220" s="2" t="s">
        <v>35</v>
      </c>
      <c r="I220" s="2" t="s">
        <v>22</v>
      </c>
      <c r="J220" s="6">
        <v>5.4</v>
      </c>
      <c r="K220" s="7">
        <v>175</v>
      </c>
      <c r="L220" s="8">
        <v>430</v>
      </c>
      <c r="M220" s="3">
        <v>5</v>
      </c>
      <c r="N220" s="3">
        <v>2</v>
      </c>
      <c r="O220" s="2" t="s">
        <v>85</v>
      </c>
      <c r="P220" s="9" t="s">
        <v>486</v>
      </c>
      <c r="Q220" s="9" t="s">
        <v>10016</v>
      </c>
      <c r="R220" s="10">
        <v>45260</v>
      </c>
      <c r="S220" s="10">
        <v>45685.059698985511</v>
      </c>
      <c r="T220" s="11">
        <v>1</v>
      </c>
      <c r="U220" s="51">
        <v>11</v>
      </c>
      <c r="V220" s="51">
        <v>2023</v>
      </c>
      <c r="W220" s="52">
        <v>2025</v>
      </c>
    </row>
    <row r="221" spans="1:23" x14ac:dyDescent="0.3">
      <c r="A221" s="22">
        <v>220</v>
      </c>
      <c r="B221" s="2" t="s">
        <v>489</v>
      </c>
      <c r="C221" s="2" t="s">
        <v>118</v>
      </c>
      <c r="D221" s="2" t="s">
        <v>50</v>
      </c>
      <c r="E221" s="3">
        <v>1995</v>
      </c>
      <c r="F221" s="4">
        <v>52616.97</v>
      </c>
      <c r="G221" s="5">
        <v>94727</v>
      </c>
      <c r="H221" s="2" t="s">
        <v>28</v>
      </c>
      <c r="I221" s="2" t="s">
        <v>22</v>
      </c>
      <c r="J221" s="6">
        <v>1.6</v>
      </c>
      <c r="K221" s="7">
        <v>627</v>
      </c>
      <c r="L221" s="8">
        <v>213</v>
      </c>
      <c r="M221" s="3">
        <v>4</v>
      </c>
      <c r="N221" s="3">
        <v>4</v>
      </c>
      <c r="O221" s="2" t="s">
        <v>85</v>
      </c>
      <c r="P221" s="9" t="s">
        <v>488</v>
      </c>
      <c r="Q221" s="9" t="s">
        <v>10017</v>
      </c>
      <c r="R221" s="10">
        <v>43123</v>
      </c>
      <c r="S221" s="10">
        <v>45280.704828011323</v>
      </c>
      <c r="T221" s="11">
        <v>29</v>
      </c>
      <c r="U221" s="51">
        <v>1</v>
      </c>
      <c r="V221" s="51">
        <v>2018</v>
      </c>
      <c r="W221" s="52">
        <v>2023</v>
      </c>
    </row>
    <row r="222" spans="1:23" x14ac:dyDescent="0.3">
      <c r="A222" s="22">
        <v>221</v>
      </c>
      <c r="B222" s="2" t="s">
        <v>491</v>
      </c>
      <c r="C222" s="2" t="s">
        <v>107</v>
      </c>
      <c r="D222" s="2" t="s">
        <v>46</v>
      </c>
      <c r="E222" s="3">
        <v>2016</v>
      </c>
      <c r="F222" s="4">
        <v>39368.800000000003</v>
      </c>
      <c r="G222" s="5">
        <v>119830</v>
      </c>
      <c r="H222" s="2" t="s">
        <v>28</v>
      </c>
      <c r="I222" s="2" t="s">
        <v>22</v>
      </c>
      <c r="J222" s="6">
        <v>5.2</v>
      </c>
      <c r="K222" s="7">
        <v>640</v>
      </c>
      <c r="L222" s="8">
        <v>781</v>
      </c>
      <c r="M222" s="3">
        <v>4</v>
      </c>
      <c r="N222" s="3">
        <v>2</v>
      </c>
      <c r="O222" s="2" t="s">
        <v>30</v>
      </c>
      <c r="P222" s="9" t="s">
        <v>490</v>
      </c>
      <c r="Q222" s="9" t="s">
        <v>10018</v>
      </c>
      <c r="R222" s="10">
        <v>45041</v>
      </c>
      <c r="S222" s="10">
        <v>45372.26514007373</v>
      </c>
      <c r="T222" s="11">
        <v>8</v>
      </c>
      <c r="U222" s="51">
        <v>4</v>
      </c>
      <c r="V222" s="51">
        <v>2023</v>
      </c>
      <c r="W222" s="52">
        <v>2024</v>
      </c>
    </row>
    <row r="223" spans="1:23" x14ac:dyDescent="0.3">
      <c r="A223" s="22">
        <v>222</v>
      </c>
      <c r="B223" s="2" t="s">
        <v>493</v>
      </c>
      <c r="C223" s="2" t="s">
        <v>49</v>
      </c>
      <c r="D223" s="2" t="s">
        <v>56</v>
      </c>
      <c r="E223" s="3">
        <v>1994</v>
      </c>
      <c r="F223" s="4">
        <v>51638.95</v>
      </c>
      <c r="G223" s="5">
        <v>163393</v>
      </c>
      <c r="H223" s="2" t="s">
        <v>21</v>
      </c>
      <c r="I223" s="2" t="s">
        <v>22</v>
      </c>
      <c r="J223" s="6">
        <v>2.2999999999999998</v>
      </c>
      <c r="K223" s="7">
        <v>388</v>
      </c>
      <c r="L223" s="8">
        <v>466</v>
      </c>
      <c r="M223" s="3">
        <v>4</v>
      </c>
      <c r="N223" s="3">
        <v>4</v>
      </c>
      <c r="O223" s="2" t="s">
        <v>51</v>
      </c>
      <c r="P223" s="9" t="s">
        <v>492</v>
      </c>
      <c r="Q223" s="9" t="s">
        <v>10019</v>
      </c>
      <c r="R223" s="10">
        <v>43246</v>
      </c>
      <c r="S223" s="10">
        <v>45238.794445934909</v>
      </c>
      <c r="T223" s="11">
        <v>30</v>
      </c>
      <c r="U223" s="51">
        <v>5</v>
      </c>
      <c r="V223" s="51">
        <v>2018</v>
      </c>
      <c r="W223" s="52">
        <v>2023</v>
      </c>
    </row>
    <row r="224" spans="1:23" x14ac:dyDescent="0.3">
      <c r="A224" s="22">
        <v>223</v>
      </c>
      <c r="B224" s="2" t="s">
        <v>495</v>
      </c>
      <c r="C224" s="2" t="s">
        <v>26</v>
      </c>
      <c r="D224" s="2" t="s">
        <v>50</v>
      </c>
      <c r="E224" s="3">
        <v>2017</v>
      </c>
      <c r="F224" s="4">
        <v>53827.17</v>
      </c>
      <c r="G224" s="5">
        <v>218700</v>
      </c>
      <c r="H224" s="2" t="s">
        <v>41</v>
      </c>
      <c r="I224" s="2" t="s">
        <v>29</v>
      </c>
      <c r="J224" s="6">
        <v>5.6</v>
      </c>
      <c r="K224" s="7">
        <v>199</v>
      </c>
      <c r="L224" s="8">
        <v>236</v>
      </c>
      <c r="M224" s="3">
        <v>2</v>
      </c>
      <c r="N224" s="3">
        <v>2</v>
      </c>
      <c r="O224" s="2" t="s">
        <v>85</v>
      </c>
      <c r="P224" s="9" t="s">
        <v>494</v>
      </c>
      <c r="Q224" s="9" t="s">
        <v>10020</v>
      </c>
      <c r="R224" s="10">
        <v>43501</v>
      </c>
      <c r="S224" s="10">
        <v>45800.860859217559</v>
      </c>
      <c r="T224" s="11">
        <v>7</v>
      </c>
      <c r="U224" s="51">
        <v>2</v>
      </c>
      <c r="V224" s="51">
        <v>2019</v>
      </c>
      <c r="W224" s="52">
        <v>2025</v>
      </c>
    </row>
    <row r="225" spans="1:23" x14ac:dyDescent="0.3">
      <c r="A225" s="22">
        <v>224</v>
      </c>
      <c r="B225" s="2" t="s">
        <v>497</v>
      </c>
      <c r="C225" s="2" t="s">
        <v>39</v>
      </c>
      <c r="D225" s="2" t="s">
        <v>40</v>
      </c>
      <c r="E225" s="3">
        <v>1995</v>
      </c>
      <c r="F225" s="4">
        <v>22203.61</v>
      </c>
      <c r="G225" s="5">
        <v>45571</v>
      </c>
      <c r="H225" s="2" t="s">
        <v>28</v>
      </c>
      <c r="I225" s="2" t="s">
        <v>22</v>
      </c>
      <c r="J225" s="6">
        <v>5.2</v>
      </c>
      <c r="K225" s="7">
        <v>622</v>
      </c>
      <c r="L225" s="8">
        <v>728</v>
      </c>
      <c r="M225" s="3">
        <v>3</v>
      </c>
      <c r="N225" s="3">
        <v>4</v>
      </c>
      <c r="O225" s="2" t="s">
        <v>36</v>
      </c>
      <c r="P225" s="9" t="s">
        <v>496</v>
      </c>
      <c r="Q225" s="9" t="s">
        <v>10021</v>
      </c>
      <c r="R225" s="10">
        <v>43237</v>
      </c>
      <c r="S225" s="10">
        <v>45609.854657977317</v>
      </c>
      <c r="T225" s="11">
        <v>29</v>
      </c>
      <c r="U225" s="51">
        <v>5</v>
      </c>
      <c r="V225" s="51">
        <v>2018</v>
      </c>
      <c r="W225" s="52">
        <v>2024</v>
      </c>
    </row>
    <row r="226" spans="1:23" x14ac:dyDescent="0.3">
      <c r="A226" s="22">
        <v>225</v>
      </c>
      <c r="B226" s="2" t="s">
        <v>499</v>
      </c>
      <c r="C226" s="2" t="s">
        <v>74</v>
      </c>
      <c r="D226" s="2" t="s">
        <v>34</v>
      </c>
      <c r="E226" s="3">
        <v>2009</v>
      </c>
      <c r="F226" s="4">
        <v>67577.789999999994</v>
      </c>
      <c r="G226" s="5">
        <v>243690</v>
      </c>
      <c r="H226" s="2" t="s">
        <v>35</v>
      </c>
      <c r="I226" s="2" t="s">
        <v>29</v>
      </c>
      <c r="J226" s="6">
        <v>4</v>
      </c>
      <c r="K226" s="7">
        <v>624</v>
      </c>
      <c r="L226" s="8">
        <v>543</v>
      </c>
      <c r="M226" s="3">
        <v>2</v>
      </c>
      <c r="N226" s="3">
        <v>7</v>
      </c>
      <c r="O226" s="2" t="s">
        <v>51</v>
      </c>
      <c r="P226" s="9" t="s">
        <v>498</v>
      </c>
      <c r="Q226" s="9" t="s">
        <v>10022</v>
      </c>
      <c r="R226" s="10">
        <v>43330</v>
      </c>
      <c r="S226" s="10">
        <v>45368.322351516021</v>
      </c>
      <c r="T226" s="11">
        <v>15</v>
      </c>
      <c r="U226" s="51">
        <v>8</v>
      </c>
      <c r="V226" s="51">
        <v>2018</v>
      </c>
      <c r="W226" s="52">
        <v>2024</v>
      </c>
    </row>
    <row r="227" spans="1:23" x14ac:dyDescent="0.3">
      <c r="A227" s="22">
        <v>226</v>
      </c>
      <c r="B227" s="2" t="s">
        <v>501</v>
      </c>
      <c r="C227" s="2" t="s">
        <v>39</v>
      </c>
      <c r="D227" s="2" t="s">
        <v>56</v>
      </c>
      <c r="E227" s="3">
        <v>2013</v>
      </c>
      <c r="F227" s="4">
        <v>37503.99</v>
      </c>
      <c r="G227" s="5">
        <v>259573</v>
      </c>
      <c r="H227" s="2" t="s">
        <v>21</v>
      </c>
      <c r="I227" s="2" t="s">
        <v>22</v>
      </c>
      <c r="J227" s="6">
        <v>1.8</v>
      </c>
      <c r="K227" s="7">
        <v>386</v>
      </c>
      <c r="L227" s="8">
        <v>183</v>
      </c>
      <c r="M227" s="3">
        <v>4</v>
      </c>
      <c r="N227" s="3">
        <v>7</v>
      </c>
      <c r="O227" s="2" t="s">
        <v>36</v>
      </c>
      <c r="P227" s="9" t="s">
        <v>500</v>
      </c>
      <c r="Q227" s="9" t="s">
        <v>10023</v>
      </c>
      <c r="R227" s="10">
        <v>45035</v>
      </c>
      <c r="S227" s="10">
        <v>45589.556598365387</v>
      </c>
      <c r="T227" s="11">
        <v>11</v>
      </c>
      <c r="U227" s="51">
        <v>4</v>
      </c>
      <c r="V227" s="51">
        <v>2023</v>
      </c>
      <c r="W227" s="52">
        <v>2024</v>
      </c>
    </row>
    <row r="228" spans="1:23" x14ac:dyDescent="0.3">
      <c r="A228" s="22">
        <v>227</v>
      </c>
      <c r="B228" s="2" t="s">
        <v>503</v>
      </c>
      <c r="C228" s="2" t="s">
        <v>107</v>
      </c>
      <c r="D228" s="2" t="s">
        <v>56</v>
      </c>
      <c r="E228" s="3">
        <v>1993</v>
      </c>
      <c r="F228" s="4">
        <v>24297.57</v>
      </c>
      <c r="G228" s="5">
        <v>274717</v>
      </c>
      <c r="H228" s="2" t="s">
        <v>41</v>
      </c>
      <c r="I228" s="2" t="s">
        <v>22</v>
      </c>
      <c r="J228" s="6">
        <v>3.3</v>
      </c>
      <c r="K228" s="7">
        <v>392</v>
      </c>
      <c r="L228" s="8">
        <v>349</v>
      </c>
      <c r="M228" s="3">
        <v>3</v>
      </c>
      <c r="N228" s="3">
        <v>7</v>
      </c>
      <c r="O228" s="2" t="s">
        <v>30</v>
      </c>
      <c r="P228" s="9" t="s">
        <v>502</v>
      </c>
      <c r="Q228" s="9" t="s">
        <v>10024</v>
      </c>
      <c r="R228" s="10">
        <v>43758</v>
      </c>
      <c r="S228" s="10">
        <v>45524.427572560227</v>
      </c>
      <c r="T228" s="11">
        <v>31</v>
      </c>
      <c r="U228" s="51">
        <v>10</v>
      </c>
      <c r="V228" s="51">
        <v>2019</v>
      </c>
      <c r="W228" s="52">
        <v>2024</v>
      </c>
    </row>
    <row r="229" spans="1:23" x14ac:dyDescent="0.3">
      <c r="A229" s="22">
        <v>228</v>
      </c>
      <c r="B229" s="2" t="s">
        <v>505</v>
      </c>
      <c r="C229" s="2" t="s">
        <v>107</v>
      </c>
      <c r="D229" s="2" t="s">
        <v>92</v>
      </c>
      <c r="E229" s="3">
        <v>2003</v>
      </c>
      <c r="F229" s="4">
        <v>8689.6200000000008</v>
      </c>
      <c r="G229" s="5">
        <v>69966</v>
      </c>
      <c r="H229" s="2" t="s">
        <v>41</v>
      </c>
      <c r="I229" s="2" t="s">
        <v>22</v>
      </c>
      <c r="J229" s="6">
        <v>2.6</v>
      </c>
      <c r="K229" s="7">
        <v>681</v>
      </c>
      <c r="L229" s="8">
        <v>451</v>
      </c>
      <c r="M229" s="3">
        <v>5</v>
      </c>
      <c r="N229" s="3">
        <v>4</v>
      </c>
      <c r="O229" s="2" t="s">
        <v>51</v>
      </c>
      <c r="P229" s="9" t="s">
        <v>504</v>
      </c>
      <c r="Q229" s="9" t="s">
        <v>10025</v>
      </c>
      <c r="R229" s="10">
        <v>42968</v>
      </c>
      <c r="S229" s="10">
        <v>45527.05609826537</v>
      </c>
      <c r="T229" s="11">
        <v>21</v>
      </c>
      <c r="U229" s="51">
        <v>8</v>
      </c>
      <c r="V229" s="51">
        <v>2017</v>
      </c>
      <c r="W229" s="52">
        <v>2024</v>
      </c>
    </row>
    <row r="230" spans="1:23" x14ac:dyDescent="0.3">
      <c r="A230" s="22">
        <v>229</v>
      </c>
      <c r="B230" s="2" t="s">
        <v>507</v>
      </c>
      <c r="C230" s="2" t="s">
        <v>19</v>
      </c>
      <c r="D230" s="2" t="s">
        <v>79</v>
      </c>
      <c r="E230" s="3">
        <v>1998</v>
      </c>
      <c r="F230" s="4">
        <v>69113.83</v>
      </c>
      <c r="G230" s="5">
        <v>154539</v>
      </c>
      <c r="H230" s="2" t="s">
        <v>21</v>
      </c>
      <c r="I230" s="2" t="s">
        <v>22</v>
      </c>
      <c r="J230" s="6">
        <v>5.4</v>
      </c>
      <c r="K230" s="7">
        <v>212</v>
      </c>
      <c r="L230" s="8">
        <v>659</v>
      </c>
      <c r="M230" s="3">
        <v>5</v>
      </c>
      <c r="N230" s="3">
        <v>4</v>
      </c>
      <c r="O230" s="2" t="s">
        <v>36</v>
      </c>
      <c r="P230" s="9" t="s">
        <v>506</v>
      </c>
      <c r="Q230" s="9" t="s">
        <v>10026</v>
      </c>
      <c r="R230" s="10">
        <v>42031</v>
      </c>
      <c r="S230" s="10">
        <v>45175.125712188157</v>
      </c>
      <c r="T230" s="11">
        <v>26</v>
      </c>
      <c r="U230" s="51">
        <v>1</v>
      </c>
      <c r="V230" s="51">
        <v>2015</v>
      </c>
      <c r="W230" s="52">
        <v>2023</v>
      </c>
    </row>
    <row r="231" spans="1:23" x14ac:dyDescent="0.3">
      <c r="A231" s="22">
        <v>230</v>
      </c>
      <c r="B231" s="2" t="s">
        <v>509</v>
      </c>
      <c r="C231" s="2" t="s">
        <v>19</v>
      </c>
      <c r="D231" s="2" t="s">
        <v>34</v>
      </c>
      <c r="E231" s="3">
        <v>2019</v>
      </c>
      <c r="F231" s="4">
        <v>79764.3</v>
      </c>
      <c r="G231" s="5">
        <v>81293</v>
      </c>
      <c r="H231" s="2" t="s">
        <v>21</v>
      </c>
      <c r="I231" s="2" t="s">
        <v>29</v>
      </c>
      <c r="J231" s="6">
        <v>4.8</v>
      </c>
      <c r="K231" s="7">
        <v>213</v>
      </c>
      <c r="L231" s="8">
        <v>319</v>
      </c>
      <c r="M231" s="3">
        <v>2</v>
      </c>
      <c r="N231" s="3">
        <v>2</v>
      </c>
      <c r="O231" s="2" t="s">
        <v>23</v>
      </c>
      <c r="P231" s="9" t="s">
        <v>508</v>
      </c>
      <c r="Q231" s="9" t="s">
        <v>10027</v>
      </c>
      <c r="R231" s="10">
        <v>43296</v>
      </c>
      <c r="S231" s="10">
        <v>45473.317350515819</v>
      </c>
      <c r="T231" s="11">
        <v>5</v>
      </c>
      <c r="U231" s="51">
        <v>7</v>
      </c>
      <c r="V231" s="51">
        <v>2018</v>
      </c>
      <c r="W231" s="52">
        <v>2024</v>
      </c>
    </row>
    <row r="232" spans="1:23" x14ac:dyDescent="0.3">
      <c r="A232" s="22">
        <v>231</v>
      </c>
      <c r="B232" s="2" t="s">
        <v>511</v>
      </c>
      <c r="C232" s="2" t="s">
        <v>49</v>
      </c>
      <c r="D232" s="2" t="s">
        <v>46</v>
      </c>
      <c r="E232" s="3">
        <v>2012</v>
      </c>
      <c r="F232" s="4">
        <v>8076.04</v>
      </c>
      <c r="G232" s="5">
        <v>186621</v>
      </c>
      <c r="H232" s="2" t="s">
        <v>21</v>
      </c>
      <c r="I232" s="2" t="s">
        <v>29</v>
      </c>
      <c r="J232" s="6">
        <v>4.7</v>
      </c>
      <c r="K232" s="7">
        <v>487</v>
      </c>
      <c r="L232" s="8">
        <v>203</v>
      </c>
      <c r="M232" s="3">
        <v>2</v>
      </c>
      <c r="N232" s="3">
        <v>4</v>
      </c>
      <c r="O232" s="2" t="s">
        <v>80</v>
      </c>
      <c r="P232" s="9" t="s">
        <v>510</v>
      </c>
      <c r="Q232" s="9" t="s">
        <v>10028</v>
      </c>
      <c r="R232" s="10">
        <v>43157</v>
      </c>
      <c r="S232" s="10">
        <v>45227.112109467613</v>
      </c>
      <c r="T232" s="11">
        <v>12</v>
      </c>
      <c r="U232" s="51">
        <v>2</v>
      </c>
      <c r="V232" s="51">
        <v>2018</v>
      </c>
      <c r="W232" s="52">
        <v>2023</v>
      </c>
    </row>
    <row r="233" spans="1:23" x14ac:dyDescent="0.3">
      <c r="A233" s="22">
        <v>232</v>
      </c>
      <c r="B233" s="2" t="s">
        <v>513</v>
      </c>
      <c r="C233" s="2" t="s">
        <v>26</v>
      </c>
      <c r="D233" s="2" t="s">
        <v>20</v>
      </c>
      <c r="E233" s="3">
        <v>2011</v>
      </c>
      <c r="F233" s="4">
        <v>71802.62</v>
      </c>
      <c r="G233" s="5">
        <v>202137</v>
      </c>
      <c r="H233" s="2" t="s">
        <v>21</v>
      </c>
      <c r="I233" s="2" t="s">
        <v>22</v>
      </c>
      <c r="J233" s="6">
        <v>5</v>
      </c>
      <c r="K233" s="7">
        <v>123</v>
      </c>
      <c r="L233" s="8">
        <v>352</v>
      </c>
      <c r="M233" s="3">
        <v>3</v>
      </c>
      <c r="N233" s="3">
        <v>7</v>
      </c>
      <c r="O233" s="2" t="s">
        <v>85</v>
      </c>
      <c r="P233" s="9" t="s">
        <v>512</v>
      </c>
      <c r="Q233" s="9" t="s">
        <v>10029</v>
      </c>
      <c r="R233" s="10">
        <v>44925</v>
      </c>
      <c r="S233" s="10">
        <v>45682.869260897904</v>
      </c>
      <c r="T233" s="11">
        <v>13</v>
      </c>
      <c r="U233" s="51">
        <v>12</v>
      </c>
      <c r="V233" s="51">
        <v>2022</v>
      </c>
      <c r="W233" s="52">
        <v>2025</v>
      </c>
    </row>
    <row r="234" spans="1:23" x14ac:dyDescent="0.3">
      <c r="A234" s="22">
        <v>233</v>
      </c>
      <c r="B234" s="2" t="s">
        <v>515</v>
      </c>
      <c r="C234" s="2" t="s">
        <v>49</v>
      </c>
      <c r="D234" s="2" t="s">
        <v>27</v>
      </c>
      <c r="E234" s="3">
        <v>2013</v>
      </c>
      <c r="F234" s="4">
        <v>46604.27</v>
      </c>
      <c r="G234" s="5">
        <v>226566</v>
      </c>
      <c r="H234" s="2" t="s">
        <v>28</v>
      </c>
      <c r="I234" s="2" t="s">
        <v>29</v>
      </c>
      <c r="J234" s="6">
        <v>5.6</v>
      </c>
      <c r="K234" s="7">
        <v>692</v>
      </c>
      <c r="L234" s="8">
        <v>732</v>
      </c>
      <c r="M234" s="3">
        <v>2</v>
      </c>
      <c r="N234" s="3">
        <v>7</v>
      </c>
      <c r="O234" s="2" t="s">
        <v>30</v>
      </c>
      <c r="P234" s="9" t="s">
        <v>514</v>
      </c>
      <c r="Q234" s="9" t="s">
        <v>10030</v>
      </c>
      <c r="R234" s="10">
        <v>42568</v>
      </c>
      <c r="S234" s="10">
        <v>45315.02169138399</v>
      </c>
      <c r="T234" s="11">
        <v>11</v>
      </c>
      <c r="U234" s="51">
        <v>7</v>
      </c>
      <c r="V234" s="51">
        <v>2016</v>
      </c>
      <c r="W234" s="52">
        <v>2024</v>
      </c>
    </row>
    <row r="235" spans="1:23" x14ac:dyDescent="0.3">
      <c r="A235" s="22">
        <v>234</v>
      </c>
      <c r="B235" s="2" t="s">
        <v>517</v>
      </c>
      <c r="C235" s="2" t="s">
        <v>107</v>
      </c>
      <c r="D235" s="2" t="s">
        <v>20</v>
      </c>
      <c r="E235" s="3">
        <v>2014</v>
      </c>
      <c r="F235" s="4">
        <v>26090.95</v>
      </c>
      <c r="G235" s="5">
        <v>296907</v>
      </c>
      <c r="H235" s="2" t="s">
        <v>21</v>
      </c>
      <c r="I235" s="2" t="s">
        <v>22</v>
      </c>
      <c r="J235" s="6">
        <v>3.4</v>
      </c>
      <c r="K235" s="7">
        <v>407</v>
      </c>
      <c r="L235" s="8">
        <v>344</v>
      </c>
      <c r="M235" s="3">
        <v>5</v>
      </c>
      <c r="N235" s="3">
        <v>5</v>
      </c>
      <c r="O235" s="2" t="s">
        <v>51</v>
      </c>
      <c r="P235" s="9" t="s">
        <v>516</v>
      </c>
      <c r="Q235" s="9" t="s">
        <v>10031</v>
      </c>
      <c r="R235" s="10">
        <v>44343</v>
      </c>
      <c r="S235" s="10">
        <v>45791.807048455397</v>
      </c>
      <c r="T235" s="11">
        <v>10</v>
      </c>
      <c r="U235" s="51">
        <v>5</v>
      </c>
      <c r="V235" s="51">
        <v>2021</v>
      </c>
      <c r="W235" s="52">
        <v>2025</v>
      </c>
    </row>
    <row r="236" spans="1:23" x14ac:dyDescent="0.3">
      <c r="A236" s="22">
        <v>235</v>
      </c>
      <c r="B236" s="2" t="s">
        <v>519</v>
      </c>
      <c r="C236" s="2" t="s">
        <v>26</v>
      </c>
      <c r="D236" s="2" t="s">
        <v>79</v>
      </c>
      <c r="E236" s="3">
        <v>1997</v>
      </c>
      <c r="F236" s="4">
        <v>35947.33</v>
      </c>
      <c r="G236" s="5">
        <v>156810</v>
      </c>
      <c r="H236" s="2" t="s">
        <v>35</v>
      </c>
      <c r="I236" s="2" t="s">
        <v>22</v>
      </c>
      <c r="J236" s="6">
        <v>4.8</v>
      </c>
      <c r="K236" s="7">
        <v>79</v>
      </c>
      <c r="L236" s="8">
        <v>255</v>
      </c>
      <c r="M236" s="3">
        <v>5</v>
      </c>
      <c r="N236" s="3">
        <v>5</v>
      </c>
      <c r="O236" s="2" t="s">
        <v>42</v>
      </c>
      <c r="P236" s="9" t="s">
        <v>518</v>
      </c>
      <c r="Q236" s="9" t="s">
        <v>10032</v>
      </c>
      <c r="R236" s="10">
        <v>44359</v>
      </c>
      <c r="S236" s="10">
        <v>45165.341755396803</v>
      </c>
      <c r="T236" s="11">
        <v>27</v>
      </c>
      <c r="U236" s="51">
        <v>6</v>
      </c>
      <c r="V236" s="51">
        <v>2021</v>
      </c>
      <c r="W236" s="52">
        <v>2023</v>
      </c>
    </row>
    <row r="237" spans="1:23" x14ac:dyDescent="0.3">
      <c r="A237" s="22">
        <v>236</v>
      </c>
      <c r="B237" s="2" t="s">
        <v>521</v>
      </c>
      <c r="C237" s="2" t="s">
        <v>33</v>
      </c>
      <c r="D237" s="2" t="s">
        <v>64</v>
      </c>
      <c r="E237" s="3">
        <v>1990</v>
      </c>
      <c r="F237" s="4">
        <v>13663.49</v>
      </c>
      <c r="G237" s="5">
        <v>204199</v>
      </c>
      <c r="H237" s="2" t="s">
        <v>41</v>
      </c>
      <c r="I237" s="2" t="s">
        <v>29</v>
      </c>
      <c r="J237" s="6">
        <v>2.1</v>
      </c>
      <c r="K237" s="7">
        <v>362</v>
      </c>
      <c r="L237" s="8">
        <v>735</v>
      </c>
      <c r="M237" s="3">
        <v>2</v>
      </c>
      <c r="N237" s="3">
        <v>5</v>
      </c>
      <c r="O237" s="2" t="s">
        <v>51</v>
      </c>
      <c r="P237" s="9" t="s">
        <v>520</v>
      </c>
      <c r="Q237" s="9" t="s">
        <v>10033</v>
      </c>
      <c r="R237" s="10">
        <v>44846</v>
      </c>
      <c r="S237" s="10">
        <v>45610.14671638899</v>
      </c>
      <c r="T237" s="11">
        <v>34</v>
      </c>
      <c r="U237" s="51">
        <v>10</v>
      </c>
      <c r="V237" s="51">
        <v>2022</v>
      </c>
      <c r="W237" s="52">
        <v>2024</v>
      </c>
    </row>
    <row r="238" spans="1:23" x14ac:dyDescent="0.3">
      <c r="A238" s="22">
        <v>237</v>
      </c>
      <c r="B238" s="2" t="s">
        <v>523</v>
      </c>
      <c r="C238" s="2" t="s">
        <v>45</v>
      </c>
      <c r="D238" s="2" t="s">
        <v>27</v>
      </c>
      <c r="E238" s="3">
        <v>2007</v>
      </c>
      <c r="F238" s="4">
        <v>77057.72</v>
      </c>
      <c r="G238" s="5">
        <v>210307</v>
      </c>
      <c r="H238" s="2" t="s">
        <v>28</v>
      </c>
      <c r="I238" s="2" t="s">
        <v>29</v>
      </c>
      <c r="J238" s="6">
        <v>1.9</v>
      </c>
      <c r="K238" s="7">
        <v>203</v>
      </c>
      <c r="L238" s="8">
        <v>156</v>
      </c>
      <c r="M238" s="3">
        <v>3</v>
      </c>
      <c r="N238" s="3">
        <v>7</v>
      </c>
      <c r="O238" s="2" t="s">
        <v>51</v>
      </c>
      <c r="P238" s="9" t="s">
        <v>522</v>
      </c>
      <c r="Q238" s="9" t="s">
        <v>10034</v>
      </c>
      <c r="R238" s="10">
        <v>44201</v>
      </c>
      <c r="S238" s="10">
        <v>45603.429372920298</v>
      </c>
      <c r="T238" s="11">
        <v>17</v>
      </c>
      <c r="U238" s="51">
        <v>1</v>
      </c>
      <c r="V238" s="51">
        <v>2021</v>
      </c>
      <c r="W238" s="52">
        <v>2024</v>
      </c>
    </row>
    <row r="239" spans="1:23" x14ac:dyDescent="0.3">
      <c r="A239" s="22">
        <v>238</v>
      </c>
      <c r="B239" s="2" t="s">
        <v>525</v>
      </c>
      <c r="C239" s="2" t="s">
        <v>118</v>
      </c>
      <c r="D239" s="2" t="s">
        <v>50</v>
      </c>
      <c r="E239" s="3">
        <v>2013</v>
      </c>
      <c r="F239" s="4">
        <v>55158.239999999998</v>
      </c>
      <c r="G239" s="5">
        <v>236301</v>
      </c>
      <c r="H239" s="2" t="s">
        <v>21</v>
      </c>
      <c r="I239" s="2" t="s">
        <v>29</v>
      </c>
      <c r="J239" s="6">
        <v>1.1000000000000001</v>
      </c>
      <c r="K239" s="7">
        <v>536</v>
      </c>
      <c r="L239" s="8">
        <v>481</v>
      </c>
      <c r="M239" s="3">
        <v>3</v>
      </c>
      <c r="N239" s="3">
        <v>5</v>
      </c>
      <c r="O239" s="2" t="s">
        <v>80</v>
      </c>
      <c r="P239" s="9" t="s">
        <v>524</v>
      </c>
      <c r="Q239" s="9" t="s">
        <v>10035</v>
      </c>
      <c r="R239" s="10">
        <v>43819</v>
      </c>
      <c r="S239" s="10">
        <v>45232.66121928957</v>
      </c>
      <c r="T239" s="11">
        <v>11</v>
      </c>
      <c r="U239" s="51">
        <v>12</v>
      </c>
      <c r="V239" s="51">
        <v>2019</v>
      </c>
      <c r="W239" s="52">
        <v>2023</v>
      </c>
    </row>
    <row r="240" spans="1:23" x14ac:dyDescent="0.3">
      <c r="A240" s="22">
        <v>239</v>
      </c>
      <c r="B240" s="2" t="s">
        <v>527</v>
      </c>
      <c r="C240" s="2" t="s">
        <v>33</v>
      </c>
      <c r="D240" s="2" t="s">
        <v>20</v>
      </c>
      <c r="E240" s="3">
        <v>2003</v>
      </c>
      <c r="F240" s="4">
        <v>54447.57</v>
      </c>
      <c r="G240" s="5">
        <v>272755</v>
      </c>
      <c r="H240" s="2" t="s">
        <v>41</v>
      </c>
      <c r="I240" s="2" t="s">
        <v>29</v>
      </c>
      <c r="J240" s="6">
        <v>2.2999999999999998</v>
      </c>
      <c r="K240" s="7">
        <v>512</v>
      </c>
      <c r="L240" s="8">
        <v>244</v>
      </c>
      <c r="M240" s="3">
        <v>4</v>
      </c>
      <c r="N240" s="3">
        <v>2</v>
      </c>
      <c r="O240" s="2" t="s">
        <v>65</v>
      </c>
      <c r="P240" s="9" t="s">
        <v>526</v>
      </c>
      <c r="Q240" s="9" t="s">
        <v>10036</v>
      </c>
      <c r="R240" s="10">
        <v>44361</v>
      </c>
      <c r="S240" s="10">
        <v>45533.919470939909</v>
      </c>
      <c r="T240" s="11">
        <v>21</v>
      </c>
      <c r="U240" s="51">
        <v>6</v>
      </c>
      <c r="V240" s="51">
        <v>2021</v>
      </c>
      <c r="W240" s="52">
        <v>2024</v>
      </c>
    </row>
    <row r="241" spans="1:23" x14ac:dyDescent="0.3">
      <c r="A241" s="22">
        <v>240</v>
      </c>
      <c r="B241" s="2" t="s">
        <v>529</v>
      </c>
      <c r="C241" s="2" t="s">
        <v>118</v>
      </c>
      <c r="D241" s="2" t="s">
        <v>56</v>
      </c>
      <c r="E241" s="3">
        <v>1994</v>
      </c>
      <c r="F241" s="4">
        <v>40540.9</v>
      </c>
      <c r="G241" s="5">
        <v>48015</v>
      </c>
      <c r="H241" s="2" t="s">
        <v>35</v>
      </c>
      <c r="I241" s="2" t="s">
        <v>22</v>
      </c>
      <c r="J241" s="6">
        <v>4.4000000000000004</v>
      </c>
      <c r="K241" s="7">
        <v>108</v>
      </c>
      <c r="L241" s="8">
        <v>785</v>
      </c>
      <c r="M241" s="3">
        <v>5</v>
      </c>
      <c r="N241" s="3">
        <v>4</v>
      </c>
      <c r="O241" s="2" t="s">
        <v>85</v>
      </c>
      <c r="P241" s="9" t="s">
        <v>528</v>
      </c>
      <c r="Q241" s="9" t="s">
        <v>10037</v>
      </c>
      <c r="R241" s="10">
        <v>43741</v>
      </c>
      <c r="S241" s="10">
        <v>45841.895066058933</v>
      </c>
      <c r="T241" s="11">
        <v>30</v>
      </c>
      <c r="U241" s="51">
        <v>10</v>
      </c>
      <c r="V241" s="51">
        <v>2019</v>
      </c>
      <c r="W241" s="52">
        <v>2025</v>
      </c>
    </row>
    <row r="242" spans="1:23" x14ac:dyDescent="0.3">
      <c r="A242" s="22">
        <v>241</v>
      </c>
      <c r="B242" s="2" t="s">
        <v>531</v>
      </c>
      <c r="C242" s="2" t="s">
        <v>107</v>
      </c>
      <c r="D242" s="2" t="s">
        <v>27</v>
      </c>
      <c r="E242" s="3">
        <v>2024</v>
      </c>
      <c r="F242" s="4">
        <v>12814.58</v>
      </c>
      <c r="G242" s="5">
        <v>20337</v>
      </c>
      <c r="H242" s="2" t="s">
        <v>21</v>
      </c>
      <c r="I242" s="2" t="s">
        <v>22</v>
      </c>
      <c r="J242" s="6">
        <v>2.1</v>
      </c>
      <c r="K242" s="7">
        <v>162</v>
      </c>
      <c r="L242" s="8">
        <v>347</v>
      </c>
      <c r="M242" s="3">
        <v>3</v>
      </c>
      <c r="N242" s="3">
        <v>7</v>
      </c>
      <c r="O242" s="2" t="s">
        <v>65</v>
      </c>
      <c r="P242" s="9" t="s">
        <v>530</v>
      </c>
      <c r="Q242" s="9" t="s">
        <v>10038</v>
      </c>
      <c r="R242" s="10">
        <v>43987</v>
      </c>
      <c r="S242" s="10">
        <v>45273.257338513416</v>
      </c>
      <c r="T242" s="11">
        <v>0</v>
      </c>
      <c r="U242" s="51">
        <v>6</v>
      </c>
      <c r="V242" s="51">
        <v>2020</v>
      </c>
      <c r="W242" s="52">
        <v>2023</v>
      </c>
    </row>
    <row r="243" spans="1:23" x14ac:dyDescent="0.3">
      <c r="A243" s="22">
        <v>242</v>
      </c>
      <c r="B243" s="2" t="s">
        <v>10039</v>
      </c>
      <c r="C243" s="2" t="s">
        <v>45</v>
      </c>
      <c r="D243" s="2" t="s">
        <v>79</v>
      </c>
      <c r="E243" s="3">
        <v>2019</v>
      </c>
      <c r="F243" s="4">
        <v>71825.119999999995</v>
      </c>
      <c r="G243" s="5">
        <v>231757</v>
      </c>
      <c r="H243" s="2" t="s">
        <v>41</v>
      </c>
      <c r="I243" s="2" t="s">
        <v>29</v>
      </c>
      <c r="J243" s="6">
        <v>1.7</v>
      </c>
      <c r="K243" s="7">
        <v>649</v>
      </c>
      <c r="L243" s="8">
        <v>738</v>
      </c>
      <c r="M243" s="3">
        <v>3</v>
      </c>
      <c r="N243" s="3">
        <v>4</v>
      </c>
      <c r="O243" s="2" t="s">
        <v>65</v>
      </c>
      <c r="P243" s="9" t="s">
        <v>532</v>
      </c>
      <c r="Q243" s="9" t="s">
        <v>10040</v>
      </c>
      <c r="R243" s="10">
        <v>43604</v>
      </c>
      <c r="S243" s="10">
        <v>45224.19152535079</v>
      </c>
      <c r="T243" s="11">
        <v>5</v>
      </c>
      <c r="U243" s="51">
        <v>5</v>
      </c>
      <c r="V243" s="51">
        <v>2019</v>
      </c>
      <c r="W243" s="52">
        <v>2023</v>
      </c>
    </row>
    <row r="244" spans="1:23" x14ac:dyDescent="0.3">
      <c r="A244" s="22">
        <v>243</v>
      </c>
      <c r="B244" s="2" t="s">
        <v>534</v>
      </c>
      <c r="C244" s="2" t="s">
        <v>74</v>
      </c>
      <c r="D244" s="2" t="s">
        <v>79</v>
      </c>
      <c r="E244" s="3">
        <v>2005</v>
      </c>
      <c r="F244" s="4">
        <v>50111.040000000001</v>
      </c>
      <c r="G244" s="5">
        <v>35250</v>
      </c>
      <c r="H244" s="2" t="s">
        <v>28</v>
      </c>
      <c r="I244" s="2" t="s">
        <v>22</v>
      </c>
      <c r="J244" s="6">
        <v>1.9</v>
      </c>
      <c r="K244" s="7">
        <v>137</v>
      </c>
      <c r="L244" s="8">
        <v>387</v>
      </c>
      <c r="M244" s="3">
        <v>2</v>
      </c>
      <c r="N244" s="3">
        <v>4</v>
      </c>
      <c r="O244" s="2" t="s">
        <v>85</v>
      </c>
      <c r="P244" s="9" t="s">
        <v>533</v>
      </c>
      <c r="Q244" s="9" t="s">
        <v>10041</v>
      </c>
      <c r="R244" s="10">
        <v>43018</v>
      </c>
      <c r="S244" s="10">
        <v>45729.306548355387</v>
      </c>
      <c r="T244" s="11">
        <v>19</v>
      </c>
      <c r="U244" s="51">
        <v>10</v>
      </c>
      <c r="V244" s="51">
        <v>2017</v>
      </c>
      <c r="W244" s="52">
        <v>2025</v>
      </c>
    </row>
    <row r="245" spans="1:23" x14ac:dyDescent="0.3">
      <c r="A245" s="22">
        <v>244</v>
      </c>
      <c r="B245" s="2" t="s">
        <v>536</v>
      </c>
      <c r="C245" s="2" t="s">
        <v>19</v>
      </c>
      <c r="D245" s="2" t="s">
        <v>46</v>
      </c>
      <c r="E245" s="3">
        <v>2010</v>
      </c>
      <c r="F245" s="4">
        <v>42457.39</v>
      </c>
      <c r="G245" s="5">
        <v>251583</v>
      </c>
      <c r="H245" s="2" t="s">
        <v>35</v>
      </c>
      <c r="I245" s="2" t="s">
        <v>22</v>
      </c>
      <c r="J245" s="6">
        <v>5.2</v>
      </c>
      <c r="K245" s="7">
        <v>95</v>
      </c>
      <c r="L245" s="8">
        <v>492</v>
      </c>
      <c r="M245" s="3">
        <v>4</v>
      </c>
      <c r="N245" s="3">
        <v>2</v>
      </c>
      <c r="O245" s="2" t="s">
        <v>36</v>
      </c>
      <c r="P245" s="9" t="s">
        <v>535</v>
      </c>
      <c r="Q245" s="9" t="s">
        <v>10042</v>
      </c>
      <c r="R245" s="10">
        <v>44205</v>
      </c>
      <c r="S245" s="10">
        <v>45727.116110267772</v>
      </c>
      <c r="T245" s="11">
        <v>14</v>
      </c>
      <c r="U245" s="51">
        <v>1</v>
      </c>
      <c r="V245" s="51">
        <v>2021</v>
      </c>
      <c r="W245" s="52">
        <v>2025</v>
      </c>
    </row>
    <row r="246" spans="1:23" x14ac:dyDescent="0.3">
      <c r="A246" s="22">
        <v>245</v>
      </c>
      <c r="B246" s="2" t="s">
        <v>538</v>
      </c>
      <c r="C246" s="2" t="s">
        <v>26</v>
      </c>
      <c r="D246" s="2" t="s">
        <v>27</v>
      </c>
      <c r="E246" s="3">
        <v>1991</v>
      </c>
      <c r="F246" s="4">
        <v>40936.120000000003</v>
      </c>
      <c r="G246" s="5">
        <v>129727</v>
      </c>
      <c r="H246" s="2" t="s">
        <v>28</v>
      </c>
      <c r="I246" s="2" t="s">
        <v>22</v>
      </c>
      <c r="J246" s="6">
        <v>5.8</v>
      </c>
      <c r="K246" s="7">
        <v>462</v>
      </c>
      <c r="L246" s="8">
        <v>241</v>
      </c>
      <c r="M246" s="3">
        <v>2</v>
      </c>
      <c r="N246" s="3">
        <v>2</v>
      </c>
      <c r="O246" s="2" t="s">
        <v>51</v>
      </c>
      <c r="P246" s="9" t="s">
        <v>537</v>
      </c>
      <c r="Q246" s="9" t="s">
        <v>10043</v>
      </c>
      <c r="R246" s="10">
        <v>42830</v>
      </c>
      <c r="S246" s="10">
        <v>45324.659618969512</v>
      </c>
      <c r="T246" s="11">
        <v>33</v>
      </c>
      <c r="U246" s="51">
        <v>4</v>
      </c>
      <c r="V246" s="51">
        <v>2017</v>
      </c>
      <c r="W246" s="52">
        <v>2024</v>
      </c>
    </row>
    <row r="247" spans="1:23" x14ac:dyDescent="0.3">
      <c r="A247" s="22">
        <v>246</v>
      </c>
      <c r="B247" s="2" t="s">
        <v>540</v>
      </c>
      <c r="C247" s="2" t="s">
        <v>45</v>
      </c>
      <c r="D247" s="2" t="s">
        <v>50</v>
      </c>
      <c r="E247" s="3">
        <v>2015</v>
      </c>
      <c r="F247" s="4">
        <v>78543.58</v>
      </c>
      <c r="G247" s="5">
        <v>103830</v>
      </c>
      <c r="H247" s="2" t="s">
        <v>41</v>
      </c>
      <c r="I247" s="2" t="s">
        <v>29</v>
      </c>
      <c r="J247" s="6">
        <v>3.9</v>
      </c>
      <c r="K247" s="7">
        <v>414</v>
      </c>
      <c r="L247" s="8">
        <v>599</v>
      </c>
      <c r="M247" s="3">
        <v>5</v>
      </c>
      <c r="N247" s="3">
        <v>7</v>
      </c>
      <c r="O247" s="2" t="s">
        <v>51</v>
      </c>
      <c r="P247" s="9" t="s">
        <v>539</v>
      </c>
      <c r="Q247" s="9" t="s">
        <v>10044</v>
      </c>
      <c r="R247" s="10">
        <v>44551</v>
      </c>
      <c r="S247" s="10">
        <v>45399.134513948513</v>
      </c>
      <c r="T247" s="11">
        <v>9</v>
      </c>
      <c r="U247" s="51">
        <v>12</v>
      </c>
      <c r="V247" s="51">
        <v>2021</v>
      </c>
      <c r="W247" s="52">
        <v>2024</v>
      </c>
    </row>
    <row r="248" spans="1:23" x14ac:dyDescent="0.3">
      <c r="A248" s="22">
        <v>247</v>
      </c>
      <c r="B248" s="2" t="s">
        <v>542</v>
      </c>
      <c r="C248" s="2" t="s">
        <v>63</v>
      </c>
      <c r="D248" s="2" t="s">
        <v>46</v>
      </c>
      <c r="E248" s="3">
        <v>1991</v>
      </c>
      <c r="F248" s="4">
        <v>23486.880000000001</v>
      </c>
      <c r="G248" s="5">
        <v>19855</v>
      </c>
      <c r="H248" s="2" t="s">
        <v>41</v>
      </c>
      <c r="I248" s="2" t="s">
        <v>22</v>
      </c>
      <c r="J248" s="6">
        <v>4</v>
      </c>
      <c r="K248" s="7">
        <v>310</v>
      </c>
      <c r="L248" s="8">
        <v>662</v>
      </c>
      <c r="M248" s="3">
        <v>2</v>
      </c>
      <c r="N248" s="3">
        <v>7</v>
      </c>
      <c r="O248" s="2" t="s">
        <v>80</v>
      </c>
      <c r="P248" s="9" t="s">
        <v>541</v>
      </c>
      <c r="Q248" s="9" t="s">
        <v>10045</v>
      </c>
      <c r="R248" s="10">
        <v>42292</v>
      </c>
      <c r="S248" s="10">
        <v>45449.806648375386</v>
      </c>
      <c r="T248" s="11">
        <v>33</v>
      </c>
      <c r="U248" s="51">
        <v>10</v>
      </c>
      <c r="V248" s="51">
        <v>2015</v>
      </c>
      <c r="W248" s="52">
        <v>2024</v>
      </c>
    </row>
    <row r="249" spans="1:23" x14ac:dyDescent="0.3">
      <c r="A249" s="22">
        <v>248</v>
      </c>
      <c r="B249" s="2" t="s">
        <v>544</v>
      </c>
      <c r="C249" s="2" t="s">
        <v>107</v>
      </c>
      <c r="D249" s="2" t="s">
        <v>27</v>
      </c>
      <c r="E249" s="3">
        <v>2014</v>
      </c>
      <c r="F249" s="4">
        <v>29957.62</v>
      </c>
      <c r="G249" s="5">
        <v>226485</v>
      </c>
      <c r="H249" s="2" t="s">
        <v>21</v>
      </c>
      <c r="I249" s="2" t="s">
        <v>22</v>
      </c>
      <c r="J249" s="6">
        <v>1.7</v>
      </c>
      <c r="K249" s="7">
        <v>243</v>
      </c>
      <c r="L249" s="8">
        <v>243</v>
      </c>
      <c r="M249" s="3">
        <v>2</v>
      </c>
      <c r="N249" s="3">
        <v>2</v>
      </c>
      <c r="O249" s="2" t="s">
        <v>42</v>
      </c>
      <c r="P249" s="9" t="s">
        <v>543</v>
      </c>
      <c r="Q249" s="9" t="s">
        <v>10046</v>
      </c>
      <c r="R249" s="10">
        <v>43357</v>
      </c>
      <c r="S249" s="10">
        <v>45338.678422730263</v>
      </c>
      <c r="T249" s="11">
        <v>10</v>
      </c>
      <c r="U249" s="51">
        <v>9</v>
      </c>
      <c r="V249" s="51">
        <v>2018</v>
      </c>
      <c r="W249" s="52">
        <v>2024</v>
      </c>
    </row>
    <row r="250" spans="1:23" x14ac:dyDescent="0.3">
      <c r="A250" s="22">
        <v>249</v>
      </c>
      <c r="B250" s="2" t="s">
        <v>546</v>
      </c>
      <c r="C250" s="2" t="s">
        <v>26</v>
      </c>
      <c r="D250" s="2" t="s">
        <v>46</v>
      </c>
      <c r="E250" s="3">
        <v>2018</v>
      </c>
      <c r="F250" s="4">
        <v>13445.8</v>
      </c>
      <c r="G250" s="5">
        <v>171095</v>
      </c>
      <c r="H250" s="2" t="s">
        <v>35</v>
      </c>
      <c r="I250" s="2" t="s">
        <v>22</v>
      </c>
      <c r="J250" s="6">
        <v>4.9000000000000004</v>
      </c>
      <c r="K250" s="7">
        <v>400</v>
      </c>
      <c r="L250" s="8">
        <v>189</v>
      </c>
      <c r="M250" s="3">
        <v>4</v>
      </c>
      <c r="N250" s="3">
        <v>2</v>
      </c>
      <c r="O250" s="2" t="s">
        <v>42</v>
      </c>
      <c r="P250" s="9" t="s">
        <v>545</v>
      </c>
      <c r="Q250" s="9" t="s">
        <v>10047</v>
      </c>
      <c r="R250" s="10">
        <v>44804</v>
      </c>
      <c r="S250" s="10">
        <v>45391.979082862294</v>
      </c>
      <c r="T250" s="11">
        <v>6</v>
      </c>
      <c r="U250" s="51">
        <v>8</v>
      </c>
      <c r="V250" s="51">
        <v>2022</v>
      </c>
      <c r="W250" s="52">
        <v>2024</v>
      </c>
    </row>
    <row r="251" spans="1:23" x14ac:dyDescent="0.3">
      <c r="A251" s="22">
        <v>250</v>
      </c>
      <c r="B251" s="2" t="s">
        <v>548</v>
      </c>
      <c r="C251" s="2" t="s">
        <v>39</v>
      </c>
      <c r="D251" s="2" t="s">
        <v>64</v>
      </c>
      <c r="E251" s="3">
        <v>1992</v>
      </c>
      <c r="F251" s="4">
        <v>71982.990000000005</v>
      </c>
      <c r="G251" s="5">
        <v>102681</v>
      </c>
      <c r="H251" s="2" t="s">
        <v>35</v>
      </c>
      <c r="I251" s="2" t="s">
        <v>29</v>
      </c>
      <c r="J251" s="6">
        <v>3.8</v>
      </c>
      <c r="K251" s="7">
        <v>485</v>
      </c>
      <c r="L251" s="8">
        <v>507</v>
      </c>
      <c r="M251" s="3">
        <v>4</v>
      </c>
      <c r="N251" s="3">
        <v>2</v>
      </c>
      <c r="O251" s="2" t="s">
        <v>30</v>
      </c>
      <c r="P251" s="9" t="s">
        <v>547</v>
      </c>
      <c r="Q251" s="9" t="s">
        <v>10048</v>
      </c>
      <c r="R251" s="10">
        <v>41867</v>
      </c>
      <c r="S251" s="10">
        <v>45820.282743594427</v>
      </c>
      <c r="T251" s="11">
        <v>32</v>
      </c>
      <c r="U251" s="51">
        <v>8</v>
      </c>
      <c r="V251" s="51">
        <v>2014</v>
      </c>
      <c r="W251" s="52">
        <v>2025</v>
      </c>
    </row>
    <row r="252" spans="1:23" x14ac:dyDescent="0.3">
      <c r="A252" s="22">
        <v>251</v>
      </c>
      <c r="B252" s="2" t="s">
        <v>550</v>
      </c>
      <c r="C252" s="2" t="s">
        <v>19</v>
      </c>
      <c r="D252" s="2" t="s">
        <v>50</v>
      </c>
      <c r="E252" s="3">
        <v>1992</v>
      </c>
      <c r="F252" s="4">
        <v>76540.67</v>
      </c>
      <c r="G252" s="5">
        <v>9057</v>
      </c>
      <c r="H252" s="2" t="s">
        <v>28</v>
      </c>
      <c r="I252" s="2" t="s">
        <v>22</v>
      </c>
      <c r="J252" s="6">
        <v>1.9</v>
      </c>
      <c r="K252" s="7">
        <v>421</v>
      </c>
      <c r="L252" s="8">
        <v>755</v>
      </c>
      <c r="M252" s="3">
        <v>4</v>
      </c>
      <c r="N252" s="3">
        <v>7</v>
      </c>
      <c r="O252" s="2" t="s">
        <v>23</v>
      </c>
      <c r="P252" s="9" t="s">
        <v>549</v>
      </c>
      <c r="Q252" s="9" t="s">
        <v>10049</v>
      </c>
      <c r="R252" s="10">
        <v>42198</v>
      </c>
      <c r="S252" s="10">
        <v>45818.23833471266</v>
      </c>
      <c r="T252" s="11">
        <v>32</v>
      </c>
      <c r="U252" s="51">
        <v>7</v>
      </c>
      <c r="V252" s="51">
        <v>2015</v>
      </c>
      <c r="W252" s="52">
        <v>2025</v>
      </c>
    </row>
    <row r="253" spans="1:23" x14ac:dyDescent="0.3">
      <c r="A253" s="22">
        <v>252</v>
      </c>
      <c r="B253" s="2" t="s">
        <v>552</v>
      </c>
      <c r="C253" s="2" t="s">
        <v>26</v>
      </c>
      <c r="D253" s="2" t="s">
        <v>64</v>
      </c>
      <c r="E253" s="3">
        <v>2008</v>
      </c>
      <c r="F253" s="4">
        <v>41824.160000000003</v>
      </c>
      <c r="G253" s="5">
        <v>111600</v>
      </c>
      <c r="H253" s="2" t="s">
        <v>21</v>
      </c>
      <c r="I253" s="2" t="s">
        <v>22</v>
      </c>
      <c r="J253" s="6">
        <v>3</v>
      </c>
      <c r="K253" s="7">
        <v>398</v>
      </c>
      <c r="L253" s="8">
        <v>383</v>
      </c>
      <c r="M253" s="3">
        <v>4</v>
      </c>
      <c r="N253" s="3">
        <v>2</v>
      </c>
      <c r="O253" s="2" t="s">
        <v>23</v>
      </c>
      <c r="P253" s="9" t="s">
        <v>551</v>
      </c>
      <c r="Q253" s="9" t="s">
        <v>10050</v>
      </c>
      <c r="R253" s="10">
        <v>42770</v>
      </c>
      <c r="S253" s="10">
        <v>45733.103307707257</v>
      </c>
      <c r="T253" s="11">
        <v>16</v>
      </c>
      <c r="U253" s="51">
        <v>2</v>
      </c>
      <c r="V253" s="51">
        <v>2017</v>
      </c>
      <c r="W253" s="52">
        <v>2025</v>
      </c>
    </row>
    <row r="254" spans="1:23" x14ac:dyDescent="0.3">
      <c r="A254" s="22">
        <v>253</v>
      </c>
      <c r="B254" s="2" t="s">
        <v>554</v>
      </c>
      <c r="C254" s="2" t="s">
        <v>39</v>
      </c>
      <c r="D254" s="2" t="s">
        <v>20</v>
      </c>
      <c r="E254" s="3">
        <v>2003</v>
      </c>
      <c r="F254" s="4">
        <v>6217.87</v>
      </c>
      <c r="G254" s="5">
        <v>285935</v>
      </c>
      <c r="H254" s="2" t="s">
        <v>35</v>
      </c>
      <c r="I254" s="2" t="s">
        <v>22</v>
      </c>
      <c r="J254" s="6">
        <v>3.8</v>
      </c>
      <c r="K254" s="7">
        <v>492</v>
      </c>
      <c r="L254" s="8">
        <v>563</v>
      </c>
      <c r="M254" s="3">
        <v>4</v>
      </c>
      <c r="N254" s="3">
        <v>2</v>
      </c>
      <c r="O254" s="2" t="s">
        <v>51</v>
      </c>
      <c r="P254" s="9" t="s">
        <v>553</v>
      </c>
      <c r="Q254" s="9" t="s">
        <v>10051</v>
      </c>
      <c r="R254" s="10">
        <v>42975</v>
      </c>
      <c r="S254" s="10">
        <v>45372.995286102938</v>
      </c>
      <c r="T254" s="11">
        <v>21</v>
      </c>
      <c r="U254" s="51">
        <v>8</v>
      </c>
      <c r="V254" s="51">
        <v>2017</v>
      </c>
      <c r="W254" s="52">
        <v>2024</v>
      </c>
    </row>
    <row r="255" spans="1:23" x14ac:dyDescent="0.3">
      <c r="A255" s="22">
        <v>254</v>
      </c>
      <c r="B255" s="2" t="s">
        <v>556</v>
      </c>
      <c r="C255" s="2" t="s">
        <v>19</v>
      </c>
      <c r="D255" s="2" t="s">
        <v>20</v>
      </c>
      <c r="E255" s="3">
        <v>2003</v>
      </c>
      <c r="F255" s="4">
        <v>43933.78</v>
      </c>
      <c r="G255" s="5">
        <v>282784</v>
      </c>
      <c r="H255" s="2" t="s">
        <v>35</v>
      </c>
      <c r="I255" s="2" t="s">
        <v>29</v>
      </c>
      <c r="J255" s="6">
        <v>5.2</v>
      </c>
      <c r="K255" s="7">
        <v>120</v>
      </c>
      <c r="L255" s="8">
        <v>600</v>
      </c>
      <c r="M255" s="3">
        <v>4</v>
      </c>
      <c r="N255" s="3">
        <v>5</v>
      </c>
      <c r="O255" s="2" t="s">
        <v>65</v>
      </c>
      <c r="P255" s="9" t="s">
        <v>555</v>
      </c>
      <c r="Q255" s="9" t="s">
        <v>10052</v>
      </c>
      <c r="R255" s="10">
        <v>44595</v>
      </c>
      <c r="S255" s="10">
        <v>45348.316350315778</v>
      </c>
      <c r="T255" s="11">
        <v>21</v>
      </c>
      <c r="U255" s="51">
        <v>2</v>
      </c>
      <c r="V255" s="51">
        <v>2022</v>
      </c>
      <c r="W255" s="52">
        <v>2024</v>
      </c>
    </row>
    <row r="256" spans="1:23" x14ac:dyDescent="0.3">
      <c r="A256" s="22">
        <v>255</v>
      </c>
      <c r="B256" s="2" t="s">
        <v>558</v>
      </c>
      <c r="C256" s="2" t="s">
        <v>49</v>
      </c>
      <c r="D256" s="2" t="s">
        <v>56</v>
      </c>
      <c r="E256" s="3">
        <v>2000</v>
      </c>
      <c r="F256" s="4">
        <v>6334.85</v>
      </c>
      <c r="G256" s="5">
        <v>286764</v>
      </c>
      <c r="H256" s="2" t="s">
        <v>28</v>
      </c>
      <c r="I256" s="2" t="s">
        <v>22</v>
      </c>
      <c r="J256" s="6">
        <v>4.5</v>
      </c>
      <c r="K256" s="7">
        <v>287</v>
      </c>
      <c r="L256" s="8">
        <v>404</v>
      </c>
      <c r="M256" s="3">
        <v>2</v>
      </c>
      <c r="N256" s="3">
        <v>5</v>
      </c>
      <c r="O256" s="2" t="s">
        <v>51</v>
      </c>
      <c r="P256" s="9" t="s">
        <v>557</v>
      </c>
      <c r="Q256" s="9" t="s">
        <v>10053</v>
      </c>
      <c r="R256" s="10">
        <v>42804</v>
      </c>
      <c r="S256" s="10">
        <v>45463.971481341992</v>
      </c>
      <c r="T256" s="11">
        <v>24</v>
      </c>
      <c r="U256" s="51">
        <v>3</v>
      </c>
      <c r="V256" s="51">
        <v>2017</v>
      </c>
      <c r="W256" s="52">
        <v>2024</v>
      </c>
    </row>
    <row r="257" spans="1:23" x14ac:dyDescent="0.3">
      <c r="A257" s="22">
        <v>256</v>
      </c>
      <c r="B257" s="2" t="s">
        <v>560</v>
      </c>
      <c r="C257" s="2" t="s">
        <v>39</v>
      </c>
      <c r="D257" s="2" t="s">
        <v>56</v>
      </c>
      <c r="E257" s="3">
        <v>1990</v>
      </c>
      <c r="F257" s="4">
        <v>22968.6</v>
      </c>
      <c r="G257" s="5">
        <v>275735</v>
      </c>
      <c r="H257" s="2" t="s">
        <v>28</v>
      </c>
      <c r="I257" s="2" t="s">
        <v>29</v>
      </c>
      <c r="J257" s="6">
        <v>1.5</v>
      </c>
      <c r="K257" s="7">
        <v>483</v>
      </c>
      <c r="L257" s="8">
        <v>165</v>
      </c>
      <c r="M257" s="3">
        <v>4</v>
      </c>
      <c r="N257" s="3">
        <v>7</v>
      </c>
      <c r="O257" s="2" t="s">
        <v>30</v>
      </c>
      <c r="P257" s="9" t="s">
        <v>559</v>
      </c>
      <c r="Q257" s="9" t="s">
        <v>10054</v>
      </c>
      <c r="R257" s="10">
        <v>44214</v>
      </c>
      <c r="S257" s="10">
        <v>45259.822651576033</v>
      </c>
      <c r="T257" s="11">
        <v>34</v>
      </c>
      <c r="U257" s="51">
        <v>1</v>
      </c>
      <c r="V257" s="51">
        <v>2021</v>
      </c>
      <c r="W257" s="52">
        <v>2023</v>
      </c>
    </row>
    <row r="258" spans="1:23" x14ac:dyDescent="0.3">
      <c r="A258" s="22">
        <v>257</v>
      </c>
      <c r="B258" s="2" t="s">
        <v>562</v>
      </c>
      <c r="C258" s="2" t="s">
        <v>107</v>
      </c>
      <c r="D258" s="2" t="s">
        <v>50</v>
      </c>
      <c r="E258" s="3">
        <v>1994</v>
      </c>
      <c r="F258" s="4">
        <v>28487.13</v>
      </c>
      <c r="G258" s="5">
        <v>144653</v>
      </c>
      <c r="H258" s="2" t="s">
        <v>21</v>
      </c>
      <c r="I258" s="2" t="s">
        <v>29</v>
      </c>
      <c r="J258" s="6">
        <v>3.3</v>
      </c>
      <c r="K258" s="7">
        <v>664</v>
      </c>
      <c r="L258" s="8">
        <v>166</v>
      </c>
      <c r="M258" s="3">
        <v>5</v>
      </c>
      <c r="N258" s="3">
        <v>2</v>
      </c>
      <c r="O258" s="2" t="s">
        <v>42</v>
      </c>
      <c r="P258" s="9" t="s">
        <v>561</v>
      </c>
      <c r="Q258" s="9" t="s">
        <v>10055</v>
      </c>
      <c r="R258" s="10">
        <v>44220</v>
      </c>
      <c r="S258" s="10">
        <v>45646.507988643447</v>
      </c>
      <c r="T258" s="11">
        <v>30</v>
      </c>
      <c r="U258" s="51">
        <v>1</v>
      </c>
      <c r="V258" s="51">
        <v>2021</v>
      </c>
      <c r="W258" s="52">
        <v>2024</v>
      </c>
    </row>
    <row r="259" spans="1:23" x14ac:dyDescent="0.3">
      <c r="A259" s="22">
        <v>258</v>
      </c>
      <c r="B259" s="2" t="s">
        <v>564</v>
      </c>
      <c r="C259" s="2" t="s">
        <v>39</v>
      </c>
      <c r="D259" s="2" t="s">
        <v>27</v>
      </c>
      <c r="E259" s="3">
        <v>2002</v>
      </c>
      <c r="F259" s="4">
        <v>65227.9</v>
      </c>
      <c r="G259" s="5">
        <v>136414</v>
      </c>
      <c r="H259" s="2" t="s">
        <v>35</v>
      </c>
      <c r="I259" s="2" t="s">
        <v>22</v>
      </c>
      <c r="J259" s="6">
        <v>4.4000000000000004</v>
      </c>
      <c r="K259" s="7">
        <v>178</v>
      </c>
      <c r="L259" s="8">
        <v>337</v>
      </c>
      <c r="M259" s="3">
        <v>2</v>
      </c>
      <c r="N259" s="3">
        <v>4</v>
      </c>
      <c r="O259" s="2" t="s">
        <v>36</v>
      </c>
      <c r="P259" s="9" t="s">
        <v>563</v>
      </c>
      <c r="Q259" s="9" t="s">
        <v>10056</v>
      </c>
      <c r="R259" s="10">
        <v>42203</v>
      </c>
      <c r="S259" s="10">
        <v>45426.149917029121</v>
      </c>
      <c r="T259" s="11">
        <v>22</v>
      </c>
      <c r="U259" s="51">
        <v>7</v>
      </c>
      <c r="V259" s="51">
        <v>2015</v>
      </c>
      <c r="W259" s="52">
        <v>2024</v>
      </c>
    </row>
    <row r="260" spans="1:23" x14ac:dyDescent="0.3">
      <c r="A260" s="22">
        <v>259</v>
      </c>
      <c r="B260" s="2" t="s">
        <v>566</v>
      </c>
      <c r="C260" s="2" t="s">
        <v>26</v>
      </c>
      <c r="D260" s="2" t="s">
        <v>40</v>
      </c>
      <c r="E260" s="3">
        <v>2004</v>
      </c>
      <c r="F260" s="4">
        <v>26758.19</v>
      </c>
      <c r="G260" s="5">
        <v>181224</v>
      </c>
      <c r="H260" s="2" t="s">
        <v>35</v>
      </c>
      <c r="I260" s="2" t="s">
        <v>29</v>
      </c>
      <c r="J260" s="6">
        <v>3.9</v>
      </c>
      <c r="K260" s="7">
        <v>324</v>
      </c>
      <c r="L260" s="8">
        <v>375</v>
      </c>
      <c r="M260" s="3">
        <v>3</v>
      </c>
      <c r="N260" s="3">
        <v>5</v>
      </c>
      <c r="O260" s="2" t="s">
        <v>65</v>
      </c>
      <c r="P260" s="9" t="s">
        <v>565</v>
      </c>
      <c r="Q260" s="9" t="s">
        <v>10057</v>
      </c>
      <c r="R260" s="10">
        <v>44923</v>
      </c>
      <c r="S260" s="10">
        <v>45193.963479741673</v>
      </c>
      <c r="T260" s="11">
        <v>20</v>
      </c>
      <c r="U260" s="51">
        <v>12</v>
      </c>
      <c r="V260" s="51">
        <v>2022</v>
      </c>
      <c r="W260" s="52">
        <v>2023</v>
      </c>
    </row>
    <row r="261" spans="1:23" x14ac:dyDescent="0.3">
      <c r="A261" s="22">
        <v>260</v>
      </c>
      <c r="B261" s="2" t="s">
        <v>568</v>
      </c>
      <c r="C261" s="2" t="s">
        <v>33</v>
      </c>
      <c r="D261" s="2" t="s">
        <v>27</v>
      </c>
      <c r="E261" s="3">
        <v>2018</v>
      </c>
      <c r="F261" s="4">
        <v>57953.599999999999</v>
      </c>
      <c r="G261" s="5">
        <v>85005</v>
      </c>
      <c r="H261" s="2" t="s">
        <v>21</v>
      </c>
      <c r="I261" s="2" t="s">
        <v>22</v>
      </c>
      <c r="J261" s="6">
        <v>3.6</v>
      </c>
      <c r="K261" s="7">
        <v>616</v>
      </c>
      <c r="L261" s="8">
        <v>476</v>
      </c>
      <c r="M261" s="3">
        <v>4</v>
      </c>
      <c r="N261" s="3">
        <v>5</v>
      </c>
      <c r="O261" s="2" t="s">
        <v>23</v>
      </c>
      <c r="P261" s="9" t="s">
        <v>567</v>
      </c>
      <c r="Q261" s="9" t="s">
        <v>10058</v>
      </c>
      <c r="R261" s="10">
        <v>43035</v>
      </c>
      <c r="S261" s="10">
        <v>45223.169320909903</v>
      </c>
      <c r="T261" s="11">
        <v>6</v>
      </c>
      <c r="U261" s="51">
        <v>10</v>
      </c>
      <c r="V261" s="51">
        <v>2017</v>
      </c>
      <c r="W261" s="52">
        <v>2023</v>
      </c>
    </row>
    <row r="262" spans="1:23" x14ac:dyDescent="0.3">
      <c r="A262" s="22">
        <v>261</v>
      </c>
      <c r="B262" s="2" t="s">
        <v>570</v>
      </c>
      <c r="C262" s="2" t="s">
        <v>26</v>
      </c>
      <c r="D262" s="2" t="s">
        <v>20</v>
      </c>
      <c r="E262" s="3">
        <v>2021</v>
      </c>
      <c r="F262" s="4">
        <v>25412.17</v>
      </c>
      <c r="G262" s="5">
        <v>19101</v>
      </c>
      <c r="H262" s="2" t="s">
        <v>28</v>
      </c>
      <c r="I262" s="2" t="s">
        <v>29</v>
      </c>
      <c r="J262" s="6">
        <v>5.0999999999999996</v>
      </c>
      <c r="K262" s="7">
        <v>179</v>
      </c>
      <c r="L262" s="8">
        <v>469</v>
      </c>
      <c r="M262" s="3">
        <v>2</v>
      </c>
      <c r="N262" s="3">
        <v>5</v>
      </c>
      <c r="O262" s="2" t="s">
        <v>85</v>
      </c>
      <c r="P262" s="9" t="s">
        <v>569</v>
      </c>
      <c r="Q262" s="9" t="s">
        <v>10059</v>
      </c>
      <c r="R262" s="10">
        <v>43040</v>
      </c>
      <c r="S262" s="10">
        <v>45363.795446134944</v>
      </c>
      <c r="T262" s="11">
        <v>3</v>
      </c>
      <c r="U262" s="51">
        <v>11</v>
      </c>
      <c r="V262" s="51">
        <v>2017</v>
      </c>
      <c r="W262" s="52">
        <v>2024</v>
      </c>
    </row>
    <row r="263" spans="1:23" x14ac:dyDescent="0.3">
      <c r="A263" s="22">
        <v>262</v>
      </c>
      <c r="B263" s="2" t="s">
        <v>572</v>
      </c>
      <c r="C263" s="2" t="s">
        <v>19</v>
      </c>
      <c r="D263" s="2" t="s">
        <v>27</v>
      </c>
      <c r="E263" s="3">
        <v>2008</v>
      </c>
      <c r="F263" s="4">
        <v>36046.42</v>
      </c>
      <c r="G263" s="5">
        <v>83112</v>
      </c>
      <c r="H263" s="2" t="s">
        <v>41</v>
      </c>
      <c r="I263" s="2" t="s">
        <v>29</v>
      </c>
      <c r="J263" s="6">
        <v>2.2000000000000002</v>
      </c>
      <c r="K263" s="7">
        <v>468</v>
      </c>
      <c r="L263" s="8">
        <v>254</v>
      </c>
      <c r="M263" s="3">
        <v>2</v>
      </c>
      <c r="N263" s="3">
        <v>5</v>
      </c>
      <c r="O263" s="2" t="s">
        <v>23</v>
      </c>
      <c r="P263" s="9" t="s">
        <v>571</v>
      </c>
      <c r="Q263" s="9" t="s">
        <v>10060</v>
      </c>
      <c r="R263" s="10">
        <v>43335</v>
      </c>
      <c r="S263" s="10">
        <v>45456.377962638238</v>
      </c>
      <c r="T263" s="11">
        <v>16</v>
      </c>
      <c r="U263" s="51">
        <v>8</v>
      </c>
      <c r="V263" s="51">
        <v>2018</v>
      </c>
      <c r="W263" s="52">
        <v>2024</v>
      </c>
    </row>
    <row r="264" spans="1:23" x14ac:dyDescent="0.3">
      <c r="A264" s="22">
        <v>263</v>
      </c>
      <c r="B264" s="2" t="s">
        <v>574</v>
      </c>
      <c r="C264" s="2" t="s">
        <v>45</v>
      </c>
      <c r="D264" s="2" t="s">
        <v>20</v>
      </c>
      <c r="E264" s="3">
        <v>2008</v>
      </c>
      <c r="F264" s="4">
        <v>32411.78</v>
      </c>
      <c r="G264" s="5">
        <v>101116</v>
      </c>
      <c r="H264" s="2" t="s">
        <v>41</v>
      </c>
      <c r="I264" s="2" t="s">
        <v>22</v>
      </c>
      <c r="J264" s="6">
        <v>2.4</v>
      </c>
      <c r="K264" s="7">
        <v>398</v>
      </c>
      <c r="L264" s="8">
        <v>645</v>
      </c>
      <c r="M264" s="3">
        <v>3</v>
      </c>
      <c r="N264" s="3">
        <v>2</v>
      </c>
      <c r="O264" s="2" t="s">
        <v>30</v>
      </c>
      <c r="P264" s="9" t="s">
        <v>573</v>
      </c>
      <c r="Q264" s="9" t="s">
        <v>10061</v>
      </c>
      <c r="R264" s="10">
        <v>44959</v>
      </c>
      <c r="S264" s="10">
        <v>45455.501787403191</v>
      </c>
      <c r="T264" s="11">
        <v>16</v>
      </c>
      <c r="U264" s="51">
        <v>2</v>
      </c>
      <c r="V264" s="51">
        <v>2023</v>
      </c>
      <c r="W264" s="52">
        <v>2024</v>
      </c>
    </row>
    <row r="265" spans="1:23" x14ac:dyDescent="0.3">
      <c r="A265" s="22">
        <v>264</v>
      </c>
      <c r="B265" s="2" t="s">
        <v>576</v>
      </c>
      <c r="C265" s="2" t="s">
        <v>107</v>
      </c>
      <c r="D265" s="2" t="s">
        <v>50</v>
      </c>
      <c r="E265" s="3">
        <v>2016</v>
      </c>
      <c r="F265" s="4">
        <v>27176.25</v>
      </c>
      <c r="G265" s="5">
        <v>90342</v>
      </c>
      <c r="H265" s="2" t="s">
        <v>41</v>
      </c>
      <c r="I265" s="2" t="s">
        <v>29</v>
      </c>
      <c r="J265" s="6">
        <v>4.3</v>
      </c>
      <c r="K265" s="7">
        <v>700</v>
      </c>
      <c r="L265" s="8">
        <v>137</v>
      </c>
      <c r="M265" s="3">
        <v>2</v>
      </c>
      <c r="N265" s="3">
        <v>2</v>
      </c>
      <c r="O265" s="2" t="s">
        <v>30</v>
      </c>
      <c r="P265" s="9" t="s">
        <v>575</v>
      </c>
      <c r="Q265" s="9" t="s">
        <v>10062</v>
      </c>
      <c r="R265" s="10">
        <v>43194</v>
      </c>
      <c r="S265" s="10">
        <v>45786.40396783928</v>
      </c>
      <c r="T265" s="11">
        <v>8</v>
      </c>
      <c r="U265" s="51">
        <v>4</v>
      </c>
      <c r="V265" s="51">
        <v>2018</v>
      </c>
      <c r="W265" s="52">
        <v>2025</v>
      </c>
    </row>
    <row r="266" spans="1:23" x14ac:dyDescent="0.3">
      <c r="A266" s="22">
        <v>265</v>
      </c>
      <c r="B266" s="2" t="s">
        <v>578</v>
      </c>
      <c r="C266" s="2" t="s">
        <v>49</v>
      </c>
      <c r="D266" s="2" t="s">
        <v>27</v>
      </c>
      <c r="E266" s="3">
        <v>1992</v>
      </c>
      <c r="F266" s="4">
        <v>48304.03</v>
      </c>
      <c r="G266" s="5">
        <v>211655</v>
      </c>
      <c r="H266" s="2" t="s">
        <v>21</v>
      </c>
      <c r="I266" s="2" t="s">
        <v>22</v>
      </c>
      <c r="J266" s="6">
        <v>3.7</v>
      </c>
      <c r="K266" s="7">
        <v>245</v>
      </c>
      <c r="L266" s="8">
        <v>493</v>
      </c>
      <c r="M266" s="3">
        <v>3</v>
      </c>
      <c r="N266" s="3">
        <v>4</v>
      </c>
      <c r="O266" s="2" t="s">
        <v>65</v>
      </c>
      <c r="P266" s="9" t="s">
        <v>577</v>
      </c>
      <c r="Q266" s="9" t="s">
        <v>10063</v>
      </c>
      <c r="R266" s="10">
        <v>43194</v>
      </c>
      <c r="S266" s="10">
        <v>45348.608408727458</v>
      </c>
      <c r="T266" s="11">
        <v>32</v>
      </c>
      <c r="U266" s="51">
        <v>4</v>
      </c>
      <c r="V266" s="51">
        <v>2018</v>
      </c>
      <c r="W266" s="52">
        <v>2024</v>
      </c>
    </row>
    <row r="267" spans="1:23" x14ac:dyDescent="0.3">
      <c r="A267" s="22">
        <v>266</v>
      </c>
      <c r="B267" s="2" t="s">
        <v>580</v>
      </c>
      <c r="C267" s="2" t="s">
        <v>74</v>
      </c>
      <c r="D267" s="2" t="s">
        <v>34</v>
      </c>
      <c r="E267" s="3">
        <v>2006</v>
      </c>
      <c r="F267" s="4">
        <v>24558.17</v>
      </c>
      <c r="G267" s="5">
        <v>239868</v>
      </c>
      <c r="H267" s="2" t="s">
        <v>28</v>
      </c>
      <c r="I267" s="2" t="s">
        <v>22</v>
      </c>
      <c r="J267" s="6">
        <v>1.2</v>
      </c>
      <c r="K267" s="7">
        <v>588</v>
      </c>
      <c r="L267" s="8">
        <v>140</v>
      </c>
      <c r="M267" s="3">
        <v>3</v>
      </c>
      <c r="N267" s="3">
        <v>7</v>
      </c>
      <c r="O267" s="2" t="s">
        <v>51</v>
      </c>
      <c r="P267" s="9" t="s">
        <v>579</v>
      </c>
      <c r="Q267" s="9" t="s">
        <v>10064</v>
      </c>
      <c r="R267" s="10">
        <v>41883</v>
      </c>
      <c r="S267" s="10">
        <v>45385.699827011122</v>
      </c>
      <c r="T267" s="11">
        <v>18</v>
      </c>
      <c r="U267" s="51">
        <v>9</v>
      </c>
      <c r="V267" s="51">
        <v>2014</v>
      </c>
      <c r="W267" s="52">
        <v>2024</v>
      </c>
    </row>
    <row r="268" spans="1:23" x14ac:dyDescent="0.3">
      <c r="A268" s="22">
        <v>267</v>
      </c>
      <c r="B268" s="2" t="s">
        <v>582</v>
      </c>
      <c r="C268" s="2" t="s">
        <v>107</v>
      </c>
      <c r="D268" s="2" t="s">
        <v>20</v>
      </c>
      <c r="E268" s="3">
        <v>2002</v>
      </c>
      <c r="F268" s="4">
        <v>35418.980000000003</v>
      </c>
      <c r="G268" s="5">
        <v>92874</v>
      </c>
      <c r="H268" s="2" t="s">
        <v>35</v>
      </c>
      <c r="I268" s="2" t="s">
        <v>29</v>
      </c>
      <c r="J268" s="6">
        <v>4.5</v>
      </c>
      <c r="K268" s="7">
        <v>591</v>
      </c>
      <c r="L268" s="8">
        <v>459</v>
      </c>
      <c r="M268" s="3">
        <v>2</v>
      </c>
      <c r="N268" s="3">
        <v>4</v>
      </c>
      <c r="O268" s="2" t="s">
        <v>30</v>
      </c>
      <c r="P268" s="9" t="s">
        <v>581</v>
      </c>
      <c r="Q268" s="9" t="s">
        <v>10065</v>
      </c>
      <c r="R268" s="10">
        <v>43682</v>
      </c>
      <c r="S268" s="10">
        <v>45493.907468539423</v>
      </c>
      <c r="T268" s="11">
        <v>22</v>
      </c>
      <c r="U268" s="51">
        <v>8</v>
      </c>
      <c r="V268" s="51">
        <v>2019</v>
      </c>
      <c r="W268" s="52">
        <v>2024</v>
      </c>
    </row>
    <row r="269" spans="1:23" x14ac:dyDescent="0.3">
      <c r="A269" s="22">
        <v>268</v>
      </c>
      <c r="B269" s="2" t="s">
        <v>584</v>
      </c>
      <c r="C269" s="2" t="s">
        <v>118</v>
      </c>
      <c r="D269" s="2" t="s">
        <v>27</v>
      </c>
      <c r="E269" s="3">
        <v>1998</v>
      </c>
      <c r="F269" s="4">
        <v>38361.519999999997</v>
      </c>
      <c r="G269" s="5">
        <v>214771</v>
      </c>
      <c r="H269" s="2" t="s">
        <v>21</v>
      </c>
      <c r="I269" s="2" t="s">
        <v>22</v>
      </c>
      <c r="J269" s="6">
        <v>3.2</v>
      </c>
      <c r="K269" s="7">
        <v>237</v>
      </c>
      <c r="L269" s="8">
        <v>449</v>
      </c>
      <c r="M269" s="3">
        <v>2</v>
      </c>
      <c r="N269" s="3">
        <v>7</v>
      </c>
      <c r="O269" s="2" t="s">
        <v>42</v>
      </c>
      <c r="P269" s="9" t="s">
        <v>583</v>
      </c>
      <c r="Q269" s="9" t="s">
        <v>10066</v>
      </c>
      <c r="R269" s="10">
        <v>42342</v>
      </c>
      <c r="S269" s="10">
        <v>45509.094505946909</v>
      </c>
      <c r="T269" s="11">
        <v>26</v>
      </c>
      <c r="U269" s="51">
        <v>12</v>
      </c>
      <c r="V269" s="51">
        <v>2015</v>
      </c>
      <c r="W269" s="52">
        <v>2024</v>
      </c>
    </row>
    <row r="270" spans="1:23" x14ac:dyDescent="0.3">
      <c r="A270" s="22">
        <v>269</v>
      </c>
      <c r="B270" s="2" t="s">
        <v>586</v>
      </c>
      <c r="C270" s="2" t="s">
        <v>63</v>
      </c>
      <c r="D270" s="2" t="s">
        <v>64</v>
      </c>
      <c r="E270" s="3">
        <v>2006</v>
      </c>
      <c r="F270" s="4">
        <v>21092.94</v>
      </c>
      <c r="G270" s="5">
        <v>157398</v>
      </c>
      <c r="H270" s="2" t="s">
        <v>35</v>
      </c>
      <c r="I270" s="2" t="s">
        <v>22</v>
      </c>
      <c r="J270" s="6">
        <v>3.1</v>
      </c>
      <c r="K270" s="7">
        <v>161</v>
      </c>
      <c r="L270" s="8">
        <v>222</v>
      </c>
      <c r="M270" s="3">
        <v>5</v>
      </c>
      <c r="N270" s="3">
        <v>5</v>
      </c>
      <c r="O270" s="2" t="s">
        <v>80</v>
      </c>
      <c r="P270" s="9" t="s">
        <v>585</v>
      </c>
      <c r="Q270" s="9" t="s">
        <v>10067</v>
      </c>
      <c r="R270" s="10">
        <v>44846</v>
      </c>
      <c r="S270" s="10">
        <v>45554.217530551832</v>
      </c>
      <c r="T270" s="11">
        <v>18</v>
      </c>
      <c r="U270" s="51">
        <v>10</v>
      </c>
      <c r="V270" s="51">
        <v>2022</v>
      </c>
      <c r="W270" s="52">
        <v>2024</v>
      </c>
    </row>
    <row r="271" spans="1:23" x14ac:dyDescent="0.3">
      <c r="A271" s="22">
        <v>270</v>
      </c>
      <c r="B271" s="2" t="s">
        <v>588</v>
      </c>
      <c r="C271" s="2" t="s">
        <v>33</v>
      </c>
      <c r="D271" s="2" t="s">
        <v>64</v>
      </c>
      <c r="E271" s="3">
        <v>2011</v>
      </c>
      <c r="F271" s="4">
        <v>69838.179999999993</v>
      </c>
      <c r="G271" s="5">
        <v>71296</v>
      </c>
      <c r="H271" s="2" t="s">
        <v>35</v>
      </c>
      <c r="I271" s="2" t="s">
        <v>29</v>
      </c>
      <c r="J271" s="6">
        <v>4.5999999999999996</v>
      </c>
      <c r="K271" s="7">
        <v>106</v>
      </c>
      <c r="L271" s="8">
        <v>328</v>
      </c>
      <c r="M271" s="3">
        <v>4</v>
      </c>
      <c r="N271" s="3">
        <v>7</v>
      </c>
      <c r="O271" s="2" t="s">
        <v>36</v>
      </c>
      <c r="P271" s="9" t="s">
        <v>587</v>
      </c>
      <c r="Q271" s="9" t="s">
        <v>10068</v>
      </c>
      <c r="R271" s="10">
        <v>42764</v>
      </c>
      <c r="S271" s="10">
        <v>45153.513389723659</v>
      </c>
      <c r="T271" s="11">
        <v>13</v>
      </c>
      <c r="U271" s="51">
        <v>1</v>
      </c>
      <c r="V271" s="51">
        <v>2017</v>
      </c>
      <c r="W271" s="52">
        <v>2023</v>
      </c>
    </row>
    <row r="272" spans="1:23" x14ac:dyDescent="0.3">
      <c r="A272" s="22">
        <v>271</v>
      </c>
      <c r="B272" s="2" t="s">
        <v>590</v>
      </c>
      <c r="C272" s="2" t="s">
        <v>45</v>
      </c>
      <c r="D272" s="2" t="s">
        <v>46</v>
      </c>
      <c r="E272" s="3">
        <v>2015</v>
      </c>
      <c r="F272" s="4">
        <v>48436.57</v>
      </c>
      <c r="G272" s="5">
        <v>286343</v>
      </c>
      <c r="H272" s="2" t="s">
        <v>28</v>
      </c>
      <c r="I272" s="2" t="s">
        <v>29</v>
      </c>
      <c r="J272" s="6">
        <v>4.0999999999999996</v>
      </c>
      <c r="K272" s="7">
        <v>394</v>
      </c>
      <c r="L272" s="8">
        <v>794</v>
      </c>
      <c r="M272" s="3">
        <v>4</v>
      </c>
      <c r="N272" s="3">
        <v>7</v>
      </c>
      <c r="O272" s="2" t="s">
        <v>51</v>
      </c>
      <c r="P272" s="9" t="s">
        <v>589</v>
      </c>
      <c r="Q272" s="9" t="s">
        <v>10069</v>
      </c>
      <c r="R272" s="10">
        <v>44975</v>
      </c>
      <c r="S272" s="10">
        <v>45230.470781201962</v>
      </c>
      <c r="T272" s="11">
        <v>9</v>
      </c>
      <c r="U272" s="51">
        <v>2</v>
      </c>
      <c r="V272" s="51">
        <v>2023</v>
      </c>
      <c r="W272" s="52">
        <v>2023</v>
      </c>
    </row>
    <row r="273" spans="1:23" x14ac:dyDescent="0.3">
      <c r="A273" s="22">
        <v>272</v>
      </c>
      <c r="B273" s="2" t="s">
        <v>592</v>
      </c>
      <c r="C273" s="2" t="s">
        <v>49</v>
      </c>
      <c r="D273" s="2" t="s">
        <v>46</v>
      </c>
      <c r="E273" s="3">
        <v>2002</v>
      </c>
      <c r="F273" s="4">
        <v>19956.71</v>
      </c>
      <c r="G273" s="5">
        <v>207578</v>
      </c>
      <c r="H273" s="2" t="s">
        <v>41</v>
      </c>
      <c r="I273" s="2" t="s">
        <v>22</v>
      </c>
      <c r="J273" s="6">
        <v>3.6</v>
      </c>
      <c r="K273" s="7">
        <v>144</v>
      </c>
      <c r="L273" s="8">
        <v>408</v>
      </c>
      <c r="M273" s="3">
        <v>5</v>
      </c>
      <c r="N273" s="3">
        <v>7</v>
      </c>
      <c r="O273" s="2" t="s">
        <v>85</v>
      </c>
      <c r="P273" s="9" t="s">
        <v>591</v>
      </c>
      <c r="Q273" s="9" t="s">
        <v>10070</v>
      </c>
      <c r="R273" s="10">
        <v>43997</v>
      </c>
      <c r="S273" s="10">
        <v>45315.897866619038</v>
      </c>
      <c r="T273" s="11">
        <v>22</v>
      </c>
      <c r="U273" s="51">
        <v>6</v>
      </c>
      <c r="V273" s="51">
        <v>2020</v>
      </c>
      <c r="W273" s="52">
        <v>2024</v>
      </c>
    </row>
    <row r="274" spans="1:23" x14ac:dyDescent="0.3">
      <c r="A274" s="22">
        <v>273</v>
      </c>
      <c r="B274" s="2" t="s">
        <v>594</v>
      </c>
      <c r="C274" s="2" t="s">
        <v>33</v>
      </c>
      <c r="D274" s="2" t="s">
        <v>56</v>
      </c>
      <c r="E274" s="3">
        <v>2015</v>
      </c>
      <c r="F274" s="4">
        <v>70068.39</v>
      </c>
      <c r="G274" s="5">
        <v>49975</v>
      </c>
      <c r="H274" s="2" t="s">
        <v>41</v>
      </c>
      <c r="I274" s="2" t="s">
        <v>29</v>
      </c>
      <c r="J274" s="6">
        <v>4</v>
      </c>
      <c r="K274" s="7">
        <v>155</v>
      </c>
      <c r="L274" s="8">
        <v>169</v>
      </c>
      <c r="M274" s="3">
        <v>5</v>
      </c>
      <c r="N274" s="3">
        <v>2</v>
      </c>
      <c r="O274" s="2" t="s">
        <v>42</v>
      </c>
      <c r="P274" s="9" t="s">
        <v>593</v>
      </c>
      <c r="Q274" s="9" t="s">
        <v>10071</v>
      </c>
      <c r="R274" s="10">
        <v>43955</v>
      </c>
      <c r="S274" s="10">
        <v>45849.780643174352</v>
      </c>
      <c r="T274" s="11">
        <v>9</v>
      </c>
      <c r="U274" s="51">
        <v>5</v>
      </c>
      <c r="V274" s="51">
        <v>2020</v>
      </c>
      <c r="W274" s="52">
        <v>2025</v>
      </c>
    </row>
    <row r="275" spans="1:23" x14ac:dyDescent="0.3">
      <c r="A275" s="22">
        <v>274</v>
      </c>
      <c r="B275" s="2" t="s">
        <v>596</v>
      </c>
      <c r="C275" s="2" t="s">
        <v>19</v>
      </c>
      <c r="D275" s="2" t="s">
        <v>79</v>
      </c>
      <c r="E275" s="3">
        <v>1995</v>
      </c>
      <c r="F275" s="4">
        <v>16748.7</v>
      </c>
      <c r="G275" s="5">
        <v>71859</v>
      </c>
      <c r="H275" s="2" t="s">
        <v>41</v>
      </c>
      <c r="I275" s="2" t="s">
        <v>29</v>
      </c>
      <c r="J275" s="6">
        <v>4.8</v>
      </c>
      <c r="K275" s="7">
        <v>576</v>
      </c>
      <c r="L275" s="8">
        <v>399</v>
      </c>
      <c r="M275" s="3">
        <v>4</v>
      </c>
      <c r="N275" s="3">
        <v>5</v>
      </c>
      <c r="O275" s="2" t="s">
        <v>42</v>
      </c>
      <c r="P275" s="9" t="s">
        <v>595</v>
      </c>
      <c r="Q275" s="9" t="s">
        <v>10072</v>
      </c>
      <c r="R275" s="10">
        <v>43044</v>
      </c>
      <c r="S275" s="10">
        <v>45133.507388523423</v>
      </c>
      <c r="T275" s="11">
        <v>29</v>
      </c>
      <c r="U275" s="51">
        <v>11</v>
      </c>
      <c r="V275" s="51">
        <v>2017</v>
      </c>
      <c r="W275" s="52">
        <v>2023</v>
      </c>
    </row>
    <row r="276" spans="1:23" x14ac:dyDescent="0.3">
      <c r="A276" s="22">
        <v>275</v>
      </c>
      <c r="B276" s="2" t="s">
        <v>598</v>
      </c>
      <c r="C276" s="2" t="s">
        <v>33</v>
      </c>
      <c r="D276" s="2" t="s">
        <v>92</v>
      </c>
      <c r="E276" s="3">
        <v>2008</v>
      </c>
      <c r="F276" s="4">
        <v>73811.520000000004</v>
      </c>
      <c r="G276" s="5">
        <v>270316</v>
      </c>
      <c r="H276" s="2" t="s">
        <v>28</v>
      </c>
      <c r="I276" s="2" t="s">
        <v>22</v>
      </c>
      <c r="J276" s="6">
        <v>2.6</v>
      </c>
      <c r="K276" s="7">
        <v>513</v>
      </c>
      <c r="L276" s="8">
        <v>742</v>
      </c>
      <c r="M276" s="3">
        <v>4</v>
      </c>
      <c r="N276" s="3">
        <v>4</v>
      </c>
      <c r="O276" s="2" t="s">
        <v>23</v>
      </c>
      <c r="P276" s="9" t="s">
        <v>597</v>
      </c>
      <c r="Q276" s="9" t="s">
        <v>10073</v>
      </c>
      <c r="R276" s="10">
        <v>45297</v>
      </c>
      <c r="S276" s="10">
        <v>45399.426572360193</v>
      </c>
      <c r="T276" s="11">
        <v>16</v>
      </c>
      <c r="U276" s="51">
        <v>1</v>
      </c>
      <c r="V276" s="51">
        <v>2024</v>
      </c>
      <c r="W276" s="52">
        <v>2024</v>
      </c>
    </row>
    <row r="277" spans="1:23" x14ac:dyDescent="0.3">
      <c r="A277" s="22">
        <v>276</v>
      </c>
      <c r="B277" s="2" t="s">
        <v>600</v>
      </c>
      <c r="C277" s="2" t="s">
        <v>63</v>
      </c>
      <c r="D277" s="2" t="s">
        <v>46</v>
      </c>
      <c r="E277" s="3">
        <v>2001</v>
      </c>
      <c r="F277" s="4">
        <v>66402.36</v>
      </c>
      <c r="G277" s="5">
        <v>285174</v>
      </c>
      <c r="H277" s="2" t="s">
        <v>21</v>
      </c>
      <c r="I277" s="2" t="s">
        <v>22</v>
      </c>
      <c r="J277" s="6">
        <v>2.1</v>
      </c>
      <c r="K277" s="7">
        <v>256</v>
      </c>
      <c r="L277" s="8">
        <v>730</v>
      </c>
      <c r="M277" s="3">
        <v>4</v>
      </c>
      <c r="N277" s="3">
        <v>4</v>
      </c>
      <c r="O277" s="2" t="s">
        <v>65</v>
      </c>
      <c r="P277" s="9" t="s">
        <v>599</v>
      </c>
      <c r="Q277" s="9" t="s">
        <v>10074</v>
      </c>
      <c r="R277" s="10">
        <v>45380</v>
      </c>
      <c r="S277" s="10">
        <v>45606.05789862544</v>
      </c>
      <c r="T277" s="11">
        <v>23</v>
      </c>
      <c r="U277" s="51">
        <v>3</v>
      </c>
      <c r="V277" s="51">
        <v>2024</v>
      </c>
      <c r="W277" s="52">
        <v>2024</v>
      </c>
    </row>
    <row r="278" spans="1:23" x14ac:dyDescent="0.3">
      <c r="A278" s="22">
        <v>277</v>
      </c>
      <c r="B278" s="2" t="s">
        <v>602</v>
      </c>
      <c r="C278" s="2" t="s">
        <v>49</v>
      </c>
      <c r="D278" s="2" t="s">
        <v>46</v>
      </c>
      <c r="E278" s="3">
        <v>1990</v>
      </c>
      <c r="F278" s="4">
        <v>61894.559999999998</v>
      </c>
      <c r="G278" s="5">
        <v>260365</v>
      </c>
      <c r="H278" s="2" t="s">
        <v>21</v>
      </c>
      <c r="I278" s="2" t="s">
        <v>29</v>
      </c>
      <c r="J278" s="6">
        <v>2.4</v>
      </c>
      <c r="K278" s="7">
        <v>381</v>
      </c>
      <c r="L278" s="8">
        <v>256</v>
      </c>
      <c r="M278" s="3">
        <v>5</v>
      </c>
      <c r="N278" s="3">
        <v>4</v>
      </c>
      <c r="O278" s="2" t="s">
        <v>23</v>
      </c>
      <c r="P278" s="9" t="s">
        <v>601</v>
      </c>
      <c r="Q278" s="9" t="s">
        <v>10075</v>
      </c>
      <c r="R278" s="10">
        <v>42187</v>
      </c>
      <c r="S278" s="10">
        <v>45349.484583962512</v>
      </c>
      <c r="T278" s="11">
        <v>34</v>
      </c>
      <c r="U278" s="51">
        <v>7</v>
      </c>
      <c r="V278" s="51">
        <v>2015</v>
      </c>
      <c r="W278" s="52">
        <v>2024</v>
      </c>
    </row>
    <row r="279" spans="1:23" x14ac:dyDescent="0.3">
      <c r="A279" s="22">
        <v>278</v>
      </c>
      <c r="B279" s="2" t="s">
        <v>604</v>
      </c>
      <c r="C279" s="2" t="s">
        <v>49</v>
      </c>
      <c r="D279" s="2" t="s">
        <v>56</v>
      </c>
      <c r="E279" s="3">
        <v>2013</v>
      </c>
      <c r="F279" s="4">
        <v>67614.86</v>
      </c>
      <c r="G279" s="5">
        <v>219681</v>
      </c>
      <c r="H279" s="2" t="s">
        <v>28</v>
      </c>
      <c r="I279" s="2" t="s">
        <v>29</v>
      </c>
      <c r="J279" s="6">
        <v>1.9</v>
      </c>
      <c r="K279" s="7">
        <v>232</v>
      </c>
      <c r="L279" s="8">
        <v>205</v>
      </c>
      <c r="M279" s="3">
        <v>4</v>
      </c>
      <c r="N279" s="3">
        <v>4</v>
      </c>
      <c r="O279" s="2" t="s">
        <v>51</v>
      </c>
      <c r="P279" s="9" t="s">
        <v>603</v>
      </c>
      <c r="Q279" s="9" t="s">
        <v>10076</v>
      </c>
      <c r="R279" s="10">
        <v>43650</v>
      </c>
      <c r="S279" s="10">
        <v>45529.976682382199</v>
      </c>
      <c r="T279" s="11">
        <v>11</v>
      </c>
      <c r="U279" s="51">
        <v>7</v>
      </c>
      <c r="V279" s="51">
        <v>2019</v>
      </c>
      <c r="W279" s="52">
        <v>2024</v>
      </c>
    </row>
    <row r="280" spans="1:23" x14ac:dyDescent="0.3">
      <c r="A280" s="22">
        <v>279</v>
      </c>
      <c r="B280" s="2" t="s">
        <v>606</v>
      </c>
      <c r="C280" s="2" t="s">
        <v>45</v>
      </c>
      <c r="D280" s="2" t="s">
        <v>56</v>
      </c>
      <c r="E280" s="3">
        <v>2023</v>
      </c>
      <c r="F280" s="4">
        <v>56896.73</v>
      </c>
      <c r="G280" s="5">
        <v>267421</v>
      </c>
      <c r="H280" s="2" t="s">
        <v>28</v>
      </c>
      <c r="I280" s="2" t="s">
        <v>22</v>
      </c>
      <c r="J280" s="6">
        <v>1.9</v>
      </c>
      <c r="K280" s="7">
        <v>659</v>
      </c>
      <c r="L280" s="8">
        <v>774</v>
      </c>
      <c r="M280" s="3">
        <v>3</v>
      </c>
      <c r="N280" s="3">
        <v>2</v>
      </c>
      <c r="O280" s="2" t="s">
        <v>51</v>
      </c>
      <c r="P280" s="9" t="s">
        <v>605</v>
      </c>
      <c r="Q280" s="9" t="s">
        <v>10077</v>
      </c>
      <c r="R280" s="10">
        <v>42489</v>
      </c>
      <c r="S280" s="10">
        <v>45670.01869078388</v>
      </c>
      <c r="T280" s="11">
        <v>1</v>
      </c>
      <c r="U280" s="51">
        <v>4</v>
      </c>
      <c r="V280" s="51">
        <v>2016</v>
      </c>
      <c r="W280" s="52">
        <v>2025</v>
      </c>
    </row>
    <row r="281" spans="1:23" x14ac:dyDescent="0.3">
      <c r="A281" s="22">
        <v>280</v>
      </c>
      <c r="B281" s="2" t="s">
        <v>608</v>
      </c>
      <c r="C281" s="2" t="s">
        <v>19</v>
      </c>
      <c r="D281" s="2" t="s">
        <v>79</v>
      </c>
      <c r="E281" s="3">
        <v>2000</v>
      </c>
      <c r="F281" s="4">
        <v>30943.9</v>
      </c>
      <c r="G281" s="5">
        <v>208617</v>
      </c>
      <c r="H281" s="2" t="s">
        <v>35</v>
      </c>
      <c r="I281" s="2" t="s">
        <v>22</v>
      </c>
      <c r="J281" s="6">
        <v>2</v>
      </c>
      <c r="K281" s="7">
        <v>310</v>
      </c>
      <c r="L281" s="8">
        <v>594</v>
      </c>
      <c r="M281" s="3">
        <v>2</v>
      </c>
      <c r="N281" s="3">
        <v>7</v>
      </c>
      <c r="O281" s="2" t="s">
        <v>85</v>
      </c>
      <c r="P281" s="9" t="s">
        <v>607</v>
      </c>
      <c r="Q281" s="9" t="s">
        <v>10078</v>
      </c>
      <c r="R281" s="10">
        <v>43412</v>
      </c>
      <c r="S281" s="10">
        <v>45339.700627171143</v>
      </c>
      <c r="T281" s="11">
        <v>24</v>
      </c>
      <c r="U281" s="51">
        <v>11</v>
      </c>
      <c r="V281" s="51">
        <v>2018</v>
      </c>
      <c r="W281" s="52">
        <v>2024</v>
      </c>
    </row>
    <row r="282" spans="1:23" x14ac:dyDescent="0.3">
      <c r="A282" s="22">
        <v>281</v>
      </c>
      <c r="B282" s="2" t="s">
        <v>610</v>
      </c>
      <c r="C282" s="2" t="s">
        <v>19</v>
      </c>
      <c r="D282" s="2" t="s">
        <v>40</v>
      </c>
      <c r="E282" s="3">
        <v>1995</v>
      </c>
      <c r="F282" s="4">
        <v>45042.99</v>
      </c>
      <c r="G282" s="5">
        <v>132026</v>
      </c>
      <c r="H282" s="2" t="s">
        <v>35</v>
      </c>
      <c r="I282" s="2" t="s">
        <v>29</v>
      </c>
      <c r="J282" s="6">
        <v>5.8</v>
      </c>
      <c r="K282" s="7">
        <v>218</v>
      </c>
      <c r="L282" s="8">
        <v>375</v>
      </c>
      <c r="M282" s="3">
        <v>3</v>
      </c>
      <c r="N282" s="3">
        <v>5</v>
      </c>
      <c r="O282" s="2" t="s">
        <v>36</v>
      </c>
      <c r="P282" s="9" t="s">
        <v>609</v>
      </c>
      <c r="Q282" s="9" t="s">
        <v>10079</v>
      </c>
      <c r="R282" s="10">
        <v>43796</v>
      </c>
      <c r="S282" s="10">
        <v>45804.219530951908</v>
      </c>
      <c r="T282" s="11">
        <v>29</v>
      </c>
      <c r="U282" s="51">
        <v>11</v>
      </c>
      <c r="V282" s="51">
        <v>2019</v>
      </c>
      <c r="W282" s="52">
        <v>2025</v>
      </c>
    </row>
    <row r="283" spans="1:23" x14ac:dyDescent="0.3">
      <c r="A283" s="22">
        <v>282</v>
      </c>
      <c r="B283" s="2" t="s">
        <v>612</v>
      </c>
      <c r="C283" s="2" t="s">
        <v>63</v>
      </c>
      <c r="D283" s="2" t="s">
        <v>46</v>
      </c>
      <c r="E283" s="3">
        <v>2014</v>
      </c>
      <c r="F283" s="4">
        <v>32854.660000000003</v>
      </c>
      <c r="G283" s="5">
        <v>20718</v>
      </c>
      <c r="H283" s="2" t="s">
        <v>21</v>
      </c>
      <c r="I283" s="2" t="s">
        <v>29</v>
      </c>
      <c r="J283" s="6">
        <v>5.3</v>
      </c>
      <c r="K283" s="7">
        <v>351</v>
      </c>
      <c r="L283" s="8">
        <v>580</v>
      </c>
      <c r="M283" s="3">
        <v>4</v>
      </c>
      <c r="N283" s="3">
        <v>7</v>
      </c>
      <c r="O283" s="2" t="s">
        <v>51</v>
      </c>
      <c r="P283" s="9" t="s">
        <v>611</v>
      </c>
      <c r="Q283" s="9" t="s">
        <v>10080</v>
      </c>
      <c r="R283" s="10">
        <v>44851</v>
      </c>
      <c r="S283" s="10">
        <v>45802.759238893494</v>
      </c>
      <c r="T283" s="11">
        <v>10</v>
      </c>
      <c r="U283" s="51">
        <v>10</v>
      </c>
      <c r="V283" s="51">
        <v>2022</v>
      </c>
      <c r="W283" s="52">
        <v>2025</v>
      </c>
    </row>
    <row r="284" spans="1:23" x14ac:dyDescent="0.3">
      <c r="A284" s="22">
        <v>283</v>
      </c>
      <c r="B284" s="2" t="s">
        <v>614</v>
      </c>
      <c r="C284" s="2" t="s">
        <v>49</v>
      </c>
      <c r="D284" s="2" t="s">
        <v>64</v>
      </c>
      <c r="E284" s="3">
        <v>1995</v>
      </c>
      <c r="F284" s="4">
        <v>29500.53</v>
      </c>
      <c r="G284" s="5">
        <v>284603</v>
      </c>
      <c r="H284" s="2" t="s">
        <v>41</v>
      </c>
      <c r="I284" s="2" t="s">
        <v>29</v>
      </c>
      <c r="J284" s="6">
        <v>2</v>
      </c>
      <c r="K284" s="7">
        <v>225</v>
      </c>
      <c r="L284" s="8">
        <v>725</v>
      </c>
      <c r="M284" s="3">
        <v>4</v>
      </c>
      <c r="N284" s="3">
        <v>2</v>
      </c>
      <c r="O284" s="2" t="s">
        <v>23</v>
      </c>
      <c r="P284" s="9" t="s">
        <v>613</v>
      </c>
      <c r="Q284" s="9" t="s">
        <v>10081</v>
      </c>
      <c r="R284" s="10">
        <v>42791</v>
      </c>
      <c r="S284" s="10">
        <v>45238.502387523207</v>
      </c>
      <c r="T284" s="11">
        <v>29</v>
      </c>
      <c r="U284" s="51">
        <v>2</v>
      </c>
      <c r="V284" s="51">
        <v>2017</v>
      </c>
      <c r="W284" s="52">
        <v>2023</v>
      </c>
    </row>
    <row r="285" spans="1:23" x14ac:dyDescent="0.3">
      <c r="A285" s="22">
        <v>284</v>
      </c>
      <c r="B285" s="2" t="s">
        <v>616</v>
      </c>
      <c r="C285" s="2" t="s">
        <v>26</v>
      </c>
      <c r="D285" s="2" t="s">
        <v>79</v>
      </c>
      <c r="E285" s="3">
        <v>1993</v>
      </c>
      <c r="F285" s="4">
        <v>33489.39</v>
      </c>
      <c r="G285" s="5">
        <v>3593</v>
      </c>
      <c r="H285" s="2" t="s">
        <v>21</v>
      </c>
      <c r="I285" s="2" t="s">
        <v>29</v>
      </c>
      <c r="J285" s="6">
        <v>3.5</v>
      </c>
      <c r="K285" s="7">
        <v>464</v>
      </c>
      <c r="L285" s="8">
        <v>330</v>
      </c>
      <c r="M285" s="3">
        <v>4</v>
      </c>
      <c r="N285" s="3">
        <v>4</v>
      </c>
      <c r="O285" s="2" t="s">
        <v>30</v>
      </c>
      <c r="P285" s="9" t="s">
        <v>615</v>
      </c>
      <c r="Q285" s="9" t="s">
        <v>10082</v>
      </c>
      <c r="R285" s="10">
        <v>42980</v>
      </c>
      <c r="S285" s="10">
        <v>45311.516990443808</v>
      </c>
      <c r="T285" s="11">
        <v>31</v>
      </c>
      <c r="U285" s="51">
        <v>9</v>
      </c>
      <c r="V285" s="51">
        <v>2017</v>
      </c>
      <c r="W285" s="52">
        <v>2024</v>
      </c>
    </row>
    <row r="286" spans="1:23" x14ac:dyDescent="0.3">
      <c r="A286" s="22">
        <v>285</v>
      </c>
      <c r="B286" s="2" t="s">
        <v>618</v>
      </c>
      <c r="C286" s="2" t="s">
        <v>49</v>
      </c>
      <c r="D286" s="2" t="s">
        <v>64</v>
      </c>
      <c r="E286" s="3">
        <v>2005</v>
      </c>
      <c r="F286" s="4">
        <v>40299.15</v>
      </c>
      <c r="G286" s="5">
        <v>141856</v>
      </c>
      <c r="H286" s="2" t="s">
        <v>41</v>
      </c>
      <c r="I286" s="2" t="s">
        <v>29</v>
      </c>
      <c r="J286" s="6">
        <v>5.5</v>
      </c>
      <c r="K286" s="7">
        <v>329</v>
      </c>
      <c r="L286" s="8">
        <v>469</v>
      </c>
      <c r="M286" s="3">
        <v>2</v>
      </c>
      <c r="N286" s="3">
        <v>5</v>
      </c>
      <c r="O286" s="2" t="s">
        <v>42</v>
      </c>
      <c r="P286" s="9" t="s">
        <v>617</v>
      </c>
      <c r="Q286" s="9" t="s">
        <v>10083</v>
      </c>
      <c r="R286" s="10">
        <v>42140</v>
      </c>
      <c r="S286" s="10">
        <v>45370.366760397803</v>
      </c>
      <c r="T286" s="11">
        <v>19</v>
      </c>
      <c r="U286" s="51">
        <v>5</v>
      </c>
      <c r="V286" s="51">
        <v>2015</v>
      </c>
      <c r="W286" s="52">
        <v>2024</v>
      </c>
    </row>
    <row r="287" spans="1:23" x14ac:dyDescent="0.3">
      <c r="A287" s="22">
        <v>286</v>
      </c>
      <c r="B287" s="2" t="s">
        <v>620</v>
      </c>
      <c r="C287" s="2" t="s">
        <v>39</v>
      </c>
      <c r="D287" s="2" t="s">
        <v>34</v>
      </c>
      <c r="E287" s="3">
        <v>1997</v>
      </c>
      <c r="F287" s="4">
        <v>77482.710000000006</v>
      </c>
      <c r="G287" s="5">
        <v>243078</v>
      </c>
      <c r="H287" s="2" t="s">
        <v>21</v>
      </c>
      <c r="I287" s="2" t="s">
        <v>22</v>
      </c>
      <c r="J287" s="6">
        <v>4.4000000000000004</v>
      </c>
      <c r="K287" s="7">
        <v>228</v>
      </c>
      <c r="L287" s="8">
        <v>483</v>
      </c>
      <c r="M287" s="3">
        <v>4</v>
      </c>
      <c r="N287" s="3">
        <v>4</v>
      </c>
      <c r="O287" s="2" t="s">
        <v>23</v>
      </c>
      <c r="P287" s="9" t="s">
        <v>619</v>
      </c>
      <c r="Q287" s="9" t="s">
        <v>10084</v>
      </c>
      <c r="R287" s="10">
        <v>42463</v>
      </c>
      <c r="S287" s="10">
        <v>45706.525992244169</v>
      </c>
      <c r="T287" s="11">
        <v>27</v>
      </c>
      <c r="U287" s="51">
        <v>4</v>
      </c>
      <c r="V287" s="51">
        <v>2016</v>
      </c>
      <c r="W287" s="52">
        <v>2025</v>
      </c>
    </row>
    <row r="288" spans="1:23" x14ac:dyDescent="0.3">
      <c r="A288" s="22">
        <v>287</v>
      </c>
      <c r="B288" s="2" t="s">
        <v>622</v>
      </c>
      <c r="C288" s="2" t="s">
        <v>33</v>
      </c>
      <c r="D288" s="2" t="s">
        <v>79</v>
      </c>
      <c r="E288" s="3">
        <v>2023</v>
      </c>
      <c r="F288" s="4">
        <v>57453.96</v>
      </c>
      <c r="G288" s="5">
        <v>231893</v>
      </c>
      <c r="H288" s="2" t="s">
        <v>21</v>
      </c>
      <c r="I288" s="2" t="s">
        <v>29</v>
      </c>
      <c r="J288" s="6">
        <v>4.3</v>
      </c>
      <c r="K288" s="7">
        <v>625</v>
      </c>
      <c r="L288" s="8">
        <v>531</v>
      </c>
      <c r="M288" s="3">
        <v>4</v>
      </c>
      <c r="N288" s="3">
        <v>5</v>
      </c>
      <c r="O288" s="2" t="s">
        <v>65</v>
      </c>
      <c r="P288" s="9" t="s">
        <v>621</v>
      </c>
      <c r="Q288" s="9" t="s">
        <v>10085</v>
      </c>
      <c r="R288" s="10">
        <v>42656</v>
      </c>
      <c r="S288" s="10">
        <v>45308.450377121153</v>
      </c>
      <c r="T288" s="11">
        <v>1</v>
      </c>
      <c r="U288" s="51">
        <v>10</v>
      </c>
      <c r="V288" s="51">
        <v>2016</v>
      </c>
      <c r="W288" s="52">
        <v>2024</v>
      </c>
    </row>
    <row r="289" spans="1:23" x14ac:dyDescent="0.3">
      <c r="A289" s="22">
        <v>288</v>
      </c>
      <c r="B289" s="2" t="s">
        <v>624</v>
      </c>
      <c r="C289" s="2" t="s">
        <v>26</v>
      </c>
      <c r="D289" s="2" t="s">
        <v>20</v>
      </c>
      <c r="E289" s="3">
        <v>1998</v>
      </c>
      <c r="F289" s="4">
        <v>7073.73</v>
      </c>
      <c r="G289" s="5">
        <v>275147</v>
      </c>
      <c r="H289" s="2" t="s">
        <v>35</v>
      </c>
      <c r="I289" s="2" t="s">
        <v>29</v>
      </c>
      <c r="J289" s="6">
        <v>2.6</v>
      </c>
      <c r="K289" s="7">
        <v>531</v>
      </c>
      <c r="L289" s="8">
        <v>117</v>
      </c>
      <c r="M289" s="3">
        <v>3</v>
      </c>
      <c r="N289" s="3">
        <v>5</v>
      </c>
      <c r="O289" s="2" t="s">
        <v>85</v>
      </c>
      <c r="P289" s="9" t="s">
        <v>623</v>
      </c>
      <c r="Q289" s="9" t="s">
        <v>10086</v>
      </c>
      <c r="R289" s="10">
        <v>42369</v>
      </c>
      <c r="S289" s="10">
        <v>45608.97848274227</v>
      </c>
      <c r="T289" s="11">
        <v>26</v>
      </c>
      <c r="U289" s="51">
        <v>12</v>
      </c>
      <c r="V289" s="51">
        <v>2015</v>
      </c>
      <c r="W289" s="52">
        <v>2024</v>
      </c>
    </row>
    <row r="290" spans="1:23" x14ac:dyDescent="0.3">
      <c r="A290" s="22">
        <v>289</v>
      </c>
      <c r="B290" s="2" t="s">
        <v>626</v>
      </c>
      <c r="C290" s="2" t="s">
        <v>26</v>
      </c>
      <c r="D290" s="2" t="s">
        <v>56</v>
      </c>
      <c r="E290" s="3">
        <v>1990</v>
      </c>
      <c r="F290" s="4">
        <v>65708.259999999995</v>
      </c>
      <c r="G290" s="5">
        <v>172719</v>
      </c>
      <c r="H290" s="2" t="s">
        <v>28</v>
      </c>
      <c r="I290" s="2" t="s">
        <v>22</v>
      </c>
      <c r="J290" s="6">
        <v>1</v>
      </c>
      <c r="K290" s="7">
        <v>652</v>
      </c>
      <c r="L290" s="8">
        <v>318</v>
      </c>
      <c r="M290" s="3">
        <v>2</v>
      </c>
      <c r="N290" s="3">
        <v>2</v>
      </c>
      <c r="O290" s="2" t="s">
        <v>23</v>
      </c>
      <c r="P290" s="9" t="s">
        <v>625</v>
      </c>
      <c r="Q290" s="9" t="s">
        <v>10087</v>
      </c>
      <c r="R290" s="10">
        <v>44313</v>
      </c>
      <c r="S290" s="10">
        <v>45414.175522150152</v>
      </c>
      <c r="T290" s="11">
        <v>34</v>
      </c>
      <c r="U290" s="51">
        <v>4</v>
      </c>
      <c r="V290" s="51">
        <v>2021</v>
      </c>
      <c r="W290" s="52">
        <v>2024</v>
      </c>
    </row>
    <row r="291" spans="1:23" x14ac:dyDescent="0.3">
      <c r="A291" s="22">
        <v>290</v>
      </c>
      <c r="B291" s="2" t="s">
        <v>628</v>
      </c>
      <c r="C291" s="2" t="s">
        <v>33</v>
      </c>
      <c r="D291" s="2" t="s">
        <v>20</v>
      </c>
      <c r="E291" s="3">
        <v>2020</v>
      </c>
      <c r="F291" s="4">
        <v>44174.559999999998</v>
      </c>
      <c r="G291" s="5">
        <v>24355</v>
      </c>
      <c r="H291" s="2" t="s">
        <v>28</v>
      </c>
      <c r="I291" s="2" t="s">
        <v>29</v>
      </c>
      <c r="J291" s="6">
        <v>1.1000000000000001</v>
      </c>
      <c r="K291" s="7">
        <v>376</v>
      </c>
      <c r="L291" s="8">
        <v>280</v>
      </c>
      <c r="M291" s="3">
        <v>2</v>
      </c>
      <c r="N291" s="3">
        <v>4</v>
      </c>
      <c r="O291" s="2" t="s">
        <v>85</v>
      </c>
      <c r="P291" s="9" t="s">
        <v>627</v>
      </c>
      <c r="Q291" s="9" t="s">
        <v>10088</v>
      </c>
      <c r="R291" s="10">
        <v>42675</v>
      </c>
      <c r="S291" s="10">
        <v>45212.509188883487</v>
      </c>
      <c r="T291" s="11">
        <v>4</v>
      </c>
      <c r="U291" s="51">
        <v>11</v>
      </c>
      <c r="V291" s="51">
        <v>2016</v>
      </c>
      <c r="W291" s="52">
        <v>2023</v>
      </c>
    </row>
    <row r="292" spans="1:23" x14ac:dyDescent="0.3">
      <c r="A292" s="22">
        <v>291</v>
      </c>
      <c r="B292" s="2" t="s">
        <v>630</v>
      </c>
      <c r="C292" s="2" t="s">
        <v>118</v>
      </c>
      <c r="D292" s="2" t="s">
        <v>46</v>
      </c>
      <c r="E292" s="3">
        <v>2001</v>
      </c>
      <c r="F292" s="4">
        <v>10193.07</v>
      </c>
      <c r="G292" s="5">
        <v>84226</v>
      </c>
      <c r="H292" s="2" t="s">
        <v>28</v>
      </c>
      <c r="I292" s="2" t="s">
        <v>22</v>
      </c>
      <c r="J292" s="6">
        <v>1.1000000000000001</v>
      </c>
      <c r="K292" s="7">
        <v>458</v>
      </c>
      <c r="L292" s="8">
        <v>704</v>
      </c>
      <c r="M292" s="3">
        <v>2</v>
      </c>
      <c r="N292" s="3">
        <v>5</v>
      </c>
      <c r="O292" s="2" t="s">
        <v>23</v>
      </c>
      <c r="P292" s="9" t="s">
        <v>629</v>
      </c>
      <c r="Q292" s="9" t="s">
        <v>10089</v>
      </c>
      <c r="R292" s="10">
        <v>44949</v>
      </c>
      <c r="S292" s="10">
        <v>45203.45537812134</v>
      </c>
      <c r="T292" s="11">
        <v>23</v>
      </c>
      <c r="U292" s="51">
        <v>1</v>
      </c>
      <c r="V292" s="51">
        <v>2023</v>
      </c>
      <c r="W292" s="52">
        <v>2023</v>
      </c>
    </row>
    <row r="293" spans="1:23" x14ac:dyDescent="0.3">
      <c r="A293" s="22">
        <v>292</v>
      </c>
      <c r="B293" s="2" t="s">
        <v>632</v>
      </c>
      <c r="C293" s="2" t="s">
        <v>33</v>
      </c>
      <c r="D293" s="2" t="s">
        <v>34</v>
      </c>
      <c r="E293" s="3">
        <v>2022</v>
      </c>
      <c r="F293" s="4">
        <v>50972.13</v>
      </c>
      <c r="G293" s="5">
        <v>161812</v>
      </c>
      <c r="H293" s="2" t="s">
        <v>28</v>
      </c>
      <c r="I293" s="2" t="s">
        <v>22</v>
      </c>
      <c r="J293" s="6">
        <v>5.9</v>
      </c>
      <c r="K293" s="7">
        <v>101</v>
      </c>
      <c r="L293" s="8">
        <v>325</v>
      </c>
      <c r="M293" s="3">
        <v>5</v>
      </c>
      <c r="N293" s="3">
        <v>7</v>
      </c>
      <c r="O293" s="2" t="s">
        <v>30</v>
      </c>
      <c r="P293" s="9" t="s">
        <v>631</v>
      </c>
      <c r="Q293" s="9" t="s">
        <v>10090</v>
      </c>
      <c r="R293" s="10">
        <v>44132</v>
      </c>
      <c r="S293" s="10">
        <v>45564.293545754866</v>
      </c>
      <c r="T293" s="11">
        <v>2</v>
      </c>
      <c r="U293" s="51">
        <v>10</v>
      </c>
      <c r="V293" s="51">
        <v>2020</v>
      </c>
      <c r="W293" s="52">
        <v>2024</v>
      </c>
    </row>
    <row r="294" spans="1:23" x14ac:dyDescent="0.3">
      <c r="A294" s="22">
        <v>293</v>
      </c>
      <c r="B294" s="2" t="s">
        <v>634</v>
      </c>
      <c r="C294" s="2" t="s">
        <v>63</v>
      </c>
      <c r="D294" s="2" t="s">
        <v>92</v>
      </c>
      <c r="E294" s="3">
        <v>2018</v>
      </c>
      <c r="F294" s="4">
        <v>20199.099999999999</v>
      </c>
      <c r="G294" s="5">
        <v>2632</v>
      </c>
      <c r="H294" s="2" t="s">
        <v>21</v>
      </c>
      <c r="I294" s="2" t="s">
        <v>22</v>
      </c>
      <c r="J294" s="6">
        <v>5.5</v>
      </c>
      <c r="K294" s="7">
        <v>208</v>
      </c>
      <c r="L294" s="8">
        <v>783</v>
      </c>
      <c r="M294" s="3">
        <v>4</v>
      </c>
      <c r="N294" s="3">
        <v>5</v>
      </c>
      <c r="O294" s="2" t="s">
        <v>85</v>
      </c>
      <c r="P294" s="9" t="s">
        <v>633</v>
      </c>
      <c r="Q294" s="9" t="s">
        <v>10091</v>
      </c>
      <c r="R294" s="10">
        <v>44243</v>
      </c>
      <c r="S294" s="10">
        <v>45471.857058457397</v>
      </c>
      <c r="T294" s="11">
        <v>6</v>
      </c>
      <c r="U294" s="51">
        <v>2</v>
      </c>
      <c r="V294" s="51">
        <v>2021</v>
      </c>
      <c r="W294" s="52">
        <v>2024</v>
      </c>
    </row>
    <row r="295" spans="1:23" x14ac:dyDescent="0.3">
      <c r="A295" s="22">
        <v>294</v>
      </c>
      <c r="B295" s="2" t="s">
        <v>636</v>
      </c>
      <c r="C295" s="2" t="s">
        <v>107</v>
      </c>
      <c r="D295" s="2" t="s">
        <v>40</v>
      </c>
      <c r="E295" s="3">
        <v>2001</v>
      </c>
      <c r="F295" s="4">
        <v>31902.67</v>
      </c>
      <c r="G295" s="5">
        <v>265457</v>
      </c>
      <c r="H295" s="2" t="s">
        <v>28</v>
      </c>
      <c r="I295" s="2" t="s">
        <v>22</v>
      </c>
      <c r="J295" s="6">
        <v>3.2</v>
      </c>
      <c r="K295" s="7">
        <v>175</v>
      </c>
      <c r="L295" s="8">
        <v>692</v>
      </c>
      <c r="M295" s="3">
        <v>2</v>
      </c>
      <c r="N295" s="3">
        <v>2</v>
      </c>
      <c r="O295" s="2" t="s">
        <v>51</v>
      </c>
      <c r="P295" s="9" t="s">
        <v>635</v>
      </c>
      <c r="Q295" s="9" t="s">
        <v>10092</v>
      </c>
      <c r="R295" s="10">
        <v>43155</v>
      </c>
      <c r="S295" s="10">
        <v>45452.289144874689</v>
      </c>
      <c r="T295" s="11">
        <v>23</v>
      </c>
      <c r="U295" s="51">
        <v>2</v>
      </c>
      <c r="V295" s="51">
        <v>2018</v>
      </c>
      <c r="W295" s="52">
        <v>2024</v>
      </c>
    </row>
    <row r="296" spans="1:23" x14ac:dyDescent="0.3">
      <c r="A296" s="22">
        <v>295</v>
      </c>
      <c r="B296" s="2" t="s">
        <v>638</v>
      </c>
      <c r="C296" s="2" t="s">
        <v>45</v>
      </c>
      <c r="D296" s="2" t="s">
        <v>79</v>
      </c>
      <c r="E296" s="3">
        <v>2015</v>
      </c>
      <c r="F296" s="4">
        <v>19319</v>
      </c>
      <c r="G296" s="5">
        <v>2986</v>
      </c>
      <c r="H296" s="2" t="s">
        <v>28</v>
      </c>
      <c r="I296" s="2" t="s">
        <v>22</v>
      </c>
      <c r="J296" s="6">
        <v>1.7</v>
      </c>
      <c r="K296" s="7">
        <v>243</v>
      </c>
      <c r="L296" s="8">
        <v>412</v>
      </c>
      <c r="M296" s="3">
        <v>3</v>
      </c>
      <c r="N296" s="3">
        <v>7</v>
      </c>
      <c r="O296" s="2" t="s">
        <v>23</v>
      </c>
      <c r="P296" s="9" t="s">
        <v>637</v>
      </c>
      <c r="Q296" s="9" t="s">
        <v>10093</v>
      </c>
      <c r="R296" s="10">
        <v>44929</v>
      </c>
      <c r="S296" s="10">
        <v>45579.188524750673</v>
      </c>
      <c r="T296" s="11">
        <v>9</v>
      </c>
      <c r="U296" s="51">
        <v>1</v>
      </c>
      <c r="V296" s="51">
        <v>2023</v>
      </c>
      <c r="W296" s="52">
        <v>2024</v>
      </c>
    </row>
    <row r="297" spans="1:23" x14ac:dyDescent="0.3">
      <c r="A297" s="22">
        <v>296</v>
      </c>
      <c r="B297" s="2" t="s">
        <v>640</v>
      </c>
      <c r="C297" s="2" t="s">
        <v>107</v>
      </c>
      <c r="D297" s="2" t="s">
        <v>27</v>
      </c>
      <c r="E297" s="3">
        <v>2018</v>
      </c>
      <c r="F297" s="4">
        <v>20188.96</v>
      </c>
      <c r="G297" s="5">
        <v>135448</v>
      </c>
      <c r="H297" s="2" t="s">
        <v>35</v>
      </c>
      <c r="I297" s="2" t="s">
        <v>29</v>
      </c>
      <c r="J297" s="6">
        <v>4.9000000000000004</v>
      </c>
      <c r="K297" s="7">
        <v>254</v>
      </c>
      <c r="L297" s="8">
        <v>725</v>
      </c>
      <c r="M297" s="3">
        <v>3</v>
      </c>
      <c r="N297" s="3">
        <v>5</v>
      </c>
      <c r="O297" s="2" t="s">
        <v>23</v>
      </c>
      <c r="P297" s="9" t="s">
        <v>639</v>
      </c>
      <c r="Q297" s="9" t="s">
        <v>10094</v>
      </c>
      <c r="R297" s="10">
        <v>43168</v>
      </c>
      <c r="S297" s="10">
        <v>45227.696226290973</v>
      </c>
      <c r="T297" s="11">
        <v>6</v>
      </c>
      <c r="U297" s="51">
        <v>3</v>
      </c>
      <c r="V297" s="51">
        <v>2018</v>
      </c>
      <c r="W297" s="52">
        <v>2023</v>
      </c>
    </row>
    <row r="298" spans="1:23" x14ac:dyDescent="0.3">
      <c r="A298" s="22">
        <v>297</v>
      </c>
      <c r="B298" s="2" t="s">
        <v>642</v>
      </c>
      <c r="C298" s="2" t="s">
        <v>49</v>
      </c>
      <c r="D298" s="2" t="s">
        <v>40</v>
      </c>
      <c r="E298" s="3">
        <v>2022</v>
      </c>
      <c r="F298" s="4">
        <v>25787.89</v>
      </c>
      <c r="G298" s="5">
        <v>2422</v>
      </c>
      <c r="H298" s="2" t="s">
        <v>21</v>
      </c>
      <c r="I298" s="2" t="s">
        <v>29</v>
      </c>
      <c r="J298" s="6">
        <v>4.0999999999999996</v>
      </c>
      <c r="K298" s="7">
        <v>445</v>
      </c>
      <c r="L298" s="8">
        <v>371</v>
      </c>
      <c r="M298" s="3">
        <v>4</v>
      </c>
      <c r="N298" s="3">
        <v>2</v>
      </c>
      <c r="O298" s="2" t="s">
        <v>36</v>
      </c>
      <c r="P298" s="9" t="s">
        <v>641</v>
      </c>
      <c r="Q298" s="9" t="s">
        <v>10095</v>
      </c>
      <c r="R298" s="10">
        <v>45030</v>
      </c>
      <c r="S298" s="10">
        <v>45478.428372720256</v>
      </c>
      <c r="T298" s="11">
        <v>2</v>
      </c>
      <c r="U298" s="51">
        <v>4</v>
      </c>
      <c r="V298" s="51">
        <v>2023</v>
      </c>
      <c r="W298" s="52">
        <v>2024</v>
      </c>
    </row>
    <row r="299" spans="1:23" x14ac:dyDescent="0.3">
      <c r="A299" s="22">
        <v>298</v>
      </c>
      <c r="B299" s="2" t="s">
        <v>644</v>
      </c>
      <c r="C299" s="2" t="s">
        <v>118</v>
      </c>
      <c r="D299" s="2" t="s">
        <v>56</v>
      </c>
      <c r="E299" s="3">
        <v>1991</v>
      </c>
      <c r="F299" s="4">
        <v>6364.01</v>
      </c>
      <c r="G299" s="5">
        <v>130711</v>
      </c>
      <c r="H299" s="2" t="s">
        <v>21</v>
      </c>
      <c r="I299" s="2" t="s">
        <v>22</v>
      </c>
      <c r="J299" s="6">
        <v>5.7</v>
      </c>
      <c r="K299" s="7">
        <v>215</v>
      </c>
      <c r="L299" s="8">
        <v>735</v>
      </c>
      <c r="M299" s="3">
        <v>4</v>
      </c>
      <c r="N299" s="3">
        <v>7</v>
      </c>
      <c r="O299" s="2" t="s">
        <v>30</v>
      </c>
      <c r="P299" s="9" t="s">
        <v>643</v>
      </c>
      <c r="Q299" s="9" t="s">
        <v>10096</v>
      </c>
      <c r="R299" s="10">
        <v>45221</v>
      </c>
      <c r="S299" s="10">
        <v>45456.670021049933</v>
      </c>
      <c r="T299" s="11">
        <v>33</v>
      </c>
      <c r="U299" s="51">
        <v>10</v>
      </c>
      <c r="V299" s="51">
        <v>2023</v>
      </c>
      <c r="W299" s="52">
        <v>2024</v>
      </c>
    </row>
    <row r="300" spans="1:23" x14ac:dyDescent="0.3">
      <c r="A300" s="22">
        <v>299</v>
      </c>
      <c r="B300" s="2" t="s">
        <v>646</v>
      </c>
      <c r="C300" s="2" t="s">
        <v>118</v>
      </c>
      <c r="D300" s="2" t="s">
        <v>56</v>
      </c>
      <c r="E300" s="3">
        <v>2015</v>
      </c>
      <c r="F300" s="4">
        <v>56132.68</v>
      </c>
      <c r="G300" s="5">
        <v>202828</v>
      </c>
      <c r="H300" s="2" t="s">
        <v>28</v>
      </c>
      <c r="I300" s="2" t="s">
        <v>22</v>
      </c>
      <c r="J300" s="6">
        <v>5.7</v>
      </c>
      <c r="K300" s="7">
        <v>514</v>
      </c>
      <c r="L300" s="8">
        <v>275</v>
      </c>
      <c r="M300" s="3">
        <v>3</v>
      </c>
      <c r="N300" s="3">
        <v>2</v>
      </c>
      <c r="O300" s="2" t="s">
        <v>65</v>
      </c>
      <c r="P300" s="9" t="s">
        <v>645</v>
      </c>
      <c r="Q300" s="9" t="s">
        <v>10097</v>
      </c>
      <c r="R300" s="10">
        <v>42693</v>
      </c>
      <c r="S300" s="10">
        <v>45754.423571760068</v>
      </c>
      <c r="T300" s="11">
        <v>9</v>
      </c>
      <c r="U300" s="51">
        <v>11</v>
      </c>
      <c r="V300" s="51">
        <v>2016</v>
      </c>
      <c r="W300" s="52">
        <v>2025</v>
      </c>
    </row>
    <row r="301" spans="1:23" x14ac:dyDescent="0.3">
      <c r="A301" s="22">
        <v>300</v>
      </c>
      <c r="B301" s="2" t="s">
        <v>648</v>
      </c>
      <c r="C301" s="2" t="s">
        <v>39</v>
      </c>
      <c r="D301" s="2" t="s">
        <v>79</v>
      </c>
      <c r="E301" s="3">
        <v>1999</v>
      </c>
      <c r="F301" s="4">
        <v>34219.51</v>
      </c>
      <c r="G301" s="5">
        <v>105432</v>
      </c>
      <c r="H301" s="2" t="s">
        <v>21</v>
      </c>
      <c r="I301" s="2" t="s">
        <v>29</v>
      </c>
      <c r="J301" s="6">
        <v>5.7</v>
      </c>
      <c r="K301" s="7">
        <v>563</v>
      </c>
      <c r="L301" s="8">
        <v>297</v>
      </c>
      <c r="M301" s="3">
        <v>4</v>
      </c>
      <c r="N301" s="3">
        <v>5</v>
      </c>
      <c r="O301" s="2" t="s">
        <v>42</v>
      </c>
      <c r="P301" s="9" t="s">
        <v>647</v>
      </c>
      <c r="Q301" s="9" t="s">
        <v>10098</v>
      </c>
      <c r="R301" s="10">
        <v>44855</v>
      </c>
      <c r="S301" s="10">
        <v>45302.609208887501</v>
      </c>
      <c r="T301" s="11">
        <v>25</v>
      </c>
      <c r="U301" s="51">
        <v>10</v>
      </c>
      <c r="V301" s="51">
        <v>2022</v>
      </c>
      <c r="W301" s="52">
        <v>2024</v>
      </c>
    </row>
    <row r="302" spans="1:23" x14ac:dyDescent="0.3">
      <c r="A302" s="22">
        <v>301</v>
      </c>
      <c r="B302" s="2" t="s">
        <v>650</v>
      </c>
      <c r="C302" s="2" t="s">
        <v>74</v>
      </c>
      <c r="D302" s="2" t="s">
        <v>20</v>
      </c>
      <c r="E302" s="3">
        <v>2017</v>
      </c>
      <c r="F302" s="4">
        <v>39261.370000000003</v>
      </c>
      <c r="G302" s="5">
        <v>239277</v>
      </c>
      <c r="H302" s="2" t="s">
        <v>35</v>
      </c>
      <c r="I302" s="2" t="s">
        <v>29</v>
      </c>
      <c r="J302" s="6">
        <v>2.8</v>
      </c>
      <c r="K302" s="7">
        <v>631</v>
      </c>
      <c r="L302" s="8">
        <v>365</v>
      </c>
      <c r="M302" s="3">
        <v>2</v>
      </c>
      <c r="N302" s="3">
        <v>7</v>
      </c>
      <c r="O302" s="2" t="s">
        <v>80</v>
      </c>
      <c r="P302" s="9" t="s">
        <v>649</v>
      </c>
      <c r="Q302" s="9" t="s">
        <v>10099</v>
      </c>
      <c r="R302" s="10">
        <v>44471</v>
      </c>
      <c r="S302" s="10">
        <v>45151.030893224357</v>
      </c>
      <c r="T302" s="11">
        <v>7</v>
      </c>
      <c r="U302" s="51">
        <v>10</v>
      </c>
      <c r="V302" s="51">
        <v>2021</v>
      </c>
      <c r="W302" s="52">
        <v>2023</v>
      </c>
    </row>
    <row r="303" spans="1:23" x14ac:dyDescent="0.3">
      <c r="A303" s="22">
        <v>302</v>
      </c>
      <c r="B303" s="2" t="s">
        <v>652</v>
      </c>
      <c r="C303" s="2" t="s">
        <v>33</v>
      </c>
      <c r="D303" s="2" t="s">
        <v>56</v>
      </c>
      <c r="E303" s="3">
        <v>2006</v>
      </c>
      <c r="F303" s="4">
        <v>61546.42</v>
      </c>
      <c r="G303" s="5">
        <v>291842</v>
      </c>
      <c r="H303" s="2" t="s">
        <v>41</v>
      </c>
      <c r="I303" s="2" t="s">
        <v>22</v>
      </c>
      <c r="J303" s="6">
        <v>4.5</v>
      </c>
      <c r="K303" s="7">
        <v>480</v>
      </c>
      <c r="L303" s="8">
        <v>765</v>
      </c>
      <c r="M303" s="3">
        <v>4</v>
      </c>
      <c r="N303" s="3">
        <v>4</v>
      </c>
      <c r="O303" s="2" t="s">
        <v>30</v>
      </c>
      <c r="P303" s="9" t="s">
        <v>651</v>
      </c>
      <c r="Q303" s="9" t="s">
        <v>10100</v>
      </c>
      <c r="R303" s="10">
        <v>44882</v>
      </c>
      <c r="S303" s="10">
        <v>45200.53479400451</v>
      </c>
      <c r="T303" s="11">
        <v>18</v>
      </c>
      <c r="U303" s="51">
        <v>11</v>
      </c>
      <c r="V303" s="51">
        <v>2022</v>
      </c>
      <c r="W303" s="52">
        <v>2023</v>
      </c>
    </row>
    <row r="304" spans="1:23" x14ac:dyDescent="0.3">
      <c r="A304" s="22">
        <v>303</v>
      </c>
      <c r="B304" s="2" t="s">
        <v>654</v>
      </c>
      <c r="C304" s="2" t="s">
        <v>49</v>
      </c>
      <c r="D304" s="2" t="s">
        <v>46</v>
      </c>
      <c r="E304" s="3">
        <v>2008</v>
      </c>
      <c r="F304" s="4">
        <v>60344.23</v>
      </c>
      <c r="G304" s="5">
        <v>140013</v>
      </c>
      <c r="H304" s="2" t="s">
        <v>35</v>
      </c>
      <c r="I304" s="2" t="s">
        <v>22</v>
      </c>
      <c r="J304" s="6">
        <v>2.1</v>
      </c>
      <c r="K304" s="7">
        <v>431</v>
      </c>
      <c r="L304" s="8">
        <v>233</v>
      </c>
      <c r="M304" s="3">
        <v>4</v>
      </c>
      <c r="N304" s="3">
        <v>7</v>
      </c>
      <c r="O304" s="2" t="s">
        <v>80</v>
      </c>
      <c r="P304" s="9" t="s">
        <v>653</v>
      </c>
      <c r="Q304" s="9" t="s">
        <v>10101</v>
      </c>
      <c r="R304" s="10">
        <v>43049</v>
      </c>
      <c r="S304" s="10">
        <v>45602.699226891098</v>
      </c>
      <c r="T304" s="11">
        <v>16</v>
      </c>
      <c r="U304" s="51">
        <v>11</v>
      </c>
      <c r="V304" s="51">
        <v>2017</v>
      </c>
      <c r="W304" s="52">
        <v>2024</v>
      </c>
    </row>
    <row r="305" spans="1:23" x14ac:dyDescent="0.3">
      <c r="A305" s="22">
        <v>304</v>
      </c>
      <c r="B305" s="2" t="s">
        <v>656</v>
      </c>
      <c r="C305" s="2" t="s">
        <v>19</v>
      </c>
      <c r="D305" s="2" t="s">
        <v>27</v>
      </c>
      <c r="E305" s="3">
        <v>2005</v>
      </c>
      <c r="F305" s="4">
        <v>60633.37</v>
      </c>
      <c r="G305" s="5">
        <v>118471</v>
      </c>
      <c r="H305" s="2" t="s">
        <v>21</v>
      </c>
      <c r="I305" s="2" t="s">
        <v>29</v>
      </c>
      <c r="J305" s="6">
        <v>1.3</v>
      </c>
      <c r="K305" s="7">
        <v>671</v>
      </c>
      <c r="L305" s="8">
        <v>130</v>
      </c>
      <c r="M305" s="3">
        <v>4</v>
      </c>
      <c r="N305" s="3">
        <v>7</v>
      </c>
      <c r="O305" s="2" t="s">
        <v>80</v>
      </c>
      <c r="P305" s="9" t="s">
        <v>655</v>
      </c>
      <c r="Q305" s="9" t="s">
        <v>10102</v>
      </c>
      <c r="R305" s="10">
        <v>43047</v>
      </c>
      <c r="S305" s="10">
        <v>45336.926072260183</v>
      </c>
      <c r="T305" s="11">
        <v>19</v>
      </c>
      <c r="U305" s="51">
        <v>11</v>
      </c>
      <c r="V305" s="51">
        <v>2017</v>
      </c>
      <c r="W305" s="52">
        <v>2024</v>
      </c>
    </row>
    <row r="306" spans="1:23" x14ac:dyDescent="0.3">
      <c r="A306" s="22">
        <v>305</v>
      </c>
      <c r="B306" s="2" t="s">
        <v>658</v>
      </c>
      <c r="C306" s="2" t="s">
        <v>39</v>
      </c>
      <c r="D306" s="2" t="s">
        <v>40</v>
      </c>
      <c r="E306" s="3">
        <v>2020</v>
      </c>
      <c r="F306" s="4">
        <v>50162.94</v>
      </c>
      <c r="G306" s="5">
        <v>244187</v>
      </c>
      <c r="H306" s="2" t="s">
        <v>41</v>
      </c>
      <c r="I306" s="2" t="s">
        <v>29</v>
      </c>
      <c r="J306" s="6">
        <v>5.5</v>
      </c>
      <c r="K306" s="7">
        <v>667</v>
      </c>
      <c r="L306" s="8">
        <v>709</v>
      </c>
      <c r="M306" s="3">
        <v>5</v>
      </c>
      <c r="N306" s="3">
        <v>2</v>
      </c>
      <c r="O306" s="2" t="s">
        <v>42</v>
      </c>
      <c r="P306" s="9" t="s">
        <v>657</v>
      </c>
      <c r="Q306" s="9" t="s">
        <v>10103</v>
      </c>
      <c r="R306" s="10">
        <v>42990</v>
      </c>
      <c r="S306" s="10">
        <v>45551.735034052523</v>
      </c>
      <c r="T306" s="11">
        <v>4</v>
      </c>
      <c r="U306" s="51">
        <v>9</v>
      </c>
      <c r="V306" s="51">
        <v>2017</v>
      </c>
      <c r="W306" s="52">
        <v>2024</v>
      </c>
    </row>
    <row r="307" spans="1:23" x14ac:dyDescent="0.3">
      <c r="A307" s="22">
        <v>306</v>
      </c>
      <c r="B307" s="2" t="s">
        <v>660</v>
      </c>
      <c r="C307" s="2" t="s">
        <v>63</v>
      </c>
      <c r="D307" s="2" t="s">
        <v>40</v>
      </c>
      <c r="E307" s="3">
        <v>1993</v>
      </c>
      <c r="F307" s="4">
        <v>72434.62</v>
      </c>
      <c r="G307" s="5">
        <v>71062</v>
      </c>
      <c r="H307" s="2" t="s">
        <v>21</v>
      </c>
      <c r="I307" s="2" t="s">
        <v>29</v>
      </c>
      <c r="J307" s="6">
        <v>5.9</v>
      </c>
      <c r="K307" s="7">
        <v>456</v>
      </c>
      <c r="L307" s="8">
        <v>745</v>
      </c>
      <c r="M307" s="3">
        <v>5</v>
      </c>
      <c r="N307" s="3">
        <v>7</v>
      </c>
      <c r="O307" s="2" t="s">
        <v>42</v>
      </c>
      <c r="P307" s="9" t="s">
        <v>659</v>
      </c>
      <c r="Q307" s="9" t="s">
        <v>10104</v>
      </c>
      <c r="R307" s="10">
        <v>43973</v>
      </c>
      <c r="S307" s="10">
        <v>45789.470581161942</v>
      </c>
      <c r="T307" s="11">
        <v>31</v>
      </c>
      <c r="U307" s="51">
        <v>5</v>
      </c>
      <c r="V307" s="51">
        <v>2020</v>
      </c>
      <c r="W307" s="52">
        <v>2025</v>
      </c>
    </row>
    <row r="308" spans="1:23" x14ac:dyDescent="0.3">
      <c r="A308" s="22">
        <v>307</v>
      </c>
      <c r="B308" s="2" t="s">
        <v>662</v>
      </c>
      <c r="C308" s="2" t="s">
        <v>26</v>
      </c>
      <c r="D308" s="2" t="s">
        <v>50</v>
      </c>
      <c r="E308" s="3">
        <v>2023</v>
      </c>
      <c r="F308" s="4">
        <v>8210.7900000000009</v>
      </c>
      <c r="G308" s="5">
        <v>22519</v>
      </c>
      <c r="H308" s="2" t="s">
        <v>35</v>
      </c>
      <c r="I308" s="2" t="s">
        <v>29</v>
      </c>
      <c r="J308" s="6">
        <v>1.8</v>
      </c>
      <c r="K308" s="7">
        <v>547</v>
      </c>
      <c r="L308" s="8">
        <v>128</v>
      </c>
      <c r="M308" s="3">
        <v>5</v>
      </c>
      <c r="N308" s="3">
        <v>7</v>
      </c>
      <c r="O308" s="2" t="s">
        <v>36</v>
      </c>
      <c r="P308" s="9" t="s">
        <v>661</v>
      </c>
      <c r="Q308" s="9" t="s">
        <v>10105</v>
      </c>
      <c r="R308" s="10">
        <v>44717</v>
      </c>
      <c r="S308" s="10">
        <v>45816.924071860092</v>
      </c>
      <c r="T308" s="11">
        <v>1</v>
      </c>
      <c r="U308" s="51">
        <v>6</v>
      </c>
      <c r="V308" s="51">
        <v>2022</v>
      </c>
      <c r="W308" s="52">
        <v>2025</v>
      </c>
    </row>
    <row r="309" spans="1:23" x14ac:dyDescent="0.3">
      <c r="A309" s="22">
        <v>308</v>
      </c>
      <c r="B309" s="2" t="s">
        <v>664</v>
      </c>
      <c r="C309" s="2" t="s">
        <v>63</v>
      </c>
      <c r="D309" s="2" t="s">
        <v>40</v>
      </c>
      <c r="E309" s="3">
        <v>2012</v>
      </c>
      <c r="F309" s="4">
        <v>17919.599999999999</v>
      </c>
      <c r="G309" s="5">
        <v>319</v>
      </c>
      <c r="H309" s="2" t="s">
        <v>28</v>
      </c>
      <c r="I309" s="2" t="s">
        <v>29</v>
      </c>
      <c r="J309" s="6">
        <v>3.6</v>
      </c>
      <c r="K309" s="7">
        <v>452</v>
      </c>
      <c r="L309" s="8">
        <v>192</v>
      </c>
      <c r="M309" s="3">
        <v>4</v>
      </c>
      <c r="N309" s="3">
        <v>7</v>
      </c>
      <c r="O309" s="2" t="s">
        <v>80</v>
      </c>
      <c r="P309" s="9" t="s">
        <v>663</v>
      </c>
      <c r="Q309" s="9" t="s">
        <v>10106</v>
      </c>
      <c r="R309" s="10">
        <v>45002</v>
      </c>
      <c r="S309" s="10">
        <v>45544.433573760478</v>
      </c>
      <c r="T309" s="11">
        <v>12</v>
      </c>
      <c r="U309" s="51">
        <v>3</v>
      </c>
      <c r="V309" s="51">
        <v>2023</v>
      </c>
      <c r="W309" s="52">
        <v>2024</v>
      </c>
    </row>
    <row r="310" spans="1:23" x14ac:dyDescent="0.3">
      <c r="A310" s="22">
        <v>309</v>
      </c>
      <c r="B310" s="2" t="s">
        <v>666</v>
      </c>
      <c r="C310" s="2" t="s">
        <v>33</v>
      </c>
      <c r="D310" s="2" t="s">
        <v>40</v>
      </c>
      <c r="E310" s="3">
        <v>1990</v>
      </c>
      <c r="F310" s="4">
        <v>61554.84</v>
      </c>
      <c r="G310" s="5">
        <v>172626</v>
      </c>
      <c r="H310" s="2" t="s">
        <v>21</v>
      </c>
      <c r="I310" s="2" t="s">
        <v>22</v>
      </c>
      <c r="J310" s="6">
        <v>5.2</v>
      </c>
      <c r="K310" s="7">
        <v>238</v>
      </c>
      <c r="L310" s="8">
        <v>503</v>
      </c>
      <c r="M310" s="3">
        <v>5</v>
      </c>
      <c r="N310" s="3">
        <v>4</v>
      </c>
      <c r="O310" s="2" t="s">
        <v>42</v>
      </c>
      <c r="P310" s="9" t="s">
        <v>665</v>
      </c>
      <c r="Q310" s="9" t="s">
        <v>10107</v>
      </c>
      <c r="R310" s="10">
        <v>42813</v>
      </c>
      <c r="S310" s="10">
        <v>45173.665420129742</v>
      </c>
      <c r="T310" s="11">
        <v>34</v>
      </c>
      <c r="U310" s="51">
        <v>3</v>
      </c>
      <c r="V310" s="51">
        <v>2017</v>
      </c>
      <c r="W310" s="52">
        <v>2023</v>
      </c>
    </row>
    <row r="311" spans="1:23" x14ac:dyDescent="0.3">
      <c r="A311" s="22">
        <v>310</v>
      </c>
      <c r="B311" s="2" t="s">
        <v>668</v>
      </c>
      <c r="C311" s="2" t="s">
        <v>107</v>
      </c>
      <c r="D311" s="2" t="s">
        <v>56</v>
      </c>
      <c r="E311" s="3">
        <v>2022</v>
      </c>
      <c r="F311" s="4">
        <v>73554.47</v>
      </c>
      <c r="G311" s="5">
        <v>92082</v>
      </c>
      <c r="H311" s="2" t="s">
        <v>35</v>
      </c>
      <c r="I311" s="2" t="s">
        <v>29</v>
      </c>
      <c r="J311" s="6">
        <v>4.7</v>
      </c>
      <c r="K311" s="7">
        <v>270</v>
      </c>
      <c r="L311" s="8">
        <v>389</v>
      </c>
      <c r="M311" s="3">
        <v>3</v>
      </c>
      <c r="N311" s="3">
        <v>5</v>
      </c>
      <c r="O311" s="2" t="s">
        <v>42</v>
      </c>
      <c r="P311" s="9" t="s">
        <v>667</v>
      </c>
      <c r="Q311" s="9" t="s">
        <v>10108</v>
      </c>
      <c r="R311" s="10">
        <v>42393</v>
      </c>
      <c r="S311" s="10">
        <v>45404.683623770477</v>
      </c>
      <c r="T311" s="11">
        <v>2</v>
      </c>
      <c r="U311" s="51">
        <v>1</v>
      </c>
      <c r="V311" s="51">
        <v>2016</v>
      </c>
      <c r="W311" s="52">
        <v>2024</v>
      </c>
    </row>
    <row r="312" spans="1:23" x14ac:dyDescent="0.3">
      <c r="A312" s="22">
        <v>311</v>
      </c>
      <c r="B312" s="2" t="s">
        <v>670</v>
      </c>
      <c r="C312" s="2" t="s">
        <v>118</v>
      </c>
      <c r="D312" s="2" t="s">
        <v>46</v>
      </c>
      <c r="E312" s="3">
        <v>2023</v>
      </c>
      <c r="F312" s="4">
        <v>33322.82</v>
      </c>
      <c r="G312" s="5">
        <v>95856</v>
      </c>
      <c r="H312" s="2" t="s">
        <v>21</v>
      </c>
      <c r="I312" s="2" t="s">
        <v>22</v>
      </c>
      <c r="J312" s="6">
        <v>1.9</v>
      </c>
      <c r="K312" s="7">
        <v>257</v>
      </c>
      <c r="L312" s="8">
        <v>581</v>
      </c>
      <c r="M312" s="3">
        <v>3</v>
      </c>
      <c r="N312" s="3">
        <v>4</v>
      </c>
      <c r="O312" s="2" t="s">
        <v>42</v>
      </c>
      <c r="P312" s="9" t="s">
        <v>669</v>
      </c>
      <c r="Q312" s="9" t="s">
        <v>10109</v>
      </c>
      <c r="R312" s="10">
        <v>43451</v>
      </c>
      <c r="S312" s="10">
        <v>45586.489985042717</v>
      </c>
      <c r="T312" s="11">
        <v>1</v>
      </c>
      <c r="U312" s="51">
        <v>12</v>
      </c>
      <c r="V312" s="51">
        <v>2018</v>
      </c>
      <c r="W312" s="52">
        <v>2024</v>
      </c>
    </row>
    <row r="313" spans="1:23" x14ac:dyDescent="0.3">
      <c r="A313" s="22">
        <v>312</v>
      </c>
      <c r="B313" s="2" t="s">
        <v>672</v>
      </c>
      <c r="C313" s="2" t="s">
        <v>33</v>
      </c>
      <c r="D313" s="2" t="s">
        <v>79</v>
      </c>
      <c r="E313" s="3">
        <v>2022</v>
      </c>
      <c r="F313" s="4">
        <v>40080.51</v>
      </c>
      <c r="G313" s="5">
        <v>291283</v>
      </c>
      <c r="H313" s="2" t="s">
        <v>28</v>
      </c>
      <c r="I313" s="2" t="s">
        <v>29</v>
      </c>
      <c r="J313" s="6">
        <v>1</v>
      </c>
      <c r="K313" s="7">
        <v>115</v>
      </c>
      <c r="L313" s="8">
        <v>657</v>
      </c>
      <c r="M313" s="3">
        <v>3</v>
      </c>
      <c r="N313" s="3">
        <v>5</v>
      </c>
      <c r="O313" s="2" t="s">
        <v>30</v>
      </c>
      <c r="P313" s="9" t="s">
        <v>671</v>
      </c>
      <c r="Q313" s="9" t="s">
        <v>10110</v>
      </c>
      <c r="R313" s="10">
        <v>43282</v>
      </c>
      <c r="S313" s="10">
        <v>45661.110909227558</v>
      </c>
      <c r="T313" s="11">
        <v>2</v>
      </c>
      <c r="U313" s="51">
        <v>7</v>
      </c>
      <c r="V313" s="51">
        <v>2018</v>
      </c>
      <c r="W313" s="52">
        <v>2025</v>
      </c>
    </row>
    <row r="314" spans="1:23" x14ac:dyDescent="0.3">
      <c r="A314" s="22">
        <v>313</v>
      </c>
      <c r="B314" s="2" t="s">
        <v>674</v>
      </c>
      <c r="C314" s="2" t="s">
        <v>33</v>
      </c>
      <c r="D314" s="2" t="s">
        <v>27</v>
      </c>
      <c r="E314" s="3">
        <v>1999</v>
      </c>
      <c r="F314" s="4">
        <v>50042.06</v>
      </c>
      <c r="G314" s="5">
        <v>192809</v>
      </c>
      <c r="H314" s="2" t="s">
        <v>35</v>
      </c>
      <c r="I314" s="2" t="s">
        <v>22</v>
      </c>
      <c r="J314" s="6">
        <v>1.8</v>
      </c>
      <c r="K314" s="7">
        <v>624</v>
      </c>
      <c r="L314" s="8">
        <v>537</v>
      </c>
      <c r="M314" s="3">
        <v>3</v>
      </c>
      <c r="N314" s="3">
        <v>7</v>
      </c>
      <c r="O314" s="2" t="s">
        <v>42</v>
      </c>
      <c r="P314" s="9" t="s">
        <v>673</v>
      </c>
      <c r="Q314" s="9" t="s">
        <v>10111</v>
      </c>
      <c r="R314" s="10">
        <v>45102</v>
      </c>
      <c r="S314" s="10">
        <v>45469.374561958117</v>
      </c>
      <c r="T314" s="11">
        <v>25</v>
      </c>
      <c r="U314" s="51">
        <v>6</v>
      </c>
      <c r="V314" s="51">
        <v>2023</v>
      </c>
      <c r="W314" s="52">
        <v>2024</v>
      </c>
    </row>
    <row r="315" spans="1:23" x14ac:dyDescent="0.3">
      <c r="A315" s="22">
        <v>314</v>
      </c>
      <c r="B315" s="2" t="s">
        <v>676</v>
      </c>
      <c r="C315" s="2" t="s">
        <v>33</v>
      </c>
      <c r="D315" s="2" t="s">
        <v>20</v>
      </c>
      <c r="E315" s="3">
        <v>2021</v>
      </c>
      <c r="F315" s="4">
        <v>22644.49</v>
      </c>
      <c r="G315" s="5">
        <v>26008</v>
      </c>
      <c r="H315" s="2" t="s">
        <v>28</v>
      </c>
      <c r="I315" s="2" t="s">
        <v>29</v>
      </c>
      <c r="J315" s="6">
        <v>5.7</v>
      </c>
      <c r="K315" s="7">
        <v>681</v>
      </c>
      <c r="L315" s="8">
        <v>184</v>
      </c>
      <c r="M315" s="3">
        <v>2</v>
      </c>
      <c r="N315" s="3">
        <v>5</v>
      </c>
      <c r="O315" s="2" t="s">
        <v>30</v>
      </c>
      <c r="P315" s="9" t="s">
        <v>675</v>
      </c>
      <c r="Q315" s="9" t="s">
        <v>10112</v>
      </c>
      <c r="R315" s="10">
        <v>43392</v>
      </c>
      <c r="S315" s="10">
        <v>45850.656818409399</v>
      </c>
      <c r="T315" s="11">
        <v>3</v>
      </c>
      <c r="U315" s="51">
        <v>10</v>
      </c>
      <c r="V315" s="51">
        <v>2018</v>
      </c>
      <c r="W315" s="52">
        <v>2025</v>
      </c>
    </row>
    <row r="316" spans="1:23" x14ac:dyDescent="0.3">
      <c r="A316" s="22">
        <v>315</v>
      </c>
      <c r="B316" s="2" t="s">
        <v>678</v>
      </c>
      <c r="C316" s="2" t="s">
        <v>74</v>
      </c>
      <c r="D316" s="2" t="s">
        <v>79</v>
      </c>
      <c r="E316" s="3">
        <v>2004</v>
      </c>
      <c r="F316" s="4">
        <v>59680.639999999999</v>
      </c>
      <c r="G316" s="5">
        <v>61672</v>
      </c>
      <c r="H316" s="2" t="s">
        <v>41</v>
      </c>
      <c r="I316" s="2" t="s">
        <v>22</v>
      </c>
      <c r="J316" s="6">
        <v>1.4</v>
      </c>
      <c r="K316" s="7">
        <v>622</v>
      </c>
      <c r="L316" s="8">
        <v>270</v>
      </c>
      <c r="M316" s="3">
        <v>2</v>
      </c>
      <c r="N316" s="3">
        <v>5</v>
      </c>
      <c r="O316" s="2" t="s">
        <v>42</v>
      </c>
      <c r="P316" s="9" t="s">
        <v>677</v>
      </c>
      <c r="Q316" s="9" t="s">
        <v>10113</v>
      </c>
      <c r="R316" s="10">
        <v>45262</v>
      </c>
      <c r="S316" s="10">
        <v>45368.030293104341</v>
      </c>
      <c r="T316" s="11">
        <v>20</v>
      </c>
      <c r="U316" s="51">
        <v>12</v>
      </c>
      <c r="V316" s="51">
        <v>2023</v>
      </c>
      <c r="W316" s="52">
        <v>2024</v>
      </c>
    </row>
    <row r="317" spans="1:23" x14ac:dyDescent="0.3">
      <c r="A317" s="22">
        <v>316</v>
      </c>
      <c r="B317" s="2" t="s">
        <v>680</v>
      </c>
      <c r="C317" s="2" t="s">
        <v>49</v>
      </c>
      <c r="D317" s="2" t="s">
        <v>56</v>
      </c>
      <c r="E317" s="3">
        <v>2014</v>
      </c>
      <c r="F317" s="4">
        <v>8781.3700000000008</v>
      </c>
      <c r="G317" s="5">
        <v>186046</v>
      </c>
      <c r="H317" s="2" t="s">
        <v>41</v>
      </c>
      <c r="I317" s="2" t="s">
        <v>22</v>
      </c>
      <c r="J317" s="6">
        <v>5</v>
      </c>
      <c r="K317" s="7">
        <v>533</v>
      </c>
      <c r="L317" s="8">
        <v>704</v>
      </c>
      <c r="M317" s="3">
        <v>4</v>
      </c>
      <c r="N317" s="3">
        <v>7</v>
      </c>
      <c r="O317" s="2" t="s">
        <v>23</v>
      </c>
      <c r="P317" s="9" t="s">
        <v>679</v>
      </c>
      <c r="Q317" s="9" t="s">
        <v>10114</v>
      </c>
      <c r="R317" s="10">
        <v>43041</v>
      </c>
      <c r="S317" s="10">
        <v>45276.908068659453</v>
      </c>
      <c r="T317" s="11">
        <v>10</v>
      </c>
      <c r="U317" s="51">
        <v>11</v>
      </c>
      <c r="V317" s="51">
        <v>2017</v>
      </c>
      <c r="W317" s="52">
        <v>2023</v>
      </c>
    </row>
    <row r="318" spans="1:23" x14ac:dyDescent="0.3">
      <c r="A318" s="22">
        <v>317</v>
      </c>
      <c r="B318" s="2" t="s">
        <v>682</v>
      </c>
      <c r="C318" s="2" t="s">
        <v>118</v>
      </c>
      <c r="D318" s="2" t="s">
        <v>92</v>
      </c>
      <c r="E318" s="3">
        <v>2002</v>
      </c>
      <c r="F318" s="4">
        <v>76662.16</v>
      </c>
      <c r="G318" s="5">
        <v>34417</v>
      </c>
      <c r="H318" s="2" t="s">
        <v>35</v>
      </c>
      <c r="I318" s="2" t="s">
        <v>22</v>
      </c>
      <c r="J318" s="6">
        <v>2.8</v>
      </c>
      <c r="K318" s="7">
        <v>88</v>
      </c>
      <c r="L318" s="8">
        <v>303</v>
      </c>
      <c r="M318" s="3">
        <v>3</v>
      </c>
      <c r="N318" s="3">
        <v>4</v>
      </c>
      <c r="O318" s="2" t="s">
        <v>30</v>
      </c>
      <c r="P318" s="9" t="s">
        <v>681</v>
      </c>
      <c r="Q318" s="9" t="s">
        <v>10115</v>
      </c>
      <c r="R318" s="10">
        <v>43453</v>
      </c>
      <c r="S318" s="10">
        <v>45395.045696184963</v>
      </c>
      <c r="T318" s="11">
        <v>22</v>
      </c>
      <c r="U318" s="51">
        <v>12</v>
      </c>
      <c r="V318" s="51">
        <v>2018</v>
      </c>
      <c r="W318" s="52">
        <v>2024</v>
      </c>
    </row>
    <row r="319" spans="1:23" x14ac:dyDescent="0.3">
      <c r="A319" s="22">
        <v>318</v>
      </c>
      <c r="B319" s="2" t="s">
        <v>684</v>
      </c>
      <c r="C319" s="2" t="s">
        <v>39</v>
      </c>
      <c r="D319" s="2" t="s">
        <v>40</v>
      </c>
      <c r="E319" s="3">
        <v>1996</v>
      </c>
      <c r="F319" s="4">
        <v>66292.259999999995</v>
      </c>
      <c r="G319" s="5">
        <v>273946</v>
      </c>
      <c r="H319" s="2" t="s">
        <v>28</v>
      </c>
      <c r="I319" s="2" t="s">
        <v>29</v>
      </c>
      <c r="J319" s="6">
        <v>4.4000000000000004</v>
      </c>
      <c r="K319" s="7">
        <v>221</v>
      </c>
      <c r="L319" s="8">
        <v>709</v>
      </c>
      <c r="M319" s="3">
        <v>4</v>
      </c>
      <c r="N319" s="3">
        <v>5</v>
      </c>
      <c r="O319" s="2" t="s">
        <v>80</v>
      </c>
      <c r="P319" s="9" t="s">
        <v>683</v>
      </c>
      <c r="Q319" s="9" t="s">
        <v>10116</v>
      </c>
      <c r="R319" s="10">
        <v>43898</v>
      </c>
      <c r="S319" s="10">
        <v>45517.564199885703</v>
      </c>
      <c r="T319" s="11">
        <v>28</v>
      </c>
      <c r="U319" s="51">
        <v>3</v>
      </c>
      <c r="V319" s="51">
        <v>2020</v>
      </c>
      <c r="W319" s="52">
        <v>2024</v>
      </c>
    </row>
    <row r="320" spans="1:23" x14ac:dyDescent="0.3">
      <c r="A320" s="22">
        <v>319</v>
      </c>
      <c r="B320" s="2" t="s">
        <v>686</v>
      </c>
      <c r="C320" s="2" t="s">
        <v>45</v>
      </c>
      <c r="D320" s="2" t="s">
        <v>46</v>
      </c>
      <c r="E320" s="3">
        <v>2006</v>
      </c>
      <c r="F320" s="4">
        <v>65927.66</v>
      </c>
      <c r="G320" s="5">
        <v>41978</v>
      </c>
      <c r="H320" s="2" t="s">
        <v>21</v>
      </c>
      <c r="I320" s="2" t="s">
        <v>22</v>
      </c>
      <c r="J320" s="6">
        <v>5.2</v>
      </c>
      <c r="K320" s="7">
        <v>77</v>
      </c>
      <c r="L320" s="8">
        <v>560</v>
      </c>
      <c r="M320" s="3">
        <v>5</v>
      </c>
      <c r="N320" s="3">
        <v>2</v>
      </c>
      <c r="O320" s="2" t="s">
        <v>30</v>
      </c>
      <c r="P320" s="9" t="s">
        <v>685</v>
      </c>
      <c r="Q320" s="9" t="s">
        <v>10117</v>
      </c>
      <c r="R320" s="10">
        <v>42910</v>
      </c>
      <c r="S320" s="10">
        <v>45832.987284502618</v>
      </c>
      <c r="T320" s="11">
        <v>18</v>
      </c>
      <c r="U320" s="51">
        <v>6</v>
      </c>
      <c r="V320" s="51">
        <v>2017</v>
      </c>
      <c r="W320" s="52">
        <v>2025</v>
      </c>
    </row>
    <row r="321" spans="1:23" x14ac:dyDescent="0.3">
      <c r="A321" s="22">
        <v>320</v>
      </c>
      <c r="B321" s="2" t="s">
        <v>688</v>
      </c>
      <c r="C321" s="2" t="s">
        <v>63</v>
      </c>
      <c r="D321" s="2" t="s">
        <v>92</v>
      </c>
      <c r="E321" s="3">
        <v>2024</v>
      </c>
      <c r="F321" s="4">
        <v>79886.23</v>
      </c>
      <c r="G321" s="5">
        <v>176056</v>
      </c>
      <c r="H321" s="2" t="s">
        <v>41</v>
      </c>
      <c r="I321" s="2" t="s">
        <v>29</v>
      </c>
      <c r="J321" s="6">
        <v>3.6</v>
      </c>
      <c r="K321" s="7">
        <v>588</v>
      </c>
      <c r="L321" s="8">
        <v>483</v>
      </c>
      <c r="M321" s="3">
        <v>3</v>
      </c>
      <c r="N321" s="3">
        <v>7</v>
      </c>
      <c r="O321" s="2" t="s">
        <v>85</v>
      </c>
      <c r="P321" s="9" t="s">
        <v>687</v>
      </c>
      <c r="Q321" s="9" t="s">
        <v>10118</v>
      </c>
      <c r="R321" s="10">
        <v>42385</v>
      </c>
      <c r="S321" s="10">
        <v>45647.968280701847</v>
      </c>
      <c r="T321" s="11">
        <v>0</v>
      </c>
      <c r="U321" s="51">
        <v>1</v>
      </c>
      <c r="V321" s="51">
        <v>2016</v>
      </c>
      <c r="W321" s="52">
        <v>2024</v>
      </c>
    </row>
    <row r="322" spans="1:23" x14ac:dyDescent="0.3">
      <c r="A322" s="22">
        <v>321</v>
      </c>
      <c r="B322" s="2" t="s">
        <v>690</v>
      </c>
      <c r="C322" s="2" t="s">
        <v>39</v>
      </c>
      <c r="D322" s="2" t="s">
        <v>64</v>
      </c>
      <c r="E322" s="3">
        <v>1997</v>
      </c>
      <c r="F322" s="4">
        <v>43038.7</v>
      </c>
      <c r="G322" s="5">
        <v>245962</v>
      </c>
      <c r="H322" s="2" t="s">
        <v>21</v>
      </c>
      <c r="I322" s="2" t="s">
        <v>29</v>
      </c>
      <c r="J322" s="6">
        <v>2.2999999999999998</v>
      </c>
      <c r="K322" s="7">
        <v>415</v>
      </c>
      <c r="L322" s="8">
        <v>337</v>
      </c>
      <c r="M322" s="3">
        <v>4</v>
      </c>
      <c r="N322" s="3">
        <v>2</v>
      </c>
      <c r="O322" s="2" t="s">
        <v>80</v>
      </c>
      <c r="P322" s="9" t="s">
        <v>689</v>
      </c>
      <c r="Q322" s="9" t="s">
        <v>10119</v>
      </c>
      <c r="R322" s="10">
        <v>44224</v>
      </c>
      <c r="S322" s="10">
        <v>45837.222131472023</v>
      </c>
      <c r="T322" s="11">
        <v>27</v>
      </c>
      <c r="U322" s="51">
        <v>1</v>
      </c>
      <c r="V322" s="51">
        <v>2021</v>
      </c>
      <c r="W322" s="52">
        <v>2025</v>
      </c>
    </row>
    <row r="323" spans="1:23" x14ac:dyDescent="0.3">
      <c r="A323" s="22">
        <v>322</v>
      </c>
      <c r="B323" s="2" t="s">
        <v>692</v>
      </c>
      <c r="C323" s="2" t="s">
        <v>33</v>
      </c>
      <c r="D323" s="2" t="s">
        <v>40</v>
      </c>
      <c r="E323" s="3">
        <v>1994</v>
      </c>
      <c r="F323" s="4">
        <v>11750.12</v>
      </c>
      <c r="G323" s="5">
        <v>74482</v>
      </c>
      <c r="H323" s="2" t="s">
        <v>41</v>
      </c>
      <c r="I323" s="2" t="s">
        <v>22</v>
      </c>
      <c r="J323" s="6">
        <v>5.2</v>
      </c>
      <c r="K323" s="7">
        <v>402</v>
      </c>
      <c r="L323" s="8">
        <v>149</v>
      </c>
      <c r="M323" s="3">
        <v>5</v>
      </c>
      <c r="N323" s="3">
        <v>2</v>
      </c>
      <c r="O323" s="2" t="s">
        <v>23</v>
      </c>
      <c r="P323" s="9" t="s">
        <v>691</v>
      </c>
      <c r="Q323" s="9" t="s">
        <v>10120</v>
      </c>
      <c r="R323" s="10">
        <v>44095</v>
      </c>
      <c r="S323" s="10">
        <v>45702.87526209814</v>
      </c>
      <c r="T323" s="11">
        <v>30</v>
      </c>
      <c r="U323" s="51">
        <v>9</v>
      </c>
      <c r="V323" s="51">
        <v>2020</v>
      </c>
      <c r="W323" s="52">
        <v>2025</v>
      </c>
    </row>
    <row r="324" spans="1:23" x14ac:dyDescent="0.3">
      <c r="A324" s="22">
        <v>323</v>
      </c>
      <c r="B324" s="2" t="s">
        <v>694</v>
      </c>
      <c r="C324" s="2" t="s">
        <v>49</v>
      </c>
      <c r="D324" s="2" t="s">
        <v>50</v>
      </c>
      <c r="E324" s="3">
        <v>2018</v>
      </c>
      <c r="F324" s="4">
        <v>38451.620000000003</v>
      </c>
      <c r="G324" s="5">
        <v>149280</v>
      </c>
      <c r="H324" s="2" t="s">
        <v>35</v>
      </c>
      <c r="I324" s="2" t="s">
        <v>29</v>
      </c>
      <c r="J324" s="6">
        <v>4</v>
      </c>
      <c r="K324" s="7">
        <v>355</v>
      </c>
      <c r="L324" s="8">
        <v>745</v>
      </c>
      <c r="M324" s="3">
        <v>2</v>
      </c>
      <c r="N324" s="3">
        <v>5</v>
      </c>
      <c r="O324" s="2" t="s">
        <v>65</v>
      </c>
      <c r="P324" s="9" t="s">
        <v>693</v>
      </c>
      <c r="Q324" s="9" t="s">
        <v>10121</v>
      </c>
      <c r="R324" s="10">
        <v>41943</v>
      </c>
      <c r="S324" s="10">
        <v>45439.438574760672</v>
      </c>
      <c r="T324" s="11">
        <v>6</v>
      </c>
      <c r="U324" s="51">
        <v>10</v>
      </c>
      <c r="V324" s="51">
        <v>2014</v>
      </c>
      <c r="W324" s="52">
        <v>2024</v>
      </c>
    </row>
    <row r="325" spans="1:23" x14ac:dyDescent="0.3">
      <c r="A325" s="22">
        <v>324</v>
      </c>
      <c r="B325" s="2" t="s">
        <v>10122</v>
      </c>
      <c r="C325" s="2" t="s">
        <v>45</v>
      </c>
      <c r="D325" s="2" t="s">
        <v>64</v>
      </c>
      <c r="E325" s="3">
        <v>2006</v>
      </c>
      <c r="F325" s="4">
        <v>45090.01</v>
      </c>
      <c r="G325" s="5">
        <v>58930</v>
      </c>
      <c r="H325" s="2" t="s">
        <v>41</v>
      </c>
      <c r="I325" s="2" t="s">
        <v>22</v>
      </c>
      <c r="J325" s="6">
        <v>3.8</v>
      </c>
      <c r="K325" s="7">
        <v>177</v>
      </c>
      <c r="L325" s="8">
        <v>471</v>
      </c>
      <c r="M325" s="3">
        <v>3</v>
      </c>
      <c r="N325" s="3">
        <v>5</v>
      </c>
      <c r="O325" s="2" t="s">
        <v>80</v>
      </c>
      <c r="P325" s="9" t="s">
        <v>695</v>
      </c>
      <c r="Q325" s="9" t="s">
        <v>10123</v>
      </c>
      <c r="R325" s="10">
        <v>42890</v>
      </c>
      <c r="S325" s="10">
        <v>45576.267940633843</v>
      </c>
      <c r="T325" s="11">
        <v>18</v>
      </c>
      <c r="U325" s="51">
        <v>6</v>
      </c>
      <c r="V325" s="51">
        <v>2017</v>
      </c>
      <c r="W325" s="52">
        <v>2024</v>
      </c>
    </row>
    <row r="326" spans="1:23" x14ac:dyDescent="0.3">
      <c r="A326" s="22">
        <v>325</v>
      </c>
      <c r="B326" s="2" t="s">
        <v>697</v>
      </c>
      <c r="C326" s="2" t="s">
        <v>45</v>
      </c>
      <c r="D326" s="2" t="s">
        <v>64</v>
      </c>
      <c r="E326" s="3">
        <v>1990</v>
      </c>
      <c r="F326" s="4">
        <v>47742.31</v>
      </c>
      <c r="G326" s="5">
        <v>42000</v>
      </c>
      <c r="H326" s="2" t="s">
        <v>21</v>
      </c>
      <c r="I326" s="2" t="s">
        <v>22</v>
      </c>
      <c r="J326" s="6">
        <v>2.4</v>
      </c>
      <c r="K326" s="7">
        <v>231</v>
      </c>
      <c r="L326" s="8">
        <v>138</v>
      </c>
      <c r="M326" s="3">
        <v>3</v>
      </c>
      <c r="N326" s="3">
        <v>2</v>
      </c>
      <c r="O326" s="2" t="s">
        <v>65</v>
      </c>
      <c r="P326" s="9" t="s">
        <v>696</v>
      </c>
      <c r="Q326" s="9" t="s">
        <v>10124</v>
      </c>
      <c r="R326" s="10">
        <v>45034</v>
      </c>
      <c r="S326" s="10">
        <v>45192.503187683251</v>
      </c>
      <c r="T326" s="11">
        <v>34</v>
      </c>
      <c r="U326" s="51">
        <v>4</v>
      </c>
      <c r="V326" s="51">
        <v>2023</v>
      </c>
      <c r="W326" s="52">
        <v>2023</v>
      </c>
    </row>
    <row r="327" spans="1:23" x14ac:dyDescent="0.3">
      <c r="A327" s="22">
        <v>326</v>
      </c>
      <c r="B327" s="2" t="s">
        <v>699</v>
      </c>
      <c r="C327" s="2" t="s">
        <v>39</v>
      </c>
      <c r="D327" s="2" t="s">
        <v>40</v>
      </c>
      <c r="E327" s="3">
        <v>2012</v>
      </c>
      <c r="F327" s="4">
        <v>64104.62</v>
      </c>
      <c r="G327" s="5">
        <v>21482</v>
      </c>
      <c r="H327" s="2" t="s">
        <v>28</v>
      </c>
      <c r="I327" s="2" t="s">
        <v>22</v>
      </c>
      <c r="J327" s="6">
        <v>4.7</v>
      </c>
      <c r="K327" s="7">
        <v>87</v>
      </c>
      <c r="L327" s="8">
        <v>126</v>
      </c>
      <c r="M327" s="3">
        <v>2</v>
      </c>
      <c r="N327" s="3">
        <v>5</v>
      </c>
      <c r="O327" s="2" t="s">
        <v>65</v>
      </c>
      <c r="P327" s="9" t="s">
        <v>698</v>
      </c>
      <c r="Q327" s="9" t="s">
        <v>10125</v>
      </c>
      <c r="R327" s="10">
        <v>43489</v>
      </c>
      <c r="S327" s="10">
        <v>45274.425572160151</v>
      </c>
      <c r="T327" s="11">
        <v>12</v>
      </c>
      <c r="U327" s="51">
        <v>1</v>
      </c>
      <c r="V327" s="51">
        <v>2019</v>
      </c>
      <c r="W327" s="52">
        <v>2023</v>
      </c>
    </row>
    <row r="328" spans="1:23" x14ac:dyDescent="0.3">
      <c r="A328" s="22">
        <v>327</v>
      </c>
      <c r="B328" s="2" t="s">
        <v>701</v>
      </c>
      <c r="C328" s="2" t="s">
        <v>107</v>
      </c>
      <c r="D328" s="2" t="s">
        <v>46</v>
      </c>
      <c r="E328" s="3">
        <v>1994</v>
      </c>
      <c r="F328" s="4">
        <v>59777.69</v>
      </c>
      <c r="G328" s="5">
        <v>81314</v>
      </c>
      <c r="H328" s="2" t="s">
        <v>28</v>
      </c>
      <c r="I328" s="2" t="s">
        <v>22</v>
      </c>
      <c r="J328" s="6">
        <v>1.4</v>
      </c>
      <c r="K328" s="7">
        <v>341</v>
      </c>
      <c r="L328" s="8">
        <v>191</v>
      </c>
      <c r="M328" s="3">
        <v>5</v>
      </c>
      <c r="N328" s="3">
        <v>2</v>
      </c>
      <c r="O328" s="2" t="s">
        <v>42</v>
      </c>
      <c r="P328" s="9" t="s">
        <v>700</v>
      </c>
      <c r="Q328" s="9" t="s">
        <v>10126</v>
      </c>
      <c r="R328" s="10">
        <v>44822</v>
      </c>
      <c r="S328" s="10">
        <v>45484.707628571443</v>
      </c>
      <c r="T328" s="11">
        <v>30</v>
      </c>
      <c r="U328" s="51">
        <v>9</v>
      </c>
      <c r="V328" s="51">
        <v>2022</v>
      </c>
      <c r="W328" s="52">
        <v>2024</v>
      </c>
    </row>
    <row r="329" spans="1:23" x14ac:dyDescent="0.3">
      <c r="A329" s="22">
        <v>328</v>
      </c>
      <c r="B329" s="2" t="s">
        <v>703</v>
      </c>
      <c r="C329" s="2" t="s">
        <v>49</v>
      </c>
      <c r="D329" s="2" t="s">
        <v>50</v>
      </c>
      <c r="E329" s="3">
        <v>2003</v>
      </c>
      <c r="F329" s="4">
        <v>32654.68</v>
      </c>
      <c r="G329" s="5">
        <v>14712</v>
      </c>
      <c r="H329" s="2" t="s">
        <v>41</v>
      </c>
      <c r="I329" s="2" t="s">
        <v>29</v>
      </c>
      <c r="J329" s="6">
        <v>3.5</v>
      </c>
      <c r="K329" s="7">
        <v>276</v>
      </c>
      <c r="L329" s="8">
        <v>716</v>
      </c>
      <c r="M329" s="3">
        <v>5</v>
      </c>
      <c r="N329" s="3">
        <v>2</v>
      </c>
      <c r="O329" s="2" t="s">
        <v>65</v>
      </c>
      <c r="P329" s="9" t="s">
        <v>702</v>
      </c>
      <c r="Q329" s="9" t="s">
        <v>10127</v>
      </c>
      <c r="R329" s="10">
        <v>45043</v>
      </c>
      <c r="S329" s="10">
        <v>45205.499787003107</v>
      </c>
      <c r="T329" s="11">
        <v>21</v>
      </c>
      <c r="U329" s="51">
        <v>4</v>
      </c>
      <c r="V329" s="51">
        <v>2023</v>
      </c>
      <c r="W329" s="52">
        <v>2023</v>
      </c>
    </row>
    <row r="330" spans="1:23" x14ac:dyDescent="0.3">
      <c r="A330" s="22">
        <v>329</v>
      </c>
      <c r="B330" s="2" t="s">
        <v>705</v>
      </c>
      <c r="C330" s="2" t="s">
        <v>63</v>
      </c>
      <c r="D330" s="2" t="s">
        <v>56</v>
      </c>
      <c r="E330" s="3">
        <v>2023</v>
      </c>
      <c r="F330" s="4">
        <v>34678.71</v>
      </c>
      <c r="G330" s="5">
        <v>47575</v>
      </c>
      <c r="H330" s="2" t="s">
        <v>21</v>
      </c>
      <c r="I330" s="2" t="s">
        <v>29</v>
      </c>
      <c r="J330" s="6">
        <v>4.7</v>
      </c>
      <c r="K330" s="7">
        <v>685</v>
      </c>
      <c r="L330" s="8">
        <v>486</v>
      </c>
      <c r="M330" s="3">
        <v>2</v>
      </c>
      <c r="N330" s="3">
        <v>5</v>
      </c>
      <c r="O330" s="2" t="s">
        <v>85</v>
      </c>
      <c r="P330" s="9" t="s">
        <v>704</v>
      </c>
      <c r="Q330" s="9" t="s">
        <v>10128</v>
      </c>
      <c r="R330" s="10">
        <v>43521</v>
      </c>
      <c r="S330" s="10">
        <v>45738.068300705847</v>
      </c>
      <c r="T330" s="11">
        <v>1</v>
      </c>
      <c r="U330" s="51">
        <v>2</v>
      </c>
      <c r="V330" s="51">
        <v>2019</v>
      </c>
      <c r="W330" s="52">
        <v>2025</v>
      </c>
    </row>
    <row r="331" spans="1:23" x14ac:dyDescent="0.3">
      <c r="A331" s="22">
        <v>330</v>
      </c>
      <c r="B331" s="2" t="s">
        <v>707</v>
      </c>
      <c r="C331" s="2" t="s">
        <v>26</v>
      </c>
      <c r="D331" s="2" t="s">
        <v>20</v>
      </c>
      <c r="E331" s="3">
        <v>2012</v>
      </c>
      <c r="F331" s="4">
        <v>22003.35</v>
      </c>
      <c r="G331" s="5">
        <v>254398</v>
      </c>
      <c r="H331" s="2" t="s">
        <v>35</v>
      </c>
      <c r="I331" s="2" t="s">
        <v>29</v>
      </c>
      <c r="J331" s="6">
        <v>2.6</v>
      </c>
      <c r="K331" s="7">
        <v>530</v>
      </c>
      <c r="L331" s="8">
        <v>328</v>
      </c>
      <c r="M331" s="3">
        <v>4</v>
      </c>
      <c r="N331" s="3">
        <v>7</v>
      </c>
      <c r="O331" s="2" t="s">
        <v>65</v>
      </c>
      <c r="P331" s="9" t="s">
        <v>706</v>
      </c>
      <c r="Q331" s="9" t="s">
        <v>10129</v>
      </c>
      <c r="R331" s="10">
        <v>42709</v>
      </c>
      <c r="S331" s="10">
        <v>45753.1093089075</v>
      </c>
      <c r="T331" s="11">
        <v>12</v>
      </c>
      <c r="U331" s="51">
        <v>12</v>
      </c>
      <c r="V331" s="51">
        <v>2016</v>
      </c>
      <c r="W331" s="52">
        <v>2025</v>
      </c>
    </row>
    <row r="332" spans="1:23" x14ac:dyDescent="0.3">
      <c r="A332" s="22">
        <v>331</v>
      </c>
      <c r="B332" s="2" t="s">
        <v>709</v>
      </c>
      <c r="C332" s="2" t="s">
        <v>49</v>
      </c>
      <c r="D332" s="2" t="s">
        <v>56</v>
      </c>
      <c r="E332" s="3">
        <v>1991</v>
      </c>
      <c r="F332" s="4">
        <v>61524.3</v>
      </c>
      <c r="G332" s="5">
        <v>38712</v>
      </c>
      <c r="H332" s="2" t="s">
        <v>35</v>
      </c>
      <c r="I332" s="2" t="s">
        <v>29</v>
      </c>
      <c r="J332" s="6">
        <v>5.0999999999999996</v>
      </c>
      <c r="K332" s="7">
        <v>534</v>
      </c>
      <c r="L332" s="8">
        <v>230</v>
      </c>
      <c r="M332" s="3">
        <v>5</v>
      </c>
      <c r="N332" s="3">
        <v>5</v>
      </c>
      <c r="O332" s="2" t="s">
        <v>85</v>
      </c>
      <c r="P332" s="9" t="s">
        <v>708</v>
      </c>
      <c r="Q332" s="9" t="s">
        <v>10130</v>
      </c>
      <c r="R332" s="10">
        <v>42222</v>
      </c>
      <c r="S332" s="10">
        <v>45707.256138273369</v>
      </c>
      <c r="T332" s="11">
        <v>33</v>
      </c>
      <c r="U332" s="51">
        <v>8</v>
      </c>
      <c r="V332" s="51">
        <v>2015</v>
      </c>
      <c r="W332" s="52">
        <v>2025</v>
      </c>
    </row>
    <row r="333" spans="1:23" x14ac:dyDescent="0.3">
      <c r="A333" s="22">
        <v>332</v>
      </c>
      <c r="B333" s="2" t="s">
        <v>711</v>
      </c>
      <c r="C333" s="2" t="s">
        <v>63</v>
      </c>
      <c r="D333" s="2" t="s">
        <v>50</v>
      </c>
      <c r="E333" s="3">
        <v>2016</v>
      </c>
      <c r="F333" s="4">
        <v>12719.71</v>
      </c>
      <c r="G333" s="5">
        <v>148101</v>
      </c>
      <c r="H333" s="2" t="s">
        <v>41</v>
      </c>
      <c r="I333" s="2" t="s">
        <v>22</v>
      </c>
      <c r="J333" s="6">
        <v>2.7</v>
      </c>
      <c r="K333" s="7">
        <v>291</v>
      </c>
      <c r="L333" s="8">
        <v>246</v>
      </c>
      <c r="M333" s="3">
        <v>3</v>
      </c>
      <c r="N333" s="3">
        <v>2</v>
      </c>
      <c r="O333" s="2" t="s">
        <v>36</v>
      </c>
      <c r="P333" s="9" t="s">
        <v>710</v>
      </c>
      <c r="Q333" s="9" t="s">
        <v>10131</v>
      </c>
      <c r="R333" s="10">
        <v>42319</v>
      </c>
      <c r="S333" s="10">
        <v>45192.211129271571</v>
      </c>
      <c r="T333" s="11">
        <v>8</v>
      </c>
      <c r="U333" s="51">
        <v>11</v>
      </c>
      <c r="V333" s="51">
        <v>2015</v>
      </c>
      <c r="W333" s="52">
        <v>2023</v>
      </c>
    </row>
    <row r="334" spans="1:23" x14ac:dyDescent="0.3">
      <c r="A334" s="22">
        <v>333</v>
      </c>
      <c r="B334" s="2" t="s">
        <v>550</v>
      </c>
      <c r="C334" s="2" t="s">
        <v>63</v>
      </c>
      <c r="D334" s="2" t="s">
        <v>79</v>
      </c>
      <c r="E334" s="3">
        <v>2021</v>
      </c>
      <c r="F334" s="4">
        <v>62713.43</v>
      </c>
      <c r="G334" s="5">
        <v>241155</v>
      </c>
      <c r="H334" s="2" t="s">
        <v>35</v>
      </c>
      <c r="I334" s="2" t="s">
        <v>29</v>
      </c>
      <c r="J334" s="6">
        <v>1.7</v>
      </c>
      <c r="K334" s="7">
        <v>94</v>
      </c>
      <c r="L334" s="8">
        <v>249</v>
      </c>
      <c r="M334" s="3">
        <v>5</v>
      </c>
      <c r="N334" s="3">
        <v>5</v>
      </c>
      <c r="O334" s="2" t="s">
        <v>65</v>
      </c>
      <c r="P334" s="9" t="s">
        <v>712</v>
      </c>
      <c r="Q334" s="9" t="s">
        <v>10132</v>
      </c>
      <c r="R334" s="10">
        <v>43714</v>
      </c>
      <c r="S334" s="10">
        <v>45737.484183882487</v>
      </c>
      <c r="T334" s="11">
        <v>3</v>
      </c>
      <c r="U334" s="51">
        <v>9</v>
      </c>
      <c r="V334" s="51">
        <v>2019</v>
      </c>
      <c r="W334" s="52">
        <v>2025</v>
      </c>
    </row>
    <row r="335" spans="1:23" x14ac:dyDescent="0.3">
      <c r="A335" s="22">
        <v>334</v>
      </c>
      <c r="B335" s="2" t="s">
        <v>714</v>
      </c>
      <c r="C335" s="2" t="s">
        <v>118</v>
      </c>
      <c r="D335" s="2" t="s">
        <v>50</v>
      </c>
      <c r="E335" s="3">
        <v>2015</v>
      </c>
      <c r="F335" s="4">
        <v>19422.669999999998</v>
      </c>
      <c r="G335" s="5">
        <v>80411</v>
      </c>
      <c r="H335" s="2" t="s">
        <v>21</v>
      </c>
      <c r="I335" s="2" t="s">
        <v>29</v>
      </c>
      <c r="J335" s="6">
        <v>3.5</v>
      </c>
      <c r="K335" s="7">
        <v>521</v>
      </c>
      <c r="L335" s="8">
        <v>529</v>
      </c>
      <c r="M335" s="3">
        <v>4</v>
      </c>
      <c r="N335" s="3">
        <v>4</v>
      </c>
      <c r="O335" s="2" t="s">
        <v>36</v>
      </c>
      <c r="P335" s="9" t="s">
        <v>713</v>
      </c>
      <c r="Q335" s="9" t="s">
        <v>10133</v>
      </c>
      <c r="R335" s="10">
        <v>42154</v>
      </c>
      <c r="S335" s="10">
        <v>45304.507588563429</v>
      </c>
      <c r="T335" s="11">
        <v>9</v>
      </c>
      <c r="U335" s="51">
        <v>5</v>
      </c>
      <c r="V335" s="51">
        <v>2015</v>
      </c>
      <c r="W335" s="52">
        <v>2024</v>
      </c>
    </row>
    <row r="336" spans="1:23" x14ac:dyDescent="0.3">
      <c r="A336" s="22">
        <v>335</v>
      </c>
      <c r="B336" s="2" t="s">
        <v>716</v>
      </c>
      <c r="C336" s="2" t="s">
        <v>26</v>
      </c>
      <c r="D336" s="2" t="s">
        <v>34</v>
      </c>
      <c r="E336" s="3">
        <v>1991</v>
      </c>
      <c r="F336" s="4">
        <v>73788.23</v>
      </c>
      <c r="G336" s="5">
        <v>288334</v>
      </c>
      <c r="H336" s="2" t="s">
        <v>21</v>
      </c>
      <c r="I336" s="2" t="s">
        <v>29</v>
      </c>
      <c r="J336" s="6">
        <v>1.5</v>
      </c>
      <c r="K336" s="7">
        <v>254</v>
      </c>
      <c r="L336" s="8">
        <v>110</v>
      </c>
      <c r="M336" s="3">
        <v>5</v>
      </c>
      <c r="N336" s="3">
        <v>2</v>
      </c>
      <c r="O336" s="2" t="s">
        <v>80</v>
      </c>
      <c r="P336" s="9" t="s">
        <v>715</v>
      </c>
      <c r="Q336" s="9" t="s">
        <v>10134</v>
      </c>
      <c r="R336" s="10">
        <v>42780</v>
      </c>
      <c r="S336" s="10">
        <v>45202.5792028863</v>
      </c>
      <c r="T336" s="11">
        <v>33</v>
      </c>
      <c r="U336" s="51">
        <v>2</v>
      </c>
      <c r="V336" s="51">
        <v>2017</v>
      </c>
      <c r="W336" s="52">
        <v>2023</v>
      </c>
    </row>
    <row r="337" spans="1:23" x14ac:dyDescent="0.3">
      <c r="A337" s="22">
        <v>336</v>
      </c>
      <c r="B337" s="2" t="s">
        <v>718</v>
      </c>
      <c r="C337" s="2" t="s">
        <v>39</v>
      </c>
      <c r="D337" s="2" t="s">
        <v>20</v>
      </c>
      <c r="E337" s="3">
        <v>2018</v>
      </c>
      <c r="F337" s="4">
        <v>51069.1</v>
      </c>
      <c r="G337" s="5">
        <v>168549</v>
      </c>
      <c r="H337" s="2" t="s">
        <v>21</v>
      </c>
      <c r="I337" s="2" t="s">
        <v>29</v>
      </c>
      <c r="J337" s="6">
        <v>5</v>
      </c>
      <c r="K337" s="7">
        <v>666</v>
      </c>
      <c r="L337" s="8">
        <v>166</v>
      </c>
      <c r="M337" s="3">
        <v>2</v>
      </c>
      <c r="N337" s="3">
        <v>2</v>
      </c>
      <c r="O337" s="2" t="s">
        <v>30</v>
      </c>
      <c r="P337" s="9" t="s">
        <v>717</v>
      </c>
      <c r="Q337" s="9" t="s">
        <v>10135</v>
      </c>
      <c r="R337" s="10">
        <v>42669</v>
      </c>
      <c r="S337" s="10">
        <v>45262.159118869487</v>
      </c>
      <c r="T337" s="11">
        <v>6</v>
      </c>
      <c r="U337" s="51">
        <v>10</v>
      </c>
      <c r="V337" s="51">
        <v>2016</v>
      </c>
      <c r="W337" s="52">
        <v>2023</v>
      </c>
    </row>
    <row r="338" spans="1:23" x14ac:dyDescent="0.3">
      <c r="A338" s="22">
        <v>337</v>
      </c>
      <c r="B338" s="2" t="s">
        <v>720</v>
      </c>
      <c r="C338" s="2" t="s">
        <v>49</v>
      </c>
      <c r="D338" s="2" t="s">
        <v>64</v>
      </c>
      <c r="E338" s="3">
        <v>2008</v>
      </c>
      <c r="F338" s="4">
        <v>62168.31</v>
      </c>
      <c r="G338" s="5">
        <v>43292</v>
      </c>
      <c r="H338" s="2" t="s">
        <v>35</v>
      </c>
      <c r="I338" s="2" t="s">
        <v>22</v>
      </c>
      <c r="J338" s="6">
        <v>3.1</v>
      </c>
      <c r="K338" s="7">
        <v>106</v>
      </c>
      <c r="L338" s="8">
        <v>491</v>
      </c>
      <c r="M338" s="3">
        <v>5</v>
      </c>
      <c r="N338" s="3">
        <v>2</v>
      </c>
      <c r="O338" s="2" t="s">
        <v>51</v>
      </c>
      <c r="P338" s="9" t="s">
        <v>719</v>
      </c>
      <c r="Q338" s="9" t="s">
        <v>10136</v>
      </c>
      <c r="R338" s="10">
        <v>44438</v>
      </c>
      <c r="S338" s="10">
        <v>45249.308548755464</v>
      </c>
      <c r="T338" s="11">
        <v>16</v>
      </c>
      <c r="U338" s="51">
        <v>8</v>
      </c>
      <c r="V338" s="51">
        <v>2021</v>
      </c>
      <c r="W338" s="52">
        <v>2023</v>
      </c>
    </row>
    <row r="339" spans="1:23" x14ac:dyDescent="0.3">
      <c r="A339" s="22">
        <v>338</v>
      </c>
      <c r="B339" s="2" t="s">
        <v>722</v>
      </c>
      <c r="C339" s="2" t="s">
        <v>118</v>
      </c>
      <c r="D339" s="2" t="s">
        <v>34</v>
      </c>
      <c r="E339" s="3">
        <v>2013</v>
      </c>
      <c r="F339" s="4">
        <v>49991.9</v>
      </c>
      <c r="G339" s="5">
        <v>294551</v>
      </c>
      <c r="H339" s="2" t="s">
        <v>35</v>
      </c>
      <c r="I339" s="2" t="s">
        <v>29</v>
      </c>
      <c r="J339" s="6">
        <v>4.9000000000000004</v>
      </c>
      <c r="K339" s="7">
        <v>538</v>
      </c>
      <c r="L339" s="8">
        <v>374</v>
      </c>
      <c r="M339" s="3">
        <v>3</v>
      </c>
      <c r="N339" s="3">
        <v>4</v>
      </c>
      <c r="O339" s="2" t="s">
        <v>30</v>
      </c>
      <c r="P339" s="9" t="s">
        <v>721</v>
      </c>
      <c r="Q339" s="9" t="s">
        <v>10137</v>
      </c>
      <c r="R339" s="10">
        <v>45421</v>
      </c>
      <c r="S339" s="10">
        <v>45212.801247295167</v>
      </c>
      <c r="T339" s="11">
        <v>11</v>
      </c>
      <c r="U339" s="51">
        <v>5</v>
      </c>
      <c r="V339" s="51">
        <v>2024</v>
      </c>
      <c r="W339" s="52">
        <v>2023</v>
      </c>
    </row>
    <row r="340" spans="1:23" x14ac:dyDescent="0.3">
      <c r="A340" s="22">
        <v>339</v>
      </c>
      <c r="B340" s="2" t="s">
        <v>724</v>
      </c>
      <c r="C340" s="2" t="s">
        <v>45</v>
      </c>
      <c r="D340" s="2" t="s">
        <v>92</v>
      </c>
      <c r="E340" s="3">
        <v>1993</v>
      </c>
      <c r="F340" s="4">
        <v>24643.43</v>
      </c>
      <c r="G340" s="5">
        <v>94907</v>
      </c>
      <c r="H340" s="2" t="s">
        <v>28</v>
      </c>
      <c r="I340" s="2" t="s">
        <v>22</v>
      </c>
      <c r="J340" s="6">
        <v>3.6</v>
      </c>
      <c r="K340" s="7">
        <v>427</v>
      </c>
      <c r="L340" s="8">
        <v>633</v>
      </c>
      <c r="M340" s="3">
        <v>2</v>
      </c>
      <c r="N340" s="3">
        <v>4</v>
      </c>
      <c r="O340" s="2" t="s">
        <v>80</v>
      </c>
      <c r="P340" s="9" t="s">
        <v>723</v>
      </c>
      <c r="Q340" s="9" t="s">
        <v>10138</v>
      </c>
      <c r="R340" s="10">
        <v>42946</v>
      </c>
      <c r="S340" s="10">
        <v>45690.316750395803</v>
      </c>
      <c r="T340" s="11">
        <v>31</v>
      </c>
      <c r="U340" s="51">
        <v>7</v>
      </c>
      <c r="V340" s="51">
        <v>2017</v>
      </c>
      <c r="W340" s="52">
        <v>2025</v>
      </c>
    </row>
    <row r="341" spans="1:23" x14ac:dyDescent="0.3">
      <c r="A341" s="22">
        <v>340</v>
      </c>
      <c r="B341" s="2" t="s">
        <v>726</v>
      </c>
      <c r="C341" s="2" t="s">
        <v>63</v>
      </c>
      <c r="D341" s="2" t="s">
        <v>56</v>
      </c>
      <c r="E341" s="3">
        <v>2002</v>
      </c>
      <c r="F341" s="4">
        <v>17473.990000000002</v>
      </c>
      <c r="G341" s="5">
        <v>207830</v>
      </c>
      <c r="H341" s="2" t="s">
        <v>21</v>
      </c>
      <c r="I341" s="2" t="s">
        <v>29</v>
      </c>
      <c r="J341" s="6">
        <v>1.5</v>
      </c>
      <c r="K341" s="7">
        <v>227</v>
      </c>
      <c r="L341" s="8">
        <v>446</v>
      </c>
      <c r="M341" s="3">
        <v>4</v>
      </c>
      <c r="N341" s="3">
        <v>4</v>
      </c>
      <c r="O341" s="2" t="s">
        <v>23</v>
      </c>
      <c r="P341" s="9" t="s">
        <v>725</v>
      </c>
      <c r="Q341" s="9" t="s">
        <v>10139</v>
      </c>
      <c r="R341" s="10">
        <v>44822</v>
      </c>
      <c r="S341" s="10">
        <v>45306.551997445211</v>
      </c>
      <c r="T341" s="11">
        <v>22</v>
      </c>
      <c r="U341" s="51">
        <v>9</v>
      </c>
      <c r="V341" s="51">
        <v>2022</v>
      </c>
      <c r="W341" s="52">
        <v>2024</v>
      </c>
    </row>
    <row r="342" spans="1:23" x14ac:dyDescent="0.3">
      <c r="A342" s="22">
        <v>341</v>
      </c>
      <c r="B342" s="2" t="s">
        <v>728</v>
      </c>
      <c r="C342" s="2" t="s">
        <v>74</v>
      </c>
      <c r="D342" s="2" t="s">
        <v>79</v>
      </c>
      <c r="E342" s="3">
        <v>1995</v>
      </c>
      <c r="F342" s="4">
        <v>67006.86</v>
      </c>
      <c r="G342" s="5">
        <v>178642</v>
      </c>
      <c r="H342" s="2" t="s">
        <v>35</v>
      </c>
      <c r="I342" s="2" t="s">
        <v>29</v>
      </c>
      <c r="J342" s="6">
        <v>3.5</v>
      </c>
      <c r="K342" s="7">
        <v>588</v>
      </c>
      <c r="L342" s="8">
        <v>671</v>
      </c>
      <c r="M342" s="3">
        <v>3</v>
      </c>
      <c r="N342" s="3">
        <v>5</v>
      </c>
      <c r="O342" s="2" t="s">
        <v>85</v>
      </c>
      <c r="P342" s="9" t="s">
        <v>727</v>
      </c>
      <c r="Q342" s="9" t="s">
        <v>10140</v>
      </c>
      <c r="R342" s="10">
        <v>44292</v>
      </c>
      <c r="S342" s="10">
        <v>45752.81725049582</v>
      </c>
      <c r="T342" s="11">
        <v>29</v>
      </c>
      <c r="U342" s="51">
        <v>4</v>
      </c>
      <c r="V342" s="51">
        <v>2021</v>
      </c>
      <c r="W342" s="52">
        <v>2025</v>
      </c>
    </row>
    <row r="343" spans="1:23" x14ac:dyDescent="0.3">
      <c r="A343" s="22">
        <v>342</v>
      </c>
      <c r="B343" s="2" t="s">
        <v>10141</v>
      </c>
      <c r="C343" s="2" t="s">
        <v>33</v>
      </c>
      <c r="D343" s="2" t="s">
        <v>64</v>
      </c>
      <c r="E343" s="3">
        <v>1998</v>
      </c>
      <c r="F343" s="4">
        <v>13253.23</v>
      </c>
      <c r="G343" s="5">
        <v>272083</v>
      </c>
      <c r="H343" s="2" t="s">
        <v>35</v>
      </c>
      <c r="I343" s="2" t="s">
        <v>29</v>
      </c>
      <c r="J343" s="6">
        <v>5.8</v>
      </c>
      <c r="K343" s="7">
        <v>149</v>
      </c>
      <c r="L343" s="8">
        <v>211</v>
      </c>
      <c r="M343" s="3">
        <v>4</v>
      </c>
      <c r="N343" s="3">
        <v>2</v>
      </c>
      <c r="O343" s="2" t="s">
        <v>42</v>
      </c>
      <c r="P343" s="9" t="s">
        <v>729</v>
      </c>
      <c r="Q343" s="9" t="s">
        <v>10142</v>
      </c>
      <c r="R343" s="10">
        <v>43957</v>
      </c>
      <c r="S343" s="10">
        <v>45724.341555356797</v>
      </c>
      <c r="T343" s="11">
        <v>26</v>
      </c>
      <c r="U343" s="51">
        <v>5</v>
      </c>
      <c r="V343" s="51">
        <v>2020</v>
      </c>
      <c r="W343" s="52">
        <v>2025</v>
      </c>
    </row>
    <row r="344" spans="1:23" x14ac:dyDescent="0.3">
      <c r="A344" s="22">
        <v>343</v>
      </c>
      <c r="B344" s="2" t="s">
        <v>731</v>
      </c>
      <c r="C344" s="2" t="s">
        <v>49</v>
      </c>
      <c r="D344" s="2" t="s">
        <v>50</v>
      </c>
      <c r="E344" s="3">
        <v>1994</v>
      </c>
      <c r="F344" s="4">
        <v>36640.9</v>
      </c>
      <c r="G344" s="5">
        <v>16292</v>
      </c>
      <c r="H344" s="2" t="s">
        <v>28</v>
      </c>
      <c r="I344" s="2" t="s">
        <v>29</v>
      </c>
      <c r="J344" s="6">
        <v>5.7</v>
      </c>
      <c r="K344" s="7">
        <v>553</v>
      </c>
      <c r="L344" s="8">
        <v>541</v>
      </c>
      <c r="M344" s="3">
        <v>2</v>
      </c>
      <c r="N344" s="3">
        <v>5</v>
      </c>
      <c r="O344" s="2" t="s">
        <v>30</v>
      </c>
      <c r="P344" s="9" t="s">
        <v>730</v>
      </c>
      <c r="Q344" s="9" t="s">
        <v>10143</v>
      </c>
      <c r="R344" s="10">
        <v>43929</v>
      </c>
      <c r="S344" s="10">
        <v>45320.570801205962</v>
      </c>
      <c r="T344" s="11">
        <v>30</v>
      </c>
      <c r="U344" s="51">
        <v>4</v>
      </c>
      <c r="V344" s="51">
        <v>2020</v>
      </c>
      <c r="W344" s="52">
        <v>2024</v>
      </c>
    </row>
    <row r="345" spans="1:23" x14ac:dyDescent="0.3">
      <c r="A345" s="22">
        <v>344</v>
      </c>
      <c r="B345" s="2" t="s">
        <v>733</v>
      </c>
      <c r="C345" s="2" t="s">
        <v>49</v>
      </c>
      <c r="D345" s="2" t="s">
        <v>27</v>
      </c>
      <c r="E345" s="3">
        <v>2024</v>
      </c>
      <c r="F345" s="4">
        <v>64585.97</v>
      </c>
      <c r="G345" s="5">
        <v>23582</v>
      </c>
      <c r="H345" s="2" t="s">
        <v>35</v>
      </c>
      <c r="I345" s="2" t="s">
        <v>29</v>
      </c>
      <c r="J345" s="6">
        <v>2.2999999999999998</v>
      </c>
      <c r="K345" s="7">
        <v>97</v>
      </c>
      <c r="L345" s="8">
        <v>443</v>
      </c>
      <c r="M345" s="3">
        <v>5</v>
      </c>
      <c r="N345" s="3">
        <v>2</v>
      </c>
      <c r="O345" s="2" t="s">
        <v>23</v>
      </c>
      <c r="P345" s="9" t="s">
        <v>732</v>
      </c>
      <c r="Q345" s="9" t="s">
        <v>10144</v>
      </c>
      <c r="R345" s="10">
        <v>45343</v>
      </c>
      <c r="S345" s="10">
        <v>45456.085904226573</v>
      </c>
      <c r="T345" s="11">
        <v>0</v>
      </c>
      <c r="U345" s="51">
        <v>2</v>
      </c>
      <c r="V345" s="51">
        <v>2024</v>
      </c>
      <c r="W345" s="52">
        <v>2024</v>
      </c>
    </row>
    <row r="346" spans="1:23" x14ac:dyDescent="0.3">
      <c r="A346" s="22">
        <v>345</v>
      </c>
      <c r="B346" s="2" t="s">
        <v>735</v>
      </c>
      <c r="C346" s="2" t="s">
        <v>74</v>
      </c>
      <c r="D346" s="2" t="s">
        <v>20</v>
      </c>
      <c r="E346" s="3">
        <v>2018</v>
      </c>
      <c r="F346" s="4">
        <v>39793.39</v>
      </c>
      <c r="G346" s="5">
        <v>259614</v>
      </c>
      <c r="H346" s="2" t="s">
        <v>28</v>
      </c>
      <c r="I346" s="2" t="s">
        <v>22</v>
      </c>
      <c r="J346" s="6">
        <v>2.4</v>
      </c>
      <c r="K346" s="7">
        <v>481</v>
      </c>
      <c r="L346" s="8">
        <v>339</v>
      </c>
      <c r="M346" s="3">
        <v>4</v>
      </c>
      <c r="N346" s="3">
        <v>5</v>
      </c>
      <c r="O346" s="2" t="s">
        <v>85</v>
      </c>
      <c r="P346" s="9" t="s">
        <v>734</v>
      </c>
      <c r="Q346" s="9" t="s">
        <v>10145</v>
      </c>
      <c r="R346" s="10">
        <v>45477</v>
      </c>
      <c r="S346" s="10">
        <v>45643.441375320777</v>
      </c>
      <c r="T346" s="11">
        <v>6</v>
      </c>
      <c r="U346" s="51">
        <v>7</v>
      </c>
      <c r="V346" s="51">
        <v>2024</v>
      </c>
      <c r="W346" s="52">
        <v>2024</v>
      </c>
    </row>
    <row r="347" spans="1:23" x14ac:dyDescent="0.3">
      <c r="A347" s="22">
        <v>346</v>
      </c>
      <c r="B347" s="2" t="s">
        <v>737</v>
      </c>
      <c r="C347" s="2" t="s">
        <v>39</v>
      </c>
      <c r="D347" s="2" t="s">
        <v>20</v>
      </c>
      <c r="E347" s="3">
        <v>2023</v>
      </c>
      <c r="F347" s="4">
        <v>62202.73</v>
      </c>
      <c r="G347" s="5">
        <v>26836</v>
      </c>
      <c r="H347" s="2" t="s">
        <v>35</v>
      </c>
      <c r="I347" s="2" t="s">
        <v>22</v>
      </c>
      <c r="J347" s="6">
        <v>1.8</v>
      </c>
      <c r="K347" s="7">
        <v>383</v>
      </c>
      <c r="L347" s="8">
        <v>369</v>
      </c>
      <c r="M347" s="3">
        <v>3</v>
      </c>
      <c r="N347" s="3">
        <v>5</v>
      </c>
      <c r="O347" s="2" t="s">
        <v>42</v>
      </c>
      <c r="P347" s="9" t="s">
        <v>736</v>
      </c>
      <c r="Q347" s="9" t="s">
        <v>10146</v>
      </c>
      <c r="R347" s="10">
        <v>44030</v>
      </c>
      <c r="S347" s="10">
        <v>45665.345756196963</v>
      </c>
      <c r="T347" s="11">
        <v>1</v>
      </c>
      <c r="U347" s="51">
        <v>7</v>
      </c>
      <c r="V347" s="51">
        <v>2020</v>
      </c>
      <c r="W347" s="52">
        <v>2025</v>
      </c>
    </row>
    <row r="348" spans="1:23" x14ac:dyDescent="0.3">
      <c r="A348" s="22">
        <v>347</v>
      </c>
      <c r="B348" s="2" t="s">
        <v>739</v>
      </c>
      <c r="C348" s="2" t="s">
        <v>74</v>
      </c>
      <c r="D348" s="2" t="s">
        <v>64</v>
      </c>
      <c r="E348" s="3">
        <v>1992</v>
      </c>
      <c r="F348" s="4">
        <v>69458.66</v>
      </c>
      <c r="G348" s="5">
        <v>17505</v>
      </c>
      <c r="H348" s="2" t="s">
        <v>35</v>
      </c>
      <c r="I348" s="2" t="s">
        <v>22</v>
      </c>
      <c r="J348" s="6">
        <v>3.3</v>
      </c>
      <c r="K348" s="7">
        <v>226</v>
      </c>
      <c r="L348" s="8">
        <v>217</v>
      </c>
      <c r="M348" s="3">
        <v>4</v>
      </c>
      <c r="N348" s="3">
        <v>2</v>
      </c>
      <c r="O348" s="2" t="s">
        <v>65</v>
      </c>
      <c r="P348" s="9" t="s">
        <v>738</v>
      </c>
      <c r="Q348" s="9" t="s">
        <v>10147</v>
      </c>
      <c r="R348" s="10">
        <v>43721</v>
      </c>
      <c r="S348" s="10">
        <v>45826.561999445599</v>
      </c>
      <c r="T348" s="11">
        <v>32</v>
      </c>
      <c r="U348" s="51">
        <v>9</v>
      </c>
      <c r="V348" s="51">
        <v>2019</v>
      </c>
      <c r="W348" s="52">
        <v>2025</v>
      </c>
    </row>
    <row r="349" spans="1:23" x14ac:dyDescent="0.3">
      <c r="A349" s="22">
        <v>348</v>
      </c>
      <c r="B349" s="2" t="s">
        <v>741</v>
      </c>
      <c r="C349" s="2" t="s">
        <v>26</v>
      </c>
      <c r="D349" s="2" t="s">
        <v>46</v>
      </c>
      <c r="E349" s="3">
        <v>1991</v>
      </c>
      <c r="F349" s="4">
        <v>62195.16</v>
      </c>
      <c r="G349" s="5">
        <v>65765</v>
      </c>
      <c r="H349" s="2" t="s">
        <v>35</v>
      </c>
      <c r="I349" s="2" t="s">
        <v>29</v>
      </c>
      <c r="J349" s="6">
        <v>1.2</v>
      </c>
      <c r="K349" s="7">
        <v>673</v>
      </c>
      <c r="L349" s="8">
        <v>258</v>
      </c>
      <c r="M349" s="3">
        <v>3</v>
      </c>
      <c r="N349" s="3">
        <v>4</v>
      </c>
      <c r="O349" s="2" t="s">
        <v>30</v>
      </c>
      <c r="P349" s="9" t="s">
        <v>740</v>
      </c>
      <c r="Q349" s="9" t="s">
        <v>10148</v>
      </c>
      <c r="R349" s="10">
        <v>42398</v>
      </c>
      <c r="S349" s="10">
        <v>45570.718830811878</v>
      </c>
      <c r="T349" s="11">
        <v>33</v>
      </c>
      <c r="U349" s="51">
        <v>1</v>
      </c>
      <c r="V349" s="51">
        <v>2016</v>
      </c>
      <c r="W349" s="52">
        <v>2024</v>
      </c>
    </row>
    <row r="350" spans="1:23" x14ac:dyDescent="0.3">
      <c r="A350" s="22">
        <v>349</v>
      </c>
      <c r="B350" s="2" t="s">
        <v>743</v>
      </c>
      <c r="C350" s="2" t="s">
        <v>118</v>
      </c>
      <c r="D350" s="2" t="s">
        <v>27</v>
      </c>
      <c r="E350" s="3">
        <v>1995</v>
      </c>
      <c r="F350" s="4">
        <v>79100.44</v>
      </c>
      <c r="G350" s="5">
        <v>230396</v>
      </c>
      <c r="H350" s="2" t="s">
        <v>41</v>
      </c>
      <c r="I350" s="2" t="s">
        <v>22</v>
      </c>
      <c r="J350" s="6">
        <v>5.2</v>
      </c>
      <c r="K350" s="7">
        <v>649</v>
      </c>
      <c r="L350" s="8">
        <v>609</v>
      </c>
      <c r="M350" s="3">
        <v>4</v>
      </c>
      <c r="N350" s="3">
        <v>2</v>
      </c>
      <c r="O350" s="2" t="s">
        <v>30</v>
      </c>
      <c r="P350" s="9" t="s">
        <v>742</v>
      </c>
      <c r="Q350" s="9" t="s">
        <v>10149</v>
      </c>
      <c r="R350" s="10">
        <v>45223</v>
      </c>
      <c r="S350" s="10">
        <v>45437.39416587889</v>
      </c>
      <c r="T350" s="11">
        <v>29</v>
      </c>
      <c r="U350" s="51">
        <v>10</v>
      </c>
      <c r="V350" s="51">
        <v>2023</v>
      </c>
      <c r="W350" s="52">
        <v>2024</v>
      </c>
    </row>
    <row r="351" spans="1:23" x14ac:dyDescent="0.3">
      <c r="A351" s="22">
        <v>350</v>
      </c>
      <c r="B351" s="2" t="s">
        <v>745</v>
      </c>
      <c r="C351" s="2" t="s">
        <v>74</v>
      </c>
      <c r="D351" s="2" t="s">
        <v>46</v>
      </c>
      <c r="E351" s="3">
        <v>1999</v>
      </c>
      <c r="F351" s="4">
        <v>58163.16</v>
      </c>
      <c r="G351" s="5">
        <v>111686</v>
      </c>
      <c r="H351" s="2" t="s">
        <v>21</v>
      </c>
      <c r="I351" s="2" t="s">
        <v>22</v>
      </c>
      <c r="J351" s="6">
        <v>2.8</v>
      </c>
      <c r="K351" s="7">
        <v>360</v>
      </c>
      <c r="L351" s="8">
        <v>502</v>
      </c>
      <c r="M351" s="3">
        <v>4</v>
      </c>
      <c r="N351" s="3">
        <v>4</v>
      </c>
      <c r="O351" s="2" t="s">
        <v>80</v>
      </c>
      <c r="P351" s="9" t="s">
        <v>744</v>
      </c>
      <c r="Q351" s="9" t="s">
        <v>10150</v>
      </c>
      <c r="R351" s="10">
        <v>42394</v>
      </c>
      <c r="S351" s="10">
        <v>45451.120911227961</v>
      </c>
      <c r="T351" s="11">
        <v>25</v>
      </c>
      <c r="U351" s="51">
        <v>1</v>
      </c>
      <c r="V351" s="51">
        <v>2016</v>
      </c>
      <c r="W351" s="52">
        <v>2024</v>
      </c>
    </row>
    <row r="352" spans="1:23" x14ac:dyDescent="0.3">
      <c r="A352" s="22">
        <v>351</v>
      </c>
      <c r="B352" s="2" t="s">
        <v>747</v>
      </c>
      <c r="C352" s="2" t="s">
        <v>39</v>
      </c>
      <c r="D352" s="2" t="s">
        <v>46</v>
      </c>
      <c r="E352" s="3">
        <v>2012</v>
      </c>
      <c r="F352" s="4">
        <v>13156.86</v>
      </c>
      <c r="G352" s="5">
        <v>169997</v>
      </c>
      <c r="H352" s="2" t="s">
        <v>41</v>
      </c>
      <c r="I352" s="2" t="s">
        <v>22</v>
      </c>
      <c r="J352" s="6">
        <v>5.6</v>
      </c>
      <c r="K352" s="7">
        <v>612</v>
      </c>
      <c r="L352" s="8">
        <v>454</v>
      </c>
      <c r="M352" s="3">
        <v>3</v>
      </c>
      <c r="N352" s="3">
        <v>7</v>
      </c>
      <c r="O352" s="2" t="s">
        <v>65</v>
      </c>
      <c r="P352" s="9" t="s">
        <v>746</v>
      </c>
      <c r="Q352" s="9" t="s">
        <v>10151</v>
      </c>
      <c r="R352" s="10">
        <v>42400</v>
      </c>
      <c r="S352" s="10">
        <v>45575.099706987123</v>
      </c>
      <c r="T352" s="11">
        <v>12</v>
      </c>
      <c r="U352" s="51">
        <v>1</v>
      </c>
      <c r="V352" s="51">
        <v>2016</v>
      </c>
      <c r="W352" s="52">
        <v>2024</v>
      </c>
    </row>
    <row r="353" spans="1:23" x14ac:dyDescent="0.3">
      <c r="A353" s="22">
        <v>352</v>
      </c>
      <c r="B353" s="2" t="s">
        <v>749</v>
      </c>
      <c r="C353" s="2" t="s">
        <v>49</v>
      </c>
      <c r="D353" s="2" t="s">
        <v>27</v>
      </c>
      <c r="E353" s="3">
        <v>2006</v>
      </c>
      <c r="F353" s="4">
        <v>38275.879999999997</v>
      </c>
      <c r="G353" s="5">
        <v>265292</v>
      </c>
      <c r="H353" s="2" t="s">
        <v>21</v>
      </c>
      <c r="I353" s="2" t="s">
        <v>22</v>
      </c>
      <c r="J353" s="6">
        <v>4.3</v>
      </c>
      <c r="K353" s="7">
        <v>165</v>
      </c>
      <c r="L353" s="8">
        <v>733</v>
      </c>
      <c r="M353" s="3">
        <v>2</v>
      </c>
      <c r="N353" s="3">
        <v>7</v>
      </c>
      <c r="O353" s="2" t="s">
        <v>85</v>
      </c>
      <c r="P353" s="9" t="s">
        <v>748</v>
      </c>
      <c r="Q353" s="9" t="s">
        <v>10152</v>
      </c>
      <c r="R353" s="10">
        <v>43092</v>
      </c>
      <c r="S353" s="10">
        <v>45703.897466539027</v>
      </c>
      <c r="T353" s="11">
        <v>18</v>
      </c>
      <c r="U353" s="51">
        <v>12</v>
      </c>
      <c r="V353" s="51">
        <v>2017</v>
      </c>
      <c r="W353" s="52">
        <v>2025</v>
      </c>
    </row>
    <row r="354" spans="1:23" x14ac:dyDescent="0.3">
      <c r="A354" s="22">
        <v>353</v>
      </c>
      <c r="B354" s="2" t="s">
        <v>751</v>
      </c>
      <c r="C354" s="2" t="s">
        <v>74</v>
      </c>
      <c r="D354" s="2" t="s">
        <v>34</v>
      </c>
      <c r="E354" s="3">
        <v>2018</v>
      </c>
      <c r="F354" s="4">
        <v>46306.6</v>
      </c>
      <c r="G354" s="5">
        <v>259659</v>
      </c>
      <c r="H354" s="2" t="s">
        <v>21</v>
      </c>
      <c r="I354" s="2" t="s">
        <v>29</v>
      </c>
      <c r="J354" s="6">
        <v>5.9</v>
      </c>
      <c r="K354" s="7">
        <v>509</v>
      </c>
      <c r="L354" s="8">
        <v>150</v>
      </c>
      <c r="M354" s="3">
        <v>3</v>
      </c>
      <c r="N354" s="3">
        <v>4</v>
      </c>
      <c r="O354" s="2" t="s">
        <v>65</v>
      </c>
      <c r="P354" s="9" t="s">
        <v>750</v>
      </c>
      <c r="Q354" s="9" t="s">
        <v>10153</v>
      </c>
      <c r="R354" s="10">
        <v>42312</v>
      </c>
      <c r="S354" s="10">
        <v>45317.5041878833</v>
      </c>
      <c r="T354" s="11">
        <v>6</v>
      </c>
      <c r="U354" s="51">
        <v>11</v>
      </c>
      <c r="V354" s="51">
        <v>2015</v>
      </c>
      <c r="W354" s="52">
        <v>2024</v>
      </c>
    </row>
    <row r="355" spans="1:23" x14ac:dyDescent="0.3">
      <c r="A355" s="22">
        <v>354</v>
      </c>
      <c r="B355" s="2" t="s">
        <v>753</v>
      </c>
      <c r="C355" s="2" t="s">
        <v>39</v>
      </c>
      <c r="D355" s="2" t="s">
        <v>79</v>
      </c>
      <c r="E355" s="3">
        <v>1994</v>
      </c>
      <c r="F355" s="4">
        <v>14108.34</v>
      </c>
      <c r="G355" s="5">
        <v>243396</v>
      </c>
      <c r="H355" s="2" t="s">
        <v>21</v>
      </c>
      <c r="I355" s="2" t="s">
        <v>29</v>
      </c>
      <c r="J355" s="6">
        <v>5.8</v>
      </c>
      <c r="K355" s="7">
        <v>304</v>
      </c>
      <c r="L355" s="8">
        <v>507</v>
      </c>
      <c r="M355" s="3">
        <v>5</v>
      </c>
      <c r="N355" s="3">
        <v>7</v>
      </c>
      <c r="O355" s="2" t="s">
        <v>23</v>
      </c>
      <c r="P355" s="9" t="s">
        <v>752</v>
      </c>
      <c r="Q355" s="9" t="s">
        <v>10154</v>
      </c>
      <c r="R355" s="10">
        <v>42709</v>
      </c>
      <c r="S355" s="10">
        <v>45174.10350774727</v>
      </c>
      <c r="T355" s="11">
        <v>30</v>
      </c>
      <c r="U355" s="51">
        <v>12</v>
      </c>
      <c r="V355" s="51">
        <v>2016</v>
      </c>
      <c r="W355" s="52">
        <v>2023</v>
      </c>
    </row>
    <row r="356" spans="1:23" x14ac:dyDescent="0.3">
      <c r="A356" s="22">
        <v>355</v>
      </c>
      <c r="B356" s="2" t="s">
        <v>755</v>
      </c>
      <c r="C356" s="2" t="s">
        <v>45</v>
      </c>
      <c r="D356" s="2" t="s">
        <v>27</v>
      </c>
      <c r="E356" s="3">
        <v>2017</v>
      </c>
      <c r="F356" s="4">
        <v>19120.03</v>
      </c>
      <c r="G356" s="5">
        <v>110101</v>
      </c>
      <c r="H356" s="2" t="s">
        <v>41</v>
      </c>
      <c r="I356" s="2" t="s">
        <v>29</v>
      </c>
      <c r="J356" s="6">
        <v>1.7</v>
      </c>
      <c r="K356" s="7">
        <v>340</v>
      </c>
      <c r="L356" s="8">
        <v>373</v>
      </c>
      <c r="M356" s="3">
        <v>2</v>
      </c>
      <c r="N356" s="3">
        <v>7</v>
      </c>
      <c r="O356" s="2" t="s">
        <v>65</v>
      </c>
      <c r="P356" s="9" t="s">
        <v>754</v>
      </c>
      <c r="Q356" s="9" t="s">
        <v>10155</v>
      </c>
      <c r="R356" s="10">
        <v>45044</v>
      </c>
      <c r="S356" s="10">
        <v>45836.638014648648</v>
      </c>
      <c r="T356" s="11">
        <v>7</v>
      </c>
      <c r="U356" s="51">
        <v>4</v>
      </c>
      <c r="V356" s="51">
        <v>2023</v>
      </c>
      <c r="W356" s="52">
        <v>2025</v>
      </c>
    </row>
    <row r="357" spans="1:23" x14ac:dyDescent="0.3">
      <c r="A357" s="22">
        <v>356</v>
      </c>
      <c r="B357" s="2" t="s">
        <v>757</v>
      </c>
      <c r="C357" s="2" t="s">
        <v>107</v>
      </c>
      <c r="D357" s="2" t="s">
        <v>40</v>
      </c>
      <c r="E357" s="3">
        <v>2004</v>
      </c>
      <c r="F357" s="4">
        <v>61023.23</v>
      </c>
      <c r="G357" s="5">
        <v>44786</v>
      </c>
      <c r="H357" s="2" t="s">
        <v>41</v>
      </c>
      <c r="I357" s="2" t="s">
        <v>22</v>
      </c>
      <c r="J357" s="6">
        <v>5.3</v>
      </c>
      <c r="K357" s="7">
        <v>351</v>
      </c>
      <c r="L357" s="8">
        <v>731</v>
      </c>
      <c r="M357" s="3">
        <v>5</v>
      </c>
      <c r="N357" s="3">
        <v>2</v>
      </c>
      <c r="O357" s="2" t="s">
        <v>65</v>
      </c>
      <c r="P357" s="9" t="s">
        <v>756</v>
      </c>
      <c r="Q357" s="9" t="s">
        <v>10156</v>
      </c>
      <c r="R357" s="10">
        <v>44105</v>
      </c>
      <c r="S357" s="10">
        <v>45168.554397925298</v>
      </c>
      <c r="T357" s="11">
        <v>20</v>
      </c>
      <c r="U357" s="51">
        <v>10</v>
      </c>
      <c r="V357" s="51">
        <v>2020</v>
      </c>
      <c r="W357" s="52">
        <v>2023</v>
      </c>
    </row>
    <row r="358" spans="1:23" x14ac:dyDescent="0.3">
      <c r="A358" s="22">
        <v>357</v>
      </c>
      <c r="B358" s="2" t="s">
        <v>759</v>
      </c>
      <c r="C358" s="2" t="s">
        <v>107</v>
      </c>
      <c r="D358" s="2" t="s">
        <v>56</v>
      </c>
      <c r="E358" s="3">
        <v>1999</v>
      </c>
      <c r="F358" s="4">
        <v>79413.81</v>
      </c>
      <c r="G358" s="5">
        <v>247553</v>
      </c>
      <c r="H358" s="2" t="s">
        <v>28</v>
      </c>
      <c r="I358" s="2" t="s">
        <v>22</v>
      </c>
      <c r="J358" s="6">
        <v>4.4000000000000004</v>
      </c>
      <c r="K358" s="7">
        <v>593</v>
      </c>
      <c r="L358" s="8">
        <v>467</v>
      </c>
      <c r="M358" s="3">
        <v>4</v>
      </c>
      <c r="N358" s="3">
        <v>2</v>
      </c>
      <c r="O358" s="2" t="s">
        <v>36</v>
      </c>
      <c r="P358" s="9" t="s">
        <v>758</v>
      </c>
      <c r="Q358" s="9" t="s">
        <v>10157</v>
      </c>
      <c r="R358" s="10">
        <v>42787</v>
      </c>
      <c r="S358" s="10">
        <v>45605.619811007913</v>
      </c>
      <c r="T358" s="11">
        <v>25</v>
      </c>
      <c r="U358" s="51">
        <v>2</v>
      </c>
      <c r="V358" s="51">
        <v>2017</v>
      </c>
      <c r="W358" s="52">
        <v>2024</v>
      </c>
    </row>
    <row r="359" spans="1:23" x14ac:dyDescent="0.3">
      <c r="A359" s="22">
        <v>358</v>
      </c>
      <c r="B359" s="2" t="s">
        <v>761</v>
      </c>
      <c r="C359" s="2" t="s">
        <v>39</v>
      </c>
      <c r="D359" s="2" t="s">
        <v>50</v>
      </c>
      <c r="E359" s="3">
        <v>2003</v>
      </c>
      <c r="F359" s="4">
        <v>18354.38</v>
      </c>
      <c r="G359" s="5">
        <v>146049</v>
      </c>
      <c r="H359" s="2" t="s">
        <v>41</v>
      </c>
      <c r="I359" s="2" t="s">
        <v>29</v>
      </c>
      <c r="J359" s="6">
        <v>3.4</v>
      </c>
      <c r="K359" s="7">
        <v>169</v>
      </c>
      <c r="L359" s="8">
        <v>404</v>
      </c>
      <c r="M359" s="3">
        <v>4</v>
      </c>
      <c r="N359" s="3">
        <v>2</v>
      </c>
      <c r="O359" s="2" t="s">
        <v>23</v>
      </c>
      <c r="P359" s="9" t="s">
        <v>760</v>
      </c>
      <c r="Q359" s="9" t="s">
        <v>10158</v>
      </c>
      <c r="R359" s="10">
        <v>42883</v>
      </c>
      <c r="S359" s="10">
        <v>45182.865260097729</v>
      </c>
      <c r="T359" s="11">
        <v>21</v>
      </c>
      <c r="U359" s="51">
        <v>5</v>
      </c>
      <c r="V359" s="51">
        <v>2017</v>
      </c>
      <c r="W359" s="52">
        <v>2023</v>
      </c>
    </row>
    <row r="360" spans="1:23" x14ac:dyDescent="0.3">
      <c r="A360" s="22">
        <v>359</v>
      </c>
      <c r="B360" s="2" t="s">
        <v>763</v>
      </c>
      <c r="C360" s="2" t="s">
        <v>107</v>
      </c>
      <c r="D360" s="2" t="s">
        <v>46</v>
      </c>
      <c r="E360" s="3">
        <v>2000</v>
      </c>
      <c r="F360" s="4">
        <v>30028.93</v>
      </c>
      <c r="G360" s="5">
        <v>281056</v>
      </c>
      <c r="H360" s="2" t="s">
        <v>21</v>
      </c>
      <c r="I360" s="2" t="s">
        <v>29</v>
      </c>
      <c r="J360" s="6">
        <v>4.4000000000000004</v>
      </c>
      <c r="K360" s="7">
        <v>544</v>
      </c>
      <c r="L360" s="8">
        <v>175</v>
      </c>
      <c r="M360" s="3">
        <v>5</v>
      </c>
      <c r="N360" s="3">
        <v>7</v>
      </c>
      <c r="O360" s="2" t="s">
        <v>36</v>
      </c>
      <c r="P360" s="9" t="s">
        <v>762</v>
      </c>
      <c r="Q360" s="9" t="s">
        <v>10159</v>
      </c>
      <c r="R360" s="10">
        <v>44357</v>
      </c>
      <c r="S360" s="10">
        <v>45305.091705386803</v>
      </c>
      <c r="T360" s="11">
        <v>24</v>
      </c>
      <c r="U360" s="51">
        <v>6</v>
      </c>
      <c r="V360" s="51">
        <v>2021</v>
      </c>
      <c r="W360" s="52">
        <v>2024</v>
      </c>
    </row>
    <row r="361" spans="1:23" x14ac:dyDescent="0.3">
      <c r="A361" s="22">
        <v>360</v>
      </c>
      <c r="B361" s="2" t="s">
        <v>765</v>
      </c>
      <c r="C361" s="2" t="s">
        <v>33</v>
      </c>
      <c r="D361" s="2" t="s">
        <v>56</v>
      </c>
      <c r="E361" s="3">
        <v>2001</v>
      </c>
      <c r="F361" s="4">
        <v>29522.16</v>
      </c>
      <c r="G361" s="5">
        <v>298529</v>
      </c>
      <c r="H361" s="2" t="s">
        <v>28</v>
      </c>
      <c r="I361" s="2" t="s">
        <v>29</v>
      </c>
      <c r="J361" s="6">
        <v>3.6</v>
      </c>
      <c r="K361" s="7">
        <v>139</v>
      </c>
      <c r="L361" s="8">
        <v>621</v>
      </c>
      <c r="M361" s="3">
        <v>3</v>
      </c>
      <c r="N361" s="3">
        <v>5</v>
      </c>
      <c r="O361" s="2" t="s">
        <v>80</v>
      </c>
      <c r="P361" s="9" t="s">
        <v>764</v>
      </c>
      <c r="Q361" s="9" t="s">
        <v>10160</v>
      </c>
      <c r="R361" s="10">
        <v>45332</v>
      </c>
      <c r="S361" s="10">
        <v>45418.118310707861</v>
      </c>
      <c r="T361" s="11">
        <v>23</v>
      </c>
      <c r="U361" s="51">
        <v>2</v>
      </c>
      <c r="V361" s="51">
        <v>2024</v>
      </c>
      <c r="W361" s="52">
        <v>2024</v>
      </c>
    </row>
    <row r="362" spans="1:23" x14ac:dyDescent="0.3">
      <c r="A362" s="22">
        <v>361</v>
      </c>
      <c r="B362" s="2" t="s">
        <v>767</v>
      </c>
      <c r="C362" s="2" t="s">
        <v>19</v>
      </c>
      <c r="D362" s="2" t="s">
        <v>34</v>
      </c>
      <c r="E362" s="3">
        <v>1993</v>
      </c>
      <c r="F362" s="4">
        <v>19542.91</v>
      </c>
      <c r="G362" s="5">
        <v>209586</v>
      </c>
      <c r="H362" s="2" t="s">
        <v>41</v>
      </c>
      <c r="I362" s="2" t="s">
        <v>22</v>
      </c>
      <c r="J362" s="6">
        <v>4.9000000000000004</v>
      </c>
      <c r="K362" s="7">
        <v>254</v>
      </c>
      <c r="L362" s="8">
        <v>364</v>
      </c>
      <c r="M362" s="3">
        <v>2</v>
      </c>
      <c r="N362" s="3">
        <v>2</v>
      </c>
      <c r="O362" s="2" t="s">
        <v>51</v>
      </c>
      <c r="P362" s="9" t="s">
        <v>766</v>
      </c>
      <c r="Q362" s="9" t="s">
        <v>10161</v>
      </c>
      <c r="R362" s="10">
        <v>42821</v>
      </c>
      <c r="S362" s="10">
        <v>45193.379362918298</v>
      </c>
      <c r="T362" s="11">
        <v>31</v>
      </c>
      <c r="U362" s="51">
        <v>3</v>
      </c>
      <c r="V362" s="51">
        <v>2017</v>
      </c>
      <c r="W362" s="52">
        <v>2023</v>
      </c>
    </row>
    <row r="363" spans="1:23" x14ac:dyDescent="0.3">
      <c r="A363" s="22">
        <v>362</v>
      </c>
      <c r="B363" s="2" t="s">
        <v>769</v>
      </c>
      <c r="C363" s="2" t="s">
        <v>45</v>
      </c>
      <c r="D363" s="2" t="s">
        <v>40</v>
      </c>
      <c r="E363" s="3">
        <v>2018</v>
      </c>
      <c r="F363" s="4">
        <v>45431.96</v>
      </c>
      <c r="G363" s="5">
        <v>124731</v>
      </c>
      <c r="H363" s="2" t="s">
        <v>21</v>
      </c>
      <c r="I363" s="2" t="s">
        <v>29</v>
      </c>
      <c r="J363" s="6">
        <v>3.2</v>
      </c>
      <c r="K363" s="7">
        <v>640</v>
      </c>
      <c r="L363" s="8">
        <v>710</v>
      </c>
      <c r="M363" s="3">
        <v>3</v>
      </c>
      <c r="N363" s="3">
        <v>7</v>
      </c>
      <c r="O363" s="2" t="s">
        <v>65</v>
      </c>
      <c r="P363" s="9" t="s">
        <v>768</v>
      </c>
      <c r="Q363" s="9" t="s">
        <v>10162</v>
      </c>
      <c r="R363" s="10">
        <v>44680</v>
      </c>
      <c r="S363" s="10">
        <v>45144.897666579032</v>
      </c>
      <c r="T363" s="11">
        <v>6</v>
      </c>
      <c r="U363" s="51">
        <v>4</v>
      </c>
      <c r="V363" s="51">
        <v>2022</v>
      </c>
      <c r="W363" s="52">
        <v>2023</v>
      </c>
    </row>
    <row r="364" spans="1:23" x14ac:dyDescent="0.3">
      <c r="A364" s="22">
        <v>363</v>
      </c>
      <c r="B364" s="2" t="s">
        <v>771</v>
      </c>
      <c r="C364" s="2" t="s">
        <v>39</v>
      </c>
      <c r="D364" s="2" t="s">
        <v>46</v>
      </c>
      <c r="E364" s="3">
        <v>1995</v>
      </c>
      <c r="F364" s="4">
        <v>19955.849999999999</v>
      </c>
      <c r="G364" s="5">
        <v>125928</v>
      </c>
      <c r="H364" s="2" t="s">
        <v>35</v>
      </c>
      <c r="I364" s="2" t="s">
        <v>29</v>
      </c>
      <c r="J364" s="6">
        <v>3.8</v>
      </c>
      <c r="K364" s="7">
        <v>557</v>
      </c>
      <c r="L364" s="8">
        <v>620</v>
      </c>
      <c r="M364" s="3">
        <v>5</v>
      </c>
      <c r="N364" s="3">
        <v>4</v>
      </c>
      <c r="O364" s="2" t="s">
        <v>30</v>
      </c>
      <c r="P364" s="9" t="s">
        <v>770</v>
      </c>
      <c r="Q364" s="9" t="s">
        <v>10163</v>
      </c>
      <c r="R364" s="10">
        <v>43436</v>
      </c>
      <c r="S364" s="10">
        <v>45676.297946635037</v>
      </c>
      <c r="T364" s="11">
        <v>29</v>
      </c>
      <c r="U364" s="51">
        <v>12</v>
      </c>
      <c r="V364" s="51">
        <v>2018</v>
      </c>
      <c r="W364" s="52">
        <v>2025</v>
      </c>
    </row>
    <row r="365" spans="1:23" x14ac:dyDescent="0.3">
      <c r="A365" s="22">
        <v>364</v>
      </c>
      <c r="B365" s="2" t="s">
        <v>773</v>
      </c>
      <c r="C365" s="2" t="s">
        <v>107</v>
      </c>
      <c r="D365" s="2" t="s">
        <v>64</v>
      </c>
      <c r="E365" s="3">
        <v>2005</v>
      </c>
      <c r="F365" s="4">
        <v>43032.53</v>
      </c>
      <c r="G365" s="5">
        <v>240644</v>
      </c>
      <c r="H365" s="2" t="s">
        <v>28</v>
      </c>
      <c r="I365" s="2" t="s">
        <v>29</v>
      </c>
      <c r="J365" s="6">
        <v>1.4</v>
      </c>
      <c r="K365" s="7">
        <v>189</v>
      </c>
      <c r="L365" s="8">
        <v>210</v>
      </c>
      <c r="M365" s="3">
        <v>3</v>
      </c>
      <c r="N365" s="3">
        <v>2</v>
      </c>
      <c r="O365" s="2" t="s">
        <v>23</v>
      </c>
      <c r="P365" s="9" t="s">
        <v>772</v>
      </c>
      <c r="Q365" s="9" t="s">
        <v>10164</v>
      </c>
      <c r="R365" s="10">
        <v>41876</v>
      </c>
      <c r="S365" s="10">
        <v>45458.276342314181</v>
      </c>
      <c r="T365" s="11">
        <v>19</v>
      </c>
      <c r="U365" s="51">
        <v>8</v>
      </c>
      <c r="V365" s="51">
        <v>2014</v>
      </c>
      <c r="W365" s="52">
        <v>2024</v>
      </c>
    </row>
    <row r="366" spans="1:23" x14ac:dyDescent="0.3">
      <c r="A366" s="22">
        <v>365</v>
      </c>
      <c r="B366" s="2" t="s">
        <v>775</v>
      </c>
      <c r="C366" s="2" t="s">
        <v>39</v>
      </c>
      <c r="D366" s="2" t="s">
        <v>64</v>
      </c>
      <c r="E366" s="3">
        <v>2023</v>
      </c>
      <c r="F366" s="4">
        <v>7470.56</v>
      </c>
      <c r="G366" s="5">
        <v>254089</v>
      </c>
      <c r="H366" s="2" t="s">
        <v>21</v>
      </c>
      <c r="I366" s="2" t="s">
        <v>22</v>
      </c>
      <c r="J366" s="6">
        <v>1.3</v>
      </c>
      <c r="K366" s="7">
        <v>329</v>
      </c>
      <c r="L366" s="8">
        <v>504</v>
      </c>
      <c r="M366" s="3">
        <v>5</v>
      </c>
      <c r="N366" s="3">
        <v>4</v>
      </c>
      <c r="O366" s="2" t="s">
        <v>30</v>
      </c>
      <c r="P366" s="9" t="s">
        <v>774</v>
      </c>
      <c r="Q366" s="9" t="s">
        <v>10165</v>
      </c>
      <c r="R366" s="10">
        <v>43837</v>
      </c>
      <c r="S366" s="10">
        <v>45229.594605966908</v>
      </c>
      <c r="T366" s="11">
        <v>1</v>
      </c>
      <c r="U366" s="51">
        <v>1</v>
      </c>
      <c r="V366" s="51">
        <v>2020</v>
      </c>
      <c r="W366" s="52">
        <v>2023</v>
      </c>
    </row>
    <row r="367" spans="1:23" x14ac:dyDescent="0.3">
      <c r="A367" s="22">
        <v>366</v>
      </c>
      <c r="B367" s="2" t="s">
        <v>777</v>
      </c>
      <c r="C367" s="2" t="s">
        <v>26</v>
      </c>
      <c r="D367" s="2" t="s">
        <v>50</v>
      </c>
      <c r="E367" s="3">
        <v>1995</v>
      </c>
      <c r="F367" s="4">
        <v>38366.97</v>
      </c>
      <c r="G367" s="5">
        <v>299483</v>
      </c>
      <c r="H367" s="2" t="s">
        <v>41</v>
      </c>
      <c r="I367" s="2" t="s">
        <v>29</v>
      </c>
      <c r="J367" s="6">
        <v>3.8</v>
      </c>
      <c r="K367" s="7">
        <v>556</v>
      </c>
      <c r="L367" s="8">
        <v>333</v>
      </c>
      <c r="M367" s="3">
        <v>5</v>
      </c>
      <c r="N367" s="3">
        <v>5</v>
      </c>
      <c r="O367" s="2" t="s">
        <v>65</v>
      </c>
      <c r="P367" s="9" t="s">
        <v>776</v>
      </c>
      <c r="Q367" s="9" t="s">
        <v>10166</v>
      </c>
      <c r="R367" s="10">
        <v>41930</v>
      </c>
      <c r="S367" s="10">
        <v>45575.683823810483</v>
      </c>
      <c r="T367" s="11">
        <v>29</v>
      </c>
      <c r="U367" s="51">
        <v>10</v>
      </c>
      <c r="V367" s="51">
        <v>2014</v>
      </c>
      <c r="W367" s="52">
        <v>2024</v>
      </c>
    </row>
    <row r="368" spans="1:23" x14ac:dyDescent="0.3">
      <c r="A368" s="22">
        <v>367</v>
      </c>
      <c r="B368" s="2" t="s">
        <v>779</v>
      </c>
      <c r="C368" s="2" t="s">
        <v>45</v>
      </c>
      <c r="D368" s="2" t="s">
        <v>64</v>
      </c>
      <c r="E368" s="3">
        <v>1997</v>
      </c>
      <c r="F368" s="4">
        <v>11989.6</v>
      </c>
      <c r="G368" s="5">
        <v>19077</v>
      </c>
      <c r="H368" s="2" t="s">
        <v>28</v>
      </c>
      <c r="I368" s="2" t="s">
        <v>29</v>
      </c>
      <c r="J368" s="6">
        <v>5</v>
      </c>
      <c r="K368" s="7">
        <v>439</v>
      </c>
      <c r="L368" s="8">
        <v>407</v>
      </c>
      <c r="M368" s="3">
        <v>2</v>
      </c>
      <c r="N368" s="3">
        <v>5</v>
      </c>
      <c r="O368" s="2" t="s">
        <v>51</v>
      </c>
      <c r="P368" s="9" t="s">
        <v>778</v>
      </c>
      <c r="Q368" s="9" t="s">
        <v>10167</v>
      </c>
      <c r="R368" s="10">
        <v>43785</v>
      </c>
      <c r="S368" s="10">
        <v>45135.551797405198</v>
      </c>
      <c r="T368" s="11">
        <v>27</v>
      </c>
      <c r="U368" s="51">
        <v>11</v>
      </c>
      <c r="V368" s="51">
        <v>2019</v>
      </c>
      <c r="W368" s="52">
        <v>2023</v>
      </c>
    </row>
    <row r="369" spans="1:23" x14ac:dyDescent="0.3">
      <c r="A369" s="22">
        <v>368</v>
      </c>
      <c r="B369" s="2" t="s">
        <v>781</v>
      </c>
      <c r="C369" s="2" t="s">
        <v>74</v>
      </c>
      <c r="D369" s="2" t="s">
        <v>46</v>
      </c>
      <c r="E369" s="3">
        <v>1992</v>
      </c>
      <c r="F369" s="4">
        <v>60306.21</v>
      </c>
      <c r="G369" s="5">
        <v>149590</v>
      </c>
      <c r="H369" s="2" t="s">
        <v>35</v>
      </c>
      <c r="I369" s="2" t="s">
        <v>22</v>
      </c>
      <c r="J369" s="6">
        <v>2.1</v>
      </c>
      <c r="K369" s="7">
        <v>432</v>
      </c>
      <c r="L369" s="8">
        <v>791</v>
      </c>
      <c r="M369" s="3">
        <v>2</v>
      </c>
      <c r="N369" s="3">
        <v>2</v>
      </c>
      <c r="O369" s="2" t="s">
        <v>30</v>
      </c>
      <c r="P369" s="9" t="s">
        <v>780</v>
      </c>
      <c r="Q369" s="9" t="s">
        <v>10168</v>
      </c>
      <c r="R369" s="10">
        <v>43100</v>
      </c>
      <c r="S369" s="10">
        <v>45194.401567359193</v>
      </c>
      <c r="T369" s="11">
        <v>32</v>
      </c>
      <c r="U369" s="51">
        <v>12</v>
      </c>
      <c r="V369" s="51">
        <v>2017</v>
      </c>
      <c r="W369" s="52">
        <v>2023</v>
      </c>
    </row>
    <row r="370" spans="1:23" x14ac:dyDescent="0.3">
      <c r="A370" s="22">
        <v>369</v>
      </c>
      <c r="B370" s="2" t="s">
        <v>783</v>
      </c>
      <c r="C370" s="2" t="s">
        <v>26</v>
      </c>
      <c r="D370" s="2" t="s">
        <v>56</v>
      </c>
      <c r="E370" s="3">
        <v>2022</v>
      </c>
      <c r="F370" s="4">
        <v>41348.25</v>
      </c>
      <c r="G370" s="5">
        <v>223283</v>
      </c>
      <c r="H370" s="2" t="s">
        <v>41</v>
      </c>
      <c r="I370" s="2" t="s">
        <v>22</v>
      </c>
      <c r="J370" s="6">
        <v>1.3</v>
      </c>
      <c r="K370" s="7">
        <v>455</v>
      </c>
      <c r="L370" s="8">
        <v>415</v>
      </c>
      <c r="M370" s="3">
        <v>2</v>
      </c>
      <c r="N370" s="3">
        <v>5</v>
      </c>
      <c r="O370" s="2" t="s">
        <v>80</v>
      </c>
      <c r="P370" s="9" t="s">
        <v>782</v>
      </c>
      <c r="Q370" s="9" t="s">
        <v>10169</v>
      </c>
      <c r="R370" s="10">
        <v>44160</v>
      </c>
      <c r="S370" s="10">
        <v>45231.49298564285</v>
      </c>
      <c r="T370" s="11">
        <v>2</v>
      </c>
      <c r="U370" s="51">
        <v>11</v>
      </c>
      <c r="V370" s="51">
        <v>2020</v>
      </c>
      <c r="W370" s="52">
        <v>2023</v>
      </c>
    </row>
    <row r="371" spans="1:23" x14ac:dyDescent="0.3">
      <c r="A371" s="22">
        <v>370</v>
      </c>
      <c r="B371" s="2" t="s">
        <v>785</v>
      </c>
      <c r="C371" s="2" t="s">
        <v>74</v>
      </c>
      <c r="D371" s="2" t="s">
        <v>64</v>
      </c>
      <c r="E371" s="3">
        <v>2009</v>
      </c>
      <c r="F371" s="4">
        <v>28717.97</v>
      </c>
      <c r="G371" s="5">
        <v>998</v>
      </c>
      <c r="H371" s="2" t="s">
        <v>41</v>
      </c>
      <c r="I371" s="2" t="s">
        <v>22</v>
      </c>
      <c r="J371" s="6">
        <v>3.8</v>
      </c>
      <c r="K371" s="7">
        <v>654</v>
      </c>
      <c r="L371" s="8">
        <v>586</v>
      </c>
      <c r="M371" s="3">
        <v>4</v>
      </c>
      <c r="N371" s="3">
        <v>2</v>
      </c>
      <c r="O371" s="2" t="s">
        <v>23</v>
      </c>
      <c r="P371" s="9" t="s">
        <v>784</v>
      </c>
      <c r="Q371" s="9" t="s">
        <v>10170</v>
      </c>
      <c r="R371" s="10">
        <v>43909</v>
      </c>
      <c r="S371" s="10">
        <v>45783.483383722472</v>
      </c>
      <c r="T371" s="11">
        <v>15</v>
      </c>
      <c r="U371" s="51">
        <v>3</v>
      </c>
      <c r="V371" s="51">
        <v>2020</v>
      </c>
      <c r="W371" s="52">
        <v>2025</v>
      </c>
    </row>
    <row r="372" spans="1:23" x14ac:dyDescent="0.3">
      <c r="A372" s="22">
        <v>371</v>
      </c>
      <c r="B372" s="2" t="s">
        <v>787</v>
      </c>
      <c r="C372" s="2" t="s">
        <v>118</v>
      </c>
      <c r="D372" s="2" t="s">
        <v>40</v>
      </c>
      <c r="E372" s="3">
        <v>1995</v>
      </c>
      <c r="F372" s="4">
        <v>31866.11</v>
      </c>
      <c r="G372" s="5">
        <v>80753</v>
      </c>
      <c r="H372" s="2" t="s">
        <v>41</v>
      </c>
      <c r="I372" s="2" t="s">
        <v>29</v>
      </c>
      <c r="J372" s="6">
        <v>5.4</v>
      </c>
      <c r="K372" s="7">
        <v>403</v>
      </c>
      <c r="L372" s="8">
        <v>436</v>
      </c>
      <c r="M372" s="3">
        <v>5</v>
      </c>
      <c r="N372" s="3">
        <v>2</v>
      </c>
      <c r="O372" s="2" t="s">
        <v>36</v>
      </c>
      <c r="P372" s="9" t="s">
        <v>786</v>
      </c>
      <c r="Q372" s="9" t="s">
        <v>10171</v>
      </c>
      <c r="R372" s="10">
        <v>42534</v>
      </c>
      <c r="S372" s="10">
        <v>45707.840255096737</v>
      </c>
      <c r="T372" s="11">
        <v>29</v>
      </c>
      <c r="U372" s="51">
        <v>6</v>
      </c>
      <c r="V372" s="51">
        <v>2016</v>
      </c>
      <c r="W372" s="52">
        <v>2025</v>
      </c>
    </row>
    <row r="373" spans="1:23" x14ac:dyDescent="0.3">
      <c r="A373" s="22">
        <v>372</v>
      </c>
      <c r="B373" s="2" t="s">
        <v>789</v>
      </c>
      <c r="C373" s="2" t="s">
        <v>63</v>
      </c>
      <c r="D373" s="2" t="s">
        <v>64</v>
      </c>
      <c r="E373" s="3">
        <v>2020</v>
      </c>
      <c r="F373" s="4">
        <v>73601.710000000006</v>
      </c>
      <c r="G373" s="5">
        <v>238468</v>
      </c>
      <c r="H373" s="2" t="s">
        <v>21</v>
      </c>
      <c r="I373" s="2" t="s">
        <v>22</v>
      </c>
      <c r="J373" s="6">
        <v>2.2999999999999998</v>
      </c>
      <c r="K373" s="7">
        <v>310</v>
      </c>
      <c r="L373" s="8">
        <v>756</v>
      </c>
      <c r="M373" s="3">
        <v>2</v>
      </c>
      <c r="N373" s="3">
        <v>4</v>
      </c>
      <c r="O373" s="2" t="s">
        <v>30</v>
      </c>
      <c r="P373" s="9" t="s">
        <v>788</v>
      </c>
      <c r="Q373" s="9" t="s">
        <v>10172</v>
      </c>
      <c r="R373" s="10">
        <v>43023</v>
      </c>
      <c r="S373" s="10">
        <v>45646.21593023176</v>
      </c>
      <c r="T373" s="11">
        <v>4</v>
      </c>
      <c r="U373" s="51">
        <v>10</v>
      </c>
      <c r="V373" s="51">
        <v>2017</v>
      </c>
      <c r="W373" s="52">
        <v>2024</v>
      </c>
    </row>
    <row r="374" spans="1:23" x14ac:dyDescent="0.3">
      <c r="A374" s="22">
        <v>373</v>
      </c>
      <c r="B374" s="2" t="s">
        <v>791</v>
      </c>
      <c r="C374" s="2" t="s">
        <v>39</v>
      </c>
      <c r="D374" s="2" t="s">
        <v>50</v>
      </c>
      <c r="E374" s="3">
        <v>2007</v>
      </c>
      <c r="F374" s="4">
        <v>10721.62</v>
      </c>
      <c r="G374" s="5">
        <v>51182</v>
      </c>
      <c r="H374" s="2" t="s">
        <v>28</v>
      </c>
      <c r="I374" s="2" t="s">
        <v>29</v>
      </c>
      <c r="J374" s="6">
        <v>1.9</v>
      </c>
      <c r="K374" s="7">
        <v>687</v>
      </c>
      <c r="L374" s="8">
        <v>310</v>
      </c>
      <c r="M374" s="3">
        <v>5</v>
      </c>
      <c r="N374" s="3">
        <v>2</v>
      </c>
      <c r="O374" s="2" t="s">
        <v>30</v>
      </c>
      <c r="P374" s="9" t="s">
        <v>790</v>
      </c>
      <c r="Q374" s="9" t="s">
        <v>10173</v>
      </c>
      <c r="R374" s="10">
        <v>43034</v>
      </c>
      <c r="S374" s="10">
        <v>45356.786044254572</v>
      </c>
      <c r="T374" s="11">
        <v>17</v>
      </c>
      <c r="U374" s="51">
        <v>10</v>
      </c>
      <c r="V374" s="51">
        <v>2017</v>
      </c>
      <c r="W374" s="52">
        <v>2024</v>
      </c>
    </row>
    <row r="375" spans="1:23" x14ac:dyDescent="0.3">
      <c r="A375" s="22">
        <v>374</v>
      </c>
      <c r="B375" s="2" t="s">
        <v>793</v>
      </c>
      <c r="C375" s="2" t="s">
        <v>39</v>
      </c>
      <c r="D375" s="2" t="s">
        <v>20</v>
      </c>
      <c r="E375" s="3">
        <v>2006</v>
      </c>
      <c r="F375" s="4">
        <v>15288.47</v>
      </c>
      <c r="G375" s="5">
        <v>38236</v>
      </c>
      <c r="H375" s="2" t="s">
        <v>21</v>
      </c>
      <c r="I375" s="2" t="s">
        <v>29</v>
      </c>
      <c r="J375" s="6">
        <v>1.2</v>
      </c>
      <c r="K375" s="7">
        <v>138</v>
      </c>
      <c r="L375" s="8">
        <v>450</v>
      </c>
      <c r="M375" s="3">
        <v>5</v>
      </c>
      <c r="N375" s="3">
        <v>2</v>
      </c>
      <c r="O375" s="2" t="s">
        <v>51</v>
      </c>
      <c r="P375" s="9" t="s">
        <v>792</v>
      </c>
      <c r="Q375" s="9" t="s">
        <v>10174</v>
      </c>
      <c r="R375" s="10">
        <v>43767</v>
      </c>
      <c r="S375" s="10">
        <v>45428.340355116743</v>
      </c>
      <c r="T375" s="11">
        <v>18</v>
      </c>
      <c r="U375" s="51">
        <v>10</v>
      </c>
      <c r="V375" s="51">
        <v>2019</v>
      </c>
      <c r="W375" s="52">
        <v>2024</v>
      </c>
    </row>
    <row r="376" spans="1:23" x14ac:dyDescent="0.3">
      <c r="A376" s="22">
        <v>375</v>
      </c>
      <c r="B376" s="2" t="s">
        <v>795</v>
      </c>
      <c r="C376" s="2" t="s">
        <v>33</v>
      </c>
      <c r="D376" s="2" t="s">
        <v>34</v>
      </c>
      <c r="E376" s="3">
        <v>2013</v>
      </c>
      <c r="F376" s="4">
        <v>17598.419999999998</v>
      </c>
      <c r="G376" s="5">
        <v>119461</v>
      </c>
      <c r="H376" s="2" t="s">
        <v>21</v>
      </c>
      <c r="I376" s="2" t="s">
        <v>29</v>
      </c>
      <c r="J376" s="6">
        <v>2.8</v>
      </c>
      <c r="K376" s="7">
        <v>358</v>
      </c>
      <c r="L376" s="8">
        <v>236</v>
      </c>
      <c r="M376" s="3">
        <v>2</v>
      </c>
      <c r="N376" s="3">
        <v>7</v>
      </c>
      <c r="O376" s="2" t="s">
        <v>51</v>
      </c>
      <c r="P376" s="9" t="s">
        <v>794</v>
      </c>
      <c r="Q376" s="9" t="s">
        <v>10175</v>
      </c>
      <c r="R376" s="10">
        <v>42118</v>
      </c>
      <c r="S376" s="10">
        <v>45457.692225490813</v>
      </c>
      <c r="T376" s="11">
        <v>11</v>
      </c>
      <c r="U376" s="51">
        <v>4</v>
      </c>
      <c r="V376" s="51">
        <v>2015</v>
      </c>
      <c r="W376" s="52">
        <v>2024</v>
      </c>
    </row>
    <row r="377" spans="1:23" x14ac:dyDescent="0.3">
      <c r="A377" s="22">
        <v>376</v>
      </c>
      <c r="B377" s="2" t="s">
        <v>797</v>
      </c>
      <c r="C377" s="2" t="s">
        <v>63</v>
      </c>
      <c r="D377" s="2" t="s">
        <v>92</v>
      </c>
      <c r="E377" s="3">
        <v>2018</v>
      </c>
      <c r="F377" s="4">
        <v>31877.21</v>
      </c>
      <c r="G377" s="5">
        <v>209577</v>
      </c>
      <c r="H377" s="2" t="s">
        <v>28</v>
      </c>
      <c r="I377" s="2" t="s">
        <v>29</v>
      </c>
      <c r="J377" s="6">
        <v>4.0999999999999996</v>
      </c>
      <c r="K377" s="7">
        <v>391</v>
      </c>
      <c r="L377" s="8">
        <v>606</v>
      </c>
      <c r="M377" s="3">
        <v>4</v>
      </c>
      <c r="N377" s="3">
        <v>2</v>
      </c>
      <c r="O377" s="2" t="s">
        <v>65</v>
      </c>
      <c r="P377" s="9" t="s">
        <v>796</v>
      </c>
      <c r="Q377" s="9" t="s">
        <v>10176</v>
      </c>
      <c r="R377" s="10">
        <v>44980</v>
      </c>
      <c r="S377" s="10">
        <v>45733.395366118937</v>
      </c>
      <c r="T377" s="11">
        <v>6</v>
      </c>
      <c r="U377" s="51">
        <v>2</v>
      </c>
      <c r="V377" s="51">
        <v>2023</v>
      </c>
      <c r="W377" s="52">
        <v>2025</v>
      </c>
    </row>
    <row r="378" spans="1:23" x14ac:dyDescent="0.3">
      <c r="A378" s="22">
        <v>377</v>
      </c>
      <c r="B378" s="2" t="s">
        <v>799</v>
      </c>
      <c r="C378" s="2" t="s">
        <v>45</v>
      </c>
      <c r="D378" s="2" t="s">
        <v>56</v>
      </c>
      <c r="E378" s="3">
        <v>2013</v>
      </c>
      <c r="F378" s="4">
        <v>37579.51</v>
      </c>
      <c r="G378" s="5">
        <v>40002</v>
      </c>
      <c r="H378" s="2" t="s">
        <v>35</v>
      </c>
      <c r="I378" s="2" t="s">
        <v>22</v>
      </c>
      <c r="J378" s="6">
        <v>5</v>
      </c>
      <c r="K378" s="7">
        <v>104</v>
      </c>
      <c r="L378" s="8">
        <v>313</v>
      </c>
      <c r="M378" s="3">
        <v>2</v>
      </c>
      <c r="N378" s="3">
        <v>5</v>
      </c>
      <c r="O378" s="2" t="s">
        <v>30</v>
      </c>
      <c r="P378" s="9" t="s">
        <v>798</v>
      </c>
      <c r="Q378" s="9" t="s">
        <v>10177</v>
      </c>
      <c r="R378" s="10">
        <v>45451</v>
      </c>
      <c r="S378" s="10">
        <v>45604.159518949513</v>
      </c>
      <c r="T378" s="11">
        <v>11</v>
      </c>
      <c r="U378" s="51">
        <v>6</v>
      </c>
      <c r="V378" s="51">
        <v>2024</v>
      </c>
      <c r="W378" s="52">
        <v>2024</v>
      </c>
    </row>
    <row r="379" spans="1:23" x14ac:dyDescent="0.3">
      <c r="A379" s="22">
        <v>378</v>
      </c>
      <c r="B379" s="2" t="s">
        <v>801</v>
      </c>
      <c r="C379" s="2" t="s">
        <v>39</v>
      </c>
      <c r="D379" s="2" t="s">
        <v>92</v>
      </c>
      <c r="E379" s="3">
        <v>2024</v>
      </c>
      <c r="F379" s="4">
        <v>33370.400000000001</v>
      </c>
      <c r="G379" s="5">
        <v>268541</v>
      </c>
      <c r="H379" s="2" t="s">
        <v>28</v>
      </c>
      <c r="I379" s="2" t="s">
        <v>22</v>
      </c>
      <c r="J379" s="6">
        <v>2.8</v>
      </c>
      <c r="K379" s="7">
        <v>331</v>
      </c>
      <c r="L379" s="8">
        <v>542</v>
      </c>
      <c r="M379" s="3">
        <v>2</v>
      </c>
      <c r="N379" s="3">
        <v>5</v>
      </c>
      <c r="O379" s="2" t="s">
        <v>30</v>
      </c>
      <c r="P379" s="9" t="s">
        <v>800</v>
      </c>
      <c r="Q379" s="9" t="s">
        <v>10178</v>
      </c>
      <c r="R379" s="10">
        <v>42326</v>
      </c>
      <c r="S379" s="10">
        <v>45168.846456336978</v>
      </c>
      <c r="T379" s="11">
        <v>0</v>
      </c>
      <c r="U379" s="51">
        <v>11</v>
      </c>
      <c r="V379" s="51">
        <v>2015</v>
      </c>
      <c r="W379" s="52">
        <v>2023</v>
      </c>
    </row>
    <row r="380" spans="1:23" x14ac:dyDescent="0.3">
      <c r="A380" s="22">
        <v>379</v>
      </c>
      <c r="B380" s="2" t="s">
        <v>803</v>
      </c>
      <c r="C380" s="2" t="s">
        <v>49</v>
      </c>
      <c r="D380" s="2" t="s">
        <v>56</v>
      </c>
      <c r="E380" s="3">
        <v>2024</v>
      </c>
      <c r="F380" s="4">
        <v>55249.29</v>
      </c>
      <c r="G380" s="5">
        <v>190721</v>
      </c>
      <c r="H380" s="2" t="s">
        <v>41</v>
      </c>
      <c r="I380" s="2" t="s">
        <v>29</v>
      </c>
      <c r="J380" s="6">
        <v>3.1</v>
      </c>
      <c r="K380" s="7">
        <v>124</v>
      </c>
      <c r="L380" s="8">
        <v>149</v>
      </c>
      <c r="M380" s="3">
        <v>5</v>
      </c>
      <c r="N380" s="3">
        <v>5</v>
      </c>
      <c r="O380" s="2" t="s">
        <v>80</v>
      </c>
      <c r="P380" s="9" t="s">
        <v>802</v>
      </c>
      <c r="Q380" s="9" t="s">
        <v>10179</v>
      </c>
      <c r="R380" s="10">
        <v>45315</v>
      </c>
      <c r="S380" s="10">
        <v>45282.019090863891</v>
      </c>
      <c r="T380" s="11">
        <v>0</v>
      </c>
      <c r="U380" s="51">
        <v>1</v>
      </c>
      <c r="V380" s="51">
        <v>2024</v>
      </c>
      <c r="W380" s="52">
        <v>2023</v>
      </c>
    </row>
    <row r="381" spans="1:23" x14ac:dyDescent="0.3">
      <c r="A381" s="22">
        <v>380</v>
      </c>
      <c r="B381" s="2" t="s">
        <v>805</v>
      </c>
      <c r="C381" s="2" t="s">
        <v>74</v>
      </c>
      <c r="D381" s="2" t="s">
        <v>34</v>
      </c>
      <c r="E381" s="3">
        <v>2017</v>
      </c>
      <c r="F381" s="4">
        <v>75481.39</v>
      </c>
      <c r="G381" s="5">
        <v>16185</v>
      </c>
      <c r="H381" s="2" t="s">
        <v>41</v>
      </c>
      <c r="I381" s="2" t="s">
        <v>29</v>
      </c>
      <c r="J381" s="6">
        <v>5.7</v>
      </c>
      <c r="K381" s="7">
        <v>395</v>
      </c>
      <c r="L381" s="8">
        <v>607</v>
      </c>
      <c r="M381" s="3">
        <v>2</v>
      </c>
      <c r="N381" s="3">
        <v>7</v>
      </c>
      <c r="O381" s="2" t="s">
        <v>85</v>
      </c>
      <c r="P381" s="9" t="s">
        <v>804</v>
      </c>
      <c r="Q381" s="9" t="s">
        <v>10180</v>
      </c>
      <c r="R381" s="10">
        <v>42957</v>
      </c>
      <c r="S381" s="10">
        <v>45773.115310107743</v>
      </c>
      <c r="T381" s="11">
        <v>7</v>
      </c>
      <c r="U381" s="51">
        <v>8</v>
      </c>
      <c r="V381" s="51">
        <v>2017</v>
      </c>
      <c r="W381" s="52">
        <v>2025</v>
      </c>
    </row>
    <row r="382" spans="1:23" x14ac:dyDescent="0.3">
      <c r="A382" s="22">
        <v>381</v>
      </c>
      <c r="B382" s="2" t="s">
        <v>807</v>
      </c>
      <c r="C382" s="2" t="s">
        <v>118</v>
      </c>
      <c r="D382" s="2" t="s">
        <v>56</v>
      </c>
      <c r="E382" s="3">
        <v>1996</v>
      </c>
      <c r="F382" s="4">
        <v>54318.11</v>
      </c>
      <c r="G382" s="5">
        <v>5968</v>
      </c>
      <c r="H382" s="2" t="s">
        <v>21</v>
      </c>
      <c r="I382" s="2" t="s">
        <v>29</v>
      </c>
      <c r="J382" s="6">
        <v>5.2</v>
      </c>
      <c r="K382" s="7">
        <v>663</v>
      </c>
      <c r="L382" s="8">
        <v>186</v>
      </c>
      <c r="M382" s="3">
        <v>2</v>
      </c>
      <c r="N382" s="3">
        <v>2</v>
      </c>
      <c r="O382" s="2" t="s">
        <v>36</v>
      </c>
      <c r="P382" s="9" t="s">
        <v>806</v>
      </c>
      <c r="Q382" s="9" t="s">
        <v>10181</v>
      </c>
      <c r="R382" s="10">
        <v>44825</v>
      </c>
      <c r="S382" s="10">
        <v>45686.666020249773</v>
      </c>
      <c r="T382" s="11">
        <v>28</v>
      </c>
      <c r="U382" s="51">
        <v>9</v>
      </c>
      <c r="V382" s="51">
        <v>2022</v>
      </c>
      <c r="W382" s="52">
        <v>2025</v>
      </c>
    </row>
    <row r="383" spans="1:23" x14ac:dyDescent="0.3">
      <c r="A383" s="22">
        <v>382</v>
      </c>
      <c r="B383" s="2" t="s">
        <v>809</v>
      </c>
      <c r="C383" s="2" t="s">
        <v>33</v>
      </c>
      <c r="D383" s="2" t="s">
        <v>34</v>
      </c>
      <c r="E383" s="3">
        <v>1994</v>
      </c>
      <c r="F383" s="4">
        <v>27625.06</v>
      </c>
      <c r="G383" s="5">
        <v>44071</v>
      </c>
      <c r="H383" s="2" t="s">
        <v>21</v>
      </c>
      <c r="I383" s="2" t="s">
        <v>29</v>
      </c>
      <c r="J383" s="6">
        <v>3.3</v>
      </c>
      <c r="K383" s="7">
        <v>239</v>
      </c>
      <c r="L383" s="8">
        <v>515</v>
      </c>
      <c r="M383" s="3">
        <v>2</v>
      </c>
      <c r="N383" s="3">
        <v>2</v>
      </c>
      <c r="O383" s="2" t="s">
        <v>30</v>
      </c>
      <c r="P383" s="9" t="s">
        <v>808</v>
      </c>
      <c r="Q383" s="9" t="s">
        <v>10182</v>
      </c>
      <c r="R383" s="10">
        <v>44985</v>
      </c>
      <c r="S383" s="10">
        <v>45761.14091522876</v>
      </c>
      <c r="T383" s="11">
        <v>30</v>
      </c>
      <c r="U383" s="51">
        <v>2</v>
      </c>
      <c r="V383" s="51">
        <v>2023</v>
      </c>
      <c r="W383" s="52">
        <v>2025</v>
      </c>
    </row>
    <row r="384" spans="1:23" x14ac:dyDescent="0.3">
      <c r="A384" s="22">
        <v>383</v>
      </c>
      <c r="B384" s="2" t="s">
        <v>811</v>
      </c>
      <c r="C384" s="2" t="s">
        <v>19</v>
      </c>
      <c r="D384" s="2" t="s">
        <v>92</v>
      </c>
      <c r="E384" s="3">
        <v>2020</v>
      </c>
      <c r="F384" s="4">
        <v>63248.11</v>
      </c>
      <c r="G384" s="5">
        <v>167067</v>
      </c>
      <c r="H384" s="2" t="s">
        <v>41</v>
      </c>
      <c r="I384" s="2" t="s">
        <v>29</v>
      </c>
      <c r="J384" s="6">
        <v>1.1000000000000001</v>
      </c>
      <c r="K384" s="7">
        <v>679</v>
      </c>
      <c r="L384" s="8">
        <v>718</v>
      </c>
      <c r="M384" s="3">
        <v>3</v>
      </c>
      <c r="N384" s="3">
        <v>4</v>
      </c>
      <c r="O384" s="2" t="s">
        <v>80</v>
      </c>
      <c r="P384" s="9" t="s">
        <v>810</v>
      </c>
      <c r="Q384" s="9" t="s">
        <v>10183</v>
      </c>
      <c r="R384" s="10">
        <v>42749</v>
      </c>
      <c r="S384" s="10">
        <v>45498.14231550882</v>
      </c>
      <c r="T384" s="11">
        <v>4</v>
      </c>
      <c r="U384" s="51">
        <v>1</v>
      </c>
      <c r="V384" s="51">
        <v>2017</v>
      </c>
      <c r="W384" s="52">
        <v>2024</v>
      </c>
    </row>
    <row r="385" spans="1:23" x14ac:dyDescent="0.3">
      <c r="A385" s="22">
        <v>384</v>
      </c>
      <c r="B385" s="2" t="s">
        <v>813</v>
      </c>
      <c r="C385" s="2" t="s">
        <v>49</v>
      </c>
      <c r="D385" s="2" t="s">
        <v>46</v>
      </c>
      <c r="E385" s="3">
        <v>2016</v>
      </c>
      <c r="F385" s="4">
        <v>14033.24</v>
      </c>
      <c r="G385" s="5">
        <v>99703</v>
      </c>
      <c r="H385" s="2" t="s">
        <v>35</v>
      </c>
      <c r="I385" s="2" t="s">
        <v>29</v>
      </c>
      <c r="J385" s="6">
        <v>4.8</v>
      </c>
      <c r="K385" s="7">
        <v>190</v>
      </c>
      <c r="L385" s="8">
        <v>232</v>
      </c>
      <c r="M385" s="3">
        <v>5</v>
      </c>
      <c r="N385" s="3">
        <v>2</v>
      </c>
      <c r="O385" s="2" t="s">
        <v>80</v>
      </c>
      <c r="P385" s="9" t="s">
        <v>812</v>
      </c>
      <c r="Q385" s="9" t="s">
        <v>10184</v>
      </c>
      <c r="R385" s="10">
        <v>42076</v>
      </c>
      <c r="S385" s="10">
        <v>45466.453977841287</v>
      </c>
      <c r="T385" s="11">
        <v>8</v>
      </c>
      <c r="U385" s="51">
        <v>3</v>
      </c>
      <c r="V385" s="51">
        <v>2015</v>
      </c>
      <c r="W385" s="52">
        <v>2024</v>
      </c>
    </row>
    <row r="386" spans="1:23" x14ac:dyDescent="0.3">
      <c r="A386" s="22">
        <v>385</v>
      </c>
      <c r="B386" s="2" t="s">
        <v>815</v>
      </c>
      <c r="C386" s="2" t="s">
        <v>49</v>
      </c>
      <c r="D386" s="2" t="s">
        <v>50</v>
      </c>
      <c r="E386" s="3">
        <v>2013</v>
      </c>
      <c r="F386" s="4">
        <v>61418.49</v>
      </c>
      <c r="G386" s="5">
        <v>266315</v>
      </c>
      <c r="H386" s="2" t="s">
        <v>21</v>
      </c>
      <c r="I386" s="2" t="s">
        <v>22</v>
      </c>
      <c r="J386" s="6">
        <v>3.7</v>
      </c>
      <c r="K386" s="7">
        <v>567</v>
      </c>
      <c r="L386" s="8">
        <v>153</v>
      </c>
      <c r="M386" s="3">
        <v>5</v>
      </c>
      <c r="N386" s="3">
        <v>5</v>
      </c>
      <c r="O386" s="2" t="s">
        <v>51</v>
      </c>
      <c r="P386" s="9" t="s">
        <v>814</v>
      </c>
      <c r="Q386" s="9" t="s">
        <v>10185</v>
      </c>
      <c r="R386" s="10">
        <v>45321</v>
      </c>
      <c r="S386" s="10">
        <v>45324.951677381192</v>
      </c>
      <c r="T386" s="11">
        <v>11</v>
      </c>
      <c r="U386" s="51">
        <v>1</v>
      </c>
      <c r="V386" s="51">
        <v>2024</v>
      </c>
      <c r="W386" s="52">
        <v>2024</v>
      </c>
    </row>
    <row r="387" spans="1:23" x14ac:dyDescent="0.3">
      <c r="A387" s="22">
        <v>386</v>
      </c>
      <c r="B387" s="2" t="s">
        <v>817</v>
      </c>
      <c r="C387" s="2" t="s">
        <v>118</v>
      </c>
      <c r="D387" s="2" t="s">
        <v>64</v>
      </c>
      <c r="E387" s="3">
        <v>1996</v>
      </c>
      <c r="F387" s="4">
        <v>11163.47</v>
      </c>
      <c r="G387" s="5">
        <v>27202</v>
      </c>
      <c r="H387" s="2" t="s">
        <v>28</v>
      </c>
      <c r="I387" s="2" t="s">
        <v>29</v>
      </c>
      <c r="J387" s="6">
        <v>5.2</v>
      </c>
      <c r="K387" s="7">
        <v>234</v>
      </c>
      <c r="L387" s="8">
        <v>744</v>
      </c>
      <c r="M387" s="3">
        <v>5</v>
      </c>
      <c r="N387" s="3">
        <v>5</v>
      </c>
      <c r="O387" s="2" t="s">
        <v>85</v>
      </c>
      <c r="P387" s="9" t="s">
        <v>816</v>
      </c>
      <c r="Q387" s="9" t="s">
        <v>10186</v>
      </c>
      <c r="R387" s="10">
        <v>43183</v>
      </c>
      <c r="S387" s="10">
        <v>45358.100307107139</v>
      </c>
      <c r="T387" s="11">
        <v>28</v>
      </c>
      <c r="U387" s="51">
        <v>3</v>
      </c>
      <c r="V387" s="51">
        <v>2018</v>
      </c>
      <c r="W387" s="52">
        <v>2024</v>
      </c>
    </row>
    <row r="388" spans="1:23" x14ac:dyDescent="0.3">
      <c r="A388" s="22">
        <v>387</v>
      </c>
      <c r="B388" s="2" t="s">
        <v>819</v>
      </c>
      <c r="C388" s="2" t="s">
        <v>118</v>
      </c>
      <c r="D388" s="2" t="s">
        <v>46</v>
      </c>
      <c r="E388" s="3">
        <v>2015</v>
      </c>
      <c r="F388" s="4">
        <v>6337.98</v>
      </c>
      <c r="G388" s="5">
        <v>125159</v>
      </c>
      <c r="H388" s="2" t="s">
        <v>21</v>
      </c>
      <c r="I388" s="2" t="s">
        <v>29</v>
      </c>
      <c r="J388" s="6">
        <v>2.1</v>
      </c>
      <c r="K388" s="7">
        <v>379</v>
      </c>
      <c r="L388" s="8">
        <v>304</v>
      </c>
      <c r="M388" s="3">
        <v>3</v>
      </c>
      <c r="N388" s="3">
        <v>5</v>
      </c>
      <c r="O388" s="2" t="s">
        <v>85</v>
      </c>
      <c r="P388" s="9" t="s">
        <v>818</v>
      </c>
      <c r="Q388" s="9" t="s">
        <v>10187</v>
      </c>
      <c r="R388" s="10">
        <v>45288</v>
      </c>
      <c r="S388" s="10">
        <v>45810.352757597233</v>
      </c>
      <c r="T388" s="11">
        <v>9</v>
      </c>
      <c r="U388" s="51">
        <v>12</v>
      </c>
      <c r="V388" s="51">
        <v>2023</v>
      </c>
      <c r="W388" s="52">
        <v>2025</v>
      </c>
    </row>
    <row r="389" spans="1:23" x14ac:dyDescent="0.3">
      <c r="A389" s="22">
        <v>388</v>
      </c>
      <c r="B389" s="2" t="s">
        <v>821</v>
      </c>
      <c r="C389" s="2" t="s">
        <v>45</v>
      </c>
      <c r="D389" s="2" t="s">
        <v>64</v>
      </c>
      <c r="E389" s="3">
        <v>1990</v>
      </c>
      <c r="F389" s="4">
        <v>14828.24</v>
      </c>
      <c r="G389" s="5">
        <v>43039</v>
      </c>
      <c r="H389" s="2" t="s">
        <v>35</v>
      </c>
      <c r="I389" s="2" t="s">
        <v>22</v>
      </c>
      <c r="J389" s="6">
        <v>3.2</v>
      </c>
      <c r="K389" s="7">
        <v>113</v>
      </c>
      <c r="L389" s="8">
        <v>426</v>
      </c>
      <c r="M389" s="3">
        <v>5</v>
      </c>
      <c r="N389" s="3">
        <v>2</v>
      </c>
      <c r="O389" s="2" t="s">
        <v>23</v>
      </c>
      <c r="P389" s="9" t="s">
        <v>820</v>
      </c>
      <c r="Q389" s="9" t="s">
        <v>10188</v>
      </c>
      <c r="R389" s="10">
        <v>42757</v>
      </c>
      <c r="S389" s="10">
        <v>45177.754237893299</v>
      </c>
      <c r="T389" s="11">
        <v>34</v>
      </c>
      <c r="U389" s="51">
        <v>1</v>
      </c>
      <c r="V389" s="51">
        <v>2017</v>
      </c>
      <c r="W389" s="52">
        <v>2023</v>
      </c>
    </row>
    <row r="390" spans="1:23" x14ac:dyDescent="0.3">
      <c r="A390" s="22">
        <v>389</v>
      </c>
      <c r="B390" s="2" t="s">
        <v>823</v>
      </c>
      <c r="C390" s="2" t="s">
        <v>74</v>
      </c>
      <c r="D390" s="2" t="s">
        <v>20</v>
      </c>
      <c r="E390" s="3">
        <v>2017</v>
      </c>
      <c r="F390" s="4">
        <v>10854.14</v>
      </c>
      <c r="G390" s="5">
        <v>281234</v>
      </c>
      <c r="H390" s="2" t="s">
        <v>21</v>
      </c>
      <c r="I390" s="2" t="s">
        <v>29</v>
      </c>
      <c r="J390" s="6">
        <v>2.6</v>
      </c>
      <c r="K390" s="7">
        <v>693</v>
      </c>
      <c r="L390" s="8">
        <v>141</v>
      </c>
      <c r="M390" s="3">
        <v>3</v>
      </c>
      <c r="N390" s="3">
        <v>2</v>
      </c>
      <c r="O390" s="2" t="s">
        <v>65</v>
      </c>
      <c r="P390" s="9" t="s">
        <v>822</v>
      </c>
      <c r="Q390" s="9" t="s">
        <v>10189</v>
      </c>
      <c r="R390" s="10">
        <v>43064</v>
      </c>
      <c r="S390" s="10">
        <v>45313.123311708063</v>
      </c>
      <c r="T390" s="11">
        <v>7</v>
      </c>
      <c r="U390" s="51">
        <v>11</v>
      </c>
      <c r="V390" s="51">
        <v>2017</v>
      </c>
      <c r="W390" s="52">
        <v>2024</v>
      </c>
    </row>
    <row r="391" spans="1:23" x14ac:dyDescent="0.3">
      <c r="A391" s="22">
        <v>390</v>
      </c>
      <c r="B391" s="2" t="s">
        <v>825</v>
      </c>
      <c r="C391" s="2" t="s">
        <v>74</v>
      </c>
      <c r="D391" s="2" t="s">
        <v>56</v>
      </c>
      <c r="E391" s="3">
        <v>1998</v>
      </c>
      <c r="F391" s="4">
        <v>43283.3</v>
      </c>
      <c r="G391" s="5">
        <v>29602</v>
      </c>
      <c r="H391" s="2" t="s">
        <v>35</v>
      </c>
      <c r="I391" s="2" t="s">
        <v>22</v>
      </c>
      <c r="J391" s="6">
        <v>2.5</v>
      </c>
      <c r="K391" s="7">
        <v>376</v>
      </c>
      <c r="L391" s="8">
        <v>217</v>
      </c>
      <c r="M391" s="3">
        <v>4</v>
      </c>
      <c r="N391" s="3">
        <v>4</v>
      </c>
      <c r="O391" s="2" t="s">
        <v>65</v>
      </c>
      <c r="P391" s="9" t="s">
        <v>824</v>
      </c>
      <c r="Q391" s="9" t="s">
        <v>10190</v>
      </c>
      <c r="R391" s="10">
        <v>42931</v>
      </c>
      <c r="S391" s="10">
        <v>45489.526592364193</v>
      </c>
      <c r="T391" s="11">
        <v>26</v>
      </c>
      <c r="U391" s="51">
        <v>7</v>
      </c>
      <c r="V391" s="51">
        <v>2017</v>
      </c>
      <c r="W391" s="52">
        <v>2024</v>
      </c>
    </row>
    <row r="392" spans="1:23" x14ac:dyDescent="0.3">
      <c r="A392" s="22">
        <v>391</v>
      </c>
      <c r="B392" s="2" t="s">
        <v>827</v>
      </c>
      <c r="C392" s="2" t="s">
        <v>33</v>
      </c>
      <c r="D392" s="2" t="s">
        <v>79</v>
      </c>
      <c r="E392" s="3">
        <v>1997</v>
      </c>
      <c r="F392" s="4">
        <v>12491.05</v>
      </c>
      <c r="G392" s="5">
        <v>5299</v>
      </c>
      <c r="H392" s="2" t="s">
        <v>35</v>
      </c>
      <c r="I392" s="2" t="s">
        <v>22</v>
      </c>
      <c r="J392" s="6">
        <v>4.3</v>
      </c>
      <c r="K392" s="7">
        <v>681</v>
      </c>
      <c r="L392" s="8">
        <v>592</v>
      </c>
      <c r="M392" s="3">
        <v>3</v>
      </c>
      <c r="N392" s="3">
        <v>2</v>
      </c>
      <c r="O392" s="2" t="s">
        <v>36</v>
      </c>
      <c r="P392" s="9" t="s">
        <v>826</v>
      </c>
      <c r="Q392" s="9" t="s">
        <v>10191</v>
      </c>
      <c r="R392" s="10">
        <v>41918</v>
      </c>
      <c r="S392" s="10">
        <v>45362.189124870703</v>
      </c>
      <c r="T392" s="11">
        <v>27</v>
      </c>
      <c r="U392" s="51">
        <v>10</v>
      </c>
      <c r="V392" s="51">
        <v>2014</v>
      </c>
      <c r="W392" s="52">
        <v>2024</v>
      </c>
    </row>
    <row r="393" spans="1:23" x14ac:dyDescent="0.3">
      <c r="A393" s="22">
        <v>392</v>
      </c>
      <c r="B393" s="2" t="s">
        <v>829</v>
      </c>
      <c r="C393" s="2" t="s">
        <v>118</v>
      </c>
      <c r="D393" s="2" t="s">
        <v>34</v>
      </c>
      <c r="E393" s="3">
        <v>2005</v>
      </c>
      <c r="F393" s="4">
        <v>56064.52</v>
      </c>
      <c r="G393" s="5">
        <v>244274</v>
      </c>
      <c r="H393" s="2" t="s">
        <v>21</v>
      </c>
      <c r="I393" s="2" t="s">
        <v>22</v>
      </c>
      <c r="J393" s="6">
        <v>3.8</v>
      </c>
      <c r="K393" s="7">
        <v>465</v>
      </c>
      <c r="L393" s="8">
        <v>438</v>
      </c>
      <c r="M393" s="3">
        <v>2</v>
      </c>
      <c r="N393" s="3">
        <v>4</v>
      </c>
      <c r="O393" s="2" t="s">
        <v>51</v>
      </c>
      <c r="P393" s="9" t="s">
        <v>828</v>
      </c>
      <c r="Q393" s="9" t="s">
        <v>10192</v>
      </c>
      <c r="R393" s="10">
        <v>43970</v>
      </c>
      <c r="S393" s="10">
        <v>45807.140115068723</v>
      </c>
      <c r="T393" s="11">
        <v>19</v>
      </c>
      <c r="U393" s="51">
        <v>5</v>
      </c>
      <c r="V393" s="51">
        <v>2020</v>
      </c>
      <c r="W393" s="52">
        <v>2025</v>
      </c>
    </row>
    <row r="394" spans="1:23" x14ac:dyDescent="0.3">
      <c r="A394" s="22">
        <v>393</v>
      </c>
      <c r="B394" s="2" t="s">
        <v>831</v>
      </c>
      <c r="C394" s="2" t="s">
        <v>49</v>
      </c>
      <c r="D394" s="2" t="s">
        <v>46</v>
      </c>
      <c r="E394" s="3">
        <v>2020</v>
      </c>
      <c r="F394" s="4">
        <v>56096</v>
      </c>
      <c r="G394" s="5">
        <v>53980</v>
      </c>
      <c r="H394" s="2" t="s">
        <v>35</v>
      </c>
      <c r="I394" s="2" t="s">
        <v>29</v>
      </c>
      <c r="J394" s="6">
        <v>4.0999999999999996</v>
      </c>
      <c r="K394" s="7">
        <v>85</v>
      </c>
      <c r="L394" s="8">
        <v>365</v>
      </c>
      <c r="M394" s="3">
        <v>4</v>
      </c>
      <c r="N394" s="3">
        <v>4</v>
      </c>
      <c r="O394" s="2" t="s">
        <v>23</v>
      </c>
      <c r="P394" s="9" t="s">
        <v>830</v>
      </c>
      <c r="Q394" s="9" t="s">
        <v>10193</v>
      </c>
      <c r="R394" s="10">
        <v>43004</v>
      </c>
      <c r="S394" s="10">
        <v>45586.782043454412</v>
      </c>
      <c r="T394" s="11">
        <v>4</v>
      </c>
      <c r="U394" s="51">
        <v>9</v>
      </c>
      <c r="V394" s="51">
        <v>2017</v>
      </c>
      <c r="W394" s="52">
        <v>2024</v>
      </c>
    </row>
    <row r="395" spans="1:23" x14ac:dyDescent="0.3">
      <c r="A395" s="22">
        <v>394</v>
      </c>
      <c r="B395" s="2" t="s">
        <v>833</v>
      </c>
      <c r="C395" s="2" t="s">
        <v>74</v>
      </c>
      <c r="D395" s="2" t="s">
        <v>92</v>
      </c>
      <c r="E395" s="3">
        <v>2011</v>
      </c>
      <c r="F395" s="4">
        <v>32627.25</v>
      </c>
      <c r="G395" s="5">
        <v>262020</v>
      </c>
      <c r="H395" s="2" t="s">
        <v>28</v>
      </c>
      <c r="I395" s="2" t="s">
        <v>22</v>
      </c>
      <c r="J395" s="6">
        <v>1.4</v>
      </c>
      <c r="K395" s="7">
        <v>428</v>
      </c>
      <c r="L395" s="8">
        <v>155</v>
      </c>
      <c r="M395" s="3">
        <v>2</v>
      </c>
      <c r="N395" s="3">
        <v>4</v>
      </c>
      <c r="O395" s="2" t="s">
        <v>80</v>
      </c>
      <c r="P395" s="9" t="s">
        <v>832</v>
      </c>
      <c r="Q395" s="9" t="s">
        <v>10194</v>
      </c>
      <c r="R395" s="10">
        <v>42348</v>
      </c>
      <c r="S395" s="10">
        <v>45141.831053256363</v>
      </c>
      <c r="T395" s="11">
        <v>13</v>
      </c>
      <c r="U395" s="51">
        <v>12</v>
      </c>
      <c r="V395" s="51">
        <v>2015</v>
      </c>
      <c r="W395" s="52">
        <v>2023</v>
      </c>
    </row>
    <row r="396" spans="1:23" x14ac:dyDescent="0.3">
      <c r="A396" s="22">
        <v>395</v>
      </c>
      <c r="B396" s="2" t="s">
        <v>835</v>
      </c>
      <c r="C396" s="2" t="s">
        <v>19</v>
      </c>
      <c r="D396" s="2" t="s">
        <v>34</v>
      </c>
      <c r="E396" s="3">
        <v>2006</v>
      </c>
      <c r="F396" s="4">
        <v>65269.25</v>
      </c>
      <c r="G396" s="5">
        <v>101773</v>
      </c>
      <c r="H396" s="2" t="s">
        <v>35</v>
      </c>
      <c r="I396" s="2" t="s">
        <v>22</v>
      </c>
      <c r="J396" s="6">
        <v>5.4</v>
      </c>
      <c r="K396" s="7">
        <v>202</v>
      </c>
      <c r="L396" s="8">
        <v>527</v>
      </c>
      <c r="M396" s="3">
        <v>4</v>
      </c>
      <c r="N396" s="3">
        <v>2</v>
      </c>
      <c r="O396" s="2" t="s">
        <v>80</v>
      </c>
      <c r="P396" s="9" t="s">
        <v>834</v>
      </c>
      <c r="Q396" s="9" t="s">
        <v>10195</v>
      </c>
      <c r="R396" s="10">
        <v>44559</v>
      </c>
      <c r="S396" s="10">
        <v>45257.19412587089</v>
      </c>
      <c r="T396" s="11">
        <v>18</v>
      </c>
      <c r="U396" s="51">
        <v>12</v>
      </c>
      <c r="V396" s="51">
        <v>2021</v>
      </c>
      <c r="W396" s="52">
        <v>2023</v>
      </c>
    </row>
    <row r="397" spans="1:23" x14ac:dyDescent="0.3">
      <c r="A397" s="22">
        <v>396</v>
      </c>
      <c r="B397" s="2" t="s">
        <v>837</v>
      </c>
      <c r="C397" s="2" t="s">
        <v>107</v>
      </c>
      <c r="D397" s="2" t="s">
        <v>20</v>
      </c>
      <c r="E397" s="3">
        <v>1991</v>
      </c>
      <c r="F397" s="4">
        <v>69602.55</v>
      </c>
      <c r="G397" s="5">
        <v>296547</v>
      </c>
      <c r="H397" s="2" t="s">
        <v>41</v>
      </c>
      <c r="I397" s="2" t="s">
        <v>29</v>
      </c>
      <c r="J397" s="6">
        <v>2.2999999999999998</v>
      </c>
      <c r="K397" s="7">
        <v>367</v>
      </c>
      <c r="L397" s="8">
        <v>790</v>
      </c>
      <c r="M397" s="3">
        <v>5</v>
      </c>
      <c r="N397" s="3">
        <v>4</v>
      </c>
      <c r="O397" s="2" t="s">
        <v>23</v>
      </c>
      <c r="P397" s="9" t="s">
        <v>836</v>
      </c>
      <c r="Q397" s="9" t="s">
        <v>10196</v>
      </c>
      <c r="R397" s="10">
        <v>42596</v>
      </c>
      <c r="S397" s="10">
        <v>45533.773441734062</v>
      </c>
      <c r="T397" s="11">
        <v>33</v>
      </c>
      <c r="U397" s="51">
        <v>8</v>
      </c>
      <c r="V397" s="51">
        <v>2016</v>
      </c>
      <c r="W397" s="52">
        <v>2024</v>
      </c>
    </row>
    <row r="398" spans="1:23" x14ac:dyDescent="0.3">
      <c r="A398" s="22">
        <v>397</v>
      </c>
      <c r="B398" s="2" t="s">
        <v>839</v>
      </c>
      <c r="C398" s="2" t="s">
        <v>74</v>
      </c>
      <c r="D398" s="2" t="s">
        <v>46</v>
      </c>
      <c r="E398" s="3">
        <v>1999</v>
      </c>
      <c r="F398" s="4">
        <v>65765.320000000007</v>
      </c>
      <c r="G398" s="5">
        <v>44653</v>
      </c>
      <c r="H398" s="2" t="s">
        <v>28</v>
      </c>
      <c r="I398" s="2" t="s">
        <v>29</v>
      </c>
      <c r="J398" s="6">
        <v>3.6</v>
      </c>
      <c r="K398" s="7">
        <v>432</v>
      </c>
      <c r="L398" s="8">
        <v>459</v>
      </c>
      <c r="M398" s="3">
        <v>5</v>
      </c>
      <c r="N398" s="3">
        <v>7</v>
      </c>
      <c r="O398" s="2" t="s">
        <v>36</v>
      </c>
      <c r="P398" s="9" t="s">
        <v>838</v>
      </c>
      <c r="Q398" s="9" t="s">
        <v>10197</v>
      </c>
      <c r="R398" s="10">
        <v>44382</v>
      </c>
      <c r="S398" s="10">
        <v>45370.074701986108</v>
      </c>
      <c r="T398" s="11">
        <v>25</v>
      </c>
      <c r="U398" s="51">
        <v>7</v>
      </c>
      <c r="V398" s="51">
        <v>2021</v>
      </c>
      <c r="W398" s="52">
        <v>2024</v>
      </c>
    </row>
    <row r="399" spans="1:23" x14ac:dyDescent="0.3">
      <c r="A399" s="22">
        <v>398</v>
      </c>
      <c r="B399" s="2" t="s">
        <v>841</v>
      </c>
      <c r="C399" s="2" t="s">
        <v>107</v>
      </c>
      <c r="D399" s="2" t="s">
        <v>64</v>
      </c>
      <c r="E399" s="3">
        <v>1997</v>
      </c>
      <c r="F399" s="4">
        <v>61922.53</v>
      </c>
      <c r="G399" s="5">
        <v>201096</v>
      </c>
      <c r="H399" s="2" t="s">
        <v>21</v>
      </c>
      <c r="I399" s="2" t="s">
        <v>22</v>
      </c>
      <c r="J399" s="6">
        <v>5.9</v>
      </c>
      <c r="K399" s="7">
        <v>500</v>
      </c>
      <c r="L399" s="8">
        <v>440</v>
      </c>
      <c r="M399" s="3">
        <v>5</v>
      </c>
      <c r="N399" s="3">
        <v>7</v>
      </c>
      <c r="O399" s="2" t="s">
        <v>80</v>
      </c>
      <c r="P399" s="9" t="s">
        <v>840</v>
      </c>
      <c r="Q399" s="9" t="s">
        <v>10198</v>
      </c>
      <c r="R399" s="10">
        <v>44018</v>
      </c>
      <c r="S399" s="10">
        <v>45372.703227691251</v>
      </c>
      <c r="T399" s="11">
        <v>27</v>
      </c>
      <c r="U399" s="51">
        <v>7</v>
      </c>
      <c r="V399" s="51">
        <v>2020</v>
      </c>
      <c r="W399" s="52">
        <v>2024</v>
      </c>
    </row>
    <row r="400" spans="1:23" x14ac:dyDescent="0.3">
      <c r="A400" s="22">
        <v>399</v>
      </c>
      <c r="B400" s="2" t="s">
        <v>843</v>
      </c>
      <c r="C400" s="2" t="s">
        <v>118</v>
      </c>
      <c r="D400" s="2" t="s">
        <v>46</v>
      </c>
      <c r="E400" s="3">
        <v>2016</v>
      </c>
      <c r="F400" s="4">
        <v>28661.41</v>
      </c>
      <c r="G400" s="5">
        <v>35286</v>
      </c>
      <c r="H400" s="2" t="s">
        <v>28</v>
      </c>
      <c r="I400" s="2" t="s">
        <v>22</v>
      </c>
      <c r="J400" s="6">
        <v>4.9000000000000004</v>
      </c>
      <c r="K400" s="7">
        <v>374</v>
      </c>
      <c r="L400" s="8">
        <v>250</v>
      </c>
      <c r="M400" s="3">
        <v>5</v>
      </c>
      <c r="N400" s="3">
        <v>7</v>
      </c>
      <c r="O400" s="2" t="s">
        <v>80</v>
      </c>
      <c r="P400" s="9" t="s">
        <v>842</v>
      </c>
      <c r="Q400" s="9" t="s">
        <v>10199</v>
      </c>
      <c r="R400" s="10">
        <v>43867</v>
      </c>
      <c r="S400" s="10">
        <v>45695.427772600233</v>
      </c>
      <c r="T400" s="11">
        <v>8</v>
      </c>
      <c r="U400" s="51">
        <v>2</v>
      </c>
      <c r="V400" s="51">
        <v>2020</v>
      </c>
      <c r="W400" s="52">
        <v>2025</v>
      </c>
    </row>
    <row r="401" spans="1:23" x14ac:dyDescent="0.3">
      <c r="A401" s="22">
        <v>400</v>
      </c>
      <c r="B401" s="2" t="s">
        <v>845</v>
      </c>
      <c r="C401" s="2" t="s">
        <v>19</v>
      </c>
      <c r="D401" s="2" t="s">
        <v>46</v>
      </c>
      <c r="E401" s="3">
        <v>1997</v>
      </c>
      <c r="F401" s="4">
        <v>57255.02</v>
      </c>
      <c r="G401" s="5">
        <v>218230</v>
      </c>
      <c r="H401" s="2" t="s">
        <v>21</v>
      </c>
      <c r="I401" s="2" t="s">
        <v>29</v>
      </c>
      <c r="J401" s="6">
        <v>5.8</v>
      </c>
      <c r="K401" s="7">
        <v>263</v>
      </c>
      <c r="L401" s="8">
        <v>118</v>
      </c>
      <c r="M401" s="3">
        <v>3</v>
      </c>
      <c r="N401" s="3">
        <v>5</v>
      </c>
      <c r="O401" s="2" t="s">
        <v>65</v>
      </c>
      <c r="P401" s="9" t="s">
        <v>844</v>
      </c>
      <c r="Q401" s="9" t="s">
        <v>10200</v>
      </c>
      <c r="R401" s="10">
        <v>44296</v>
      </c>
      <c r="S401" s="10">
        <v>45585.321751395997</v>
      </c>
      <c r="T401" s="11">
        <v>27</v>
      </c>
      <c r="U401" s="51">
        <v>4</v>
      </c>
      <c r="V401" s="51">
        <v>2021</v>
      </c>
      <c r="W401" s="52">
        <v>2024</v>
      </c>
    </row>
    <row r="402" spans="1:23" x14ac:dyDescent="0.3">
      <c r="A402" s="22">
        <v>401</v>
      </c>
      <c r="B402" s="2" t="s">
        <v>847</v>
      </c>
      <c r="C402" s="2" t="s">
        <v>118</v>
      </c>
      <c r="D402" s="2" t="s">
        <v>64</v>
      </c>
      <c r="E402" s="3">
        <v>1991</v>
      </c>
      <c r="F402" s="4">
        <v>38076.47</v>
      </c>
      <c r="G402" s="5">
        <v>177201</v>
      </c>
      <c r="H402" s="2" t="s">
        <v>21</v>
      </c>
      <c r="I402" s="2" t="s">
        <v>22</v>
      </c>
      <c r="J402" s="6">
        <v>3.3</v>
      </c>
      <c r="K402" s="7">
        <v>581</v>
      </c>
      <c r="L402" s="8">
        <v>391</v>
      </c>
      <c r="M402" s="3">
        <v>5</v>
      </c>
      <c r="N402" s="3">
        <v>2</v>
      </c>
      <c r="O402" s="2" t="s">
        <v>36</v>
      </c>
      <c r="P402" s="9" t="s">
        <v>846</v>
      </c>
      <c r="Q402" s="9" t="s">
        <v>10201</v>
      </c>
      <c r="R402" s="10">
        <v>43574</v>
      </c>
      <c r="S402" s="10">
        <v>45288.59040512675</v>
      </c>
      <c r="T402" s="11">
        <v>33</v>
      </c>
      <c r="U402" s="51">
        <v>4</v>
      </c>
      <c r="V402" s="51">
        <v>2019</v>
      </c>
      <c r="W402" s="52">
        <v>2023</v>
      </c>
    </row>
    <row r="403" spans="1:23" x14ac:dyDescent="0.3">
      <c r="A403" s="22">
        <v>402</v>
      </c>
      <c r="B403" s="2" t="s">
        <v>849</v>
      </c>
      <c r="C403" s="2" t="s">
        <v>33</v>
      </c>
      <c r="D403" s="2" t="s">
        <v>64</v>
      </c>
      <c r="E403" s="3">
        <v>1996</v>
      </c>
      <c r="F403" s="4">
        <v>28476.51</v>
      </c>
      <c r="G403" s="5">
        <v>273481</v>
      </c>
      <c r="H403" s="2" t="s">
        <v>21</v>
      </c>
      <c r="I403" s="2" t="s">
        <v>29</v>
      </c>
      <c r="J403" s="6">
        <v>4</v>
      </c>
      <c r="K403" s="7">
        <v>437</v>
      </c>
      <c r="L403" s="8">
        <v>596</v>
      </c>
      <c r="M403" s="3">
        <v>5</v>
      </c>
      <c r="N403" s="3">
        <v>2</v>
      </c>
      <c r="O403" s="2" t="s">
        <v>23</v>
      </c>
      <c r="P403" s="9" t="s">
        <v>848</v>
      </c>
      <c r="Q403" s="9" t="s">
        <v>10202</v>
      </c>
      <c r="R403" s="10">
        <v>43034</v>
      </c>
      <c r="S403" s="10">
        <v>45716.017890623843</v>
      </c>
      <c r="T403" s="11">
        <v>28</v>
      </c>
      <c r="U403" s="51">
        <v>10</v>
      </c>
      <c r="V403" s="51">
        <v>2017</v>
      </c>
      <c r="W403" s="52">
        <v>2025</v>
      </c>
    </row>
    <row r="404" spans="1:23" x14ac:dyDescent="0.3">
      <c r="A404" s="22">
        <v>403</v>
      </c>
      <c r="B404" s="2" t="s">
        <v>10203</v>
      </c>
      <c r="C404" s="2" t="s">
        <v>45</v>
      </c>
      <c r="D404" s="2" t="s">
        <v>27</v>
      </c>
      <c r="E404" s="3">
        <v>1993</v>
      </c>
      <c r="F404" s="4">
        <v>21904.11</v>
      </c>
      <c r="G404" s="5">
        <v>208334</v>
      </c>
      <c r="H404" s="2" t="s">
        <v>28</v>
      </c>
      <c r="I404" s="2" t="s">
        <v>29</v>
      </c>
      <c r="J404" s="6">
        <v>3.1</v>
      </c>
      <c r="K404" s="7">
        <v>675</v>
      </c>
      <c r="L404" s="8">
        <v>764</v>
      </c>
      <c r="M404" s="3">
        <v>5</v>
      </c>
      <c r="N404" s="3">
        <v>4</v>
      </c>
      <c r="O404" s="2" t="s">
        <v>23</v>
      </c>
      <c r="P404" s="9" t="s">
        <v>850</v>
      </c>
      <c r="Q404" s="9" t="s">
        <v>10204</v>
      </c>
      <c r="R404" s="10">
        <v>44096</v>
      </c>
      <c r="S404" s="10">
        <v>45246.680023050321</v>
      </c>
      <c r="T404" s="11">
        <v>31</v>
      </c>
      <c r="U404" s="51">
        <v>9</v>
      </c>
      <c r="V404" s="51">
        <v>2020</v>
      </c>
      <c r="W404" s="52">
        <v>2023</v>
      </c>
    </row>
    <row r="405" spans="1:23" x14ac:dyDescent="0.3">
      <c r="A405" s="22">
        <v>404</v>
      </c>
      <c r="B405" s="2" t="s">
        <v>852</v>
      </c>
      <c r="C405" s="2" t="s">
        <v>63</v>
      </c>
      <c r="D405" s="2" t="s">
        <v>40</v>
      </c>
      <c r="E405" s="3">
        <v>2001</v>
      </c>
      <c r="F405" s="4">
        <v>10369.36</v>
      </c>
      <c r="G405" s="5">
        <v>109249</v>
      </c>
      <c r="H405" s="2" t="s">
        <v>21</v>
      </c>
      <c r="I405" s="2" t="s">
        <v>22</v>
      </c>
      <c r="J405" s="6">
        <v>1.2</v>
      </c>
      <c r="K405" s="7">
        <v>354</v>
      </c>
      <c r="L405" s="8">
        <v>447</v>
      </c>
      <c r="M405" s="3">
        <v>5</v>
      </c>
      <c r="N405" s="3">
        <v>5</v>
      </c>
      <c r="O405" s="2" t="s">
        <v>42</v>
      </c>
      <c r="P405" s="9" t="s">
        <v>851</v>
      </c>
      <c r="Q405" s="9" t="s">
        <v>10205</v>
      </c>
      <c r="R405" s="10">
        <v>43001</v>
      </c>
      <c r="S405" s="10">
        <v>45512.161119269571</v>
      </c>
      <c r="T405" s="11">
        <v>23</v>
      </c>
      <c r="U405" s="51">
        <v>9</v>
      </c>
      <c r="V405" s="51">
        <v>2017</v>
      </c>
      <c r="W405" s="52">
        <v>2024</v>
      </c>
    </row>
    <row r="406" spans="1:23" x14ac:dyDescent="0.3">
      <c r="A406" s="22">
        <v>405</v>
      </c>
      <c r="B406" s="2" t="s">
        <v>854</v>
      </c>
      <c r="C406" s="2" t="s">
        <v>45</v>
      </c>
      <c r="D406" s="2" t="s">
        <v>92</v>
      </c>
      <c r="E406" s="3">
        <v>2021</v>
      </c>
      <c r="F406" s="4">
        <v>23582.81</v>
      </c>
      <c r="G406" s="5">
        <v>85927</v>
      </c>
      <c r="H406" s="2" t="s">
        <v>21</v>
      </c>
      <c r="I406" s="2" t="s">
        <v>22</v>
      </c>
      <c r="J406" s="6">
        <v>2.8</v>
      </c>
      <c r="K406" s="7">
        <v>596</v>
      </c>
      <c r="L406" s="8">
        <v>697</v>
      </c>
      <c r="M406" s="3">
        <v>2</v>
      </c>
      <c r="N406" s="3">
        <v>4</v>
      </c>
      <c r="O406" s="2" t="s">
        <v>30</v>
      </c>
      <c r="P406" s="9" t="s">
        <v>853</v>
      </c>
      <c r="Q406" s="9" t="s">
        <v>10206</v>
      </c>
      <c r="R406" s="10">
        <v>42205</v>
      </c>
      <c r="S406" s="10">
        <v>45661.841055256773</v>
      </c>
      <c r="T406" s="11">
        <v>3</v>
      </c>
      <c r="U406" s="51">
        <v>7</v>
      </c>
      <c r="V406" s="51">
        <v>2015</v>
      </c>
      <c r="W406" s="52">
        <v>2025</v>
      </c>
    </row>
    <row r="407" spans="1:23" x14ac:dyDescent="0.3">
      <c r="A407" s="22">
        <v>406</v>
      </c>
      <c r="B407" s="2" t="s">
        <v>856</v>
      </c>
      <c r="C407" s="2" t="s">
        <v>26</v>
      </c>
      <c r="D407" s="2" t="s">
        <v>64</v>
      </c>
      <c r="E407" s="3">
        <v>2014</v>
      </c>
      <c r="F407" s="4">
        <v>48891.06</v>
      </c>
      <c r="G407" s="5">
        <v>75954</v>
      </c>
      <c r="H407" s="2" t="s">
        <v>41</v>
      </c>
      <c r="I407" s="2" t="s">
        <v>29</v>
      </c>
      <c r="J407" s="6">
        <v>2.9</v>
      </c>
      <c r="K407" s="7">
        <v>520</v>
      </c>
      <c r="L407" s="8">
        <v>328</v>
      </c>
      <c r="M407" s="3">
        <v>4</v>
      </c>
      <c r="N407" s="3">
        <v>2</v>
      </c>
      <c r="O407" s="2" t="s">
        <v>36</v>
      </c>
      <c r="P407" s="9" t="s">
        <v>855</v>
      </c>
      <c r="Q407" s="9" t="s">
        <v>10207</v>
      </c>
      <c r="R407" s="10">
        <v>43982</v>
      </c>
      <c r="S407" s="10">
        <v>45441.48298364244</v>
      </c>
      <c r="T407" s="11">
        <v>10</v>
      </c>
      <c r="U407" s="51">
        <v>5</v>
      </c>
      <c r="V407" s="51">
        <v>2020</v>
      </c>
      <c r="W407" s="52">
        <v>2024</v>
      </c>
    </row>
    <row r="408" spans="1:23" x14ac:dyDescent="0.3">
      <c r="A408" s="22">
        <v>407</v>
      </c>
      <c r="B408" s="2" t="s">
        <v>858</v>
      </c>
      <c r="C408" s="2" t="s">
        <v>118</v>
      </c>
      <c r="D408" s="2" t="s">
        <v>64</v>
      </c>
      <c r="E408" s="3">
        <v>2021</v>
      </c>
      <c r="F408" s="4">
        <v>43384.62</v>
      </c>
      <c r="G408" s="5">
        <v>238264</v>
      </c>
      <c r="H408" s="2" t="s">
        <v>21</v>
      </c>
      <c r="I408" s="2" t="s">
        <v>22</v>
      </c>
      <c r="J408" s="6">
        <v>4.8</v>
      </c>
      <c r="K408" s="7">
        <v>331</v>
      </c>
      <c r="L408" s="8">
        <v>408</v>
      </c>
      <c r="M408" s="3">
        <v>4</v>
      </c>
      <c r="N408" s="3">
        <v>4</v>
      </c>
      <c r="O408" s="2" t="s">
        <v>42</v>
      </c>
      <c r="P408" s="9" t="s">
        <v>857</v>
      </c>
      <c r="Q408" s="9" t="s">
        <v>10208</v>
      </c>
      <c r="R408" s="10">
        <v>43182</v>
      </c>
      <c r="S408" s="10">
        <v>45405.413769799678</v>
      </c>
      <c r="T408" s="11">
        <v>3</v>
      </c>
      <c r="U408" s="51">
        <v>3</v>
      </c>
      <c r="V408" s="51">
        <v>2018</v>
      </c>
      <c r="W408" s="52">
        <v>2024</v>
      </c>
    </row>
    <row r="409" spans="1:23" x14ac:dyDescent="0.3">
      <c r="A409" s="22">
        <v>408</v>
      </c>
      <c r="B409" s="2" t="s">
        <v>860</v>
      </c>
      <c r="C409" s="2" t="s">
        <v>45</v>
      </c>
      <c r="D409" s="2" t="s">
        <v>79</v>
      </c>
      <c r="E409" s="3">
        <v>2018</v>
      </c>
      <c r="F409" s="4">
        <v>60689.67</v>
      </c>
      <c r="G409" s="5">
        <v>254222</v>
      </c>
      <c r="H409" s="2" t="s">
        <v>21</v>
      </c>
      <c r="I409" s="2" t="s">
        <v>22</v>
      </c>
      <c r="J409" s="6">
        <v>1.4</v>
      </c>
      <c r="K409" s="7">
        <v>515</v>
      </c>
      <c r="L409" s="8">
        <v>636</v>
      </c>
      <c r="M409" s="3">
        <v>5</v>
      </c>
      <c r="N409" s="3">
        <v>5</v>
      </c>
      <c r="O409" s="2" t="s">
        <v>42</v>
      </c>
      <c r="P409" s="9" t="s">
        <v>859</v>
      </c>
      <c r="Q409" s="9" t="s">
        <v>10209</v>
      </c>
      <c r="R409" s="10">
        <v>43911</v>
      </c>
      <c r="S409" s="10">
        <v>45250.184723990511</v>
      </c>
      <c r="T409" s="11">
        <v>6</v>
      </c>
      <c r="U409" s="51">
        <v>3</v>
      </c>
      <c r="V409" s="51">
        <v>2020</v>
      </c>
      <c r="W409" s="52">
        <v>2023</v>
      </c>
    </row>
    <row r="410" spans="1:23" x14ac:dyDescent="0.3">
      <c r="A410" s="22">
        <v>409</v>
      </c>
      <c r="B410" s="2" t="s">
        <v>862</v>
      </c>
      <c r="C410" s="2" t="s">
        <v>33</v>
      </c>
      <c r="D410" s="2" t="s">
        <v>34</v>
      </c>
      <c r="E410" s="3">
        <v>2019</v>
      </c>
      <c r="F410" s="4">
        <v>48820.36</v>
      </c>
      <c r="G410" s="5">
        <v>141317</v>
      </c>
      <c r="H410" s="2" t="s">
        <v>41</v>
      </c>
      <c r="I410" s="2" t="s">
        <v>29</v>
      </c>
      <c r="J410" s="6">
        <v>4.4000000000000004</v>
      </c>
      <c r="K410" s="7">
        <v>446</v>
      </c>
      <c r="L410" s="8">
        <v>562</v>
      </c>
      <c r="M410" s="3">
        <v>5</v>
      </c>
      <c r="N410" s="3">
        <v>4</v>
      </c>
      <c r="O410" s="2" t="s">
        <v>65</v>
      </c>
      <c r="P410" s="9" t="s">
        <v>861</v>
      </c>
      <c r="Q410" s="9" t="s">
        <v>10210</v>
      </c>
      <c r="R410" s="10">
        <v>43059</v>
      </c>
      <c r="S410" s="10">
        <v>45188.268340713847</v>
      </c>
      <c r="T410" s="11">
        <v>5</v>
      </c>
      <c r="U410" s="51">
        <v>11</v>
      </c>
      <c r="V410" s="51">
        <v>2017</v>
      </c>
      <c r="W410" s="52">
        <v>2023</v>
      </c>
    </row>
    <row r="411" spans="1:23" x14ac:dyDescent="0.3">
      <c r="A411" s="22">
        <v>410</v>
      </c>
      <c r="B411" s="2" t="s">
        <v>864</v>
      </c>
      <c r="C411" s="2" t="s">
        <v>19</v>
      </c>
      <c r="D411" s="2" t="s">
        <v>50</v>
      </c>
      <c r="E411" s="3">
        <v>1992</v>
      </c>
      <c r="F411" s="4">
        <v>21196.35</v>
      </c>
      <c r="G411" s="5">
        <v>297724</v>
      </c>
      <c r="H411" s="2" t="s">
        <v>35</v>
      </c>
      <c r="I411" s="2" t="s">
        <v>29</v>
      </c>
      <c r="J411" s="6">
        <v>4</v>
      </c>
      <c r="K411" s="7">
        <v>138</v>
      </c>
      <c r="L411" s="8">
        <v>432</v>
      </c>
      <c r="M411" s="3">
        <v>2</v>
      </c>
      <c r="N411" s="3">
        <v>4</v>
      </c>
      <c r="O411" s="2" t="s">
        <v>23</v>
      </c>
      <c r="P411" s="9" t="s">
        <v>863</v>
      </c>
      <c r="Q411" s="9" t="s">
        <v>10211</v>
      </c>
      <c r="R411" s="10">
        <v>43904</v>
      </c>
      <c r="S411" s="10">
        <v>45552.61120928757</v>
      </c>
      <c r="T411" s="11">
        <v>32</v>
      </c>
      <c r="U411" s="51">
        <v>3</v>
      </c>
      <c r="V411" s="51">
        <v>2020</v>
      </c>
      <c r="W411" s="52">
        <v>2024</v>
      </c>
    </row>
    <row r="412" spans="1:23" x14ac:dyDescent="0.3">
      <c r="A412" s="22">
        <v>411</v>
      </c>
      <c r="B412" s="2" t="s">
        <v>866</v>
      </c>
      <c r="C412" s="2" t="s">
        <v>33</v>
      </c>
      <c r="D412" s="2" t="s">
        <v>79</v>
      </c>
      <c r="E412" s="3">
        <v>2007</v>
      </c>
      <c r="F412" s="4">
        <v>49863.25</v>
      </c>
      <c r="G412" s="5">
        <v>270658</v>
      </c>
      <c r="H412" s="2" t="s">
        <v>41</v>
      </c>
      <c r="I412" s="2" t="s">
        <v>29</v>
      </c>
      <c r="J412" s="6">
        <v>4.9000000000000004</v>
      </c>
      <c r="K412" s="7">
        <v>695</v>
      </c>
      <c r="L412" s="8">
        <v>534</v>
      </c>
      <c r="M412" s="3">
        <v>4</v>
      </c>
      <c r="N412" s="3">
        <v>5</v>
      </c>
      <c r="O412" s="2" t="s">
        <v>36</v>
      </c>
      <c r="P412" s="9" t="s">
        <v>865</v>
      </c>
      <c r="Q412" s="9" t="s">
        <v>10212</v>
      </c>
      <c r="R412" s="10">
        <v>43076</v>
      </c>
      <c r="S412" s="10">
        <v>45303.339354916701</v>
      </c>
      <c r="T412" s="11">
        <v>17</v>
      </c>
      <c r="U412" s="51">
        <v>12</v>
      </c>
      <c r="V412" s="51">
        <v>2017</v>
      </c>
      <c r="W412" s="52">
        <v>2024</v>
      </c>
    </row>
    <row r="413" spans="1:23" x14ac:dyDescent="0.3">
      <c r="A413" s="22">
        <v>412</v>
      </c>
      <c r="B413" s="2" t="s">
        <v>868</v>
      </c>
      <c r="C413" s="2" t="s">
        <v>33</v>
      </c>
      <c r="D413" s="2" t="s">
        <v>92</v>
      </c>
      <c r="E413" s="3">
        <v>2018</v>
      </c>
      <c r="F413" s="4">
        <v>39909.21</v>
      </c>
      <c r="G413" s="5">
        <v>144531</v>
      </c>
      <c r="H413" s="2" t="s">
        <v>35</v>
      </c>
      <c r="I413" s="2" t="s">
        <v>22</v>
      </c>
      <c r="J413" s="6">
        <v>3.5</v>
      </c>
      <c r="K413" s="7">
        <v>267</v>
      </c>
      <c r="L413" s="8">
        <v>664</v>
      </c>
      <c r="M413" s="3">
        <v>3</v>
      </c>
      <c r="N413" s="3">
        <v>7</v>
      </c>
      <c r="O413" s="2" t="s">
        <v>42</v>
      </c>
      <c r="P413" s="9" t="s">
        <v>867</v>
      </c>
      <c r="Q413" s="9" t="s">
        <v>10213</v>
      </c>
      <c r="R413" s="10">
        <v>44561</v>
      </c>
      <c r="S413" s="10">
        <v>45598.610409127548</v>
      </c>
      <c r="T413" s="11">
        <v>6</v>
      </c>
      <c r="U413" s="51">
        <v>12</v>
      </c>
      <c r="V413" s="51">
        <v>2021</v>
      </c>
      <c r="W413" s="52">
        <v>2024</v>
      </c>
    </row>
    <row r="414" spans="1:23" x14ac:dyDescent="0.3">
      <c r="A414" s="22">
        <v>413</v>
      </c>
      <c r="B414" s="2" t="s">
        <v>870</v>
      </c>
      <c r="C414" s="2" t="s">
        <v>74</v>
      </c>
      <c r="D414" s="2" t="s">
        <v>27</v>
      </c>
      <c r="E414" s="3">
        <v>2010</v>
      </c>
      <c r="F414" s="4">
        <v>77563.59</v>
      </c>
      <c r="G414" s="5">
        <v>146609</v>
      </c>
      <c r="H414" s="2" t="s">
        <v>35</v>
      </c>
      <c r="I414" s="2" t="s">
        <v>29</v>
      </c>
      <c r="J414" s="6">
        <v>4.8</v>
      </c>
      <c r="K414" s="7">
        <v>434</v>
      </c>
      <c r="L414" s="8">
        <v>392</v>
      </c>
      <c r="M414" s="3">
        <v>5</v>
      </c>
      <c r="N414" s="3">
        <v>4</v>
      </c>
      <c r="O414" s="2" t="s">
        <v>80</v>
      </c>
      <c r="P414" s="9" t="s">
        <v>869</v>
      </c>
      <c r="Q414" s="9" t="s">
        <v>10214</v>
      </c>
      <c r="R414" s="10">
        <v>43116</v>
      </c>
      <c r="S414" s="10">
        <v>45514.789644974713</v>
      </c>
      <c r="T414" s="11">
        <v>14</v>
      </c>
      <c r="U414" s="51">
        <v>1</v>
      </c>
      <c r="V414" s="51">
        <v>2018</v>
      </c>
      <c r="W414" s="52">
        <v>2024</v>
      </c>
    </row>
    <row r="415" spans="1:23" x14ac:dyDescent="0.3">
      <c r="A415" s="22">
        <v>414</v>
      </c>
      <c r="B415" s="2" t="s">
        <v>872</v>
      </c>
      <c r="C415" s="2" t="s">
        <v>49</v>
      </c>
      <c r="D415" s="2" t="s">
        <v>20</v>
      </c>
      <c r="E415" s="3">
        <v>1996</v>
      </c>
      <c r="F415" s="4">
        <v>10540.59</v>
      </c>
      <c r="G415" s="5">
        <v>297331</v>
      </c>
      <c r="H415" s="2" t="s">
        <v>28</v>
      </c>
      <c r="I415" s="2" t="s">
        <v>29</v>
      </c>
      <c r="J415" s="6">
        <v>2.9</v>
      </c>
      <c r="K415" s="7">
        <v>308</v>
      </c>
      <c r="L415" s="8">
        <v>767</v>
      </c>
      <c r="M415" s="3">
        <v>2</v>
      </c>
      <c r="N415" s="3">
        <v>7</v>
      </c>
      <c r="O415" s="2" t="s">
        <v>85</v>
      </c>
      <c r="P415" s="9" t="s">
        <v>871</v>
      </c>
      <c r="Q415" s="9" t="s">
        <v>10215</v>
      </c>
      <c r="R415" s="10">
        <v>44911</v>
      </c>
      <c r="S415" s="10">
        <v>45329.040495144749</v>
      </c>
      <c r="T415" s="11">
        <v>28</v>
      </c>
      <c r="U415" s="51">
        <v>12</v>
      </c>
      <c r="V415" s="51">
        <v>2022</v>
      </c>
      <c r="W415" s="52">
        <v>2024</v>
      </c>
    </row>
    <row r="416" spans="1:23" x14ac:dyDescent="0.3">
      <c r="A416" s="22">
        <v>415</v>
      </c>
      <c r="B416" s="2" t="s">
        <v>874</v>
      </c>
      <c r="C416" s="2" t="s">
        <v>74</v>
      </c>
      <c r="D416" s="2" t="s">
        <v>46</v>
      </c>
      <c r="E416" s="3">
        <v>2011</v>
      </c>
      <c r="F416" s="4">
        <v>8705.9500000000007</v>
      </c>
      <c r="G416" s="5">
        <v>299114</v>
      </c>
      <c r="H416" s="2" t="s">
        <v>21</v>
      </c>
      <c r="I416" s="2" t="s">
        <v>29</v>
      </c>
      <c r="J416" s="6">
        <v>4.2</v>
      </c>
      <c r="K416" s="7">
        <v>393</v>
      </c>
      <c r="L416" s="8">
        <v>492</v>
      </c>
      <c r="M416" s="3">
        <v>5</v>
      </c>
      <c r="N416" s="3">
        <v>4</v>
      </c>
      <c r="O416" s="2" t="s">
        <v>51</v>
      </c>
      <c r="P416" s="9" t="s">
        <v>873</v>
      </c>
      <c r="Q416" s="9" t="s">
        <v>10216</v>
      </c>
      <c r="R416" s="10">
        <v>43509</v>
      </c>
      <c r="S416" s="10">
        <v>45191.627012448203</v>
      </c>
      <c r="T416" s="11">
        <v>13</v>
      </c>
      <c r="U416" s="51">
        <v>2</v>
      </c>
      <c r="V416" s="51">
        <v>2019</v>
      </c>
      <c r="W416" s="52">
        <v>2023</v>
      </c>
    </row>
    <row r="417" spans="1:23" x14ac:dyDescent="0.3">
      <c r="A417" s="22">
        <v>416</v>
      </c>
      <c r="B417" s="2" t="s">
        <v>876</v>
      </c>
      <c r="C417" s="2" t="s">
        <v>19</v>
      </c>
      <c r="D417" s="2" t="s">
        <v>20</v>
      </c>
      <c r="E417" s="3">
        <v>2013</v>
      </c>
      <c r="F417" s="4">
        <v>5279.97</v>
      </c>
      <c r="G417" s="5">
        <v>37212</v>
      </c>
      <c r="H417" s="2" t="s">
        <v>28</v>
      </c>
      <c r="I417" s="2" t="s">
        <v>29</v>
      </c>
      <c r="J417" s="6">
        <v>3.2</v>
      </c>
      <c r="K417" s="7">
        <v>75</v>
      </c>
      <c r="L417" s="8">
        <v>234</v>
      </c>
      <c r="M417" s="3">
        <v>5</v>
      </c>
      <c r="N417" s="3">
        <v>7</v>
      </c>
      <c r="O417" s="2" t="s">
        <v>23</v>
      </c>
      <c r="P417" s="9" t="s">
        <v>875</v>
      </c>
      <c r="Q417" s="9" t="s">
        <v>10217</v>
      </c>
      <c r="R417" s="10">
        <v>43173</v>
      </c>
      <c r="S417" s="10">
        <v>45746.830053056328</v>
      </c>
      <c r="T417" s="11">
        <v>11</v>
      </c>
      <c r="U417" s="51">
        <v>3</v>
      </c>
      <c r="V417" s="51">
        <v>2018</v>
      </c>
      <c r="W417" s="52">
        <v>2025</v>
      </c>
    </row>
    <row r="418" spans="1:23" x14ac:dyDescent="0.3">
      <c r="A418" s="22">
        <v>417</v>
      </c>
      <c r="B418" s="2" t="s">
        <v>878</v>
      </c>
      <c r="C418" s="2" t="s">
        <v>19</v>
      </c>
      <c r="D418" s="2" t="s">
        <v>27</v>
      </c>
      <c r="E418" s="3">
        <v>1997</v>
      </c>
      <c r="F418" s="4">
        <v>53943.58</v>
      </c>
      <c r="G418" s="5">
        <v>145445</v>
      </c>
      <c r="H418" s="2" t="s">
        <v>28</v>
      </c>
      <c r="I418" s="2" t="s">
        <v>29</v>
      </c>
      <c r="J418" s="6">
        <v>2.7</v>
      </c>
      <c r="K418" s="7">
        <v>598</v>
      </c>
      <c r="L418" s="8">
        <v>290</v>
      </c>
      <c r="M418" s="3">
        <v>3</v>
      </c>
      <c r="N418" s="3">
        <v>2</v>
      </c>
      <c r="O418" s="2" t="s">
        <v>30</v>
      </c>
      <c r="P418" s="9" t="s">
        <v>877</v>
      </c>
      <c r="Q418" s="9" t="s">
        <v>10218</v>
      </c>
      <c r="R418" s="10">
        <v>45139</v>
      </c>
      <c r="S418" s="10">
        <v>45147.672221490007</v>
      </c>
      <c r="T418" s="11">
        <v>27</v>
      </c>
      <c r="U418" s="51">
        <v>8</v>
      </c>
      <c r="V418" s="51">
        <v>2023</v>
      </c>
      <c r="W418" s="52">
        <v>2023</v>
      </c>
    </row>
    <row r="419" spans="1:23" x14ac:dyDescent="0.3">
      <c r="A419" s="22">
        <v>418</v>
      </c>
      <c r="B419" s="2" t="s">
        <v>880</v>
      </c>
      <c r="C419" s="2" t="s">
        <v>26</v>
      </c>
      <c r="D419" s="2" t="s">
        <v>56</v>
      </c>
      <c r="E419" s="3">
        <v>2024</v>
      </c>
      <c r="F419" s="4">
        <v>64953.1</v>
      </c>
      <c r="G419" s="5">
        <v>272466</v>
      </c>
      <c r="H419" s="2" t="s">
        <v>21</v>
      </c>
      <c r="I419" s="2" t="s">
        <v>22</v>
      </c>
      <c r="J419" s="6">
        <v>5.7</v>
      </c>
      <c r="K419" s="7">
        <v>259</v>
      </c>
      <c r="L419" s="8">
        <v>589</v>
      </c>
      <c r="M419" s="3">
        <v>5</v>
      </c>
      <c r="N419" s="3">
        <v>7</v>
      </c>
      <c r="O419" s="2" t="s">
        <v>80</v>
      </c>
      <c r="P419" s="9" t="s">
        <v>879</v>
      </c>
      <c r="Q419" s="9" t="s">
        <v>10219</v>
      </c>
      <c r="R419" s="10">
        <v>44179</v>
      </c>
      <c r="S419" s="10">
        <v>45861.170921229968</v>
      </c>
      <c r="T419" s="11">
        <v>0</v>
      </c>
      <c r="U419" s="51">
        <v>12</v>
      </c>
      <c r="V419" s="51">
        <v>2020</v>
      </c>
      <c r="W419" s="52">
        <v>2025</v>
      </c>
    </row>
    <row r="420" spans="1:23" x14ac:dyDescent="0.3">
      <c r="A420" s="22">
        <v>419</v>
      </c>
      <c r="B420" s="2" t="s">
        <v>882</v>
      </c>
      <c r="C420" s="2" t="s">
        <v>74</v>
      </c>
      <c r="D420" s="2" t="s">
        <v>56</v>
      </c>
      <c r="E420" s="3">
        <v>1999</v>
      </c>
      <c r="F420" s="4">
        <v>12925.06</v>
      </c>
      <c r="G420" s="5">
        <v>277020</v>
      </c>
      <c r="H420" s="2" t="s">
        <v>28</v>
      </c>
      <c r="I420" s="2" t="s">
        <v>29</v>
      </c>
      <c r="J420" s="6">
        <v>1.1000000000000001</v>
      </c>
      <c r="K420" s="7">
        <v>478</v>
      </c>
      <c r="L420" s="8">
        <v>453</v>
      </c>
      <c r="M420" s="3">
        <v>4</v>
      </c>
      <c r="N420" s="3">
        <v>7</v>
      </c>
      <c r="O420" s="2" t="s">
        <v>51</v>
      </c>
      <c r="P420" s="9" t="s">
        <v>881</v>
      </c>
      <c r="Q420" s="9" t="s">
        <v>10220</v>
      </c>
      <c r="R420" s="10">
        <v>43077</v>
      </c>
      <c r="S420" s="10">
        <v>45632.489184882703</v>
      </c>
      <c r="T420" s="11">
        <v>25</v>
      </c>
      <c r="U420" s="51">
        <v>12</v>
      </c>
      <c r="V420" s="51">
        <v>2017</v>
      </c>
      <c r="W420" s="52">
        <v>2024</v>
      </c>
    </row>
    <row r="421" spans="1:23" x14ac:dyDescent="0.3">
      <c r="A421" s="22">
        <v>420</v>
      </c>
      <c r="B421" s="2" t="s">
        <v>884</v>
      </c>
      <c r="C421" s="2" t="s">
        <v>63</v>
      </c>
      <c r="D421" s="2" t="s">
        <v>56</v>
      </c>
      <c r="E421" s="3">
        <v>2014</v>
      </c>
      <c r="F421" s="4">
        <v>68907.240000000005</v>
      </c>
      <c r="G421" s="5">
        <v>242720</v>
      </c>
      <c r="H421" s="2" t="s">
        <v>21</v>
      </c>
      <c r="I421" s="2" t="s">
        <v>29</v>
      </c>
      <c r="J421" s="6">
        <v>5.0999999999999996</v>
      </c>
      <c r="K421" s="7">
        <v>622</v>
      </c>
      <c r="L421" s="8">
        <v>673</v>
      </c>
      <c r="M421" s="3">
        <v>5</v>
      </c>
      <c r="N421" s="3">
        <v>4</v>
      </c>
      <c r="O421" s="2" t="s">
        <v>36</v>
      </c>
      <c r="P421" s="9" t="s">
        <v>883</v>
      </c>
      <c r="Q421" s="9" t="s">
        <v>10221</v>
      </c>
      <c r="R421" s="10">
        <v>45432</v>
      </c>
      <c r="S421" s="10">
        <v>45541.951077261168</v>
      </c>
      <c r="T421" s="11">
        <v>10</v>
      </c>
      <c r="U421" s="51">
        <v>5</v>
      </c>
      <c r="V421" s="51">
        <v>2024</v>
      </c>
      <c r="W421" s="52">
        <v>2024</v>
      </c>
    </row>
    <row r="422" spans="1:23" x14ac:dyDescent="0.3">
      <c r="A422" s="22">
        <v>421</v>
      </c>
      <c r="B422" s="2" t="s">
        <v>886</v>
      </c>
      <c r="C422" s="2" t="s">
        <v>107</v>
      </c>
      <c r="D422" s="2" t="s">
        <v>92</v>
      </c>
      <c r="E422" s="3">
        <v>2017</v>
      </c>
      <c r="F422" s="4">
        <v>77216.7</v>
      </c>
      <c r="G422" s="5">
        <v>202302</v>
      </c>
      <c r="H422" s="2" t="s">
        <v>28</v>
      </c>
      <c r="I422" s="2" t="s">
        <v>22</v>
      </c>
      <c r="J422" s="6">
        <v>4.9000000000000004</v>
      </c>
      <c r="K422" s="7">
        <v>683</v>
      </c>
      <c r="L422" s="8">
        <v>734</v>
      </c>
      <c r="M422" s="3">
        <v>5</v>
      </c>
      <c r="N422" s="3">
        <v>2</v>
      </c>
      <c r="O422" s="2" t="s">
        <v>85</v>
      </c>
      <c r="P422" s="9" t="s">
        <v>885</v>
      </c>
      <c r="Q422" s="9" t="s">
        <v>10222</v>
      </c>
      <c r="R422" s="10">
        <v>43661</v>
      </c>
      <c r="S422" s="10">
        <v>45510.554798005323</v>
      </c>
      <c r="T422" s="11">
        <v>7</v>
      </c>
      <c r="U422" s="51">
        <v>7</v>
      </c>
      <c r="V422" s="51">
        <v>2019</v>
      </c>
      <c r="W422" s="52">
        <v>2024</v>
      </c>
    </row>
    <row r="423" spans="1:23" x14ac:dyDescent="0.3">
      <c r="A423" s="22">
        <v>422</v>
      </c>
      <c r="B423" s="2" t="s">
        <v>888</v>
      </c>
      <c r="C423" s="2" t="s">
        <v>49</v>
      </c>
      <c r="D423" s="2" t="s">
        <v>56</v>
      </c>
      <c r="E423" s="3">
        <v>1996</v>
      </c>
      <c r="F423" s="4">
        <v>36971.42</v>
      </c>
      <c r="G423" s="5">
        <v>60262</v>
      </c>
      <c r="H423" s="2" t="s">
        <v>21</v>
      </c>
      <c r="I423" s="2" t="s">
        <v>29</v>
      </c>
      <c r="J423" s="6">
        <v>5.4</v>
      </c>
      <c r="K423" s="7">
        <v>552</v>
      </c>
      <c r="L423" s="8">
        <v>344</v>
      </c>
      <c r="M423" s="3">
        <v>5</v>
      </c>
      <c r="N423" s="3">
        <v>2</v>
      </c>
      <c r="O423" s="2" t="s">
        <v>42</v>
      </c>
      <c r="P423" s="9" t="s">
        <v>887</v>
      </c>
      <c r="Q423" s="9" t="s">
        <v>10223</v>
      </c>
      <c r="R423" s="10">
        <v>43427</v>
      </c>
      <c r="S423" s="10">
        <v>45545.893865818878</v>
      </c>
      <c r="T423" s="11">
        <v>28</v>
      </c>
      <c r="U423" s="51">
        <v>11</v>
      </c>
      <c r="V423" s="51">
        <v>2018</v>
      </c>
      <c r="W423" s="52">
        <v>2024</v>
      </c>
    </row>
    <row r="424" spans="1:23" x14ac:dyDescent="0.3">
      <c r="A424" s="22">
        <v>423</v>
      </c>
      <c r="B424" s="2" t="s">
        <v>890</v>
      </c>
      <c r="C424" s="2" t="s">
        <v>49</v>
      </c>
      <c r="D424" s="2" t="s">
        <v>92</v>
      </c>
      <c r="E424" s="3">
        <v>1996</v>
      </c>
      <c r="F424" s="4">
        <v>35745.730000000003</v>
      </c>
      <c r="G424" s="5">
        <v>26618</v>
      </c>
      <c r="H424" s="2" t="s">
        <v>41</v>
      </c>
      <c r="I424" s="2" t="s">
        <v>22</v>
      </c>
      <c r="J424" s="6">
        <v>3.3</v>
      </c>
      <c r="K424" s="7">
        <v>577</v>
      </c>
      <c r="L424" s="8">
        <v>627</v>
      </c>
      <c r="M424" s="3">
        <v>4</v>
      </c>
      <c r="N424" s="3">
        <v>5</v>
      </c>
      <c r="O424" s="2" t="s">
        <v>51</v>
      </c>
      <c r="P424" s="9" t="s">
        <v>889</v>
      </c>
      <c r="Q424" s="9" t="s">
        <v>10224</v>
      </c>
      <c r="R424" s="10">
        <v>42769</v>
      </c>
      <c r="S424" s="10">
        <v>45478.136314308576</v>
      </c>
      <c r="T424" s="11">
        <v>28</v>
      </c>
      <c r="U424" s="51">
        <v>2</v>
      </c>
      <c r="V424" s="51">
        <v>2017</v>
      </c>
      <c r="W424" s="52">
        <v>2024</v>
      </c>
    </row>
    <row r="425" spans="1:23" x14ac:dyDescent="0.3">
      <c r="A425" s="22">
        <v>424</v>
      </c>
      <c r="B425" s="2" t="s">
        <v>892</v>
      </c>
      <c r="C425" s="2" t="s">
        <v>19</v>
      </c>
      <c r="D425" s="2" t="s">
        <v>20</v>
      </c>
      <c r="E425" s="3">
        <v>2011</v>
      </c>
      <c r="F425" s="4">
        <v>37055.919999999998</v>
      </c>
      <c r="G425" s="5">
        <v>228621</v>
      </c>
      <c r="H425" s="2" t="s">
        <v>28</v>
      </c>
      <c r="I425" s="2" t="s">
        <v>22</v>
      </c>
      <c r="J425" s="6">
        <v>5.5</v>
      </c>
      <c r="K425" s="7">
        <v>510</v>
      </c>
      <c r="L425" s="8">
        <v>794</v>
      </c>
      <c r="M425" s="3">
        <v>5</v>
      </c>
      <c r="N425" s="3">
        <v>5</v>
      </c>
      <c r="O425" s="2" t="s">
        <v>30</v>
      </c>
      <c r="P425" s="9" t="s">
        <v>891</v>
      </c>
      <c r="Q425" s="9" t="s">
        <v>10225</v>
      </c>
      <c r="R425" s="10">
        <v>43237</v>
      </c>
      <c r="S425" s="10">
        <v>45312.101107267183</v>
      </c>
      <c r="T425" s="11">
        <v>13</v>
      </c>
      <c r="U425" s="51">
        <v>5</v>
      </c>
      <c r="V425" s="51">
        <v>2018</v>
      </c>
      <c r="W425" s="52">
        <v>2024</v>
      </c>
    </row>
    <row r="426" spans="1:23" x14ac:dyDescent="0.3">
      <c r="A426" s="22">
        <v>425</v>
      </c>
      <c r="B426" s="2" t="s">
        <v>894</v>
      </c>
      <c r="C426" s="2" t="s">
        <v>39</v>
      </c>
      <c r="D426" s="2" t="s">
        <v>34</v>
      </c>
      <c r="E426" s="3">
        <v>2006</v>
      </c>
      <c r="F426" s="4">
        <v>14425.31</v>
      </c>
      <c r="G426" s="5">
        <v>1780</v>
      </c>
      <c r="H426" s="2" t="s">
        <v>28</v>
      </c>
      <c r="I426" s="2" t="s">
        <v>22</v>
      </c>
      <c r="J426" s="6">
        <v>3.9</v>
      </c>
      <c r="K426" s="7">
        <v>370</v>
      </c>
      <c r="L426" s="8">
        <v>658</v>
      </c>
      <c r="M426" s="3">
        <v>2</v>
      </c>
      <c r="N426" s="3">
        <v>7</v>
      </c>
      <c r="O426" s="2" t="s">
        <v>85</v>
      </c>
      <c r="P426" s="9" t="s">
        <v>893</v>
      </c>
      <c r="Q426" s="9" t="s">
        <v>10226</v>
      </c>
      <c r="R426" s="10">
        <v>44152</v>
      </c>
      <c r="S426" s="10">
        <v>45445.133713788469</v>
      </c>
      <c r="T426" s="11">
        <v>18</v>
      </c>
      <c r="U426" s="51">
        <v>11</v>
      </c>
      <c r="V426" s="51">
        <v>2020</v>
      </c>
      <c r="W426" s="52">
        <v>2024</v>
      </c>
    </row>
    <row r="427" spans="1:23" x14ac:dyDescent="0.3">
      <c r="A427" s="22">
        <v>426</v>
      </c>
      <c r="B427" s="2" t="s">
        <v>896</v>
      </c>
      <c r="C427" s="2" t="s">
        <v>45</v>
      </c>
      <c r="D427" s="2" t="s">
        <v>40</v>
      </c>
      <c r="E427" s="3">
        <v>1999</v>
      </c>
      <c r="F427" s="4">
        <v>67408.42</v>
      </c>
      <c r="G427" s="5">
        <v>147968</v>
      </c>
      <c r="H427" s="2" t="s">
        <v>28</v>
      </c>
      <c r="I427" s="2" t="s">
        <v>29</v>
      </c>
      <c r="J427" s="6">
        <v>4.2</v>
      </c>
      <c r="K427" s="7">
        <v>497</v>
      </c>
      <c r="L427" s="8">
        <v>160</v>
      </c>
      <c r="M427" s="3">
        <v>5</v>
      </c>
      <c r="N427" s="3">
        <v>2</v>
      </c>
      <c r="O427" s="2" t="s">
        <v>36</v>
      </c>
      <c r="P427" s="9" t="s">
        <v>895</v>
      </c>
      <c r="Q427" s="9" t="s">
        <v>10227</v>
      </c>
      <c r="R427" s="10">
        <v>42345</v>
      </c>
      <c r="S427" s="10">
        <v>45858.250337113139</v>
      </c>
      <c r="T427" s="11">
        <v>25</v>
      </c>
      <c r="U427" s="51">
        <v>12</v>
      </c>
      <c r="V427" s="51">
        <v>2015</v>
      </c>
      <c r="W427" s="52">
        <v>2025</v>
      </c>
    </row>
    <row r="428" spans="1:23" x14ac:dyDescent="0.3">
      <c r="A428" s="22">
        <v>427</v>
      </c>
      <c r="B428" s="2" t="s">
        <v>898</v>
      </c>
      <c r="C428" s="2" t="s">
        <v>19</v>
      </c>
      <c r="D428" s="2" t="s">
        <v>92</v>
      </c>
      <c r="E428" s="3">
        <v>1992</v>
      </c>
      <c r="F428" s="4">
        <v>61139.41</v>
      </c>
      <c r="G428" s="5">
        <v>193839</v>
      </c>
      <c r="H428" s="2" t="s">
        <v>41</v>
      </c>
      <c r="I428" s="2" t="s">
        <v>22</v>
      </c>
      <c r="J428" s="6">
        <v>1.2</v>
      </c>
      <c r="K428" s="7">
        <v>106</v>
      </c>
      <c r="L428" s="8">
        <v>336</v>
      </c>
      <c r="M428" s="3">
        <v>4</v>
      </c>
      <c r="N428" s="3">
        <v>7</v>
      </c>
      <c r="O428" s="2" t="s">
        <v>65</v>
      </c>
      <c r="P428" s="9" t="s">
        <v>897</v>
      </c>
      <c r="Q428" s="9" t="s">
        <v>10228</v>
      </c>
      <c r="R428" s="10">
        <v>41943</v>
      </c>
      <c r="S428" s="10">
        <v>45219.226532352193</v>
      </c>
      <c r="T428" s="11">
        <v>32</v>
      </c>
      <c r="U428" s="51">
        <v>10</v>
      </c>
      <c r="V428" s="51">
        <v>2014</v>
      </c>
      <c r="W428" s="52">
        <v>2023</v>
      </c>
    </row>
    <row r="429" spans="1:23" x14ac:dyDescent="0.3">
      <c r="A429" s="22">
        <v>428</v>
      </c>
      <c r="B429" s="2" t="s">
        <v>900</v>
      </c>
      <c r="C429" s="2" t="s">
        <v>63</v>
      </c>
      <c r="D429" s="2" t="s">
        <v>34</v>
      </c>
      <c r="E429" s="3">
        <v>1999</v>
      </c>
      <c r="F429" s="4">
        <v>76806.45</v>
      </c>
      <c r="G429" s="5">
        <v>132369</v>
      </c>
      <c r="H429" s="2" t="s">
        <v>41</v>
      </c>
      <c r="I429" s="2" t="s">
        <v>29</v>
      </c>
      <c r="J429" s="6">
        <v>2.2000000000000002</v>
      </c>
      <c r="K429" s="7">
        <v>400</v>
      </c>
      <c r="L429" s="8">
        <v>172</v>
      </c>
      <c r="M429" s="3">
        <v>4</v>
      </c>
      <c r="N429" s="3">
        <v>4</v>
      </c>
      <c r="O429" s="2" t="s">
        <v>36</v>
      </c>
      <c r="P429" s="9" t="s">
        <v>899</v>
      </c>
      <c r="Q429" s="9" t="s">
        <v>10229</v>
      </c>
      <c r="R429" s="10">
        <v>44433</v>
      </c>
      <c r="S429" s="10">
        <v>45341.160919229558</v>
      </c>
      <c r="T429" s="11">
        <v>25</v>
      </c>
      <c r="U429" s="51">
        <v>8</v>
      </c>
      <c r="V429" s="51">
        <v>2021</v>
      </c>
      <c r="W429" s="52">
        <v>2024</v>
      </c>
    </row>
    <row r="430" spans="1:23" x14ac:dyDescent="0.3">
      <c r="A430" s="22">
        <v>429</v>
      </c>
      <c r="B430" s="2" t="s">
        <v>902</v>
      </c>
      <c r="C430" s="2" t="s">
        <v>118</v>
      </c>
      <c r="D430" s="2" t="s">
        <v>40</v>
      </c>
      <c r="E430" s="3">
        <v>2010</v>
      </c>
      <c r="F430" s="4">
        <v>54503.1</v>
      </c>
      <c r="G430" s="5">
        <v>160241</v>
      </c>
      <c r="H430" s="2" t="s">
        <v>28</v>
      </c>
      <c r="I430" s="2" t="s">
        <v>22</v>
      </c>
      <c r="J430" s="6">
        <v>5.2</v>
      </c>
      <c r="K430" s="7">
        <v>168</v>
      </c>
      <c r="L430" s="8">
        <v>797</v>
      </c>
      <c r="M430" s="3">
        <v>3</v>
      </c>
      <c r="N430" s="3">
        <v>2</v>
      </c>
      <c r="O430" s="2" t="s">
        <v>51</v>
      </c>
      <c r="P430" s="9" t="s">
        <v>901</v>
      </c>
      <c r="Q430" s="9" t="s">
        <v>10230</v>
      </c>
      <c r="R430" s="10">
        <v>44111</v>
      </c>
      <c r="S430" s="10">
        <v>45861.316950435801</v>
      </c>
      <c r="T430" s="11">
        <v>14</v>
      </c>
      <c r="U430" s="51">
        <v>10</v>
      </c>
      <c r="V430" s="51">
        <v>2020</v>
      </c>
      <c r="W430" s="52">
        <v>2025</v>
      </c>
    </row>
    <row r="431" spans="1:23" x14ac:dyDescent="0.3">
      <c r="A431" s="22">
        <v>430</v>
      </c>
      <c r="B431" s="2" t="s">
        <v>904</v>
      </c>
      <c r="C431" s="2" t="s">
        <v>19</v>
      </c>
      <c r="D431" s="2" t="s">
        <v>40</v>
      </c>
      <c r="E431" s="3">
        <v>2006</v>
      </c>
      <c r="F431" s="4">
        <v>28072.92</v>
      </c>
      <c r="G431" s="5">
        <v>218604</v>
      </c>
      <c r="H431" s="2" t="s">
        <v>35</v>
      </c>
      <c r="I431" s="2" t="s">
        <v>29</v>
      </c>
      <c r="J431" s="6">
        <v>1.8</v>
      </c>
      <c r="K431" s="7">
        <v>267</v>
      </c>
      <c r="L431" s="8">
        <v>603</v>
      </c>
      <c r="M431" s="3">
        <v>5</v>
      </c>
      <c r="N431" s="3">
        <v>4</v>
      </c>
      <c r="O431" s="2" t="s">
        <v>51</v>
      </c>
      <c r="P431" s="9" t="s">
        <v>903</v>
      </c>
      <c r="Q431" s="9" t="s">
        <v>10231</v>
      </c>
      <c r="R431" s="10">
        <v>42108</v>
      </c>
      <c r="S431" s="10">
        <v>45210.318750795879</v>
      </c>
      <c r="T431" s="11">
        <v>18</v>
      </c>
      <c r="U431" s="51">
        <v>4</v>
      </c>
      <c r="V431" s="51">
        <v>2015</v>
      </c>
      <c r="W431" s="52">
        <v>2023</v>
      </c>
    </row>
    <row r="432" spans="1:23" x14ac:dyDescent="0.3">
      <c r="A432" s="22">
        <v>431</v>
      </c>
      <c r="B432" s="2" t="s">
        <v>906</v>
      </c>
      <c r="C432" s="2" t="s">
        <v>107</v>
      </c>
      <c r="D432" s="2" t="s">
        <v>64</v>
      </c>
      <c r="E432" s="3">
        <v>1995</v>
      </c>
      <c r="F432" s="4">
        <v>46867.519999999997</v>
      </c>
      <c r="G432" s="5">
        <v>89978</v>
      </c>
      <c r="H432" s="2" t="s">
        <v>21</v>
      </c>
      <c r="I432" s="2" t="s">
        <v>29</v>
      </c>
      <c r="J432" s="6">
        <v>2.5</v>
      </c>
      <c r="K432" s="7">
        <v>126</v>
      </c>
      <c r="L432" s="8">
        <v>113</v>
      </c>
      <c r="M432" s="3">
        <v>5</v>
      </c>
      <c r="N432" s="3">
        <v>5</v>
      </c>
      <c r="O432" s="2" t="s">
        <v>85</v>
      </c>
      <c r="P432" s="9" t="s">
        <v>905</v>
      </c>
      <c r="Q432" s="9" t="s">
        <v>10232</v>
      </c>
      <c r="R432" s="10">
        <v>44858</v>
      </c>
      <c r="S432" s="10">
        <v>45237.042095464807</v>
      </c>
      <c r="T432" s="11">
        <v>29</v>
      </c>
      <c r="U432" s="51">
        <v>10</v>
      </c>
      <c r="V432" s="51">
        <v>2022</v>
      </c>
      <c r="W432" s="52">
        <v>2023</v>
      </c>
    </row>
    <row r="433" spans="1:23" x14ac:dyDescent="0.3">
      <c r="A433" s="22">
        <v>432</v>
      </c>
      <c r="B433" s="2" t="s">
        <v>908</v>
      </c>
      <c r="C433" s="2" t="s">
        <v>63</v>
      </c>
      <c r="D433" s="2" t="s">
        <v>27</v>
      </c>
      <c r="E433" s="3">
        <v>2007</v>
      </c>
      <c r="F433" s="4">
        <v>62331.72</v>
      </c>
      <c r="G433" s="5">
        <v>14983</v>
      </c>
      <c r="H433" s="2" t="s">
        <v>35</v>
      </c>
      <c r="I433" s="2" t="s">
        <v>22</v>
      </c>
      <c r="J433" s="6">
        <v>4.3</v>
      </c>
      <c r="K433" s="7">
        <v>354</v>
      </c>
      <c r="L433" s="8">
        <v>774</v>
      </c>
      <c r="M433" s="3">
        <v>4</v>
      </c>
      <c r="N433" s="3">
        <v>7</v>
      </c>
      <c r="O433" s="2" t="s">
        <v>42</v>
      </c>
      <c r="P433" s="9" t="s">
        <v>907</v>
      </c>
      <c r="Q433" s="9" t="s">
        <v>10233</v>
      </c>
      <c r="R433" s="10">
        <v>42175</v>
      </c>
      <c r="S433" s="10">
        <v>45775.743835812878</v>
      </c>
      <c r="T433" s="11">
        <v>17</v>
      </c>
      <c r="U433" s="51">
        <v>6</v>
      </c>
      <c r="V433" s="51">
        <v>2015</v>
      </c>
      <c r="W433" s="52">
        <v>2025</v>
      </c>
    </row>
    <row r="434" spans="1:23" x14ac:dyDescent="0.3">
      <c r="A434" s="22">
        <v>433</v>
      </c>
      <c r="B434" s="2" t="s">
        <v>910</v>
      </c>
      <c r="C434" s="2" t="s">
        <v>63</v>
      </c>
      <c r="D434" s="2" t="s">
        <v>27</v>
      </c>
      <c r="E434" s="3">
        <v>1994</v>
      </c>
      <c r="F434" s="4">
        <v>35606.99</v>
      </c>
      <c r="G434" s="5">
        <v>24011</v>
      </c>
      <c r="H434" s="2" t="s">
        <v>35</v>
      </c>
      <c r="I434" s="2" t="s">
        <v>22</v>
      </c>
      <c r="J434" s="6">
        <v>2.1</v>
      </c>
      <c r="K434" s="7">
        <v>554</v>
      </c>
      <c r="L434" s="8">
        <v>329</v>
      </c>
      <c r="M434" s="3">
        <v>3</v>
      </c>
      <c r="N434" s="3">
        <v>5</v>
      </c>
      <c r="O434" s="2" t="s">
        <v>36</v>
      </c>
      <c r="P434" s="9" t="s">
        <v>909</v>
      </c>
      <c r="Q434" s="9" t="s">
        <v>10234</v>
      </c>
      <c r="R434" s="10">
        <v>44993</v>
      </c>
      <c r="S434" s="10">
        <v>45405.121711387997</v>
      </c>
      <c r="T434" s="11">
        <v>30</v>
      </c>
      <c r="U434" s="51">
        <v>3</v>
      </c>
      <c r="V434" s="51">
        <v>2023</v>
      </c>
      <c r="W434" s="52">
        <v>2024</v>
      </c>
    </row>
    <row r="435" spans="1:23" x14ac:dyDescent="0.3">
      <c r="A435" s="22">
        <v>434</v>
      </c>
      <c r="B435" s="2" t="s">
        <v>94</v>
      </c>
      <c r="C435" s="2" t="s">
        <v>49</v>
      </c>
      <c r="D435" s="2" t="s">
        <v>64</v>
      </c>
      <c r="E435" s="3">
        <v>2016</v>
      </c>
      <c r="F435" s="4">
        <v>48964.91</v>
      </c>
      <c r="G435" s="5">
        <v>251618</v>
      </c>
      <c r="H435" s="2" t="s">
        <v>28</v>
      </c>
      <c r="I435" s="2" t="s">
        <v>29</v>
      </c>
      <c r="J435" s="6">
        <v>3.6</v>
      </c>
      <c r="K435" s="7">
        <v>162</v>
      </c>
      <c r="L435" s="8">
        <v>630</v>
      </c>
      <c r="M435" s="3">
        <v>2</v>
      </c>
      <c r="N435" s="3">
        <v>2</v>
      </c>
      <c r="O435" s="2" t="s">
        <v>80</v>
      </c>
      <c r="P435" s="9" t="s">
        <v>911</v>
      </c>
      <c r="Q435" s="9" t="s">
        <v>10235</v>
      </c>
      <c r="R435" s="10">
        <v>42669</v>
      </c>
      <c r="S435" s="10">
        <v>45547.208128671453</v>
      </c>
      <c r="T435" s="11">
        <v>8</v>
      </c>
      <c r="U435" s="51">
        <v>10</v>
      </c>
      <c r="V435" s="51">
        <v>2016</v>
      </c>
      <c r="W435" s="52">
        <v>2024</v>
      </c>
    </row>
    <row r="436" spans="1:23" x14ac:dyDescent="0.3">
      <c r="A436" s="22">
        <v>435</v>
      </c>
      <c r="B436" s="2" t="s">
        <v>913</v>
      </c>
      <c r="C436" s="2" t="s">
        <v>39</v>
      </c>
      <c r="D436" s="2" t="s">
        <v>50</v>
      </c>
      <c r="E436" s="3">
        <v>1995</v>
      </c>
      <c r="F436" s="4">
        <v>46617.26</v>
      </c>
      <c r="G436" s="5">
        <v>261171</v>
      </c>
      <c r="H436" s="2" t="s">
        <v>21</v>
      </c>
      <c r="I436" s="2" t="s">
        <v>29</v>
      </c>
      <c r="J436" s="6">
        <v>4.5</v>
      </c>
      <c r="K436" s="7">
        <v>284</v>
      </c>
      <c r="L436" s="8">
        <v>227</v>
      </c>
      <c r="M436" s="3">
        <v>4</v>
      </c>
      <c r="N436" s="3">
        <v>4</v>
      </c>
      <c r="O436" s="2" t="s">
        <v>30</v>
      </c>
      <c r="P436" s="9" t="s">
        <v>912</v>
      </c>
      <c r="Q436" s="9" t="s">
        <v>10236</v>
      </c>
      <c r="R436" s="10">
        <v>43836</v>
      </c>
      <c r="S436" s="10">
        <v>45431.552997645253</v>
      </c>
      <c r="T436" s="11">
        <v>29</v>
      </c>
      <c r="U436" s="51">
        <v>1</v>
      </c>
      <c r="V436" s="51">
        <v>2020</v>
      </c>
      <c r="W436" s="52">
        <v>2024</v>
      </c>
    </row>
    <row r="437" spans="1:23" x14ac:dyDescent="0.3">
      <c r="A437" s="22">
        <v>436</v>
      </c>
      <c r="B437" s="2" t="s">
        <v>915</v>
      </c>
      <c r="C437" s="2" t="s">
        <v>19</v>
      </c>
      <c r="D437" s="2" t="s">
        <v>27</v>
      </c>
      <c r="E437" s="3">
        <v>2023</v>
      </c>
      <c r="F437" s="4">
        <v>17234.23</v>
      </c>
      <c r="G437" s="5">
        <v>85398</v>
      </c>
      <c r="H437" s="2" t="s">
        <v>28</v>
      </c>
      <c r="I437" s="2" t="s">
        <v>22</v>
      </c>
      <c r="J437" s="6">
        <v>1.2</v>
      </c>
      <c r="K437" s="7">
        <v>361</v>
      </c>
      <c r="L437" s="8">
        <v>727</v>
      </c>
      <c r="M437" s="3">
        <v>5</v>
      </c>
      <c r="N437" s="3">
        <v>7</v>
      </c>
      <c r="O437" s="2" t="s">
        <v>80</v>
      </c>
      <c r="P437" s="9" t="s">
        <v>914</v>
      </c>
      <c r="Q437" s="9" t="s">
        <v>10237</v>
      </c>
      <c r="R437" s="10">
        <v>44529</v>
      </c>
      <c r="S437" s="10">
        <v>45556.2619394336</v>
      </c>
      <c r="T437" s="11">
        <v>1</v>
      </c>
      <c r="U437" s="51">
        <v>11</v>
      </c>
      <c r="V437" s="51">
        <v>2021</v>
      </c>
      <c r="W437" s="52">
        <v>2024</v>
      </c>
    </row>
    <row r="438" spans="1:23" x14ac:dyDescent="0.3">
      <c r="A438" s="22">
        <v>437</v>
      </c>
      <c r="B438" s="2" t="s">
        <v>917</v>
      </c>
      <c r="C438" s="2" t="s">
        <v>107</v>
      </c>
      <c r="D438" s="2" t="s">
        <v>79</v>
      </c>
      <c r="E438" s="3">
        <v>2023</v>
      </c>
      <c r="F438" s="4">
        <v>43154.080000000002</v>
      </c>
      <c r="G438" s="5">
        <v>169747</v>
      </c>
      <c r="H438" s="2" t="s">
        <v>35</v>
      </c>
      <c r="I438" s="2" t="s">
        <v>29</v>
      </c>
      <c r="J438" s="6">
        <v>2.9</v>
      </c>
      <c r="K438" s="7">
        <v>690</v>
      </c>
      <c r="L438" s="8">
        <v>479</v>
      </c>
      <c r="M438" s="3">
        <v>2</v>
      </c>
      <c r="N438" s="3">
        <v>4</v>
      </c>
      <c r="O438" s="2" t="s">
        <v>80</v>
      </c>
      <c r="P438" s="9" t="s">
        <v>916</v>
      </c>
      <c r="Q438" s="9" t="s">
        <v>10238</v>
      </c>
      <c r="R438" s="10">
        <v>45191</v>
      </c>
      <c r="S438" s="10">
        <v>45460.904868019323</v>
      </c>
      <c r="T438" s="11">
        <v>1</v>
      </c>
      <c r="U438" s="51">
        <v>9</v>
      </c>
      <c r="V438" s="51">
        <v>2023</v>
      </c>
      <c r="W438" s="52">
        <v>2024</v>
      </c>
    </row>
    <row r="439" spans="1:23" x14ac:dyDescent="0.3">
      <c r="A439" s="22">
        <v>438</v>
      </c>
      <c r="B439" s="2" t="s">
        <v>919</v>
      </c>
      <c r="C439" s="2" t="s">
        <v>33</v>
      </c>
      <c r="D439" s="2" t="s">
        <v>27</v>
      </c>
      <c r="E439" s="3">
        <v>2019</v>
      </c>
      <c r="F439" s="4">
        <v>43970.54</v>
      </c>
      <c r="G439" s="5">
        <v>108740</v>
      </c>
      <c r="H439" s="2" t="s">
        <v>35</v>
      </c>
      <c r="I439" s="2" t="s">
        <v>29</v>
      </c>
      <c r="J439" s="6">
        <v>3.7</v>
      </c>
      <c r="K439" s="7">
        <v>465</v>
      </c>
      <c r="L439" s="8">
        <v>600</v>
      </c>
      <c r="M439" s="3">
        <v>5</v>
      </c>
      <c r="N439" s="3">
        <v>7</v>
      </c>
      <c r="O439" s="2" t="s">
        <v>80</v>
      </c>
      <c r="P439" s="9" t="s">
        <v>918</v>
      </c>
      <c r="Q439" s="9" t="s">
        <v>10239</v>
      </c>
      <c r="R439" s="10">
        <v>42750</v>
      </c>
      <c r="S439" s="10">
        <v>45703.02129130398</v>
      </c>
      <c r="T439" s="11">
        <v>5</v>
      </c>
      <c r="U439" s="51">
        <v>1</v>
      </c>
      <c r="V439" s="51">
        <v>2017</v>
      </c>
      <c r="W439" s="52">
        <v>2025</v>
      </c>
    </row>
    <row r="440" spans="1:23" x14ac:dyDescent="0.3">
      <c r="A440" s="22">
        <v>439</v>
      </c>
      <c r="B440" s="2" t="s">
        <v>921</v>
      </c>
      <c r="C440" s="2" t="s">
        <v>49</v>
      </c>
      <c r="D440" s="2" t="s">
        <v>50</v>
      </c>
      <c r="E440" s="3">
        <v>2022</v>
      </c>
      <c r="F440" s="4">
        <v>14820.73</v>
      </c>
      <c r="G440" s="5">
        <v>222362</v>
      </c>
      <c r="H440" s="2" t="s">
        <v>28</v>
      </c>
      <c r="I440" s="2" t="s">
        <v>29</v>
      </c>
      <c r="J440" s="6">
        <v>4.2</v>
      </c>
      <c r="K440" s="7">
        <v>439</v>
      </c>
      <c r="L440" s="8">
        <v>309</v>
      </c>
      <c r="M440" s="3">
        <v>5</v>
      </c>
      <c r="N440" s="3">
        <v>7</v>
      </c>
      <c r="O440" s="2" t="s">
        <v>51</v>
      </c>
      <c r="P440" s="9" t="s">
        <v>920</v>
      </c>
      <c r="Q440" s="9" t="s">
        <v>10240</v>
      </c>
      <c r="R440" s="10">
        <v>45079</v>
      </c>
      <c r="S440" s="10">
        <v>45157.602207487209</v>
      </c>
      <c r="T440" s="11">
        <v>2</v>
      </c>
      <c r="U440" s="51">
        <v>6</v>
      </c>
      <c r="V440" s="51">
        <v>2023</v>
      </c>
      <c r="W440" s="52">
        <v>2023</v>
      </c>
    </row>
    <row r="441" spans="1:23" x14ac:dyDescent="0.3">
      <c r="A441" s="22">
        <v>440</v>
      </c>
      <c r="B441" s="2" t="s">
        <v>923</v>
      </c>
      <c r="C441" s="2" t="s">
        <v>39</v>
      </c>
      <c r="D441" s="2" t="s">
        <v>40</v>
      </c>
      <c r="E441" s="3">
        <v>2019</v>
      </c>
      <c r="F441" s="4">
        <v>57251.58</v>
      </c>
      <c r="G441" s="5">
        <v>51675</v>
      </c>
      <c r="H441" s="2" t="s">
        <v>35</v>
      </c>
      <c r="I441" s="2" t="s">
        <v>22</v>
      </c>
      <c r="J441" s="6">
        <v>2.6</v>
      </c>
      <c r="K441" s="7">
        <v>482</v>
      </c>
      <c r="L441" s="8">
        <v>604</v>
      </c>
      <c r="M441" s="3">
        <v>2</v>
      </c>
      <c r="N441" s="3">
        <v>5</v>
      </c>
      <c r="O441" s="2" t="s">
        <v>65</v>
      </c>
      <c r="P441" s="9" t="s">
        <v>922</v>
      </c>
      <c r="Q441" s="9" t="s">
        <v>10241</v>
      </c>
      <c r="R441" s="10">
        <v>44394</v>
      </c>
      <c r="S441" s="10">
        <v>45553.779442934298</v>
      </c>
      <c r="T441" s="11">
        <v>5</v>
      </c>
      <c r="U441" s="51">
        <v>7</v>
      </c>
      <c r="V441" s="51">
        <v>2021</v>
      </c>
      <c r="W441" s="52">
        <v>2024</v>
      </c>
    </row>
    <row r="442" spans="1:23" x14ac:dyDescent="0.3">
      <c r="A442" s="22">
        <v>441</v>
      </c>
      <c r="B442" s="2" t="s">
        <v>925</v>
      </c>
      <c r="C442" s="2" t="s">
        <v>63</v>
      </c>
      <c r="D442" s="2" t="s">
        <v>79</v>
      </c>
      <c r="E442" s="3">
        <v>1995</v>
      </c>
      <c r="F442" s="4">
        <v>39822.120000000003</v>
      </c>
      <c r="G442" s="5">
        <v>713</v>
      </c>
      <c r="H442" s="2" t="s">
        <v>35</v>
      </c>
      <c r="I442" s="2" t="s">
        <v>29</v>
      </c>
      <c r="J442" s="6">
        <v>5.8</v>
      </c>
      <c r="K442" s="7">
        <v>446</v>
      </c>
      <c r="L442" s="8">
        <v>740</v>
      </c>
      <c r="M442" s="3">
        <v>2</v>
      </c>
      <c r="N442" s="3">
        <v>2</v>
      </c>
      <c r="O442" s="2" t="s">
        <v>23</v>
      </c>
      <c r="P442" s="9" t="s">
        <v>924</v>
      </c>
      <c r="Q442" s="9" t="s">
        <v>10242</v>
      </c>
      <c r="R442" s="10">
        <v>42846</v>
      </c>
      <c r="S442" s="10">
        <v>45668.120311107938</v>
      </c>
      <c r="T442" s="11">
        <v>29</v>
      </c>
      <c r="U442" s="51">
        <v>4</v>
      </c>
      <c r="V442" s="51">
        <v>2017</v>
      </c>
      <c r="W442" s="52">
        <v>2025</v>
      </c>
    </row>
    <row r="443" spans="1:23" x14ac:dyDescent="0.3">
      <c r="A443" s="22">
        <v>442</v>
      </c>
      <c r="B443" s="2" t="s">
        <v>927</v>
      </c>
      <c r="C443" s="2" t="s">
        <v>39</v>
      </c>
      <c r="D443" s="2" t="s">
        <v>46</v>
      </c>
      <c r="E443" s="3">
        <v>2015</v>
      </c>
      <c r="F443" s="4">
        <v>44127.25</v>
      </c>
      <c r="G443" s="5">
        <v>271286</v>
      </c>
      <c r="H443" s="2" t="s">
        <v>28</v>
      </c>
      <c r="I443" s="2" t="s">
        <v>29</v>
      </c>
      <c r="J443" s="6">
        <v>5.5</v>
      </c>
      <c r="K443" s="7">
        <v>394</v>
      </c>
      <c r="L443" s="8">
        <v>511</v>
      </c>
      <c r="M443" s="3">
        <v>3</v>
      </c>
      <c r="N443" s="3">
        <v>2</v>
      </c>
      <c r="O443" s="2" t="s">
        <v>36</v>
      </c>
      <c r="P443" s="9" t="s">
        <v>926</v>
      </c>
      <c r="Q443" s="9" t="s">
        <v>10243</v>
      </c>
      <c r="R443" s="10">
        <v>43946</v>
      </c>
      <c r="S443" s="10">
        <v>45143.437374520618</v>
      </c>
      <c r="T443" s="11">
        <v>9</v>
      </c>
      <c r="U443" s="51">
        <v>4</v>
      </c>
      <c r="V443" s="51">
        <v>2020</v>
      </c>
      <c r="W443" s="52">
        <v>2023</v>
      </c>
    </row>
    <row r="444" spans="1:23" x14ac:dyDescent="0.3">
      <c r="A444" s="22">
        <v>443</v>
      </c>
      <c r="B444" s="2" t="s">
        <v>929</v>
      </c>
      <c r="C444" s="2" t="s">
        <v>33</v>
      </c>
      <c r="D444" s="2" t="s">
        <v>27</v>
      </c>
      <c r="E444" s="3">
        <v>1996</v>
      </c>
      <c r="F444" s="4">
        <v>63095.38</v>
      </c>
      <c r="G444" s="5">
        <v>108800</v>
      </c>
      <c r="H444" s="2" t="s">
        <v>41</v>
      </c>
      <c r="I444" s="2" t="s">
        <v>22</v>
      </c>
      <c r="J444" s="6">
        <v>2.6</v>
      </c>
      <c r="K444" s="7">
        <v>271</v>
      </c>
      <c r="L444" s="8">
        <v>275</v>
      </c>
      <c r="M444" s="3">
        <v>3</v>
      </c>
      <c r="N444" s="3">
        <v>5</v>
      </c>
      <c r="O444" s="2" t="s">
        <v>85</v>
      </c>
      <c r="P444" s="9" t="s">
        <v>928</v>
      </c>
      <c r="Q444" s="9" t="s">
        <v>10244</v>
      </c>
      <c r="R444" s="10">
        <v>42456</v>
      </c>
      <c r="S444" s="10">
        <v>45505.735834212559</v>
      </c>
      <c r="T444" s="11">
        <v>28</v>
      </c>
      <c r="U444" s="51">
        <v>3</v>
      </c>
      <c r="V444" s="51">
        <v>2016</v>
      </c>
      <c r="W444" s="52">
        <v>2024</v>
      </c>
    </row>
    <row r="445" spans="1:23" x14ac:dyDescent="0.3">
      <c r="A445" s="22">
        <v>444</v>
      </c>
      <c r="B445" s="2" t="s">
        <v>931</v>
      </c>
      <c r="C445" s="2" t="s">
        <v>19</v>
      </c>
      <c r="D445" s="2" t="s">
        <v>34</v>
      </c>
      <c r="E445" s="3">
        <v>2001</v>
      </c>
      <c r="F445" s="4">
        <v>8345.06</v>
      </c>
      <c r="G445" s="5">
        <v>77963</v>
      </c>
      <c r="H445" s="2" t="s">
        <v>35</v>
      </c>
      <c r="I445" s="2" t="s">
        <v>29</v>
      </c>
      <c r="J445" s="6">
        <v>5.2</v>
      </c>
      <c r="K445" s="7">
        <v>277</v>
      </c>
      <c r="L445" s="8">
        <v>570</v>
      </c>
      <c r="M445" s="3">
        <v>3</v>
      </c>
      <c r="N445" s="3">
        <v>4</v>
      </c>
      <c r="O445" s="2" t="s">
        <v>30</v>
      </c>
      <c r="P445" s="9" t="s">
        <v>930</v>
      </c>
      <c r="Q445" s="9" t="s">
        <v>10245</v>
      </c>
      <c r="R445" s="10">
        <v>43042</v>
      </c>
      <c r="S445" s="10">
        <v>45383.363359717659</v>
      </c>
      <c r="T445" s="11">
        <v>23</v>
      </c>
      <c r="U445" s="51">
        <v>11</v>
      </c>
      <c r="V445" s="51">
        <v>2017</v>
      </c>
      <c r="W445" s="52">
        <v>2024</v>
      </c>
    </row>
    <row r="446" spans="1:23" x14ac:dyDescent="0.3">
      <c r="A446" s="22">
        <v>445</v>
      </c>
      <c r="B446" s="2" t="s">
        <v>933</v>
      </c>
      <c r="C446" s="2" t="s">
        <v>118</v>
      </c>
      <c r="D446" s="2" t="s">
        <v>50</v>
      </c>
      <c r="E446" s="3">
        <v>1993</v>
      </c>
      <c r="F446" s="4">
        <v>12178.49</v>
      </c>
      <c r="G446" s="5">
        <v>201995</v>
      </c>
      <c r="H446" s="2" t="s">
        <v>41</v>
      </c>
      <c r="I446" s="2" t="s">
        <v>22</v>
      </c>
      <c r="J446" s="6">
        <v>1.7</v>
      </c>
      <c r="K446" s="7">
        <v>537</v>
      </c>
      <c r="L446" s="8">
        <v>329</v>
      </c>
      <c r="M446" s="3">
        <v>4</v>
      </c>
      <c r="N446" s="3">
        <v>2</v>
      </c>
      <c r="O446" s="2" t="s">
        <v>30</v>
      </c>
      <c r="P446" s="9" t="s">
        <v>932</v>
      </c>
      <c r="Q446" s="9" t="s">
        <v>10246</v>
      </c>
      <c r="R446" s="10">
        <v>44374</v>
      </c>
      <c r="S446" s="10">
        <v>45367.884263898493</v>
      </c>
      <c r="T446" s="11">
        <v>31</v>
      </c>
      <c r="U446" s="51">
        <v>6</v>
      </c>
      <c r="V446" s="51">
        <v>2021</v>
      </c>
      <c r="W446" s="52">
        <v>2024</v>
      </c>
    </row>
    <row r="447" spans="1:23" x14ac:dyDescent="0.3">
      <c r="A447" s="22">
        <v>446</v>
      </c>
      <c r="B447" s="2" t="s">
        <v>935</v>
      </c>
      <c r="C447" s="2" t="s">
        <v>39</v>
      </c>
      <c r="D447" s="2" t="s">
        <v>56</v>
      </c>
      <c r="E447" s="3">
        <v>2022</v>
      </c>
      <c r="F447" s="4">
        <v>47265.09</v>
      </c>
      <c r="G447" s="5">
        <v>229860</v>
      </c>
      <c r="H447" s="2" t="s">
        <v>35</v>
      </c>
      <c r="I447" s="2" t="s">
        <v>29</v>
      </c>
      <c r="J447" s="6">
        <v>2.9</v>
      </c>
      <c r="K447" s="7">
        <v>676</v>
      </c>
      <c r="L447" s="8">
        <v>567</v>
      </c>
      <c r="M447" s="3">
        <v>5</v>
      </c>
      <c r="N447" s="3">
        <v>7</v>
      </c>
      <c r="O447" s="2" t="s">
        <v>85</v>
      </c>
      <c r="P447" s="9" t="s">
        <v>934</v>
      </c>
      <c r="Q447" s="9" t="s">
        <v>10247</v>
      </c>
      <c r="R447" s="10">
        <v>42811</v>
      </c>
      <c r="S447" s="10">
        <v>45373.287344514618</v>
      </c>
      <c r="T447" s="11">
        <v>2</v>
      </c>
      <c r="U447" s="51">
        <v>3</v>
      </c>
      <c r="V447" s="51">
        <v>2017</v>
      </c>
      <c r="W447" s="52">
        <v>2024</v>
      </c>
    </row>
    <row r="448" spans="1:23" x14ac:dyDescent="0.3">
      <c r="A448" s="22">
        <v>447</v>
      </c>
      <c r="B448" s="2" t="s">
        <v>937</v>
      </c>
      <c r="C448" s="2" t="s">
        <v>39</v>
      </c>
      <c r="D448" s="2" t="s">
        <v>64</v>
      </c>
      <c r="E448" s="3">
        <v>2002</v>
      </c>
      <c r="F448" s="4">
        <v>18438.41</v>
      </c>
      <c r="G448" s="5">
        <v>249476</v>
      </c>
      <c r="H448" s="2" t="s">
        <v>35</v>
      </c>
      <c r="I448" s="2" t="s">
        <v>29</v>
      </c>
      <c r="J448" s="6">
        <v>4.4000000000000004</v>
      </c>
      <c r="K448" s="7">
        <v>91</v>
      </c>
      <c r="L448" s="8">
        <v>655</v>
      </c>
      <c r="M448" s="3">
        <v>5</v>
      </c>
      <c r="N448" s="3">
        <v>7</v>
      </c>
      <c r="O448" s="2" t="s">
        <v>30</v>
      </c>
      <c r="P448" s="9" t="s">
        <v>936</v>
      </c>
      <c r="Q448" s="9" t="s">
        <v>10248</v>
      </c>
      <c r="R448" s="10">
        <v>43653</v>
      </c>
      <c r="S448" s="10">
        <v>45471.711029251557</v>
      </c>
      <c r="T448" s="11">
        <v>22</v>
      </c>
      <c r="U448" s="51">
        <v>7</v>
      </c>
      <c r="V448" s="51">
        <v>2019</v>
      </c>
      <c r="W448" s="52">
        <v>2024</v>
      </c>
    </row>
    <row r="449" spans="1:23" x14ac:dyDescent="0.3">
      <c r="A449" s="22">
        <v>448</v>
      </c>
      <c r="B449" s="2" t="s">
        <v>939</v>
      </c>
      <c r="C449" s="2" t="s">
        <v>33</v>
      </c>
      <c r="D449" s="2" t="s">
        <v>64</v>
      </c>
      <c r="E449" s="3">
        <v>2001</v>
      </c>
      <c r="F449" s="4">
        <v>49665.66</v>
      </c>
      <c r="G449" s="5">
        <v>88156</v>
      </c>
      <c r="H449" s="2" t="s">
        <v>35</v>
      </c>
      <c r="I449" s="2" t="s">
        <v>22</v>
      </c>
      <c r="J449" s="6">
        <v>1.4</v>
      </c>
      <c r="K449" s="7">
        <v>359</v>
      </c>
      <c r="L449" s="8">
        <v>694</v>
      </c>
      <c r="M449" s="3">
        <v>5</v>
      </c>
      <c r="N449" s="3">
        <v>5</v>
      </c>
      <c r="O449" s="2" t="s">
        <v>42</v>
      </c>
      <c r="P449" s="9" t="s">
        <v>938</v>
      </c>
      <c r="Q449" s="9" t="s">
        <v>10249</v>
      </c>
      <c r="R449" s="10">
        <v>45254</v>
      </c>
      <c r="S449" s="10">
        <v>45805.387764598643</v>
      </c>
      <c r="T449" s="11">
        <v>23</v>
      </c>
      <c r="U449" s="51">
        <v>11</v>
      </c>
      <c r="V449" s="51">
        <v>2023</v>
      </c>
      <c r="W449" s="52">
        <v>2025</v>
      </c>
    </row>
    <row r="450" spans="1:23" x14ac:dyDescent="0.3">
      <c r="A450" s="22">
        <v>449</v>
      </c>
      <c r="B450" s="2" t="s">
        <v>941</v>
      </c>
      <c r="C450" s="2" t="s">
        <v>33</v>
      </c>
      <c r="D450" s="2" t="s">
        <v>27</v>
      </c>
      <c r="E450" s="3">
        <v>2016</v>
      </c>
      <c r="F450" s="4">
        <v>18219.310000000001</v>
      </c>
      <c r="G450" s="5">
        <v>281271</v>
      </c>
      <c r="H450" s="2" t="s">
        <v>35</v>
      </c>
      <c r="I450" s="2" t="s">
        <v>22</v>
      </c>
      <c r="J450" s="6">
        <v>3.2</v>
      </c>
      <c r="K450" s="7">
        <v>531</v>
      </c>
      <c r="L450" s="8">
        <v>569</v>
      </c>
      <c r="M450" s="3">
        <v>4</v>
      </c>
      <c r="N450" s="3">
        <v>2</v>
      </c>
      <c r="O450" s="2" t="s">
        <v>36</v>
      </c>
      <c r="P450" s="9" t="s">
        <v>940</v>
      </c>
      <c r="Q450" s="9" t="s">
        <v>10250</v>
      </c>
      <c r="R450" s="10">
        <v>42538</v>
      </c>
      <c r="S450" s="10">
        <v>45164.027492544228</v>
      </c>
      <c r="T450" s="11">
        <v>8</v>
      </c>
      <c r="U450" s="51">
        <v>6</v>
      </c>
      <c r="V450" s="51">
        <v>2016</v>
      </c>
      <c r="W450" s="52">
        <v>2023</v>
      </c>
    </row>
    <row r="451" spans="1:23" x14ac:dyDescent="0.3">
      <c r="A451" s="22">
        <v>450</v>
      </c>
      <c r="B451" s="2" t="s">
        <v>943</v>
      </c>
      <c r="C451" s="2" t="s">
        <v>33</v>
      </c>
      <c r="D451" s="2" t="s">
        <v>92</v>
      </c>
      <c r="E451" s="3">
        <v>2021</v>
      </c>
      <c r="F451" s="4">
        <v>69157.429999999993</v>
      </c>
      <c r="G451" s="5">
        <v>223484</v>
      </c>
      <c r="H451" s="2" t="s">
        <v>41</v>
      </c>
      <c r="I451" s="2" t="s">
        <v>22</v>
      </c>
      <c r="J451" s="6">
        <v>5.3</v>
      </c>
      <c r="K451" s="7">
        <v>305</v>
      </c>
      <c r="L451" s="8">
        <v>709</v>
      </c>
      <c r="M451" s="3">
        <v>3</v>
      </c>
      <c r="N451" s="3">
        <v>7</v>
      </c>
      <c r="O451" s="2" t="s">
        <v>65</v>
      </c>
      <c r="P451" s="9" t="s">
        <v>942</v>
      </c>
      <c r="Q451" s="9" t="s">
        <v>10251</v>
      </c>
      <c r="R451" s="10">
        <v>43694</v>
      </c>
      <c r="S451" s="10">
        <v>45145.335754196552</v>
      </c>
      <c r="T451" s="11">
        <v>3</v>
      </c>
      <c r="U451" s="51">
        <v>8</v>
      </c>
      <c r="V451" s="51">
        <v>2019</v>
      </c>
      <c r="W451" s="52">
        <v>2023</v>
      </c>
    </row>
    <row r="452" spans="1:23" x14ac:dyDescent="0.3">
      <c r="A452" s="22">
        <v>451</v>
      </c>
      <c r="B452" s="2" t="s">
        <v>945</v>
      </c>
      <c r="C452" s="2" t="s">
        <v>107</v>
      </c>
      <c r="D452" s="2" t="s">
        <v>92</v>
      </c>
      <c r="E452" s="3">
        <v>2004</v>
      </c>
      <c r="F452" s="4">
        <v>67340.33</v>
      </c>
      <c r="G452" s="5">
        <v>216429</v>
      </c>
      <c r="H452" s="2" t="s">
        <v>35</v>
      </c>
      <c r="I452" s="2" t="s">
        <v>29</v>
      </c>
      <c r="J452" s="6">
        <v>5.5</v>
      </c>
      <c r="K452" s="7">
        <v>386</v>
      </c>
      <c r="L452" s="8">
        <v>536</v>
      </c>
      <c r="M452" s="3">
        <v>4</v>
      </c>
      <c r="N452" s="3">
        <v>7</v>
      </c>
      <c r="O452" s="2" t="s">
        <v>85</v>
      </c>
      <c r="P452" s="9" t="s">
        <v>944</v>
      </c>
      <c r="Q452" s="9" t="s">
        <v>10252</v>
      </c>
      <c r="R452" s="10">
        <v>43064</v>
      </c>
      <c r="S452" s="10">
        <v>45512.745236092938</v>
      </c>
      <c r="T452" s="11">
        <v>20</v>
      </c>
      <c r="U452" s="51">
        <v>11</v>
      </c>
      <c r="V452" s="51">
        <v>2017</v>
      </c>
      <c r="W452" s="52">
        <v>2024</v>
      </c>
    </row>
    <row r="453" spans="1:23" x14ac:dyDescent="0.3">
      <c r="A453" s="22">
        <v>452</v>
      </c>
      <c r="B453" s="2" t="s">
        <v>947</v>
      </c>
      <c r="C453" s="2" t="s">
        <v>39</v>
      </c>
      <c r="D453" s="2" t="s">
        <v>34</v>
      </c>
      <c r="E453" s="3">
        <v>2013</v>
      </c>
      <c r="F453" s="4">
        <v>71117.7</v>
      </c>
      <c r="G453" s="5">
        <v>95016</v>
      </c>
      <c r="H453" s="2" t="s">
        <v>21</v>
      </c>
      <c r="I453" s="2" t="s">
        <v>29</v>
      </c>
      <c r="J453" s="6">
        <v>5</v>
      </c>
      <c r="K453" s="7">
        <v>447</v>
      </c>
      <c r="L453" s="8">
        <v>165</v>
      </c>
      <c r="M453" s="3">
        <v>5</v>
      </c>
      <c r="N453" s="3">
        <v>7</v>
      </c>
      <c r="O453" s="2" t="s">
        <v>51</v>
      </c>
      <c r="P453" s="9" t="s">
        <v>946</v>
      </c>
      <c r="Q453" s="9" t="s">
        <v>10253</v>
      </c>
      <c r="R453" s="10">
        <v>44483</v>
      </c>
      <c r="S453" s="10">
        <v>45625.625812208164</v>
      </c>
      <c r="T453" s="11">
        <v>11</v>
      </c>
      <c r="U453" s="51">
        <v>10</v>
      </c>
      <c r="V453" s="51">
        <v>2021</v>
      </c>
      <c r="W453" s="52">
        <v>2024</v>
      </c>
    </row>
    <row r="454" spans="1:23" x14ac:dyDescent="0.3">
      <c r="A454" s="22">
        <v>453</v>
      </c>
      <c r="B454" s="2" t="s">
        <v>949</v>
      </c>
      <c r="C454" s="2" t="s">
        <v>107</v>
      </c>
      <c r="D454" s="2" t="s">
        <v>50</v>
      </c>
      <c r="E454" s="3">
        <v>1991</v>
      </c>
      <c r="F454" s="4">
        <v>17800.36</v>
      </c>
      <c r="G454" s="5">
        <v>175537</v>
      </c>
      <c r="H454" s="2" t="s">
        <v>21</v>
      </c>
      <c r="I454" s="2" t="s">
        <v>22</v>
      </c>
      <c r="J454" s="6">
        <v>2.1</v>
      </c>
      <c r="K454" s="7">
        <v>700</v>
      </c>
      <c r="L454" s="8">
        <v>429</v>
      </c>
      <c r="M454" s="3">
        <v>4</v>
      </c>
      <c r="N454" s="3">
        <v>4</v>
      </c>
      <c r="O454" s="2" t="s">
        <v>65</v>
      </c>
      <c r="P454" s="9" t="s">
        <v>948</v>
      </c>
      <c r="Q454" s="9" t="s">
        <v>10254</v>
      </c>
      <c r="R454" s="10">
        <v>42847</v>
      </c>
      <c r="S454" s="10">
        <v>45776.473981842093</v>
      </c>
      <c r="T454" s="11">
        <v>33</v>
      </c>
      <c r="U454" s="51">
        <v>4</v>
      </c>
      <c r="V454" s="51">
        <v>2017</v>
      </c>
      <c r="W454" s="52">
        <v>2025</v>
      </c>
    </row>
    <row r="455" spans="1:23" x14ac:dyDescent="0.3">
      <c r="A455" s="22">
        <v>454</v>
      </c>
      <c r="B455" s="2" t="s">
        <v>951</v>
      </c>
      <c r="C455" s="2" t="s">
        <v>33</v>
      </c>
      <c r="D455" s="2" t="s">
        <v>64</v>
      </c>
      <c r="E455" s="3">
        <v>2023</v>
      </c>
      <c r="F455" s="4">
        <v>79010.350000000006</v>
      </c>
      <c r="G455" s="5">
        <v>254843</v>
      </c>
      <c r="H455" s="2" t="s">
        <v>21</v>
      </c>
      <c r="I455" s="2" t="s">
        <v>22</v>
      </c>
      <c r="J455" s="6">
        <v>5.7</v>
      </c>
      <c r="K455" s="7">
        <v>261</v>
      </c>
      <c r="L455" s="8">
        <v>239</v>
      </c>
      <c r="M455" s="3">
        <v>4</v>
      </c>
      <c r="N455" s="3">
        <v>4</v>
      </c>
      <c r="O455" s="2" t="s">
        <v>51</v>
      </c>
      <c r="P455" s="9" t="s">
        <v>950</v>
      </c>
      <c r="Q455" s="9" t="s">
        <v>10255</v>
      </c>
      <c r="R455" s="10">
        <v>45023</v>
      </c>
      <c r="S455" s="10">
        <v>45335.757838613441</v>
      </c>
      <c r="T455" s="11">
        <v>1</v>
      </c>
      <c r="U455" s="51">
        <v>4</v>
      </c>
      <c r="V455" s="51">
        <v>2023</v>
      </c>
      <c r="W455" s="52">
        <v>2024</v>
      </c>
    </row>
    <row r="456" spans="1:23" x14ac:dyDescent="0.3">
      <c r="A456" s="22">
        <v>455</v>
      </c>
      <c r="B456" s="2" t="s">
        <v>953</v>
      </c>
      <c r="C456" s="2" t="s">
        <v>49</v>
      </c>
      <c r="D456" s="2" t="s">
        <v>56</v>
      </c>
      <c r="E456" s="3">
        <v>1994</v>
      </c>
      <c r="F456" s="4">
        <v>10888.63</v>
      </c>
      <c r="G456" s="5">
        <v>193747</v>
      </c>
      <c r="H456" s="2" t="s">
        <v>21</v>
      </c>
      <c r="I456" s="2" t="s">
        <v>22</v>
      </c>
      <c r="J456" s="6">
        <v>1.7</v>
      </c>
      <c r="K456" s="7">
        <v>395</v>
      </c>
      <c r="L456" s="8">
        <v>466</v>
      </c>
      <c r="M456" s="3">
        <v>5</v>
      </c>
      <c r="N456" s="3">
        <v>2</v>
      </c>
      <c r="O456" s="2" t="s">
        <v>30</v>
      </c>
      <c r="P456" s="9" t="s">
        <v>952</v>
      </c>
      <c r="Q456" s="9" t="s">
        <v>10256</v>
      </c>
      <c r="R456" s="10">
        <v>43688</v>
      </c>
      <c r="S456" s="10">
        <v>45816.047896625038</v>
      </c>
      <c r="T456" s="11">
        <v>30</v>
      </c>
      <c r="U456" s="51">
        <v>8</v>
      </c>
      <c r="V456" s="51">
        <v>2019</v>
      </c>
      <c r="W456" s="52">
        <v>2025</v>
      </c>
    </row>
    <row r="457" spans="1:23" x14ac:dyDescent="0.3">
      <c r="A457" s="22">
        <v>456</v>
      </c>
      <c r="B457" s="2" t="s">
        <v>955</v>
      </c>
      <c r="C457" s="2" t="s">
        <v>19</v>
      </c>
      <c r="D457" s="2" t="s">
        <v>40</v>
      </c>
      <c r="E457" s="3">
        <v>2001</v>
      </c>
      <c r="F457" s="4">
        <v>60495.7</v>
      </c>
      <c r="G457" s="5">
        <v>225894</v>
      </c>
      <c r="H457" s="2" t="s">
        <v>21</v>
      </c>
      <c r="I457" s="2" t="s">
        <v>22</v>
      </c>
      <c r="J457" s="6">
        <v>3.7</v>
      </c>
      <c r="K457" s="7">
        <v>170</v>
      </c>
      <c r="L457" s="8">
        <v>461</v>
      </c>
      <c r="M457" s="3">
        <v>5</v>
      </c>
      <c r="N457" s="3">
        <v>5</v>
      </c>
      <c r="O457" s="2" t="s">
        <v>30</v>
      </c>
      <c r="P457" s="9" t="s">
        <v>954</v>
      </c>
      <c r="Q457" s="9" t="s">
        <v>10257</v>
      </c>
      <c r="R457" s="10">
        <v>45132</v>
      </c>
      <c r="S457" s="10">
        <v>45320.424772000108</v>
      </c>
      <c r="T457" s="11">
        <v>23</v>
      </c>
      <c r="U457" s="51">
        <v>7</v>
      </c>
      <c r="V457" s="51">
        <v>2023</v>
      </c>
      <c r="W457" s="52">
        <v>2024</v>
      </c>
    </row>
    <row r="458" spans="1:23" x14ac:dyDescent="0.3">
      <c r="A458" s="22">
        <v>457</v>
      </c>
      <c r="B458" s="2" t="s">
        <v>957</v>
      </c>
      <c r="C458" s="2" t="s">
        <v>45</v>
      </c>
      <c r="D458" s="2" t="s">
        <v>46</v>
      </c>
      <c r="E458" s="3">
        <v>2010</v>
      </c>
      <c r="F458" s="4">
        <v>65732.77</v>
      </c>
      <c r="G458" s="5">
        <v>112269</v>
      </c>
      <c r="H458" s="2" t="s">
        <v>28</v>
      </c>
      <c r="I458" s="2" t="s">
        <v>22</v>
      </c>
      <c r="J458" s="6">
        <v>4.8</v>
      </c>
      <c r="K458" s="7">
        <v>487</v>
      </c>
      <c r="L458" s="8">
        <v>659</v>
      </c>
      <c r="M458" s="3">
        <v>5</v>
      </c>
      <c r="N458" s="3">
        <v>7</v>
      </c>
      <c r="O458" s="2" t="s">
        <v>42</v>
      </c>
      <c r="P458" s="9" t="s">
        <v>956</v>
      </c>
      <c r="Q458" s="9" t="s">
        <v>10258</v>
      </c>
      <c r="R458" s="10">
        <v>43304</v>
      </c>
      <c r="S458" s="10">
        <v>45447.762239493612</v>
      </c>
      <c r="T458" s="11">
        <v>14</v>
      </c>
      <c r="U458" s="51">
        <v>7</v>
      </c>
      <c r="V458" s="51">
        <v>2018</v>
      </c>
      <c r="W458" s="52">
        <v>2024</v>
      </c>
    </row>
    <row r="459" spans="1:23" x14ac:dyDescent="0.3">
      <c r="A459" s="22">
        <v>458</v>
      </c>
      <c r="B459" s="2" t="s">
        <v>959</v>
      </c>
      <c r="C459" s="2" t="s">
        <v>39</v>
      </c>
      <c r="D459" s="2" t="s">
        <v>20</v>
      </c>
      <c r="E459" s="3">
        <v>2001</v>
      </c>
      <c r="F459" s="4">
        <v>64379.03</v>
      </c>
      <c r="G459" s="5">
        <v>117961</v>
      </c>
      <c r="H459" s="2" t="s">
        <v>35</v>
      </c>
      <c r="I459" s="2" t="s">
        <v>29</v>
      </c>
      <c r="J459" s="6">
        <v>4.8</v>
      </c>
      <c r="K459" s="7">
        <v>158</v>
      </c>
      <c r="L459" s="8">
        <v>562</v>
      </c>
      <c r="M459" s="3">
        <v>2</v>
      </c>
      <c r="N459" s="3">
        <v>2</v>
      </c>
      <c r="O459" s="2" t="s">
        <v>85</v>
      </c>
      <c r="P459" s="9" t="s">
        <v>958</v>
      </c>
      <c r="Q459" s="9" t="s">
        <v>10259</v>
      </c>
      <c r="R459" s="10">
        <v>43337</v>
      </c>
      <c r="S459" s="10">
        <v>45560.934874020517</v>
      </c>
      <c r="T459" s="11">
        <v>23</v>
      </c>
      <c r="U459" s="51">
        <v>8</v>
      </c>
      <c r="V459" s="51">
        <v>2018</v>
      </c>
      <c r="W459" s="52">
        <v>2024</v>
      </c>
    </row>
    <row r="460" spans="1:23" x14ac:dyDescent="0.3">
      <c r="A460" s="22">
        <v>459</v>
      </c>
      <c r="B460" s="2" t="s">
        <v>961</v>
      </c>
      <c r="C460" s="2" t="s">
        <v>39</v>
      </c>
      <c r="D460" s="2" t="s">
        <v>40</v>
      </c>
      <c r="E460" s="3">
        <v>2013</v>
      </c>
      <c r="F460" s="4">
        <v>48776.4</v>
      </c>
      <c r="G460" s="5">
        <v>116236</v>
      </c>
      <c r="H460" s="2" t="s">
        <v>28</v>
      </c>
      <c r="I460" s="2" t="s">
        <v>22</v>
      </c>
      <c r="J460" s="6">
        <v>5.5</v>
      </c>
      <c r="K460" s="7">
        <v>440</v>
      </c>
      <c r="L460" s="8">
        <v>643</v>
      </c>
      <c r="M460" s="3">
        <v>2</v>
      </c>
      <c r="N460" s="3">
        <v>5</v>
      </c>
      <c r="O460" s="2" t="s">
        <v>30</v>
      </c>
      <c r="P460" s="9" t="s">
        <v>960</v>
      </c>
      <c r="Q460" s="9" t="s">
        <v>10260</v>
      </c>
      <c r="R460" s="10">
        <v>41937</v>
      </c>
      <c r="S460" s="10">
        <v>45667.390165078737</v>
      </c>
      <c r="T460" s="11">
        <v>11</v>
      </c>
      <c r="U460" s="51">
        <v>10</v>
      </c>
      <c r="V460" s="51">
        <v>2014</v>
      </c>
      <c r="W460" s="52">
        <v>2025</v>
      </c>
    </row>
    <row r="461" spans="1:23" x14ac:dyDescent="0.3">
      <c r="A461" s="22">
        <v>460</v>
      </c>
      <c r="B461" s="2" t="s">
        <v>963</v>
      </c>
      <c r="C461" s="2" t="s">
        <v>26</v>
      </c>
      <c r="D461" s="2" t="s">
        <v>20</v>
      </c>
      <c r="E461" s="3">
        <v>2001</v>
      </c>
      <c r="F461" s="4">
        <v>36936.239999999998</v>
      </c>
      <c r="G461" s="5">
        <v>4907</v>
      </c>
      <c r="H461" s="2" t="s">
        <v>35</v>
      </c>
      <c r="I461" s="2" t="s">
        <v>22</v>
      </c>
      <c r="J461" s="6">
        <v>4.2</v>
      </c>
      <c r="K461" s="7">
        <v>490</v>
      </c>
      <c r="L461" s="8">
        <v>352</v>
      </c>
      <c r="M461" s="3">
        <v>2</v>
      </c>
      <c r="N461" s="3">
        <v>7</v>
      </c>
      <c r="O461" s="2" t="s">
        <v>36</v>
      </c>
      <c r="P461" s="9" t="s">
        <v>962</v>
      </c>
      <c r="Q461" s="9" t="s">
        <v>10261</v>
      </c>
      <c r="R461" s="10">
        <v>42338</v>
      </c>
      <c r="S461" s="10">
        <v>45250.330753196351</v>
      </c>
      <c r="T461" s="11">
        <v>23</v>
      </c>
      <c r="U461" s="51">
        <v>11</v>
      </c>
      <c r="V461" s="51">
        <v>2015</v>
      </c>
      <c r="W461" s="52">
        <v>2023</v>
      </c>
    </row>
    <row r="462" spans="1:23" x14ac:dyDescent="0.3">
      <c r="A462" s="22">
        <v>461</v>
      </c>
      <c r="B462" s="2" t="s">
        <v>965</v>
      </c>
      <c r="C462" s="2" t="s">
        <v>74</v>
      </c>
      <c r="D462" s="2" t="s">
        <v>40</v>
      </c>
      <c r="E462" s="3">
        <v>2011</v>
      </c>
      <c r="F462" s="4">
        <v>51840.42</v>
      </c>
      <c r="G462" s="5">
        <v>153756</v>
      </c>
      <c r="H462" s="2" t="s">
        <v>41</v>
      </c>
      <c r="I462" s="2" t="s">
        <v>29</v>
      </c>
      <c r="J462" s="6">
        <v>4.5</v>
      </c>
      <c r="K462" s="7">
        <v>209</v>
      </c>
      <c r="L462" s="8">
        <v>713</v>
      </c>
      <c r="M462" s="3">
        <v>2</v>
      </c>
      <c r="N462" s="3">
        <v>4</v>
      </c>
      <c r="O462" s="2" t="s">
        <v>51</v>
      </c>
      <c r="P462" s="9" t="s">
        <v>964</v>
      </c>
      <c r="Q462" s="9" t="s">
        <v>10262</v>
      </c>
      <c r="R462" s="10">
        <v>45450</v>
      </c>
      <c r="S462" s="10">
        <v>45315.459779001518</v>
      </c>
      <c r="T462" s="11">
        <v>13</v>
      </c>
      <c r="U462" s="51">
        <v>6</v>
      </c>
      <c r="V462" s="51">
        <v>2024</v>
      </c>
      <c r="W462" s="52">
        <v>2024</v>
      </c>
    </row>
    <row r="463" spans="1:23" x14ac:dyDescent="0.3">
      <c r="A463" s="22">
        <v>462</v>
      </c>
      <c r="B463" s="2" t="s">
        <v>967</v>
      </c>
      <c r="C463" s="2" t="s">
        <v>107</v>
      </c>
      <c r="D463" s="2" t="s">
        <v>20</v>
      </c>
      <c r="E463" s="3">
        <v>2016</v>
      </c>
      <c r="F463" s="4">
        <v>5006.3900000000003</v>
      </c>
      <c r="G463" s="5">
        <v>214577</v>
      </c>
      <c r="H463" s="2" t="s">
        <v>41</v>
      </c>
      <c r="I463" s="2" t="s">
        <v>22</v>
      </c>
      <c r="J463" s="6">
        <v>4.9000000000000004</v>
      </c>
      <c r="K463" s="7">
        <v>94</v>
      </c>
      <c r="L463" s="8">
        <v>581</v>
      </c>
      <c r="M463" s="3">
        <v>4</v>
      </c>
      <c r="N463" s="3">
        <v>4</v>
      </c>
      <c r="O463" s="2" t="s">
        <v>30</v>
      </c>
      <c r="P463" s="9" t="s">
        <v>966</v>
      </c>
      <c r="Q463" s="9" t="s">
        <v>10263</v>
      </c>
      <c r="R463" s="10">
        <v>42312</v>
      </c>
      <c r="S463" s="10">
        <v>45261.57500204612</v>
      </c>
      <c r="T463" s="11">
        <v>8</v>
      </c>
      <c r="U463" s="51">
        <v>11</v>
      </c>
      <c r="V463" s="51">
        <v>2015</v>
      </c>
      <c r="W463" s="52">
        <v>2023</v>
      </c>
    </row>
    <row r="464" spans="1:23" x14ac:dyDescent="0.3">
      <c r="A464" s="22">
        <v>463</v>
      </c>
      <c r="B464" s="2" t="s">
        <v>969</v>
      </c>
      <c r="C464" s="2" t="s">
        <v>26</v>
      </c>
      <c r="D464" s="2" t="s">
        <v>20</v>
      </c>
      <c r="E464" s="3">
        <v>2015</v>
      </c>
      <c r="F464" s="4">
        <v>36983.279999999999</v>
      </c>
      <c r="G464" s="5">
        <v>81611</v>
      </c>
      <c r="H464" s="2" t="s">
        <v>41</v>
      </c>
      <c r="I464" s="2" t="s">
        <v>22</v>
      </c>
      <c r="J464" s="6">
        <v>3.5</v>
      </c>
      <c r="K464" s="7">
        <v>612</v>
      </c>
      <c r="L464" s="8">
        <v>768</v>
      </c>
      <c r="M464" s="3">
        <v>2</v>
      </c>
      <c r="N464" s="3">
        <v>4</v>
      </c>
      <c r="O464" s="2" t="s">
        <v>30</v>
      </c>
      <c r="P464" s="9" t="s">
        <v>968</v>
      </c>
      <c r="Q464" s="9" t="s">
        <v>10264</v>
      </c>
      <c r="R464" s="10">
        <v>43472</v>
      </c>
      <c r="S464" s="10">
        <v>45343.643415728868</v>
      </c>
      <c r="T464" s="11">
        <v>9</v>
      </c>
      <c r="U464" s="51">
        <v>1</v>
      </c>
      <c r="V464" s="51">
        <v>2019</v>
      </c>
      <c r="W464" s="52">
        <v>2024</v>
      </c>
    </row>
    <row r="465" spans="1:23" x14ac:dyDescent="0.3">
      <c r="A465" s="22">
        <v>464</v>
      </c>
      <c r="B465" s="2" t="s">
        <v>971</v>
      </c>
      <c r="C465" s="2" t="s">
        <v>39</v>
      </c>
      <c r="D465" s="2" t="s">
        <v>40</v>
      </c>
      <c r="E465" s="3">
        <v>2017</v>
      </c>
      <c r="F465" s="4">
        <v>55258.23</v>
      </c>
      <c r="G465" s="5">
        <v>106941</v>
      </c>
      <c r="H465" s="2" t="s">
        <v>35</v>
      </c>
      <c r="I465" s="2" t="s">
        <v>22</v>
      </c>
      <c r="J465" s="6">
        <v>5.2</v>
      </c>
      <c r="K465" s="7">
        <v>651</v>
      </c>
      <c r="L465" s="8">
        <v>320</v>
      </c>
      <c r="M465" s="3">
        <v>2</v>
      </c>
      <c r="N465" s="3">
        <v>5</v>
      </c>
      <c r="O465" s="2" t="s">
        <v>51</v>
      </c>
      <c r="P465" s="9" t="s">
        <v>970</v>
      </c>
      <c r="Q465" s="9" t="s">
        <v>10265</v>
      </c>
      <c r="R465" s="10">
        <v>44920</v>
      </c>
      <c r="S465" s="10">
        <v>45615.987884622642</v>
      </c>
      <c r="T465" s="11">
        <v>7</v>
      </c>
      <c r="U465" s="51">
        <v>12</v>
      </c>
      <c r="V465" s="51">
        <v>2022</v>
      </c>
      <c r="W465" s="52">
        <v>2024</v>
      </c>
    </row>
    <row r="466" spans="1:23" x14ac:dyDescent="0.3">
      <c r="A466" s="22">
        <v>465</v>
      </c>
      <c r="B466" s="2" t="s">
        <v>973</v>
      </c>
      <c r="C466" s="2" t="s">
        <v>33</v>
      </c>
      <c r="D466" s="2" t="s">
        <v>79</v>
      </c>
      <c r="E466" s="3">
        <v>2015</v>
      </c>
      <c r="F466" s="4">
        <v>34646.92</v>
      </c>
      <c r="G466" s="5">
        <v>2135</v>
      </c>
      <c r="H466" s="2" t="s">
        <v>28</v>
      </c>
      <c r="I466" s="2" t="s">
        <v>22</v>
      </c>
      <c r="J466" s="6">
        <v>2.4</v>
      </c>
      <c r="K466" s="7">
        <v>484</v>
      </c>
      <c r="L466" s="8">
        <v>772</v>
      </c>
      <c r="M466" s="3">
        <v>3</v>
      </c>
      <c r="N466" s="3">
        <v>4</v>
      </c>
      <c r="O466" s="2" t="s">
        <v>23</v>
      </c>
      <c r="P466" s="9" t="s">
        <v>972</v>
      </c>
      <c r="Q466" s="9" t="s">
        <v>10266</v>
      </c>
      <c r="R466" s="10">
        <v>43879</v>
      </c>
      <c r="S466" s="10">
        <v>45505.443775800879</v>
      </c>
      <c r="T466" s="11">
        <v>9</v>
      </c>
      <c r="U466" s="51">
        <v>2</v>
      </c>
      <c r="V466" s="51">
        <v>2020</v>
      </c>
      <c r="W466" s="52">
        <v>2024</v>
      </c>
    </row>
    <row r="467" spans="1:23" x14ac:dyDescent="0.3">
      <c r="A467" s="22">
        <v>466</v>
      </c>
      <c r="B467" s="2" t="s">
        <v>975</v>
      </c>
      <c r="C467" s="2" t="s">
        <v>118</v>
      </c>
      <c r="D467" s="2" t="s">
        <v>79</v>
      </c>
      <c r="E467" s="3">
        <v>1998</v>
      </c>
      <c r="F467" s="4">
        <v>78758.84</v>
      </c>
      <c r="G467" s="5">
        <v>69368</v>
      </c>
      <c r="H467" s="2" t="s">
        <v>28</v>
      </c>
      <c r="I467" s="2" t="s">
        <v>22</v>
      </c>
      <c r="J467" s="6">
        <v>4.7</v>
      </c>
      <c r="K467" s="7">
        <v>667</v>
      </c>
      <c r="L467" s="8">
        <v>723</v>
      </c>
      <c r="M467" s="3">
        <v>5</v>
      </c>
      <c r="N467" s="3">
        <v>4</v>
      </c>
      <c r="O467" s="2" t="s">
        <v>23</v>
      </c>
      <c r="P467" s="9" t="s">
        <v>974</v>
      </c>
      <c r="Q467" s="9" t="s">
        <v>10267</v>
      </c>
      <c r="R467" s="10">
        <v>42414</v>
      </c>
      <c r="S467" s="10">
        <v>45653.663419729673</v>
      </c>
      <c r="T467" s="11">
        <v>26</v>
      </c>
      <c r="U467" s="51">
        <v>2</v>
      </c>
      <c r="V467" s="51">
        <v>2016</v>
      </c>
      <c r="W467" s="52">
        <v>2024</v>
      </c>
    </row>
    <row r="468" spans="1:23" x14ac:dyDescent="0.3">
      <c r="A468" s="22">
        <v>467</v>
      </c>
      <c r="B468" s="2" t="s">
        <v>977</v>
      </c>
      <c r="C468" s="2" t="s">
        <v>19</v>
      </c>
      <c r="D468" s="2" t="s">
        <v>79</v>
      </c>
      <c r="E468" s="3">
        <v>2016</v>
      </c>
      <c r="F468" s="4">
        <v>60137.21</v>
      </c>
      <c r="G468" s="5">
        <v>8225</v>
      </c>
      <c r="H468" s="2" t="s">
        <v>41</v>
      </c>
      <c r="I468" s="2" t="s">
        <v>22</v>
      </c>
      <c r="J468" s="6">
        <v>4.5999999999999996</v>
      </c>
      <c r="K468" s="7">
        <v>156</v>
      </c>
      <c r="L468" s="8">
        <v>682</v>
      </c>
      <c r="M468" s="3">
        <v>2</v>
      </c>
      <c r="N468" s="3">
        <v>7</v>
      </c>
      <c r="O468" s="2" t="s">
        <v>80</v>
      </c>
      <c r="P468" s="9" t="s">
        <v>976</v>
      </c>
      <c r="Q468" s="9" t="s">
        <v>10268</v>
      </c>
      <c r="R468" s="10">
        <v>43663</v>
      </c>
      <c r="S468" s="10">
        <v>45523.11330970766</v>
      </c>
      <c r="T468" s="11">
        <v>8</v>
      </c>
      <c r="U468" s="51">
        <v>7</v>
      </c>
      <c r="V468" s="51">
        <v>2019</v>
      </c>
      <c r="W468" s="52">
        <v>2024</v>
      </c>
    </row>
    <row r="469" spans="1:23" x14ac:dyDescent="0.3">
      <c r="A469" s="22">
        <v>468</v>
      </c>
      <c r="B469" s="2" t="s">
        <v>979</v>
      </c>
      <c r="C469" s="2" t="s">
        <v>39</v>
      </c>
      <c r="D469" s="2" t="s">
        <v>92</v>
      </c>
      <c r="E469" s="3">
        <v>1995</v>
      </c>
      <c r="F469" s="4">
        <v>34089.35</v>
      </c>
      <c r="G469" s="5">
        <v>139348</v>
      </c>
      <c r="H469" s="2" t="s">
        <v>35</v>
      </c>
      <c r="I469" s="2" t="s">
        <v>22</v>
      </c>
      <c r="J469" s="6">
        <v>3.4</v>
      </c>
      <c r="K469" s="7">
        <v>475</v>
      </c>
      <c r="L469" s="8">
        <v>631</v>
      </c>
      <c r="M469" s="3">
        <v>5</v>
      </c>
      <c r="N469" s="3">
        <v>7</v>
      </c>
      <c r="O469" s="2" t="s">
        <v>36</v>
      </c>
      <c r="P469" s="9" t="s">
        <v>978</v>
      </c>
      <c r="Q469" s="9" t="s">
        <v>10269</v>
      </c>
      <c r="R469" s="10">
        <v>43282</v>
      </c>
      <c r="S469" s="10">
        <v>45810.9368744206</v>
      </c>
      <c r="T469" s="11">
        <v>29</v>
      </c>
      <c r="U469" s="51">
        <v>7</v>
      </c>
      <c r="V469" s="51">
        <v>2018</v>
      </c>
      <c r="W469" s="52">
        <v>2025</v>
      </c>
    </row>
    <row r="470" spans="1:23" x14ac:dyDescent="0.3">
      <c r="A470" s="22">
        <v>469</v>
      </c>
      <c r="B470" s="2" t="s">
        <v>981</v>
      </c>
      <c r="C470" s="2" t="s">
        <v>49</v>
      </c>
      <c r="D470" s="2" t="s">
        <v>64</v>
      </c>
      <c r="E470" s="3">
        <v>1995</v>
      </c>
      <c r="F470" s="4">
        <v>65541.37</v>
      </c>
      <c r="G470" s="5">
        <v>199504</v>
      </c>
      <c r="H470" s="2" t="s">
        <v>35</v>
      </c>
      <c r="I470" s="2" t="s">
        <v>29</v>
      </c>
      <c r="J470" s="6">
        <v>1.6</v>
      </c>
      <c r="K470" s="7">
        <v>457</v>
      </c>
      <c r="L470" s="8">
        <v>129</v>
      </c>
      <c r="M470" s="3">
        <v>5</v>
      </c>
      <c r="N470" s="3">
        <v>5</v>
      </c>
      <c r="O470" s="2" t="s">
        <v>80</v>
      </c>
      <c r="P470" s="9" t="s">
        <v>980</v>
      </c>
      <c r="Q470" s="9" t="s">
        <v>10270</v>
      </c>
      <c r="R470" s="10">
        <v>43389</v>
      </c>
      <c r="S470" s="10">
        <v>45834.301547355193</v>
      </c>
      <c r="T470" s="11">
        <v>29</v>
      </c>
      <c r="U470" s="51">
        <v>10</v>
      </c>
      <c r="V470" s="51">
        <v>2018</v>
      </c>
      <c r="W470" s="52">
        <v>2025</v>
      </c>
    </row>
    <row r="471" spans="1:23" x14ac:dyDescent="0.3">
      <c r="A471" s="22">
        <v>470</v>
      </c>
      <c r="B471" s="2" t="s">
        <v>983</v>
      </c>
      <c r="C471" s="2" t="s">
        <v>19</v>
      </c>
      <c r="D471" s="2" t="s">
        <v>34</v>
      </c>
      <c r="E471" s="3">
        <v>1991</v>
      </c>
      <c r="F471" s="4">
        <v>55455.86</v>
      </c>
      <c r="G471" s="5">
        <v>255275</v>
      </c>
      <c r="H471" s="2" t="s">
        <v>35</v>
      </c>
      <c r="I471" s="2" t="s">
        <v>29</v>
      </c>
      <c r="J471" s="6">
        <v>2.9</v>
      </c>
      <c r="K471" s="7">
        <v>544</v>
      </c>
      <c r="L471" s="8">
        <v>147</v>
      </c>
      <c r="M471" s="3">
        <v>2</v>
      </c>
      <c r="N471" s="3">
        <v>4</v>
      </c>
      <c r="O471" s="2" t="s">
        <v>23</v>
      </c>
      <c r="P471" s="9" t="s">
        <v>982</v>
      </c>
      <c r="Q471" s="9" t="s">
        <v>10271</v>
      </c>
      <c r="R471" s="10">
        <v>45372</v>
      </c>
      <c r="S471" s="10">
        <v>45815.025692184157</v>
      </c>
      <c r="T471" s="11">
        <v>33</v>
      </c>
      <c r="U471" s="51">
        <v>3</v>
      </c>
      <c r="V471" s="51">
        <v>2024</v>
      </c>
      <c r="W471" s="52">
        <v>2025</v>
      </c>
    </row>
    <row r="472" spans="1:23" x14ac:dyDescent="0.3">
      <c r="A472" s="22">
        <v>471</v>
      </c>
      <c r="B472" s="2" t="s">
        <v>985</v>
      </c>
      <c r="C472" s="2" t="s">
        <v>118</v>
      </c>
      <c r="D472" s="2" t="s">
        <v>79</v>
      </c>
      <c r="E472" s="3">
        <v>1991</v>
      </c>
      <c r="F472" s="4">
        <v>48858.6</v>
      </c>
      <c r="G472" s="5">
        <v>273664</v>
      </c>
      <c r="H472" s="2" t="s">
        <v>21</v>
      </c>
      <c r="I472" s="2" t="s">
        <v>22</v>
      </c>
      <c r="J472" s="6">
        <v>2.8</v>
      </c>
      <c r="K472" s="7">
        <v>654</v>
      </c>
      <c r="L472" s="8">
        <v>178</v>
      </c>
      <c r="M472" s="3">
        <v>3</v>
      </c>
      <c r="N472" s="3">
        <v>5</v>
      </c>
      <c r="O472" s="2" t="s">
        <v>30</v>
      </c>
      <c r="P472" s="9" t="s">
        <v>984</v>
      </c>
      <c r="Q472" s="9" t="s">
        <v>10272</v>
      </c>
      <c r="R472" s="10">
        <v>42309</v>
      </c>
      <c r="S472" s="10">
        <v>45564.585604166547</v>
      </c>
      <c r="T472" s="11">
        <v>33</v>
      </c>
      <c r="U472" s="51">
        <v>11</v>
      </c>
      <c r="V472" s="51">
        <v>2015</v>
      </c>
      <c r="W472" s="52">
        <v>2024</v>
      </c>
    </row>
    <row r="473" spans="1:23" x14ac:dyDescent="0.3">
      <c r="A473" s="22">
        <v>472</v>
      </c>
      <c r="B473" s="2" t="s">
        <v>10273</v>
      </c>
      <c r="C473" s="2" t="s">
        <v>33</v>
      </c>
      <c r="D473" s="2" t="s">
        <v>56</v>
      </c>
      <c r="E473" s="3">
        <v>2017</v>
      </c>
      <c r="F473" s="4">
        <v>14702.47</v>
      </c>
      <c r="G473" s="5">
        <v>22797</v>
      </c>
      <c r="H473" s="2" t="s">
        <v>21</v>
      </c>
      <c r="I473" s="2" t="s">
        <v>29</v>
      </c>
      <c r="J473" s="6">
        <v>4.5999999999999996</v>
      </c>
      <c r="K473" s="7">
        <v>242</v>
      </c>
      <c r="L473" s="8">
        <v>535</v>
      </c>
      <c r="M473" s="3">
        <v>5</v>
      </c>
      <c r="N473" s="3">
        <v>5</v>
      </c>
      <c r="O473" s="2" t="s">
        <v>51</v>
      </c>
      <c r="P473" s="9" t="s">
        <v>986</v>
      </c>
      <c r="Q473" s="9" t="s">
        <v>10274</v>
      </c>
      <c r="R473" s="10">
        <v>42950</v>
      </c>
      <c r="S473" s="10">
        <v>45521.945076060932</v>
      </c>
      <c r="T473" s="11">
        <v>7</v>
      </c>
      <c r="U473" s="51">
        <v>8</v>
      </c>
      <c r="V473" s="51">
        <v>2017</v>
      </c>
      <c r="W473" s="52">
        <v>2024</v>
      </c>
    </row>
    <row r="474" spans="1:23" x14ac:dyDescent="0.3">
      <c r="A474" s="22">
        <v>473</v>
      </c>
      <c r="B474" s="2" t="s">
        <v>988</v>
      </c>
      <c r="C474" s="2" t="s">
        <v>33</v>
      </c>
      <c r="D474" s="2" t="s">
        <v>50</v>
      </c>
      <c r="E474" s="3">
        <v>1993</v>
      </c>
      <c r="F474" s="4">
        <v>58018.83</v>
      </c>
      <c r="G474" s="5">
        <v>201425</v>
      </c>
      <c r="H474" s="2" t="s">
        <v>21</v>
      </c>
      <c r="I474" s="2" t="s">
        <v>29</v>
      </c>
      <c r="J474" s="6">
        <v>4.5999999999999996</v>
      </c>
      <c r="K474" s="7">
        <v>364</v>
      </c>
      <c r="L474" s="8">
        <v>286</v>
      </c>
      <c r="M474" s="3">
        <v>5</v>
      </c>
      <c r="N474" s="3">
        <v>4</v>
      </c>
      <c r="O474" s="2" t="s">
        <v>23</v>
      </c>
      <c r="P474" s="9" t="s">
        <v>987</v>
      </c>
      <c r="Q474" s="9" t="s">
        <v>10275</v>
      </c>
      <c r="R474" s="10">
        <v>45153</v>
      </c>
      <c r="S474" s="10">
        <v>45213.677422530222</v>
      </c>
      <c r="T474" s="11">
        <v>31</v>
      </c>
      <c r="U474" s="51">
        <v>8</v>
      </c>
      <c r="V474" s="51">
        <v>2023</v>
      </c>
      <c r="W474" s="52">
        <v>2023</v>
      </c>
    </row>
    <row r="475" spans="1:23" x14ac:dyDescent="0.3">
      <c r="A475" s="22">
        <v>474</v>
      </c>
      <c r="B475" s="2" t="s">
        <v>990</v>
      </c>
      <c r="C475" s="2" t="s">
        <v>19</v>
      </c>
      <c r="D475" s="2" t="s">
        <v>27</v>
      </c>
      <c r="E475" s="3">
        <v>2002</v>
      </c>
      <c r="F475" s="4">
        <v>64013.94</v>
      </c>
      <c r="G475" s="5">
        <v>224299</v>
      </c>
      <c r="H475" s="2" t="s">
        <v>35</v>
      </c>
      <c r="I475" s="2" t="s">
        <v>22</v>
      </c>
      <c r="J475" s="6">
        <v>5.8</v>
      </c>
      <c r="K475" s="7">
        <v>223</v>
      </c>
      <c r="L475" s="8">
        <v>156</v>
      </c>
      <c r="M475" s="3">
        <v>3</v>
      </c>
      <c r="N475" s="3">
        <v>2</v>
      </c>
      <c r="O475" s="2" t="s">
        <v>36</v>
      </c>
      <c r="P475" s="9" t="s">
        <v>989</v>
      </c>
      <c r="Q475" s="9" t="s">
        <v>10276</v>
      </c>
      <c r="R475" s="10">
        <v>42733</v>
      </c>
      <c r="S475" s="10">
        <v>45537.424171880091</v>
      </c>
      <c r="T475" s="11">
        <v>22</v>
      </c>
      <c r="U475" s="51">
        <v>12</v>
      </c>
      <c r="V475" s="51">
        <v>2016</v>
      </c>
      <c r="W475" s="52">
        <v>2024</v>
      </c>
    </row>
    <row r="476" spans="1:23" x14ac:dyDescent="0.3">
      <c r="A476" s="22">
        <v>475</v>
      </c>
      <c r="B476" s="2" t="s">
        <v>992</v>
      </c>
      <c r="C476" s="2" t="s">
        <v>45</v>
      </c>
      <c r="D476" s="2" t="s">
        <v>20</v>
      </c>
      <c r="E476" s="3">
        <v>2017</v>
      </c>
      <c r="F476" s="4">
        <v>19399.91</v>
      </c>
      <c r="G476" s="5">
        <v>192824</v>
      </c>
      <c r="H476" s="2" t="s">
        <v>41</v>
      </c>
      <c r="I476" s="2" t="s">
        <v>29</v>
      </c>
      <c r="J476" s="6">
        <v>1.8</v>
      </c>
      <c r="K476" s="7">
        <v>71</v>
      </c>
      <c r="L476" s="8">
        <v>196</v>
      </c>
      <c r="M476" s="3">
        <v>5</v>
      </c>
      <c r="N476" s="3">
        <v>2</v>
      </c>
      <c r="O476" s="2" t="s">
        <v>51</v>
      </c>
      <c r="P476" s="9" t="s">
        <v>991</v>
      </c>
      <c r="Q476" s="9" t="s">
        <v>10277</v>
      </c>
      <c r="R476" s="10">
        <v>43441</v>
      </c>
      <c r="S476" s="10">
        <v>45562.249136873092</v>
      </c>
      <c r="T476" s="11">
        <v>7</v>
      </c>
      <c r="U476" s="51">
        <v>12</v>
      </c>
      <c r="V476" s="51">
        <v>2018</v>
      </c>
      <c r="W476" s="52">
        <v>2024</v>
      </c>
    </row>
    <row r="477" spans="1:23" x14ac:dyDescent="0.3">
      <c r="A477" s="22">
        <v>476</v>
      </c>
      <c r="B477" s="2" t="s">
        <v>994</v>
      </c>
      <c r="C477" s="2" t="s">
        <v>45</v>
      </c>
      <c r="D477" s="2" t="s">
        <v>27</v>
      </c>
      <c r="E477" s="3">
        <v>1996</v>
      </c>
      <c r="F477" s="4">
        <v>36055.370000000003</v>
      </c>
      <c r="G477" s="5">
        <v>215153</v>
      </c>
      <c r="H477" s="2" t="s">
        <v>21</v>
      </c>
      <c r="I477" s="2" t="s">
        <v>29</v>
      </c>
      <c r="J477" s="6">
        <v>5.6</v>
      </c>
      <c r="K477" s="7">
        <v>298</v>
      </c>
      <c r="L477" s="8">
        <v>230</v>
      </c>
      <c r="M477" s="3">
        <v>3</v>
      </c>
      <c r="N477" s="3">
        <v>4</v>
      </c>
      <c r="O477" s="2" t="s">
        <v>23</v>
      </c>
      <c r="P477" s="9" t="s">
        <v>993</v>
      </c>
      <c r="Q477" s="9" t="s">
        <v>10278</v>
      </c>
      <c r="R477" s="10">
        <v>42331</v>
      </c>
      <c r="S477" s="10">
        <v>45543.119310907903</v>
      </c>
      <c r="T477" s="11">
        <v>28</v>
      </c>
      <c r="U477" s="51">
        <v>11</v>
      </c>
      <c r="V477" s="51">
        <v>2015</v>
      </c>
      <c r="W477" s="52">
        <v>2024</v>
      </c>
    </row>
    <row r="478" spans="1:23" x14ac:dyDescent="0.3">
      <c r="A478" s="22">
        <v>477</v>
      </c>
      <c r="B478" s="2" t="s">
        <v>996</v>
      </c>
      <c r="C478" s="2" t="s">
        <v>49</v>
      </c>
      <c r="D478" s="2" t="s">
        <v>92</v>
      </c>
      <c r="E478" s="3">
        <v>1999</v>
      </c>
      <c r="F478" s="4">
        <v>26741</v>
      </c>
      <c r="G478" s="5">
        <v>141622</v>
      </c>
      <c r="H478" s="2" t="s">
        <v>28</v>
      </c>
      <c r="I478" s="2" t="s">
        <v>29</v>
      </c>
      <c r="J478" s="6">
        <v>3.5</v>
      </c>
      <c r="K478" s="7">
        <v>309</v>
      </c>
      <c r="L478" s="8">
        <v>778</v>
      </c>
      <c r="M478" s="3">
        <v>2</v>
      </c>
      <c r="N478" s="3">
        <v>4</v>
      </c>
      <c r="O478" s="2" t="s">
        <v>65</v>
      </c>
      <c r="P478" s="9" t="s">
        <v>995</v>
      </c>
      <c r="Q478" s="9" t="s">
        <v>10279</v>
      </c>
      <c r="R478" s="10">
        <v>42809</v>
      </c>
      <c r="S478" s="10">
        <v>45534.503587763262</v>
      </c>
      <c r="T478" s="11">
        <v>25</v>
      </c>
      <c r="U478" s="51">
        <v>3</v>
      </c>
      <c r="V478" s="51">
        <v>2017</v>
      </c>
      <c r="W478" s="52">
        <v>2024</v>
      </c>
    </row>
    <row r="479" spans="1:23" x14ac:dyDescent="0.3">
      <c r="A479" s="22">
        <v>478</v>
      </c>
      <c r="B479" s="2" t="s">
        <v>998</v>
      </c>
      <c r="C479" s="2" t="s">
        <v>74</v>
      </c>
      <c r="D479" s="2" t="s">
        <v>79</v>
      </c>
      <c r="E479" s="3">
        <v>2011</v>
      </c>
      <c r="F479" s="4">
        <v>21861.43</v>
      </c>
      <c r="G479" s="5">
        <v>34274</v>
      </c>
      <c r="H479" s="2" t="s">
        <v>35</v>
      </c>
      <c r="I479" s="2" t="s">
        <v>29</v>
      </c>
      <c r="J479" s="6">
        <v>1.4</v>
      </c>
      <c r="K479" s="7">
        <v>374</v>
      </c>
      <c r="L479" s="8">
        <v>682</v>
      </c>
      <c r="M479" s="3">
        <v>5</v>
      </c>
      <c r="N479" s="3">
        <v>4</v>
      </c>
      <c r="O479" s="2" t="s">
        <v>36</v>
      </c>
      <c r="P479" s="9" t="s">
        <v>997</v>
      </c>
      <c r="Q479" s="9" t="s">
        <v>10280</v>
      </c>
      <c r="R479" s="10">
        <v>42407</v>
      </c>
      <c r="S479" s="10">
        <v>45388.182323510417</v>
      </c>
      <c r="T479" s="11">
        <v>13</v>
      </c>
      <c r="U479" s="51">
        <v>2</v>
      </c>
      <c r="V479" s="51">
        <v>2016</v>
      </c>
      <c r="W479" s="52">
        <v>2024</v>
      </c>
    </row>
    <row r="480" spans="1:23" x14ac:dyDescent="0.3">
      <c r="A480" s="22">
        <v>479</v>
      </c>
      <c r="B480" s="2" t="s">
        <v>1000</v>
      </c>
      <c r="C480" s="2" t="s">
        <v>33</v>
      </c>
      <c r="D480" s="2" t="s">
        <v>64</v>
      </c>
      <c r="E480" s="3">
        <v>2022</v>
      </c>
      <c r="F480" s="4">
        <v>47867.73</v>
      </c>
      <c r="G480" s="5">
        <v>135332</v>
      </c>
      <c r="H480" s="2" t="s">
        <v>35</v>
      </c>
      <c r="I480" s="2" t="s">
        <v>22</v>
      </c>
      <c r="J480" s="6">
        <v>4.7</v>
      </c>
      <c r="K480" s="7">
        <v>498</v>
      </c>
      <c r="L480" s="8">
        <v>464</v>
      </c>
      <c r="M480" s="3">
        <v>3</v>
      </c>
      <c r="N480" s="3">
        <v>5</v>
      </c>
      <c r="O480" s="2" t="s">
        <v>85</v>
      </c>
      <c r="P480" s="9" t="s">
        <v>999</v>
      </c>
      <c r="Q480" s="9" t="s">
        <v>10281</v>
      </c>
      <c r="R480" s="10">
        <v>44299</v>
      </c>
      <c r="S480" s="10">
        <v>45237.480183082327</v>
      </c>
      <c r="T480" s="11">
        <v>2</v>
      </c>
      <c r="U480" s="51">
        <v>4</v>
      </c>
      <c r="V480" s="51">
        <v>2021</v>
      </c>
      <c r="W480" s="52">
        <v>2023</v>
      </c>
    </row>
    <row r="481" spans="1:23" x14ac:dyDescent="0.3">
      <c r="A481" s="22">
        <v>480</v>
      </c>
      <c r="B481" s="2" t="s">
        <v>1002</v>
      </c>
      <c r="C481" s="2" t="s">
        <v>74</v>
      </c>
      <c r="D481" s="2" t="s">
        <v>50</v>
      </c>
      <c r="E481" s="3">
        <v>2005</v>
      </c>
      <c r="F481" s="4">
        <v>42765.58</v>
      </c>
      <c r="G481" s="5">
        <v>34723</v>
      </c>
      <c r="H481" s="2" t="s">
        <v>35</v>
      </c>
      <c r="I481" s="2" t="s">
        <v>29</v>
      </c>
      <c r="J481" s="6">
        <v>4.0999999999999996</v>
      </c>
      <c r="K481" s="7">
        <v>149</v>
      </c>
      <c r="L481" s="8">
        <v>572</v>
      </c>
      <c r="M481" s="3">
        <v>5</v>
      </c>
      <c r="N481" s="3">
        <v>2</v>
      </c>
      <c r="O481" s="2" t="s">
        <v>85</v>
      </c>
      <c r="P481" s="9" t="s">
        <v>1001</v>
      </c>
      <c r="Q481" s="9" t="s">
        <v>10282</v>
      </c>
      <c r="R481" s="10">
        <v>43475</v>
      </c>
      <c r="S481" s="10">
        <v>45163.735434132548</v>
      </c>
      <c r="T481" s="11">
        <v>19</v>
      </c>
      <c r="U481" s="51">
        <v>1</v>
      </c>
      <c r="V481" s="51">
        <v>2019</v>
      </c>
      <c r="W481" s="52">
        <v>2023</v>
      </c>
    </row>
    <row r="482" spans="1:23" x14ac:dyDescent="0.3">
      <c r="A482" s="22">
        <v>481</v>
      </c>
      <c r="B482" s="2" t="s">
        <v>1004</v>
      </c>
      <c r="C482" s="2" t="s">
        <v>26</v>
      </c>
      <c r="D482" s="2" t="s">
        <v>27</v>
      </c>
      <c r="E482" s="3">
        <v>1995</v>
      </c>
      <c r="F482" s="4">
        <v>24548.76</v>
      </c>
      <c r="G482" s="5">
        <v>259733</v>
      </c>
      <c r="H482" s="2" t="s">
        <v>41</v>
      </c>
      <c r="I482" s="2" t="s">
        <v>22</v>
      </c>
      <c r="J482" s="6">
        <v>3.4</v>
      </c>
      <c r="K482" s="7">
        <v>490</v>
      </c>
      <c r="L482" s="8">
        <v>122</v>
      </c>
      <c r="M482" s="3">
        <v>3</v>
      </c>
      <c r="N482" s="3">
        <v>7</v>
      </c>
      <c r="O482" s="2" t="s">
        <v>23</v>
      </c>
      <c r="P482" s="9" t="s">
        <v>1003</v>
      </c>
      <c r="Q482" s="9" t="s">
        <v>10283</v>
      </c>
      <c r="R482" s="10">
        <v>43650</v>
      </c>
      <c r="S482" s="10">
        <v>45736.169921029919</v>
      </c>
      <c r="T482" s="11">
        <v>29</v>
      </c>
      <c r="U482" s="51">
        <v>7</v>
      </c>
      <c r="V482" s="51">
        <v>2019</v>
      </c>
      <c r="W482" s="52">
        <v>2025</v>
      </c>
    </row>
    <row r="483" spans="1:23" x14ac:dyDescent="0.3">
      <c r="A483" s="22">
        <v>482</v>
      </c>
      <c r="B483" s="2" t="s">
        <v>1006</v>
      </c>
      <c r="C483" s="2" t="s">
        <v>26</v>
      </c>
      <c r="D483" s="2" t="s">
        <v>34</v>
      </c>
      <c r="E483" s="3">
        <v>1997</v>
      </c>
      <c r="F483" s="4">
        <v>30583.07</v>
      </c>
      <c r="G483" s="5">
        <v>281908</v>
      </c>
      <c r="H483" s="2" t="s">
        <v>21</v>
      </c>
      <c r="I483" s="2" t="s">
        <v>29</v>
      </c>
      <c r="J483" s="6">
        <v>4.7</v>
      </c>
      <c r="K483" s="7">
        <v>428</v>
      </c>
      <c r="L483" s="8">
        <v>228</v>
      </c>
      <c r="M483" s="3">
        <v>4</v>
      </c>
      <c r="N483" s="3">
        <v>4</v>
      </c>
      <c r="O483" s="2" t="s">
        <v>42</v>
      </c>
      <c r="P483" s="9" t="s">
        <v>1005</v>
      </c>
      <c r="Q483" s="9" t="s">
        <v>10284</v>
      </c>
      <c r="R483" s="10">
        <v>45011</v>
      </c>
      <c r="S483" s="10">
        <v>45709.592605566831</v>
      </c>
      <c r="T483" s="11">
        <v>27</v>
      </c>
      <c r="U483" s="51">
        <v>3</v>
      </c>
      <c r="V483" s="51">
        <v>2023</v>
      </c>
      <c r="W483" s="52">
        <v>2025</v>
      </c>
    </row>
    <row r="484" spans="1:23" x14ac:dyDescent="0.3">
      <c r="A484" s="22">
        <v>483</v>
      </c>
      <c r="B484" s="2" t="s">
        <v>1008</v>
      </c>
      <c r="C484" s="2" t="s">
        <v>118</v>
      </c>
      <c r="D484" s="2" t="s">
        <v>92</v>
      </c>
      <c r="E484" s="3">
        <v>2011</v>
      </c>
      <c r="F484" s="4">
        <v>24677.02</v>
      </c>
      <c r="G484" s="5">
        <v>275937</v>
      </c>
      <c r="H484" s="2" t="s">
        <v>21</v>
      </c>
      <c r="I484" s="2" t="s">
        <v>22</v>
      </c>
      <c r="J484" s="6">
        <v>1.5</v>
      </c>
      <c r="K484" s="7">
        <v>599</v>
      </c>
      <c r="L484" s="8">
        <v>635</v>
      </c>
      <c r="M484" s="3">
        <v>4</v>
      </c>
      <c r="N484" s="3">
        <v>5</v>
      </c>
      <c r="O484" s="2" t="s">
        <v>80</v>
      </c>
      <c r="P484" s="9" t="s">
        <v>1007</v>
      </c>
      <c r="Q484" s="9" t="s">
        <v>10285</v>
      </c>
      <c r="R484" s="10">
        <v>43899</v>
      </c>
      <c r="S484" s="10">
        <v>45363.649416929104</v>
      </c>
      <c r="T484" s="11">
        <v>13</v>
      </c>
      <c r="U484" s="51">
        <v>3</v>
      </c>
      <c r="V484" s="51">
        <v>2020</v>
      </c>
      <c r="W484" s="52">
        <v>2024</v>
      </c>
    </row>
    <row r="485" spans="1:23" x14ac:dyDescent="0.3">
      <c r="A485" s="22">
        <v>484</v>
      </c>
      <c r="B485" s="2" t="s">
        <v>1010</v>
      </c>
      <c r="C485" s="2" t="s">
        <v>107</v>
      </c>
      <c r="D485" s="2" t="s">
        <v>56</v>
      </c>
      <c r="E485" s="3">
        <v>2016</v>
      </c>
      <c r="F485" s="4">
        <v>19856.23</v>
      </c>
      <c r="G485" s="5">
        <v>55020</v>
      </c>
      <c r="H485" s="2" t="s">
        <v>21</v>
      </c>
      <c r="I485" s="2" t="s">
        <v>29</v>
      </c>
      <c r="J485" s="6">
        <v>4.7</v>
      </c>
      <c r="K485" s="7">
        <v>378</v>
      </c>
      <c r="L485" s="8">
        <v>455</v>
      </c>
      <c r="M485" s="3">
        <v>5</v>
      </c>
      <c r="N485" s="3">
        <v>2</v>
      </c>
      <c r="O485" s="2" t="s">
        <v>65</v>
      </c>
      <c r="P485" s="9" t="s">
        <v>1009</v>
      </c>
      <c r="Q485" s="9" t="s">
        <v>10286</v>
      </c>
      <c r="R485" s="10">
        <v>42201</v>
      </c>
      <c r="S485" s="10">
        <v>45620.514790003712</v>
      </c>
      <c r="T485" s="11">
        <v>8</v>
      </c>
      <c r="U485" s="51">
        <v>7</v>
      </c>
      <c r="V485" s="51">
        <v>2015</v>
      </c>
      <c r="W485" s="52">
        <v>2024</v>
      </c>
    </row>
    <row r="486" spans="1:23" x14ac:dyDescent="0.3">
      <c r="A486" s="22">
        <v>485</v>
      </c>
      <c r="B486" s="2" t="s">
        <v>1012</v>
      </c>
      <c r="C486" s="2" t="s">
        <v>33</v>
      </c>
      <c r="D486" s="2" t="s">
        <v>20</v>
      </c>
      <c r="E486" s="3">
        <v>1994</v>
      </c>
      <c r="F486" s="4">
        <v>30329.51</v>
      </c>
      <c r="G486" s="5">
        <v>173412</v>
      </c>
      <c r="H486" s="2" t="s">
        <v>28</v>
      </c>
      <c r="I486" s="2" t="s">
        <v>22</v>
      </c>
      <c r="J486" s="6">
        <v>4.2</v>
      </c>
      <c r="K486" s="7">
        <v>372</v>
      </c>
      <c r="L486" s="8">
        <v>272</v>
      </c>
      <c r="M486" s="3">
        <v>4</v>
      </c>
      <c r="N486" s="3">
        <v>7</v>
      </c>
      <c r="O486" s="2" t="s">
        <v>51</v>
      </c>
      <c r="P486" s="9" t="s">
        <v>1011</v>
      </c>
      <c r="Q486" s="9" t="s">
        <v>10287</v>
      </c>
      <c r="R486" s="10">
        <v>42558</v>
      </c>
      <c r="S486" s="10">
        <v>45711.490985242774</v>
      </c>
      <c r="T486" s="11">
        <v>30</v>
      </c>
      <c r="U486" s="51">
        <v>7</v>
      </c>
      <c r="V486" s="51">
        <v>2016</v>
      </c>
      <c r="W486" s="52">
        <v>2025</v>
      </c>
    </row>
    <row r="487" spans="1:23" x14ac:dyDescent="0.3">
      <c r="A487" s="22">
        <v>486</v>
      </c>
      <c r="B487" s="2" t="s">
        <v>10288</v>
      </c>
      <c r="C487" s="2" t="s">
        <v>39</v>
      </c>
      <c r="D487" s="2" t="s">
        <v>92</v>
      </c>
      <c r="E487" s="3">
        <v>2013</v>
      </c>
      <c r="F487" s="4">
        <v>32788.959999999999</v>
      </c>
      <c r="G487" s="5">
        <v>98923</v>
      </c>
      <c r="H487" s="2" t="s">
        <v>41</v>
      </c>
      <c r="I487" s="2" t="s">
        <v>22</v>
      </c>
      <c r="J487" s="6">
        <v>3.2</v>
      </c>
      <c r="K487" s="7">
        <v>563</v>
      </c>
      <c r="L487" s="8">
        <v>545</v>
      </c>
      <c r="M487" s="3">
        <v>5</v>
      </c>
      <c r="N487" s="3">
        <v>5</v>
      </c>
      <c r="O487" s="2" t="s">
        <v>30</v>
      </c>
      <c r="P487" s="9" t="s">
        <v>1013</v>
      </c>
      <c r="Q487" s="9" t="s">
        <v>10289</v>
      </c>
      <c r="R487" s="10">
        <v>44489</v>
      </c>
      <c r="S487" s="10">
        <v>45819.114509947707</v>
      </c>
      <c r="T487" s="11">
        <v>11</v>
      </c>
      <c r="U487" s="51">
        <v>10</v>
      </c>
      <c r="V487" s="51">
        <v>2021</v>
      </c>
      <c r="W487" s="52">
        <v>2025</v>
      </c>
    </row>
    <row r="488" spans="1:23" x14ac:dyDescent="0.3">
      <c r="A488" s="22">
        <v>487</v>
      </c>
      <c r="B488" s="2" t="s">
        <v>1015</v>
      </c>
      <c r="C488" s="2" t="s">
        <v>26</v>
      </c>
      <c r="D488" s="2" t="s">
        <v>50</v>
      </c>
      <c r="E488" s="3">
        <v>2001</v>
      </c>
      <c r="F488" s="4">
        <v>69624.33</v>
      </c>
      <c r="G488" s="5">
        <v>50537</v>
      </c>
      <c r="H488" s="2" t="s">
        <v>41</v>
      </c>
      <c r="I488" s="2" t="s">
        <v>29</v>
      </c>
      <c r="J488" s="6">
        <v>4.5</v>
      </c>
      <c r="K488" s="7">
        <v>431</v>
      </c>
      <c r="L488" s="8">
        <v>785</v>
      </c>
      <c r="M488" s="3">
        <v>4</v>
      </c>
      <c r="N488" s="3">
        <v>7</v>
      </c>
      <c r="O488" s="2" t="s">
        <v>80</v>
      </c>
      <c r="P488" s="9" t="s">
        <v>1014</v>
      </c>
      <c r="Q488" s="9" t="s">
        <v>10290</v>
      </c>
      <c r="R488" s="10">
        <v>42513</v>
      </c>
      <c r="S488" s="10">
        <v>45138.0342939045</v>
      </c>
      <c r="T488" s="11">
        <v>23</v>
      </c>
      <c r="U488" s="51">
        <v>5</v>
      </c>
      <c r="V488" s="51">
        <v>2016</v>
      </c>
      <c r="W488" s="52">
        <v>2023</v>
      </c>
    </row>
    <row r="489" spans="1:23" x14ac:dyDescent="0.3">
      <c r="A489" s="22">
        <v>488</v>
      </c>
      <c r="B489" s="2" t="s">
        <v>1017</v>
      </c>
      <c r="C489" s="2" t="s">
        <v>45</v>
      </c>
      <c r="D489" s="2" t="s">
        <v>34</v>
      </c>
      <c r="E489" s="3">
        <v>2015</v>
      </c>
      <c r="F489" s="4">
        <v>14168.94</v>
      </c>
      <c r="G489" s="5">
        <v>187458</v>
      </c>
      <c r="H489" s="2" t="s">
        <v>35</v>
      </c>
      <c r="I489" s="2" t="s">
        <v>29</v>
      </c>
      <c r="J489" s="6">
        <v>1.8</v>
      </c>
      <c r="K489" s="7">
        <v>342</v>
      </c>
      <c r="L489" s="8">
        <v>428</v>
      </c>
      <c r="M489" s="3">
        <v>4</v>
      </c>
      <c r="N489" s="3">
        <v>4</v>
      </c>
      <c r="O489" s="2" t="s">
        <v>85</v>
      </c>
      <c r="P489" s="9" t="s">
        <v>1016</v>
      </c>
      <c r="Q489" s="9" t="s">
        <v>10291</v>
      </c>
      <c r="R489" s="10">
        <v>42815</v>
      </c>
      <c r="S489" s="10">
        <v>45569.988684782671</v>
      </c>
      <c r="T489" s="11">
        <v>9</v>
      </c>
      <c r="U489" s="51">
        <v>3</v>
      </c>
      <c r="V489" s="51">
        <v>2017</v>
      </c>
      <c r="W489" s="52">
        <v>2024</v>
      </c>
    </row>
    <row r="490" spans="1:23" x14ac:dyDescent="0.3">
      <c r="A490" s="22">
        <v>489</v>
      </c>
      <c r="B490" s="2" t="s">
        <v>1019</v>
      </c>
      <c r="C490" s="2" t="s">
        <v>49</v>
      </c>
      <c r="D490" s="2" t="s">
        <v>20</v>
      </c>
      <c r="E490" s="3">
        <v>2013</v>
      </c>
      <c r="F490" s="4">
        <v>5713.04</v>
      </c>
      <c r="G490" s="5">
        <v>47570</v>
      </c>
      <c r="H490" s="2" t="s">
        <v>41</v>
      </c>
      <c r="I490" s="2" t="s">
        <v>22</v>
      </c>
      <c r="J490" s="6">
        <v>3.9</v>
      </c>
      <c r="K490" s="7">
        <v>135</v>
      </c>
      <c r="L490" s="8">
        <v>405</v>
      </c>
      <c r="M490" s="3">
        <v>2</v>
      </c>
      <c r="N490" s="3">
        <v>7</v>
      </c>
      <c r="O490" s="2" t="s">
        <v>42</v>
      </c>
      <c r="P490" s="9" t="s">
        <v>1018</v>
      </c>
      <c r="Q490" s="9" t="s">
        <v>10292</v>
      </c>
      <c r="R490" s="10">
        <v>45141</v>
      </c>
      <c r="S490" s="10">
        <v>45162.421171279973</v>
      </c>
      <c r="T490" s="11">
        <v>11</v>
      </c>
      <c r="U490" s="51">
        <v>8</v>
      </c>
      <c r="V490" s="51">
        <v>2023</v>
      </c>
      <c r="W490" s="52">
        <v>2023</v>
      </c>
    </row>
    <row r="491" spans="1:23" x14ac:dyDescent="0.3">
      <c r="A491" s="22">
        <v>490</v>
      </c>
      <c r="B491" s="2" t="s">
        <v>1021</v>
      </c>
      <c r="C491" s="2" t="s">
        <v>33</v>
      </c>
      <c r="D491" s="2" t="s">
        <v>40</v>
      </c>
      <c r="E491" s="3">
        <v>2017</v>
      </c>
      <c r="F491" s="4">
        <v>40543.019999999997</v>
      </c>
      <c r="G491" s="5">
        <v>176191</v>
      </c>
      <c r="H491" s="2" t="s">
        <v>35</v>
      </c>
      <c r="I491" s="2" t="s">
        <v>29</v>
      </c>
      <c r="J491" s="6">
        <v>3.5</v>
      </c>
      <c r="K491" s="7">
        <v>499</v>
      </c>
      <c r="L491" s="8">
        <v>160</v>
      </c>
      <c r="M491" s="3">
        <v>4</v>
      </c>
      <c r="N491" s="3">
        <v>7</v>
      </c>
      <c r="O491" s="2" t="s">
        <v>23</v>
      </c>
      <c r="P491" s="9" t="s">
        <v>1020</v>
      </c>
      <c r="Q491" s="9" t="s">
        <v>10293</v>
      </c>
      <c r="R491" s="10">
        <v>44426</v>
      </c>
      <c r="S491" s="10">
        <v>45230.616810407802</v>
      </c>
      <c r="T491" s="11">
        <v>7</v>
      </c>
      <c r="U491" s="51">
        <v>8</v>
      </c>
      <c r="V491" s="51">
        <v>2021</v>
      </c>
      <c r="W491" s="52">
        <v>2023</v>
      </c>
    </row>
    <row r="492" spans="1:23" x14ac:dyDescent="0.3">
      <c r="A492" s="22">
        <v>491</v>
      </c>
      <c r="B492" s="2" t="s">
        <v>1023</v>
      </c>
      <c r="C492" s="2" t="s">
        <v>63</v>
      </c>
      <c r="D492" s="2" t="s">
        <v>79</v>
      </c>
      <c r="E492" s="3">
        <v>2004</v>
      </c>
      <c r="F492" s="4">
        <v>68852.27</v>
      </c>
      <c r="G492" s="5">
        <v>182728</v>
      </c>
      <c r="H492" s="2" t="s">
        <v>35</v>
      </c>
      <c r="I492" s="2" t="s">
        <v>22</v>
      </c>
      <c r="J492" s="6">
        <v>4.7</v>
      </c>
      <c r="K492" s="7">
        <v>398</v>
      </c>
      <c r="L492" s="8">
        <v>110</v>
      </c>
      <c r="M492" s="3">
        <v>4</v>
      </c>
      <c r="N492" s="3">
        <v>2</v>
      </c>
      <c r="O492" s="2" t="s">
        <v>23</v>
      </c>
      <c r="P492" s="9" t="s">
        <v>1022</v>
      </c>
      <c r="Q492" s="9" t="s">
        <v>10294</v>
      </c>
      <c r="R492" s="10">
        <v>41893</v>
      </c>
      <c r="S492" s="10">
        <v>45183.449376921097</v>
      </c>
      <c r="T492" s="11">
        <v>20</v>
      </c>
      <c r="U492" s="51">
        <v>9</v>
      </c>
      <c r="V492" s="51">
        <v>2014</v>
      </c>
      <c r="W492" s="52">
        <v>2023</v>
      </c>
    </row>
    <row r="493" spans="1:23" x14ac:dyDescent="0.3">
      <c r="A493" s="22">
        <v>492</v>
      </c>
      <c r="B493" s="2" t="s">
        <v>1025</v>
      </c>
      <c r="C493" s="2" t="s">
        <v>19</v>
      </c>
      <c r="D493" s="2" t="s">
        <v>40</v>
      </c>
      <c r="E493" s="3">
        <v>1992</v>
      </c>
      <c r="F493" s="4">
        <v>12503</v>
      </c>
      <c r="G493" s="5">
        <v>271804</v>
      </c>
      <c r="H493" s="2" t="s">
        <v>21</v>
      </c>
      <c r="I493" s="2" t="s">
        <v>22</v>
      </c>
      <c r="J493" s="6">
        <v>1.2</v>
      </c>
      <c r="K493" s="7">
        <v>590</v>
      </c>
      <c r="L493" s="8">
        <v>203</v>
      </c>
      <c r="M493" s="3">
        <v>4</v>
      </c>
      <c r="N493" s="3">
        <v>5</v>
      </c>
      <c r="O493" s="2" t="s">
        <v>23</v>
      </c>
      <c r="P493" s="9" t="s">
        <v>1024</v>
      </c>
      <c r="Q493" s="9" t="s">
        <v>10295</v>
      </c>
      <c r="R493" s="10">
        <v>43892</v>
      </c>
      <c r="S493" s="10">
        <v>45341.014890023733</v>
      </c>
      <c r="T493" s="11">
        <v>32</v>
      </c>
      <c r="U493" s="51">
        <v>3</v>
      </c>
      <c r="V493" s="51">
        <v>2020</v>
      </c>
      <c r="W493" s="52">
        <v>2024</v>
      </c>
    </row>
    <row r="494" spans="1:23" x14ac:dyDescent="0.3">
      <c r="A494" s="22">
        <v>493</v>
      </c>
      <c r="B494" s="2" t="s">
        <v>1027</v>
      </c>
      <c r="C494" s="2" t="s">
        <v>107</v>
      </c>
      <c r="D494" s="2" t="s">
        <v>56</v>
      </c>
      <c r="E494" s="3">
        <v>2006</v>
      </c>
      <c r="F494" s="4">
        <v>33524.78</v>
      </c>
      <c r="G494" s="5">
        <v>19051</v>
      </c>
      <c r="H494" s="2" t="s">
        <v>28</v>
      </c>
      <c r="I494" s="2" t="s">
        <v>29</v>
      </c>
      <c r="J494" s="6">
        <v>4.0999999999999996</v>
      </c>
      <c r="K494" s="7">
        <v>468</v>
      </c>
      <c r="L494" s="8">
        <v>398</v>
      </c>
      <c r="M494" s="3">
        <v>3</v>
      </c>
      <c r="N494" s="3">
        <v>2</v>
      </c>
      <c r="O494" s="2" t="s">
        <v>85</v>
      </c>
      <c r="P494" s="9" t="s">
        <v>1026</v>
      </c>
      <c r="Q494" s="9" t="s">
        <v>10296</v>
      </c>
      <c r="R494" s="10">
        <v>45300</v>
      </c>
      <c r="S494" s="10">
        <v>45270.336754396587</v>
      </c>
      <c r="T494" s="11">
        <v>18</v>
      </c>
      <c r="U494" s="51">
        <v>1</v>
      </c>
      <c r="V494" s="51">
        <v>2024</v>
      </c>
      <c r="W494" s="52">
        <v>2023</v>
      </c>
    </row>
    <row r="495" spans="1:23" x14ac:dyDescent="0.3">
      <c r="A495" s="22">
        <v>494</v>
      </c>
      <c r="B495" s="2" t="s">
        <v>1029</v>
      </c>
      <c r="C495" s="2" t="s">
        <v>26</v>
      </c>
      <c r="D495" s="2" t="s">
        <v>64</v>
      </c>
      <c r="E495" s="3">
        <v>2004</v>
      </c>
      <c r="F495" s="4">
        <v>64757.58</v>
      </c>
      <c r="G495" s="5">
        <v>113273</v>
      </c>
      <c r="H495" s="2" t="s">
        <v>28</v>
      </c>
      <c r="I495" s="2" t="s">
        <v>22</v>
      </c>
      <c r="J495" s="6">
        <v>1.1000000000000001</v>
      </c>
      <c r="K495" s="7">
        <v>157</v>
      </c>
      <c r="L495" s="8">
        <v>302</v>
      </c>
      <c r="M495" s="3">
        <v>5</v>
      </c>
      <c r="N495" s="3">
        <v>4</v>
      </c>
      <c r="O495" s="2" t="s">
        <v>36</v>
      </c>
      <c r="P495" s="9" t="s">
        <v>1028</v>
      </c>
      <c r="Q495" s="9" t="s">
        <v>10297</v>
      </c>
      <c r="R495" s="10">
        <v>43717</v>
      </c>
      <c r="S495" s="10">
        <v>45546.916070259773</v>
      </c>
      <c r="T495" s="11">
        <v>20</v>
      </c>
      <c r="U495" s="51">
        <v>9</v>
      </c>
      <c r="V495" s="51">
        <v>2019</v>
      </c>
      <c r="W495" s="52">
        <v>2024</v>
      </c>
    </row>
    <row r="496" spans="1:23" x14ac:dyDescent="0.3">
      <c r="A496" s="22">
        <v>495</v>
      </c>
      <c r="B496" s="2" t="s">
        <v>1031</v>
      </c>
      <c r="C496" s="2" t="s">
        <v>26</v>
      </c>
      <c r="D496" s="2" t="s">
        <v>27</v>
      </c>
      <c r="E496" s="3">
        <v>1999</v>
      </c>
      <c r="F496" s="4">
        <v>20880.39</v>
      </c>
      <c r="G496" s="5">
        <v>25072</v>
      </c>
      <c r="H496" s="2" t="s">
        <v>28</v>
      </c>
      <c r="I496" s="2" t="s">
        <v>29</v>
      </c>
      <c r="J496" s="6">
        <v>3.4</v>
      </c>
      <c r="K496" s="7">
        <v>131</v>
      </c>
      <c r="L496" s="8">
        <v>184</v>
      </c>
      <c r="M496" s="3">
        <v>2</v>
      </c>
      <c r="N496" s="3">
        <v>5</v>
      </c>
      <c r="O496" s="2" t="s">
        <v>80</v>
      </c>
      <c r="P496" s="9" t="s">
        <v>1030</v>
      </c>
      <c r="Q496" s="9" t="s">
        <v>10298</v>
      </c>
      <c r="R496" s="10">
        <v>44517</v>
      </c>
      <c r="S496" s="10">
        <v>45216.013889823676</v>
      </c>
      <c r="T496" s="11">
        <v>25</v>
      </c>
      <c r="U496" s="51">
        <v>11</v>
      </c>
      <c r="V496" s="51">
        <v>2021</v>
      </c>
      <c r="W496" s="52">
        <v>2023</v>
      </c>
    </row>
    <row r="497" spans="1:23" x14ac:dyDescent="0.3">
      <c r="A497" s="22">
        <v>496</v>
      </c>
      <c r="B497" s="2" t="s">
        <v>1033</v>
      </c>
      <c r="C497" s="2" t="s">
        <v>49</v>
      </c>
      <c r="D497" s="2" t="s">
        <v>27</v>
      </c>
      <c r="E497" s="3">
        <v>2019</v>
      </c>
      <c r="F497" s="4">
        <v>36287.11</v>
      </c>
      <c r="G497" s="5">
        <v>159736</v>
      </c>
      <c r="H497" s="2" t="s">
        <v>21</v>
      </c>
      <c r="I497" s="2" t="s">
        <v>29</v>
      </c>
      <c r="J497" s="6">
        <v>1.3</v>
      </c>
      <c r="K497" s="7">
        <v>241</v>
      </c>
      <c r="L497" s="8">
        <v>216</v>
      </c>
      <c r="M497" s="3">
        <v>5</v>
      </c>
      <c r="N497" s="3">
        <v>2</v>
      </c>
      <c r="O497" s="2" t="s">
        <v>80</v>
      </c>
      <c r="P497" s="9" t="s">
        <v>1032</v>
      </c>
      <c r="Q497" s="9" t="s">
        <v>10299</v>
      </c>
      <c r="R497" s="10">
        <v>44512</v>
      </c>
      <c r="S497" s="10">
        <v>45705.357758597442</v>
      </c>
      <c r="T497" s="11">
        <v>5</v>
      </c>
      <c r="U497" s="51">
        <v>11</v>
      </c>
      <c r="V497" s="51">
        <v>2021</v>
      </c>
      <c r="W497" s="52">
        <v>2025</v>
      </c>
    </row>
    <row r="498" spans="1:23" x14ac:dyDescent="0.3">
      <c r="A498" s="22">
        <v>497</v>
      </c>
      <c r="B498" s="2" t="s">
        <v>1035</v>
      </c>
      <c r="C498" s="2" t="s">
        <v>107</v>
      </c>
      <c r="D498" s="2" t="s">
        <v>46</v>
      </c>
      <c r="E498" s="3">
        <v>1998</v>
      </c>
      <c r="F498" s="4">
        <v>72653.429999999993</v>
      </c>
      <c r="G498" s="5">
        <v>184133</v>
      </c>
      <c r="H498" s="2" t="s">
        <v>28</v>
      </c>
      <c r="I498" s="2" t="s">
        <v>22</v>
      </c>
      <c r="J498" s="6">
        <v>4.7</v>
      </c>
      <c r="K498" s="7">
        <v>131</v>
      </c>
      <c r="L498" s="8">
        <v>293</v>
      </c>
      <c r="M498" s="3">
        <v>5</v>
      </c>
      <c r="N498" s="3">
        <v>4</v>
      </c>
      <c r="O498" s="2" t="s">
        <v>65</v>
      </c>
      <c r="P498" s="9" t="s">
        <v>1034</v>
      </c>
      <c r="Q498" s="9" t="s">
        <v>10300</v>
      </c>
      <c r="R498" s="10">
        <v>44055</v>
      </c>
      <c r="S498" s="10">
        <v>45211.194926030927</v>
      </c>
      <c r="T498" s="11">
        <v>26</v>
      </c>
      <c r="U498" s="51">
        <v>8</v>
      </c>
      <c r="V498" s="51">
        <v>2020</v>
      </c>
      <c r="W498" s="52">
        <v>2023</v>
      </c>
    </row>
    <row r="499" spans="1:23" x14ac:dyDescent="0.3">
      <c r="A499" s="22">
        <v>498</v>
      </c>
      <c r="B499" s="2" t="s">
        <v>1037</v>
      </c>
      <c r="C499" s="2" t="s">
        <v>49</v>
      </c>
      <c r="D499" s="2" t="s">
        <v>27</v>
      </c>
      <c r="E499" s="3">
        <v>2008</v>
      </c>
      <c r="F499" s="4">
        <v>7789.32</v>
      </c>
      <c r="G499" s="5">
        <v>33781</v>
      </c>
      <c r="H499" s="2" t="s">
        <v>28</v>
      </c>
      <c r="I499" s="2" t="s">
        <v>22</v>
      </c>
      <c r="J499" s="6">
        <v>5.9</v>
      </c>
      <c r="K499" s="7">
        <v>362</v>
      </c>
      <c r="L499" s="8">
        <v>506</v>
      </c>
      <c r="M499" s="3">
        <v>2</v>
      </c>
      <c r="N499" s="3">
        <v>7</v>
      </c>
      <c r="O499" s="2" t="s">
        <v>51</v>
      </c>
      <c r="P499" s="9" t="s">
        <v>1036</v>
      </c>
      <c r="Q499" s="9" t="s">
        <v>10301</v>
      </c>
      <c r="R499" s="10">
        <v>42010</v>
      </c>
      <c r="S499" s="10">
        <v>45185.347756597039</v>
      </c>
      <c r="T499" s="11">
        <v>16</v>
      </c>
      <c r="U499" s="51">
        <v>1</v>
      </c>
      <c r="V499" s="51">
        <v>2015</v>
      </c>
      <c r="W499" s="52">
        <v>2023</v>
      </c>
    </row>
    <row r="500" spans="1:23" x14ac:dyDescent="0.3">
      <c r="A500" s="22">
        <v>499</v>
      </c>
      <c r="B500" s="2" t="s">
        <v>1039</v>
      </c>
      <c r="C500" s="2" t="s">
        <v>118</v>
      </c>
      <c r="D500" s="2" t="s">
        <v>46</v>
      </c>
      <c r="E500" s="3">
        <v>2008</v>
      </c>
      <c r="F500" s="4">
        <v>78353.13</v>
      </c>
      <c r="G500" s="5">
        <v>231925</v>
      </c>
      <c r="H500" s="2" t="s">
        <v>41</v>
      </c>
      <c r="I500" s="2" t="s">
        <v>29</v>
      </c>
      <c r="J500" s="6">
        <v>3.9</v>
      </c>
      <c r="K500" s="7">
        <v>315</v>
      </c>
      <c r="L500" s="8">
        <v>746</v>
      </c>
      <c r="M500" s="3">
        <v>2</v>
      </c>
      <c r="N500" s="3">
        <v>4</v>
      </c>
      <c r="O500" s="2" t="s">
        <v>65</v>
      </c>
      <c r="P500" s="9" t="s">
        <v>1038</v>
      </c>
      <c r="Q500" s="9" t="s">
        <v>10302</v>
      </c>
      <c r="R500" s="10">
        <v>44696</v>
      </c>
      <c r="S500" s="10">
        <v>45367.154117869293</v>
      </c>
      <c r="T500" s="11">
        <v>16</v>
      </c>
      <c r="U500" s="51">
        <v>5</v>
      </c>
      <c r="V500" s="51">
        <v>2022</v>
      </c>
      <c r="W500" s="52">
        <v>2024</v>
      </c>
    </row>
    <row r="501" spans="1:23" x14ac:dyDescent="0.3">
      <c r="A501" s="22">
        <v>500</v>
      </c>
      <c r="B501" s="2" t="s">
        <v>180</v>
      </c>
      <c r="C501" s="2" t="s">
        <v>39</v>
      </c>
      <c r="D501" s="2" t="s">
        <v>20</v>
      </c>
      <c r="E501" s="3">
        <v>2015</v>
      </c>
      <c r="F501" s="4">
        <v>14767.97</v>
      </c>
      <c r="G501" s="5">
        <v>15881</v>
      </c>
      <c r="H501" s="2" t="s">
        <v>35</v>
      </c>
      <c r="I501" s="2" t="s">
        <v>22</v>
      </c>
      <c r="J501" s="6">
        <v>5.8</v>
      </c>
      <c r="K501" s="7">
        <v>152</v>
      </c>
      <c r="L501" s="8">
        <v>449</v>
      </c>
      <c r="M501" s="3">
        <v>2</v>
      </c>
      <c r="N501" s="3">
        <v>4</v>
      </c>
      <c r="O501" s="2" t="s">
        <v>42</v>
      </c>
      <c r="P501" s="9" t="s">
        <v>1040</v>
      </c>
      <c r="Q501" s="9" t="s">
        <v>10303</v>
      </c>
      <c r="R501" s="10">
        <v>43671</v>
      </c>
      <c r="S501" s="10">
        <v>45650.158718789477</v>
      </c>
      <c r="T501" s="11">
        <v>9</v>
      </c>
      <c r="U501" s="51">
        <v>7</v>
      </c>
      <c r="V501" s="51">
        <v>2019</v>
      </c>
      <c r="W501" s="52">
        <v>2024</v>
      </c>
    </row>
    <row r="502" spans="1:23" x14ac:dyDescent="0.3">
      <c r="A502" s="22">
        <v>501</v>
      </c>
      <c r="B502" s="2" t="s">
        <v>1042</v>
      </c>
      <c r="C502" s="2" t="s">
        <v>33</v>
      </c>
      <c r="D502" s="2" t="s">
        <v>20</v>
      </c>
      <c r="E502" s="3">
        <v>2012</v>
      </c>
      <c r="F502" s="4">
        <v>69593.95</v>
      </c>
      <c r="G502" s="5">
        <v>102877</v>
      </c>
      <c r="H502" s="2" t="s">
        <v>21</v>
      </c>
      <c r="I502" s="2" t="s">
        <v>29</v>
      </c>
      <c r="J502" s="6">
        <v>4.2</v>
      </c>
      <c r="K502" s="7">
        <v>243</v>
      </c>
      <c r="L502" s="8">
        <v>390</v>
      </c>
      <c r="M502" s="3">
        <v>4</v>
      </c>
      <c r="N502" s="3">
        <v>7</v>
      </c>
      <c r="O502" s="2" t="s">
        <v>51</v>
      </c>
      <c r="P502" s="9" t="s">
        <v>1041</v>
      </c>
      <c r="Q502" s="9" t="s">
        <v>10304</v>
      </c>
      <c r="R502" s="10">
        <v>44103</v>
      </c>
      <c r="S502" s="10">
        <v>45674.39956695911</v>
      </c>
      <c r="T502" s="11">
        <v>12</v>
      </c>
      <c r="U502" s="51">
        <v>9</v>
      </c>
      <c r="V502" s="51">
        <v>2020</v>
      </c>
      <c r="W502" s="52">
        <v>2025</v>
      </c>
    </row>
    <row r="503" spans="1:23" x14ac:dyDescent="0.3">
      <c r="A503" s="22">
        <v>502</v>
      </c>
      <c r="B503" s="2" t="s">
        <v>1044</v>
      </c>
      <c r="C503" s="2" t="s">
        <v>74</v>
      </c>
      <c r="D503" s="2" t="s">
        <v>79</v>
      </c>
      <c r="E503" s="3">
        <v>2018</v>
      </c>
      <c r="F503" s="4">
        <v>11507.6</v>
      </c>
      <c r="G503" s="5">
        <v>44931</v>
      </c>
      <c r="H503" s="2" t="s">
        <v>28</v>
      </c>
      <c r="I503" s="2" t="s">
        <v>22</v>
      </c>
      <c r="J503" s="6">
        <v>5.0999999999999996</v>
      </c>
      <c r="K503" s="7">
        <v>503</v>
      </c>
      <c r="L503" s="8">
        <v>446</v>
      </c>
      <c r="M503" s="3">
        <v>4</v>
      </c>
      <c r="N503" s="3">
        <v>2</v>
      </c>
      <c r="O503" s="2" t="s">
        <v>80</v>
      </c>
      <c r="P503" s="9" t="s">
        <v>1043</v>
      </c>
      <c r="Q503" s="9" t="s">
        <v>10305</v>
      </c>
      <c r="R503" s="10">
        <v>44255</v>
      </c>
      <c r="S503" s="10">
        <v>45683.599406927096</v>
      </c>
      <c r="T503" s="11">
        <v>6</v>
      </c>
      <c r="U503" s="51">
        <v>2</v>
      </c>
      <c r="V503" s="51">
        <v>2021</v>
      </c>
      <c r="W503" s="52">
        <v>2025</v>
      </c>
    </row>
    <row r="504" spans="1:23" x14ac:dyDescent="0.3">
      <c r="A504" s="22">
        <v>503</v>
      </c>
      <c r="B504" s="2" t="s">
        <v>1046</v>
      </c>
      <c r="C504" s="2" t="s">
        <v>63</v>
      </c>
      <c r="D504" s="2" t="s">
        <v>34</v>
      </c>
      <c r="E504" s="3">
        <v>2021</v>
      </c>
      <c r="F504" s="4">
        <v>35578.58</v>
      </c>
      <c r="G504" s="5">
        <v>44336</v>
      </c>
      <c r="H504" s="2" t="s">
        <v>21</v>
      </c>
      <c r="I504" s="2" t="s">
        <v>29</v>
      </c>
      <c r="J504" s="6">
        <v>3.2</v>
      </c>
      <c r="K504" s="7">
        <v>657</v>
      </c>
      <c r="L504" s="8">
        <v>156</v>
      </c>
      <c r="M504" s="3">
        <v>3</v>
      </c>
      <c r="N504" s="3">
        <v>5</v>
      </c>
      <c r="O504" s="2" t="s">
        <v>23</v>
      </c>
      <c r="P504" s="9" t="s">
        <v>1045</v>
      </c>
      <c r="Q504" s="9" t="s">
        <v>10306</v>
      </c>
      <c r="R504" s="10">
        <v>41923</v>
      </c>
      <c r="S504" s="10">
        <v>45151.468980841877</v>
      </c>
      <c r="T504" s="11">
        <v>3</v>
      </c>
      <c r="U504" s="51">
        <v>10</v>
      </c>
      <c r="V504" s="51">
        <v>2014</v>
      </c>
      <c r="W504" s="52">
        <v>2023</v>
      </c>
    </row>
    <row r="505" spans="1:23" x14ac:dyDescent="0.3">
      <c r="A505" s="22">
        <v>504</v>
      </c>
      <c r="B505" s="2" t="s">
        <v>1048</v>
      </c>
      <c r="C505" s="2" t="s">
        <v>74</v>
      </c>
      <c r="D505" s="2" t="s">
        <v>20</v>
      </c>
      <c r="E505" s="3">
        <v>1998</v>
      </c>
      <c r="F505" s="4">
        <v>43180.9</v>
      </c>
      <c r="G505" s="5">
        <v>1476</v>
      </c>
      <c r="H505" s="2" t="s">
        <v>41</v>
      </c>
      <c r="I505" s="2" t="s">
        <v>29</v>
      </c>
      <c r="J505" s="6">
        <v>2.6</v>
      </c>
      <c r="K505" s="7">
        <v>668</v>
      </c>
      <c r="L505" s="8">
        <v>191</v>
      </c>
      <c r="M505" s="3">
        <v>2</v>
      </c>
      <c r="N505" s="3">
        <v>4</v>
      </c>
      <c r="O505" s="2" t="s">
        <v>23</v>
      </c>
      <c r="P505" s="9" t="s">
        <v>1047</v>
      </c>
      <c r="Q505" s="9" t="s">
        <v>10307</v>
      </c>
      <c r="R505" s="10">
        <v>45455</v>
      </c>
      <c r="S505" s="10">
        <v>45785.96588022176</v>
      </c>
      <c r="T505" s="11">
        <v>26</v>
      </c>
      <c r="U505" s="51">
        <v>6</v>
      </c>
      <c r="V505" s="51">
        <v>2024</v>
      </c>
      <c r="W505" s="52">
        <v>2025</v>
      </c>
    </row>
    <row r="506" spans="1:23" x14ac:dyDescent="0.3">
      <c r="A506" s="22">
        <v>505</v>
      </c>
      <c r="B506" s="2" t="s">
        <v>10308</v>
      </c>
      <c r="C506" s="2" t="s">
        <v>107</v>
      </c>
      <c r="D506" s="2" t="s">
        <v>40</v>
      </c>
      <c r="E506" s="3">
        <v>2022</v>
      </c>
      <c r="F506" s="4">
        <v>50395.81</v>
      </c>
      <c r="G506" s="5">
        <v>266706</v>
      </c>
      <c r="H506" s="2" t="s">
        <v>28</v>
      </c>
      <c r="I506" s="2" t="s">
        <v>29</v>
      </c>
      <c r="J506" s="6">
        <v>5.4</v>
      </c>
      <c r="K506" s="7">
        <v>296</v>
      </c>
      <c r="L506" s="8">
        <v>792</v>
      </c>
      <c r="M506" s="3">
        <v>3</v>
      </c>
      <c r="N506" s="3">
        <v>5</v>
      </c>
      <c r="O506" s="2" t="s">
        <v>42</v>
      </c>
      <c r="P506" s="9" t="s">
        <v>1049</v>
      </c>
      <c r="Q506" s="9" t="s">
        <v>10309</v>
      </c>
      <c r="R506" s="10">
        <v>41977</v>
      </c>
      <c r="S506" s="10">
        <v>45341.599006847093</v>
      </c>
      <c r="T506" s="11">
        <v>2</v>
      </c>
      <c r="U506" s="51">
        <v>12</v>
      </c>
      <c r="V506" s="51">
        <v>2014</v>
      </c>
      <c r="W506" s="52">
        <v>2024</v>
      </c>
    </row>
    <row r="507" spans="1:23" x14ac:dyDescent="0.3">
      <c r="A507" s="22">
        <v>506</v>
      </c>
      <c r="B507" s="2" t="s">
        <v>1051</v>
      </c>
      <c r="C507" s="2" t="s">
        <v>118</v>
      </c>
      <c r="D507" s="2" t="s">
        <v>40</v>
      </c>
      <c r="E507" s="3">
        <v>1990</v>
      </c>
      <c r="F507" s="4">
        <v>54624.480000000003</v>
      </c>
      <c r="G507" s="5">
        <v>224555</v>
      </c>
      <c r="H507" s="2" t="s">
        <v>21</v>
      </c>
      <c r="I507" s="2" t="s">
        <v>29</v>
      </c>
      <c r="J507" s="6">
        <v>5.3</v>
      </c>
      <c r="K507" s="7">
        <v>459</v>
      </c>
      <c r="L507" s="8">
        <v>800</v>
      </c>
      <c r="M507" s="3">
        <v>2</v>
      </c>
      <c r="N507" s="3">
        <v>2</v>
      </c>
      <c r="O507" s="2" t="s">
        <v>80</v>
      </c>
      <c r="P507" s="9" t="s">
        <v>1050</v>
      </c>
      <c r="Q507" s="9" t="s">
        <v>10310</v>
      </c>
      <c r="R507" s="10">
        <v>43120</v>
      </c>
      <c r="S507" s="10">
        <v>45138.61841072786</v>
      </c>
      <c r="T507" s="11">
        <v>34</v>
      </c>
      <c r="U507" s="51">
        <v>1</v>
      </c>
      <c r="V507" s="51">
        <v>2018</v>
      </c>
      <c r="W507" s="52">
        <v>2023</v>
      </c>
    </row>
    <row r="508" spans="1:23" x14ac:dyDescent="0.3">
      <c r="A508" s="22">
        <v>507</v>
      </c>
      <c r="B508" s="2" t="s">
        <v>1053</v>
      </c>
      <c r="C508" s="2" t="s">
        <v>49</v>
      </c>
      <c r="D508" s="2" t="s">
        <v>46</v>
      </c>
      <c r="E508" s="3">
        <v>2022</v>
      </c>
      <c r="F508" s="4">
        <v>79245.17</v>
      </c>
      <c r="G508" s="5">
        <v>209414</v>
      </c>
      <c r="H508" s="2" t="s">
        <v>41</v>
      </c>
      <c r="I508" s="2" t="s">
        <v>22</v>
      </c>
      <c r="J508" s="6">
        <v>5.3</v>
      </c>
      <c r="K508" s="7">
        <v>283</v>
      </c>
      <c r="L508" s="8">
        <v>730</v>
      </c>
      <c r="M508" s="3">
        <v>2</v>
      </c>
      <c r="N508" s="3">
        <v>2</v>
      </c>
      <c r="O508" s="2" t="s">
        <v>36</v>
      </c>
      <c r="P508" s="9" t="s">
        <v>1052</v>
      </c>
      <c r="Q508" s="9" t="s">
        <v>10311</v>
      </c>
      <c r="R508" s="10">
        <v>44926</v>
      </c>
      <c r="S508" s="10">
        <v>45330.354757997316</v>
      </c>
      <c r="T508" s="11">
        <v>2</v>
      </c>
      <c r="U508" s="51">
        <v>12</v>
      </c>
      <c r="V508" s="51">
        <v>2022</v>
      </c>
      <c r="W508" s="52">
        <v>2024</v>
      </c>
    </row>
    <row r="509" spans="1:23" x14ac:dyDescent="0.3">
      <c r="A509" s="22">
        <v>508</v>
      </c>
      <c r="B509" s="2" t="s">
        <v>1055</v>
      </c>
      <c r="C509" s="2" t="s">
        <v>49</v>
      </c>
      <c r="D509" s="2" t="s">
        <v>20</v>
      </c>
      <c r="E509" s="3">
        <v>1993</v>
      </c>
      <c r="F509" s="4">
        <v>43805.55</v>
      </c>
      <c r="G509" s="5">
        <v>252930</v>
      </c>
      <c r="H509" s="2" t="s">
        <v>21</v>
      </c>
      <c r="I509" s="2" t="s">
        <v>22</v>
      </c>
      <c r="J509" s="6">
        <v>1.6</v>
      </c>
      <c r="K509" s="7">
        <v>472</v>
      </c>
      <c r="L509" s="8">
        <v>653</v>
      </c>
      <c r="M509" s="3">
        <v>4</v>
      </c>
      <c r="N509" s="3">
        <v>7</v>
      </c>
      <c r="O509" s="2" t="s">
        <v>85</v>
      </c>
      <c r="P509" s="9" t="s">
        <v>1054</v>
      </c>
      <c r="Q509" s="9" t="s">
        <v>10312</v>
      </c>
      <c r="R509" s="10">
        <v>45423</v>
      </c>
      <c r="S509" s="10">
        <v>45238.940475140742</v>
      </c>
      <c r="T509" s="11">
        <v>31</v>
      </c>
      <c r="U509" s="51">
        <v>5</v>
      </c>
      <c r="V509" s="51">
        <v>2024</v>
      </c>
      <c r="W509" s="52">
        <v>2023</v>
      </c>
    </row>
    <row r="510" spans="1:23" x14ac:dyDescent="0.3">
      <c r="A510" s="22">
        <v>509</v>
      </c>
      <c r="B510" s="2" t="s">
        <v>1057</v>
      </c>
      <c r="C510" s="2" t="s">
        <v>107</v>
      </c>
      <c r="D510" s="2" t="s">
        <v>64</v>
      </c>
      <c r="E510" s="3">
        <v>1998</v>
      </c>
      <c r="F510" s="4">
        <v>61627.71</v>
      </c>
      <c r="G510" s="5">
        <v>27091</v>
      </c>
      <c r="H510" s="2" t="s">
        <v>28</v>
      </c>
      <c r="I510" s="2" t="s">
        <v>29</v>
      </c>
      <c r="J510" s="6">
        <v>2.8</v>
      </c>
      <c r="K510" s="7">
        <v>537</v>
      </c>
      <c r="L510" s="8">
        <v>113</v>
      </c>
      <c r="M510" s="3">
        <v>2</v>
      </c>
      <c r="N510" s="3">
        <v>5</v>
      </c>
      <c r="O510" s="2" t="s">
        <v>65</v>
      </c>
      <c r="P510" s="9" t="s">
        <v>1056</v>
      </c>
      <c r="Q510" s="9" t="s">
        <v>10313</v>
      </c>
      <c r="R510" s="10">
        <v>43046</v>
      </c>
      <c r="S510" s="10">
        <v>45355.763839813677</v>
      </c>
      <c r="T510" s="11">
        <v>26</v>
      </c>
      <c r="U510" s="51">
        <v>11</v>
      </c>
      <c r="V510" s="51">
        <v>2017</v>
      </c>
      <c r="W510" s="52">
        <v>2024</v>
      </c>
    </row>
    <row r="511" spans="1:23" x14ac:dyDescent="0.3">
      <c r="A511" s="22">
        <v>510</v>
      </c>
      <c r="B511" s="2" t="s">
        <v>1059</v>
      </c>
      <c r="C511" s="2" t="s">
        <v>107</v>
      </c>
      <c r="D511" s="2" t="s">
        <v>92</v>
      </c>
      <c r="E511" s="3">
        <v>1998</v>
      </c>
      <c r="F511" s="4">
        <v>45917.94</v>
      </c>
      <c r="G511" s="5">
        <v>298964</v>
      </c>
      <c r="H511" s="2" t="s">
        <v>21</v>
      </c>
      <c r="I511" s="2" t="s">
        <v>22</v>
      </c>
      <c r="J511" s="6">
        <v>3.6</v>
      </c>
      <c r="K511" s="7">
        <v>263</v>
      </c>
      <c r="L511" s="8">
        <v>512</v>
      </c>
      <c r="M511" s="3">
        <v>4</v>
      </c>
      <c r="N511" s="3">
        <v>4</v>
      </c>
      <c r="O511" s="2" t="s">
        <v>23</v>
      </c>
      <c r="P511" s="9" t="s">
        <v>1058</v>
      </c>
      <c r="Q511" s="9" t="s">
        <v>10314</v>
      </c>
      <c r="R511" s="10">
        <v>43768</v>
      </c>
      <c r="S511" s="10">
        <v>45424.397566559033</v>
      </c>
      <c r="T511" s="11">
        <v>26</v>
      </c>
      <c r="U511" s="51">
        <v>10</v>
      </c>
      <c r="V511" s="51">
        <v>2019</v>
      </c>
      <c r="W511" s="52">
        <v>2024</v>
      </c>
    </row>
    <row r="512" spans="1:23" x14ac:dyDescent="0.3">
      <c r="A512" s="22">
        <v>511</v>
      </c>
      <c r="B512" s="2" t="s">
        <v>1061</v>
      </c>
      <c r="C512" s="2" t="s">
        <v>74</v>
      </c>
      <c r="D512" s="2" t="s">
        <v>56</v>
      </c>
      <c r="E512" s="3">
        <v>1995</v>
      </c>
      <c r="F512" s="4">
        <v>19257.66</v>
      </c>
      <c r="G512" s="5">
        <v>280469</v>
      </c>
      <c r="H512" s="2" t="s">
        <v>41</v>
      </c>
      <c r="I512" s="2" t="s">
        <v>22</v>
      </c>
      <c r="J512" s="6">
        <v>5.6</v>
      </c>
      <c r="K512" s="7">
        <v>286</v>
      </c>
      <c r="L512" s="8">
        <v>320</v>
      </c>
      <c r="M512" s="3">
        <v>3</v>
      </c>
      <c r="N512" s="3">
        <v>2</v>
      </c>
      <c r="O512" s="2" t="s">
        <v>51</v>
      </c>
      <c r="P512" s="9" t="s">
        <v>1060</v>
      </c>
      <c r="Q512" s="9" t="s">
        <v>10315</v>
      </c>
      <c r="R512" s="10">
        <v>44222</v>
      </c>
      <c r="S512" s="10">
        <v>45685.935874220559</v>
      </c>
      <c r="T512" s="11">
        <v>29</v>
      </c>
      <c r="U512" s="51">
        <v>1</v>
      </c>
      <c r="V512" s="51">
        <v>2021</v>
      </c>
      <c r="W512" s="52">
        <v>2025</v>
      </c>
    </row>
    <row r="513" spans="1:23" x14ac:dyDescent="0.3">
      <c r="A513" s="22">
        <v>512</v>
      </c>
      <c r="B513" s="2" t="s">
        <v>1063</v>
      </c>
      <c r="C513" s="2" t="s">
        <v>45</v>
      </c>
      <c r="D513" s="2" t="s">
        <v>50</v>
      </c>
      <c r="E513" s="3">
        <v>2010</v>
      </c>
      <c r="F513" s="4">
        <v>70996.05</v>
      </c>
      <c r="G513" s="5">
        <v>271540</v>
      </c>
      <c r="H513" s="2" t="s">
        <v>28</v>
      </c>
      <c r="I513" s="2" t="s">
        <v>29</v>
      </c>
      <c r="J513" s="6">
        <v>1.1000000000000001</v>
      </c>
      <c r="K513" s="7">
        <v>511</v>
      </c>
      <c r="L513" s="8">
        <v>348</v>
      </c>
      <c r="M513" s="3">
        <v>5</v>
      </c>
      <c r="N513" s="3">
        <v>2</v>
      </c>
      <c r="O513" s="2" t="s">
        <v>36</v>
      </c>
      <c r="P513" s="9" t="s">
        <v>1062</v>
      </c>
      <c r="Q513" s="9" t="s">
        <v>10316</v>
      </c>
      <c r="R513" s="10">
        <v>42038</v>
      </c>
      <c r="S513" s="10">
        <v>45499.602607567227</v>
      </c>
      <c r="T513" s="11">
        <v>14</v>
      </c>
      <c r="U513" s="51">
        <v>2</v>
      </c>
      <c r="V513" s="51">
        <v>2015</v>
      </c>
      <c r="W513" s="52">
        <v>2024</v>
      </c>
    </row>
    <row r="514" spans="1:23" x14ac:dyDescent="0.3">
      <c r="A514" s="22">
        <v>513</v>
      </c>
      <c r="B514" s="2" t="s">
        <v>1065</v>
      </c>
      <c r="C514" s="2" t="s">
        <v>26</v>
      </c>
      <c r="D514" s="2" t="s">
        <v>20</v>
      </c>
      <c r="E514" s="3">
        <v>2021</v>
      </c>
      <c r="F514" s="4">
        <v>67854.81</v>
      </c>
      <c r="G514" s="5">
        <v>236321</v>
      </c>
      <c r="H514" s="2" t="s">
        <v>41</v>
      </c>
      <c r="I514" s="2" t="s">
        <v>29</v>
      </c>
      <c r="J514" s="6">
        <v>3.6</v>
      </c>
      <c r="K514" s="7">
        <v>542</v>
      </c>
      <c r="L514" s="8">
        <v>445</v>
      </c>
      <c r="M514" s="3">
        <v>3</v>
      </c>
      <c r="N514" s="3">
        <v>7</v>
      </c>
      <c r="O514" s="2" t="s">
        <v>80</v>
      </c>
      <c r="P514" s="9" t="s">
        <v>1064</v>
      </c>
      <c r="Q514" s="9" t="s">
        <v>10317</v>
      </c>
      <c r="R514" s="10">
        <v>45479</v>
      </c>
      <c r="S514" s="10">
        <v>45419.724631972109</v>
      </c>
      <c r="T514" s="11">
        <v>3</v>
      </c>
      <c r="U514" s="51">
        <v>7</v>
      </c>
      <c r="V514" s="51">
        <v>2024</v>
      </c>
      <c r="W514" s="52">
        <v>2024</v>
      </c>
    </row>
    <row r="515" spans="1:23" x14ac:dyDescent="0.3">
      <c r="A515" s="22">
        <v>514</v>
      </c>
      <c r="B515" s="2" t="s">
        <v>1067</v>
      </c>
      <c r="C515" s="2" t="s">
        <v>118</v>
      </c>
      <c r="D515" s="2" t="s">
        <v>20</v>
      </c>
      <c r="E515" s="3">
        <v>2003</v>
      </c>
      <c r="F515" s="4">
        <v>56870.29</v>
      </c>
      <c r="G515" s="5">
        <v>75471</v>
      </c>
      <c r="H515" s="2" t="s">
        <v>28</v>
      </c>
      <c r="I515" s="2" t="s">
        <v>29</v>
      </c>
      <c r="J515" s="6">
        <v>4.5999999999999996</v>
      </c>
      <c r="K515" s="7">
        <v>123</v>
      </c>
      <c r="L515" s="8">
        <v>679</v>
      </c>
      <c r="M515" s="3">
        <v>2</v>
      </c>
      <c r="N515" s="3">
        <v>2</v>
      </c>
      <c r="O515" s="2" t="s">
        <v>30</v>
      </c>
      <c r="P515" s="9" t="s">
        <v>1066</v>
      </c>
      <c r="Q515" s="9" t="s">
        <v>10318</v>
      </c>
      <c r="R515" s="10">
        <v>42534</v>
      </c>
      <c r="S515" s="10">
        <v>45277.200127071133</v>
      </c>
      <c r="T515" s="11">
        <v>21</v>
      </c>
      <c r="U515" s="51">
        <v>6</v>
      </c>
      <c r="V515" s="51">
        <v>2016</v>
      </c>
      <c r="W515" s="52">
        <v>2023</v>
      </c>
    </row>
    <row r="516" spans="1:23" x14ac:dyDescent="0.3">
      <c r="A516" s="22">
        <v>515</v>
      </c>
      <c r="B516" s="2" t="s">
        <v>1069</v>
      </c>
      <c r="C516" s="2" t="s">
        <v>118</v>
      </c>
      <c r="D516" s="2" t="s">
        <v>64</v>
      </c>
      <c r="E516" s="3">
        <v>1997</v>
      </c>
      <c r="F516" s="4">
        <v>12598.23</v>
      </c>
      <c r="G516" s="5">
        <v>91225</v>
      </c>
      <c r="H516" s="2" t="s">
        <v>21</v>
      </c>
      <c r="I516" s="2" t="s">
        <v>22</v>
      </c>
      <c r="J516" s="6">
        <v>5.7</v>
      </c>
      <c r="K516" s="7">
        <v>139</v>
      </c>
      <c r="L516" s="8">
        <v>428</v>
      </c>
      <c r="M516" s="3">
        <v>4</v>
      </c>
      <c r="N516" s="3">
        <v>2</v>
      </c>
      <c r="O516" s="2" t="s">
        <v>36</v>
      </c>
      <c r="P516" s="9" t="s">
        <v>1068</v>
      </c>
      <c r="Q516" s="9" t="s">
        <v>10319</v>
      </c>
      <c r="R516" s="10">
        <v>42830</v>
      </c>
      <c r="S516" s="10">
        <v>45140.662819609643</v>
      </c>
      <c r="T516" s="11">
        <v>27</v>
      </c>
      <c r="U516" s="51">
        <v>4</v>
      </c>
      <c r="V516" s="51">
        <v>2017</v>
      </c>
      <c r="W516" s="52">
        <v>2023</v>
      </c>
    </row>
    <row r="517" spans="1:23" x14ac:dyDescent="0.3">
      <c r="A517" s="22">
        <v>516</v>
      </c>
      <c r="B517" s="2" t="s">
        <v>1071</v>
      </c>
      <c r="C517" s="2" t="s">
        <v>45</v>
      </c>
      <c r="D517" s="2" t="s">
        <v>92</v>
      </c>
      <c r="E517" s="3">
        <v>1992</v>
      </c>
      <c r="F517" s="4">
        <v>20470.080000000002</v>
      </c>
      <c r="G517" s="5">
        <v>241668</v>
      </c>
      <c r="H517" s="2" t="s">
        <v>41</v>
      </c>
      <c r="I517" s="2" t="s">
        <v>29</v>
      </c>
      <c r="J517" s="6">
        <v>5.4</v>
      </c>
      <c r="K517" s="7">
        <v>262</v>
      </c>
      <c r="L517" s="8">
        <v>108</v>
      </c>
      <c r="M517" s="3">
        <v>3</v>
      </c>
      <c r="N517" s="3">
        <v>7</v>
      </c>
      <c r="O517" s="2" t="s">
        <v>42</v>
      </c>
      <c r="P517" s="9" t="s">
        <v>1070</v>
      </c>
      <c r="Q517" s="9" t="s">
        <v>10320</v>
      </c>
      <c r="R517" s="10">
        <v>44047</v>
      </c>
      <c r="S517" s="10">
        <v>45293.555398125347</v>
      </c>
      <c r="T517" s="11">
        <v>32</v>
      </c>
      <c r="U517" s="51">
        <v>8</v>
      </c>
      <c r="V517" s="51">
        <v>2020</v>
      </c>
      <c r="W517" s="52">
        <v>2024</v>
      </c>
    </row>
    <row r="518" spans="1:23" x14ac:dyDescent="0.3">
      <c r="A518" s="22">
        <v>517</v>
      </c>
      <c r="B518" s="2" t="s">
        <v>1073</v>
      </c>
      <c r="C518" s="2" t="s">
        <v>33</v>
      </c>
      <c r="D518" s="2" t="s">
        <v>34</v>
      </c>
      <c r="E518" s="3">
        <v>2010</v>
      </c>
      <c r="F518" s="4">
        <v>20523.02</v>
      </c>
      <c r="G518" s="5">
        <v>74604</v>
      </c>
      <c r="H518" s="2" t="s">
        <v>41</v>
      </c>
      <c r="I518" s="2" t="s">
        <v>22</v>
      </c>
      <c r="J518" s="6">
        <v>1.9</v>
      </c>
      <c r="K518" s="7">
        <v>133</v>
      </c>
      <c r="L518" s="8">
        <v>100</v>
      </c>
      <c r="M518" s="3">
        <v>2</v>
      </c>
      <c r="N518" s="3">
        <v>4</v>
      </c>
      <c r="O518" s="2" t="s">
        <v>80</v>
      </c>
      <c r="P518" s="9" t="s">
        <v>1072</v>
      </c>
      <c r="Q518" s="9" t="s">
        <v>10321</v>
      </c>
      <c r="R518" s="10">
        <v>42114</v>
      </c>
      <c r="S518" s="10">
        <v>45482.955278101341</v>
      </c>
      <c r="T518" s="11">
        <v>14</v>
      </c>
      <c r="U518" s="51">
        <v>4</v>
      </c>
      <c r="V518" s="51">
        <v>2015</v>
      </c>
      <c r="W518" s="52">
        <v>2024</v>
      </c>
    </row>
    <row r="519" spans="1:23" x14ac:dyDescent="0.3">
      <c r="A519" s="22">
        <v>518</v>
      </c>
      <c r="B519" s="2" t="s">
        <v>1075</v>
      </c>
      <c r="C519" s="2" t="s">
        <v>26</v>
      </c>
      <c r="D519" s="2" t="s">
        <v>64</v>
      </c>
      <c r="E519" s="3">
        <v>2001</v>
      </c>
      <c r="F519" s="4">
        <v>58946.43</v>
      </c>
      <c r="G519" s="5">
        <v>127561</v>
      </c>
      <c r="H519" s="2" t="s">
        <v>35</v>
      </c>
      <c r="I519" s="2" t="s">
        <v>22</v>
      </c>
      <c r="J519" s="6">
        <v>2.7</v>
      </c>
      <c r="K519" s="7">
        <v>144</v>
      </c>
      <c r="L519" s="8">
        <v>469</v>
      </c>
      <c r="M519" s="3">
        <v>5</v>
      </c>
      <c r="N519" s="3">
        <v>5</v>
      </c>
      <c r="O519" s="2" t="s">
        <v>51</v>
      </c>
      <c r="P519" s="9" t="s">
        <v>1074</v>
      </c>
      <c r="Q519" s="9" t="s">
        <v>10322</v>
      </c>
      <c r="R519" s="10">
        <v>43899</v>
      </c>
      <c r="S519" s="10">
        <v>45145.62781260824</v>
      </c>
      <c r="T519" s="11">
        <v>23</v>
      </c>
      <c r="U519" s="51">
        <v>3</v>
      </c>
      <c r="V519" s="51">
        <v>2020</v>
      </c>
      <c r="W519" s="52">
        <v>2023</v>
      </c>
    </row>
    <row r="520" spans="1:23" x14ac:dyDescent="0.3">
      <c r="A520" s="22">
        <v>519</v>
      </c>
      <c r="B520" s="2" t="s">
        <v>1077</v>
      </c>
      <c r="C520" s="2" t="s">
        <v>49</v>
      </c>
      <c r="D520" s="2" t="s">
        <v>64</v>
      </c>
      <c r="E520" s="3">
        <v>2006</v>
      </c>
      <c r="F520" s="4">
        <v>58802.44</v>
      </c>
      <c r="G520" s="5">
        <v>117692</v>
      </c>
      <c r="H520" s="2" t="s">
        <v>28</v>
      </c>
      <c r="I520" s="2" t="s">
        <v>29</v>
      </c>
      <c r="J520" s="6">
        <v>2.5</v>
      </c>
      <c r="K520" s="7">
        <v>101</v>
      </c>
      <c r="L520" s="8">
        <v>749</v>
      </c>
      <c r="M520" s="3">
        <v>4</v>
      </c>
      <c r="N520" s="3">
        <v>7</v>
      </c>
      <c r="O520" s="2" t="s">
        <v>30</v>
      </c>
      <c r="P520" s="9" t="s">
        <v>1076</v>
      </c>
      <c r="Q520" s="9" t="s">
        <v>10323</v>
      </c>
      <c r="R520" s="10">
        <v>44617</v>
      </c>
      <c r="S520" s="10">
        <v>45201.556998445412</v>
      </c>
      <c r="T520" s="11">
        <v>18</v>
      </c>
      <c r="U520" s="51">
        <v>2</v>
      </c>
      <c r="V520" s="51">
        <v>2022</v>
      </c>
      <c r="W520" s="52">
        <v>2023</v>
      </c>
    </row>
    <row r="521" spans="1:23" x14ac:dyDescent="0.3">
      <c r="A521" s="22">
        <v>520</v>
      </c>
      <c r="B521" s="2" t="s">
        <v>1079</v>
      </c>
      <c r="C521" s="2" t="s">
        <v>39</v>
      </c>
      <c r="D521" s="2" t="s">
        <v>50</v>
      </c>
      <c r="E521" s="3">
        <v>2016</v>
      </c>
      <c r="F521" s="4">
        <v>55000.33</v>
      </c>
      <c r="G521" s="5">
        <v>235837</v>
      </c>
      <c r="H521" s="2" t="s">
        <v>41</v>
      </c>
      <c r="I521" s="2" t="s">
        <v>22</v>
      </c>
      <c r="J521" s="6">
        <v>1.3</v>
      </c>
      <c r="K521" s="7">
        <v>570</v>
      </c>
      <c r="L521" s="8">
        <v>224</v>
      </c>
      <c r="M521" s="3">
        <v>2</v>
      </c>
      <c r="N521" s="3">
        <v>5</v>
      </c>
      <c r="O521" s="2" t="s">
        <v>23</v>
      </c>
      <c r="P521" s="9" t="s">
        <v>1078</v>
      </c>
      <c r="Q521" s="9" t="s">
        <v>10324</v>
      </c>
      <c r="R521" s="10">
        <v>44436</v>
      </c>
      <c r="S521" s="10">
        <v>45768.296346314979</v>
      </c>
      <c r="T521" s="11">
        <v>8</v>
      </c>
      <c r="U521" s="51">
        <v>8</v>
      </c>
      <c r="V521" s="51">
        <v>2021</v>
      </c>
      <c r="W521" s="52">
        <v>2025</v>
      </c>
    </row>
    <row r="522" spans="1:23" x14ac:dyDescent="0.3">
      <c r="A522" s="22">
        <v>521</v>
      </c>
      <c r="B522" s="2" t="s">
        <v>1081</v>
      </c>
      <c r="C522" s="2" t="s">
        <v>19</v>
      </c>
      <c r="D522" s="2" t="s">
        <v>46</v>
      </c>
      <c r="E522" s="3">
        <v>2023</v>
      </c>
      <c r="F522" s="4">
        <v>5341.91</v>
      </c>
      <c r="G522" s="5">
        <v>233781</v>
      </c>
      <c r="H522" s="2" t="s">
        <v>28</v>
      </c>
      <c r="I522" s="2" t="s">
        <v>29</v>
      </c>
      <c r="J522" s="6">
        <v>3.7</v>
      </c>
      <c r="K522" s="7">
        <v>405</v>
      </c>
      <c r="L522" s="8">
        <v>596</v>
      </c>
      <c r="M522" s="3">
        <v>5</v>
      </c>
      <c r="N522" s="3">
        <v>2</v>
      </c>
      <c r="O522" s="2" t="s">
        <v>36</v>
      </c>
      <c r="P522" s="9" t="s">
        <v>1080</v>
      </c>
      <c r="Q522" s="9" t="s">
        <v>10325</v>
      </c>
      <c r="R522" s="10">
        <v>42181</v>
      </c>
      <c r="S522" s="10">
        <v>45732.22713247221</v>
      </c>
      <c r="T522" s="11">
        <v>1</v>
      </c>
      <c r="U522" s="51">
        <v>6</v>
      </c>
      <c r="V522" s="51">
        <v>2015</v>
      </c>
      <c r="W522" s="52">
        <v>2025</v>
      </c>
    </row>
    <row r="523" spans="1:23" x14ac:dyDescent="0.3">
      <c r="A523" s="22">
        <v>522</v>
      </c>
      <c r="B523" s="2" t="s">
        <v>1083</v>
      </c>
      <c r="C523" s="2" t="s">
        <v>26</v>
      </c>
      <c r="D523" s="2" t="s">
        <v>27</v>
      </c>
      <c r="E523" s="3">
        <v>1997</v>
      </c>
      <c r="F523" s="4">
        <v>53351.4</v>
      </c>
      <c r="G523" s="5">
        <v>47392</v>
      </c>
      <c r="H523" s="2" t="s">
        <v>28</v>
      </c>
      <c r="I523" s="2" t="s">
        <v>22</v>
      </c>
      <c r="J523" s="6">
        <v>1.3</v>
      </c>
      <c r="K523" s="7">
        <v>86</v>
      </c>
      <c r="L523" s="8">
        <v>699</v>
      </c>
      <c r="M523" s="3">
        <v>3</v>
      </c>
      <c r="N523" s="3">
        <v>2</v>
      </c>
      <c r="O523" s="2" t="s">
        <v>80</v>
      </c>
      <c r="P523" s="9" t="s">
        <v>1082</v>
      </c>
      <c r="Q523" s="9" t="s">
        <v>10326</v>
      </c>
      <c r="R523" s="10">
        <v>44546</v>
      </c>
      <c r="S523" s="10">
        <v>45673.085304106542</v>
      </c>
      <c r="T523" s="11">
        <v>27</v>
      </c>
      <c r="U523" s="51">
        <v>12</v>
      </c>
      <c r="V523" s="51">
        <v>2021</v>
      </c>
      <c r="W523" s="52">
        <v>2025</v>
      </c>
    </row>
    <row r="524" spans="1:23" x14ac:dyDescent="0.3">
      <c r="A524" s="22">
        <v>523</v>
      </c>
      <c r="B524" s="2" t="s">
        <v>1085</v>
      </c>
      <c r="C524" s="2" t="s">
        <v>118</v>
      </c>
      <c r="D524" s="2" t="s">
        <v>46</v>
      </c>
      <c r="E524" s="3">
        <v>2013</v>
      </c>
      <c r="F524" s="4">
        <v>12691.35</v>
      </c>
      <c r="G524" s="5">
        <v>155082</v>
      </c>
      <c r="H524" s="2" t="s">
        <v>21</v>
      </c>
      <c r="I524" s="2" t="s">
        <v>22</v>
      </c>
      <c r="J524" s="6">
        <v>3.2</v>
      </c>
      <c r="K524" s="7">
        <v>179</v>
      </c>
      <c r="L524" s="8">
        <v>603</v>
      </c>
      <c r="M524" s="3">
        <v>5</v>
      </c>
      <c r="N524" s="3">
        <v>5</v>
      </c>
      <c r="O524" s="2" t="s">
        <v>36</v>
      </c>
      <c r="P524" s="9" t="s">
        <v>1084</v>
      </c>
      <c r="Q524" s="9" t="s">
        <v>10327</v>
      </c>
      <c r="R524" s="10">
        <v>44017</v>
      </c>
      <c r="S524" s="10">
        <v>45292.53319368446</v>
      </c>
      <c r="T524" s="11">
        <v>11</v>
      </c>
      <c r="U524" s="51">
        <v>7</v>
      </c>
      <c r="V524" s="51">
        <v>2020</v>
      </c>
      <c r="W524" s="52">
        <v>2024</v>
      </c>
    </row>
    <row r="525" spans="1:23" x14ac:dyDescent="0.3">
      <c r="A525" s="22">
        <v>524</v>
      </c>
      <c r="B525" s="2" t="s">
        <v>1087</v>
      </c>
      <c r="C525" s="2" t="s">
        <v>19</v>
      </c>
      <c r="D525" s="2" t="s">
        <v>20</v>
      </c>
      <c r="E525" s="3">
        <v>2005</v>
      </c>
      <c r="F525" s="4">
        <v>72124.09</v>
      </c>
      <c r="G525" s="5">
        <v>128414</v>
      </c>
      <c r="H525" s="2" t="s">
        <v>41</v>
      </c>
      <c r="I525" s="2" t="s">
        <v>29</v>
      </c>
      <c r="J525" s="6">
        <v>3</v>
      </c>
      <c r="K525" s="7">
        <v>187</v>
      </c>
      <c r="L525" s="8">
        <v>416</v>
      </c>
      <c r="M525" s="3">
        <v>4</v>
      </c>
      <c r="N525" s="3">
        <v>5</v>
      </c>
      <c r="O525" s="2" t="s">
        <v>85</v>
      </c>
      <c r="P525" s="9" t="s">
        <v>1086</v>
      </c>
      <c r="Q525" s="9" t="s">
        <v>10328</v>
      </c>
      <c r="R525" s="10">
        <v>43463</v>
      </c>
      <c r="S525" s="10">
        <v>45532.751237293167</v>
      </c>
      <c r="T525" s="11">
        <v>19</v>
      </c>
      <c r="U525" s="51">
        <v>12</v>
      </c>
      <c r="V525" s="51">
        <v>2018</v>
      </c>
      <c r="W525" s="52">
        <v>2024</v>
      </c>
    </row>
    <row r="526" spans="1:23" x14ac:dyDescent="0.3">
      <c r="A526" s="22">
        <v>525</v>
      </c>
      <c r="B526" s="2" t="s">
        <v>1089</v>
      </c>
      <c r="C526" s="2" t="s">
        <v>63</v>
      </c>
      <c r="D526" s="2" t="s">
        <v>40</v>
      </c>
      <c r="E526" s="3">
        <v>2020</v>
      </c>
      <c r="F526" s="4">
        <v>26614.49</v>
      </c>
      <c r="G526" s="5">
        <v>98988</v>
      </c>
      <c r="H526" s="2" t="s">
        <v>21</v>
      </c>
      <c r="I526" s="2" t="s">
        <v>22</v>
      </c>
      <c r="J526" s="6">
        <v>4.5</v>
      </c>
      <c r="K526" s="7">
        <v>277</v>
      </c>
      <c r="L526" s="8">
        <v>212</v>
      </c>
      <c r="M526" s="3">
        <v>3</v>
      </c>
      <c r="N526" s="3">
        <v>4</v>
      </c>
      <c r="O526" s="2" t="s">
        <v>51</v>
      </c>
      <c r="P526" s="9" t="s">
        <v>1088</v>
      </c>
      <c r="Q526" s="9" t="s">
        <v>10329</v>
      </c>
      <c r="R526" s="10">
        <v>43277</v>
      </c>
      <c r="S526" s="10">
        <v>45448.638414728659</v>
      </c>
      <c r="T526" s="11">
        <v>4</v>
      </c>
      <c r="U526" s="51">
        <v>6</v>
      </c>
      <c r="V526" s="51">
        <v>2018</v>
      </c>
      <c r="W526" s="52">
        <v>2024</v>
      </c>
    </row>
    <row r="527" spans="1:23" x14ac:dyDescent="0.3">
      <c r="A527" s="22">
        <v>526</v>
      </c>
      <c r="B527" s="2" t="s">
        <v>1091</v>
      </c>
      <c r="C527" s="2" t="s">
        <v>45</v>
      </c>
      <c r="D527" s="2" t="s">
        <v>50</v>
      </c>
      <c r="E527" s="3">
        <v>2004</v>
      </c>
      <c r="F527" s="4">
        <v>38317.69</v>
      </c>
      <c r="G527" s="5">
        <v>26557</v>
      </c>
      <c r="H527" s="2" t="s">
        <v>35</v>
      </c>
      <c r="I527" s="2" t="s">
        <v>22</v>
      </c>
      <c r="J527" s="6">
        <v>5.9</v>
      </c>
      <c r="K527" s="7">
        <v>489</v>
      </c>
      <c r="L527" s="8">
        <v>707</v>
      </c>
      <c r="M527" s="3">
        <v>4</v>
      </c>
      <c r="N527" s="3">
        <v>4</v>
      </c>
      <c r="O527" s="2" t="s">
        <v>85</v>
      </c>
      <c r="P527" s="9" t="s">
        <v>1090</v>
      </c>
      <c r="Q527" s="9" t="s">
        <v>10330</v>
      </c>
      <c r="R527" s="10">
        <v>45100</v>
      </c>
      <c r="S527" s="10">
        <v>45178.77644233418</v>
      </c>
      <c r="T527" s="11">
        <v>20</v>
      </c>
      <c r="U527" s="51">
        <v>6</v>
      </c>
      <c r="V527" s="51">
        <v>2023</v>
      </c>
      <c r="W527" s="52">
        <v>2023</v>
      </c>
    </row>
    <row r="528" spans="1:23" x14ac:dyDescent="0.3">
      <c r="A528" s="22">
        <v>527</v>
      </c>
      <c r="B528" s="2" t="s">
        <v>1093</v>
      </c>
      <c r="C528" s="2" t="s">
        <v>33</v>
      </c>
      <c r="D528" s="2" t="s">
        <v>46</v>
      </c>
      <c r="E528" s="3">
        <v>1993</v>
      </c>
      <c r="F528" s="4">
        <v>58595.09</v>
      </c>
      <c r="G528" s="5">
        <v>23039</v>
      </c>
      <c r="H528" s="2" t="s">
        <v>35</v>
      </c>
      <c r="I528" s="2" t="s">
        <v>22</v>
      </c>
      <c r="J528" s="6">
        <v>5</v>
      </c>
      <c r="K528" s="7">
        <v>386</v>
      </c>
      <c r="L528" s="8">
        <v>470</v>
      </c>
      <c r="M528" s="3">
        <v>5</v>
      </c>
      <c r="N528" s="3">
        <v>2</v>
      </c>
      <c r="O528" s="2" t="s">
        <v>80</v>
      </c>
      <c r="P528" s="9" t="s">
        <v>1092</v>
      </c>
      <c r="Q528" s="9" t="s">
        <v>10331</v>
      </c>
      <c r="R528" s="10">
        <v>44716</v>
      </c>
      <c r="S528" s="10">
        <v>45752.963279701653</v>
      </c>
      <c r="T528" s="11">
        <v>31</v>
      </c>
      <c r="U528" s="51">
        <v>6</v>
      </c>
      <c r="V528" s="51">
        <v>2022</v>
      </c>
      <c r="W528" s="52">
        <v>2025</v>
      </c>
    </row>
    <row r="529" spans="1:23" x14ac:dyDescent="0.3">
      <c r="A529" s="22">
        <v>528</v>
      </c>
      <c r="B529" s="2" t="s">
        <v>1095</v>
      </c>
      <c r="C529" s="2" t="s">
        <v>118</v>
      </c>
      <c r="D529" s="2" t="s">
        <v>40</v>
      </c>
      <c r="E529" s="3">
        <v>1991</v>
      </c>
      <c r="F529" s="4">
        <v>8480.0300000000007</v>
      </c>
      <c r="G529" s="5">
        <v>70775</v>
      </c>
      <c r="H529" s="2" t="s">
        <v>21</v>
      </c>
      <c r="I529" s="2" t="s">
        <v>29</v>
      </c>
      <c r="J529" s="6">
        <v>4.5</v>
      </c>
      <c r="K529" s="7">
        <v>89</v>
      </c>
      <c r="L529" s="8">
        <v>516</v>
      </c>
      <c r="M529" s="3">
        <v>5</v>
      </c>
      <c r="N529" s="3">
        <v>7</v>
      </c>
      <c r="O529" s="2" t="s">
        <v>42</v>
      </c>
      <c r="P529" s="9" t="s">
        <v>1094</v>
      </c>
      <c r="Q529" s="9" t="s">
        <v>10332</v>
      </c>
      <c r="R529" s="10">
        <v>42327</v>
      </c>
      <c r="S529" s="10">
        <v>45590.578802806267</v>
      </c>
      <c r="T529" s="11">
        <v>33</v>
      </c>
      <c r="U529" s="51">
        <v>11</v>
      </c>
      <c r="V529" s="51">
        <v>2015</v>
      </c>
      <c r="W529" s="52">
        <v>2024</v>
      </c>
    </row>
    <row r="530" spans="1:23" x14ac:dyDescent="0.3">
      <c r="A530" s="22">
        <v>529</v>
      </c>
      <c r="B530" s="2" t="s">
        <v>1097</v>
      </c>
      <c r="C530" s="2" t="s">
        <v>39</v>
      </c>
      <c r="D530" s="2" t="s">
        <v>34</v>
      </c>
      <c r="E530" s="3">
        <v>2011</v>
      </c>
      <c r="F530" s="4">
        <v>8240.31</v>
      </c>
      <c r="G530" s="5">
        <v>208693</v>
      </c>
      <c r="H530" s="2" t="s">
        <v>21</v>
      </c>
      <c r="I530" s="2" t="s">
        <v>22</v>
      </c>
      <c r="J530" s="6">
        <v>3.3</v>
      </c>
      <c r="K530" s="7">
        <v>356</v>
      </c>
      <c r="L530" s="8">
        <v>582</v>
      </c>
      <c r="M530" s="3">
        <v>2</v>
      </c>
      <c r="N530" s="3">
        <v>7</v>
      </c>
      <c r="O530" s="2" t="s">
        <v>23</v>
      </c>
      <c r="P530" s="9" t="s">
        <v>1096</v>
      </c>
      <c r="Q530" s="9" t="s">
        <v>10333</v>
      </c>
      <c r="R530" s="10">
        <v>43917</v>
      </c>
      <c r="S530" s="10">
        <v>45648.260339113542</v>
      </c>
      <c r="T530" s="11">
        <v>13</v>
      </c>
      <c r="U530" s="51">
        <v>3</v>
      </c>
      <c r="V530" s="51">
        <v>2020</v>
      </c>
      <c r="W530" s="52">
        <v>2024</v>
      </c>
    </row>
    <row r="531" spans="1:23" x14ac:dyDescent="0.3">
      <c r="A531" s="22">
        <v>530</v>
      </c>
      <c r="B531" s="2" t="s">
        <v>1099</v>
      </c>
      <c r="C531" s="2" t="s">
        <v>107</v>
      </c>
      <c r="D531" s="2" t="s">
        <v>92</v>
      </c>
      <c r="E531" s="3">
        <v>2019</v>
      </c>
      <c r="F531" s="4">
        <v>77501.25</v>
      </c>
      <c r="G531" s="5">
        <v>40539</v>
      </c>
      <c r="H531" s="2" t="s">
        <v>35</v>
      </c>
      <c r="I531" s="2" t="s">
        <v>29</v>
      </c>
      <c r="J531" s="6">
        <v>4.8</v>
      </c>
      <c r="K531" s="7">
        <v>115</v>
      </c>
      <c r="L531" s="8">
        <v>696</v>
      </c>
      <c r="M531" s="3">
        <v>5</v>
      </c>
      <c r="N531" s="3">
        <v>2</v>
      </c>
      <c r="O531" s="2" t="s">
        <v>51</v>
      </c>
      <c r="P531" s="9" t="s">
        <v>1098</v>
      </c>
      <c r="Q531" s="9" t="s">
        <v>10334</v>
      </c>
      <c r="R531" s="10">
        <v>44438</v>
      </c>
      <c r="S531" s="10">
        <v>45850.948876821079</v>
      </c>
      <c r="T531" s="11">
        <v>5</v>
      </c>
      <c r="U531" s="51">
        <v>8</v>
      </c>
      <c r="V531" s="51">
        <v>2021</v>
      </c>
      <c r="W531" s="52">
        <v>2025</v>
      </c>
    </row>
    <row r="532" spans="1:23" x14ac:dyDescent="0.3">
      <c r="A532" s="22">
        <v>531</v>
      </c>
      <c r="B532" s="2" t="s">
        <v>1101</v>
      </c>
      <c r="C532" s="2" t="s">
        <v>26</v>
      </c>
      <c r="D532" s="2" t="s">
        <v>56</v>
      </c>
      <c r="E532" s="3">
        <v>2011</v>
      </c>
      <c r="F532" s="4">
        <v>41323.19</v>
      </c>
      <c r="G532" s="5">
        <v>111512</v>
      </c>
      <c r="H532" s="2" t="s">
        <v>28</v>
      </c>
      <c r="I532" s="2" t="s">
        <v>29</v>
      </c>
      <c r="J532" s="6">
        <v>1.7</v>
      </c>
      <c r="K532" s="7">
        <v>269</v>
      </c>
      <c r="L532" s="8">
        <v>259</v>
      </c>
      <c r="M532" s="3">
        <v>3</v>
      </c>
      <c r="N532" s="3">
        <v>7</v>
      </c>
      <c r="O532" s="2" t="s">
        <v>42</v>
      </c>
      <c r="P532" s="9" t="s">
        <v>1100</v>
      </c>
      <c r="Q532" s="9" t="s">
        <v>10335</v>
      </c>
      <c r="R532" s="10">
        <v>42622</v>
      </c>
      <c r="S532" s="10">
        <v>45558.744435932902</v>
      </c>
      <c r="T532" s="11">
        <v>13</v>
      </c>
      <c r="U532" s="51">
        <v>9</v>
      </c>
      <c r="V532" s="51">
        <v>2016</v>
      </c>
      <c r="W532" s="52">
        <v>2024</v>
      </c>
    </row>
    <row r="533" spans="1:23" x14ac:dyDescent="0.3">
      <c r="A533" s="22">
        <v>532</v>
      </c>
      <c r="B533" s="2" t="s">
        <v>1103</v>
      </c>
      <c r="C533" s="2" t="s">
        <v>118</v>
      </c>
      <c r="D533" s="2" t="s">
        <v>79</v>
      </c>
      <c r="E533" s="3">
        <v>2024</v>
      </c>
      <c r="F533" s="4">
        <v>17596.05</v>
      </c>
      <c r="G533" s="5">
        <v>154018</v>
      </c>
      <c r="H533" s="2" t="s">
        <v>41</v>
      </c>
      <c r="I533" s="2" t="s">
        <v>29</v>
      </c>
      <c r="J533" s="6">
        <v>2.2999999999999998</v>
      </c>
      <c r="K533" s="7">
        <v>219</v>
      </c>
      <c r="L533" s="8">
        <v>151</v>
      </c>
      <c r="M533" s="3">
        <v>5</v>
      </c>
      <c r="N533" s="3">
        <v>5</v>
      </c>
      <c r="O533" s="2" t="s">
        <v>85</v>
      </c>
      <c r="P533" s="9" t="s">
        <v>1102</v>
      </c>
      <c r="Q533" s="9" t="s">
        <v>10336</v>
      </c>
      <c r="R533" s="10">
        <v>45309</v>
      </c>
      <c r="S533" s="10">
        <v>45299.542595564817</v>
      </c>
      <c r="T533" s="11">
        <v>0</v>
      </c>
      <c r="U533" s="51">
        <v>1</v>
      </c>
      <c r="V533" s="51">
        <v>2024</v>
      </c>
      <c r="W533" s="52">
        <v>2024</v>
      </c>
    </row>
    <row r="534" spans="1:23" x14ac:dyDescent="0.3">
      <c r="A534" s="22">
        <v>533</v>
      </c>
      <c r="B534" s="2" t="s">
        <v>1105</v>
      </c>
      <c r="C534" s="2" t="s">
        <v>33</v>
      </c>
      <c r="D534" s="2" t="s">
        <v>46</v>
      </c>
      <c r="E534" s="3">
        <v>2023</v>
      </c>
      <c r="F534" s="4">
        <v>56965.06</v>
      </c>
      <c r="G534" s="5">
        <v>167108</v>
      </c>
      <c r="H534" s="2" t="s">
        <v>41</v>
      </c>
      <c r="I534" s="2" t="s">
        <v>22</v>
      </c>
      <c r="J534" s="6">
        <v>3.7</v>
      </c>
      <c r="K534" s="7">
        <v>340</v>
      </c>
      <c r="L534" s="8">
        <v>671</v>
      </c>
      <c r="M534" s="3">
        <v>2</v>
      </c>
      <c r="N534" s="3">
        <v>7</v>
      </c>
      <c r="O534" s="2" t="s">
        <v>85</v>
      </c>
      <c r="P534" s="9" t="s">
        <v>1104</v>
      </c>
      <c r="Q534" s="9" t="s">
        <v>10337</v>
      </c>
      <c r="R534" s="10">
        <v>44110</v>
      </c>
      <c r="S534" s="10">
        <v>45659.942675580831</v>
      </c>
      <c r="T534" s="11">
        <v>1</v>
      </c>
      <c r="U534" s="51">
        <v>10</v>
      </c>
      <c r="V534" s="51">
        <v>2020</v>
      </c>
      <c r="W534" s="52">
        <v>2025</v>
      </c>
    </row>
    <row r="535" spans="1:23" x14ac:dyDescent="0.3">
      <c r="A535" s="22">
        <v>534</v>
      </c>
      <c r="B535" s="2" t="s">
        <v>1107</v>
      </c>
      <c r="C535" s="2" t="s">
        <v>49</v>
      </c>
      <c r="D535" s="2" t="s">
        <v>34</v>
      </c>
      <c r="E535" s="3">
        <v>2013</v>
      </c>
      <c r="F535" s="4">
        <v>35225.61</v>
      </c>
      <c r="G535" s="5">
        <v>299428</v>
      </c>
      <c r="H535" s="2" t="s">
        <v>21</v>
      </c>
      <c r="I535" s="2" t="s">
        <v>29</v>
      </c>
      <c r="J535" s="6">
        <v>2.1</v>
      </c>
      <c r="K535" s="7">
        <v>289</v>
      </c>
      <c r="L535" s="8">
        <v>788</v>
      </c>
      <c r="M535" s="3">
        <v>2</v>
      </c>
      <c r="N535" s="3">
        <v>4</v>
      </c>
      <c r="O535" s="2" t="s">
        <v>80</v>
      </c>
      <c r="P535" s="9" t="s">
        <v>1106</v>
      </c>
      <c r="Q535" s="9" t="s">
        <v>10338</v>
      </c>
      <c r="R535" s="10">
        <v>42562</v>
      </c>
      <c r="S535" s="10">
        <v>45174.249536953103</v>
      </c>
      <c r="T535" s="11">
        <v>11</v>
      </c>
      <c r="U535" s="51">
        <v>7</v>
      </c>
      <c r="V535" s="51">
        <v>2016</v>
      </c>
      <c r="W535" s="52">
        <v>2023</v>
      </c>
    </row>
    <row r="536" spans="1:23" x14ac:dyDescent="0.3">
      <c r="A536" s="22">
        <v>535</v>
      </c>
      <c r="B536" s="2" t="s">
        <v>1109</v>
      </c>
      <c r="C536" s="2" t="s">
        <v>45</v>
      </c>
      <c r="D536" s="2" t="s">
        <v>64</v>
      </c>
      <c r="E536" s="3">
        <v>2024</v>
      </c>
      <c r="F536" s="4">
        <v>66531.81</v>
      </c>
      <c r="G536" s="5">
        <v>137696</v>
      </c>
      <c r="H536" s="2" t="s">
        <v>41</v>
      </c>
      <c r="I536" s="2" t="s">
        <v>29</v>
      </c>
      <c r="J536" s="6">
        <v>5.8</v>
      </c>
      <c r="K536" s="7">
        <v>629</v>
      </c>
      <c r="L536" s="8">
        <v>513</v>
      </c>
      <c r="M536" s="3">
        <v>3</v>
      </c>
      <c r="N536" s="3">
        <v>2</v>
      </c>
      <c r="O536" s="2" t="s">
        <v>51</v>
      </c>
      <c r="P536" s="9" t="s">
        <v>1108</v>
      </c>
      <c r="Q536" s="9" t="s">
        <v>10339</v>
      </c>
      <c r="R536" s="10">
        <v>42361</v>
      </c>
      <c r="S536" s="10">
        <v>45679.218530751867</v>
      </c>
      <c r="T536" s="11">
        <v>0</v>
      </c>
      <c r="U536" s="51">
        <v>12</v>
      </c>
      <c r="V536" s="51">
        <v>2015</v>
      </c>
      <c r="W536" s="52">
        <v>2025</v>
      </c>
    </row>
    <row r="537" spans="1:23" x14ac:dyDescent="0.3">
      <c r="A537" s="22">
        <v>536</v>
      </c>
      <c r="B537" s="2" t="s">
        <v>1111</v>
      </c>
      <c r="C537" s="2" t="s">
        <v>63</v>
      </c>
      <c r="D537" s="2" t="s">
        <v>79</v>
      </c>
      <c r="E537" s="3">
        <v>1998</v>
      </c>
      <c r="F537" s="4">
        <v>40429.410000000003</v>
      </c>
      <c r="G537" s="5">
        <v>281150</v>
      </c>
      <c r="H537" s="2" t="s">
        <v>35</v>
      </c>
      <c r="I537" s="2" t="s">
        <v>29</v>
      </c>
      <c r="J537" s="6">
        <v>1.9</v>
      </c>
      <c r="K537" s="7">
        <v>75</v>
      </c>
      <c r="L537" s="8">
        <v>551</v>
      </c>
      <c r="M537" s="3">
        <v>3</v>
      </c>
      <c r="N537" s="3">
        <v>2</v>
      </c>
      <c r="O537" s="2" t="s">
        <v>65</v>
      </c>
      <c r="P537" s="9" t="s">
        <v>1110</v>
      </c>
      <c r="Q537" s="9" t="s">
        <v>10340</v>
      </c>
      <c r="R537" s="10">
        <v>45440</v>
      </c>
      <c r="S537" s="10">
        <v>45655.415770199746</v>
      </c>
      <c r="T537" s="11">
        <v>26</v>
      </c>
      <c r="U537" s="51">
        <v>5</v>
      </c>
      <c r="V537" s="51">
        <v>2024</v>
      </c>
      <c r="W537" s="52">
        <v>2024</v>
      </c>
    </row>
    <row r="538" spans="1:23" x14ac:dyDescent="0.3">
      <c r="A538" s="22">
        <v>537</v>
      </c>
      <c r="B538" s="2" t="s">
        <v>1113</v>
      </c>
      <c r="C538" s="2" t="s">
        <v>33</v>
      </c>
      <c r="D538" s="2" t="s">
        <v>20</v>
      </c>
      <c r="E538" s="3">
        <v>2021</v>
      </c>
      <c r="F538" s="4">
        <v>13082.29</v>
      </c>
      <c r="G538" s="5">
        <v>128777</v>
      </c>
      <c r="H538" s="2" t="s">
        <v>28</v>
      </c>
      <c r="I538" s="2" t="s">
        <v>29</v>
      </c>
      <c r="J538" s="6">
        <v>1.4</v>
      </c>
      <c r="K538" s="7">
        <v>170</v>
      </c>
      <c r="L538" s="8">
        <v>490</v>
      </c>
      <c r="M538" s="3">
        <v>4</v>
      </c>
      <c r="N538" s="3">
        <v>7</v>
      </c>
      <c r="O538" s="2" t="s">
        <v>80</v>
      </c>
      <c r="P538" s="9" t="s">
        <v>1112</v>
      </c>
      <c r="Q538" s="9" t="s">
        <v>10341</v>
      </c>
      <c r="R538" s="10">
        <v>44208</v>
      </c>
      <c r="S538" s="10">
        <v>45209.588604766657</v>
      </c>
      <c r="T538" s="11">
        <v>3</v>
      </c>
      <c r="U538" s="51">
        <v>1</v>
      </c>
      <c r="V538" s="51">
        <v>2021</v>
      </c>
      <c r="W538" s="52">
        <v>2023</v>
      </c>
    </row>
    <row r="539" spans="1:23" x14ac:dyDescent="0.3">
      <c r="A539" s="22">
        <v>538</v>
      </c>
      <c r="B539" s="2" t="s">
        <v>1115</v>
      </c>
      <c r="C539" s="2" t="s">
        <v>33</v>
      </c>
      <c r="D539" s="2" t="s">
        <v>50</v>
      </c>
      <c r="E539" s="3">
        <v>2008</v>
      </c>
      <c r="F539" s="4">
        <v>21280.21</v>
      </c>
      <c r="G539" s="5">
        <v>112951</v>
      </c>
      <c r="H539" s="2" t="s">
        <v>41</v>
      </c>
      <c r="I539" s="2" t="s">
        <v>22</v>
      </c>
      <c r="J539" s="6">
        <v>1.9</v>
      </c>
      <c r="K539" s="7">
        <v>490</v>
      </c>
      <c r="L539" s="8">
        <v>762</v>
      </c>
      <c r="M539" s="3">
        <v>5</v>
      </c>
      <c r="N539" s="3">
        <v>7</v>
      </c>
      <c r="O539" s="2" t="s">
        <v>23</v>
      </c>
      <c r="P539" s="9" t="s">
        <v>1114</v>
      </c>
      <c r="Q539" s="9" t="s">
        <v>10342</v>
      </c>
      <c r="R539" s="10">
        <v>42235</v>
      </c>
      <c r="S539" s="10">
        <v>45658.482383522423</v>
      </c>
      <c r="T539" s="11">
        <v>16</v>
      </c>
      <c r="U539" s="51">
        <v>8</v>
      </c>
      <c r="V539" s="51">
        <v>2015</v>
      </c>
      <c r="W539" s="52">
        <v>2025</v>
      </c>
    </row>
    <row r="540" spans="1:23" x14ac:dyDescent="0.3">
      <c r="A540" s="22">
        <v>539</v>
      </c>
      <c r="B540" s="2" t="s">
        <v>1117</v>
      </c>
      <c r="C540" s="2" t="s">
        <v>45</v>
      </c>
      <c r="D540" s="2" t="s">
        <v>79</v>
      </c>
      <c r="E540" s="3">
        <v>1996</v>
      </c>
      <c r="F540" s="4">
        <v>40149.660000000003</v>
      </c>
      <c r="G540" s="5">
        <v>216097</v>
      </c>
      <c r="H540" s="2" t="s">
        <v>35</v>
      </c>
      <c r="I540" s="2" t="s">
        <v>22</v>
      </c>
      <c r="J540" s="6">
        <v>1.9</v>
      </c>
      <c r="K540" s="7">
        <v>572</v>
      </c>
      <c r="L540" s="8">
        <v>758</v>
      </c>
      <c r="M540" s="3">
        <v>3</v>
      </c>
      <c r="N540" s="3">
        <v>7</v>
      </c>
      <c r="O540" s="2" t="s">
        <v>23</v>
      </c>
      <c r="P540" s="9" t="s">
        <v>1116</v>
      </c>
      <c r="Q540" s="9" t="s">
        <v>10343</v>
      </c>
      <c r="R540" s="10">
        <v>42835</v>
      </c>
      <c r="S540" s="10">
        <v>45518.440375120743</v>
      </c>
      <c r="T540" s="11">
        <v>28</v>
      </c>
      <c r="U540" s="51">
        <v>4</v>
      </c>
      <c r="V540" s="51">
        <v>2017</v>
      </c>
      <c r="W540" s="52">
        <v>2024</v>
      </c>
    </row>
    <row r="541" spans="1:23" x14ac:dyDescent="0.3">
      <c r="A541" s="22">
        <v>540</v>
      </c>
      <c r="B541" s="2" t="s">
        <v>1119</v>
      </c>
      <c r="C541" s="2" t="s">
        <v>19</v>
      </c>
      <c r="D541" s="2" t="s">
        <v>40</v>
      </c>
      <c r="E541" s="3">
        <v>1991</v>
      </c>
      <c r="F541" s="4">
        <v>39417.56</v>
      </c>
      <c r="G541" s="5">
        <v>70990</v>
      </c>
      <c r="H541" s="2" t="s">
        <v>28</v>
      </c>
      <c r="I541" s="2" t="s">
        <v>22</v>
      </c>
      <c r="J541" s="6">
        <v>3.7</v>
      </c>
      <c r="K541" s="7">
        <v>364</v>
      </c>
      <c r="L541" s="8">
        <v>514</v>
      </c>
      <c r="M541" s="3">
        <v>2</v>
      </c>
      <c r="N541" s="3">
        <v>2</v>
      </c>
      <c r="O541" s="2" t="s">
        <v>23</v>
      </c>
      <c r="P541" s="9" t="s">
        <v>1118</v>
      </c>
      <c r="Q541" s="9" t="s">
        <v>10344</v>
      </c>
      <c r="R541" s="10">
        <v>43622</v>
      </c>
      <c r="S541" s="10">
        <v>45834.155518149353</v>
      </c>
      <c r="T541" s="11">
        <v>33</v>
      </c>
      <c r="U541" s="51">
        <v>6</v>
      </c>
      <c r="V541" s="51">
        <v>2019</v>
      </c>
      <c r="W541" s="52">
        <v>2025</v>
      </c>
    </row>
    <row r="542" spans="1:23" x14ac:dyDescent="0.3">
      <c r="A542" s="22">
        <v>541</v>
      </c>
      <c r="B542" s="2" t="s">
        <v>1121</v>
      </c>
      <c r="C542" s="2" t="s">
        <v>33</v>
      </c>
      <c r="D542" s="2" t="s">
        <v>46</v>
      </c>
      <c r="E542" s="3">
        <v>1993</v>
      </c>
      <c r="F542" s="4">
        <v>54845.599999999999</v>
      </c>
      <c r="G542" s="5">
        <v>202498</v>
      </c>
      <c r="H542" s="2" t="s">
        <v>28</v>
      </c>
      <c r="I542" s="2" t="s">
        <v>22</v>
      </c>
      <c r="J542" s="6">
        <v>1.3</v>
      </c>
      <c r="K542" s="7">
        <v>173</v>
      </c>
      <c r="L542" s="8">
        <v>166</v>
      </c>
      <c r="M542" s="3">
        <v>4</v>
      </c>
      <c r="N542" s="3">
        <v>7</v>
      </c>
      <c r="O542" s="2" t="s">
        <v>85</v>
      </c>
      <c r="P542" s="9" t="s">
        <v>1120</v>
      </c>
      <c r="Q542" s="9" t="s">
        <v>10345</v>
      </c>
      <c r="R542" s="10">
        <v>43564</v>
      </c>
      <c r="S542" s="10">
        <v>45421.330953236356</v>
      </c>
      <c r="T542" s="11">
        <v>31</v>
      </c>
      <c r="U542" s="51">
        <v>4</v>
      </c>
      <c r="V542" s="51">
        <v>2019</v>
      </c>
      <c r="W542" s="52">
        <v>2024</v>
      </c>
    </row>
    <row r="543" spans="1:23" x14ac:dyDescent="0.3">
      <c r="A543" s="22">
        <v>542</v>
      </c>
      <c r="B543" s="2" t="s">
        <v>10346</v>
      </c>
      <c r="C543" s="2" t="s">
        <v>107</v>
      </c>
      <c r="D543" s="2" t="s">
        <v>50</v>
      </c>
      <c r="E543" s="3">
        <v>2013</v>
      </c>
      <c r="F543" s="4">
        <v>37242.370000000003</v>
      </c>
      <c r="G543" s="5">
        <v>274037</v>
      </c>
      <c r="H543" s="2" t="s">
        <v>35</v>
      </c>
      <c r="I543" s="2" t="s">
        <v>29</v>
      </c>
      <c r="J543" s="6">
        <v>5.9</v>
      </c>
      <c r="K543" s="7">
        <v>562</v>
      </c>
      <c r="L543" s="8">
        <v>557</v>
      </c>
      <c r="M543" s="3">
        <v>5</v>
      </c>
      <c r="N543" s="3">
        <v>2</v>
      </c>
      <c r="O543" s="2" t="s">
        <v>30</v>
      </c>
      <c r="P543" s="9" t="s">
        <v>1122</v>
      </c>
      <c r="Q543" s="9" t="s">
        <v>10347</v>
      </c>
      <c r="R543" s="10">
        <v>43859</v>
      </c>
      <c r="S543" s="10">
        <v>45559.912669579629</v>
      </c>
      <c r="T543" s="11">
        <v>11</v>
      </c>
      <c r="U543" s="51">
        <v>1</v>
      </c>
      <c r="V543" s="51">
        <v>2020</v>
      </c>
      <c r="W543" s="52">
        <v>2024</v>
      </c>
    </row>
    <row r="544" spans="1:23" x14ac:dyDescent="0.3">
      <c r="A544" s="22">
        <v>543</v>
      </c>
      <c r="B544" s="2" t="s">
        <v>1124</v>
      </c>
      <c r="C544" s="2" t="s">
        <v>39</v>
      </c>
      <c r="D544" s="2" t="s">
        <v>64</v>
      </c>
      <c r="E544" s="3">
        <v>2018</v>
      </c>
      <c r="F544" s="4">
        <v>77491.649999999994</v>
      </c>
      <c r="G544" s="5">
        <v>134008</v>
      </c>
      <c r="H544" s="2" t="s">
        <v>41</v>
      </c>
      <c r="I544" s="2" t="s">
        <v>29</v>
      </c>
      <c r="J544" s="6">
        <v>4.8</v>
      </c>
      <c r="K544" s="7">
        <v>183</v>
      </c>
      <c r="L544" s="8">
        <v>634</v>
      </c>
      <c r="M544" s="3">
        <v>5</v>
      </c>
      <c r="N544" s="3">
        <v>7</v>
      </c>
      <c r="O544" s="2" t="s">
        <v>42</v>
      </c>
      <c r="P544" s="9" t="s">
        <v>1123</v>
      </c>
      <c r="Q544" s="9" t="s">
        <v>10348</v>
      </c>
      <c r="R544" s="10">
        <v>43613</v>
      </c>
      <c r="S544" s="10">
        <v>45356.055898225357</v>
      </c>
      <c r="T544" s="11">
        <v>6</v>
      </c>
      <c r="U544" s="51">
        <v>5</v>
      </c>
      <c r="V544" s="51">
        <v>2019</v>
      </c>
      <c r="W544" s="52">
        <v>2024</v>
      </c>
    </row>
    <row r="545" spans="1:23" x14ac:dyDescent="0.3">
      <c r="A545" s="22">
        <v>544</v>
      </c>
      <c r="B545" s="2" t="s">
        <v>1126</v>
      </c>
      <c r="C545" s="2" t="s">
        <v>74</v>
      </c>
      <c r="D545" s="2" t="s">
        <v>40</v>
      </c>
      <c r="E545" s="3">
        <v>2008</v>
      </c>
      <c r="F545" s="4">
        <v>41078.07</v>
      </c>
      <c r="G545" s="5">
        <v>43530</v>
      </c>
      <c r="H545" s="2" t="s">
        <v>28</v>
      </c>
      <c r="I545" s="2" t="s">
        <v>29</v>
      </c>
      <c r="J545" s="6">
        <v>3.9</v>
      </c>
      <c r="K545" s="7">
        <v>473</v>
      </c>
      <c r="L545" s="8">
        <v>468</v>
      </c>
      <c r="M545" s="3">
        <v>5</v>
      </c>
      <c r="N545" s="3">
        <v>7</v>
      </c>
      <c r="O545" s="2" t="s">
        <v>42</v>
      </c>
      <c r="P545" s="9" t="s">
        <v>1125</v>
      </c>
      <c r="Q545" s="9" t="s">
        <v>10349</v>
      </c>
      <c r="R545" s="10">
        <v>45400</v>
      </c>
      <c r="S545" s="10">
        <v>45793.851457337187</v>
      </c>
      <c r="T545" s="11">
        <v>16</v>
      </c>
      <c r="U545" s="51">
        <v>4</v>
      </c>
      <c r="V545" s="51">
        <v>2024</v>
      </c>
      <c r="W545" s="52">
        <v>2025</v>
      </c>
    </row>
    <row r="546" spans="1:23" x14ac:dyDescent="0.3">
      <c r="A546" s="22">
        <v>545</v>
      </c>
      <c r="B546" s="2" t="s">
        <v>1128</v>
      </c>
      <c r="C546" s="2" t="s">
        <v>19</v>
      </c>
      <c r="D546" s="2" t="s">
        <v>20</v>
      </c>
      <c r="E546" s="3">
        <v>2012</v>
      </c>
      <c r="F546" s="4">
        <v>23340.94</v>
      </c>
      <c r="G546" s="5">
        <v>142844</v>
      </c>
      <c r="H546" s="2" t="s">
        <v>35</v>
      </c>
      <c r="I546" s="2" t="s">
        <v>29</v>
      </c>
      <c r="J546" s="6">
        <v>4.5</v>
      </c>
      <c r="K546" s="7">
        <v>292</v>
      </c>
      <c r="L546" s="8">
        <v>323</v>
      </c>
      <c r="M546" s="3">
        <v>2</v>
      </c>
      <c r="N546" s="3">
        <v>5</v>
      </c>
      <c r="O546" s="2" t="s">
        <v>30</v>
      </c>
      <c r="P546" s="9" t="s">
        <v>1127</v>
      </c>
      <c r="Q546" s="9" t="s">
        <v>10350</v>
      </c>
      <c r="R546" s="10">
        <v>42919</v>
      </c>
      <c r="S546" s="10">
        <v>45740.988884822676</v>
      </c>
      <c r="T546" s="11">
        <v>12</v>
      </c>
      <c r="U546" s="51">
        <v>7</v>
      </c>
      <c r="V546" s="51">
        <v>2017</v>
      </c>
      <c r="W546" s="52">
        <v>2025</v>
      </c>
    </row>
    <row r="547" spans="1:23" x14ac:dyDescent="0.3">
      <c r="A547" s="22">
        <v>546</v>
      </c>
      <c r="B547" s="2" t="s">
        <v>1130</v>
      </c>
      <c r="C547" s="2" t="s">
        <v>39</v>
      </c>
      <c r="D547" s="2" t="s">
        <v>27</v>
      </c>
      <c r="E547" s="3">
        <v>1998</v>
      </c>
      <c r="F547" s="4">
        <v>7632.89</v>
      </c>
      <c r="G547" s="5">
        <v>33881</v>
      </c>
      <c r="H547" s="2" t="s">
        <v>41</v>
      </c>
      <c r="I547" s="2" t="s">
        <v>22</v>
      </c>
      <c r="J547" s="6">
        <v>2.7</v>
      </c>
      <c r="K547" s="7">
        <v>521</v>
      </c>
      <c r="L547" s="8">
        <v>510</v>
      </c>
      <c r="M547" s="3">
        <v>3</v>
      </c>
      <c r="N547" s="3">
        <v>4</v>
      </c>
      <c r="O547" s="2" t="s">
        <v>65</v>
      </c>
      <c r="P547" s="9" t="s">
        <v>1129</v>
      </c>
      <c r="Q547" s="9" t="s">
        <v>10351</v>
      </c>
      <c r="R547" s="10">
        <v>43863</v>
      </c>
      <c r="S547" s="10">
        <v>45622.413169679647</v>
      </c>
      <c r="T547" s="11">
        <v>26</v>
      </c>
      <c r="U547" s="51">
        <v>2</v>
      </c>
      <c r="V547" s="51">
        <v>2020</v>
      </c>
      <c r="W547" s="52">
        <v>2024</v>
      </c>
    </row>
    <row r="548" spans="1:23" x14ac:dyDescent="0.3">
      <c r="A548" s="22">
        <v>547</v>
      </c>
      <c r="B548" s="2" t="s">
        <v>1132</v>
      </c>
      <c r="C548" s="2" t="s">
        <v>19</v>
      </c>
      <c r="D548" s="2" t="s">
        <v>56</v>
      </c>
      <c r="E548" s="3">
        <v>2017</v>
      </c>
      <c r="F548" s="4">
        <v>6908.73</v>
      </c>
      <c r="G548" s="5">
        <v>165538</v>
      </c>
      <c r="H548" s="2" t="s">
        <v>28</v>
      </c>
      <c r="I548" s="2" t="s">
        <v>29</v>
      </c>
      <c r="J548" s="6">
        <v>4.8</v>
      </c>
      <c r="K548" s="7">
        <v>550</v>
      </c>
      <c r="L548" s="8">
        <v>710</v>
      </c>
      <c r="M548" s="3">
        <v>2</v>
      </c>
      <c r="N548" s="3">
        <v>2</v>
      </c>
      <c r="O548" s="2" t="s">
        <v>51</v>
      </c>
      <c r="P548" s="9" t="s">
        <v>1131</v>
      </c>
      <c r="Q548" s="9" t="s">
        <v>10352</v>
      </c>
      <c r="R548" s="10">
        <v>45152</v>
      </c>
      <c r="S548" s="10">
        <v>45666.952077461203</v>
      </c>
      <c r="T548" s="11">
        <v>7</v>
      </c>
      <c r="U548" s="51">
        <v>8</v>
      </c>
      <c r="V548" s="51">
        <v>2023</v>
      </c>
      <c r="W548" s="52">
        <v>2025</v>
      </c>
    </row>
    <row r="549" spans="1:23" x14ac:dyDescent="0.3">
      <c r="A549" s="22">
        <v>548</v>
      </c>
      <c r="B549" s="2" t="s">
        <v>1134</v>
      </c>
      <c r="C549" s="2" t="s">
        <v>49</v>
      </c>
      <c r="D549" s="2" t="s">
        <v>40</v>
      </c>
      <c r="E549" s="3">
        <v>1996</v>
      </c>
      <c r="F549" s="4">
        <v>61004.59</v>
      </c>
      <c r="G549" s="5">
        <v>58986</v>
      </c>
      <c r="H549" s="2" t="s">
        <v>28</v>
      </c>
      <c r="I549" s="2" t="s">
        <v>22</v>
      </c>
      <c r="J549" s="6">
        <v>5.8</v>
      </c>
      <c r="K549" s="7">
        <v>114</v>
      </c>
      <c r="L549" s="8">
        <v>619</v>
      </c>
      <c r="M549" s="3">
        <v>5</v>
      </c>
      <c r="N549" s="3">
        <v>7</v>
      </c>
      <c r="O549" s="2" t="s">
        <v>65</v>
      </c>
      <c r="P549" s="9" t="s">
        <v>1133</v>
      </c>
      <c r="Q549" s="9" t="s">
        <v>10353</v>
      </c>
      <c r="R549" s="10">
        <v>41846</v>
      </c>
      <c r="S549" s="10">
        <v>45716.602007447211</v>
      </c>
      <c r="T549" s="11">
        <v>28</v>
      </c>
      <c r="U549" s="51">
        <v>7</v>
      </c>
      <c r="V549" s="51">
        <v>2014</v>
      </c>
      <c r="W549" s="52">
        <v>2025</v>
      </c>
    </row>
    <row r="550" spans="1:23" x14ac:dyDescent="0.3">
      <c r="A550" s="22">
        <v>549</v>
      </c>
      <c r="B550" s="2" t="s">
        <v>1136</v>
      </c>
      <c r="C550" s="2" t="s">
        <v>107</v>
      </c>
      <c r="D550" s="2" t="s">
        <v>20</v>
      </c>
      <c r="E550" s="3">
        <v>2013</v>
      </c>
      <c r="F550" s="4">
        <v>68959.09</v>
      </c>
      <c r="G550" s="5">
        <v>113707</v>
      </c>
      <c r="H550" s="2" t="s">
        <v>41</v>
      </c>
      <c r="I550" s="2" t="s">
        <v>29</v>
      </c>
      <c r="J550" s="6">
        <v>3.2</v>
      </c>
      <c r="K550" s="7">
        <v>391</v>
      </c>
      <c r="L550" s="8">
        <v>217</v>
      </c>
      <c r="M550" s="3">
        <v>2</v>
      </c>
      <c r="N550" s="3">
        <v>5</v>
      </c>
      <c r="O550" s="2" t="s">
        <v>65</v>
      </c>
      <c r="P550" s="9" t="s">
        <v>1135</v>
      </c>
      <c r="Q550" s="9" t="s">
        <v>10354</v>
      </c>
      <c r="R550" s="10">
        <v>42267</v>
      </c>
      <c r="S550" s="10">
        <v>45661.256938433413</v>
      </c>
      <c r="T550" s="11">
        <v>11</v>
      </c>
      <c r="U550" s="51">
        <v>9</v>
      </c>
      <c r="V550" s="51">
        <v>2015</v>
      </c>
      <c r="W550" s="52">
        <v>2025</v>
      </c>
    </row>
    <row r="551" spans="1:23" x14ac:dyDescent="0.3">
      <c r="A551" s="22">
        <v>550</v>
      </c>
      <c r="B551" s="2" t="s">
        <v>1138</v>
      </c>
      <c r="C551" s="2" t="s">
        <v>19</v>
      </c>
      <c r="D551" s="2" t="s">
        <v>27</v>
      </c>
      <c r="E551" s="3">
        <v>2000</v>
      </c>
      <c r="F551" s="4">
        <v>7982.44</v>
      </c>
      <c r="G551" s="5">
        <v>47997</v>
      </c>
      <c r="H551" s="2" t="s">
        <v>41</v>
      </c>
      <c r="I551" s="2" t="s">
        <v>29</v>
      </c>
      <c r="J551" s="6">
        <v>1.2</v>
      </c>
      <c r="K551" s="7">
        <v>516</v>
      </c>
      <c r="L551" s="8">
        <v>457</v>
      </c>
      <c r="M551" s="3">
        <v>5</v>
      </c>
      <c r="N551" s="3">
        <v>2</v>
      </c>
      <c r="O551" s="2" t="s">
        <v>85</v>
      </c>
      <c r="P551" s="9" t="s">
        <v>1137</v>
      </c>
      <c r="Q551" s="9" t="s">
        <v>10355</v>
      </c>
      <c r="R551" s="10">
        <v>43348</v>
      </c>
      <c r="S551" s="10">
        <v>45217.328152676251</v>
      </c>
      <c r="T551" s="11">
        <v>24</v>
      </c>
      <c r="U551" s="51">
        <v>9</v>
      </c>
      <c r="V551" s="51">
        <v>2018</v>
      </c>
      <c r="W551" s="52">
        <v>2023</v>
      </c>
    </row>
    <row r="552" spans="1:23" x14ac:dyDescent="0.3">
      <c r="A552" s="22">
        <v>551</v>
      </c>
      <c r="B552" s="2" t="s">
        <v>1140</v>
      </c>
      <c r="C552" s="2" t="s">
        <v>118</v>
      </c>
      <c r="D552" s="2" t="s">
        <v>64</v>
      </c>
      <c r="E552" s="3">
        <v>2004</v>
      </c>
      <c r="F552" s="4">
        <v>71805.42</v>
      </c>
      <c r="G552" s="5">
        <v>156089</v>
      </c>
      <c r="H552" s="2" t="s">
        <v>35</v>
      </c>
      <c r="I552" s="2" t="s">
        <v>29</v>
      </c>
      <c r="J552" s="6">
        <v>5.8</v>
      </c>
      <c r="K552" s="7">
        <v>239</v>
      </c>
      <c r="L552" s="8">
        <v>217</v>
      </c>
      <c r="M552" s="3">
        <v>4</v>
      </c>
      <c r="N552" s="3">
        <v>2</v>
      </c>
      <c r="O552" s="2" t="s">
        <v>36</v>
      </c>
      <c r="P552" s="9" t="s">
        <v>1139</v>
      </c>
      <c r="Q552" s="9" t="s">
        <v>10356</v>
      </c>
      <c r="R552" s="10">
        <v>44011</v>
      </c>
      <c r="S552" s="10">
        <v>45607.226132272182</v>
      </c>
      <c r="T552" s="11">
        <v>20</v>
      </c>
      <c r="U552" s="51">
        <v>6</v>
      </c>
      <c r="V552" s="51">
        <v>2020</v>
      </c>
      <c r="W552" s="52">
        <v>2024</v>
      </c>
    </row>
    <row r="553" spans="1:23" x14ac:dyDescent="0.3">
      <c r="A553" s="22">
        <v>552</v>
      </c>
      <c r="B553" s="2" t="s">
        <v>1142</v>
      </c>
      <c r="C553" s="2" t="s">
        <v>107</v>
      </c>
      <c r="D553" s="2" t="s">
        <v>40</v>
      </c>
      <c r="E553" s="3">
        <v>2016</v>
      </c>
      <c r="F553" s="4">
        <v>33393.51</v>
      </c>
      <c r="G553" s="5">
        <v>162046</v>
      </c>
      <c r="H553" s="2" t="s">
        <v>28</v>
      </c>
      <c r="I553" s="2" t="s">
        <v>29</v>
      </c>
      <c r="J553" s="6">
        <v>4.2</v>
      </c>
      <c r="K553" s="7">
        <v>578</v>
      </c>
      <c r="L553" s="8">
        <v>764</v>
      </c>
      <c r="M553" s="3">
        <v>3</v>
      </c>
      <c r="N553" s="3">
        <v>2</v>
      </c>
      <c r="O553" s="2" t="s">
        <v>80</v>
      </c>
      <c r="P553" s="9" t="s">
        <v>1141</v>
      </c>
      <c r="Q553" s="9" t="s">
        <v>10357</v>
      </c>
      <c r="R553" s="10">
        <v>42568</v>
      </c>
      <c r="S553" s="10">
        <v>45467.330153076327</v>
      </c>
      <c r="T553" s="11">
        <v>8</v>
      </c>
      <c r="U553" s="51">
        <v>7</v>
      </c>
      <c r="V553" s="51">
        <v>2016</v>
      </c>
      <c r="W553" s="52">
        <v>2024</v>
      </c>
    </row>
    <row r="554" spans="1:23" x14ac:dyDescent="0.3">
      <c r="A554" s="22">
        <v>553</v>
      </c>
      <c r="B554" s="2" t="s">
        <v>1144</v>
      </c>
      <c r="C554" s="2" t="s">
        <v>107</v>
      </c>
      <c r="D554" s="2" t="s">
        <v>50</v>
      </c>
      <c r="E554" s="3">
        <v>2019</v>
      </c>
      <c r="F554" s="4">
        <v>29311.83</v>
      </c>
      <c r="G554" s="5">
        <v>156774</v>
      </c>
      <c r="H554" s="2" t="s">
        <v>28</v>
      </c>
      <c r="I554" s="2" t="s">
        <v>22</v>
      </c>
      <c r="J554" s="6">
        <v>5.5</v>
      </c>
      <c r="K554" s="7">
        <v>188</v>
      </c>
      <c r="L554" s="8">
        <v>699</v>
      </c>
      <c r="M554" s="3">
        <v>3</v>
      </c>
      <c r="N554" s="3">
        <v>2</v>
      </c>
      <c r="O554" s="2" t="s">
        <v>85</v>
      </c>
      <c r="P554" s="9" t="s">
        <v>1143</v>
      </c>
      <c r="Q554" s="9" t="s">
        <v>10358</v>
      </c>
      <c r="R554" s="10">
        <v>44501</v>
      </c>
      <c r="S554" s="10">
        <v>45714.119510947909</v>
      </c>
      <c r="T554" s="11">
        <v>5</v>
      </c>
      <c r="U554" s="51">
        <v>11</v>
      </c>
      <c r="V554" s="51">
        <v>2021</v>
      </c>
      <c r="W554" s="52">
        <v>2025</v>
      </c>
    </row>
    <row r="555" spans="1:23" x14ac:dyDescent="0.3">
      <c r="A555" s="22">
        <v>554</v>
      </c>
      <c r="B555" s="2" t="s">
        <v>1146</v>
      </c>
      <c r="C555" s="2" t="s">
        <v>19</v>
      </c>
      <c r="D555" s="2" t="s">
        <v>92</v>
      </c>
      <c r="E555" s="3">
        <v>2000</v>
      </c>
      <c r="F555" s="4">
        <v>47367.55</v>
      </c>
      <c r="G555" s="5">
        <v>271663</v>
      </c>
      <c r="H555" s="2" t="s">
        <v>28</v>
      </c>
      <c r="I555" s="2" t="s">
        <v>29</v>
      </c>
      <c r="J555" s="6">
        <v>5.7</v>
      </c>
      <c r="K555" s="7">
        <v>654</v>
      </c>
      <c r="L555" s="8">
        <v>183</v>
      </c>
      <c r="M555" s="3">
        <v>3</v>
      </c>
      <c r="N555" s="3">
        <v>2</v>
      </c>
      <c r="O555" s="2" t="s">
        <v>30</v>
      </c>
      <c r="P555" s="9" t="s">
        <v>1145</v>
      </c>
      <c r="Q555" s="9" t="s">
        <v>10359</v>
      </c>
      <c r="R555" s="10">
        <v>41959</v>
      </c>
      <c r="S555" s="10">
        <v>45217.036094264571</v>
      </c>
      <c r="T555" s="11">
        <v>24</v>
      </c>
      <c r="U555" s="51">
        <v>11</v>
      </c>
      <c r="V555" s="51">
        <v>2014</v>
      </c>
      <c r="W555" s="52">
        <v>2023</v>
      </c>
    </row>
    <row r="556" spans="1:23" x14ac:dyDescent="0.3">
      <c r="A556" s="22">
        <v>555</v>
      </c>
      <c r="B556" s="2" t="s">
        <v>1148</v>
      </c>
      <c r="C556" s="2" t="s">
        <v>39</v>
      </c>
      <c r="D556" s="2" t="s">
        <v>27</v>
      </c>
      <c r="E556" s="3">
        <v>1995</v>
      </c>
      <c r="F556" s="4">
        <v>19162.189999999999</v>
      </c>
      <c r="G556" s="5">
        <v>83267</v>
      </c>
      <c r="H556" s="2" t="s">
        <v>35</v>
      </c>
      <c r="I556" s="2" t="s">
        <v>22</v>
      </c>
      <c r="J556" s="6">
        <v>5.4</v>
      </c>
      <c r="K556" s="7">
        <v>495</v>
      </c>
      <c r="L556" s="8">
        <v>131</v>
      </c>
      <c r="M556" s="3">
        <v>4</v>
      </c>
      <c r="N556" s="3">
        <v>5</v>
      </c>
      <c r="O556" s="2" t="s">
        <v>23</v>
      </c>
      <c r="P556" s="9" t="s">
        <v>1147</v>
      </c>
      <c r="Q556" s="9" t="s">
        <v>10360</v>
      </c>
      <c r="R556" s="10">
        <v>44947</v>
      </c>
      <c r="S556" s="10">
        <v>45485.583803806483</v>
      </c>
      <c r="T556" s="11">
        <v>29</v>
      </c>
      <c r="U556" s="51">
        <v>1</v>
      </c>
      <c r="V556" s="51">
        <v>2023</v>
      </c>
      <c r="W556" s="52">
        <v>2024</v>
      </c>
    </row>
    <row r="557" spans="1:23" x14ac:dyDescent="0.3">
      <c r="A557" s="22">
        <v>556</v>
      </c>
      <c r="B557" s="2" t="s">
        <v>1150</v>
      </c>
      <c r="C557" s="2" t="s">
        <v>45</v>
      </c>
      <c r="D557" s="2" t="s">
        <v>56</v>
      </c>
      <c r="E557" s="3">
        <v>2005</v>
      </c>
      <c r="F557" s="4">
        <v>47447.22</v>
      </c>
      <c r="G557" s="5">
        <v>256594</v>
      </c>
      <c r="H557" s="2" t="s">
        <v>21</v>
      </c>
      <c r="I557" s="2" t="s">
        <v>22</v>
      </c>
      <c r="J557" s="6">
        <v>3.8</v>
      </c>
      <c r="K557" s="7">
        <v>250</v>
      </c>
      <c r="L557" s="8">
        <v>453</v>
      </c>
      <c r="M557" s="3">
        <v>5</v>
      </c>
      <c r="N557" s="3">
        <v>7</v>
      </c>
      <c r="O557" s="2" t="s">
        <v>80</v>
      </c>
      <c r="P557" s="9" t="s">
        <v>1149</v>
      </c>
      <c r="Q557" s="9" t="s">
        <v>10361</v>
      </c>
      <c r="R557" s="10">
        <v>42408</v>
      </c>
      <c r="S557" s="10">
        <v>45334.881663378394</v>
      </c>
      <c r="T557" s="11">
        <v>19</v>
      </c>
      <c r="U557" s="51">
        <v>2</v>
      </c>
      <c r="V557" s="51">
        <v>2016</v>
      </c>
      <c r="W557" s="52">
        <v>2024</v>
      </c>
    </row>
    <row r="558" spans="1:23" x14ac:dyDescent="0.3">
      <c r="A558" s="22">
        <v>557</v>
      </c>
      <c r="B558" s="2" t="s">
        <v>1152</v>
      </c>
      <c r="C558" s="2" t="s">
        <v>33</v>
      </c>
      <c r="D558" s="2" t="s">
        <v>20</v>
      </c>
      <c r="E558" s="3">
        <v>2009</v>
      </c>
      <c r="F558" s="4">
        <v>72531.75</v>
      </c>
      <c r="G558" s="5">
        <v>100820</v>
      </c>
      <c r="H558" s="2" t="s">
        <v>35</v>
      </c>
      <c r="I558" s="2" t="s">
        <v>22</v>
      </c>
      <c r="J558" s="6">
        <v>2.8</v>
      </c>
      <c r="K558" s="7">
        <v>76</v>
      </c>
      <c r="L558" s="8">
        <v>713</v>
      </c>
      <c r="M558" s="3">
        <v>2</v>
      </c>
      <c r="N558" s="3">
        <v>4</v>
      </c>
      <c r="O558" s="2" t="s">
        <v>23</v>
      </c>
      <c r="P558" s="9" t="s">
        <v>1151</v>
      </c>
      <c r="Q558" s="9" t="s">
        <v>10362</v>
      </c>
      <c r="R558" s="10">
        <v>42640</v>
      </c>
      <c r="S558" s="10">
        <v>45792.537194484619</v>
      </c>
      <c r="T558" s="11">
        <v>15</v>
      </c>
      <c r="U558" s="51">
        <v>9</v>
      </c>
      <c r="V558" s="51">
        <v>2016</v>
      </c>
      <c r="W558" s="52">
        <v>2025</v>
      </c>
    </row>
    <row r="559" spans="1:23" x14ac:dyDescent="0.3">
      <c r="A559" s="22">
        <v>558</v>
      </c>
      <c r="B559" s="2" t="s">
        <v>1154</v>
      </c>
      <c r="C559" s="2" t="s">
        <v>118</v>
      </c>
      <c r="D559" s="2" t="s">
        <v>64</v>
      </c>
      <c r="E559" s="3">
        <v>1995</v>
      </c>
      <c r="F559" s="4">
        <v>22037.86</v>
      </c>
      <c r="G559" s="5">
        <v>253776</v>
      </c>
      <c r="H559" s="2" t="s">
        <v>28</v>
      </c>
      <c r="I559" s="2" t="s">
        <v>29</v>
      </c>
      <c r="J559" s="6">
        <v>5.5</v>
      </c>
      <c r="K559" s="7">
        <v>242</v>
      </c>
      <c r="L559" s="8">
        <v>768</v>
      </c>
      <c r="M559" s="3">
        <v>2</v>
      </c>
      <c r="N559" s="3">
        <v>2</v>
      </c>
      <c r="O559" s="2" t="s">
        <v>30</v>
      </c>
      <c r="P559" s="9" t="s">
        <v>1153</v>
      </c>
      <c r="Q559" s="9" t="s">
        <v>10363</v>
      </c>
      <c r="R559" s="10">
        <v>42016</v>
      </c>
      <c r="S559" s="10">
        <v>45850.218730791872</v>
      </c>
      <c r="T559" s="11">
        <v>29</v>
      </c>
      <c r="U559" s="51">
        <v>1</v>
      </c>
      <c r="V559" s="51">
        <v>2015</v>
      </c>
      <c r="W559" s="52">
        <v>2025</v>
      </c>
    </row>
    <row r="560" spans="1:23" x14ac:dyDescent="0.3">
      <c r="A560" s="22">
        <v>559</v>
      </c>
      <c r="B560" s="2" t="s">
        <v>1156</v>
      </c>
      <c r="C560" s="2" t="s">
        <v>63</v>
      </c>
      <c r="D560" s="2" t="s">
        <v>20</v>
      </c>
      <c r="E560" s="3">
        <v>2009</v>
      </c>
      <c r="F560" s="4">
        <v>28256.61</v>
      </c>
      <c r="G560" s="5">
        <v>273123</v>
      </c>
      <c r="H560" s="2" t="s">
        <v>35</v>
      </c>
      <c r="I560" s="2" t="s">
        <v>29</v>
      </c>
      <c r="J560" s="6">
        <v>4.5999999999999996</v>
      </c>
      <c r="K560" s="7">
        <v>311</v>
      </c>
      <c r="L560" s="8">
        <v>367</v>
      </c>
      <c r="M560" s="3">
        <v>5</v>
      </c>
      <c r="N560" s="3">
        <v>5</v>
      </c>
      <c r="O560" s="2" t="s">
        <v>80</v>
      </c>
      <c r="P560" s="9" t="s">
        <v>1155</v>
      </c>
      <c r="Q560" s="9" t="s">
        <v>10364</v>
      </c>
      <c r="R560" s="10">
        <v>43629</v>
      </c>
      <c r="S560" s="10">
        <v>45832.695226090938</v>
      </c>
      <c r="T560" s="11">
        <v>15</v>
      </c>
      <c r="U560" s="51">
        <v>6</v>
      </c>
      <c r="V560" s="51">
        <v>2019</v>
      </c>
      <c r="W560" s="52">
        <v>2025</v>
      </c>
    </row>
    <row r="561" spans="1:23" x14ac:dyDescent="0.3">
      <c r="A561" s="22">
        <v>560</v>
      </c>
      <c r="B561" s="2" t="s">
        <v>1158</v>
      </c>
      <c r="C561" s="2" t="s">
        <v>33</v>
      </c>
      <c r="D561" s="2" t="s">
        <v>50</v>
      </c>
      <c r="E561" s="3">
        <v>1991</v>
      </c>
      <c r="F561" s="4">
        <v>11145.72</v>
      </c>
      <c r="G561" s="5">
        <v>277921</v>
      </c>
      <c r="H561" s="2" t="s">
        <v>21</v>
      </c>
      <c r="I561" s="2" t="s">
        <v>29</v>
      </c>
      <c r="J561" s="6">
        <v>2.8</v>
      </c>
      <c r="K561" s="7">
        <v>134</v>
      </c>
      <c r="L561" s="8">
        <v>776</v>
      </c>
      <c r="M561" s="3">
        <v>2</v>
      </c>
      <c r="N561" s="3">
        <v>7</v>
      </c>
      <c r="O561" s="2" t="s">
        <v>51</v>
      </c>
      <c r="P561" s="9" t="s">
        <v>1157</v>
      </c>
      <c r="Q561" s="9" t="s">
        <v>10365</v>
      </c>
      <c r="R561" s="10">
        <v>45340</v>
      </c>
      <c r="S561" s="10">
        <v>45604.889664978713</v>
      </c>
      <c r="T561" s="11">
        <v>33</v>
      </c>
      <c r="U561" s="51">
        <v>2</v>
      </c>
      <c r="V561" s="51">
        <v>2024</v>
      </c>
      <c r="W561" s="52">
        <v>2024</v>
      </c>
    </row>
    <row r="562" spans="1:23" x14ac:dyDescent="0.3">
      <c r="A562" s="22">
        <v>561</v>
      </c>
      <c r="B562" s="2" t="s">
        <v>1160</v>
      </c>
      <c r="C562" s="2" t="s">
        <v>107</v>
      </c>
      <c r="D562" s="2" t="s">
        <v>56</v>
      </c>
      <c r="E562" s="3">
        <v>2015</v>
      </c>
      <c r="F562" s="4">
        <v>49681.61</v>
      </c>
      <c r="G562" s="5">
        <v>246658</v>
      </c>
      <c r="H562" s="2" t="s">
        <v>21</v>
      </c>
      <c r="I562" s="2" t="s">
        <v>29</v>
      </c>
      <c r="J562" s="6">
        <v>2.6</v>
      </c>
      <c r="K562" s="7">
        <v>220</v>
      </c>
      <c r="L562" s="8">
        <v>452</v>
      </c>
      <c r="M562" s="3">
        <v>5</v>
      </c>
      <c r="N562" s="3">
        <v>5</v>
      </c>
      <c r="O562" s="2" t="s">
        <v>36</v>
      </c>
      <c r="P562" s="9" t="s">
        <v>1159</v>
      </c>
      <c r="Q562" s="9" t="s">
        <v>10366</v>
      </c>
      <c r="R562" s="10">
        <v>44807</v>
      </c>
      <c r="S562" s="10">
        <v>45756.906068259363</v>
      </c>
      <c r="T562" s="11">
        <v>9</v>
      </c>
      <c r="U562" s="51">
        <v>9</v>
      </c>
      <c r="V562" s="51">
        <v>2022</v>
      </c>
      <c r="W562" s="52">
        <v>2025</v>
      </c>
    </row>
    <row r="563" spans="1:23" x14ac:dyDescent="0.3">
      <c r="A563" s="22">
        <v>562</v>
      </c>
      <c r="B563" s="2" t="s">
        <v>1162</v>
      </c>
      <c r="C563" s="2" t="s">
        <v>49</v>
      </c>
      <c r="D563" s="2" t="s">
        <v>27</v>
      </c>
      <c r="E563" s="3">
        <v>2024</v>
      </c>
      <c r="F563" s="4">
        <v>20394.3</v>
      </c>
      <c r="G563" s="5">
        <v>68444</v>
      </c>
      <c r="H563" s="2" t="s">
        <v>41</v>
      </c>
      <c r="I563" s="2" t="s">
        <v>22</v>
      </c>
      <c r="J563" s="6">
        <v>4</v>
      </c>
      <c r="K563" s="7">
        <v>172</v>
      </c>
      <c r="L563" s="8">
        <v>137</v>
      </c>
      <c r="M563" s="3">
        <v>3</v>
      </c>
      <c r="N563" s="3">
        <v>2</v>
      </c>
      <c r="O563" s="2" t="s">
        <v>30</v>
      </c>
      <c r="P563" s="9" t="s">
        <v>1161</v>
      </c>
      <c r="Q563" s="9" t="s">
        <v>10367</v>
      </c>
      <c r="R563" s="10">
        <v>43576</v>
      </c>
      <c r="S563" s="10">
        <v>45619.200527151137</v>
      </c>
      <c r="T563" s="11">
        <v>0</v>
      </c>
      <c r="U563" s="51">
        <v>4</v>
      </c>
      <c r="V563" s="51">
        <v>2019</v>
      </c>
      <c r="W563" s="52">
        <v>2024</v>
      </c>
    </row>
    <row r="564" spans="1:23" x14ac:dyDescent="0.3">
      <c r="A564" s="22">
        <v>563</v>
      </c>
      <c r="B564" s="2" t="s">
        <v>1164</v>
      </c>
      <c r="C564" s="2" t="s">
        <v>118</v>
      </c>
      <c r="D564" s="2" t="s">
        <v>46</v>
      </c>
      <c r="E564" s="3">
        <v>1997</v>
      </c>
      <c r="F564" s="4">
        <v>35598.720000000001</v>
      </c>
      <c r="G564" s="5">
        <v>277931</v>
      </c>
      <c r="H564" s="2" t="s">
        <v>28</v>
      </c>
      <c r="I564" s="2" t="s">
        <v>22</v>
      </c>
      <c r="J564" s="6">
        <v>5.9</v>
      </c>
      <c r="K564" s="7">
        <v>617</v>
      </c>
      <c r="L564" s="8">
        <v>147</v>
      </c>
      <c r="M564" s="3">
        <v>2</v>
      </c>
      <c r="N564" s="3">
        <v>2</v>
      </c>
      <c r="O564" s="2" t="s">
        <v>65</v>
      </c>
      <c r="P564" s="9" t="s">
        <v>1163</v>
      </c>
      <c r="Q564" s="9" t="s">
        <v>10368</v>
      </c>
      <c r="R564" s="10">
        <v>44007</v>
      </c>
      <c r="S564" s="10">
        <v>45601.969080861883</v>
      </c>
      <c r="T564" s="11">
        <v>27</v>
      </c>
      <c r="U564" s="51">
        <v>6</v>
      </c>
      <c r="V564" s="51">
        <v>2020</v>
      </c>
      <c r="W564" s="52">
        <v>2024</v>
      </c>
    </row>
    <row r="565" spans="1:23" x14ac:dyDescent="0.3">
      <c r="A565" s="22">
        <v>564</v>
      </c>
      <c r="B565" s="2" t="s">
        <v>1166</v>
      </c>
      <c r="C565" s="2" t="s">
        <v>74</v>
      </c>
      <c r="D565" s="2" t="s">
        <v>56</v>
      </c>
      <c r="E565" s="3">
        <v>2016</v>
      </c>
      <c r="F565" s="4">
        <v>53784.58</v>
      </c>
      <c r="G565" s="5">
        <v>127113</v>
      </c>
      <c r="H565" s="2" t="s">
        <v>28</v>
      </c>
      <c r="I565" s="2" t="s">
        <v>22</v>
      </c>
      <c r="J565" s="6">
        <v>1.5</v>
      </c>
      <c r="K565" s="7">
        <v>159</v>
      </c>
      <c r="L565" s="8">
        <v>213</v>
      </c>
      <c r="M565" s="3">
        <v>4</v>
      </c>
      <c r="N565" s="3">
        <v>7</v>
      </c>
      <c r="O565" s="2" t="s">
        <v>36</v>
      </c>
      <c r="P565" s="9" t="s">
        <v>1165</v>
      </c>
      <c r="Q565" s="9" t="s">
        <v>10369</v>
      </c>
      <c r="R565" s="10">
        <v>41894</v>
      </c>
      <c r="S565" s="10">
        <v>45440.022691584039</v>
      </c>
      <c r="T565" s="11">
        <v>8</v>
      </c>
      <c r="U565" s="51">
        <v>9</v>
      </c>
      <c r="V565" s="51">
        <v>2014</v>
      </c>
      <c r="W565" s="52">
        <v>2024</v>
      </c>
    </row>
    <row r="566" spans="1:23" x14ac:dyDescent="0.3">
      <c r="A566" s="22">
        <v>565</v>
      </c>
      <c r="B566" s="2" t="s">
        <v>1168</v>
      </c>
      <c r="C566" s="2" t="s">
        <v>26</v>
      </c>
      <c r="D566" s="2" t="s">
        <v>56</v>
      </c>
      <c r="E566" s="3">
        <v>2017</v>
      </c>
      <c r="F566" s="4">
        <v>64060.13</v>
      </c>
      <c r="G566" s="5">
        <v>291984</v>
      </c>
      <c r="H566" s="2" t="s">
        <v>41</v>
      </c>
      <c r="I566" s="2" t="s">
        <v>29</v>
      </c>
      <c r="J566" s="6">
        <v>5.8</v>
      </c>
      <c r="K566" s="7">
        <v>231</v>
      </c>
      <c r="L566" s="8">
        <v>319</v>
      </c>
      <c r="M566" s="3">
        <v>3</v>
      </c>
      <c r="N566" s="3">
        <v>5</v>
      </c>
      <c r="O566" s="2" t="s">
        <v>42</v>
      </c>
      <c r="P566" s="9" t="s">
        <v>1167</v>
      </c>
      <c r="Q566" s="9" t="s">
        <v>10370</v>
      </c>
      <c r="R566" s="10">
        <v>43097</v>
      </c>
      <c r="S566" s="10">
        <v>45303.193325710847</v>
      </c>
      <c r="T566" s="11">
        <v>7</v>
      </c>
      <c r="U566" s="51">
        <v>12</v>
      </c>
      <c r="V566" s="51">
        <v>2017</v>
      </c>
      <c r="W566" s="52">
        <v>2024</v>
      </c>
    </row>
    <row r="567" spans="1:23" x14ac:dyDescent="0.3">
      <c r="A567" s="22">
        <v>566</v>
      </c>
      <c r="B567" s="2" t="s">
        <v>1170</v>
      </c>
      <c r="C567" s="2" t="s">
        <v>45</v>
      </c>
      <c r="D567" s="2" t="s">
        <v>27</v>
      </c>
      <c r="E567" s="3">
        <v>2016</v>
      </c>
      <c r="F567" s="4">
        <v>20278.439999999999</v>
      </c>
      <c r="G567" s="5">
        <v>184588</v>
      </c>
      <c r="H567" s="2" t="s">
        <v>28</v>
      </c>
      <c r="I567" s="2" t="s">
        <v>22</v>
      </c>
      <c r="J567" s="6">
        <v>4</v>
      </c>
      <c r="K567" s="7">
        <v>252</v>
      </c>
      <c r="L567" s="8">
        <v>202</v>
      </c>
      <c r="M567" s="3">
        <v>5</v>
      </c>
      <c r="N567" s="3">
        <v>5</v>
      </c>
      <c r="O567" s="2" t="s">
        <v>36</v>
      </c>
      <c r="P567" s="9" t="s">
        <v>1169</v>
      </c>
      <c r="Q567" s="9" t="s">
        <v>10371</v>
      </c>
      <c r="R567" s="10">
        <v>42001</v>
      </c>
      <c r="S567" s="10">
        <v>45841.749036853093</v>
      </c>
      <c r="T567" s="11">
        <v>8</v>
      </c>
      <c r="U567" s="51">
        <v>12</v>
      </c>
      <c r="V567" s="51">
        <v>2014</v>
      </c>
      <c r="W567" s="52">
        <v>2025</v>
      </c>
    </row>
    <row r="568" spans="1:23" x14ac:dyDescent="0.3">
      <c r="A568" s="22">
        <v>567</v>
      </c>
      <c r="B568" s="2" t="s">
        <v>1172</v>
      </c>
      <c r="C568" s="2" t="s">
        <v>74</v>
      </c>
      <c r="D568" s="2" t="s">
        <v>20</v>
      </c>
      <c r="E568" s="3">
        <v>2008</v>
      </c>
      <c r="F568" s="4">
        <v>48867.77</v>
      </c>
      <c r="G568" s="5">
        <v>60936</v>
      </c>
      <c r="H568" s="2" t="s">
        <v>35</v>
      </c>
      <c r="I568" s="2" t="s">
        <v>29</v>
      </c>
      <c r="J568" s="6">
        <v>3.6</v>
      </c>
      <c r="K568" s="7">
        <v>155</v>
      </c>
      <c r="L568" s="8">
        <v>784</v>
      </c>
      <c r="M568" s="3">
        <v>5</v>
      </c>
      <c r="N568" s="3">
        <v>2</v>
      </c>
      <c r="O568" s="2" t="s">
        <v>51</v>
      </c>
      <c r="P568" s="9" t="s">
        <v>1171</v>
      </c>
      <c r="Q568" s="9" t="s">
        <v>10372</v>
      </c>
      <c r="R568" s="10">
        <v>44707</v>
      </c>
      <c r="S568" s="10">
        <v>45688.272341514014</v>
      </c>
      <c r="T568" s="11">
        <v>16</v>
      </c>
      <c r="U568" s="51">
        <v>5</v>
      </c>
      <c r="V568" s="51">
        <v>2022</v>
      </c>
      <c r="W568" s="52">
        <v>2025</v>
      </c>
    </row>
    <row r="569" spans="1:23" x14ac:dyDescent="0.3">
      <c r="A569" s="22">
        <v>568</v>
      </c>
      <c r="B569" s="2" t="s">
        <v>1174</v>
      </c>
      <c r="C569" s="2" t="s">
        <v>118</v>
      </c>
      <c r="D569" s="2" t="s">
        <v>64</v>
      </c>
      <c r="E569" s="3">
        <v>2017</v>
      </c>
      <c r="F569" s="4">
        <v>23821.94</v>
      </c>
      <c r="G569" s="5">
        <v>2188</v>
      </c>
      <c r="H569" s="2" t="s">
        <v>28</v>
      </c>
      <c r="I569" s="2" t="s">
        <v>22</v>
      </c>
      <c r="J569" s="6">
        <v>4.5999999999999996</v>
      </c>
      <c r="K569" s="7">
        <v>184</v>
      </c>
      <c r="L569" s="8">
        <v>406</v>
      </c>
      <c r="M569" s="3">
        <v>3</v>
      </c>
      <c r="N569" s="3">
        <v>5</v>
      </c>
      <c r="O569" s="2" t="s">
        <v>42</v>
      </c>
      <c r="P569" s="9" t="s">
        <v>1173</v>
      </c>
      <c r="Q569" s="9" t="s">
        <v>10373</v>
      </c>
      <c r="R569" s="10">
        <v>43548</v>
      </c>
      <c r="S569" s="10">
        <v>45404.391565358783</v>
      </c>
      <c r="T569" s="11">
        <v>7</v>
      </c>
      <c r="U569" s="51">
        <v>3</v>
      </c>
      <c r="V569" s="51">
        <v>2019</v>
      </c>
      <c r="W569" s="52">
        <v>2024</v>
      </c>
    </row>
    <row r="570" spans="1:23" x14ac:dyDescent="0.3">
      <c r="A570" s="22">
        <v>569</v>
      </c>
      <c r="B570" s="2" t="s">
        <v>272</v>
      </c>
      <c r="C570" s="2" t="s">
        <v>45</v>
      </c>
      <c r="D570" s="2" t="s">
        <v>79</v>
      </c>
      <c r="E570" s="3">
        <v>2005</v>
      </c>
      <c r="F570" s="4">
        <v>14556.43</v>
      </c>
      <c r="G570" s="5">
        <v>168356</v>
      </c>
      <c r="H570" s="2" t="s">
        <v>21</v>
      </c>
      <c r="I570" s="2" t="s">
        <v>22</v>
      </c>
      <c r="J570" s="6">
        <v>1.5</v>
      </c>
      <c r="K570" s="7">
        <v>529</v>
      </c>
      <c r="L570" s="8">
        <v>148</v>
      </c>
      <c r="M570" s="3">
        <v>5</v>
      </c>
      <c r="N570" s="3">
        <v>7</v>
      </c>
      <c r="O570" s="2" t="s">
        <v>30</v>
      </c>
      <c r="P570" s="9" t="s">
        <v>1175</v>
      </c>
      <c r="Q570" s="9" t="s">
        <v>10374</v>
      </c>
      <c r="R570" s="10">
        <v>43810</v>
      </c>
      <c r="S570" s="10">
        <v>45513.475382122138</v>
      </c>
      <c r="T570" s="11">
        <v>19</v>
      </c>
      <c r="U570" s="51">
        <v>12</v>
      </c>
      <c r="V570" s="51">
        <v>2019</v>
      </c>
      <c r="W570" s="52">
        <v>2024</v>
      </c>
    </row>
    <row r="571" spans="1:23" x14ac:dyDescent="0.3">
      <c r="A571" s="22">
        <v>570</v>
      </c>
      <c r="B571" s="2" t="s">
        <v>10375</v>
      </c>
      <c r="C571" s="2" t="s">
        <v>33</v>
      </c>
      <c r="D571" s="2" t="s">
        <v>79</v>
      </c>
      <c r="E571" s="3">
        <v>2019</v>
      </c>
      <c r="F571" s="4">
        <v>52194.15</v>
      </c>
      <c r="G571" s="5">
        <v>131560</v>
      </c>
      <c r="H571" s="2" t="s">
        <v>21</v>
      </c>
      <c r="I571" s="2" t="s">
        <v>22</v>
      </c>
      <c r="J571" s="6">
        <v>4.9000000000000004</v>
      </c>
      <c r="K571" s="7">
        <v>575</v>
      </c>
      <c r="L571" s="8">
        <v>580</v>
      </c>
      <c r="M571" s="3">
        <v>4</v>
      </c>
      <c r="N571" s="3">
        <v>4</v>
      </c>
      <c r="O571" s="2" t="s">
        <v>36</v>
      </c>
      <c r="P571" s="9" t="s">
        <v>1176</v>
      </c>
      <c r="Q571" s="9" t="s">
        <v>10376</v>
      </c>
      <c r="R571" s="10">
        <v>43266</v>
      </c>
      <c r="S571" s="10">
        <v>45696.303947835288</v>
      </c>
      <c r="T571" s="11">
        <v>5</v>
      </c>
      <c r="U571" s="51">
        <v>6</v>
      </c>
      <c r="V571" s="51">
        <v>2018</v>
      </c>
      <c r="W571" s="52">
        <v>2025</v>
      </c>
    </row>
    <row r="572" spans="1:23" x14ac:dyDescent="0.3">
      <c r="A572" s="22">
        <v>571</v>
      </c>
      <c r="B572" s="2" t="s">
        <v>1178</v>
      </c>
      <c r="C572" s="2" t="s">
        <v>63</v>
      </c>
      <c r="D572" s="2" t="s">
        <v>20</v>
      </c>
      <c r="E572" s="3">
        <v>2009</v>
      </c>
      <c r="F572" s="4">
        <v>26746.43</v>
      </c>
      <c r="G572" s="5">
        <v>6335</v>
      </c>
      <c r="H572" s="2" t="s">
        <v>21</v>
      </c>
      <c r="I572" s="2" t="s">
        <v>29</v>
      </c>
      <c r="J572" s="6">
        <v>1.4</v>
      </c>
      <c r="K572" s="7">
        <v>476</v>
      </c>
      <c r="L572" s="8">
        <v>354</v>
      </c>
      <c r="M572" s="3">
        <v>4</v>
      </c>
      <c r="N572" s="3">
        <v>7</v>
      </c>
      <c r="O572" s="2" t="s">
        <v>36</v>
      </c>
      <c r="P572" s="9" t="s">
        <v>1177</v>
      </c>
      <c r="Q572" s="9" t="s">
        <v>10377</v>
      </c>
      <c r="R572" s="10">
        <v>42918</v>
      </c>
      <c r="S572" s="10">
        <v>45845.107708587428</v>
      </c>
      <c r="T572" s="11">
        <v>15</v>
      </c>
      <c r="U572" s="51">
        <v>7</v>
      </c>
      <c r="V572" s="51">
        <v>2017</v>
      </c>
      <c r="W572" s="52">
        <v>2025</v>
      </c>
    </row>
    <row r="573" spans="1:23" x14ac:dyDescent="0.3">
      <c r="A573" s="22">
        <v>572</v>
      </c>
      <c r="B573" s="2" t="s">
        <v>1180</v>
      </c>
      <c r="C573" s="2" t="s">
        <v>39</v>
      </c>
      <c r="D573" s="2" t="s">
        <v>92</v>
      </c>
      <c r="E573" s="3">
        <v>2000</v>
      </c>
      <c r="F573" s="4">
        <v>32571.22</v>
      </c>
      <c r="G573" s="5">
        <v>162063</v>
      </c>
      <c r="H573" s="2" t="s">
        <v>21</v>
      </c>
      <c r="I573" s="2" t="s">
        <v>29</v>
      </c>
      <c r="J573" s="6">
        <v>3</v>
      </c>
      <c r="K573" s="7">
        <v>469</v>
      </c>
      <c r="L573" s="8">
        <v>180</v>
      </c>
      <c r="M573" s="3">
        <v>4</v>
      </c>
      <c r="N573" s="3">
        <v>4</v>
      </c>
      <c r="O573" s="2" t="s">
        <v>51</v>
      </c>
      <c r="P573" s="9" t="s">
        <v>1179</v>
      </c>
      <c r="Q573" s="9" t="s">
        <v>10378</v>
      </c>
      <c r="R573" s="10">
        <v>41963</v>
      </c>
      <c r="S573" s="10">
        <v>45683.453377721256</v>
      </c>
      <c r="T573" s="11">
        <v>24</v>
      </c>
      <c r="U573" s="51">
        <v>11</v>
      </c>
      <c r="V573" s="51">
        <v>2014</v>
      </c>
      <c r="W573" s="52">
        <v>2025</v>
      </c>
    </row>
    <row r="574" spans="1:23" x14ac:dyDescent="0.3">
      <c r="A574" s="22">
        <v>573</v>
      </c>
      <c r="B574" s="2" t="s">
        <v>1182</v>
      </c>
      <c r="C574" s="2" t="s">
        <v>118</v>
      </c>
      <c r="D574" s="2" t="s">
        <v>34</v>
      </c>
      <c r="E574" s="3">
        <v>2000</v>
      </c>
      <c r="F574" s="4">
        <v>37415.22</v>
      </c>
      <c r="G574" s="5">
        <v>147907</v>
      </c>
      <c r="H574" s="2" t="s">
        <v>35</v>
      </c>
      <c r="I574" s="2" t="s">
        <v>22</v>
      </c>
      <c r="J574" s="6">
        <v>5.4</v>
      </c>
      <c r="K574" s="7">
        <v>438</v>
      </c>
      <c r="L574" s="8">
        <v>126</v>
      </c>
      <c r="M574" s="3">
        <v>2</v>
      </c>
      <c r="N574" s="3">
        <v>7</v>
      </c>
      <c r="O574" s="2" t="s">
        <v>80</v>
      </c>
      <c r="P574" s="9" t="s">
        <v>1181</v>
      </c>
      <c r="Q574" s="9" t="s">
        <v>10379</v>
      </c>
      <c r="R574" s="10">
        <v>44470</v>
      </c>
      <c r="S574" s="10">
        <v>45693.383363718458</v>
      </c>
      <c r="T574" s="11">
        <v>24</v>
      </c>
      <c r="U574" s="51">
        <v>10</v>
      </c>
      <c r="V574" s="51">
        <v>2021</v>
      </c>
      <c r="W574" s="52">
        <v>2025</v>
      </c>
    </row>
    <row r="575" spans="1:23" x14ac:dyDescent="0.3">
      <c r="A575" s="22">
        <v>574</v>
      </c>
      <c r="B575" s="2" t="s">
        <v>1184</v>
      </c>
      <c r="C575" s="2" t="s">
        <v>74</v>
      </c>
      <c r="D575" s="2" t="s">
        <v>20</v>
      </c>
      <c r="E575" s="3">
        <v>2024</v>
      </c>
      <c r="F575" s="4">
        <v>74429.710000000006</v>
      </c>
      <c r="G575" s="5">
        <v>189135</v>
      </c>
      <c r="H575" s="2" t="s">
        <v>21</v>
      </c>
      <c r="I575" s="2" t="s">
        <v>29</v>
      </c>
      <c r="J575" s="6">
        <v>4.0999999999999996</v>
      </c>
      <c r="K575" s="7">
        <v>419</v>
      </c>
      <c r="L575" s="8">
        <v>769</v>
      </c>
      <c r="M575" s="3">
        <v>4</v>
      </c>
      <c r="N575" s="3">
        <v>5</v>
      </c>
      <c r="O575" s="2" t="s">
        <v>42</v>
      </c>
      <c r="P575" s="9" t="s">
        <v>1183</v>
      </c>
      <c r="Q575" s="9" t="s">
        <v>10380</v>
      </c>
      <c r="R575" s="10">
        <v>44167</v>
      </c>
      <c r="S575" s="10">
        <v>45484.561599365588</v>
      </c>
      <c r="T575" s="11">
        <v>0</v>
      </c>
      <c r="U575" s="51">
        <v>12</v>
      </c>
      <c r="V575" s="51">
        <v>2020</v>
      </c>
      <c r="W575" s="52">
        <v>2024</v>
      </c>
    </row>
    <row r="576" spans="1:23" x14ac:dyDescent="0.3">
      <c r="A576" s="22">
        <v>575</v>
      </c>
      <c r="B576" s="2" t="s">
        <v>1186</v>
      </c>
      <c r="C576" s="2" t="s">
        <v>63</v>
      </c>
      <c r="D576" s="2" t="s">
        <v>20</v>
      </c>
      <c r="E576" s="3">
        <v>2005</v>
      </c>
      <c r="F576" s="4">
        <v>63779.61</v>
      </c>
      <c r="G576" s="5">
        <v>161081</v>
      </c>
      <c r="H576" s="2" t="s">
        <v>21</v>
      </c>
      <c r="I576" s="2" t="s">
        <v>22</v>
      </c>
      <c r="J576" s="6">
        <v>2.9</v>
      </c>
      <c r="K576" s="7">
        <v>599</v>
      </c>
      <c r="L576" s="8">
        <v>678</v>
      </c>
      <c r="M576" s="3">
        <v>3</v>
      </c>
      <c r="N576" s="3">
        <v>2</v>
      </c>
      <c r="O576" s="2" t="s">
        <v>36</v>
      </c>
      <c r="P576" s="9" t="s">
        <v>1185</v>
      </c>
      <c r="Q576" s="9" t="s">
        <v>10381</v>
      </c>
      <c r="R576" s="10">
        <v>41952</v>
      </c>
      <c r="S576" s="10">
        <v>45141.97708246221</v>
      </c>
      <c r="T576" s="11">
        <v>19</v>
      </c>
      <c r="U576" s="51">
        <v>11</v>
      </c>
      <c r="V576" s="51">
        <v>2014</v>
      </c>
      <c r="W576" s="52">
        <v>2023</v>
      </c>
    </row>
    <row r="577" spans="1:23" x14ac:dyDescent="0.3">
      <c r="A577" s="22">
        <v>576</v>
      </c>
      <c r="B577" s="2" t="s">
        <v>1188</v>
      </c>
      <c r="C577" s="2" t="s">
        <v>74</v>
      </c>
      <c r="D577" s="2" t="s">
        <v>34</v>
      </c>
      <c r="E577" s="3">
        <v>1993</v>
      </c>
      <c r="F577" s="4">
        <v>41655.33</v>
      </c>
      <c r="G577" s="5">
        <v>221652</v>
      </c>
      <c r="H577" s="2" t="s">
        <v>21</v>
      </c>
      <c r="I577" s="2" t="s">
        <v>29</v>
      </c>
      <c r="J577" s="6">
        <v>4.9000000000000004</v>
      </c>
      <c r="K577" s="7">
        <v>481</v>
      </c>
      <c r="L577" s="8">
        <v>476</v>
      </c>
      <c r="M577" s="3">
        <v>5</v>
      </c>
      <c r="N577" s="3">
        <v>4</v>
      </c>
      <c r="O577" s="2" t="s">
        <v>36</v>
      </c>
      <c r="P577" s="9" t="s">
        <v>1187</v>
      </c>
      <c r="Q577" s="9" t="s">
        <v>10382</v>
      </c>
      <c r="R577" s="10">
        <v>43373</v>
      </c>
      <c r="S577" s="10">
        <v>45844.377562558228</v>
      </c>
      <c r="T577" s="11">
        <v>31</v>
      </c>
      <c r="U577" s="51">
        <v>9</v>
      </c>
      <c r="V577" s="51">
        <v>2018</v>
      </c>
      <c r="W577" s="52">
        <v>2025</v>
      </c>
    </row>
    <row r="578" spans="1:23" x14ac:dyDescent="0.3">
      <c r="A578" s="22">
        <v>577</v>
      </c>
      <c r="B578" s="2" t="s">
        <v>1190</v>
      </c>
      <c r="C578" s="2" t="s">
        <v>26</v>
      </c>
      <c r="D578" s="2" t="s">
        <v>64</v>
      </c>
      <c r="E578" s="3">
        <v>1996</v>
      </c>
      <c r="F578" s="4">
        <v>59561.96</v>
      </c>
      <c r="G578" s="5">
        <v>77362</v>
      </c>
      <c r="H578" s="2" t="s">
        <v>35</v>
      </c>
      <c r="I578" s="2" t="s">
        <v>29</v>
      </c>
      <c r="J578" s="6">
        <v>4.8</v>
      </c>
      <c r="K578" s="7">
        <v>570</v>
      </c>
      <c r="L578" s="8">
        <v>619</v>
      </c>
      <c r="M578" s="3">
        <v>2</v>
      </c>
      <c r="N578" s="3">
        <v>2</v>
      </c>
      <c r="O578" s="2" t="s">
        <v>30</v>
      </c>
      <c r="P578" s="9" t="s">
        <v>1189</v>
      </c>
      <c r="Q578" s="9" t="s">
        <v>10383</v>
      </c>
      <c r="R578" s="10">
        <v>42852</v>
      </c>
      <c r="S578" s="10">
        <v>45296.183923830489</v>
      </c>
      <c r="T578" s="11">
        <v>28</v>
      </c>
      <c r="U578" s="51">
        <v>4</v>
      </c>
      <c r="V578" s="51">
        <v>2017</v>
      </c>
      <c r="W578" s="52">
        <v>2024</v>
      </c>
    </row>
    <row r="579" spans="1:23" x14ac:dyDescent="0.3">
      <c r="A579" s="22">
        <v>578</v>
      </c>
      <c r="B579" s="2" t="s">
        <v>1192</v>
      </c>
      <c r="C579" s="2" t="s">
        <v>49</v>
      </c>
      <c r="D579" s="2" t="s">
        <v>56</v>
      </c>
      <c r="E579" s="3">
        <v>1999</v>
      </c>
      <c r="F579" s="4">
        <v>31605.62</v>
      </c>
      <c r="G579" s="5">
        <v>91987</v>
      </c>
      <c r="H579" s="2" t="s">
        <v>28</v>
      </c>
      <c r="I579" s="2" t="s">
        <v>29</v>
      </c>
      <c r="J579" s="6">
        <v>5.6</v>
      </c>
      <c r="K579" s="7">
        <v>239</v>
      </c>
      <c r="L579" s="8">
        <v>110</v>
      </c>
      <c r="M579" s="3">
        <v>3</v>
      </c>
      <c r="N579" s="3">
        <v>7</v>
      </c>
      <c r="O579" s="2" t="s">
        <v>85</v>
      </c>
      <c r="P579" s="9" t="s">
        <v>1191</v>
      </c>
      <c r="Q579" s="9" t="s">
        <v>10384</v>
      </c>
      <c r="R579" s="10">
        <v>42154</v>
      </c>
      <c r="S579" s="10">
        <v>45719.376562358193</v>
      </c>
      <c r="T579" s="11">
        <v>25</v>
      </c>
      <c r="U579" s="51">
        <v>5</v>
      </c>
      <c r="V579" s="51">
        <v>2015</v>
      </c>
      <c r="W579" s="52">
        <v>2025</v>
      </c>
    </row>
    <row r="580" spans="1:23" x14ac:dyDescent="0.3">
      <c r="A580" s="22">
        <v>579</v>
      </c>
      <c r="B580" s="2" t="s">
        <v>1194</v>
      </c>
      <c r="C580" s="2" t="s">
        <v>19</v>
      </c>
      <c r="D580" s="2" t="s">
        <v>79</v>
      </c>
      <c r="E580" s="3">
        <v>1997</v>
      </c>
      <c r="F580" s="4">
        <v>32728.11</v>
      </c>
      <c r="G580" s="5">
        <v>65269</v>
      </c>
      <c r="H580" s="2" t="s">
        <v>21</v>
      </c>
      <c r="I580" s="2" t="s">
        <v>22</v>
      </c>
      <c r="J580" s="6">
        <v>3.1</v>
      </c>
      <c r="K580" s="7">
        <v>566</v>
      </c>
      <c r="L580" s="8">
        <v>659</v>
      </c>
      <c r="M580" s="3">
        <v>2</v>
      </c>
      <c r="N580" s="3">
        <v>2</v>
      </c>
      <c r="O580" s="2" t="s">
        <v>30</v>
      </c>
      <c r="P580" s="9" t="s">
        <v>1193</v>
      </c>
      <c r="Q580" s="9" t="s">
        <v>10385</v>
      </c>
      <c r="R580" s="10">
        <v>44007</v>
      </c>
      <c r="S580" s="10">
        <v>45606.349957037128</v>
      </c>
      <c r="T580" s="11">
        <v>27</v>
      </c>
      <c r="U580" s="51">
        <v>6</v>
      </c>
      <c r="V580" s="51">
        <v>2020</v>
      </c>
      <c r="W580" s="52">
        <v>2024</v>
      </c>
    </row>
    <row r="581" spans="1:23" x14ac:dyDescent="0.3">
      <c r="A581" s="22">
        <v>580</v>
      </c>
      <c r="B581" s="2" t="s">
        <v>1196</v>
      </c>
      <c r="C581" s="2" t="s">
        <v>49</v>
      </c>
      <c r="D581" s="2" t="s">
        <v>20</v>
      </c>
      <c r="E581" s="3">
        <v>2020</v>
      </c>
      <c r="F581" s="4">
        <v>24068.52</v>
      </c>
      <c r="G581" s="5">
        <v>297548</v>
      </c>
      <c r="H581" s="2" t="s">
        <v>41</v>
      </c>
      <c r="I581" s="2" t="s">
        <v>22</v>
      </c>
      <c r="J581" s="6">
        <v>2.9</v>
      </c>
      <c r="K581" s="7">
        <v>348</v>
      </c>
      <c r="L581" s="8">
        <v>218</v>
      </c>
      <c r="M581" s="3">
        <v>3</v>
      </c>
      <c r="N581" s="3">
        <v>7</v>
      </c>
      <c r="O581" s="2" t="s">
        <v>30</v>
      </c>
      <c r="P581" s="9" t="s">
        <v>1195</v>
      </c>
      <c r="Q581" s="9" t="s">
        <v>10386</v>
      </c>
      <c r="R581" s="10">
        <v>42361</v>
      </c>
      <c r="S581" s="10">
        <v>45701.414970039717</v>
      </c>
      <c r="T581" s="11">
        <v>4</v>
      </c>
      <c r="U581" s="51">
        <v>12</v>
      </c>
      <c r="V581" s="51">
        <v>2015</v>
      </c>
      <c r="W581" s="52">
        <v>2025</v>
      </c>
    </row>
    <row r="582" spans="1:23" x14ac:dyDescent="0.3">
      <c r="A582" s="22">
        <v>581</v>
      </c>
      <c r="B582" s="2" t="s">
        <v>1198</v>
      </c>
      <c r="C582" s="2" t="s">
        <v>26</v>
      </c>
      <c r="D582" s="2" t="s">
        <v>46</v>
      </c>
      <c r="E582" s="3">
        <v>2022</v>
      </c>
      <c r="F582" s="4">
        <v>74010.86</v>
      </c>
      <c r="G582" s="5">
        <v>55632</v>
      </c>
      <c r="H582" s="2" t="s">
        <v>35</v>
      </c>
      <c r="I582" s="2" t="s">
        <v>29</v>
      </c>
      <c r="J582" s="6">
        <v>4.2</v>
      </c>
      <c r="K582" s="7">
        <v>175</v>
      </c>
      <c r="L582" s="8">
        <v>779</v>
      </c>
      <c r="M582" s="3">
        <v>4</v>
      </c>
      <c r="N582" s="3">
        <v>7</v>
      </c>
      <c r="O582" s="2" t="s">
        <v>30</v>
      </c>
      <c r="P582" s="9" t="s">
        <v>1197</v>
      </c>
      <c r="Q582" s="9" t="s">
        <v>10387</v>
      </c>
      <c r="R582" s="10">
        <v>43761</v>
      </c>
      <c r="S582" s="10">
        <v>45291.657018449412</v>
      </c>
      <c r="T582" s="11">
        <v>2</v>
      </c>
      <c r="U582" s="51">
        <v>10</v>
      </c>
      <c r="V582" s="51">
        <v>2019</v>
      </c>
      <c r="W582" s="52">
        <v>2023</v>
      </c>
    </row>
    <row r="583" spans="1:23" x14ac:dyDescent="0.3">
      <c r="A583" s="22">
        <v>582</v>
      </c>
      <c r="B583" s="2" t="s">
        <v>1200</v>
      </c>
      <c r="C583" s="2" t="s">
        <v>19</v>
      </c>
      <c r="D583" s="2" t="s">
        <v>46</v>
      </c>
      <c r="E583" s="3">
        <v>2011</v>
      </c>
      <c r="F583" s="4">
        <v>70000.009999999995</v>
      </c>
      <c r="G583" s="5">
        <v>213575</v>
      </c>
      <c r="H583" s="2" t="s">
        <v>21</v>
      </c>
      <c r="I583" s="2" t="s">
        <v>29</v>
      </c>
      <c r="J583" s="6">
        <v>4.3</v>
      </c>
      <c r="K583" s="7">
        <v>595</v>
      </c>
      <c r="L583" s="8">
        <v>475</v>
      </c>
      <c r="M583" s="3">
        <v>5</v>
      </c>
      <c r="N583" s="3">
        <v>4</v>
      </c>
      <c r="O583" s="2" t="s">
        <v>85</v>
      </c>
      <c r="P583" s="9" t="s">
        <v>1199</v>
      </c>
      <c r="Q583" s="9" t="s">
        <v>10388</v>
      </c>
      <c r="R583" s="10">
        <v>44884</v>
      </c>
      <c r="S583" s="10">
        <v>45795.457778601427</v>
      </c>
      <c r="T583" s="11">
        <v>13</v>
      </c>
      <c r="U583" s="51">
        <v>11</v>
      </c>
      <c r="V583" s="51">
        <v>2022</v>
      </c>
      <c r="W583" s="52">
        <v>2025</v>
      </c>
    </row>
    <row r="584" spans="1:23" x14ac:dyDescent="0.3">
      <c r="A584" s="22">
        <v>583</v>
      </c>
      <c r="B584" s="2" t="s">
        <v>1202</v>
      </c>
      <c r="C584" s="2" t="s">
        <v>33</v>
      </c>
      <c r="D584" s="2" t="s">
        <v>92</v>
      </c>
      <c r="E584" s="3">
        <v>2000</v>
      </c>
      <c r="F584" s="4">
        <v>71498.38</v>
      </c>
      <c r="G584" s="5">
        <v>105209</v>
      </c>
      <c r="H584" s="2" t="s">
        <v>41</v>
      </c>
      <c r="I584" s="2" t="s">
        <v>29</v>
      </c>
      <c r="J584" s="6">
        <v>2.2999999999999998</v>
      </c>
      <c r="K584" s="7">
        <v>140</v>
      </c>
      <c r="L584" s="8">
        <v>673</v>
      </c>
      <c r="M584" s="3">
        <v>5</v>
      </c>
      <c r="N584" s="3">
        <v>4</v>
      </c>
      <c r="O584" s="2" t="s">
        <v>30</v>
      </c>
      <c r="P584" s="9" t="s">
        <v>1201</v>
      </c>
      <c r="Q584" s="9" t="s">
        <v>10389</v>
      </c>
      <c r="R584" s="10">
        <v>41911</v>
      </c>
      <c r="S584" s="10">
        <v>45308.742435532833</v>
      </c>
      <c r="T584" s="11">
        <v>24</v>
      </c>
      <c r="U584" s="51">
        <v>9</v>
      </c>
      <c r="V584" s="51">
        <v>2014</v>
      </c>
      <c r="W584" s="52">
        <v>2024</v>
      </c>
    </row>
    <row r="585" spans="1:23" x14ac:dyDescent="0.3">
      <c r="A585" s="22">
        <v>584</v>
      </c>
      <c r="B585" s="2" t="s">
        <v>1204</v>
      </c>
      <c r="C585" s="2" t="s">
        <v>49</v>
      </c>
      <c r="D585" s="2" t="s">
        <v>34</v>
      </c>
      <c r="E585" s="3">
        <v>1996</v>
      </c>
      <c r="F585" s="4">
        <v>50101.53</v>
      </c>
      <c r="G585" s="5">
        <v>279475</v>
      </c>
      <c r="H585" s="2" t="s">
        <v>35</v>
      </c>
      <c r="I585" s="2" t="s">
        <v>29</v>
      </c>
      <c r="J585" s="6">
        <v>5.4</v>
      </c>
      <c r="K585" s="7">
        <v>274</v>
      </c>
      <c r="L585" s="8">
        <v>476</v>
      </c>
      <c r="M585" s="3">
        <v>5</v>
      </c>
      <c r="N585" s="3">
        <v>4</v>
      </c>
      <c r="O585" s="2" t="s">
        <v>85</v>
      </c>
      <c r="P585" s="9" t="s">
        <v>1203</v>
      </c>
      <c r="Q585" s="9" t="s">
        <v>10390</v>
      </c>
      <c r="R585" s="10">
        <v>45178</v>
      </c>
      <c r="S585" s="10">
        <v>45704.335554156547</v>
      </c>
      <c r="T585" s="11">
        <v>28</v>
      </c>
      <c r="U585" s="51">
        <v>9</v>
      </c>
      <c r="V585" s="51">
        <v>2023</v>
      </c>
      <c r="W585" s="52">
        <v>2025</v>
      </c>
    </row>
    <row r="586" spans="1:23" x14ac:dyDescent="0.3">
      <c r="A586" s="22">
        <v>585</v>
      </c>
      <c r="B586" s="2" t="s">
        <v>1206</v>
      </c>
      <c r="C586" s="2" t="s">
        <v>19</v>
      </c>
      <c r="D586" s="2" t="s">
        <v>56</v>
      </c>
      <c r="E586" s="3">
        <v>2013</v>
      </c>
      <c r="F586" s="4">
        <v>47850.69</v>
      </c>
      <c r="G586" s="5">
        <v>237821</v>
      </c>
      <c r="H586" s="2" t="s">
        <v>35</v>
      </c>
      <c r="I586" s="2" t="s">
        <v>29</v>
      </c>
      <c r="J586" s="6">
        <v>3.5</v>
      </c>
      <c r="K586" s="7">
        <v>72</v>
      </c>
      <c r="L586" s="8">
        <v>249</v>
      </c>
      <c r="M586" s="3">
        <v>3</v>
      </c>
      <c r="N586" s="3">
        <v>2</v>
      </c>
      <c r="O586" s="2" t="s">
        <v>51</v>
      </c>
      <c r="P586" s="9" t="s">
        <v>1205</v>
      </c>
      <c r="Q586" s="9" t="s">
        <v>10391</v>
      </c>
      <c r="R586" s="10">
        <v>42912</v>
      </c>
      <c r="S586" s="10">
        <v>45339.846656376991</v>
      </c>
      <c r="T586" s="11">
        <v>11</v>
      </c>
      <c r="U586" s="51">
        <v>6</v>
      </c>
      <c r="V586" s="51">
        <v>2017</v>
      </c>
      <c r="W586" s="52">
        <v>2024</v>
      </c>
    </row>
    <row r="587" spans="1:23" x14ac:dyDescent="0.3">
      <c r="A587" s="22">
        <v>586</v>
      </c>
      <c r="B587" s="2" t="s">
        <v>1208</v>
      </c>
      <c r="C587" s="2" t="s">
        <v>45</v>
      </c>
      <c r="D587" s="2" t="s">
        <v>56</v>
      </c>
      <c r="E587" s="3">
        <v>2018</v>
      </c>
      <c r="F587" s="4">
        <v>14607.43</v>
      </c>
      <c r="G587" s="5">
        <v>86901</v>
      </c>
      <c r="H587" s="2" t="s">
        <v>28</v>
      </c>
      <c r="I587" s="2" t="s">
        <v>29</v>
      </c>
      <c r="J587" s="6">
        <v>3.5</v>
      </c>
      <c r="K587" s="7">
        <v>597</v>
      </c>
      <c r="L587" s="8">
        <v>180</v>
      </c>
      <c r="M587" s="3">
        <v>4</v>
      </c>
      <c r="N587" s="3">
        <v>7</v>
      </c>
      <c r="O587" s="2" t="s">
        <v>23</v>
      </c>
      <c r="P587" s="9" t="s">
        <v>1207</v>
      </c>
      <c r="Q587" s="9" t="s">
        <v>10392</v>
      </c>
      <c r="R587" s="10">
        <v>43687</v>
      </c>
      <c r="S587" s="10">
        <v>45579.480583162353</v>
      </c>
      <c r="T587" s="11">
        <v>6</v>
      </c>
      <c r="U587" s="51">
        <v>8</v>
      </c>
      <c r="V587" s="51">
        <v>2019</v>
      </c>
      <c r="W587" s="52">
        <v>2024</v>
      </c>
    </row>
    <row r="588" spans="1:23" x14ac:dyDescent="0.3">
      <c r="A588" s="22">
        <v>587</v>
      </c>
      <c r="B588" s="2" t="s">
        <v>1210</v>
      </c>
      <c r="C588" s="2" t="s">
        <v>45</v>
      </c>
      <c r="D588" s="2" t="s">
        <v>46</v>
      </c>
      <c r="E588" s="3">
        <v>2023</v>
      </c>
      <c r="F588" s="4">
        <v>79228.009999999995</v>
      </c>
      <c r="G588" s="5">
        <v>91443</v>
      </c>
      <c r="H588" s="2" t="s">
        <v>35</v>
      </c>
      <c r="I588" s="2" t="s">
        <v>29</v>
      </c>
      <c r="J588" s="6">
        <v>3.2</v>
      </c>
      <c r="K588" s="7">
        <v>677</v>
      </c>
      <c r="L588" s="8">
        <v>412</v>
      </c>
      <c r="M588" s="3">
        <v>4</v>
      </c>
      <c r="N588" s="3">
        <v>4</v>
      </c>
      <c r="O588" s="2" t="s">
        <v>23</v>
      </c>
      <c r="P588" s="9" t="s">
        <v>1209</v>
      </c>
      <c r="Q588" s="9" t="s">
        <v>10393</v>
      </c>
      <c r="R588" s="10">
        <v>42470</v>
      </c>
      <c r="S588" s="10">
        <v>45791.661019249572</v>
      </c>
      <c r="T588" s="11">
        <v>1</v>
      </c>
      <c r="U588" s="51">
        <v>4</v>
      </c>
      <c r="V588" s="51">
        <v>2016</v>
      </c>
      <c r="W588" s="52">
        <v>2025</v>
      </c>
    </row>
    <row r="589" spans="1:23" x14ac:dyDescent="0.3">
      <c r="A589" s="22">
        <v>588</v>
      </c>
      <c r="B589" s="2" t="s">
        <v>1212</v>
      </c>
      <c r="C589" s="2" t="s">
        <v>39</v>
      </c>
      <c r="D589" s="2" t="s">
        <v>50</v>
      </c>
      <c r="E589" s="3">
        <v>2001</v>
      </c>
      <c r="F589" s="4">
        <v>49605.87</v>
      </c>
      <c r="G589" s="5">
        <v>138315</v>
      </c>
      <c r="H589" s="2" t="s">
        <v>35</v>
      </c>
      <c r="I589" s="2" t="s">
        <v>29</v>
      </c>
      <c r="J589" s="6">
        <v>3.2</v>
      </c>
      <c r="K589" s="7">
        <v>356</v>
      </c>
      <c r="L589" s="8">
        <v>613</v>
      </c>
      <c r="M589" s="3">
        <v>4</v>
      </c>
      <c r="N589" s="3">
        <v>5</v>
      </c>
      <c r="O589" s="2" t="s">
        <v>36</v>
      </c>
      <c r="P589" s="9" t="s">
        <v>1211</v>
      </c>
      <c r="Q589" s="9" t="s">
        <v>10394</v>
      </c>
      <c r="R589" s="10">
        <v>45333</v>
      </c>
      <c r="S589" s="10">
        <v>45438.416370319777</v>
      </c>
      <c r="T589" s="11">
        <v>23</v>
      </c>
      <c r="U589" s="51">
        <v>2</v>
      </c>
      <c r="V589" s="51">
        <v>2024</v>
      </c>
      <c r="W589" s="52">
        <v>2024</v>
      </c>
    </row>
    <row r="590" spans="1:23" x14ac:dyDescent="0.3">
      <c r="A590" s="22">
        <v>589</v>
      </c>
      <c r="B590" s="2" t="s">
        <v>1214</v>
      </c>
      <c r="C590" s="2" t="s">
        <v>49</v>
      </c>
      <c r="D590" s="2" t="s">
        <v>64</v>
      </c>
      <c r="E590" s="3">
        <v>1991</v>
      </c>
      <c r="F590" s="4">
        <v>60162.47</v>
      </c>
      <c r="G590" s="5">
        <v>35777</v>
      </c>
      <c r="H590" s="2" t="s">
        <v>41</v>
      </c>
      <c r="I590" s="2" t="s">
        <v>29</v>
      </c>
      <c r="J590" s="6">
        <v>1.7</v>
      </c>
      <c r="K590" s="7">
        <v>236</v>
      </c>
      <c r="L590" s="8">
        <v>180</v>
      </c>
      <c r="M590" s="3">
        <v>4</v>
      </c>
      <c r="N590" s="3">
        <v>2</v>
      </c>
      <c r="O590" s="2" t="s">
        <v>80</v>
      </c>
      <c r="P590" s="9" t="s">
        <v>1213</v>
      </c>
      <c r="Q590" s="9" t="s">
        <v>10395</v>
      </c>
      <c r="R590" s="10">
        <v>45466</v>
      </c>
      <c r="S590" s="10">
        <v>45249.600607167151</v>
      </c>
      <c r="T590" s="11">
        <v>33</v>
      </c>
      <c r="U590" s="51">
        <v>6</v>
      </c>
      <c r="V590" s="51">
        <v>2024</v>
      </c>
      <c r="W590" s="52">
        <v>2023</v>
      </c>
    </row>
    <row r="591" spans="1:23" x14ac:dyDescent="0.3">
      <c r="A591" s="22">
        <v>590</v>
      </c>
      <c r="B591" s="2" t="s">
        <v>1216</v>
      </c>
      <c r="C591" s="2" t="s">
        <v>26</v>
      </c>
      <c r="D591" s="2" t="s">
        <v>46</v>
      </c>
      <c r="E591" s="3">
        <v>1999</v>
      </c>
      <c r="F591" s="4">
        <v>60466.66</v>
      </c>
      <c r="G591" s="5">
        <v>259386</v>
      </c>
      <c r="H591" s="2" t="s">
        <v>21</v>
      </c>
      <c r="I591" s="2" t="s">
        <v>22</v>
      </c>
      <c r="J591" s="6">
        <v>4.5999999999999996</v>
      </c>
      <c r="K591" s="7">
        <v>196</v>
      </c>
      <c r="L591" s="8">
        <v>720</v>
      </c>
      <c r="M591" s="3">
        <v>3</v>
      </c>
      <c r="N591" s="3">
        <v>5</v>
      </c>
      <c r="O591" s="2" t="s">
        <v>85</v>
      </c>
      <c r="P591" s="9" t="s">
        <v>1215</v>
      </c>
      <c r="Q591" s="9" t="s">
        <v>10396</v>
      </c>
      <c r="R591" s="10">
        <v>44430</v>
      </c>
      <c r="S591" s="10">
        <v>45824.371561357977</v>
      </c>
      <c r="T591" s="11">
        <v>25</v>
      </c>
      <c r="U591" s="51">
        <v>8</v>
      </c>
      <c r="V591" s="51">
        <v>2021</v>
      </c>
      <c r="W591" s="52">
        <v>2025</v>
      </c>
    </row>
    <row r="592" spans="1:23" x14ac:dyDescent="0.3">
      <c r="A592" s="22">
        <v>591</v>
      </c>
      <c r="B592" s="2" t="s">
        <v>1218</v>
      </c>
      <c r="C592" s="2" t="s">
        <v>45</v>
      </c>
      <c r="D592" s="2" t="s">
        <v>79</v>
      </c>
      <c r="E592" s="3">
        <v>1990</v>
      </c>
      <c r="F592" s="4">
        <v>45384.97</v>
      </c>
      <c r="G592" s="5">
        <v>168762</v>
      </c>
      <c r="H592" s="2" t="s">
        <v>28</v>
      </c>
      <c r="I592" s="2" t="s">
        <v>29</v>
      </c>
      <c r="J592" s="6">
        <v>1.4</v>
      </c>
      <c r="K592" s="7">
        <v>486</v>
      </c>
      <c r="L592" s="8">
        <v>383</v>
      </c>
      <c r="M592" s="3">
        <v>2</v>
      </c>
      <c r="N592" s="3">
        <v>4</v>
      </c>
      <c r="O592" s="2" t="s">
        <v>23</v>
      </c>
      <c r="P592" s="9" t="s">
        <v>1217</v>
      </c>
      <c r="Q592" s="9" t="s">
        <v>10397</v>
      </c>
      <c r="R592" s="10">
        <v>43362</v>
      </c>
      <c r="S592" s="10">
        <v>45679.364559957707</v>
      </c>
      <c r="T592" s="11">
        <v>34</v>
      </c>
      <c r="U592" s="51">
        <v>9</v>
      </c>
      <c r="V592" s="51">
        <v>2018</v>
      </c>
      <c r="W592" s="52">
        <v>2025</v>
      </c>
    </row>
    <row r="593" spans="1:23" x14ac:dyDescent="0.3">
      <c r="A593" s="22">
        <v>592</v>
      </c>
      <c r="B593" s="2" t="s">
        <v>1220</v>
      </c>
      <c r="C593" s="2" t="s">
        <v>19</v>
      </c>
      <c r="D593" s="2" t="s">
        <v>46</v>
      </c>
      <c r="E593" s="3">
        <v>2024</v>
      </c>
      <c r="F593" s="4">
        <v>72481.649999999994</v>
      </c>
      <c r="G593" s="5">
        <v>59869</v>
      </c>
      <c r="H593" s="2" t="s">
        <v>35</v>
      </c>
      <c r="I593" s="2" t="s">
        <v>29</v>
      </c>
      <c r="J593" s="6">
        <v>5.9</v>
      </c>
      <c r="K593" s="7">
        <v>400</v>
      </c>
      <c r="L593" s="8">
        <v>125</v>
      </c>
      <c r="M593" s="3">
        <v>5</v>
      </c>
      <c r="N593" s="3">
        <v>5</v>
      </c>
      <c r="O593" s="2" t="s">
        <v>36</v>
      </c>
      <c r="P593" s="9" t="s">
        <v>1219</v>
      </c>
      <c r="Q593" s="9" t="s">
        <v>10398</v>
      </c>
      <c r="R593" s="10">
        <v>44415</v>
      </c>
      <c r="S593" s="10">
        <v>45330.646816408997</v>
      </c>
      <c r="T593" s="11">
        <v>0</v>
      </c>
      <c r="U593" s="51">
        <v>8</v>
      </c>
      <c r="V593" s="51">
        <v>2021</v>
      </c>
      <c r="W593" s="52">
        <v>2024</v>
      </c>
    </row>
    <row r="594" spans="1:23" x14ac:dyDescent="0.3">
      <c r="A594" s="22">
        <v>593</v>
      </c>
      <c r="B594" s="2" t="s">
        <v>1222</v>
      </c>
      <c r="C594" s="2" t="s">
        <v>49</v>
      </c>
      <c r="D594" s="2" t="s">
        <v>27</v>
      </c>
      <c r="E594" s="3">
        <v>2011</v>
      </c>
      <c r="F594" s="4">
        <v>57654.8</v>
      </c>
      <c r="G594" s="5">
        <v>4522</v>
      </c>
      <c r="H594" s="2" t="s">
        <v>21</v>
      </c>
      <c r="I594" s="2" t="s">
        <v>22</v>
      </c>
      <c r="J594" s="6">
        <v>3.5</v>
      </c>
      <c r="K594" s="7">
        <v>475</v>
      </c>
      <c r="L594" s="8">
        <v>340</v>
      </c>
      <c r="M594" s="3">
        <v>2</v>
      </c>
      <c r="N594" s="3">
        <v>5</v>
      </c>
      <c r="O594" s="2" t="s">
        <v>65</v>
      </c>
      <c r="P594" s="9" t="s">
        <v>1221</v>
      </c>
      <c r="Q594" s="9" t="s">
        <v>10399</v>
      </c>
      <c r="R594" s="10">
        <v>44642</v>
      </c>
      <c r="S594" s="10">
        <v>45470.104707987317</v>
      </c>
      <c r="T594" s="11">
        <v>13</v>
      </c>
      <c r="U594" s="51">
        <v>3</v>
      </c>
      <c r="V594" s="51">
        <v>2022</v>
      </c>
      <c r="W594" s="52">
        <v>2024</v>
      </c>
    </row>
    <row r="595" spans="1:23" x14ac:dyDescent="0.3">
      <c r="A595" s="22">
        <v>594</v>
      </c>
      <c r="B595" s="2" t="s">
        <v>1224</v>
      </c>
      <c r="C595" s="2" t="s">
        <v>118</v>
      </c>
      <c r="D595" s="2" t="s">
        <v>50</v>
      </c>
      <c r="E595" s="3">
        <v>2018</v>
      </c>
      <c r="F595" s="4">
        <v>68363.59</v>
      </c>
      <c r="G595" s="5">
        <v>192218</v>
      </c>
      <c r="H595" s="2" t="s">
        <v>41</v>
      </c>
      <c r="I595" s="2" t="s">
        <v>29</v>
      </c>
      <c r="J595" s="6">
        <v>5.3</v>
      </c>
      <c r="K595" s="7">
        <v>457</v>
      </c>
      <c r="L595" s="8">
        <v>218</v>
      </c>
      <c r="M595" s="3">
        <v>4</v>
      </c>
      <c r="N595" s="3">
        <v>2</v>
      </c>
      <c r="O595" s="2" t="s">
        <v>80</v>
      </c>
      <c r="P595" s="9" t="s">
        <v>1223</v>
      </c>
      <c r="Q595" s="9" t="s">
        <v>10400</v>
      </c>
      <c r="R595" s="10">
        <v>43532</v>
      </c>
      <c r="S595" s="10">
        <v>45800.714830011733</v>
      </c>
      <c r="T595" s="11">
        <v>6</v>
      </c>
      <c r="U595" s="51">
        <v>3</v>
      </c>
      <c r="V595" s="51">
        <v>2019</v>
      </c>
      <c r="W595" s="52">
        <v>2025</v>
      </c>
    </row>
    <row r="596" spans="1:23" x14ac:dyDescent="0.3">
      <c r="A596" s="22">
        <v>595</v>
      </c>
      <c r="B596" s="2" t="s">
        <v>1226</v>
      </c>
      <c r="C596" s="2" t="s">
        <v>107</v>
      </c>
      <c r="D596" s="2" t="s">
        <v>92</v>
      </c>
      <c r="E596" s="3">
        <v>2010</v>
      </c>
      <c r="F596" s="4">
        <v>50454.68</v>
      </c>
      <c r="G596" s="5">
        <v>177162</v>
      </c>
      <c r="H596" s="2" t="s">
        <v>28</v>
      </c>
      <c r="I596" s="2" t="s">
        <v>22</v>
      </c>
      <c r="J596" s="6">
        <v>4.0999999999999996</v>
      </c>
      <c r="K596" s="7">
        <v>250</v>
      </c>
      <c r="L596" s="8">
        <v>539</v>
      </c>
      <c r="M596" s="3">
        <v>4</v>
      </c>
      <c r="N596" s="3">
        <v>4</v>
      </c>
      <c r="O596" s="2" t="s">
        <v>23</v>
      </c>
      <c r="P596" s="9" t="s">
        <v>1225</v>
      </c>
      <c r="Q596" s="9" t="s">
        <v>10401</v>
      </c>
      <c r="R596" s="10">
        <v>43108</v>
      </c>
      <c r="S596" s="10">
        <v>45824.079502946297</v>
      </c>
      <c r="T596" s="11">
        <v>14</v>
      </c>
      <c r="U596" s="51">
        <v>1</v>
      </c>
      <c r="V596" s="51">
        <v>2018</v>
      </c>
      <c r="W596" s="52">
        <v>2025</v>
      </c>
    </row>
    <row r="597" spans="1:23" x14ac:dyDescent="0.3">
      <c r="A597" s="22">
        <v>596</v>
      </c>
      <c r="B597" s="2" t="s">
        <v>1228</v>
      </c>
      <c r="C597" s="2" t="s">
        <v>33</v>
      </c>
      <c r="D597" s="2" t="s">
        <v>56</v>
      </c>
      <c r="E597" s="3">
        <v>2016</v>
      </c>
      <c r="F597" s="4">
        <v>31799.97</v>
      </c>
      <c r="G597" s="5">
        <v>162514</v>
      </c>
      <c r="H597" s="2" t="s">
        <v>35</v>
      </c>
      <c r="I597" s="2" t="s">
        <v>29</v>
      </c>
      <c r="J597" s="6">
        <v>5.8</v>
      </c>
      <c r="K597" s="7">
        <v>407</v>
      </c>
      <c r="L597" s="8">
        <v>656</v>
      </c>
      <c r="M597" s="3">
        <v>4</v>
      </c>
      <c r="N597" s="3">
        <v>7</v>
      </c>
      <c r="O597" s="2" t="s">
        <v>65</v>
      </c>
      <c r="P597" s="9" t="s">
        <v>1227</v>
      </c>
      <c r="Q597" s="9" t="s">
        <v>10402</v>
      </c>
      <c r="R597" s="10">
        <v>42044</v>
      </c>
      <c r="S597" s="10">
        <v>45281.434974040523</v>
      </c>
      <c r="T597" s="11">
        <v>8</v>
      </c>
      <c r="U597" s="51">
        <v>2</v>
      </c>
      <c r="V597" s="51">
        <v>2015</v>
      </c>
      <c r="W597" s="52">
        <v>2023</v>
      </c>
    </row>
    <row r="598" spans="1:23" x14ac:dyDescent="0.3">
      <c r="A598" s="22">
        <v>597</v>
      </c>
      <c r="B598" s="2" t="s">
        <v>1230</v>
      </c>
      <c r="C598" s="2" t="s">
        <v>63</v>
      </c>
      <c r="D598" s="2" t="s">
        <v>92</v>
      </c>
      <c r="E598" s="3">
        <v>2000</v>
      </c>
      <c r="F598" s="4">
        <v>32646.62</v>
      </c>
      <c r="G598" s="5">
        <v>273883</v>
      </c>
      <c r="H598" s="2" t="s">
        <v>21</v>
      </c>
      <c r="I598" s="2" t="s">
        <v>29</v>
      </c>
      <c r="J598" s="6">
        <v>5.0999999999999996</v>
      </c>
      <c r="K598" s="7">
        <v>316</v>
      </c>
      <c r="L598" s="8">
        <v>324</v>
      </c>
      <c r="M598" s="3">
        <v>2</v>
      </c>
      <c r="N598" s="3">
        <v>4</v>
      </c>
      <c r="O598" s="2" t="s">
        <v>30</v>
      </c>
      <c r="P598" s="9" t="s">
        <v>1229</v>
      </c>
      <c r="Q598" s="9" t="s">
        <v>10403</v>
      </c>
      <c r="R598" s="10">
        <v>44169</v>
      </c>
      <c r="S598" s="10">
        <v>45585.759839013517</v>
      </c>
      <c r="T598" s="11">
        <v>24</v>
      </c>
      <c r="U598" s="51">
        <v>12</v>
      </c>
      <c r="V598" s="51">
        <v>2020</v>
      </c>
      <c r="W598" s="52">
        <v>2024</v>
      </c>
    </row>
    <row r="599" spans="1:23" x14ac:dyDescent="0.3">
      <c r="A599" s="22">
        <v>598</v>
      </c>
      <c r="B599" s="2" t="s">
        <v>1232</v>
      </c>
      <c r="C599" s="2" t="s">
        <v>74</v>
      </c>
      <c r="D599" s="2" t="s">
        <v>64</v>
      </c>
      <c r="E599" s="3">
        <v>2018</v>
      </c>
      <c r="F599" s="4">
        <v>76692.86</v>
      </c>
      <c r="G599" s="5">
        <v>173919</v>
      </c>
      <c r="H599" s="2" t="s">
        <v>28</v>
      </c>
      <c r="I599" s="2" t="s">
        <v>22</v>
      </c>
      <c r="J599" s="6">
        <v>4</v>
      </c>
      <c r="K599" s="7">
        <v>284</v>
      </c>
      <c r="L599" s="8">
        <v>702</v>
      </c>
      <c r="M599" s="3">
        <v>2</v>
      </c>
      <c r="N599" s="3">
        <v>7</v>
      </c>
      <c r="O599" s="2" t="s">
        <v>36</v>
      </c>
      <c r="P599" s="9" t="s">
        <v>1231</v>
      </c>
      <c r="Q599" s="9" t="s">
        <v>10404</v>
      </c>
      <c r="R599" s="10">
        <v>42821</v>
      </c>
      <c r="S599" s="10">
        <v>45439.876662378192</v>
      </c>
      <c r="T599" s="11">
        <v>6</v>
      </c>
      <c r="U599" s="51">
        <v>3</v>
      </c>
      <c r="V599" s="51">
        <v>2017</v>
      </c>
      <c r="W599" s="52">
        <v>2024</v>
      </c>
    </row>
    <row r="600" spans="1:23" x14ac:dyDescent="0.3">
      <c r="A600" s="22">
        <v>599</v>
      </c>
      <c r="B600" s="2" t="s">
        <v>1234</v>
      </c>
      <c r="C600" s="2" t="s">
        <v>63</v>
      </c>
      <c r="D600" s="2" t="s">
        <v>79</v>
      </c>
      <c r="E600" s="3">
        <v>1997</v>
      </c>
      <c r="F600" s="4">
        <v>64653.91</v>
      </c>
      <c r="G600" s="5">
        <v>36663</v>
      </c>
      <c r="H600" s="2" t="s">
        <v>41</v>
      </c>
      <c r="I600" s="2" t="s">
        <v>29</v>
      </c>
      <c r="J600" s="6">
        <v>2.7</v>
      </c>
      <c r="K600" s="7">
        <v>532</v>
      </c>
      <c r="L600" s="8">
        <v>297</v>
      </c>
      <c r="M600" s="3">
        <v>2</v>
      </c>
      <c r="N600" s="3">
        <v>4</v>
      </c>
      <c r="O600" s="2" t="s">
        <v>30</v>
      </c>
      <c r="P600" s="9" t="s">
        <v>1233</v>
      </c>
      <c r="Q600" s="9" t="s">
        <v>10405</v>
      </c>
      <c r="R600" s="10">
        <v>43814</v>
      </c>
      <c r="S600" s="10">
        <v>45283.771441333978</v>
      </c>
      <c r="T600" s="11">
        <v>27</v>
      </c>
      <c r="U600" s="51">
        <v>12</v>
      </c>
      <c r="V600" s="51">
        <v>2019</v>
      </c>
      <c r="W600" s="52">
        <v>2023</v>
      </c>
    </row>
    <row r="601" spans="1:23" x14ac:dyDescent="0.3">
      <c r="A601" s="22">
        <v>600</v>
      </c>
      <c r="B601" s="2" t="s">
        <v>1236</v>
      </c>
      <c r="C601" s="2" t="s">
        <v>107</v>
      </c>
      <c r="D601" s="2" t="s">
        <v>92</v>
      </c>
      <c r="E601" s="3">
        <v>1993</v>
      </c>
      <c r="F601" s="4">
        <v>18115.28</v>
      </c>
      <c r="G601" s="5">
        <v>21538</v>
      </c>
      <c r="H601" s="2" t="s">
        <v>41</v>
      </c>
      <c r="I601" s="2" t="s">
        <v>29</v>
      </c>
      <c r="J601" s="6">
        <v>5.3</v>
      </c>
      <c r="K601" s="7">
        <v>624</v>
      </c>
      <c r="L601" s="8">
        <v>239</v>
      </c>
      <c r="M601" s="3">
        <v>4</v>
      </c>
      <c r="N601" s="3">
        <v>5</v>
      </c>
      <c r="O601" s="2" t="s">
        <v>51</v>
      </c>
      <c r="P601" s="9" t="s">
        <v>1235</v>
      </c>
      <c r="Q601" s="9" t="s">
        <v>10406</v>
      </c>
      <c r="R601" s="10">
        <v>44358</v>
      </c>
      <c r="S601" s="10">
        <v>45405.705828211358</v>
      </c>
      <c r="T601" s="11">
        <v>31</v>
      </c>
      <c r="U601" s="51">
        <v>6</v>
      </c>
      <c r="V601" s="51">
        <v>2021</v>
      </c>
      <c r="W601" s="52">
        <v>2024</v>
      </c>
    </row>
    <row r="602" spans="1:23" x14ac:dyDescent="0.3">
      <c r="A602" s="22">
        <v>601</v>
      </c>
      <c r="B602" s="2" t="s">
        <v>1238</v>
      </c>
      <c r="C602" s="2" t="s">
        <v>63</v>
      </c>
      <c r="D602" s="2" t="s">
        <v>40</v>
      </c>
      <c r="E602" s="3">
        <v>2021</v>
      </c>
      <c r="F602" s="4">
        <v>73198.37</v>
      </c>
      <c r="G602" s="5">
        <v>46831</v>
      </c>
      <c r="H602" s="2" t="s">
        <v>21</v>
      </c>
      <c r="I602" s="2" t="s">
        <v>22</v>
      </c>
      <c r="J602" s="6">
        <v>5.4</v>
      </c>
      <c r="K602" s="7">
        <v>413</v>
      </c>
      <c r="L602" s="8">
        <v>458</v>
      </c>
      <c r="M602" s="3">
        <v>2</v>
      </c>
      <c r="N602" s="3">
        <v>2</v>
      </c>
      <c r="O602" s="2" t="s">
        <v>30</v>
      </c>
      <c r="P602" s="9" t="s">
        <v>1237</v>
      </c>
      <c r="Q602" s="9" t="s">
        <v>10407</v>
      </c>
      <c r="R602" s="10">
        <v>44482</v>
      </c>
      <c r="S602" s="10">
        <v>45260.4067683994</v>
      </c>
      <c r="T602" s="11">
        <v>3</v>
      </c>
      <c r="U602" s="51">
        <v>10</v>
      </c>
      <c r="V602" s="51">
        <v>2021</v>
      </c>
      <c r="W602" s="52">
        <v>2023</v>
      </c>
    </row>
    <row r="603" spans="1:23" x14ac:dyDescent="0.3">
      <c r="A603" s="22">
        <v>602</v>
      </c>
      <c r="B603" s="2" t="s">
        <v>1240</v>
      </c>
      <c r="C603" s="2" t="s">
        <v>63</v>
      </c>
      <c r="D603" s="2" t="s">
        <v>34</v>
      </c>
      <c r="E603" s="3">
        <v>1992</v>
      </c>
      <c r="F603" s="4">
        <v>51160.71</v>
      </c>
      <c r="G603" s="5">
        <v>201155</v>
      </c>
      <c r="H603" s="2" t="s">
        <v>28</v>
      </c>
      <c r="I603" s="2" t="s">
        <v>22</v>
      </c>
      <c r="J603" s="6">
        <v>2.2999999999999998</v>
      </c>
      <c r="K603" s="7">
        <v>573</v>
      </c>
      <c r="L603" s="8">
        <v>643</v>
      </c>
      <c r="M603" s="3">
        <v>3</v>
      </c>
      <c r="N603" s="3">
        <v>5</v>
      </c>
      <c r="O603" s="2" t="s">
        <v>85</v>
      </c>
      <c r="P603" s="9" t="s">
        <v>1239</v>
      </c>
      <c r="Q603" s="9" t="s">
        <v>10408</v>
      </c>
      <c r="R603" s="10">
        <v>44257</v>
      </c>
      <c r="S603" s="10">
        <v>45759.534593964512</v>
      </c>
      <c r="T603" s="11">
        <v>32</v>
      </c>
      <c r="U603" s="51">
        <v>3</v>
      </c>
      <c r="V603" s="51">
        <v>2021</v>
      </c>
      <c r="W603" s="52">
        <v>2025</v>
      </c>
    </row>
    <row r="604" spans="1:23" x14ac:dyDescent="0.3">
      <c r="A604" s="22">
        <v>603</v>
      </c>
      <c r="B604" s="2" t="s">
        <v>1242</v>
      </c>
      <c r="C604" s="2" t="s">
        <v>33</v>
      </c>
      <c r="D604" s="2" t="s">
        <v>79</v>
      </c>
      <c r="E604" s="3">
        <v>2004</v>
      </c>
      <c r="F604" s="4">
        <v>31509.57</v>
      </c>
      <c r="G604" s="5">
        <v>167353</v>
      </c>
      <c r="H604" s="2" t="s">
        <v>28</v>
      </c>
      <c r="I604" s="2" t="s">
        <v>22</v>
      </c>
      <c r="J604" s="6">
        <v>3.6</v>
      </c>
      <c r="K604" s="7">
        <v>671</v>
      </c>
      <c r="L604" s="8">
        <v>625</v>
      </c>
      <c r="M604" s="3">
        <v>2</v>
      </c>
      <c r="N604" s="3">
        <v>4</v>
      </c>
      <c r="O604" s="2" t="s">
        <v>30</v>
      </c>
      <c r="P604" s="9" t="s">
        <v>1241</v>
      </c>
      <c r="Q604" s="9" t="s">
        <v>10409</v>
      </c>
      <c r="R604" s="10">
        <v>41849</v>
      </c>
      <c r="S604" s="10">
        <v>45305.821851416003</v>
      </c>
      <c r="T604" s="11">
        <v>20</v>
      </c>
      <c r="U604" s="51">
        <v>7</v>
      </c>
      <c r="V604" s="51">
        <v>2014</v>
      </c>
      <c r="W604" s="52">
        <v>2024</v>
      </c>
    </row>
    <row r="605" spans="1:23" x14ac:dyDescent="0.3">
      <c r="A605" s="22">
        <v>604</v>
      </c>
      <c r="B605" s="2" t="s">
        <v>1244</v>
      </c>
      <c r="C605" s="2" t="s">
        <v>118</v>
      </c>
      <c r="D605" s="2" t="s">
        <v>50</v>
      </c>
      <c r="E605" s="3">
        <v>2012</v>
      </c>
      <c r="F605" s="4">
        <v>7126.58</v>
      </c>
      <c r="G605" s="5">
        <v>108683</v>
      </c>
      <c r="H605" s="2" t="s">
        <v>41</v>
      </c>
      <c r="I605" s="2" t="s">
        <v>22</v>
      </c>
      <c r="J605" s="6">
        <v>3.3</v>
      </c>
      <c r="K605" s="7">
        <v>619</v>
      </c>
      <c r="L605" s="8">
        <v>334</v>
      </c>
      <c r="M605" s="3">
        <v>4</v>
      </c>
      <c r="N605" s="3">
        <v>5</v>
      </c>
      <c r="O605" s="2" t="s">
        <v>30</v>
      </c>
      <c r="P605" s="9" t="s">
        <v>1243</v>
      </c>
      <c r="Q605" s="9" t="s">
        <v>10410</v>
      </c>
      <c r="R605" s="10">
        <v>44107</v>
      </c>
      <c r="S605" s="10">
        <v>45801.591005246773</v>
      </c>
      <c r="T605" s="11">
        <v>12</v>
      </c>
      <c r="U605" s="51">
        <v>10</v>
      </c>
      <c r="V605" s="51">
        <v>2020</v>
      </c>
      <c r="W605" s="52">
        <v>2025</v>
      </c>
    </row>
    <row r="606" spans="1:23" x14ac:dyDescent="0.3">
      <c r="A606" s="22">
        <v>605</v>
      </c>
      <c r="B606" s="2" t="s">
        <v>1246</v>
      </c>
      <c r="C606" s="2" t="s">
        <v>26</v>
      </c>
      <c r="D606" s="2" t="s">
        <v>79</v>
      </c>
      <c r="E606" s="3">
        <v>2003</v>
      </c>
      <c r="F606" s="4">
        <v>58925.25</v>
      </c>
      <c r="G606" s="5">
        <v>99700</v>
      </c>
      <c r="H606" s="2" t="s">
        <v>35</v>
      </c>
      <c r="I606" s="2" t="s">
        <v>29</v>
      </c>
      <c r="J606" s="6">
        <v>5.8</v>
      </c>
      <c r="K606" s="7">
        <v>392</v>
      </c>
      <c r="L606" s="8">
        <v>676</v>
      </c>
      <c r="M606" s="3">
        <v>5</v>
      </c>
      <c r="N606" s="3">
        <v>2</v>
      </c>
      <c r="O606" s="2" t="s">
        <v>85</v>
      </c>
      <c r="P606" s="9" t="s">
        <v>1245</v>
      </c>
      <c r="Q606" s="9" t="s">
        <v>10411</v>
      </c>
      <c r="R606" s="10">
        <v>42171</v>
      </c>
      <c r="S606" s="10">
        <v>45790.34675639699</v>
      </c>
      <c r="T606" s="11">
        <v>21</v>
      </c>
      <c r="U606" s="51">
        <v>6</v>
      </c>
      <c r="V606" s="51">
        <v>2015</v>
      </c>
      <c r="W606" s="52">
        <v>2025</v>
      </c>
    </row>
    <row r="607" spans="1:23" x14ac:dyDescent="0.3">
      <c r="A607" s="22">
        <v>606</v>
      </c>
      <c r="B607" s="2" t="s">
        <v>1248</v>
      </c>
      <c r="C607" s="2" t="s">
        <v>19</v>
      </c>
      <c r="D607" s="2" t="s">
        <v>34</v>
      </c>
      <c r="E607" s="3">
        <v>1995</v>
      </c>
      <c r="F607" s="4">
        <v>58106.65</v>
      </c>
      <c r="G607" s="5">
        <v>36619</v>
      </c>
      <c r="H607" s="2" t="s">
        <v>21</v>
      </c>
      <c r="I607" s="2" t="s">
        <v>22</v>
      </c>
      <c r="J607" s="6">
        <v>4.5</v>
      </c>
      <c r="K607" s="7">
        <v>468</v>
      </c>
      <c r="L607" s="8">
        <v>333</v>
      </c>
      <c r="M607" s="3">
        <v>3</v>
      </c>
      <c r="N607" s="3">
        <v>5</v>
      </c>
      <c r="O607" s="2" t="s">
        <v>30</v>
      </c>
      <c r="P607" s="9" t="s">
        <v>1247</v>
      </c>
      <c r="Q607" s="9" t="s">
        <v>10412</v>
      </c>
      <c r="R607" s="10">
        <v>42273</v>
      </c>
      <c r="S607" s="10">
        <v>45667.682223490418</v>
      </c>
      <c r="T607" s="11">
        <v>29</v>
      </c>
      <c r="U607" s="51">
        <v>9</v>
      </c>
      <c r="V607" s="51">
        <v>2015</v>
      </c>
      <c r="W607" s="52">
        <v>2025</v>
      </c>
    </row>
    <row r="608" spans="1:23" x14ac:dyDescent="0.3">
      <c r="A608" s="22">
        <v>607</v>
      </c>
      <c r="B608" s="2" t="s">
        <v>1250</v>
      </c>
      <c r="C608" s="2" t="s">
        <v>26</v>
      </c>
      <c r="D608" s="2" t="s">
        <v>92</v>
      </c>
      <c r="E608" s="3">
        <v>2003</v>
      </c>
      <c r="F608" s="4">
        <v>26304.23</v>
      </c>
      <c r="G608" s="5">
        <v>181663</v>
      </c>
      <c r="H608" s="2" t="s">
        <v>28</v>
      </c>
      <c r="I608" s="2" t="s">
        <v>22</v>
      </c>
      <c r="J608" s="6">
        <v>3</v>
      </c>
      <c r="K608" s="7">
        <v>603</v>
      </c>
      <c r="L608" s="8">
        <v>734</v>
      </c>
      <c r="M608" s="3">
        <v>4</v>
      </c>
      <c r="N608" s="3">
        <v>4</v>
      </c>
      <c r="O608" s="2" t="s">
        <v>42</v>
      </c>
      <c r="P608" s="9" t="s">
        <v>1249</v>
      </c>
      <c r="Q608" s="9" t="s">
        <v>10413</v>
      </c>
      <c r="R608" s="10">
        <v>43678</v>
      </c>
      <c r="S608" s="10">
        <v>45222.877262498223</v>
      </c>
      <c r="T608" s="11">
        <v>21</v>
      </c>
      <c r="U608" s="51">
        <v>8</v>
      </c>
      <c r="V608" s="51">
        <v>2019</v>
      </c>
      <c r="W608" s="52">
        <v>2023</v>
      </c>
    </row>
    <row r="609" spans="1:23" x14ac:dyDescent="0.3">
      <c r="A609" s="22">
        <v>608</v>
      </c>
      <c r="B609" s="2" t="s">
        <v>1252</v>
      </c>
      <c r="C609" s="2" t="s">
        <v>45</v>
      </c>
      <c r="D609" s="2" t="s">
        <v>34</v>
      </c>
      <c r="E609" s="3">
        <v>2023</v>
      </c>
      <c r="F609" s="4">
        <v>72078.759999999995</v>
      </c>
      <c r="G609" s="5">
        <v>61318</v>
      </c>
      <c r="H609" s="2" t="s">
        <v>28</v>
      </c>
      <c r="I609" s="2" t="s">
        <v>29</v>
      </c>
      <c r="J609" s="6">
        <v>4.9000000000000004</v>
      </c>
      <c r="K609" s="7">
        <v>563</v>
      </c>
      <c r="L609" s="8">
        <v>413</v>
      </c>
      <c r="M609" s="3">
        <v>4</v>
      </c>
      <c r="N609" s="3">
        <v>7</v>
      </c>
      <c r="O609" s="2" t="s">
        <v>51</v>
      </c>
      <c r="P609" s="9" t="s">
        <v>1251</v>
      </c>
      <c r="Q609" s="9" t="s">
        <v>10414</v>
      </c>
      <c r="R609" s="10">
        <v>43781</v>
      </c>
      <c r="S609" s="10">
        <v>45540.052697585234</v>
      </c>
      <c r="T609" s="11">
        <v>1</v>
      </c>
      <c r="U609" s="51">
        <v>11</v>
      </c>
      <c r="V609" s="51">
        <v>2019</v>
      </c>
      <c r="W609" s="52">
        <v>2024</v>
      </c>
    </row>
    <row r="610" spans="1:23" x14ac:dyDescent="0.3">
      <c r="A610" s="22">
        <v>609</v>
      </c>
      <c r="B610" s="2" t="s">
        <v>1254</v>
      </c>
      <c r="C610" s="2" t="s">
        <v>107</v>
      </c>
      <c r="D610" s="2" t="s">
        <v>46</v>
      </c>
      <c r="E610" s="3">
        <v>1997</v>
      </c>
      <c r="F610" s="4">
        <v>75003.62</v>
      </c>
      <c r="G610" s="5">
        <v>259464</v>
      </c>
      <c r="H610" s="2" t="s">
        <v>28</v>
      </c>
      <c r="I610" s="2" t="s">
        <v>29</v>
      </c>
      <c r="J610" s="6">
        <v>4.8</v>
      </c>
      <c r="K610" s="7">
        <v>327</v>
      </c>
      <c r="L610" s="8">
        <v>323</v>
      </c>
      <c r="M610" s="3">
        <v>4</v>
      </c>
      <c r="N610" s="3">
        <v>7</v>
      </c>
      <c r="O610" s="2" t="s">
        <v>65</v>
      </c>
      <c r="P610" s="9" t="s">
        <v>1253</v>
      </c>
      <c r="Q610" s="9" t="s">
        <v>10415</v>
      </c>
      <c r="R610" s="10">
        <v>42932</v>
      </c>
      <c r="S610" s="10">
        <v>45758.366360317777</v>
      </c>
      <c r="T610" s="11">
        <v>27</v>
      </c>
      <c r="U610" s="51">
        <v>7</v>
      </c>
      <c r="V610" s="51">
        <v>2017</v>
      </c>
      <c r="W610" s="52">
        <v>2025</v>
      </c>
    </row>
    <row r="611" spans="1:23" x14ac:dyDescent="0.3">
      <c r="A611" s="22">
        <v>610</v>
      </c>
      <c r="B611" s="2" t="s">
        <v>1256</v>
      </c>
      <c r="C611" s="2" t="s">
        <v>118</v>
      </c>
      <c r="D611" s="2" t="s">
        <v>20</v>
      </c>
      <c r="E611" s="3">
        <v>1990</v>
      </c>
      <c r="F611" s="4">
        <v>24656.28</v>
      </c>
      <c r="G611" s="5">
        <v>243562</v>
      </c>
      <c r="H611" s="2" t="s">
        <v>21</v>
      </c>
      <c r="I611" s="2" t="s">
        <v>22</v>
      </c>
      <c r="J611" s="6">
        <v>3</v>
      </c>
      <c r="K611" s="7">
        <v>169</v>
      </c>
      <c r="L611" s="8">
        <v>620</v>
      </c>
      <c r="M611" s="3">
        <v>5</v>
      </c>
      <c r="N611" s="3">
        <v>2</v>
      </c>
      <c r="O611" s="2" t="s">
        <v>65</v>
      </c>
      <c r="P611" s="9" t="s">
        <v>1255</v>
      </c>
      <c r="Q611" s="9" t="s">
        <v>10416</v>
      </c>
      <c r="R611" s="10">
        <v>44712</v>
      </c>
      <c r="S611" s="10">
        <v>45857.228132672259</v>
      </c>
      <c r="T611" s="11">
        <v>34</v>
      </c>
      <c r="U611" s="51">
        <v>5</v>
      </c>
      <c r="V611" s="51">
        <v>2022</v>
      </c>
      <c r="W611" s="52">
        <v>2025</v>
      </c>
    </row>
    <row r="612" spans="1:23" x14ac:dyDescent="0.3">
      <c r="A612" s="22">
        <v>611</v>
      </c>
      <c r="B612" s="2" t="s">
        <v>1258</v>
      </c>
      <c r="C612" s="2" t="s">
        <v>33</v>
      </c>
      <c r="D612" s="2" t="s">
        <v>64</v>
      </c>
      <c r="E612" s="3">
        <v>1990</v>
      </c>
      <c r="F612" s="4">
        <v>76815.850000000006</v>
      </c>
      <c r="G612" s="5">
        <v>186218</v>
      </c>
      <c r="H612" s="2" t="s">
        <v>41</v>
      </c>
      <c r="I612" s="2" t="s">
        <v>29</v>
      </c>
      <c r="J612" s="6">
        <v>5.9</v>
      </c>
      <c r="K612" s="7">
        <v>322</v>
      </c>
      <c r="L612" s="8">
        <v>157</v>
      </c>
      <c r="M612" s="3">
        <v>5</v>
      </c>
      <c r="N612" s="3">
        <v>7</v>
      </c>
      <c r="O612" s="2" t="s">
        <v>80</v>
      </c>
      <c r="P612" s="9" t="s">
        <v>1257</v>
      </c>
      <c r="Q612" s="9" t="s">
        <v>10417</v>
      </c>
      <c r="R612" s="10">
        <v>43564</v>
      </c>
      <c r="S612" s="10">
        <v>45165.779843014323</v>
      </c>
      <c r="T612" s="11">
        <v>34</v>
      </c>
      <c r="U612" s="51">
        <v>4</v>
      </c>
      <c r="V612" s="51">
        <v>2019</v>
      </c>
      <c r="W612" s="52">
        <v>2023</v>
      </c>
    </row>
    <row r="613" spans="1:23" x14ac:dyDescent="0.3">
      <c r="A613" s="22">
        <v>612</v>
      </c>
      <c r="B613" s="2" t="s">
        <v>1260</v>
      </c>
      <c r="C613" s="2" t="s">
        <v>45</v>
      </c>
      <c r="D613" s="2" t="s">
        <v>92</v>
      </c>
      <c r="E613" s="3">
        <v>2012</v>
      </c>
      <c r="F613" s="4">
        <v>23966.32</v>
      </c>
      <c r="G613" s="5">
        <v>287390</v>
      </c>
      <c r="H613" s="2" t="s">
        <v>41</v>
      </c>
      <c r="I613" s="2" t="s">
        <v>22</v>
      </c>
      <c r="J613" s="6">
        <v>1.8</v>
      </c>
      <c r="K613" s="7">
        <v>603</v>
      </c>
      <c r="L613" s="8">
        <v>248</v>
      </c>
      <c r="M613" s="3">
        <v>4</v>
      </c>
      <c r="N613" s="3">
        <v>2</v>
      </c>
      <c r="O613" s="2" t="s">
        <v>36</v>
      </c>
      <c r="P613" s="9" t="s">
        <v>1259</v>
      </c>
      <c r="Q613" s="9" t="s">
        <v>10418</v>
      </c>
      <c r="R613" s="10">
        <v>44503</v>
      </c>
      <c r="S613" s="10">
        <v>45798.524391924097</v>
      </c>
      <c r="T613" s="11">
        <v>12</v>
      </c>
      <c r="U613" s="51">
        <v>11</v>
      </c>
      <c r="V613" s="51">
        <v>2021</v>
      </c>
      <c r="W613" s="52">
        <v>2025</v>
      </c>
    </row>
    <row r="614" spans="1:23" x14ac:dyDescent="0.3">
      <c r="A614" s="22">
        <v>613</v>
      </c>
      <c r="B614" s="2" t="s">
        <v>1262</v>
      </c>
      <c r="C614" s="2" t="s">
        <v>49</v>
      </c>
      <c r="D614" s="2" t="s">
        <v>64</v>
      </c>
      <c r="E614" s="3">
        <v>1996</v>
      </c>
      <c r="F614" s="4">
        <v>46515.29</v>
      </c>
      <c r="G614" s="5">
        <v>290952</v>
      </c>
      <c r="H614" s="2" t="s">
        <v>35</v>
      </c>
      <c r="I614" s="2" t="s">
        <v>22</v>
      </c>
      <c r="J614" s="6">
        <v>4</v>
      </c>
      <c r="K614" s="7">
        <v>117</v>
      </c>
      <c r="L614" s="8">
        <v>310</v>
      </c>
      <c r="M614" s="3">
        <v>3</v>
      </c>
      <c r="N614" s="3">
        <v>7</v>
      </c>
      <c r="O614" s="2" t="s">
        <v>23</v>
      </c>
      <c r="P614" s="9" t="s">
        <v>1261</v>
      </c>
      <c r="Q614" s="9" t="s">
        <v>10419</v>
      </c>
      <c r="R614" s="10">
        <v>45332</v>
      </c>
      <c r="S614" s="10">
        <v>45374.455578161353</v>
      </c>
      <c r="T614" s="11">
        <v>28</v>
      </c>
      <c r="U614" s="51">
        <v>2</v>
      </c>
      <c r="V614" s="51">
        <v>2024</v>
      </c>
      <c r="W614" s="52">
        <v>2024</v>
      </c>
    </row>
    <row r="615" spans="1:23" x14ac:dyDescent="0.3">
      <c r="A615" s="22">
        <v>614</v>
      </c>
      <c r="B615" s="2" t="s">
        <v>1264</v>
      </c>
      <c r="C615" s="2" t="s">
        <v>26</v>
      </c>
      <c r="D615" s="2" t="s">
        <v>56</v>
      </c>
      <c r="E615" s="3">
        <v>2005</v>
      </c>
      <c r="F615" s="4">
        <v>15764.68</v>
      </c>
      <c r="G615" s="5">
        <v>3389</v>
      </c>
      <c r="H615" s="2" t="s">
        <v>21</v>
      </c>
      <c r="I615" s="2" t="s">
        <v>29</v>
      </c>
      <c r="J615" s="6">
        <v>1.3</v>
      </c>
      <c r="K615" s="7">
        <v>513</v>
      </c>
      <c r="L615" s="8">
        <v>681</v>
      </c>
      <c r="M615" s="3">
        <v>3</v>
      </c>
      <c r="N615" s="3">
        <v>7</v>
      </c>
      <c r="O615" s="2" t="s">
        <v>42</v>
      </c>
      <c r="P615" s="9" t="s">
        <v>1263</v>
      </c>
      <c r="Q615" s="9" t="s">
        <v>10420</v>
      </c>
      <c r="R615" s="10">
        <v>43230</v>
      </c>
      <c r="S615" s="10">
        <v>45192.357158477411</v>
      </c>
      <c r="T615" s="11">
        <v>19</v>
      </c>
      <c r="U615" s="51">
        <v>5</v>
      </c>
      <c r="V615" s="51">
        <v>2018</v>
      </c>
      <c r="W615" s="52">
        <v>2023</v>
      </c>
    </row>
    <row r="616" spans="1:23" x14ac:dyDescent="0.3">
      <c r="A616" s="22">
        <v>615</v>
      </c>
      <c r="B616" s="2" t="s">
        <v>1266</v>
      </c>
      <c r="C616" s="2" t="s">
        <v>107</v>
      </c>
      <c r="D616" s="2" t="s">
        <v>27</v>
      </c>
      <c r="E616" s="3">
        <v>1992</v>
      </c>
      <c r="F616" s="4">
        <v>48284.82</v>
      </c>
      <c r="G616" s="5">
        <v>241266</v>
      </c>
      <c r="H616" s="2" t="s">
        <v>28</v>
      </c>
      <c r="I616" s="2" t="s">
        <v>22</v>
      </c>
      <c r="J616" s="6">
        <v>1.7</v>
      </c>
      <c r="K616" s="7">
        <v>183</v>
      </c>
      <c r="L616" s="8">
        <v>220</v>
      </c>
      <c r="M616" s="3">
        <v>3</v>
      </c>
      <c r="N616" s="3">
        <v>4</v>
      </c>
      <c r="O616" s="2" t="s">
        <v>23</v>
      </c>
      <c r="P616" s="9" t="s">
        <v>1265</v>
      </c>
      <c r="Q616" s="9" t="s">
        <v>10421</v>
      </c>
      <c r="R616" s="10">
        <v>43852</v>
      </c>
      <c r="S616" s="10">
        <v>45751.795046054933</v>
      </c>
      <c r="T616" s="11">
        <v>32</v>
      </c>
      <c r="U616" s="51">
        <v>1</v>
      </c>
      <c r="V616" s="51">
        <v>2020</v>
      </c>
      <c r="W616" s="52">
        <v>2025</v>
      </c>
    </row>
    <row r="617" spans="1:23" x14ac:dyDescent="0.3">
      <c r="A617" s="22">
        <v>616</v>
      </c>
      <c r="B617" s="2" t="s">
        <v>1268</v>
      </c>
      <c r="C617" s="2" t="s">
        <v>118</v>
      </c>
      <c r="D617" s="2" t="s">
        <v>46</v>
      </c>
      <c r="E617" s="3">
        <v>2016</v>
      </c>
      <c r="F617" s="4">
        <v>30931.53</v>
      </c>
      <c r="G617" s="5">
        <v>22117</v>
      </c>
      <c r="H617" s="2" t="s">
        <v>28</v>
      </c>
      <c r="I617" s="2" t="s">
        <v>29</v>
      </c>
      <c r="J617" s="6">
        <v>2.2000000000000002</v>
      </c>
      <c r="K617" s="7">
        <v>317</v>
      </c>
      <c r="L617" s="8">
        <v>790</v>
      </c>
      <c r="M617" s="3">
        <v>4</v>
      </c>
      <c r="N617" s="3">
        <v>2</v>
      </c>
      <c r="O617" s="2" t="s">
        <v>36</v>
      </c>
      <c r="P617" s="9" t="s">
        <v>1267</v>
      </c>
      <c r="Q617" s="9" t="s">
        <v>10422</v>
      </c>
      <c r="R617" s="10">
        <v>43097</v>
      </c>
      <c r="S617" s="10">
        <v>45449.076502346179</v>
      </c>
      <c r="T617" s="11">
        <v>8</v>
      </c>
      <c r="U617" s="51">
        <v>12</v>
      </c>
      <c r="V617" s="51">
        <v>2017</v>
      </c>
      <c r="W617" s="52">
        <v>2024</v>
      </c>
    </row>
    <row r="618" spans="1:23" x14ac:dyDescent="0.3">
      <c r="A618" s="22">
        <v>617</v>
      </c>
      <c r="B618" s="2" t="s">
        <v>1270</v>
      </c>
      <c r="C618" s="2" t="s">
        <v>118</v>
      </c>
      <c r="D618" s="2" t="s">
        <v>34</v>
      </c>
      <c r="E618" s="3">
        <v>2007</v>
      </c>
      <c r="F618" s="4">
        <v>79846</v>
      </c>
      <c r="G618" s="5">
        <v>109024</v>
      </c>
      <c r="H618" s="2" t="s">
        <v>21</v>
      </c>
      <c r="I618" s="2" t="s">
        <v>29</v>
      </c>
      <c r="J618" s="6">
        <v>4</v>
      </c>
      <c r="K618" s="7">
        <v>532</v>
      </c>
      <c r="L618" s="8">
        <v>582</v>
      </c>
      <c r="M618" s="3">
        <v>2</v>
      </c>
      <c r="N618" s="3">
        <v>2</v>
      </c>
      <c r="O618" s="2" t="s">
        <v>80</v>
      </c>
      <c r="P618" s="9" t="s">
        <v>1269</v>
      </c>
      <c r="Q618" s="9" t="s">
        <v>10423</v>
      </c>
      <c r="R618" s="10">
        <v>44403</v>
      </c>
      <c r="S618" s="10">
        <v>45344.373561758068</v>
      </c>
      <c r="T618" s="11">
        <v>17</v>
      </c>
      <c r="U618" s="51">
        <v>7</v>
      </c>
      <c r="V618" s="51">
        <v>2021</v>
      </c>
      <c r="W618" s="52">
        <v>2024</v>
      </c>
    </row>
    <row r="619" spans="1:23" x14ac:dyDescent="0.3">
      <c r="A619" s="22">
        <v>618</v>
      </c>
      <c r="B619" s="2" t="s">
        <v>1272</v>
      </c>
      <c r="C619" s="2" t="s">
        <v>63</v>
      </c>
      <c r="D619" s="2" t="s">
        <v>46</v>
      </c>
      <c r="E619" s="3">
        <v>2000</v>
      </c>
      <c r="F619" s="4">
        <v>58109.4</v>
      </c>
      <c r="G619" s="5">
        <v>4355</v>
      </c>
      <c r="H619" s="2" t="s">
        <v>41</v>
      </c>
      <c r="I619" s="2" t="s">
        <v>22</v>
      </c>
      <c r="J619" s="6">
        <v>2.4</v>
      </c>
      <c r="K619" s="7">
        <v>574</v>
      </c>
      <c r="L619" s="8">
        <v>761</v>
      </c>
      <c r="M619" s="3">
        <v>4</v>
      </c>
      <c r="N619" s="3">
        <v>2</v>
      </c>
      <c r="O619" s="2" t="s">
        <v>42</v>
      </c>
      <c r="P619" s="9" t="s">
        <v>1271</v>
      </c>
      <c r="Q619" s="9" t="s">
        <v>10424</v>
      </c>
      <c r="R619" s="10">
        <v>45205</v>
      </c>
      <c r="S619" s="10">
        <v>45240.692825610837</v>
      </c>
      <c r="T619" s="11">
        <v>24</v>
      </c>
      <c r="U619" s="51">
        <v>10</v>
      </c>
      <c r="V619" s="51">
        <v>2023</v>
      </c>
      <c r="W619" s="52">
        <v>2023</v>
      </c>
    </row>
    <row r="620" spans="1:23" x14ac:dyDescent="0.3">
      <c r="A620" s="22">
        <v>619</v>
      </c>
      <c r="B620" s="2" t="s">
        <v>1274</v>
      </c>
      <c r="C620" s="2" t="s">
        <v>45</v>
      </c>
      <c r="D620" s="2" t="s">
        <v>56</v>
      </c>
      <c r="E620" s="3">
        <v>2018</v>
      </c>
      <c r="F620" s="4">
        <v>66331.070000000007</v>
      </c>
      <c r="G620" s="5">
        <v>225641</v>
      </c>
      <c r="H620" s="2" t="s">
        <v>35</v>
      </c>
      <c r="I620" s="2" t="s">
        <v>29</v>
      </c>
      <c r="J620" s="6">
        <v>1.1000000000000001</v>
      </c>
      <c r="K620" s="7">
        <v>671</v>
      </c>
      <c r="L620" s="8">
        <v>525</v>
      </c>
      <c r="M620" s="3">
        <v>2</v>
      </c>
      <c r="N620" s="3">
        <v>7</v>
      </c>
      <c r="O620" s="2" t="s">
        <v>30</v>
      </c>
      <c r="P620" s="9" t="s">
        <v>1273</v>
      </c>
      <c r="Q620" s="9" t="s">
        <v>10425</v>
      </c>
      <c r="R620" s="10">
        <v>43435</v>
      </c>
      <c r="S620" s="10">
        <v>45134.237534552631</v>
      </c>
      <c r="T620" s="11">
        <v>6</v>
      </c>
      <c r="U620" s="51">
        <v>12</v>
      </c>
      <c r="V620" s="51">
        <v>2018</v>
      </c>
      <c r="W620" s="52">
        <v>2023</v>
      </c>
    </row>
    <row r="621" spans="1:23" x14ac:dyDescent="0.3">
      <c r="A621" s="22">
        <v>620</v>
      </c>
      <c r="B621" s="2" t="s">
        <v>1276</v>
      </c>
      <c r="C621" s="2" t="s">
        <v>118</v>
      </c>
      <c r="D621" s="2" t="s">
        <v>50</v>
      </c>
      <c r="E621" s="3">
        <v>2017</v>
      </c>
      <c r="F621" s="4">
        <v>71435.98</v>
      </c>
      <c r="G621" s="5">
        <v>170518</v>
      </c>
      <c r="H621" s="2" t="s">
        <v>35</v>
      </c>
      <c r="I621" s="2" t="s">
        <v>29</v>
      </c>
      <c r="J621" s="6">
        <v>5.5</v>
      </c>
      <c r="K621" s="7">
        <v>333</v>
      </c>
      <c r="L621" s="8">
        <v>173</v>
      </c>
      <c r="M621" s="3">
        <v>3</v>
      </c>
      <c r="N621" s="3">
        <v>7</v>
      </c>
      <c r="O621" s="2" t="s">
        <v>42</v>
      </c>
      <c r="P621" s="9" t="s">
        <v>1275</v>
      </c>
      <c r="Q621" s="9" t="s">
        <v>10426</v>
      </c>
      <c r="R621" s="10">
        <v>43708</v>
      </c>
      <c r="S621" s="10">
        <v>45306.990085062731</v>
      </c>
      <c r="T621" s="11">
        <v>7</v>
      </c>
      <c r="U621" s="51">
        <v>8</v>
      </c>
      <c r="V621" s="51">
        <v>2019</v>
      </c>
      <c r="W621" s="52">
        <v>2024</v>
      </c>
    </row>
    <row r="622" spans="1:23" x14ac:dyDescent="0.3">
      <c r="A622" s="22">
        <v>621</v>
      </c>
      <c r="B622" s="2" t="s">
        <v>1278</v>
      </c>
      <c r="C622" s="2" t="s">
        <v>118</v>
      </c>
      <c r="D622" s="2" t="s">
        <v>46</v>
      </c>
      <c r="E622" s="3">
        <v>2019</v>
      </c>
      <c r="F622" s="4">
        <v>51142.1</v>
      </c>
      <c r="G622" s="5">
        <v>179947</v>
      </c>
      <c r="H622" s="2" t="s">
        <v>28</v>
      </c>
      <c r="I622" s="2" t="s">
        <v>29</v>
      </c>
      <c r="J622" s="6">
        <v>5.0999999999999996</v>
      </c>
      <c r="K622" s="7">
        <v>152</v>
      </c>
      <c r="L622" s="8">
        <v>558</v>
      </c>
      <c r="M622" s="3">
        <v>4</v>
      </c>
      <c r="N622" s="3">
        <v>2</v>
      </c>
      <c r="O622" s="2" t="s">
        <v>36</v>
      </c>
      <c r="P622" s="9" t="s">
        <v>1277</v>
      </c>
      <c r="Q622" s="9" t="s">
        <v>10427</v>
      </c>
      <c r="R622" s="10">
        <v>43516</v>
      </c>
      <c r="S622" s="10">
        <v>45379.858658777477</v>
      </c>
      <c r="T622" s="11">
        <v>5</v>
      </c>
      <c r="U622" s="51">
        <v>2</v>
      </c>
      <c r="V622" s="51">
        <v>2019</v>
      </c>
      <c r="W622" s="52">
        <v>2024</v>
      </c>
    </row>
    <row r="623" spans="1:23" x14ac:dyDescent="0.3">
      <c r="A623" s="22">
        <v>622</v>
      </c>
      <c r="B623" s="2" t="s">
        <v>1280</v>
      </c>
      <c r="C623" s="2" t="s">
        <v>74</v>
      </c>
      <c r="D623" s="2" t="s">
        <v>46</v>
      </c>
      <c r="E623" s="3">
        <v>1990</v>
      </c>
      <c r="F623" s="4">
        <v>33099.24</v>
      </c>
      <c r="G623" s="5">
        <v>148290</v>
      </c>
      <c r="H623" s="2" t="s">
        <v>21</v>
      </c>
      <c r="I623" s="2" t="s">
        <v>22</v>
      </c>
      <c r="J623" s="6">
        <v>2</v>
      </c>
      <c r="K623" s="7">
        <v>377</v>
      </c>
      <c r="L623" s="8">
        <v>418</v>
      </c>
      <c r="M623" s="3">
        <v>4</v>
      </c>
      <c r="N623" s="3">
        <v>2</v>
      </c>
      <c r="O623" s="2" t="s">
        <v>42</v>
      </c>
      <c r="P623" s="9" t="s">
        <v>1279</v>
      </c>
      <c r="Q623" s="9" t="s">
        <v>10428</v>
      </c>
      <c r="R623" s="10">
        <v>41992</v>
      </c>
      <c r="S623" s="10">
        <v>45606.788044654662</v>
      </c>
      <c r="T623" s="11">
        <v>34</v>
      </c>
      <c r="U623" s="51">
        <v>12</v>
      </c>
      <c r="V623" s="51">
        <v>2014</v>
      </c>
      <c r="W623" s="52">
        <v>2024</v>
      </c>
    </row>
    <row r="624" spans="1:23" x14ac:dyDescent="0.3">
      <c r="A624" s="22">
        <v>623</v>
      </c>
      <c r="B624" s="2" t="s">
        <v>1282</v>
      </c>
      <c r="C624" s="2" t="s">
        <v>19</v>
      </c>
      <c r="D624" s="2" t="s">
        <v>56</v>
      </c>
      <c r="E624" s="3">
        <v>2019</v>
      </c>
      <c r="F624" s="4">
        <v>73362.710000000006</v>
      </c>
      <c r="G624" s="5">
        <v>129147</v>
      </c>
      <c r="H624" s="2" t="s">
        <v>21</v>
      </c>
      <c r="I624" s="2" t="s">
        <v>22</v>
      </c>
      <c r="J624" s="6">
        <v>4.5</v>
      </c>
      <c r="K624" s="7">
        <v>349</v>
      </c>
      <c r="L624" s="8">
        <v>484</v>
      </c>
      <c r="M624" s="3">
        <v>5</v>
      </c>
      <c r="N624" s="3">
        <v>5</v>
      </c>
      <c r="O624" s="2" t="s">
        <v>85</v>
      </c>
      <c r="P624" s="9" t="s">
        <v>1281</v>
      </c>
      <c r="Q624" s="9" t="s">
        <v>10429</v>
      </c>
      <c r="R624" s="10">
        <v>43143</v>
      </c>
      <c r="S624" s="10">
        <v>45218.788444734673</v>
      </c>
      <c r="T624" s="11">
        <v>5</v>
      </c>
      <c r="U624" s="51">
        <v>2</v>
      </c>
      <c r="V624" s="51">
        <v>2018</v>
      </c>
      <c r="W624" s="52">
        <v>2023</v>
      </c>
    </row>
    <row r="625" spans="1:23" x14ac:dyDescent="0.3">
      <c r="A625" s="22">
        <v>624</v>
      </c>
      <c r="B625" s="2" t="s">
        <v>1284</v>
      </c>
      <c r="C625" s="2" t="s">
        <v>19</v>
      </c>
      <c r="D625" s="2" t="s">
        <v>64</v>
      </c>
      <c r="E625" s="3">
        <v>2015</v>
      </c>
      <c r="F625" s="4">
        <v>38328.43</v>
      </c>
      <c r="G625" s="5">
        <v>299097</v>
      </c>
      <c r="H625" s="2" t="s">
        <v>21</v>
      </c>
      <c r="I625" s="2" t="s">
        <v>22</v>
      </c>
      <c r="J625" s="6">
        <v>4.9000000000000004</v>
      </c>
      <c r="K625" s="7">
        <v>520</v>
      </c>
      <c r="L625" s="8">
        <v>117</v>
      </c>
      <c r="M625" s="3">
        <v>5</v>
      </c>
      <c r="N625" s="3">
        <v>7</v>
      </c>
      <c r="O625" s="2" t="s">
        <v>85</v>
      </c>
      <c r="P625" s="9" t="s">
        <v>1283</v>
      </c>
      <c r="Q625" s="9" t="s">
        <v>10430</v>
      </c>
      <c r="R625" s="10">
        <v>44949</v>
      </c>
      <c r="S625" s="10">
        <v>45602.845256096931</v>
      </c>
      <c r="T625" s="11">
        <v>9</v>
      </c>
      <c r="U625" s="51">
        <v>1</v>
      </c>
      <c r="V625" s="51">
        <v>2023</v>
      </c>
      <c r="W625" s="52">
        <v>2024</v>
      </c>
    </row>
    <row r="626" spans="1:23" x14ac:dyDescent="0.3">
      <c r="A626" s="22">
        <v>625</v>
      </c>
      <c r="B626" s="2" t="s">
        <v>1286</v>
      </c>
      <c r="C626" s="2" t="s">
        <v>118</v>
      </c>
      <c r="D626" s="2" t="s">
        <v>79</v>
      </c>
      <c r="E626" s="3">
        <v>2014</v>
      </c>
      <c r="F626" s="4">
        <v>51732.06</v>
      </c>
      <c r="G626" s="5">
        <v>180812</v>
      </c>
      <c r="H626" s="2" t="s">
        <v>28</v>
      </c>
      <c r="I626" s="2" t="s">
        <v>29</v>
      </c>
      <c r="J626" s="6">
        <v>2.9</v>
      </c>
      <c r="K626" s="7">
        <v>653</v>
      </c>
      <c r="L626" s="8">
        <v>417</v>
      </c>
      <c r="M626" s="3">
        <v>2</v>
      </c>
      <c r="N626" s="3">
        <v>7</v>
      </c>
      <c r="O626" s="2" t="s">
        <v>36</v>
      </c>
      <c r="P626" s="9" t="s">
        <v>1285</v>
      </c>
      <c r="Q626" s="9" t="s">
        <v>10431</v>
      </c>
      <c r="R626" s="10">
        <v>42658</v>
      </c>
      <c r="S626" s="10">
        <v>45775.013689783671</v>
      </c>
      <c r="T626" s="11">
        <v>10</v>
      </c>
      <c r="U626" s="51">
        <v>10</v>
      </c>
      <c r="V626" s="51">
        <v>2016</v>
      </c>
      <c r="W626" s="52">
        <v>2025</v>
      </c>
    </row>
    <row r="627" spans="1:23" x14ac:dyDescent="0.3">
      <c r="A627" s="22">
        <v>626</v>
      </c>
      <c r="B627" s="2" t="s">
        <v>1288</v>
      </c>
      <c r="C627" s="2" t="s">
        <v>45</v>
      </c>
      <c r="D627" s="2" t="s">
        <v>79</v>
      </c>
      <c r="E627" s="3">
        <v>2021</v>
      </c>
      <c r="F627" s="4">
        <v>58204.47</v>
      </c>
      <c r="G627" s="5">
        <v>115470</v>
      </c>
      <c r="H627" s="2" t="s">
        <v>35</v>
      </c>
      <c r="I627" s="2" t="s">
        <v>22</v>
      </c>
      <c r="J627" s="6">
        <v>5.2</v>
      </c>
      <c r="K627" s="7">
        <v>317</v>
      </c>
      <c r="L627" s="8">
        <v>603</v>
      </c>
      <c r="M627" s="3">
        <v>5</v>
      </c>
      <c r="N627" s="3">
        <v>7</v>
      </c>
      <c r="O627" s="2" t="s">
        <v>23</v>
      </c>
      <c r="P627" s="9" t="s">
        <v>1287</v>
      </c>
      <c r="Q627" s="9" t="s">
        <v>10432</v>
      </c>
      <c r="R627" s="10">
        <v>45191</v>
      </c>
      <c r="S627" s="10">
        <v>45820.866860417802</v>
      </c>
      <c r="T627" s="11">
        <v>3</v>
      </c>
      <c r="U627" s="51">
        <v>9</v>
      </c>
      <c r="V627" s="51">
        <v>2023</v>
      </c>
      <c r="W627" s="52">
        <v>2025</v>
      </c>
    </row>
    <row r="628" spans="1:23" x14ac:dyDescent="0.3">
      <c r="A628" s="22">
        <v>627</v>
      </c>
      <c r="B628" s="2" t="s">
        <v>1290</v>
      </c>
      <c r="C628" s="2" t="s">
        <v>19</v>
      </c>
      <c r="D628" s="2" t="s">
        <v>46</v>
      </c>
      <c r="E628" s="3">
        <v>1991</v>
      </c>
      <c r="F628" s="4">
        <v>43043.58</v>
      </c>
      <c r="G628" s="5">
        <v>20981</v>
      </c>
      <c r="H628" s="2" t="s">
        <v>41</v>
      </c>
      <c r="I628" s="2" t="s">
        <v>22</v>
      </c>
      <c r="J628" s="6">
        <v>4.4000000000000004</v>
      </c>
      <c r="K628" s="7">
        <v>605</v>
      </c>
      <c r="L628" s="8">
        <v>431</v>
      </c>
      <c r="M628" s="3">
        <v>2</v>
      </c>
      <c r="N628" s="3">
        <v>7</v>
      </c>
      <c r="O628" s="2" t="s">
        <v>51</v>
      </c>
      <c r="P628" s="9" t="s">
        <v>1289</v>
      </c>
      <c r="Q628" s="9" t="s">
        <v>10433</v>
      </c>
      <c r="R628" s="10">
        <v>43594</v>
      </c>
      <c r="S628" s="10">
        <v>45351.52899284428</v>
      </c>
      <c r="T628" s="11">
        <v>33</v>
      </c>
      <c r="U628" s="51">
        <v>5</v>
      </c>
      <c r="V628" s="51">
        <v>2019</v>
      </c>
      <c r="W628" s="52">
        <v>2024</v>
      </c>
    </row>
    <row r="629" spans="1:23" x14ac:dyDescent="0.3">
      <c r="A629" s="22">
        <v>628</v>
      </c>
      <c r="B629" s="2" t="s">
        <v>1292</v>
      </c>
      <c r="C629" s="2" t="s">
        <v>39</v>
      </c>
      <c r="D629" s="2" t="s">
        <v>50</v>
      </c>
      <c r="E629" s="3">
        <v>2013</v>
      </c>
      <c r="F629" s="4">
        <v>14003.63</v>
      </c>
      <c r="G629" s="5">
        <v>35986</v>
      </c>
      <c r="H629" s="2" t="s">
        <v>28</v>
      </c>
      <c r="I629" s="2" t="s">
        <v>29</v>
      </c>
      <c r="J629" s="6">
        <v>3.7</v>
      </c>
      <c r="K629" s="7">
        <v>689</v>
      </c>
      <c r="L629" s="8">
        <v>349</v>
      </c>
      <c r="M629" s="3">
        <v>3</v>
      </c>
      <c r="N629" s="3">
        <v>2</v>
      </c>
      <c r="O629" s="2" t="s">
        <v>85</v>
      </c>
      <c r="P629" s="9" t="s">
        <v>1291</v>
      </c>
      <c r="Q629" s="9" t="s">
        <v>10434</v>
      </c>
      <c r="R629" s="10">
        <v>43445</v>
      </c>
      <c r="S629" s="10">
        <v>45337.948276701063</v>
      </c>
      <c r="T629" s="11">
        <v>11</v>
      </c>
      <c r="U629" s="51">
        <v>12</v>
      </c>
      <c r="V629" s="51">
        <v>2018</v>
      </c>
      <c r="W629" s="52">
        <v>2024</v>
      </c>
    </row>
    <row r="630" spans="1:23" x14ac:dyDescent="0.3">
      <c r="A630" s="22">
        <v>629</v>
      </c>
      <c r="B630" s="2" t="s">
        <v>1294</v>
      </c>
      <c r="C630" s="2" t="s">
        <v>26</v>
      </c>
      <c r="D630" s="2" t="s">
        <v>20</v>
      </c>
      <c r="E630" s="3">
        <v>2022</v>
      </c>
      <c r="F630" s="4">
        <v>7095.5</v>
      </c>
      <c r="G630" s="5">
        <v>186601</v>
      </c>
      <c r="H630" s="2" t="s">
        <v>41</v>
      </c>
      <c r="I630" s="2" t="s">
        <v>29</v>
      </c>
      <c r="J630" s="6">
        <v>4.0999999999999996</v>
      </c>
      <c r="K630" s="7">
        <v>669</v>
      </c>
      <c r="L630" s="8">
        <v>602</v>
      </c>
      <c r="M630" s="3">
        <v>3</v>
      </c>
      <c r="N630" s="3">
        <v>4</v>
      </c>
      <c r="O630" s="2" t="s">
        <v>30</v>
      </c>
      <c r="P630" s="9" t="s">
        <v>1293</v>
      </c>
      <c r="Q630" s="9" t="s">
        <v>10435</v>
      </c>
      <c r="R630" s="10">
        <v>42314</v>
      </c>
      <c r="S630" s="10">
        <v>45418.702427531229</v>
      </c>
      <c r="T630" s="11">
        <v>2</v>
      </c>
      <c r="U630" s="51">
        <v>11</v>
      </c>
      <c r="V630" s="51">
        <v>2015</v>
      </c>
      <c r="W630" s="52">
        <v>2024</v>
      </c>
    </row>
    <row r="631" spans="1:23" x14ac:dyDescent="0.3">
      <c r="A631" s="22">
        <v>630</v>
      </c>
      <c r="B631" s="2" t="s">
        <v>1296</v>
      </c>
      <c r="C631" s="2" t="s">
        <v>45</v>
      </c>
      <c r="D631" s="2" t="s">
        <v>92</v>
      </c>
      <c r="E631" s="3">
        <v>2018</v>
      </c>
      <c r="F631" s="4">
        <v>37172.49</v>
      </c>
      <c r="G631" s="5">
        <v>73678</v>
      </c>
      <c r="H631" s="2" t="s">
        <v>41</v>
      </c>
      <c r="I631" s="2" t="s">
        <v>22</v>
      </c>
      <c r="J631" s="6">
        <v>3.5</v>
      </c>
      <c r="K631" s="7">
        <v>660</v>
      </c>
      <c r="L631" s="8">
        <v>409</v>
      </c>
      <c r="M631" s="3">
        <v>3</v>
      </c>
      <c r="N631" s="3">
        <v>2</v>
      </c>
      <c r="O631" s="2" t="s">
        <v>30</v>
      </c>
      <c r="P631" s="9" t="s">
        <v>1295</v>
      </c>
      <c r="Q631" s="9" t="s">
        <v>10436</v>
      </c>
      <c r="R631" s="10">
        <v>43887</v>
      </c>
      <c r="S631" s="10">
        <v>45185.931873420413</v>
      </c>
      <c r="T631" s="11">
        <v>6</v>
      </c>
      <c r="U631" s="51">
        <v>2</v>
      </c>
      <c r="V631" s="51">
        <v>2020</v>
      </c>
      <c r="W631" s="52">
        <v>2023</v>
      </c>
    </row>
    <row r="632" spans="1:23" x14ac:dyDescent="0.3">
      <c r="A632" s="22">
        <v>631</v>
      </c>
      <c r="B632" s="2" t="s">
        <v>1298</v>
      </c>
      <c r="C632" s="2" t="s">
        <v>118</v>
      </c>
      <c r="D632" s="2" t="s">
        <v>46</v>
      </c>
      <c r="E632" s="3">
        <v>2000</v>
      </c>
      <c r="F632" s="4">
        <v>50004.5</v>
      </c>
      <c r="G632" s="5">
        <v>27007</v>
      </c>
      <c r="H632" s="2" t="s">
        <v>35</v>
      </c>
      <c r="I632" s="2" t="s">
        <v>22</v>
      </c>
      <c r="J632" s="6">
        <v>4</v>
      </c>
      <c r="K632" s="7">
        <v>442</v>
      </c>
      <c r="L632" s="8">
        <v>576</v>
      </c>
      <c r="M632" s="3">
        <v>4</v>
      </c>
      <c r="N632" s="3">
        <v>2</v>
      </c>
      <c r="O632" s="2" t="s">
        <v>36</v>
      </c>
      <c r="P632" s="9" t="s">
        <v>1297</v>
      </c>
      <c r="Q632" s="9" t="s">
        <v>10437</v>
      </c>
      <c r="R632" s="10">
        <v>44531</v>
      </c>
      <c r="S632" s="10">
        <v>45327.434173880487</v>
      </c>
      <c r="T632" s="11">
        <v>24</v>
      </c>
      <c r="U632" s="51">
        <v>12</v>
      </c>
      <c r="V632" s="51">
        <v>2021</v>
      </c>
      <c r="W632" s="52">
        <v>2024</v>
      </c>
    </row>
    <row r="633" spans="1:23" x14ac:dyDescent="0.3">
      <c r="A633" s="22">
        <v>632</v>
      </c>
      <c r="B633" s="2" t="s">
        <v>1300</v>
      </c>
      <c r="C633" s="2" t="s">
        <v>45</v>
      </c>
      <c r="D633" s="2" t="s">
        <v>64</v>
      </c>
      <c r="E633" s="3">
        <v>2018</v>
      </c>
      <c r="F633" s="4">
        <v>48414.44</v>
      </c>
      <c r="G633" s="5">
        <v>269054</v>
      </c>
      <c r="H633" s="2" t="s">
        <v>35</v>
      </c>
      <c r="I633" s="2" t="s">
        <v>22</v>
      </c>
      <c r="J633" s="6">
        <v>4.4000000000000004</v>
      </c>
      <c r="K633" s="7">
        <v>539</v>
      </c>
      <c r="L633" s="8">
        <v>311</v>
      </c>
      <c r="M633" s="3">
        <v>3</v>
      </c>
      <c r="N633" s="3">
        <v>2</v>
      </c>
      <c r="O633" s="2" t="s">
        <v>80</v>
      </c>
      <c r="P633" s="9" t="s">
        <v>1299</v>
      </c>
      <c r="Q633" s="9" t="s">
        <v>10438</v>
      </c>
      <c r="R633" s="10">
        <v>44590</v>
      </c>
      <c r="S633" s="10">
        <v>45219.080503146353</v>
      </c>
      <c r="T633" s="11">
        <v>6</v>
      </c>
      <c r="U633" s="51">
        <v>1</v>
      </c>
      <c r="V633" s="51">
        <v>2022</v>
      </c>
      <c r="W633" s="52">
        <v>2023</v>
      </c>
    </row>
    <row r="634" spans="1:23" x14ac:dyDescent="0.3">
      <c r="A634" s="22">
        <v>633</v>
      </c>
      <c r="B634" s="2" t="s">
        <v>1302</v>
      </c>
      <c r="C634" s="2" t="s">
        <v>45</v>
      </c>
      <c r="D634" s="2" t="s">
        <v>79</v>
      </c>
      <c r="E634" s="3">
        <v>2000</v>
      </c>
      <c r="F634" s="4">
        <v>78171.64</v>
      </c>
      <c r="G634" s="5">
        <v>248972</v>
      </c>
      <c r="H634" s="2" t="s">
        <v>35</v>
      </c>
      <c r="I634" s="2" t="s">
        <v>29</v>
      </c>
      <c r="J634" s="6">
        <v>1.5</v>
      </c>
      <c r="K634" s="7">
        <v>273</v>
      </c>
      <c r="L634" s="8">
        <v>751</v>
      </c>
      <c r="M634" s="3">
        <v>5</v>
      </c>
      <c r="N634" s="3">
        <v>5</v>
      </c>
      <c r="O634" s="2" t="s">
        <v>30</v>
      </c>
      <c r="P634" s="9" t="s">
        <v>1301</v>
      </c>
      <c r="Q634" s="9" t="s">
        <v>10439</v>
      </c>
      <c r="R634" s="10">
        <v>43203</v>
      </c>
      <c r="S634" s="10">
        <v>45166.50998904353</v>
      </c>
      <c r="T634" s="11">
        <v>24</v>
      </c>
      <c r="U634" s="51">
        <v>4</v>
      </c>
      <c r="V634" s="51">
        <v>2018</v>
      </c>
      <c r="W634" s="52">
        <v>2023</v>
      </c>
    </row>
    <row r="635" spans="1:23" x14ac:dyDescent="0.3">
      <c r="A635" s="22">
        <v>634</v>
      </c>
      <c r="B635" s="2" t="s">
        <v>1304</v>
      </c>
      <c r="C635" s="2" t="s">
        <v>39</v>
      </c>
      <c r="D635" s="2" t="s">
        <v>64</v>
      </c>
      <c r="E635" s="3">
        <v>2008</v>
      </c>
      <c r="F635" s="4">
        <v>54466.99</v>
      </c>
      <c r="G635" s="5">
        <v>215662</v>
      </c>
      <c r="H635" s="2" t="s">
        <v>21</v>
      </c>
      <c r="I635" s="2" t="s">
        <v>29</v>
      </c>
      <c r="J635" s="6">
        <v>2.8</v>
      </c>
      <c r="K635" s="7">
        <v>519</v>
      </c>
      <c r="L635" s="8">
        <v>173</v>
      </c>
      <c r="M635" s="3">
        <v>3</v>
      </c>
      <c r="N635" s="3">
        <v>5</v>
      </c>
      <c r="O635" s="2" t="s">
        <v>42</v>
      </c>
      <c r="P635" s="9" t="s">
        <v>1303</v>
      </c>
      <c r="Q635" s="9" t="s">
        <v>10440</v>
      </c>
      <c r="R635" s="10">
        <v>44239</v>
      </c>
      <c r="S635" s="10">
        <v>45628.254337913299</v>
      </c>
      <c r="T635" s="11">
        <v>16</v>
      </c>
      <c r="U635" s="51">
        <v>2</v>
      </c>
      <c r="V635" s="51">
        <v>2021</v>
      </c>
      <c r="W635" s="52">
        <v>2024</v>
      </c>
    </row>
    <row r="636" spans="1:23" x14ac:dyDescent="0.3">
      <c r="A636" s="22">
        <v>635</v>
      </c>
      <c r="B636" s="2" t="s">
        <v>1306</v>
      </c>
      <c r="C636" s="2" t="s">
        <v>26</v>
      </c>
      <c r="D636" s="2" t="s">
        <v>79</v>
      </c>
      <c r="E636" s="3">
        <v>1997</v>
      </c>
      <c r="F636" s="4">
        <v>73624.45</v>
      </c>
      <c r="G636" s="5">
        <v>75203</v>
      </c>
      <c r="H636" s="2" t="s">
        <v>41</v>
      </c>
      <c r="I636" s="2" t="s">
        <v>22</v>
      </c>
      <c r="J636" s="6">
        <v>3.3</v>
      </c>
      <c r="K636" s="7">
        <v>163</v>
      </c>
      <c r="L636" s="8">
        <v>662</v>
      </c>
      <c r="M636" s="3">
        <v>2</v>
      </c>
      <c r="N636" s="3">
        <v>7</v>
      </c>
      <c r="O636" s="2" t="s">
        <v>36</v>
      </c>
      <c r="P636" s="9" t="s">
        <v>1305</v>
      </c>
      <c r="Q636" s="9" t="s">
        <v>10441</v>
      </c>
      <c r="R636" s="10">
        <v>42164</v>
      </c>
      <c r="S636" s="10">
        <v>45433.597406527027</v>
      </c>
      <c r="T636" s="11">
        <v>27</v>
      </c>
      <c r="U636" s="51">
        <v>6</v>
      </c>
      <c r="V636" s="51">
        <v>2015</v>
      </c>
      <c r="W636" s="52">
        <v>2024</v>
      </c>
    </row>
    <row r="637" spans="1:23" x14ac:dyDescent="0.3">
      <c r="A637" s="22">
        <v>636</v>
      </c>
      <c r="B637" s="2" t="s">
        <v>1308</v>
      </c>
      <c r="C637" s="2" t="s">
        <v>49</v>
      </c>
      <c r="D637" s="2" t="s">
        <v>27</v>
      </c>
      <c r="E637" s="3">
        <v>2003</v>
      </c>
      <c r="F637" s="4">
        <v>42952.27</v>
      </c>
      <c r="G637" s="5">
        <v>142988</v>
      </c>
      <c r="H637" s="2" t="s">
        <v>21</v>
      </c>
      <c r="I637" s="2" t="s">
        <v>22</v>
      </c>
      <c r="J637" s="6">
        <v>4.5999999999999996</v>
      </c>
      <c r="K637" s="7">
        <v>691</v>
      </c>
      <c r="L637" s="8">
        <v>162</v>
      </c>
      <c r="M637" s="3">
        <v>2</v>
      </c>
      <c r="N637" s="3">
        <v>4</v>
      </c>
      <c r="O637" s="2" t="s">
        <v>51</v>
      </c>
      <c r="P637" s="9" t="s">
        <v>1307</v>
      </c>
      <c r="Q637" s="9" t="s">
        <v>10442</v>
      </c>
      <c r="R637" s="10">
        <v>43156</v>
      </c>
      <c r="S637" s="10">
        <v>45250.038694784678</v>
      </c>
      <c r="T637" s="11">
        <v>21</v>
      </c>
      <c r="U637" s="51">
        <v>2</v>
      </c>
      <c r="V637" s="51">
        <v>2018</v>
      </c>
      <c r="W637" s="52">
        <v>2023</v>
      </c>
    </row>
    <row r="638" spans="1:23" x14ac:dyDescent="0.3">
      <c r="A638" s="22">
        <v>637</v>
      </c>
      <c r="B638" s="2" t="s">
        <v>1310</v>
      </c>
      <c r="C638" s="2" t="s">
        <v>26</v>
      </c>
      <c r="D638" s="2" t="s">
        <v>79</v>
      </c>
      <c r="E638" s="3">
        <v>1991</v>
      </c>
      <c r="F638" s="4">
        <v>6398.82</v>
      </c>
      <c r="G638" s="5">
        <v>184174</v>
      </c>
      <c r="H638" s="2" t="s">
        <v>21</v>
      </c>
      <c r="I638" s="2" t="s">
        <v>22</v>
      </c>
      <c r="J638" s="6">
        <v>3.7</v>
      </c>
      <c r="K638" s="7">
        <v>453</v>
      </c>
      <c r="L638" s="8">
        <v>302</v>
      </c>
      <c r="M638" s="3">
        <v>2</v>
      </c>
      <c r="N638" s="3">
        <v>7</v>
      </c>
      <c r="O638" s="2" t="s">
        <v>51</v>
      </c>
      <c r="P638" s="9" t="s">
        <v>1309</v>
      </c>
      <c r="Q638" s="9" t="s">
        <v>10443</v>
      </c>
      <c r="R638" s="10">
        <v>43029</v>
      </c>
      <c r="S638" s="10">
        <v>45291.510989243558</v>
      </c>
      <c r="T638" s="11">
        <v>33</v>
      </c>
      <c r="U638" s="51">
        <v>10</v>
      </c>
      <c r="V638" s="51">
        <v>2017</v>
      </c>
      <c r="W638" s="52">
        <v>2023</v>
      </c>
    </row>
    <row r="639" spans="1:23" x14ac:dyDescent="0.3">
      <c r="A639" s="22">
        <v>638</v>
      </c>
      <c r="B639" s="2" t="s">
        <v>1312</v>
      </c>
      <c r="C639" s="2" t="s">
        <v>118</v>
      </c>
      <c r="D639" s="2" t="s">
        <v>46</v>
      </c>
      <c r="E639" s="3">
        <v>2021</v>
      </c>
      <c r="F639" s="4">
        <v>53602.23</v>
      </c>
      <c r="G639" s="5">
        <v>115493</v>
      </c>
      <c r="H639" s="2" t="s">
        <v>28</v>
      </c>
      <c r="I639" s="2" t="s">
        <v>29</v>
      </c>
      <c r="J639" s="6">
        <v>2.8</v>
      </c>
      <c r="K639" s="7">
        <v>305</v>
      </c>
      <c r="L639" s="8">
        <v>589</v>
      </c>
      <c r="M639" s="3">
        <v>4</v>
      </c>
      <c r="N639" s="3">
        <v>4</v>
      </c>
      <c r="O639" s="2" t="s">
        <v>30</v>
      </c>
      <c r="P639" s="9" t="s">
        <v>1311</v>
      </c>
      <c r="Q639" s="9" t="s">
        <v>10444</v>
      </c>
      <c r="R639" s="10">
        <v>44383</v>
      </c>
      <c r="S639" s="10">
        <v>45763.185324110542</v>
      </c>
      <c r="T639" s="11">
        <v>3</v>
      </c>
      <c r="U639" s="51">
        <v>7</v>
      </c>
      <c r="V639" s="51">
        <v>2021</v>
      </c>
      <c r="W639" s="52">
        <v>2025</v>
      </c>
    </row>
    <row r="640" spans="1:23" x14ac:dyDescent="0.3">
      <c r="A640" s="22">
        <v>639</v>
      </c>
      <c r="B640" s="2" t="s">
        <v>1314</v>
      </c>
      <c r="C640" s="2" t="s">
        <v>19</v>
      </c>
      <c r="D640" s="2" t="s">
        <v>50</v>
      </c>
      <c r="E640" s="3">
        <v>2023</v>
      </c>
      <c r="F640" s="4">
        <v>22153.5</v>
      </c>
      <c r="G640" s="5">
        <v>6583</v>
      </c>
      <c r="H640" s="2" t="s">
        <v>35</v>
      </c>
      <c r="I640" s="2" t="s">
        <v>22</v>
      </c>
      <c r="J640" s="6">
        <v>5.6</v>
      </c>
      <c r="K640" s="7">
        <v>324</v>
      </c>
      <c r="L640" s="8">
        <v>730</v>
      </c>
      <c r="M640" s="3">
        <v>2</v>
      </c>
      <c r="N640" s="3">
        <v>5</v>
      </c>
      <c r="O640" s="2" t="s">
        <v>85</v>
      </c>
      <c r="P640" s="9" t="s">
        <v>1313</v>
      </c>
      <c r="Q640" s="9" t="s">
        <v>10445</v>
      </c>
      <c r="R640" s="10">
        <v>44186</v>
      </c>
      <c r="S640" s="10">
        <v>45826.854057857287</v>
      </c>
      <c r="T640" s="11">
        <v>1</v>
      </c>
      <c r="U640" s="51">
        <v>12</v>
      </c>
      <c r="V640" s="51">
        <v>2020</v>
      </c>
      <c r="W640" s="52">
        <v>2025</v>
      </c>
    </row>
    <row r="641" spans="1:23" x14ac:dyDescent="0.3">
      <c r="A641" s="22">
        <v>640</v>
      </c>
      <c r="B641" s="2" t="s">
        <v>1316</v>
      </c>
      <c r="C641" s="2" t="s">
        <v>39</v>
      </c>
      <c r="D641" s="2" t="s">
        <v>92</v>
      </c>
      <c r="E641" s="3">
        <v>1999</v>
      </c>
      <c r="F641" s="4">
        <v>27366.7</v>
      </c>
      <c r="G641" s="5">
        <v>62286</v>
      </c>
      <c r="H641" s="2" t="s">
        <v>28</v>
      </c>
      <c r="I641" s="2" t="s">
        <v>29</v>
      </c>
      <c r="J641" s="6">
        <v>4.2</v>
      </c>
      <c r="K641" s="7">
        <v>158</v>
      </c>
      <c r="L641" s="8">
        <v>284</v>
      </c>
      <c r="M641" s="3">
        <v>4</v>
      </c>
      <c r="N641" s="3">
        <v>4</v>
      </c>
      <c r="O641" s="2" t="s">
        <v>80</v>
      </c>
      <c r="P641" s="9" t="s">
        <v>1315</v>
      </c>
      <c r="Q641" s="9" t="s">
        <v>10446</v>
      </c>
      <c r="R641" s="10">
        <v>44192</v>
      </c>
      <c r="S641" s="10">
        <v>45668.558398725458</v>
      </c>
      <c r="T641" s="11">
        <v>25</v>
      </c>
      <c r="U641" s="51">
        <v>12</v>
      </c>
      <c r="V641" s="51">
        <v>2020</v>
      </c>
      <c r="W641" s="52">
        <v>2025</v>
      </c>
    </row>
    <row r="642" spans="1:23" x14ac:dyDescent="0.3">
      <c r="A642" s="22">
        <v>641</v>
      </c>
      <c r="B642" s="2" t="s">
        <v>540</v>
      </c>
      <c r="C642" s="2" t="s">
        <v>74</v>
      </c>
      <c r="D642" s="2" t="s">
        <v>64</v>
      </c>
      <c r="E642" s="3">
        <v>1998</v>
      </c>
      <c r="F642" s="4">
        <v>63247.87</v>
      </c>
      <c r="G642" s="5">
        <v>200272</v>
      </c>
      <c r="H642" s="2" t="s">
        <v>21</v>
      </c>
      <c r="I642" s="2" t="s">
        <v>22</v>
      </c>
      <c r="J642" s="6">
        <v>2.2999999999999998</v>
      </c>
      <c r="K642" s="7">
        <v>545</v>
      </c>
      <c r="L642" s="8">
        <v>349</v>
      </c>
      <c r="M642" s="3">
        <v>4</v>
      </c>
      <c r="N642" s="3">
        <v>2</v>
      </c>
      <c r="O642" s="2" t="s">
        <v>80</v>
      </c>
      <c r="P642" s="9" t="s">
        <v>1317</v>
      </c>
      <c r="Q642" s="9" t="s">
        <v>10447</v>
      </c>
      <c r="R642" s="10">
        <v>43909</v>
      </c>
      <c r="S642" s="10">
        <v>45637.600207087133</v>
      </c>
      <c r="T642" s="11">
        <v>26</v>
      </c>
      <c r="U642" s="51">
        <v>3</v>
      </c>
      <c r="V642" s="51">
        <v>2020</v>
      </c>
      <c r="W642" s="52">
        <v>2024</v>
      </c>
    </row>
    <row r="643" spans="1:23" x14ac:dyDescent="0.3">
      <c r="A643" s="22">
        <v>642</v>
      </c>
      <c r="B643" s="2" t="s">
        <v>1319</v>
      </c>
      <c r="C643" s="2" t="s">
        <v>45</v>
      </c>
      <c r="D643" s="2" t="s">
        <v>50</v>
      </c>
      <c r="E643" s="3">
        <v>2018</v>
      </c>
      <c r="F643" s="4">
        <v>6320.59</v>
      </c>
      <c r="G643" s="5">
        <v>255933</v>
      </c>
      <c r="H643" s="2" t="s">
        <v>41</v>
      </c>
      <c r="I643" s="2" t="s">
        <v>29</v>
      </c>
      <c r="J643" s="6">
        <v>1</v>
      </c>
      <c r="K643" s="7">
        <v>177</v>
      </c>
      <c r="L643" s="8">
        <v>453</v>
      </c>
      <c r="M643" s="3">
        <v>5</v>
      </c>
      <c r="N643" s="3">
        <v>5</v>
      </c>
      <c r="O643" s="2" t="s">
        <v>42</v>
      </c>
      <c r="P643" s="9" t="s">
        <v>1318</v>
      </c>
      <c r="Q643" s="9" t="s">
        <v>10448</v>
      </c>
      <c r="R643" s="10">
        <v>45052</v>
      </c>
      <c r="S643" s="10">
        <v>45584.88366377847</v>
      </c>
      <c r="T643" s="11">
        <v>6</v>
      </c>
      <c r="U643" s="51">
        <v>5</v>
      </c>
      <c r="V643" s="51">
        <v>2023</v>
      </c>
      <c r="W643" s="52">
        <v>2024</v>
      </c>
    </row>
    <row r="644" spans="1:23" x14ac:dyDescent="0.3">
      <c r="A644" s="22">
        <v>643</v>
      </c>
      <c r="B644" s="2" t="s">
        <v>1321</v>
      </c>
      <c r="C644" s="2" t="s">
        <v>45</v>
      </c>
      <c r="D644" s="2" t="s">
        <v>46</v>
      </c>
      <c r="E644" s="3">
        <v>2001</v>
      </c>
      <c r="F644" s="4">
        <v>59185.06</v>
      </c>
      <c r="G644" s="5">
        <v>243346</v>
      </c>
      <c r="H644" s="2" t="s">
        <v>28</v>
      </c>
      <c r="I644" s="2" t="s">
        <v>29</v>
      </c>
      <c r="J644" s="6">
        <v>2.5</v>
      </c>
      <c r="K644" s="7">
        <v>560</v>
      </c>
      <c r="L644" s="8">
        <v>431</v>
      </c>
      <c r="M644" s="3">
        <v>5</v>
      </c>
      <c r="N644" s="3">
        <v>4</v>
      </c>
      <c r="O644" s="2" t="s">
        <v>51</v>
      </c>
      <c r="P644" s="9" t="s">
        <v>1320</v>
      </c>
      <c r="Q644" s="9" t="s">
        <v>10449</v>
      </c>
      <c r="R644" s="10">
        <v>42473</v>
      </c>
      <c r="S644" s="10">
        <v>45533.189324910687</v>
      </c>
      <c r="T644" s="11">
        <v>23</v>
      </c>
      <c r="U644" s="51">
        <v>4</v>
      </c>
      <c r="V644" s="51">
        <v>2016</v>
      </c>
      <c r="W644" s="52">
        <v>2024</v>
      </c>
    </row>
    <row r="645" spans="1:23" x14ac:dyDescent="0.3">
      <c r="A645" s="22">
        <v>644</v>
      </c>
      <c r="B645" s="2" t="s">
        <v>1323</v>
      </c>
      <c r="C645" s="2" t="s">
        <v>39</v>
      </c>
      <c r="D645" s="2" t="s">
        <v>79</v>
      </c>
      <c r="E645" s="3">
        <v>2004</v>
      </c>
      <c r="F645" s="4">
        <v>53331.7</v>
      </c>
      <c r="G645" s="5">
        <v>217215</v>
      </c>
      <c r="H645" s="2" t="s">
        <v>41</v>
      </c>
      <c r="I645" s="2" t="s">
        <v>29</v>
      </c>
      <c r="J645" s="6">
        <v>1.3</v>
      </c>
      <c r="K645" s="7">
        <v>244</v>
      </c>
      <c r="L645" s="8">
        <v>108</v>
      </c>
      <c r="M645" s="3">
        <v>4</v>
      </c>
      <c r="N645" s="3">
        <v>5</v>
      </c>
      <c r="O645" s="2" t="s">
        <v>30</v>
      </c>
      <c r="P645" s="9" t="s">
        <v>1322</v>
      </c>
      <c r="Q645" s="9" t="s">
        <v>10450</v>
      </c>
      <c r="R645" s="10">
        <v>45023</v>
      </c>
      <c r="S645" s="10">
        <v>45466.892065458807</v>
      </c>
      <c r="T645" s="11">
        <v>20</v>
      </c>
      <c r="U645" s="51">
        <v>4</v>
      </c>
      <c r="V645" s="51">
        <v>2023</v>
      </c>
      <c r="W645" s="52">
        <v>2024</v>
      </c>
    </row>
    <row r="646" spans="1:23" x14ac:dyDescent="0.3">
      <c r="A646" s="22">
        <v>645</v>
      </c>
      <c r="B646" s="2" t="s">
        <v>1325</v>
      </c>
      <c r="C646" s="2" t="s">
        <v>19</v>
      </c>
      <c r="D646" s="2" t="s">
        <v>40</v>
      </c>
      <c r="E646" s="3">
        <v>1998</v>
      </c>
      <c r="F646" s="4">
        <v>23492.639999999999</v>
      </c>
      <c r="G646" s="5">
        <v>47805</v>
      </c>
      <c r="H646" s="2" t="s">
        <v>41</v>
      </c>
      <c r="I646" s="2" t="s">
        <v>22</v>
      </c>
      <c r="J646" s="6">
        <v>5.9</v>
      </c>
      <c r="K646" s="7">
        <v>97</v>
      </c>
      <c r="L646" s="8">
        <v>192</v>
      </c>
      <c r="M646" s="3">
        <v>2</v>
      </c>
      <c r="N646" s="3">
        <v>7</v>
      </c>
      <c r="O646" s="2" t="s">
        <v>23</v>
      </c>
      <c r="P646" s="9" t="s">
        <v>1324</v>
      </c>
      <c r="Q646" s="9" t="s">
        <v>10451</v>
      </c>
      <c r="R646" s="10">
        <v>44192</v>
      </c>
      <c r="S646" s="10">
        <v>45743.909468939499</v>
      </c>
      <c r="T646" s="11">
        <v>26</v>
      </c>
      <c r="U646" s="51">
        <v>12</v>
      </c>
      <c r="V646" s="51">
        <v>2020</v>
      </c>
      <c r="W646" s="52">
        <v>2025</v>
      </c>
    </row>
    <row r="647" spans="1:23" x14ac:dyDescent="0.3">
      <c r="A647" s="22">
        <v>646</v>
      </c>
      <c r="B647" s="2" t="s">
        <v>1327</v>
      </c>
      <c r="C647" s="2" t="s">
        <v>118</v>
      </c>
      <c r="D647" s="2" t="s">
        <v>20</v>
      </c>
      <c r="E647" s="3">
        <v>2012</v>
      </c>
      <c r="F647" s="4">
        <v>40286.839999999997</v>
      </c>
      <c r="G647" s="5">
        <v>89496</v>
      </c>
      <c r="H647" s="2" t="s">
        <v>28</v>
      </c>
      <c r="I647" s="2" t="s">
        <v>29</v>
      </c>
      <c r="J647" s="6">
        <v>5.0999999999999996</v>
      </c>
      <c r="K647" s="7">
        <v>683</v>
      </c>
      <c r="L647" s="8">
        <v>226</v>
      </c>
      <c r="M647" s="3">
        <v>2</v>
      </c>
      <c r="N647" s="3">
        <v>7</v>
      </c>
      <c r="O647" s="2" t="s">
        <v>51</v>
      </c>
      <c r="P647" s="9" t="s">
        <v>1326</v>
      </c>
      <c r="Q647" s="9" t="s">
        <v>10452</v>
      </c>
      <c r="R647" s="10">
        <v>43354</v>
      </c>
      <c r="S647" s="10">
        <v>45673.231333312382</v>
      </c>
      <c r="T647" s="11">
        <v>12</v>
      </c>
      <c r="U647" s="51">
        <v>9</v>
      </c>
      <c r="V647" s="51">
        <v>2018</v>
      </c>
      <c r="W647" s="52">
        <v>2025</v>
      </c>
    </row>
    <row r="648" spans="1:23" x14ac:dyDescent="0.3">
      <c r="A648" s="22">
        <v>647</v>
      </c>
      <c r="B648" s="2" t="s">
        <v>1329</v>
      </c>
      <c r="C648" s="2" t="s">
        <v>74</v>
      </c>
      <c r="D648" s="2" t="s">
        <v>50</v>
      </c>
      <c r="E648" s="3">
        <v>2020</v>
      </c>
      <c r="F648" s="4">
        <v>10282.58</v>
      </c>
      <c r="G648" s="5">
        <v>202137</v>
      </c>
      <c r="H648" s="2" t="s">
        <v>21</v>
      </c>
      <c r="I648" s="2" t="s">
        <v>29</v>
      </c>
      <c r="J648" s="6">
        <v>5.0999999999999996</v>
      </c>
      <c r="K648" s="7">
        <v>360</v>
      </c>
      <c r="L648" s="8">
        <v>463</v>
      </c>
      <c r="M648" s="3">
        <v>5</v>
      </c>
      <c r="N648" s="3">
        <v>4</v>
      </c>
      <c r="O648" s="2" t="s">
        <v>80</v>
      </c>
      <c r="P648" s="9" t="s">
        <v>1328</v>
      </c>
      <c r="Q648" s="9" t="s">
        <v>10453</v>
      </c>
      <c r="R648" s="10">
        <v>44175</v>
      </c>
      <c r="S648" s="10">
        <v>45572.471181281973</v>
      </c>
      <c r="T648" s="11">
        <v>4</v>
      </c>
      <c r="U648" s="51">
        <v>12</v>
      </c>
      <c r="V648" s="51">
        <v>2020</v>
      </c>
      <c r="W648" s="52">
        <v>2024</v>
      </c>
    </row>
    <row r="649" spans="1:23" x14ac:dyDescent="0.3">
      <c r="A649" s="22">
        <v>648</v>
      </c>
      <c r="B649" s="2" t="s">
        <v>1331</v>
      </c>
      <c r="C649" s="2" t="s">
        <v>26</v>
      </c>
      <c r="D649" s="2" t="s">
        <v>34</v>
      </c>
      <c r="E649" s="3">
        <v>2020</v>
      </c>
      <c r="F649" s="4">
        <v>19867.32</v>
      </c>
      <c r="G649" s="5">
        <v>197104</v>
      </c>
      <c r="H649" s="2" t="s">
        <v>28</v>
      </c>
      <c r="I649" s="2" t="s">
        <v>29</v>
      </c>
      <c r="J649" s="6">
        <v>1.5</v>
      </c>
      <c r="K649" s="7">
        <v>385</v>
      </c>
      <c r="L649" s="8">
        <v>756</v>
      </c>
      <c r="M649" s="3">
        <v>2</v>
      </c>
      <c r="N649" s="3">
        <v>2</v>
      </c>
      <c r="O649" s="2" t="s">
        <v>65</v>
      </c>
      <c r="P649" s="9" t="s">
        <v>1330</v>
      </c>
      <c r="Q649" s="9" t="s">
        <v>10454</v>
      </c>
      <c r="R649" s="10">
        <v>41884</v>
      </c>
      <c r="S649" s="10">
        <v>45752.67122128998</v>
      </c>
      <c r="T649" s="11">
        <v>4</v>
      </c>
      <c r="U649" s="51">
        <v>9</v>
      </c>
      <c r="V649" s="51">
        <v>2014</v>
      </c>
      <c r="W649" s="52">
        <v>2025</v>
      </c>
    </row>
    <row r="650" spans="1:23" x14ac:dyDescent="0.3">
      <c r="A650" s="22">
        <v>649</v>
      </c>
      <c r="B650" s="2" t="s">
        <v>1333</v>
      </c>
      <c r="C650" s="2" t="s">
        <v>49</v>
      </c>
      <c r="D650" s="2" t="s">
        <v>40</v>
      </c>
      <c r="E650" s="3">
        <v>2011</v>
      </c>
      <c r="F650" s="4">
        <v>59131.01</v>
      </c>
      <c r="G650" s="5">
        <v>160854</v>
      </c>
      <c r="H650" s="2" t="s">
        <v>41</v>
      </c>
      <c r="I650" s="2" t="s">
        <v>29</v>
      </c>
      <c r="J650" s="6">
        <v>5</v>
      </c>
      <c r="K650" s="7">
        <v>141</v>
      </c>
      <c r="L650" s="8">
        <v>534</v>
      </c>
      <c r="M650" s="3">
        <v>5</v>
      </c>
      <c r="N650" s="3">
        <v>7</v>
      </c>
      <c r="O650" s="2" t="s">
        <v>30</v>
      </c>
      <c r="P650" s="9" t="s">
        <v>1332</v>
      </c>
      <c r="Q650" s="9" t="s">
        <v>10455</v>
      </c>
      <c r="R650" s="10">
        <v>44861</v>
      </c>
      <c r="S650" s="10">
        <v>45249.016490343784</v>
      </c>
      <c r="T650" s="11">
        <v>13</v>
      </c>
      <c r="U650" s="51">
        <v>10</v>
      </c>
      <c r="V650" s="51">
        <v>2022</v>
      </c>
      <c r="W650" s="52">
        <v>2023</v>
      </c>
    </row>
    <row r="651" spans="1:23" x14ac:dyDescent="0.3">
      <c r="A651" s="22">
        <v>650</v>
      </c>
      <c r="B651" s="2" t="s">
        <v>1335</v>
      </c>
      <c r="C651" s="2" t="s">
        <v>19</v>
      </c>
      <c r="D651" s="2" t="s">
        <v>64</v>
      </c>
      <c r="E651" s="3">
        <v>2007</v>
      </c>
      <c r="F651" s="4">
        <v>10958.38</v>
      </c>
      <c r="G651" s="5">
        <v>56568</v>
      </c>
      <c r="H651" s="2" t="s">
        <v>28</v>
      </c>
      <c r="I651" s="2" t="s">
        <v>29</v>
      </c>
      <c r="J651" s="6">
        <v>3.2</v>
      </c>
      <c r="K651" s="7">
        <v>398</v>
      </c>
      <c r="L651" s="8">
        <v>708</v>
      </c>
      <c r="M651" s="3">
        <v>4</v>
      </c>
      <c r="N651" s="3">
        <v>5</v>
      </c>
      <c r="O651" s="2" t="s">
        <v>23</v>
      </c>
      <c r="P651" s="9" t="s">
        <v>1334</v>
      </c>
      <c r="Q651" s="9" t="s">
        <v>10456</v>
      </c>
      <c r="R651" s="10">
        <v>45273</v>
      </c>
      <c r="S651" s="10">
        <v>45743.617410527833</v>
      </c>
      <c r="T651" s="11">
        <v>17</v>
      </c>
      <c r="U651" s="51">
        <v>12</v>
      </c>
      <c r="V651" s="51">
        <v>2023</v>
      </c>
      <c r="W651" s="52">
        <v>2025</v>
      </c>
    </row>
    <row r="652" spans="1:23" x14ac:dyDescent="0.3">
      <c r="A652" s="22">
        <v>651</v>
      </c>
      <c r="B652" s="2" t="s">
        <v>1337</v>
      </c>
      <c r="C652" s="2" t="s">
        <v>26</v>
      </c>
      <c r="D652" s="2" t="s">
        <v>64</v>
      </c>
      <c r="E652" s="3">
        <v>1995</v>
      </c>
      <c r="F652" s="4">
        <v>35254.28</v>
      </c>
      <c r="G652" s="5">
        <v>28552</v>
      </c>
      <c r="H652" s="2" t="s">
        <v>41</v>
      </c>
      <c r="I652" s="2" t="s">
        <v>22</v>
      </c>
      <c r="J652" s="6">
        <v>2.2999999999999998</v>
      </c>
      <c r="K652" s="7">
        <v>275</v>
      </c>
      <c r="L652" s="8">
        <v>581</v>
      </c>
      <c r="M652" s="3">
        <v>4</v>
      </c>
      <c r="N652" s="3">
        <v>4</v>
      </c>
      <c r="O652" s="2" t="s">
        <v>65</v>
      </c>
      <c r="P652" s="9" t="s">
        <v>1336</v>
      </c>
      <c r="Q652" s="9" t="s">
        <v>10457</v>
      </c>
      <c r="R652" s="10">
        <v>43260</v>
      </c>
      <c r="S652" s="10">
        <v>45672.793245694862</v>
      </c>
      <c r="T652" s="11">
        <v>29</v>
      </c>
      <c r="U652" s="51">
        <v>6</v>
      </c>
      <c r="V652" s="51">
        <v>2018</v>
      </c>
      <c r="W652" s="52">
        <v>2025</v>
      </c>
    </row>
    <row r="653" spans="1:23" x14ac:dyDescent="0.3">
      <c r="A653" s="22">
        <v>652</v>
      </c>
      <c r="B653" s="2" t="s">
        <v>1339</v>
      </c>
      <c r="C653" s="2" t="s">
        <v>33</v>
      </c>
      <c r="D653" s="2" t="s">
        <v>79</v>
      </c>
      <c r="E653" s="3">
        <v>2017</v>
      </c>
      <c r="F653" s="4">
        <v>50774.2</v>
      </c>
      <c r="G653" s="5">
        <v>14606</v>
      </c>
      <c r="H653" s="2" t="s">
        <v>28</v>
      </c>
      <c r="I653" s="2" t="s">
        <v>22</v>
      </c>
      <c r="J653" s="6">
        <v>1.7</v>
      </c>
      <c r="K653" s="7">
        <v>463</v>
      </c>
      <c r="L653" s="8">
        <v>143</v>
      </c>
      <c r="M653" s="3">
        <v>5</v>
      </c>
      <c r="N653" s="3">
        <v>7</v>
      </c>
      <c r="O653" s="2" t="s">
        <v>42</v>
      </c>
      <c r="P653" s="9" t="s">
        <v>1338</v>
      </c>
      <c r="Q653" s="9" t="s">
        <v>10458</v>
      </c>
      <c r="R653" s="10">
        <v>42423</v>
      </c>
      <c r="S653" s="10">
        <v>45241.422971640037</v>
      </c>
      <c r="T653" s="11">
        <v>7</v>
      </c>
      <c r="U653" s="51">
        <v>2</v>
      </c>
      <c r="V653" s="51">
        <v>2016</v>
      </c>
      <c r="W653" s="52">
        <v>2023</v>
      </c>
    </row>
    <row r="654" spans="1:23" x14ac:dyDescent="0.3">
      <c r="A654" s="22">
        <v>653</v>
      </c>
      <c r="B654" s="2" t="s">
        <v>1341</v>
      </c>
      <c r="C654" s="2" t="s">
        <v>26</v>
      </c>
      <c r="D654" s="2" t="s">
        <v>64</v>
      </c>
      <c r="E654" s="3">
        <v>1993</v>
      </c>
      <c r="F654" s="4">
        <v>46137.85</v>
      </c>
      <c r="G654" s="5">
        <v>59537</v>
      </c>
      <c r="H654" s="2" t="s">
        <v>41</v>
      </c>
      <c r="I654" s="2" t="s">
        <v>29</v>
      </c>
      <c r="J654" s="6">
        <v>1.5</v>
      </c>
      <c r="K654" s="7">
        <v>133</v>
      </c>
      <c r="L654" s="8">
        <v>291</v>
      </c>
      <c r="M654" s="3">
        <v>3</v>
      </c>
      <c r="N654" s="3">
        <v>4</v>
      </c>
      <c r="O654" s="2" t="s">
        <v>42</v>
      </c>
      <c r="P654" s="9" t="s">
        <v>1340</v>
      </c>
      <c r="Q654" s="9" t="s">
        <v>10459</v>
      </c>
      <c r="R654" s="10">
        <v>45120</v>
      </c>
      <c r="S654" s="10">
        <v>45809.914669979713</v>
      </c>
      <c r="T654" s="11">
        <v>31</v>
      </c>
      <c r="U654" s="51">
        <v>7</v>
      </c>
      <c r="V654" s="51">
        <v>2023</v>
      </c>
      <c r="W654" s="52">
        <v>2025</v>
      </c>
    </row>
    <row r="655" spans="1:23" x14ac:dyDescent="0.3">
      <c r="A655" s="22">
        <v>654</v>
      </c>
      <c r="B655" s="2" t="s">
        <v>1343</v>
      </c>
      <c r="C655" s="2" t="s">
        <v>49</v>
      </c>
      <c r="D655" s="2" t="s">
        <v>56</v>
      </c>
      <c r="E655" s="3">
        <v>2007</v>
      </c>
      <c r="F655" s="4">
        <v>8621.4599999999991</v>
      </c>
      <c r="G655" s="5">
        <v>85333</v>
      </c>
      <c r="H655" s="2" t="s">
        <v>35</v>
      </c>
      <c r="I655" s="2" t="s">
        <v>22</v>
      </c>
      <c r="J655" s="6">
        <v>2</v>
      </c>
      <c r="K655" s="7">
        <v>532</v>
      </c>
      <c r="L655" s="8">
        <v>371</v>
      </c>
      <c r="M655" s="3">
        <v>3</v>
      </c>
      <c r="N655" s="3">
        <v>2</v>
      </c>
      <c r="O655" s="2" t="s">
        <v>85</v>
      </c>
      <c r="P655" s="9" t="s">
        <v>1342</v>
      </c>
      <c r="Q655" s="9" t="s">
        <v>10460</v>
      </c>
      <c r="R655" s="10">
        <v>45020</v>
      </c>
      <c r="S655" s="10">
        <v>45501.354958037329</v>
      </c>
      <c r="T655" s="11">
        <v>17</v>
      </c>
      <c r="U655" s="51">
        <v>4</v>
      </c>
      <c r="V655" s="51">
        <v>2023</v>
      </c>
      <c r="W655" s="52">
        <v>2024</v>
      </c>
    </row>
    <row r="656" spans="1:23" x14ac:dyDescent="0.3">
      <c r="A656" s="22">
        <v>655</v>
      </c>
      <c r="B656" s="2" t="s">
        <v>1345</v>
      </c>
      <c r="C656" s="2" t="s">
        <v>26</v>
      </c>
      <c r="D656" s="2" t="s">
        <v>34</v>
      </c>
      <c r="E656" s="3">
        <v>2008</v>
      </c>
      <c r="F656" s="4">
        <v>49563.35</v>
      </c>
      <c r="G656" s="5">
        <v>158154</v>
      </c>
      <c r="H656" s="2" t="s">
        <v>28</v>
      </c>
      <c r="I656" s="2" t="s">
        <v>22</v>
      </c>
      <c r="J656" s="6">
        <v>3.1</v>
      </c>
      <c r="K656" s="7">
        <v>208</v>
      </c>
      <c r="L656" s="8">
        <v>156</v>
      </c>
      <c r="M656" s="3">
        <v>4</v>
      </c>
      <c r="N656" s="3">
        <v>2</v>
      </c>
      <c r="O656" s="2" t="s">
        <v>85</v>
      </c>
      <c r="P656" s="9" t="s">
        <v>1344</v>
      </c>
      <c r="Q656" s="9" t="s">
        <v>10461</v>
      </c>
      <c r="R656" s="10">
        <v>42346</v>
      </c>
      <c r="S656" s="10">
        <v>45222.439174880703</v>
      </c>
      <c r="T656" s="11">
        <v>16</v>
      </c>
      <c r="U656" s="51">
        <v>12</v>
      </c>
      <c r="V656" s="51">
        <v>2015</v>
      </c>
      <c r="W656" s="52">
        <v>2023</v>
      </c>
    </row>
    <row r="657" spans="1:23" x14ac:dyDescent="0.3">
      <c r="A657" s="22">
        <v>656</v>
      </c>
      <c r="B657" s="2" t="s">
        <v>1347</v>
      </c>
      <c r="C657" s="2" t="s">
        <v>49</v>
      </c>
      <c r="D657" s="2" t="s">
        <v>34</v>
      </c>
      <c r="E657" s="3">
        <v>1995</v>
      </c>
      <c r="F657" s="4">
        <v>67487.929999999993</v>
      </c>
      <c r="G657" s="5">
        <v>3884</v>
      </c>
      <c r="H657" s="2" t="s">
        <v>41</v>
      </c>
      <c r="I657" s="2" t="s">
        <v>22</v>
      </c>
      <c r="J657" s="6">
        <v>4</v>
      </c>
      <c r="K657" s="7">
        <v>637</v>
      </c>
      <c r="L657" s="8">
        <v>105</v>
      </c>
      <c r="M657" s="3">
        <v>2</v>
      </c>
      <c r="N657" s="3">
        <v>7</v>
      </c>
      <c r="O657" s="2" t="s">
        <v>42</v>
      </c>
      <c r="P657" s="9" t="s">
        <v>1346</v>
      </c>
      <c r="Q657" s="9" t="s">
        <v>10462</v>
      </c>
      <c r="R657" s="10">
        <v>41899</v>
      </c>
      <c r="S657" s="10">
        <v>45467.184123870487</v>
      </c>
      <c r="T657" s="11">
        <v>29</v>
      </c>
      <c r="U657" s="51">
        <v>9</v>
      </c>
      <c r="V657" s="51">
        <v>2014</v>
      </c>
      <c r="W657" s="52">
        <v>2024</v>
      </c>
    </row>
    <row r="658" spans="1:23" x14ac:dyDescent="0.3">
      <c r="A658" s="22">
        <v>657</v>
      </c>
      <c r="B658" s="2" t="s">
        <v>1349</v>
      </c>
      <c r="C658" s="2" t="s">
        <v>118</v>
      </c>
      <c r="D658" s="2" t="s">
        <v>92</v>
      </c>
      <c r="E658" s="3">
        <v>2011</v>
      </c>
      <c r="F658" s="4">
        <v>21436.02</v>
      </c>
      <c r="G658" s="5">
        <v>290905</v>
      </c>
      <c r="H658" s="2" t="s">
        <v>35</v>
      </c>
      <c r="I658" s="2" t="s">
        <v>22</v>
      </c>
      <c r="J658" s="6">
        <v>3.1</v>
      </c>
      <c r="K658" s="7">
        <v>554</v>
      </c>
      <c r="L658" s="8">
        <v>235</v>
      </c>
      <c r="M658" s="3">
        <v>2</v>
      </c>
      <c r="N658" s="3">
        <v>2</v>
      </c>
      <c r="O658" s="2" t="s">
        <v>85</v>
      </c>
      <c r="P658" s="9" t="s">
        <v>1348</v>
      </c>
      <c r="Q658" s="9" t="s">
        <v>10463</v>
      </c>
      <c r="R658" s="10">
        <v>43872</v>
      </c>
      <c r="S658" s="10">
        <v>45690.754838013323</v>
      </c>
      <c r="T658" s="11">
        <v>13</v>
      </c>
      <c r="U658" s="51">
        <v>2</v>
      </c>
      <c r="V658" s="51">
        <v>2020</v>
      </c>
      <c r="W658" s="52">
        <v>2025</v>
      </c>
    </row>
    <row r="659" spans="1:23" x14ac:dyDescent="0.3">
      <c r="A659" s="22">
        <v>658</v>
      </c>
      <c r="B659" s="2" t="s">
        <v>1351</v>
      </c>
      <c r="C659" s="2" t="s">
        <v>118</v>
      </c>
      <c r="D659" s="2" t="s">
        <v>56</v>
      </c>
      <c r="E659" s="3">
        <v>1998</v>
      </c>
      <c r="F659" s="4">
        <v>78365.63</v>
      </c>
      <c r="G659" s="5">
        <v>175878</v>
      </c>
      <c r="H659" s="2" t="s">
        <v>35</v>
      </c>
      <c r="I659" s="2" t="s">
        <v>29</v>
      </c>
      <c r="J659" s="6">
        <v>4.4000000000000004</v>
      </c>
      <c r="K659" s="7">
        <v>155</v>
      </c>
      <c r="L659" s="8">
        <v>546</v>
      </c>
      <c r="M659" s="3">
        <v>3</v>
      </c>
      <c r="N659" s="3">
        <v>4</v>
      </c>
      <c r="O659" s="2" t="s">
        <v>36</v>
      </c>
      <c r="P659" s="9" t="s">
        <v>1350</v>
      </c>
      <c r="Q659" s="9" t="s">
        <v>10464</v>
      </c>
      <c r="R659" s="10">
        <v>44089</v>
      </c>
      <c r="S659" s="10">
        <v>45214.407568559443</v>
      </c>
      <c r="T659" s="11">
        <v>26</v>
      </c>
      <c r="U659" s="51">
        <v>9</v>
      </c>
      <c r="V659" s="51">
        <v>2020</v>
      </c>
      <c r="W659" s="52">
        <v>2023</v>
      </c>
    </row>
    <row r="660" spans="1:23" x14ac:dyDescent="0.3">
      <c r="A660" s="22">
        <v>659</v>
      </c>
      <c r="B660" s="2" t="s">
        <v>1353</v>
      </c>
      <c r="C660" s="2" t="s">
        <v>107</v>
      </c>
      <c r="D660" s="2" t="s">
        <v>34</v>
      </c>
      <c r="E660" s="3">
        <v>2005</v>
      </c>
      <c r="F660" s="4">
        <v>16349.84</v>
      </c>
      <c r="G660" s="5">
        <v>177029</v>
      </c>
      <c r="H660" s="2" t="s">
        <v>41</v>
      </c>
      <c r="I660" s="2" t="s">
        <v>29</v>
      </c>
      <c r="J660" s="6">
        <v>4.7</v>
      </c>
      <c r="K660" s="7">
        <v>263</v>
      </c>
      <c r="L660" s="8">
        <v>674</v>
      </c>
      <c r="M660" s="3">
        <v>4</v>
      </c>
      <c r="N660" s="3">
        <v>7</v>
      </c>
      <c r="O660" s="2" t="s">
        <v>36</v>
      </c>
      <c r="P660" s="9" t="s">
        <v>1352</v>
      </c>
      <c r="Q660" s="9" t="s">
        <v>10465</v>
      </c>
      <c r="R660" s="10">
        <v>42521</v>
      </c>
      <c r="S660" s="10">
        <v>45297.498186683057</v>
      </c>
      <c r="T660" s="11">
        <v>19</v>
      </c>
      <c r="U660" s="51">
        <v>5</v>
      </c>
      <c r="V660" s="51">
        <v>2016</v>
      </c>
      <c r="W660" s="52">
        <v>2024</v>
      </c>
    </row>
    <row r="661" spans="1:23" x14ac:dyDescent="0.3">
      <c r="A661" s="22">
        <v>660</v>
      </c>
      <c r="B661" s="2" t="s">
        <v>1355</v>
      </c>
      <c r="C661" s="2" t="s">
        <v>49</v>
      </c>
      <c r="D661" s="2" t="s">
        <v>79</v>
      </c>
      <c r="E661" s="3">
        <v>2005</v>
      </c>
      <c r="F661" s="4">
        <v>35903.4</v>
      </c>
      <c r="G661" s="5">
        <v>164317</v>
      </c>
      <c r="H661" s="2" t="s">
        <v>41</v>
      </c>
      <c r="I661" s="2" t="s">
        <v>22</v>
      </c>
      <c r="J661" s="6">
        <v>2.8</v>
      </c>
      <c r="K661" s="7">
        <v>136</v>
      </c>
      <c r="L661" s="8">
        <v>519</v>
      </c>
      <c r="M661" s="3">
        <v>4</v>
      </c>
      <c r="N661" s="3">
        <v>7</v>
      </c>
      <c r="O661" s="2" t="s">
        <v>23</v>
      </c>
      <c r="P661" s="9" t="s">
        <v>1354</v>
      </c>
      <c r="Q661" s="9" t="s">
        <v>10466</v>
      </c>
      <c r="R661" s="10">
        <v>43614</v>
      </c>
      <c r="S661" s="10">
        <v>45307.574201886098</v>
      </c>
      <c r="T661" s="11">
        <v>19</v>
      </c>
      <c r="U661" s="51">
        <v>5</v>
      </c>
      <c r="V661" s="51">
        <v>2019</v>
      </c>
      <c r="W661" s="52">
        <v>2024</v>
      </c>
    </row>
    <row r="662" spans="1:23" x14ac:dyDescent="0.3">
      <c r="A662" s="22">
        <v>661</v>
      </c>
      <c r="B662" s="2" t="s">
        <v>1357</v>
      </c>
      <c r="C662" s="2" t="s">
        <v>63</v>
      </c>
      <c r="D662" s="2" t="s">
        <v>79</v>
      </c>
      <c r="E662" s="3">
        <v>1996</v>
      </c>
      <c r="F662" s="4">
        <v>46071.78</v>
      </c>
      <c r="G662" s="5">
        <v>226567</v>
      </c>
      <c r="H662" s="2" t="s">
        <v>35</v>
      </c>
      <c r="I662" s="2" t="s">
        <v>29</v>
      </c>
      <c r="J662" s="6">
        <v>3</v>
      </c>
      <c r="K662" s="7">
        <v>389</v>
      </c>
      <c r="L662" s="8">
        <v>347</v>
      </c>
      <c r="M662" s="3">
        <v>3</v>
      </c>
      <c r="N662" s="3">
        <v>4</v>
      </c>
      <c r="O662" s="2" t="s">
        <v>80</v>
      </c>
      <c r="P662" s="9" t="s">
        <v>1356</v>
      </c>
      <c r="Q662" s="9" t="s">
        <v>10467</v>
      </c>
      <c r="R662" s="10">
        <v>42943</v>
      </c>
      <c r="S662" s="10">
        <v>45284.647616569033</v>
      </c>
      <c r="T662" s="11">
        <v>28</v>
      </c>
      <c r="U662" s="51">
        <v>7</v>
      </c>
      <c r="V662" s="51">
        <v>2017</v>
      </c>
      <c r="W662" s="52">
        <v>2023</v>
      </c>
    </row>
    <row r="663" spans="1:23" x14ac:dyDescent="0.3">
      <c r="A663" s="22">
        <v>662</v>
      </c>
      <c r="B663" s="2" t="s">
        <v>1359</v>
      </c>
      <c r="C663" s="2" t="s">
        <v>45</v>
      </c>
      <c r="D663" s="2" t="s">
        <v>50</v>
      </c>
      <c r="E663" s="3">
        <v>2017</v>
      </c>
      <c r="F663" s="4">
        <v>14560.31</v>
      </c>
      <c r="G663" s="5">
        <v>116688</v>
      </c>
      <c r="H663" s="2" t="s">
        <v>28</v>
      </c>
      <c r="I663" s="2" t="s">
        <v>22</v>
      </c>
      <c r="J663" s="6">
        <v>4.2</v>
      </c>
      <c r="K663" s="7">
        <v>198</v>
      </c>
      <c r="L663" s="8">
        <v>317</v>
      </c>
      <c r="M663" s="3">
        <v>3</v>
      </c>
      <c r="N663" s="3">
        <v>5</v>
      </c>
      <c r="O663" s="2" t="s">
        <v>51</v>
      </c>
      <c r="P663" s="9" t="s">
        <v>1358</v>
      </c>
      <c r="Q663" s="9" t="s">
        <v>10468</v>
      </c>
      <c r="R663" s="10">
        <v>44981</v>
      </c>
      <c r="S663" s="10">
        <v>45139.202527551228</v>
      </c>
      <c r="T663" s="11">
        <v>7</v>
      </c>
      <c r="U663" s="51">
        <v>2</v>
      </c>
      <c r="V663" s="51">
        <v>2023</v>
      </c>
      <c r="W663" s="52">
        <v>2023</v>
      </c>
    </row>
    <row r="664" spans="1:23" x14ac:dyDescent="0.3">
      <c r="A664" s="22">
        <v>663</v>
      </c>
      <c r="B664" s="2" t="s">
        <v>1361</v>
      </c>
      <c r="C664" s="2" t="s">
        <v>63</v>
      </c>
      <c r="D664" s="2" t="s">
        <v>27</v>
      </c>
      <c r="E664" s="3">
        <v>2008</v>
      </c>
      <c r="F664" s="4">
        <v>14107.45</v>
      </c>
      <c r="G664" s="5">
        <v>33802</v>
      </c>
      <c r="H664" s="2" t="s">
        <v>41</v>
      </c>
      <c r="I664" s="2" t="s">
        <v>22</v>
      </c>
      <c r="J664" s="6">
        <v>1.7</v>
      </c>
      <c r="K664" s="7">
        <v>411</v>
      </c>
      <c r="L664" s="8">
        <v>704</v>
      </c>
      <c r="M664" s="3">
        <v>5</v>
      </c>
      <c r="N664" s="3">
        <v>7</v>
      </c>
      <c r="O664" s="2" t="s">
        <v>42</v>
      </c>
      <c r="P664" s="9" t="s">
        <v>1360</v>
      </c>
      <c r="Q664" s="9" t="s">
        <v>10469</v>
      </c>
      <c r="R664" s="10">
        <v>45247</v>
      </c>
      <c r="S664" s="10">
        <v>45664.907668579443</v>
      </c>
      <c r="T664" s="11">
        <v>16</v>
      </c>
      <c r="U664" s="51">
        <v>11</v>
      </c>
      <c r="V664" s="51">
        <v>2023</v>
      </c>
      <c r="W664" s="52">
        <v>2025</v>
      </c>
    </row>
    <row r="665" spans="1:23" x14ac:dyDescent="0.3">
      <c r="A665" s="22">
        <v>664</v>
      </c>
      <c r="B665" s="2" t="s">
        <v>1363</v>
      </c>
      <c r="C665" s="2" t="s">
        <v>45</v>
      </c>
      <c r="D665" s="2" t="s">
        <v>64</v>
      </c>
      <c r="E665" s="3">
        <v>2010</v>
      </c>
      <c r="F665" s="4">
        <v>71383.820000000007</v>
      </c>
      <c r="G665" s="5">
        <v>86975</v>
      </c>
      <c r="H665" s="2" t="s">
        <v>21</v>
      </c>
      <c r="I665" s="2" t="s">
        <v>22</v>
      </c>
      <c r="J665" s="6">
        <v>5.8</v>
      </c>
      <c r="K665" s="7">
        <v>216</v>
      </c>
      <c r="L665" s="8">
        <v>628</v>
      </c>
      <c r="M665" s="3">
        <v>5</v>
      </c>
      <c r="N665" s="3">
        <v>7</v>
      </c>
      <c r="O665" s="2" t="s">
        <v>42</v>
      </c>
      <c r="P665" s="9" t="s">
        <v>1362</v>
      </c>
      <c r="Q665" s="9" t="s">
        <v>10470</v>
      </c>
      <c r="R665" s="10">
        <v>42664</v>
      </c>
      <c r="S665" s="10">
        <v>45284.209528951513</v>
      </c>
      <c r="T665" s="11">
        <v>14</v>
      </c>
      <c r="U665" s="51">
        <v>10</v>
      </c>
      <c r="V665" s="51">
        <v>2016</v>
      </c>
      <c r="W665" s="52">
        <v>2023</v>
      </c>
    </row>
    <row r="666" spans="1:23" x14ac:dyDescent="0.3">
      <c r="A666" s="22">
        <v>665</v>
      </c>
      <c r="B666" s="2" t="s">
        <v>1365</v>
      </c>
      <c r="C666" s="2" t="s">
        <v>74</v>
      </c>
      <c r="D666" s="2" t="s">
        <v>34</v>
      </c>
      <c r="E666" s="3">
        <v>2015</v>
      </c>
      <c r="F666" s="4">
        <v>51269.67</v>
      </c>
      <c r="G666" s="5">
        <v>295291</v>
      </c>
      <c r="H666" s="2" t="s">
        <v>35</v>
      </c>
      <c r="I666" s="2" t="s">
        <v>29</v>
      </c>
      <c r="J666" s="6">
        <v>1.6</v>
      </c>
      <c r="K666" s="7">
        <v>604</v>
      </c>
      <c r="L666" s="8">
        <v>613</v>
      </c>
      <c r="M666" s="3">
        <v>5</v>
      </c>
      <c r="N666" s="3">
        <v>4</v>
      </c>
      <c r="O666" s="2" t="s">
        <v>51</v>
      </c>
      <c r="P666" s="9" t="s">
        <v>1364</v>
      </c>
      <c r="Q666" s="9" t="s">
        <v>10471</v>
      </c>
      <c r="R666" s="10">
        <v>43017</v>
      </c>
      <c r="S666" s="10">
        <v>45450.244735992906</v>
      </c>
      <c r="T666" s="11">
        <v>9</v>
      </c>
      <c r="U666" s="51">
        <v>10</v>
      </c>
      <c r="V666" s="51">
        <v>2017</v>
      </c>
      <c r="W666" s="52">
        <v>2024</v>
      </c>
    </row>
    <row r="667" spans="1:23" x14ac:dyDescent="0.3">
      <c r="A667" s="22">
        <v>666</v>
      </c>
      <c r="B667" s="2" t="s">
        <v>1367</v>
      </c>
      <c r="C667" s="2" t="s">
        <v>33</v>
      </c>
      <c r="D667" s="2" t="s">
        <v>46</v>
      </c>
      <c r="E667" s="3">
        <v>2001</v>
      </c>
      <c r="F667" s="4">
        <v>32008.48</v>
      </c>
      <c r="G667" s="5">
        <v>13455</v>
      </c>
      <c r="H667" s="2" t="s">
        <v>21</v>
      </c>
      <c r="I667" s="2" t="s">
        <v>29</v>
      </c>
      <c r="J667" s="6">
        <v>1.4</v>
      </c>
      <c r="K667" s="7">
        <v>363</v>
      </c>
      <c r="L667" s="8">
        <v>662</v>
      </c>
      <c r="M667" s="3">
        <v>2</v>
      </c>
      <c r="N667" s="3">
        <v>2</v>
      </c>
      <c r="O667" s="2" t="s">
        <v>23</v>
      </c>
      <c r="P667" s="9" t="s">
        <v>1366</v>
      </c>
      <c r="Q667" s="9" t="s">
        <v>10472</v>
      </c>
      <c r="R667" s="10">
        <v>45337</v>
      </c>
      <c r="S667" s="10">
        <v>45524.281543354387</v>
      </c>
      <c r="T667" s="11">
        <v>23</v>
      </c>
      <c r="U667" s="51">
        <v>2</v>
      </c>
      <c r="V667" s="51">
        <v>2024</v>
      </c>
      <c r="W667" s="52">
        <v>2024</v>
      </c>
    </row>
    <row r="668" spans="1:23" x14ac:dyDescent="0.3">
      <c r="A668" s="22">
        <v>667</v>
      </c>
      <c r="B668" s="2" t="s">
        <v>1369</v>
      </c>
      <c r="C668" s="2" t="s">
        <v>19</v>
      </c>
      <c r="D668" s="2" t="s">
        <v>20</v>
      </c>
      <c r="E668" s="3">
        <v>1998</v>
      </c>
      <c r="F668" s="4">
        <v>68300.41</v>
      </c>
      <c r="G668" s="5">
        <v>47584</v>
      </c>
      <c r="H668" s="2" t="s">
        <v>35</v>
      </c>
      <c r="I668" s="2" t="s">
        <v>22</v>
      </c>
      <c r="J668" s="6">
        <v>2</v>
      </c>
      <c r="K668" s="7">
        <v>275</v>
      </c>
      <c r="L668" s="8">
        <v>237</v>
      </c>
      <c r="M668" s="3">
        <v>3</v>
      </c>
      <c r="N668" s="3">
        <v>4</v>
      </c>
      <c r="O668" s="2" t="s">
        <v>80</v>
      </c>
      <c r="P668" s="9" t="s">
        <v>1368</v>
      </c>
      <c r="Q668" s="9" t="s">
        <v>10473</v>
      </c>
      <c r="R668" s="10">
        <v>44184</v>
      </c>
      <c r="S668" s="10">
        <v>45209.734633972512</v>
      </c>
      <c r="T668" s="11">
        <v>26</v>
      </c>
      <c r="U668" s="51">
        <v>12</v>
      </c>
      <c r="V668" s="51">
        <v>2020</v>
      </c>
      <c r="W668" s="52">
        <v>2023</v>
      </c>
    </row>
    <row r="669" spans="1:23" x14ac:dyDescent="0.3">
      <c r="A669" s="22">
        <v>668</v>
      </c>
      <c r="B669" s="2" t="s">
        <v>1371</v>
      </c>
      <c r="C669" s="2" t="s">
        <v>49</v>
      </c>
      <c r="D669" s="2" t="s">
        <v>50</v>
      </c>
      <c r="E669" s="3">
        <v>2013</v>
      </c>
      <c r="F669" s="4">
        <v>29499.47</v>
      </c>
      <c r="G669" s="5">
        <v>53466</v>
      </c>
      <c r="H669" s="2" t="s">
        <v>41</v>
      </c>
      <c r="I669" s="2" t="s">
        <v>29</v>
      </c>
      <c r="J669" s="6">
        <v>2</v>
      </c>
      <c r="K669" s="7">
        <v>601</v>
      </c>
      <c r="L669" s="8">
        <v>525</v>
      </c>
      <c r="M669" s="3">
        <v>4</v>
      </c>
      <c r="N669" s="3">
        <v>5</v>
      </c>
      <c r="O669" s="2" t="s">
        <v>65</v>
      </c>
      <c r="P669" s="9" t="s">
        <v>1370</v>
      </c>
      <c r="Q669" s="9" t="s">
        <v>10474</v>
      </c>
      <c r="R669" s="10">
        <v>45297</v>
      </c>
      <c r="S669" s="10">
        <v>45596.712029451613</v>
      </c>
      <c r="T669" s="11">
        <v>11</v>
      </c>
      <c r="U669" s="51">
        <v>1</v>
      </c>
      <c r="V669" s="51">
        <v>2024</v>
      </c>
      <c r="W669" s="52">
        <v>2024</v>
      </c>
    </row>
    <row r="670" spans="1:23" x14ac:dyDescent="0.3">
      <c r="A670" s="22">
        <v>669</v>
      </c>
      <c r="B670" s="2" t="s">
        <v>1373</v>
      </c>
      <c r="C670" s="2" t="s">
        <v>45</v>
      </c>
      <c r="D670" s="2" t="s">
        <v>34</v>
      </c>
      <c r="E670" s="3">
        <v>1993</v>
      </c>
      <c r="F670" s="4">
        <v>19175.990000000002</v>
      </c>
      <c r="G670" s="5">
        <v>215730</v>
      </c>
      <c r="H670" s="2" t="s">
        <v>41</v>
      </c>
      <c r="I670" s="2" t="s">
        <v>22</v>
      </c>
      <c r="J670" s="6">
        <v>2.5</v>
      </c>
      <c r="K670" s="7">
        <v>295</v>
      </c>
      <c r="L670" s="8">
        <v>139</v>
      </c>
      <c r="M670" s="3">
        <v>2</v>
      </c>
      <c r="N670" s="3">
        <v>4</v>
      </c>
      <c r="O670" s="2" t="s">
        <v>42</v>
      </c>
      <c r="P670" s="9" t="s">
        <v>1372</v>
      </c>
      <c r="Q670" s="9" t="s">
        <v>10475</v>
      </c>
      <c r="R670" s="10">
        <v>43658</v>
      </c>
      <c r="S670" s="10">
        <v>45694.989684982713</v>
      </c>
      <c r="T670" s="11">
        <v>31</v>
      </c>
      <c r="U670" s="51">
        <v>7</v>
      </c>
      <c r="V670" s="51">
        <v>2019</v>
      </c>
      <c r="W670" s="52">
        <v>2025</v>
      </c>
    </row>
    <row r="671" spans="1:23" x14ac:dyDescent="0.3">
      <c r="A671" s="22">
        <v>670</v>
      </c>
      <c r="B671" s="2" t="s">
        <v>1375</v>
      </c>
      <c r="C671" s="2" t="s">
        <v>118</v>
      </c>
      <c r="D671" s="2" t="s">
        <v>46</v>
      </c>
      <c r="E671" s="3">
        <v>2009</v>
      </c>
      <c r="F671" s="4">
        <v>22176.86</v>
      </c>
      <c r="G671" s="5">
        <v>286615</v>
      </c>
      <c r="H671" s="2" t="s">
        <v>28</v>
      </c>
      <c r="I671" s="2" t="s">
        <v>22</v>
      </c>
      <c r="J671" s="6">
        <v>1.6</v>
      </c>
      <c r="K671" s="7">
        <v>422</v>
      </c>
      <c r="L671" s="8">
        <v>546</v>
      </c>
      <c r="M671" s="3">
        <v>3</v>
      </c>
      <c r="N671" s="3">
        <v>4</v>
      </c>
      <c r="O671" s="2" t="s">
        <v>30</v>
      </c>
      <c r="P671" s="9" t="s">
        <v>1374</v>
      </c>
      <c r="Q671" s="9" t="s">
        <v>10476</v>
      </c>
      <c r="R671" s="10">
        <v>43605</v>
      </c>
      <c r="S671" s="10">
        <v>45196.445976240961</v>
      </c>
      <c r="T671" s="11">
        <v>15</v>
      </c>
      <c r="U671" s="51">
        <v>5</v>
      </c>
      <c r="V671" s="51">
        <v>2019</v>
      </c>
      <c r="W671" s="52">
        <v>2023</v>
      </c>
    </row>
    <row r="672" spans="1:23" x14ac:dyDescent="0.3">
      <c r="A672" s="22">
        <v>671</v>
      </c>
      <c r="B672" s="2" t="s">
        <v>1377</v>
      </c>
      <c r="C672" s="2" t="s">
        <v>19</v>
      </c>
      <c r="D672" s="2" t="s">
        <v>40</v>
      </c>
      <c r="E672" s="3">
        <v>2003</v>
      </c>
      <c r="F672" s="4">
        <v>78057</v>
      </c>
      <c r="G672" s="5">
        <v>59705</v>
      </c>
      <c r="H672" s="2" t="s">
        <v>41</v>
      </c>
      <c r="I672" s="2" t="s">
        <v>22</v>
      </c>
      <c r="J672" s="6">
        <v>5.5</v>
      </c>
      <c r="K672" s="7">
        <v>460</v>
      </c>
      <c r="L672" s="8">
        <v>555</v>
      </c>
      <c r="M672" s="3">
        <v>3</v>
      </c>
      <c r="N672" s="3">
        <v>7</v>
      </c>
      <c r="O672" s="2" t="s">
        <v>51</v>
      </c>
      <c r="P672" s="9" t="s">
        <v>1376</v>
      </c>
      <c r="Q672" s="9" t="s">
        <v>10477</v>
      </c>
      <c r="R672" s="10">
        <v>44859</v>
      </c>
      <c r="S672" s="10">
        <v>45658.044295904903</v>
      </c>
      <c r="T672" s="11">
        <v>21</v>
      </c>
      <c r="U672" s="51">
        <v>10</v>
      </c>
      <c r="V672" s="51">
        <v>2022</v>
      </c>
      <c r="W672" s="52">
        <v>2025</v>
      </c>
    </row>
    <row r="673" spans="1:23" x14ac:dyDescent="0.3">
      <c r="A673" s="22">
        <v>672</v>
      </c>
      <c r="B673" s="2" t="s">
        <v>1379</v>
      </c>
      <c r="C673" s="2" t="s">
        <v>26</v>
      </c>
      <c r="D673" s="2" t="s">
        <v>34</v>
      </c>
      <c r="E673" s="3">
        <v>2021</v>
      </c>
      <c r="F673" s="4">
        <v>76259.06</v>
      </c>
      <c r="G673" s="5">
        <v>297597</v>
      </c>
      <c r="H673" s="2" t="s">
        <v>41</v>
      </c>
      <c r="I673" s="2" t="s">
        <v>29</v>
      </c>
      <c r="J673" s="6">
        <v>3</v>
      </c>
      <c r="K673" s="7">
        <v>238</v>
      </c>
      <c r="L673" s="8">
        <v>214</v>
      </c>
      <c r="M673" s="3">
        <v>4</v>
      </c>
      <c r="N673" s="3">
        <v>4</v>
      </c>
      <c r="O673" s="2" t="s">
        <v>85</v>
      </c>
      <c r="P673" s="9" t="s">
        <v>1378</v>
      </c>
      <c r="Q673" s="9" t="s">
        <v>10478</v>
      </c>
      <c r="R673" s="10">
        <v>42646</v>
      </c>
      <c r="S673" s="10">
        <v>45160.230733192358</v>
      </c>
      <c r="T673" s="11">
        <v>3</v>
      </c>
      <c r="U673" s="51">
        <v>10</v>
      </c>
      <c r="V673" s="51">
        <v>2016</v>
      </c>
      <c r="W673" s="52">
        <v>2023</v>
      </c>
    </row>
    <row r="674" spans="1:23" x14ac:dyDescent="0.3">
      <c r="A674" s="22">
        <v>673</v>
      </c>
      <c r="B674" s="2" t="s">
        <v>1381</v>
      </c>
      <c r="C674" s="2" t="s">
        <v>74</v>
      </c>
      <c r="D674" s="2" t="s">
        <v>50</v>
      </c>
      <c r="E674" s="3">
        <v>1998</v>
      </c>
      <c r="F674" s="4">
        <v>44664.92</v>
      </c>
      <c r="G674" s="5">
        <v>285803</v>
      </c>
      <c r="H674" s="2" t="s">
        <v>21</v>
      </c>
      <c r="I674" s="2" t="s">
        <v>29</v>
      </c>
      <c r="J674" s="6">
        <v>2.7</v>
      </c>
      <c r="K674" s="7">
        <v>188</v>
      </c>
      <c r="L674" s="8">
        <v>617</v>
      </c>
      <c r="M674" s="3">
        <v>2</v>
      </c>
      <c r="N674" s="3">
        <v>2</v>
      </c>
      <c r="O674" s="2" t="s">
        <v>30</v>
      </c>
      <c r="P674" s="9" t="s">
        <v>1380</v>
      </c>
      <c r="Q674" s="9" t="s">
        <v>10479</v>
      </c>
      <c r="R674" s="10">
        <v>42693</v>
      </c>
      <c r="S674" s="10">
        <v>45294.577602566227</v>
      </c>
      <c r="T674" s="11">
        <v>26</v>
      </c>
      <c r="U674" s="51">
        <v>11</v>
      </c>
      <c r="V674" s="51">
        <v>2016</v>
      </c>
      <c r="W674" s="52">
        <v>2024</v>
      </c>
    </row>
    <row r="675" spans="1:23" x14ac:dyDescent="0.3">
      <c r="A675" s="22">
        <v>674</v>
      </c>
      <c r="B675" s="2" t="s">
        <v>1383</v>
      </c>
      <c r="C675" s="2" t="s">
        <v>63</v>
      </c>
      <c r="D675" s="2" t="s">
        <v>64</v>
      </c>
      <c r="E675" s="3">
        <v>1990</v>
      </c>
      <c r="F675" s="4">
        <v>17280.59</v>
      </c>
      <c r="G675" s="5">
        <v>128610</v>
      </c>
      <c r="H675" s="2" t="s">
        <v>21</v>
      </c>
      <c r="I675" s="2" t="s">
        <v>22</v>
      </c>
      <c r="J675" s="6">
        <v>5</v>
      </c>
      <c r="K675" s="7">
        <v>417</v>
      </c>
      <c r="L675" s="8">
        <v>687</v>
      </c>
      <c r="M675" s="3">
        <v>4</v>
      </c>
      <c r="N675" s="3">
        <v>4</v>
      </c>
      <c r="O675" s="2" t="s">
        <v>36</v>
      </c>
      <c r="P675" s="9" t="s">
        <v>1382</v>
      </c>
      <c r="Q675" s="9" t="s">
        <v>10480</v>
      </c>
      <c r="R675" s="10">
        <v>43158</v>
      </c>
      <c r="S675" s="10">
        <v>45243.467380521819</v>
      </c>
      <c r="T675" s="11">
        <v>34</v>
      </c>
      <c r="U675" s="51">
        <v>2</v>
      </c>
      <c r="V675" s="51">
        <v>2018</v>
      </c>
      <c r="W675" s="52">
        <v>2023</v>
      </c>
    </row>
    <row r="676" spans="1:23" x14ac:dyDescent="0.3">
      <c r="A676" s="22">
        <v>675</v>
      </c>
      <c r="B676" s="2" t="s">
        <v>1385</v>
      </c>
      <c r="C676" s="2" t="s">
        <v>45</v>
      </c>
      <c r="D676" s="2" t="s">
        <v>50</v>
      </c>
      <c r="E676" s="3">
        <v>2013</v>
      </c>
      <c r="F676" s="4">
        <v>49248.24</v>
      </c>
      <c r="G676" s="5">
        <v>62205</v>
      </c>
      <c r="H676" s="2" t="s">
        <v>41</v>
      </c>
      <c r="I676" s="2" t="s">
        <v>22</v>
      </c>
      <c r="J676" s="6">
        <v>5.9</v>
      </c>
      <c r="K676" s="7">
        <v>655</v>
      </c>
      <c r="L676" s="8">
        <v>208</v>
      </c>
      <c r="M676" s="3">
        <v>4</v>
      </c>
      <c r="N676" s="3">
        <v>5</v>
      </c>
      <c r="O676" s="2" t="s">
        <v>65</v>
      </c>
      <c r="P676" s="9" t="s">
        <v>1384</v>
      </c>
      <c r="Q676" s="9" t="s">
        <v>10481</v>
      </c>
      <c r="R676" s="10">
        <v>44092</v>
      </c>
      <c r="S676" s="10">
        <v>45415.781843414399</v>
      </c>
      <c r="T676" s="11">
        <v>11</v>
      </c>
      <c r="U676" s="51">
        <v>9</v>
      </c>
      <c r="V676" s="51">
        <v>2020</v>
      </c>
      <c r="W676" s="52">
        <v>2024</v>
      </c>
    </row>
    <row r="677" spans="1:23" x14ac:dyDescent="0.3">
      <c r="A677" s="22">
        <v>676</v>
      </c>
      <c r="B677" s="2" t="s">
        <v>1387</v>
      </c>
      <c r="C677" s="2" t="s">
        <v>39</v>
      </c>
      <c r="D677" s="2" t="s">
        <v>50</v>
      </c>
      <c r="E677" s="3">
        <v>2009</v>
      </c>
      <c r="F677" s="4">
        <v>37307.019999999997</v>
      </c>
      <c r="G677" s="5">
        <v>140723</v>
      </c>
      <c r="H677" s="2" t="s">
        <v>35</v>
      </c>
      <c r="I677" s="2" t="s">
        <v>29</v>
      </c>
      <c r="J677" s="6">
        <v>2.2000000000000002</v>
      </c>
      <c r="K677" s="7">
        <v>466</v>
      </c>
      <c r="L677" s="8">
        <v>665</v>
      </c>
      <c r="M677" s="3">
        <v>3</v>
      </c>
      <c r="N677" s="3">
        <v>5</v>
      </c>
      <c r="O677" s="2" t="s">
        <v>36</v>
      </c>
      <c r="P677" s="9" t="s">
        <v>1386</v>
      </c>
      <c r="Q677" s="9" t="s">
        <v>10482</v>
      </c>
      <c r="R677" s="10">
        <v>45450</v>
      </c>
      <c r="S677" s="10">
        <v>45605.911869419608</v>
      </c>
      <c r="T677" s="11">
        <v>15</v>
      </c>
      <c r="U677" s="51">
        <v>6</v>
      </c>
      <c r="V677" s="51">
        <v>2024</v>
      </c>
      <c r="W677" s="52">
        <v>2024</v>
      </c>
    </row>
    <row r="678" spans="1:23" x14ac:dyDescent="0.3">
      <c r="A678" s="22">
        <v>677</v>
      </c>
      <c r="B678" s="2" t="s">
        <v>1389</v>
      </c>
      <c r="C678" s="2" t="s">
        <v>49</v>
      </c>
      <c r="D678" s="2" t="s">
        <v>50</v>
      </c>
      <c r="E678" s="3">
        <v>2018</v>
      </c>
      <c r="F678" s="4">
        <v>8101.78</v>
      </c>
      <c r="G678" s="5">
        <v>99663</v>
      </c>
      <c r="H678" s="2" t="s">
        <v>28</v>
      </c>
      <c r="I678" s="2" t="s">
        <v>29</v>
      </c>
      <c r="J678" s="6">
        <v>3.2</v>
      </c>
      <c r="K678" s="7">
        <v>531</v>
      </c>
      <c r="L678" s="8">
        <v>795</v>
      </c>
      <c r="M678" s="3">
        <v>5</v>
      </c>
      <c r="N678" s="3">
        <v>4</v>
      </c>
      <c r="O678" s="2" t="s">
        <v>30</v>
      </c>
      <c r="P678" s="9" t="s">
        <v>1388</v>
      </c>
      <c r="Q678" s="9" t="s">
        <v>10483</v>
      </c>
      <c r="R678" s="10">
        <v>43189</v>
      </c>
      <c r="S678" s="10">
        <v>45570.134713988518</v>
      </c>
      <c r="T678" s="11">
        <v>6</v>
      </c>
      <c r="U678" s="51">
        <v>3</v>
      </c>
      <c r="V678" s="51">
        <v>2018</v>
      </c>
      <c r="W678" s="52">
        <v>2024</v>
      </c>
    </row>
    <row r="679" spans="1:23" x14ac:dyDescent="0.3">
      <c r="A679" s="22">
        <v>678</v>
      </c>
      <c r="B679" s="2" t="s">
        <v>1391</v>
      </c>
      <c r="C679" s="2" t="s">
        <v>107</v>
      </c>
      <c r="D679" s="2" t="s">
        <v>34</v>
      </c>
      <c r="E679" s="3">
        <v>2020</v>
      </c>
      <c r="F679" s="4">
        <v>14622.21</v>
      </c>
      <c r="G679" s="5">
        <v>186048</v>
      </c>
      <c r="H679" s="2" t="s">
        <v>41</v>
      </c>
      <c r="I679" s="2" t="s">
        <v>29</v>
      </c>
      <c r="J679" s="6">
        <v>1</v>
      </c>
      <c r="K679" s="7">
        <v>294</v>
      </c>
      <c r="L679" s="8">
        <v>472</v>
      </c>
      <c r="M679" s="3">
        <v>4</v>
      </c>
      <c r="N679" s="3">
        <v>4</v>
      </c>
      <c r="O679" s="2" t="s">
        <v>23</v>
      </c>
      <c r="P679" s="9" t="s">
        <v>1390</v>
      </c>
      <c r="Q679" s="9" t="s">
        <v>10484</v>
      </c>
      <c r="R679" s="10">
        <v>44026</v>
      </c>
      <c r="S679" s="10">
        <v>45340.868860817893</v>
      </c>
      <c r="T679" s="11">
        <v>4</v>
      </c>
      <c r="U679" s="51">
        <v>7</v>
      </c>
      <c r="V679" s="51">
        <v>2020</v>
      </c>
      <c r="W679" s="52">
        <v>2024</v>
      </c>
    </row>
    <row r="680" spans="1:23" x14ac:dyDescent="0.3">
      <c r="A680" s="22">
        <v>679</v>
      </c>
      <c r="B680" s="2" t="s">
        <v>1393</v>
      </c>
      <c r="C680" s="2" t="s">
        <v>107</v>
      </c>
      <c r="D680" s="2" t="s">
        <v>40</v>
      </c>
      <c r="E680" s="3">
        <v>2006</v>
      </c>
      <c r="F680" s="4">
        <v>70856.75</v>
      </c>
      <c r="G680" s="5">
        <v>255961</v>
      </c>
      <c r="H680" s="2" t="s">
        <v>35</v>
      </c>
      <c r="I680" s="2" t="s">
        <v>22</v>
      </c>
      <c r="J680" s="6">
        <v>1.5</v>
      </c>
      <c r="K680" s="7">
        <v>166</v>
      </c>
      <c r="L680" s="8">
        <v>451</v>
      </c>
      <c r="M680" s="3">
        <v>2</v>
      </c>
      <c r="N680" s="3">
        <v>2</v>
      </c>
      <c r="O680" s="2" t="s">
        <v>36</v>
      </c>
      <c r="P680" s="9" t="s">
        <v>1392</v>
      </c>
      <c r="Q680" s="9" t="s">
        <v>10485</v>
      </c>
      <c r="R680" s="10">
        <v>41965</v>
      </c>
      <c r="S680" s="10">
        <v>45745.077702586241</v>
      </c>
      <c r="T680" s="11">
        <v>18</v>
      </c>
      <c r="U680" s="51">
        <v>11</v>
      </c>
      <c r="V680" s="51">
        <v>2014</v>
      </c>
      <c r="W680" s="52">
        <v>2025</v>
      </c>
    </row>
    <row r="681" spans="1:23" x14ac:dyDescent="0.3">
      <c r="A681" s="22">
        <v>680</v>
      </c>
      <c r="B681" s="2" t="s">
        <v>1395</v>
      </c>
      <c r="C681" s="2" t="s">
        <v>107</v>
      </c>
      <c r="D681" s="2" t="s">
        <v>34</v>
      </c>
      <c r="E681" s="3">
        <v>2022</v>
      </c>
      <c r="F681" s="4">
        <v>22747.96</v>
      </c>
      <c r="G681" s="5">
        <v>173246</v>
      </c>
      <c r="H681" s="2" t="s">
        <v>35</v>
      </c>
      <c r="I681" s="2" t="s">
        <v>29</v>
      </c>
      <c r="J681" s="6">
        <v>1.6</v>
      </c>
      <c r="K681" s="7">
        <v>353</v>
      </c>
      <c r="L681" s="8">
        <v>760</v>
      </c>
      <c r="M681" s="3">
        <v>4</v>
      </c>
      <c r="N681" s="3">
        <v>2</v>
      </c>
      <c r="O681" s="2" t="s">
        <v>36</v>
      </c>
      <c r="P681" s="9" t="s">
        <v>1394</v>
      </c>
      <c r="Q681" s="9" t="s">
        <v>10486</v>
      </c>
      <c r="R681" s="10">
        <v>43128</v>
      </c>
      <c r="S681" s="10">
        <v>45583.71543013175</v>
      </c>
      <c r="T681" s="11">
        <v>2</v>
      </c>
      <c r="U681" s="51">
        <v>1</v>
      </c>
      <c r="V681" s="51">
        <v>2018</v>
      </c>
      <c r="W681" s="52">
        <v>2024</v>
      </c>
    </row>
    <row r="682" spans="1:23" x14ac:dyDescent="0.3">
      <c r="A682" s="22">
        <v>681</v>
      </c>
      <c r="B682" s="2" t="s">
        <v>1397</v>
      </c>
      <c r="C682" s="2" t="s">
        <v>63</v>
      </c>
      <c r="D682" s="2" t="s">
        <v>79</v>
      </c>
      <c r="E682" s="3">
        <v>1992</v>
      </c>
      <c r="F682" s="4">
        <v>19710.150000000001</v>
      </c>
      <c r="G682" s="5">
        <v>130521</v>
      </c>
      <c r="H682" s="2" t="s">
        <v>35</v>
      </c>
      <c r="I682" s="2" t="s">
        <v>29</v>
      </c>
      <c r="J682" s="6">
        <v>3.3</v>
      </c>
      <c r="K682" s="7">
        <v>490</v>
      </c>
      <c r="L682" s="8">
        <v>533</v>
      </c>
      <c r="M682" s="3">
        <v>4</v>
      </c>
      <c r="N682" s="3">
        <v>4</v>
      </c>
      <c r="O682" s="2" t="s">
        <v>42</v>
      </c>
      <c r="P682" s="9" t="s">
        <v>1396</v>
      </c>
      <c r="Q682" s="9" t="s">
        <v>10487</v>
      </c>
      <c r="R682" s="10">
        <v>42537</v>
      </c>
      <c r="S682" s="10">
        <v>45558.452377521229</v>
      </c>
      <c r="T682" s="11">
        <v>32</v>
      </c>
      <c r="U682" s="51">
        <v>6</v>
      </c>
      <c r="V682" s="51">
        <v>2016</v>
      </c>
      <c r="W682" s="52">
        <v>2024</v>
      </c>
    </row>
    <row r="683" spans="1:23" x14ac:dyDescent="0.3">
      <c r="A683" s="22">
        <v>682</v>
      </c>
      <c r="B683" s="2" t="s">
        <v>1399</v>
      </c>
      <c r="C683" s="2" t="s">
        <v>118</v>
      </c>
      <c r="D683" s="2" t="s">
        <v>34</v>
      </c>
      <c r="E683" s="3">
        <v>2014</v>
      </c>
      <c r="F683" s="4">
        <v>16974.47</v>
      </c>
      <c r="G683" s="5">
        <v>256372</v>
      </c>
      <c r="H683" s="2" t="s">
        <v>21</v>
      </c>
      <c r="I683" s="2" t="s">
        <v>29</v>
      </c>
      <c r="J683" s="6">
        <v>3.2</v>
      </c>
      <c r="K683" s="7">
        <v>380</v>
      </c>
      <c r="L683" s="8">
        <v>727</v>
      </c>
      <c r="M683" s="3">
        <v>5</v>
      </c>
      <c r="N683" s="3">
        <v>2</v>
      </c>
      <c r="O683" s="2" t="s">
        <v>80</v>
      </c>
      <c r="P683" s="9" t="s">
        <v>1398</v>
      </c>
      <c r="Q683" s="9" t="s">
        <v>10488</v>
      </c>
      <c r="R683" s="10">
        <v>42145</v>
      </c>
      <c r="S683" s="10">
        <v>45225.797846615038</v>
      </c>
      <c r="T683" s="11">
        <v>10</v>
      </c>
      <c r="U683" s="51">
        <v>5</v>
      </c>
      <c r="V683" s="51">
        <v>2015</v>
      </c>
      <c r="W683" s="52">
        <v>2023</v>
      </c>
    </row>
    <row r="684" spans="1:23" x14ac:dyDescent="0.3">
      <c r="A684" s="22">
        <v>683</v>
      </c>
      <c r="B684" s="2" t="s">
        <v>1401</v>
      </c>
      <c r="C684" s="2" t="s">
        <v>74</v>
      </c>
      <c r="D684" s="2" t="s">
        <v>50</v>
      </c>
      <c r="E684" s="3">
        <v>2016</v>
      </c>
      <c r="F684" s="4">
        <v>19833.64</v>
      </c>
      <c r="G684" s="5">
        <v>34053</v>
      </c>
      <c r="H684" s="2" t="s">
        <v>21</v>
      </c>
      <c r="I684" s="2" t="s">
        <v>29</v>
      </c>
      <c r="J684" s="6">
        <v>5.4</v>
      </c>
      <c r="K684" s="7">
        <v>387</v>
      </c>
      <c r="L684" s="8">
        <v>627</v>
      </c>
      <c r="M684" s="3">
        <v>3</v>
      </c>
      <c r="N684" s="3">
        <v>4</v>
      </c>
      <c r="O684" s="2" t="s">
        <v>30</v>
      </c>
      <c r="P684" s="9" t="s">
        <v>1400</v>
      </c>
      <c r="Q684" s="9" t="s">
        <v>10489</v>
      </c>
      <c r="R684" s="10">
        <v>42076</v>
      </c>
      <c r="S684" s="10">
        <v>45284.93967498072</v>
      </c>
      <c r="T684" s="11">
        <v>8</v>
      </c>
      <c r="U684" s="51">
        <v>3</v>
      </c>
      <c r="V684" s="51">
        <v>2015</v>
      </c>
      <c r="W684" s="52">
        <v>2023</v>
      </c>
    </row>
    <row r="685" spans="1:23" x14ac:dyDescent="0.3">
      <c r="A685" s="22">
        <v>684</v>
      </c>
      <c r="B685" s="2" t="s">
        <v>1403</v>
      </c>
      <c r="C685" s="2" t="s">
        <v>74</v>
      </c>
      <c r="D685" s="2" t="s">
        <v>79</v>
      </c>
      <c r="E685" s="3">
        <v>1995</v>
      </c>
      <c r="F685" s="4">
        <v>59604.05</v>
      </c>
      <c r="G685" s="5">
        <v>220951</v>
      </c>
      <c r="H685" s="2" t="s">
        <v>41</v>
      </c>
      <c r="I685" s="2" t="s">
        <v>22</v>
      </c>
      <c r="J685" s="6">
        <v>3.5</v>
      </c>
      <c r="K685" s="7">
        <v>522</v>
      </c>
      <c r="L685" s="8">
        <v>724</v>
      </c>
      <c r="M685" s="3">
        <v>5</v>
      </c>
      <c r="N685" s="3">
        <v>5</v>
      </c>
      <c r="O685" s="2" t="s">
        <v>36</v>
      </c>
      <c r="P685" s="9" t="s">
        <v>1402</v>
      </c>
      <c r="Q685" s="9" t="s">
        <v>10490</v>
      </c>
      <c r="R685" s="10">
        <v>42937</v>
      </c>
      <c r="S685" s="10">
        <v>45678.634413928507</v>
      </c>
      <c r="T685" s="11">
        <v>29</v>
      </c>
      <c r="U685" s="51">
        <v>7</v>
      </c>
      <c r="V685" s="51">
        <v>2017</v>
      </c>
      <c r="W685" s="52">
        <v>2025</v>
      </c>
    </row>
    <row r="686" spans="1:23" x14ac:dyDescent="0.3">
      <c r="A686" s="22">
        <v>685</v>
      </c>
      <c r="B686" s="2" t="s">
        <v>1405</v>
      </c>
      <c r="C686" s="2" t="s">
        <v>45</v>
      </c>
      <c r="D686" s="2" t="s">
        <v>27</v>
      </c>
      <c r="E686" s="3">
        <v>1994</v>
      </c>
      <c r="F686" s="4">
        <v>75885.03</v>
      </c>
      <c r="G686" s="5">
        <v>129270</v>
      </c>
      <c r="H686" s="2" t="s">
        <v>41</v>
      </c>
      <c r="I686" s="2" t="s">
        <v>22</v>
      </c>
      <c r="J686" s="6">
        <v>1.4</v>
      </c>
      <c r="K686" s="7">
        <v>142</v>
      </c>
      <c r="L686" s="8">
        <v>730</v>
      </c>
      <c r="M686" s="3">
        <v>4</v>
      </c>
      <c r="N686" s="3">
        <v>4</v>
      </c>
      <c r="O686" s="2" t="s">
        <v>36</v>
      </c>
      <c r="P686" s="9" t="s">
        <v>1404</v>
      </c>
      <c r="Q686" s="9" t="s">
        <v>10491</v>
      </c>
      <c r="R686" s="10">
        <v>42701</v>
      </c>
      <c r="S686" s="10">
        <v>45729.452577561227</v>
      </c>
      <c r="T686" s="11">
        <v>30</v>
      </c>
      <c r="U686" s="51">
        <v>11</v>
      </c>
      <c r="V686" s="51">
        <v>2016</v>
      </c>
      <c r="W686" s="52">
        <v>2025</v>
      </c>
    </row>
    <row r="687" spans="1:23" x14ac:dyDescent="0.3">
      <c r="A687" s="22">
        <v>686</v>
      </c>
      <c r="B687" s="2" t="s">
        <v>1407</v>
      </c>
      <c r="C687" s="2" t="s">
        <v>49</v>
      </c>
      <c r="D687" s="2" t="s">
        <v>20</v>
      </c>
      <c r="E687" s="3">
        <v>2018</v>
      </c>
      <c r="F687" s="4">
        <v>9122.43</v>
      </c>
      <c r="G687" s="5">
        <v>194926</v>
      </c>
      <c r="H687" s="2" t="s">
        <v>28</v>
      </c>
      <c r="I687" s="2" t="s">
        <v>29</v>
      </c>
      <c r="J687" s="6">
        <v>3.7</v>
      </c>
      <c r="K687" s="7">
        <v>118</v>
      </c>
      <c r="L687" s="8">
        <v>650</v>
      </c>
      <c r="M687" s="3">
        <v>4</v>
      </c>
      <c r="N687" s="3">
        <v>7</v>
      </c>
      <c r="O687" s="2" t="s">
        <v>23</v>
      </c>
      <c r="P687" s="9" t="s">
        <v>1406</v>
      </c>
      <c r="Q687" s="9" t="s">
        <v>10492</v>
      </c>
      <c r="R687" s="10">
        <v>43923</v>
      </c>
      <c r="S687" s="10">
        <v>45774.721631371991</v>
      </c>
      <c r="T687" s="11">
        <v>6</v>
      </c>
      <c r="U687" s="51">
        <v>4</v>
      </c>
      <c r="V687" s="51">
        <v>2020</v>
      </c>
      <c r="W687" s="52">
        <v>2025</v>
      </c>
    </row>
    <row r="688" spans="1:23" x14ac:dyDescent="0.3">
      <c r="A688" s="22">
        <v>687</v>
      </c>
      <c r="B688" s="2" t="s">
        <v>1409</v>
      </c>
      <c r="C688" s="2" t="s">
        <v>118</v>
      </c>
      <c r="D688" s="2" t="s">
        <v>34</v>
      </c>
      <c r="E688" s="3">
        <v>1992</v>
      </c>
      <c r="F688" s="4">
        <v>72160.320000000007</v>
      </c>
      <c r="G688" s="5">
        <v>117634</v>
      </c>
      <c r="H688" s="2" t="s">
        <v>41</v>
      </c>
      <c r="I688" s="2" t="s">
        <v>29</v>
      </c>
      <c r="J688" s="6">
        <v>3.2</v>
      </c>
      <c r="K688" s="7">
        <v>170</v>
      </c>
      <c r="L688" s="8">
        <v>356</v>
      </c>
      <c r="M688" s="3">
        <v>2</v>
      </c>
      <c r="N688" s="3">
        <v>7</v>
      </c>
      <c r="O688" s="2" t="s">
        <v>23</v>
      </c>
      <c r="P688" s="9" t="s">
        <v>1408</v>
      </c>
      <c r="Q688" s="9" t="s">
        <v>10493</v>
      </c>
      <c r="R688" s="10">
        <v>43238</v>
      </c>
      <c r="S688" s="10">
        <v>45149.278542754269</v>
      </c>
      <c r="T688" s="11">
        <v>32</v>
      </c>
      <c r="U688" s="51">
        <v>5</v>
      </c>
      <c r="V688" s="51">
        <v>2018</v>
      </c>
      <c r="W688" s="52">
        <v>2023</v>
      </c>
    </row>
    <row r="689" spans="1:23" x14ac:dyDescent="0.3">
      <c r="A689" s="22">
        <v>688</v>
      </c>
      <c r="B689" s="2" t="s">
        <v>1411</v>
      </c>
      <c r="C689" s="2" t="s">
        <v>33</v>
      </c>
      <c r="D689" s="2" t="s">
        <v>92</v>
      </c>
      <c r="E689" s="3">
        <v>1995</v>
      </c>
      <c r="F689" s="4">
        <v>50634.53</v>
      </c>
      <c r="G689" s="5">
        <v>296580</v>
      </c>
      <c r="H689" s="2" t="s">
        <v>41</v>
      </c>
      <c r="I689" s="2" t="s">
        <v>29</v>
      </c>
      <c r="J689" s="6">
        <v>4.8</v>
      </c>
      <c r="K689" s="7">
        <v>77</v>
      </c>
      <c r="L689" s="8">
        <v>708</v>
      </c>
      <c r="M689" s="3">
        <v>2</v>
      </c>
      <c r="N689" s="3">
        <v>2</v>
      </c>
      <c r="O689" s="2" t="s">
        <v>85</v>
      </c>
      <c r="P689" s="9" t="s">
        <v>1410</v>
      </c>
      <c r="Q689" s="9" t="s">
        <v>10494</v>
      </c>
      <c r="R689" s="10">
        <v>45068</v>
      </c>
      <c r="S689" s="10">
        <v>45431.406968439413</v>
      </c>
      <c r="T689" s="11">
        <v>29</v>
      </c>
      <c r="U689" s="51">
        <v>5</v>
      </c>
      <c r="V689" s="51">
        <v>2023</v>
      </c>
      <c r="W689" s="52">
        <v>2024</v>
      </c>
    </row>
    <row r="690" spans="1:23" x14ac:dyDescent="0.3">
      <c r="A690" s="22">
        <v>689</v>
      </c>
      <c r="B690" s="2" t="s">
        <v>1413</v>
      </c>
      <c r="C690" s="2" t="s">
        <v>49</v>
      </c>
      <c r="D690" s="2" t="s">
        <v>56</v>
      </c>
      <c r="E690" s="3">
        <v>1991</v>
      </c>
      <c r="F690" s="4">
        <v>8805.51</v>
      </c>
      <c r="G690" s="5">
        <v>225768</v>
      </c>
      <c r="H690" s="2" t="s">
        <v>41</v>
      </c>
      <c r="I690" s="2" t="s">
        <v>22</v>
      </c>
      <c r="J690" s="6">
        <v>1.2</v>
      </c>
      <c r="K690" s="7">
        <v>472</v>
      </c>
      <c r="L690" s="8">
        <v>337</v>
      </c>
      <c r="M690" s="3">
        <v>3</v>
      </c>
      <c r="N690" s="3">
        <v>7</v>
      </c>
      <c r="O690" s="2" t="s">
        <v>80</v>
      </c>
      <c r="P690" s="9" t="s">
        <v>1412</v>
      </c>
      <c r="Q690" s="9" t="s">
        <v>10495</v>
      </c>
      <c r="R690" s="10">
        <v>45321</v>
      </c>
      <c r="S690" s="10">
        <v>45753.54739652502</v>
      </c>
      <c r="T690" s="11">
        <v>33</v>
      </c>
      <c r="U690" s="51">
        <v>1</v>
      </c>
      <c r="V690" s="51">
        <v>2024</v>
      </c>
      <c r="W690" s="52">
        <v>2025</v>
      </c>
    </row>
    <row r="691" spans="1:23" x14ac:dyDescent="0.3">
      <c r="A691" s="22">
        <v>690</v>
      </c>
      <c r="B691" s="2" t="s">
        <v>1415</v>
      </c>
      <c r="C691" s="2" t="s">
        <v>107</v>
      </c>
      <c r="D691" s="2" t="s">
        <v>46</v>
      </c>
      <c r="E691" s="3">
        <v>2013</v>
      </c>
      <c r="F691" s="4">
        <v>14462.96</v>
      </c>
      <c r="G691" s="5">
        <v>148229</v>
      </c>
      <c r="H691" s="2" t="s">
        <v>21</v>
      </c>
      <c r="I691" s="2" t="s">
        <v>22</v>
      </c>
      <c r="J691" s="6">
        <v>4.0999999999999996</v>
      </c>
      <c r="K691" s="7">
        <v>351</v>
      </c>
      <c r="L691" s="8">
        <v>594</v>
      </c>
      <c r="M691" s="3">
        <v>3</v>
      </c>
      <c r="N691" s="3">
        <v>4</v>
      </c>
      <c r="O691" s="2" t="s">
        <v>85</v>
      </c>
      <c r="P691" s="9" t="s">
        <v>1414</v>
      </c>
      <c r="Q691" s="9" t="s">
        <v>10496</v>
      </c>
      <c r="R691" s="10">
        <v>42801</v>
      </c>
      <c r="S691" s="10">
        <v>45845.545796204948</v>
      </c>
      <c r="T691" s="11">
        <v>11</v>
      </c>
      <c r="U691" s="51">
        <v>3</v>
      </c>
      <c r="V691" s="51">
        <v>2017</v>
      </c>
      <c r="W691" s="52">
        <v>2025</v>
      </c>
    </row>
    <row r="692" spans="1:23" x14ac:dyDescent="0.3">
      <c r="A692" s="22">
        <v>691</v>
      </c>
      <c r="B692" s="2" t="s">
        <v>1417</v>
      </c>
      <c r="C692" s="2" t="s">
        <v>26</v>
      </c>
      <c r="D692" s="2" t="s">
        <v>20</v>
      </c>
      <c r="E692" s="3">
        <v>1999</v>
      </c>
      <c r="F692" s="4">
        <v>6519.03</v>
      </c>
      <c r="G692" s="5">
        <v>169202</v>
      </c>
      <c r="H692" s="2" t="s">
        <v>21</v>
      </c>
      <c r="I692" s="2" t="s">
        <v>22</v>
      </c>
      <c r="J692" s="6">
        <v>4.9000000000000004</v>
      </c>
      <c r="K692" s="7">
        <v>579</v>
      </c>
      <c r="L692" s="8">
        <v>654</v>
      </c>
      <c r="M692" s="3">
        <v>5</v>
      </c>
      <c r="N692" s="3">
        <v>4</v>
      </c>
      <c r="O692" s="2" t="s">
        <v>36</v>
      </c>
      <c r="P692" s="9" t="s">
        <v>1416</v>
      </c>
      <c r="Q692" s="9" t="s">
        <v>10497</v>
      </c>
      <c r="R692" s="10">
        <v>42782</v>
      </c>
      <c r="S692" s="10">
        <v>45764.645616168949</v>
      </c>
      <c r="T692" s="11">
        <v>25</v>
      </c>
      <c r="U692" s="51">
        <v>2</v>
      </c>
      <c r="V692" s="51">
        <v>2017</v>
      </c>
      <c r="W692" s="52">
        <v>2025</v>
      </c>
    </row>
    <row r="693" spans="1:23" x14ac:dyDescent="0.3">
      <c r="A693" s="22">
        <v>692</v>
      </c>
      <c r="B693" s="2" t="s">
        <v>1419</v>
      </c>
      <c r="C693" s="2" t="s">
        <v>19</v>
      </c>
      <c r="D693" s="2" t="s">
        <v>46</v>
      </c>
      <c r="E693" s="3">
        <v>2009</v>
      </c>
      <c r="F693" s="4">
        <v>27482.54</v>
      </c>
      <c r="G693" s="5">
        <v>26441</v>
      </c>
      <c r="H693" s="2" t="s">
        <v>35</v>
      </c>
      <c r="I693" s="2" t="s">
        <v>29</v>
      </c>
      <c r="J693" s="6">
        <v>1.7</v>
      </c>
      <c r="K693" s="7">
        <v>401</v>
      </c>
      <c r="L693" s="8">
        <v>190</v>
      </c>
      <c r="M693" s="3">
        <v>2</v>
      </c>
      <c r="N693" s="3">
        <v>2</v>
      </c>
      <c r="O693" s="2" t="s">
        <v>30</v>
      </c>
      <c r="P693" s="9" t="s">
        <v>1418</v>
      </c>
      <c r="Q693" s="9" t="s">
        <v>10498</v>
      </c>
      <c r="R693" s="10">
        <v>44164</v>
      </c>
      <c r="S693" s="10">
        <v>45816.778042654238</v>
      </c>
      <c r="T693" s="11">
        <v>15</v>
      </c>
      <c r="U693" s="51">
        <v>11</v>
      </c>
      <c r="V693" s="51">
        <v>2020</v>
      </c>
      <c r="W693" s="52">
        <v>2025</v>
      </c>
    </row>
    <row r="694" spans="1:23" x14ac:dyDescent="0.3">
      <c r="A694" s="22">
        <v>693</v>
      </c>
      <c r="B694" s="2" t="s">
        <v>1421</v>
      </c>
      <c r="C694" s="2" t="s">
        <v>118</v>
      </c>
      <c r="D694" s="2" t="s">
        <v>34</v>
      </c>
      <c r="E694" s="3">
        <v>2004</v>
      </c>
      <c r="F694" s="4">
        <v>20209.599999999999</v>
      </c>
      <c r="G694" s="5">
        <v>247879</v>
      </c>
      <c r="H694" s="2" t="s">
        <v>21</v>
      </c>
      <c r="I694" s="2" t="s">
        <v>29</v>
      </c>
      <c r="J694" s="6">
        <v>4.5999999999999996</v>
      </c>
      <c r="K694" s="7">
        <v>552</v>
      </c>
      <c r="L694" s="8">
        <v>256</v>
      </c>
      <c r="M694" s="3">
        <v>3</v>
      </c>
      <c r="N694" s="3">
        <v>7</v>
      </c>
      <c r="O694" s="2" t="s">
        <v>36</v>
      </c>
      <c r="P694" s="9" t="s">
        <v>1420</v>
      </c>
      <c r="Q694" s="9" t="s">
        <v>10499</v>
      </c>
      <c r="R694" s="10">
        <v>43590</v>
      </c>
      <c r="S694" s="10">
        <v>45151.322951636037</v>
      </c>
      <c r="T694" s="11">
        <v>20</v>
      </c>
      <c r="U694" s="51">
        <v>5</v>
      </c>
      <c r="V694" s="51">
        <v>2019</v>
      </c>
      <c r="W694" s="52">
        <v>2023</v>
      </c>
    </row>
    <row r="695" spans="1:23" x14ac:dyDescent="0.3">
      <c r="A695" s="22">
        <v>694</v>
      </c>
      <c r="B695" s="2" t="s">
        <v>1423</v>
      </c>
      <c r="C695" s="2" t="s">
        <v>39</v>
      </c>
      <c r="D695" s="2" t="s">
        <v>79</v>
      </c>
      <c r="E695" s="3">
        <v>2010</v>
      </c>
      <c r="F695" s="4">
        <v>49328.5</v>
      </c>
      <c r="G695" s="5">
        <v>62638</v>
      </c>
      <c r="H695" s="2" t="s">
        <v>28</v>
      </c>
      <c r="I695" s="2" t="s">
        <v>22</v>
      </c>
      <c r="J695" s="6">
        <v>3.1</v>
      </c>
      <c r="K695" s="7">
        <v>603</v>
      </c>
      <c r="L695" s="8">
        <v>385</v>
      </c>
      <c r="M695" s="3">
        <v>5</v>
      </c>
      <c r="N695" s="3">
        <v>7</v>
      </c>
      <c r="O695" s="2" t="s">
        <v>42</v>
      </c>
      <c r="P695" s="9" t="s">
        <v>1422</v>
      </c>
      <c r="Q695" s="9" t="s">
        <v>10500</v>
      </c>
      <c r="R695" s="10">
        <v>45143</v>
      </c>
      <c r="S695" s="10">
        <v>45490.986884422608</v>
      </c>
      <c r="T695" s="11">
        <v>14</v>
      </c>
      <c r="U695" s="51">
        <v>8</v>
      </c>
      <c r="V695" s="51">
        <v>2023</v>
      </c>
      <c r="W695" s="52">
        <v>2024</v>
      </c>
    </row>
    <row r="696" spans="1:23" x14ac:dyDescent="0.3">
      <c r="A696" s="22">
        <v>695</v>
      </c>
      <c r="B696" s="2" t="s">
        <v>1425</v>
      </c>
      <c r="C696" s="2" t="s">
        <v>19</v>
      </c>
      <c r="D696" s="2" t="s">
        <v>92</v>
      </c>
      <c r="E696" s="3">
        <v>1993</v>
      </c>
      <c r="F696" s="4">
        <v>20188.25</v>
      </c>
      <c r="G696" s="5">
        <v>250079</v>
      </c>
      <c r="H696" s="2" t="s">
        <v>21</v>
      </c>
      <c r="I696" s="2" t="s">
        <v>29</v>
      </c>
      <c r="J696" s="6">
        <v>5.2</v>
      </c>
      <c r="K696" s="7">
        <v>215</v>
      </c>
      <c r="L696" s="8">
        <v>335</v>
      </c>
      <c r="M696" s="3">
        <v>5</v>
      </c>
      <c r="N696" s="3">
        <v>7</v>
      </c>
      <c r="O696" s="2" t="s">
        <v>30</v>
      </c>
      <c r="P696" s="9" t="s">
        <v>1424</v>
      </c>
      <c r="Q696" s="9" t="s">
        <v>10501</v>
      </c>
      <c r="R696" s="10">
        <v>43516</v>
      </c>
      <c r="S696" s="10">
        <v>45417.096106266967</v>
      </c>
      <c r="T696" s="11">
        <v>31</v>
      </c>
      <c r="U696" s="51">
        <v>2</v>
      </c>
      <c r="V696" s="51">
        <v>2019</v>
      </c>
      <c r="W696" s="52">
        <v>2024</v>
      </c>
    </row>
    <row r="697" spans="1:23" x14ac:dyDescent="0.3">
      <c r="A697" s="22">
        <v>696</v>
      </c>
      <c r="B697" s="2" t="s">
        <v>1427</v>
      </c>
      <c r="C697" s="2" t="s">
        <v>118</v>
      </c>
      <c r="D697" s="2" t="s">
        <v>56</v>
      </c>
      <c r="E697" s="3">
        <v>2010</v>
      </c>
      <c r="F697" s="4">
        <v>68494.09</v>
      </c>
      <c r="G697" s="5">
        <v>260992</v>
      </c>
      <c r="H697" s="2" t="s">
        <v>41</v>
      </c>
      <c r="I697" s="2" t="s">
        <v>29</v>
      </c>
      <c r="J697" s="6">
        <v>1.8</v>
      </c>
      <c r="K697" s="7">
        <v>531</v>
      </c>
      <c r="L697" s="8">
        <v>232</v>
      </c>
      <c r="M697" s="3">
        <v>3</v>
      </c>
      <c r="N697" s="3">
        <v>7</v>
      </c>
      <c r="O697" s="2" t="s">
        <v>30</v>
      </c>
      <c r="P697" s="9" t="s">
        <v>1426</v>
      </c>
      <c r="Q697" s="9" t="s">
        <v>10502</v>
      </c>
      <c r="R697" s="10">
        <v>45136</v>
      </c>
      <c r="S697" s="10">
        <v>45491.424972040128</v>
      </c>
      <c r="T697" s="11">
        <v>14</v>
      </c>
      <c r="U697" s="51">
        <v>7</v>
      </c>
      <c r="V697" s="51">
        <v>2023</v>
      </c>
      <c r="W697" s="52">
        <v>2024</v>
      </c>
    </row>
    <row r="698" spans="1:23" x14ac:dyDescent="0.3">
      <c r="A698" s="22">
        <v>697</v>
      </c>
      <c r="B698" s="2" t="s">
        <v>1429</v>
      </c>
      <c r="C698" s="2" t="s">
        <v>33</v>
      </c>
      <c r="D698" s="2" t="s">
        <v>50</v>
      </c>
      <c r="E698" s="3">
        <v>2006</v>
      </c>
      <c r="F698" s="4">
        <v>76666.55</v>
      </c>
      <c r="G698" s="5">
        <v>157748</v>
      </c>
      <c r="H698" s="2" t="s">
        <v>41</v>
      </c>
      <c r="I698" s="2" t="s">
        <v>22</v>
      </c>
      <c r="J698" s="6">
        <v>5.4</v>
      </c>
      <c r="K698" s="7">
        <v>151</v>
      </c>
      <c r="L698" s="8">
        <v>475</v>
      </c>
      <c r="M698" s="3">
        <v>5</v>
      </c>
      <c r="N698" s="3">
        <v>7</v>
      </c>
      <c r="O698" s="2" t="s">
        <v>36</v>
      </c>
      <c r="P698" s="9" t="s">
        <v>1428</v>
      </c>
      <c r="Q698" s="9" t="s">
        <v>10503</v>
      </c>
      <c r="R698" s="10">
        <v>43802</v>
      </c>
      <c r="S698" s="10">
        <v>45158.624411928096</v>
      </c>
      <c r="T698" s="11">
        <v>18</v>
      </c>
      <c r="U698" s="51">
        <v>12</v>
      </c>
      <c r="V698" s="51">
        <v>2019</v>
      </c>
      <c r="W698" s="52">
        <v>2023</v>
      </c>
    </row>
    <row r="699" spans="1:23" x14ac:dyDescent="0.3">
      <c r="A699" s="22">
        <v>698</v>
      </c>
      <c r="B699" s="2" t="s">
        <v>10504</v>
      </c>
      <c r="C699" s="2" t="s">
        <v>63</v>
      </c>
      <c r="D699" s="2" t="s">
        <v>79</v>
      </c>
      <c r="E699" s="3">
        <v>2008</v>
      </c>
      <c r="F699" s="4">
        <v>69325.22</v>
      </c>
      <c r="G699" s="5">
        <v>237237</v>
      </c>
      <c r="H699" s="2" t="s">
        <v>41</v>
      </c>
      <c r="I699" s="2" t="s">
        <v>22</v>
      </c>
      <c r="J699" s="6">
        <v>2.4</v>
      </c>
      <c r="K699" s="7">
        <v>403</v>
      </c>
      <c r="L699" s="8">
        <v>498</v>
      </c>
      <c r="M699" s="3">
        <v>3</v>
      </c>
      <c r="N699" s="3">
        <v>5</v>
      </c>
      <c r="O699" s="2" t="s">
        <v>65</v>
      </c>
      <c r="P699" s="9" t="s">
        <v>1430</v>
      </c>
      <c r="Q699" s="9" t="s">
        <v>10505</v>
      </c>
      <c r="R699" s="10">
        <v>44081</v>
      </c>
      <c r="S699" s="10">
        <v>45335.027692584234</v>
      </c>
      <c r="T699" s="11">
        <v>16</v>
      </c>
      <c r="U699" s="51">
        <v>9</v>
      </c>
      <c r="V699" s="51">
        <v>2020</v>
      </c>
      <c r="W699" s="52">
        <v>2024</v>
      </c>
    </row>
    <row r="700" spans="1:23" x14ac:dyDescent="0.3">
      <c r="A700" s="22">
        <v>699</v>
      </c>
      <c r="B700" s="2" t="s">
        <v>1432</v>
      </c>
      <c r="C700" s="2" t="s">
        <v>63</v>
      </c>
      <c r="D700" s="2" t="s">
        <v>79</v>
      </c>
      <c r="E700" s="3">
        <v>2019</v>
      </c>
      <c r="F700" s="4">
        <v>20578.009999999998</v>
      </c>
      <c r="G700" s="5">
        <v>38364</v>
      </c>
      <c r="H700" s="2" t="s">
        <v>21</v>
      </c>
      <c r="I700" s="2" t="s">
        <v>22</v>
      </c>
      <c r="J700" s="6">
        <v>4.9000000000000004</v>
      </c>
      <c r="K700" s="7">
        <v>670</v>
      </c>
      <c r="L700" s="8">
        <v>278</v>
      </c>
      <c r="M700" s="3">
        <v>2</v>
      </c>
      <c r="N700" s="3">
        <v>4</v>
      </c>
      <c r="O700" s="2" t="s">
        <v>80</v>
      </c>
      <c r="P700" s="9" t="s">
        <v>1431</v>
      </c>
      <c r="Q700" s="9" t="s">
        <v>10506</v>
      </c>
      <c r="R700" s="10">
        <v>43301</v>
      </c>
      <c r="S700" s="10">
        <v>45464.117510547832</v>
      </c>
      <c r="T700" s="11">
        <v>5</v>
      </c>
      <c r="U700" s="51">
        <v>7</v>
      </c>
      <c r="V700" s="51">
        <v>2018</v>
      </c>
      <c r="W700" s="52">
        <v>2024</v>
      </c>
    </row>
    <row r="701" spans="1:23" x14ac:dyDescent="0.3">
      <c r="A701" s="22">
        <v>700</v>
      </c>
      <c r="B701" s="2" t="s">
        <v>1434</v>
      </c>
      <c r="C701" s="2" t="s">
        <v>45</v>
      </c>
      <c r="D701" s="2" t="s">
        <v>40</v>
      </c>
      <c r="E701" s="3">
        <v>2014</v>
      </c>
      <c r="F701" s="4">
        <v>35236.25</v>
      </c>
      <c r="G701" s="5">
        <v>176796</v>
      </c>
      <c r="H701" s="2" t="s">
        <v>28</v>
      </c>
      <c r="I701" s="2" t="s">
        <v>22</v>
      </c>
      <c r="J701" s="6">
        <v>1.3</v>
      </c>
      <c r="K701" s="7">
        <v>539</v>
      </c>
      <c r="L701" s="8">
        <v>113</v>
      </c>
      <c r="M701" s="3">
        <v>4</v>
      </c>
      <c r="N701" s="3">
        <v>5</v>
      </c>
      <c r="O701" s="2" t="s">
        <v>23</v>
      </c>
      <c r="P701" s="9" t="s">
        <v>1433</v>
      </c>
      <c r="Q701" s="9" t="s">
        <v>10507</v>
      </c>
      <c r="R701" s="10">
        <v>44651</v>
      </c>
      <c r="S701" s="10">
        <v>45206.375962238162</v>
      </c>
      <c r="T701" s="11">
        <v>10</v>
      </c>
      <c r="U701" s="51">
        <v>3</v>
      </c>
      <c r="V701" s="51">
        <v>2022</v>
      </c>
      <c r="W701" s="52">
        <v>2023</v>
      </c>
    </row>
    <row r="702" spans="1:23" x14ac:dyDescent="0.3">
      <c r="A702" s="22">
        <v>701</v>
      </c>
      <c r="B702" s="2" t="s">
        <v>1436</v>
      </c>
      <c r="C702" s="2" t="s">
        <v>107</v>
      </c>
      <c r="D702" s="2" t="s">
        <v>40</v>
      </c>
      <c r="E702" s="3">
        <v>2010</v>
      </c>
      <c r="F702" s="4">
        <v>63473.69</v>
      </c>
      <c r="G702" s="5">
        <v>44160</v>
      </c>
      <c r="H702" s="2" t="s">
        <v>28</v>
      </c>
      <c r="I702" s="2" t="s">
        <v>29</v>
      </c>
      <c r="J702" s="6">
        <v>4.3</v>
      </c>
      <c r="K702" s="7">
        <v>636</v>
      </c>
      <c r="L702" s="8">
        <v>225</v>
      </c>
      <c r="M702" s="3">
        <v>4</v>
      </c>
      <c r="N702" s="3">
        <v>7</v>
      </c>
      <c r="O702" s="2" t="s">
        <v>30</v>
      </c>
      <c r="P702" s="9" t="s">
        <v>1435</v>
      </c>
      <c r="Q702" s="9" t="s">
        <v>10508</v>
      </c>
      <c r="R702" s="10">
        <v>43084</v>
      </c>
      <c r="S702" s="10">
        <v>45822.327152476217</v>
      </c>
      <c r="T702" s="11">
        <v>14</v>
      </c>
      <c r="U702" s="51">
        <v>12</v>
      </c>
      <c r="V702" s="51">
        <v>2017</v>
      </c>
      <c r="W702" s="52">
        <v>2025</v>
      </c>
    </row>
    <row r="703" spans="1:23" x14ac:dyDescent="0.3">
      <c r="A703" s="22">
        <v>702</v>
      </c>
      <c r="B703" s="2" t="s">
        <v>1438</v>
      </c>
      <c r="C703" s="2" t="s">
        <v>63</v>
      </c>
      <c r="D703" s="2" t="s">
        <v>64</v>
      </c>
      <c r="E703" s="3">
        <v>2022</v>
      </c>
      <c r="F703" s="4">
        <v>59126.239999999998</v>
      </c>
      <c r="G703" s="5">
        <v>290599</v>
      </c>
      <c r="H703" s="2" t="s">
        <v>28</v>
      </c>
      <c r="I703" s="2" t="s">
        <v>29</v>
      </c>
      <c r="J703" s="6">
        <v>1.2</v>
      </c>
      <c r="K703" s="7">
        <v>426</v>
      </c>
      <c r="L703" s="8">
        <v>484</v>
      </c>
      <c r="M703" s="3">
        <v>5</v>
      </c>
      <c r="N703" s="3">
        <v>2</v>
      </c>
      <c r="O703" s="2" t="s">
        <v>23</v>
      </c>
      <c r="P703" s="9" t="s">
        <v>1437</v>
      </c>
      <c r="Q703" s="9" t="s">
        <v>10509</v>
      </c>
      <c r="R703" s="10">
        <v>44515</v>
      </c>
      <c r="S703" s="10">
        <v>45723.757438533423</v>
      </c>
      <c r="T703" s="11">
        <v>2</v>
      </c>
      <c r="U703" s="51">
        <v>11</v>
      </c>
      <c r="V703" s="51">
        <v>2021</v>
      </c>
      <c r="W703" s="52">
        <v>2025</v>
      </c>
    </row>
    <row r="704" spans="1:23" x14ac:dyDescent="0.3">
      <c r="A704" s="22">
        <v>703</v>
      </c>
      <c r="B704" s="2" t="s">
        <v>1440</v>
      </c>
      <c r="C704" s="2" t="s">
        <v>26</v>
      </c>
      <c r="D704" s="2" t="s">
        <v>56</v>
      </c>
      <c r="E704" s="3">
        <v>2024</v>
      </c>
      <c r="F704" s="4">
        <v>40031.75</v>
      </c>
      <c r="G704" s="5">
        <v>260205</v>
      </c>
      <c r="H704" s="2" t="s">
        <v>41</v>
      </c>
      <c r="I704" s="2" t="s">
        <v>29</v>
      </c>
      <c r="J704" s="6">
        <v>3.8</v>
      </c>
      <c r="K704" s="7">
        <v>208</v>
      </c>
      <c r="L704" s="8">
        <v>352</v>
      </c>
      <c r="M704" s="3">
        <v>2</v>
      </c>
      <c r="N704" s="3">
        <v>2</v>
      </c>
      <c r="O704" s="2" t="s">
        <v>30</v>
      </c>
      <c r="P704" s="9" t="s">
        <v>1439</v>
      </c>
      <c r="Q704" s="9" t="s">
        <v>10510</v>
      </c>
      <c r="R704" s="10">
        <v>44958</v>
      </c>
      <c r="S704" s="10">
        <v>45589.848656777067</v>
      </c>
      <c r="T704" s="11">
        <v>0</v>
      </c>
      <c r="U704" s="51">
        <v>2</v>
      </c>
      <c r="V704" s="51">
        <v>2023</v>
      </c>
      <c r="W704" s="52">
        <v>2024</v>
      </c>
    </row>
    <row r="705" spans="1:23" x14ac:dyDescent="0.3">
      <c r="A705" s="22">
        <v>704</v>
      </c>
      <c r="B705" s="2" t="s">
        <v>1442</v>
      </c>
      <c r="C705" s="2" t="s">
        <v>49</v>
      </c>
      <c r="D705" s="2" t="s">
        <v>34</v>
      </c>
      <c r="E705" s="3">
        <v>2013</v>
      </c>
      <c r="F705" s="4">
        <v>5884.21</v>
      </c>
      <c r="G705" s="5">
        <v>68046</v>
      </c>
      <c r="H705" s="2" t="s">
        <v>21</v>
      </c>
      <c r="I705" s="2" t="s">
        <v>22</v>
      </c>
      <c r="J705" s="6">
        <v>2.7</v>
      </c>
      <c r="K705" s="7">
        <v>581</v>
      </c>
      <c r="L705" s="8">
        <v>729</v>
      </c>
      <c r="M705" s="3">
        <v>4</v>
      </c>
      <c r="N705" s="3">
        <v>2</v>
      </c>
      <c r="O705" s="2" t="s">
        <v>65</v>
      </c>
      <c r="P705" s="9" t="s">
        <v>1441</v>
      </c>
      <c r="Q705" s="9" t="s">
        <v>10511</v>
      </c>
      <c r="R705" s="10">
        <v>42578</v>
      </c>
      <c r="S705" s="10">
        <v>45521.506988443412</v>
      </c>
      <c r="T705" s="11">
        <v>11</v>
      </c>
      <c r="U705" s="51">
        <v>7</v>
      </c>
      <c r="V705" s="51">
        <v>2016</v>
      </c>
      <c r="W705" s="52">
        <v>2024</v>
      </c>
    </row>
    <row r="706" spans="1:23" x14ac:dyDescent="0.3">
      <c r="A706" s="22">
        <v>705</v>
      </c>
      <c r="B706" s="2" t="s">
        <v>1444</v>
      </c>
      <c r="C706" s="2" t="s">
        <v>49</v>
      </c>
      <c r="D706" s="2" t="s">
        <v>46</v>
      </c>
      <c r="E706" s="3">
        <v>2008</v>
      </c>
      <c r="F706" s="4">
        <v>30979.56</v>
      </c>
      <c r="G706" s="5">
        <v>122633</v>
      </c>
      <c r="H706" s="2" t="s">
        <v>28</v>
      </c>
      <c r="I706" s="2" t="s">
        <v>29</v>
      </c>
      <c r="J706" s="6">
        <v>1.3</v>
      </c>
      <c r="K706" s="7">
        <v>436</v>
      </c>
      <c r="L706" s="8">
        <v>254</v>
      </c>
      <c r="M706" s="3">
        <v>3</v>
      </c>
      <c r="N706" s="3">
        <v>7</v>
      </c>
      <c r="O706" s="2" t="s">
        <v>85</v>
      </c>
      <c r="P706" s="9" t="s">
        <v>1443</v>
      </c>
      <c r="Q706" s="9" t="s">
        <v>10512</v>
      </c>
      <c r="R706" s="10">
        <v>44380</v>
      </c>
      <c r="S706" s="10">
        <v>45828.752437533229</v>
      </c>
      <c r="T706" s="11">
        <v>16</v>
      </c>
      <c r="U706" s="51">
        <v>7</v>
      </c>
      <c r="V706" s="51">
        <v>2021</v>
      </c>
      <c r="W706" s="52">
        <v>2025</v>
      </c>
    </row>
    <row r="707" spans="1:23" x14ac:dyDescent="0.3">
      <c r="A707" s="22">
        <v>706</v>
      </c>
      <c r="B707" s="2" t="s">
        <v>1446</v>
      </c>
      <c r="C707" s="2" t="s">
        <v>26</v>
      </c>
      <c r="D707" s="2" t="s">
        <v>20</v>
      </c>
      <c r="E707" s="3">
        <v>1995</v>
      </c>
      <c r="F707" s="4">
        <v>66272.850000000006</v>
      </c>
      <c r="G707" s="5">
        <v>27924</v>
      </c>
      <c r="H707" s="2" t="s">
        <v>28</v>
      </c>
      <c r="I707" s="2" t="s">
        <v>29</v>
      </c>
      <c r="J707" s="6">
        <v>4.9000000000000004</v>
      </c>
      <c r="K707" s="7">
        <v>528</v>
      </c>
      <c r="L707" s="8">
        <v>719</v>
      </c>
      <c r="M707" s="3">
        <v>5</v>
      </c>
      <c r="N707" s="3">
        <v>7</v>
      </c>
      <c r="O707" s="2" t="s">
        <v>36</v>
      </c>
      <c r="P707" s="9" t="s">
        <v>1445</v>
      </c>
      <c r="Q707" s="9" t="s">
        <v>10513</v>
      </c>
      <c r="R707" s="10">
        <v>42402</v>
      </c>
      <c r="S707" s="10">
        <v>45841.603007647253</v>
      </c>
      <c r="T707" s="11">
        <v>29</v>
      </c>
      <c r="U707" s="51">
        <v>2</v>
      </c>
      <c r="V707" s="51">
        <v>2016</v>
      </c>
      <c r="W707" s="52">
        <v>2025</v>
      </c>
    </row>
    <row r="708" spans="1:23" x14ac:dyDescent="0.3">
      <c r="A708" s="22">
        <v>707</v>
      </c>
      <c r="B708" s="2" t="s">
        <v>1448</v>
      </c>
      <c r="C708" s="2" t="s">
        <v>107</v>
      </c>
      <c r="D708" s="2" t="s">
        <v>27</v>
      </c>
      <c r="E708" s="3">
        <v>2015</v>
      </c>
      <c r="F708" s="4">
        <v>8328.6299999999992</v>
      </c>
      <c r="G708" s="5">
        <v>89900</v>
      </c>
      <c r="H708" s="2" t="s">
        <v>41</v>
      </c>
      <c r="I708" s="2" t="s">
        <v>29</v>
      </c>
      <c r="J708" s="6">
        <v>5</v>
      </c>
      <c r="K708" s="7">
        <v>402</v>
      </c>
      <c r="L708" s="8">
        <v>648</v>
      </c>
      <c r="M708" s="3">
        <v>4</v>
      </c>
      <c r="N708" s="3">
        <v>7</v>
      </c>
      <c r="O708" s="2" t="s">
        <v>65</v>
      </c>
      <c r="P708" s="9" t="s">
        <v>1447</v>
      </c>
      <c r="Q708" s="9" t="s">
        <v>10514</v>
      </c>
      <c r="R708" s="10">
        <v>45362</v>
      </c>
      <c r="S708" s="10">
        <v>45440.898866819087</v>
      </c>
      <c r="T708" s="11">
        <v>9</v>
      </c>
      <c r="U708" s="51">
        <v>3</v>
      </c>
      <c r="V708" s="51">
        <v>2024</v>
      </c>
      <c r="W708" s="52">
        <v>2024</v>
      </c>
    </row>
    <row r="709" spans="1:23" x14ac:dyDescent="0.3">
      <c r="A709" s="22">
        <v>708</v>
      </c>
      <c r="B709" s="2" t="s">
        <v>1450</v>
      </c>
      <c r="C709" s="2" t="s">
        <v>118</v>
      </c>
      <c r="D709" s="2" t="s">
        <v>56</v>
      </c>
      <c r="E709" s="3">
        <v>2022</v>
      </c>
      <c r="F709" s="4">
        <v>18451.439999999999</v>
      </c>
      <c r="G709" s="5">
        <v>169619</v>
      </c>
      <c r="H709" s="2" t="s">
        <v>41</v>
      </c>
      <c r="I709" s="2" t="s">
        <v>29</v>
      </c>
      <c r="J709" s="6">
        <v>4.3</v>
      </c>
      <c r="K709" s="7">
        <v>653</v>
      </c>
      <c r="L709" s="8">
        <v>329</v>
      </c>
      <c r="M709" s="3">
        <v>5</v>
      </c>
      <c r="N709" s="3">
        <v>5</v>
      </c>
      <c r="O709" s="2" t="s">
        <v>85</v>
      </c>
      <c r="P709" s="9" t="s">
        <v>1449</v>
      </c>
      <c r="Q709" s="9" t="s">
        <v>10515</v>
      </c>
      <c r="R709" s="10">
        <v>42096</v>
      </c>
      <c r="S709" s="10">
        <v>45168.408368719458</v>
      </c>
      <c r="T709" s="11">
        <v>2</v>
      </c>
      <c r="U709" s="51">
        <v>4</v>
      </c>
      <c r="V709" s="51">
        <v>2015</v>
      </c>
      <c r="W709" s="52">
        <v>2023</v>
      </c>
    </row>
    <row r="710" spans="1:23" x14ac:dyDescent="0.3">
      <c r="A710" s="22">
        <v>709</v>
      </c>
      <c r="B710" s="2" t="s">
        <v>1452</v>
      </c>
      <c r="C710" s="2" t="s">
        <v>33</v>
      </c>
      <c r="D710" s="2" t="s">
        <v>50</v>
      </c>
      <c r="E710" s="3">
        <v>2020</v>
      </c>
      <c r="F710" s="4">
        <v>67331.490000000005</v>
      </c>
      <c r="G710" s="5">
        <v>164889</v>
      </c>
      <c r="H710" s="2" t="s">
        <v>21</v>
      </c>
      <c r="I710" s="2" t="s">
        <v>22</v>
      </c>
      <c r="J710" s="6">
        <v>4.2</v>
      </c>
      <c r="K710" s="7">
        <v>588</v>
      </c>
      <c r="L710" s="8">
        <v>468</v>
      </c>
      <c r="M710" s="3">
        <v>2</v>
      </c>
      <c r="N710" s="3">
        <v>5</v>
      </c>
      <c r="O710" s="2" t="s">
        <v>80</v>
      </c>
      <c r="P710" s="9" t="s">
        <v>1451</v>
      </c>
      <c r="Q710" s="9" t="s">
        <v>10516</v>
      </c>
      <c r="R710" s="10">
        <v>43281</v>
      </c>
      <c r="S710" s="10">
        <v>45646.65401784928</v>
      </c>
      <c r="T710" s="11">
        <v>4</v>
      </c>
      <c r="U710" s="51">
        <v>6</v>
      </c>
      <c r="V710" s="51">
        <v>2018</v>
      </c>
      <c r="W710" s="52">
        <v>2024</v>
      </c>
    </row>
    <row r="711" spans="1:23" x14ac:dyDescent="0.3">
      <c r="A711" s="22">
        <v>710</v>
      </c>
      <c r="B711" s="2" t="s">
        <v>1454</v>
      </c>
      <c r="C711" s="2" t="s">
        <v>107</v>
      </c>
      <c r="D711" s="2" t="s">
        <v>64</v>
      </c>
      <c r="E711" s="3">
        <v>1999</v>
      </c>
      <c r="F711" s="4">
        <v>76720.240000000005</v>
      </c>
      <c r="G711" s="5">
        <v>43331</v>
      </c>
      <c r="H711" s="2" t="s">
        <v>41</v>
      </c>
      <c r="I711" s="2" t="s">
        <v>22</v>
      </c>
      <c r="J711" s="6">
        <v>5.7</v>
      </c>
      <c r="K711" s="7">
        <v>241</v>
      </c>
      <c r="L711" s="8">
        <v>772</v>
      </c>
      <c r="M711" s="3">
        <v>3</v>
      </c>
      <c r="N711" s="3">
        <v>2</v>
      </c>
      <c r="O711" s="2" t="s">
        <v>23</v>
      </c>
      <c r="P711" s="9" t="s">
        <v>1453</v>
      </c>
      <c r="Q711" s="9" t="s">
        <v>10517</v>
      </c>
      <c r="R711" s="10">
        <v>45352</v>
      </c>
      <c r="S711" s="10">
        <v>45651.472981642051</v>
      </c>
      <c r="T711" s="11">
        <v>25</v>
      </c>
      <c r="U711" s="51">
        <v>3</v>
      </c>
      <c r="V711" s="51">
        <v>2024</v>
      </c>
      <c r="W711" s="52">
        <v>2024</v>
      </c>
    </row>
    <row r="712" spans="1:23" x14ac:dyDescent="0.3">
      <c r="A712" s="22">
        <v>711</v>
      </c>
      <c r="B712" s="2" t="s">
        <v>1456</v>
      </c>
      <c r="C712" s="2" t="s">
        <v>39</v>
      </c>
      <c r="D712" s="2" t="s">
        <v>46</v>
      </c>
      <c r="E712" s="3">
        <v>1998</v>
      </c>
      <c r="F712" s="4">
        <v>40464.730000000003</v>
      </c>
      <c r="G712" s="5">
        <v>157882</v>
      </c>
      <c r="H712" s="2" t="s">
        <v>28</v>
      </c>
      <c r="I712" s="2" t="s">
        <v>22</v>
      </c>
      <c r="J712" s="6">
        <v>1.5</v>
      </c>
      <c r="K712" s="7">
        <v>648</v>
      </c>
      <c r="L712" s="8">
        <v>450</v>
      </c>
      <c r="M712" s="3">
        <v>5</v>
      </c>
      <c r="N712" s="3">
        <v>5</v>
      </c>
      <c r="O712" s="2" t="s">
        <v>30</v>
      </c>
      <c r="P712" s="9" t="s">
        <v>1455</v>
      </c>
      <c r="Q712" s="9" t="s">
        <v>10518</v>
      </c>
      <c r="R712" s="10">
        <v>42871</v>
      </c>
      <c r="S712" s="10">
        <v>45717.478182682258</v>
      </c>
      <c r="T712" s="11">
        <v>26</v>
      </c>
      <c r="U712" s="51">
        <v>5</v>
      </c>
      <c r="V712" s="51">
        <v>2017</v>
      </c>
      <c r="W712" s="52">
        <v>2025</v>
      </c>
    </row>
    <row r="713" spans="1:23" x14ac:dyDescent="0.3">
      <c r="A713" s="22">
        <v>712</v>
      </c>
      <c r="B713" s="2" t="s">
        <v>1458</v>
      </c>
      <c r="C713" s="2" t="s">
        <v>107</v>
      </c>
      <c r="D713" s="2" t="s">
        <v>92</v>
      </c>
      <c r="E713" s="3">
        <v>2018</v>
      </c>
      <c r="F713" s="4">
        <v>23825.68</v>
      </c>
      <c r="G713" s="5">
        <v>252702</v>
      </c>
      <c r="H713" s="2" t="s">
        <v>21</v>
      </c>
      <c r="I713" s="2" t="s">
        <v>22</v>
      </c>
      <c r="J713" s="6">
        <v>3.5</v>
      </c>
      <c r="K713" s="7">
        <v>568</v>
      </c>
      <c r="L713" s="8">
        <v>495</v>
      </c>
      <c r="M713" s="3">
        <v>5</v>
      </c>
      <c r="N713" s="3">
        <v>4</v>
      </c>
      <c r="O713" s="2" t="s">
        <v>65</v>
      </c>
      <c r="P713" s="9" t="s">
        <v>1457</v>
      </c>
      <c r="Q713" s="9" t="s">
        <v>10519</v>
      </c>
      <c r="R713" s="10">
        <v>42855</v>
      </c>
      <c r="S713" s="10">
        <v>45351.821051255967</v>
      </c>
      <c r="T713" s="11">
        <v>6</v>
      </c>
      <c r="U713" s="51">
        <v>4</v>
      </c>
      <c r="V713" s="51">
        <v>2017</v>
      </c>
      <c r="W713" s="52">
        <v>2024</v>
      </c>
    </row>
    <row r="714" spans="1:23" x14ac:dyDescent="0.3">
      <c r="A714" s="22">
        <v>713</v>
      </c>
      <c r="B714" s="2" t="s">
        <v>1460</v>
      </c>
      <c r="C714" s="2" t="s">
        <v>49</v>
      </c>
      <c r="D714" s="2" t="s">
        <v>27</v>
      </c>
      <c r="E714" s="3">
        <v>1991</v>
      </c>
      <c r="F714" s="4">
        <v>19488.75</v>
      </c>
      <c r="G714" s="5">
        <v>150688</v>
      </c>
      <c r="H714" s="2" t="s">
        <v>28</v>
      </c>
      <c r="I714" s="2" t="s">
        <v>22</v>
      </c>
      <c r="J714" s="6">
        <v>2.9</v>
      </c>
      <c r="K714" s="7">
        <v>78</v>
      </c>
      <c r="L714" s="8">
        <v>318</v>
      </c>
      <c r="M714" s="3">
        <v>3</v>
      </c>
      <c r="N714" s="3">
        <v>4</v>
      </c>
      <c r="O714" s="2" t="s">
        <v>65</v>
      </c>
      <c r="P714" s="9" t="s">
        <v>1459</v>
      </c>
      <c r="Q714" s="9" t="s">
        <v>10520</v>
      </c>
      <c r="R714" s="10">
        <v>44323</v>
      </c>
      <c r="S714" s="10">
        <v>45149.570601165949</v>
      </c>
      <c r="T714" s="11">
        <v>33</v>
      </c>
      <c r="U714" s="51">
        <v>5</v>
      </c>
      <c r="V714" s="51">
        <v>2021</v>
      </c>
      <c r="W714" s="52">
        <v>2023</v>
      </c>
    </row>
    <row r="715" spans="1:23" x14ac:dyDescent="0.3">
      <c r="A715" s="22">
        <v>714</v>
      </c>
      <c r="B715" s="2" t="s">
        <v>1462</v>
      </c>
      <c r="C715" s="2" t="s">
        <v>39</v>
      </c>
      <c r="D715" s="2" t="s">
        <v>92</v>
      </c>
      <c r="E715" s="3">
        <v>1995</v>
      </c>
      <c r="F715" s="4">
        <v>77371.149999999994</v>
      </c>
      <c r="G715" s="5">
        <v>242348</v>
      </c>
      <c r="H715" s="2" t="s">
        <v>28</v>
      </c>
      <c r="I715" s="2" t="s">
        <v>29</v>
      </c>
      <c r="J715" s="6">
        <v>3</v>
      </c>
      <c r="K715" s="7">
        <v>70</v>
      </c>
      <c r="L715" s="8">
        <v>466</v>
      </c>
      <c r="M715" s="3">
        <v>4</v>
      </c>
      <c r="N715" s="3">
        <v>5</v>
      </c>
      <c r="O715" s="2" t="s">
        <v>23</v>
      </c>
      <c r="P715" s="9" t="s">
        <v>1461</v>
      </c>
      <c r="Q715" s="9" t="s">
        <v>10521</v>
      </c>
      <c r="R715" s="10">
        <v>43259</v>
      </c>
      <c r="S715" s="10">
        <v>45753.693425730868</v>
      </c>
      <c r="T715" s="11">
        <v>29</v>
      </c>
      <c r="U715" s="51">
        <v>6</v>
      </c>
      <c r="V715" s="51">
        <v>2018</v>
      </c>
      <c r="W715" s="52">
        <v>2025</v>
      </c>
    </row>
    <row r="716" spans="1:23" x14ac:dyDescent="0.3">
      <c r="A716" s="22">
        <v>715</v>
      </c>
      <c r="B716" s="2" t="s">
        <v>1464</v>
      </c>
      <c r="C716" s="2" t="s">
        <v>39</v>
      </c>
      <c r="D716" s="2" t="s">
        <v>34</v>
      </c>
      <c r="E716" s="3">
        <v>2023</v>
      </c>
      <c r="F716" s="4">
        <v>79713.240000000005</v>
      </c>
      <c r="G716" s="5">
        <v>16282</v>
      </c>
      <c r="H716" s="2" t="s">
        <v>35</v>
      </c>
      <c r="I716" s="2" t="s">
        <v>29</v>
      </c>
      <c r="J716" s="6">
        <v>3.9</v>
      </c>
      <c r="K716" s="7">
        <v>188</v>
      </c>
      <c r="L716" s="8">
        <v>659</v>
      </c>
      <c r="M716" s="3">
        <v>2</v>
      </c>
      <c r="N716" s="3">
        <v>5</v>
      </c>
      <c r="O716" s="2" t="s">
        <v>51</v>
      </c>
      <c r="P716" s="9" t="s">
        <v>1463</v>
      </c>
      <c r="Q716" s="9" t="s">
        <v>10522</v>
      </c>
      <c r="R716" s="10">
        <v>44263</v>
      </c>
      <c r="S716" s="10">
        <v>45618.470381121937</v>
      </c>
      <c r="T716" s="11">
        <v>1</v>
      </c>
      <c r="U716" s="51">
        <v>3</v>
      </c>
      <c r="V716" s="51">
        <v>2021</v>
      </c>
      <c r="W716" s="52">
        <v>2024</v>
      </c>
    </row>
    <row r="717" spans="1:23" x14ac:dyDescent="0.3">
      <c r="A717" s="22">
        <v>716</v>
      </c>
      <c r="B717" s="2" t="s">
        <v>1466</v>
      </c>
      <c r="C717" s="2" t="s">
        <v>33</v>
      </c>
      <c r="D717" s="2" t="s">
        <v>34</v>
      </c>
      <c r="E717" s="3">
        <v>1991</v>
      </c>
      <c r="F717" s="4">
        <v>23994.63</v>
      </c>
      <c r="G717" s="5">
        <v>258426</v>
      </c>
      <c r="H717" s="2" t="s">
        <v>35</v>
      </c>
      <c r="I717" s="2" t="s">
        <v>29</v>
      </c>
      <c r="J717" s="6">
        <v>1.3</v>
      </c>
      <c r="K717" s="7">
        <v>440</v>
      </c>
      <c r="L717" s="8">
        <v>544</v>
      </c>
      <c r="M717" s="3">
        <v>4</v>
      </c>
      <c r="N717" s="3">
        <v>2</v>
      </c>
      <c r="O717" s="2" t="s">
        <v>65</v>
      </c>
      <c r="P717" s="9" t="s">
        <v>1465</v>
      </c>
      <c r="Q717" s="9" t="s">
        <v>10523</v>
      </c>
      <c r="R717" s="10">
        <v>43231</v>
      </c>
      <c r="S717" s="10">
        <v>45404.97568218215</v>
      </c>
      <c r="T717" s="11">
        <v>33</v>
      </c>
      <c r="U717" s="51">
        <v>5</v>
      </c>
      <c r="V717" s="51">
        <v>2018</v>
      </c>
      <c r="W717" s="52">
        <v>2024</v>
      </c>
    </row>
    <row r="718" spans="1:23" x14ac:dyDescent="0.3">
      <c r="A718" s="22">
        <v>717</v>
      </c>
      <c r="B718" s="2" t="s">
        <v>1468</v>
      </c>
      <c r="C718" s="2" t="s">
        <v>33</v>
      </c>
      <c r="D718" s="2" t="s">
        <v>79</v>
      </c>
      <c r="E718" s="3">
        <v>2004</v>
      </c>
      <c r="F718" s="4">
        <v>72139.17</v>
      </c>
      <c r="G718" s="5">
        <v>157781</v>
      </c>
      <c r="H718" s="2" t="s">
        <v>35</v>
      </c>
      <c r="I718" s="2" t="s">
        <v>29</v>
      </c>
      <c r="J718" s="6">
        <v>5.7</v>
      </c>
      <c r="K718" s="7">
        <v>579</v>
      </c>
      <c r="L718" s="8">
        <v>224</v>
      </c>
      <c r="M718" s="3">
        <v>2</v>
      </c>
      <c r="N718" s="3">
        <v>5</v>
      </c>
      <c r="O718" s="2" t="s">
        <v>23</v>
      </c>
      <c r="P718" s="9" t="s">
        <v>1467</v>
      </c>
      <c r="Q718" s="9" t="s">
        <v>10524</v>
      </c>
      <c r="R718" s="10">
        <v>44663</v>
      </c>
      <c r="S718" s="10">
        <v>45670.894866018927</v>
      </c>
      <c r="T718" s="11">
        <v>20</v>
      </c>
      <c r="U718" s="51">
        <v>4</v>
      </c>
      <c r="V718" s="51">
        <v>2022</v>
      </c>
      <c r="W718" s="52">
        <v>2025</v>
      </c>
    </row>
    <row r="719" spans="1:23" x14ac:dyDescent="0.3">
      <c r="A719" s="22">
        <v>718</v>
      </c>
      <c r="B719" s="2" t="s">
        <v>1470</v>
      </c>
      <c r="C719" s="2" t="s">
        <v>19</v>
      </c>
      <c r="D719" s="2" t="s">
        <v>20</v>
      </c>
      <c r="E719" s="3">
        <v>2016</v>
      </c>
      <c r="F719" s="4">
        <v>43955.13</v>
      </c>
      <c r="G719" s="5">
        <v>126713</v>
      </c>
      <c r="H719" s="2" t="s">
        <v>21</v>
      </c>
      <c r="I719" s="2" t="s">
        <v>29</v>
      </c>
      <c r="J719" s="6">
        <v>1.9</v>
      </c>
      <c r="K719" s="7">
        <v>305</v>
      </c>
      <c r="L719" s="8">
        <v>331</v>
      </c>
      <c r="M719" s="3">
        <v>4</v>
      </c>
      <c r="N719" s="3">
        <v>5</v>
      </c>
      <c r="O719" s="2" t="s">
        <v>65</v>
      </c>
      <c r="P719" s="9" t="s">
        <v>1469</v>
      </c>
      <c r="Q719" s="9" t="s">
        <v>10525</v>
      </c>
      <c r="R719" s="10">
        <v>42374</v>
      </c>
      <c r="S719" s="10">
        <v>45214.553597765269</v>
      </c>
      <c r="T719" s="11">
        <v>8</v>
      </c>
      <c r="U719" s="51">
        <v>1</v>
      </c>
      <c r="V719" s="51">
        <v>2016</v>
      </c>
      <c r="W719" s="52">
        <v>2023</v>
      </c>
    </row>
    <row r="720" spans="1:23" x14ac:dyDescent="0.3">
      <c r="A720" s="22">
        <v>719</v>
      </c>
      <c r="B720" s="2" t="s">
        <v>1472</v>
      </c>
      <c r="C720" s="2" t="s">
        <v>49</v>
      </c>
      <c r="D720" s="2" t="s">
        <v>20</v>
      </c>
      <c r="E720" s="3">
        <v>2015</v>
      </c>
      <c r="F720" s="4">
        <v>28127.439999999999</v>
      </c>
      <c r="G720" s="5">
        <v>45773</v>
      </c>
      <c r="H720" s="2" t="s">
        <v>35</v>
      </c>
      <c r="I720" s="2" t="s">
        <v>29</v>
      </c>
      <c r="J720" s="6">
        <v>4.2</v>
      </c>
      <c r="K720" s="7">
        <v>391</v>
      </c>
      <c r="L720" s="8">
        <v>497</v>
      </c>
      <c r="M720" s="3">
        <v>4</v>
      </c>
      <c r="N720" s="3">
        <v>4</v>
      </c>
      <c r="O720" s="2" t="s">
        <v>85</v>
      </c>
      <c r="P720" s="9" t="s">
        <v>1471</v>
      </c>
      <c r="Q720" s="9" t="s">
        <v>10526</v>
      </c>
      <c r="R720" s="10">
        <v>43096</v>
      </c>
      <c r="S720" s="10">
        <v>45331.961079261571</v>
      </c>
      <c r="T720" s="11">
        <v>9</v>
      </c>
      <c r="U720" s="51">
        <v>12</v>
      </c>
      <c r="V720" s="51">
        <v>2017</v>
      </c>
      <c r="W720" s="52">
        <v>2024</v>
      </c>
    </row>
    <row r="721" spans="1:23" x14ac:dyDescent="0.3">
      <c r="A721" s="22">
        <v>720</v>
      </c>
      <c r="B721" s="2" t="s">
        <v>1474</v>
      </c>
      <c r="C721" s="2" t="s">
        <v>118</v>
      </c>
      <c r="D721" s="2" t="s">
        <v>56</v>
      </c>
      <c r="E721" s="3">
        <v>2003</v>
      </c>
      <c r="F721" s="4">
        <v>24618.55</v>
      </c>
      <c r="G721" s="5">
        <v>230544</v>
      </c>
      <c r="H721" s="2" t="s">
        <v>41</v>
      </c>
      <c r="I721" s="2" t="s">
        <v>22</v>
      </c>
      <c r="J721" s="6">
        <v>5.4</v>
      </c>
      <c r="K721" s="7">
        <v>423</v>
      </c>
      <c r="L721" s="8">
        <v>651</v>
      </c>
      <c r="M721" s="3">
        <v>5</v>
      </c>
      <c r="N721" s="3">
        <v>2</v>
      </c>
      <c r="O721" s="2" t="s">
        <v>36</v>
      </c>
      <c r="P721" s="9" t="s">
        <v>1473</v>
      </c>
      <c r="Q721" s="9" t="s">
        <v>10527</v>
      </c>
      <c r="R721" s="10">
        <v>44270</v>
      </c>
      <c r="S721" s="10">
        <v>45596.858058657454</v>
      </c>
      <c r="T721" s="11">
        <v>21</v>
      </c>
      <c r="U721" s="51">
        <v>3</v>
      </c>
      <c r="V721" s="51">
        <v>2021</v>
      </c>
      <c r="W721" s="52">
        <v>2024</v>
      </c>
    </row>
    <row r="722" spans="1:23" x14ac:dyDescent="0.3">
      <c r="A722" s="22">
        <v>721</v>
      </c>
      <c r="B722" s="2" t="s">
        <v>1476</v>
      </c>
      <c r="C722" s="2" t="s">
        <v>45</v>
      </c>
      <c r="D722" s="2" t="s">
        <v>50</v>
      </c>
      <c r="E722" s="3">
        <v>2011</v>
      </c>
      <c r="F722" s="4">
        <v>21109.86</v>
      </c>
      <c r="G722" s="5">
        <v>258122</v>
      </c>
      <c r="H722" s="2" t="s">
        <v>35</v>
      </c>
      <c r="I722" s="2" t="s">
        <v>29</v>
      </c>
      <c r="J722" s="6">
        <v>1.4</v>
      </c>
      <c r="K722" s="7">
        <v>649</v>
      </c>
      <c r="L722" s="8">
        <v>539</v>
      </c>
      <c r="M722" s="3">
        <v>5</v>
      </c>
      <c r="N722" s="3">
        <v>5</v>
      </c>
      <c r="O722" s="2" t="s">
        <v>36</v>
      </c>
      <c r="P722" s="9" t="s">
        <v>1475</v>
      </c>
      <c r="Q722" s="9" t="s">
        <v>10528</v>
      </c>
      <c r="R722" s="10">
        <v>42951</v>
      </c>
      <c r="S722" s="10">
        <v>45709.300547155151</v>
      </c>
      <c r="T722" s="11">
        <v>13</v>
      </c>
      <c r="U722" s="51">
        <v>8</v>
      </c>
      <c r="V722" s="51">
        <v>2017</v>
      </c>
      <c r="W722" s="52">
        <v>2025</v>
      </c>
    </row>
    <row r="723" spans="1:23" x14ac:dyDescent="0.3">
      <c r="A723" s="22">
        <v>722</v>
      </c>
      <c r="B723" s="2" t="s">
        <v>1478</v>
      </c>
      <c r="C723" s="2" t="s">
        <v>107</v>
      </c>
      <c r="D723" s="2" t="s">
        <v>64</v>
      </c>
      <c r="E723" s="3">
        <v>2008</v>
      </c>
      <c r="F723" s="4">
        <v>30131.119999999999</v>
      </c>
      <c r="G723" s="5">
        <v>276411</v>
      </c>
      <c r="H723" s="2" t="s">
        <v>35</v>
      </c>
      <c r="I723" s="2" t="s">
        <v>29</v>
      </c>
      <c r="J723" s="6">
        <v>2</v>
      </c>
      <c r="K723" s="7">
        <v>186</v>
      </c>
      <c r="L723" s="8">
        <v>308</v>
      </c>
      <c r="M723" s="3">
        <v>5</v>
      </c>
      <c r="N723" s="3">
        <v>2</v>
      </c>
      <c r="O723" s="2" t="s">
        <v>30</v>
      </c>
      <c r="P723" s="9" t="s">
        <v>1477</v>
      </c>
      <c r="Q723" s="9" t="s">
        <v>10529</v>
      </c>
      <c r="R723" s="10">
        <v>44808</v>
      </c>
      <c r="S723" s="10">
        <v>45285.9618794216</v>
      </c>
      <c r="T723" s="11">
        <v>16</v>
      </c>
      <c r="U723" s="51">
        <v>9</v>
      </c>
      <c r="V723" s="51">
        <v>2022</v>
      </c>
      <c r="W723" s="52">
        <v>2023</v>
      </c>
    </row>
    <row r="724" spans="1:23" x14ac:dyDescent="0.3">
      <c r="A724" s="22">
        <v>723</v>
      </c>
      <c r="B724" s="2" t="s">
        <v>1480</v>
      </c>
      <c r="C724" s="2" t="s">
        <v>107</v>
      </c>
      <c r="D724" s="2" t="s">
        <v>56</v>
      </c>
      <c r="E724" s="3">
        <v>2014</v>
      </c>
      <c r="F724" s="4">
        <v>56762.95</v>
      </c>
      <c r="G724" s="5">
        <v>24632</v>
      </c>
      <c r="H724" s="2" t="s">
        <v>28</v>
      </c>
      <c r="I724" s="2" t="s">
        <v>22</v>
      </c>
      <c r="J724" s="6">
        <v>1.4</v>
      </c>
      <c r="K724" s="7">
        <v>147</v>
      </c>
      <c r="L724" s="8">
        <v>418</v>
      </c>
      <c r="M724" s="3">
        <v>3</v>
      </c>
      <c r="N724" s="3">
        <v>4</v>
      </c>
      <c r="O724" s="2" t="s">
        <v>36</v>
      </c>
      <c r="P724" s="9" t="s">
        <v>1479</v>
      </c>
      <c r="Q724" s="9" t="s">
        <v>10530</v>
      </c>
      <c r="R724" s="10">
        <v>45093</v>
      </c>
      <c r="S724" s="10">
        <v>45256.75603825337</v>
      </c>
      <c r="T724" s="11">
        <v>10</v>
      </c>
      <c r="U724" s="51">
        <v>6</v>
      </c>
      <c r="V724" s="51">
        <v>2023</v>
      </c>
      <c r="W724" s="52">
        <v>2023</v>
      </c>
    </row>
    <row r="725" spans="1:23" x14ac:dyDescent="0.3">
      <c r="A725" s="22">
        <v>724</v>
      </c>
      <c r="B725" s="2" t="s">
        <v>1482</v>
      </c>
      <c r="C725" s="2" t="s">
        <v>74</v>
      </c>
      <c r="D725" s="2" t="s">
        <v>56</v>
      </c>
      <c r="E725" s="3">
        <v>2015</v>
      </c>
      <c r="F725" s="4">
        <v>58442.06</v>
      </c>
      <c r="G725" s="5">
        <v>193292</v>
      </c>
      <c r="H725" s="2" t="s">
        <v>21</v>
      </c>
      <c r="I725" s="2" t="s">
        <v>29</v>
      </c>
      <c r="J725" s="6">
        <v>1.6</v>
      </c>
      <c r="K725" s="7">
        <v>568</v>
      </c>
      <c r="L725" s="8">
        <v>492</v>
      </c>
      <c r="M725" s="3">
        <v>4</v>
      </c>
      <c r="N725" s="3">
        <v>4</v>
      </c>
      <c r="O725" s="2" t="s">
        <v>85</v>
      </c>
      <c r="P725" s="9" t="s">
        <v>1481</v>
      </c>
      <c r="Q725" s="9" t="s">
        <v>10531</v>
      </c>
      <c r="R725" s="10">
        <v>43217</v>
      </c>
      <c r="S725" s="10">
        <v>45692.215130071738</v>
      </c>
      <c r="T725" s="11">
        <v>9</v>
      </c>
      <c r="U725" s="51">
        <v>4</v>
      </c>
      <c r="V725" s="51">
        <v>2018</v>
      </c>
      <c r="W725" s="52">
        <v>2025</v>
      </c>
    </row>
    <row r="726" spans="1:23" x14ac:dyDescent="0.3">
      <c r="A726" s="22">
        <v>725</v>
      </c>
      <c r="B726" s="2" t="s">
        <v>1484</v>
      </c>
      <c r="C726" s="2" t="s">
        <v>19</v>
      </c>
      <c r="D726" s="2" t="s">
        <v>79</v>
      </c>
      <c r="E726" s="3">
        <v>2018</v>
      </c>
      <c r="F726" s="4">
        <v>18689.73</v>
      </c>
      <c r="G726" s="5">
        <v>134850</v>
      </c>
      <c r="H726" s="2" t="s">
        <v>28</v>
      </c>
      <c r="I726" s="2" t="s">
        <v>22</v>
      </c>
      <c r="J726" s="6">
        <v>4.5999999999999996</v>
      </c>
      <c r="K726" s="7">
        <v>85</v>
      </c>
      <c r="L726" s="8">
        <v>629</v>
      </c>
      <c r="M726" s="3">
        <v>3</v>
      </c>
      <c r="N726" s="3">
        <v>5</v>
      </c>
      <c r="O726" s="2" t="s">
        <v>51</v>
      </c>
      <c r="P726" s="9" t="s">
        <v>1483</v>
      </c>
      <c r="Q726" s="9" t="s">
        <v>10532</v>
      </c>
      <c r="R726" s="10">
        <v>44167</v>
      </c>
      <c r="S726" s="10">
        <v>45549.398566759082</v>
      </c>
      <c r="T726" s="11">
        <v>6</v>
      </c>
      <c r="U726" s="51">
        <v>12</v>
      </c>
      <c r="V726" s="51">
        <v>2020</v>
      </c>
      <c r="W726" s="52">
        <v>2024</v>
      </c>
    </row>
    <row r="727" spans="1:23" x14ac:dyDescent="0.3">
      <c r="A727" s="22">
        <v>726</v>
      </c>
      <c r="B727" s="2" t="s">
        <v>1486</v>
      </c>
      <c r="C727" s="2" t="s">
        <v>118</v>
      </c>
      <c r="D727" s="2" t="s">
        <v>20</v>
      </c>
      <c r="E727" s="3">
        <v>2008</v>
      </c>
      <c r="F727" s="4">
        <v>37966.949999999997</v>
      </c>
      <c r="G727" s="5">
        <v>49121</v>
      </c>
      <c r="H727" s="2" t="s">
        <v>41</v>
      </c>
      <c r="I727" s="2" t="s">
        <v>22</v>
      </c>
      <c r="J727" s="6">
        <v>5</v>
      </c>
      <c r="K727" s="7">
        <v>361</v>
      </c>
      <c r="L727" s="8">
        <v>539</v>
      </c>
      <c r="M727" s="3">
        <v>4</v>
      </c>
      <c r="N727" s="3">
        <v>7</v>
      </c>
      <c r="O727" s="2" t="s">
        <v>23</v>
      </c>
      <c r="P727" s="9" t="s">
        <v>1485</v>
      </c>
      <c r="Q727" s="9" t="s">
        <v>10533</v>
      </c>
      <c r="R727" s="10">
        <v>44392</v>
      </c>
      <c r="S727" s="10">
        <v>45828.168320709861</v>
      </c>
      <c r="T727" s="11">
        <v>16</v>
      </c>
      <c r="U727" s="51">
        <v>7</v>
      </c>
      <c r="V727" s="51">
        <v>2021</v>
      </c>
      <c r="W727" s="52">
        <v>2025</v>
      </c>
    </row>
    <row r="728" spans="1:23" x14ac:dyDescent="0.3">
      <c r="A728" s="22">
        <v>727</v>
      </c>
      <c r="B728" s="2" t="s">
        <v>1488</v>
      </c>
      <c r="C728" s="2" t="s">
        <v>63</v>
      </c>
      <c r="D728" s="2" t="s">
        <v>34</v>
      </c>
      <c r="E728" s="3">
        <v>2020</v>
      </c>
      <c r="F728" s="4">
        <v>43001.01</v>
      </c>
      <c r="G728" s="5">
        <v>292945</v>
      </c>
      <c r="H728" s="2" t="s">
        <v>41</v>
      </c>
      <c r="I728" s="2" t="s">
        <v>29</v>
      </c>
      <c r="J728" s="6">
        <v>5.0999999999999996</v>
      </c>
      <c r="K728" s="7">
        <v>672</v>
      </c>
      <c r="L728" s="8">
        <v>151</v>
      </c>
      <c r="M728" s="3">
        <v>3</v>
      </c>
      <c r="N728" s="3">
        <v>2</v>
      </c>
      <c r="O728" s="2" t="s">
        <v>80</v>
      </c>
      <c r="P728" s="9" t="s">
        <v>1487</v>
      </c>
      <c r="Q728" s="9" t="s">
        <v>10534</v>
      </c>
      <c r="R728" s="10">
        <v>44478</v>
      </c>
      <c r="S728" s="10">
        <v>45245.073701786067</v>
      </c>
      <c r="T728" s="11">
        <v>4</v>
      </c>
      <c r="U728" s="51">
        <v>10</v>
      </c>
      <c r="V728" s="51">
        <v>2021</v>
      </c>
      <c r="W728" s="52">
        <v>2023</v>
      </c>
    </row>
    <row r="729" spans="1:23" x14ac:dyDescent="0.3">
      <c r="A729" s="22">
        <v>728</v>
      </c>
      <c r="B729" s="2" t="s">
        <v>1490</v>
      </c>
      <c r="C729" s="2" t="s">
        <v>45</v>
      </c>
      <c r="D729" s="2" t="s">
        <v>34</v>
      </c>
      <c r="E729" s="3">
        <v>1992</v>
      </c>
      <c r="F729" s="4">
        <v>63309.07</v>
      </c>
      <c r="G729" s="5">
        <v>170520</v>
      </c>
      <c r="H729" s="2" t="s">
        <v>21</v>
      </c>
      <c r="I729" s="2" t="s">
        <v>29</v>
      </c>
      <c r="J729" s="6">
        <v>2.7</v>
      </c>
      <c r="K729" s="7">
        <v>504</v>
      </c>
      <c r="L729" s="8">
        <v>666</v>
      </c>
      <c r="M729" s="3">
        <v>3</v>
      </c>
      <c r="N729" s="3">
        <v>4</v>
      </c>
      <c r="O729" s="2" t="s">
        <v>85</v>
      </c>
      <c r="P729" s="9" t="s">
        <v>1489</v>
      </c>
      <c r="Q729" s="9" t="s">
        <v>10535</v>
      </c>
      <c r="R729" s="10">
        <v>43899</v>
      </c>
      <c r="S729" s="10">
        <v>45236.896066258967</v>
      </c>
      <c r="T729" s="11">
        <v>32</v>
      </c>
      <c r="U729" s="51">
        <v>3</v>
      </c>
      <c r="V729" s="51">
        <v>2020</v>
      </c>
      <c r="W729" s="52">
        <v>2023</v>
      </c>
    </row>
    <row r="730" spans="1:23" x14ac:dyDescent="0.3">
      <c r="A730" s="22">
        <v>729</v>
      </c>
      <c r="B730" s="2" t="s">
        <v>1492</v>
      </c>
      <c r="C730" s="2" t="s">
        <v>33</v>
      </c>
      <c r="D730" s="2" t="s">
        <v>56</v>
      </c>
      <c r="E730" s="3">
        <v>2017</v>
      </c>
      <c r="F730" s="4">
        <v>74665.53</v>
      </c>
      <c r="G730" s="5">
        <v>128008</v>
      </c>
      <c r="H730" s="2" t="s">
        <v>35</v>
      </c>
      <c r="I730" s="2" t="s">
        <v>22</v>
      </c>
      <c r="J730" s="6">
        <v>2.2999999999999998</v>
      </c>
      <c r="K730" s="7">
        <v>316</v>
      </c>
      <c r="L730" s="8">
        <v>409</v>
      </c>
      <c r="M730" s="3">
        <v>2</v>
      </c>
      <c r="N730" s="3">
        <v>4</v>
      </c>
      <c r="O730" s="2" t="s">
        <v>23</v>
      </c>
      <c r="P730" s="9" t="s">
        <v>1491</v>
      </c>
      <c r="Q730" s="9" t="s">
        <v>10536</v>
      </c>
      <c r="R730" s="10">
        <v>45176</v>
      </c>
      <c r="S730" s="10">
        <v>45527.494185882897</v>
      </c>
      <c r="T730" s="11">
        <v>7</v>
      </c>
      <c r="U730" s="51">
        <v>9</v>
      </c>
      <c r="V730" s="51">
        <v>2023</v>
      </c>
      <c r="W730" s="52">
        <v>2024</v>
      </c>
    </row>
    <row r="731" spans="1:23" x14ac:dyDescent="0.3">
      <c r="A731" s="22">
        <v>730</v>
      </c>
      <c r="B731" s="2" t="s">
        <v>1494</v>
      </c>
      <c r="C731" s="2" t="s">
        <v>19</v>
      </c>
      <c r="D731" s="2" t="s">
        <v>27</v>
      </c>
      <c r="E731" s="3">
        <v>2007</v>
      </c>
      <c r="F731" s="4">
        <v>73370.28</v>
      </c>
      <c r="G731" s="5">
        <v>85383</v>
      </c>
      <c r="H731" s="2" t="s">
        <v>41</v>
      </c>
      <c r="I731" s="2" t="s">
        <v>22</v>
      </c>
      <c r="J731" s="6">
        <v>3.2</v>
      </c>
      <c r="K731" s="7">
        <v>323</v>
      </c>
      <c r="L731" s="8">
        <v>175</v>
      </c>
      <c r="M731" s="3">
        <v>2</v>
      </c>
      <c r="N731" s="3">
        <v>5</v>
      </c>
      <c r="O731" s="2" t="s">
        <v>36</v>
      </c>
      <c r="P731" s="9" t="s">
        <v>1493</v>
      </c>
      <c r="Q731" s="9" t="s">
        <v>10537</v>
      </c>
      <c r="R731" s="10">
        <v>44404</v>
      </c>
      <c r="S731" s="10">
        <v>45519.31655035579</v>
      </c>
      <c r="T731" s="11">
        <v>17</v>
      </c>
      <c r="U731" s="51">
        <v>7</v>
      </c>
      <c r="V731" s="51">
        <v>2021</v>
      </c>
      <c r="W731" s="52">
        <v>2024</v>
      </c>
    </row>
    <row r="732" spans="1:23" x14ac:dyDescent="0.3">
      <c r="A732" s="22">
        <v>731</v>
      </c>
      <c r="B732" s="2" t="s">
        <v>1496</v>
      </c>
      <c r="C732" s="2" t="s">
        <v>49</v>
      </c>
      <c r="D732" s="2" t="s">
        <v>40</v>
      </c>
      <c r="E732" s="3">
        <v>2019</v>
      </c>
      <c r="F732" s="4">
        <v>35058.75</v>
      </c>
      <c r="G732" s="5">
        <v>23932</v>
      </c>
      <c r="H732" s="2" t="s">
        <v>28</v>
      </c>
      <c r="I732" s="2" t="s">
        <v>22</v>
      </c>
      <c r="J732" s="6">
        <v>1.8</v>
      </c>
      <c r="K732" s="7">
        <v>514</v>
      </c>
      <c r="L732" s="8">
        <v>462</v>
      </c>
      <c r="M732" s="3">
        <v>4</v>
      </c>
      <c r="N732" s="3">
        <v>2</v>
      </c>
      <c r="O732" s="2" t="s">
        <v>30</v>
      </c>
      <c r="P732" s="9" t="s">
        <v>1495</v>
      </c>
      <c r="Q732" s="9" t="s">
        <v>10538</v>
      </c>
      <c r="R732" s="10">
        <v>44313</v>
      </c>
      <c r="S732" s="10">
        <v>45843.939474940707</v>
      </c>
      <c r="T732" s="11">
        <v>5</v>
      </c>
      <c r="U732" s="51">
        <v>4</v>
      </c>
      <c r="V732" s="51">
        <v>2021</v>
      </c>
      <c r="W732" s="52">
        <v>2025</v>
      </c>
    </row>
    <row r="733" spans="1:23" x14ac:dyDescent="0.3">
      <c r="A733" s="22">
        <v>732</v>
      </c>
      <c r="B733" s="2" t="s">
        <v>1498</v>
      </c>
      <c r="C733" s="2" t="s">
        <v>33</v>
      </c>
      <c r="D733" s="2" t="s">
        <v>27</v>
      </c>
      <c r="E733" s="3">
        <v>2022</v>
      </c>
      <c r="F733" s="4">
        <v>25782.13</v>
      </c>
      <c r="G733" s="5">
        <v>77855</v>
      </c>
      <c r="H733" s="2" t="s">
        <v>28</v>
      </c>
      <c r="I733" s="2" t="s">
        <v>22</v>
      </c>
      <c r="J733" s="6">
        <v>3.4</v>
      </c>
      <c r="K733" s="7">
        <v>487</v>
      </c>
      <c r="L733" s="8">
        <v>660</v>
      </c>
      <c r="M733" s="3">
        <v>2</v>
      </c>
      <c r="N733" s="3">
        <v>5</v>
      </c>
      <c r="O733" s="2" t="s">
        <v>85</v>
      </c>
      <c r="P733" s="9" t="s">
        <v>1497</v>
      </c>
      <c r="Q733" s="9" t="s">
        <v>10539</v>
      </c>
      <c r="R733" s="10">
        <v>42853</v>
      </c>
      <c r="S733" s="10">
        <v>45219.664619969713</v>
      </c>
      <c r="T733" s="11">
        <v>2</v>
      </c>
      <c r="U733" s="51">
        <v>4</v>
      </c>
      <c r="V733" s="51">
        <v>2017</v>
      </c>
      <c r="W733" s="52">
        <v>2023</v>
      </c>
    </row>
    <row r="734" spans="1:23" x14ac:dyDescent="0.3">
      <c r="A734" s="22">
        <v>733</v>
      </c>
      <c r="B734" s="2" t="s">
        <v>1500</v>
      </c>
      <c r="C734" s="2" t="s">
        <v>74</v>
      </c>
      <c r="D734" s="2" t="s">
        <v>56</v>
      </c>
      <c r="E734" s="3">
        <v>2010</v>
      </c>
      <c r="F734" s="4">
        <v>14509.73</v>
      </c>
      <c r="G734" s="5">
        <v>255439</v>
      </c>
      <c r="H734" s="2" t="s">
        <v>35</v>
      </c>
      <c r="I734" s="2" t="s">
        <v>29</v>
      </c>
      <c r="J734" s="6">
        <v>4.9000000000000004</v>
      </c>
      <c r="K734" s="7">
        <v>655</v>
      </c>
      <c r="L734" s="8">
        <v>607</v>
      </c>
      <c r="M734" s="3">
        <v>2</v>
      </c>
      <c r="N734" s="3">
        <v>2</v>
      </c>
      <c r="O734" s="2" t="s">
        <v>42</v>
      </c>
      <c r="P734" s="9" t="s">
        <v>1499</v>
      </c>
      <c r="Q734" s="9" t="s">
        <v>10540</v>
      </c>
      <c r="R734" s="10">
        <v>44597</v>
      </c>
      <c r="S734" s="10">
        <v>45689.878662778283</v>
      </c>
      <c r="T734" s="11">
        <v>14</v>
      </c>
      <c r="U734" s="51">
        <v>2</v>
      </c>
      <c r="V734" s="51">
        <v>2022</v>
      </c>
      <c r="W734" s="52">
        <v>2025</v>
      </c>
    </row>
    <row r="735" spans="1:23" x14ac:dyDescent="0.3">
      <c r="A735" s="22">
        <v>734</v>
      </c>
      <c r="B735" s="2" t="s">
        <v>1502</v>
      </c>
      <c r="C735" s="2" t="s">
        <v>19</v>
      </c>
      <c r="D735" s="2" t="s">
        <v>40</v>
      </c>
      <c r="E735" s="3">
        <v>2012</v>
      </c>
      <c r="F735" s="4">
        <v>35705.379999999997</v>
      </c>
      <c r="G735" s="5">
        <v>129452</v>
      </c>
      <c r="H735" s="2" t="s">
        <v>35</v>
      </c>
      <c r="I735" s="2" t="s">
        <v>22</v>
      </c>
      <c r="J735" s="6">
        <v>4.4000000000000004</v>
      </c>
      <c r="K735" s="7">
        <v>671</v>
      </c>
      <c r="L735" s="8">
        <v>553</v>
      </c>
      <c r="M735" s="3">
        <v>5</v>
      </c>
      <c r="N735" s="3">
        <v>4</v>
      </c>
      <c r="O735" s="2" t="s">
        <v>42</v>
      </c>
      <c r="P735" s="9" t="s">
        <v>1501</v>
      </c>
      <c r="Q735" s="9" t="s">
        <v>10541</v>
      </c>
      <c r="R735" s="10">
        <v>43547</v>
      </c>
      <c r="S735" s="10">
        <v>45313.415370119743</v>
      </c>
      <c r="T735" s="11">
        <v>12</v>
      </c>
      <c r="U735" s="51">
        <v>3</v>
      </c>
      <c r="V735" s="51">
        <v>2019</v>
      </c>
      <c r="W735" s="52">
        <v>2024</v>
      </c>
    </row>
    <row r="736" spans="1:23" x14ac:dyDescent="0.3">
      <c r="A736" s="22">
        <v>735</v>
      </c>
      <c r="B736" s="2" t="s">
        <v>1504</v>
      </c>
      <c r="C736" s="2" t="s">
        <v>33</v>
      </c>
      <c r="D736" s="2" t="s">
        <v>27</v>
      </c>
      <c r="E736" s="3">
        <v>2017</v>
      </c>
      <c r="F736" s="4">
        <v>75936.929999999993</v>
      </c>
      <c r="G736" s="5">
        <v>61157</v>
      </c>
      <c r="H736" s="2" t="s">
        <v>41</v>
      </c>
      <c r="I736" s="2" t="s">
        <v>29</v>
      </c>
      <c r="J736" s="6">
        <v>4.0999999999999996</v>
      </c>
      <c r="K736" s="7">
        <v>195</v>
      </c>
      <c r="L736" s="8">
        <v>235</v>
      </c>
      <c r="M736" s="3">
        <v>3</v>
      </c>
      <c r="N736" s="3">
        <v>7</v>
      </c>
      <c r="O736" s="2" t="s">
        <v>80</v>
      </c>
      <c r="P736" s="9" t="s">
        <v>1503</v>
      </c>
      <c r="Q736" s="9" t="s">
        <v>10542</v>
      </c>
      <c r="R736" s="10">
        <v>44891</v>
      </c>
      <c r="S736" s="10">
        <v>45839.266540353783</v>
      </c>
      <c r="T736" s="11">
        <v>7</v>
      </c>
      <c r="U736" s="51">
        <v>11</v>
      </c>
      <c r="V736" s="51">
        <v>2022</v>
      </c>
      <c r="W736" s="52">
        <v>2025</v>
      </c>
    </row>
    <row r="737" spans="1:23" x14ac:dyDescent="0.3">
      <c r="A737" s="22">
        <v>736</v>
      </c>
      <c r="B737" s="2" t="s">
        <v>1506</v>
      </c>
      <c r="C737" s="2" t="s">
        <v>118</v>
      </c>
      <c r="D737" s="2" t="s">
        <v>46</v>
      </c>
      <c r="E737" s="3">
        <v>1992</v>
      </c>
      <c r="F737" s="4">
        <v>40044.67</v>
      </c>
      <c r="G737" s="5">
        <v>260910</v>
      </c>
      <c r="H737" s="2" t="s">
        <v>28</v>
      </c>
      <c r="I737" s="2" t="s">
        <v>22</v>
      </c>
      <c r="J737" s="6">
        <v>5.9</v>
      </c>
      <c r="K737" s="7">
        <v>699</v>
      </c>
      <c r="L737" s="8">
        <v>158</v>
      </c>
      <c r="M737" s="3">
        <v>4</v>
      </c>
      <c r="N737" s="3">
        <v>7</v>
      </c>
      <c r="O737" s="2" t="s">
        <v>80</v>
      </c>
      <c r="P737" s="9" t="s">
        <v>1505</v>
      </c>
      <c r="Q737" s="9" t="s">
        <v>10543</v>
      </c>
      <c r="R737" s="10">
        <v>43896</v>
      </c>
      <c r="S737" s="10">
        <v>45838.68242353043</v>
      </c>
      <c r="T737" s="11">
        <v>32</v>
      </c>
      <c r="U737" s="51">
        <v>3</v>
      </c>
      <c r="V737" s="51">
        <v>2020</v>
      </c>
      <c r="W737" s="52">
        <v>2025</v>
      </c>
    </row>
    <row r="738" spans="1:23" x14ac:dyDescent="0.3">
      <c r="A738" s="22">
        <v>737</v>
      </c>
      <c r="B738" s="2" t="s">
        <v>1508</v>
      </c>
      <c r="C738" s="2" t="s">
        <v>63</v>
      </c>
      <c r="D738" s="2" t="s">
        <v>50</v>
      </c>
      <c r="E738" s="3">
        <v>2013</v>
      </c>
      <c r="F738" s="4">
        <v>50236.47</v>
      </c>
      <c r="G738" s="5">
        <v>189663</v>
      </c>
      <c r="H738" s="2" t="s">
        <v>28</v>
      </c>
      <c r="I738" s="2" t="s">
        <v>29</v>
      </c>
      <c r="J738" s="6">
        <v>1.5</v>
      </c>
      <c r="K738" s="7">
        <v>108</v>
      </c>
      <c r="L738" s="8">
        <v>282</v>
      </c>
      <c r="M738" s="3">
        <v>5</v>
      </c>
      <c r="N738" s="3">
        <v>7</v>
      </c>
      <c r="O738" s="2" t="s">
        <v>36</v>
      </c>
      <c r="P738" s="9" t="s">
        <v>1507</v>
      </c>
      <c r="Q738" s="9" t="s">
        <v>10544</v>
      </c>
      <c r="R738" s="10">
        <v>43472</v>
      </c>
      <c r="S738" s="10">
        <v>45178.19232551082</v>
      </c>
      <c r="T738" s="11">
        <v>11</v>
      </c>
      <c r="U738" s="51">
        <v>1</v>
      </c>
      <c r="V738" s="51">
        <v>2019</v>
      </c>
      <c r="W738" s="52">
        <v>2023</v>
      </c>
    </row>
    <row r="739" spans="1:23" x14ac:dyDescent="0.3">
      <c r="A739" s="22">
        <v>738</v>
      </c>
      <c r="B739" s="2" t="s">
        <v>1510</v>
      </c>
      <c r="C739" s="2" t="s">
        <v>118</v>
      </c>
      <c r="D739" s="2" t="s">
        <v>46</v>
      </c>
      <c r="E739" s="3">
        <v>2009</v>
      </c>
      <c r="F739" s="4">
        <v>37542.870000000003</v>
      </c>
      <c r="G739" s="5">
        <v>48273</v>
      </c>
      <c r="H739" s="2" t="s">
        <v>21</v>
      </c>
      <c r="I739" s="2" t="s">
        <v>22</v>
      </c>
      <c r="J739" s="6">
        <v>3</v>
      </c>
      <c r="K739" s="7">
        <v>480</v>
      </c>
      <c r="L739" s="8">
        <v>547</v>
      </c>
      <c r="M739" s="3">
        <v>5</v>
      </c>
      <c r="N739" s="3">
        <v>4</v>
      </c>
      <c r="O739" s="2" t="s">
        <v>51</v>
      </c>
      <c r="P739" s="9" t="s">
        <v>1509</v>
      </c>
      <c r="Q739" s="9" t="s">
        <v>10545</v>
      </c>
      <c r="R739" s="10">
        <v>43481</v>
      </c>
      <c r="S739" s="10">
        <v>45252.667220489813</v>
      </c>
      <c r="T739" s="11">
        <v>15</v>
      </c>
      <c r="U739" s="51">
        <v>1</v>
      </c>
      <c r="V739" s="51">
        <v>2019</v>
      </c>
      <c r="W739" s="52">
        <v>2023</v>
      </c>
    </row>
    <row r="740" spans="1:23" x14ac:dyDescent="0.3">
      <c r="A740" s="22">
        <v>739</v>
      </c>
      <c r="B740" s="2" t="s">
        <v>1512</v>
      </c>
      <c r="C740" s="2" t="s">
        <v>39</v>
      </c>
      <c r="D740" s="2" t="s">
        <v>92</v>
      </c>
      <c r="E740" s="3">
        <v>1994</v>
      </c>
      <c r="F740" s="4">
        <v>36241.64</v>
      </c>
      <c r="G740" s="5">
        <v>23477</v>
      </c>
      <c r="H740" s="2" t="s">
        <v>35</v>
      </c>
      <c r="I740" s="2" t="s">
        <v>29</v>
      </c>
      <c r="J740" s="6">
        <v>3.3</v>
      </c>
      <c r="K740" s="7">
        <v>168</v>
      </c>
      <c r="L740" s="8">
        <v>191</v>
      </c>
      <c r="M740" s="3">
        <v>3</v>
      </c>
      <c r="N740" s="3">
        <v>7</v>
      </c>
      <c r="O740" s="2" t="s">
        <v>51</v>
      </c>
      <c r="P740" s="9" t="s">
        <v>1511</v>
      </c>
      <c r="Q740" s="9" t="s">
        <v>10546</v>
      </c>
      <c r="R740" s="10">
        <v>42020</v>
      </c>
      <c r="S740" s="10">
        <v>45608.248336713063</v>
      </c>
      <c r="T740" s="11">
        <v>30</v>
      </c>
      <c r="U740" s="51">
        <v>1</v>
      </c>
      <c r="V740" s="51">
        <v>2015</v>
      </c>
      <c r="W740" s="52">
        <v>2024</v>
      </c>
    </row>
    <row r="741" spans="1:23" x14ac:dyDescent="0.3">
      <c r="A741" s="22">
        <v>740</v>
      </c>
      <c r="B741" s="2" t="s">
        <v>1514</v>
      </c>
      <c r="C741" s="2" t="s">
        <v>45</v>
      </c>
      <c r="D741" s="2" t="s">
        <v>20</v>
      </c>
      <c r="E741" s="3">
        <v>2013</v>
      </c>
      <c r="F741" s="4">
        <v>54509.1</v>
      </c>
      <c r="G741" s="5">
        <v>15119</v>
      </c>
      <c r="H741" s="2" t="s">
        <v>41</v>
      </c>
      <c r="I741" s="2" t="s">
        <v>22</v>
      </c>
      <c r="J741" s="6">
        <v>4.5999999999999996</v>
      </c>
      <c r="K741" s="7">
        <v>614</v>
      </c>
      <c r="L741" s="8">
        <v>432</v>
      </c>
      <c r="M741" s="3">
        <v>4</v>
      </c>
      <c r="N741" s="3">
        <v>2</v>
      </c>
      <c r="O741" s="2" t="s">
        <v>23</v>
      </c>
      <c r="P741" s="9" t="s">
        <v>1513</v>
      </c>
      <c r="Q741" s="9" t="s">
        <v>10547</v>
      </c>
      <c r="R741" s="10">
        <v>42769</v>
      </c>
      <c r="S741" s="10">
        <v>45171.767040453808</v>
      </c>
      <c r="T741" s="11">
        <v>11</v>
      </c>
      <c r="U741" s="51">
        <v>2</v>
      </c>
      <c r="V741" s="51">
        <v>2017</v>
      </c>
      <c r="W741" s="52">
        <v>2023</v>
      </c>
    </row>
    <row r="742" spans="1:23" x14ac:dyDescent="0.3">
      <c r="A742" s="22">
        <v>741</v>
      </c>
      <c r="B742" s="2" t="s">
        <v>1516</v>
      </c>
      <c r="C742" s="2" t="s">
        <v>49</v>
      </c>
      <c r="D742" s="2" t="s">
        <v>56</v>
      </c>
      <c r="E742" s="3">
        <v>1993</v>
      </c>
      <c r="F742" s="4">
        <v>34311.65</v>
      </c>
      <c r="G742" s="5">
        <v>91465</v>
      </c>
      <c r="H742" s="2" t="s">
        <v>41</v>
      </c>
      <c r="I742" s="2" t="s">
        <v>29</v>
      </c>
      <c r="J742" s="6">
        <v>4.5999999999999996</v>
      </c>
      <c r="K742" s="7">
        <v>523</v>
      </c>
      <c r="L742" s="8">
        <v>609</v>
      </c>
      <c r="M742" s="3">
        <v>4</v>
      </c>
      <c r="N742" s="3">
        <v>7</v>
      </c>
      <c r="O742" s="2" t="s">
        <v>51</v>
      </c>
      <c r="P742" s="9" t="s">
        <v>1515</v>
      </c>
      <c r="Q742" s="9" t="s">
        <v>10548</v>
      </c>
      <c r="R742" s="10">
        <v>42128</v>
      </c>
      <c r="S742" s="10">
        <v>45520.776842414212</v>
      </c>
      <c r="T742" s="11">
        <v>31</v>
      </c>
      <c r="U742" s="51">
        <v>5</v>
      </c>
      <c r="V742" s="51">
        <v>2015</v>
      </c>
      <c r="W742" s="52">
        <v>2024</v>
      </c>
    </row>
    <row r="743" spans="1:23" x14ac:dyDescent="0.3">
      <c r="A743" s="22">
        <v>742</v>
      </c>
      <c r="B743" s="2" t="s">
        <v>1518</v>
      </c>
      <c r="C743" s="2" t="s">
        <v>107</v>
      </c>
      <c r="D743" s="2" t="s">
        <v>50</v>
      </c>
      <c r="E743" s="3">
        <v>2021</v>
      </c>
      <c r="F743" s="4">
        <v>45614.59</v>
      </c>
      <c r="G743" s="5">
        <v>263923</v>
      </c>
      <c r="H743" s="2" t="s">
        <v>21</v>
      </c>
      <c r="I743" s="2" t="s">
        <v>22</v>
      </c>
      <c r="J743" s="6">
        <v>4.2</v>
      </c>
      <c r="K743" s="7">
        <v>691</v>
      </c>
      <c r="L743" s="8">
        <v>473</v>
      </c>
      <c r="M743" s="3">
        <v>4</v>
      </c>
      <c r="N743" s="3">
        <v>4</v>
      </c>
      <c r="O743" s="2" t="s">
        <v>51</v>
      </c>
      <c r="P743" s="9" t="s">
        <v>1517</v>
      </c>
      <c r="Q743" s="9" t="s">
        <v>10549</v>
      </c>
      <c r="R743" s="10">
        <v>43309</v>
      </c>
      <c r="S743" s="10">
        <v>45211.925072060127</v>
      </c>
      <c r="T743" s="11">
        <v>3</v>
      </c>
      <c r="U743" s="51">
        <v>7</v>
      </c>
      <c r="V743" s="51">
        <v>2018</v>
      </c>
      <c r="W743" s="52">
        <v>2023</v>
      </c>
    </row>
    <row r="744" spans="1:23" x14ac:dyDescent="0.3">
      <c r="A744" s="22">
        <v>743</v>
      </c>
      <c r="B744" s="2" t="s">
        <v>1520</v>
      </c>
      <c r="C744" s="2" t="s">
        <v>19</v>
      </c>
      <c r="D744" s="2" t="s">
        <v>50</v>
      </c>
      <c r="E744" s="3">
        <v>2010</v>
      </c>
      <c r="F744" s="4">
        <v>14760.19</v>
      </c>
      <c r="G744" s="5">
        <v>39836</v>
      </c>
      <c r="H744" s="2" t="s">
        <v>41</v>
      </c>
      <c r="I744" s="2" t="s">
        <v>29</v>
      </c>
      <c r="J744" s="6">
        <v>1.8</v>
      </c>
      <c r="K744" s="7">
        <v>542</v>
      </c>
      <c r="L744" s="8">
        <v>399</v>
      </c>
      <c r="M744" s="3">
        <v>2</v>
      </c>
      <c r="N744" s="3">
        <v>4</v>
      </c>
      <c r="O744" s="2" t="s">
        <v>36</v>
      </c>
      <c r="P744" s="9" t="s">
        <v>1519</v>
      </c>
      <c r="Q744" s="9" t="s">
        <v>10550</v>
      </c>
      <c r="R744" s="10">
        <v>43420</v>
      </c>
      <c r="S744" s="10">
        <v>45663.44737652102</v>
      </c>
      <c r="T744" s="11">
        <v>14</v>
      </c>
      <c r="U744" s="51">
        <v>11</v>
      </c>
      <c r="V744" s="51">
        <v>2018</v>
      </c>
      <c r="W744" s="52">
        <v>2025</v>
      </c>
    </row>
    <row r="745" spans="1:23" x14ac:dyDescent="0.3">
      <c r="A745" s="22">
        <v>744</v>
      </c>
      <c r="B745" s="2" t="s">
        <v>1522</v>
      </c>
      <c r="C745" s="2" t="s">
        <v>39</v>
      </c>
      <c r="D745" s="2" t="s">
        <v>46</v>
      </c>
      <c r="E745" s="3">
        <v>2021</v>
      </c>
      <c r="F745" s="4">
        <v>49443.44</v>
      </c>
      <c r="G745" s="5">
        <v>187509</v>
      </c>
      <c r="H745" s="2" t="s">
        <v>21</v>
      </c>
      <c r="I745" s="2" t="s">
        <v>22</v>
      </c>
      <c r="J745" s="6">
        <v>2.6</v>
      </c>
      <c r="K745" s="7">
        <v>79</v>
      </c>
      <c r="L745" s="8">
        <v>483</v>
      </c>
      <c r="M745" s="3">
        <v>4</v>
      </c>
      <c r="N745" s="3">
        <v>7</v>
      </c>
      <c r="O745" s="2" t="s">
        <v>51</v>
      </c>
      <c r="P745" s="9" t="s">
        <v>1521</v>
      </c>
      <c r="Q745" s="9" t="s">
        <v>10551</v>
      </c>
      <c r="R745" s="10">
        <v>42282</v>
      </c>
      <c r="S745" s="10">
        <v>45723.611409327583</v>
      </c>
      <c r="T745" s="11">
        <v>3</v>
      </c>
      <c r="U745" s="51">
        <v>10</v>
      </c>
      <c r="V745" s="51">
        <v>2015</v>
      </c>
      <c r="W745" s="52">
        <v>2025</v>
      </c>
    </row>
    <row r="746" spans="1:23" x14ac:dyDescent="0.3">
      <c r="A746" s="22">
        <v>745</v>
      </c>
      <c r="B746" s="2" t="s">
        <v>1524</v>
      </c>
      <c r="C746" s="2" t="s">
        <v>33</v>
      </c>
      <c r="D746" s="2" t="s">
        <v>79</v>
      </c>
      <c r="E746" s="3">
        <v>2019</v>
      </c>
      <c r="F746" s="4">
        <v>78987.33</v>
      </c>
      <c r="G746" s="5">
        <v>83354</v>
      </c>
      <c r="H746" s="2" t="s">
        <v>35</v>
      </c>
      <c r="I746" s="2" t="s">
        <v>29</v>
      </c>
      <c r="J746" s="6">
        <v>3.3</v>
      </c>
      <c r="K746" s="7">
        <v>641</v>
      </c>
      <c r="L746" s="8">
        <v>761</v>
      </c>
      <c r="M746" s="3">
        <v>4</v>
      </c>
      <c r="N746" s="3">
        <v>5</v>
      </c>
      <c r="O746" s="2" t="s">
        <v>51</v>
      </c>
      <c r="P746" s="9" t="s">
        <v>1523</v>
      </c>
      <c r="Q746" s="9" t="s">
        <v>10552</v>
      </c>
      <c r="R746" s="10">
        <v>43679</v>
      </c>
      <c r="S746" s="10">
        <v>45846.129913028322</v>
      </c>
      <c r="T746" s="11">
        <v>5</v>
      </c>
      <c r="U746" s="51">
        <v>8</v>
      </c>
      <c r="V746" s="51">
        <v>2019</v>
      </c>
      <c r="W746" s="52">
        <v>2025</v>
      </c>
    </row>
    <row r="747" spans="1:23" x14ac:dyDescent="0.3">
      <c r="A747" s="22">
        <v>746</v>
      </c>
      <c r="B747" s="2" t="s">
        <v>1526</v>
      </c>
      <c r="C747" s="2" t="s">
        <v>49</v>
      </c>
      <c r="D747" s="2" t="s">
        <v>56</v>
      </c>
      <c r="E747" s="3">
        <v>1994</v>
      </c>
      <c r="F747" s="4">
        <v>6387.01</v>
      </c>
      <c r="G747" s="5">
        <v>159596</v>
      </c>
      <c r="H747" s="2" t="s">
        <v>21</v>
      </c>
      <c r="I747" s="2" t="s">
        <v>22</v>
      </c>
      <c r="J747" s="6">
        <v>1.6</v>
      </c>
      <c r="K747" s="7">
        <v>363</v>
      </c>
      <c r="L747" s="8">
        <v>352</v>
      </c>
      <c r="M747" s="3">
        <v>2</v>
      </c>
      <c r="N747" s="3">
        <v>5</v>
      </c>
      <c r="O747" s="2" t="s">
        <v>23</v>
      </c>
      <c r="P747" s="9" t="s">
        <v>1525</v>
      </c>
      <c r="Q747" s="9" t="s">
        <v>10553</v>
      </c>
      <c r="R747" s="10">
        <v>44133</v>
      </c>
      <c r="S747" s="10">
        <v>45560.204727991317</v>
      </c>
      <c r="T747" s="11">
        <v>30</v>
      </c>
      <c r="U747" s="51">
        <v>10</v>
      </c>
      <c r="V747" s="51">
        <v>2020</v>
      </c>
      <c r="W747" s="52">
        <v>2024</v>
      </c>
    </row>
    <row r="748" spans="1:23" x14ac:dyDescent="0.3">
      <c r="A748" s="22">
        <v>747</v>
      </c>
      <c r="B748" s="2" t="s">
        <v>1528</v>
      </c>
      <c r="C748" s="2" t="s">
        <v>45</v>
      </c>
      <c r="D748" s="2" t="s">
        <v>50</v>
      </c>
      <c r="E748" s="3">
        <v>2022</v>
      </c>
      <c r="F748" s="4">
        <v>50654.49</v>
      </c>
      <c r="G748" s="5">
        <v>225485</v>
      </c>
      <c r="H748" s="2" t="s">
        <v>35</v>
      </c>
      <c r="I748" s="2" t="s">
        <v>29</v>
      </c>
      <c r="J748" s="6">
        <v>5</v>
      </c>
      <c r="K748" s="7">
        <v>313</v>
      </c>
      <c r="L748" s="8">
        <v>430</v>
      </c>
      <c r="M748" s="3">
        <v>2</v>
      </c>
      <c r="N748" s="3">
        <v>2</v>
      </c>
      <c r="O748" s="2" t="s">
        <v>51</v>
      </c>
      <c r="P748" s="9" t="s">
        <v>1527</v>
      </c>
      <c r="Q748" s="9" t="s">
        <v>10554</v>
      </c>
      <c r="R748" s="10">
        <v>42635</v>
      </c>
      <c r="S748" s="10">
        <v>45220.102707587233</v>
      </c>
      <c r="T748" s="11">
        <v>2</v>
      </c>
      <c r="U748" s="51">
        <v>9</v>
      </c>
      <c r="V748" s="51">
        <v>2016</v>
      </c>
      <c r="W748" s="52">
        <v>2023</v>
      </c>
    </row>
    <row r="749" spans="1:23" x14ac:dyDescent="0.3">
      <c r="A749" s="22">
        <v>748</v>
      </c>
      <c r="B749" s="2" t="s">
        <v>1530</v>
      </c>
      <c r="C749" s="2" t="s">
        <v>26</v>
      </c>
      <c r="D749" s="2" t="s">
        <v>79</v>
      </c>
      <c r="E749" s="3">
        <v>2015</v>
      </c>
      <c r="F749" s="4">
        <v>79087.710000000006</v>
      </c>
      <c r="G749" s="5">
        <v>107078</v>
      </c>
      <c r="H749" s="2" t="s">
        <v>28</v>
      </c>
      <c r="I749" s="2" t="s">
        <v>29</v>
      </c>
      <c r="J749" s="6">
        <v>1.2</v>
      </c>
      <c r="K749" s="7">
        <v>168</v>
      </c>
      <c r="L749" s="8">
        <v>268</v>
      </c>
      <c r="M749" s="3">
        <v>5</v>
      </c>
      <c r="N749" s="3">
        <v>7</v>
      </c>
      <c r="O749" s="2" t="s">
        <v>36</v>
      </c>
      <c r="P749" s="9" t="s">
        <v>1529</v>
      </c>
      <c r="Q749" s="9" t="s">
        <v>10555</v>
      </c>
      <c r="R749" s="10">
        <v>43560</v>
      </c>
      <c r="S749" s="10">
        <v>45262.597206487007</v>
      </c>
      <c r="T749" s="11">
        <v>9</v>
      </c>
      <c r="U749" s="51">
        <v>4</v>
      </c>
      <c r="V749" s="51">
        <v>2019</v>
      </c>
      <c r="W749" s="52">
        <v>2023</v>
      </c>
    </row>
    <row r="750" spans="1:23" x14ac:dyDescent="0.3">
      <c r="A750" s="22">
        <v>749</v>
      </c>
      <c r="B750" s="2" t="s">
        <v>1532</v>
      </c>
      <c r="C750" s="2" t="s">
        <v>45</v>
      </c>
      <c r="D750" s="2" t="s">
        <v>40</v>
      </c>
      <c r="E750" s="3">
        <v>2006</v>
      </c>
      <c r="F750" s="4">
        <v>7174.56</v>
      </c>
      <c r="G750" s="5">
        <v>164116</v>
      </c>
      <c r="H750" s="2" t="s">
        <v>21</v>
      </c>
      <c r="I750" s="2" t="s">
        <v>22</v>
      </c>
      <c r="J750" s="6">
        <v>1.2</v>
      </c>
      <c r="K750" s="7">
        <v>140</v>
      </c>
      <c r="L750" s="8">
        <v>139</v>
      </c>
      <c r="M750" s="3">
        <v>2</v>
      </c>
      <c r="N750" s="3">
        <v>4</v>
      </c>
      <c r="O750" s="2" t="s">
        <v>51</v>
      </c>
      <c r="P750" s="9" t="s">
        <v>1531</v>
      </c>
      <c r="Q750" s="9" t="s">
        <v>10556</v>
      </c>
      <c r="R750" s="10">
        <v>44254</v>
      </c>
      <c r="S750" s="10">
        <v>45208.712429531617</v>
      </c>
      <c r="T750" s="11">
        <v>18</v>
      </c>
      <c r="U750" s="51">
        <v>2</v>
      </c>
      <c r="V750" s="51">
        <v>2021</v>
      </c>
      <c r="W750" s="52">
        <v>2023</v>
      </c>
    </row>
    <row r="751" spans="1:23" x14ac:dyDescent="0.3">
      <c r="A751" s="22">
        <v>750</v>
      </c>
      <c r="B751" s="2" t="s">
        <v>1534</v>
      </c>
      <c r="C751" s="2" t="s">
        <v>63</v>
      </c>
      <c r="D751" s="2" t="s">
        <v>79</v>
      </c>
      <c r="E751" s="3">
        <v>2000</v>
      </c>
      <c r="F751" s="4">
        <v>18578.27</v>
      </c>
      <c r="G751" s="5">
        <v>257909</v>
      </c>
      <c r="H751" s="2" t="s">
        <v>21</v>
      </c>
      <c r="I751" s="2" t="s">
        <v>22</v>
      </c>
      <c r="J751" s="6">
        <v>1.9</v>
      </c>
      <c r="K751" s="7">
        <v>435</v>
      </c>
      <c r="L751" s="8">
        <v>462</v>
      </c>
      <c r="M751" s="3">
        <v>5</v>
      </c>
      <c r="N751" s="3">
        <v>2</v>
      </c>
      <c r="O751" s="2" t="s">
        <v>42</v>
      </c>
      <c r="P751" s="9" t="s">
        <v>1533</v>
      </c>
      <c r="Q751" s="9" t="s">
        <v>10557</v>
      </c>
      <c r="R751" s="10">
        <v>43235</v>
      </c>
      <c r="S751" s="10">
        <v>45804.511589363588</v>
      </c>
      <c r="T751" s="11">
        <v>24</v>
      </c>
      <c r="U751" s="51">
        <v>5</v>
      </c>
      <c r="V751" s="51">
        <v>2018</v>
      </c>
      <c r="W751" s="52">
        <v>2025</v>
      </c>
    </row>
    <row r="752" spans="1:23" x14ac:dyDescent="0.3">
      <c r="A752" s="22">
        <v>751</v>
      </c>
      <c r="B752" s="2" t="s">
        <v>1536</v>
      </c>
      <c r="C752" s="2" t="s">
        <v>39</v>
      </c>
      <c r="D752" s="2" t="s">
        <v>92</v>
      </c>
      <c r="E752" s="3">
        <v>1995</v>
      </c>
      <c r="F752" s="4">
        <v>58480.68</v>
      </c>
      <c r="G752" s="5">
        <v>172547</v>
      </c>
      <c r="H752" s="2" t="s">
        <v>21</v>
      </c>
      <c r="I752" s="2" t="s">
        <v>29</v>
      </c>
      <c r="J752" s="6">
        <v>4</v>
      </c>
      <c r="K752" s="7">
        <v>486</v>
      </c>
      <c r="L752" s="8">
        <v>287</v>
      </c>
      <c r="M752" s="3">
        <v>2</v>
      </c>
      <c r="N752" s="3">
        <v>5</v>
      </c>
      <c r="O752" s="2" t="s">
        <v>23</v>
      </c>
      <c r="P752" s="9" t="s">
        <v>1535</v>
      </c>
      <c r="Q752" s="9" t="s">
        <v>10558</v>
      </c>
      <c r="R752" s="10">
        <v>44787</v>
      </c>
      <c r="S752" s="10">
        <v>45474.485584162547</v>
      </c>
      <c r="T752" s="11">
        <v>29</v>
      </c>
      <c r="U752" s="51">
        <v>8</v>
      </c>
      <c r="V752" s="51">
        <v>2022</v>
      </c>
      <c r="W752" s="52">
        <v>2024</v>
      </c>
    </row>
    <row r="753" spans="1:23" x14ac:dyDescent="0.3">
      <c r="A753" s="22">
        <v>752</v>
      </c>
      <c r="B753" s="2" t="s">
        <v>10559</v>
      </c>
      <c r="C753" s="2" t="s">
        <v>74</v>
      </c>
      <c r="D753" s="2" t="s">
        <v>27</v>
      </c>
      <c r="E753" s="3">
        <v>2018</v>
      </c>
      <c r="F753" s="4">
        <v>30466.65</v>
      </c>
      <c r="G753" s="5">
        <v>270210</v>
      </c>
      <c r="H753" s="2" t="s">
        <v>21</v>
      </c>
      <c r="I753" s="2" t="s">
        <v>29</v>
      </c>
      <c r="J753" s="6">
        <v>3.8</v>
      </c>
      <c r="K753" s="7">
        <v>116</v>
      </c>
      <c r="L753" s="8">
        <v>139</v>
      </c>
      <c r="M753" s="3">
        <v>5</v>
      </c>
      <c r="N753" s="3">
        <v>2</v>
      </c>
      <c r="O753" s="2" t="s">
        <v>80</v>
      </c>
      <c r="P753" s="9" t="s">
        <v>1537</v>
      </c>
      <c r="Q753" s="9" t="s">
        <v>10560</v>
      </c>
      <c r="R753" s="10">
        <v>44887</v>
      </c>
      <c r="S753" s="10">
        <v>45633.949476941103</v>
      </c>
      <c r="T753" s="11">
        <v>6</v>
      </c>
      <c r="U753" s="51">
        <v>11</v>
      </c>
      <c r="V753" s="51">
        <v>2022</v>
      </c>
      <c r="W753" s="52">
        <v>2024</v>
      </c>
    </row>
    <row r="754" spans="1:23" x14ac:dyDescent="0.3">
      <c r="A754" s="22">
        <v>753</v>
      </c>
      <c r="B754" s="2" t="s">
        <v>1539</v>
      </c>
      <c r="C754" s="2" t="s">
        <v>33</v>
      </c>
      <c r="D754" s="2" t="s">
        <v>27</v>
      </c>
      <c r="E754" s="3">
        <v>2009</v>
      </c>
      <c r="F754" s="4">
        <v>17992.45</v>
      </c>
      <c r="G754" s="5">
        <v>221686</v>
      </c>
      <c r="H754" s="2" t="s">
        <v>35</v>
      </c>
      <c r="I754" s="2" t="s">
        <v>22</v>
      </c>
      <c r="J754" s="6">
        <v>3.7</v>
      </c>
      <c r="K754" s="7">
        <v>291</v>
      </c>
      <c r="L754" s="8">
        <v>558</v>
      </c>
      <c r="M754" s="3">
        <v>3</v>
      </c>
      <c r="N754" s="3">
        <v>2</v>
      </c>
      <c r="O754" s="2" t="s">
        <v>51</v>
      </c>
      <c r="P754" s="9" t="s">
        <v>1538</v>
      </c>
      <c r="Q754" s="9" t="s">
        <v>10561</v>
      </c>
      <c r="R754" s="10">
        <v>42444</v>
      </c>
      <c r="S754" s="10">
        <v>45861.609008847488</v>
      </c>
      <c r="T754" s="11">
        <v>15</v>
      </c>
      <c r="U754" s="51">
        <v>3</v>
      </c>
      <c r="V754" s="51">
        <v>2016</v>
      </c>
      <c r="W754" s="52">
        <v>2025</v>
      </c>
    </row>
    <row r="755" spans="1:23" x14ac:dyDescent="0.3">
      <c r="A755" s="22">
        <v>754</v>
      </c>
      <c r="B755" s="2" t="s">
        <v>1541</v>
      </c>
      <c r="C755" s="2" t="s">
        <v>118</v>
      </c>
      <c r="D755" s="2" t="s">
        <v>64</v>
      </c>
      <c r="E755" s="3">
        <v>2019</v>
      </c>
      <c r="F755" s="4">
        <v>79894.559999999998</v>
      </c>
      <c r="G755" s="5">
        <v>108447</v>
      </c>
      <c r="H755" s="2" t="s">
        <v>35</v>
      </c>
      <c r="I755" s="2" t="s">
        <v>22</v>
      </c>
      <c r="J755" s="6">
        <v>4.5999999999999996</v>
      </c>
      <c r="K755" s="7">
        <v>299</v>
      </c>
      <c r="L755" s="8">
        <v>444</v>
      </c>
      <c r="M755" s="3">
        <v>3</v>
      </c>
      <c r="N755" s="3">
        <v>4</v>
      </c>
      <c r="O755" s="2" t="s">
        <v>51</v>
      </c>
      <c r="P755" s="9" t="s">
        <v>1540</v>
      </c>
      <c r="Q755" s="9" t="s">
        <v>10562</v>
      </c>
      <c r="R755" s="10">
        <v>42890</v>
      </c>
      <c r="S755" s="10">
        <v>45836.491985442801</v>
      </c>
      <c r="T755" s="11">
        <v>5</v>
      </c>
      <c r="U755" s="51">
        <v>6</v>
      </c>
      <c r="V755" s="51">
        <v>2017</v>
      </c>
      <c r="W755" s="52">
        <v>2025</v>
      </c>
    </row>
    <row r="756" spans="1:23" x14ac:dyDescent="0.3">
      <c r="A756" s="22">
        <v>755</v>
      </c>
      <c r="B756" s="2" t="s">
        <v>1543</v>
      </c>
      <c r="C756" s="2" t="s">
        <v>26</v>
      </c>
      <c r="D756" s="2" t="s">
        <v>64</v>
      </c>
      <c r="E756" s="3">
        <v>2015</v>
      </c>
      <c r="F756" s="4">
        <v>26108.05</v>
      </c>
      <c r="G756" s="5">
        <v>262015</v>
      </c>
      <c r="H756" s="2" t="s">
        <v>28</v>
      </c>
      <c r="I756" s="2" t="s">
        <v>22</v>
      </c>
      <c r="J756" s="6">
        <v>4.4000000000000004</v>
      </c>
      <c r="K756" s="7">
        <v>176</v>
      </c>
      <c r="L756" s="8">
        <v>531</v>
      </c>
      <c r="M756" s="3">
        <v>3</v>
      </c>
      <c r="N756" s="3">
        <v>4</v>
      </c>
      <c r="O756" s="2" t="s">
        <v>42</v>
      </c>
      <c r="P756" s="9" t="s">
        <v>1542</v>
      </c>
      <c r="Q756" s="9" t="s">
        <v>10563</v>
      </c>
      <c r="R756" s="10">
        <v>45004</v>
      </c>
      <c r="S756" s="10">
        <v>45704.481583362387</v>
      </c>
      <c r="T756" s="11">
        <v>9</v>
      </c>
      <c r="U756" s="51">
        <v>3</v>
      </c>
      <c r="V756" s="51">
        <v>2023</v>
      </c>
      <c r="W756" s="52">
        <v>2025</v>
      </c>
    </row>
    <row r="757" spans="1:23" x14ac:dyDescent="0.3">
      <c r="A757" s="22">
        <v>756</v>
      </c>
      <c r="B757" s="2" t="s">
        <v>1545</v>
      </c>
      <c r="C757" s="2" t="s">
        <v>26</v>
      </c>
      <c r="D757" s="2" t="s">
        <v>92</v>
      </c>
      <c r="E757" s="3">
        <v>1996</v>
      </c>
      <c r="F757" s="4">
        <v>6020.03</v>
      </c>
      <c r="G757" s="5">
        <v>211587</v>
      </c>
      <c r="H757" s="2" t="s">
        <v>41</v>
      </c>
      <c r="I757" s="2" t="s">
        <v>29</v>
      </c>
      <c r="J757" s="6">
        <v>4.7</v>
      </c>
      <c r="K757" s="7">
        <v>531</v>
      </c>
      <c r="L757" s="8">
        <v>755</v>
      </c>
      <c r="M757" s="3">
        <v>4</v>
      </c>
      <c r="N757" s="3">
        <v>5</v>
      </c>
      <c r="O757" s="2" t="s">
        <v>42</v>
      </c>
      <c r="P757" s="9" t="s">
        <v>1544</v>
      </c>
      <c r="Q757" s="9" t="s">
        <v>10564</v>
      </c>
      <c r="R757" s="10">
        <v>42619</v>
      </c>
      <c r="S757" s="10">
        <v>45175.27174139399</v>
      </c>
      <c r="T757" s="11">
        <v>28</v>
      </c>
      <c r="U757" s="51">
        <v>9</v>
      </c>
      <c r="V757" s="51">
        <v>2016</v>
      </c>
      <c r="W757" s="52">
        <v>2023</v>
      </c>
    </row>
    <row r="758" spans="1:23" x14ac:dyDescent="0.3">
      <c r="A758" s="22">
        <v>757</v>
      </c>
      <c r="B758" s="2" t="s">
        <v>1547</v>
      </c>
      <c r="C758" s="2" t="s">
        <v>33</v>
      </c>
      <c r="D758" s="2" t="s">
        <v>64</v>
      </c>
      <c r="E758" s="3">
        <v>2002</v>
      </c>
      <c r="F758" s="4">
        <v>23331.07</v>
      </c>
      <c r="G758" s="5">
        <v>16849</v>
      </c>
      <c r="H758" s="2" t="s">
        <v>35</v>
      </c>
      <c r="I758" s="2" t="s">
        <v>29</v>
      </c>
      <c r="J758" s="6">
        <v>3.1</v>
      </c>
      <c r="K758" s="7">
        <v>152</v>
      </c>
      <c r="L758" s="8">
        <v>356</v>
      </c>
      <c r="M758" s="3">
        <v>4</v>
      </c>
      <c r="N758" s="3">
        <v>2</v>
      </c>
      <c r="O758" s="2" t="s">
        <v>80</v>
      </c>
      <c r="P758" s="9" t="s">
        <v>1546</v>
      </c>
      <c r="Q758" s="9" t="s">
        <v>10565</v>
      </c>
      <c r="R758" s="10">
        <v>44570</v>
      </c>
      <c r="S758" s="10">
        <v>45441.190925230767</v>
      </c>
      <c r="T758" s="11">
        <v>22</v>
      </c>
      <c r="U758" s="51">
        <v>1</v>
      </c>
      <c r="V758" s="51">
        <v>2022</v>
      </c>
      <c r="W758" s="52">
        <v>2024</v>
      </c>
    </row>
    <row r="759" spans="1:23" x14ac:dyDescent="0.3">
      <c r="A759" s="22">
        <v>758</v>
      </c>
      <c r="B759" s="2" t="s">
        <v>1549</v>
      </c>
      <c r="C759" s="2" t="s">
        <v>107</v>
      </c>
      <c r="D759" s="2" t="s">
        <v>64</v>
      </c>
      <c r="E759" s="3">
        <v>2009</v>
      </c>
      <c r="F759" s="4">
        <v>66703.53</v>
      </c>
      <c r="G759" s="5">
        <v>242900</v>
      </c>
      <c r="H759" s="2" t="s">
        <v>41</v>
      </c>
      <c r="I759" s="2" t="s">
        <v>29</v>
      </c>
      <c r="J759" s="6">
        <v>4.2</v>
      </c>
      <c r="K759" s="7">
        <v>645</v>
      </c>
      <c r="L759" s="8">
        <v>686</v>
      </c>
      <c r="M759" s="3">
        <v>3</v>
      </c>
      <c r="N759" s="3">
        <v>5</v>
      </c>
      <c r="O759" s="2" t="s">
        <v>30</v>
      </c>
      <c r="P759" s="9" t="s">
        <v>1548</v>
      </c>
      <c r="Q759" s="9" t="s">
        <v>10566</v>
      </c>
      <c r="R759" s="10">
        <v>43235</v>
      </c>
      <c r="S759" s="10">
        <v>45502.085104066529</v>
      </c>
      <c r="T759" s="11">
        <v>15</v>
      </c>
      <c r="U759" s="51">
        <v>5</v>
      </c>
      <c r="V759" s="51">
        <v>2018</v>
      </c>
      <c r="W759" s="52">
        <v>2024</v>
      </c>
    </row>
    <row r="760" spans="1:23" x14ac:dyDescent="0.3">
      <c r="A760" s="22">
        <v>759</v>
      </c>
      <c r="B760" s="2" t="s">
        <v>1551</v>
      </c>
      <c r="C760" s="2" t="s">
        <v>118</v>
      </c>
      <c r="D760" s="2" t="s">
        <v>46</v>
      </c>
      <c r="E760" s="3">
        <v>2018</v>
      </c>
      <c r="F760" s="4">
        <v>35893.72</v>
      </c>
      <c r="G760" s="5">
        <v>13589</v>
      </c>
      <c r="H760" s="2" t="s">
        <v>41</v>
      </c>
      <c r="I760" s="2" t="s">
        <v>29</v>
      </c>
      <c r="J760" s="6">
        <v>4.7</v>
      </c>
      <c r="K760" s="7">
        <v>297</v>
      </c>
      <c r="L760" s="8">
        <v>677</v>
      </c>
      <c r="M760" s="3">
        <v>4</v>
      </c>
      <c r="N760" s="3">
        <v>2</v>
      </c>
      <c r="O760" s="2" t="s">
        <v>51</v>
      </c>
      <c r="P760" s="9" t="s">
        <v>1550</v>
      </c>
      <c r="Q760" s="9" t="s">
        <v>10567</v>
      </c>
      <c r="R760" s="10">
        <v>42485</v>
      </c>
      <c r="S760" s="10">
        <v>45745.515790203761</v>
      </c>
      <c r="T760" s="11">
        <v>6</v>
      </c>
      <c r="U760" s="51">
        <v>4</v>
      </c>
      <c r="V760" s="51">
        <v>2016</v>
      </c>
      <c r="W760" s="52">
        <v>2025</v>
      </c>
    </row>
    <row r="761" spans="1:23" x14ac:dyDescent="0.3">
      <c r="A761" s="22">
        <v>760</v>
      </c>
      <c r="B761" s="2" t="s">
        <v>1553</v>
      </c>
      <c r="C761" s="2" t="s">
        <v>19</v>
      </c>
      <c r="D761" s="2" t="s">
        <v>20</v>
      </c>
      <c r="E761" s="3">
        <v>1990</v>
      </c>
      <c r="F761" s="4">
        <v>32854.239999999998</v>
      </c>
      <c r="G761" s="5">
        <v>19878</v>
      </c>
      <c r="H761" s="2" t="s">
        <v>28</v>
      </c>
      <c r="I761" s="2" t="s">
        <v>22</v>
      </c>
      <c r="J761" s="6">
        <v>5.6</v>
      </c>
      <c r="K761" s="7">
        <v>197</v>
      </c>
      <c r="L761" s="8">
        <v>435</v>
      </c>
      <c r="M761" s="3">
        <v>2</v>
      </c>
      <c r="N761" s="3">
        <v>7</v>
      </c>
      <c r="O761" s="2" t="s">
        <v>42</v>
      </c>
      <c r="P761" s="9" t="s">
        <v>1552</v>
      </c>
      <c r="Q761" s="9" t="s">
        <v>10568</v>
      </c>
      <c r="R761" s="10">
        <v>43361</v>
      </c>
      <c r="S761" s="10">
        <v>45606.934073860488</v>
      </c>
      <c r="T761" s="11">
        <v>34</v>
      </c>
      <c r="U761" s="51">
        <v>9</v>
      </c>
      <c r="V761" s="51">
        <v>2018</v>
      </c>
      <c r="W761" s="52">
        <v>2024</v>
      </c>
    </row>
    <row r="762" spans="1:23" x14ac:dyDescent="0.3">
      <c r="A762" s="22">
        <v>761</v>
      </c>
      <c r="B762" s="2" t="s">
        <v>1555</v>
      </c>
      <c r="C762" s="2" t="s">
        <v>19</v>
      </c>
      <c r="D762" s="2" t="s">
        <v>40</v>
      </c>
      <c r="E762" s="3">
        <v>2020</v>
      </c>
      <c r="F762" s="4">
        <v>47759.43</v>
      </c>
      <c r="G762" s="5">
        <v>139001</v>
      </c>
      <c r="H762" s="2" t="s">
        <v>28</v>
      </c>
      <c r="I762" s="2" t="s">
        <v>29</v>
      </c>
      <c r="J762" s="6">
        <v>2.8</v>
      </c>
      <c r="K762" s="7">
        <v>477</v>
      </c>
      <c r="L762" s="8">
        <v>681</v>
      </c>
      <c r="M762" s="3">
        <v>2</v>
      </c>
      <c r="N762" s="3">
        <v>5</v>
      </c>
      <c r="O762" s="2" t="s">
        <v>65</v>
      </c>
      <c r="P762" s="9" t="s">
        <v>1554</v>
      </c>
      <c r="Q762" s="9" t="s">
        <v>10569</v>
      </c>
      <c r="R762" s="10">
        <v>42096</v>
      </c>
      <c r="S762" s="10">
        <v>45675.713829811677</v>
      </c>
      <c r="T762" s="11">
        <v>4</v>
      </c>
      <c r="U762" s="51">
        <v>4</v>
      </c>
      <c r="V762" s="51">
        <v>2015</v>
      </c>
      <c r="W762" s="52">
        <v>2025</v>
      </c>
    </row>
    <row r="763" spans="1:23" x14ac:dyDescent="0.3">
      <c r="A763" s="22">
        <v>762</v>
      </c>
      <c r="B763" s="2" t="s">
        <v>1557</v>
      </c>
      <c r="C763" s="2" t="s">
        <v>39</v>
      </c>
      <c r="D763" s="2" t="s">
        <v>79</v>
      </c>
      <c r="E763" s="3">
        <v>2018</v>
      </c>
      <c r="F763" s="4">
        <v>75622.14</v>
      </c>
      <c r="G763" s="5">
        <v>198139</v>
      </c>
      <c r="H763" s="2" t="s">
        <v>41</v>
      </c>
      <c r="I763" s="2" t="s">
        <v>22</v>
      </c>
      <c r="J763" s="6">
        <v>3.9</v>
      </c>
      <c r="K763" s="7">
        <v>416</v>
      </c>
      <c r="L763" s="8">
        <v>593</v>
      </c>
      <c r="M763" s="3">
        <v>4</v>
      </c>
      <c r="N763" s="3">
        <v>2</v>
      </c>
      <c r="O763" s="2" t="s">
        <v>36</v>
      </c>
      <c r="P763" s="9" t="s">
        <v>1556</v>
      </c>
      <c r="Q763" s="9" t="s">
        <v>10570</v>
      </c>
      <c r="R763" s="10">
        <v>44192</v>
      </c>
      <c r="S763" s="10">
        <v>45315.751837413198</v>
      </c>
      <c r="T763" s="11">
        <v>6</v>
      </c>
      <c r="U763" s="51">
        <v>12</v>
      </c>
      <c r="V763" s="51">
        <v>2020</v>
      </c>
      <c r="W763" s="52">
        <v>2024</v>
      </c>
    </row>
    <row r="764" spans="1:23" x14ac:dyDescent="0.3">
      <c r="A764" s="22">
        <v>763</v>
      </c>
      <c r="B764" s="2" t="s">
        <v>1559</v>
      </c>
      <c r="C764" s="2" t="s">
        <v>49</v>
      </c>
      <c r="D764" s="2" t="s">
        <v>92</v>
      </c>
      <c r="E764" s="3">
        <v>1993</v>
      </c>
      <c r="F764" s="4">
        <v>19412.259999999998</v>
      </c>
      <c r="G764" s="5">
        <v>267093</v>
      </c>
      <c r="H764" s="2" t="s">
        <v>21</v>
      </c>
      <c r="I764" s="2" t="s">
        <v>29</v>
      </c>
      <c r="J764" s="6">
        <v>2.7</v>
      </c>
      <c r="K764" s="7">
        <v>107</v>
      </c>
      <c r="L764" s="8">
        <v>693</v>
      </c>
      <c r="M764" s="3">
        <v>3</v>
      </c>
      <c r="N764" s="3">
        <v>4</v>
      </c>
      <c r="O764" s="2" t="s">
        <v>85</v>
      </c>
      <c r="P764" s="9" t="s">
        <v>1558</v>
      </c>
      <c r="Q764" s="9" t="s">
        <v>10571</v>
      </c>
      <c r="R764" s="10">
        <v>43197</v>
      </c>
      <c r="S764" s="10">
        <v>45359.268540753867</v>
      </c>
      <c r="T764" s="11">
        <v>31</v>
      </c>
      <c r="U764" s="51">
        <v>4</v>
      </c>
      <c r="V764" s="51">
        <v>2018</v>
      </c>
      <c r="W764" s="52">
        <v>2024</v>
      </c>
    </row>
    <row r="765" spans="1:23" x14ac:dyDescent="0.3">
      <c r="A765" s="22">
        <v>764</v>
      </c>
      <c r="B765" s="2" t="s">
        <v>1561</v>
      </c>
      <c r="C765" s="2" t="s">
        <v>26</v>
      </c>
      <c r="D765" s="2" t="s">
        <v>79</v>
      </c>
      <c r="E765" s="3">
        <v>2004</v>
      </c>
      <c r="F765" s="4">
        <v>34564.480000000003</v>
      </c>
      <c r="G765" s="5">
        <v>298265</v>
      </c>
      <c r="H765" s="2" t="s">
        <v>28</v>
      </c>
      <c r="I765" s="2" t="s">
        <v>22</v>
      </c>
      <c r="J765" s="6">
        <v>2.7</v>
      </c>
      <c r="K765" s="7">
        <v>674</v>
      </c>
      <c r="L765" s="8">
        <v>509</v>
      </c>
      <c r="M765" s="3">
        <v>5</v>
      </c>
      <c r="N765" s="3">
        <v>5</v>
      </c>
      <c r="O765" s="2" t="s">
        <v>51</v>
      </c>
      <c r="P765" s="9" t="s">
        <v>1560</v>
      </c>
      <c r="Q765" s="9" t="s">
        <v>10572</v>
      </c>
      <c r="R765" s="10">
        <v>42507</v>
      </c>
      <c r="S765" s="10">
        <v>45609.124511948103</v>
      </c>
      <c r="T765" s="11">
        <v>20</v>
      </c>
      <c r="U765" s="51">
        <v>5</v>
      </c>
      <c r="V765" s="51">
        <v>2016</v>
      </c>
      <c r="W765" s="52">
        <v>2024</v>
      </c>
    </row>
    <row r="766" spans="1:23" x14ac:dyDescent="0.3">
      <c r="A766" s="22">
        <v>765</v>
      </c>
      <c r="B766" s="2" t="s">
        <v>1563</v>
      </c>
      <c r="C766" s="2" t="s">
        <v>74</v>
      </c>
      <c r="D766" s="2" t="s">
        <v>64</v>
      </c>
      <c r="E766" s="3">
        <v>2001</v>
      </c>
      <c r="F766" s="4">
        <v>73180.53</v>
      </c>
      <c r="G766" s="5">
        <v>192283</v>
      </c>
      <c r="H766" s="2" t="s">
        <v>35</v>
      </c>
      <c r="I766" s="2" t="s">
        <v>22</v>
      </c>
      <c r="J766" s="6">
        <v>4.4000000000000004</v>
      </c>
      <c r="K766" s="7">
        <v>552</v>
      </c>
      <c r="L766" s="8">
        <v>293</v>
      </c>
      <c r="M766" s="3">
        <v>3</v>
      </c>
      <c r="N766" s="3">
        <v>5</v>
      </c>
      <c r="O766" s="2" t="s">
        <v>23</v>
      </c>
      <c r="P766" s="9" t="s">
        <v>1562</v>
      </c>
      <c r="Q766" s="9" t="s">
        <v>10573</v>
      </c>
      <c r="R766" s="10">
        <v>42425</v>
      </c>
      <c r="S766" s="10">
        <v>45722.589204886688</v>
      </c>
      <c r="T766" s="11">
        <v>23</v>
      </c>
      <c r="U766" s="51">
        <v>2</v>
      </c>
      <c r="V766" s="51">
        <v>2016</v>
      </c>
      <c r="W766" s="52">
        <v>2025</v>
      </c>
    </row>
    <row r="767" spans="1:23" x14ac:dyDescent="0.3">
      <c r="A767" s="22">
        <v>766</v>
      </c>
      <c r="B767" s="2" t="s">
        <v>1565</v>
      </c>
      <c r="C767" s="2" t="s">
        <v>118</v>
      </c>
      <c r="D767" s="2" t="s">
        <v>46</v>
      </c>
      <c r="E767" s="3">
        <v>2005</v>
      </c>
      <c r="F767" s="4">
        <v>67429.37</v>
      </c>
      <c r="G767" s="5">
        <v>68686</v>
      </c>
      <c r="H767" s="2" t="s">
        <v>21</v>
      </c>
      <c r="I767" s="2" t="s">
        <v>22</v>
      </c>
      <c r="J767" s="6">
        <v>2.7</v>
      </c>
      <c r="K767" s="7">
        <v>221</v>
      </c>
      <c r="L767" s="8">
        <v>643</v>
      </c>
      <c r="M767" s="3">
        <v>4</v>
      </c>
      <c r="N767" s="3">
        <v>2</v>
      </c>
      <c r="O767" s="2" t="s">
        <v>36</v>
      </c>
      <c r="P767" s="9" t="s">
        <v>1564</v>
      </c>
      <c r="Q767" s="9" t="s">
        <v>10574</v>
      </c>
      <c r="R767" s="10">
        <v>44720</v>
      </c>
      <c r="S767" s="10">
        <v>45242.153117669237</v>
      </c>
      <c r="T767" s="11">
        <v>19</v>
      </c>
      <c r="U767" s="51">
        <v>6</v>
      </c>
      <c r="V767" s="51">
        <v>2022</v>
      </c>
      <c r="W767" s="52">
        <v>2023</v>
      </c>
    </row>
    <row r="768" spans="1:23" x14ac:dyDescent="0.3">
      <c r="A768" s="22">
        <v>767</v>
      </c>
      <c r="B768" s="2" t="s">
        <v>1567</v>
      </c>
      <c r="C768" s="2" t="s">
        <v>107</v>
      </c>
      <c r="D768" s="2" t="s">
        <v>79</v>
      </c>
      <c r="E768" s="3">
        <v>1995</v>
      </c>
      <c r="F768" s="4">
        <v>14145.36</v>
      </c>
      <c r="G768" s="5">
        <v>15527</v>
      </c>
      <c r="H768" s="2" t="s">
        <v>21</v>
      </c>
      <c r="I768" s="2" t="s">
        <v>29</v>
      </c>
      <c r="J768" s="6">
        <v>4.5</v>
      </c>
      <c r="K768" s="7">
        <v>637</v>
      </c>
      <c r="L768" s="8">
        <v>778</v>
      </c>
      <c r="M768" s="3">
        <v>4</v>
      </c>
      <c r="N768" s="3">
        <v>4</v>
      </c>
      <c r="O768" s="2" t="s">
        <v>36</v>
      </c>
      <c r="P768" s="9" t="s">
        <v>1566</v>
      </c>
      <c r="Q768" s="9" t="s">
        <v>10575</v>
      </c>
      <c r="R768" s="10">
        <v>43963</v>
      </c>
      <c r="S768" s="10">
        <v>45279.244535952908</v>
      </c>
      <c r="T768" s="11">
        <v>29</v>
      </c>
      <c r="U768" s="51">
        <v>5</v>
      </c>
      <c r="V768" s="51">
        <v>2020</v>
      </c>
      <c r="W768" s="52">
        <v>2023</v>
      </c>
    </row>
    <row r="769" spans="1:23" x14ac:dyDescent="0.3">
      <c r="A769" s="22">
        <v>768</v>
      </c>
      <c r="B769" s="2" t="s">
        <v>1569</v>
      </c>
      <c r="C769" s="2" t="s">
        <v>26</v>
      </c>
      <c r="D769" s="2" t="s">
        <v>34</v>
      </c>
      <c r="E769" s="3">
        <v>2004</v>
      </c>
      <c r="F769" s="4">
        <v>10011.959999999999</v>
      </c>
      <c r="G769" s="5">
        <v>8019</v>
      </c>
      <c r="H769" s="2" t="s">
        <v>41</v>
      </c>
      <c r="I769" s="2" t="s">
        <v>29</v>
      </c>
      <c r="J769" s="6">
        <v>5.8</v>
      </c>
      <c r="K769" s="7">
        <v>393</v>
      </c>
      <c r="L769" s="8">
        <v>367</v>
      </c>
      <c r="M769" s="3">
        <v>2</v>
      </c>
      <c r="N769" s="3">
        <v>4</v>
      </c>
      <c r="O769" s="2" t="s">
        <v>36</v>
      </c>
      <c r="P769" s="9" t="s">
        <v>1568</v>
      </c>
      <c r="Q769" s="9" t="s">
        <v>10576</v>
      </c>
      <c r="R769" s="10">
        <v>42782</v>
      </c>
      <c r="S769" s="10">
        <v>45539.760639173553</v>
      </c>
      <c r="T769" s="11">
        <v>20</v>
      </c>
      <c r="U769" s="51">
        <v>2</v>
      </c>
      <c r="V769" s="51">
        <v>2017</v>
      </c>
      <c r="W769" s="52">
        <v>2024</v>
      </c>
    </row>
    <row r="770" spans="1:23" x14ac:dyDescent="0.3">
      <c r="A770" s="22">
        <v>769</v>
      </c>
      <c r="B770" s="2" t="s">
        <v>1571</v>
      </c>
      <c r="C770" s="2" t="s">
        <v>107</v>
      </c>
      <c r="D770" s="2" t="s">
        <v>56</v>
      </c>
      <c r="E770" s="3">
        <v>2023</v>
      </c>
      <c r="F770" s="4">
        <v>43835.88</v>
      </c>
      <c r="G770" s="5">
        <v>147010</v>
      </c>
      <c r="H770" s="2" t="s">
        <v>28</v>
      </c>
      <c r="I770" s="2" t="s">
        <v>22</v>
      </c>
      <c r="J770" s="6">
        <v>2</v>
      </c>
      <c r="K770" s="7">
        <v>111</v>
      </c>
      <c r="L770" s="8">
        <v>449</v>
      </c>
      <c r="M770" s="3">
        <v>4</v>
      </c>
      <c r="N770" s="3">
        <v>4</v>
      </c>
      <c r="O770" s="2" t="s">
        <v>85</v>
      </c>
      <c r="P770" s="9" t="s">
        <v>1570</v>
      </c>
      <c r="Q770" s="9" t="s">
        <v>10577</v>
      </c>
      <c r="R770" s="10">
        <v>44185</v>
      </c>
      <c r="S770" s="10">
        <v>45555.96988102192</v>
      </c>
      <c r="T770" s="11">
        <v>1</v>
      </c>
      <c r="U770" s="51">
        <v>12</v>
      </c>
      <c r="V770" s="51">
        <v>2020</v>
      </c>
      <c r="W770" s="52">
        <v>2024</v>
      </c>
    </row>
    <row r="771" spans="1:23" x14ac:dyDescent="0.3">
      <c r="A771" s="22">
        <v>770</v>
      </c>
      <c r="B771" s="2" t="s">
        <v>1573</v>
      </c>
      <c r="C771" s="2" t="s">
        <v>39</v>
      </c>
      <c r="D771" s="2" t="s">
        <v>20</v>
      </c>
      <c r="E771" s="3">
        <v>2007</v>
      </c>
      <c r="F771" s="4">
        <v>66397.009999999995</v>
      </c>
      <c r="G771" s="5">
        <v>130791</v>
      </c>
      <c r="H771" s="2" t="s">
        <v>41</v>
      </c>
      <c r="I771" s="2" t="s">
        <v>29</v>
      </c>
      <c r="J771" s="6">
        <v>1.8</v>
      </c>
      <c r="K771" s="7">
        <v>535</v>
      </c>
      <c r="L771" s="8">
        <v>592</v>
      </c>
      <c r="M771" s="3">
        <v>5</v>
      </c>
      <c r="N771" s="3">
        <v>4</v>
      </c>
      <c r="O771" s="2" t="s">
        <v>23</v>
      </c>
      <c r="P771" s="9" t="s">
        <v>1572</v>
      </c>
      <c r="Q771" s="9" t="s">
        <v>10578</v>
      </c>
      <c r="R771" s="10">
        <v>42815</v>
      </c>
      <c r="S771" s="10">
        <v>45404.82965297631</v>
      </c>
      <c r="T771" s="11">
        <v>17</v>
      </c>
      <c r="U771" s="51">
        <v>3</v>
      </c>
      <c r="V771" s="51">
        <v>2017</v>
      </c>
      <c r="W771" s="52">
        <v>2024</v>
      </c>
    </row>
    <row r="772" spans="1:23" x14ac:dyDescent="0.3">
      <c r="A772" s="22">
        <v>771</v>
      </c>
      <c r="B772" s="2" t="s">
        <v>1575</v>
      </c>
      <c r="C772" s="2" t="s">
        <v>49</v>
      </c>
      <c r="D772" s="2" t="s">
        <v>27</v>
      </c>
      <c r="E772" s="3">
        <v>2000</v>
      </c>
      <c r="F772" s="4">
        <v>58744.75</v>
      </c>
      <c r="G772" s="5">
        <v>105154</v>
      </c>
      <c r="H772" s="2" t="s">
        <v>21</v>
      </c>
      <c r="I772" s="2" t="s">
        <v>22</v>
      </c>
      <c r="J772" s="6">
        <v>3.8</v>
      </c>
      <c r="K772" s="7">
        <v>543</v>
      </c>
      <c r="L772" s="8">
        <v>181</v>
      </c>
      <c r="M772" s="3">
        <v>3</v>
      </c>
      <c r="N772" s="3">
        <v>2</v>
      </c>
      <c r="O772" s="2" t="s">
        <v>85</v>
      </c>
      <c r="P772" s="9" t="s">
        <v>1574</v>
      </c>
      <c r="Q772" s="9" t="s">
        <v>10579</v>
      </c>
      <c r="R772" s="10">
        <v>45438</v>
      </c>
      <c r="S772" s="10">
        <v>45457.254137873293</v>
      </c>
      <c r="T772" s="11">
        <v>24</v>
      </c>
      <c r="U772" s="51">
        <v>5</v>
      </c>
      <c r="V772" s="51">
        <v>2024</v>
      </c>
      <c r="W772" s="52">
        <v>2024</v>
      </c>
    </row>
    <row r="773" spans="1:23" x14ac:dyDescent="0.3">
      <c r="A773" s="22">
        <v>772</v>
      </c>
      <c r="B773" s="2" t="s">
        <v>1577</v>
      </c>
      <c r="C773" s="2" t="s">
        <v>26</v>
      </c>
      <c r="D773" s="2" t="s">
        <v>40</v>
      </c>
      <c r="E773" s="3">
        <v>2009</v>
      </c>
      <c r="F773" s="4">
        <v>41439.35</v>
      </c>
      <c r="G773" s="5">
        <v>296127</v>
      </c>
      <c r="H773" s="2" t="s">
        <v>35</v>
      </c>
      <c r="I773" s="2" t="s">
        <v>22</v>
      </c>
      <c r="J773" s="6">
        <v>3.3</v>
      </c>
      <c r="K773" s="7">
        <v>449</v>
      </c>
      <c r="L773" s="8">
        <v>255</v>
      </c>
      <c r="M773" s="3">
        <v>4</v>
      </c>
      <c r="N773" s="3">
        <v>5</v>
      </c>
      <c r="O773" s="2" t="s">
        <v>23</v>
      </c>
      <c r="P773" s="9" t="s">
        <v>1576</v>
      </c>
      <c r="Q773" s="9" t="s">
        <v>10580</v>
      </c>
      <c r="R773" s="10">
        <v>44310</v>
      </c>
      <c r="S773" s="10">
        <v>45303.047296505021</v>
      </c>
      <c r="T773" s="11">
        <v>15</v>
      </c>
      <c r="U773" s="51">
        <v>4</v>
      </c>
      <c r="V773" s="51">
        <v>2021</v>
      </c>
      <c r="W773" s="52">
        <v>2024</v>
      </c>
    </row>
    <row r="774" spans="1:23" x14ac:dyDescent="0.3">
      <c r="A774" s="22">
        <v>773</v>
      </c>
      <c r="B774" s="2" t="s">
        <v>1579</v>
      </c>
      <c r="C774" s="2" t="s">
        <v>19</v>
      </c>
      <c r="D774" s="2" t="s">
        <v>56</v>
      </c>
      <c r="E774" s="3">
        <v>2022</v>
      </c>
      <c r="F774" s="4">
        <v>48276.65</v>
      </c>
      <c r="G774" s="5">
        <v>151937</v>
      </c>
      <c r="H774" s="2" t="s">
        <v>21</v>
      </c>
      <c r="I774" s="2" t="s">
        <v>29</v>
      </c>
      <c r="J774" s="6">
        <v>1.7</v>
      </c>
      <c r="K774" s="7">
        <v>295</v>
      </c>
      <c r="L774" s="8">
        <v>556</v>
      </c>
      <c r="M774" s="3">
        <v>2</v>
      </c>
      <c r="N774" s="3">
        <v>4</v>
      </c>
      <c r="O774" s="2" t="s">
        <v>36</v>
      </c>
      <c r="P774" s="9" t="s">
        <v>1578</v>
      </c>
      <c r="Q774" s="9" t="s">
        <v>10581</v>
      </c>
      <c r="R774" s="10">
        <v>44142</v>
      </c>
      <c r="S774" s="10">
        <v>45399.280543154353</v>
      </c>
      <c r="T774" s="11">
        <v>2</v>
      </c>
      <c r="U774" s="51">
        <v>11</v>
      </c>
      <c r="V774" s="51">
        <v>2020</v>
      </c>
      <c r="W774" s="52">
        <v>2024</v>
      </c>
    </row>
    <row r="775" spans="1:23" x14ac:dyDescent="0.3">
      <c r="A775" s="22">
        <v>774</v>
      </c>
      <c r="B775" s="2" t="s">
        <v>1581</v>
      </c>
      <c r="C775" s="2" t="s">
        <v>33</v>
      </c>
      <c r="D775" s="2" t="s">
        <v>50</v>
      </c>
      <c r="E775" s="3">
        <v>2009</v>
      </c>
      <c r="F775" s="4">
        <v>48847.09</v>
      </c>
      <c r="G775" s="5">
        <v>13953</v>
      </c>
      <c r="H775" s="2" t="s">
        <v>28</v>
      </c>
      <c r="I775" s="2" t="s">
        <v>29</v>
      </c>
      <c r="J775" s="6">
        <v>5</v>
      </c>
      <c r="K775" s="7">
        <v>296</v>
      </c>
      <c r="L775" s="8">
        <v>515</v>
      </c>
      <c r="M775" s="3">
        <v>2</v>
      </c>
      <c r="N775" s="3">
        <v>5</v>
      </c>
      <c r="O775" s="2" t="s">
        <v>30</v>
      </c>
      <c r="P775" s="9" t="s">
        <v>1580</v>
      </c>
      <c r="Q775" s="9" t="s">
        <v>10582</v>
      </c>
      <c r="R775" s="10">
        <v>43070</v>
      </c>
      <c r="S775" s="10">
        <v>45186.662019449614</v>
      </c>
      <c r="T775" s="11">
        <v>15</v>
      </c>
      <c r="U775" s="51">
        <v>12</v>
      </c>
      <c r="V775" s="51">
        <v>2017</v>
      </c>
      <c r="W775" s="52">
        <v>2023</v>
      </c>
    </row>
    <row r="776" spans="1:23" x14ac:dyDescent="0.3">
      <c r="A776" s="22">
        <v>775</v>
      </c>
      <c r="B776" s="2" t="s">
        <v>1583</v>
      </c>
      <c r="C776" s="2" t="s">
        <v>118</v>
      </c>
      <c r="D776" s="2" t="s">
        <v>27</v>
      </c>
      <c r="E776" s="3">
        <v>2012</v>
      </c>
      <c r="F776" s="4">
        <v>35762.25</v>
      </c>
      <c r="G776" s="5">
        <v>207339</v>
      </c>
      <c r="H776" s="2" t="s">
        <v>28</v>
      </c>
      <c r="I776" s="2" t="s">
        <v>22</v>
      </c>
      <c r="J776" s="6">
        <v>3.1</v>
      </c>
      <c r="K776" s="7">
        <v>204</v>
      </c>
      <c r="L776" s="8">
        <v>691</v>
      </c>
      <c r="M776" s="3">
        <v>4</v>
      </c>
      <c r="N776" s="3">
        <v>5</v>
      </c>
      <c r="O776" s="2" t="s">
        <v>36</v>
      </c>
      <c r="P776" s="9" t="s">
        <v>1582</v>
      </c>
      <c r="Q776" s="9" t="s">
        <v>10583</v>
      </c>
      <c r="R776" s="10">
        <v>42247</v>
      </c>
      <c r="S776" s="10">
        <v>45694.405568159353</v>
      </c>
      <c r="T776" s="11">
        <v>12</v>
      </c>
      <c r="U776" s="51">
        <v>8</v>
      </c>
      <c r="V776" s="51">
        <v>2015</v>
      </c>
      <c r="W776" s="52">
        <v>2025</v>
      </c>
    </row>
    <row r="777" spans="1:23" x14ac:dyDescent="0.3">
      <c r="A777" s="22">
        <v>776</v>
      </c>
      <c r="B777" s="2" t="s">
        <v>1585</v>
      </c>
      <c r="C777" s="2" t="s">
        <v>74</v>
      </c>
      <c r="D777" s="2" t="s">
        <v>64</v>
      </c>
      <c r="E777" s="3">
        <v>2005</v>
      </c>
      <c r="F777" s="4">
        <v>38562.76</v>
      </c>
      <c r="G777" s="5">
        <v>192179</v>
      </c>
      <c r="H777" s="2" t="s">
        <v>28</v>
      </c>
      <c r="I777" s="2" t="s">
        <v>22</v>
      </c>
      <c r="J777" s="6">
        <v>5.2</v>
      </c>
      <c r="K777" s="7">
        <v>246</v>
      </c>
      <c r="L777" s="8">
        <v>108</v>
      </c>
      <c r="M777" s="3">
        <v>4</v>
      </c>
      <c r="N777" s="3">
        <v>2</v>
      </c>
      <c r="O777" s="2" t="s">
        <v>36</v>
      </c>
      <c r="P777" s="9" t="s">
        <v>1584</v>
      </c>
      <c r="Q777" s="9" t="s">
        <v>10584</v>
      </c>
      <c r="R777" s="10">
        <v>43900</v>
      </c>
      <c r="S777" s="10">
        <v>45659.796646374991</v>
      </c>
      <c r="T777" s="11">
        <v>19</v>
      </c>
      <c r="U777" s="51">
        <v>3</v>
      </c>
      <c r="V777" s="51">
        <v>2020</v>
      </c>
      <c r="W777" s="52">
        <v>2025</v>
      </c>
    </row>
    <row r="778" spans="1:23" x14ac:dyDescent="0.3">
      <c r="A778" s="22">
        <v>777</v>
      </c>
      <c r="B778" s="2" t="s">
        <v>1587</v>
      </c>
      <c r="C778" s="2" t="s">
        <v>107</v>
      </c>
      <c r="D778" s="2" t="s">
        <v>79</v>
      </c>
      <c r="E778" s="3">
        <v>2007</v>
      </c>
      <c r="F778" s="4">
        <v>40660.33</v>
      </c>
      <c r="G778" s="5">
        <v>52392</v>
      </c>
      <c r="H778" s="2" t="s">
        <v>35</v>
      </c>
      <c r="I778" s="2" t="s">
        <v>22</v>
      </c>
      <c r="J778" s="6">
        <v>2.8</v>
      </c>
      <c r="K778" s="7">
        <v>662</v>
      </c>
      <c r="L778" s="8">
        <v>279</v>
      </c>
      <c r="M778" s="3">
        <v>3</v>
      </c>
      <c r="N778" s="3">
        <v>4</v>
      </c>
      <c r="O778" s="2" t="s">
        <v>42</v>
      </c>
      <c r="P778" s="9" t="s">
        <v>1586</v>
      </c>
      <c r="Q778" s="9" t="s">
        <v>10585</v>
      </c>
      <c r="R778" s="10">
        <v>43476</v>
      </c>
      <c r="S778" s="10">
        <v>45248.286344314583</v>
      </c>
      <c r="T778" s="11">
        <v>17</v>
      </c>
      <c r="U778" s="51">
        <v>1</v>
      </c>
      <c r="V778" s="51">
        <v>2019</v>
      </c>
      <c r="W778" s="52">
        <v>2023</v>
      </c>
    </row>
    <row r="779" spans="1:23" x14ac:dyDescent="0.3">
      <c r="A779" s="22">
        <v>778</v>
      </c>
      <c r="B779" s="2" t="s">
        <v>10586</v>
      </c>
      <c r="C779" s="2" t="s">
        <v>74</v>
      </c>
      <c r="D779" s="2" t="s">
        <v>34</v>
      </c>
      <c r="E779" s="3">
        <v>1999</v>
      </c>
      <c r="F779" s="4">
        <v>79312.850000000006</v>
      </c>
      <c r="G779" s="5">
        <v>101926</v>
      </c>
      <c r="H779" s="2" t="s">
        <v>41</v>
      </c>
      <c r="I779" s="2" t="s">
        <v>29</v>
      </c>
      <c r="J779" s="6">
        <v>5.6</v>
      </c>
      <c r="K779" s="7">
        <v>171</v>
      </c>
      <c r="L779" s="8">
        <v>365</v>
      </c>
      <c r="M779" s="3">
        <v>2</v>
      </c>
      <c r="N779" s="3">
        <v>5</v>
      </c>
      <c r="O779" s="2" t="s">
        <v>30</v>
      </c>
      <c r="P779" s="9" t="s">
        <v>1588</v>
      </c>
      <c r="Q779" s="9" t="s">
        <v>10587</v>
      </c>
      <c r="R779" s="10">
        <v>42117</v>
      </c>
      <c r="S779" s="10">
        <v>45186.954077861294</v>
      </c>
      <c r="T779" s="11">
        <v>25</v>
      </c>
      <c r="U779" s="51">
        <v>4</v>
      </c>
      <c r="V779" s="51">
        <v>2015</v>
      </c>
      <c r="W779" s="52">
        <v>2023</v>
      </c>
    </row>
    <row r="780" spans="1:23" x14ac:dyDescent="0.3">
      <c r="A780" s="22">
        <v>779</v>
      </c>
      <c r="B780" s="2" t="s">
        <v>464</v>
      </c>
      <c r="C780" s="2" t="s">
        <v>19</v>
      </c>
      <c r="D780" s="2" t="s">
        <v>20</v>
      </c>
      <c r="E780" s="3">
        <v>1999</v>
      </c>
      <c r="F780" s="4">
        <v>10059.379999999999</v>
      </c>
      <c r="G780" s="5">
        <v>129919</v>
      </c>
      <c r="H780" s="2" t="s">
        <v>41</v>
      </c>
      <c r="I780" s="2" t="s">
        <v>29</v>
      </c>
      <c r="J780" s="6">
        <v>1.6</v>
      </c>
      <c r="K780" s="7">
        <v>175</v>
      </c>
      <c r="L780" s="8">
        <v>215</v>
      </c>
      <c r="M780" s="3">
        <v>5</v>
      </c>
      <c r="N780" s="3">
        <v>5</v>
      </c>
      <c r="O780" s="2" t="s">
        <v>42</v>
      </c>
      <c r="P780" s="9" t="s">
        <v>1589</v>
      </c>
      <c r="Q780" s="9" t="s">
        <v>10588</v>
      </c>
      <c r="R780" s="10">
        <v>44180</v>
      </c>
      <c r="S780" s="10">
        <v>45300.856858417399</v>
      </c>
      <c r="T780" s="11">
        <v>25</v>
      </c>
      <c r="U780" s="51">
        <v>12</v>
      </c>
      <c r="V780" s="51">
        <v>2020</v>
      </c>
      <c r="W780" s="52">
        <v>2024</v>
      </c>
    </row>
    <row r="781" spans="1:23" x14ac:dyDescent="0.3">
      <c r="A781" s="22">
        <v>780</v>
      </c>
      <c r="B781" s="2" t="s">
        <v>1591</v>
      </c>
      <c r="C781" s="2" t="s">
        <v>107</v>
      </c>
      <c r="D781" s="2" t="s">
        <v>27</v>
      </c>
      <c r="E781" s="3">
        <v>1998</v>
      </c>
      <c r="F781" s="4">
        <v>30558.880000000001</v>
      </c>
      <c r="G781" s="5">
        <v>289214</v>
      </c>
      <c r="H781" s="2" t="s">
        <v>28</v>
      </c>
      <c r="I781" s="2" t="s">
        <v>22</v>
      </c>
      <c r="J781" s="6">
        <v>5.3</v>
      </c>
      <c r="K781" s="7">
        <v>265</v>
      </c>
      <c r="L781" s="8">
        <v>739</v>
      </c>
      <c r="M781" s="3">
        <v>4</v>
      </c>
      <c r="N781" s="3">
        <v>7</v>
      </c>
      <c r="O781" s="2" t="s">
        <v>51</v>
      </c>
      <c r="P781" s="9" t="s">
        <v>1590</v>
      </c>
      <c r="Q781" s="9" t="s">
        <v>10589</v>
      </c>
      <c r="R781" s="10">
        <v>44135</v>
      </c>
      <c r="S781" s="10">
        <v>45689.440575160763</v>
      </c>
      <c r="T781" s="11">
        <v>26</v>
      </c>
      <c r="U781" s="51">
        <v>10</v>
      </c>
      <c r="V781" s="51">
        <v>2020</v>
      </c>
      <c r="W781" s="52">
        <v>2025</v>
      </c>
    </row>
    <row r="782" spans="1:23" x14ac:dyDescent="0.3">
      <c r="A782" s="22">
        <v>781</v>
      </c>
      <c r="B782" s="2" t="s">
        <v>1593</v>
      </c>
      <c r="C782" s="2" t="s">
        <v>33</v>
      </c>
      <c r="D782" s="2" t="s">
        <v>20</v>
      </c>
      <c r="E782" s="3">
        <v>2024</v>
      </c>
      <c r="F782" s="4">
        <v>15922.38</v>
      </c>
      <c r="G782" s="5">
        <v>82755</v>
      </c>
      <c r="H782" s="2" t="s">
        <v>41</v>
      </c>
      <c r="I782" s="2" t="s">
        <v>22</v>
      </c>
      <c r="J782" s="6">
        <v>2.9</v>
      </c>
      <c r="K782" s="7">
        <v>584</v>
      </c>
      <c r="L782" s="8">
        <v>190</v>
      </c>
      <c r="M782" s="3">
        <v>2</v>
      </c>
      <c r="N782" s="3">
        <v>4</v>
      </c>
      <c r="O782" s="2" t="s">
        <v>42</v>
      </c>
      <c r="P782" s="9" t="s">
        <v>1592</v>
      </c>
      <c r="Q782" s="9" t="s">
        <v>10590</v>
      </c>
      <c r="R782" s="10">
        <v>44473</v>
      </c>
      <c r="S782" s="10">
        <v>45539.468580761873</v>
      </c>
      <c r="T782" s="11">
        <v>0</v>
      </c>
      <c r="U782" s="51">
        <v>10</v>
      </c>
      <c r="V782" s="51">
        <v>2021</v>
      </c>
      <c r="W782" s="52">
        <v>2024</v>
      </c>
    </row>
    <row r="783" spans="1:23" x14ac:dyDescent="0.3">
      <c r="A783" s="22">
        <v>782</v>
      </c>
      <c r="B783" s="2" t="s">
        <v>1595</v>
      </c>
      <c r="C783" s="2" t="s">
        <v>49</v>
      </c>
      <c r="D783" s="2" t="s">
        <v>50</v>
      </c>
      <c r="E783" s="3">
        <v>2024</v>
      </c>
      <c r="F783" s="4">
        <v>60845.279999999999</v>
      </c>
      <c r="G783" s="5">
        <v>130522</v>
      </c>
      <c r="H783" s="2" t="s">
        <v>35</v>
      </c>
      <c r="I783" s="2" t="s">
        <v>22</v>
      </c>
      <c r="J783" s="6">
        <v>5.5</v>
      </c>
      <c r="K783" s="7">
        <v>564</v>
      </c>
      <c r="L783" s="8">
        <v>309</v>
      </c>
      <c r="M783" s="3">
        <v>5</v>
      </c>
      <c r="N783" s="3">
        <v>5</v>
      </c>
      <c r="O783" s="2" t="s">
        <v>36</v>
      </c>
      <c r="P783" s="9" t="s">
        <v>1594</v>
      </c>
      <c r="Q783" s="9" t="s">
        <v>10591</v>
      </c>
      <c r="R783" s="10">
        <v>41887</v>
      </c>
      <c r="S783" s="10">
        <v>45458.860459137548</v>
      </c>
      <c r="T783" s="11">
        <v>0</v>
      </c>
      <c r="U783" s="51">
        <v>9</v>
      </c>
      <c r="V783" s="51">
        <v>2014</v>
      </c>
      <c r="W783" s="52">
        <v>2024</v>
      </c>
    </row>
    <row r="784" spans="1:23" x14ac:dyDescent="0.3">
      <c r="A784" s="22">
        <v>783</v>
      </c>
      <c r="B784" s="2" t="s">
        <v>1597</v>
      </c>
      <c r="C784" s="2" t="s">
        <v>33</v>
      </c>
      <c r="D784" s="2" t="s">
        <v>34</v>
      </c>
      <c r="E784" s="3">
        <v>2000</v>
      </c>
      <c r="F784" s="4">
        <v>74077.63</v>
      </c>
      <c r="G784" s="5">
        <v>197583</v>
      </c>
      <c r="H784" s="2" t="s">
        <v>35</v>
      </c>
      <c r="I784" s="2" t="s">
        <v>29</v>
      </c>
      <c r="J784" s="6">
        <v>2.2999999999999998</v>
      </c>
      <c r="K784" s="7">
        <v>401</v>
      </c>
      <c r="L784" s="8">
        <v>143</v>
      </c>
      <c r="M784" s="3">
        <v>2</v>
      </c>
      <c r="N784" s="3">
        <v>2</v>
      </c>
      <c r="O784" s="2" t="s">
        <v>30</v>
      </c>
      <c r="P784" s="9" t="s">
        <v>1596</v>
      </c>
      <c r="Q784" s="9" t="s">
        <v>10592</v>
      </c>
      <c r="R784" s="10">
        <v>42904</v>
      </c>
      <c r="S784" s="10">
        <v>45720.982883622441</v>
      </c>
      <c r="T784" s="11">
        <v>24</v>
      </c>
      <c r="U784" s="51">
        <v>6</v>
      </c>
      <c r="V784" s="51">
        <v>2017</v>
      </c>
      <c r="W784" s="52">
        <v>2025</v>
      </c>
    </row>
    <row r="785" spans="1:23" x14ac:dyDescent="0.3">
      <c r="A785" s="22">
        <v>784</v>
      </c>
      <c r="B785" s="2" t="s">
        <v>1599</v>
      </c>
      <c r="C785" s="2" t="s">
        <v>45</v>
      </c>
      <c r="D785" s="2" t="s">
        <v>50</v>
      </c>
      <c r="E785" s="3">
        <v>2003</v>
      </c>
      <c r="F785" s="4">
        <v>25298.720000000001</v>
      </c>
      <c r="G785" s="5">
        <v>197481</v>
      </c>
      <c r="H785" s="2" t="s">
        <v>21</v>
      </c>
      <c r="I785" s="2" t="s">
        <v>29</v>
      </c>
      <c r="J785" s="6">
        <v>3.5</v>
      </c>
      <c r="K785" s="7">
        <v>193</v>
      </c>
      <c r="L785" s="8">
        <v>153</v>
      </c>
      <c r="M785" s="3">
        <v>4</v>
      </c>
      <c r="N785" s="3">
        <v>4</v>
      </c>
      <c r="O785" s="2" t="s">
        <v>80</v>
      </c>
      <c r="P785" s="9" t="s">
        <v>1598</v>
      </c>
      <c r="Q785" s="9" t="s">
        <v>10593</v>
      </c>
      <c r="R785" s="10">
        <v>45016</v>
      </c>
      <c r="S785" s="10">
        <v>45520.484784002518</v>
      </c>
      <c r="T785" s="11">
        <v>21</v>
      </c>
      <c r="U785" s="51">
        <v>3</v>
      </c>
      <c r="V785" s="51">
        <v>2023</v>
      </c>
      <c r="W785" s="52">
        <v>2024</v>
      </c>
    </row>
    <row r="786" spans="1:23" x14ac:dyDescent="0.3">
      <c r="A786" s="22">
        <v>785</v>
      </c>
      <c r="B786" s="2" t="s">
        <v>1601</v>
      </c>
      <c r="C786" s="2" t="s">
        <v>45</v>
      </c>
      <c r="D786" s="2" t="s">
        <v>64</v>
      </c>
      <c r="E786" s="3">
        <v>2007</v>
      </c>
      <c r="F786" s="4">
        <v>46482.18</v>
      </c>
      <c r="G786" s="5">
        <v>98663</v>
      </c>
      <c r="H786" s="2" t="s">
        <v>35</v>
      </c>
      <c r="I786" s="2" t="s">
        <v>29</v>
      </c>
      <c r="J786" s="6">
        <v>3.5</v>
      </c>
      <c r="K786" s="7">
        <v>79</v>
      </c>
      <c r="L786" s="8">
        <v>444</v>
      </c>
      <c r="M786" s="3">
        <v>4</v>
      </c>
      <c r="N786" s="3">
        <v>5</v>
      </c>
      <c r="O786" s="2" t="s">
        <v>42</v>
      </c>
      <c r="P786" s="9" t="s">
        <v>1600</v>
      </c>
      <c r="Q786" s="9" t="s">
        <v>10594</v>
      </c>
      <c r="R786" s="10">
        <v>43824</v>
      </c>
      <c r="S786" s="10">
        <v>45717.624211888091</v>
      </c>
      <c r="T786" s="11">
        <v>17</v>
      </c>
      <c r="U786" s="51">
        <v>12</v>
      </c>
      <c r="V786" s="51">
        <v>2019</v>
      </c>
      <c r="W786" s="52">
        <v>2025</v>
      </c>
    </row>
    <row r="787" spans="1:23" x14ac:dyDescent="0.3">
      <c r="A787" s="22">
        <v>786</v>
      </c>
      <c r="B787" s="2" t="s">
        <v>1603</v>
      </c>
      <c r="C787" s="2" t="s">
        <v>39</v>
      </c>
      <c r="D787" s="2" t="s">
        <v>92</v>
      </c>
      <c r="E787" s="3">
        <v>2023</v>
      </c>
      <c r="F787" s="4">
        <v>32633.34</v>
      </c>
      <c r="G787" s="5">
        <v>218142</v>
      </c>
      <c r="H787" s="2" t="s">
        <v>28</v>
      </c>
      <c r="I787" s="2" t="s">
        <v>29</v>
      </c>
      <c r="J787" s="6">
        <v>1.1000000000000001</v>
      </c>
      <c r="K787" s="7">
        <v>410</v>
      </c>
      <c r="L787" s="8">
        <v>365</v>
      </c>
      <c r="M787" s="3">
        <v>3</v>
      </c>
      <c r="N787" s="3">
        <v>7</v>
      </c>
      <c r="O787" s="2" t="s">
        <v>30</v>
      </c>
      <c r="P787" s="9" t="s">
        <v>1602</v>
      </c>
      <c r="Q787" s="9" t="s">
        <v>10595</v>
      </c>
      <c r="R787" s="10">
        <v>44955</v>
      </c>
      <c r="S787" s="10">
        <v>45563.563399725659</v>
      </c>
      <c r="T787" s="11">
        <v>1</v>
      </c>
      <c r="U787" s="51">
        <v>1</v>
      </c>
      <c r="V787" s="51">
        <v>2023</v>
      </c>
      <c r="W787" s="52">
        <v>2024</v>
      </c>
    </row>
    <row r="788" spans="1:23" x14ac:dyDescent="0.3">
      <c r="A788" s="22">
        <v>787</v>
      </c>
      <c r="B788" s="2" t="s">
        <v>1605</v>
      </c>
      <c r="C788" s="2" t="s">
        <v>74</v>
      </c>
      <c r="D788" s="2" t="s">
        <v>56</v>
      </c>
      <c r="E788" s="3">
        <v>2012</v>
      </c>
      <c r="F788" s="4">
        <v>20372.759999999998</v>
      </c>
      <c r="G788" s="5">
        <v>256982</v>
      </c>
      <c r="H788" s="2" t="s">
        <v>28</v>
      </c>
      <c r="I788" s="2" t="s">
        <v>22</v>
      </c>
      <c r="J788" s="6">
        <v>1.4</v>
      </c>
      <c r="K788" s="7">
        <v>539</v>
      </c>
      <c r="L788" s="8">
        <v>298</v>
      </c>
      <c r="M788" s="3">
        <v>4</v>
      </c>
      <c r="N788" s="3">
        <v>5</v>
      </c>
      <c r="O788" s="2" t="s">
        <v>65</v>
      </c>
      <c r="P788" s="9" t="s">
        <v>1604</v>
      </c>
      <c r="Q788" s="9" t="s">
        <v>10596</v>
      </c>
      <c r="R788" s="10">
        <v>42207</v>
      </c>
      <c r="S788" s="10">
        <v>45705.211729391587</v>
      </c>
      <c r="T788" s="11">
        <v>12</v>
      </c>
      <c r="U788" s="51">
        <v>7</v>
      </c>
      <c r="V788" s="51">
        <v>2015</v>
      </c>
      <c r="W788" s="52">
        <v>2025</v>
      </c>
    </row>
    <row r="789" spans="1:23" x14ac:dyDescent="0.3">
      <c r="A789" s="22">
        <v>788</v>
      </c>
      <c r="B789" s="2" t="s">
        <v>1607</v>
      </c>
      <c r="C789" s="2" t="s">
        <v>33</v>
      </c>
      <c r="D789" s="2" t="s">
        <v>40</v>
      </c>
      <c r="E789" s="3">
        <v>1999</v>
      </c>
      <c r="F789" s="4">
        <v>51794.1</v>
      </c>
      <c r="G789" s="5">
        <v>150651</v>
      </c>
      <c r="H789" s="2" t="s">
        <v>21</v>
      </c>
      <c r="I789" s="2" t="s">
        <v>29</v>
      </c>
      <c r="J789" s="6">
        <v>3.6</v>
      </c>
      <c r="K789" s="7">
        <v>604</v>
      </c>
      <c r="L789" s="8">
        <v>786</v>
      </c>
      <c r="M789" s="3">
        <v>4</v>
      </c>
      <c r="N789" s="3">
        <v>7</v>
      </c>
      <c r="O789" s="2" t="s">
        <v>36</v>
      </c>
      <c r="P789" s="9" t="s">
        <v>1606</v>
      </c>
      <c r="Q789" s="9" t="s">
        <v>10597</v>
      </c>
      <c r="R789" s="10">
        <v>44843</v>
      </c>
      <c r="S789" s="10">
        <v>45283.333353716458</v>
      </c>
      <c r="T789" s="11">
        <v>25</v>
      </c>
      <c r="U789" s="51">
        <v>10</v>
      </c>
      <c r="V789" s="51">
        <v>2022</v>
      </c>
      <c r="W789" s="52">
        <v>2023</v>
      </c>
    </row>
    <row r="790" spans="1:23" x14ac:dyDescent="0.3">
      <c r="A790" s="22">
        <v>789</v>
      </c>
      <c r="B790" s="2" t="s">
        <v>1609</v>
      </c>
      <c r="C790" s="2" t="s">
        <v>74</v>
      </c>
      <c r="D790" s="2" t="s">
        <v>92</v>
      </c>
      <c r="E790" s="3">
        <v>2015</v>
      </c>
      <c r="F790" s="4">
        <v>66715.039999999994</v>
      </c>
      <c r="G790" s="5">
        <v>266049</v>
      </c>
      <c r="H790" s="2" t="s">
        <v>41</v>
      </c>
      <c r="I790" s="2" t="s">
        <v>22</v>
      </c>
      <c r="J790" s="6">
        <v>4.4000000000000004</v>
      </c>
      <c r="K790" s="7">
        <v>221</v>
      </c>
      <c r="L790" s="8">
        <v>524</v>
      </c>
      <c r="M790" s="3">
        <v>3</v>
      </c>
      <c r="N790" s="3">
        <v>5</v>
      </c>
      <c r="O790" s="2" t="s">
        <v>42</v>
      </c>
      <c r="P790" s="9" t="s">
        <v>1608</v>
      </c>
      <c r="Q790" s="9" t="s">
        <v>10598</v>
      </c>
      <c r="R790" s="10">
        <v>43367</v>
      </c>
      <c r="S790" s="10">
        <v>45607.664219889703</v>
      </c>
      <c r="T790" s="11">
        <v>9</v>
      </c>
      <c r="U790" s="51">
        <v>9</v>
      </c>
      <c r="V790" s="51">
        <v>2018</v>
      </c>
      <c r="W790" s="52">
        <v>2024</v>
      </c>
    </row>
    <row r="791" spans="1:23" x14ac:dyDescent="0.3">
      <c r="A791" s="22">
        <v>790</v>
      </c>
      <c r="B791" s="2" t="s">
        <v>1611</v>
      </c>
      <c r="C791" s="2" t="s">
        <v>63</v>
      </c>
      <c r="D791" s="2" t="s">
        <v>56</v>
      </c>
      <c r="E791" s="3">
        <v>1996</v>
      </c>
      <c r="F791" s="4">
        <v>30486</v>
      </c>
      <c r="G791" s="5">
        <v>130872</v>
      </c>
      <c r="H791" s="2" t="s">
        <v>35</v>
      </c>
      <c r="I791" s="2" t="s">
        <v>22</v>
      </c>
      <c r="J791" s="6">
        <v>1.5</v>
      </c>
      <c r="K791" s="7">
        <v>640</v>
      </c>
      <c r="L791" s="8">
        <v>622</v>
      </c>
      <c r="M791" s="3">
        <v>3</v>
      </c>
      <c r="N791" s="3">
        <v>2</v>
      </c>
      <c r="O791" s="2" t="s">
        <v>36</v>
      </c>
      <c r="P791" s="9" t="s">
        <v>1610</v>
      </c>
      <c r="Q791" s="9" t="s">
        <v>10599</v>
      </c>
      <c r="R791" s="10">
        <v>43275</v>
      </c>
      <c r="S791" s="10">
        <v>45328.018290703847</v>
      </c>
      <c r="T791" s="11">
        <v>28</v>
      </c>
      <c r="U791" s="51">
        <v>6</v>
      </c>
      <c r="V791" s="51">
        <v>2018</v>
      </c>
      <c r="W791" s="52">
        <v>2024</v>
      </c>
    </row>
    <row r="792" spans="1:23" x14ac:dyDescent="0.3">
      <c r="A792" s="22">
        <v>791</v>
      </c>
      <c r="B792" s="2" t="s">
        <v>1613</v>
      </c>
      <c r="C792" s="2" t="s">
        <v>26</v>
      </c>
      <c r="D792" s="2" t="s">
        <v>92</v>
      </c>
      <c r="E792" s="3">
        <v>1998</v>
      </c>
      <c r="F792" s="4">
        <v>50489.33</v>
      </c>
      <c r="G792" s="5">
        <v>246255</v>
      </c>
      <c r="H792" s="2" t="s">
        <v>41</v>
      </c>
      <c r="I792" s="2" t="s">
        <v>22</v>
      </c>
      <c r="J792" s="6">
        <v>5.8</v>
      </c>
      <c r="K792" s="7">
        <v>216</v>
      </c>
      <c r="L792" s="8">
        <v>624</v>
      </c>
      <c r="M792" s="3">
        <v>5</v>
      </c>
      <c r="N792" s="3">
        <v>5</v>
      </c>
      <c r="O792" s="2" t="s">
        <v>85</v>
      </c>
      <c r="P792" s="9" t="s">
        <v>1612</v>
      </c>
      <c r="Q792" s="9" t="s">
        <v>10600</v>
      </c>
      <c r="R792" s="10">
        <v>43534</v>
      </c>
      <c r="S792" s="10">
        <v>45497.558198685452</v>
      </c>
      <c r="T792" s="11">
        <v>26</v>
      </c>
      <c r="U792" s="51">
        <v>3</v>
      </c>
      <c r="V792" s="51">
        <v>2019</v>
      </c>
      <c r="W792" s="52">
        <v>2024</v>
      </c>
    </row>
    <row r="793" spans="1:23" x14ac:dyDescent="0.3">
      <c r="A793" s="22">
        <v>792</v>
      </c>
      <c r="B793" s="2" t="s">
        <v>1615</v>
      </c>
      <c r="C793" s="2" t="s">
        <v>74</v>
      </c>
      <c r="D793" s="2" t="s">
        <v>27</v>
      </c>
      <c r="E793" s="3">
        <v>2000</v>
      </c>
      <c r="F793" s="4">
        <v>14343.08</v>
      </c>
      <c r="G793" s="5">
        <v>271546</v>
      </c>
      <c r="H793" s="2" t="s">
        <v>28</v>
      </c>
      <c r="I793" s="2" t="s">
        <v>22</v>
      </c>
      <c r="J793" s="6">
        <v>4.5999999999999996</v>
      </c>
      <c r="K793" s="7">
        <v>590</v>
      </c>
      <c r="L793" s="8">
        <v>753</v>
      </c>
      <c r="M793" s="3">
        <v>2</v>
      </c>
      <c r="N793" s="3">
        <v>4</v>
      </c>
      <c r="O793" s="2" t="s">
        <v>30</v>
      </c>
      <c r="P793" s="9" t="s">
        <v>1614</v>
      </c>
      <c r="Q793" s="9" t="s">
        <v>10601</v>
      </c>
      <c r="R793" s="10">
        <v>42017</v>
      </c>
      <c r="S793" s="10">
        <v>45383.071301305987</v>
      </c>
      <c r="T793" s="11">
        <v>24</v>
      </c>
      <c r="U793" s="51">
        <v>1</v>
      </c>
      <c r="V793" s="51">
        <v>2015</v>
      </c>
      <c r="W793" s="52">
        <v>2024</v>
      </c>
    </row>
    <row r="794" spans="1:23" x14ac:dyDescent="0.3">
      <c r="A794" s="22">
        <v>793</v>
      </c>
      <c r="B794" s="2" t="s">
        <v>1617</v>
      </c>
      <c r="C794" s="2" t="s">
        <v>39</v>
      </c>
      <c r="D794" s="2" t="s">
        <v>79</v>
      </c>
      <c r="E794" s="3">
        <v>1999</v>
      </c>
      <c r="F794" s="4">
        <v>7743.33</v>
      </c>
      <c r="G794" s="5">
        <v>243025</v>
      </c>
      <c r="H794" s="2" t="s">
        <v>41</v>
      </c>
      <c r="I794" s="2" t="s">
        <v>29</v>
      </c>
      <c r="J794" s="6">
        <v>1.2</v>
      </c>
      <c r="K794" s="7">
        <v>88</v>
      </c>
      <c r="L794" s="8">
        <v>489</v>
      </c>
      <c r="M794" s="3">
        <v>5</v>
      </c>
      <c r="N794" s="3">
        <v>5</v>
      </c>
      <c r="O794" s="2" t="s">
        <v>80</v>
      </c>
      <c r="P794" s="9" t="s">
        <v>1616</v>
      </c>
      <c r="Q794" s="9" t="s">
        <v>10602</v>
      </c>
      <c r="R794" s="10">
        <v>42511</v>
      </c>
      <c r="S794" s="10">
        <v>45812.689224890702</v>
      </c>
      <c r="T794" s="11">
        <v>25</v>
      </c>
      <c r="U794" s="51">
        <v>5</v>
      </c>
      <c r="V794" s="51">
        <v>2016</v>
      </c>
      <c r="W794" s="52">
        <v>2025</v>
      </c>
    </row>
    <row r="795" spans="1:23" x14ac:dyDescent="0.3">
      <c r="A795" s="22">
        <v>794</v>
      </c>
      <c r="B795" s="2" t="s">
        <v>1619</v>
      </c>
      <c r="C795" s="2" t="s">
        <v>26</v>
      </c>
      <c r="D795" s="2" t="s">
        <v>40</v>
      </c>
      <c r="E795" s="3">
        <v>2015</v>
      </c>
      <c r="F795" s="4">
        <v>39170.22</v>
      </c>
      <c r="G795" s="5">
        <v>218330</v>
      </c>
      <c r="H795" s="2" t="s">
        <v>21</v>
      </c>
      <c r="I795" s="2" t="s">
        <v>29</v>
      </c>
      <c r="J795" s="6">
        <v>1.3</v>
      </c>
      <c r="K795" s="7">
        <v>351</v>
      </c>
      <c r="L795" s="8">
        <v>464</v>
      </c>
      <c r="M795" s="3">
        <v>3</v>
      </c>
      <c r="N795" s="3">
        <v>4</v>
      </c>
      <c r="O795" s="2" t="s">
        <v>51</v>
      </c>
      <c r="P795" s="9" t="s">
        <v>1618</v>
      </c>
      <c r="Q795" s="9" t="s">
        <v>10603</v>
      </c>
      <c r="R795" s="10">
        <v>42254</v>
      </c>
      <c r="S795" s="10">
        <v>45157.310149075529</v>
      </c>
      <c r="T795" s="11">
        <v>9</v>
      </c>
      <c r="U795" s="51">
        <v>9</v>
      </c>
      <c r="V795" s="51">
        <v>2015</v>
      </c>
      <c r="W795" s="52">
        <v>2023</v>
      </c>
    </row>
    <row r="796" spans="1:23" x14ac:dyDescent="0.3">
      <c r="A796" s="22">
        <v>795</v>
      </c>
      <c r="B796" s="2" t="s">
        <v>1621</v>
      </c>
      <c r="C796" s="2" t="s">
        <v>63</v>
      </c>
      <c r="D796" s="2" t="s">
        <v>50</v>
      </c>
      <c r="E796" s="3">
        <v>2018</v>
      </c>
      <c r="F796" s="4">
        <v>29799.200000000001</v>
      </c>
      <c r="G796" s="5">
        <v>291898</v>
      </c>
      <c r="H796" s="2" t="s">
        <v>28</v>
      </c>
      <c r="I796" s="2" t="s">
        <v>29</v>
      </c>
      <c r="J796" s="6">
        <v>2.5</v>
      </c>
      <c r="K796" s="7">
        <v>78</v>
      </c>
      <c r="L796" s="8">
        <v>422</v>
      </c>
      <c r="M796" s="3">
        <v>2</v>
      </c>
      <c r="N796" s="3">
        <v>2</v>
      </c>
      <c r="O796" s="2" t="s">
        <v>85</v>
      </c>
      <c r="P796" s="9" t="s">
        <v>1620</v>
      </c>
      <c r="Q796" s="9" t="s">
        <v>10604</v>
      </c>
      <c r="R796" s="10">
        <v>41947</v>
      </c>
      <c r="S796" s="10">
        <v>45846.27594223417</v>
      </c>
      <c r="T796" s="11">
        <v>6</v>
      </c>
      <c r="U796" s="51">
        <v>11</v>
      </c>
      <c r="V796" s="51">
        <v>2014</v>
      </c>
      <c r="W796" s="52">
        <v>2025</v>
      </c>
    </row>
    <row r="797" spans="1:23" x14ac:dyDescent="0.3">
      <c r="A797" s="22">
        <v>796</v>
      </c>
      <c r="B797" s="2" t="s">
        <v>1623</v>
      </c>
      <c r="C797" s="2" t="s">
        <v>39</v>
      </c>
      <c r="D797" s="2" t="s">
        <v>20</v>
      </c>
      <c r="E797" s="3">
        <v>2006</v>
      </c>
      <c r="F797" s="4">
        <v>9493.82</v>
      </c>
      <c r="G797" s="5">
        <v>200233</v>
      </c>
      <c r="H797" s="2" t="s">
        <v>41</v>
      </c>
      <c r="I797" s="2" t="s">
        <v>22</v>
      </c>
      <c r="J797" s="6">
        <v>5.6</v>
      </c>
      <c r="K797" s="7">
        <v>447</v>
      </c>
      <c r="L797" s="8">
        <v>577</v>
      </c>
      <c r="M797" s="3">
        <v>3</v>
      </c>
      <c r="N797" s="3">
        <v>4</v>
      </c>
      <c r="O797" s="2" t="s">
        <v>51</v>
      </c>
      <c r="P797" s="9" t="s">
        <v>1622</v>
      </c>
      <c r="Q797" s="9" t="s">
        <v>10605</v>
      </c>
      <c r="R797" s="10">
        <v>43405</v>
      </c>
      <c r="S797" s="10">
        <v>45410.524792004122</v>
      </c>
      <c r="T797" s="11">
        <v>18</v>
      </c>
      <c r="U797" s="51">
        <v>11</v>
      </c>
      <c r="V797" s="51">
        <v>2018</v>
      </c>
      <c r="W797" s="52">
        <v>2024</v>
      </c>
    </row>
    <row r="798" spans="1:23" x14ac:dyDescent="0.3">
      <c r="A798" s="22">
        <v>797</v>
      </c>
      <c r="B798" s="2" t="s">
        <v>1625</v>
      </c>
      <c r="C798" s="2" t="s">
        <v>26</v>
      </c>
      <c r="D798" s="2" t="s">
        <v>50</v>
      </c>
      <c r="E798" s="3">
        <v>2011</v>
      </c>
      <c r="F798" s="4">
        <v>54186.46</v>
      </c>
      <c r="G798" s="5">
        <v>853</v>
      </c>
      <c r="H798" s="2" t="s">
        <v>41</v>
      </c>
      <c r="I798" s="2" t="s">
        <v>22</v>
      </c>
      <c r="J798" s="6">
        <v>1.1000000000000001</v>
      </c>
      <c r="K798" s="7">
        <v>440</v>
      </c>
      <c r="L798" s="8">
        <v>280</v>
      </c>
      <c r="M798" s="3">
        <v>3</v>
      </c>
      <c r="N798" s="3">
        <v>5</v>
      </c>
      <c r="O798" s="2" t="s">
        <v>36</v>
      </c>
      <c r="P798" s="9" t="s">
        <v>1624</v>
      </c>
      <c r="Q798" s="9" t="s">
        <v>10606</v>
      </c>
      <c r="R798" s="10">
        <v>43605</v>
      </c>
      <c r="S798" s="10">
        <v>45138.32635231618</v>
      </c>
      <c r="T798" s="11">
        <v>13</v>
      </c>
      <c r="U798" s="51">
        <v>5</v>
      </c>
      <c r="V798" s="51">
        <v>2019</v>
      </c>
      <c r="W798" s="52">
        <v>2023</v>
      </c>
    </row>
    <row r="799" spans="1:23" x14ac:dyDescent="0.3">
      <c r="A799" s="22">
        <v>798</v>
      </c>
      <c r="B799" s="2" t="s">
        <v>1627</v>
      </c>
      <c r="C799" s="2" t="s">
        <v>74</v>
      </c>
      <c r="D799" s="2" t="s">
        <v>79</v>
      </c>
      <c r="E799" s="3">
        <v>2011</v>
      </c>
      <c r="F799" s="4">
        <v>53661.87</v>
      </c>
      <c r="G799" s="5">
        <v>261034</v>
      </c>
      <c r="H799" s="2" t="s">
        <v>35</v>
      </c>
      <c r="I799" s="2" t="s">
        <v>22</v>
      </c>
      <c r="J799" s="6">
        <v>1.7</v>
      </c>
      <c r="K799" s="7">
        <v>594</v>
      </c>
      <c r="L799" s="8">
        <v>476</v>
      </c>
      <c r="M799" s="3">
        <v>3</v>
      </c>
      <c r="N799" s="3">
        <v>2</v>
      </c>
      <c r="O799" s="2" t="s">
        <v>42</v>
      </c>
      <c r="P799" s="9" t="s">
        <v>1626</v>
      </c>
      <c r="Q799" s="9" t="s">
        <v>10607</v>
      </c>
      <c r="R799" s="10">
        <v>44147</v>
      </c>
      <c r="S799" s="10">
        <v>45629.568600765873</v>
      </c>
      <c r="T799" s="11">
        <v>13</v>
      </c>
      <c r="U799" s="51">
        <v>11</v>
      </c>
      <c r="V799" s="51">
        <v>2020</v>
      </c>
      <c r="W799" s="52">
        <v>2024</v>
      </c>
    </row>
    <row r="800" spans="1:23" x14ac:dyDescent="0.3">
      <c r="A800" s="22">
        <v>799</v>
      </c>
      <c r="B800" s="2" t="s">
        <v>1629</v>
      </c>
      <c r="C800" s="2" t="s">
        <v>45</v>
      </c>
      <c r="D800" s="2" t="s">
        <v>79</v>
      </c>
      <c r="E800" s="3">
        <v>2021</v>
      </c>
      <c r="F800" s="4">
        <v>27230.86</v>
      </c>
      <c r="G800" s="5">
        <v>128950</v>
      </c>
      <c r="H800" s="2" t="s">
        <v>21</v>
      </c>
      <c r="I800" s="2" t="s">
        <v>29</v>
      </c>
      <c r="J800" s="6">
        <v>1.5</v>
      </c>
      <c r="K800" s="7">
        <v>312</v>
      </c>
      <c r="L800" s="8">
        <v>154</v>
      </c>
      <c r="M800" s="3">
        <v>4</v>
      </c>
      <c r="N800" s="3">
        <v>4</v>
      </c>
      <c r="O800" s="2" t="s">
        <v>42</v>
      </c>
      <c r="P800" s="9" t="s">
        <v>1628</v>
      </c>
      <c r="Q800" s="9" t="s">
        <v>10608</v>
      </c>
      <c r="R800" s="10">
        <v>43137</v>
      </c>
      <c r="S800" s="10">
        <v>45814.295546154957</v>
      </c>
      <c r="T800" s="11">
        <v>3</v>
      </c>
      <c r="U800" s="51">
        <v>2</v>
      </c>
      <c r="V800" s="51">
        <v>2018</v>
      </c>
      <c r="W800" s="52">
        <v>2025</v>
      </c>
    </row>
    <row r="801" spans="1:23" x14ac:dyDescent="0.3">
      <c r="A801" s="22">
        <v>800</v>
      </c>
      <c r="B801" s="2" t="s">
        <v>1631</v>
      </c>
      <c r="C801" s="2" t="s">
        <v>45</v>
      </c>
      <c r="D801" s="2" t="s">
        <v>27</v>
      </c>
      <c r="E801" s="3">
        <v>2020</v>
      </c>
      <c r="F801" s="4">
        <v>11271.73</v>
      </c>
      <c r="G801" s="5">
        <v>12179</v>
      </c>
      <c r="H801" s="2" t="s">
        <v>35</v>
      </c>
      <c r="I801" s="2" t="s">
        <v>22</v>
      </c>
      <c r="J801" s="6">
        <v>1.9</v>
      </c>
      <c r="K801" s="7">
        <v>76</v>
      </c>
      <c r="L801" s="8">
        <v>501</v>
      </c>
      <c r="M801" s="3">
        <v>5</v>
      </c>
      <c r="N801" s="3">
        <v>4</v>
      </c>
      <c r="O801" s="2" t="s">
        <v>80</v>
      </c>
      <c r="P801" s="9" t="s">
        <v>1630</v>
      </c>
      <c r="Q801" s="9" t="s">
        <v>10609</v>
      </c>
      <c r="R801" s="10">
        <v>44514</v>
      </c>
      <c r="S801" s="10">
        <v>45288.736434332583</v>
      </c>
      <c r="T801" s="11">
        <v>4</v>
      </c>
      <c r="U801" s="51">
        <v>11</v>
      </c>
      <c r="V801" s="51">
        <v>2021</v>
      </c>
      <c r="W801" s="52">
        <v>2023</v>
      </c>
    </row>
    <row r="802" spans="1:23" x14ac:dyDescent="0.3">
      <c r="A802" s="22">
        <v>801</v>
      </c>
      <c r="B802" s="2" t="s">
        <v>10610</v>
      </c>
      <c r="C802" s="2" t="s">
        <v>74</v>
      </c>
      <c r="D802" s="2" t="s">
        <v>50</v>
      </c>
      <c r="E802" s="3">
        <v>1994</v>
      </c>
      <c r="F802" s="4">
        <v>15139.7</v>
      </c>
      <c r="G802" s="5">
        <v>191428</v>
      </c>
      <c r="H802" s="2" t="s">
        <v>21</v>
      </c>
      <c r="I802" s="2" t="s">
        <v>22</v>
      </c>
      <c r="J802" s="6">
        <v>3.3</v>
      </c>
      <c r="K802" s="7">
        <v>129</v>
      </c>
      <c r="L802" s="8">
        <v>715</v>
      </c>
      <c r="M802" s="3">
        <v>3</v>
      </c>
      <c r="N802" s="3">
        <v>5</v>
      </c>
      <c r="O802" s="2" t="s">
        <v>65</v>
      </c>
      <c r="P802" s="9" t="s">
        <v>1632</v>
      </c>
      <c r="Q802" s="9" t="s">
        <v>10611</v>
      </c>
      <c r="R802" s="10">
        <v>43972</v>
      </c>
      <c r="S802" s="10">
        <v>45544.871661377998</v>
      </c>
      <c r="T802" s="11">
        <v>30</v>
      </c>
      <c r="U802" s="51">
        <v>5</v>
      </c>
      <c r="V802" s="51">
        <v>2020</v>
      </c>
      <c r="W802" s="52">
        <v>2024</v>
      </c>
    </row>
    <row r="803" spans="1:23" x14ac:dyDescent="0.3">
      <c r="A803" s="22">
        <v>802</v>
      </c>
      <c r="B803" s="2" t="s">
        <v>1634</v>
      </c>
      <c r="C803" s="2" t="s">
        <v>63</v>
      </c>
      <c r="D803" s="2" t="s">
        <v>79</v>
      </c>
      <c r="E803" s="3">
        <v>2011</v>
      </c>
      <c r="F803" s="4">
        <v>78066.55</v>
      </c>
      <c r="G803" s="5">
        <v>228252</v>
      </c>
      <c r="H803" s="2" t="s">
        <v>35</v>
      </c>
      <c r="I803" s="2" t="s">
        <v>22</v>
      </c>
      <c r="J803" s="6">
        <v>2.7</v>
      </c>
      <c r="K803" s="7">
        <v>162</v>
      </c>
      <c r="L803" s="8">
        <v>785</v>
      </c>
      <c r="M803" s="3">
        <v>2</v>
      </c>
      <c r="N803" s="3">
        <v>2</v>
      </c>
      <c r="O803" s="2" t="s">
        <v>51</v>
      </c>
      <c r="P803" s="9" t="s">
        <v>1633</v>
      </c>
      <c r="Q803" s="9" t="s">
        <v>10612</v>
      </c>
      <c r="R803" s="10">
        <v>41963</v>
      </c>
      <c r="S803" s="10">
        <v>45351.382963638447</v>
      </c>
      <c r="T803" s="11">
        <v>13</v>
      </c>
      <c r="U803" s="51">
        <v>11</v>
      </c>
      <c r="V803" s="51">
        <v>2014</v>
      </c>
      <c r="W803" s="52">
        <v>2024</v>
      </c>
    </row>
    <row r="804" spans="1:23" x14ac:dyDescent="0.3">
      <c r="A804" s="22">
        <v>803</v>
      </c>
      <c r="B804" s="2" t="s">
        <v>1636</v>
      </c>
      <c r="C804" s="2" t="s">
        <v>107</v>
      </c>
      <c r="D804" s="2" t="s">
        <v>46</v>
      </c>
      <c r="E804" s="3">
        <v>2017</v>
      </c>
      <c r="F804" s="4">
        <v>42310.76</v>
      </c>
      <c r="G804" s="5">
        <v>211532</v>
      </c>
      <c r="H804" s="2" t="s">
        <v>28</v>
      </c>
      <c r="I804" s="2" t="s">
        <v>22</v>
      </c>
      <c r="J804" s="6">
        <v>5.0999999999999996</v>
      </c>
      <c r="K804" s="7">
        <v>438</v>
      </c>
      <c r="L804" s="8">
        <v>769</v>
      </c>
      <c r="M804" s="3">
        <v>3</v>
      </c>
      <c r="N804" s="3">
        <v>2</v>
      </c>
      <c r="O804" s="2" t="s">
        <v>23</v>
      </c>
      <c r="P804" s="9" t="s">
        <v>1635</v>
      </c>
      <c r="Q804" s="9" t="s">
        <v>10613</v>
      </c>
      <c r="R804" s="10">
        <v>43811</v>
      </c>
      <c r="S804" s="10">
        <v>45468.936474340589</v>
      </c>
      <c r="T804" s="11">
        <v>7</v>
      </c>
      <c r="U804" s="51">
        <v>12</v>
      </c>
      <c r="V804" s="51">
        <v>2019</v>
      </c>
      <c r="W804" s="52">
        <v>2024</v>
      </c>
    </row>
    <row r="805" spans="1:23" x14ac:dyDescent="0.3">
      <c r="A805" s="22">
        <v>804</v>
      </c>
      <c r="B805" s="2" t="s">
        <v>1638</v>
      </c>
      <c r="C805" s="2" t="s">
        <v>74</v>
      </c>
      <c r="D805" s="2" t="s">
        <v>34</v>
      </c>
      <c r="E805" s="3">
        <v>2015</v>
      </c>
      <c r="F805" s="4">
        <v>40467.050000000003</v>
      </c>
      <c r="G805" s="5">
        <v>287907</v>
      </c>
      <c r="H805" s="2" t="s">
        <v>35</v>
      </c>
      <c r="I805" s="2" t="s">
        <v>22</v>
      </c>
      <c r="J805" s="6">
        <v>1.4</v>
      </c>
      <c r="K805" s="7">
        <v>237</v>
      </c>
      <c r="L805" s="8">
        <v>765</v>
      </c>
      <c r="M805" s="3">
        <v>2</v>
      </c>
      <c r="N805" s="3">
        <v>7</v>
      </c>
      <c r="O805" s="2" t="s">
        <v>30</v>
      </c>
      <c r="P805" s="9" t="s">
        <v>1637</v>
      </c>
      <c r="Q805" s="9" t="s">
        <v>10614</v>
      </c>
      <c r="R805" s="10">
        <v>42146</v>
      </c>
      <c r="S805" s="10">
        <v>45341.452977641253</v>
      </c>
      <c r="T805" s="11">
        <v>9</v>
      </c>
      <c r="U805" s="51">
        <v>5</v>
      </c>
      <c r="V805" s="51">
        <v>2015</v>
      </c>
      <c r="W805" s="52">
        <v>2024</v>
      </c>
    </row>
    <row r="806" spans="1:23" x14ac:dyDescent="0.3">
      <c r="A806" s="22">
        <v>805</v>
      </c>
      <c r="B806" s="2" t="s">
        <v>1640</v>
      </c>
      <c r="C806" s="2" t="s">
        <v>45</v>
      </c>
      <c r="D806" s="2" t="s">
        <v>79</v>
      </c>
      <c r="E806" s="3">
        <v>2012</v>
      </c>
      <c r="F806" s="4">
        <v>7659.44</v>
      </c>
      <c r="G806" s="5">
        <v>245623</v>
      </c>
      <c r="H806" s="2" t="s">
        <v>41</v>
      </c>
      <c r="I806" s="2" t="s">
        <v>29</v>
      </c>
      <c r="J806" s="6">
        <v>2.9</v>
      </c>
      <c r="K806" s="7">
        <v>595</v>
      </c>
      <c r="L806" s="8">
        <v>181</v>
      </c>
      <c r="M806" s="3">
        <v>4</v>
      </c>
      <c r="N806" s="3">
        <v>7</v>
      </c>
      <c r="O806" s="2" t="s">
        <v>85</v>
      </c>
      <c r="P806" s="9" t="s">
        <v>1639</v>
      </c>
      <c r="Q806" s="9" t="s">
        <v>10615</v>
      </c>
      <c r="R806" s="10">
        <v>42306</v>
      </c>
      <c r="S806" s="10">
        <v>45484.853657777268</v>
      </c>
      <c r="T806" s="11">
        <v>12</v>
      </c>
      <c r="U806" s="51">
        <v>10</v>
      </c>
      <c r="V806" s="51">
        <v>2015</v>
      </c>
      <c r="W806" s="52">
        <v>2024</v>
      </c>
    </row>
    <row r="807" spans="1:23" x14ac:dyDescent="0.3">
      <c r="A807" s="22">
        <v>806</v>
      </c>
      <c r="B807" s="2" t="s">
        <v>1642</v>
      </c>
      <c r="C807" s="2" t="s">
        <v>63</v>
      </c>
      <c r="D807" s="2" t="s">
        <v>46</v>
      </c>
      <c r="E807" s="3">
        <v>1995</v>
      </c>
      <c r="F807" s="4">
        <v>21054.82</v>
      </c>
      <c r="G807" s="5">
        <v>123484</v>
      </c>
      <c r="H807" s="2" t="s">
        <v>21</v>
      </c>
      <c r="I807" s="2" t="s">
        <v>29</v>
      </c>
      <c r="J807" s="6">
        <v>3.2</v>
      </c>
      <c r="K807" s="7">
        <v>527</v>
      </c>
      <c r="L807" s="8">
        <v>685</v>
      </c>
      <c r="M807" s="3">
        <v>3</v>
      </c>
      <c r="N807" s="3">
        <v>7</v>
      </c>
      <c r="O807" s="2" t="s">
        <v>51</v>
      </c>
      <c r="P807" s="9" t="s">
        <v>1641</v>
      </c>
      <c r="Q807" s="9" t="s">
        <v>10616</v>
      </c>
      <c r="R807" s="10">
        <v>43885</v>
      </c>
      <c r="S807" s="10">
        <v>45713.827452536229</v>
      </c>
      <c r="T807" s="11">
        <v>29</v>
      </c>
      <c r="U807" s="51">
        <v>2</v>
      </c>
      <c r="V807" s="51">
        <v>2020</v>
      </c>
      <c r="W807" s="52">
        <v>2025</v>
      </c>
    </row>
    <row r="808" spans="1:23" x14ac:dyDescent="0.3">
      <c r="A808" s="22">
        <v>807</v>
      </c>
      <c r="B808" s="2" t="s">
        <v>1644</v>
      </c>
      <c r="C808" s="2" t="s">
        <v>19</v>
      </c>
      <c r="D808" s="2" t="s">
        <v>40</v>
      </c>
      <c r="E808" s="3">
        <v>2003</v>
      </c>
      <c r="F808" s="4">
        <v>21245.95</v>
      </c>
      <c r="G808" s="5">
        <v>173583</v>
      </c>
      <c r="H808" s="2" t="s">
        <v>41</v>
      </c>
      <c r="I808" s="2" t="s">
        <v>29</v>
      </c>
      <c r="J808" s="6">
        <v>2.7</v>
      </c>
      <c r="K808" s="7">
        <v>200</v>
      </c>
      <c r="L808" s="8">
        <v>468</v>
      </c>
      <c r="M808" s="3">
        <v>3</v>
      </c>
      <c r="N808" s="3">
        <v>2</v>
      </c>
      <c r="O808" s="2" t="s">
        <v>51</v>
      </c>
      <c r="P808" s="9" t="s">
        <v>1643</v>
      </c>
      <c r="Q808" s="9" t="s">
        <v>10617</v>
      </c>
      <c r="R808" s="10">
        <v>44529</v>
      </c>
      <c r="S808" s="10">
        <v>45584.15351774927</v>
      </c>
      <c r="T808" s="11">
        <v>21</v>
      </c>
      <c r="U808" s="51">
        <v>11</v>
      </c>
      <c r="V808" s="51">
        <v>2021</v>
      </c>
      <c r="W808" s="52">
        <v>2024</v>
      </c>
    </row>
    <row r="809" spans="1:23" x14ac:dyDescent="0.3">
      <c r="A809" s="22">
        <v>808</v>
      </c>
      <c r="B809" s="2" t="s">
        <v>1646</v>
      </c>
      <c r="C809" s="2" t="s">
        <v>74</v>
      </c>
      <c r="D809" s="2" t="s">
        <v>92</v>
      </c>
      <c r="E809" s="3">
        <v>2012</v>
      </c>
      <c r="F809" s="4">
        <v>42264.9</v>
      </c>
      <c r="G809" s="5">
        <v>121623</v>
      </c>
      <c r="H809" s="2" t="s">
        <v>21</v>
      </c>
      <c r="I809" s="2" t="s">
        <v>29</v>
      </c>
      <c r="J809" s="6">
        <v>1.6</v>
      </c>
      <c r="K809" s="7">
        <v>602</v>
      </c>
      <c r="L809" s="8">
        <v>202</v>
      </c>
      <c r="M809" s="3">
        <v>5</v>
      </c>
      <c r="N809" s="3">
        <v>7</v>
      </c>
      <c r="O809" s="2" t="s">
        <v>30</v>
      </c>
      <c r="P809" s="9" t="s">
        <v>1645</v>
      </c>
      <c r="Q809" s="9" t="s">
        <v>10618</v>
      </c>
      <c r="R809" s="10">
        <v>44805</v>
      </c>
      <c r="S809" s="10">
        <v>45801.737034452613</v>
      </c>
      <c r="T809" s="11">
        <v>12</v>
      </c>
      <c r="U809" s="51">
        <v>9</v>
      </c>
      <c r="V809" s="51">
        <v>2022</v>
      </c>
      <c r="W809" s="52">
        <v>2025</v>
      </c>
    </row>
    <row r="810" spans="1:23" x14ac:dyDescent="0.3">
      <c r="A810" s="22">
        <v>809</v>
      </c>
      <c r="B810" s="2" t="s">
        <v>1648</v>
      </c>
      <c r="C810" s="2" t="s">
        <v>49</v>
      </c>
      <c r="D810" s="2" t="s">
        <v>79</v>
      </c>
      <c r="E810" s="3">
        <v>2023</v>
      </c>
      <c r="F810" s="4">
        <v>24448.27</v>
      </c>
      <c r="G810" s="5">
        <v>1738</v>
      </c>
      <c r="H810" s="2" t="s">
        <v>28</v>
      </c>
      <c r="I810" s="2" t="s">
        <v>29</v>
      </c>
      <c r="J810" s="6">
        <v>4.5999999999999996</v>
      </c>
      <c r="K810" s="7">
        <v>81</v>
      </c>
      <c r="L810" s="8">
        <v>731</v>
      </c>
      <c r="M810" s="3">
        <v>4</v>
      </c>
      <c r="N810" s="3">
        <v>2</v>
      </c>
      <c r="O810" s="2" t="s">
        <v>23</v>
      </c>
      <c r="P810" s="9" t="s">
        <v>1647</v>
      </c>
      <c r="Q810" s="9" t="s">
        <v>10619</v>
      </c>
      <c r="R810" s="10">
        <v>43956</v>
      </c>
      <c r="S810" s="10">
        <v>45173.081303306382</v>
      </c>
      <c r="T810" s="11">
        <v>1</v>
      </c>
      <c r="U810" s="51">
        <v>5</v>
      </c>
      <c r="V810" s="51">
        <v>2020</v>
      </c>
      <c r="W810" s="52">
        <v>2023</v>
      </c>
    </row>
    <row r="811" spans="1:23" x14ac:dyDescent="0.3">
      <c r="A811" s="22">
        <v>810</v>
      </c>
      <c r="B811" s="2" t="s">
        <v>1650</v>
      </c>
      <c r="C811" s="2" t="s">
        <v>19</v>
      </c>
      <c r="D811" s="2" t="s">
        <v>46</v>
      </c>
      <c r="E811" s="3">
        <v>2016</v>
      </c>
      <c r="F811" s="4">
        <v>15728.43</v>
      </c>
      <c r="G811" s="5">
        <v>286664</v>
      </c>
      <c r="H811" s="2" t="s">
        <v>35</v>
      </c>
      <c r="I811" s="2" t="s">
        <v>22</v>
      </c>
      <c r="J811" s="6">
        <v>1.9</v>
      </c>
      <c r="K811" s="7">
        <v>531</v>
      </c>
      <c r="L811" s="8">
        <v>800</v>
      </c>
      <c r="M811" s="3">
        <v>3</v>
      </c>
      <c r="N811" s="3">
        <v>2</v>
      </c>
      <c r="O811" s="2" t="s">
        <v>51</v>
      </c>
      <c r="P811" s="9" t="s">
        <v>1649</v>
      </c>
      <c r="Q811" s="9" t="s">
        <v>10620</v>
      </c>
      <c r="R811" s="10">
        <v>43626</v>
      </c>
      <c r="S811" s="10">
        <v>45849.926672380199</v>
      </c>
      <c r="T811" s="11">
        <v>8</v>
      </c>
      <c r="U811" s="51">
        <v>6</v>
      </c>
      <c r="V811" s="51">
        <v>2019</v>
      </c>
      <c r="W811" s="52">
        <v>2025</v>
      </c>
    </row>
    <row r="812" spans="1:23" x14ac:dyDescent="0.3">
      <c r="A812" s="22">
        <v>811</v>
      </c>
      <c r="B812" s="2" t="s">
        <v>1652</v>
      </c>
      <c r="C812" s="2" t="s">
        <v>63</v>
      </c>
      <c r="D812" s="2" t="s">
        <v>64</v>
      </c>
      <c r="E812" s="3">
        <v>2024</v>
      </c>
      <c r="F812" s="4">
        <v>18378</v>
      </c>
      <c r="G812" s="5">
        <v>2539</v>
      </c>
      <c r="H812" s="2" t="s">
        <v>21</v>
      </c>
      <c r="I812" s="2" t="s">
        <v>29</v>
      </c>
      <c r="J812" s="6">
        <v>2.5</v>
      </c>
      <c r="K812" s="7">
        <v>228</v>
      </c>
      <c r="L812" s="8">
        <v>161</v>
      </c>
      <c r="M812" s="3">
        <v>5</v>
      </c>
      <c r="N812" s="3">
        <v>2</v>
      </c>
      <c r="O812" s="2" t="s">
        <v>42</v>
      </c>
      <c r="P812" s="9" t="s">
        <v>1651</v>
      </c>
      <c r="Q812" s="9" t="s">
        <v>10621</v>
      </c>
      <c r="R812" s="10">
        <v>42110</v>
      </c>
      <c r="S812" s="10">
        <v>45254.711629371588</v>
      </c>
      <c r="T812" s="11">
        <v>0</v>
      </c>
      <c r="U812" s="51">
        <v>4</v>
      </c>
      <c r="V812" s="51">
        <v>2015</v>
      </c>
      <c r="W812" s="52">
        <v>2023</v>
      </c>
    </row>
    <row r="813" spans="1:23" x14ac:dyDescent="0.3">
      <c r="A813" s="22">
        <v>812</v>
      </c>
      <c r="B813" s="2" t="s">
        <v>1654</v>
      </c>
      <c r="C813" s="2" t="s">
        <v>39</v>
      </c>
      <c r="D813" s="2" t="s">
        <v>46</v>
      </c>
      <c r="E813" s="3">
        <v>1994</v>
      </c>
      <c r="F813" s="4">
        <v>35518.449999999997</v>
      </c>
      <c r="G813" s="5">
        <v>87089</v>
      </c>
      <c r="H813" s="2" t="s">
        <v>21</v>
      </c>
      <c r="I813" s="2" t="s">
        <v>22</v>
      </c>
      <c r="J813" s="6">
        <v>3.5</v>
      </c>
      <c r="K813" s="7">
        <v>630</v>
      </c>
      <c r="L813" s="8">
        <v>287</v>
      </c>
      <c r="M813" s="3">
        <v>2</v>
      </c>
      <c r="N813" s="3">
        <v>5</v>
      </c>
      <c r="O813" s="2" t="s">
        <v>51</v>
      </c>
      <c r="P813" s="9" t="s">
        <v>1653</v>
      </c>
      <c r="Q813" s="9" t="s">
        <v>10622</v>
      </c>
      <c r="R813" s="10">
        <v>45242</v>
      </c>
      <c r="S813" s="10">
        <v>45352.697226491022</v>
      </c>
      <c r="T813" s="11">
        <v>30</v>
      </c>
      <c r="U813" s="51">
        <v>11</v>
      </c>
      <c r="V813" s="51">
        <v>2023</v>
      </c>
      <c r="W813" s="52">
        <v>2024</v>
      </c>
    </row>
    <row r="814" spans="1:23" x14ac:dyDescent="0.3">
      <c r="A814" s="22">
        <v>813</v>
      </c>
      <c r="B814" s="2" t="s">
        <v>1656</v>
      </c>
      <c r="C814" s="2" t="s">
        <v>49</v>
      </c>
      <c r="D814" s="2" t="s">
        <v>92</v>
      </c>
      <c r="E814" s="3">
        <v>1992</v>
      </c>
      <c r="F814" s="4">
        <v>79865.84</v>
      </c>
      <c r="G814" s="5">
        <v>90431</v>
      </c>
      <c r="H814" s="2" t="s">
        <v>21</v>
      </c>
      <c r="I814" s="2" t="s">
        <v>22</v>
      </c>
      <c r="J814" s="6">
        <v>4.7</v>
      </c>
      <c r="K814" s="7">
        <v>218</v>
      </c>
      <c r="L814" s="8">
        <v>318</v>
      </c>
      <c r="M814" s="3">
        <v>2</v>
      </c>
      <c r="N814" s="3">
        <v>4</v>
      </c>
      <c r="O814" s="2" t="s">
        <v>42</v>
      </c>
      <c r="P814" s="9" t="s">
        <v>1655</v>
      </c>
      <c r="Q814" s="9" t="s">
        <v>10623</v>
      </c>
      <c r="R814" s="10">
        <v>42770</v>
      </c>
      <c r="S814" s="10">
        <v>45302.317150475807</v>
      </c>
      <c r="T814" s="11">
        <v>32</v>
      </c>
      <c r="U814" s="51">
        <v>2</v>
      </c>
      <c r="V814" s="51">
        <v>2017</v>
      </c>
      <c r="W814" s="52">
        <v>2024</v>
      </c>
    </row>
    <row r="815" spans="1:23" x14ac:dyDescent="0.3">
      <c r="A815" s="22">
        <v>814</v>
      </c>
      <c r="B815" s="2" t="s">
        <v>1658</v>
      </c>
      <c r="C815" s="2" t="s">
        <v>33</v>
      </c>
      <c r="D815" s="2" t="s">
        <v>20</v>
      </c>
      <c r="E815" s="3">
        <v>2002</v>
      </c>
      <c r="F815" s="4">
        <v>17106.68</v>
      </c>
      <c r="G815" s="5">
        <v>125492</v>
      </c>
      <c r="H815" s="2" t="s">
        <v>21</v>
      </c>
      <c r="I815" s="2" t="s">
        <v>22</v>
      </c>
      <c r="J815" s="6">
        <v>4.8</v>
      </c>
      <c r="K815" s="7">
        <v>520</v>
      </c>
      <c r="L815" s="8">
        <v>198</v>
      </c>
      <c r="M815" s="3">
        <v>2</v>
      </c>
      <c r="N815" s="3">
        <v>5</v>
      </c>
      <c r="O815" s="2" t="s">
        <v>85</v>
      </c>
      <c r="P815" s="9" t="s">
        <v>1657</v>
      </c>
      <c r="Q815" s="9" t="s">
        <v>10624</v>
      </c>
      <c r="R815" s="10">
        <v>43588</v>
      </c>
      <c r="S815" s="10">
        <v>45364.233533752456</v>
      </c>
      <c r="T815" s="11">
        <v>22</v>
      </c>
      <c r="U815" s="51">
        <v>5</v>
      </c>
      <c r="V815" s="51">
        <v>2019</v>
      </c>
      <c r="W815" s="52">
        <v>2024</v>
      </c>
    </row>
    <row r="816" spans="1:23" x14ac:dyDescent="0.3">
      <c r="A816" s="22">
        <v>815</v>
      </c>
      <c r="B816" s="2" t="s">
        <v>1660</v>
      </c>
      <c r="C816" s="2" t="s">
        <v>118</v>
      </c>
      <c r="D816" s="2" t="s">
        <v>20</v>
      </c>
      <c r="E816" s="3">
        <v>2006</v>
      </c>
      <c r="F816" s="4">
        <v>13222.03</v>
      </c>
      <c r="G816" s="5">
        <v>249007</v>
      </c>
      <c r="H816" s="2" t="s">
        <v>21</v>
      </c>
      <c r="I816" s="2" t="s">
        <v>22</v>
      </c>
      <c r="J816" s="6">
        <v>3.8</v>
      </c>
      <c r="K816" s="7">
        <v>597</v>
      </c>
      <c r="L816" s="8">
        <v>282</v>
      </c>
      <c r="M816" s="3">
        <v>5</v>
      </c>
      <c r="N816" s="3">
        <v>5</v>
      </c>
      <c r="O816" s="2" t="s">
        <v>23</v>
      </c>
      <c r="P816" s="9" t="s">
        <v>1659</v>
      </c>
      <c r="Q816" s="9" t="s">
        <v>10625</v>
      </c>
      <c r="R816" s="10">
        <v>43915</v>
      </c>
      <c r="S816" s="10">
        <v>45637.016090263773</v>
      </c>
      <c r="T816" s="11">
        <v>18</v>
      </c>
      <c r="U816" s="51">
        <v>3</v>
      </c>
      <c r="V816" s="51">
        <v>2020</v>
      </c>
      <c r="W816" s="52">
        <v>2024</v>
      </c>
    </row>
    <row r="817" spans="1:23" x14ac:dyDescent="0.3">
      <c r="A817" s="22">
        <v>816</v>
      </c>
      <c r="B817" s="2" t="s">
        <v>1662</v>
      </c>
      <c r="C817" s="2" t="s">
        <v>63</v>
      </c>
      <c r="D817" s="2" t="s">
        <v>56</v>
      </c>
      <c r="E817" s="3">
        <v>2013</v>
      </c>
      <c r="F817" s="4">
        <v>15917.97</v>
      </c>
      <c r="G817" s="5">
        <v>107791</v>
      </c>
      <c r="H817" s="2" t="s">
        <v>21</v>
      </c>
      <c r="I817" s="2" t="s">
        <v>29</v>
      </c>
      <c r="J817" s="6">
        <v>2.4</v>
      </c>
      <c r="K817" s="7">
        <v>80</v>
      </c>
      <c r="L817" s="8">
        <v>203</v>
      </c>
      <c r="M817" s="3">
        <v>5</v>
      </c>
      <c r="N817" s="3">
        <v>5</v>
      </c>
      <c r="O817" s="2" t="s">
        <v>23</v>
      </c>
      <c r="P817" s="9" t="s">
        <v>1661</v>
      </c>
      <c r="Q817" s="9" t="s">
        <v>10626</v>
      </c>
      <c r="R817" s="10">
        <v>42374</v>
      </c>
      <c r="S817" s="10">
        <v>45593.937474540617</v>
      </c>
      <c r="T817" s="11">
        <v>11</v>
      </c>
      <c r="U817" s="51">
        <v>1</v>
      </c>
      <c r="V817" s="51">
        <v>2016</v>
      </c>
      <c r="W817" s="52">
        <v>2024</v>
      </c>
    </row>
    <row r="818" spans="1:23" x14ac:dyDescent="0.3">
      <c r="A818" s="22">
        <v>817</v>
      </c>
      <c r="B818" s="2" t="s">
        <v>1664</v>
      </c>
      <c r="C818" s="2" t="s">
        <v>107</v>
      </c>
      <c r="D818" s="2" t="s">
        <v>50</v>
      </c>
      <c r="E818" s="3">
        <v>2005</v>
      </c>
      <c r="F818" s="4">
        <v>53093.15</v>
      </c>
      <c r="G818" s="5">
        <v>63197</v>
      </c>
      <c r="H818" s="2" t="s">
        <v>28</v>
      </c>
      <c r="I818" s="2" t="s">
        <v>29</v>
      </c>
      <c r="J818" s="6">
        <v>4.2</v>
      </c>
      <c r="K818" s="7">
        <v>429</v>
      </c>
      <c r="L818" s="8">
        <v>688</v>
      </c>
      <c r="M818" s="3">
        <v>4</v>
      </c>
      <c r="N818" s="3">
        <v>5</v>
      </c>
      <c r="O818" s="2" t="s">
        <v>42</v>
      </c>
      <c r="P818" s="9" t="s">
        <v>1663</v>
      </c>
      <c r="Q818" s="9" t="s">
        <v>10627</v>
      </c>
      <c r="R818" s="10">
        <v>43083</v>
      </c>
      <c r="S818" s="10">
        <v>45465.28574419456</v>
      </c>
      <c r="T818" s="11">
        <v>19</v>
      </c>
      <c r="U818" s="51">
        <v>12</v>
      </c>
      <c r="V818" s="51">
        <v>2017</v>
      </c>
      <c r="W818" s="52">
        <v>2024</v>
      </c>
    </row>
    <row r="819" spans="1:23" x14ac:dyDescent="0.3">
      <c r="A819" s="22">
        <v>818</v>
      </c>
      <c r="B819" s="2" t="s">
        <v>1666</v>
      </c>
      <c r="C819" s="2" t="s">
        <v>118</v>
      </c>
      <c r="D819" s="2" t="s">
        <v>46</v>
      </c>
      <c r="E819" s="3">
        <v>2013</v>
      </c>
      <c r="F819" s="4">
        <v>66850.11</v>
      </c>
      <c r="G819" s="5">
        <v>96090</v>
      </c>
      <c r="H819" s="2" t="s">
        <v>35</v>
      </c>
      <c r="I819" s="2" t="s">
        <v>29</v>
      </c>
      <c r="J819" s="6">
        <v>4.7</v>
      </c>
      <c r="K819" s="7">
        <v>117</v>
      </c>
      <c r="L819" s="8">
        <v>441</v>
      </c>
      <c r="M819" s="3">
        <v>5</v>
      </c>
      <c r="N819" s="3">
        <v>7</v>
      </c>
      <c r="O819" s="2" t="s">
        <v>23</v>
      </c>
      <c r="P819" s="9" t="s">
        <v>1665</v>
      </c>
      <c r="Q819" s="9" t="s">
        <v>10628</v>
      </c>
      <c r="R819" s="10">
        <v>43834</v>
      </c>
      <c r="S819" s="10">
        <v>45653.809448935514</v>
      </c>
      <c r="T819" s="11">
        <v>11</v>
      </c>
      <c r="U819" s="51">
        <v>1</v>
      </c>
      <c r="V819" s="51">
        <v>2020</v>
      </c>
      <c r="W819" s="52">
        <v>2024</v>
      </c>
    </row>
    <row r="820" spans="1:23" x14ac:dyDescent="0.3">
      <c r="A820" s="22">
        <v>819</v>
      </c>
      <c r="B820" s="2" t="s">
        <v>1668</v>
      </c>
      <c r="C820" s="2" t="s">
        <v>33</v>
      </c>
      <c r="D820" s="2" t="s">
        <v>40</v>
      </c>
      <c r="E820" s="3">
        <v>2000</v>
      </c>
      <c r="F820" s="4">
        <v>71766.66</v>
      </c>
      <c r="G820" s="5">
        <v>278577</v>
      </c>
      <c r="H820" s="2" t="s">
        <v>35</v>
      </c>
      <c r="I820" s="2" t="s">
        <v>29</v>
      </c>
      <c r="J820" s="6">
        <v>5.8</v>
      </c>
      <c r="K820" s="7">
        <v>190</v>
      </c>
      <c r="L820" s="8">
        <v>341</v>
      </c>
      <c r="M820" s="3">
        <v>2</v>
      </c>
      <c r="N820" s="3">
        <v>4</v>
      </c>
      <c r="O820" s="2" t="s">
        <v>23</v>
      </c>
      <c r="P820" s="9" t="s">
        <v>1667</v>
      </c>
      <c r="Q820" s="9" t="s">
        <v>10629</v>
      </c>
      <c r="R820" s="10">
        <v>45368</v>
      </c>
      <c r="S820" s="10">
        <v>45842.917270499813</v>
      </c>
      <c r="T820" s="11">
        <v>24</v>
      </c>
      <c r="U820" s="51">
        <v>3</v>
      </c>
      <c r="V820" s="51">
        <v>2024</v>
      </c>
      <c r="W820" s="52">
        <v>2025</v>
      </c>
    </row>
    <row r="821" spans="1:23" x14ac:dyDescent="0.3">
      <c r="A821" s="22">
        <v>820</v>
      </c>
      <c r="B821" s="2" t="s">
        <v>1670</v>
      </c>
      <c r="C821" s="2" t="s">
        <v>74</v>
      </c>
      <c r="D821" s="2" t="s">
        <v>20</v>
      </c>
      <c r="E821" s="3">
        <v>2001</v>
      </c>
      <c r="F821" s="4">
        <v>12793.35</v>
      </c>
      <c r="G821" s="5">
        <v>58487</v>
      </c>
      <c r="H821" s="2" t="s">
        <v>41</v>
      </c>
      <c r="I821" s="2" t="s">
        <v>22</v>
      </c>
      <c r="J821" s="6">
        <v>2.1</v>
      </c>
      <c r="K821" s="7">
        <v>78</v>
      </c>
      <c r="L821" s="8">
        <v>526</v>
      </c>
      <c r="M821" s="3">
        <v>3</v>
      </c>
      <c r="N821" s="3">
        <v>4</v>
      </c>
      <c r="O821" s="2" t="s">
        <v>80</v>
      </c>
      <c r="P821" s="9" t="s">
        <v>1669</v>
      </c>
      <c r="Q821" s="9" t="s">
        <v>10630</v>
      </c>
      <c r="R821" s="10">
        <v>43348</v>
      </c>
      <c r="S821" s="10">
        <v>45468.352357517222</v>
      </c>
      <c r="T821" s="11">
        <v>23</v>
      </c>
      <c r="U821" s="51">
        <v>9</v>
      </c>
      <c r="V821" s="51">
        <v>2018</v>
      </c>
      <c r="W821" s="52">
        <v>2024</v>
      </c>
    </row>
    <row r="822" spans="1:23" x14ac:dyDescent="0.3">
      <c r="A822" s="22">
        <v>821</v>
      </c>
      <c r="B822" s="2" t="s">
        <v>1672</v>
      </c>
      <c r="C822" s="2" t="s">
        <v>49</v>
      </c>
      <c r="D822" s="2" t="s">
        <v>92</v>
      </c>
      <c r="E822" s="3">
        <v>2010</v>
      </c>
      <c r="F822" s="4">
        <v>54313.25</v>
      </c>
      <c r="G822" s="5">
        <v>121642</v>
      </c>
      <c r="H822" s="2" t="s">
        <v>21</v>
      </c>
      <c r="I822" s="2" t="s">
        <v>29</v>
      </c>
      <c r="J822" s="6">
        <v>5.0999999999999996</v>
      </c>
      <c r="K822" s="7">
        <v>153</v>
      </c>
      <c r="L822" s="8">
        <v>508</v>
      </c>
      <c r="M822" s="3">
        <v>3</v>
      </c>
      <c r="N822" s="3">
        <v>4</v>
      </c>
      <c r="O822" s="2" t="s">
        <v>30</v>
      </c>
      <c r="P822" s="9" t="s">
        <v>1671</v>
      </c>
      <c r="Q822" s="9" t="s">
        <v>10631</v>
      </c>
      <c r="R822" s="10">
        <v>43102</v>
      </c>
      <c r="S822" s="10">
        <v>45270.774842014122</v>
      </c>
      <c r="T822" s="11">
        <v>14</v>
      </c>
      <c r="U822" s="51">
        <v>1</v>
      </c>
      <c r="V822" s="51">
        <v>2018</v>
      </c>
      <c r="W822" s="52">
        <v>2023</v>
      </c>
    </row>
    <row r="823" spans="1:23" x14ac:dyDescent="0.3">
      <c r="A823" s="22">
        <v>822</v>
      </c>
      <c r="B823" s="2" t="s">
        <v>1674</v>
      </c>
      <c r="C823" s="2" t="s">
        <v>33</v>
      </c>
      <c r="D823" s="2" t="s">
        <v>46</v>
      </c>
      <c r="E823" s="3">
        <v>2005</v>
      </c>
      <c r="F823" s="4">
        <v>34755.93</v>
      </c>
      <c r="G823" s="5">
        <v>269179</v>
      </c>
      <c r="H823" s="2" t="s">
        <v>35</v>
      </c>
      <c r="I823" s="2" t="s">
        <v>29</v>
      </c>
      <c r="J823" s="6">
        <v>2.6</v>
      </c>
      <c r="K823" s="7">
        <v>556</v>
      </c>
      <c r="L823" s="8">
        <v>549</v>
      </c>
      <c r="M823" s="3">
        <v>3</v>
      </c>
      <c r="N823" s="3">
        <v>4</v>
      </c>
      <c r="O823" s="2" t="s">
        <v>36</v>
      </c>
      <c r="P823" s="9" t="s">
        <v>1673</v>
      </c>
      <c r="Q823" s="9" t="s">
        <v>10632</v>
      </c>
      <c r="R823" s="10">
        <v>45005</v>
      </c>
      <c r="S823" s="10">
        <v>45853.431373320382</v>
      </c>
      <c r="T823" s="11">
        <v>19</v>
      </c>
      <c r="U823" s="51">
        <v>3</v>
      </c>
      <c r="V823" s="51">
        <v>2023</v>
      </c>
      <c r="W823" s="52">
        <v>2025</v>
      </c>
    </row>
    <row r="824" spans="1:23" x14ac:dyDescent="0.3">
      <c r="A824" s="22">
        <v>823</v>
      </c>
      <c r="B824" s="2" t="s">
        <v>1676</v>
      </c>
      <c r="C824" s="2" t="s">
        <v>19</v>
      </c>
      <c r="D824" s="2" t="s">
        <v>20</v>
      </c>
      <c r="E824" s="3">
        <v>2019</v>
      </c>
      <c r="F824" s="4">
        <v>7081.33</v>
      </c>
      <c r="G824" s="5">
        <v>3372</v>
      </c>
      <c r="H824" s="2" t="s">
        <v>35</v>
      </c>
      <c r="I824" s="2" t="s">
        <v>22</v>
      </c>
      <c r="J824" s="6">
        <v>4.2</v>
      </c>
      <c r="K824" s="7">
        <v>607</v>
      </c>
      <c r="L824" s="8">
        <v>427</v>
      </c>
      <c r="M824" s="3">
        <v>2</v>
      </c>
      <c r="N824" s="3">
        <v>5</v>
      </c>
      <c r="O824" s="2" t="s">
        <v>36</v>
      </c>
      <c r="P824" s="9" t="s">
        <v>1675</v>
      </c>
      <c r="Q824" s="9" t="s">
        <v>10633</v>
      </c>
      <c r="R824" s="10">
        <v>44839</v>
      </c>
      <c r="S824" s="10">
        <v>45577.58220348641</v>
      </c>
      <c r="T824" s="11">
        <v>5</v>
      </c>
      <c r="U824" s="51">
        <v>10</v>
      </c>
      <c r="V824" s="51">
        <v>2022</v>
      </c>
      <c r="W824" s="52">
        <v>2024</v>
      </c>
    </row>
    <row r="825" spans="1:23" x14ac:dyDescent="0.3">
      <c r="A825" s="22">
        <v>824</v>
      </c>
      <c r="B825" s="2" t="s">
        <v>1678</v>
      </c>
      <c r="C825" s="2" t="s">
        <v>74</v>
      </c>
      <c r="D825" s="2" t="s">
        <v>50</v>
      </c>
      <c r="E825" s="3">
        <v>2003</v>
      </c>
      <c r="F825" s="4">
        <v>72247.3</v>
      </c>
      <c r="G825" s="5">
        <v>150150</v>
      </c>
      <c r="H825" s="2" t="s">
        <v>21</v>
      </c>
      <c r="I825" s="2" t="s">
        <v>22</v>
      </c>
      <c r="J825" s="6">
        <v>1.8</v>
      </c>
      <c r="K825" s="7">
        <v>275</v>
      </c>
      <c r="L825" s="8">
        <v>126</v>
      </c>
      <c r="M825" s="3">
        <v>2</v>
      </c>
      <c r="N825" s="3">
        <v>2</v>
      </c>
      <c r="O825" s="2" t="s">
        <v>51</v>
      </c>
      <c r="P825" s="9" t="s">
        <v>1677</v>
      </c>
      <c r="Q825" s="9" t="s">
        <v>10634</v>
      </c>
      <c r="R825" s="10">
        <v>44383</v>
      </c>
      <c r="S825" s="10">
        <v>45797.502187483216</v>
      </c>
      <c r="T825" s="11">
        <v>21</v>
      </c>
      <c r="U825" s="51">
        <v>7</v>
      </c>
      <c r="V825" s="51">
        <v>2021</v>
      </c>
      <c r="W825" s="52">
        <v>2025</v>
      </c>
    </row>
    <row r="826" spans="1:23" x14ac:dyDescent="0.3">
      <c r="A826" s="22">
        <v>825</v>
      </c>
      <c r="B826" s="2" t="s">
        <v>1680</v>
      </c>
      <c r="C826" s="2" t="s">
        <v>19</v>
      </c>
      <c r="D826" s="2" t="s">
        <v>34</v>
      </c>
      <c r="E826" s="3">
        <v>2023</v>
      </c>
      <c r="F826" s="4">
        <v>44365.72</v>
      </c>
      <c r="G826" s="5">
        <v>76967</v>
      </c>
      <c r="H826" s="2" t="s">
        <v>41</v>
      </c>
      <c r="I826" s="2" t="s">
        <v>29</v>
      </c>
      <c r="J826" s="6">
        <v>2</v>
      </c>
      <c r="K826" s="7">
        <v>233</v>
      </c>
      <c r="L826" s="8">
        <v>496</v>
      </c>
      <c r="M826" s="3">
        <v>2</v>
      </c>
      <c r="N826" s="3">
        <v>5</v>
      </c>
      <c r="O826" s="2" t="s">
        <v>51</v>
      </c>
      <c r="P826" s="9" t="s">
        <v>1679</v>
      </c>
      <c r="Q826" s="9" t="s">
        <v>10635</v>
      </c>
      <c r="R826" s="10">
        <v>45409</v>
      </c>
      <c r="S826" s="10">
        <v>45523.84345573686</v>
      </c>
      <c r="T826" s="11">
        <v>1</v>
      </c>
      <c r="U826" s="51">
        <v>4</v>
      </c>
      <c r="V826" s="51">
        <v>2024</v>
      </c>
      <c r="W826" s="52">
        <v>2024</v>
      </c>
    </row>
    <row r="827" spans="1:23" x14ac:dyDescent="0.3">
      <c r="A827" s="22">
        <v>826</v>
      </c>
      <c r="B827" s="2" t="s">
        <v>1682</v>
      </c>
      <c r="C827" s="2" t="s">
        <v>26</v>
      </c>
      <c r="D827" s="2" t="s">
        <v>46</v>
      </c>
      <c r="E827" s="3">
        <v>2018</v>
      </c>
      <c r="F827" s="4">
        <v>7603.64</v>
      </c>
      <c r="G827" s="5">
        <v>130571</v>
      </c>
      <c r="H827" s="2" t="s">
        <v>35</v>
      </c>
      <c r="I827" s="2" t="s">
        <v>22</v>
      </c>
      <c r="J827" s="6">
        <v>4.9000000000000004</v>
      </c>
      <c r="K827" s="7">
        <v>635</v>
      </c>
      <c r="L827" s="8">
        <v>400</v>
      </c>
      <c r="M827" s="3">
        <v>4</v>
      </c>
      <c r="N827" s="3">
        <v>4</v>
      </c>
      <c r="O827" s="2" t="s">
        <v>65</v>
      </c>
      <c r="P827" s="9" t="s">
        <v>1681</v>
      </c>
      <c r="Q827" s="9" t="s">
        <v>10636</v>
      </c>
      <c r="R827" s="10">
        <v>44063</v>
      </c>
      <c r="S827" s="10">
        <v>45349.192525550818</v>
      </c>
      <c r="T827" s="11">
        <v>6</v>
      </c>
      <c r="U827" s="51">
        <v>8</v>
      </c>
      <c r="V827" s="51">
        <v>2020</v>
      </c>
      <c r="W827" s="52">
        <v>2024</v>
      </c>
    </row>
    <row r="828" spans="1:23" x14ac:dyDescent="0.3">
      <c r="A828" s="22">
        <v>827</v>
      </c>
      <c r="B828" s="2" t="s">
        <v>1684</v>
      </c>
      <c r="C828" s="2" t="s">
        <v>45</v>
      </c>
      <c r="D828" s="2" t="s">
        <v>79</v>
      </c>
      <c r="E828" s="3">
        <v>1991</v>
      </c>
      <c r="F828" s="4">
        <v>8885.66</v>
      </c>
      <c r="G828" s="5">
        <v>216393</v>
      </c>
      <c r="H828" s="2" t="s">
        <v>41</v>
      </c>
      <c r="I828" s="2" t="s">
        <v>29</v>
      </c>
      <c r="J828" s="6">
        <v>1.8</v>
      </c>
      <c r="K828" s="7">
        <v>443</v>
      </c>
      <c r="L828" s="8">
        <v>516</v>
      </c>
      <c r="M828" s="3">
        <v>5</v>
      </c>
      <c r="N828" s="3">
        <v>2</v>
      </c>
      <c r="O828" s="2" t="s">
        <v>51</v>
      </c>
      <c r="P828" s="9" t="s">
        <v>1683</v>
      </c>
      <c r="Q828" s="9" t="s">
        <v>10637</v>
      </c>
      <c r="R828" s="10">
        <v>42034</v>
      </c>
      <c r="S828" s="10">
        <v>45267.124111868092</v>
      </c>
      <c r="T828" s="11">
        <v>33</v>
      </c>
      <c r="U828" s="51">
        <v>1</v>
      </c>
      <c r="V828" s="51">
        <v>2015</v>
      </c>
      <c r="W828" s="52">
        <v>2023</v>
      </c>
    </row>
    <row r="829" spans="1:23" x14ac:dyDescent="0.3">
      <c r="A829" s="22">
        <v>828</v>
      </c>
      <c r="B829" s="2" t="s">
        <v>1686</v>
      </c>
      <c r="C829" s="2" t="s">
        <v>118</v>
      </c>
      <c r="D829" s="2" t="s">
        <v>20</v>
      </c>
      <c r="E829" s="3">
        <v>2020</v>
      </c>
      <c r="F829" s="4">
        <v>47488.6</v>
      </c>
      <c r="G829" s="5">
        <v>186805</v>
      </c>
      <c r="H829" s="2" t="s">
        <v>28</v>
      </c>
      <c r="I829" s="2" t="s">
        <v>29</v>
      </c>
      <c r="J829" s="6">
        <v>5.8</v>
      </c>
      <c r="K829" s="7">
        <v>461</v>
      </c>
      <c r="L829" s="8">
        <v>329</v>
      </c>
      <c r="M829" s="3">
        <v>3</v>
      </c>
      <c r="N829" s="3">
        <v>7</v>
      </c>
      <c r="O829" s="2" t="s">
        <v>23</v>
      </c>
      <c r="P829" s="9" t="s">
        <v>1685</v>
      </c>
      <c r="Q829" s="9" t="s">
        <v>10638</v>
      </c>
      <c r="R829" s="10">
        <v>42036</v>
      </c>
      <c r="S829" s="10">
        <v>45308.304347915298</v>
      </c>
      <c r="T829" s="11">
        <v>4</v>
      </c>
      <c r="U829" s="51">
        <v>2</v>
      </c>
      <c r="V829" s="51">
        <v>2015</v>
      </c>
      <c r="W829" s="52">
        <v>2024</v>
      </c>
    </row>
    <row r="830" spans="1:23" x14ac:dyDescent="0.3">
      <c r="A830" s="22">
        <v>829</v>
      </c>
      <c r="B830" s="2" t="s">
        <v>1688</v>
      </c>
      <c r="C830" s="2" t="s">
        <v>19</v>
      </c>
      <c r="D830" s="2" t="s">
        <v>64</v>
      </c>
      <c r="E830" s="3">
        <v>2009</v>
      </c>
      <c r="F830" s="4">
        <v>29347.85</v>
      </c>
      <c r="G830" s="5">
        <v>162698</v>
      </c>
      <c r="H830" s="2" t="s">
        <v>41</v>
      </c>
      <c r="I830" s="2" t="s">
        <v>22</v>
      </c>
      <c r="J830" s="6">
        <v>3.1</v>
      </c>
      <c r="K830" s="7">
        <v>237</v>
      </c>
      <c r="L830" s="8">
        <v>198</v>
      </c>
      <c r="M830" s="3">
        <v>2</v>
      </c>
      <c r="N830" s="3">
        <v>5</v>
      </c>
      <c r="O830" s="2" t="s">
        <v>85</v>
      </c>
      <c r="P830" s="9" t="s">
        <v>1687</v>
      </c>
      <c r="Q830" s="9" t="s">
        <v>10639</v>
      </c>
      <c r="R830" s="10">
        <v>44202</v>
      </c>
      <c r="S830" s="10">
        <v>45711.929072860286</v>
      </c>
      <c r="T830" s="11">
        <v>15</v>
      </c>
      <c r="U830" s="51">
        <v>1</v>
      </c>
      <c r="V830" s="51">
        <v>2021</v>
      </c>
      <c r="W830" s="52">
        <v>2025</v>
      </c>
    </row>
    <row r="831" spans="1:23" x14ac:dyDescent="0.3">
      <c r="A831" s="22">
        <v>830</v>
      </c>
      <c r="B831" s="2" t="s">
        <v>1690</v>
      </c>
      <c r="C831" s="2" t="s">
        <v>45</v>
      </c>
      <c r="D831" s="2" t="s">
        <v>46</v>
      </c>
      <c r="E831" s="3">
        <v>1991</v>
      </c>
      <c r="F831" s="4">
        <v>61722.27</v>
      </c>
      <c r="G831" s="5">
        <v>137662</v>
      </c>
      <c r="H831" s="2" t="s">
        <v>21</v>
      </c>
      <c r="I831" s="2" t="s">
        <v>29</v>
      </c>
      <c r="J831" s="6">
        <v>1</v>
      </c>
      <c r="K831" s="7">
        <v>622</v>
      </c>
      <c r="L831" s="8">
        <v>649</v>
      </c>
      <c r="M831" s="3">
        <v>2</v>
      </c>
      <c r="N831" s="3">
        <v>2</v>
      </c>
      <c r="O831" s="2" t="s">
        <v>23</v>
      </c>
      <c r="P831" s="9" t="s">
        <v>1689</v>
      </c>
      <c r="Q831" s="9" t="s">
        <v>10640</v>
      </c>
      <c r="R831" s="10">
        <v>44325</v>
      </c>
      <c r="S831" s="10">
        <v>45649.428572760269</v>
      </c>
      <c r="T831" s="11">
        <v>33</v>
      </c>
      <c r="U831" s="51">
        <v>5</v>
      </c>
      <c r="V831" s="51">
        <v>2021</v>
      </c>
      <c r="W831" s="52">
        <v>2024</v>
      </c>
    </row>
    <row r="832" spans="1:23" x14ac:dyDescent="0.3">
      <c r="A832" s="22">
        <v>831</v>
      </c>
      <c r="B832" s="2" t="s">
        <v>1692</v>
      </c>
      <c r="C832" s="2" t="s">
        <v>45</v>
      </c>
      <c r="D832" s="2" t="s">
        <v>92</v>
      </c>
      <c r="E832" s="3">
        <v>2021</v>
      </c>
      <c r="F832" s="4">
        <v>59236.44</v>
      </c>
      <c r="G832" s="5">
        <v>262718</v>
      </c>
      <c r="H832" s="2" t="s">
        <v>35</v>
      </c>
      <c r="I832" s="2" t="s">
        <v>29</v>
      </c>
      <c r="J832" s="6">
        <v>3.3</v>
      </c>
      <c r="K832" s="7">
        <v>292</v>
      </c>
      <c r="L832" s="8">
        <v>122</v>
      </c>
      <c r="M832" s="3">
        <v>5</v>
      </c>
      <c r="N832" s="3">
        <v>2</v>
      </c>
      <c r="O832" s="2" t="s">
        <v>42</v>
      </c>
      <c r="P832" s="9" t="s">
        <v>1691</v>
      </c>
      <c r="Q832" s="9" t="s">
        <v>10641</v>
      </c>
      <c r="R832" s="10">
        <v>43883</v>
      </c>
      <c r="S832" s="10">
        <v>45768.588404726674</v>
      </c>
      <c r="T832" s="11">
        <v>3</v>
      </c>
      <c r="U832" s="51">
        <v>2</v>
      </c>
      <c r="V832" s="51">
        <v>2020</v>
      </c>
      <c r="W832" s="52">
        <v>2025</v>
      </c>
    </row>
    <row r="833" spans="1:23" x14ac:dyDescent="0.3">
      <c r="A833" s="22">
        <v>832</v>
      </c>
      <c r="B833" s="2" t="s">
        <v>1694</v>
      </c>
      <c r="C833" s="2" t="s">
        <v>118</v>
      </c>
      <c r="D833" s="2" t="s">
        <v>56</v>
      </c>
      <c r="E833" s="3">
        <v>2012</v>
      </c>
      <c r="F833" s="4">
        <v>39114.620000000003</v>
      </c>
      <c r="G833" s="5">
        <v>218089</v>
      </c>
      <c r="H833" s="2" t="s">
        <v>41</v>
      </c>
      <c r="I833" s="2" t="s">
        <v>29</v>
      </c>
      <c r="J833" s="6">
        <v>2.1</v>
      </c>
      <c r="K833" s="7">
        <v>303</v>
      </c>
      <c r="L833" s="8">
        <v>748</v>
      </c>
      <c r="M833" s="3">
        <v>5</v>
      </c>
      <c r="N833" s="3">
        <v>2</v>
      </c>
      <c r="O833" s="2" t="s">
        <v>42</v>
      </c>
      <c r="P833" s="9" t="s">
        <v>1693</v>
      </c>
      <c r="Q833" s="9" t="s">
        <v>10642</v>
      </c>
      <c r="R833" s="10">
        <v>42322</v>
      </c>
      <c r="S833" s="10">
        <v>45412.27714247421</v>
      </c>
      <c r="T833" s="11">
        <v>12</v>
      </c>
      <c r="U833" s="51">
        <v>11</v>
      </c>
      <c r="V833" s="51">
        <v>2015</v>
      </c>
      <c r="W833" s="52">
        <v>2024</v>
      </c>
    </row>
    <row r="834" spans="1:23" x14ac:dyDescent="0.3">
      <c r="A834" s="22">
        <v>833</v>
      </c>
      <c r="B834" s="2" t="s">
        <v>1696</v>
      </c>
      <c r="C834" s="2" t="s">
        <v>63</v>
      </c>
      <c r="D834" s="2" t="s">
        <v>79</v>
      </c>
      <c r="E834" s="3">
        <v>2024</v>
      </c>
      <c r="F834" s="4">
        <v>32035.83</v>
      </c>
      <c r="G834" s="5">
        <v>78540</v>
      </c>
      <c r="H834" s="2" t="s">
        <v>41</v>
      </c>
      <c r="I834" s="2" t="s">
        <v>22</v>
      </c>
      <c r="J834" s="6">
        <v>3.6</v>
      </c>
      <c r="K834" s="7">
        <v>357</v>
      </c>
      <c r="L834" s="8">
        <v>486</v>
      </c>
      <c r="M834" s="3">
        <v>4</v>
      </c>
      <c r="N834" s="3">
        <v>4</v>
      </c>
      <c r="O834" s="2" t="s">
        <v>42</v>
      </c>
      <c r="P834" s="9" t="s">
        <v>1695</v>
      </c>
      <c r="Q834" s="9" t="s">
        <v>10643</v>
      </c>
      <c r="R834" s="10">
        <v>42421</v>
      </c>
      <c r="S834" s="10">
        <v>45183.011289303577</v>
      </c>
      <c r="T834" s="11">
        <v>0</v>
      </c>
      <c r="U834" s="51">
        <v>2</v>
      </c>
      <c r="V834" s="51">
        <v>2016</v>
      </c>
      <c r="W834" s="52">
        <v>2023</v>
      </c>
    </row>
    <row r="835" spans="1:23" x14ac:dyDescent="0.3">
      <c r="A835" s="22">
        <v>834</v>
      </c>
      <c r="B835" s="2" t="s">
        <v>1698</v>
      </c>
      <c r="C835" s="2" t="s">
        <v>118</v>
      </c>
      <c r="D835" s="2" t="s">
        <v>20</v>
      </c>
      <c r="E835" s="3">
        <v>1991</v>
      </c>
      <c r="F835" s="4">
        <v>45199.94</v>
      </c>
      <c r="G835" s="5">
        <v>133402</v>
      </c>
      <c r="H835" s="2" t="s">
        <v>41</v>
      </c>
      <c r="I835" s="2" t="s">
        <v>22</v>
      </c>
      <c r="J835" s="6">
        <v>3.1</v>
      </c>
      <c r="K835" s="7">
        <v>562</v>
      </c>
      <c r="L835" s="8">
        <v>575</v>
      </c>
      <c r="M835" s="3">
        <v>3</v>
      </c>
      <c r="N835" s="3">
        <v>5</v>
      </c>
      <c r="O835" s="2" t="s">
        <v>85</v>
      </c>
      <c r="P835" s="9" t="s">
        <v>1697</v>
      </c>
      <c r="Q835" s="9" t="s">
        <v>10644</v>
      </c>
      <c r="R835" s="10">
        <v>42171</v>
      </c>
      <c r="S835" s="10">
        <v>45847.00608826337</v>
      </c>
      <c r="T835" s="11">
        <v>33</v>
      </c>
      <c r="U835" s="51">
        <v>6</v>
      </c>
      <c r="V835" s="51">
        <v>2015</v>
      </c>
      <c r="W835" s="52">
        <v>2025</v>
      </c>
    </row>
    <row r="836" spans="1:23" x14ac:dyDescent="0.3">
      <c r="A836" s="22">
        <v>835</v>
      </c>
      <c r="B836" s="2" t="s">
        <v>1700</v>
      </c>
      <c r="C836" s="2" t="s">
        <v>49</v>
      </c>
      <c r="D836" s="2" t="s">
        <v>92</v>
      </c>
      <c r="E836" s="3">
        <v>2017</v>
      </c>
      <c r="F836" s="4">
        <v>34929.46</v>
      </c>
      <c r="G836" s="5">
        <v>291756</v>
      </c>
      <c r="H836" s="2" t="s">
        <v>41</v>
      </c>
      <c r="I836" s="2" t="s">
        <v>22</v>
      </c>
      <c r="J836" s="6">
        <v>1.2</v>
      </c>
      <c r="K836" s="7">
        <v>282</v>
      </c>
      <c r="L836" s="8">
        <v>711</v>
      </c>
      <c r="M836" s="3">
        <v>4</v>
      </c>
      <c r="N836" s="3">
        <v>5</v>
      </c>
      <c r="O836" s="2" t="s">
        <v>42</v>
      </c>
      <c r="P836" s="9" t="s">
        <v>1699</v>
      </c>
      <c r="Q836" s="9" t="s">
        <v>10645</v>
      </c>
      <c r="R836" s="10">
        <v>42803</v>
      </c>
      <c r="S836" s="10">
        <v>45627.232133472397</v>
      </c>
      <c r="T836" s="11">
        <v>7</v>
      </c>
      <c r="U836" s="51">
        <v>3</v>
      </c>
      <c r="V836" s="51">
        <v>2017</v>
      </c>
      <c r="W836" s="52">
        <v>2024</v>
      </c>
    </row>
    <row r="837" spans="1:23" x14ac:dyDescent="0.3">
      <c r="A837" s="22">
        <v>836</v>
      </c>
      <c r="B837" s="2" t="s">
        <v>1702</v>
      </c>
      <c r="C837" s="2" t="s">
        <v>39</v>
      </c>
      <c r="D837" s="2" t="s">
        <v>50</v>
      </c>
      <c r="E837" s="3">
        <v>2002</v>
      </c>
      <c r="F837" s="4">
        <v>73680.39</v>
      </c>
      <c r="G837" s="5">
        <v>207397</v>
      </c>
      <c r="H837" s="2" t="s">
        <v>41</v>
      </c>
      <c r="I837" s="2" t="s">
        <v>29</v>
      </c>
      <c r="J837" s="6">
        <v>1.2</v>
      </c>
      <c r="K837" s="7">
        <v>594</v>
      </c>
      <c r="L837" s="8">
        <v>241</v>
      </c>
      <c r="M837" s="3">
        <v>2</v>
      </c>
      <c r="N837" s="3">
        <v>7</v>
      </c>
      <c r="O837" s="2" t="s">
        <v>51</v>
      </c>
      <c r="P837" s="9" t="s">
        <v>1701</v>
      </c>
      <c r="Q837" s="9" t="s">
        <v>10646</v>
      </c>
      <c r="R837" s="10">
        <v>44421</v>
      </c>
      <c r="S837" s="10">
        <v>45529.100507147137</v>
      </c>
      <c r="T837" s="11">
        <v>22</v>
      </c>
      <c r="U837" s="51">
        <v>8</v>
      </c>
      <c r="V837" s="51">
        <v>2021</v>
      </c>
      <c r="W837" s="52">
        <v>2024</v>
      </c>
    </row>
    <row r="838" spans="1:23" x14ac:dyDescent="0.3">
      <c r="A838" s="22">
        <v>837</v>
      </c>
      <c r="B838" s="2" t="s">
        <v>1704</v>
      </c>
      <c r="C838" s="2" t="s">
        <v>33</v>
      </c>
      <c r="D838" s="2" t="s">
        <v>50</v>
      </c>
      <c r="E838" s="3">
        <v>2009</v>
      </c>
      <c r="F838" s="4">
        <v>71934.92</v>
      </c>
      <c r="G838" s="5">
        <v>246356</v>
      </c>
      <c r="H838" s="2" t="s">
        <v>35</v>
      </c>
      <c r="I838" s="2" t="s">
        <v>22</v>
      </c>
      <c r="J838" s="6">
        <v>2.9</v>
      </c>
      <c r="K838" s="7">
        <v>598</v>
      </c>
      <c r="L838" s="8">
        <v>677</v>
      </c>
      <c r="M838" s="3">
        <v>5</v>
      </c>
      <c r="N838" s="3">
        <v>4</v>
      </c>
      <c r="O838" s="2" t="s">
        <v>36</v>
      </c>
      <c r="P838" s="9" t="s">
        <v>1703</v>
      </c>
      <c r="Q838" s="9" t="s">
        <v>10647</v>
      </c>
      <c r="R838" s="10">
        <v>43567</v>
      </c>
      <c r="S838" s="10">
        <v>45859.126512348194</v>
      </c>
      <c r="T838" s="11">
        <v>15</v>
      </c>
      <c r="U838" s="51">
        <v>4</v>
      </c>
      <c r="V838" s="51">
        <v>2019</v>
      </c>
      <c r="W838" s="52">
        <v>2025</v>
      </c>
    </row>
    <row r="839" spans="1:23" x14ac:dyDescent="0.3">
      <c r="A839" s="22">
        <v>838</v>
      </c>
      <c r="B839" s="2" t="s">
        <v>1706</v>
      </c>
      <c r="C839" s="2" t="s">
        <v>39</v>
      </c>
      <c r="D839" s="2" t="s">
        <v>27</v>
      </c>
      <c r="E839" s="3">
        <v>2020</v>
      </c>
      <c r="F839" s="4">
        <v>71485.460000000006</v>
      </c>
      <c r="G839" s="5">
        <v>107259</v>
      </c>
      <c r="H839" s="2" t="s">
        <v>41</v>
      </c>
      <c r="I839" s="2" t="s">
        <v>22</v>
      </c>
      <c r="J839" s="6">
        <v>2.1</v>
      </c>
      <c r="K839" s="7">
        <v>503</v>
      </c>
      <c r="L839" s="8">
        <v>407</v>
      </c>
      <c r="M839" s="3">
        <v>2</v>
      </c>
      <c r="N839" s="3">
        <v>2</v>
      </c>
      <c r="O839" s="2" t="s">
        <v>36</v>
      </c>
      <c r="P839" s="9" t="s">
        <v>1705</v>
      </c>
      <c r="Q839" s="9" t="s">
        <v>10648</v>
      </c>
      <c r="R839" s="10">
        <v>44094</v>
      </c>
      <c r="S839" s="10">
        <v>45236.604007847287</v>
      </c>
      <c r="T839" s="11">
        <v>4</v>
      </c>
      <c r="U839" s="51">
        <v>9</v>
      </c>
      <c r="V839" s="51">
        <v>2020</v>
      </c>
      <c r="W839" s="52">
        <v>2023</v>
      </c>
    </row>
    <row r="840" spans="1:23" x14ac:dyDescent="0.3">
      <c r="A840" s="22">
        <v>839</v>
      </c>
      <c r="B840" s="2" t="s">
        <v>1708</v>
      </c>
      <c r="C840" s="2" t="s">
        <v>26</v>
      </c>
      <c r="D840" s="2" t="s">
        <v>92</v>
      </c>
      <c r="E840" s="3">
        <v>1996</v>
      </c>
      <c r="F840" s="4">
        <v>43823.65</v>
      </c>
      <c r="G840" s="5">
        <v>264573</v>
      </c>
      <c r="H840" s="2" t="s">
        <v>41</v>
      </c>
      <c r="I840" s="2" t="s">
        <v>29</v>
      </c>
      <c r="J840" s="6">
        <v>2.6</v>
      </c>
      <c r="K840" s="7">
        <v>133</v>
      </c>
      <c r="L840" s="8">
        <v>705</v>
      </c>
      <c r="M840" s="3">
        <v>5</v>
      </c>
      <c r="N840" s="3">
        <v>5</v>
      </c>
      <c r="O840" s="2" t="s">
        <v>23</v>
      </c>
      <c r="P840" s="9" t="s">
        <v>1707</v>
      </c>
      <c r="Q840" s="9" t="s">
        <v>10649</v>
      </c>
      <c r="R840" s="10">
        <v>44430</v>
      </c>
      <c r="S840" s="10">
        <v>45526.32595223617</v>
      </c>
      <c r="T840" s="11">
        <v>28</v>
      </c>
      <c r="U840" s="51">
        <v>8</v>
      </c>
      <c r="V840" s="51">
        <v>2021</v>
      </c>
      <c r="W840" s="52">
        <v>2024</v>
      </c>
    </row>
    <row r="841" spans="1:23" x14ac:dyDescent="0.3">
      <c r="A841" s="22">
        <v>840</v>
      </c>
      <c r="B841" s="2" t="s">
        <v>1710</v>
      </c>
      <c r="C841" s="2" t="s">
        <v>39</v>
      </c>
      <c r="D841" s="2" t="s">
        <v>64</v>
      </c>
      <c r="E841" s="3">
        <v>1996</v>
      </c>
      <c r="F841" s="4">
        <v>60992.12</v>
      </c>
      <c r="G841" s="5">
        <v>288166</v>
      </c>
      <c r="H841" s="2" t="s">
        <v>35</v>
      </c>
      <c r="I841" s="2" t="s">
        <v>29</v>
      </c>
      <c r="J841" s="6">
        <v>1.9</v>
      </c>
      <c r="K841" s="7">
        <v>698</v>
      </c>
      <c r="L841" s="8">
        <v>486</v>
      </c>
      <c r="M841" s="3">
        <v>5</v>
      </c>
      <c r="N841" s="3">
        <v>7</v>
      </c>
      <c r="O841" s="2" t="s">
        <v>51</v>
      </c>
      <c r="P841" s="9" t="s">
        <v>1709</v>
      </c>
      <c r="Q841" s="9" t="s">
        <v>10650</v>
      </c>
      <c r="R841" s="10">
        <v>42243</v>
      </c>
      <c r="S841" s="10">
        <v>45529.246536352977</v>
      </c>
      <c r="T841" s="11">
        <v>28</v>
      </c>
      <c r="U841" s="51">
        <v>8</v>
      </c>
      <c r="V841" s="51">
        <v>2015</v>
      </c>
      <c r="W841" s="52">
        <v>2024</v>
      </c>
    </row>
    <row r="842" spans="1:23" x14ac:dyDescent="0.3">
      <c r="A842" s="22">
        <v>841</v>
      </c>
      <c r="B842" s="2" t="s">
        <v>1712</v>
      </c>
      <c r="C842" s="2" t="s">
        <v>39</v>
      </c>
      <c r="D842" s="2" t="s">
        <v>40</v>
      </c>
      <c r="E842" s="3">
        <v>2020</v>
      </c>
      <c r="F842" s="4">
        <v>40190.910000000003</v>
      </c>
      <c r="G842" s="5">
        <v>82709</v>
      </c>
      <c r="H842" s="2" t="s">
        <v>21</v>
      </c>
      <c r="I842" s="2" t="s">
        <v>29</v>
      </c>
      <c r="J842" s="6">
        <v>1.2</v>
      </c>
      <c r="K842" s="7">
        <v>248</v>
      </c>
      <c r="L842" s="8">
        <v>559</v>
      </c>
      <c r="M842" s="3">
        <v>3</v>
      </c>
      <c r="N842" s="3">
        <v>4</v>
      </c>
      <c r="O842" s="2" t="s">
        <v>23</v>
      </c>
      <c r="P842" s="9" t="s">
        <v>1711</v>
      </c>
      <c r="Q842" s="9" t="s">
        <v>10651</v>
      </c>
      <c r="R842" s="10">
        <v>42596</v>
      </c>
      <c r="S842" s="10">
        <v>45797.794245894896</v>
      </c>
      <c r="T842" s="11">
        <v>4</v>
      </c>
      <c r="U842" s="51">
        <v>8</v>
      </c>
      <c r="V842" s="51">
        <v>2016</v>
      </c>
      <c r="W842" s="52">
        <v>2025</v>
      </c>
    </row>
    <row r="843" spans="1:23" x14ac:dyDescent="0.3">
      <c r="A843" s="22">
        <v>842</v>
      </c>
      <c r="B843" s="2" t="s">
        <v>1714</v>
      </c>
      <c r="C843" s="2" t="s">
        <v>107</v>
      </c>
      <c r="D843" s="2" t="s">
        <v>79</v>
      </c>
      <c r="E843" s="3">
        <v>1999</v>
      </c>
      <c r="F843" s="4">
        <v>44863.77</v>
      </c>
      <c r="G843" s="5">
        <v>298484</v>
      </c>
      <c r="H843" s="2" t="s">
        <v>21</v>
      </c>
      <c r="I843" s="2" t="s">
        <v>29</v>
      </c>
      <c r="J843" s="6">
        <v>4.0999999999999996</v>
      </c>
      <c r="K843" s="7">
        <v>277</v>
      </c>
      <c r="L843" s="8">
        <v>461</v>
      </c>
      <c r="M843" s="3">
        <v>4</v>
      </c>
      <c r="N843" s="3">
        <v>2</v>
      </c>
      <c r="O843" s="2" t="s">
        <v>80</v>
      </c>
      <c r="P843" s="9" t="s">
        <v>1713</v>
      </c>
      <c r="Q843" s="9" t="s">
        <v>10652</v>
      </c>
      <c r="R843" s="10">
        <v>42766</v>
      </c>
      <c r="S843" s="10">
        <v>45176.732033452397</v>
      </c>
      <c r="T843" s="11">
        <v>25</v>
      </c>
      <c r="U843" s="51">
        <v>1</v>
      </c>
      <c r="V843" s="51">
        <v>2017</v>
      </c>
      <c r="W843" s="52">
        <v>2023</v>
      </c>
    </row>
    <row r="844" spans="1:23" x14ac:dyDescent="0.3">
      <c r="A844" s="22">
        <v>843</v>
      </c>
      <c r="B844" s="2" t="s">
        <v>1716</v>
      </c>
      <c r="C844" s="2" t="s">
        <v>49</v>
      </c>
      <c r="D844" s="2" t="s">
        <v>56</v>
      </c>
      <c r="E844" s="3">
        <v>1998</v>
      </c>
      <c r="F844" s="4">
        <v>31792.17</v>
      </c>
      <c r="G844" s="5">
        <v>6891</v>
      </c>
      <c r="H844" s="2" t="s">
        <v>41</v>
      </c>
      <c r="I844" s="2" t="s">
        <v>22</v>
      </c>
      <c r="J844" s="6">
        <v>4.0999999999999996</v>
      </c>
      <c r="K844" s="7">
        <v>280</v>
      </c>
      <c r="L844" s="8">
        <v>743</v>
      </c>
      <c r="M844" s="3">
        <v>2</v>
      </c>
      <c r="N844" s="3">
        <v>5</v>
      </c>
      <c r="O844" s="2" t="s">
        <v>85</v>
      </c>
      <c r="P844" s="9" t="s">
        <v>1715</v>
      </c>
      <c r="Q844" s="9" t="s">
        <v>10653</v>
      </c>
      <c r="R844" s="10">
        <v>45321</v>
      </c>
      <c r="S844" s="10">
        <v>45376.35395783728</v>
      </c>
      <c r="T844" s="11">
        <v>26</v>
      </c>
      <c r="U844" s="51">
        <v>1</v>
      </c>
      <c r="V844" s="51">
        <v>2024</v>
      </c>
      <c r="W844" s="52">
        <v>2024</v>
      </c>
    </row>
    <row r="845" spans="1:23" x14ac:dyDescent="0.3">
      <c r="A845" s="22">
        <v>844</v>
      </c>
      <c r="B845" s="2" t="s">
        <v>1718</v>
      </c>
      <c r="C845" s="2" t="s">
        <v>45</v>
      </c>
      <c r="D845" s="2" t="s">
        <v>20</v>
      </c>
      <c r="E845" s="3">
        <v>2001</v>
      </c>
      <c r="F845" s="4">
        <v>74584.100000000006</v>
      </c>
      <c r="G845" s="5">
        <v>3259</v>
      </c>
      <c r="H845" s="2" t="s">
        <v>41</v>
      </c>
      <c r="I845" s="2" t="s">
        <v>29</v>
      </c>
      <c r="J845" s="6">
        <v>1.8</v>
      </c>
      <c r="K845" s="7">
        <v>604</v>
      </c>
      <c r="L845" s="8">
        <v>311</v>
      </c>
      <c r="M845" s="3">
        <v>4</v>
      </c>
      <c r="N845" s="3">
        <v>4</v>
      </c>
      <c r="O845" s="2" t="s">
        <v>51</v>
      </c>
      <c r="P845" s="9" t="s">
        <v>1717</v>
      </c>
      <c r="Q845" s="9" t="s">
        <v>10654</v>
      </c>
      <c r="R845" s="10">
        <v>43408</v>
      </c>
      <c r="S845" s="10">
        <v>45253.397366519013</v>
      </c>
      <c r="T845" s="11">
        <v>23</v>
      </c>
      <c r="U845" s="51">
        <v>11</v>
      </c>
      <c r="V845" s="51">
        <v>2018</v>
      </c>
      <c r="W845" s="52">
        <v>2023</v>
      </c>
    </row>
    <row r="846" spans="1:23" x14ac:dyDescent="0.3">
      <c r="A846" s="22">
        <v>845</v>
      </c>
      <c r="B846" s="2" t="s">
        <v>1720</v>
      </c>
      <c r="C846" s="2" t="s">
        <v>19</v>
      </c>
      <c r="D846" s="2" t="s">
        <v>50</v>
      </c>
      <c r="E846" s="3">
        <v>1998</v>
      </c>
      <c r="F846" s="4">
        <v>74123.22</v>
      </c>
      <c r="G846" s="5">
        <v>105655</v>
      </c>
      <c r="H846" s="2" t="s">
        <v>35</v>
      </c>
      <c r="I846" s="2" t="s">
        <v>29</v>
      </c>
      <c r="J846" s="6">
        <v>4.8</v>
      </c>
      <c r="K846" s="7">
        <v>83</v>
      </c>
      <c r="L846" s="8">
        <v>149</v>
      </c>
      <c r="M846" s="3">
        <v>5</v>
      </c>
      <c r="N846" s="3">
        <v>5</v>
      </c>
      <c r="O846" s="2" t="s">
        <v>30</v>
      </c>
      <c r="P846" s="9" t="s">
        <v>1719</v>
      </c>
      <c r="Q846" s="9" t="s">
        <v>10655</v>
      </c>
      <c r="R846" s="10">
        <v>43631</v>
      </c>
      <c r="S846" s="10">
        <v>45185.201727391192</v>
      </c>
      <c r="T846" s="11">
        <v>26</v>
      </c>
      <c r="U846" s="51">
        <v>6</v>
      </c>
      <c r="V846" s="51">
        <v>2019</v>
      </c>
      <c r="W846" s="52">
        <v>2023</v>
      </c>
    </row>
    <row r="847" spans="1:23" x14ac:dyDescent="0.3">
      <c r="A847" s="22">
        <v>846</v>
      </c>
      <c r="B847" s="2" t="s">
        <v>1722</v>
      </c>
      <c r="C847" s="2" t="s">
        <v>49</v>
      </c>
      <c r="D847" s="2" t="s">
        <v>20</v>
      </c>
      <c r="E847" s="3">
        <v>2010</v>
      </c>
      <c r="F847" s="4">
        <v>18256.14</v>
      </c>
      <c r="G847" s="5">
        <v>239085</v>
      </c>
      <c r="H847" s="2" t="s">
        <v>21</v>
      </c>
      <c r="I847" s="2" t="s">
        <v>22</v>
      </c>
      <c r="J847" s="6">
        <v>1.2</v>
      </c>
      <c r="K847" s="7">
        <v>525</v>
      </c>
      <c r="L847" s="8">
        <v>197</v>
      </c>
      <c r="M847" s="3">
        <v>2</v>
      </c>
      <c r="N847" s="3">
        <v>2</v>
      </c>
      <c r="O847" s="2" t="s">
        <v>30</v>
      </c>
      <c r="P847" s="9" t="s">
        <v>1721</v>
      </c>
      <c r="Q847" s="9" t="s">
        <v>10656</v>
      </c>
      <c r="R847" s="10">
        <v>43413</v>
      </c>
      <c r="S847" s="10">
        <v>45789.762639573637</v>
      </c>
      <c r="T847" s="11">
        <v>14</v>
      </c>
      <c r="U847" s="51">
        <v>11</v>
      </c>
      <c r="V847" s="51">
        <v>2018</v>
      </c>
      <c r="W847" s="52">
        <v>2025</v>
      </c>
    </row>
    <row r="848" spans="1:23" x14ac:dyDescent="0.3">
      <c r="A848" s="22">
        <v>847</v>
      </c>
      <c r="B848" s="2" t="s">
        <v>1724</v>
      </c>
      <c r="C848" s="2" t="s">
        <v>45</v>
      </c>
      <c r="D848" s="2" t="s">
        <v>27</v>
      </c>
      <c r="E848" s="3">
        <v>2016</v>
      </c>
      <c r="F848" s="4">
        <v>61634.62</v>
      </c>
      <c r="G848" s="5">
        <v>217875</v>
      </c>
      <c r="H848" s="2" t="s">
        <v>41</v>
      </c>
      <c r="I848" s="2" t="s">
        <v>29</v>
      </c>
      <c r="J848" s="6">
        <v>3</v>
      </c>
      <c r="K848" s="7">
        <v>344</v>
      </c>
      <c r="L848" s="8">
        <v>302</v>
      </c>
      <c r="M848" s="3">
        <v>3</v>
      </c>
      <c r="N848" s="3">
        <v>5</v>
      </c>
      <c r="O848" s="2" t="s">
        <v>36</v>
      </c>
      <c r="P848" s="9" t="s">
        <v>1723</v>
      </c>
      <c r="Q848" s="9" t="s">
        <v>10657</v>
      </c>
      <c r="R848" s="10">
        <v>41927</v>
      </c>
      <c r="S848" s="10">
        <v>45435.203727791282</v>
      </c>
      <c r="T848" s="11">
        <v>8</v>
      </c>
      <c r="U848" s="51">
        <v>10</v>
      </c>
      <c r="V848" s="51">
        <v>2014</v>
      </c>
      <c r="W848" s="52">
        <v>2024</v>
      </c>
    </row>
    <row r="849" spans="1:23" x14ac:dyDescent="0.3">
      <c r="A849" s="22">
        <v>848</v>
      </c>
      <c r="B849" s="2" t="s">
        <v>1726</v>
      </c>
      <c r="C849" s="2" t="s">
        <v>63</v>
      </c>
      <c r="D849" s="2" t="s">
        <v>27</v>
      </c>
      <c r="E849" s="3">
        <v>2003</v>
      </c>
      <c r="F849" s="4">
        <v>21699.15</v>
      </c>
      <c r="G849" s="5">
        <v>144885</v>
      </c>
      <c r="H849" s="2" t="s">
        <v>28</v>
      </c>
      <c r="I849" s="2" t="s">
        <v>22</v>
      </c>
      <c r="J849" s="6">
        <v>2.8</v>
      </c>
      <c r="K849" s="7">
        <v>380</v>
      </c>
      <c r="L849" s="8">
        <v>223</v>
      </c>
      <c r="M849" s="3">
        <v>4</v>
      </c>
      <c r="N849" s="3">
        <v>2</v>
      </c>
      <c r="O849" s="2" t="s">
        <v>42</v>
      </c>
      <c r="P849" s="9" t="s">
        <v>1725</v>
      </c>
      <c r="Q849" s="9" t="s">
        <v>10658</v>
      </c>
      <c r="R849" s="10">
        <v>43646</v>
      </c>
      <c r="S849" s="10">
        <v>45721.420971239968</v>
      </c>
      <c r="T849" s="11">
        <v>21</v>
      </c>
      <c r="U849" s="51">
        <v>6</v>
      </c>
      <c r="V849" s="51">
        <v>2019</v>
      </c>
      <c r="W849" s="52">
        <v>2025</v>
      </c>
    </row>
    <row r="850" spans="1:23" x14ac:dyDescent="0.3">
      <c r="A850" s="22">
        <v>849</v>
      </c>
      <c r="B850" s="2" t="s">
        <v>1728</v>
      </c>
      <c r="C850" s="2" t="s">
        <v>63</v>
      </c>
      <c r="D850" s="2" t="s">
        <v>64</v>
      </c>
      <c r="E850" s="3">
        <v>2011</v>
      </c>
      <c r="F850" s="4">
        <v>14073.34</v>
      </c>
      <c r="G850" s="5">
        <v>258445</v>
      </c>
      <c r="H850" s="2" t="s">
        <v>35</v>
      </c>
      <c r="I850" s="2" t="s">
        <v>29</v>
      </c>
      <c r="J850" s="6">
        <v>1.1000000000000001</v>
      </c>
      <c r="K850" s="7">
        <v>488</v>
      </c>
      <c r="L850" s="8">
        <v>448</v>
      </c>
      <c r="M850" s="3">
        <v>4</v>
      </c>
      <c r="N850" s="3">
        <v>4</v>
      </c>
      <c r="O850" s="2" t="s">
        <v>30</v>
      </c>
      <c r="P850" s="9" t="s">
        <v>1727</v>
      </c>
      <c r="Q850" s="9" t="s">
        <v>10659</v>
      </c>
      <c r="R850" s="10">
        <v>44829</v>
      </c>
      <c r="S850" s="10">
        <v>45839.41256955963</v>
      </c>
      <c r="T850" s="11">
        <v>13</v>
      </c>
      <c r="U850" s="51">
        <v>9</v>
      </c>
      <c r="V850" s="51">
        <v>2022</v>
      </c>
      <c r="W850" s="52">
        <v>2025</v>
      </c>
    </row>
    <row r="851" spans="1:23" x14ac:dyDescent="0.3">
      <c r="A851" s="22">
        <v>850</v>
      </c>
      <c r="B851" s="2" t="s">
        <v>1730</v>
      </c>
      <c r="C851" s="2" t="s">
        <v>39</v>
      </c>
      <c r="D851" s="2" t="s">
        <v>40</v>
      </c>
      <c r="E851" s="3">
        <v>2004</v>
      </c>
      <c r="F851" s="4">
        <v>28965.1</v>
      </c>
      <c r="G851" s="5">
        <v>291741</v>
      </c>
      <c r="H851" s="2" t="s">
        <v>35</v>
      </c>
      <c r="I851" s="2" t="s">
        <v>22</v>
      </c>
      <c r="J851" s="6">
        <v>2.4</v>
      </c>
      <c r="K851" s="7">
        <v>482</v>
      </c>
      <c r="L851" s="8">
        <v>533</v>
      </c>
      <c r="M851" s="3">
        <v>3</v>
      </c>
      <c r="N851" s="3">
        <v>4</v>
      </c>
      <c r="O851" s="2" t="s">
        <v>30</v>
      </c>
      <c r="P851" s="9" t="s">
        <v>1729</v>
      </c>
      <c r="Q851" s="9" t="s">
        <v>10660</v>
      </c>
      <c r="R851" s="10">
        <v>42910</v>
      </c>
      <c r="S851" s="10">
        <v>45785.819851015913</v>
      </c>
      <c r="T851" s="11">
        <v>20</v>
      </c>
      <c r="U851" s="51">
        <v>6</v>
      </c>
      <c r="V851" s="51">
        <v>2017</v>
      </c>
      <c r="W851" s="52">
        <v>2025</v>
      </c>
    </row>
    <row r="852" spans="1:23" x14ac:dyDescent="0.3">
      <c r="A852" s="22">
        <v>851</v>
      </c>
      <c r="B852" s="2" t="s">
        <v>1732</v>
      </c>
      <c r="C852" s="2" t="s">
        <v>19</v>
      </c>
      <c r="D852" s="2" t="s">
        <v>20</v>
      </c>
      <c r="E852" s="3">
        <v>1996</v>
      </c>
      <c r="F852" s="4">
        <v>29442.62</v>
      </c>
      <c r="G852" s="5">
        <v>296454</v>
      </c>
      <c r="H852" s="2" t="s">
        <v>21</v>
      </c>
      <c r="I852" s="2" t="s">
        <v>29</v>
      </c>
      <c r="J852" s="6">
        <v>2.9</v>
      </c>
      <c r="K852" s="7">
        <v>699</v>
      </c>
      <c r="L852" s="8">
        <v>412</v>
      </c>
      <c r="M852" s="3">
        <v>4</v>
      </c>
      <c r="N852" s="3">
        <v>2</v>
      </c>
      <c r="O852" s="2" t="s">
        <v>85</v>
      </c>
      <c r="P852" s="9" t="s">
        <v>1731</v>
      </c>
      <c r="Q852" s="9" t="s">
        <v>10661</v>
      </c>
      <c r="R852" s="10">
        <v>44615</v>
      </c>
      <c r="S852" s="10">
        <v>45386.722031452002</v>
      </c>
      <c r="T852" s="11">
        <v>28</v>
      </c>
      <c r="U852" s="51">
        <v>2</v>
      </c>
      <c r="V852" s="51">
        <v>2022</v>
      </c>
      <c r="W852" s="52">
        <v>2024</v>
      </c>
    </row>
    <row r="853" spans="1:23" x14ac:dyDescent="0.3">
      <c r="A853" s="22">
        <v>852</v>
      </c>
      <c r="B853" s="2" t="s">
        <v>1734</v>
      </c>
      <c r="C853" s="2" t="s">
        <v>33</v>
      </c>
      <c r="D853" s="2" t="s">
        <v>20</v>
      </c>
      <c r="E853" s="3">
        <v>1998</v>
      </c>
      <c r="F853" s="4">
        <v>23035.35</v>
      </c>
      <c r="G853" s="5">
        <v>71701</v>
      </c>
      <c r="H853" s="2" t="s">
        <v>41</v>
      </c>
      <c r="I853" s="2" t="s">
        <v>29</v>
      </c>
      <c r="J853" s="6">
        <v>3.1</v>
      </c>
      <c r="K853" s="7">
        <v>594</v>
      </c>
      <c r="L853" s="8">
        <v>316</v>
      </c>
      <c r="M853" s="3">
        <v>2</v>
      </c>
      <c r="N853" s="3">
        <v>2</v>
      </c>
      <c r="O853" s="2" t="s">
        <v>23</v>
      </c>
      <c r="P853" s="9" t="s">
        <v>1733</v>
      </c>
      <c r="Q853" s="9" t="s">
        <v>10662</v>
      </c>
      <c r="R853" s="10">
        <v>44625</v>
      </c>
      <c r="S853" s="10">
        <v>45134.529592964303</v>
      </c>
      <c r="T853" s="11">
        <v>26</v>
      </c>
      <c r="U853" s="51">
        <v>3</v>
      </c>
      <c r="V853" s="51">
        <v>2022</v>
      </c>
      <c r="W853" s="52">
        <v>2023</v>
      </c>
    </row>
    <row r="854" spans="1:23" x14ac:dyDescent="0.3">
      <c r="A854" s="22">
        <v>853</v>
      </c>
      <c r="B854" s="2" t="s">
        <v>1736</v>
      </c>
      <c r="C854" s="2" t="s">
        <v>33</v>
      </c>
      <c r="D854" s="2" t="s">
        <v>20</v>
      </c>
      <c r="E854" s="3">
        <v>2023</v>
      </c>
      <c r="F854" s="4">
        <v>25070.03</v>
      </c>
      <c r="G854" s="5">
        <v>265372</v>
      </c>
      <c r="H854" s="2" t="s">
        <v>28</v>
      </c>
      <c r="I854" s="2" t="s">
        <v>29</v>
      </c>
      <c r="J854" s="6">
        <v>2.5</v>
      </c>
      <c r="K854" s="7">
        <v>617</v>
      </c>
      <c r="L854" s="8">
        <v>352</v>
      </c>
      <c r="M854" s="3">
        <v>4</v>
      </c>
      <c r="N854" s="3">
        <v>7</v>
      </c>
      <c r="O854" s="2" t="s">
        <v>30</v>
      </c>
      <c r="P854" s="9" t="s">
        <v>1735</v>
      </c>
      <c r="Q854" s="9" t="s">
        <v>10663</v>
      </c>
      <c r="R854" s="10">
        <v>43239</v>
      </c>
      <c r="S854" s="10">
        <v>45324.805648175337</v>
      </c>
      <c r="T854" s="11">
        <v>1</v>
      </c>
      <c r="U854" s="51">
        <v>5</v>
      </c>
      <c r="V854" s="51">
        <v>2018</v>
      </c>
      <c r="W854" s="52">
        <v>2024</v>
      </c>
    </row>
    <row r="855" spans="1:23" x14ac:dyDescent="0.3">
      <c r="A855" s="22">
        <v>854</v>
      </c>
      <c r="B855" s="2" t="s">
        <v>1738</v>
      </c>
      <c r="C855" s="2" t="s">
        <v>33</v>
      </c>
      <c r="D855" s="2" t="s">
        <v>20</v>
      </c>
      <c r="E855" s="3">
        <v>1994</v>
      </c>
      <c r="F855" s="4">
        <v>35057.56</v>
      </c>
      <c r="G855" s="5">
        <v>89788</v>
      </c>
      <c r="H855" s="2" t="s">
        <v>21</v>
      </c>
      <c r="I855" s="2" t="s">
        <v>22</v>
      </c>
      <c r="J855" s="6">
        <v>1.2</v>
      </c>
      <c r="K855" s="7">
        <v>117</v>
      </c>
      <c r="L855" s="8">
        <v>477</v>
      </c>
      <c r="M855" s="3">
        <v>3</v>
      </c>
      <c r="N855" s="3">
        <v>5</v>
      </c>
      <c r="O855" s="2" t="s">
        <v>36</v>
      </c>
      <c r="P855" s="9" t="s">
        <v>1737</v>
      </c>
      <c r="Q855" s="9" t="s">
        <v>10664</v>
      </c>
      <c r="R855" s="10">
        <v>44583</v>
      </c>
      <c r="S855" s="10">
        <v>45652.641215288771</v>
      </c>
      <c r="T855" s="11">
        <v>30</v>
      </c>
      <c r="U855" s="51">
        <v>1</v>
      </c>
      <c r="V855" s="51">
        <v>2022</v>
      </c>
      <c r="W855" s="52">
        <v>2024</v>
      </c>
    </row>
    <row r="856" spans="1:23" x14ac:dyDescent="0.3">
      <c r="A856" s="22">
        <v>855</v>
      </c>
      <c r="B856" s="2" t="s">
        <v>1740</v>
      </c>
      <c r="C856" s="2" t="s">
        <v>49</v>
      </c>
      <c r="D856" s="2" t="s">
        <v>64</v>
      </c>
      <c r="E856" s="3">
        <v>1990</v>
      </c>
      <c r="F856" s="4">
        <v>75058.820000000007</v>
      </c>
      <c r="G856" s="5">
        <v>32854</v>
      </c>
      <c r="H856" s="2" t="s">
        <v>41</v>
      </c>
      <c r="I856" s="2" t="s">
        <v>29</v>
      </c>
      <c r="J856" s="6">
        <v>5.2</v>
      </c>
      <c r="K856" s="7">
        <v>440</v>
      </c>
      <c r="L856" s="8">
        <v>667</v>
      </c>
      <c r="M856" s="3">
        <v>3</v>
      </c>
      <c r="N856" s="3">
        <v>4</v>
      </c>
      <c r="O856" s="2" t="s">
        <v>30</v>
      </c>
      <c r="P856" s="9" t="s">
        <v>1739</v>
      </c>
      <c r="Q856" s="9" t="s">
        <v>10665</v>
      </c>
      <c r="R856" s="10">
        <v>42335</v>
      </c>
      <c r="S856" s="10">
        <v>45499.894665978907</v>
      </c>
      <c r="T856" s="11">
        <v>34</v>
      </c>
      <c r="U856" s="51">
        <v>11</v>
      </c>
      <c r="V856" s="51">
        <v>2015</v>
      </c>
      <c r="W856" s="52">
        <v>2024</v>
      </c>
    </row>
    <row r="857" spans="1:23" x14ac:dyDescent="0.3">
      <c r="A857" s="22">
        <v>856</v>
      </c>
      <c r="B857" s="2" t="s">
        <v>1742</v>
      </c>
      <c r="C857" s="2" t="s">
        <v>49</v>
      </c>
      <c r="D857" s="2" t="s">
        <v>92</v>
      </c>
      <c r="E857" s="3">
        <v>2013</v>
      </c>
      <c r="F857" s="4">
        <v>29917.34</v>
      </c>
      <c r="G857" s="5">
        <v>176802</v>
      </c>
      <c r="H857" s="2" t="s">
        <v>28</v>
      </c>
      <c r="I857" s="2" t="s">
        <v>22</v>
      </c>
      <c r="J857" s="6">
        <v>4.3</v>
      </c>
      <c r="K857" s="7">
        <v>458</v>
      </c>
      <c r="L857" s="8">
        <v>201</v>
      </c>
      <c r="M857" s="3">
        <v>3</v>
      </c>
      <c r="N857" s="3">
        <v>4</v>
      </c>
      <c r="O857" s="2" t="s">
        <v>36</v>
      </c>
      <c r="P857" s="9" t="s">
        <v>1741</v>
      </c>
      <c r="Q857" s="9" t="s">
        <v>10666</v>
      </c>
      <c r="R857" s="10">
        <v>44621</v>
      </c>
      <c r="S857" s="10">
        <v>45163.589404926701</v>
      </c>
      <c r="T857" s="11">
        <v>11</v>
      </c>
      <c r="U857" s="51">
        <v>3</v>
      </c>
      <c r="V857" s="51">
        <v>2022</v>
      </c>
      <c r="W857" s="52">
        <v>2023</v>
      </c>
    </row>
    <row r="858" spans="1:23" x14ac:dyDescent="0.3">
      <c r="A858" s="22">
        <v>857</v>
      </c>
      <c r="B858" s="2" t="s">
        <v>1744</v>
      </c>
      <c r="C858" s="2" t="s">
        <v>45</v>
      </c>
      <c r="D858" s="2" t="s">
        <v>40</v>
      </c>
      <c r="E858" s="3">
        <v>2023</v>
      </c>
      <c r="F858" s="4">
        <v>52034.36</v>
      </c>
      <c r="G858" s="5">
        <v>156983</v>
      </c>
      <c r="H858" s="2" t="s">
        <v>35</v>
      </c>
      <c r="I858" s="2" t="s">
        <v>22</v>
      </c>
      <c r="J858" s="6">
        <v>4.3</v>
      </c>
      <c r="K858" s="7">
        <v>354</v>
      </c>
      <c r="L858" s="8">
        <v>575</v>
      </c>
      <c r="M858" s="3">
        <v>2</v>
      </c>
      <c r="N858" s="3">
        <v>7</v>
      </c>
      <c r="O858" s="2" t="s">
        <v>51</v>
      </c>
      <c r="P858" s="9" t="s">
        <v>1743</v>
      </c>
      <c r="Q858" s="9" t="s">
        <v>10667</v>
      </c>
      <c r="R858" s="10">
        <v>44616</v>
      </c>
      <c r="S858" s="10">
        <v>45348.900467139138</v>
      </c>
      <c r="T858" s="11">
        <v>1</v>
      </c>
      <c r="U858" s="51">
        <v>2</v>
      </c>
      <c r="V858" s="51">
        <v>2022</v>
      </c>
      <c r="W858" s="52">
        <v>2024</v>
      </c>
    </row>
    <row r="859" spans="1:23" x14ac:dyDescent="0.3">
      <c r="A859" s="22">
        <v>858</v>
      </c>
      <c r="B859" s="2" t="s">
        <v>1746</v>
      </c>
      <c r="C859" s="2" t="s">
        <v>118</v>
      </c>
      <c r="D859" s="2" t="s">
        <v>79</v>
      </c>
      <c r="E859" s="3">
        <v>2014</v>
      </c>
      <c r="F859" s="4">
        <v>9747.77</v>
      </c>
      <c r="G859" s="5">
        <v>208660</v>
      </c>
      <c r="H859" s="2" t="s">
        <v>35</v>
      </c>
      <c r="I859" s="2" t="s">
        <v>29</v>
      </c>
      <c r="J859" s="6">
        <v>4.5</v>
      </c>
      <c r="K859" s="7">
        <v>328</v>
      </c>
      <c r="L859" s="8">
        <v>690</v>
      </c>
      <c r="M859" s="3">
        <v>5</v>
      </c>
      <c r="N859" s="3">
        <v>7</v>
      </c>
      <c r="O859" s="2" t="s">
        <v>65</v>
      </c>
      <c r="P859" s="9" t="s">
        <v>1745</v>
      </c>
      <c r="Q859" s="9" t="s">
        <v>10668</v>
      </c>
      <c r="R859" s="10">
        <v>41884</v>
      </c>
      <c r="S859" s="10">
        <v>45195.71583021176</v>
      </c>
      <c r="T859" s="11">
        <v>10</v>
      </c>
      <c r="U859" s="51">
        <v>9</v>
      </c>
      <c r="V859" s="51">
        <v>2014</v>
      </c>
      <c r="W859" s="52">
        <v>2023</v>
      </c>
    </row>
    <row r="860" spans="1:23" x14ac:dyDescent="0.3">
      <c r="A860" s="22">
        <v>859</v>
      </c>
      <c r="B860" s="2" t="s">
        <v>1748</v>
      </c>
      <c r="C860" s="2" t="s">
        <v>107</v>
      </c>
      <c r="D860" s="2" t="s">
        <v>34</v>
      </c>
      <c r="E860" s="3">
        <v>1995</v>
      </c>
      <c r="F860" s="4">
        <v>76626.67</v>
      </c>
      <c r="G860" s="5">
        <v>261118</v>
      </c>
      <c r="H860" s="2" t="s">
        <v>21</v>
      </c>
      <c r="I860" s="2" t="s">
        <v>22</v>
      </c>
      <c r="J860" s="6">
        <v>2.7</v>
      </c>
      <c r="K860" s="7">
        <v>346</v>
      </c>
      <c r="L860" s="8">
        <v>620</v>
      </c>
      <c r="M860" s="3">
        <v>5</v>
      </c>
      <c r="N860" s="3">
        <v>7</v>
      </c>
      <c r="O860" s="2" t="s">
        <v>23</v>
      </c>
      <c r="P860" s="9" t="s">
        <v>1747</v>
      </c>
      <c r="Q860" s="9" t="s">
        <v>10669</v>
      </c>
      <c r="R860" s="10">
        <v>43915</v>
      </c>
      <c r="S860" s="10">
        <v>45741.280943234357</v>
      </c>
      <c r="T860" s="11">
        <v>29</v>
      </c>
      <c r="U860" s="51">
        <v>3</v>
      </c>
      <c r="V860" s="51">
        <v>2020</v>
      </c>
      <c r="W860" s="52">
        <v>2025</v>
      </c>
    </row>
    <row r="861" spans="1:23" x14ac:dyDescent="0.3">
      <c r="A861" s="22">
        <v>860</v>
      </c>
      <c r="B861" s="2" t="s">
        <v>1750</v>
      </c>
      <c r="C861" s="2" t="s">
        <v>49</v>
      </c>
      <c r="D861" s="2" t="s">
        <v>46</v>
      </c>
      <c r="E861" s="3">
        <v>2000</v>
      </c>
      <c r="F861" s="4">
        <v>8607.19</v>
      </c>
      <c r="G861" s="5">
        <v>6625</v>
      </c>
      <c r="H861" s="2" t="s">
        <v>41</v>
      </c>
      <c r="I861" s="2" t="s">
        <v>22</v>
      </c>
      <c r="J861" s="6">
        <v>4.8</v>
      </c>
      <c r="K861" s="7">
        <v>165</v>
      </c>
      <c r="L861" s="8">
        <v>697</v>
      </c>
      <c r="M861" s="3">
        <v>4</v>
      </c>
      <c r="N861" s="3">
        <v>2</v>
      </c>
      <c r="O861" s="2" t="s">
        <v>23</v>
      </c>
      <c r="P861" s="9" t="s">
        <v>1749</v>
      </c>
      <c r="Q861" s="9" t="s">
        <v>10670</v>
      </c>
      <c r="R861" s="10">
        <v>42425</v>
      </c>
      <c r="S861" s="10">
        <v>45533.335354116542</v>
      </c>
      <c r="T861" s="11">
        <v>24</v>
      </c>
      <c r="U861" s="51">
        <v>2</v>
      </c>
      <c r="V861" s="51">
        <v>2016</v>
      </c>
      <c r="W861" s="52">
        <v>2024</v>
      </c>
    </row>
    <row r="862" spans="1:23" x14ac:dyDescent="0.3">
      <c r="A862" s="22">
        <v>861</v>
      </c>
      <c r="B862" s="2" t="s">
        <v>1752</v>
      </c>
      <c r="C862" s="2" t="s">
        <v>26</v>
      </c>
      <c r="D862" s="2" t="s">
        <v>46</v>
      </c>
      <c r="E862" s="3">
        <v>2022</v>
      </c>
      <c r="F862" s="4">
        <v>11401.19</v>
      </c>
      <c r="G862" s="5">
        <v>118596</v>
      </c>
      <c r="H862" s="2" t="s">
        <v>28</v>
      </c>
      <c r="I862" s="2" t="s">
        <v>29</v>
      </c>
      <c r="J862" s="6">
        <v>5.9</v>
      </c>
      <c r="K862" s="7">
        <v>212</v>
      </c>
      <c r="L862" s="8">
        <v>462</v>
      </c>
      <c r="M862" s="3">
        <v>2</v>
      </c>
      <c r="N862" s="3">
        <v>2</v>
      </c>
      <c r="O862" s="2" t="s">
        <v>51</v>
      </c>
      <c r="P862" s="9" t="s">
        <v>1751</v>
      </c>
      <c r="Q862" s="9" t="s">
        <v>10671</v>
      </c>
      <c r="R862" s="10">
        <v>43796</v>
      </c>
      <c r="S862" s="10">
        <v>45611.899066859078</v>
      </c>
      <c r="T862" s="11">
        <v>2</v>
      </c>
      <c r="U862" s="51">
        <v>11</v>
      </c>
      <c r="V862" s="51">
        <v>2019</v>
      </c>
      <c r="W862" s="52">
        <v>2024</v>
      </c>
    </row>
    <row r="863" spans="1:23" x14ac:dyDescent="0.3">
      <c r="A863" s="22">
        <v>862</v>
      </c>
      <c r="B863" s="2" t="s">
        <v>1754</v>
      </c>
      <c r="C863" s="2" t="s">
        <v>45</v>
      </c>
      <c r="D863" s="2" t="s">
        <v>46</v>
      </c>
      <c r="E863" s="3">
        <v>2011</v>
      </c>
      <c r="F863" s="4">
        <v>69058.42</v>
      </c>
      <c r="G863" s="5">
        <v>41344</v>
      </c>
      <c r="H863" s="2" t="s">
        <v>21</v>
      </c>
      <c r="I863" s="2" t="s">
        <v>29</v>
      </c>
      <c r="J863" s="6">
        <v>3.1</v>
      </c>
      <c r="K863" s="7">
        <v>134</v>
      </c>
      <c r="L863" s="8">
        <v>736</v>
      </c>
      <c r="M863" s="3">
        <v>4</v>
      </c>
      <c r="N863" s="3">
        <v>2</v>
      </c>
      <c r="O863" s="2" t="s">
        <v>42</v>
      </c>
      <c r="P863" s="9" t="s">
        <v>1753</v>
      </c>
      <c r="Q863" s="9" t="s">
        <v>10672</v>
      </c>
      <c r="R863" s="10">
        <v>42796</v>
      </c>
      <c r="S863" s="10">
        <v>45633.073301706063</v>
      </c>
      <c r="T863" s="11">
        <v>13</v>
      </c>
      <c r="U863" s="51">
        <v>3</v>
      </c>
      <c r="V863" s="51">
        <v>2017</v>
      </c>
      <c r="W863" s="52">
        <v>2024</v>
      </c>
    </row>
    <row r="864" spans="1:23" x14ac:dyDescent="0.3">
      <c r="A864" s="22">
        <v>863</v>
      </c>
      <c r="B864" s="2" t="s">
        <v>1756</v>
      </c>
      <c r="C864" s="2" t="s">
        <v>19</v>
      </c>
      <c r="D864" s="2" t="s">
        <v>34</v>
      </c>
      <c r="E864" s="3">
        <v>2006</v>
      </c>
      <c r="F864" s="4">
        <v>78877.3</v>
      </c>
      <c r="G864" s="5">
        <v>167454</v>
      </c>
      <c r="H864" s="2" t="s">
        <v>35</v>
      </c>
      <c r="I864" s="2" t="s">
        <v>29</v>
      </c>
      <c r="J864" s="6">
        <v>3.4</v>
      </c>
      <c r="K864" s="7">
        <v>583</v>
      </c>
      <c r="L864" s="8">
        <v>782</v>
      </c>
      <c r="M864" s="3">
        <v>2</v>
      </c>
      <c r="N864" s="3">
        <v>7</v>
      </c>
      <c r="O864" s="2" t="s">
        <v>80</v>
      </c>
      <c r="P864" s="9" t="s">
        <v>1755</v>
      </c>
      <c r="Q864" s="9" t="s">
        <v>10673</v>
      </c>
      <c r="R864" s="10">
        <v>44527</v>
      </c>
      <c r="S864" s="10">
        <v>45500.478782802282</v>
      </c>
      <c r="T864" s="11">
        <v>18</v>
      </c>
      <c r="U864" s="51">
        <v>11</v>
      </c>
      <c r="V864" s="51">
        <v>2021</v>
      </c>
      <c r="W864" s="52">
        <v>2024</v>
      </c>
    </row>
    <row r="865" spans="1:23" x14ac:dyDescent="0.3">
      <c r="A865" s="22">
        <v>864</v>
      </c>
      <c r="B865" s="2" t="s">
        <v>1758</v>
      </c>
      <c r="C865" s="2" t="s">
        <v>74</v>
      </c>
      <c r="D865" s="2" t="s">
        <v>20</v>
      </c>
      <c r="E865" s="3">
        <v>1998</v>
      </c>
      <c r="F865" s="4">
        <v>12538.33</v>
      </c>
      <c r="G865" s="5">
        <v>108840</v>
      </c>
      <c r="H865" s="2" t="s">
        <v>28</v>
      </c>
      <c r="I865" s="2" t="s">
        <v>29</v>
      </c>
      <c r="J865" s="6">
        <v>2.8</v>
      </c>
      <c r="K865" s="7">
        <v>562</v>
      </c>
      <c r="L865" s="8">
        <v>332</v>
      </c>
      <c r="M865" s="3">
        <v>5</v>
      </c>
      <c r="N865" s="3">
        <v>5</v>
      </c>
      <c r="O865" s="2" t="s">
        <v>51</v>
      </c>
      <c r="P865" s="9" t="s">
        <v>1757</v>
      </c>
      <c r="Q865" s="9" t="s">
        <v>10674</v>
      </c>
      <c r="R865" s="10">
        <v>43980</v>
      </c>
      <c r="S865" s="10">
        <v>45810.79084521476</v>
      </c>
      <c r="T865" s="11">
        <v>26</v>
      </c>
      <c r="U865" s="51">
        <v>5</v>
      </c>
      <c r="V865" s="51">
        <v>2020</v>
      </c>
      <c r="W865" s="52">
        <v>2025</v>
      </c>
    </row>
    <row r="866" spans="1:23" x14ac:dyDescent="0.3">
      <c r="A866" s="22">
        <v>865</v>
      </c>
      <c r="B866" s="2" t="s">
        <v>1760</v>
      </c>
      <c r="C866" s="2" t="s">
        <v>74</v>
      </c>
      <c r="D866" s="2" t="s">
        <v>92</v>
      </c>
      <c r="E866" s="3">
        <v>2021</v>
      </c>
      <c r="F866" s="4">
        <v>57983.75</v>
      </c>
      <c r="G866" s="5">
        <v>74195</v>
      </c>
      <c r="H866" s="2" t="s">
        <v>35</v>
      </c>
      <c r="I866" s="2" t="s">
        <v>22</v>
      </c>
      <c r="J866" s="6">
        <v>3.9</v>
      </c>
      <c r="K866" s="7">
        <v>429</v>
      </c>
      <c r="L866" s="8">
        <v>628</v>
      </c>
      <c r="M866" s="3">
        <v>2</v>
      </c>
      <c r="N866" s="3">
        <v>5</v>
      </c>
      <c r="O866" s="2" t="s">
        <v>51</v>
      </c>
      <c r="P866" s="9" t="s">
        <v>1759</v>
      </c>
      <c r="Q866" s="9" t="s">
        <v>10675</v>
      </c>
      <c r="R866" s="10">
        <v>42351</v>
      </c>
      <c r="S866" s="10">
        <v>45670.310749195552</v>
      </c>
      <c r="T866" s="11">
        <v>3</v>
      </c>
      <c r="U866" s="51">
        <v>12</v>
      </c>
      <c r="V866" s="51">
        <v>2015</v>
      </c>
      <c r="W866" s="52">
        <v>2025</v>
      </c>
    </row>
    <row r="867" spans="1:23" x14ac:dyDescent="0.3">
      <c r="A867" s="22">
        <v>866</v>
      </c>
      <c r="B867" s="2" t="s">
        <v>1762</v>
      </c>
      <c r="C867" s="2" t="s">
        <v>74</v>
      </c>
      <c r="D867" s="2" t="s">
        <v>50</v>
      </c>
      <c r="E867" s="3">
        <v>1999</v>
      </c>
      <c r="F867" s="4">
        <v>55986.29</v>
      </c>
      <c r="G867" s="5">
        <v>136064</v>
      </c>
      <c r="H867" s="2" t="s">
        <v>35</v>
      </c>
      <c r="I867" s="2" t="s">
        <v>29</v>
      </c>
      <c r="J867" s="6">
        <v>4.8</v>
      </c>
      <c r="K867" s="7">
        <v>244</v>
      </c>
      <c r="L867" s="8">
        <v>429</v>
      </c>
      <c r="M867" s="3">
        <v>2</v>
      </c>
      <c r="N867" s="3">
        <v>2</v>
      </c>
      <c r="O867" s="2" t="s">
        <v>23</v>
      </c>
      <c r="P867" s="9" t="s">
        <v>1761</v>
      </c>
      <c r="Q867" s="9" t="s">
        <v>10676</v>
      </c>
      <c r="R867" s="10">
        <v>44651</v>
      </c>
      <c r="S867" s="10">
        <v>45535.233733792476</v>
      </c>
      <c r="T867" s="11">
        <v>25</v>
      </c>
      <c r="U867" s="51">
        <v>3</v>
      </c>
      <c r="V867" s="51">
        <v>2022</v>
      </c>
      <c r="W867" s="52">
        <v>2024</v>
      </c>
    </row>
    <row r="868" spans="1:23" x14ac:dyDescent="0.3">
      <c r="A868" s="22">
        <v>867</v>
      </c>
      <c r="B868" s="2" t="s">
        <v>1764</v>
      </c>
      <c r="C868" s="2" t="s">
        <v>45</v>
      </c>
      <c r="D868" s="2" t="s">
        <v>50</v>
      </c>
      <c r="E868" s="3">
        <v>2011</v>
      </c>
      <c r="F868" s="4">
        <v>11175.71</v>
      </c>
      <c r="G868" s="5">
        <v>93066</v>
      </c>
      <c r="H868" s="2" t="s">
        <v>21</v>
      </c>
      <c r="I868" s="2" t="s">
        <v>29</v>
      </c>
      <c r="J868" s="6">
        <v>1.2</v>
      </c>
      <c r="K868" s="7">
        <v>609</v>
      </c>
      <c r="L868" s="8">
        <v>453</v>
      </c>
      <c r="M868" s="3">
        <v>3</v>
      </c>
      <c r="N868" s="3">
        <v>7</v>
      </c>
      <c r="O868" s="2" t="s">
        <v>65</v>
      </c>
      <c r="P868" s="9" t="s">
        <v>1763</v>
      </c>
      <c r="Q868" s="9" t="s">
        <v>10677</v>
      </c>
      <c r="R868" s="10">
        <v>42506</v>
      </c>
      <c r="S868" s="10">
        <v>45248.870461137943</v>
      </c>
      <c r="T868" s="11">
        <v>13</v>
      </c>
      <c r="U868" s="51">
        <v>5</v>
      </c>
      <c r="V868" s="51">
        <v>2016</v>
      </c>
      <c r="W868" s="52">
        <v>2023</v>
      </c>
    </row>
    <row r="869" spans="1:23" x14ac:dyDescent="0.3">
      <c r="A869" s="22">
        <v>868</v>
      </c>
      <c r="B869" s="2" t="s">
        <v>1766</v>
      </c>
      <c r="C869" s="2" t="s">
        <v>33</v>
      </c>
      <c r="D869" s="2" t="s">
        <v>20</v>
      </c>
      <c r="E869" s="3">
        <v>1997</v>
      </c>
      <c r="F869" s="4">
        <v>9561.2099999999991</v>
      </c>
      <c r="G869" s="5">
        <v>122763</v>
      </c>
      <c r="H869" s="2" t="s">
        <v>35</v>
      </c>
      <c r="I869" s="2" t="s">
        <v>29</v>
      </c>
      <c r="J869" s="6">
        <v>4.2</v>
      </c>
      <c r="K869" s="7">
        <v>270</v>
      </c>
      <c r="L869" s="8">
        <v>417</v>
      </c>
      <c r="M869" s="3">
        <v>4</v>
      </c>
      <c r="N869" s="3">
        <v>4</v>
      </c>
      <c r="O869" s="2" t="s">
        <v>80</v>
      </c>
      <c r="P869" s="9" t="s">
        <v>1765</v>
      </c>
      <c r="Q869" s="9" t="s">
        <v>10678</v>
      </c>
      <c r="R869" s="10">
        <v>44407</v>
      </c>
      <c r="S869" s="10">
        <v>45569.404567959296</v>
      </c>
      <c r="T869" s="11">
        <v>27</v>
      </c>
      <c r="U869" s="51">
        <v>7</v>
      </c>
      <c r="V869" s="51">
        <v>2021</v>
      </c>
      <c r="W869" s="52">
        <v>2024</v>
      </c>
    </row>
    <row r="870" spans="1:23" x14ac:dyDescent="0.3">
      <c r="A870" s="22">
        <v>869</v>
      </c>
      <c r="B870" s="2" t="s">
        <v>1768</v>
      </c>
      <c r="C870" s="2" t="s">
        <v>63</v>
      </c>
      <c r="D870" s="2" t="s">
        <v>20</v>
      </c>
      <c r="E870" s="3">
        <v>2000</v>
      </c>
      <c r="F870" s="4">
        <v>56350.51</v>
      </c>
      <c r="G870" s="5">
        <v>40350</v>
      </c>
      <c r="H870" s="2" t="s">
        <v>28</v>
      </c>
      <c r="I870" s="2" t="s">
        <v>22</v>
      </c>
      <c r="J870" s="6">
        <v>5.8</v>
      </c>
      <c r="K870" s="7">
        <v>692</v>
      </c>
      <c r="L870" s="8">
        <v>557</v>
      </c>
      <c r="M870" s="3">
        <v>3</v>
      </c>
      <c r="N870" s="3">
        <v>7</v>
      </c>
      <c r="O870" s="2" t="s">
        <v>51</v>
      </c>
      <c r="P870" s="9" t="s">
        <v>1767</v>
      </c>
      <c r="Q870" s="9" t="s">
        <v>10679</v>
      </c>
      <c r="R870" s="10">
        <v>43076</v>
      </c>
      <c r="S870" s="10">
        <v>45457.108108667453</v>
      </c>
      <c r="T870" s="11">
        <v>24</v>
      </c>
      <c r="U870" s="51">
        <v>12</v>
      </c>
      <c r="V870" s="51">
        <v>2017</v>
      </c>
      <c r="W870" s="52">
        <v>2024</v>
      </c>
    </row>
    <row r="871" spans="1:23" x14ac:dyDescent="0.3">
      <c r="A871" s="22">
        <v>870</v>
      </c>
      <c r="B871" s="2" t="s">
        <v>1770</v>
      </c>
      <c r="C871" s="2" t="s">
        <v>74</v>
      </c>
      <c r="D871" s="2" t="s">
        <v>56</v>
      </c>
      <c r="E871" s="3">
        <v>2024</v>
      </c>
      <c r="F871" s="4">
        <v>28797.55</v>
      </c>
      <c r="G871" s="5">
        <v>255964</v>
      </c>
      <c r="H871" s="2" t="s">
        <v>41</v>
      </c>
      <c r="I871" s="2" t="s">
        <v>22</v>
      </c>
      <c r="J871" s="6">
        <v>2.8</v>
      </c>
      <c r="K871" s="7">
        <v>238</v>
      </c>
      <c r="L871" s="8">
        <v>255</v>
      </c>
      <c r="M871" s="3">
        <v>5</v>
      </c>
      <c r="N871" s="3">
        <v>7</v>
      </c>
      <c r="O871" s="2" t="s">
        <v>30</v>
      </c>
      <c r="P871" s="9" t="s">
        <v>1769</v>
      </c>
      <c r="Q871" s="9" t="s">
        <v>10680</v>
      </c>
      <c r="R871" s="10">
        <v>44815</v>
      </c>
      <c r="S871" s="10">
        <v>45830.504788003323</v>
      </c>
      <c r="T871" s="11">
        <v>0</v>
      </c>
      <c r="U871" s="51">
        <v>9</v>
      </c>
      <c r="V871" s="51">
        <v>2022</v>
      </c>
      <c r="W871" s="52">
        <v>2025</v>
      </c>
    </row>
    <row r="872" spans="1:23" x14ac:dyDescent="0.3">
      <c r="A872" s="22">
        <v>871</v>
      </c>
      <c r="B872" s="2" t="s">
        <v>1772</v>
      </c>
      <c r="C872" s="2" t="s">
        <v>19</v>
      </c>
      <c r="D872" s="2" t="s">
        <v>50</v>
      </c>
      <c r="E872" s="3">
        <v>2018</v>
      </c>
      <c r="F872" s="4">
        <v>15311.76</v>
      </c>
      <c r="G872" s="5">
        <v>266736</v>
      </c>
      <c r="H872" s="2" t="s">
        <v>35</v>
      </c>
      <c r="I872" s="2" t="s">
        <v>22</v>
      </c>
      <c r="J872" s="6">
        <v>2.4</v>
      </c>
      <c r="K872" s="7">
        <v>104</v>
      </c>
      <c r="L872" s="8">
        <v>395</v>
      </c>
      <c r="M872" s="3">
        <v>4</v>
      </c>
      <c r="N872" s="3">
        <v>7</v>
      </c>
      <c r="O872" s="2" t="s">
        <v>85</v>
      </c>
      <c r="P872" s="9" t="s">
        <v>1771</v>
      </c>
      <c r="Q872" s="9" t="s">
        <v>10681</v>
      </c>
      <c r="R872" s="10">
        <v>43960</v>
      </c>
      <c r="S872" s="10">
        <v>45435.057698585428</v>
      </c>
      <c r="T872" s="11">
        <v>6</v>
      </c>
      <c r="U872" s="51">
        <v>5</v>
      </c>
      <c r="V872" s="51">
        <v>2020</v>
      </c>
      <c r="W872" s="52">
        <v>2024</v>
      </c>
    </row>
    <row r="873" spans="1:23" x14ac:dyDescent="0.3">
      <c r="A873" s="22">
        <v>872</v>
      </c>
      <c r="B873" s="2" t="s">
        <v>1774</v>
      </c>
      <c r="C873" s="2" t="s">
        <v>45</v>
      </c>
      <c r="D873" s="2" t="s">
        <v>20</v>
      </c>
      <c r="E873" s="3">
        <v>2012</v>
      </c>
      <c r="F873" s="4">
        <v>8103.68</v>
      </c>
      <c r="G873" s="5">
        <v>73579</v>
      </c>
      <c r="H873" s="2" t="s">
        <v>41</v>
      </c>
      <c r="I873" s="2" t="s">
        <v>29</v>
      </c>
      <c r="J873" s="6">
        <v>3.5</v>
      </c>
      <c r="K873" s="7">
        <v>202</v>
      </c>
      <c r="L873" s="8">
        <v>230</v>
      </c>
      <c r="M873" s="3">
        <v>5</v>
      </c>
      <c r="N873" s="3">
        <v>7</v>
      </c>
      <c r="O873" s="2" t="s">
        <v>85</v>
      </c>
      <c r="P873" s="9" t="s">
        <v>1773</v>
      </c>
      <c r="Q873" s="9" t="s">
        <v>10682</v>
      </c>
      <c r="R873" s="10">
        <v>44894</v>
      </c>
      <c r="S873" s="10">
        <v>45216.744035852877</v>
      </c>
      <c r="T873" s="11">
        <v>12</v>
      </c>
      <c r="U873" s="51">
        <v>11</v>
      </c>
      <c r="V873" s="51">
        <v>2022</v>
      </c>
      <c r="W873" s="52">
        <v>2023</v>
      </c>
    </row>
    <row r="874" spans="1:23" x14ac:dyDescent="0.3">
      <c r="A874" s="22">
        <v>873</v>
      </c>
      <c r="B874" s="2" t="s">
        <v>1776</v>
      </c>
      <c r="C874" s="2" t="s">
        <v>107</v>
      </c>
      <c r="D874" s="2" t="s">
        <v>46</v>
      </c>
      <c r="E874" s="3">
        <v>1996</v>
      </c>
      <c r="F874" s="4">
        <v>56067.58</v>
      </c>
      <c r="G874" s="5">
        <v>84681</v>
      </c>
      <c r="H874" s="2" t="s">
        <v>28</v>
      </c>
      <c r="I874" s="2" t="s">
        <v>29</v>
      </c>
      <c r="J874" s="6">
        <v>5.0999999999999996</v>
      </c>
      <c r="K874" s="7">
        <v>77</v>
      </c>
      <c r="L874" s="8">
        <v>655</v>
      </c>
      <c r="M874" s="3">
        <v>3</v>
      </c>
      <c r="N874" s="3">
        <v>2</v>
      </c>
      <c r="O874" s="2" t="s">
        <v>23</v>
      </c>
      <c r="P874" s="9" t="s">
        <v>1775</v>
      </c>
      <c r="Q874" s="9" t="s">
        <v>10683</v>
      </c>
      <c r="R874" s="10">
        <v>44913</v>
      </c>
      <c r="S874" s="10">
        <v>45161.398966839093</v>
      </c>
      <c r="T874" s="11">
        <v>28</v>
      </c>
      <c r="U874" s="51">
        <v>12</v>
      </c>
      <c r="V874" s="51">
        <v>2022</v>
      </c>
      <c r="W874" s="52">
        <v>2023</v>
      </c>
    </row>
    <row r="875" spans="1:23" x14ac:dyDescent="0.3">
      <c r="A875" s="22">
        <v>874</v>
      </c>
      <c r="B875" s="2" t="s">
        <v>1778</v>
      </c>
      <c r="C875" s="2" t="s">
        <v>45</v>
      </c>
      <c r="D875" s="2" t="s">
        <v>64</v>
      </c>
      <c r="E875" s="3">
        <v>2006</v>
      </c>
      <c r="F875" s="4">
        <v>39528.43</v>
      </c>
      <c r="G875" s="5">
        <v>52209</v>
      </c>
      <c r="H875" s="2" t="s">
        <v>35</v>
      </c>
      <c r="I875" s="2" t="s">
        <v>29</v>
      </c>
      <c r="J875" s="6">
        <v>4.4000000000000004</v>
      </c>
      <c r="K875" s="7">
        <v>640</v>
      </c>
      <c r="L875" s="8">
        <v>290</v>
      </c>
      <c r="M875" s="3">
        <v>2</v>
      </c>
      <c r="N875" s="3">
        <v>2</v>
      </c>
      <c r="O875" s="2" t="s">
        <v>80</v>
      </c>
      <c r="P875" s="9" t="s">
        <v>1777</v>
      </c>
      <c r="Q875" s="9" t="s">
        <v>10684</v>
      </c>
      <c r="R875" s="10">
        <v>42638</v>
      </c>
      <c r="S875" s="10">
        <v>45766.397966639037</v>
      </c>
      <c r="T875" s="11">
        <v>18</v>
      </c>
      <c r="U875" s="51">
        <v>9</v>
      </c>
      <c r="V875" s="51">
        <v>2016</v>
      </c>
      <c r="W875" s="52">
        <v>2025</v>
      </c>
    </row>
    <row r="876" spans="1:23" x14ac:dyDescent="0.3">
      <c r="A876" s="22">
        <v>875</v>
      </c>
      <c r="B876" s="2" t="s">
        <v>1780</v>
      </c>
      <c r="C876" s="2" t="s">
        <v>49</v>
      </c>
      <c r="D876" s="2" t="s">
        <v>50</v>
      </c>
      <c r="E876" s="3">
        <v>2023</v>
      </c>
      <c r="F876" s="4">
        <v>68605.649999999994</v>
      </c>
      <c r="G876" s="5">
        <v>167268</v>
      </c>
      <c r="H876" s="2" t="s">
        <v>21</v>
      </c>
      <c r="I876" s="2" t="s">
        <v>29</v>
      </c>
      <c r="J876" s="6">
        <v>4.0999999999999996</v>
      </c>
      <c r="K876" s="7">
        <v>342</v>
      </c>
      <c r="L876" s="8">
        <v>505</v>
      </c>
      <c r="M876" s="3">
        <v>2</v>
      </c>
      <c r="N876" s="3">
        <v>7</v>
      </c>
      <c r="O876" s="2" t="s">
        <v>36</v>
      </c>
      <c r="P876" s="9" t="s">
        <v>1779</v>
      </c>
      <c r="Q876" s="9" t="s">
        <v>10685</v>
      </c>
      <c r="R876" s="10">
        <v>43836</v>
      </c>
      <c r="S876" s="10">
        <v>45639.644615968908</v>
      </c>
      <c r="T876" s="11">
        <v>1</v>
      </c>
      <c r="U876" s="51">
        <v>1</v>
      </c>
      <c r="V876" s="51">
        <v>2020</v>
      </c>
      <c r="W876" s="52">
        <v>2024</v>
      </c>
    </row>
    <row r="877" spans="1:23" x14ac:dyDescent="0.3">
      <c r="A877" s="22">
        <v>876</v>
      </c>
      <c r="B877" s="2" t="s">
        <v>1782</v>
      </c>
      <c r="C877" s="2" t="s">
        <v>74</v>
      </c>
      <c r="D877" s="2" t="s">
        <v>79</v>
      </c>
      <c r="E877" s="3">
        <v>1999</v>
      </c>
      <c r="F877" s="4">
        <v>29638.639999999999</v>
      </c>
      <c r="G877" s="5">
        <v>215410</v>
      </c>
      <c r="H877" s="2" t="s">
        <v>41</v>
      </c>
      <c r="I877" s="2" t="s">
        <v>29</v>
      </c>
      <c r="J877" s="6">
        <v>1.8</v>
      </c>
      <c r="K877" s="7">
        <v>187</v>
      </c>
      <c r="L877" s="8">
        <v>466</v>
      </c>
      <c r="M877" s="3">
        <v>2</v>
      </c>
      <c r="N877" s="3">
        <v>2</v>
      </c>
      <c r="O877" s="2" t="s">
        <v>65</v>
      </c>
      <c r="P877" s="9" t="s">
        <v>1781</v>
      </c>
      <c r="Q877" s="9" t="s">
        <v>10686</v>
      </c>
      <c r="R877" s="10">
        <v>44668</v>
      </c>
      <c r="S877" s="10">
        <v>45559.474581962109</v>
      </c>
      <c r="T877" s="11">
        <v>25</v>
      </c>
      <c r="U877" s="51">
        <v>4</v>
      </c>
      <c r="V877" s="51">
        <v>2022</v>
      </c>
      <c r="W877" s="52">
        <v>2024</v>
      </c>
    </row>
    <row r="878" spans="1:23" x14ac:dyDescent="0.3">
      <c r="A878" s="22">
        <v>877</v>
      </c>
      <c r="B878" s="2" t="s">
        <v>1784</v>
      </c>
      <c r="C878" s="2" t="s">
        <v>63</v>
      </c>
      <c r="D878" s="2" t="s">
        <v>50</v>
      </c>
      <c r="E878" s="3">
        <v>2011</v>
      </c>
      <c r="F878" s="4">
        <v>71384.38</v>
      </c>
      <c r="G878" s="5">
        <v>7205</v>
      </c>
      <c r="H878" s="2" t="s">
        <v>35</v>
      </c>
      <c r="I878" s="2" t="s">
        <v>29</v>
      </c>
      <c r="J878" s="6">
        <v>1.5</v>
      </c>
      <c r="K878" s="7">
        <v>432</v>
      </c>
      <c r="L878" s="8">
        <v>141</v>
      </c>
      <c r="M878" s="3">
        <v>4</v>
      </c>
      <c r="N878" s="3">
        <v>2</v>
      </c>
      <c r="O878" s="2" t="s">
        <v>65</v>
      </c>
      <c r="P878" s="9" t="s">
        <v>1783</v>
      </c>
      <c r="Q878" s="9" t="s">
        <v>10687</v>
      </c>
      <c r="R878" s="10">
        <v>44161</v>
      </c>
      <c r="S878" s="10">
        <v>45582.255138073328</v>
      </c>
      <c r="T878" s="11">
        <v>13</v>
      </c>
      <c r="U878" s="51">
        <v>11</v>
      </c>
      <c r="V878" s="51">
        <v>2020</v>
      </c>
      <c r="W878" s="52">
        <v>2024</v>
      </c>
    </row>
    <row r="879" spans="1:23" x14ac:dyDescent="0.3">
      <c r="A879" s="22">
        <v>878</v>
      </c>
      <c r="B879" s="2" t="s">
        <v>1786</v>
      </c>
      <c r="C879" s="2" t="s">
        <v>26</v>
      </c>
      <c r="D879" s="2" t="s">
        <v>64</v>
      </c>
      <c r="E879" s="3">
        <v>2024</v>
      </c>
      <c r="F879" s="4">
        <v>68998.66</v>
      </c>
      <c r="G879" s="5">
        <v>124865</v>
      </c>
      <c r="H879" s="2" t="s">
        <v>21</v>
      </c>
      <c r="I879" s="2" t="s">
        <v>29</v>
      </c>
      <c r="J879" s="6">
        <v>4.9000000000000004</v>
      </c>
      <c r="K879" s="7">
        <v>484</v>
      </c>
      <c r="L879" s="8">
        <v>571</v>
      </c>
      <c r="M879" s="3">
        <v>5</v>
      </c>
      <c r="N879" s="3">
        <v>5</v>
      </c>
      <c r="O879" s="2" t="s">
        <v>51</v>
      </c>
      <c r="P879" s="9" t="s">
        <v>1785</v>
      </c>
      <c r="Q879" s="9" t="s">
        <v>10688</v>
      </c>
      <c r="R879" s="10">
        <v>41977</v>
      </c>
      <c r="S879" s="10">
        <v>45280.412769599643</v>
      </c>
      <c r="T879" s="11">
        <v>0</v>
      </c>
      <c r="U879" s="51">
        <v>12</v>
      </c>
      <c r="V879" s="51">
        <v>2014</v>
      </c>
      <c r="W879" s="52">
        <v>2023</v>
      </c>
    </row>
    <row r="880" spans="1:23" x14ac:dyDescent="0.3">
      <c r="A880" s="22">
        <v>879</v>
      </c>
      <c r="B880" s="2" t="s">
        <v>1788</v>
      </c>
      <c r="C880" s="2" t="s">
        <v>49</v>
      </c>
      <c r="D880" s="2" t="s">
        <v>34</v>
      </c>
      <c r="E880" s="3">
        <v>2020</v>
      </c>
      <c r="F880" s="4">
        <v>42819.05</v>
      </c>
      <c r="G880" s="5">
        <v>274356</v>
      </c>
      <c r="H880" s="2" t="s">
        <v>35</v>
      </c>
      <c r="I880" s="2" t="s">
        <v>29</v>
      </c>
      <c r="J880" s="6">
        <v>4.4000000000000004</v>
      </c>
      <c r="K880" s="7">
        <v>403</v>
      </c>
      <c r="L880" s="8">
        <v>507</v>
      </c>
      <c r="M880" s="3">
        <v>5</v>
      </c>
      <c r="N880" s="3">
        <v>2</v>
      </c>
      <c r="O880" s="2" t="s">
        <v>30</v>
      </c>
      <c r="P880" s="9" t="s">
        <v>1787</v>
      </c>
      <c r="Q880" s="9" t="s">
        <v>10689</v>
      </c>
      <c r="R880" s="10">
        <v>43347</v>
      </c>
      <c r="S880" s="10">
        <v>45362.919270899903</v>
      </c>
      <c r="T880" s="11">
        <v>4</v>
      </c>
      <c r="U880" s="51">
        <v>9</v>
      </c>
      <c r="V880" s="51">
        <v>2018</v>
      </c>
      <c r="W880" s="52">
        <v>2024</v>
      </c>
    </row>
    <row r="881" spans="1:23" x14ac:dyDescent="0.3">
      <c r="A881" s="22">
        <v>880</v>
      </c>
      <c r="B881" s="2" t="s">
        <v>1790</v>
      </c>
      <c r="C881" s="2" t="s">
        <v>107</v>
      </c>
      <c r="D881" s="2" t="s">
        <v>64</v>
      </c>
      <c r="E881" s="3">
        <v>2007</v>
      </c>
      <c r="F881" s="4">
        <v>77347.64</v>
      </c>
      <c r="G881" s="5">
        <v>83305</v>
      </c>
      <c r="H881" s="2" t="s">
        <v>41</v>
      </c>
      <c r="I881" s="2" t="s">
        <v>29</v>
      </c>
      <c r="J881" s="6">
        <v>1.6</v>
      </c>
      <c r="K881" s="7">
        <v>352</v>
      </c>
      <c r="L881" s="8">
        <v>187</v>
      </c>
      <c r="M881" s="3">
        <v>5</v>
      </c>
      <c r="N881" s="3">
        <v>2</v>
      </c>
      <c r="O881" s="2" t="s">
        <v>23</v>
      </c>
      <c r="P881" s="9" t="s">
        <v>1789</v>
      </c>
      <c r="Q881" s="9" t="s">
        <v>10690</v>
      </c>
      <c r="R881" s="10">
        <v>43236</v>
      </c>
      <c r="S881" s="10">
        <v>45282.457178481411</v>
      </c>
      <c r="T881" s="11">
        <v>17</v>
      </c>
      <c r="U881" s="51">
        <v>5</v>
      </c>
      <c r="V881" s="51">
        <v>2018</v>
      </c>
      <c r="W881" s="52">
        <v>2023</v>
      </c>
    </row>
    <row r="882" spans="1:23" x14ac:dyDescent="0.3">
      <c r="A882" s="22">
        <v>881</v>
      </c>
      <c r="B882" s="2" t="s">
        <v>1792</v>
      </c>
      <c r="C882" s="2" t="s">
        <v>45</v>
      </c>
      <c r="D882" s="2" t="s">
        <v>20</v>
      </c>
      <c r="E882" s="3">
        <v>1993</v>
      </c>
      <c r="F882" s="4">
        <v>6662.87</v>
      </c>
      <c r="G882" s="5">
        <v>250457</v>
      </c>
      <c r="H882" s="2" t="s">
        <v>41</v>
      </c>
      <c r="I882" s="2" t="s">
        <v>22</v>
      </c>
      <c r="J882" s="6">
        <v>4.9000000000000004</v>
      </c>
      <c r="K882" s="7">
        <v>541</v>
      </c>
      <c r="L882" s="8">
        <v>655</v>
      </c>
      <c r="M882" s="3">
        <v>3</v>
      </c>
      <c r="N882" s="3">
        <v>2</v>
      </c>
      <c r="O882" s="2" t="s">
        <v>36</v>
      </c>
      <c r="P882" s="9" t="s">
        <v>1791</v>
      </c>
      <c r="Q882" s="9" t="s">
        <v>10691</v>
      </c>
      <c r="R882" s="10">
        <v>44518</v>
      </c>
      <c r="S882" s="10">
        <v>45382.633213688452</v>
      </c>
      <c r="T882" s="11">
        <v>31</v>
      </c>
      <c r="U882" s="51">
        <v>11</v>
      </c>
      <c r="V882" s="51">
        <v>2021</v>
      </c>
      <c r="W882" s="52">
        <v>2024</v>
      </c>
    </row>
    <row r="883" spans="1:23" x14ac:dyDescent="0.3">
      <c r="A883" s="22">
        <v>882</v>
      </c>
      <c r="B883" s="2" t="s">
        <v>1794</v>
      </c>
      <c r="C883" s="2" t="s">
        <v>107</v>
      </c>
      <c r="D883" s="2" t="s">
        <v>34</v>
      </c>
      <c r="E883" s="3">
        <v>2004</v>
      </c>
      <c r="F883" s="4">
        <v>24570.26</v>
      </c>
      <c r="G883" s="5">
        <v>96760</v>
      </c>
      <c r="H883" s="2" t="s">
        <v>35</v>
      </c>
      <c r="I883" s="2" t="s">
        <v>22</v>
      </c>
      <c r="J883" s="6">
        <v>3.6</v>
      </c>
      <c r="K883" s="7">
        <v>440</v>
      </c>
      <c r="L883" s="8">
        <v>465</v>
      </c>
      <c r="M883" s="3">
        <v>2</v>
      </c>
      <c r="N883" s="3">
        <v>5</v>
      </c>
      <c r="O883" s="2" t="s">
        <v>23</v>
      </c>
      <c r="P883" s="9" t="s">
        <v>1793</v>
      </c>
      <c r="Q883" s="9" t="s">
        <v>10692</v>
      </c>
      <c r="R883" s="10">
        <v>45329</v>
      </c>
      <c r="S883" s="10">
        <v>45318.818450735867</v>
      </c>
      <c r="T883" s="11">
        <v>20</v>
      </c>
      <c r="U883" s="51">
        <v>2</v>
      </c>
      <c r="V883" s="51">
        <v>2024</v>
      </c>
      <c r="W883" s="52">
        <v>2024</v>
      </c>
    </row>
    <row r="884" spans="1:23" x14ac:dyDescent="0.3">
      <c r="A884" s="22">
        <v>883</v>
      </c>
      <c r="B884" s="2" t="s">
        <v>1796</v>
      </c>
      <c r="C884" s="2" t="s">
        <v>26</v>
      </c>
      <c r="D884" s="2" t="s">
        <v>20</v>
      </c>
      <c r="E884" s="3">
        <v>2009</v>
      </c>
      <c r="F884" s="4">
        <v>9963.31</v>
      </c>
      <c r="G884" s="5">
        <v>177572</v>
      </c>
      <c r="H884" s="2" t="s">
        <v>35</v>
      </c>
      <c r="I884" s="2" t="s">
        <v>22</v>
      </c>
      <c r="J884" s="6">
        <v>5.2</v>
      </c>
      <c r="K884" s="7">
        <v>542</v>
      </c>
      <c r="L884" s="8">
        <v>228</v>
      </c>
      <c r="M884" s="3">
        <v>5</v>
      </c>
      <c r="N884" s="3">
        <v>4</v>
      </c>
      <c r="O884" s="2" t="s">
        <v>42</v>
      </c>
      <c r="P884" s="9" t="s">
        <v>1795</v>
      </c>
      <c r="Q884" s="9" t="s">
        <v>10693</v>
      </c>
      <c r="R884" s="10">
        <v>45484</v>
      </c>
      <c r="S884" s="10">
        <v>45496.535994244558</v>
      </c>
      <c r="T884" s="11">
        <v>15</v>
      </c>
      <c r="U884" s="51">
        <v>7</v>
      </c>
      <c r="V884" s="51">
        <v>2024</v>
      </c>
      <c r="W884" s="52">
        <v>2024</v>
      </c>
    </row>
    <row r="885" spans="1:23" x14ac:dyDescent="0.3">
      <c r="A885" s="22">
        <v>884</v>
      </c>
      <c r="B885" s="2" t="s">
        <v>1798</v>
      </c>
      <c r="C885" s="2" t="s">
        <v>74</v>
      </c>
      <c r="D885" s="2" t="s">
        <v>50</v>
      </c>
      <c r="E885" s="3">
        <v>2022</v>
      </c>
      <c r="F885" s="4">
        <v>57298.54</v>
      </c>
      <c r="G885" s="5">
        <v>70739</v>
      </c>
      <c r="H885" s="2" t="s">
        <v>28</v>
      </c>
      <c r="I885" s="2" t="s">
        <v>22</v>
      </c>
      <c r="J885" s="6">
        <v>5.9</v>
      </c>
      <c r="K885" s="7">
        <v>479</v>
      </c>
      <c r="L885" s="8">
        <v>229</v>
      </c>
      <c r="M885" s="3">
        <v>5</v>
      </c>
      <c r="N885" s="3">
        <v>7</v>
      </c>
      <c r="O885" s="2" t="s">
        <v>23</v>
      </c>
      <c r="P885" s="9" t="s">
        <v>1797</v>
      </c>
      <c r="Q885" s="9" t="s">
        <v>10694</v>
      </c>
      <c r="R885" s="10">
        <v>42891</v>
      </c>
      <c r="S885" s="10">
        <v>45620.952877621239</v>
      </c>
      <c r="T885" s="11">
        <v>2</v>
      </c>
      <c r="U885" s="51">
        <v>6</v>
      </c>
      <c r="V885" s="51">
        <v>2017</v>
      </c>
      <c r="W885" s="52">
        <v>2024</v>
      </c>
    </row>
    <row r="886" spans="1:23" x14ac:dyDescent="0.3">
      <c r="A886" s="22">
        <v>885</v>
      </c>
      <c r="B886" s="2" t="s">
        <v>1800</v>
      </c>
      <c r="C886" s="2" t="s">
        <v>45</v>
      </c>
      <c r="D886" s="2" t="s">
        <v>92</v>
      </c>
      <c r="E886" s="3">
        <v>2023</v>
      </c>
      <c r="F886" s="4">
        <v>24206.95</v>
      </c>
      <c r="G886" s="5">
        <v>133540</v>
      </c>
      <c r="H886" s="2" t="s">
        <v>35</v>
      </c>
      <c r="I886" s="2" t="s">
        <v>22</v>
      </c>
      <c r="J886" s="6">
        <v>4.2</v>
      </c>
      <c r="K886" s="7">
        <v>428</v>
      </c>
      <c r="L886" s="8">
        <v>185</v>
      </c>
      <c r="M886" s="3">
        <v>4</v>
      </c>
      <c r="N886" s="3">
        <v>4</v>
      </c>
      <c r="O886" s="2" t="s">
        <v>36</v>
      </c>
      <c r="P886" s="9" t="s">
        <v>1799</v>
      </c>
      <c r="Q886" s="9" t="s">
        <v>10695</v>
      </c>
      <c r="R886" s="10">
        <v>44261</v>
      </c>
      <c r="S886" s="10">
        <v>45207.25213747321</v>
      </c>
      <c r="T886" s="11">
        <v>1</v>
      </c>
      <c r="U886" s="51">
        <v>3</v>
      </c>
      <c r="V886" s="51">
        <v>2021</v>
      </c>
      <c r="W886" s="52">
        <v>2023</v>
      </c>
    </row>
    <row r="887" spans="1:23" x14ac:dyDescent="0.3">
      <c r="A887" s="22">
        <v>886</v>
      </c>
      <c r="B887" s="2" t="s">
        <v>1802</v>
      </c>
      <c r="C887" s="2" t="s">
        <v>74</v>
      </c>
      <c r="D887" s="2" t="s">
        <v>27</v>
      </c>
      <c r="E887" s="3">
        <v>2018</v>
      </c>
      <c r="F887" s="4">
        <v>77462.44</v>
      </c>
      <c r="G887" s="5">
        <v>267230</v>
      </c>
      <c r="H887" s="2" t="s">
        <v>21</v>
      </c>
      <c r="I887" s="2" t="s">
        <v>22</v>
      </c>
      <c r="J887" s="6">
        <v>5.7</v>
      </c>
      <c r="K887" s="7">
        <v>622</v>
      </c>
      <c r="L887" s="8">
        <v>742</v>
      </c>
      <c r="M887" s="3">
        <v>4</v>
      </c>
      <c r="N887" s="3">
        <v>5</v>
      </c>
      <c r="O887" s="2" t="s">
        <v>65</v>
      </c>
      <c r="P887" s="9" t="s">
        <v>1801</v>
      </c>
      <c r="Q887" s="9" t="s">
        <v>10696</v>
      </c>
      <c r="R887" s="10">
        <v>42232</v>
      </c>
      <c r="S887" s="10">
        <v>45386.868060657849</v>
      </c>
      <c r="T887" s="11">
        <v>6</v>
      </c>
      <c r="U887" s="51">
        <v>8</v>
      </c>
      <c r="V887" s="51">
        <v>2015</v>
      </c>
      <c r="W887" s="52">
        <v>2024</v>
      </c>
    </row>
    <row r="888" spans="1:23" x14ac:dyDescent="0.3">
      <c r="A888" s="22">
        <v>887</v>
      </c>
      <c r="B888" s="2" t="s">
        <v>1804</v>
      </c>
      <c r="C888" s="2" t="s">
        <v>74</v>
      </c>
      <c r="D888" s="2" t="s">
        <v>92</v>
      </c>
      <c r="E888" s="3">
        <v>2019</v>
      </c>
      <c r="F888" s="4">
        <v>12967.52</v>
      </c>
      <c r="G888" s="5">
        <v>154618</v>
      </c>
      <c r="H888" s="2" t="s">
        <v>21</v>
      </c>
      <c r="I888" s="2" t="s">
        <v>22</v>
      </c>
      <c r="J888" s="6">
        <v>2.4</v>
      </c>
      <c r="K888" s="7">
        <v>349</v>
      </c>
      <c r="L888" s="8">
        <v>773</v>
      </c>
      <c r="M888" s="3">
        <v>4</v>
      </c>
      <c r="N888" s="3">
        <v>4</v>
      </c>
      <c r="O888" s="2" t="s">
        <v>85</v>
      </c>
      <c r="P888" s="9" t="s">
        <v>1803</v>
      </c>
      <c r="Q888" s="9" t="s">
        <v>10697</v>
      </c>
      <c r="R888" s="10">
        <v>44998</v>
      </c>
      <c r="S888" s="10">
        <v>45811.082903626448</v>
      </c>
      <c r="T888" s="11">
        <v>5</v>
      </c>
      <c r="U888" s="51">
        <v>3</v>
      </c>
      <c r="V888" s="51">
        <v>2023</v>
      </c>
      <c r="W888" s="52">
        <v>2025</v>
      </c>
    </row>
    <row r="889" spans="1:23" x14ac:dyDescent="0.3">
      <c r="A889" s="22">
        <v>888</v>
      </c>
      <c r="B889" s="2" t="s">
        <v>1806</v>
      </c>
      <c r="C889" s="2" t="s">
        <v>33</v>
      </c>
      <c r="D889" s="2" t="s">
        <v>56</v>
      </c>
      <c r="E889" s="3">
        <v>1993</v>
      </c>
      <c r="F889" s="4">
        <v>50222.44</v>
      </c>
      <c r="G889" s="5">
        <v>258005</v>
      </c>
      <c r="H889" s="2" t="s">
        <v>28</v>
      </c>
      <c r="I889" s="2" t="s">
        <v>29</v>
      </c>
      <c r="J889" s="6">
        <v>5.2</v>
      </c>
      <c r="K889" s="7">
        <v>492</v>
      </c>
      <c r="L889" s="8">
        <v>268</v>
      </c>
      <c r="M889" s="3">
        <v>4</v>
      </c>
      <c r="N889" s="3">
        <v>2</v>
      </c>
      <c r="O889" s="2" t="s">
        <v>85</v>
      </c>
      <c r="P889" s="9" t="s">
        <v>1805</v>
      </c>
      <c r="Q889" s="9" t="s">
        <v>10698</v>
      </c>
      <c r="R889" s="10">
        <v>41921</v>
      </c>
      <c r="S889" s="10">
        <v>45676.736034252572</v>
      </c>
      <c r="T889" s="11">
        <v>31</v>
      </c>
      <c r="U889" s="51">
        <v>10</v>
      </c>
      <c r="V889" s="51">
        <v>2014</v>
      </c>
      <c r="W889" s="52">
        <v>2025</v>
      </c>
    </row>
    <row r="890" spans="1:23" x14ac:dyDescent="0.3">
      <c r="A890" s="22">
        <v>889</v>
      </c>
      <c r="B890" s="2" t="s">
        <v>1808</v>
      </c>
      <c r="C890" s="2" t="s">
        <v>45</v>
      </c>
      <c r="D890" s="2" t="s">
        <v>56</v>
      </c>
      <c r="E890" s="3">
        <v>1991</v>
      </c>
      <c r="F890" s="4">
        <v>16857.5</v>
      </c>
      <c r="G890" s="5">
        <v>36298</v>
      </c>
      <c r="H890" s="2" t="s">
        <v>28</v>
      </c>
      <c r="I890" s="2" t="s">
        <v>29</v>
      </c>
      <c r="J890" s="6">
        <v>3.4</v>
      </c>
      <c r="K890" s="7">
        <v>99</v>
      </c>
      <c r="L890" s="8">
        <v>617</v>
      </c>
      <c r="M890" s="3">
        <v>2</v>
      </c>
      <c r="N890" s="3">
        <v>5</v>
      </c>
      <c r="O890" s="2" t="s">
        <v>42</v>
      </c>
      <c r="P890" s="9" t="s">
        <v>1807</v>
      </c>
      <c r="Q890" s="9" t="s">
        <v>10699</v>
      </c>
      <c r="R890" s="10">
        <v>45134</v>
      </c>
      <c r="S890" s="10">
        <v>45229.302547555228</v>
      </c>
      <c r="T890" s="11">
        <v>33</v>
      </c>
      <c r="U890" s="51">
        <v>7</v>
      </c>
      <c r="V890" s="51">
        <v>2023</v>
      </c>
      <c r="W890" s="52">
        <v>2023</v>
      </c>
    </row>
    <row r="891" spans="1:23" x14ac:dyDescent="0.3">
      <c r="A891" s="22">
        <v>890</v>
      </c>
      <c r="B891" s="2" t="s">
        <v>1810</v>
      </c>
      <c r="C891" s="2" t="s">
        <v>33</v>
      </c>
      <c r="D891" s="2" t="s">
        <v>20</v>
      </c>
      <c r="E891" s="3">
        <v>2015</v>
      </c>
      <c r="F891" s="4">
        <v>10627.37</v>
      </c>
      <c r="G891" s="5">
        <v>118820</v>
      </c>
      <c r="H891" s="2" t="s">
        <v>35</v>
      </c>
      <c r="I891" s="2" t="s">
        <v>29</v>
      </c>
      <c r="J891" s="6">
        <v>3.2</v>
      </c>
      <c r="K891" s="7">
        <v>82</v>
      </c>
      <c r="L891" s="8">
        <v>299</v>
      </c>
      <c r="M891" s="3">
        <v>5</v>
      </c>
      <c r="N891" s="3">
        <v>4</v>
      </c>
      <c r="O891" s="2" t="s">
        <v>36</v>
      </c>
      <c r="P891" s="9" t="s">
        <v>1809</v>
      </c>
      <c r="Q891" s="9" t="s">
        <v>10700</v>
      </c>
      <c r="R891" s="10">
        <v>43884</v>
      </c>
      <c r="S891" s="10">
        <v>45724.48758456263</v>
      </c>
      <c r="T891" s="11">
        <v>9</v>
      </c>
      <c r="U891" s="51">
        <v>2</v>
      </c>
      <c r="V891" s="51">
        <v>2020</v>
      </c>
      <c r="W891" s="52">
        <v>2025</v>
      </c>
    </row>
    <row r="892" spans="1:23" x14ac:dyDescent="0.3">
      <c r="A892" s="22">
        <v>891</v>
      </c>
      <c r="B892" s="2" t="s">
        <v>1812</v>
      </c>
      <c r="C892" s="2" t="s">
        <v>45</v>
      </c>
      <c r="D892" s="2" t="s">
        <v>50</v>
      </c>
      <c r="E892" s="3">
        <v>1991</v>
      </c>
      <c r="F892" s="4">
        <v>64020.83</v>
      </c>
      <c r="G892" s="5">
        <v>168851</v>
      </c>
      <c r="H892" s="2" t="s">
        <v>35</v>
      </c>
      <c r="I892" s="2" t="s">
        <v>22</v>
      </c>
      <c r="J892" s="6">
        <v>5.5</v>
      </c>
      <c r="K892" s="7">
        <v>552</v>
      </c>
      <c r="L892" s="8">
        <v>299</v>
      </c>
      <c r="M892" s="3">
        <v>3</v>
      </c>
      <c r="N892" s="3">
        <v>7</v>
      </c>
      <c r="O892" s="2" t="s">
        <v>65</v>
      </c>
      <c r="P892" s="9" t="s">
        <v>1811</v>
      </c>
      <c r="Q892" s="9" t="s">
        <v>10701</v>
      </c>
      <c r="R892" s="10">
        <v>44531</v>
      </c>
      <c r="S892" s="10">
        <v>45573.639414928701</v>
      </c>
      <c r="T892" s="11">
        <v>33</v>
      </c>
      <c r="U892" s="51">
        <v>12</v>
      </c>
      <c r="V892" s="51">
        <v>2021</v>
      </c>
      <c r="W892" s="52">
        <v>2024</v>
      </c>
    </row>
    <row r="893" spans="1:23" x14ac:dyDescent="0.3">
      <c r="A893" s="22">
        <v>892</v>
      </c>
      <c r="B893" s="2" t="s">
        <v>1814</v>
      </c>
      <c r="C893" s="2" t="s">
        <v>26</v>
      </c>
      <c r="D893" s="2" t="s">
        <v>46</v>
      </c>
      <c r="E893" s="3">
        <v>1994</v>
      </c>
      <c r="F893" s="4">
        <v>60956.78</v>
      </c>
      <c r="G893" s="5">
        <v>210722</v>
      </c>
      <c r="H893" s="2" t="s">
        <v>35</v>
      </c>
      <c r="I893" s="2" t="s">
        <v>29</v>
      </c>
      <c r="J893" s="6">
        <v>1.3</v>
      </c>
      <c r="K893" s="7">
        <v>133</v>
      </c>
      <c r="L893" s="8">
        <v>519</v>
      </c>
      <c r="M893" s="3">
        <v>3</v>
      </c>
      <c r="N893" s="3">
        <v>7</v>
      </c>
      <c r="O893" s="2" t="s">
        <v>36</v>
      </c>
      <c r="P893" s="9" t="s">
        <v>1813</v>
      </c>
      <c r="Q893" s="9" t="s">
        <v>10702</v>
      </c>
      <c r="R893" s="10">
        <v>43595</v>
      </c>
      <c r="S893" s="10">
        <v>45851.971081261967</v>
      </c>
      <c r="T893" s="11">
        <v>30</v>
      </c>
      <c r="U893" s="51">
        <v>5</v>
      </c>
      <c r="V893" s="51">
        <v>2019</v>
      </c>
      <c r="W893" s="52">
        <v>2025</v>
      </c>
    </row>
    <row r="894" spans="1:23" x14ac:dyDescent="0.3">
      <c r="A894" s="22">
        <v>893</v>
      </c>
      <c r="B894" s="2" t="s">
        <v>1816</v>
      </c>
      <c r="C894" s="2" t="s">
        <v>63</v>
      </c>
      <c r="D894" s="2" t="s">
        <v>27</v>
      </c>
      <c r="E894" s="3">
        <v>1997</v>
      </c>
      <c r="F894" s="4">
        <v>53576.92</v>
      </c>
      <c r="G894" s="5">
        <v>108693</v>
      </c>
      <c r="H894" s="2" t="s">
        <v>35</v>
      </c>
      <c r="I894" s="2" t="s">
        <v>29</v>
      </c>
      <c r="J894" s="6">
        <v>2</v>
      </c>
      <c r="K894" s="7">
        <v>113</v>
      </c>
      <c r="L894" s="8">
        <v>247</v>
      </c>
      <c r="M894" s="3">
        <v>4</v>
      </c>
      <c r="N894" s="3">
        <v>7</v>
      </c>
      <c r="O894" s="2" t="s">
        <v>42</v>
      </c>
      <c r="P894" s="9" t="s">
        <v>1815</v>
      </c>
      <c r="Q894" s="9" t="s">
        <v>10703</v>
      </c>
      <c r="R894" s="10">
        <v>45343</v>
      </c>
      <c r="S894" s="10">
        <v>45611.607008447398</v>
      </c>
      <c r="T894" s="11">
        <v>27</v>
      </c>
      <c r="U894" s="51">
        <v>2</v>
      </c>
      <c r="V894" s="51">
        <v>2024</v>
      </c>
      <c r="W894" s="52">
        <v>2024</v>
      </c>
    </row>
    <row r="895" spans="1:23" x14ac:dyDescent="0.3">
      <c r="A895" s="22">
        <v>894</v>
      </c>
      <c r="B895" s="2" t="s">
        <v>1818</v>
      </c>
      <c r="C895" s="2" t="s">
        <v>107</v>
      </c>
      <c r="D895" s="2" t="s">
        <v>20</v>
      </c>
      <c r="E895" s="3">
        <v>2012</v>
      </c>
      <c r="F895" s="4">
        <v>46855.55</v>
      </c>
      <c r="G895" s="5">
        <v>272077</v>
      </c>
      <c r="H895" s="2" t="s">
        <v>35</v>
      </c>
      <c r="I895" s="2" t="s">
        <v>29</v>
      </c>
      <c r="J895" s="6">
        <v>1.9</v>
      </c>
      <c r="K895" s="7">
        <v>371</v>
      </c>
      <c r="L895" s="8">
        <v>639</v>
      </c>
      <c r="M895" s="3">
        <v>3</v>
      </c>
      <c r="N895" s="3">
        <v>5</v>
      </c>
      <c r="O895" s="2" t="s">
        <v>30</v>
      </c>
      <c r="P895" s="9" t="s">
        <v>1817</v>
      </c>
      <c r="Q895" s="9" t="s">
        <v>10704</v>
      </c>
      <c r="R895" s="10">
        <v>45462</v>
      </c>
      <c r="S895" s="10">
        <v>45518.732433532423</v>
      </c>
      <c r="T895" s="11">
        <v>12</v>
      </c>
      <c r="U895" s="51">
        <v>6</v>
      </c>
      <c r="V895" s="51">
        <v>2024</v>
      </c>
      <c r="W895" s="52">
        <v>2024</v>
      </c>
    </row>
    <row r="896" spans="1:23" x14ac:dyDescent="0.3">
      <c r="A896" s="22">
        <v>895</v>
      </c>
      <c r="B896" s="2" t="s">
        <v>1820</v>
      </c>
      <c r="C896" s="2" t="s">
        <v>49</v>
      </c>
      <c r="D896" s="2" t="s">
        <v>40</v>
      </c>
      <c r="E896" s="3">
        <v>2006</v>
      </c>
      <c r="F896" s="4">
        <v>31683.58</v>
      </c>
      <c r="G896" s="5">
        <v>268083</v>
      </c>
      <c r="H896" s="2" t="s">
        <v>35</v>
      </c>
      <c r="I896" s="2" t="s">
        <v>22</v>
      </c>
      <c r="J896" s="6">
        <v>4</v>
      </c>
      <c r="K896" s="7">
        <v>446</v>
      </c>
      <c r="L896" s="8">
        <v>214</v>
      </c>
      <c r="M896" s="3">
        <v>4</v>
      </c>
      <c r="N896" s="3">
        <v>4</v>
      </c>
      <c r="O896" s="2" t="s">
        <v>65</v>
      </c>
      <c r="P896" s="9" t="s">
        <v>1819</v>
      </c>
      <c r="Q896" s="9" t="s">
        <v>10705</v>
      </c>
      <c r="R896" s="10">
        <v>44695</v>
      </c>
      <c r="S896" s="10">
        <v>45782.02309166405</v>
      </c>
      <c r="T896" s="11">
        <v>18</v>
      </c>
      <c r="U896" s="51">
        <v>5</v>
      </c>
      <c r="V896" s="51">
        <v>2022</v>
      </c>
      <c r="W896" s="52">
        <v>2025</v>
      </c>
    </row>
    <row r="897" spans="1:23" x14ac:dyDescent="0.3">
      <c r="A897" s="22">
        <v>896</v>
      </c>
      <c r="B897" s="2" t="s">
        <v>1822</v>
      </c>
      <c r="C897" s="2" t="s">
        <v>63</v>
      </c>
      <c r="D897" s="2" t="s">
        <v>34</v>
      </c>
      <c r="E897" s="3">
        <v>2001</v>
      </c>
      <c r="F897" s="4">
        <v>48105.54</v>
      </c>
      <c r="G897" s="5">
        <v>19503</v>
      </c>
      <c r="H897" s="2" t="s">
        <v>21</v>
      </c>
      <c r="I897" s="2" t="s">
        <v>22</v>
      </c>
      <c r="J897" s="6">
        <v>1.7</v>
      </c>
      <c r="K897" s="7">
        <v>644</v>
      </c>
      <c r="L897" s="8">
        <v>743</v>
      </c>
      <c r="M897" s="3">
        <v>5</v>
      </c>
      <c r="N897" s="3">
        <v>2</v>
      </c>
      <c r="O897" s="2" t="s">
        <v>23</v>
      </c>
      <c r="P897" s="9" t="s">
        <v>1821</v>
      </c>
      <c r="Q897" s="9" t="s">
        <v>10706</v>
      </c>
      <c r="R897" s="10">
        <v>45398</v>
      </c>
      <c r="S897" s="10">
        <v>45597.880263098326</v>
      </c>
      <c r="T897" s="11">
        <v>23</v>
      </c>
      <c r="U897" s="51">
        <v>4</v>
      </c>
      <c r="V897" s="51">
        <v>2024</v>
      </c>
      <c r="W897" s="52">
        <v>2024</v>
      </c>
    </row>
    <row r="898" spans="1:23" x14ac:dyDescent="0.3">
      <c r="A898" s="22">
        <v>897</v>
      </c>
      <c r="B898" s="2" t="s">
        <v>1824</v>
      </c>
      <c r="C898" s="2" t="s">
        <v>118</v>
      </c>
      <c r="D898" s="2" t="s">
        <v>64</v>
      </c>
      <c r="E898" s="3">
        <v>1998</v>
      </c>
      <c r="F898" s="4">
        <v>31397.040000000001</v>
      </c>
      <c r="G898" s="5">
        <v>20385</v>
      </c>
      <c r="H898" s="2" t="s">
        <v>21</v>
      </c>
      <c r="I898" s="2" t="s">
        <v>22</v>
      </c>
      <c r="J898" s="6">
        <v>5.8</v>
      </c>
      <c r="K898" s="7">
        <v>592</v>
      </c>
      <c r="L898" s="8">
        <v>708</v>
      </c>
      <c r="M898" s="3">
        <v>5</v>
      </c>
      <c r="N898" s="3">
        <v>2</v>
      </c>
      <c r="O898" s="2" t="s">
        <v>80</v>
      </c>
      <c r="P898" s="9" t="s">
        <v>1823</v>
      </c>
      <c r="Q898" s="9" t="s">
        <v>10707</v>
      </c>
      <c r="R898" s="10">
        <v>44686</v>
      </c>
      <c r="S898" s="10">
        <v>45441.921071259967</v>
      </c>
      <c r="T898" s="11">
        <v>26</v>
      </c>
      <c r="U898" s="51">
        <v>5</v>
      </c>
      <c r="V898" s="51">
        <v>2022</v>
      </c>
      <c r="W898" s="52">
        <v>2024</v>
      </c>
    </row>
    <row r="899" spans="1:23" x14ac:dyDescent="0.3">
      <c r="A899" s="22">
        <v>898</v>
      </c>
      <c r="B899" s="2" t="s">
        <v>1826</v>
      </c>
      <c r="C899" s="2" t="s">
        <v>19</v>
      </c>
      <c r="D899" s="2" t="s">
        <v>56</v>
      </c>
      <c r="E899" s="3">
        <v>2021</v>
      </c>
      <c r="F899" s="4">
        <v>28833.21</v>
      </c>
      <c r="G899" s="5">
        <v>192239</v>
      </c>
      <c r="H899" s="2" t="s">
        <v>21</v>
      </c>
      <c r="I899" s="2" t="s">
        <v>22</v>
      </c>
      <c r="J899" s="6">
        <v>3.2</v>
      </c>
      <c r="K899" s="7">
        <v>413</v>
      </c>
      <c r="L899" s="8">
        <v>353</v>
      </c>
      <c r="M899" s="3">
        <v>4</v>
      </c>
      <c r="N899" s="3">
        <v>7</v>
      </c>
      <c r="O899" s="2" t="s">
        <v>42</v>
      </c>
      <c r="P899" s="9" t="s">
        <v>1825</v>
      </c>
      <c r="Q899" s="9" t="s">
        <v>10708</v>
      </c>
      <c r="R899" s="10">
        <v>42909</v>
      </c>
      <c r="S899" s="10">
        <v>45624.603607767269</v>
      </c>
      <c r="T899" s="11">
        <v>3</v>
      </c>
      <c r="U899" s="51">
        <v>6</v>
      </c>
      <c r="V899" s="51">
        <v>2017</v>
      </c>
      <c r="W899" s="52">
        <v>2024</v>
      </c>
    </row>
    <row r="900" spans="1:23" x14ac:dyDescent="0.3">
      <c r="A900" s="22">
        <v>899</v>
      </c>
      <c r="B900" s="2" t="s">
        <v>1828</v>
      </c>
      <c r="C900" s="2" t="s">
        <v>118</v>
      </c>
      <c r="D900" s="2" t="s">
        <v>50</v>
      </c>
      <c r="E900" s="3">
        <v>2000</v>
      </c>
      <c r="F900" s="4">
        <v>24843.48</v>
      </c>
      <c r="G900" s="5">
        <v>110372</v>
      </c>
      <c r="H900" s="2" t="s">
        <v>28</v>
      </c>
      <c r="I900" s="2" t="s">
        <v>22</v>
      </c>
      <c r="J900" s="6">
        <v>5.2</v>
      </c>
      <c r="K900" s="7">
        <v>378</v>
      </c>
      <c r="L900" s="8">
        <v>309</v>
      </c>
      <c r="M900" s="3">
        <v>2</v>
      </c>
      <c r="N900" s="3">
        <v>5</v>
      </c>
      <c r="O900" s="2" t="s">
        <v>51</v>
      </c>
      <c r="P900" s="9" t="s">
        <v>1827</v>
      </c>
      <c r="Q900" s="9" t="s">
        <v>10709</v>
      </c>
      <c r="R900" s="10">
        <v>42011</v>
      </c>
      <c r="S900" s="10">
        <v>45627.086104266571</v>
      </c>
      <c r="T900" s="11">
        <v>24</v>
      </c>
      <c r="U900" s="51">
        <v>1</v>
      </c>
      <c r="V900" s="51">
        <v>2015</v>
      </c>
      <c r="W900" s="52">
        <v>2024</v>
      </c>
    </row>
    <row r="901" spans="1:23" x14ac:dyDescent="0.3">
      <c r="A901" s="22">
        <v>900</v>
      </c>
      <c r="B901" s="2" t="s">
        <v>1830</v>
      </c>
      <c r="C901" s="2" t="s">
        <v>107</v>
      </c>
      <c r="D901" s="2" t="s">
        <v>34</v>
      </c>
      <c r="E901" s="3">
        <v>2003</v>
      </c>
      <c r="F901" s="4">
        <v>5005.74</v>
      </c>
      <c r="G901" s="5">
        <v>154660</v>
      </c>
      <c r="H901" s="2" t="s">
        <v>21</v>
      </c>
      <c r="I901" s="2" t="s">
        <v>29</v>
      </c>
      <c r="J901" s="6">
        <v>1.7</v>
      </c>
      <c r="K901" s="7">
        <v>251</v>
      </c>
      <c r="L901" s="8">
        <v>629</v>
      </c>
      <c r="M901" s="3">
        <v>3</v>
      </c>
      <c r="N901" s="3">
        <v>5</v>
      </c>
      <c r="O901" s="2" t="s">
        <v>30</v>
      </c>
      <c r="P901" s="9" t="s">
        <v>1829</v>
      </c>
      <c r="Q901" s="9" t="s">
        <v>10710</v>
      </c>
      <c r="R901" s="10">
        <v>42943</v>
      </c>
      <c r="S901" s="10">
        <v>45640.666820409802</v>
      </c>
      <c r="T901" s="11">
        <v>21</v>
      </c>
      <c r="U901" s="51">
        <v>7</v>
      </c>
      <c r="V901" s="51">
        <v>2017</v>
      </c>
      <c r="W901" s="52">
        <v>2024</v>
      </c>
    </row>
    <row r="902" spans="1:23" x14ac:dyDescent="0.3">
      <c r="A902" s="22">
        <v>901</v>
      </c>
      <c r="B902" s="2" t="s">
        <v>1832</v>
      </c>
      <c r="C902" s="2" t="s">
        <v>74</v>
      </c>
      <c r="D902" s="2" t="s">
        <v>56</v>
      </c>
      <c r="E902" s="3">
        <v>2000</v>
      </c>
      <c r="F902" s="4">
        <v>59315.64</v>
      </c>
      <c r="G902" s="5">
        <v>201988</v>
      </c>
      <c r="H902" s="2" t="s">
        <v>28</v>
      </c>
      <c r="I902" s="2" t="s">
        <v>29</v>
      </c>
      <c r="J902" s="6">
        <v>3.8</v>
      </c>
      <c r="K902" s="7">
        <v>594</v>
      </c>
      <c r="L902" s="8">
        <v>248</v>
      </c>
      <c r="M902" s="3">
        <v>5</v>
      </c>
      <c r="N902" s="3">
        <v>7</v>
      </c>
      <c r="O902" s="2" t="s">
        <v>85</v>
      </c>
      <c r="P902" s="9" t="s">
        <v>1831</v>
      </c>
      <c r="Q902" s="9" t="s">
        <v>10711</v>
      </c>
      <c r="R902" s="10">
        <v>44896</v>
      </c>
      <c r="S902" s="10">
        <v>45242.591205286772</v>
      </c>
      <c r="T902" s="11">
        <v>24</v>
      </c>
      <c r="U902" s="51">
        <v>12</v>
      </c>
      <c r="V902" s="51">
        <v>2022</v>
      </c>
      <c r="W902" s="52">
        <v>2023</v>
      </c>
    </row>
    <row r="903" spans="1:23" x14ac:dyDescent="0.3">
      <c r="A903" s="22">
        <v>902</v>
      </c>
      <c r="B903" s="2" t="s">
        <v>1834</v>
      </c>
      <c r="C903" s="2" t="s">
        <v>39</v>
      </c>
      <c r="D903" s="2" t="s">
        <v>46</v>
      </c>
      <c r="E903" s="3">
        <v>2002</v>
      </c>
      <c r="F903" s="4">
        <v>30549.32</v>
      </c>
      <c r="G903" s="5">
        <v>8741</v>
      </c>
      <c r="H903" s="2" t="s">
        <v>21</v>
      </c>
      <c r="I903" s="2" t="s">
        <v>29</v>
      </c>
      <c r="J903" s="6">
        <v>3.5</v>
      </c>
      <c r="K903" s="7">
        <v>218</v>
      </c>
      <c r="L903" s="8">
        <v>653</v>
      </c>
      <c r="M903" s="3">
        <v>4</v>
      </c>
      <c r="N903" s="3">
        <v>2</v>
      </c>
      <c r="O903" s="2" t="s">
        <v>30</v>
      </c>
      <c r="P903" s="9" t="s">
        <v>1833</v>
      </c>
      <c r="Q903" s="9" t="s">
        <v>10712</v>
      </c>
      <c r="R903" s="10">
        <v>44231</v>
      </c>
      <c r="S903" s="10">
        <v>45625.187724590643</v>
      </c>
      <c r="T903" s="11">
        <v>22</v>
      </c>
      <c r="U903" s="51">
        <v>2</v>
      </c>
      <c r="V903" s="51">
        <v>2021</v>
      </c>
      <c r="W903" s="52">
        <v>2024</v>
      </c>
    </row>
    <row r="904" spans="1:23" x14ac:dyDescent="0.3">
      <c r="A904" s="22">
        <v>903</v>
      </c>
      <c r="B904" s="2" t="s">
        <v>1836</v>
      </c>
      <c r="C904" s="2" t="s">
        <v>26</v>
      </c>
      <c r="D904" s="2" t="s">
        <v>46</v>
      </c>
      <c r="E904" s="3">
        <v>1994</v>
      </c>
      <c r="F904" s="4">
        <v>12472.79</v>
      </c>
      <c r="G904" s="5">
        <v>69287</v>
      </c>
      <c r="H904" s="2" t="s">
        <v>21</v>
      </c>
      <c r="I904" s="2" t="s">
        <v>29</v>
      </c>
      <c r="J904" s="6">
        <v>5.7</v>
      </c>
      <c r="K904" s="7">
        <v>685</v>
      </c>
      <c r="L904" s="8">
        <v>381</v>
      </c>
      <c r="M904" s="3">
        <v>3</v>
      </c>
      <c r="N904" s="3">
        <v>7</v>
      </c>
      <c r="O904" s="2" t="s">
        <v>23</v>
      </c>
      <c r="P904" s="9" t="s">
        <v>1835</v>
      </c>
      <c r="Q904" s="9" t="s">
        <v>10713</v>
      </c>
      <c r="R904" s="10">
        <v>43904</v>
      </c>
      <c r="S904" s="10">
        <v>45780.124711988123</v>
      </c>
      <c r="T904" s="11">
        <v>30</v>
      </c>
      <c r="U904" s="51">
        <v>3</v>
      </c>
      <c r="V904" s="51">
        <v>2020</v>
      </c>
      <c r="W904" s="52">
        <v>2025</v>
      </c>
    </row>
    <row r="905" spans="1:23" x14ac:dyDescent="0.3">
      <c r="A905" s="22">
        <v>904</v>
      </c>
      <c r="B905" s="2" t="s">
        <v>1838</v>
      </c>
      <c r="C905" s="2" t="s">
        <v>118</v>
      </c>
      <c r="D905" s="2" t="s">
        <v>56</v>
      </c>
      <c r="E905" s="3">
        <v>2004</v>
      </c>
      <c r="F905" s="4">
        <v>12127.03</v>
      </c>
      <c r="G905" s="5">
        <v>225995</v>
      </c>
      <c r="H905" s="2" t="s">
        <v>35</v>
      </c>
      <c r="I905" s="2" t="s">
        <v>29</v>
      </c>
      <c r="J905" s="6">
        <v>2.7</v>
      </c>
      <c r="K905" s="7">
        <v>519</v>
      </c>
      <c r="L905" s="8">
        <v>410</v>
      </c>
      <c r="M905" s="3">
        <v>4</v>
      </c>
      <c r="N905" s="3">
        <v>4</v>
      </c>
      <c r="O905" s="2" t="s">
        <v>30</v>
      </c>
      <c r="P905" s="9" t="s">
        <v>1837</v>
      </c>
      <c r="Q905" s="9" t="s">
        <v>10714</v>
      </c>
      <c r="R905" s="10">
        <v>42163</v>
      </c>
      <c r="S905" s="10">
        <v>45500.624812008107</v>
      </c>
      <c r="T905" s="11">
        <v>20</v>
      </c>
      <c r="U905" s="51">
        <v>6</v>
      </c>
      <c r="V905" s="51">
        <v>2015</v>
      </c>
      <c r="W905" s="52">
        <v>2024</v>
      </c>
    </row>
    <row r="906" spans="1:23" x14ac:dyDescent="0.3">
      <c r="A906" s="22">
        <v>905</v>
      </c>
      <c r="B906" s="2" t="s">
        <v>1840</v>
      </c>
      <c r="C906" s="2" t="s">
        <v>74</v>
      </c>
      <c r="D906" s="2" t="s">
        <v>27</v>
      </c>
      <c r="E906" s="3">
        <v>2007</v>
      </c>
      <c r="F906" s="4">
        <v>46209.46</v>
      </c>
      <c r="G906" s="5">
        <v>143062</v>
      </c>
      <c r="H906" s="2" t="s">
        <v>41</v>
      </c>
      <c r="I906" s="2" t="s">
        <v>22</v>
      </c>
      <c r="J906" s="6">
        <v>4.8</v>
      </c>
      <c r="K906" s="7">
        <v>612</v>
      </c>
      <c r="L906" s="8">
        <v>617</v>
      </c>
      <c r="M906" s="3">
        <v>2</v>
      </c>
      <c r="N906" s="3">
        <v>2</v>
      </c>
      <c r="O906" s="2" t="s">
        <v>30</v>
      </c>
      <c r="P906" s="9" t="s">
        <v>1839</v>
      </c>
      <c r="Q906" s="9" t="s">
        <v>10715</v>
      </c>
      <c r="R906" s="10">
        <v>42699</v>
      </c>
      <c r="S906" s="10">
        <v>45841.164920029732</v>
      </c>
      <c r="T906" s="11">
        <v>17</v>
      </c>
      <c r="U906" s="51">
        <v>11</v>
      </c>
      <c r="V906" s="51">
        <v>2016</v>
      </c>
      <c r="W906" s="52">
        <v>2025</v>
      </c>
    </row>
    <row r="907" spans="1:23" x14ac:dyDescent="0.3">
      <c r="A907" s="22">
        <v>906</v>
      </c>
      <c r="B907" s="2" t="s">
        <v>1842</v>
      </c>
      <c r="C907" s="2" t="s">
        <v>26</v>
      </c>
      <c r="D907" s="2" t="s">
        <v>64</v>
      </c>
      <c r="E907" s="3">
        <v>2022</v>
      </c>
      <c r="F907" s="4">
        <v>19617.87</v>
      </c>
      <c r="G907" s="5">
        <v>171632</v>
      </c>
      <c r="H907" s="2" t="s">
        <v>41</v>
      </c>
      <c r="I907" s="2" t="s">
        <v>29</v>
      </c>
      <c r="J907" s="6">
        <v>5.3</v>
      </c>
      <c r="K907" s="7">
        <v>472</v>
      </c>
      <c r="L907" s="8">
        <v>603</v>
      </c>
      <c r="M907" s="3">
        <v>4</v>
      </c>
      <c r="N907" s="3">
        <v>4</v>
      </c>
      <c r="O907" s="2" t="s">
        <v>36</v>
      </c>
      <c r="P907" s="9" t="s">
        <v>1841</v>
      </c>
      <c r="Q907" s="9" t="s">
        <v>10716</v>
      </c>
      <c r="R907" s="10">
        <v>42216</v>
      </c>
      <c r="S907" s="10">
        <v>45264.203527751262</v>
      </c>
      <c r="T907" s="11">
        <v>2</v>
      </c>
      <c r="U907" s="51">
        <v>7</v>
      </c>
      <c r="V907" s="51">
        <v>2015</v>
      </c>
      <c r="W907" s="52">
        <v>2023</v>
      </c>
    </row>
    <row r="908" spans="1:23" x14ac:dyDescent="0.3">
      <c r="A908" s="22">
        <v>907</v>
      </c>
      <c r="B908" s="2" t="s">
        <v>1844</v>
      </c>
      <c r="C908" s="2" t="s">
        <v>118</v>
      </c>
      <c r="D908" s="2" t="s">
        <v>50</v>
      </c>
      <c r="E908" s="3">
        <v>2015</v>
      </c>
      <c r="F908" s="4">
        <v>74415.12</v>
      </c>
      <c r="G908" s="5">
        <v>214673</v>
      </c>
      <c r="H908" s="2" t="s">
        <v>21</v>
      </c>
      <c r="I908" s="2" t="s">
        <v>22</v>
      </c>
      <c r="J908" s="6">
        <v>5.7</v>
      </c>
      <c r="K908" s="7">
        <v>299</v>
      </c>
      <c r="L908" s="8">
        <v>655</v>
      </c>
      <c r="M908" s="3">
        <v>5</v>
      </c>
      <c r="N908" s="3">
        <v>7</v>
      </c>
      <c r="O908" s="2" t="s">
        <v>36</v>
      </c>
      <c r="P908" s="9" t="s">
        <v>1843</v>
      </c>
      <c r="Q908" s="9" t="s">
        <v>10717</v>
      </c>
      <c r="R908" s="10">
        <v>44151</v>
      </c>
      <c r="S908" s="10">
        <v>45523.551397325187</v>
      </c>
      <c r="T908" s="11">
        <v>9</v>
      </c>
      <c r="U908" s="51">
        <v>11</v>
      </c>
      <c r="V908" s="51">
        <v>2020</v>
      </c>
      <c r="W908" s="52">
        <v>2024</v>
      </c>
    </row>
    <row r="909" spans="1:23" x14ac:dyDescent="0.3">
      <c r="A909" s="22">
        <v>908</v>
      </c>
      <c r="B909" s="2" t="s">
        <v>1846</v>
      </c>
      <c r="C909" s="2" t="s">
        <v>45</v>
      </c>
      <c r="D909" s="2" t="s">
        <v>92</v>
      </c>
      <c r="E909" s="3">
        <v>2004</v>
      </c>
      <c r="F909" s="4">
        <v>64493.98</v>
      </c>
      <c r="G909" s="5">
        <v>128817</v>
      </c>
      <c r="H909" s="2" t="s">
        <v>28</v>
      </c>
      <c r="I909" s="2" t="s">
        <v>29</v>
      </c>
      <c r="J909" s="6">
        <v>5.8</v>
      </c>
      <c r="K909" s="7">
        <v>430</v>
      </c>
      <c r="L909" s="8">
        <v>541</v>
      </c>
      <c r="M909" s="3">
        <v>5</v>
      </c>
      <c r="N909" s="3">
        <v>7</v>
      </c>
      <c r="O909" s="2" t="s">
        <v>80</v>
      </c>
      <c r="P909" s="9" t="s">
        <v>1845</v>
      </c>
      <c r="Q909" s="9" t="s">
        <v>10718</v>
      </c>
      <c r="R909" s="10">
        <v>43321</v>
      </c>
      <c r="S909" s="10">
        <v>45163.005288103333</v>
      </c>
      <c r="T909" s="11">
        <v>20</v>
      </c>
      <c r="U909" s="51">
        <v>8</v>
      </c>
      <c r="V909" s="51">
        <v>2018</v>
      </c>
      <c r="W909" s="52">
        <v>2023</v>
      </c>
    </row>
    <row r="910" spans="1:23" x14ac:dyDescent="0.3">
      <c r="A910" s="22">
        <v>909</v>
      </c>
      <c r="B910" s="2" t="s">
        <v>1848</v>
      </c>
      <c r="C910" s="2" t="s">
        <v>26</v>
      </c>
      <c r="D910" s="2" t="s">
        <v>64</v>
      </c>
      <c r="E910" s="3">
        <v>1991</v>
      </c>
      <c r="F910" s="4">
        <v>25675.93</v>
      </c>
      <c r="G910" s="5">
        <v>100614</v>
      </c>
      <c r="H910" s="2" t="s">
        <v>21</v>
      </c>
      <c r="I910" s="2" t="s">
        <v>22</v>
      </c>
      <c r="J910" s="6">
        <v>4.8</v>
      </c>
      <c r="K910" s="7">
        <v>689</v>
      </c>
      <c r="L910" s="8">
        <v>297</v>
      </c>
      <c r="M910" s="3">
        <v>2</v>
      </c>
      <c r="N910" s="3">
        <v>4</v>
      </c>
      <c r="O910" s="2" t="s">
        <v>65</v>
      </c>
      <c r="P910" s="9" t="s">
        <v>1847</v>
      </c>
      <c r="Q910" s="9" t="s">
        <v>10719</v>
      </c>
      <c r="R910" s="10">
        <v>42017</v>
      </c>
      <c r="S910" s="10">
        <v>45618.178322710257</v>
      </c>
      <c r="T910" s="11">
        <v>33</v>
      </c>
      <c r="U910" s="51">
        <v>1</v>
      </c>
      <c r="V910" s="51">
        <v>2015</v>
      </c>
      <c r="W910" s="52">
        <v>2024</v>
      </c>
    </row>
    <row r="911" spans="1:23" x14ac:dyDescent="0.3">
      <c r="A911" s="22">
        <v>910</v>
      </c>
      <c r="B911" s="2" t="s">
        <v>1850</v>
      </c>
      <c r="C911" s="2" t="s">
        <v>107</v>
      </c>
      <c r="D911" s="2" t="s">
        <v>27</v>
      </c>
      <c r="E911" s="3">
        <v>1992</v>
      </c>
      <c r="F911" s="4">
        <v>22151.41</v>
      </c>
      <c r="G911" s="5">
        <v>222079</v>
      </c>
      <c r="H911" s="2" t="s">
        <v>41</v>
      </c>
      <c r="I911" s="2" t="s">
        <v>22</v>
      </c>
      <c r="J911" s="6">
        <v>4.5999999999999996</v>
      </c>
      <c r="K911" s="7">
        <v>170</v>
      </c>
      <c r="L911" s="8">
        <v>435</v>
      </c>
      <c r="M911" s="3">
        <v>4</v>
      </c>
      <c r="N911" s="3">
        <v>2</v>
      </c>
      <c r="O911" s="2" t="s">
        <v>65</v>
      </c>
      <c r="P911" s="9" t="s">
        <v>1849</v>
      </c>
      <c r="Q911" s="9" t="s">
        <v>10720</v>
      </c>
      <c r="R911" s="10">
        <v>44333</v>
      </c>
      <c r="S911" s="10">
        <v>45782.75323769325</v>
      </c>
      <c r="T911" s="11">
        <v>32</v>
      </c>
      <c r="U911" s="51">
        <v>5</v>
      </c>
      <c r="V911" s="51">
        <v>2021</v>
      </c>
      <c r="W911" s="52">
        <v>2025</v>
      </c>
    </row>
    <row r="912" spans="1:23" x14ac:dyDescent="0.3">
      <c r="A912" s="22">
        <v>911</v>
      </c>
      <c r="B912" s="2" t="s">
        <v>1852</v>
      </c>
      <c r="C912" s="2" t="s">
        <v>33</v>
      </c>
      <c r="D912" s="2" t="s">
        <v>20</v>
      </c>
      <c r="E912" s="3">
        <v>2020</v>
      </c>
      <c r="F912" s="4">
        <v>35694.53</v>
      </c>
      <c r="G912" s="5">
        <v>188396</v>
      </c>
      <c r="H912" s="2" t="s">
        <v>35</v>
      </c>
      <c r="I912" s="2" t="s">
        <v>29</v>
      </c>
      <c r="J912" s="6">
        <v>1.2</v>
      </c>
      <c r="K912" s="7">
        <v>391</v>
      </c>
      <c r="L912" s="8">
        <v>640</v>
      </c>
      <c r="M912" s="3">
        <v>5</v>
      </c>
      <c r="N912" s="3">
        <v>7</v>
      </c>
      <c r="O912" s="2" t="s">
        <v>36</v>
      </c>
      <c r="P912" s="9" t="s">
        <v>1851</v>
      </c>
      <c r="Q912" s="9" t="s">
        <v>10721</v>
      </c>
      <c r="R912" s="10">
        <v>42313</v>
      </c>
      <c r="S912" s="10">
        <v>45232.953277701257</v>
      </c>
      <c r="T912" s="11">
        <v>4</v>
      </c>
      <c r="U912" s="51">
        <v>11</v>
      </c>
      <c r="V912" s="51">
        <v>2015</v>
      </c>
      <c r="W912" s="52">
        <v>2023</v>
      </c>
    </row>
    <row r="913" spans="1:23" x14ac:dyDescent="0.3">
      <c r="A913" s="22">
        <v>912</v>
      </c>
      <c r="B913" s="2" t="s">
        <v>1854</v>
      </c>
      <c r="C913" s="2" t="s">
        <v>19</v>
      </c>
      <c r="D913" s="2" t="s">
        <v>46</v>
      </c>
      <c r="E913" s="3">
        <v>2021</v>
      </c>
      <c r="F913" s="4">
        <v>24112.82</v>
      </c>
      <c r="G913" s="5">
        <v>62507</v>
      </c>
      <c r="H913" s="2" t="s">
        <v>35</v>
      </c>
      <c r="I913" s="2" t="s">
        <v>22</v>
      </c>
      <c r="J913" s="6">
        <v>2.1</v>
      </c>
      <c r="K913" s="7">
        <v>332</v>
      </c>
      <c r="L913" s="8">
        <v>188</v>
      </c>
      <c r="M913" s="3">
        <v>2</v>
      </c>
      <c r="N913" s="3">
        <v>7</v>
      </c>
      <c r="O913" s="2" t="s">
        <v>30</v>
      </c>
      <c r="P913" s="9" t="s">
        <v>1853</v>
      </c>
      <c r="Q913" s="9" t="s">
        <v>10722</v>
      </c>
      <c r="R913" s="10">
        <v>42753</v>
      </c>
      <c r="S913" s="10">
        <v>45351.236934432607</v>
      </c>
      <c r="T913" s="11">
        <v>3</v>
      </c>
      <c r="U913" s="51">
        <v>1</v>
      </c>
      <c r="V913" s="51">
        <v>2017</v>
      </c>
      <c r="W913" s="52">
        <v>2024</v>
      </c>
    </row>
    <row r="914" spans="1:23" x14ac:dyDescent="0.3">
      <c r="A914" s="22">
        <v>913</v>
      </c>
      <c r="B914" s="2" t="s">
        <v>1856</v>
      </c>
      <c r="C914" s="2" t="s">
        <v>107</v>
      </c>
      <c r="D914" s="2" t="s">
        <v>92</v>
      </c>
      <c r="E914" s="3">
        <v>2001</v>
      </c>
      <c r="F914" s="4">
        <v>56405.54</v>
      </c>
      <c r="G914" s="5">
        <v>286049</v>
      </c>
      <c r="H914" s="2" t="s">
        <v>41</v>
      </c>
      <c r="I914" s="2" t="s">
        <v>29</v>
      </c>
      <c r="J914" s="6">
        <v>1.2</v>
      </c>
      <c r="K914" s="7">
        <v>76</v>
      </c>
      <c r="L914" s="8">
        <v>558</v>
      </c>
      <c r="M914" s="3">
        <v>3</v>
      </c>
      <c r="N914" s="3">
        <v>7</v>
      </c>
      <c r="O914" s="2" t="s">
        <v>42</v>
      </c>
      <c r="P914" s="9" t="s">
        <v>1855</v>
      </c>
      <c r="Q914" s="9" t="s">
        <v>10723</v>
      </c>
      <c r="R914" s="10">
        <v>44595</v>
      </c>
      <c r="S914" s="10">
        <v>45484.269540953923</v>
      </c>
      <c r="T914" s="11">
        <v>23</v>
      </c>
      <c r="U914" s="51">
        <v>2</v>
      </c>
      <c r="V914" s="51">
        <v>2022</v>
      </c>
      <c r="W914" s="52">
        <v>2024</v>
      </c>
    </row>
    <row r="915" spans="1:23" x14ac:dyDescent="0.3">
      <c r="A915" s="22">
        <v>914</v>
      </c>
      <c r="B915" s="2" t="s">
        <v>1858</v>
      </c>
      <c r="C915" s="2" t="s">
        <v>39</v>
      </c>
      <c r="D915" s="2" t="s">
        <v>56</v>
      </c>
      <c r="E915" s="3">
        <v>2020</v>
      </c>
      <c r="F915" s="4">
        <v>54709.68</v>
      </c>
      <c r="G915" s="5">
        <v>197687</v>
      </c>
      <c r="H915" s="2" t="s">
        <v>35</v>
      </c>
      <c r="I915" s="2" t="s">
        <v>29</v>
      </c>
      <c r="J915" s="6">
        <v>2.9</v>
      </c>
      <c r="K915" s="7">
        <v>658</v>
      </c>
      <c r="L915" s="8">
        <v>663</v>
      </c>
      <c r="M915" s="3">
        <v>2</v>
      </c>
      <c r="N915" s="3">
        <v>7</v>
      </c>
      <c r="O915" s="2" t="s">
        <v>80</v>
      </c>
      <c r="P915" s="9" t="s">
        <v>1857</v>
      </c>
      <c r="Q915" s="9" t="s">
        <v>10724</v>
      </c>
      <c r="R915" s="10">
        <v>43648</v>
      </c>
      <c r="S915" s="10">
        <v>45441.04489602492</v>
      </c>
      <c r="T915" s="11">
        <v>4</v>
      </c>
      <c r="U915" s="51">
        <v>7</v>
      </c>
      <c r="V915" s="51">
        <v>2019</v>
      </c>
      <c r="W915" s="52">
        <v>2024</v>
      </c>
    </row>
    <row r="916" spans="1:23" x14ac:dyDescent="0.3">
      <c r="A916" s="22">
        <v>915</v>
      </c>
      <c r="B916" s="2" t="s">
        <v>1860</v>
      </c>
      <c r="C916" s="2" t="s">
        <v>33</v>
      </c>
      <c r="D916" s="2" t="s">
        <v>56</v>
      </c>
      <c r="E916" s="3">
        <v>2000</v>
      </c>
      <c r="F916" s="4">
        <v>51595.85</v>
      </c>
      <c r="G916" s="5">
        <v>34556</v>
      </c>
      <c r="H916" s="2" t="s">
        <v>21</v>
      </c>
      <c r="I916" s="2" t="s">
        <v>29</v>
      </c>
      <c r="J916" s="6">
        <v>3.3</v>
      </c>
      <c r="K916" s="7">
        <v>90</v>
      </c>
      <c r="L916" s="8">
        <v>198</v>
      </c>
      <c r="M916" s="3">
        <v>4</v>
      </c>
      <c r="N916" s="3">
        <v>5</v>
      </c>
      <c r="O916" s="2" t="s">
        <v>36</v>
      </c>
      <c r="P916" s="9" t="s">
        <v>1859</v>
      </c>
      <c r="Q916" s="9" t="s">
        <v>10725</v>
      </c>
      <c r="R916" s="10">
        <v>44713</v>
      </c>
      <c r="S916" s="10">
        <v>45695.135714188553</v>
      </c>
      <c r="T916" s="11">
        <v>24</v>
      </c>
      <c r="U916" s="51">
        <v>6</v>
      </c>
      <c r="V916" s="51">
        <v>2022</v>
      </c>
      <c r="W916" s="52">
        <v>2025</v>
      </c>
    </row>
    <row r="917" spans="1:23" x14ac:dyDescent="0.3">
      <c r="A917" s="22">
        <v>916</v>
      </c>
      <c r="B917" s="2" t="s">
        <v>1862</v>
      </c>
      <c r="C917" s="2" t="s">
        <v>45</v>
      </c>
      <c r="D917" s="2" t="s">
        <v>79</v>
      </c>
      <c r="E917" s="3">
        <v>1997</v>
      </c>
      <c r="F917" s="4">
        <v>32920.19</v>
      </c>
      <c r="G917" s="5">
        <v>77328</v>
      </c>
      <c r="H917" s="2" t="s">
        <v>28</v>
      </c>
      <c r="I917" s="2" t="s">
        <v>29</v>
      </c>
      <c r="J917" s="6">
        <v>3.2</v>
      </c>
      <c r="K917" s="7">
        <v>179</v>
      </c>
      <c r="L917" s="8">
        <v>757</v>
      </c>
      <c r="M917" s="3">
        <v>2</v>
      </c>
      <c r="N917" s="3">
        <v>4</v>
      </c>
      <c r="O917" s="2" t="s">
        <v>23</v>
      </c>
      <c r="P917" s="9" t="s">
        <v>1861</v>
      </c>
      <c r="Q917" s="9" t="s">
        <v>10726</v>
      </c>
      <c r="R917" s="10">
        <v>43500</v>
      </c>
      <c r="S917" s="10">
        <v>45491.27894283428</v>
      </c>
      <c r="T917" s="11">
        <v>27</v>
      </c>
      <c r="U917" s="51">
        <v>2</v>
      </c>
      <c r="V917" s="51">
        <v>2019</v>
      </c>
      <c r="W917" s="52">
        <v>2024</v>
      </c>
    </row>
    <row r="918" spans="1:23" x14ac:dyDescent="0.3">
      <c r="A918" s="22">
        <v>917</v>
      </c>
      <c r="B918" s="2" t="s">
        <v>1864</v>
      </c>
      <c r="C918" s="2" t="s">
        <v>63</v>
      </c>
      <c r="D918" s="2" t="s">
        <v>50</v>
      </c>
      <c r="E918" s="3">
        <v>2014</v>
      </c>
      <c r="F918" s="4">
        <v>73799.320000000007</v>
      </c>
      <c r="G918" s="5">
        <v>5949</v>
      </c>
      <c r="H918" s="2" t="s">
        <v>41</v>
      </c>
      <c r="I918" s="2" t="s">
        <v>29</v>
      </c>
      <c r="J918" s="6">
        <v>4</v>
      </c>
      <c r="K918" s="7">
        <v>439</v>
      </c>
      <c r="L918" s="8">
        <v>214</v>
      </c>
      <c r="M918" s="3">
        <v>5</v>
      </c>
      <c r="N918" s="3">
        <v>4</v>
      </c>
      <c r="O918" s="2" t="s">
        <v>23</v>
      </c>
      <c r="P918" s="9" t="s">
        <v>1863</v>
      </c>
      <c r="Q918" s="9" t="s">
        <v>10727</v>
      </c>
      <c r="R918" s="10">
        <v>43320</v>
      </c>
      <c r="S918" s="10">
        <v>45662.571201285973</v>
      </c>
      <c r="T918" s="11">
        <v>10</v>
      </c>
      <c r="U918" s="51">
        <v>8</v>
      </c>
      <c r="V918" s="51">
        <v>2018</v>
      </c>
      <c r="W918" s="52">
        <v>2025</v>
      </c>
    </row>
    <row r="919" spans="1:23" x14ac:dyDescent="0.3">
      <c r="A919" s="22">
        <v>918</v>
      </c>
      <c r="B919" s="2" t="s">
        <v>1866</v>
      </c>
      <c r="C919" s="2" t="s">
        <v>49</v>
      </c>
      <c r="D919" s="2" t="s">
        <v>20</v>
      </c>
      <c r="E919" s="3">
        <v>2014</v>
      </c>
      <c r="F919" s="4">
        <v>48305.85</v>
      </c>
      <c r="G919" s="5">
        <v>125208</v>
      </c>
      <c r="H919" s="2" t="s">
        <v>35</v>
      </c>
      <c r="I919" s="2" t="s">
        <v>22</v>
      </c>
      <c r="J919" s="6">
        <v>1.1000000000000001</v>
      </c>
      <c r="K919" s="7">
        <v>548</v>
      </c>
      <c r="L919" s="8">
        <v>289</v>
      </c>
      <c r="M919" s="3">
        <v>2</v>
      </c>
      <c r="N919" s="3">
        <v>5</v>
      </c>
      <c r="O919" s="2" t="s">
        <v>23</v>
      </c>
      <c r="P919" s="9" t="s">
        <v>1865</v>
      </c>
      <c r="Q919" s="9" t="s">
        <v>10728</v>
      </c>
      <c r="R919" s="10">
        <v>43072</v>
      </c>
      <c r="S919" s="10">
        <v>45731.204928031322</v>
      </c>
      <c r="T919" s="11">
        <v>10</v>
      </c>
      <c r="U919" s="51">
        <v>12</v>
      </c>
      <c r="V919" s="51">
        <v>2017</v>
      </c>
      <c r="W919" s="52">
        <v>2025</v>
      </c>
    </row>
    <row r="920" spans="1:23" x14ac:dyDescent="0.3">
      <c r="A920" s="22">
        <v>919</v>
      </c>
      <c r="B920" s="2" t="s">
        <v>1868</v>
      </c>
      <c r="C920" s="2" t="s">
        <v>63</v>
      </c>
      <c r="D920" s="2" t="s">
        <v>27</v>
      </c>
      <c r="E920" s="3">
        <v>1995</v>
      </c>
      <c r="F920" s="4">
        <v>56734.92</v>
      </c>
      <c r="G920" s="5">
        <v>288562</v>
      </c>
      <c r="H920" s="2" t="s">
        <v>41</v>
      </c>
      <c r="I920" s="2" t="s">
        <v>29</v>
      </c>
      <c r="J920" s="6">
        <v>5.0999999999999996</v>
      </c>
      <c r="K920" s="7">
        <v>467</v>
      </c>
      <c r="L920" s="8">
        <v>451</v>
      </c>
      <c r="M920" s="3">
        <v>2</v>
      </c>
      <c r="N920" s="3">
        <v>4</v>
      </c>
      <c r="O920" s="2" t="s">
        <v>85</v>
      </c>
      <c r="P920" s="9" t="s">
        <v>1867</v>
      </c>
      <c r="Q920" s="9" t="s">
        <v>10729</v>
      </c>
      <c r="R920" s="10">
        <v>43069</v>
      </c>
      <c r="S920" s="10">
        <v>45785.67382181008</v>
      </c>
      <c r="T920" s="11">
        <v>29</v>
      </c>
      <c r="U920" s="51">
        <v>11</v>
      </c>
      <c r="V920" s="51">
        <v>2017</v>
      </c>
      <c r="W920" s="52">
        <v>2025</v>
      </c>
    </row>
    <row r="921" spans="1:23" x14ac:dyDescent="0.3">
      <c r="A921" s="22">
        <v>920</v>
      </c>
      <c r="B921" s="2" t="s">
        <v>1870</v>
      </c>
      <c r="C921" s="2" t="s">
        <v>19</v>
      </c>
      <c r="D921" s="2" t="s">
        <v>92</v>
      </c>
      <c r="E921" s="3">
        <v>2014</v>
      </c>
      <c r="F921" s="4">
        <v>11533.35</v>
      </c>
      <c r="G921" s="5">
        <v>23788</v>
      </c>
      <c r="H921" s="2" t="s">
        <v>41</v>
      </c>
      <c r="I921" s="2" t="s">
        <v>29</v>
      </c>
      <c r="J921" s="6">
        <v>3.3</v>
      </c>
      <c r="K921" s="7">
        <v>652</v>
      </c>
      <c r="L921" s="8">
        <v>409</v>
      </c>
      <c r="M921" s="3">
        <v>3</v>
      </c>
      <c r="N921" s="3">
        <v>2</v>
      </c>
      <c r="O921" s="2" t="s">
        <v>51</v>
      </c>
      <c r="P921" s="9" t="s">
        <v>1869</v>
      </c>
      <c r="Q921" s="9" t="s">
        <v>10730</v>
      </c>
      <c r="R921" s="10">
        <v>44134</v>
      </c>
      <c r="S921" s="10">
        <v>45160.376762398191</v>
      </c>
      <c r="T921" s="11">
        <v>10</v>
      </c>
      <c r="U921" s="51">
        <v>10</v>
      </c>
      <c r="V921" s="51">
        <v>2020</v>
      </c>
      <c r="W921" s="52">
        <v>2023</v>
      </c>
    </row>
    <row r="922" spans="1:23" x14ac:dyDescent="0.3">
      <c r="A922" s="22">
        <v>921</v>
      </c>
      <c r="B922" s="2" t="s">
        <v>1872</v>
      </c>
      <c r="C922" s="2" t="s">
        <v>45</v>
      </c>
      <c r="D922" s="2" t="s">
        <v>56</v>
      </c>
      <c r="E922" s="3">
        <v>2003</v>
      </c>
      <c r="F922" s="4">
        <v>12862.73</v>
      </c>
      <c r="G922" s="5">
        <v>46154</v>
      </c>
      <c r="H922" s="2" t="s">
        <v>21</v>
      </c>
      <c r="I922" s="2" t="s">
        <v>29</v>
      </c>
      <c r="J922" s="6">
        <v>4.8</v>
      </c>
      <c r="K922" s="7">
        <v>661</v>
      </c>
      <c r="L922" s="8">
        <v>497</v>
      </c>
      <c r="M922" s="3">
        <v>2</v>
      </c>
      <c r="N922" s="3">
        <v>4</v>
      </c>
      <c r="O922" s="2" t="s">
        <v>65</v>
      </c>
      <c r="P922" s="9" t="s">
        <v>1871</v>
      </c>
      <c r="Q922" s="9" t="s">
        <v>10731</v>
      </c>
      <c r="R922" s="10">
        <v>42912</v>
      </c>
      <c r="S922" s="10">
        <v>45813.273341714063</v>
      </c>
      <c r="T922" s="11">
        <v>21</v>
      </c>
      <c r="U922" s="51">
        <v>6</v>
      </c>
      <c r="V922" s="51">
        <v>2017</v>
      </c>
      <c r="W922" s="52">
        <v>2025</v>
      </c>
    </row>
    <row r="923" spans="1:23" x14ac:dyDescent="0.3">
      <c r="A923" s="22">
        <v>922</v>
      </c>
      <c r="B923" s="2" t="s">
        <v>1874</v>
      </c>
      <c r="C923" s="2" t="s">
        <v>26</v>
      </c>
      <c r="D923" s="2" t="s">
        <v>64</v>
      </c>
      <c r="E923" s="3">
        <v>2024</v>
      </c>
      <c r="F923" s="4">
        <v>76057.36</v>
      </c>
      <c r="G923" s="5">
        <v>35517</v>
      </c>
      <c r="H923" s="2" t="s">
        <v>28</v>
      </c>
      <c r="I923" s="2" t="s">
        <v>29</v>
      </c>
      <c r="J923" s="6">
        <v>2.2999999999999998</v>
      </c>
      <c r="K923" s="7">
        <v>124</v>
      </c>
      <c r="L923" s="8">
        <v>294</v>
      </c>
      <c r="M923" s="3">
        <v>4</v>
      </c>
      <c r="N923" s="3">
        <v>7</v>
      </c>
      <c r="O923" s="2" t="s">
        <v>42</v>
      </c>
      <c r="P923" s="9" t="s">
        <v>1873</v>
      </c>
      <c r="Q923" s="9" t="s">
        <v>10732</v>
      </c>
      <c r="R923" s="10">
        <v>44986</v>
      </c>
      <c r="S923" s="10">
        <v>45357.078102666252</v>
      </c>
      <c r="T923" s="11">
        <v>0</v>
      </c>
      <c r="U923" s="51">
        <v>3</v>
      </c>
      <c r="V923" s="51">
        <v>2023</v>
      </c>
      <c r="W923" s="52">
        <v>2024</v>
      </c>
    </row>
    <row r="924" spans="1:23" x14ac:dyDescent="0.3">
      <c r="A924" s="22">
        <v>923</v>
      </c>
      <c r="B924" s="2" t="s">
        <v>1876</v>
      </c>
      <c r="C924" s="2" t="s">
        <v>49</v>
      </c>
      <c r="D924" s="2" t="s">
        <v>64</v>
      </c>
      <c r="E924" s="3">
        <v>2000</v>
      </c>
      <c r="F924" s="4">
        <v>68118.44</v>
      </c>
      <c r="G924" s="5">
        <v>125902</v>
      </c>
      <c r="H924" s="2" t="s">
        <v>21</v>
      </c>
      <c r="I924" s="2" t="s">
        <v>29</v>
      </c>
      <c r="J924" s="6">
        <v>2.2999999999999998</v>
      </c>
      <c r="K924" s="7">
        <v>340</v>
      </c>
      <c r="L924" s="8">
        <v>637</v>
      </c>
      <c r="M924" s="3">
        <v>5</v>
      </c>
      <c r="N924" s="3">
        <v>2</v>
      </c>
      <c r="O924" s="2" t="s">
        <v>80</v>
      </c>
      <c r="P924" s="9" t="s">
        <v>1875</v>
      </c>
      <c r="Q924" s="9" t="s">
        <v>10733</v>
      </c>
      <c r="R924" s="10">
        <v>43893</v>
      </c>
      <c r="S924" s="10">
        <v>45325.973881822087</v>
      </c>
      <c r="T924" s="11">
        <v>24</v>
      </c>
      <c r="U924" s="51">
        <v>3</v>
      </c>
      <c r="V924" s="51">
        <v>2020</v>
      </c>
      <c r="W924" s="52">
        <v>2024</v>
      </c>
    </row>
    <row r="925" spans="1:23" x14ac:dyDescent="0.3">
      <c r="A925" s="22">
        <v>924</v>
      </c>
      <c r="B925" s="2" t="s">
        <v>1878</v>
      </c>
      <c r="C925" s="2" t="s">
        <v>19</v>
      </c>
      <c r="D925" s="2" t="s">
        <v>20</v>
      </c>
      <c r="E925" s="3">
        <v>2001</v>
      </c>
      <c r="F925" s="4">
        <v>14462.34</v>
      </c>
      <c r="G925" s="5">
        <v>191292</v>
      </c>
      <c r="H925" s="2" t="s">
        <v>35</v>
      </c>
      <c r="I925" s="2" t="s">
        <v>29</v>
      </c>
      <c r="J925" s="6">
        <v>3</v>
      </c>
      <c r="K925" s="7">
        <v>173</v>
      </c>
      <c r="L925" s="8">
        <v>414</v>
      </c>
      <c r="M925" s="3">
        <v>5</v>
      </c>
      <c r="N925" s="3">
        <v>2</v>
      </c>
      <c r="O925" s="2" t="s">
        <v>30</v>
      </c>
      <c r="P925" s="9" t="s">
        <v>1877</v>
      </c>
      <c r="Q925" s="9" t="s">
        <v>10734</v>
      </c>
      <c r="R925" s="10">
        <v>43678</v>
      </c>
      <c r="S925" s="10">
        <v>45260.11470998772</v>
      </c>
      <c r="T925" s="11">
        <v>23</v>
      </c>
      <c r="U925" s="51">
        <v>8</v>
      </c>
      <c r="V925" s="51">
        <v>2019</v>
      </c>
      <c r="W925" s="52">
        <v>2023</v>
      </c>
    </row>
    <row r="926" spans="1:23" x14ac:dyDescent="0.3">
      <c r="A926" s="22">
        <v>925</v>
      </c>
      <c r="B926" s="2" t="s">
        <v>1880</v>
      </c>
      <c r="C926" s="2" t="s">
        <v>19</v>
      </c>
      <c r="D926" s="2" t="s">
        <v>79</v>
      </c>
      <c r="E926" s="3">
        <v>1999</v>
      </c>
      <c r="F926" s="4">
        <v>63234.89</v>
      </c>
      <c r="G926" s="5">
        <v>252858</v>
      </c>
      <c r="H926" s="2" t="s">
        <v>41</v>
      </c>
      <c r="I926" s="2" t="s">
        <v>22</v>
      </c>
      <c r="J926" s="6">
        <v>5.3</v>
      </c>
      <c r="K926" s="7">
        <v>318</v>
      </c>
      <c r="L926" s="8">
        <v>619</v>
      </c>
      <c r="M926" s="3">
        <v>5</v>
      </c>
      <c r="N926" s="3">
        <v>5</v>
      </c>
      <c r="O926" s="2" t="s">
        <v>42</v>
      </c>
      <c r="P926" s="9" t="s">
        <v>1879</v>
      </c>
      <c r="Q926" s="9" t="s">
        <v>10735</v>
      </c>
      <c r="R926" s="10">
        <v>45202</v>
      </c>
      <c r="S926" s="10">
        <v>45789.17852275027</v>
      </c>
      <c r="T926" s="11">
        <v>25</v>
      </c>
      <c r="U926" s="51">
        <v>10</v>
      </c>
      <c r="V926" s="51">
        <v>2023</v>
      </c>
      <c r="W926" s="52">
        <v>2025</v>
      </c>
    </row>
    <row r="927" spans="1:23" x14ac:dyDescent="0.3">
      <c r="A927" s="22">
        <v>926</v>
      </c>
      <c r="B927" s="2" t="s">
        <v>1882</v>
      </c>
      <c r="C927" s="2" t="s">
        <v>74</v>
      </c>
      <c r="D927" s="2" t="s">
        <v>92</v>
      </c>
      <c r="E927" s="3">
        <v>1995</v>
      </c>
      <c r="F927" s="4">
        <v>55588.34</v>
      </c>
      <c r="G927" s="5">
        <v>26026</v>
      </c>
      <c r="H927" s="2" t="s">
        <v>28</v>
      </c>
      <c r="I927" s="2" t="s">
        <v>22</v>
      </c>
      <c r="J927" s="6">
        <v>4.3</v>
      </c>
      <c r="K927" s="7">
        <v>438</v>
      </c>
      <c r="L927" s="8">
        <v>698</v>
      </c>
      <c r="M927" s="3">
        <v>2</v>
      </c>
      <c r="N927" s="3">
        <v>7</v>
      </c>
      <c r="O927" s="2" t="s">
        <v>36</v>
      </c>
      <c r="P927" s="9" t="s">
        <v>1881</v>
      </c>
      <c r="Q927" s="9" t="s">
        <v>10736</v>
      </c>
      <c r="R927" s="10">
        <v>42565</v>
      </c>
      <c r="S927" s="10">
        <v>45643.00328770325</v>
      </c>
      <c r="T927" s="11">
        <v>29</v>
      </c>
      <c r="U927" s="51">
        <v>7</v>
      </c>
      <c r="V927" s="51">
        <v>2016</v>
      </c>
      <c r="W927" s="52">
        <v>2024</v>
      </c>
    </row>
    <row r="928" spans="1:23" x14ac:dyDescent="0.3">
      <c r="A928" s="22">
        <v>927</v>
      </c>
      <c r="B928" s="2" t="s">
        <v>1884</v>
      </c>
      <c r="C928" s="2" t="s">
        <v>19</v>
      </c>
      <c r="D928" s="2" t="s">
        <v>34</v>
      </c>
      <c r="E928" s="3">
        <v>1994</v>
      </c>
      <c r="F928" s="4">
        <v>76672.289999999994</v>
      </c>
      <c r="G928" s="5">
        <v>151788</v>
      </c>
      <c r="H928" s="2" t="s">
        <v>21</v>
      </c>
      <c r="I928" s="2" t="s">
        <v>29</v>
      </c>
      <c r="J928" s="6">
        <v>1.7</v>
      </c>
      <c r="K928" s="7">
        <v>118</v>
      </c>
      <c r="L928" s="8">
        <v>457</v>
      </c>
      <c r="M928" s="3">
        <v>3</v>
      </c>
      <c r="N928" s="3">
        <v>5</v>
      </c>
      <c r="O928" s="2" t="s">
        <v>65</v>
      </c>
      <c r="P928" s="9" t="s">
        <v>1883</v>
      </c>
      <c r="Q928" s="9" t="s">
        <v>10737</v>
      </c>
      <c r="R928" s="10">
        <v>45340</v>
      </c>
      <c r="S928" s="10">
        <v>45700.39276559883</v>
      </c>
      <c r="T928" s="11">
        <v>30</v>
      </c>
      <c r="U928" s="51">
        <v>2</v>
      </c>
      <c r="V928" s="51">
        <v>2024</v>
      </c>
      <c r="W928" s="52">
        <v>2025</v>
      </c>
    </row>
    <row r="929" spans="1:23" x14ac:dyDescent="0.3">
      <c r="A929" s="22">
        <v>928</v>
      </c>
      <c r="B929" s="2" t="s">
        <v>1886</v>
      </c>
      <c r="C929" s="2" t="s">
        <v>33</v>
      </c>
      <c r="D929" s="2" t="s">
        <v>27</v>
      </c>
      <c r="E929" s="3">
        <v>2000</v>
      </c>
      <c r="F929" s="4">
        <v>57684.2</v>
      </c>
      <c r="G929" s="5">
        <v>39410</v>
      </c>
      <c r="H929" s="2" t="s">
        <v>28</v>
      </c>
      <c r="I929" s="2" t="s">
        <v>29</v>
      </c>
      <c r="J929" s="6">
        <v>5.9</v>
      </c>
      <c r="K929" s="7">
        <v>430</v>
      </c>
      <c r="L929" s="8">
        <v>464</v>
      </c>
      <c r="M929" s="3">
        <v>2</v>
      </c>
      <c r="N929" s="3">
        <v>4</v>
      </c>
      <c r="O929" s="2" t="s">
        <v>42</v>
      </c>
      <c r="P929" s="9" t="s">
        <v>1885</v>
      </c>
      <c r="Q929" s="9" t="s">
        <v>10738</v>
      </c>
      <c r="R929" s="10">
        <v>43382</v>
      </c>
      <c r="S929" s="10">
        <v>45860.440775200746</v>
      </c>
      <c r="T929" s="11">
        <v>24</v>
      </c>
      <c r="U929" s="51">
        <v>10</v>
      </c>
      <c r="V929" s="51">
        <v>2018</v>
      </c>
      <c r="W929" s="52">
        <v>2025</v>
      </c>
    </row>
    <row r="930" spans="1:23" x14ac:dyDescent="0.3">
      <c r="A930" s="22">
        <v>929</v>
      </c>
      <c r="B930" s="2" t="s">
        <v>1888</v>
      </c>
      <c r="C930" s="2" t="s">
        <v>39</v>
      </c>
      <c r="D930" s="2" t="s">
        <v>50</v>
      </c>
      <c r="E930" s="3">
        <v>1997</v>
      </c>
      <c r="F930" s="4">
        <v>76136.44</v>
      </c>
      <c r="G930" s="5">
        <v>281114</v>
      </c>
      <c r="H930" s="2" t="s">
        <v>28</v>
      </c>
      <c r="I930" s="2" t="s">
        <v>29</v>
      </c>
      <c r="J930" s="6">
        <v>1.8</v>
      </c>
      <c r="K930" s="7">
        <v>540</v>
      </c>
      <c r="L930" s="8">
        <v>191</v>
      </c>
      <c r="M930" s="3">
        <v>5</v>
      </c>
      <c r="N930" s="3">
        <v>5</v>
      </c>
      <c r="O930" s="2" t="s">
        <v>85</v>
      </c>
      <c r="P930" s="9" t="s">
        <v>1887</v>
      </c>
      <c r="Q930" s="9" t="s">
        <v>10739</v>
      </c>
      <c r="R930" s="10">
        <v>45058</v>
      </c>
      <c r="S930" s="10">
        <v>45261.282943634447</v>
      </c>
      <c r="T930" s="11">
        <v>27</v>
      </c>
      <c r="U930" s="51">
        <v>5</v>
      </c>
      <c r="V930" s="51">
        <v>2023</v>
      </c>
      <c r="W930" s="52">
        <v>2023</v>
      </c>
    </row>
    <row r="931" spans="1:23" x14ac:dyDescent="0.3">
      <c r="A931" s="22">
        <v>930</v>
      </c>
      <c r="B931" s="2" t="s">
        <v>1890</v>
      </c>
      <c r="C931" s="2" t="s">
        <v>26</v>
      </c>
      <c r="D931" s="2" t="s">
        <v>20</v>
      </c>
      <c r="E931" s="3">
        <v>2000</v>
      </c>
      <c r="F931" s="4">
        <v>12852.39</v>
      </c>
      <c r="G931" s="5">
        <v>104575</v>
      </c>
      <c r="H931" s="2" t="s">
        <v>35</v>
      </c>
      <c r="I931" s="2" t="s">
        <v>29</v>
      </c>
      <c r="J931" s="6">
        <v>5.3</v>
      </c>
      <c r="K931" s="7">
        <v>125</v>
      </c>
      <c r="L931" s="8">
        <v>482</v>
      </c>
      <c r="M931" s="3">
        <v>4</v>
      </c>
      <c r="N931" s="3">
        <v>4</v>
      </c>
      <c r="O931" s="2" t="s">
        <v>23</v>
      </c>
      <c r="P931" s="9" t="s">
        <v>1889</v>
      </c>
      <c r="Q931" s="9" t="s">
        <v>10740</v>
      </c>
      <c r="R931" s="10">
        <v>43033</v>
      </c>
      <c r="S931" s="10">
        <v>45328.164319909702</v>
      </c>
      <c r="T931" s="11">
        <v>24</v>
      </c>
      <c r="U931" s="51">
        <v>10</v>
      </c>
      <c r="V931" s="51">
        <v>2017</v>
      </c>
      <c r="W931" s="52">
        <v>2024</v>
      </c>
    </row>
    <row r="932" spans="1:23" x14ac:dyDescent="0.3">
      <c r="A932" s="22">
        <v>931</v>
      </c>
      <c r="B932" s="2" t="s">
        <v>1892</v>
      </c>
      <c r="C932" s="2" t="s">
        <v>49</v>
      </c>
      <c r="D932" s="2" t="s">
        <v>40</v>
      </c>
      <c r="E932" s="3">
        <v>2018</v>
      </c>
      <c r="F932" s="4">
        <v>36794.53</v>
      </c>
      <c r="G932" s="5">
        <v>179613</v>
      </c>
      <c r="H932" s="2" t="s">
        <v>28</v>
      </c>
      <c r="I932" s="2" t="s">
        <v>22</v>
      </c>
      <c r="J932" s="6">
        <v>4.5</v>
      </c>
      <c r="K932" s="7">
        <v>621</v>
      </c>
      <c r="L932" s="8">
        <v>285</v>
      </c>
      <c r="M932" s="3">
        <v>4</v>
      </c>
      <c r="N932" s="3">
        <v>4</v>
      </c>
      <c r="O932" s="2" t="s">
        <v>42</v>
      </c>
      <c r="P932" s="9" t="s">
        <v>1891</v>
      </c>
      <c r="Q932" s="9" t="s">
        <v>10741</v>
      </c>
      <c r="R932" s="10">
        <v>44867</v>
      </c>
      <c r="S932" s="10">
        <v>45141.68502405053</v>
      </c>
      <c r="T932" s="11">
        <v>6</v>
      </c>
      <c r="U932" s="51">
        <v>11</v>
      </c>
      <c r="V932" s="51">
        <v>2022</v>
      </c>
      <c r="W932" s="52">
        <v>2023</v>
      </c>
    </row>
    <row r="933" spans="1:23" x14ac:dyDescent="0.3">
      <c r="A933" s="22">
        <v>932</v>
      </c>
      <c r="B933" s="2" t="s">
        <v>1894</v>
      </c>
      <c r="C933" s="2" t="s">
        <v>33</v>
      </c>
      <c r="D933" s="2" t="s">
        <v>56</v>
      </c>
      <c r="E933" s="3">
        <v>2009</v>
      </c>
      <c r="F933" s="4">
        <v>52570.49</v>
      </c>
      <c r="G933" s="5">
        <v>113918</v>
      </c>
      <c r="H933" s="2" t="s">
        <v>28</v>
      </c>
      <c r="I933" s="2" t="s">
        <v>22</v>
      </c>
      <c r="J933" s="6">
        <v>2.8</v>
      </c>
      <c r="K933" s="7">
        <v>542</v>
      </c>
      <c r="L933" s="8">
        <v>412</v>
      </c>
      <c r="M933" s="3">
        <v>3</v>
      </c>
      <c r="N933" s="3">
        <v>5</v>
      </c>
      <c r="O933" s="2" t="s">
        <v>80</v>
      </c>
      <c r="P933" s="9" t="s">
        <v>1893</v>
      </c>
      <c r="Q933" s="9" t="s">
        <v>10742</v>
      </c>
      <c r="R933" s="10">
        <v>44237</v>
      </c>
      <c r="S933" s="10">
        <v>45746.537994644641</v>
      </c>
      <c r="T933" s="11">
        <v>15</v>
      </c>
      <c r="U933" s="51">
        <v>2</v>
      </c>
      <c r="V933" s="51">
        <v>2021</v>
      </c>
      <c r="W933" s="52">
        <v>2025</v>
      </c>
    </row>
    <row r="934" spans="1:23" x14ac:dyDescent="0.3">
      <c r="A934" s="22">
        <v>933</v>
      </c>
      <c r="B934" s="2" t="s">
        <v>1896</v>
      </c>
      <c r="C934" s="2" t="s">
        <v>26</v>
      </c>
      <c r="D934" s="2" t="s">
        <v>34</v>
      </c>
      <c r="E934" s="3">
        <v>2020</v>
      </c>
      <c r="F934" s="4">
        <v>69835.600000000006</v>
      </c>
      <c r="G934" s="5">
        <v>77346</v>
      </c>
      <c r="H934" s="2" t="s">
        <v>41</v>
      </c>
      <c r="I934" s="2" t="s">
        <v>29</v>
      </c>
      <c r="J934" s="6">
        <v>4.9000000000000004</v>
      </c>
      <c r="K934" s="7">
        <v>82</v>
      </c>
      <c r="L934" s="8">
        <v>233</v>
      </c>
      <c r="M934" s="3">
        <v>5</v>
      </c>
      <c r="N934" s="3">
        <v>4</v>
      </c>
      <c r="O934" s="2" t="s">
        <v>65</v>
      </c>
      <c r="P934" s="9" t="s">
        <v>1895</v>
      </c>
      <c r="Q934" s="9" t="s">
        <v>10743</v>
      </c>
      <c r="R934" s="10">
        <v>43945</v>
      </c>
      <c r="S934" s="10">
        <v>45396.798046655043</v>
      </c>
      <c r="T934" s="11">
        <v>4</v>
      </c>
      <c r="U934" s="51">
        <v>4</v>
      </c>
      <c r="V934" s="51">
        <v>2020</v>
      </c>
      <c r="W934" s="52">
        <v>2024</v>
      </c>
    </row>
    <row r="935" spans="1:23" x14ac:dyDescent="0.3">
      <c r="A935" s="22">
        <v>934</v>
      </c>
      <c r="B935" s="2" t="s">
        <v>1898</v>
      </c>
      <c r="C935" s="2" t="s">
        <v>74</v>
      </c>
      <c r="D935" s="2" t="s">
        <v>50</v>
      </c>
      <c r="E935" s="3">
        <v>2009</v>
      </c>
      <c r="F935" s="4">
        <v>69313.81</v>
      </c>
      <c r="G935" s="5">
        <v>215898</v>
      </c>
      <c r="H935" s="2" t="s">
        <v>35</v>
      </c>
      <c r="I935" s="2" t="s">
        <v>22</v>
      </c>
      <c r="J935" s="6">
        <v>3.9</v>
      </c>
      <c r="K935" s="7">
        <v>81</v>
      </c>
      <c r="L935" s="8">
        <v>613</v>
      </c>
      <c r="M935" s="3">
        <v>2</v>
      </c>
      <c r="N935" s="3">
        <v>5</v>
      </c>
      <c r="O935" s="2" t="s">
        <v>65</v>
      </c>
      <c r="P935" s="9" t="s">
        <v>1897</v>
      </c>
      <c r="Q935" s="9" t="s">
        <v>10744</v>
      </c>
      <c r="R935" s="10">
        <v>44199</v>
      </c>
      <c r="S935" s="10">
        <v>45214.699626971109</v>
      </c>
      <c r="T935" s="11">
        <v>15</v>
      </c>
      <c r="U935" s="51">
        <v>1</v>
      </c>
      <c r="V935" s="51">
        <v>2021</v>
      </c>
      <c r="W935" s="52">
        <v>2023</v>
      </c>
    </row>
    <row r="936" spans="1:23" x14ac:dyDescent="0.3">
      <c r="A936" s="22">
        <v>935</v>
      </c>
      <c r="B936" s="2" t="s">
        <v>1900</v>
      </c>
      <c r="C936" s="2" t="s">
        <v>33</v>
      </c>
      <c r="D936" s="2" t="s">
        <v>40</v>
      </c>
      <c r="E936" s="3">
        <v>2011</v>
      </c>
      <c r="F936" s="4">
        <v>52461.36</v>
      </c>
      <c r="G936" s="5">
        <v>22150</v>
      </c>
      <c r="H936" s="2" t="s">
        <v>41</v>
      </c>
      <c r="I936" s="2" t="s">
        <v>29</v>
      </c>
      <c r="J936" s="6">
        <v>3.7</v>
      </c>
      <c r="K936" s="7">
        <v>428</v>
      </c>
      <c r="L936" s="8">
        <v>242</v>
      </c>
      <c r="M936" s="3">
        <v>4</v>
      </c>
      <c r="N936" s="3">
        <v>4</v>
      </c>
      <c r="O936" s="2" t="s">
        <v>36</v>
      </c>
      <c r="P936" s="9" t="s">
        <v>1899</v>
      </c>
      <c r="Q936" s="9" t="s">
        <v>10745</v>
      </c>
      <c r="R936" s="10">
        <v>44476</v>
      </c>
      <c r="S936" s="10">
        <v>45448.200327111132</v>
      </c>
      <c r="T936" s="11">
        <v>13</v>
      </c>
      <c r="U936" s="51">
        <v>10</v>
      </c>
      <c r="V936" s="51">
        <v>2021</v>
      </c>
      <c r="W936" s="52">
        <v>2024</v>
      </c>
    </row>
    <row r="937" spans="1:23" x14ac:dyDescent="0.3">
      <c r="A937" s="22">
        <v>936</v>
      </c>
      <c r="B937" s="2" t="s">
        <v>1902</v>
      </c>
      <c r="C937" s="2" t="s">
        <v>49</v>
      </c>
      <c r="D937" s="2" t="s">
        <v>79</v>
      </c>
      <c r="E937" s="3">
        <v>2008</v>
      </c>
      <c r="F937" s="4">
        <v>48625.75</v>
      </c>
      <c r="G937" s="5">
        <v>281990</v>
      </c>
      <c r="H937" s="2" t="s">
        <v>41</v>
      </c>
      <c r="I937" s="2" t="s">
        <v>29</v>
      </c>
      <c r="J937" s="6">
        <v>3.2</v>
      </c>
      <c r="K937" s="7">
        <v>682</v>
      </c>
      <c r="L937" s="8">
        <v>252</v>
      </c>
      <c r="M937" s="3">
        <v>2</v>
      </c>
      <c r="N937" s="3">
        <v>5</v>
      </c>
      <c r="O937" s="2" t="s">
        <v>51</v>
      </c>
      <c r="P937" s="9" t="s">
        <v>1901</v>
      </c>
      <c r="Q937" s="9" t="s">
        <v>10746</v>
      </c>
      <c r="R937" s="10">
        <v>44262</v>
      </c>
      <c r="S937" s="10">
        <v>45145.773841814073</v>
      </c>
      <c r="T937" s="11">
        <v>16</v>
      </c>
      <c r="U937" s="51">
        <v>3</v>
      </c>
      <c r="V937" s="51">
        <v>2021</v>
      </c>
      <c r="W937" s="52">
        <v>2023</v>
      </c>
    </row>
    <row r="938" spans="1:23" x14ac:dyDescent="0.3">
      <c r="A938" s="22">
        <v>937</v>
      </c>
      <c r="B938" s="2" t="s">
        <v>1904</v>
      </c>
      <c r="C938" s="2" t="s">
        <v>118</v>
      </c>
      <c r="D938" s="2" t="s">
        <v>92</v>
      </c>
      <c r="E938" s="3">
        <v>2022</v>
      </c>
      <c r="F938" s="4">
        <v>57539.519999999997</v>
      </c>
      <c r="G938" s="5">
        <v>42120</v>
      </c>
      <c r="H938" s="2" t="s">
        <v>28</v>
      </c>
      <c r="I938" s="2" t="s">
        <v>29</v>
      </c>
      <c r="J938" s="6">
        <v>1.5</v>
      </c>
      <c r="K938" s="7">
        <v>233</v>
      </c>
      <c r="L938" s="8">
        <v>506</v>
      </c>
      <c r="M938" s="3">
        <v>3</v>
      </c>
      <c r="N938" s="3">
        <v>4</v>
      </c>
      <c r="O938" s="2" t="s">
        <v>80</v>
      </c>
      <c r="P938" s="9" t="s">
        <v>1903</v>
      </c>
      <c r="Q938" s="9" t="s">
        <v>10747</v>
      </c>
      <c r="R938" s="10">
        <v>43729</v>
      </c>
      <c r="S938" s="10">
        <v>45742.303147675251</v>
      </c>
      <c r="T938" s="11">
        <v>2</v>
      </c>
      <c r="U938" s="51">
        <v>9</v>
      </c>
      <c r="V938" s="51">
        <v>2019</v>
      </c>
      <c r="W938" s="52">
        <v>2025</v>
      </c>
    </row>
    <row r="939" spans="1:23" x14ac:dyDescent="0.3">
      <c r="A939" s="22">
        <v>938</v>
      </c>
      <c r="B939" s="2" t="s">
        <v>1906</v>
      </c>
      <c r="C939" s="2" t="s">
        <v>45</v>
      </c>
      <c r="D939" s="2" t="s">
        <v>79</v>
      </c>
      <c r="E939" s="3">
        <v>1994</v>
      </c>
      <c r="F939" s="4">
        <v>74467.100000000006</v>
      </c>
      <c r="G939" s="5">
        <v>150179</v>
      </c>
      <c r="H939" s="2" t="s">
        <v>41</v>
      </c>
      <c r="I939" s="2" t="s">
        <v>22</v>
      </c>
      <c r="J939" s="6">
        <v>3.2</v>
      </c>
      <c r="K939" s="7">
        <v>221</v>
      </c>
      <c r="L939" s="8">
        <v>240</v>
      </c>
      <c r="M939" s="3">
        <v>3</v>
      </c>
      <c r="N939" s="3">
        <v>7</v>
      </c>
      <c r="O939" s="2" t="s">
        <v>42</v>
      </c>
      <c r="P939" s="9" t="s">
        <v>1905</v>
      </c>
      <c r="Q939" s="9" t="s">
        <v>10748</v>
      </c>
      <c r="R939" s="10">
        <v>44010</v>
      </c>
      <c r="S939" s="10">
        <v>45621.390965238759</v>
      </c>
      <c r="T939" s="11">
        <v>30</v>
      </c>
      <c r="U939" s="51">
        <v>6</v>
      </c>
      <c r="V939" s="51">
        <v>2020</v>
      </c>
      <c r="W939" s="52">
        <v>2024</v>
      </c>
    </row>
    <row r="940" spans="1:23" x14ac:dyDescent="0.3">
      <c r="A940" s="22">
        <v>939</v>
      </c>
      <c r="B940" s="2" t="s">
        <v>1908</v>
      </c>
      <c r="C940" s="2" t="s">
        <v>33</v>
      </c>
      <c r="D940" s="2" t="s">
        <v>40</v>
      </c>
      <c r="E940" s="3">
        <v>2015</v>
      </c>
      <c r="F940" s="4">
        <v>10252.5</v>
      </c>
      <c r="G940" s="5">
        <v>241676</v>
      </c>
      <c r="H940" s="2" t="s">
        <v>21</v>
      </c>
      <c r="I940" s="2" t="s">
        <v>22</v>
      </c>
      <c r="J940" s="6">
        <v>5.4</v>
      </c>
      <c r="K940" s="7">
        <v>434</v>
      </c>
      <c r="L940" s="8">
        <v>459</v>
      </c>
      <c r="M940" s="3">
        <v>4</v>
      </c>
      <c r="N940" s="3">
        <v>2</v>
      </c>
      <c r="O940" s="2" t="s">
        <v>51</v>
      </c>
      <c r="P940" s="9" t="s">
        <v>1907</v>
      </c>
      <c r="Q940" s="9" t="s">
        <v>10749</v>
      </c>
      <c r="R940" s="10">
        <v>43786</v>
      </c>
      <c r="S940" s="10">
        <v>45152.053097665252</v>
      </c>
      <c r="T940" s="11">
        <v>9</v>
      </c>
      <c r="U940" s="51">
        <v>11</v>
      </c>
      <c r="V940" s="51">
        <v>2019</v>
      </c>
      <c r="W940" s="52">
        <v>2023</v>
      </c>
    </row>
    <row r="941" spans="1:23" x14ac:dyDescent="0.3">
      <c r="A941" s="22">
        <v>940</v>
      </c>
      <c r="B941" s="2" t="s">
        <v>1910</v>
      </c>
      <c r="C941" s="2" t="s">
        <v>26</v>
      </c>
      <c r="D941" s="2" t="s">
        <v>79</v>
      </c>
      <c r="E941" s="3">
        <v>2023</v>
      </c>
      <c r="F941" s="4">
        <v>64203.51</v>
      </c>
      <c r="G941" s="5">
        <v>167665</v>
      </c>
      <c r="H941" s="2" t="s">
        <v>21</v>
      </c>
      <c r="I941" s="2" t="s">
        <v>22</v>
      </c>
      <c r="J941" s="6">
        <v>5.4</v>
      </c>
      <c r="K941" s="7">
        <v>283</v>
      </c>
      <c r="L941" s="8">
        <v>256</v>
      </c>
      <c r="M941" s="3">
        <v>3</v>
      </c>
      <c r="N941" s="3">
        <v>4</v>
      </c>
      <c r="O941" s="2" t="s">
        <v>30</v>
      </c>
      <c r="P941" s="9" t="s">
        <v>1909</v>
      </c>
      <c r="Q941" s="9" t="s">
        <v>10750</v>
      </c>
      <c r="R941" s="10">
        <v>44376</v>
      </c>
      <c r="S941" s="10">
        <v>45855.183723790477</v>
      </c>
      <c r="T941" s="11">
        <v>1</v>
      </c>
      <c r="U941" s="51">
        <v>6</v>
      </c>
      <c r="V941" s="51">
        <v>2021</v>
      </c>
      <c r="W941" s="52">
        <v>2025</v>
      </c>
    </row>
    <row r="942" spans="1:23" x14ac:dyDescent="0.3">
      <c r="A942" s="22">
        <v>941</v>
      </c>
      <c r="B942" s="2" t="s">
        <v>1912</v>
      </c>
      <c r="C942" s="2" t="s">
        <v>19</v>
      </c>
      <c r="D942" s="2" t="s">
        <v>34</v>
      </c>
      <c r="E942" s="3">
        <v>2009</v>
      </c>
      <c r="F942" s="4">
        <v>48106.43</v>
      </c>
      <c r="G942" s="5">
        <v>217212</v>
      </c>
      <c r="H942" s="2" t="s">
        <v>41</v>
      </c>
      <c r="I942" s="2" t="s">
        <v>22</v>
      </c>
      <c r="J942" s="6">
        <v>4.3</v>
      </c>
      <c r="K942" s="7">
        <v>117</v>
      </c>
      <c r="L942" s="8">
        <v>571</v>
      </c>
      <c r="M942" s="3">
        <v>2</v>
      </c>
      <c r="N942" s="3">
        <v>5</v>
      </c>
      <c r="O942" s="2" t="s">
        <v>51</v>
      </c>
      <c r="P942" s="9" t="s">
        <v>1911</v>
      </c>
      <c r="Q942" s="9" t="s">
        <v>10751</v>
      </c>
      <c r="R942" s="10">
        <v>42268</v>
      </c>
      <c r="S942" s="10">
        <v>45511.723031652051</v>
      </c>
      <c r="T942" s="11">
        <v>15</v>
      </c>
      <c r="U942" s="51">
        <v>9</v>
      </c>
      <c r="V942" s="51">
        <v>2015</v>
      </c>
      <c r="W942" s="52">
        <v>2024</v>
      </c>
    </row>
    <row r="943" spans="1:23" x14ac:dyDescent="0.3">
      <c r="A943" s="22">
        <v>942</v>
      </c>
      <c r="B943" s="2" t="s">
        <v>1914</v>
      </c>
      <c r="C943" s="2" t="s">
        <v>39</v>
      </c>
      <c r="D943" s="2" t="s">
        <v>92</v>
      </c>
      <c r="E943" s="3">
        <v>2011</v>
      </c>
      <c r="F943" s="4">
        <v>36536.03</v>
      </c>
      <c r="G943" s="5">
        <v>292441</v>
      </c>
      <c r="H943" s="2" t="s">
        <v>41</v>
      </c>
      <c r="I943" s="2" t="s">
        <v>22</v>
      </c>
      <c r="J943" s="6">
        <v>4.3</v>
      </c>
      <c r="K943" s="7">
        <v>584</v>
      </c>
      <c r="L943" s="8">
        <v>519</v>
      </c>
      <c r="M943" s="3">
        <v>4</v>
      </c>
      <c r="N943" s="3">
        <v>4</v>
      </c>
      <c r="O943" s="2" t="s">
        <v>85</v>
      </c>
      <c r="P943" s="9" t="s">
        <v>1913</v>
      </c>
      <c r="Q943" s="9" t="s">
        <v>10752</v>
      </c>
      <c r="R943" s="10">
        <v>42909</v>
      </c>
      <c r="S943" s="10">
        <v>45719.230533152353</v>
      </c>
      <c r="T943" s="11">
        <v>13</v>
      </c>
      <c r="U943" s="51">
        <v>6</v>
      </c>
      <c r="V943" s="51">
        <v>2017</v>
      </c>
      <c r="W943" s="52">
        <v>2025</v>
      </c>
    </row>
    <row r="944" spans="1:23" x14ac:dyDescent="0.3">
      <c r="A944" s="22">
        <v>943</v>
      </c>
      <c r="B944" s="2" t="s">
        <v>1916</v>
      </c>
      <c r="C944" s="2" t="s">
        <v>49</v>
      </c>
      <c r="D944" s="2" t="s">
        <v>64</v>
      </c>
      <c r="E944" s="3">
        <v>2024</v>
      </c>
      <c r="F944" s="4">
        <v>9121.25</v>
      </c>
      <c r="G944" s="5">
        <v>140082</v>
      </c>
      <c r="H944" s="2" t="s">
        <v>41</v>
      </c>
      <c r="I944" s="2" t="s">
        <v>29</v>
      </c>
      <c r="J944" s="6">
        <v>2.5</v>
      </c>
      <c r="K944" s="7">
        <v>218</v>
      </c>
      <c r="L944" s="8">
        <v>500</v>
      </c>
      <c r="M944" s="3">
        <v>5</v>
      </c>
      <c r="N944" s="3">
        <v>7</v>
      </c>
      <c r="O944" s="2" t="s">
        <v>23</v>
      </c>
      <c r="P944" s="9" t="s">
        <v>1915</v>
      </c>
      <c r="Q944" s="9" t="s">
        <v>10753</v>
      </c>
      <c r="R944" s="10">
        <v>44412</v>
      </c>
      <c r="S944" s="10">
        <v>45828.606408327381</v>
      </c>
      <c r="T944" s="11">
        <v>0</v>
      </c>
      <c r="U944" s="51">
        <v>8</v>
      </c>
      <c r="V944" s="51">
        <v>2021</v>
      </c>
      <c r="W944" s="52">
        <v>2025</v>
      </c>
    </row>
    <row r="945" spans="1:23" x14ac:dyDescent="0.3">
      <c r="A945" s="22">
        <v>944</v>
      </c>
      <c r="B945" s="2" t="s">
        <v>1918</v>
      </c>
      <c r="C945" s="2" t="s">
        <v>26</v>
      </c>
      <c r="D945" s="2" t="s">
        <v>92</v>
      </c>
      <c r="E945" s="3">
        <v>1999</v>
      </c>
      <c r="F945" s="4">
        <v>38584.519999999997</v>
      </c>
      <c r="G945" s="5">
        <v>288990</v>
      </c>
      <c r="H945" s="2" t="s">
        <v>21</v>
      </c>
      <c r="I945" s="2" t="s">
        <v>22</v>
      </c>
      <c r="J945" s="6">
        <v>6</v>
      </c>
      <c r="K945" s="7">
        <v>478</v>
      </c>
      <c r="L945" s="8">
        <v>674</v>
      </c>
      <c r="M945" s="3">
        <v>5</v>
      </c>
      <c r="N945" s="3">
        <v>5</v>
      </c>
      <c r="O945" s="2" t="s">
        <v>30</v>
      </c>
      <c r="P945" s="9" t="s">
        <v>1917</v>
      </c>
      <c r="Q945" s="9" t="s">
        <v>10754</v>
      </c>
      <c r="R945" s="10">
        <v>45418</v>
      </c>
      <c r="S945" s="10">
        <v>45366.277942634253</v>
      </c>
      <c r="T945" s="11">
        <v>25</v>
      </c>
      <c r="U945" s="51">
        <v>5</v>
      </c>
      <c r="V945" s="51">
        <v>2024</v>
      </c>
      <c r="W945" s="52">
        <v>2024</v>
      </c>
    </row>
    <row r="946" spans="1:23" x14ac:dyDescent="0.3">
      <c r="A946" s="22">
        <v>945</v>
      </c>
      <c r="B946" s="2" t="s">
        <v>1920</v>
      </c>
      <c r="C946" s="2" t="s">
        <v>39</v>
      </c>
      <c r="D946" s="2" t="s">
        <v>34</v>
      </c>
      <c r="E946" s="3">
        <v>2022</v>
      </c>
      <c r="F946" s="4">
        <v>67585.17</v>
      </c>
      <c r="G946" s="5">
        <v>233465</v>
      </c>
      <c r="H946" s="2" t="s">
        <v>35</v>
      </c>
      <c r="I946" s="2" t="s">
        <v>29</v>
      </c>
      <c r="J946" s="6">
        <v>5</v>
      </c>
      <c r="K946" s="7">
        <v>211</v>
      </c>
      <c r="L946" s="8">
        <v>605</v>
      </c>
      <c r="M946" s="3">
        <v>5</v>
      </c>
      <c r="N946" s="3">
        <v>2</v>
      </c>
      <c r="O946" s="2" t="s">
        <v>42</v>
      </c>
      <c r="P946" s="9" t="s">
        <v>1919</v>
      </c>
      <c r="Q946" s="9" t="s">
        <v>10755</v>
      </c>
      <c r="R946" s="10">
        <v>43080</v>
      </c>
      <c r="S946" s="10">
        <v>45369.636614368588</v>
      </c>
      <c r="T946" s="11">
        <v>2</v>
      </c>
      <c r="U946" s="51">
        <v>12</v>
      </c>
      <c r="V946" s="51">
        <v>2017</v>
      </c>
      <c r="W946" s="52">
        <v>2024</v>
      </c>
    </row>
    <row r="947" spans="1:23" x14ac:dyDescent="0.3">
      <c r="A947" s="22">
        <v>946</v>
      </c>
      <c r="B947" s="2" t="s">
        <v>1922</v>
      </c>
      <c r="C947" s="2" t="s">
        <v>45</v>
      </c>
      <c r="D947" s="2" t="s">
        <v>50</v>
      </c>
      <c r="E947" s="3">
        <v>2015</v>
      </c>
      <c r="F947" s="4">
        <v>51979</v>
      </c>
      <c r="G947" s="5">
        <v>20845</v>
      </c>
      <c r="H947" s="2" t="s">
        <v>41</v>
      </c>
      <c r="I947" s="2" t="s">
        <v>22</v>
      </c>
      <c r="J947" s="6">
        <v>2</v>
      </c>
      <c r="K947" s="7">
        <v>334</v>
      </c>
      <c r="L947" s="8">
        <v>404</v>
      </c>
      <c r="M947" s="3">
        <v>5</v>
      </c>
      <c r="N947" s="3">
        <v>7</v>
      </c>
      <c r="O947" s="2" t="s">
        <v>51</v>
      </c>
      <c r="P947" s="9" t="s">
        <v>1921</v>
      </c>
      <c r="Q947" s="9" t="s">
        <v>10756</v>
      </c>
      <c r="R947" s="10">
        <v>43421</v>
      </c>
      <c r="S947" s="10">
        <v>45356.493985842877</v>
      </c>
      <c r="T947" s="11">
        <v>9</v>
      </c>
      <c r="U947" s="51">
        <v>11</v>
      </c>
      <c r="V947" s="51">
        <v>2018</v>
      </c>
      <c r="W947" s="52">
        <v>2024</v>
      </c>
    </row>
    <row r="948" spans="1:23" x14ac:dyDescent="0.3">
      <c r="A948" s="22">
        <v>947</v>
      </c>
      <c r="B948" s="2" t="s">
        <v>1924</v>
      </c>
      <c r="C948" s="2" t="s">
        <v>33</v>
      </c>
      <c r="D948" s="2" t="s">
        <v>56</v>
      </c>
      <c r="E948" s="3">
        <v>2007</v>
      </c>
      <c r="F948" s="4">
        <v>59828.98</v>
      </c>
      <c r="G948" s="5">
        <v>211377</v>
      </c>
      <c r="H948" s="2" t="s">
        <v>41</v>
      </c>
      <c r="I948" s="2" t="s">
        <v>29</v>
      </c>
      <c r="J948" s="6">
        <v>2.2000000000000002</v>
      </c>
      <c r="K948" s="7">
        <v>553</v>
      </c>
      <c r="L948" s="8">
        <v>367</v>
      </c>
      <c r="M948" s="3">
        <v>3</v>
      </c>
      <c r="N948" s="3">
        <v>5</v>
      </c>
      <c r="O948" s="2" t="s">
        <v>23</v>
      </c>
      <c r="P948" s="9" t="s">
        <v>1923</v>
      </c>
      <c r="Q948" s="9" t="s">
        <v>10757</v>
      </c>
      <c r="R948" s="10">
        <v>42860</v>
      </c>
      <c r="S948" s="10">
        <v>45379.128512748262</v>
      </c>
      <c r="T948" s="11">
        <v>17</v>
      </c>
      <c r="U948" s="51">
        <v>5</v>
      </c>
      <c r="V948" s="51">
        <v>2017</v>
      </c>
      <c r="W948" s="52">
        <v>2024</v>
      </c>
    </row>
    <row r="949" spans="1:23" x14ac:dyDescent="0.3">
      <c r="A949" s="22">
        <v>948</v>
      </c>
      <c r="B949" s="2" t="s">
        <v>1926</v>
      </c>
      <c r="C949" s="2" t="s">
        <v>74</v>
      </c>
      <c r="D949" s="2" t="s">
        <v>40</v>
      </c>
      <c r="E949" s="3">
        <v>1990</v>
      </c>
      <c r="F949" s="4">
        <v>21518.61</v>
      </c>
      <c r="G949" s="5">
        <v>49569</v>
      </c>
      <c r="H949" s="2" t="s">
        <v>35</v>
      </c>
      <c r="I949" s="2" t="s">
        <v>22</v>
      </c>
      <c r="J949" s="6">
        <v>5</v>
      </c>
      <c r="K949" s="7">
        <v>252</v>
      </c>
      <c r="L949" s="8">
        <v>257</v>
      </c>
      <c r="M949" s="3">
        <v>5</v>
      </c>
      <c r="N949" s="3">
        <v>7</v>
      </c>
      <c r="O949" s="2" t="s">
        <v>23</v>
      </c>
      <c r="P949" s="9" t="s">
        <v>1925</v>
      </c>
      <c r="Q949" s="9" t="s">
        <v>10758</v>
      </c>
      <c r="R949" s="10">
        <v>45009</v>
      </c>
      <c r="S949" s="10">
        <v>45432.429172880293</v>
      </c>
      <c r="T949" s="11">
        <v>34</v>
      </c>
      <c r="U949" s="51">
        <v>3</v>
      </c>
      <c r="V949" s="51">
        <v>2023</v>
      </c>
      <c r="W949" s="52">
        <v>2024</v>
      </c>
    </row>
    <row r="950" spans="1:23" x14ac:dyDescent="0.3">
      <c r="A950" s="22">
        <v>949</v>
      </c>
      <c r="B950" s="2" t="s">
        <v>1928</v>
      </c>
      <c r="C950" s="2" t="s">
        <v>26</v>
      </c>
      <c r="D950" s="2" t="s">
        <v>40</v>
      </c>
      <c r="E950" s="3">
        <v>2009</v>
      </c>
      <c r="F950" s="4">
        <v>62914.84</v>
      </c>
      <c r="G950" s="5">
        <v>238675</v>
      </c>
      <c r="H950" s="2" t="s">
        <v>35</v>
      </c>
      <c r="I950" s="2" t="s">
        <v>29</v>
      </c>
      <c r="J950" s="6">
        <v>5.6</v>
      </c>
      <c r="K950" s="7">
        <v>178</v>
      </c>
      <c r="L950" s="8">
        <v>707</v>
      </c>
      <c r="M950" s="3">
        <v>5</v>
      </c>
      <c r="N950" s="3">
        <v>2</v>
      </c>
      <c r="O950" s="2" t="s">
        <v>65</v>
      </c>
      <c r="P950" s="9" t="s">
        <v>1927</v>
      </c>
      <c r="Q950" s="9" t="s">
        <v>10759</v>
      </c>
      <c r="R950" s="10">
        <v>44431</v>
      </c>
      <c r="S950" s="10">
        <v>45199.36656035779</v>
      </c>
      <c r="T950" s="11">
        <v>15</v>
      </c>
      <c r="U950" s="51">
        <v>8</v>
      </c>
      <c r="V950" s="51">
        <v>2021</v>
      </c>
      <c r="W950" s="52">
        <v>2023</v>
      </c>
    </row>
    <row r="951" spans="1:23" x14ac:dyDescent="0.3">
      <c r="A951" s="22">
        <v>950</v>
      </c>
      <c r="B951" s="2" t="s">
        <v>1930</v>
      </c>
      <c r="C951" s="2" t="s">
        <v>26</v>
      </c>
      <c r="D951" s="2" t="s">
        <v>79</v>
      </c>
      <c r="E951" s="3">
        <v>1992</v>
      </c>
      <c r="F951" s="4">
        <v>45078.23</v>
      </c>
      <c r="G951" s="5">
        <v>212638</v>
      </c>
      <c r="H951" s="2" t="s">
        <v>21</v>
      </c>
      <c r="I951" s="2" t="s">
        <v>22</v>
      </c>
      <c r="J951" s="6">
        <v>4.5999999999999996</v>
      </c>
      <c r="K951" s="7">
        <v>353</v>
      </c>
      <c r="L951" s="8">
        <v>145</v>
      </c>
      <c r="M951" s="3">
        <v>4</v>
      </c>
      <c r="N951" s="3">
        <v>4</v>
      </c>
      <c r="O951" s="2" t="s">
        <v>80</v>
      </c>
      <c r="P951" s="9" t="s">
        <v>1929</v>
      </c>
      <c r="Q951" s="9" t="s">
        <v>10760</v>
      </c>
      <c r="R951" s="10">
        <v>43027</v>
      </c>
      <c r="S951" s="10">
        <v>45472.003087663252</v>
      </c>
      <c r="T951" s="11">
        <v>32</v>
      </c>
      <c r="U951" s="51">
        <v>10</v>
      </c>
      <c r="V951" s="51">
        <v>2017</v>
      </c>
      <c r="W951" s="52">
        <v>2024</v>
      </c>
    </row>
    <row r="952" spans="1:23" x14ac:dyDescent="0.3">
      <c r="A952" s="22">
        <v>951</v>
      </c>
      <c r="B952" s="2" t="s">
        <v>1932</v>
      </c>
      <c r="C952" s="2" t="s">
        <v>63</v>
      </c>
      <c r="D952" s="2" t="s">
        <v>40</v>
      </c>
      <c r="E952" s="3">
        <v>2013</v>
      </c>
      <c r="F952" s="4">
        <v>30173.7</v>
      </c>
      <c r="G952" s="5">
        <v>174003</v>
      </c>
      <c r="H952" s="2" t="s">
        <v>21</v>
      </c>
      <c r="I952" s="2" t="s">
        <v>29</v>
      </c>
      <c r="J952" s="6">
        <v>4.5</v>
      </c>
      <c r="K952" s="7">
        <v>282</v>
      </c>
      <c r="L952" s="8">
        <v>359</v>
      </c>
      <c r="M952" s="3">
        <v>2</v>
      </c>
      <c r="N952" s="3">
        <v>4</v>
      </c>
      <c r="O952" s="2" t="s">
        <v>80</v>
      </c>
      <c r="P952" s="9" t="s">
        <v>1931</v>
      </c>
      <c r="Q952" s="9" t="s">
        <v>10761</v>
      </c>
      <c r="R952" s="10">
        <v>43673</v>
      </c>
      <c r="S952" s="10">
        <v>45576.121911428003</v>
      </c>
      <c r="T952" s="11">
        <v>11</v>
      </c>
      <c r="U952" s="51">
        <v>7</v>
      </c>
      <c r="V952" s="51">
        <v>2019</v>
      </c>
      <c r="W952" s="52">
        <v>2024</v>
      </c>
    </row>
    <row r="953" spans="1:23" x14ac:dyDescent="0.3">
      <c r="A953" s="22">
        <v>952</v>
      </c>
      <c r="B953" s="2" t="s">
        <v>1934</v>
      </c>
      <c r="C953" s="2" t="s">
        <v>49</v>
      </c>
      <c r="D953" s="2" t="s">
        <v>40</v>
      </c>
      <c r="E953" s="3">
        <v>2010</v>
      </c>
      <c r="F953" s="4">
        <v>57250.37</v>
      </c>
      <c r="G953" s="5">
        <v>262529</v>
      </c>
      <c r="H953" s="2" t="s">
        <v>41</v>
      </c>
      <c r="I953" s="2" t="s">
        <v>29</v>
      </c>
      <c r="J953" s="6">
        <v>4.3</v>
      </c>
      <c r="K953" s="7">
        <v>218</v>
      </c>
      <c r="L953" s="8">
        <v>642</v>
      </c>
      <c r="M953" s="3">
        <v>2</v>
      </c>
      <c r="N953" s="3">
        <v>7</v>
      </c>
      <c r="O953" s="2" t="s">
        <v>30</v>
      </c>
      <c r="P953" s="9" t="s">
        <v>1933</v>
      </c>
      <c r="Q953" s="9" t="s">
        <v>10762</v>
      </c>
      <c r="R953" s="10">
        <v>42378</v>
      </c>
      <c r="S953" s="10">
        <v>45823.057298505417</v>
      </c>
      <c r="T953" s="11">
        <v>14</v>
      </c>
      <c r="U953" s="51">
        <v>1</v>
      </c>
      <c r="V953" s="51">
        <v>2016</v>
      </c>
      <c r="W953" s="52">
        <v>2025</v>
      </c>
    </row>
    <row r="954" spans="1:23" x14ac:dyDescent="0.3">
      <c r="A954" s="22">
        <v>953</v>
      </c>
      <c r="B954" s="2" t="s">
        <v>1936</v>
      </c>
      <c r="C954" s="2" t="s">
        <v>74</v>
      </c>
      <c r="D954" s="2" t="s">
        <v>27</v>
      </c>
      <c r="E954" s="3">
        <v>2020</v>
      </c>
      <c r="F954" s="4">
        <v>15320.07</v>
      </c>
      <c r="G954" s="5">
        <v>168794</v>
      </c>
      <c r="H954" s="2" t="s">
        <v>35</v>
      </c>
      <c r="I954" s="2" t="s">
        <v>22</v>
      </c>
      <c r="J954" s="6">
        <v>1.2</v>
      </c>
      <c r="K954" s="7">
        <v>700</v>
      </c>
      <c r="L954" s="8">
        <v>538</v>
      </c>
      <c r="M954" s="3">
        <v>4</v>
      </c>
      <c r="N954" s="3">
        <v>2</v>
      </c>
      <c r="O954" s="2" t="s">
        <v>65</v>
      </c>
      <c r="P954" s="9" t="s">
        <v>1935</v>
      </c>
      <c r="Q954" s="9" t="s">
        <v>10763</v>
      </c>
      <c r="R954" s="10">
        <v>43713</v>
      </c>
      <c r="S954" s="10">
        <v>45218.496386322993</v>
      </c>
      <c r="T954" s="11">
        <v>4</v>
      </c>
      <c r="U954" s="51">
        <v>9</v>
      </c>
      <c r="V954" s="51">
        <v>2019</v>
      </c>
      <c r="W954" s="52">
        <v>2023</v>
      </c>
    </row>
    <row r="955" spans="1:23" x14ac:dyDescent="0.3">
      <c r="A955" s="22">
        <v>954</v>
      </c>
      <c r="B955" s="2" t="s">
        <v>1938</v>
      </c>
      <c r="C955" s="2" t="s">
        <v>26</v>
      </c>
      <c r="D955" s="2" t="s">
        <v>46</v>
      </c>
      <c r="E955" s="3">
        <v>1992</v>
      </c>
      <c r="F955" s="4">
        <v>29783.040000000001</v>
      </c>
      <c r="G955" s="5">
        <v>4936</v>
      </c>
      <c r="H955" s="2" t="s">
        <v>28</v>
      </c>
      <c r="I955" s="2" t="s">
        <v>22</v>
      </c>
      <c r="J955" s="6">
        <v>5.7</v>
      </c>
      <c r="K955" s="7">
        <v>289</v>
      </c>
      <c r="L955" s="8">
        <v>275</v>
      </c>
      <c r="M955" s="3">
        <v>5</v>
      </c>
      <c r="N955" s="3">
        <v>4</v>
      </c>
      <c r="O955" s="2" t="s">
        <v>23</v>
      </c>
      <c r="P955" s="9" t="s">
        <v>1937</v>
      </c>
      <c r="Q955" s="9" t="s">
        <v>10764</v>
      </c>
      <c r="R955" s="10">
        <v>44653</v>
      </c>
      <c r="S955" s="10">
        <v>45688.710429131541</v>
      </c>
      <c r="T955" s="11">
        <v>32</v>
      </c>
      <c r="U955" s="51">
        <v>4</v>
      </c>
      <c r="V955" s="51">
        <v>2022</v>
      </c>
      <c r="W955" s="52">
        <v>2025</v>
      </c>
    </row>
    <row r="956" spans="1:23" x14ac:dyDescent="0.3">
      <c r="A956" s="22">
        <v>955</v>
      </c>
      <c r="B956" s="2" t="s">
        <v>1940</v>
      </c>
      <c r="C956" s="2" t="s">
        <v>39</v>
      </c>
      <c r="D956" s="2" t="s">
        <v>46</v>
      </c>
      <c r="E956" s="3">
        <v>1995</v>
      </c>
      <c r="F956" s="4">
        <v>35302.43</v>
      </c>
      <c r="G956" s="5">
        <v>97555</v>
      </c>
      <c r="H956" s="2" t="s">
        <v>35</v>
      </c>
      <c r="I956" s="2" t="s">
        <v>29</v>
      </c>
      <c r="J956" s="6">
        <v>5.0999999999999996</v>
      </c>
      <c r="K956" s="7">
        <v>305</v>
      </c>
      <c r="L956" s="8">
        <v>782</v>
      </c>
      <c r="M956" s="3">
        <v>3</v>
      </c>
      <c r="N956" s="3">
        <v>2</v>
      </c>
      <c r="O956" s="2" t="s">
        <v>30</v>
      </c>
      <c r="P956" s="9" t="s">
        <v>1939</v>
      </c>
      <c r="Q956" s="9" t="s">
        <v>10765</v>
      </c>
      <c r="R956" s="10">
        <v>43940</v>
      </c>
      <c r="S956" s="10">
        <v>45223.023291704063</v>
      </c>
      <c r="T956" s="11">
        <v>29</v>
      </c>
      <c r="U956" s="51">
        <v>4</v>
      </c>
      <c r="V956" s="51">
        <v>2020</v>
      </c>
      <c r="W956" s="52">
        <v>2023</v>
      </c>
    </row>
    <row r="957" spans="1:23" x14ac:dyDescent="0.3">
      <c r="A957" s="22">
        <v>956</v>
      </c>
      <c r="B957" s="2" t="s">
        <v>1942</v>
      </c>
      <c r="C957" s="2" t="s">
        <v>33</v>
      </c>
      <c r="D957" s="2" t="s">
        <v>46</v>
      </c>
      <c r="E957" s="3">
        <v>2004</v>
      </c>
      <c r="F957" s="4">
        <v>65842.53</v>
      </c>
      <c r="G957" s="5">
        <v>61838</v>
      </c>
      <c r="H957" s="2" t="s">
        <v>21</v>
      </c>
      <c r="I957" s="2" t="s">
        <v>22</v>
      </c>
      <c r="J957" s="6">
        <v>3.7</v>
      </c>
      <c r="K957" s="7">
        <v>144</v>
      </c>
      <c r="L957" s="8">
        <v>340</v>
      </c>
      <c r="M957" s="3">
        <v>2</v>
      </c>
      <c r="N957" s="3">
        <v>2</v>
      </c>
      <c r="O957" s="2" t="s">
        <v>23</v>
      </c>
      <c r="P957" s="9" t="s">
        <v>1941</v>
      </c>
      <c r="Q957" s="9" t="s">
        <v>10766</v>
      </c>
      <c r="R957" s="10">
        <v>42545</v>
      </c>
      <c r="S957" s="10">
        <v>45197.468180681863</v>
      </c>
      <c r="T957" s="11">
        <v>20</v>
      </c>
      <c r="U957" s="51">
        <v>6</v>
      </c>
      <c r="V957" s="51">
        <v>2016</v>
      </c>
      <c r="W957" s="52">
        <v>2023</v>
      </c>
    </row>
    <row r="958" spans="1:23" x14ac:dyDescent="0.3">
      <c r="A958" s="22">
        <v>957</v>
      </c>
      <c r="B958" s="2" t="s">
        <v>1944</v>
      </c>
      <c r="C958" s="2" t="s">
        <v>63</v>
      </c>
      <c r="D958" s="2" t="s">
        <v>92</v>
      </c>
      <c r="E958" s="3">
        <v>1990</v>
      </c>
      <c r="F958" s="4">
        <v>72036.789999999994</v>
      </c>
      <c r="G958" s="5">
        <v>107441</v>
      </c>
      <c r="H958" s="2" t="s">
        <v>28</v>
      </c>
      <c r="I958" s="2" t="s">
        <v>22</v>
      </c>
      <c r="J958" s="6">
        <v>2</v>
      </c>
      <c r="K958" s="7">
        <v>363</v>
      </c>
      <c r="L958" s="8">
        <v>560</v>
      </c>
      <c r="M958" s="3">
        <v>5</v>
      </c>
      <c r="N958" s="3">
        <v>5</v>
      </c>
      <c r="O958" s="2" t="s">
        <v>80</v>
      </c>
      <c r="P958" s="9" t="s">
        <v>1943</v>
      </c>
      <c r="Q958" s="9" t="s">
        <v>10767</v>
      </c>
      <c r="R958" s="10">
        <v>43265</v>
      </c>
      <c r="S958" s="10">
        <v>45350.65281760924</v>
      </c>
      <c r="T958" s="11">
        <v>34</v>
      </c>
      <c r="U958" s="51">
        <v>6</v>
      </c>
      <c r="V958" s="51">
        <v>2018</v>
      </c>
      <c r="W958" s="52">
        <v>2024</v>
      </c>
    </row>
    <row r="959" spans="1:23" x14ac:dyDescent="0.3">
      <c r="A959" s="22">
        <v>958</v>
      </c>
      <c r="B959" s="2" t="s">
        <v>1946</v>
      </c>
      <c r="C959" s="2" t="s">
        <v>26</v>
      </c>
      <c r="D959" s="2" t="s">
        <v>92</v>
      </c>
      <c r="E959" s="3">
        <v>1994</v>
      </c>
      <c r="F959" s="4">
        <v>30018.39</v>
      </c>
      <c r="G959" s="5">
        <v>7942</v>
      </c>
      <c r="H959" s="2" t="s">
        <v>21</v>
      </c>
      <c r="I959" s="2" t="s">
        <v>22</v>
      </c>
      <c r="J959" s="6">
        <v>2.2999999999999998</v>
      </c>
      <c r="K959" s="7">
        <v>325</v>
      </c>
      <c r="L959" s="8">
        <v>637</v>
      </c>
      <c r="M959" s="3">
        <v>4</v>
      </c>
      <c r="N959" s="3">
        <v>4</v>
      </c>
      <c r="O959" s="2" t="s">
        <v>85</v>
      </c>
      <c r="P959" s="9" t="s">
        <v>1945</v>
      </c>
      <c r="Q959" s="9" t="s">
        <v>10768</v>
      </c>
      <c r="R959" s="10">
        <v>44404</v>
      </c>
      <c r="S959" s="10">
        <v>45490.402767599233</v>
      </c>
      <c r="T959" s="11">
        <v>30</v>
      </c>
      <c r="U959" s="51">
        <v>7</v>
      </c>
      <c r="V959" s="51">
        <v>2021</v>
      </c>
      <c r="W959" s="52">
        <v>2024</v>
      </c>
    </row>
    <row r="960" spans="1:23" x14ac:dyDescent="0.3">
      <c r="A960" s="22">
        <v>959</v>
      </c>
      <c r="B960" s="2" t="s">
        <v>1948</v>
      </c>
      <c r="C960" s="2" t="s">
        <v>39</v>
      </c>
      <c r="D960" s="2" t="s">
        <v>92</v>
      </c>
      <c r="E960" s="3">
        <v>2005</v>
      </c>
      <c r="F960" s="4">
        <v>18715.78</v>
      </c>
      <c r="G960" s="5">
        <v>4358</v>
      </c>
      <c r="H960" s="2" t="s">
        <v>28</v>
      </c>
      <c r="I960" s="2" t="s">
        <v>22</v>
      </c>
      <c r="J960" s="6">
        <v>5.6</v>
      </c>
      <c r="K960" s="7">
        <v>394</v>
      </c>
      <c r="L960" s="8">
        <v>667</v>
      </c>
      <c r="M960" s="3">
        <v>4</v>
      </c>
      <c r="N960" s="3">
        <v>5</v>
      </c>
      <c r="O960" s="2" t="s">
        <v>42</v>
      </c>
      <c r="P960" s="9" t="s">
        <v>1947</v>
      </c>
      <c r="Q960" s="9" t="s">
        <v>10769</v>
      </c>
      <c r="R960" s="10">
        <v>45036</v>
      </c>
      <c r="S960" s="10">
        <v>45821.304948035322</v>
      </c>
      <c r="T960" s="11">
        <v>19</v>
      </c>
      <c r="U960" s="51">
        <v>4</v>
      </c>
      <c r="V960" s="51">
        <v>2023</v>
      </c>
      <c r="W960" s="52">
        <v>2025</v>
      </c>
    </row>
    <row r="961" spans="1:23" x14ac:dyDescent="0.3">
      <c r="A961" s="22">
        <v>960</v>
      </c>
      <c r="B961" s="2" t="s">
        <v>1950</v>
      </c>
      <c r="C961" s="2" t="s">
        <v>63</v>
      </c>
      <c r="D961" s="2" t="s">
        <v>27</v>
      </c>
      <c r="E961" s="3">
        <v>2006</v>
      </c>
      <c r="F961" s="4">
        <v>38396.699999999997</v>
      </c>
      <c r="G961" s="5">
        <v>201095</v>
      </c>
      <c r="H961" s="2" t="s">
        <v>28</v>
      </c>
      <c r="I961" s="2" t="s">
        <v>22</v>
      </c>
      <c r="J961" s="6">
        <v>2.2999999999999998</v>
      </c>
      <c r="K961" s="7">
        <v>394</v>
      </c>
      <c r="L961" s="8">
        <v>580</v>
      </c>
      <c r="M961" s="3">
        <v>5</v>
      </c>
      <c r="N961" s="3">
        <v>2</v>
      </c>
      <c r="O961" s="2" t="s">
        <v>30</v>
      </c>
      <c r="P961" s="9" t="s">
        <v>1949</v>
      </c>
      <c r="Q961" s="9" t="s">
        <v>10770</v>
      </c>
      <c r="R961" s="10">
        <v>45172</v>
      </c>
      <c r="S961" s="10">
        <v>45567.506188283369</v>
      </c>
      <c r="T961" s="11">
        <v>18</v>
      </c>
      <c r="U961" s="51">
        <v>9</v>
      </c>
      <c r="V961" s="51">
        <v>2023</v>
      </c>
      <c r="W961" s="52">
        <v>2024</v>
      </c>
    </row>
    <row r="962" spans="1:23" x14ac:dyDescent="0.3">
      <c r="A962" s="22">
        <v>961</v>
      </c>
      <c r="B962" s="2" t="s">
        <v>1952</v>
      </c>
      <c r="C962" s="2" t="s">
        <v>26</v>
      </c>
      <c r="D962" s="2" t="s">
        <v>40</v>
      </c>
      <c r="E962" s="3">
        <v>2019</v>
      </c>
      <c r="F962" s="4">
        <v>48561.41</v>
      </c>
      <c r="G962" s="5">
        <v>299725</v>
      </c>
      <c r="H962" s="2" t="s">
        <v>41</v>
      </c>
      <c r="I962" s="2" t="s">
        <v>29</v>
      </c>
      <c r="J962" s="6">
        <v>1.6</v>
      </c>
      <c r="K962" s="7">
        <v>108</v>
      </c>
      <c r="L962" s="8">
        <v>783</v>
      </c>
      <c r="M962" s="3">
        <v>2</v>
      </c>
      <c r="N962" s="3">
        <v>5</v>
      </c>
      <c r="O962" s="2" t="s">
        <v>23</v>
      </c>
      <c r="P962" s="9" t="s">
        <v>1951</v>
      </c>
      <c r="Q962" s="9" t="s">
        <v>10771</v>
      </c>
      <c r="R962" s="10">
        <v>43166</v>
      </c>
      <c r="S962" s="10">
        <v>45360.874862018129</v>
      </c>
      <c r="T962" s="11">
        <v>5</v>
      </c>
      <c r="U962" s="51">
        <v>3</v>
      </c>
      <c r="V962" s="51">
        <v>2018</v>
      </c>
      <c r="W962" s="52">
        <v>2024</v>
      </c>
    </row>
    <row r="963" spans="1:23" x14ac:dyDescent="0.3">
      <c r="A963" s="22">
        <v>962</v>
      </c>
      <c r="B963" s="2" t="s">
        <v>1954</v>
      </c>
      <c r="C963" s="2" t="s">
        <v>118</v>
      </c>
      <c r="D963" s="2" t="s">
        <v>40</v>
      </c>
      <c r="E963" s="3">
        <v>1990</v>
      </c>
      <c r="F963" s="4">
        <v>21688.02</v>
      </c>
      <c r="G963" s="5">
        <v>230966</v>
      </c>
      <c r="H963" s="2" t="s">
        <v>21</v>
      </c>
      <c r="I963" s="2" t="s">
        <v>22</v>
      </c>
      <c r="J963" s="6">
        <v>3.7</v>
      </c>
      <c r="K963" s="7">
        <v>522</v>
      </c>
      <c r="L963" s="8">
        <v>635</v>
      </c>
      <c r="M963" s="3">
        <v>3</v>
      </c>
      <c r="N963" s="3">
        <v>4</v>
      </c>
      <c r="O963" s="2" t="s">
        <v>30</v>
      </c>
      <c r="P963" s="9" t="s">
        <v>1953</v>
      </c>
      <c r="Q963" s="9" t="s">
        <v>10772</v>
      </c>
      <c r="R963" s="10">
        <v>45102</v>
      </c>
      <c r="S963" s="10">
        <v>45282.749236893091</v>
      </c>
      <c r="T963" s="11">
        <v>34</v>
      </c>
      <c r="U963" s="51">
        <v>6</v>
      </c>
      <c r="V963" s="51">
        <v>2023</v>
      </c>
      <c r="W963" s="52">
        <v>2023</v>
      </c>
    </row>
    <row r="964" spans="1:23" x14ac:dyDescent="0.3">
      <c r="A964" s="22">
        <v>963</v>
      </c>
      <c r="B964" s="2" t="s">
        <v>1956</v>
      </c>
      <c r="C964" s="2" t="s">
        <v>118</v>
      </c>
      <c r="D964" s="2" t="s">
        <v>92</v>
      </c>
      <c r="E964" s="3">
        <v>2005</v>
      </c>
      <c r="F964" s="4">
        <v>20246.79</v>
      </c>
      <c r="G964" s="5">
        <v>39840</v>
      </c>
      <c r="H964" s="2" t="s">
        <v>28</v>
      </c>
      <c r="I964" s="2" t="s">
        <v>22</v>
      </c>
      <c r="J964" s="6">
        <v>4</v>
      </c>
      <c r="K964" s="7">
        <v>690</v>
      </c>
      <c r="L964" s="8">
        <v>588</v>
      </c>
      <c r="M964" s="3">
        <v>4</v>
      </c>
      <c r="N964" s="3">
        <v>5</v>
      </c>
      <c r="O964" s="2" t="s">
        <v>51</v>
      </c>
      <c r="P964" s="9" t="s">
        <v>1955</v>
      </c>
      <c r="Q964" s="9" t="s">
        <v>10773</v>
      </c>
      <c r="R964" s="10">
        <v>42871</v>
      </c>
      <c r="S964" s="10">
        <v>45645.485784202559</v>
      </c>
      <c r="T964" s="11">
        <v>19</v>
      </c>
      <c r="U964" s="51">
        <v>5</v>
      </c>
      <c r="V964" s="51">
        <v>2017</v>
      </c>
      <c r="W964" s="52">
        <v>2024</v>
      </c>
    </row>
    <row r="965" spans="1:23" x14ac:dyDescent="0.3">
      <c r="A965" s="22">
        <v>964</v>
      </c>
      <c r="B965" s="2" t="s">
        <v>1958</v>
      </c>
      <c r="C965" s="2" t="s">
        <v>63</v>
      </c>
      <c r="D965" s="2" t="s">
        <v>27</v>
      </c>
      <c r="E965" s="3">
        <v>2009</v>
      </c>
      <c r="F965" s="4">
        <v>57398.67</v>
      </c>
      <c r="G965" s="5">
        <v>131768</v>
      </c>
      <c r="H965" s="2" t="s">
        <v>21</v>
      </c>
      <c r="I965" s="2" t="s">
        <v>29</v>
      </c>
      <c r="J965" s="6">
        <v>3.6</v>
      </c>
      <c r="K965" s="7">
        <v>622</v>
      </c>
      <c r="L965" s="8">
        <v>229</v>
      </c>
      <c r="M965" s="3">
        <v>4</v>
      </c>
      <c r="N965" s="3">
        <v>2</v>
      </c>
      <c r="O965" s="2" t="s">
        <v>36</v>
      </c>
      <c r="P965" s="9" t="s">
        <v>1957</v>
      </c>
      <c r="Q965" s="9" t="s">
        <v>10774</v>
      </c>
      <c r="R965" s="10">
        <v>44714</v>
      </c>
      <c r="S965" s="10">
        <v>45359.122511548019</v>
      </c>
      <c r="T965" s="11">
        <v>15</v>
      </c>
      <c r="U965" s="51">
        <v>6</v>
      </c>
      <c r="V965" s="51">
        <v>2022</v>
      </c>
      <c r="W965" s="52">
        <v>2024</v>
      </c>
    </row>
    <row r="966" spans="1:23" x14ac:dyDescent="0.3">
      <c r="A966" s="22">
        <v>965</v>
      </c>
      <c r="B966" s="2" t="s">
        <v>1960</v>
      </c>
      <c r="C966" s="2" t="s">
        <v>39</v>
      </c>
      <c r="D966" s="2" t="s">
        <v>20</v>
      </c>
      <c r="E966" s="3">
        <v>2000</v>
      </c>
      <c r="F966" s="4">
        <v>49822.98</v>
      </c>
      <c r="G966" s="5">
        <v>270045</v>
      </c>
      <c r="H966" s="2" t="s">
        <v>21</v>
      </c>
      <c r="I966" s="2" t="s">
        <v>29</v>
      </c>
      <c r="J966" s="6">
        <v>2.2999999999999998</v>
      </c>
      <c r="K966" s="7">
        <v>123</v>
      </c>
      <c r="L966" s="8">
        <v>662</v>
      </c>
      <c r="M966" s="3">
        <v>2</v>
      </c>
      <c r="N966" s="3">
        <v>5</v>
      </c>
      <c r="O966" s="2" t="s">
        <v>85</v>
      </c>
      <c r="P966" s="9" t="s">
        <v>1959</v>
      </c>
      <c r="Q966" s="9" t="s">
        <v>10775</v>
      </c>
      <c r="R966" s="10">
        <v>45076</v>
      </c>
      <c r="S966" s="10">
        <v>45660.964880021733</v>
      </c>
      <c r="T966" s="11">
        <v>24</v>
      </c>
      <c r="U966" s="51">
        <v>5</v>
      </c>
      <c r="V966" s="51">
        <v>2023</v>
      </c>
      <c r="W966" s="52">
        <v>2025</v>
      </c>
    </row>
    <row r="967" spans="1:23" x14ac:dyDescent="0.3">
      <c r="A967" s="22">
        <v>966</v>
      </c>
      <c r="B967" s="2" t="s">
        <v>1962</v>
      </c>
      <c r="C967" s="2" t="s">
        <v>107</v>
      </c>
      <c r="D967" s="2" t="s">
        <v>64</v>
      </c>
      <c r="E967" s="3">
        <v>2024</v>
      </c>
      <c r="F967" s="4">
        <v>68182.48</v>
      </c>
      <c r="G967" s="5">
        <v>227872</v>
      </c>
      <c r="H967" s="2" t="s">
        <v>41</v>
      </c>
      <c r="I967" s="2" t="s">
        <v>22</v>
      </c>
      <c r="J967" s="6">
        <v>2.6</v>
      </c>
      <c r="K967" s="7">
        <v>590</v>
      </c>
      <c r="L967" s="8">
        <v>561</v>
      </c>
      <c r="M967" s="3">
        <v>4</v>
      </c>
      <c r="N967" s="3">
        <v>7</v>
      </c>
      <c r="O967" s="2" t="s">
        <v>42</v>
      </c>
      <c r="P967" s="9" t="s">
        <v>1961</v>
      </c>
      <c r="Q967" s="9" t="s">
        <v>10776</v>
      </c>
      <c r="R967" s="10">
        <v>44028</v>
      </c>
      <c r="S967" s="10">
        <v>45812.835254096542</v>
      </c>
      <c r="T967" s="11">
        <v>0</v>
      </c>
      <c r="U967" s="51">
        <v>7</v>
      </c>
      <c r="V967" s="51">
        <v>2020</v>
      </c>
      <c r="W967" s="52">
        <v>2025</v>
      </c>
    </row>
    <row r="968" spans="1:23" x14ac:dyDescent="0.3">
      <c r="A968" s="22">
        <v>967</v>
      </c>
      <c r="B968" s="2" t="s">
        <v>1964</v>
      </c>
      <c r="C968" s="2" t="s">
        <v>19</v>
      </c>
      <c r="D968" s="2" t="s">
        <v>50</v>
      </c>
      <c r="E968" s="3">
        <v>2018</v>
      </c>
      <c r="F968" s="4">
        <v>52876.91</v>
      </c>
      <c r="G968" s="5">
        <v>29088</v>
      </c>
      <c r="H968" s="2" t="s">
        <v>41</v>
      </c>
      <c r="I968" s="2" t="s">
        <v>29</v>
      </c>
      <c r="J968" s="6">
        <v>2.4</v>
      </c>
      <c r="K968" s="7">
        <v>99</v>
      </c>
      <c r="L968" s="8">
        <v>526</v>
      </c>
      <c r="M968" s="3">
        <v>2</v>
      </c>
      <c r="N968" s="3">
        <v>2</v>
      </c>
      <c r="O968" s="2" t="s">
        <v>23</v>
      </c>
      <c r="P968" s="9" t="s">
        <v>1963</v>
      </c>
      <c r="Q968" s="9" t="s">
        <v>10777</v>
      </c>
      <c r="R968" s="10">
        <v>42729</v>
      </c>
      <c r="S968" s="10">
        <v>45153.659418929499</v>
      </c>
      <c r="T968" s="11">
        <v>6</v>
      </c>
      <c r="U968" s="51">
        <v>12</v>
      </c>
      <c r="V968" s="51">
        <v>2016</v>
      </c>
      <c r="W968" s="52">
        <v>2023</v>
      </c>
    </row>
    <row r="969" spans="1:23" x14ac:dyDescent="0.3">
      <c r="A969" s="22">
        <v>968</v>
      </c>
      <c r="B969" s="2" t="s">
        <v>1966</v>
      </c>
      <c r="C969" s="2" t="s">
        <v>74</v>
      </c>
      <c r="D969" s="2" t="s">
        <v>34</v>
      </c>
      <c r="E969" s="3">
        <v>2016</v>
      </c>
      <c r="F969" s="4">
        <v>38350.42</v>
      </c>
      <c r="G969" s="5">
        <v>248638</v>
      </c>
      <c r="H969" s="2" t="s">
        <v>28</v>
      </c>
      <c r="I969" s="2" t="s">
        <v>22</v>
      </c>
      <c r="J969" s="6">
        <v>1.2</v>
      </c>
      <c r="K969" s="7">
        <v>668</v>
      </c>
      <c r="L969" s="8">
        <v>293</v>
      </c>
      <c r="M969" s="3">
        <v>5</v>
      </c>
      <c r="N969" s="3">
        <v>4</v>
      </c>
      <c r="O969" s="2" t="s">
        <v>23</v>
      </c>
      <c r="P969" s="9" t="s">
        <v>1965</v>
      </c>
      <c r="Q969" s="9" t="s">
        <v>10778</v>
      </c>
      <c r="R969" s="10">
        <v>44867</v>
      </c>
      <c r="S969" s="10">
        <v>45339.116510347791</v>
      </c>
      <c r="T969" s="11">
        <v>8</v>
      </c>
      <c r="U969" s="51">
        <v>11</v>
      </c>
      <c r="V969" s="51">
        <v>2022</v>
      </c>
      <c r="W969" s="52">
        <v>2024</v>
      </c>
    </row>
    <row r="970" spans="1:23" x14ac:dyDescent="0.3">
      <c r="A970" s="22">
        <v>969</v>
      </c>
      <c r="B970" s="2" t="s">
        <v>1968</v>
      </c>
      <c r="C970" s="2" t="s">
        <v>39</v>
      </c>
      <c r="D970" s="2" t="s">
        <v>27</v>
      </c>
      <c r="E970" s="3">
        <v>1997</v>
      </c>
      <c r="F970" s="4">
        <v>63818.59</v>
      </c>
      <c r="G970" s="5">
        <v>114836</v>
      </c>
      <c r="H970" s="2" t="s">
        <v>41</v>
      </c>
      <c r="I970" s="2" t="s">
        <v>29</v>
      </c>
      <c r="J970" s="6">
        <v>2.2000000000000002</v>
      </c>
      <c r="K970" s="7">
        <v>348</v>
      </c>
      <c r="L970" s="8">
        <v>208</v>
      </c>
      <c r="M970" s="3">
        <v>3</v>
      </c>
      <c r="N970" s="3">
        <v>4</v>
      </c>
      <c r="O970" s="2" t="s">
        <v>65</v>
      </c>
      <c r="P970" s="9" t="s">
        <v>1967</v>
      </c>
      <c r="Q970" s="9" t="s">
        <v>10779</v>
      </c>
      <c r="R970" s="10">
        <v>43341</v>
      </c>
      <c r="S970" s="10">
        <v>45425.419770999921</v>
      </c>
      <c r="T970" s="11">
        <v>27</v>
      </c>
      <c r="U970" s="51">
        <v>8</v>
      </c>
      <c r="V970" s="51">
        <v>2018</v>
      </c>
      <c r="W970" s="52">
        <v>2024</v>
      </c>
    </row>
    <row r="971" spans="1:23" x14ac:dyDescent="0.3">
      <c r="A971" s="22">
        <v>970</v>
      </c>
      <c r="B971" s="2" t="s">
        <v>1970</v>
      </c>
      <c r="C971" s="2" t="s">
        <v>63</v>
      </c>
      <c r="D971" s="2" t="s">
        <v>79</v>
      </c>
      <c r="E971" s="3">
        <v>2016</v>
      </c>
      <c r="F971" s="4">
        <v>79050.2</v>
      </c>
      <c r="G971" s="5">
        <v>37151</v>
      </c>
      <c r="H971" s="2" t="s">
        <v>21</v>
      </c>
      <c r="I971" s="2" t="s">
        <v>22</v>
      </c>
      <c r="J971" s="6">
        <v>2</v>
      </c>
      <c r="K971" s="7">
        <v>527</v>
      </c>
      <c r="L971" s="8">
        <v>542</v>
      </c>
      <c r="M971" s="3">
        <v>3</v>
      </c>
      <c r="N971" s="3">
        <v>7</v>
      </c>
      <c r="O971" s="2" t="s">
        <v>23</v>
      </c>
      <c r="P971" s="9" t="s">
        <v>1969</v>
      </c>
      <c r="Q971" s="9" t="s">
        <v>10780</v>
      </c>
      <c r="R971" s="10">
        <v>45117</v>
      </c>
      <c r="S971" s="10">
        <v>45523.989484942707</v>
      </c>
      <c r="T971" s="11">
        <v>8</v>
      </c>
      <c r="U971" s="51">
        <v>7</v>
      </c>
      <c r="V971" s="51">
        <v>2023</v>
      </c>
      <c r="W971" s="52">
        <v>2024</v>
      </c>
    </row>
    <row r="972" spans="1:23" x14ac:dyDescent="0.3">
      <c r="A972" s="22">
        <v>971</v>
      </c>
      <c r="B972" s="2" t="s">
        <v>1972</v>
      </c>
      <c r="C972" s="2" t="s">
        <v>39</v>
      </c>
      <c r="D972" s="2" t="s">
        <v>46</v>
      </c>
      <c r="E972" s="3">
        <v>1996</v>
      </c>
      <c r="F972" s="4">
        <v>75173.13</v>
      </c>
      <c r="G972" s="5">
        <v>239119</v>
      </c>
      <c r="H972" s="2" t="s">
        <v>35</v>
      </c>
      <c r="I972" s="2" t="s">
        <v>29</v>
      </c>
      <c r="J972" s="6">
        <v>4</v>
      </c>
      <c r="K972" s="7">
        <v>254</v>
      </c>
      <c r="L972" s="8">
        <v>466</v>
      </c>
      <c r="M972" s="3">
        <v>5</v>
      </c>
      <c r="N972" s="3">
        <v>5</v>
      </c>
      <c r="O972" s="2" t="s">
        <v>42</v>
      </c>
      <c r="P972" s="9" t="s">
        <v>1971</v>
      </c>
      <c r="Q972" s="9" t="s">
        <v>10781</v>
      </c>
      <c r="R972" s="10">
        <v>44978</v>
      </c>
      <c r="S972" s="10">
        <v>45392.563199685661</v>
      </c>
      <c r="T972" s="11">
        <v>28</v>
      </c>
      <c r="U972" s="51">
        <v>2</v>
      </c>
      <c r="V972" s="51">
        <v>2023</v>
      </c>
      <c r="W972" s="52">
        <v>2024</v>
      </c>
    </row>
    <row r="973" spans="1:23" x14ac:dyDescent="0.3">
      <c r="A973" s="22">
        <v>972</v>
      </c>
      <c r="B973" s="2" t="s">
        <v>1974</v>
      </c>
      <c r="C973" s="2" t="s">
        <v>118</v>
      </c>
      <c r="D973" s="2" t="s">
        <v>34</v>
      </c>
      <c r="E973" s="3">
        <v>2020</v>
      </c>
      <c r="F973" s="4">
        <v>65492.29</v>
      </c>
      <c r="G973" s="5">
        <v>226138</v>
      </c>
      <c r="H973" s="2" t="s">
        <v>41</v>
      </c>
      <c r="I973" s="2" t="s">
        <v>29</v>
      </c>
      <c r="J973" s="6">
        <v>3.2</v>
      </c>
      <c r="K973" s="7">
        <v>122</v>
      </c>
      <c r="L973" s="8">
        <v>202</v>
      </c>
      <c r="M973" s="3">
        <v>3</v>
      </c>
      <c r="N973" s="3">
        <v>2</v>
      </c>
      <c r="O973" s="2" t="s">
        <v>36</v>
      </c>
      <c r="P973" s="9" t="s">
        <v>1973</v>
      </c>
      <c r="Q973" s="9" t="s">
        <v>10782</v>
      </c>
      <c r="R973" s="10">
        <v>45105</v>
      </c>
      <c r="S973" s="10">
        <v>45144.605608167352</v>
      </c>
      <c r="T973" s="11">
        <v>4</v>
      </c>
      <c r="U973" s="51">
        <v>6</v>
      </c>
      <c r="V973" s="51">
        <v>2023</v>
      </c>
      <c r="W973" s="52">
        <v>2023</v>
      </c>
    </row>
    <row r="974" spans="1:23" x14ac:dyDescent="0.3">
      <c r="A974" s="22">
        <v>973</v>
      </c>
      <c r="B974" s="2" t="s">
        <v>1976</v>
      </c>
      <c r="C974" s="2" t="s">
        <v>107</v>
      </c>
      <c r="D974" s="2" t="s">
        <v>27</v>
      </c>
      <c r="E974" s="3">
        <v>2013</v>
      </c>
      <c r="F974" s="4">
        <v>72803.649999999994</v>
      </c>
      <c r="G974" s="5">
        <v>51464</v>
      </c>
      <c r="H974" s="2" t="s">
        <v>28</v>
      </c>
      <c r="I974" s="2" t="s">
        <v>29</v>
      </c>
      <c r="J974" s="6">
        <v>5.3</v>
      </c>
      <c r="K974" s="7">
        <v>382</v>
      </c>
      <c r="L974" s="8">
        <v>351</v>
      </c>
      <c r="M974" s="3">
        <v>2</v>
      </c>
      <c r="N974" s="3">
        <v>5</v>
      </c>
      <c r="O974" s="2" t="s">
        <v>80</v>
      </c>
      <c r="P974" s="9" t="s">
        <v>1975</v>
      </c>
      <c r="Q974" s="9" t="s">
        <v>10783</v>
      </c>
      <c r="R974" s="10">
        <v>44220</v>
      </c>
      <c r="S974" s="10">
        <v>45198.490385122743</v>
      </c>
      <c r="T974" s="11">
        <v>11</v>
      </c>
      <c r="U974" s="51">
        <v>1</v>
      </c>
      <c r="V974" s="51">
        <v>2021</v>
      </c>
      <c r="W974" s="52">
        <v>2023</v>
      </c>
    </row>
    <row r="975" spans="1:23" x14ac:dyDescent="0.3">
      <c r="A975" s="22">
        <v>974</v>
      </c>
      <c r="B975" s="2" t="s">
        <v>1978</v>
      </c>
      <c r="C975" s="2" t="s">
        <v>39</v>
      </c>
      <c r="D975" s="2" t="s">
        <v>40</v>
      </c>
      <c r="E975" s="3">
        <v>1992</v>
      </c>
      <c r="F975" s="4">
        <v>36896.33</v>
      </c>
      <c r="G975" s="5">
        <v>138364</v>
      </c>
      <c r="H975" s="2" t="s">
        <v>21</v>
      </c>
      <c r="I975" s="2" t="s">
        <v>22</v>
      </c>
      <c r="J975" s="6">
        <v>1.1000000000000001</v>
      </c>
      <c r="K975" s="7">
        <v>285</v>
      </c>
      <c r="L975" s="8">
        <v>194</v>
      </c>
      <c r="M975" s="3">
        <v>3</v>
      </c>
      <c r="N975" s="3">
        <v>5</v>
      </c>
      <c r="O975" s="2" t="s">
        <v>42</v>
      </c>
      <c r="P975" s="9" t="s">
        <v>1977</v>
      </c>
      <c r="Q975" s="9" t="s">
        <v>10784</v>
      </c>
      <c r="R975" s="10">
        <v>44256</v>
      </c>
      <c r="S975" s="10">
        <v>45322.32315167605</v>
      </c>
      <c r="T975" s="11">
        <v>32</v>
      </c>
      <c r="U975" s="51">
        <v>3</v>
      </c>
      <c r="V975" s="51">
        <v>2021</v>
      </c>
      <c r="W975" s="52">
        <v>2024</v>
      </c>
    </row>
    <row r="976" spans="1:23" x14ac:dyDescent="0.3">
      <c r="A976" s="22">
        <v>975</v>
      </c>
      <c r="B976" s="2" t="s">
        <v>1980</v>
      </c>
      <c r="C976" s="2" t="s">
        <v>33</v>
      </c>
      <c r="D976" s="2" t="s">
        <v>20</v>
      </c>
      <c r="E976" s="3">
        <v>2006</v>
      </c>
      <c r="F976" s="4">
        <v>33640.85</v>
      </c>
      <c r="G976" s="5">
        <v>20291</v>
      </c>
      <c r="H976" s="2" t="s">
        <v>28</v>
      </c>
      <c r="I976" s="2" t="s">
        <v>22</v>
      </c>
      <c r="J976" s="6">
        <v>3.1</v>
      </c>
      <c r="K976" s="7">
        <v>281</v>
      </c>
      <c r="L976" s="8">
        <v>349</v>
      </c>
      <c r="M976" s="3">
        <v>4</v>
      </c>
      <c r="N976" s="3">
        <v>7</v>
      </c>
      <c r="O976" s="2" t="s">
        <v>65</v>
      </c>
      <c r="P976" s="9" t="s">
        <v>1979</v>
      </c>
      <c r="Q976" s="9" t="s">
        <v>10785</v>
      </c>
      <c r="R976" s="10">
        <v>44405</v>
      </c>
      <c r="S976" s="10">
        <v>45558.890465138749</v>
      </c>
      <c r="T976" s="11">
        <v>18</v>
      </c>
      <c r="U976" s="51">
        <v>7</v>
      </c>
      <c r="V976" s="51">
        <v>2021</v>
      </c>
      <c r="W976" s="52">
        <v>2024</v>
      </c>
    </row>
    <row r="977" spans="1:23" x14ac:dyDescent="0.3">
      <c r="A977" s="22">
        <v>976</v>
      </c>
      <c r="B977" s="2" t="s">
        <v>1982</v>
      </c>
      <c r="C977" s="2" t="s">
        <v>19</v>
      </c>
      <c r="D977" s="2" t="s">
        <v>64</v>
      </c>
      <c r="E977" s="3">
        <v>1991</v>
      </c>
      <c r="F977" s="4">
        <v>79555.22</v>
      </c>
      <c r="G977" s="5">
        <v>6182</v>
      </c>
      <c r="H977" s="2" t="s">
        <v>21</v>
      </c>
      <c r="I977" s="2" t="s">
        <v>22</v>
      </c>
      <c r="J977" s="6">
        <v>1.5</v>
      </c>
      <c r="K977" s="7">
        <v>265</v>
      </c>
      <c r="L977" s="8">
        <v>530</v>
      </c>
      <c r="M977" s="3">
        <v>5</v>
      </c>
      <c r="N977" s="3">
        <v>2</v>
      </c>
      <c r="O977" s="2" t="s">
        <v>51</v>
      </c>
      <c r="P977" s="9" t="s">
        <v>1981</v>
      </c>
      <c r="Q977" s="9" t="s">
        <v>10786</v>
      </c>
      <c r="R977" s="10">
        <v>44615</v>
      </c>
      <c r="S977" s="10">
        <v>45609.27054115395</v>
      </c>
      <c r="T977" s="11">
        <v>33</v>
      </c>
      <c r="U977" s="51">
        <v>2</v>
      </c>
      <c r="V977" s="51">
        <v>2022</v>
      </c>
      <c r="W977" s="52">
        <v>2024</v>
      </c>
    </row>
    <row r="978" spans="1:23" x14ac:dyDescent="0.3">
      <c r="A978" s="22">
        <v>977</v>
      </c>
      <c r="B978" s="2" t="s">
        <v>1984</v>
      </c>
      <c r="C978" s="2" t="s">
        <v>19</v>
      </c>
      <c r="D978" s="2" t="s">
        <v>34</v>
      </c>
      <c r="E978" s="3">
        <v>1991</v>
      </c>
      <c r="F978" s="4">
        <v>7780.47</v>
      </c>
      <c r="G978" s="5">
        <v>67781</v>
      </c>
      <c r="H978" s="2" t="s">
        <v>28</v>
      </c>
      <c r="I978" s="2" t="s">
        <v>29</v>
      </c>
      <c r="J978" s="6">
        <v>3.3</v>
      </c>
      <c r="K978" s="7">
        <v>587</v>
      </c>
      <c r="L978" s="8">
        <v>487</v>
      </c>
      <c r="M978" s="3">
        <v>4</v>
      </c>
      <c r="N978" s="3">
        <v>2</v>
      </c>
      <c r="O978" s="2" t="s">
        <v>23</v>
      </c>
      <c r="P978" s="9" t="s">
        <v>1983</v>
      </c>
      <c r="Q978" s="9" t="s">
        <v>10787</v>
      </c>
      <c r="R978" s="10">
        <v>44123</v>
      </c>
      <c r="S978" s="10">
        <v>45602.991285302778</v>
      </c>
      <c r="T978" s="11">
        <v>33</v>
      </c>
      <c r="U978" s="51">
        <v>10</v>
      </c>
      <c r="V978" s="51">
        <v>2020</v>
      </c>
      <c r="W978" s="52">
        <v>2024</v>
      </c>
    </row>
    <row r="979" spans="1:23" x14ac:dyDescent="0.3">
      <c r="A979" s="22">
        <v>978</v>
      </c>
      <c r="B979" s="2" t="s">
        <v>1986</v>
      </c>
      <c r="C979" s="2" t="s">
        <v>63</v>
      </c>
      <c r="D979" s="2" t="s">
        <v>92</v>
      </c>
      <c r="E979" s="3">
        <v>2016</v>
      </c>
      <c r="F979" s="4">
        <v>40972.269999999997</v>
      </c>
      <c r="G979" s="5">
        <v>192967</v>
      </c>
      <c r="H979" s="2" t="s">
        <v>21</v>
      </c>
      <c r="I979" s="2" t="s">
        <v>29</v>
      </c>
      <c r="J979" s="6">
        <v>1.2</v>
      </c>
      <c r="K979" s="7">
        <v>377</v>
      </c>
      <c r="L979" s="8">
        <v>293</v>
      </c>
      <c r="M979" s="3">
        <v>4</v>
      </c>
      <c r="N979" s="3">
        <v>4</v>
      </c>
      <c r="O979" s="2" t="s">
        <v>42</v>
      </c>
      <c r="P979" s="9" t="s">
        <v>1985</v>
      </c>
      <c r="Q979" s="9" t="s">
        <v>10788</v>
      </c>
      <c r="R979" s="10">
        <v>42241</v>
      </c>
      <c r="S979" s="10">
        <v>45422.061099265557</v>
      </c>
      <c r="T979" s="11">
        <v>8</v>
      </c>
      <c r="U979" s="51">
        <v>8</v>
      </c>
      <c r="V979" s="51">
        <v>2015</v>
      </c>
      <c r="W979" s="52">
        <v>2024</v>
      </c>
    </row>
    <row r="980" spans="1:23" x14ac:dyDescent="0.3">
      <c r="A980" s="22">
        <v>979</v>
      </c>
      <c r="B980" s="2" t="s">
        <v>1988</v>
      </c>
      <c r="C980" s="2" t="s">
        <v>45</v>
      </c>
      <c r="D980" s="2" t="s">
        <v>46</v>
      </c>
      <c r="E980" s="3">
        <v>2023</v>
      </c>
      <c r="F980" s="4">
        <v>6094.53</v>
      </c>
      <c r="G980" s="5">
        <v>39909</v>
      </c>
      <c r="H980" s="2" t="s">
        <v>28</v>
      </c>
      <c r="I980" s="2" t="s">
        <v>29</v>
      </c>
      <c r="J980" s="6">
        <v>3.7</v>
      </c>
      <c r="K980" s="7">
        <v>193</v>
      </c>
      <c r="L980" s="8">
        <v>770</v>
      </c>
      <c r="M980" s="3">
        <v>3</v>
      </c>
      <c r="N980" s="3">
        <v>2</v>
      </c>
      <c r="O980" s="2" t="s">
        <v>65</v>
      </c>
      <c r="P980" s="9" t="s">
        <v>1987</v>
      </c>
      <c r="Q980" s="9" t="s">
        <v>10789</v>
      </c>
      <c r="R980" s="10">
        <v>42786</v>
      </c>
      <c r="S980" s="10">
        <v>45679.948676781067</v>
      </c>
      <c r="T980" s="11">
        <v>1</v>
      </c>
      <c r="U980" s="51">
        <v>2</v>
      </c>
      <c r="V980" s="51">
        <v>2017</v>
      </c>
      <c r="W980" s="52">
        <v>2025</v>
      </c>
    </row>
    <row r="981" spans="1:23" x14ac:dyDescent="0.3">
      <c r="A981" s="22">
        <v>980</v>
      </c>
      <c r="B981" s="2" t="s">
        <v>1990</v>
      </c>
      <c r="C981" s="2" t="s">
        <v>63</v>
      </c>
      <c r="D981" s="2" t="s">
        <v>46</v>
      </c>
      <c r="E981" s="3">
        <v>1991</v>
      </c>
      <c r="F981" s="4">
        <v>43732.45</v>
      </c>
      <c r="G981" s="5">
        <v>15192</v>
      </c>
      <c r="H981" s="2" t="s">
        <v>35</v>
      </c>
      <c r="I981" s="2" t="s">
        <v>22</v>
      </c>
      <c r="J981" s="6">
        <v>4.7</v>
      </c>
      <c r="K981" s="7">
        <v>258</v>
      </c>
      <c r="L981" s="8">
        <v>766</v>
      </c>
      <c r="M981" s="3">
        <v>2</v>
      </c>
      <c r="N981" s="3">
        <v>5</v>
      </c>
      <c r="O981" s="2" t="s">
        <v>51</v>
      </c>
      <c r="P981" s="9" t="s">
        <v>1989</v>
      </c>
      <c r="Q981" s="9" t="s">
        <v>10790</v>
      </c>
      <c r="R981" s="10">
        <v>42424</v>
      </c>
      <c r="S981" s="10">
        <v>45664.177522550228</v>
      </c>
      <c r="T981" s="11">
        <v>33</v>
      </c>
      <c r="U981" s="51">
        <v>2</v>
      </c>
      <c r="V981" s="51">
        <v>2016</v>
      </c>
      <c r="W981" s="52">
        <v>2025</v>
      </c>
    </row>
    <row r="982" spans="1:23" x14ac:dyDescent="0.3">
      <c r="A982" s="22">
        <v>981</v>
      </c>
      <c r="B982" s="2" t="s">
        <v>1992</v>
      </c>
      <c r="C982" s="2" t="s">
        <v>33</v>
      </c>
      <c r="D982" s="2" t="s">
        <v>79</v>
      </c>
      <c r="E982" s="3">
        <v>2014</v>
      </c>
      <c r="F982" s="4">
        <v>23113.91</v>
      </c>
      <c r="G982" s="5">
        <v>106055</v>
      </c>
      <c r="H982" s="2" t="s">
        <v>21</v>
      </c>
      <c r="I982" s="2" t="s">
        <v>22</v>
      </c>
      <c r="J982" s="6">
        <v>4.8</v>
      </c>
      <c r="K982" s="7">
        <v>597</v>
      </c>
      <c r="L982" s="8">
        <v>751</v>
      </c>
      <c r="M982" s="3">
        <v>4</v>
      </c>
      <c r="N982" s="3">
        <v>5</v>
      </c>
      <c r="O982" s="2" t="s">
        <v>23</v>
      </c>
      <c r="P982" s="9" t="s">
        <v>1991</v>
      </c>
      <c r="Q982" s="9" t="s">
        <v>10791</v>
      </c>
      <c r="R982" s="10">
        <v>44365</v>
      </c>
      <c r="S982" s="10">
        <v>45253.105308107341</v>
      </c>
      <c r="T982" s="11">
        <v>10</v>
      </c>
      <c r="U982" s="51">
        <v>6</v>
      </c>
      <c r="V982" s="51">
        <v>2021</v>
      </c>
      <c r="W982" s="52">
        <v>2023</v>
      </c>
    </row>
    <row r="983" spans="1:23" x14ac:dyDescent="0.3">
      <c r="A983" s="22">
        <v>982</v>
      </c>
      <c r="B983" s="2" t="s">
        <v>1994</v>
      </c>
      <c r="C983" s="2" t="s">
        <v>26</v>
      </c>
      <c r="D983" s="2" t="s">
        <v>56</v>
      </c>
      <c r="E983" s="3">
        <v>2019</v>
      </c>
      <c r="F983" s="4">
        <v>71677.259999999995</v>
      </c>
      <c r="G983" s="5">
        <v>276823</v>
      </c>
      <c r="H983" s="2" t="s">
        <v>35</v>
      </c>
      <c r="I983" s="2" t="s">
        <v>22</v>
      </c>
      <c r="J983" s="6">
        <v>1.5</v>
      </c>
      <c r="K983" s="7">
        <v>490</v>
      </c>
      <c r="L983" s="8">
        <v>538</v>
      </c>
      <c r="M983" s="3">
        <v>3</v>
      </c>
      <c r="N983" s="3">
        <v>2</v>
      </c>
      <c r="O983" s="2" t="s">
        <v>51</v>
      </c>
      <c r="P983" s="9" t="s">
        <v>1993</v>
      </c>
      <c r="Q983" s="9" t="s">
        <v>10792</v>
      </c>
      <c r="R983" s="10">
        <v>43542</v>
      </c>
      <c r="S983" s="10">
        <v>45166.656018249363</v>
      </c>
      <c r="T983" s="11">
        <v>5</v>
      </c>
      <c r="U983" s="51">
        <v>3</v>
      </c>
      <c r="V983" s="51">
        <v>2019</v>
      </c>
      <c r="W983" s="52">
        <v>2023</v>
      </c>
    </row>
    <row r="984" spans="1:23" x14ac:dyDescent="0.3">
      <c r="A984" s="22">
        <v>983</v>
      </c>
      <c r="B984" s="2" t="s">
        <v>1996</v>
      </c>
      <c r="C984" s="2" t="s">
        <v>118</v>
      </c>
      <c r="D984" s="2" t="s">
        <v>20</v>
      </c>
      <c r="E984" s="3">
        <v>2019</v>
      </c>
      <c r="F984" s="4">
        <v>24256.04</v>
      </c>
      <c r="G984" s="5">
        <v>50097</v>
      </c>
      <c r="H984" s="2" t="s">
        <v>21</v>
      </c>
      <c r="I984" s="2" t="s">
        <v>29</v>
      </c>
      <c r="J984" s="6">
        <v>6</v>
      </c>
      <c r="K984" s="7">
        <v>88</v>
      </c>
      <c r="L984" s="8">
        <v>555</v>
      </c>
      <c r="M984" s="3">
        <v>4</v>
      </c>
      <c r="N984" s="3">
        <v>5</v>
      </c>
      <c r="O984" s="2" t="s">
        <v>23</v>
      </c>
      <c r="P984" s="9" t="s">
        <v>1995</v>
      </c>
      <c r="Q984" s="9" t="s">
        <v>10793</v>
      </c>
      <c r="R984" s="10">
        <v>44678</v>
      </c>
      <c r="S984" s="10">
        <v>45815.31775059583</v>
      </c>
      <c r="T984" s="11">
        <v>5</v>
      </c>
      <c r="U984" s="51">
        <v>4</v>
      </c>
      <c r="V984" s="51">
        <v>2022</v>
      </c>
      <c r="W984" s="52">
        <v>2025</v>
      </c>
    </row>
    <row r="985" spans="1:23" x14ac:dyDescent="0.3">
      <c r="A985" s="22">
        <v>984</v>
      </c>
      <c r="B985" s="2" t="s">
        <v>1998</v>
      </c>
      <c r="C985" s="2" t="s">
        <v>39</v>
      </c>
      <c r="D985" s="2" t="s">
        <v>46</v>
      </c>
      <c r="E985" s="3">
        <v>1993</v>
      </c>
      <c r="F985" s="4">
        <v>5573.77</v>
      </c>
      <c r="G985" s="5">
        <v>12316</v>
      </c>
      <c r="H985" s="2" t="s">
        <v>21</v>
      </c>
      <c r="I985" s="2" t="s">
        <v>29</v>
      </c>
      <c r="J985" s="6">
        <v>1.2</v>
      </c>
      <c r="K985" s="7">
        <v>83</v>
      </c>
      <c r="L985" s="8">
        <v>133</v>
      </c>
      <c r="M985" s="3">
        <v>5</v>
      </c>
      <c r="N985" s="3">
        <v>4</v>
      </c>
      <c r="O985" s="2" t="s">
        <v>51</v>
      </c>
      <c r="P985" s="9" t="s">
        <v>1997</v>
      </c>
      <c r="Q985" s="9" t="s">
        <v>10794</v>
      </c>
      <c r="R985" s="10">
        <v>42483</v>
      </c>
      <c r="S985" s="10">
        <v>45573.055298105333</v>
      </c>
      <c r="T985" s="11">
        <v>31</v>
      </c>
      <c r="U985" s="51">
        <v>4</v>
      </c>
      <c r="V985" s="51">
        <v>2016</v>
      </c>
      <c r="W985" s="52">
        <v>2024</v>
      </c>
    </row>
    <row r="986" spans="1:23" x14ac:dyDescent="0.3">
      <c r="A986" s="22">
        <v>985</v>
      </c>
      <c r="B986" s="2" t="s">
        <v>2000</v>
      </c>
      <c r="C986" s="2" t="s">
        <v>63</v>
      </c>
      <c r="D986" s="2" t="s">
        <v>50</v>
      </c>
      <c r="E986" s="3">
        <v>2022</v>
      </c>
      <c r="F986" s="4">
        <v>59284.99</v>
      </c>
      <c r="G986" s="5">
        <v>16484</v>
      </c>
      <c r="H986" s="2" t="s">
        <v>21</v>
      </c>
      <c r="I986" s="2" t="s">
        <v>22</v>
      </c>
      <c r="J986" s="6">
        <v>5.3</v>
      </c>
      <c r="K986" s="7">
        <v>240</v>
      </c>
      <c r="L986" s="8">
        <v>229</v>
      </c>
      <c r="M986" s="3">
        <v>3</v>
      </c>
      <c r="N986" s="3">
        <v>5</v>
      </c>
      <c r="O986" s="2" t="s">
        <v>23</v>
      </c>
      <c r="P986" s="9" t="s">
        <v>1999</v>
      </c>
      <c r="Q986" s="9" t="s">
        <v>10506</v>
      </c>
      <c r="R986" s="10">
        <v>43587</v>
      </c>
      <c r="S986" s="10">
        <v>45591.454978041322</v>
      </c>
      <c r="T986" s="11">
        <v>2</v>
      </c>
      <c r="U986" s="51">
        <v>5</v>
      </c>
      <c r="V986" s="51">
        <v>2019</v>
      </c>
      <c r="W986" s="52">
        <v>2024</v>
      </c>
    </row>
    <row r="987" spans="1:23" x14ac:dyDescent="0.3">
      <c r="A987" s="22">
        <v>986</v>
      </c>
      <c r="B987" s="2" t="s">
        <v>2002</v>
      </c>
      <c r="C987" s="2" t="s">
        <v>107</v>
      </c>
      <c r="D987" s="2" t="s">
        <v>27</v>
      </c>
      <c r="E987" s="3">
        <v>2010</v>
      </c>
      <c r="F987" s="4">
        <v>57866.879999999997</v>
      </c>
      <c r="G987" s="5">
        <v>175333</v>
      </c>
      <c r="H987" s="2" t="s">
        <v>41</v>
      </c>
      <c r="I987" s="2" t="s">
        <v>22</v>
      </c>
      <c r="J987" s="6">
        <v>4.7</v>
      </c>
      <c r="K987" s="7">
        <v>427</v>
      </c>
      <c r="L987" s="8">
        <v>327</v>
      </c>
      <c r="M987" s="3">
        <v>3</v>
      </c>
      <c r="N987" s="3">
        <v>5</v>
      </c>
      <c r="O987" s="2" t="s">
        <v>30</v>
      </c>
      <c r="P987" s="9" t="s">
        <v>2001</v>
      </c>
      <c r="Q987" s="9" t="s">
        <v>10795</v>
      </c>
      <c r="R987" s="10">
        <v>43430</v>
      </c>
      <c r="S987" s="10">
        <v>45415.927872620246</v>
      </c>
      <c r="T987" s="11">
        <v>14</v>
      </c>
      <c r="U987" s="51">
        <v>11</v>
      </c>
      <c r="V987" s="51">
        <v>2018</v>
      </c>
      <c r="W987" s="52">
        <v>2024</v>
      </c>
    </row>
    <row r="988" spans="1:23" x14ac:dyDescent="0.3">
      <c r="A988" s="22">
        <v>987</v>
      </c>
      <c r="B988" s="2" t="s">
        <v>2004</v>
      </c>
      <c r="C988" s="2" t="s">
        <v>118</v>
      </c>
      <c r="D988" s="2" t="s">
        <v>34</v>
      </c>
      <c r="E988" s="3">
        <v>2007</v>
      </c>
      <c r="F988" s="4">
        <v>74315.53</v>
      </c>
      <c r="G988" s="5">
        <v>112540</v>
      </c>
      <c r="H988" s="2" t="s">
        <v>21</v>
      </c>
      <c r="I988" s="2" t="s">
        <v>29</v>
      </c>
      <c r="J988" s="6">
        <v>2.7</v>
      </c>
      <c r="K988" s="7">
        <v>527</v>
      </c>
      <c r="L988" s="8">
        <v>528</v>
      </c>
      <c r="M988" s="3">
        <v>2</v>
      </c>
      <c r="N988" s="3">
        <v>5</v>
      </c>
      <c r="O988" s="2" t="s">
        <v>80</v>
      </c>
      <c r="P988" s="9" t="s">
        <v>2003</v>
      </c>
      <c r="Q988" s="9" t="s">
        <v>10796</v>
      </c>
      <c r="R988" s="10">
        <v>43392</v>
      </c>
      <c r="S988" s="10">
        <v>45536.986084262571</v>
      </c>
      <c r="T988" s="11">
        <v>17</v>
      </c>
      <c r="U988" s="51">
        <v>10</v>
      </c>
      <c r="V988" s="51">
        <v>2018</v>
      </c>
      <c r="W988" s="52">
        <v>2024</v>
      </c>
    </row>
    <row r="989" spans="1:23" x14ac:dyDescent="0.3">
      <c r="A989" s="22">
        <v>988</v>
      </c>
      <c r="B989" s="2" t="s">
        <v>2006</v>
      </c>
      <c r="C989" s="2" t="s">
        <v>49</v>
      </c>
      <c r="D989" s="2" t="s">
        <v>34</v>
      </c>
      <c r="E989" s="3">
        <v>2003</v>
      </c>
      <c r="F989" s="4">
        <v>16481.13</v>
      </c>
      <c r="G989" s="5">
        <v>195371</v>
      </c>
      <c r="H989" s="2" t="s">
        <v>35</v>
      </c>
      <c r="I989" s="2" t="s">
        <v>22</v>
      </c>
      <c r="J989" s="6">
        <v>2.2999999999999998</v>
      </c>
      <c r="K989" s="7">
        <v>672</v>
      </c>
      <c r="L989" s="8">
        <v>188</v>
      </c>
      <c r="M989" s="3">
        <v>4</v>
      </c>
      <c r="N989" s="3">
        <v>7</v>
      </c>
      <c r="O989" s="2" t="s">
        <v>80</v>
      </c>
      <c r="P989" s="9" t="s">
        <v>2005</v>
      </c>
      <c r="Q989" s="9" t="s">
        <v>10797</v>
      </c>
      <c r="R989" s="10">
        <v>42985</v>
      </c>
      <c r="S989" s="10">
        <v>45159.792645574817</v>
      </c>
      <c r="T989" s="11">
        <v>21</v>
      </c>
      <c r="U989" s="51">
        <v>9</v>
      </c>
      <c r="V989" s="51">
        <v>2017</v>
      </c>
      <c r="W989" s="52">
        <v>2023</v>
      </c>
    </row>
    <row r="990" spans="1:23" x14ac:dyDescent="0.3">
      <c r="A990" s="22">
        <v>989</v>
      </c>
      <c r="B990" s="2" t="s">
        <v>2008</v>
      </c>
      <c r="C990" s="2" t="s">
        <v>107</v>
      </c>
      <c r="D990" s="2" t="s">
        <v>56</v>
      </c>
      <c r="E990" s="3">
        <v>1990</v>
      </c>
      <c r="F990" s="4">
        <v>48385.04</v>
      </c>
      <c r="G990" s="5">
        <v>194999</v>
      </c>
      <c r="H990" s="2" t="s">
        <v>41</v>
      </c>
      <c r="I990" s="2" t="s">
        <v>22</v>
      </c>
      <c r="J990" s="6">
        <v>4.5</v>
      </c>
      <c r="K990" s="7">
        <v>685</v>
      </c>
      <c r="L990" s="8">
        <v>542</v>
      </c>
      <c r="M990" s="3">
        <v>5</v>
      </c>
      <c r="N990" s="3">
        <v>4</v>
      </c>
      <c r="O990" s="2" t="s">
        <v>85</v>
      </c>
      <c r="P990" s="9" t="s">
        <v>2007</v>
      </c>
      <c r="Q990" s="9" t="s">
        <v>10798</v>
      </c>
      <c r="R990" s="10">
        <v>45304</v>
      </c>
      <c r="S990" s="10">
        <v>45839.85065717715</v>
      </c>
      <c r="T990" s="11">
        <v>34</v>
      </c>
      <c r="U990" s="51">
        <v>1</v>
      </c>
      <c r="V990" s="51">
        <v>2024</v>
      </c>
      <c r="W990" s="52">
        <v>2025</v>
      </c>
    </row>
    <row r="991" spans="1:23" x14ac:dyDescent="0.3">
      <c r="A991" s="22">
        <v>990</v>
      </c>
      <c r="B991" s="2" t="s">
        <v>10799</v>
      </c>
      <c r="C991" s="2" t="s">
        <v>74</v>
      </c>
      <c r="D991" s="2" t="s">
        <v>20</v>
      </c>
      <c r="E991" s="3">
        <v>1998</v>
      </c>
      <c r="F991" s="4">
        <v>20115.77</v>
      </c>
      <c r="G991" s="5">
        <v>112604</v>
      </c>
      <c r="H991" s="2" t="s">
        <v>28</v>
      </c>
      <c r="I991" s="2" t="s">
        <v>22</v>
      </c>
      <c r="J991" s="6">
        <v>4.5</v>
      </c>
      <c r="K991" s="7">
        <v>407</v>
      </c>
      <c r="L991" s="8">
        <v>110</v>
      </c>
      <c r="M991" s="3">
        <v>4</v>
      </c>
      <c r="N991" s="3">
        <v>2</v>
      </c>
      <c r="O991" s="2" t="s">
        <v>65</v>
      </c>
      <c r="P991" s="9" t="s">
        <v>2009</v>
      </c>
      <c r="Q991" s="9" t="s">
        <v>10800</v>
      </c>
      <c r="R991" s="10">
        <v>42319</v>
      </c>
      <c r="S991" s="10">
        <v>45852.993285702862</v>
      </c>
      <c r="T991" s="11">
        <v>26</v>
      </c>
      <c r="U991" s="51">
        <v>11</v>
      </c>
      <c r="V991" s="51">
        <v>2015</v>
      </c>
      <c r="W991" s="52">
        <v>2025</v>
      </c>
    </row>
    <row r="992" spans="1:23" x14ac:dyDescent="0.3">
      <c r="A992" s="22">
        <v>991</v>
      </c>
      <c r="B992" s="2" t="s">
        <v>2011</v>
      </c>
      <c r="C992" s="2" t="s">
        <v>63</v>
      </c>
      <c r="D992" s="2" t="s">
        <v>40</v>
      </c>
      <c r="E992" s="3">
        <v>2003</v>
      </c>
      <c r="F992" s="4">
        <v>67681.789999999994</v>
      </c>
      <c r="G992" s="5">
        <v>123189</v>
      </c>
      <c r="H992" s="2" t="s">
        <v>35</v>
      </c>
      <c r="I992" s="2" t="s">
        <v>22</v>
      </c>
      <c r="J992" s="6">
        <v>5.2</v>
      </c>
      <c r="K992" s="7">
        <v>453</v>
      </c>
      <c r="L992" s="8">
        <v>465</v>
      </c>
      <c r="M992" s="3">
        <v>2</v>
      </c>
      <c r="N992" s="3">
        <v>2</v>
      </c>
      <c r="O992" s="2" t="s">
        <v>23</v>
      </c>
      <c r="P992" s="9" t="s">
        <v>2010</v>
      </c>
      <c r="Q992" s="9" t="s">
        <v>10801</v>
      </c>
      <c r="R992" s="10">
        <v>43781</v>
      </c>
      <c r="S992" s="10">
        <v>45269.606608367387</v>
      </c>
      <c r="T992" s="11">
        <v>21</v>
      </c>
      <c r="U992" s="51">
        <v>11</v>
      </c>
      <c r="V992" s="51">
        <v>2019</v>
      </c>
      <c r="W992" s="52">
        <v>2023</v>
      </c>
    </row>
    <row r="993" spans="1:23" x14ac:dyDescent="0.3">
      <c r="A993" s="22">
        <v>992</v>
      </c>
      <c r="B993" s="2" t="s">
        <v>2013</v>
      </c>
      <c r="C993" s="2" t="s">
        <v>19</v>
      </c>
      <c r="D993" s="2" t="s">
        <v>79</v>
      </c>
      <c r="E993" s="3">
        <v>2002</v>
      </c>
      <c r="F993" s="4">
        <v>44219.99</v>
      </c>
      <c r="G993" s="5">
        <v>95328</v>
      </c>
      <c r="H993" s="2" t="s">
        <v>41</v>
      </c>
      <c r="I993" s="2" t="s">
        <v>22</v>
      </c>
      <c r="J993" s="6">
        <v>2.4</v>
      </c>
      <c r="K993" s="7">
        <v>124</v>
      </c>
      <c r="L993" s="8">
        <v>651</v>
      </c>
      <c r="M993" s="3">
        <v>3</v>
      </c>
      <c r="N993" s="3">
        <v>4</v>
      </c>
      <c r="O993" s="2" t="s">
        <v>30</v>
      </c>
      <c r="P993" s="9" t="s">
        <v>2012</v>
      </c>
      <c r="Q993" s="9" t="s">
        <v>10802</v>
      </c>
      <c r="R993" s="10">
        <v>42034</v>
      </c>
      <c r="S993" s="10">
        <v>45316.920071059933</v>
      </c>
      <c r="T993" s="11">
        <v>22</v>
      </c>
      <c r="U993" s="51">
        <v>1</v>
      </c>
      <c r="V993" s="51">
        <v>2015</v>
      </c>
      <c r="W993" s="52">
        <v>2024</v>
      </c>
    </row>
    <row r="994" spans="1:23" x14ac:dyDescent="0.3">
      <c r="A994" s="22">
        <v>993</v>
      </c>
      <c r="B994" s="2" t="s">
        <v>2015</v>
      </c>
      <c r="C994" s="2" t="s">
        <v>19</v>
      </c>
      <c r="D994" s="2" t="s">
        <v>56</v>
      </c>
      <c r="E994" s="3">
        <v>2020</v>
      </c>
      <c r="F994" s="4">
        <v>28495.200000000001</v>
      </c>
      <c r="G994" s="5">
        <v>131753</v>
      </c>
      <c r="H994" s="2" t="s">
        <v>21</v>
      </c>
      <c r="I994" s="2" t="s">
        <v>29</v>
      </c>
      <c r="J994" s="6">
        <v>1.7</v>
      </c>
      <c r="K994" s="7">
        <v>225</v>
      </c>
      <c r="L994" s="8">
        <v>360</v>
      </c>
      <c r="M994" s="3">
        <v>5</v>
      </c>
      <c r="N994" s="3">
        <v>2</v>
      </c>
      <c r="O994" s="2" t="s">
        <v>30</v>
      </c>
      <c r="P994" s="9" t="s">
        <v>2014</v>
      </c>
      <c r="Q994" s="9" t="s">
        <v>10803</v>
      </c>
      <c r="R994" s="10">
        <v>44931</v>
      </c>
      <c r="S994" s="10">
        <v>45749.604607967318</v>
      </c>
      <c r="T994" s="11">
        <v>4</v>
      </c>
      <c r="U994" s="51">
        <v>1</v>
      </c>
      <c r="V994" s="51">
        <v>2023</v>
      </c>
      <c r="W994" s="52">
        <v>2025</v>
      </c>
    </row>
    <row r="995" spans="1:23" x14ac:dyDescent="0.3">
      <c r="A995" s="22">
        <v>994</v>
      </c>
      <c r="B995" s="2" t="s">
        <v>2017</v>
      </c>
      <c r="C995" s="2" t="s">
        <v>107</v>
      </c>
      <c r="D995" s="2" t="s">
        <v>40</v>
      </c>
      <c r="E995" s="3">
        <v>2009</v>
      </c>
      <c r="F995" s="4">
        <v>51867.09</v>
      </c>
      <c r="G995" s="5">
        <v>123793</v>
      </c>
      <c r="H995" s="2" t="s">
        <v>21</v>
      </c>
      <c r="I995" s="2" t="s">
        <v>22</v>
      </c>
      <c r="J995" s="6">
        <v>1.2</v>
      </c>
      <c r="K995" s="7">
        <v>383</v>
      </c>
      <c r="L995" s="8">
        <v>784</v>
      </c>
      <c r="M995" s="3">
        <v>3</v>
      </c>
      <c r="N995" s="3">
        <v>4</v>
      </c>
      <c r="O995" s="2" t="s">
        <v>65</v>
      </c>
      <c r="P995" s="9" t="s">
        <v>2016</v>
      </c>
      <c r="Q995" s="9" t="s">
        <v>10804</v>
      </c>
      <c r="R995" s="10">
        <v>43298</v>
      </c>
      <c r="S995" s="10">
        <v>45468.644415928902</v>
      </c>
      <c r="T995" s="11">
        <v>15</v>
      </c>
      <c r="U995" s="51">
        <v>7</v>
      </c>
      <c r="V995" s="51">
        <v>2018</v>
      </c>
      <c r="W995" s="52">
        <v>2024</v>
      </c>
    </row>
    <row r="996" spans="1:23" x14ac:dyDescent="0.3">
      <c r="A996" s="22">
        <v>995</v>
      </c>
      <c r="B996" s="2" t="s">
        <v>2019</v>
      </c>
      <c r="C996" s="2" t="s">
        <v>45</v>
      </c>
      <c r="D996" s="2" t="s">
        <v>20</v>
      </c>
      <c r="E996" s="3">
        <v>2023</v>
      </c>
      <c r="F996" s="4">
        <v>30714.99</v>
      </c>
      <c r="G996" s="5">
        <v>204753</v>
      </c>
      <c r="H996" s="2" t="s">
        <v>35</v>
      </c>
      <c r="I996" s="2" t="s">
        <v>22</v>
      </c>
      <c r="J996" s="6">
        <v>2</v>
      </c>
      <c r="K996" s="7">
        <v>380</v>
      </c>
      <c r="L996" s="8">
        <v>561</v>
      </c>
      <c r="M996" s="3">
        <v>4</v>
      </c>
      <c r="N996" s="3">
        <v>5</v>
      </c>
      <c r="O996" s="2" t="s">
        <v>30</v>
      </c>
      <c r="P996" s="9" t="s">
        <v>2018</v>
      </c>
      <c r="Q996" s="9" t="s">
        <v>10805</v>
      </c>
      <c r="R996" s="10">
        <v>45092</v>
      </c>
      <c r="S996" s="10">
        <v>45777.788244694653</v>
      </c>
      <c r="T996" s="11">
        <v>1</v>
      </c>
      <c r="U996" s="51">
        <v>6</v>
      </c>
      <c r="V996" s="51">
        <v>2023</v>
      </c>
      <c r="W996" s="52">
        <v>2025</v>
      </c>
    </row>
    <row r="997" spans="1:23" x14ac:dyDescent="0.3">
      <c r="A997" s="22">
        <v>996</v>
      </c>
      <c r="B997" s="2" t="s">
        <v>2021</v>
      </c>
      <c r="C997" s="2" t="s">
        <v>107</v>
      </c>
      <c r="D997" s="2" t="s">
        <v>64</v>
      </c>
      <c r="E997" s="3">
        <v>2023</v>
      </c>
      <c r="F997" s="4">
        <v>68522.899999999994</v>
      </c>
      <c r="G997" s="5">
        <v>48759</v>
      </c>
      <c r="H997" s="2" t="s">
        <v>41</v>
      </c>
      <c r="I997" s="2" t="s">
        <v>29</v>
      </c>
      <c r="J997" s="6">
        <v>1.4</v>
      </c>
      <c r="K997" s="7">
        <v>540</v>
      </c>
      <c r="L997" s="8">
        <v>304</v>
      </c>
      <c r="M997" s="3">
        <v>5</v>
      </c>
      <c r="N997" s="3">
        <v>4</v>
      </c>
      <c r="O997" s="2" t="s">
        <v>85</v>
      </c>
      <c r="P997" s="9" t="s">
        <v>2020</v>
      </c>
      <c r="Q997" s="9" t="s">
        <v>10806</v>
      </c>
      <c r="R997" s="10">
        <v>45003</v>
      </c>
      <c r="S997" s="10">
        <v>45819.698626771067</v>
      </c>
      <c r="T997" s="11">
        <v>1</v>
      </c>
      <c r="U997" s="51">
        <v>3</v>
      </c>
      <c r="V997" s="51">
        <v>2023</v>
      </c>
      <c r="W997" s="52">
        <v>2025</v>
      </c>
    </row>
    <row r="998" spans="1:23" x14ac:dyDescent="0.3">
      <c r="A998" s="22">
        <v>997</v>
      </c>
      <c r="B998" s="2" t="s">
        <v>2023</v>
      </c>
      <c r="C998" s="2" t="s">
        <v>26</v>
      </c>
      <c r="D998" s="2" t="s">
        <v>56</v>
      </c>
      <c r="E998" s="3">
        <v>1994</v>
      </c>
      <c r="F998" s="4">
        <v>48377.5</v>
      </c>
      <c r="G998" s="5">
        <v>205241</v>
      </c>
      <c r="H998" s="2" t="s">
        <v>28</v>
      </c>
      <c r="I998" s="2" t="s">
        <v>29</v>
      </c>
      <c r="J998" s="6">
        <v>5.6</v>
      </c>
      <c r="K998" s="7">
        <v>697</v>
      </c>
      <c r="L998" s="8">
        <v>431</v>
      </c>
      <c r="M998" s="3">
        <v>4</v>
      </c>
      <c r="N998" s="3">
        <v>2</v>
      </c>
      <c r="O998" s="2" t="s">
        <v>80</v>
      </c>
      <c r="P998" s="9" t="s">
        <v>2022</v>
      </c>
      <c r="Q998" s="9" t="s">
        <v>10807</v>
      </c>
      <c r="R998" s="10">
        <v>42190</v>
      </c>
      <c r="S998" s="10">
        <v>45469.52059116395</v>
      </c>
      <c r="T998" s="11">
        <v>30</v>
      </c>
      <c r="U998" s="51">
        <v>7</v>
      </c>
      <c r="V998" s="51">
        <v>2015</v>
      </c>
      <c r="W998" s="52">
        <v>2024</v>
      </c>
    </row>
    <row r="999" spans="1:23" x14ac:dyDescent="0.3">
      <c r="A999" s="22">
        <v>998</v>
      </c>
      <c r="B999" s="2" t="s">
        <v>2025</v>
      </c>
      <c r="C999" s="2" t="s">
        <v>26</v>
      </c>
      <c r="D999" s="2" t="s">
        <v>46</v>
      </c>
      <c r="E999" s="3">
        <v>2018</v>
      </c>
      <c r="F999" s="4">
        <v>69449.440000000002</v>
      </c>
      <c r="G999" s="5">
        <v>221680</v>
      </c>
      <c r="H999" s="2" t="s">
        <v>35</v>
      </c>
      <c r="I999" s="2" t="s">
        <v>22</v>
      </c>
      <c r="J999" s="6">
        <v>1.1000000000000001</v>
      </c>
      <c r="K999" s="7">
        <v>339</v>
      </c>
      <c r="L999" s="8">
        <v>696</v>
      </c>
      <c r="M999" s="3">
        <v>2</v>
      </c>
      <c r="N999" s="3">
        <v>7</v>
      </c>
      <c r="O999" s="2" t="s">
        <v>42</v>
      </c>
      <c r="P999" s="9" t="s">
        <v>2024</v>
      </c>
      <c r="Q999" s="9" t="s">
        <v>10808</v>
      </c>
      <c r="R999" s="10">
        <v>45221</v>
      </c>
      <c r="S999" s="10">
        <v>45601.092905626843</v>
      </c>
      <c r="T999" s="11">
        <v>6</v>
      </c>
      <c r="U999" s="51">
        <v>10</v>
      </c>
      <c r="V999" s="51">
        <v>2023</v>
      </c>
      <c r="W999" s="52">
        <v>2024</v>
      </c>
    </row>
    <row r="1000" spans="1:23" x14ac:dyDescent="0.3">
      <c r="A1000" s="22">
        <v>999</v>
      </c>
      <c r="B1000" s="2" t="s">
        <v>2027</v>
      </c>
      <c r="C1000" s="2" t="s">
        <v>63</v>
      </c>
      <c r="D1000" s="2" t="s">
        <v>40</v>
      </c>
      <c r="E1000" s="3">
        <v>1993</v>
      </c>
      <c r="F1000" s="4">
        <v>29454.15</v>
      </c>
      <c r="G1000" s="5">
        <v>41530</v>
      </c>
      <c r="H1000" s="2" t="s">
        <v>41</v>
      </c>
      <c r="I1000" s="2" t="s">
        <v>22</v>
      </c>
      <c r="J1000" s="6">
        <v>1.8</v>
      </c>
      <c r="K1000" s="7">
        <v>307</v>
      </c>
      <c r="L1000" s="8">
        <v>718</v>
      </c>
      <c r="M1000" s="3">
        <v>4</v>
      </c>
      <c r="N1000" s="3">
        <v>7</v>
      </c>
      <c r="O1000" s="2" t="s">
        <v>23</v>
      </c>
      <c r="P1000" s="9" t="s">
        <v>2026</v>
      </c>
      <c r="Q1000" s="9" t="s">
        <v>10809</v>
      </c>
      <c r="R1000" s="10">
        <v>42127</v>
      </c>
      <c r="S1000" s="10">
        <v>45530.706828411399</v>
      </c>
      <c r="T1000" s="11">
        <v>31</v>
      </c>
      <c r="U1000" s="51">
        <v>5</v>
      </c>
      <c r="V1000" s="51">
        <v>2015</v>
      </c>
      <c r="W1000" s="52">
        <v>2024</v>
      </c>
    </row>
    <row r="1001" spans="1:23" x14ac:dyDescent="0.3">
      <c r="A1001" s="22">
        <v>1000</v>
      </c>
      <c r="B1001" s="2" t="s">
        <v>2029</v>
      </c>
      <c r="C1001" s="2" t="s">
        <v>26</v>
      </c>
      <c r="D1001" s="2" t="s">
        <v>92</v>
      </c>
      <c r="E1001" s="3">
        <v>1990</v>
      </c>
      <c r="F1001" s="4">
        <v>62722.75</v>
      </c>
      <c r="G1001" s="5">
        <v>266137</v>
      </c>
      <c r="H1001" s="2" t="s">
        <v>28</v>
      </c>
      <c r="I1001" s="2" t="s">
        <v>29</v>
      </c>
      <c r="J1001" s="6">
        <v>1.8</v>
      </c>
      <c r="K1001" s="7">
        <v>695</v>
      </c>
      <c r="L1001" s="8">
        <v>715</v>
      </c>
      <c r="M1001" s="3">
        <v>2</v>
      </c>
      <c r="N1001" s="3">
        <v>7</v>
      </c>
      <c r="O1001" s="2" t="s">
        <v>36</v>
      </c>
      <c r="P1001" s="9" t="s">
        <v>2028</v>
      </c>
      <c r="Q1001" s="9" t="s">
        <v>10810</v>
      </c>
      <c r="R1001" s="10">
        <v>43997</v>
      </c>
      <c r="S1001" s="10">
        <v>45413.007288503417</v>
      </c>
      <c r="T1001" s="11">
        <v>34</v>
      </c>
      <c r="U1001" s="51">
        <v>6</v>
      </c>
      <c r="V1001" s="51">
        <v>2020</v>
      </c>
      <c r="W1001" s="52">
        <v>2024</v>
      </c>
    </row>
    <row r="1002" spans="1:23" x14ac:dyDescent="0.3">
      <c r="A1002" s="22">
        <v>1001</v>
      </c>
      <c r="B1002" s="2" t="s">
        <v>2031</v>
      </c>
      <c r="C1002" s="2" t="s">
        <v>33</v>
      </c>
      <c r="D1002" s="2" t="s">
        <v>40</v>
      </c>
      <c r="E1002" s="3">
        <v>2022</v>
      </c>
      <c r="F1002" s="4">
        <v>19828.240000000002</v>
      </c>
      <c r="G1002" s="5">
        <v>239986</v>
      </c>
      <c r="H1002" s="2" t="s">
        <v>21</v>
      </c>
      <c r="I1002" s="2" t="s">
        <v>22</v>
      </c>
      <c r="J1002" s="6">
        <v>3.6</v>
      </c>
      <c r="K1002" s="7">
        <v>490</v>
      </c>
      <c r="L1002" s="8">
        <v>384</v>
      </c>
      <c r="M1002" s="3">
        <v>4</v>
      </c>
      <c r="N1002" s="3">
        <v>7</v>
      </c>
      <c r="O1002" s="2" t="s">
        <v>80</v>
      </c>
      <c r="P1002" s="9" t="s">
        <v>2030</v>
      </c>
      <c r="Q1002" s="9" t="s">
        <v>10811</v>
      </c>
      <c r="R1002" s="10">
        <v>41895</v>
      </c>
      <c r="S1002" s="10">
        <v>45749.020491143943</v>
      </c>
      <c r="T1002" s="11">
        <v>2</v>
      </c>
      <c r="U1002" s="51">
        <v>9</v>
      </c>
      <c r="V1002" s="51">
        <v>2014</v>
      </c>
      <c r="W1002" s="52">
        <v>2025</v>
      </c>
    </row>
    <row r="1003" spans="1:23" x14ac:dyDescent="0.3">
      <c r="A1003" s="22">
        <v>1002</v>
      </c>
      <c r="B1003" s="2" t="s">
        <v>2033</v>
      </c>
      <c r="C1003" s="2" t="s">
        <v>63</v>
      </c>
      <c r="D1003" s="2" t="s">
        <v>92</v>
      </c>
      <c r="E1003" s="3">
        <v>2009</v>
      </c>
      <c r="F1003" s="4">
        <v>41646.769999999997</v>
      </c>
      <c r="G1003" s="5">
        <v>40162</v>
      </c>
      <c r="H1003" s="2" t="s">
        <v>35</v>
      </c>
      <c r="I1003" s="2" t="s">
        <v>29</v>
      </c>
      <c r="J1003" s="6">
        <v>5</v>
      </c>
      <c r="K1003" s="7">
        <v>148</v>
      </c>
      <c r="L1003" s="8">
        <v>326</v>
      </c>
      <c r="M1003" s="3">
        <v>4</v>
      </c>
      <c r="N1003" s="3">
        <v>5</v>
      </c>
      <c r="O1003" s="2" t="s">
        <v>85</v>
      </c>
      <c r="P1003" s="9" t="s">
        <v>2032</v>
      </c>
      <c r="Q1003" s="9" t="s">
        <v>10812</v>
      </c>
      <c r="R1003" s="10">
        <v>42053</v>
      </c>
      <c r="S1003" s="10">
        <v>45814.58760456663</v>
      </c>
      <c r="T1003" s="11">
        <v>15</v>
      </c>
      <c r="U1003" s="51">
        <v>2</v>
      </c>
      <c r="V1003" s="51">
        <v>2015</v>
      </c>
      <c r="W1003" s="52">
        <v>2025</v>
      </c>
    </row>
    <row r="1004" spans="1:23" x14ac:dyDescent="0.3">
      <c r="A1004" s="22">
        <v>1003</v>
      </c>
      <c r="B1004" s="2" t="s">
        <v>2035</v>
      </c>
      <c r="C1004" s="2" t="s">
        <v>107</v>
      </c>
      <c r="D1004" s="2" t="s">
        <v>46</v>
      </c>
      <c r="E1004" s="3">
        <v>2015</v>
      </c>
      <c r="F1004" s="4">
        <v>75676.27</v>
      </c>
      <c r="G1004" s="5">
        <v>132990</v>
      </c>
      <c r="H1004" s="2" t="s">
        <v>21</v>
      </c>
      <c r="I1004" s="2" t="s">
        <v>29</v>
      </c>
      <c r="J1004" s="6">
        <v>2.8</v>
      </c>
      <c r="K1004" s="7">
        <v>219</v>
      </c>
      <c r="L1004" s="8">
        <v>571</v>
      </c>
      <c r="M1004" s="3">
        <v>2</v>
      </c>
      <c r="N1004" s="3">
        <v>5</v>
      </c>
      <c r="O1004" s="2" t="s">
        <v>85</v>
      </c>
      <c r="P1004" s="9" t="s">
        <v>2034</v>
      </c>
      <c r="Q1004" s="9" t="s">
        <v>10813</v>
      </c>
      <c r="R1004" s="10">
        <v>44777</v>
      </c>
      <c r="S1004" s="10">
        <v>45248.578402726263</v>
      </c>
      <c r="T1004" s="11">
        <v>9</v>
      </c>
      <c r="U1004" s="51">
        <v>8</v>
      </c>
      <c r="V1004" s="51">
        <v>2022</v>
      </c>
      <c r="W1004" s="52">
        <v>2023</v>
      </c>
    </row>
    <row r="1005" spans="1:23" x14ac:dyDescent="0.3">
      <c r="A1005" s="22">
        <v>1004</v>
      </c>
      <c r="B1005" s="2" t="s">
        <v>2037</v>
      </c>
      <c r="C1005" s="2" t="s">
        <v>26</v>
      </c>
      <c r="D1005" s="2" t="s">
        <v>79</v>
      </c>
      <c r="E1005" s="3">
        <v>2010</v>
      </c>
      <c r="F1005" s="4">
        <v>24590.14</v>
      </c>
      <c r="G1005" s="5">
        <v>213607</v>
      </c>
      <c r="H1005" s="2" t="s">
        <v>21</v>
      </c>
      <c r="I1005" s="2" t="s">
        <v>22</v>
      </c>
      <c r="J1005" s="6">
        <v>2.4</v>
      </c>
      <c r="K1005" s="7">
        <v>364</v>
      </c>
      <c r="L1005" s="8">
        <v>661</v>
      </c>
      <c r="M1005" s="3">
        <v>4</v>
      </c>
      <c r="N1005" s="3">
        <v>2</v>
      </c>
      <c r="O1005" s="2" t="s">
        <v>51</v>
      </c>
      <c r="P1005" s="9" t="s">
        <v>2036</v>
      </c>
      <c r="Q1005" s="9" t="s">
        <v>10814</v>
      </c>
      <c r="R1005" s="10">
        <v>44466</v>
      </c>
      <c r="S1005" s="10">
        <v>45667.828252696258</v>
      </c>
      <c r="T1005" s="11">
        <v>14</v>
      </c>
      <c r="U1005" s="51">
        <v>9</v>
      </c>
      <c r="V1005" s="51">
        <v>2021</v>
      </c>
      <c r="W1005" s="52">
        <v>2025</v>
      </c>
    </row>
    <row r="1006" spans="1:23" x14ac:dyDescent="0.3">
      <c r="A1006" s="22">
        <v>1005</v>
      </c>
      <c r="B1006" s="2" t="s">
        <v>2039</v>
      </c>
      <c r="C1006" s="2" t="s">
        <v>118</v>
      </c>
      <c r="D1006" s="2" t="s">
        <v>46</v>
      </c>
      <c r="E1006" s="3">
        <v>2020</v>
      </c>
      <c r="F1006" s="4">
        <v>47431.92</v>
      </c>
      <c r="G1006" s="5">
        <v>288327</v>
      </c>
      <c r="H1006" s="2" t="s">
        <v>35</v>
      </c>
      <c r="I1006" s="2" t="s">
        <v>29</v>
      </c>
      <c r="J1006" s="6">
        <v>5.6</v>
      </c>
      <c r="K1006" s="7">
        <v>129</v>
      </c>
      <c r="L1006" s="8">
        <v>342</v>
      </c>
      <c r="M1006" s="3">
        <v>5</v>
      </c>
      <c r="N1006" s="3">
        <v>5</v>
      </c>
      <c r="O1006" s="2" t="s">
        <v>80</v>
      </c>
      <c r="P1006" s="9" t="s">
        <v>2038</v>
      </c>
      <c r="Q1006" s="9" t="s">
        <v>10815</v>
      </c>
      <c r="R1006" s="10">
        <v>44174</v>
      </c>
      <c r="S1006" s="10">
        <v>45744.055498145353</v>
      </c>
      <c r="T1006" s="11">
        <v>4</v>
      </c>
      <c r="U1006" s="51">
        <v>12</v>
      </c>
      <c r="V1006" s="51">
        <v>2020</v>
      </c>
      <c r="W1006" s="52">
        <v>2025</v>
      </c>
    </row>
    <row r="1007" spans="1:23" x14ac:dyDescent="0.3">
      <c r="A1007" s="22">
        <v>1006</v>
      </c>
      <c r="B1007" s="2" t="s">
        <v>1343</v>
      </c>
      <c r="C1007" s="2" t="s">
        <v>26</v>
      </c>
      <c r="D1007" s="2" t="s">
        <v>27</v>
      </c>
      <c r="E1007" s="3">
        <v>2023</v>
      </c>
      <c r="F1007" s="4">
        <v>15877.16</v>
      </c>
      <c r="G1007" s="5">
        <v>231129</v>
      </c>
      <c r="H1007" s="2" t="s">
        <v>28</v>
      </c>
      <c r="I1007" s="2" t="s">
        <v>29</v>
      </c>
      <c r="J1007" s="6">
        <v>1.7</v>
      </c>
      <c r="K1007" s="7">
        <v>645</v>
      </c>
      <c r="L1007" s="8">
        <v>749</v>
      </c>
      <c r="M1007" s="3">
        <v>3</v>
      </c>
      <c r="N1007" s="3">
        <v>5</v>
      </c>
      <c r="O1007" s="2" t="s">
        <v>85</v>
      </c>
      <c r="P1007" s="9" t="s">
        <v>2040</v>
      </c>
      <c r="Q1007" s="9" t="s">
        <v>10816</v>
      </c>
      <c r="R1007" s="10">
        <v>42557</v>
      </c>
      <c r="S1007" s="10">
        <v>45565.169720989921</v>
      </c>
      <c r="T1007" s="11">
        <v>1</v>
      </c>
      <c r="U1007" s="51">
        <v>7</v>
      </c>
      <c r="V1007" s="51">
        <v>2016</v>
      </c>
      <c r="W1007" s="52">
        <v>2024</v>
      </c>
    </row>
    <row r="1008" spans="1:23" x14ac:dyDescent="0.3">
      <c r="A1008" s="22">
        <v>1007</v>
      </c>
      <c r="B1008" s="2" t="s">
        <v>2042</v>
      </c>
      <c r="C1008" s="2" t="s">
        <v>74</v>
      </c>
      <c r="D1008" s="2" t="s">
        <v>34</v>
      </c>
      <c r="E1008" s="3">
        <v>1992</v>
      </c>
      <c r="F1008" s="4">
        <v>57286.080000000002</v>
      </c>
      <c r="G1008" s="5">
        <v>5532</v>
      </c>
      <c r="H1008" s="2" t="s">
        <v>35</v>
      </c>
      <c r="I1008" s="2" t="s">
        <v>29</v>
      </c>
      <c r="J1008" s="6">
        <v>3.3</v>
      </c>
      <c r="K1008" s="7">
        <v>642</v>
      </c>
      <c r="L1008" s="8">
        <v>415</v>
      </c>
      <c r="M1008" s="3">
        <v>4</v>
      </c>
      <c r="N1008" s="3">
        <v>2</v>
      </c>
      <c r="O1008" s="2" t="s">
        <v>85</v>
      </c>
      <c r="P1008" s="9" t="s">
        <v>2041</v>
      </c>
      <c r="Q1008" s="9" t="s">
        <v>10817</v>
      </c>
      <c r="R1008" s="10">
        <v>42390</v>
      </c>
      <c r="S1008" s="10">
        <v>45831.673021650036</v>
      </c>
      <c r="T1008" s="11">
        <v>32</v>
      </c>
      <c r="U1008" s="51">
        <v>1</v>
      </c>
      <c r="V1008" s="51">
        <v>2016</v>
      </c>
      <c r="W1008" s="52">
        <v>2025</v>
      </c>
    </row>
    <row r="1009" spans="1:23" x14ac:dyDescent="0.3">
      <c r="A1009" s="22">
        <v>1008</v>
      </c>
      <c r="B1009" s="2" t="s">
        <v>2044</v>
      </c>
      <c r="C1009" s="2" t="s">
        <v>39</v>
      </c>
      <c r="D1009" s="2" t="s">
        <v>56</v>
      </c>
      <c r="E1009" s="3">
        <v>2008</v>
      </c>
      <c r="F1009" s="4">
        <v>52942.61</v>
      </c>
      <c r="G1009" s="5">
        <v>9772</v>
      </c>
      <c r="H1009" s="2" t="s">
        <v>28</v>
      </c>
      <c r="I1009" s="2" t="s">
        <v>29</v>
      </c>
      <c r="J1009" s="6">
        <v>3.7</v>
      </c>
      <c r="K1009" s="7">
        <v>119</v>
      </c>
      <c r="L1009" s="8">
        <v>166</v>
      </c>
      <c r="M1009" s="3">
        <v>4</v>
      </c>
      <c r="N1009" s="3">
        <v>2</v>
      </c>
      <c r="O1009" s="2" t="s">
        <v>42</v>
      </c>
      <c r="P1009" s="9" t="s">
        <v>2043</v>
      </c>
      <c r="Q1009" s="9" t="s">
        <v>10818</v>
      </c>
      <c r="R1009" s="10">
        <v>43772</v>
      </c>
      <c r="S1009" s="10">
        <v>45769.610609167546</v>
      </c>
      <c r="T1009" s="11">
        <v>16</v>
      </c>
      <c r="U1009" s="51">
        <v>11</v>
      </c>
      <c r="V1009" s="51">
        <v>2019</v>
      </c>
      <c r="W1009" s="52">
        <v>2025</v>
      </c>
    </row>
    <row r="1010" spans="1:23" x14ac:dyDescent="0.3">
      <c r="A1010" s="22">
        <v>1009</v>
      </c>
      <c r="B1010" s="2" t="s">
        <v>2046</v>
      </c>
      <c r="C1010" s="2" t="s">
        <v>19</v>
      </c>
      <c r="D1010" s="2" t="s">
        <v>46</v>
      </c>
      <c r="E1010" s="3">
        <v>2000</v>
      </c>
      <c r="F1010" s="4">
        <v>19226.560000000001</v>
      </c>
      <c r="G1010" s="5">
        <v>228847</v>
      </c>
      <c r="H1010" s="2" t="s">
        <v>28</v>
      </c>
      <c r="I1010" s="2" t="s">
        <v>29</v>
      </c>
      <c r="J1010" s="6">
        <v>3.9</v>
      </c>
      <c r="K1010" s="7">
        <v>652</v>
      </c>
      <c r="L1010" s="8">
        <v>776</v>
      </c>
      <c r="M1010" s="3">
        <v>4</v>
      </c>
      <c r="N1010" s="3">
        <v>7</v>
      </c>
      <c r="O1010" s="2" t="s">
        <v>30</v>
      </c>
      <c r="P1010" s="9" t="s">
        <v>2045</v>
      </c>
      <c r="Q1010" s="9" t="s">
        <v>10819</v>
      </c>
      <c r="R1010" s="10">
        <v>44212</v>
      </c>
      <c r="S1010" s="10">
        <v>45537.132113468411</v>
      </c>
      <c r="T1010" s="11">
        <v>24</v>
      </c>
      <c r="U1010" s="51">
        <v>1</v>
      </c>
      <c r="V1010" s="51">
        <v>2021</v>
      </c>
      <c r="W1010" s="52">
        <v>2024</v>
      </c>
    </row>
    <row r="1011" spans="1:23" x14ac:dyDescent="0.3">
      <c r="A1011" s="22">
        <v>1010</v>
      </c>
      <c r="B1011" s="2" t="s">
        <v>10820</v>
      </c>
      <c r="C1011" s="2" t="s">
        <v>107</v>
      </c>
      <c r="D1011" s="2" t="s">
        <v>34</v>
      </c>
      <c r="E1011" s="3">
        <v>2008</v>
      </c>
      <c r="F1011" s="4">
        <v>26388.22</v>
      </c>
      <c r="G1011" s="5">
        <v>265632</v>
      </c>
      <c r="H1011" s="2" t="s">
        <v>21</v>
      </c>
      <c r="I1011" s="2" t="s">
        <v>22</v>
      </c>
      <c r="J1011" s="6">
        <v>5.6</v>
      </c>
      <c r="K1011" s="7">
        <v>352</v>
      </c>
      <c r="L1011" s="8">
        <v>531</v>
      </c>
      <c r="M1011" s="3">
        <v>2</v>
      </c>
      <c r="N1011" s="3">
        <v>4</v>
      </c>
      <c r="O1011" s="2" t="s">
        <v>85</v>
      </c>
      <c r="P1011" s="9" t="s">
        <v>2047</v>
      </c>
      <c r="Q1011" s="9" t="s">
        <v>10821</v>
      </c>
      <c r="R1011" s="10">
        <v>43405</v>
      </c>
      <c r="S1011" s="10">
        <v>45565.461779401587</v>
      </c>
      <c r="T1011" s="11">
        <v>16</v>
      </c>
      <c r="U1011" s="51">
        <v>11</v>
      </c>
      <c r="V1011" s="51">
        <v>2018</v>
      </c>
      <c r="W1011" s="52">
        <v>2024</v>
      </c>
    </row>
    <row r="1012" spans="1:23" x14ac:dyDescent="0.3">
      <c r="A1012" s="22">
        <v>1011</v>
      </c>
      <c r="B1012" s="2" t="s">
        <v>2049</v>
      </c>
      <c r="C1012" s="2" t="s">
        <v>118</v>
      </c>
      <c r="D1012" s="2" t="s">
        <v>50</v>
      </c>
      <c r="E1012" s="3">
        <v>2021</v>
      </c>
      <c r="F1012" s="4">
        <v>49720.639999999999</v>
      </c>
      <c r="G1012" s="5">
        <v>210980</v>
      </c>
      <c r="H1012" s="2" t="s">
        <v>41</v>
      </c>
      <c r="I1012" s="2" t="s">
        <v>22</v>
      </c>
      <c r="J1012" s="6">
        <v>1.1000000000000001</v>
      </c>
      <c r="K1012" s="7">
        <v>615</v>
      </c>
      <c r="L1012" s="8">
        <v>583</v>
      </c>
      <c r="M1012" s="3">
        <v>2</v>
      </c>
      <c r="N1012" s="3">
        <v>7</v>
      </c>
      <c r="O1012" s="2" t="s">
        <v>42</v>
      </c>
      <c r="P1012" s="9" t="s">
        <v>2048</v>
      </c>
      <c r="Q1012" s="9" t="s">
        <v>10822</v>
      </c>
      <c r="R1012" s="10">
        <v>45230</v>
      </c>
      <c r="S1012" s="10">
        <v>45696.44997704112</v>
      </c>
      <c r="T1012" s="11">
        <v>3</v>
      </c>
      <c r="U1012" s="51">
        <v>10</v>
      </c>
      <c r="V1012" s="51">
        <v>2023</v>
      </c>
      <c r="W1012" s="52">
        <v>2025</v>
      </c>
    </row>
    <row r="1013" spans="1:23" x14ac:dyDescent="0.3">
      <c r="A1013" s="22">
        <v>1012</v>
      </c>
      <c r="B1013" s="2" t="s">
        <v>10823</v>
      </c>
      <c r="C1013" s="2" t="s">
        <v>107</v>
      </c>
      <c r="D1013" s="2" t="s">
        <v>50</v>
      </c>
      <c r="E1013" s="3">
        <v>1992</v>
      </c>
      <c r="F1013" s="4">
        <v>75977.02</v>
      </c>
      <c r="G1013" s="5">
        <v>299034</v>
      </c>
      <c r="H1013" s="2" t="s">
        <v>28</v>
      </c>
      <c r="I1013" s="2" t="s">
        <v>29</v>
      </c>
      <c r="J1013" s="6">
        <v>2.2999999999999998</v>
      </c>
      <c r="K1013" s="7">
        <v>611</v>
      </c>
      <c r="L1013" s="8">
        <v>287</v>
      </c>
      <c r="M1013" s="3">
        <v>4</v>
      </c>
      <c r="N1013" s="3">
        <v>7</v>
      </c>
      <c r="O1013" s="2" t="s">
        <v>85</v>
      </c>
      <c r="P1013" s="9" t="s">
        <v>2050</v>
      </c>
      <c r="Q1013" s="9" t="s">
        <v>10824</v>
      </c>
      <c r="R1013" s="10">
        <v>42543</v>
      </c>
      <c r="S1013" s="10">
        <v>45386.283943834482</v>
      </c>
      <c r="T1013" s="11">
        <v>32</v>
      </c>
      <c r="U1013" s="51">
        <v>6</v>
      </c>
      <c r="V1013" s="51">
        <v>2016</v>
      </c>
      <c r="W1013" s="52">
        <v>2024</v>
      </c>
    </row>
    <row r="1014" spans="1:23" x14ac:dyDescent="0.3">
      <c r="A1014" s="22">
        <v>1013</v>
      </c>
      <c r="B1014" s="2" t="s">
        <v>2052</v>
      </c>
      <c r="C1014" s="2" t="s">
        <v>118</v>
      </c>
      <c r="D1014" s="2" t="s">
        <v>40</v>
      </c>
      <c r="E1014" s="3">
        <v>2008</v>
      </c>
      <c r="F1014" s="4">
        <v>20015.13</v>
      </c>
      <c r="G1014" s="5">
        <v>192145</v>
      </c>
      <c r="H1014" s="2" t="s">
        <v>28</v>
      </c>
      <c r="I1014" s="2" t="s">
        <v>22</v>
      </c>
      <c r="J1014" s="6">
        <v>2.5</v>
      </c>
      <c r="K1014" s="7">
        <v>473</v>
      </c>
      <c r="L1014" s="8">
        <v>710</v>
      </c>
      <c r="M1014" s="3">
        <v>3</v>
      </c>
      <c r="N1014" s="3">
        <v>5</v>
      </c>
      <c r="O1014" s="2" t="s">
        <v>85</v>
      </c>
      <c r="P1014" s="9" t="s">
        <v>2051</v>
      </c>
      <c r="Q1014" s="9" t="s">
        <v>10825</v>
      </c>
      <c r="R1014" s="10">
        <v>43337</v>
      </c>
      <c r="S1014" s="10">
        <v>45708.278342714257</v>
      </c>
      <c r="T1014" s="11">
        <v>16</v>
      </c>
      <c r="U1014" s="51">
        <v>8</v>
      </c>
      <c r="V1014" s="51">
        <v>2018</v>
      </c>
      <c r="W1014" s="52">
        <v>2025</v>
      </c>
    </row>
    <row r="1015" spans="1:23" x14ac:dyDescent="0.3">
      <c r="A1015" s="22">
        <v>1014</v>
      </c>
      <c r="B1015" s="2" t="s">
        <v>2054</v>
      </c>
      <c r="C1015" s="2" t="s">
        <v>118</v>
      </c>
      <c r="D1015" s="2" t="s">
        <v>50</v>
      </c>
      <c r="E1015" s="3">
        <v>1992</v>
      </c>
      <c r="F1015" s="4">
        <v>56397.599999999999</v>
      </c>
      <c r="G1015" s="5">
        <v>80031</v>
      </c>
      <c r="H1015" s="2" t="s">
        <v>28</v>
      </c>
      <c r="I1015" s="2" t="s">
        <v>29</v>
      </c>
      <c r="J1015" s="6">
        <v>2.7</v>
      </c>
      <c r="K1015" s="7">
        <v>270</v>
      </c>
      <c r="L1015" s="8">
        <v>474</v>
      </c>
      <c r="M1015" s="3">
        <v>4</v>
      </c>
      <c r="N1015" s="3">
        <v>5</v>
      </c>
      <c r="O1015" s="2" t="s">
        <v>36</v>
      </c>
      <c r="P1015" s="9" t="s">
        <v>2053</v>
      </c>
      <c r="Q1015" s="9" t="s">
        <v>10826</v>
      </c>
      <c r="R1015" s="10">
        <v>43336</v>
      </c>
      <c r="S1015" s="10">
        <v>45686.958078661453</v>
      </c>
      <c r="T1015" s="11">
        <v>32</v>
      </c>
      <c r="U1015" s="51">
        <v>8</v>
      </c>
      <c r="V1015" s="51">
        <v>2018</v>
      </c>
      <c r="W1015" s="52">
        <v>2025</v>
      </c>
    </row>
    <row r="1016" spans="1:23" x14ac:dyDescent="0.3">
      <c r="A1016" s="22">
        <v>1015</v>
      </c>
      <c r="B1016" s="2" t="s">
        <v>2056</v>
      </c>
      <c r="C1016" s="2" t="s">
        <v>107</v>
      </c>
      <c r="D1016" s="2" t="s">
        <v>92</v>
      </c>
      <c r="E1016" s="3">
        <v>1994</v>
      </c>
      <c r="F1016" s="4">
        <v>77889.37</v>
      </c>
      <c r="G1016" s="5">
        <v>275220</v>
      </c>
      <c r="H1016" s="2" t="s">
        <v>35</v>
      </c>
      <c r="I1016" s="2" t="s">
        <v>22</v>
      </c>
      <c r="J1016" s="6">
        <v>1.3</v>
      </c>
      <c r="K1016" s="7">
        <v>291</v>
      </c>
      <c r="L1016" s="8">
        <v>504</v>
      </c>
      <c r="M1016" s="3">
        <v>2</v>
      </c>
      <c r="N1016" s="3">
        <v>4</v>
      </c>
      <c r="O1016" s="2" t="s">
        <v>65</v>
      </c>
      <c r="P1016" s="9" t="s">
        <v>2055</v>
      </c>
      <c r="Q1016" s="9" t="s">
        <v>10827</v>
      </c>
      <c r="R1016" s="10">
        <v>45067</v>
      </c>
      <c r="S1016" s="10">
        <v>45427.318150675863</v>
      </c>
      <c r="T1016" s="11">
        <v>30</v>
      </c>
      <c r="U1016" s="51">
        <v>5</v>
      </c>
      <c r="V1016" s="51">
        <v>2023</v>
      </c>
      <c r="W1016" s="52">
        <v>2024</v>
      </c>
    </row>
    <row r="1017" spans="1:23" x14ac:dyDescent="0.3">
      <c r="A1017" s="22">
        <v>1016</v>
      </c>
      <c r="B1017" s="2" t="s">
        <v>2058</v>
      </c>
      <c r="C1017" s="2" t="s">
        <v>74</v>
      </c>
      <c r="D1017" s="2" t="s">
        <v>79</v>
      </c>
      <c r="E1017" s="3">
        <v>2024</v>
      </c>
      <c r="F1017" s="4">
        <v>51117.279999999999</v>
      </c>
      <c r="G1017" s="5">
        <v>273028</v>
      </c>
      <c r="H1017" s="2" t="s">
        <v>21</v>
      </c>
      <c r="I1017" s="2" t="s">
        <v>29</v>
      </c>
      <c r="J1017" s="6">
        <v>2.8</v>
      </c>
      <c r="K1017" s="7">
        <v>251</v>
      </c>
      <c r="L1017" s="8">
        <v>253</v>
      </c>
      <c r="M1017" s="3">
        <v>5</v>
      </c>
      <c r="N1017" s="3">
        <v>4</v>
      </c>
      <c r="O1017" s="2" t="s">
        <v>65</v>
      </c>
      <c r="P1017" s="9" t="s">
        <v>2057</v>
      </c>
      <c r="Q1017" s="9" t="s">
        <v>10828</v>
      </c>
      <c r="R1017" s="10">
        <v>43625</v>
      </c>
      <c r="S1017" s="10">
        <v>45463.825452136152</v>
      </c>
      <c r="T1017" s="11">
        <v>0</v>
      </c>
      <c r="U1017" s="51">
        <v>6</v>
      </c>
      <c r="V1017" s="51">
        <v>2019</v>
      </c>
      <c r="W1017" s="52">
        <v>2024</v>
      </c>
    </row>
    <row r="1018" spans="1:23" x14ac:dyDescent="0.3">
      <c r="A1018" s="22">
        <v>1017</v>
      </c>
      <c r="B1018" s="2" t="s">
        <v>10829</v>
      </c>
      <c r="C1018" s="2" t="s">
        <v>118</v>
      </c>
      <c r="D1018" s="2" t="s">
        <v>34</v>
      </c>
      <c r="E1018" s="3">
        <v>2013</v>
      </c>
      <c r="F1018" s="4">
        <v>27416.12</v>
      </c>
      <c r="G1018" s="5">
        <v>200914</v>
      </c>
      <c r="H1018" s="2" t="s">
        <v>41</v>
      </c>
      <c r="I1018" s="2" t="s">
        <v>22</v>
      </c>
      <c r="J1018" s="6">
        <v>5.8</v>
      </c>
      <c r="K1018" s="7">
        <v>294</v>
      </c>
      <c r="L1018" s="8">
        <v>352</v>
      </c>
      <c r="M1018" s="3">
        <v>2</v>
      </c>
      <c r="N1018" s="3">
        <v>4</v>
      </c>
      <c r="O1018" s="2" t="s">
        <v>30</v>
      </c>
      <c r="P1018" s="9" t="s">
        <v>2059</v>
      </c>
      <c r="Q1018" s="9" t="s">
        <v>10830</v>
      </c>
      <c r="R1018" s="10">
        <v>43438</v>
      </c>
      <c r="S1018" s="10">
        <v>45146.211929431607</v>
      </c>
      <c r="T1018" s="11">
        <v>11</v>
      </c>
      <c r="U1018" s="51">
        <v>12</v>
      </c>
      <c r="V1018" s="51">
        <v>2018</v>
      </c>
      <c r="W1018" s="52">
        <v>2023</v>
      </c>
    </row>
    <row r="1019" spans="1:23" x14ac:dyDescent="0.3">
      <c r="A1019" s="22">
        <v>1018</v>
      </c>
      <c r="B1019" s="2" t="s">
        <v>2061</v>
      </c>
      <c r="C1019" s="2" t="s">
        <v>49</v>
      </c>
      <c r="D1019" s="2" t="s">
        <v>64</v>
      </c>
      <c r="E1019" s="3">
        <v>1996</v>
      </c>
      <c r="F1019" s="4">
        <v>38318.99</v>
      </c>
      <c r="G1019" s="5">
        <v>271191</v>
      </c>
      <c r="H1019" s="2" t="s">
        <v>35</v>
      </c>
      <c r="I1019" s="2" t="s">
        <v>22</v>
      </c>
      <c r="J1019" s="6">
        <v>4.4000000000000004</v>
      </c>
      <c r="K1019" s="7">
        <v>687</v>
      </c>
      <c r="L1019" s="8">
        <v>334</v>
      </c>
      <c r="M1019" s="3">
        <v>3</v>
      </c>
      <c r="N1019" s="3">
        <v>2</v>
      </c>
      <c r="O1019" s="2" t="s">
        <v>36</v>
      </c>
      <c r="P1019" s="9" t="s">
        <v>2060</v>
      </c>
      <c r="Q1019" s="9" t="s">
        <v>10831</v>
      </c>
      <c r="R1019" s="10">
        <v>44227</v>
      </c>
      <c r="S1019" s="10">
        <v>45850.364759997719</v>
      </c>
      <c r="T1019" s="11">
        <v>28</v>
      </c>
      <c r="U1019" s="51">
        <v>1</v>
      </c>
      <c r="V1019" s="51">
        <v>2021</v>
      </c>
      <c r="W1019" s="52">
        <v>2025</v>
      </c>
    </row>
    <row r="1020" spans="1:23" x14ac:dyDescent="0.3">
      <c r="A1020" s="22">
        <v>1019</v>
      </c>
      <c r="B1020" s="2" t="s">
        <v>2063</v>
      </c>
      <c r="C1020" s="2" t="s">
        <v>26</v>
      </c>
      <c r="D1020" s="2" t="s">
        <v>27</v>
      </c>
      <c r="E1020" s="3">
        <v>2005</v>
      </c>
      <c r="F1020" s="4">
        <v>67173.179999999993</v>
      </c>
      <c r="G1020" s="5">
        <v>260445</v>
      </c>
      <c r="H1020" s="2" t="s">
        <v>28</v>
      </c>
      <c r="I1020" s="2" t="s">
        <v>22</v>
      </c>
      <c r="J1020" s="6">
        <v>1.3</v>
      </c>
      <c r="K1020" s="7">
        <v>656</v>
      </c>
      <c r="L1020" s="8">
        <v>567</v>
      </c>
      <c r="M1020" s="3">
        <v>2</v>
      </c>
      <c r="N1020" s="3">
        <v>2</v>
      </c>
      <c r="O1020" s="2" t="s">
        <v>23</v>
      </c>
      <c r="P1020" s="9" t="s">
        <v>2062</v>
      </c>
      <c r="Q1020" s="9" t="s">
        <v>10832</v>
      </c>
      <c r="R1020" s="10">
        <v>42647</v>
      </c>
      <c r="S1020" s="10">
        <v>45629.276542354193</v>
      </c>
      <c r="T1020" s="11">
        <v>19</v>
      </c>
      <c r="U1020" s="51">
        <v>10</v>
      </c>
      <c r="V1020" s="51">
        <v>2016</v>
      </c>
      <c r="W1020" s="52">
        <v>2024</v>
      </c>
    </row>
    <row r="1021" spans="1:23" x14ac:dyDescent="0.3">
      <c r="A1021" s="22">
        <v>1020</v>
      </c>
      <c r="B1021" s="2" t="s">
        <v>2065</v>
      </c>
      <c r="C1021" s="2" t="s">
        <v>45</v>
      </c>
      <c r="D1021" s="2" t="s">
        <v>20</v>
      </c>
      <c r="E1021" s="3">
        <v>2002</v>
      </c>
      <c r="F1021" s="4">
        <v>28921.05</v>
      </c>
      <c r="G1021" s="5">
        <v>252083</v>
      </c>
      <c r="H1021" s="2" t="s">
        <v>41</v>
      </c>
      <c r="I1021" s="2" t="s">
        <v>29</v>
      </c>
      <c r="J1021" s="6">
        <v>1.8</v>
      </c>
      <c r="K1021" s="7">
        <v>247</v>
      </c>
      <c r="L1021" s="8">
        <v>466</v>
      </c>
      <c r="M1021" s="3">
        <v>3</v>
      </c>
      <c r="N1021" s="3">
        <v>5</v>
      </c>
      <c r="O1021" s="2" t="s">
        <v>30</v>
      </c>
      <c r="P1021" s="9" t="s">
        <v>2064</v>
      </c>
      <c r="Q1021" s="9" t="s">
        <v>10833</v>
      </c>
      <c r="R1021" s="10">
        <v>42565</v>
      </c>
      <c r="S1021" s="10">
        <v>45751.649016849093</v>
      </c>
      <c r="T1021" s="11">
        <v>22</v>
      </c>
      <c r="U1021" s="51">
        <v>7</v>
      </c>
      <c r="V1021" s="51">
        <v>2016</v>
      </c>
      <c r="W1021" s="52">
        <v>2025</v>
      </c>
    </row>
    <row r="1022" spans="1:23" x14ac:dyDescent="0.3">
      <c r="A1022" s="22">
        <v>1021</v>
      </c>
      <c r="B1022" s="2" t="s">
        <v>2067</v>
      </c>
      <c r="C1022" s="2" t="s">
        <v>26</v>
      </c>
      <c r="D1022" s="2" t="s">
        <v>34</v>
      </c>
      <c r="E1022" s="3">
        <v>2007</v>
      </c>
      <c r="F1022" s="4">
        <v>12937.13</v>
      </c>
      <c r="G1022" s="5">
        <v>260556</v>
      </c>
      <c r="H1022" s="2" t="s">
        <v>35</v>
      </c>
      <c r="I1022" s="2" t="s">
        <v>29</v>
      </c>
      <c r="J1022" s="6">
        <v>2.6</v>
      </c>
      <c r="K1022" s="7">
        <v>428</v>
      </c>
      <c r="L1022" s="8">
        <v>642</v>
      </c>
      <c r="M1022" s="3">
        <v>2</v>
      </c>
      <c r="N1022" s="3">
        <v>4</v>
      </c>
      <c r="O1022" s="2" t="s">
        <v>85</v>
      </c>
      <c r="P1022" s="9" t="s">
        <v>2066</v>
      </c>
      <c r="Q1022" s="9" t="s">
        <v>10834</v>
      </c>
      <c r="R1022" s="10">
        <v>45041</v>
      </c>
      <c r="S1022" s="10">
        <v>45806.263939833683</v>
      </c>
      <c r="T1022" s="11">
        <v>17</v>
      </c>
      <c r="U1022" s="51">
        <v>4</v>
      </c>
      <c r="V1022" s="51">
        <v>2023</v>
      </c>
      <c r="W1022" s="52">
        <v>2025</v>
      </c>
    </row>
    <row r="1023" spans="1:23" x14ac:dyDescent="0.3">
      <c r="A1023" s="22">
        <v>1022</v>
      </c>
      <c r="B1023" s="2" t="s">
        <v>2069</v>
      </c>
      <c r="C1023" s="2" t="s">
        <v>45</v>
      </c>
      <c r="D1023" s="2" t="s">
        <v>40</v>
      </c>
      <c r="E1023" s="3">
        <v>1999</v>
      </c>
      <c r="F1023" s="4">
        <v>11117.13</v>
      </c>
      <c r="G1023" s="5">
        <v>254267</v>
      </c>
      <c r="H1023" s="2" t="s">
        <v>41</v>
      </c>
      <c r="I1023" s="2" t="s">
        <v>22</v>
      </c>
      <c r="J1023" s="6">
        <v>4.5999999999999996</v>
      </c>
      <c r="K1023" s="7">
        <v>344</v>
      </c>
      <c r="L1023" s="8">
        <v>198</v>
      </c>
      <c r="M1023" s="3">
        <v>4</v>
      </c>
      <c r="N1023" s="3">
        <v>2</v>
      </c>
      <c r="O1023" s="2" t="s">
        <v>65</v>
      </c>
      <c r="P1023" s="9" t="s">
        <v>2068</v>
      </c>
      <c r="Q1023" s="9" t="s">
        <v>10835</v>
      </c>
      <c r="R1023" s="10">
        <v>42886</v>
      </c>
      <c r="S1023" s="10">
        <v>45849.634613968497</v>
      </c>
      <c r="T1023" s="11">
        <v>25</v>
      </c>
      <c r="U1023" s="51">
        <v>5</v>
      </c>
      <c r="V1023" s="51">
        <v>2017</v>
      </c>
      <c r="W1023" s="52">
        <v>2025</v>
      </c>
    </row>
    <row r="1024" spans="1:23" x14ac:dyDescent="0.3">
      <c r="A1024" s="22">
        <v>1023</v>
      </c>
      <c r="B1024" s="2" t="s">
        <v>2071</v>
      </c>
      <c r="C1024" s="2" t="s">
        <v>107</v>
      </c>
      <c r="D1024" s="2" t="s">
        <v>27</v>
      </c>
      <c r="E1024" s="3">
        <v>1996</v>
      </c>
      <c r="F1024" s="4">
        <v>58093.11</v>
      </c>
      <c r="G1024" s="5">
        <v>188779</v>
      </c>
      <c r="H1024" s="2" t="s">
        <v>41</v>
      </c>
      <c r="I1024" s="2" t="s">
        <v>22</v>
      </c>
      <c r="J1024" s="6">
        <v>4.0999999999999996</v>
      </c>
      <c r="K1024" s="7">
        <v>686</v>
      </c>
      <c r="L1024" s="8">
        <v>570</v>
      </c>
      <c r="M1024" s="3">
        <v>4</v>
      </c>
      <c r="N1024" s="3">
        <v>2</v>
      </c>
      <c r="O1024" s="2" t="s">
        <v>80</v>
      </c>
      <c r="P1024" s="9" t="s">
        <v>2070</v>
      </c>
      <c r="Q1024" s="9" t="s">
        <v>10836</v>
      </c>
      <c r="R1024" s="10">
        <v>43813</v>
      </c>
      <c r="S1024" s="10">
        <v>45159.646616368991</v>
      </c>
      <c r="T1024" s="11">
        <v>28</v>
      </c>
      <c r="U1024" s="51">
        <v>12</v>
      </c>
      <c r="V1024" s="51">
        <v>2019</v>
      </c>
      <c r="W1024" s="52">
        <v>2023</v>
      </c>
    </row>
    <row r="1025" spans="1:23" x14ac:dyDescent="0.3">
      <c r="A1025" s="22">
        <v>1024</v>
      </c>
      <c r="B1025" s="2" t="s">
        <v>2073</v>
      </c>
      <c r="C1025" s="2" t="s">
        <v>19</v>
      </c>
      <c r="D1025" s="2" t="s">
        <v>50</v>
      </c>
      <c r="E1025" s="3">
        <v>2001</v>
      </c>
      <c r="F1025" s="4">
        <v>75596.77</v>
      </c>
      <c r="G1025" s="5">
        <v>111386</v>
      </c>
      <c r="H1025" s="2" t="s">
        <v>21</v>
      </c>
      <c r="I1025" s="2" t="s">
        <v>22</v>
      </c>
      <c r="J1025" s="6">
        <v>3</v>
      </c>
      <c r="K1025" s="7">
        <v>260</v>
      </c>
      <c r="L1025" s="8">
        <v>114</v>
      </c>
      <c r="M1025" s="3">
        <v>5</v>
      </c>
      <c r="N1025" s="3">
        <v>2</v>
      </c>
      <c r="O1025" s="2" t="s">
        <v>51</v>
      </c>
      <c r="P1025" s="9" t="s">
        <v>2072</v>
      </c>
      <c r="Q1025" s="9" t="s">
        <v>10837</v>
      </c>
      <c r="R1025" s="10">
        <v>45190</v>
      </c>
      <c r="S1025" s="10">
        <v>45817.508188683452</v>
      </c>
      <c r="T1025" s="11">
        <v>23</v>
      </c>
      <c r="U1025" s="51">
        <v>9</v>
      </c>
      <c r="V1025" s="51">
        <v>2023</v>
      </c>
      <c r="W1025" s="52">
        <v>2025</v>
      </c>
    </row>
    <row r="1026" spans="1:23" x14ac:dyDescent="0.3">
      <c r="A1026" s="22">
        <v>1025</v>
      </c>
      <c r="B1026" s="2" t="s">
        <v>2075</v>
      </c>
      <c r="C1026" s="2" t="s">
        <v>74</v>
      </c>
      <c r="D1026" s="2" t="s">
        <v>20</v>
      </c>
      <c r="E1026" s="3">
        <v>1997</v>
      </c>
      <c r="F1026" s="4">
        <v>30558.11</v>
      </c>
      <c r="G1026" s="5">
        <v>127749</v>
      </c>
      <c r="H1026" s="2" t="s">
        <v>35</v>
      </c>
      <c r="I1026" s="2" t="s">
        <v>29</v>
      </c>
      <c r="J1026" s="6">
        <v>4.4000000000000004</v>
      </c>
      <c r="K1026" s="7">
        <v>695</v>
      </c>
      <c r="L1026" s="8">
        <v>273</v>
      </c>
      <c r="M1026" s="3">
        <v>2</v>
      </c>
      <c r="N1026" s="3">
        <v>5</v>
      </c>
      <c r="O1026" s="2" t="s">
        <v>85</v>
      </c>
      <c r="P1026" s="9" t="s">
        <v>2074</v>
      </c>
      <c r="Q1026" s="9" t="s">
        <v>10838</v>
      </c>
      <c r="R1026" s="10">
        <v>43003</v>
      </c>
      <c r="S1026" s="10">
        <v>45392.271141273974</v>
      </c>
      <c r="T1026" s="11">
        <v>27</v>
      </c>
      <c r="U1026" s="51">
        <v>9</v>
      </c>
      <c r="V1026" s="51">
        <v>2017</v>
      </c>
      <c r="W1026" s="52">
        <v>2024</v>
      </c>
    </row>
    <row r="1027" spans="1:23" x14ac:dyDescent="0.3">
      <c r="A1027" s="22">
        <v>1026</v>
      </c>
      <c r="B1027" s="2" t="s">
        <v>2077</v>
      </c>
      <c r="C1027" s="2" t="s">
        <v>63</v>
      </c>
      <c r="D1027" s="2" t="s">
        <v>40</v>
      </c>
      <c r="E1027" s="3">
        <v>2009</v>
      </c>
      <c r="F1027" s="4">
        <v>69143.240000000005</v>
      </c>
      <c r="G1027" s="5">
        <v>270044</v>
      </c>
      <c r="H1027" s="2" t="s">
        <v>21</v>
      </c>
      <c r="I1027" s="2" t="s">
        <v>22</v>
      </c>
      <c r="J1027" s="6">
        <v>3</v>
      </c>
      <c r="K1027" s="7">
        <v>292</v>
      </c>
      <c r="L1027" s="8">
        <v>176</v>
      </c>
      <c r="M1027" s="3">
        <v>4</v>
      </c>
      <c r="N1027" s="3">
        <v>7</v>
      </c>
      <c r="O1027" s="2" t="s">
        <v>51</v>
      </c>
      <c r="P1027" s="9" t="s">
        <v>2076</v>
      </c>
      <c r="Q1027" s="9" t="s">
        <v>10839</v>
      </c>
      <c r="R1027" s="10">
        <v>44415</v>
      </c>
      <c r="S1027" s="10">
        <v>45355.471781401997</v>
      </c>
      <c r="T1027" s="11">
        <v>15</v>
      </c>
      <c r="U1027" s="51">
        <v>8</v>
      </c>
      <c r="V1027" s="51">
        <v>2021</v>
      </c>
      <c r="W1027" s="52">
        <v>2024</v>
      </c>
    </row>
    <row r="1028" spans="1:23" x14ac:dyDescent="0.3">
      <c r="A1028" s="22">
        <v>1027</v>
      </c>
      <c r="B1028" s="2" t="s">
        <v>2079</v>
      </c>
      <c r="C1028" s="2" t="s">
        <v>74</v>
      </c>
      <c r="D1028" s="2" t="s">
        <v>46</v>
      </c>
      <c r="E1028" s="3">
        <v>2019</v>
      </c>
      <c r="F1028" s="4">
        <v>49388.05</v>
      </c>
      <c r="G1028" s="5">
        <v>78216</v>
      </c>
      <c r="H1028" s="2" t="s">
        <v>35</v>
      </c>
      <c r="I1028" s="2" t="s">
        <v>22</v>
      </c>
      <c r="J1028" s="6">
        <v>3.2</v>
      </c>
      <c r="K1028" s="7">
        <v>474</v>
      </c>
      <c r="L1028" s="8">
        <v>393</v>
      </c>
      <c r="M1028" s="3">
        <v>3</v>
      </c>
      <c r="N1028" s="3">
        <v>2</v>
      </c>
      <c r="O1028" s="2" t="s">
        <v>80</v>
      </c>
      <c r="P1028" s="9" t="s">
        <v>2078</v>
      </c>
      <c r="Q1028" s="9" t="s">
        <v>10840</v>
      </c>
      <c r="R1028" s="10">
        <v>42546</v>
      </c>
      <c r="S1028" s="10">
        <v>45545.601807407198</v>
      </c>
      <c r="T1028" s="11">
        <v>5</v>
      </c>
      <c r="U1028" s="51">
        <v>6</v>
      </c>
      <c r="V1028" s="51">
        <v>2016</v>
      </c>
      <c r="W1028" s="52">
        <v>2024</v>
      </c>
    </row>
    <row r="1029" spans="1:23" x14ac:dyDescent="0.3">
      <c r="A1029" s="22">
        <v>1028</v>
      </c>
      <c r="B1029" s="2" t="s">
        <v>2081</v>
      </c>
      <c r="C1029" s="2" t="s">
        <v>63</v>
      </c>
      <c r="D1029" s="2" t="s">
        <v>20</v>
      </c>
      <c r="E1029" s="3">
        <v>2018</v>
      </c>
      <c r="F1029" s="4">
        <v>28481.66</v>
      </c>
      <c r="G1029" s="5">
        <v>18471</v>
      </c>
      <c r="H1029" s="2" t="s">
        <v>35</v>
      </c>
      <c r="I1029" s="2" t="s">
        <v>22</v>
      </c>
      <c r="J1029" s="6">
        <v>4</v>
      </c>
      <c r="K1029" s="7">
        <v>415</v>
      </c>
      <c r="L1029" s="8">
        <v>398</v>
      </c>
      <c r="M1029" s="3">
        <v>5</v>
      </c>
      <c r="N1029" s="3">
        <v>2</v>
      </c>
      <c r="O1029" s="2" t="s">
        <v>65</v>
      </c>
      <c r="P1029" s="9" t="s">
        <v>2080</v>
      </c>
      <c r="Q1029" s="9" t="s">
        <v>10841</v>
      </c>
      <c r="R1029" s="10">
        <v>44206</v>
      </c>
      <c r="S1029" s="10">
        <v>45780.708828811483</v>
      </c>
      <c r="T1029" s="11">
        <v>6</v>
      </c>
      <c r="U1029" s="51">
        <v>1</v>
      </c>
      <c r="V1029" s="51">
        <v>2021</v>
      </c>
      <c r="W1029" s="52">
        <v>2025</v>
      </c>
    </row>
    <row r="1030" spans="1:23" x14ac:dyDescent="0.3">
      <c r="A1030" s="22">
        <v>1029</v>
      </c>
      <c r="B1030" s="2" t="s">
        <v>2083</v>
      </c>
      <c r="C1030" s="2" t="s">
        <v>74</v>
      </c>
      <c r="D1030" s="2" t="s">
        <v>50</v>
      </c>
      <c r="E1030" s="3">
        <v>2004</v>
      </c>
      <c r="F1030" s="4">
        <v>50635.83</v>
      </c>
      <c r="G1030" s="5">
        <v>26781</v>
      </c>
      <c r="H1030" s="2" t="s">
        <v>28</v>
      </c>
      <c r="I1030" s="2" t="s">
        <v>22</v>
      </c>
      <c r="J1030" s="6">
        <v>1.4</v>
      </c>
      <c r="K1030" s="7">
        <v>374</v>
      </c>
      <c r="L1030" s="8">
        <v>221</v>
      </c>
      <c r="M1030" s="3">
        <v>3</v>
      </c>
      <c r="N1030" s="3">
        <v>5</v>
      </c>
      <c r="O1030" s="2" t="s">
        <v>80</v>
      </c>
      <c r="P1030" s="9" t="s">
        <v>2082</v>
      </c>
      <c r="Q1030" s="9" t="s">
        <v>10842</v>
      </c>
      <c r="R1030" s="10">
        <v>43556</v>
      </c>
      <c r="S1030" s="10">
        <v>45849.488584762672</v>
      </c>
      <c r="T1030" s="11">
        <v>20</v>
      </c>
      <c r="U1030" s="51">
        <v>4</v>
      </c>
      <c r="V1030" s="51">
        <v>2019</v>
      </c>
      <c r="W1030" s="52">
        <v>2025</v>
      </c>
    </row>
    <row r="1031" spans="1:23" x14ac:dyDescent="0.3">
      <c r="A1031" s="22">
        <v>1030</v>
      </c>
      <c r="B1031" s="2" t="s">
        <v>2085</v>
      </c>
      <c r="C1031" s="2" t="s">
        <v>107</v>
      </c>
      <c r="D1031" s="2" t="s">
        <v>40</v>
      </c>
      <c r="E1031" s="3">
        <v>2004</v>
      </c>
      <c r="F1031" s="4">
        <v>68720.350000000006</v>
      </c>
      <c r="G1031" s="5">
        <v>240994</v>
      </c>
      <c r="H1031" s="2" t="s">
        <v>21</v>
      </c>
      <c r="I1031" s="2" t="s">
        <v>22</v>
      </c>
      <c r="J1031" s="6">
        <v>3.4</v>
      </c>
      <c r="K1031" s="7">
        <v>342</v>
      </c>
      <c r="L1031" s="8">
        <v>706</v>
      </c>
      <c r="M1031" s="3">
        <v>3</v>
      </c>
      <c r="N1031" s="3">
        <v>2</v>
      </c>
      <c r="O1031" s="2" t="s">
        <v>42</v>
      </c>
      <c r="P1031" s="9" t="s">
        <v>2084</v>
      </c>
      <c r="Q1031" s="9" t="s">
        <v>10843</v>
      </c>
      <c r="R1031" s="10">
        <v>42734</v>
      </c>
      <c r="S1031" s="10">
        <v>45365.109708987511</v>
      </c>
      <c r="T1031" s="11">
        <v>20</v>
      </c>
      <c r="U1031" s="51">
        <v>12</v>
      </c>
      <c r="V1031" s="51">
        <v>2016</v>
      </c>
      <c r="W1031" s="52">
        <v>2024</v>
      </c>
    </row>
    <row r="1032" spans="1:23" x14ac:dyDescent="0.3">
      <c r="A1032" s="22">
        <v>1031</v>
      </c>
      <c r="B1032" s="2" t="s">
        <v>2087</v>
      </c>
      <c r="C1032" s="2" t="s">
        <v>26</v>
      </c>
      <c r="D1032" s="2" t="s">
        <v>92</v>
      </c>
      <c r="E1032" s="3">
        <v>1997</v>
      </c>
      <c r="F1032" s="4">
        <v>40434.480000000003</v>
      </c>
      <c r="G1032" s="5">
        <v>37896</v>
      </c>
      <c r="H1032" s="2" t="s">
        <v>28</v>
      </c>
      <c r="I1032" s="2" t="s">
        <v>22</v>
      </c>
      <c r="J1032" s="6">
        <v>5.0999999999999996</v>
      </c>
      <c r="K1032" s="7">
        <v>488</v>
      </c>
      <c r="L1032" s="8">
        <v>697</v>
      </c>
      <c r="M1032" s="3">
        <v>2</v>
      </c>
      <c r="N1032" s="3">
        <v>7</v>
      </c>
      <c r="O1032" s="2" t="s">
        <v>65</v>
      </c>
      <c r="P1032" s="9" t="s">
        <v>2086</v>
      </c>
      <c r="Q1032" s="9" t="s">
        <v>10844</v>
      </c>
      <c r="R1032" s="10">
        <v>44398</v>
      </c>
      <c r="S1032" s="10">
        <v>45391.540995244774</v>
      </c>
      <c r="T1032" s="11">
        <v>27</v>
      </c>
      <c r="U1032" s="51">
        <v>7</v>
      </c>
      <c r="V1032" s="51">
        <v>2021</v>
      </c>
      <c r="W1032" s="52">
        <v>2024</v>
      </c>
    </row>
    <row r="1033" spans="1:23" x14ac:dyDescent="0.3">
      <c r="A1033" s="22">
        <v>1032</v>
      </c>
      <c r="B1033" s="2" t="s">
        <v>2089</v>
      </c>
      <c r="C1033" s="2" t="s">
        <v>74</v>
      </c>
      <c r="D1033" s="2" t="s">
        <v>20</v>
      </c>
      <c r="E1033" s="3">
        <v>1997</v>
      </c>
      <c r="F1033" s="4">
        <v>68347.08</v>
      </c>
      <c r="G1033" s="5">
        <v>254469</v>
      </c>
      <c r="H1033" s="2" t="s">
        <v>35</v>
      </c>
      <c r="I1033" s="2" t="s">
        <v>29</v>
      </c>
      <c r="J1033" s="6">
        <v>2.1</v>
      </c>
      <c r="K1033" s="7">
        <v>234</v>
      </c>
      <c r="L1033" s="8">
        <v>240</v>
      </c>
      <c r="M1033" s="3">
        <v>5</v>
      </c>
      <c r="N1033" s="3">
        <v>5</v>
      </c>
      <c r="O1033" s="2" t="s">
        <v>42</v>
      </c>
      <c r="P1033" s="9" t="s">
        <v>2088</v>
      </c>
      <c r="Q1033" s="9" t="s">
        <v>10845</v>
      </c>
      <c r="R1033" s="10">
        <v>42558</v>
      </c>
      <c r="S1033" s="10">
        <v>45847.29814667505</v>
      </c>
      <c r="T1033" s="11">
        <v>27</v>
      </c>
      <c r="U1033" s="51">
        <v>7</v>
      </c>
      <c r="V1033" s="51">
        <v>2016</v>
      </c>
      <c r="W1033" s="52">
        <v>2025</v>
      </c>
    </row>
    <row r="1034" spans="1:23" x14ac:dyDescent="0.3">
      <c r="A1034" s="22">
        <v>1033</v>
      </c>
      <c r="B1034" s="2" t="s">
        <v>2091</v>
      </c>
      <c r="C1034" s="2" t="s">
        <v>33</v>
      </c>
      <c r="D1034" s="2" t="s">
        <v>50</v>
      </c>
      <c r="E1034" s="3">
        <v>2006</v>
      </c>
      <c r="F1034" s="4">
        <v>7182.78</v>
      </c>
      <c r="G1034" s="5">
        <v>236451</v>
      </c>
      <c r="H1034" s="2" t="s">
        <v>35</v>
      </c>
      <c r="I1034" s="2" t="s">
        <v>22</v>
      </c>
      <c r="J1034" s="6">
        <v>2.1</v>
      </c>
      <c r="K1034" s="7">
        <v>129</v>
      </c>
      <c r="L1034" s="8">
        <v>574</v>
      </c>
      <c r="M1034" s="3">
        <v>5</v>
      </c>
      <c r="N1034" s="3">
        <v>7</v>
      </c>
      <c r="O1034" s="2" t="s">
        <v>85</v>
      </c>
      <c r="P1034" s="9" t="s">
        <v>2090</v>
      </c>
      <c r="Q1034" s="9" t="s">
        <v>10846</v>
      </c>
      <c r="R1034" s="10">
        <v>43743</v>
      </c>
      <c r="S1034" s="10">
        <v>45507.634213888487</v>
      </c>
      <c r="T1034" s="11">
        <v>18</v>
      </c>
      <c r="U1034" s="51">
        <v>10</v>
      </c>
      <c r="V1034" s="51">
        <v>2019</v>
      </c>
      <c r="W1034" s="52">
        <v>2024</v>
      </c>
    </row>
    <row r="1035" spans="1:23" x14ac:dyDescent="0.3">
      <c r="A1035" s="22">
        <v>1034</v>
      </c>
      <c r="B1035" s="2" t="s">
        <v>2093</v>
      </c>
      <c r="C1035" s="2" t="s">
        <v>49</v>
      </c>
      <c r="D1035" s="2" t="s">
        <v>92</v>
      </c>
      <c r="E1035" s="3">
        <v>2009</v>
      </c>
      <c r="F1035" s="4">
        <v>42172.69</v>
      </c>
      <c r="G1035" s="5">
        <v>146646</v>
      </c>
      <c r="H1035" s="2" t="s">
        <v>21</v>
      </c>
      <c r="I1035" s="2" t="s">
        <v>29</v>
      </c>
      <c r="J1035" s="6">
        <v>5.3</v>
      </c>
      <c r="K1035" s="7">
        <v>455</v>
      </c>
      <c r="L1035" s="8">
        <v>406</v>
      </c>
      <c r="M1035" s="3">
        <v>4</v>
      </c>
      <c r="N1035" s="3">
        <v>4</v>
      </c>
      <c r="O1035" s="2" t="s">
        <v>36</v>
      </c>
      <c r="P1035" s="9" t="s">
        <v>2092</v>
      </c>
      <c r="Q1035" s="9" t="s">
        <v>10847</v>
      </c>
      <c r="R1035" s="10">
        <v>43579</v>
      </c>
      <c r="S1035" s="10">
        <v>45627.962279501618</v>
      </c>
      <c r="T1035" s="11">
        <v>15</v>
      </c>
      <c r="U1035" s="51">
        <v>4</v>
      </c>
      <c r="V1035" s="51">
        <v>2019</v>
      </c>
      <c r="W1035" s="52">
        <v>2024</v>
      </c>
    </row>
    <row r="1036" spans="1:23" x14ac:dyDescent="0.3">
      <c r="A1036" s="22">
        <v>1035</v>
      </c>
      <c r="B1036" s="2" t="s">
        <v>2095</v>
      </c>
      <c r="C1036" s="2" t="s">
        <v>118</v>
      </c>
      <c r="D1036" s="2" t="s">
        <v>40</v>
      </c>
      <c r="E1036" s="3">
        <v>1999</v>
      </c>
      <c r="F1036" s="4">
        <v>69974.09</v>
      </c>
      <c r="G1036" s="5">
        <v>32174</v>
      </c>
      <c r="H1036" s="2" t="s">
        <v>35</v>
      </c>
      <c r="I1036" s="2" t="s">
        <v>29</v>
      </c>
      <c r="J1036" s="6">
        <v>2.6</v>
      </c>
      <c r="K1036" s="7">
        <v>190</v>
      </c>
      <c r="L1036" s="8">
        <v>738</v>
      </c>
      <c r="M1036" s="3">
        <v>2</v>
      </c>
      <c r="N1036" s="3">
        <v>4</v>
      </c>
      <c r="O1036" s="2" t="s">
        <v>30</v>
      </c>
      <c r="P1036" s="9" t="s">
        <v>2094</v>
      </c>
      <c r="Q1036" s="9" t="s">
        <v>10848</v>
      </c>
      <c r="R1036" s="10">
        <v>43292</v>
      </c>
      <c r="S1036" s="10">
        <v>45712.221131271966</v>
      </c>
      <c r="T1036" s="11">
        <v>25</v>
      </c>
      <c r="U1036" s="51">
        <v>7</v>
      </c>
      <c r="V1036" s="51">
        <v>2018</v>
      </c>
      <c r="W1036" s="52">
        <v>2025</v>
      </c>
    </row>
    <row r="1037" spans="1:23" x14ac:dyDescent="0.3">
      <c r="A1037" s="22">
        <v>1036</v>
      </c>
      <c r="B1037" s="2" t="s">
        <v>2097</v>
      </c>
      <c r="C1037" s="2" t="s">
        <v>26</v>
      </c>
      <c r="D1037" s="2" t="s">
        <v>50</v>
      </c>
      <c r="E1037" s="3">
        <v>2002</v>
      </c>
      <c r="F1037" s="4">
        <v>8057.54</v>
      </c>
      <c r="G1037" s="5">
        <v>269616</v>
      </c>
      <c r="H1037" s="2" t="s">
        <v>35</v>
      </c>
      <c r="I1037" s="2" t="s">
        <v>29</v>
      </c>
      <c r="J1037" s="6">
        <v>4</v>
      </c>
      <c r="K1037" s="7">
        <v>180</v>
      </c>
      <c r="L1037" s="8">
        <v>732</v>
      </c>
      <c r="M1037" s="3">
        <v>3</v>
      </c>
      <c r="N1037" s="3">
        <v>2</v>
      </c>
      <c r="O1037" s="2" t="s">
        <v>23</v>
      </c>
      <c r="P1037" s="9" t="s">
        <v>2096</v>
      </c>
      <c r="Q1037" s="9" t="s">
        <v>10849</v>
      </c>
      <c r="R1037" s="10">
        <v>43765</v>
      </c>
      <c r="S1037" s="10">
        <v>45682.285144074543</v>
      </c>
      <c r="T1037" s="11">
        <v>22</v>
      </c>
      <c r="U1037" s="51">
        <v>10</v>
      </c>
      <c r="V1037" s="51">
        <v>2019</v>
      </c>
      <c r="W1037" s="52">
        <v>2025</v>
      </c>
    </row>
    <row r="1038" spans="1:23" x14ac:dyDescent="0.3">
      <c r="A1038" s="22">
        <v>1037</v>
      </c>
      <c r="B1038" s="2" t="s">
        <v>2099</v>
      </c>
      <c r="C1038" s="2" t="s">
        <v>74</v>
      </c>
      <c r="D1038" s="2" t="s">
        <v>64</v>
      </c>
      <c r="E1038" s="3">
        <v>1994</v>
      </c>
      <c r="F1038" s="4">
        <v>17860.54</v>
      </c>
      <c r="G1038" s="5">
        <v>75643</v>
      </c>
      <c r="H1038" s="2" t="s">
        <v>41</v>
      </c>
      <c r="I1038" s="2" t="s">
        <v>29</v>
      </c>
      <c r="J1038" s="6">
        <v>4.5</v>
      </c>
      <c r="K1038" s="7">
        <v>560</v>
      </c>
      <c r="L1038" s="8">
        <v>794</v>
      </c>
      <c r="M1038" s="3">
        <v>3</v>
      </c>
      <c r="N1038" s="3">
        <v>7</v>
      </c>
      <c r="O1038" s="2" t="s">
        <v>30</v>
      </c>
      <c r="P1038" s="9" t="s">
        <v>2098</v>
      </c>
      <c r="Q1038" s="9" t="s">
        <v>10850</v>
      </c>
      <c r="R1038" s="10">
        <v>43505</v>
      </c>
      <c r="S1038" s="10">
        <v>45155.995886222961</v>
      </c>
      <c r="T1038" s="11">
        <v>30</v>
      </c>
      <c r="U1038" s="51">
        <v>2</v>
      </c>
      <c r="V1038" s="51">
        <v>2019</v>
      </c>
      <c r="W1038" s="52">
        <v>2023</v>
      </c>
    </row>
    <row r="1039" spans="1:23" x14ac:dyDescent="0.3">
      <c r="A1039" s="22">
        <v>1038</v>
      </c>
      <c r="B1039" s="2" t="s">
        <v>2101</v>
      </c>
      <c r="C1039" s="2" t="s">
        <v>49</v>
      </c>
      <c r="D1039" s="2" t="s">
        <v>92</v>
      </c>
      <c r="E1039" s="3">
        <v>2012</v>
      </c>
      <c r="F1039" s="4">
        <v>65037.74</v>
      </c>
      <c r="G1039" s="5">
        <v>35293</v>
      </c>
      <c r="H1039" s="2" t="s">
        <v>21</v>
      </c>
      <c r="I1039" s="2" t="s">
        <v>29</v>
      </c>
      <c r="J1039" s="6">
        <v>4.5</v>
      </c>
      <c r="K1039" s="7">
        <v>138</v>
      </c>
      <c r="L1039" s="8">
        <v>219</v>
      </c>
      <c r="M1039" s="3">
        <v>4</v>
      </c>
      <c r="N1039" s="3">
        <v>4</v>
      </c>
      <c r="O1039" s="2" t="s">
        <v>80</v>
      </c>
      <c r="P1039" s="9" t="s">
        <v>2100</v>
      </c>
      <c r="Q1039" s="9" t="s">
        <v>10851</v>
      </c>
      <c r="R1039" s="10">
        <v>43804</v>
      </c>
      <c r="S1039" s="10">
        <v>45387.452177481216</v>
      </c>
      <c r="T1039" s="11">
        <v>12</v>
      </c>
      <c r="U1039" s="51">
        <v>12</v>
      </c>
      <c r="V1039" s="51">
        <v>2019</v>
      </c>
      <c r="W1039" s="52">
        <v>2024</v>
      </c>
    </row>
    <row r="1040" spans="1:23" x14ac:dyDescent="0.3">
      <c r="A1040" s="22">
        <v>1039</v>
      </c>
      <c r="B1040" s="2" t="s">
        <v>2103</v>
      </c>
      <c r="C1040" s="2" t="s">
        <v>45</v>
      </c>
      <c r="D1040" s="2" t="s">
        <v>56</v>
      </c>
      <c r="E1040" s="3">
        <v>2000</v>
      </c>
      <c r="F1040" s="4">
        <v>22844.9</v>
      </c>
      <c r="G1040" s="5">
        <v>121404</v>
      </c>
      <c r="H1040" s="2" t="s">
        <v>28</v>
      </c>
      <c r="I1040" s="2" t="s">
        <v>22</v>
      </c>
      <c r="J1040" s="6">
        <v>2.9</v>
      </c>
      <c r="K1040" s="7">
        <v>207</v>
      </c>
      <c r="L1040" s="8">
        <v>418</v>
      </c>
      <c r="M1040" s="3">
        <v>2</v>
      </c>
      <c r="N1040" s="3">
        <v>2</v>
      </c>
      <c r="O1040" s="2" t="s">
        <v>85</v>
      </c>
      <c r="P1040" s="9" t="s">
        <v>2102</v>
      </c>
      <c r="Q1040" s="9" t="s">
        <v>10852</v>
      </c>
      <c r="R1040" s="10">
        <v>43783</v>
      </c>
      <c r="S1040" s="10">
        <v>45347.732233492417</v>
      </c>
      <c r="T1040" s="11">
        <v>24</v>
      </c>
      <c r="U1040" s="51">
        <v>11</v>
      </c>
      <c r="V1040" s="51">
        <v>2019</v>
      </c>
      <c r="W1040" s="52">
        <v>2024</v>
      </c>
    </row>
    <row r="1041" spans="1:23" x14ac:dyDescent="0.3">
      <c r="A1041" s="22">
        <v>1040</v>
      </c>
      <c r="B1041" s="2" t="s">
        <v>2105</v>
      </c>
      <c r="C1041" s="2" t="s">
        <v>39</v>
      </c>
      <c r="D1041" s="2" t="s">
        <v>79</v>
      </c>
      <c r="E1041" s="3">
        <v>1999</v>
      </c>
      <c r="F1041" s="4">
        <v>22866.55</v>
      </c>
      <c r="G1041" s="5">
        <v>34344</v>
      </c>
      <c r="H1041" s="2" t="s">
        <v>35</v>
      </c>
      <c r="I1041" s="2" t="s">
        <v>29</v>
      </c>
      <c r="J1041" s="6">
        <v>3.4</v>
      </c>
      <c r="K1041" s="7">
        <v>207</v>
      </c>
      <c r="L1041" s="8">
        <v>732</v>
      </c>
      <c r="M1041" s="3">
        <v>3</v>
      </c>
      <c r="N1041" s="3">
        <v>2</v>
      </c>
      <c r="O1041" s="2" t="s">
        <v>80</v>
      </c>
      <c r="P1041" s="9" t="s">
        <v>2104</v>
      </c>
      <c r="Q1041" s="9" t="s">
        <v>10853</v>
      </c>
      <c r="R1041" s="10">
        <v>43399</v>
      </c>
      <c r="S1041" s="10">
        <v>45281.28894483469</v>
      </c>
      <c r="T1041" s="11">
        <v>25</v>
      </c>
      <c r="U1041" s="51">
        <v>10</v>
      </c>
      <c r="V1041" s="51">
        <v>2018</v>
      </c>
      <c r="W1041" s="52">
        <v>2023</v>
      </c>
    </row>
    <row r="1042" spans="1:23" x14ac:dyDescent="0.3">
      <c r="A1042" s="22">
        <v>1041</v>
      </c>
      <c r="B1042" s="2" t="s">
        <v>2107</v>
      </c>
      <c r="C1042" s="2" t="s">
        <v>33</v>
      </c>
      <c r="D1042" s="2" t="s">
        <v>34</v>
      </c>
      <c r="E1042" s="3">
        <v>1993</v>
      </c>
      <c r="F1042" s="4">
        <v>21348.48</v>
      </c>
      <c r="G1042" s="5">
        <v>126724</v>
      </c>
      <c r="H1042" s="2" t="s">
        <v>41</v>
      </c>
      <c r="I1042" s="2" t="s">
        <v>29</v>
      </c>
      <c r="J1042" s="6">
        <v>3.1</v>
      </c>
      <c r="K1042" s="7">
        <v>693</v>
      </c>
      <c r="L1042" s="8">
        <v>692</v>
      </c>
      <c r="M1042" s="3">
        <v>4</v>
      </c>
      <c r="N1042" s="3">
        <v>5</v>
      </c>
      <c r="O1042" s="2" t="s">
        <v>30</v>
      </c>
      <c r="P1042" s="9" t="s">
        <v>2106</v>
      </c>
      <c r="Q1042" s="9" t="s">
        <v>10854</v>
      </c>
      <c r="R1042" s="10">
        <v>44504</v>
      </c>
      <c r="S1042" s="10">
        <v>45392.855258097341</v>
      </c>
      <c r="T1042" s="11">
        <v>31</v>
      </c>
      <c r="U1042" s="51">
        <v>11</v>
      </c>
      <c r="V1042" s="51">
        <v>2021</v>
      </c>
      <c r="W1042" s="52">
        <v>2024</v>
      </c>
    </row>
    <row r="1043" spans="1:23" x14ac:dyDescent="0.3">
      <c r="A1043" s="22">
        <v>1042</v>
      </c>
      <c r="B1043" s="2" t="s">
        <v>2109</v>
      </c>
      <c r="C1043" s="2" t="s">
        <v>74</v>
      </c>
      <c r="D1043" s="2" t="s">
        <v>20</v>
      </c>
      <c r="E1043" s="3">
        <v>1995</v>
      </c>
      <c r="F1043" s="4">
        <v>36514</v>
      </c>
      <c r="G1043" s="5">
        <v>23520</v>
      </c>
      <c r="H1043" s="2" t="s">
        <v>41</v>
      </c>
      <c r="I1043" s="2" t="s">
        <v>22</v>
      </c>
      <c r="J1043" s="6">
        <v>5.2</v>
      </c>
      <c r="K1043" s="7">
        <v>249</v>
      </c>
      <c r="L1043" s="8">
        <v>128</v>
      </c>
      <c r="M1043" s="3">
        <v>4</v>
      </c>
      <c r="N1043" s="3">
        <v>7</v>
      </c>
      <c r="O1043" s="2" t="s">
        <v>30</v>
      </c>
      <c r="P1043" s="9" t="s">
        <v>2108</v>
      </c>
      <c r="Q1043" s="9" t="s">
        <v>10855</v>
      </c>
      <c r="R1043" s="10">
        <v>42643</v>
      </c>
      <c r="S1043" s="10">
        <v>45462.36516007773</v>
      </c>
      <c r="T1043" s="11">
        <v>29</v>
      </c>
      <c r="U1043" s="51">
        <v>9</v>
      </c>
      <c r="V1043" s="51">
        <v>2016</v>
      </c>
      <c r="W1043" s="52">
        <v>2024</v>
      </c>
    </row>
    <row r="1044" spans="1:23" x14ac:dyDescent="0.3">
      <c r="A1044" s="22">
        <v>1043</v>
      </c>
      <c r="B1044" s="2" t="s">
        <v>2111</v>
      </c>
      <c r="C1044" s="2" t="s">
        <v>39</v>
      </c>
      <c r="D1044" s="2" t="s">
        <v>34</v>
      </c>
      <c r="E1044" s="3">
        <v>2017</v>
      </c>
      <c r="F1044" s="4">
        <v>46809.3</v>
      </c>
      <c r="G1044" s="5">
        <v>224373</v>
      </c>
      <c r="H1044" s="2" t="s">
        <v>35</v>
      </c>
      <c r="I1044" s="2" t="s">
        <v>22</v>
      </c>
      <c r="J1044" s="6">
        <v>1.3</v>
      </c>
      <c r="K1044" s="7">
        <v>222</v>
      </c>
      <c r="L1044" s="8">
        <v>767</v>
      </c>
      <c r="M1044" s="3">
        <v>3</v>
      </c>
      <c r="N1044" s="3">
        <v>4</v>
      </c>
      <c r="O1044" s="2" t="s">
        <v>85</v>
      </c>
      <c r="P1044" s="9" t="s">
        <v>2110</v>
      </c>
      <c r="Q1044" s="9" t="s">
        <v>10856</v>
      </c>
      <c r="R1044" s="10">
        <v>42948</v>
      </c>
      <c r="S1044" s="10">
        <v>45492.885264098542</v>
      </c>
      <c r="T1044" s="11">
        <v>7</v>
      </c>
      <c r="U1044" s="51">
        <v>8</v>
      </c>
      <c r="V1044" s="51">
        <v>2017</v>
      </c>
      <c r="W1044" s="52">
        <v>2024</v>
      </c>
    </row>
    <row r="1045" spans="1:23" x14ac:dyDescent="0.3">
      <c r="A1045" s="22">
        <v>1044</v>
      </c>
      <c r="B1045" s="2" t="s">
        <v>2113</v>
      </c>
      <c r="C1045" s="2" t="s">
        <v>39</v>
      </c>
      <c r="D1045" s="2" t="s">
        <v>46</v>
      </c>
      <c r="E1045" s="3">
        <v>2004</v>
      </c>
      <c r="F1045" s="4">
        <v>67607.820000000007</v>
      </c>
      <c r="G1045" s="5">
        <v>221281</v>
      </c>
      <c r="H1045" s="2" t="s">
        <v>28</v>
      </c>
      <c r="I1045" s="2" t="s">
        <v>29</v>
      </c>
      <c r="J1045" s="6">
        <v>2.8</v>
      </c>
      <c r="K1045" s="7">
        <v>408</v>
      </c>
      <c r="L1045" s="8">
        <v>529</v>
      </c>
      <c r="M1045" s="3">
        <v>2</v>
      </c>
      <c r="N1045" s="3">
        <v>7</v>
      </c>
      <c r="O1045" s="2" t="s">
        <v>85</v>
      </c>
      <c r="P1045" s="9" t="s">
        <v>2112</v>
      </c>
      <c r="Q1045" s="9" t="s">
        <v>10857</v>
      </c>
      <c r="R1045" s="10">
        <v>44263</v>
      </c>
      <c r="S1045" s="10">
        <v>45397.820251095938</v>
      </c>
      <c r="T1045" s="11">
        <v>20</v>
      </c>
      <c r="U1045" s="51">
        <v>3</v>
      </c>
      <c r="V1045" s="51">
        <v>2021</v>
      </c>
      <c r="W1045" s="52">
        <v>2024</v>
      </c>
    </row>
    <row r="1046" spans="1:23" x14ac:dyDescent="0.3">
      <c r="A1046" s="22">
        <v>1045</v>
      </c>
      <c r="B1046" s="2" t="s">
        <v>2115</v>
      </c>
      <c r="C1046" s="2" t="s">
        <v>33</v>
      </c>
      <c r="D1046" s="2" t="s">
        <v>64</v>
      </c>
      <c r="E1046" s="3">
        <v>2008</v>
      </c>
      <c r="F1046" s="4">
        <v>75082.720000000001</v>
      </c>
      <c r="G1046" s="5">
        <v>593</v>
      </c>
      <c r="H1046" s="2" t="s">
        <v>21</v>
      </c>
      <c r="I1046" s="2" t="s">
        <v>29</v>
      </c>
      <c r="J1046" s="6">
        <v>1.2</v>
      </c>
      <c r="K1046" s="7">
        <v>305</v>
      </c>
      <c r="L1046" s="8">
        <v>550</v>
      </c>
      <c r="M1046" s="3">
        <v>5</v>
      </c>
      <c r="N1046" s="3">
        <v>4</v>
      </c>
      <c r="O1046" s="2" t="s">
        <v>30</v>
      </c>
      <c r="P1046" s="9" t="s">
        <v>2114</v>
      </c>
      <c r="Q1046" s="9" t="s">
        <v>10858</v>
      </c>
      <c r="R1046" s="10">
        <v>43500</v>
      </c>
      <c r="S1046" s="10">
        <v>45309.910669179553</v>
      </c>
      <c r="T1046" s="11">
        <v>16</v>
      </c>
      <c r="U1046" s="51">
        <v>2</v>
      </c>
      <c r="V1046" s="51">
        <v>2019</v>
      </c>
      <c r="W1046" s="52">
        <v>2024</v>
      </c>
    </row>
    <row r="1047" spans="1:23" x14ac:dyDescent="0.3">
      <c r="A1047" s="22">
        <v>1046</v>
      </c>
      <c r="B1047" s="2" t="s">
        <v>2117</v>
      </c>
      <c r="C1047" s="2" t="s">
        <v>74</v>
      </c>
      <c r="D1047" s="2" t="s">
        <v>92</v>
      </c>
      <c r="E1047" s="3">
        <v>1992</v>
      </c>
      <c r="F1047" s="4">
        <v>7387.18</v>
      </c>
      <c r="G1047" s="5">
        <v>184838</v>
      </c>
      <c r="H1047" s="2" t="s">
        <v>28</v>
      </c>
      <c r="I1047" s="2" t="s">
        <v>22</v>
      </c>
      <c r="J1047" s="6">
        <v>5.2</v>
      </c>
      <c r="K1047" s="7">
        <v>642</v>
      </c>
      <c r="L1047" s="8">
        <v>183</v>
      </c>
      <c r="M1047" s="3">
        <v>4</v>
      </c>
      <c r="N1047" s="3">
        <v>5</v>
      </c>
      <c r="O1047" s="2" t="s">
        <v>85</v>
      </c>
      <c r="P1047" s="9" t="s">
        <v>2116</v>
      </c>
      <c r="Q1047" s="9" t="s">
        <v>10859</v>
      </c>
      <c r="R1047" s="10">
        <v>43660</v>
      </c>
      <c r="S1047" s="10">
        <v>45375.039694984713</v>
      </c>
      <c r="T1047" s="11">
        <v>32</v>
      </c>
      <c r="U1047" s="51">
        <v>7</v>
      </c>
      <c r="V1047" s="51">
        <v>2019</v>
      </c>
      <c r="W1047" s="52">
        <v>2024</v>
      </c>
    </row>
    <row r="1048" spans="1:23" x14ac:dyDescent="0.3">
      <c r="A1048" s="22">
        <v>1047</v>
      </c>
      <c r="B1048" s="2" t="s">
        <v>2119</v>
      </c>
      <c r="C1048" s="2" t="s">
        <v>107</v>
      </c>
      <c r="D1048" s="2" t="s">
        <v>56</v>
      </c>
      <c r="E1048" s="3">
        <v>2001</v>
      </c>
      <c r="F1048" s="4">
        <v>42717.67</v>
      </c>
      <c r="G1048" s="5">
        <v>240072</v>
      </c>
      <c r="H1048" s="2" t="s">
        <v>41</v>
      </c>
      <c r="I1048" s="2" t="s">
        <v>29</v>
      </c>
      <c r="J1048" s="6">
        <v>3.7</v>
      </c>
      <c r="K1048" s="7">
        <v>438</v>
      </c>
      <c r="L1048" s="8">
        <v>656</v>
      </c>
      <c r="M1048" s="3">
        <v>2</v>
      </c>
      <c r="N1048" s="3">
        <v>7</v>
      </c>
      <c r="O1048" s="2" t="s">
        <v>30</v>
      </c>
      <c r="P1048" s="9" t="s">
        <v>2118</v>
      </c>
      <c r="Q1048" s="9" t="s">
        <v>10860</v>
      </c>
      <c r="R1048" s="10">
        <v>44713</v>
      </c>
      <c r="S1048" s="10">
        <v>45564.001487343186</v>
      </c>
      <c r="T1048" s="11">
        <v>23</v>
      </c>
      <c r="U1048" s="51">
        <v>6</v>
      </c>
      <c r="V1048" s="51">
        <v>2022</v>
      </c>
      <c r="W1048" s="52">
        <v>2024</v>
      </c>
    </row>
    <row r="1049" spans="1:23" x14ac:dyDescent="0.3">
      <c r="A1049" s="22">
        <v>1048</v>
      </c>
      <c r="B1049" s="2" t="s">
        <v>2121</v>
      </c>
      <c r="C1049" s="2" t="s">
        <v>26</v>
      </c>
      <c r="D1049" s="2" t="s">
        <v>92</v>
      </c>
      <c r="E1049" s="3">
        <v>1995</v>
      </c>
      <c r="F1049" s="4">
        <v>25973.15</v>
      </c>
      <c r="G1049" s="5">
        <v>94695</v>
      </c>
      <c r="H1049" s="2" t="s">
        <v>28</v>
      </c>
      <c r="I1049" s="2" t="s">
        <v>22</v>
      </c>
      <c r="J1049" s="6">
        <v>1.1000000000000001</v>
      </c>
      <c r="K1049" s="7">
        <v>452</v>
      </c>
      <c r="L1049" s="8">
        <v>236</v>
      </c>
      <c r="M1049" s="3">
        <v>2</v>
      </c>
      <c r="N1049" s="3">
        <v>2</v>
      </c>
      <c r="O1049" s="2" t="s">
        <v>65</v>
      </c>
      <c r="P1049" s="9" t="s">
        <v>2120</v>
      </c>
      <c r="Q1049" s="9" t="s">
        <v>10861</v>
      </c>
      <c r="R1049" s="10">
        <v>42269</v>
      </c>
      <c r="S1049" s="10">
        <v>45153.951477341179</v>
      </c>
      <c r="T1049" s="11">
        <v>29</v>
      </c>
      <c r="U1049" s="51">
        <v>9</v>
      </c>
      <c r="V1049" s="51">
        <v>2015</v>
      </c>
      <c r="W1049" s="52">
        <v>2023</v>
      </c>
    </row>
    <row r="1050" spans="1:23" x14ac:dyDescent="0.3">
      <c r="A1050" s="22">
        <v>1049</v>
      </c>
      <c r="B1050" s="2" t="s">
        <v>2123</v>
      </c>
      <c r="C1050" s="2" t="s">
        <v>45</v>
      </c>
      <c r="D1050" s="2" t="s">
        <v>56</v>
      </c>
      <c r="E1050" s="3">
        <v>1995</v>
      </c>
      <c r="F1050" s="4">
        <v>59895.62</v>
      </c>
      <c r="G1050" s="5">
        <v>188800</v>
      </c>
      <c r="H1050" s="2" t="s">
        <v>21</v>
      </c>
      <c r="I1050" s="2" t="s">
        <v>22</v>
      </c>
      <c r="J1050" s="6">
        <v>3.4</v>
      </c>
      <c r="K1050" s="7">
        <v>96</v>
      </c>
      <c r="L1050" s="8">
        <v>366</v>
      </c>
      <c r="M1050" s="3">
        <v>4</v>
      </c>
      <c r="N1050" s="3">
        <v>4</v>
      </c>
      <c r="O1050" s="2" t="s">
        <v>30</v>
      </c>
      <c r="P1050" s="9" t="s">
        <v>2122</v>
      </c>
      <c r="Q1050" s="9" t="s">
        <v>10862</v>
      </c>
      <c r="R1050" s="10">
        <v>43680</v>
      </c>
      <c r="S1050" s="10">
        <v>45501.793045654849</v>
      </c>
      <c r="T1050" s="11">
        <v>29</v>
      </c>
      <c r="U1050" s="51">
        <v>8</v>
      </c>
      <c r="V1050" s="51">
        <v>2019</v>
      </c>
      <c r="W1050" s="52">
        <v>2024</v>
      </c>
    </row>
    <row r="1051" spans="1:23" x14ac:dyDescent="0.3">
      <c r="A1051" s="22">
        <v>1050</v>
      </c>
      <c r="B1051" s="2" t="s">
        <v>2125</v>
      </c>
      <c r="C1051" s="2" t="s">
        <v>19</v>
      </c>
      <c r="D1051" s="2" t="s">
        <v>56</v>
      </c>
      <c r="E1051" s="3">
        <v>2020</v>
      </c>
      <c r="F1051" s="4">
        <v>60614.91</v>
      </c>
      <c r="G1051" s="5">
        <v>251558</v>
      </c>
      <c r="H1051" s="2" t="s">
        <v>28</v>
      </c>
      <c r="I1051" s="2" t="s">
        <v>22</v>
      </c>
      <c r="J1051" s="6">
        <v>6</v>
      </c>
      <c r="K1051" s="7">
        <v>585</v>
      </c>
      <c r="L1051" s="8">
        <v>163</v>
      </c>
      <c r="M1051" s="3">
        <v>4</v>
      </c>
      <c r="N1051" s="3">
        <v>5</v>
      </c>
      <c r="O1051" s="2" t="s">
        <v>30</v>
      </c>
      <c r="P1051" s="9" t="s">
        <v>2124</v>
      </c>
      <c r="Q1051" s="9" t="s">
        <v>10863</v>
      </c>
      <c r="R1051" s="10">
        <v>42243</v>
      </c>
      <c r="S1051" s="10">
        <v>45816.339955036718</v>
      </c>
      <c r="T1051" s="11">
        <v>4</v>
      </c>
      <c r="U1051" s="51">
        <v>8</v>
      </c>
      <c r="V1051" s="51">
        <v>2015</v>
      </c>
      <c r="W1051" s="52">
        <v>2025</v>
      </c>
    </row>
    <row r="1052" spans="1:23" x14ac:dyDescent="0.3">
      <c r="A1052" s="22">
        <v>1051</v>
      </c>
      <c r="B1052" s="2" t="s">
        <v>2127</v>
      </c>
      <c r="C1052" s="2" t="s">
        <v>63</v>
      </c>
      <c r="D1052" s="2" t="s">
        <v>79</v>
      </c>
      <c r="E1052" s="3">
        <v>2002</v>
      </c>
      <c r="F1052" s="4">
        <v>21702.23</v>
      </c>
      <c r="G1052" s="5">
        <v>237281</v>
      </c>
      <c r="H1052" s="2" t="s">
        <v>35</v>
      </c>
      <c r="I1052" s="2" t="s">
        <v>22</v>
      </c>
      <c r="J1052" s="6">
        <v>2.4</v>
      </c>
      <c r="K1052" s="7">
        <v>396</v>
      </c>
      <c r="L1052" s="8">
        <v>220</v>
      </c>
      <c r="M1052" s="3">
        <v>5</v>
      </c>
      <c r="N1052" s="3">
        <v>2</v>
      </c>
      <c r="O1052" s="2" t="s">
        <v>65</v>
      </c>
      <c r="P1052" s="9" t="s">
        <v>2126</v>
      </c>
      <c r="Q1052" s="9" t="s">
        <v>10864</v>
      </c>
      <c r="R1052" s="10">
        <v>42999</v>
      </c>
      <c r="S1052" s="10">
        <v>45420.600807207164</v>
      </c>
      <c r="T1052" s="11">
        <v>22</v>
      </c>
      <c r="U1052" s="51">
        <v>9</v>
      </c>
      <c r="V1052" s="51">
        <v>2017</v>
      </c>
      <c r="W1052" s="52">
        <v>2024</v>
      </c>
    </row>
    <row r="1053" spans="1:23" x14ac:dyDescent="0.3">
      <c r="A1053" s="22">
        <v>1052</v>
      </c>
      <c r="B1053" s="2" t="s">
        <v>2129</v>
      </c>
      <c r="C1053" s="2" t="s">
        <v>39</v>
      </c>
      <c r="D1053" s="2" t="s">
        <v>50</v>
      </c>
      <c r="E1053" s="3">
        <v>2003</v>
      </c>
      <c r="F1053" s="4">
        <v>52511.06</v>
      </c>
      <c r="G1053" s="5">
        <v>222105</v>
      </c>
      <c r="H1053" s="2" t="s">
        <v>35</v>
      </c>
      <c r="I1053" s="2" t="s">
        <v>29</v>
      </c>
      <c r="J1053" s="6">
        <v>4.0999999999999996</v>
      </c>
      <c r="K1053" s="7">
        <v>690</v>
      </c>
      <c r="L1053" s="8">
        <v>268</v>
      </c>
      <c r="M1053" s="3">
        <v>2</v>
      </c>
      <c r="N1053" s="3">
        <v>4</v>
      </c>
      <c r="O1053" s="2" t="s">
        <v>23</v>
      </c>
      <c r="P1053" s="9" t="s">
        <v>2128</v>
      </c>
      <c r="Q1053" s="9" t="s">
        <v>10865</v>
      </c>
      <c r="R1053" s="10">
        <v>44966</v>
      </c>
      <c r="S1053" s="10">
        <v>45346.271941434003</v>
      </c>
      <c r="T1053" s="11">
        <v>21</v>
      </c>
      <c r="U1053" s="51">
        <v>2</v>
      </c>
      <c r="V1053" s="51">
        <v>2023</v>
      </c>
      <c r="W1053" s="52">
        <v>2024</v>
      </c>
    </row>
    <row r="1054" spans="1:23" x14ac:dyDescent="0.3">
      <c r="A1054" s="22">
        <v>1053</v>
      </c>
      <c r="B1054" s="2" t="s">
        <v>2131</v>
      </c>
      <c r="C1054" s="2" t="s">
        <v>49</v>
      </c>
      <c r="D1054" s="2" t="s">
        <v>40</v>
      </c>
      <c r="E1054" s="3">
        <v>2021</v>
      </c>
      <c r="F1054" s="4">
        <v>17316.79</v>
      </c>
      <c r="G1054" s="5">
        <v>264717</v>
      </c>
      <c r="H1054" s="2" t="s">
        <v>21</v>
      </c>
      <c r="I1054" s="2" t="s">
        <v>29</v>
      </c>
      <c r="J1054" s="6">
        <v>3.1</v>
      </c>
      <c r="K1054" s="7">
        <v>403</v>
      </c>
      <c r="L1054" s="8">
        <v>204</v>
      </c>
      <c r="M1054" s="3">
        <v>2</v>
      </c>
      <c r="N1054" s="3">
        <v>7</v>
      </c>
      <c r="O1054" s="2" t="s">
        <v>65</v>
      </c>
      <c r="P1054" s="9" t="s">
        <v>2130</v>
      </c>
      <c r="Q1054" s="9" t="s">
        <v>10866</v>
      </c>
      <c r="R1054" s="10">
        <v>45191</v>
      </c>
      <c r="S1054" s="10">
        <v>45541.659018849488</v>
      </c>
      <c r="T1054" s="11">
        <v>3</v>
      </c>
      <c r="U1054" s="51">
        <v>9</v>
      </c>
      <c r="V1054" s="51">
        <v>2023</v>
      </c>
      <c r="W1054" s="52">
        <v>2024</v>
      </c>
    </row>
    <row r="1055" spans="1:23" x14ac:dyDescent="0.3">
      <c r="A1055" s="22">
        <v>1054</v>
      </c>
      <c r="B1055" s="2" t="s">
        <v>2133</v>
      </c>
      <c r="C1055" s="2" t="s">
        <v>39</v>
      </c>
      <c r="D1055" s="2" t="s">
        <v>64</v>
      </c>
      <c r="E1055" s="3">
        <v>1994</v>
      </c>
      <c r="F1055" s="4">
        <v>31592.97</v>
      </c>
      <c r="G1055" s="5">
        <v>204140</v>
      </c>
      <c r="H1055" s="2" t="s">
        <v>35</v>
      </c>
      <c r="I1055" s="2" t="s">
        <v>29</v>
      </c>
      <c r="J1055" s="6">
        <v>1.2</v>
      </c>
      <c r="K1055" s="7">
        <v>257</v>
      </c>
      <c r="L1055" s="8">
        <v>535</v>
      </c>
      <c r="M1055" s="3">
        <v>2</v>
      </c>
      <c r="N1055" s="3">
        <v>2</v>
      </c>
      <c r="O1055" s="2" t="s">
        <v>80</v>
      </c>
      <c r="P1055" s="9" t="s">
        <v>2132</v>
      </c>
      <c r="Q1055" s="9" t="s">
        <v>10867</v>
      </c>
      <c r="R1055" s="10">
        <v>45158</v>
      </c>
      <c r="S1055" s="10">
        <v>45498.58040312634</v>
      </c>
      <c r="T1055" s="11">
        <v>30</v>
      </c>
      <c r="U1055" s="51">
        <v>8</v>
      </c>
      <c r="V1055" s="51">
        <v>2023</v>
      </c>
      <c r="W1055" s="52">
        <v>2024</v>
      </c>
    </row>
    <row r="1056" spans="1:23" x14ac:dyDescent="0.3">
      <c r="A1056" s="22">
        <v>1055</v>
      </c>
      <c r="B1056" s="2" t="s">
        <v>2135</v>
      </c>
      <c r="C1056" s="2" t="s">
        <v>107</v>
      </c>
      <c r="D1056" s="2" t="s">
        <v>56</v>
      </c>
      <c r="E1056" s="3">
        <v>2015</v>
      </c>
      <c r="F1056" s="4">
        <v>75006.11</v>
      </c>
      <c r="G1056" s="5">
        <v>212513</v>
      </c>
      <c r="H1056" s="2" t="s">
        <v>28</v>
      </c>
      <c r="I1056" s="2" t="s">
        <v>22</v>
      </c>
      <c r="J1056" s="6">
        <v>3.4</v>
      </c>
      <c r="K1056" s="7">
        <v>148</v>
      </c>
      <c r="L1056" s="8">
        <v>467</v>
      </c>
      <c r="M1056" s="3">
        <v>3</v>
      </c>
      <c r="N1056" s="3">
        <v>2</v>
      </c>
      <c r="O1056" s="2" t="s">
        <v>85</v>
      </c>
      <c r="P1056" s="9" t="s">
        <v>2134</v>
      </c>
      <c r="Q1056" s="9" t="s">
        <v>10868</v>
      </c>
      <c r="R1056" s="10">
        <v>45458</v>
      </c>
      <c r="S1056" s="10">
        <v>45561.518990843892</v>
      </c>
      <c r="T1056" s="11">
        <v>9</v>
      </c>
      <c r="U1056" s="51">
        <v>6</v>
      </c>
      <c r="V1056" s="51">
        <v>2024</v>
      </c>
      <c r="W1056" s="52">
        <v>2024</v>
      </c>
    </row>
    <row r="1057" spans="1:23" x14ac:dyDescent="0.3">
      <c r="A1057" s="22">
        <v>1056</v>
      </c>
      <c r="B1057" s="2" t="s">
        <v>2137</v>
      </c>
      <c r="C1057" s="2" t="s">
        <v>19</v>
      </c>
      <c r="D1057" s="2" t="s">
        <v>92</v>
      </c>
      <c r="E1057" s="3">
        <v>2021</v>
      </c>
      <c r="F1057" s="4">
        <v>49928.58</v>
      </c>
      <c r="G1057" s="5">
        <v>110315</v>
      </c>
      <c r="H1057" s="2" t="s">
        <v>35</v>
      </c>
      <c r="I1057" s="2" t="s">
        <v>22</v>
      </c>
      <c r="J1057" s="6">
        <v>5.6</v>
      </c>
      <c r="K1057" s="7">
        <v>310</v>
      </c>
      <c r="L1057" s="8">
        <v>115</v>
      </c>
      <c r="M1057" s="3">
        <v>5</v>
      </c>
      <c r="N1057" s="3">
        <v>4</v>
      </c>
      <c r="O1057" s="2" t="s">
        <v>51</v>
      </c>
      <c r="P1057" s="9" t="s">
        <v>2136</v>
      </c>
      <c r="Q1057" s="9" t="s">
        <v>10869</v>
      </c>
      <c r="R1057" s="10">
        <v>41922</v>
      </c>
      <c r="S1057" s="10">
        <v>45566.922071460009</v>
      </c>
      <c r="T1057" s="11">
        <v>3</v>
      </c>
      <c r="U1057" s="51">
        <v>10</v>
      </c>
      <c r="V1057" s="51">
        <v>2014</v>
      </c>
      <c r="W1057" s="52">
        <v>2024</v>
      </c>
    </row>
    <row r="1058" spans="1:23" x14ac:dyDescent="0.3">
      <c r="A1058" s="22">
        <v>1057</v>
      </c>
      <c r="B1058" s="2" t="s">
        <v>2139</v>
      </c>
      <c r="C1058" s="2" t="s">
        <v>45</v>
      </c>
      <c r="D1058" s="2" t="s">
        <v>64</v>
      </c>
      <c r="E1058" s="3">
        <v>1990</v>
      </c>
      <c r="F1058" s="4">
        <v>66146.3</v>
      </c>
      <c r="G1058" s="5">
        <v>142577</v>
      </c>
      <c r="H1058" s="2" t="s">
        <v>35</v>
      </c>
      <c r="I1058" s="2" t="s">
        <v>22</v>
      </c>
      <c r="J1058" s="6">
        <v>2.5</v>
      </c>
      <c r="K1058" s="7">
        <v>363</v>
      </c>
      <c r="L1058" s="8">
        <v>560</v>
      </c>
      <c r="M1058" s="3">
        <v>2</v>
      </c>
      <c r="N1058" s="3">
        <v>2</v>
      </c>
      <c r="O1058" s="2" t="s">
        <v>80</v>
      </c>
      <c r="P1058" s="9" t="s">
        <v>2138</v>
      </c>
      <c r="Q1058" s="9" t="s">
        <v>10870</v>
      </c>
      <c r="R1058" s="10">
        <v>42752</v>
      </c>
      <c r="S1058" s="10">
        <v>45835.907868619448</v>
      </c>
      <c r="T1058" s="11">
        <v>34</v>
      </c>
      <c r="U1058" s="51">
        <v>1</v>
      </c>
      <c r="V1058" s="51">
        <v>2017</v>
      </c>
      <c r="W1058" s="52">
        <v>2025</v>
      </c>
    </row>
    <row r="1059" spans="1:23" x14ac:dyDescent="0.3">
      <c r="A1059" s="22">
        <v>1058</v>
      </c>
      <c r="B1059" s="2" t="s">
        <v>2141</v>
      </c>
      <c r="C1059" s="2" t="s">
        <v>74</v>
      </c>
      <c r="D1059" s="2" t="s">
        <v>27</v>
      </c>
      <c r="E1059" s="3">
        <v>1991</v>
      </c>
      <c r="F1059" s="4">
        <v>45873.64</v>
      </c>
      <c r="G1059" s="5">
        <v>160997</v>
      </c>
      <c r="H1059" s="2" t="s">
        <v>35</v>
      </c>
      <c r="I1059" s="2" t="s">
        <v>22</v>
      </c>
      <c r="J1059" s="6">
        <v>2.2999999999999998</v>
      </c>
      <c r="K1059" s="7">
        <v>104</v>
      </c>
      <c r="L1059" s="8">
        <v>104</v>
      </c>
      <c r="M1059" s="3">
        <v>2</v>
      </c>
      <c r="N1059" s="3">
        <v>4</v>
      </c>
      <c r="O1059" s="2" t="s">
        <v>51</v>
      </c>
      <c r="P1059" s="9" t="s">
        <v>2140</v>
      </c>
      <c r="Q1059" s="9" t="s">
        <v>10871</v>
      </c>
      <c r="R1059" s="10">
        <v>42407</v>
      </c>
      <c r="S1059" s="10">
        <v>45572.325152076133</v>
      </c>
      <c r="T1059" s="11">
        <v>33</v>
      </c>
      <c r="U1059" s="51">
        <v>2</v>
      </c>
      <c r="V1059" s="51">
        <v>2016</v>
      </c>
      <c r="W1059" s="52">
        <v>2024</v>
      </c>
    </row>
    <row r="1060" spans="1:23" x14ac:dyDescent="0.3">
      <c r="A1060" s="22">
        <v>1059</v>
      </c>
      <c r="B1060" s="2" t="s">
        <v>2143</v>
      </c>
      <c r="C1060" s="2" t="s">
        <v>107</v>
      </c>
      <c r="D1060" s="2" t="s">
        <v>50</v>
      </c>
      <c r="E1060" s="3">
        <v>1997</v>
      </c>
      <c r="F1060" s="4">
        <v>39103.230000000003</v>
      </c>
      <c r="G1060" s="5">
        <v>78523</v>
      </c>
      <c r="H1060" s="2" t="s">
        <v>41</v>
      </c>
      <c r="I1060" s="2" t="s">
        <v>29</v>
      </c>
      <c r="J1060" s="6">
        <v>4.5</v>
      </c>
      <c r="K1060" s="7">
        <v>448</v>
      </c>
      <c r="L1060" s="8">
        <v>229</v>
      </c>
      <c r="M1060" s="3">
        <v>2</v>
      </c>
      <c r="N1060" s="3">
        <v>2</v>
      </c>
      <c r="O1060" s="2" t="s">
        <v>36</v>
      </c>
      <c r="P1060" s="9" t="s">
        <v>2142</v>
      </c>
      <c r="Q1060" s="9" t="s">
        <v>10872</v>
      </c>
      <c r="R1060" s="10">
        <v>45272</v>
      </c>
      <c r="S1060" s="10">
        <v>45360.436774400601</v>
      </c>
      <c r="T1060" s="11">
        <v>27</v>
      </c>
      <c r="U1060" s="51">
        <v>12</v>
      </c>
      <c r="V1060" s="51">
        <v>2023</v>
      </c>
      <c r="W1060" s="52">
        <v>2024</v>
      </c>
    </row>
    <row r="1061" spans="1:23" x14ac:dyDescent="0.3">
      <c r="A1061" s="22">
        <v>1060</v>
      </c>
      <c r="B1061" s="2" t="s">
        <v>2145</v>
      </c>
      <c r="C1061" s="2" t="s">
        <v>26</v>
      </c>
      <c r="D1061" s="2" t="s">
        <v>50</v>
      </c>
      <c r="E1061" s="3">
        <v>2010</v>
      </c>
      <c r="F1061" s="4">
        <v>41113.15</v>
      </c>
      <c r="G1061" s="5">
        <v>73144</v>
      </c>
      <c r="H1061" s="2" t="s">
        <v>41</v>
      </c>
      <c r="I1061" s="2" t="s">
        <v>22</v>
      </c>
      <c r="J1061" s="6">
        <v>4.7</v>
      </c>
      <c r="K1061" s="7">
        <v>431</v>
      </c>
      <c r="L1061" s="8">
        <v>546</v>
      </c>
      <c r="M1061" s="3">
        <v>3</v>
      </c>
      <c r="N1061" s="3">
        <v>7</v>
      </c>
      <c r="O1061" s="2" t="s">
        <v>65</v>
      </c>
      <c r="P1061" s="9" t="s">
        <v>2144</v>
      </c>
      <c r="Q1061" s="9" t="s">
        <v>10873</v>
      </c>
      <c r="R1061" s="10">
        <v>42084</v>
      </c>
      <c r="S1061" s="10">
        <v>45136.281943434398</v>
      </c>
      <c r="T1061" s="11">
        <v>14</v>
      </c>
      <c r="U1061" s="51">
        <v>3</v>
      </c>
      <c r="V1061" s="51">
        <v>2015</v>
      </c>
      <c r="W1061" s="52">
        <v>2023</v>
      </c>
    </row>
    <row r="1062" spans="1:23" x14ac:dyDescent="0.3">
      <c r="A1062" s="22">
        <v>1061</v>
      </c>
      <c r="B1062" s="2" t="s">
        <v>2147</v>
      </c>
      <c r="C1062" s="2" t="s">
        <v>74</v>
      </c>
      <c r="D1062" s="2" t="s">
        <v>79</v>
      </c>
      <c r="E1062" s="3">
        <v>2001</v>
      </c>
      <c r="F1062" s="4">
        <v>37966.639999999999</v>
      </c>
      <c r="G1062" s="5">
        <v>221515</v>
      </c>
      <c r="H1062" s="2" t="s">
        <v>28</v>
      </c>
      <c r="I1062" s="2" t="s">
        <v>22</v>
      </c>
      <c r="J1062" s="6">
        <v>2.7</v>
      </c>
      <c r="K1062" s="7">
        <v>213</v>
      </c>
      <c r="L1062" s="8">
        <v>606</v>
      </c>
      <c r="M1062" s="3">
        <v>3</v>
      </c>
      <c r="N1062" s="3">
        <v>4</v>
      </c>
      <c r="O1062" s="2" t="s">
        <v>42</v>
      </c>
      <c r="P1062" s="9" t="s">
        <v>2146</v>
      </c>
      <c r="Q1062" s="9" t="s">
        <v>10874</v>
      </c>
      <c r="R1062" s="10">
        <v>45435</v>
      </c>
      <c r="S1062" s="10">
        <v>45268.584403926507</v>
      </c>
      <c r="T1062" s="11">
        <v>23</v>
      </c>
      <c r="U1062" s="51">
        <v>5</v>
      </c>
      <c r="V1062" s="51">
        <v>2024</v>
      </c>
      <c r="W1062" s="52">
        <v>2023</v>
      </c>
    </row>
    <row r="1063" spans="1:23" x14ac:dyDescent="0.3">
      <c r="A1063" s="22">
        <v>1062</v>
      </c>
      <c r="B1063" s="2" t="s">
        <v>2149</v>
      </c>
      <c r="C1063" s="2" t="s">
        <v>74</v>
      </c>
      <c r="D1063" s="2" t="s">
        <v>79</v>
      </c>
      <c r="E1063" s="3">
        <v>1994</v>
      </c>
      <c r="F1063" s="4">
        <v>66323.62</v>
      </c>
      <c r="G1063" s="5">
        <v>268838</v>
      </c>
      <c r="H1063" s="2" t="s">
        <v>35</v>
      </c>
      <c r="I1063" s="2" t="s">
        <v>29</v>
      </c>
      <c r="J1063" s="6">
        <v>3.1</v>
      </c>
      <c r="K1063" s="7">
        <v>297</v>
      </c>
      <c r="L1063" s="8">
        <v>692</v>
      </c>
      <c r="M1063" s="3">
        <v>5</v>
      </c>
      <c r="N1063" s="3">
        <v>7</v>
      </c>
      <c r="O1063" s="2" t="s">
        <v>65</v>
      </c>
      <c r="P1063" s="9" t="s">
        <v>2148</v>
      </c>
      <c r="Q1063" s="9" t="s">
        <v>10875</v>
      </c>
      <c r="R1063" s="10">
        <v>43453</v>
      </c>
      <c r="S1063" s="10">
        <v>45309.180523150353</v>
      </c>
      <c r="T1063" s="11">
        <v>30</v>
      </c>
      <c r="U1063" s="51">
        <v>12</v>
      </c>
      <c r="V1063" s="51">
        <v>2018</v>
      </c>
      <c r="W1063" s="52">
        <v>2024</v>
      </c>
    </row>
    <row r="1064" spans="1:23" x14ac:dyDescent="0.3">
      <c r="A1064" s="22">
        <v>1063</v>
      </c>
      <c r="B1064" s="2" t="s">
        <v>2151</v>
      </c>
      <c r="C1064" s="2" t="s">
        <v>39</v>
      </c>
      <c r="D1064" s="2" t="s">
        <v>79</v>
      </c>
      <c r="E1064" s="3">
        <v>1992</v>
      </c>
      <c r="F1064" s="4">
        <v>21836.53</v>
      </c>
      <c r="G1064" s="5">
        <v>191161</v>
      </c>
      <c r="H1064" s="2" t="s">
        <v>35</v>
      </c>
      <c r="I1064" s="2" t="s">
        <v>29</v>
      </c>
      <c r="J1064" s="6">
        <v>3.8</v>
      </c>
      <c r="K1064" s="7">
        <v>481</v>
      </c>
      <c r="L1064" s="8">
        <v>213</v>
      </c>
      <c r="M1064" s="3">
        <v>5</v>
      </c>
      <c r="N1064" s="3">
        <v>7</v>
      </c>
      <c r="O1064" s="2" t="s">
        <v>30</v>
      </c>
      <c r="P1064" s="9" t="s">
        <v>2150</v>
      </c>
      <c r="Q1064" s="9" t="s">
        <v>10876</v>
      </c>
      <c r="R1064" s="10">
        <v>41900</v>
      </c>
      <c r="S1064" s="10">
        <v>45414.613609767672</v>
      </c>
      <c r="T1064" s="11">
        <v>32</v>
      </c>
      <c r="U1064" s="51">
        <v>9</v>
      </c>
      <c r="V1064" s="51">
        <v>2014</v>
      </c>
      <c r="W1064" s="52">
        <v>2024</v>
      </c>
    </row>
    <row r="1065" spans="1:23" x14ac:dyDescent="0.3">
      <c r="A1065" s="22">
        <v>1064</v>
      </c>
      <c r="B1065" s="2" t="s">
        <v>2153</v>
      </c>
      <c r="C1065" s="2" t="s">
        <v>45</v>
      </c>
      <c r="D1065" s="2" t="s">
        <v>56</v>
      </c>
      <c r="E1065" s="3">
        <v>1999</v>
      </c>
      <c r="F1065" s="4">
        <v>7996.33</v>
      </c>
      <c r="G1065" s="5">
        <v>287327</v>
      </c>
      <c r="H1065" s="2" t="s">
        <v>21</v>
      </c>
      <c r="I1065" s="2" t="s">
        <v>29</v>
      </c>
      <c r="J1065" s="6">
        <v>2.2999999999999998</v>
      </c>
      <c r="K1065" s="7">
        <v>587</v>
      </c>
      <c r="L1065" s="8">
        <v>469</v>
      </c>
      <c r="M1065" s="3">
        <v>3</v>
      </c>
      <c r="N1065" s="3">
        <v>7</v>
      </c>
      <c r="O1065" s="2" t="s">
        <v>51</v>
      </c>
      <c r="P1065" s="9" t="s">
        <v>2152</v>
      </c>
      <c r="Q1065" s="9" t="s">
        <v>10877</v>
      </c>
      <c r="R1065" s="10">
        <v>44803</v>
      </c>
      <c r="S1065" s="10">
        <v>45296.622011448009</v>
      </c>
      <c r="T1065" s="11">
        <v>25</v>
      </c>
      <c r="U1065" s="51">
        <v>8</v>
      </c>
      <c r="V1065" s="51">
        <v>2022</v>
      </c>
      <c r="W1065" s="52">
        <v>2024</v>
      </c>
    </row>
    <row r="1066" spans="1:23" x14ac:dyDescent="0.3">
      <c r="A1066" s="22">
        <v>1065</v>
      </c>
      <c r="B1066" s="2" t="s">
        <v>2155</v>
      </c>
      <c r="C1066" s="2" t="s">
        <v>49</v>
      </c>
      <c r="D1066" s="2" t="s">
        <v>40</v>
      </c>
      <c r="E1066" s="3">
        <v>1993</v>
      </c>
      <c r="F1066" s="4">
        <v>50767.61</v>
      </c>
      <c r="G1066" s="5">
        <v>142359</v>
      </c>
      <c r="H1066" s="2" t="s">
        <v>35</v>
      </c>
      <c r="I1066" s="2" t="s">
        <v>29</v>
      </c>
      <c r="J1066" s="6">
        <v>5.6</v>
      </c>
      <c r="K1066" s="7">
        <v>125</v>
      </c>
      <c r="L1066" s="8">
        <v>173</v>
      </c>
      <c r="M1066" s="3">
        <v>4</v>
      </c>
      <c r="N1066" s="3">
        <v>4</v>
      </c>
      <c r="O1066" s="2" t="s">
        <v>51</v>
      </c>
      <c r="P1066" s="9" t="s">
        <v>2154</v>
      </c>
      <c r="Q1066" s="9" t="s">
        <v>10878</v>
      </c>
      <c r="R1066" s="10">
        <v>43522</v>
      </c>
      <c r="S1066" s="10">
        <v>45176.878062658252</v>
      </c>
      <c r="T1066" s="11">
        <v>31</v>
      </c>
      <c r="U1066" s="51">
        <v>2</v>
      </c>
      <c r="V1066" s="51">
        <v>2019</v>
      </c>
      <c r="W1066" s="52">
        <v>2023</v>
      </c>
    </row>
    <row r="1067" spans="1:23" x14ac:dyDescent="0.3">
      <c r="A1067" s="22">
        <v>1066</v>
      </c>
      <c r="B1067" s="2" t="s">
        <v>2157</v>
      </c>
      <c r="C1067" s="2" t="s">
        <v>39</v>
      </c>
      <c r="D1067" s="2" t="s">
        <v>79</v>
      </c>
      <c r="E1067" s="3">
        <v>1995</v>
      </c>
      <c r="F1067" s="4">
        <v>9381.4</v>
      </c>
      <c r="G1067" s="5">
        <v>290935</v>
      </c>
      <c r="H1067" s="2" t="s">
        <v>21</v>
      </c>
      <c r="I1067" s="2" t="s">
        <v>29</v>
      </c>
      <c r="J1067" s="6">
        <v>4.8</v>
      </c>
      <c r="K1067" s="7">
        <v>263</v>
      </c>
      <c r="L1067" s="8">
        <v>485</v>
      </c>
      <c r="M1067" s="3">
        <v>3</v>
      </c>
      <c r="N1067" s="3">
        <v>5</v>
      </c>
      <c r="O1067" s="2" t="s">
        <v>42</v>
      </c>
      <c r="P1067" s="9" t="s">
        <v>2156</v>
      </c>
      <c r="Q1067" s="9" t="s">
        <v>10879</v>
      </c>
      <c r="R1067" s="10">
        <v>45357</v>
      </c>
      <c r="S1067" s="10">
        <v>45847.44417588089</v>
      </c>
      <c r="T1067" s="11">
        <v>29</v>
      </c>
      <c r="U1067" s="51">
        <v>3</v>
      </c>
      <c r="V1067" s="51">
        <v>2024</v>
      </c>
      <c r="W1067" s="52">
        <v>2025</v>
      </c>
    </row>
    <row r="1068" spans="1:23" x14ac:dyDescent="0.3">
      <c r="A1068" s="22">
        <v>1067</v>
      </c>
      <c r="B1068" s="2" t="s">
        <v>2159</v>
      </c>
      <c r="C1068" s="2" t="s">
        <v>26</v>
      </c>
      <c r="D1068" s="2" t="s">
        <v>79</v>
      </c>
      <c r="E1068" s="3">
        <v>1991</v>
      </c>
      <c r="F1068" s="4">
        <v>21688.58</v>
      </c>
      <c r="G1068" s="5">
        <v>110311</v>
      </c>
      <c r="H1068" s="2" t="s">
        <v>35</v>
      </c>
      <c r="I1068" s="2" t="s">
        <v>22</v>
      </c>
      <c r="J1068" s="6">
        <v>5.9</v>
      </c>
      <c r="K1068" s="7">
        <v>554</v>
      </c>
      <c r="L1068" s="8">
        <v>254</v>
      </c>
      <c r="M1068" s="3">
        <v>5</v>
      </c>
      <c r="N1068" s="3">
        <v>2</v>
      </c>
      <c r="O1068" s="2" t="s">
        <v>42</v>
      </c>
      <c r="P1068" s="9" t="s">
        <v>2158</v>
      </c>
      <c r="Q1068" s="9" t="s">
        <v>10880</v>
      </c>
      <c r="R1068" s="10">
        <v>42870</v>
      </c>
      <c r="S1068" s="10">
        <v>45448.346356316979</v>
      </c>
      <c r="T1068" s="11">
        <v>33</v>
      </c>
      <c r="U1068" s="51">
        <v>5</v>
      </c>
      <c r="V1068" s="51">
        <v>2017</v>
      </c>
      <c r="W1068" s="52">
        <v>2024</v>
      </c>
    </row>
    <row r="1069" spans="1:23" x14ac:dyDescent="0.3">
      <c r="A1069" s="22">
        <v>1068</v>
      </c>
      <c r="B1069" s="2" t="s">
        <v>1788</v>
      </c>
      <c r="C1069" s="2" t="s">
        <v>107</v>
      </c>
      <c r="D1069" s="2" t="s">
        <v>79</v>
      </c>
      <c r="E1069" s="3">
        <v>1996</v>
      </c>
      <c r="F1069" s="4">
        <v>52845.27</v>
      </c>
      <c r="G1069" s="5">
        <v>298235</v>
      </c>
      <c r="H1069" s="2" t="s">
        <v>41</v>
      </c>
      <c r="I1069" s="2" t="s">
        <v>22</v>
      </c>
      <c r="J1069" s="6">
        <v>1.1000000000000001</v>
      </c>
      <c r="K1069" s="7">
        <v>688</v>
      </c>
      <c r="L1069" s="8">
        <v>275</v>
      </c>
      <c r="M1069" s="3">
        <v>2</v>
      </c>
      <c r="N1069" s="3">
        <v>7</v>
      </c>
      <c r="O1069" s="2" t="s">
        <v>80</v>
      </c>
      <c r="P1069" s="9" t="s">
        <v>2160</v>
      </c>
      <c r="Q1069" s="9" t="s">
        <v>10881</v>
      </c>
      <c r="R1069" s="10">
        <v>44410</v>
      </c>
      <c r="S1069" s="10">
        <v>45586.343955836877</v>
      </c>
      <c r="T1069" s="11">
        <v>28</v>
      </c>
      <c r="U1069" s="51">
        <v>8</v>
      </c>
      <c r="V1069" s="51">
        <v>2021</v>
      </c>
      <c r="W1069" s="52">
        <v>2024</v>
      </c>
    </row>
    <row r="1070" spans="1:23" x14ac:dyDescent="0.3">
      <c r="A1070" s="22">
        <v>1069</v>
      </c>
      <c r="B1070" s="2" t="s">
        <v>2162</v>
      </c>
      <c r="C1070" s="2" t="s">
        <v>49</v>
      </c>
      <c r="D1070" s="2" t="s">
        <v>34</v>
      </c>
      <c r="E1070" s="3">
        <v>1998</v>
      </c>
      <c r="F1070" s="4">
        <v>51823.61</v>
      </c>
      <c r="G1070" s="5">
        <v>154070</v>
      </c>
      <c r="H1070" s="2" t="s">
        <v>35</v>
      </c>
      <c r="I1070" s="2" t="s">
        <v>29</v>
      </c>
      <c r="J1070" s="6">
        <v>2.4</v>
      </c>
      <c r="K1070" s="7">
        <v>164</v>
      </c>
      <c r="L1070" s="8">
        <v>256</v>
      </c>
      <c r="M1070" s="3">
        <v>3</v>
      </c>
      <c r="N1070" s="3">
        <v>4</v>
      </c>
      <c r="O1070" s="2" t="s">
        <v>80</v>
      </c>
      <c r="P1070" s="9" t="s">
        <v>2161</v>
      </c>
      <c r="Q1070" s="9" t="s">
        <v>10882</v>
      </c>
      <c r="R1070" s="10">
        <v>42342</v>
      </c>
      <c r="S1070" s="10">
        <v>45204.039494944707</v>
      </c>
      <c r="T1070" s="11">
        <v>26</v>
      </c>
      <c r="U1070" s="51">
        <v>12</v>
      </c>
      <c r="V1070" s="51">
        <v>2015</v>
      </c>
      <c r="W1070" s="52">
        <v>2023</v>
      </c>
    </row>
    <row r="1071" spans="1:23" x14ac:dyDescent="0.3">
      <c r="A1071" s="22">
        <v>1070</v>
      </c>
      <c r="B1071" s="2" t="s">
        <v>2164</v>
      </c>
      <c r="C1071" s="2" t="s">
        <v>107</v>
      </c>
      <c r="D1071" s="2" t="s">
        <v>50</v>
      </c>
      <c r="E1071" s="3">
        <v>2022</v>
      </c>
      <c r="F1071" s="4">
        <v>31191.4</v>
      </c>
      <c r="G1071" s="5">
        <v>234549</v>
      </c>
      <c r="H1071" s="2" t="s">
        <v>35</v>
      </c>
      <c r="I1071" s="2" t="s">
        <v>29</v>
      </c>
      <c r="J1071" s="6">
        <v>1.1000000000000001</v>
      </c>
      <c r="K1071" s="7">
        <v>509</v>
      </c>
      <c r="L1071" s="8">
        <v>730</v>
      </c>
      <c r="M1071" s="3">
        <v>2</v>
      </c>
      <c r="N1071" s="3">
        <v>7</v>
      </c>
      <c r="O1071" s="2" t="s">
        <v>30</v>
      </c>
      <c r="P1071" s="9" t="s">
        <v>2163</v>
      </c>
      <c r="Q1071" s="9" t="s">
        <v>10883</v>
      </c>
      <c r="R1071" s="10">
        <v>42126</v>
      </c>
      <c r="S1071" s="10">
        <v>45161.691025250773</v>
      </c>
      <c r="T1071" s="11">
        <v>2</v>
      </c>
      <c r="U1071" s="51">
        <v>5</v>
      </c>
      <c r="V1071" s="51">
        <v>2015</v>
      </c>
      <c r="W1071" s="52">
        <v>2023</v>
      </c>
    </row>
    <row r="1072" spans="1:23" x14ac:dyDescent="0.3">
      <c r="A1072" s="22">
        <v>1071</v>
      </c>
      <c r="B1072" s="2" t="s">
        <v>2166</v>
      </c>
      <c r="C1072" s="2" t="s">
        <v>107</v>
      </c>
      <c r="D1072" s="2" t="s">
        <v>50</v>
      </c>
      <c r="E1072" s="3">
        <v>2018</v>
      </c>
      <c r="F1072" s="4">
        <v>50342.080000000002</v>
      </c>
      <c r="G1072" s="5">
        <v>209729</v>
      </c>
      <c r="H1072" s="2" t="s">
        <v>28</v>
      </c>
      <c r="I1072" s="2" t="s">
        <v>29</v>
      </c>
      <c r="J1072" s="6">
        <v>2.6</v>
      </c>
      <c r="K1072" s="7">
        <v>646</v>
      </c>
      <c r="L1072" s="8">
        <v>727</v>
      </c>
      <c r="M1072" s="3">
        <v>4</v>
      </c>
      <c r="N1072" s="3">
        <v>2</v>
      </c>
      <c r="O1072" s="2" t="s">
        <v>23</v>
      </c>
      <c r="P1072" s="9" t="s">
        <v>2165</v>
      </c>
      <c r="Q1072" s="9" t="s">
        <v>10884</v>
      </c>
      <c r="R1072" s="10">
        <v>44621</v>
      </c>
      <c r="S1072" s="10">
        <v>45522.091105266773</v>
      </c>
      <c r="T1072" s="11">
        <v>6</v>
      </c>
      <c r="U1072" s="51">
        <v>3</v>
      </c>
      <c r="V1072" s="51">
        <v>2022</v>
      </c>
      <c r="W1072" s="52">
        <v>2024</v>
      </c>
    </row>
    <row r="1073" spans="1:23" x14ac:dyDescent="0.3">
      <c r="A1073" s="22">
        <v>1072</v>
      </c>
      <c r="B1073" s="2" t="s">
        <v>2168</v>
      </c>
      <c r="C1073" s="2" t="s">
        <v>45</v>
      </c>
      <c r="D1073" s="2" t="s">
        <v>46</v>
      </c>
      <c r="E1073" s="3">
        <v>2012</v>
      </c>
      <c r="F1073" s="4">
        <v>47686.55</v>
      </c>
      <c r="G1073" s="5">
        <v>262262</v>
      </c>
      <c r="H1073" s="2" t="s">
        <v>35</v>
      </c>
      <c r="I1073" s="2" t="s">
        <v>29</v>
      </c>
      <c r="J1073" s="6">
        <v>5.4</v>
      </c>
      <c r="K1073" s="7">
        <v>288</v>
      </c>
      <c r="L1073" s="8">
        <v>520</v>
      </c>
      <c r="M1073" s="3">
        <v>2</v>
      </c>
      <c r="N1073" s="3">
        <v>7</v>
      </c>
      <c r="O1073" s="2" t="s">
        <v>80</v>
      </c>
      <c r="P1073" s="9" t="s">
        <v>2167</v>
      </c>
      <c r="Q1073" s="9" t="s">
        <v>10885</v>
      </c>
      <c r="R1073" s="10">
        <v>45107</v>
      </c>
      <c r="S1073" s="10">
        <v>45621.975082062127</v>
      </c>
      <c r="T1073" s="11">
        <v>12</v>
      </c>
      <c r="U1073" s="51">
        <v>6</v>
      </c>
      <c r="V1073" s="51">
        <v>2023</v>
      </c>
      <c r="W1073" s="52">
        <v>2024</v>
      </c>
    </row>
    <row r="1074" spans="1:23" x14ac:dyDescent="0.3">
      <c r="A1074" s="22">
        <v>1073</v>
      </c>
      <c r="B1074" s="2" t="s">
        <v>2170</v>
      </c>
      <c r="C1074" s="2" t="s">
        <v>107</v>
      </c>
      <c r="D1074" s="2" t="s">
        <v>56</v>
      </c>
      <c r="E1074" s="3">
        <v>1997</v>
      </c>
      <c r="F1074" s="4">
        <v>34375.410000000003</v>
      </c>
      <c r="G1074" s="5">
        <v>57034</v>
      </c>
      <c r="H1074" s="2" t="s">
        <v>21</v>
      </c>
      <c r="I1074" s="2" t="s">
        <v>29</v>
      </c>
      <c r="J1074" s="6">
        <v>2</v>
      </c>
      <c r="K1074" s="7">
        <v>484</v>
      </c>
      <c r="L1074" s="8">
        <v>212</v>
      </c>
      <c r="M1074" s="3">
        <v>5</v>
      </c>
      <c r="N1074" s="3">
        <v>7</v>
      </c>
      <c r="O1074" s="2" t="s">
        <v>51</v>
      </c>
      <c r="P1074" s="9" t="s">
        <v>2169</v>
      </c>
      <c r="Q1074" s="9" t="s">
        <v>10886</v>
      </c>
      <c r="R1074" s="10">
        <v>44445</v>
      </c>
      <c r="S1074" s="10">
        <v>45691.046896425003</v>
      </c>
      <c r="T1074" s="11">
        <v>27</v>
      </c>
      <c r="U1074" s="51">
        <v>9</v>
      </c>
      <c r="V1074" s="51">
        <v>2021</v>
      </c>
      <c r="W1074" s="52">
        <v>2025</v>
      </c>
    </row>
    <row r="1075" spans="1:23" x14ac:dyDescent="0.3">
      <c r="A1075" s="22">
        <v>1074</v>
      </c>
      <c r="B1075" s="2" t="s">
        <v>2172</v>
      </c>
      <c r="C1075" s="2" t="s">
        <v>118</v>
      </c>
      <c r="D1075" s="2" t="s">
        <v>27</v>
      </c>
      <c r="E1075" s="3">
        <v>2000</v>
      </c>
      <c r="F1075" s="4">
        <v>30693.55</v>
      </c>
      <c r="G1075" s="5">
        <v>84050</v>
      </c>
      <c r="H1075" s="2" t="s">
        <v>35</v>
      </c>
      <c r="I1075" s="2" t="s">
        <v>22</v>
      </c>
      <c r="J1075" s="6">
        <v>3.6</v>
      </c>
      <c r="K1075" s="7">
        <v>210</v>
      </c>
      <c r="L1075" s="8">
        <v>483</v>
      </c>
      <c r="M1075" s="3">
        <v>5</v>
      </c>
      <c r="N1075" s="3">
        <v>7</v>
      </c>
      <c r="O1075" s="2" t="s">
        <v>36</v>
      </c>
      <c r="P1075" s="9" t="s">
        <v>2171</v>
      </c>
      <c r="Q1075" s="9" t="s">
        <v>10887</v>
      </c>
      <c r="R1075" s="10">
        <v>43724</v>
      </c>
      <c r="S1075" s="10">
        <v>45176.293945834877</v>
      </c>
      <c r="T1075" s="11">
        <v>24</v>
      </c>
      <c r="U1075" s="51">
        <v>9</v>
      </c>
      <c r="V1075" s="51">
        <v>2019</v>
      </c>
      <c r="W1075" s="52">
        <v>2023</v>
      </c>
    </row>
    <row r="1076" spans="1:23" x14ac:dyDescent="0.3">
      <c r="A1076" s="22">
        <v>1075</v>
      </c>
      <c r="B1076" s="2" t="s">
        <v>2174</v>
      </c>
      <c r="C1076" s="2" t="s">
        <v>26</v>
      </c>
      <c r="D1076" s="2" t="s">
        <v>92</v>
      </c>
      <c r="E1076" s="3">
        <v>2015</v>
      </c>
      <c r="F1076" s="4">
        <v>46908.71</v>
      </c>
      <c r="G1076" s="5">
        <v>164975</v>
      </c>
      <c r="H1076" s="2" t="s">
        <v>41</v>
      </c>
      <c r="I1076" s="2" t="s">
        <v>29</v>
      </c>
      <c r="J1076" s="6">
        <v>1.1000000000000001</v>
      </c>
      <c r="K1076" s="7">
        <v>230</v>
      </c>
      <c r="L1076" s="8">
        <v>281</v>
      </c>
      <c r="M1076" s="3">
        <v>4</v>
      </c>
      <c r="N1076" s="3">
        <v>2</v>
      </c>
      <c r="O1076" s="2" t="s">
        <v>65</v>
      </c>
      <c r="P1076" s="9" t="s">
        <v>2173</v>
      </c>
      <c r="Q1076" s="9" t="s">
        <v>10888</v>
      </c>
      <c r="R1076" s="10">
        <v>42874</v>
      </c>
      <c r="S1076" s="10">
        <v>45685.643815808879</v>
      </c>
      <c r="T1076" s="11">
        <v>9</v>
      </c>
      <c r="U1076" s="51">
        <v>5</v>
      </c>
      <c r="V1076" s="51">
        <v>2017</v>
      </c>
      <c r="W1076" s="52">
        <v>2025</v>
      </c>
    </row>
    <row r="1077" spans="1:23" x14ac:dyDescent="0.3">
      <c r="A1077" s="22">
        <v>1076</v>
      </c>
      <c r="B1077" s="2" t="s">
        <v>2176</v>
      </c>
      <c r="C1077" s="2" t="s">
        <v>39</v>
      </c>
      <c r="D1077" s="2" t="s">
        <v>92</v>
      </c>
      <c r="E1077" s="3">
        <v>2019</v>
      </c>
      <c r="F1077" s="4">
        <v>5135.5</v>
      </c>
      <c r="G1077" s="5">
        <v>167151</v>
      </c>
      <c r="H1077" s="2" t="s">
        <v>28</v>
      </c>
      <c r="I1077" s="2" t="s">
        <v>22</v>
      </c>
      <c r="J1077" s="6">
        <v>1.5</v>
      </c>
      <c r="K1077" s="7">
        <v>244</v>
      </c>
      <c r="L1077" s="8">
        <v>723</v>
      </c>
      <c r="M1077" s="3">
        <v>4</v>
      </c>
      <c r="N1077" s="3">
        <v>4</v>
      </c>
      <c r="O1077" s="2" t="s">
        <v>23</v>
      </c>
      <c r="P1077" s="9" t="s">
        <v>2175</v>
      </c>
      <c r="Q1077" s="9" t="s">
        <v>10889</v>
      </c>
      <c r="R1077" s="10">
        <v>45396</v>
      </c>
      <c r="S1077" s="10">
        <v>45453.165320109743</v>
      </c>
      <c r="T1077" s="11">
        <v>5</v>
      </c>
      <c r="U1077" s="51">
        <v>4</v>
      </c>
      <c r="V1077" s="51">
        <v>2024</v>
      </c>
      <c r="W1077" s="52">
        <v>2024</v>
      </c>
    </row>
    <row r="1078" spans="1:23" x14ac:dyDescent="0.3">
      <c r="A1078" s="22">
        <v>1077</v>
      </c>
      <c r="B1078" s="2" t="s">
        <v>2178</v>
      </c>
      <c r="C1078" s="2" t="s">
        <v>45</v>
      </c>
      <c r="D1078" s="2" t="s">
        <v>64</v>
      </c>
      <c r="E1078" s="3">
        <v>2018</v>
      </c>
      <c r="F1078" s="4">
        <v>46363.18</v>
      </c>
      <c r="G1078" s="5">
        <v>235930</v>
      </c>
      <c r="H1078" s="2" t="s">
        <v>28</v>
      </c>
      <c r="I1078" s="2" t="s">
        <v>29</v>
      </c>
      <c r="J1078" s="6">
        <v>5.8</v>
      </c>
      <c r="K1078" s="7">
        <v>455</v>
      </c>
      <c r="L1078" s="8">
        <v>180</v>
      </c>
      <c r="M1078" s="3">
        <v>3</v>
      </c>
      <c r="N1078" s="3">
        <v>4</v>
      </c>
      <c r="O1078" s="2" t="s">
        <v>65</v>
      </c>
      <c r="P1078" s="9" t="s">
        <v>2177</v>
      </c>
      <c r="Q1078" s="9" t="s">
        <v>10890</v>
      </c>
      <c r="R1078" s="10">
        <v>44667</v>
      </c>
      <c r="S1078" s="10">
        <v>45286.692025450808</v>
      </c>
      <c r="T1078" s="11">
        <v>6</v>
      </c>
      <c r="U1078" s="51">
        <v>4</v>
      </c>
      <c r="V1078" s="51">
        <v>2022</v>
      </c>
      <c r="W1078" s="52">
        <v>2023</v>
      </c>
    </row>
    <row r="1079" spans="1:23" x14ac:dyDescent="0.3">
      <c r="A1079" s="22">
        <v>1078</v>
      </c>
      <c r="B1079" s="2" t="s">
        <v>2180</v>
      </c>
      <c r="C1079" s="2" t="s">
        <v>107</v>
      </c>
      <c r="D1079" s="2" t="s">
        <v>40</v>
      </c>
      <c r="E1079" s="3">
        <v>2014</v>
      </c>
      <c r="F1079" s="4">
        <v>74860.28</v>
      </c>
      <c r="G1079" s="5">
        <v>68082</v>
      </c>
      <c r="H1079" s="2" t="s">
        <v>35</v>
      </c>
      <c r="I1079" s="2" t="s">
        <v>29</v>
      </c>
      <c r="J1079" s="6">
        <v>4.8</v>
      </c>
      <c r="K1079" s="7">
        <v>151</v>
      </c>
      <c r="L1079" s="8">
        <v>232</v>
      </c>
      <c r="M1079" s="3">
        <v>3</v>
      </c>
      <c r="N1079" s="3">
        <v>5</v>
      </c>
      <c r="O1079" s="2" t="s">
        <v>23</v>
      </c>
      <c r="P1079" s="9" t="s">
        <v>2179</v>
      </c>
      <c r="Q1079" s="9" t="s">
        <v>10891</v>
      </c>
      <c r="R1079" s="10">
        <v>43281</v>
      </c>
      <c r="S1079" s="10">
        <v>45254.857658577428</v>
      </c>
      <c r="T1079" s="11">
        <v>10</v>
      </c>
      <c r="U1079" s="51">
        <v>6</v>
      </c>
      <c r="V1079" s="51">
        <v>2018</v>
      </c>
      <c r="W1079" s="52">
        <v>2023</v>
      </c>
    </row>
    <row r="1080" spans="1:23" x14ac:dyDescent="0.3">
      <c r="A1080" s="22">
        <v>1079</v>
      </c>
      <c r="B1080" s="2" t="s">
        <v>2182</v>
      </c>
      <c r="C1080" s="2" t="s">
        <v>49</v>
      </c>
      <c r="D1080" s="2" t="s">
        <v>92</v>
      </c>
      <c r="E1080" s="3">
        <v>1991</v>
      </c>
      <c r="F1080" s="4">
        <v>20199.73</v>
      </c>
      <c r="G1080" s="5">
        <v>1803</v>
      </c>
      <c r="H1080" s="2" t="s">
        <v>21</v>
      </c>
      <c r="I1080" s="2" t="s">
        <v>22</v>
      </c>
      <c r="J1080" s="6">
        <v>1.7</v>
      </c>
      <c r="K1080" s="7">
        <v>219</v>
      </c>
      <c r="L1080" s="8">
        <v>295</v>
      </c>
      <c r="M1080" s="3">
        <v>5</v>
      </c>
      <c r="N1080" s="3">
        <v>4</v>
      </c>
      <c r="O1080" s="2" t="s">
        <v>65</v>
      </c>
      <c r="P1080" s="9" t="s">
        <v>2181</v>
      </c>
      <c r="Q1080" s="9" t="s">
        <v>10892</v>
      </c>
      <c r="R1080" s="10">
        <v>44811</v>
      </c>
      <c r="S1080" s="10">
        <v>45697.180123070328</v>
      </c>
      <c r="T1080" s="11">
        <v>33</v>
      </c>
      <c r="U1080" s="51">
        <v>9</v>
      </c>
      <c r="V1080" s="51">
        <v>2022</v>
      </c>
      <c r="W1080" s="52">
        <v>2025</v>
      </c>
    </row>
    <row r="1081" spans="1:23" x14ac:dyDescent="0.3">
      <c r="A1081" s="22">
        <v>1080</v>
      </c>
      <c r="B1081" s="2" t="s">
        <v>2184</v>
      </c>
      <c r="C1081" s="2" t="s">
        <v>118</v>
      </c>
      <c r="D1081" s="2" t="s">
        <v>40</v>
      </c>
      <c r="E1081" s="3">
        <v>2018</v>
      </c>
      <c r="F1081" s="4">
        <v>68529.36</v>
      </c>
      <c r="G1081" s="5">
        <v>6193</v>
      </c>
      <c r="H1081" s="2" t="s">
        <v>41</v>
      </c>
      <c r="I1081" s="2" t="s">
        <v>22</v>
      </c>
      <c r="J1081" s="6">
        <v>1.3</v>
      </c>
      <c r="K1081" s="7">
        <v>573</v>
      </c>
      <c r="L1081" s="8">
        <v>495</v>
      </c>
      <c r="M1081" s="3">
        <v>2</v>
      </c>
      <c r="N1081" s="3">
        <v>7</v>
      </c>
      <c r="O1081" s="2" t="s">
        <v>65</v>
      </c>
      <c r="P1081" s="9" t="s">
        <v>2183</v>
      </c>
      <c r="Q1081" s="9" t="s">
        <v>10893</v>
      </c>
      <c r="R1081" s="10">
        <v>44936</v>
      </c>
      <c r="S1081" s="10">
        <v>45460.466780401803</v>
      </c>
      <c r="T1081" s="11">
        <v>6</v>
      </c>
      <c r="U1081" s="51">
        <v>1</v>
      </c>
      <c r="V1081" s="51">
        <v>2023</v>
      </c>
      <c r="W1081" s="52">
        <v>2024</v>
      </c>
    </row>
    <row r="1082" spans="1:23" x14ac:dyDescent="0.3">
      <c r="A1082" s="22">
        <v>1081</v>
      </c>
      <c r="B1082" s="2" t="s">
        <v>2186</v>
      </c>
      <c r="C1082" s="2" t="s">
        <v>107</v>
      </c>
      <c r="D1082" s="2" t="s">
        <v>64</v>
      </c>
      <c r="E1082" s="3">
        <v>2014</v>
      </c>
      <c r="F1082" s="4">
        <v>71596.33</v>
      </c>
      <c r="G1082" s="5">
        <v>119640</v>
      </c>
      <c r="H1082" s="2" t="s">
        <v>28</v>
      </c>
      <c r="I1082" s="2" t="s">
        <v>22</v>
      </c>
      <c r="J1082" s="6">
        <v>3.7</v>
      </c>
      <c r="K1082" s="7">
        <v>674</v>
      </c>
      <c r="L1082" s="8">
        <v>660</v>
      </c>
      <c r="M1082" s="3">
        <v>4</v>
      </c>
      <c r="N1082" s="3">
        <v>5</v>
      </c>
      <c r="O1082" s="2" t="s">
        <v>42</v>
      </c>
      <c r="P1082" s="9" t="s">
        <v>2185</v>
      </c>
      <c r="Q1082" s="9" t="s">
        <v>10894</v>
      </c>
      <c r="R1082" s="10">
        <v>45368</v>
      </c>
      <c r="S1082" s="10">
        <v>45162.567200485813</v>
      </c>
      <c r="T1082" s="11">
        <v>10</v>
      </c>
      <c r="U1082" s="51">
        <v>3</v>
      </c>
      <c r="V1082" s="51">
        <v>2024</v>
      </c>
      <c r="W1082" s="52">
        <v>2023</v>
      </c>
    </row>
    <row r="1083" spans="1:23" x14ac:dyDescent="0.3">
      <c r="A1083" s="22">
        <v>1082</v>
      </c>
      <c r="B1083" s="2" t="s">
        <v>2188</v>
      </c>
      <c r="C1083" s="2" t="s">
        <v>63</v>
      </c>
      <c r="D1083" s="2" t="s">
        <v>92</v>
      </c>
      <c r="E1083" s="3">
        <v>2020</v>
      </c>
      <c r="F1083" s="4">
        <v>7679.57</v>
      </c>
      <c r="G1083" s="5">
        <v>29187</v>
      </c>
      <c r="H1083" s="2" t="s">
        <v>21</v>
      </c>
      <c r="I1083" s="2" t="s">
        <v>22</v>
      </c>
      <c r="J1083" s="6">
        <v>1.1000000000000001</v>
      </c>
      <c r="K1083" s="7">
        <v>442</v>
      </c>
      <c r="L1083" s="8">
        <v>729</v>
      </c>
      <c r="M1083" s="3">
        <v>4</v>
      </c>
      <c r="N1083" s="3">
        <v>7</v>
      </c>
      <c r="O1083" s="2" t="s">
        <v>42</v>
      </c>
      <c r="P1083" s="9" t="s">
        <v>2187</v>
      </c>
      <c r="Q1083" s="9" t="s">
        <v>10895</v>
      </c>
      <c r="R1083" s="10">
        <v>44696</v>
      </c>
      <c r="S1083" s="10">
        <v>45715.433773800483</v>
      </c>
      <c r="T1083" s="11">
        <v>4</v>
      </c>
      <c r="U1083" s="51">
        <v>5</v>
      </c>
      <c r="V1083" s="51">
        <v>2022</v>
      </c>
      <c r="W1083" s="52">
        <v>2025</v>
      </c>
    </row>
    <row r="1084" spans="1:23" x14ac:dyDescent="0.3">
      <c r="A1084" s="22">
        <v>1083</v>
      </c>
      <c r="B1084" s="2" t="s">
        <v>2190</v>
      </c>
      <c r="C1084" s="2" t="s">
        <v>19</v>
      </c>
      <c r="D1084" s="2" t="s">
        <v>79</v>
      </c>
      <c r="E1084" s="3">
        <v>2010</v>
      </c>
      <c r="F1084" s="4">
        <v>11026.79</v>
      </c>
      <c r="G1084" s="5">
        <v>91111</v>
      </c>
      <c r="H1084" s="2" t="s">
        <v>28</v>
      </c>
      <c r="I1084" s="2" t="s">
        <v>22</v>
      </c>
      <c r="J1084" s="6">
        <v>1.2</v>
      </c>
      <c r="K1084" s="7">
        <v>230</v>
      </c>
      <c r="L1084" s="8">
        <v>508</v>
      </c>
      <c r="M1084" s="3">
        <v>5</v>
      </c>
      <c r="N1084" s="3">
        <v>5</v>
      </c>
      <c r="O1084" s="2" t="s">
        <v>30</v>
      </c>
      <c r="P1084" s="9" t="s">
        <v>2189</v>
      </c>
      <c r="Q1084" s="9" t="s">
        <v>10896</v>
      </c>
      <c r="R1084" s="10">
        <v>42092</v>
      </c>
      <c r="S1084" s="10">
        <v>45230.908868819482</v>
      </c>
      <c r="T1084" s="11">
        <v>14</v>
      </c>
      <c r="U1084" s="51">
        <v>3</v>
      </c>
      <c r="V1084" s="51">
        <v>2015</v>
      </c>
      <c r="W1084" s="52">
        <v>2023</v>
      </c>
    </row>
    <row r="1085" spans="1:23" x14ac:dyDescent="0.3">
      <c r="A1085" s="22">
        <v>1084</v>
      </c>
      <c r="B1085" s="2" t="s">
        <v>2192</v>
      </c>
      <c r="C1085" s="2" t="s">
        <v>63</v>
      </c>
      <c r="D1085" s="2" t="s">
        <v>46</v>
      </c>
      <c r="E1085" s="3">
        <v>2005</v>
      </c>
      <c r="F1085" s="4">
        <v>33753.07</v>
      </c>
      <c r="G1085" s="5">
        <v>55479</v>
      </c>
      <c r="H1085" s="2" t="s">
        <v>35</v>
      </c>
      <c r="I1085" s="2" t="s">
        <v>29</v>
      </c>
      <c r="J1085" s="6">
        <v>1.4</v>
      </c>
      <c r="K1085" s="7">
        <v>226</v>
      </c>
      <c r="L1085" s="8">
        <v>148</v>
      </c>
      <c r="M1085" s="3">
        <v>3</v>
      </c>
      <c r="N1085" s="3">
        <v>7</v>
      </c>
      <c r="O1085" s="2" t="s">
        <v>42</v>
      </c>
      <c r="P1085" s="9" t="s">
        <v>2191</v>
      </c>
      <c r="Q1085" s="9" t="s">
        <v>10897</v>
      </c>
      <c r="R1085" s="10">
        <v>44847</v>
      </c>
      <c r="S1085" s="10">
        <v>45214.261539353589</v>
      </c>
      <c r="T1085" s="11">
        <v>19</v>
      </c>
      <c r="U1085" s="51">
        <v>10</v>
      </c>
      <c r="V1085" s="51">
        <v>2022</v>
      </c>
      <c r="W1085" s="52">
        <v>2023</v>
      </c>
    </row>
    <row r="1086" spans="1:23" x14ac:dyDescent="0.3">
      <c r="A1086" s="22">
        <v>1085</v>
      </c>
      <c r="B1086" s="2" t="s">
        <v>2194</v>
      </c>
      <c r="C1086" s="2" t="s">
        <v>33</v>
      </c>
      <c r="D1086" s="2" t="s">
        <v>40</v>
      </c>
      <c r="E1086" s="3">
        <v>2008</v>
      </c>
      <c r="F1086" s="4">
        <v>18551.59</v>
      </c>
      <c r="G1086" s="5">
        <v>191991</v>
      </c>
      <c r="H1086" s="2" t="s">
        <v>28</v>
      </c>
      <c r="I1086" s="2" t="s">
        <v>29</v>
      </c>
      <c r="J1086" s="6">
        <v>4.5999999999999996</v>
      </c>
      <c r="K1086" s="7">
        <v>335</v>
      </c>
      <c r="L1086" s="8">
        <v>675</v>
      </c>
      <c r="M1086" s="3">
        <v>2</v>
      </c>
      <c r="N1086" s="3">
        <v>2</v>
      </c>
      <c r="O1086" s="2" t="s">
        <v>80</v>
      </c>
      <c r="P1086" s="9" t="s">
        <v>2193</v>
      </c>
      <c r="Q1086" s="9" t="s">
        <v>10898</v>
      </c>
      <c r="R1086" s="10">
        <v>43486</v>
      </c>
      <c r="S1086" s="10">
        <v>45612.191125270772</v>
      </c>
      <c r="T1086" s="11">
        <v>16</v>
      </c>
      <c r="U1086" s="51">
        <v>1</v>
      </c>
      <c r="V1086" s="51">
        <v>2019</v>
      </c>
      <c r="W1086" s="52">
        <v>2024</v>
      </c>
    </row>
    <row r="1087" spans="1:23" x14ac:dyDescent="0.3">
      <c r="A1087" s="22">
        <v>1086</v>
      </c>
      <c r="B1087" s="2" t="s">
        <v>2196</v>
      </c>
      <c r="C1087" s="2" t="s">
        <v>63</v>
      </c>
      <c r="D1087" s="2" t="s">
        <v>27</v>
      </c>
      <c r="E1087" s="3">
        <v>2005</v>
      </c>
      <c r="F1087" s="4">
        <v>19477.02</v>
      </c>
      <c r="G1087" s="5">
        <v>37431</v>
      </c>
      <c r="H1087" s="2" t="s">
        <v>28</v>
      </c>
      <c r="I1087" s="2" t="s">
        <v>29</v>
      </c>
      <c r="J1087" s="6">
        <v>2</v>
      </c>
      <c r="K1087" s="7">
        <v>329</v>
      </c>
      <c r="L1087" s="8">
        <v>389</v>
      </c>
      <c r="M1087" s="3">
        <v>2</v>
      </c>
      <c r="N1087" s="3">
        <v>2</v>
      </c>
      <c r="O1087" s="2" t="s">
        <v>85</v>
      </c>
      <c r="P1087" s="9" t="s">
        <v>2195</v>
      </c>
      <c r="Q1087" s="9" t="s">
        <v>10899</v>
      </c>
      <c r="R1087" s="10">
        <v>42753</v>
      </c>
      <c r="S1087" s="10">
        <v>45767.566200285779</v>
      </c>
      <c r="T1087" s="11">
        <v>19</v>
      </c>
      <c r="U1087" s="51">
        <v>1</v>
      </c>
      <c r="V1087" s="51">
        <v>2017</v>
      </c>
      <c r="W1087" s="52">
        <v>2025</v>
      </c>
    </row>
    <row r="1088" spans="1:23" x14ac:dyDescent="0.3">
      <c r="A1088" s="22">
        <v>1087</v>
      </c>
      <c r="B1088" s="2" t="s">
        <v>2198</v>
      </c>
      <c r="C1088" s="2" t="s">
        <v>26</v>
      </c>
      <c r="D1088" s="2" t="s">
        <v>27</v>
      </c>
      <c r="E1088" s="3">
        <v>2008</v>
      </c>
      <c r="F1088" s="4">
        <v>77244.52</v>
      </c>
      <c r="G1088" s="5">
        <v>232382</v>
      </c>
      <c r="H1088" s="2" t="s">
        <v>41</v>
      </c>
      <c r="I1088" s="2" t="s">
        <v>29</v>
      </c>
      <c r="J1088" s="6">
        <v>1.8</v>
      </c>
      <c r="K1088" s="7">
        <v>488</v>
      </c>
      <c r="L1088" s="8">
        <v>639</v>
      </c>
      <c r="M1088" s="3">
        <v>4</v>
      </c>
      <c r="N1088" s="3">
        <v>7</v>
      </c>
      <c r="O1088" s="2" t="s">
        <v>42</v>
      </c>
      <c r="P1088" s="9" t="s">
        <v>2197</v>
      </c>
      <c r="Q1088" s="9" t="s">
        <v>10900</v>
      </c>
      <c r="R1088" s="10">
        <v>42297</v>
      </c>
      <c r="S1088" s="10">
        <v>45231.054898025322</v>
      </c>
      <c r="T1088" s="11">
        <v>16</v>
      </c>
      <c r="U1088" s="51">
        <v>10</v>
      </c>
      <c r="V1088" s="51">
        <v>2015</v>
      </c>
      <c r="W1088" s="52">
        <v>2023</v>
      </c>
    </row>
    <row r="1089" spans="1:23" x14ac:dyDescent="0.3">
      <c r="A1089" s="22">
        <v>1088</v>
      </c>
      <c r="B1089" s="2" t="s">
        <v>2200</v>
      </c>
      <c r="C1089" s="2" t="s">
        <v>26</v>
      </c>
      <c r="D1089" s="2" t="s">
        <v>34</v>
      </c>
      <c r="E1089" s="3">
        <v>1995</v>
      </c>
      <c r="F1089" s="4">
        <v>13298.22</v>
      </c>
      <c r="G1089" s="5">
        <v>37780</v>
      </c>
      <c r="H1089" s="2" t="s">
        <v>41</v>
      </c>
      <c r="I1089" s="2" t="s">
        <v>22</v>
      </c>
      <c r="J1089" s="6">
        <v>4.2</v>
      </c>
      <c r="K1089" s="7">
        <v>270</v>
      </c>
      <c r="L1089" s="8">
        <v>190</v>
      </c>
      <c r="M1089" s="3">
        <v>3</v>
      </c>
      <c r="N1089" s="3">
        <v>2</v>
      </c>
      <c r="O1089" s="2" t="s">
        <v>51</v>
      </c>
      <c r="P1089" s="9" t="s">
        <v>2199</v>
      </c>
      <c r="Q1089" s="9" t="s">
        <v>10901</v>
      </c>
      <c r="R1089" s="10">
        <v>41995</v>
      </c>
      <c r="S1089" s="10">
        <v>45158.040295104744</v>
      </c>
      <c r="T1089" s="11">
        <v>29</v>
      </c>
      <c r="U1089" s="51">
        <v>12</v>
      </c>
      <c r="V1089" s="51">
        <v>2014</v>
      </c>
      <c r="W1089" s="52">
        <v>2023</v>
      </c>
    </row>
    <row r="1090" spans="1:23" x14ac:dyDescent="0.3">
      <c r="A1090" s="22">
        <v>1089</v>
      </c>
      <c r="B1090" s="2" t="s">
        <v>2202</v>
      </c>
      <c r="C1090" s="2" t="s">
        <v>45</v>
      </c>
      <c r="D1090" s="2" t="s">
        <v>50</v>
      </c>
      <c r="E1090" s="3">
        <v>2020</v>
      </c>
      <c r="F1090" s="4">
        <v>53490.44</v>
      </c>
      <c r="G1090" s="5">
        <v>13434</v>
      </c>
      <c r="H1090" s="2" t="s">
        <v>21</v>
      </c>
      <c r="I1090" s="2" t="s">
        <v>22</v>
      </c>
      <c r="J1090" s="6">
        <v>1.1000000000000001</v>
      </c>
      <c r="K1090" s="7">
        <v>232</v>
      </c>
      <c r="L1090" s="8">
        <v>474</v>
      </c>
      <c r="M1090" s="3">
        <v>3</v>
      </c>
      <c r="N1090" s="3">
        <v>4</v>
      </c>
      <c r="O1090" s="2" t="s">
        <v>51</v>
      </c>
      <c r="P1090" s="9" t="s">
        <v>2201</v>
      </c>
      <c r="Q1090" s="9" t="s">
        <v>10902</v>
      </c>
      <c r="R1090" s="10">
        <v>42307</v>
      </c>
      <c r="S1090" s="10">
        <v>45756.614009847683</v>
      </c>
      <c r="T1090" s="11">
        <v>4</v>
      </c>
      <c r="U1090" s="51">
        <v>10</v>
      </c>
      <c r="V1090" s="51">
        <v>2015</v>
      </c>
      <c r="W1090" s="52">
        <v>2025</v>
      </c>
    </row>
    <row r="1091" spans="1:23" x14ac:dyDescent="0.3">
      <c r="A1091" s="22">
        <v>1090</v>
      </c>
      <c r="B1091" s="2" t="s">
        <v>2204</v>
      </c>
      <c r="C1091" s="2" t="s">
        <v>118</v>
      </c>
      <c r="D1091" s="2" t="s">
        <v>27</v>
      </c>
      <c r="E1091" s="3">
        <v>2007</v>
      </c>
      <c r="F1091" s="4">
        <v>46662.64</v>
      </c>
      <c r="G1091" s="5">
        <v>44785</v>
      </c>
      <c r="H1091" s="2" t="s">
        <v>21</v>
      </c>
      <c r="I1091" s="2" t="s">
        <v>29</v>
      </c>
      <c r="J1091" s="6">
        <v>5.4</v>
      </c>
      <c r="K1091" s="7">
        <v>282</v>
      </c>
      <c r="L1091" s="8">
        <v>285</v>
      </c>
      <c r="M1091" s="3">
        <v>2</v>
      </c>
      <c r="N1091" s="3">
        <v>5</v>
      </c>
      <c r="O1091" s="2" t="s">
        <v>51</v>
      </c>
      <c r="P1091" s="9" t="s">
        <v>2203</v>
      </c>
      <c r="Q1091" s="9" t="s">
        <v>10903</v>
      </c>
      <c r="R1091" s="10">
        <v>45129</v>
      </c>
      <c r="S1091" s="10">
        <v>45496.097906627037</v>
      </c>
      <c r="T1091" s="11">
        <v>17</v>
      </c>
      <c r="U1091" s="51">
        <v>7</v>
      </c>
      <c r="V1091" s="51">
        <v>2023</v>
      </c>
      <c r="W1091" s="52">
        <v>2024</v>
      </c>
    </row>
    <row r="1092" spans="1:23" x14ac:dyDescent="0.3">
      <c r="A1092" s="22">
        <v>1091</v>
      </c>
      <c r="B1092" s="2" t="s">
        <v>2206</v>
      </c>
      <c r="C1092" s="2" t="s">
        <v>49</v>
      </c>
      <c r="D1092" s="2" t="s">
        <v>46</v>
      </c>
      <c r="E1092" s="3">
        <v>2005</v>
      </c>
      <c r="F1092" s="4">
        <v>64150.04</v>
      </c>
      <c r="G1092" s="5">
        <v>145263</v>
      </c>
      <c r="H1092" s="2" t="s">
        <v>21</v>
      </c>
      <c r="I1092" s="2" t="s">
        <v>22</v>
      </c>
      <c r="J1092" s="6">
        <v>5.2</v>
      </c>
      <c r="K1092" s="7">
        <v>339</v>
      </c>
      <c r="L1092" s="8">
        <v>715</v>
      </c>
      <c r="M1092" s="3">
        <v>3</v>
      </c>
      <c r="N1092" s="3">
        <v>7</v>
      </c>
      <c r="O1092" s="2" t="s">
        <v>85</v>
      </c>
      <c r="P1092" s="9" t="s">
        <v>2205</v>
      </c>
      <c r="Q1092" s="9" t="s">
        <v>10904</v>
      </c>
      <c r="R1092" s="10">
        <v>45054</v>
      </c>
      <c r="S1092" s="10">
        <v>45469.95867878147</v>
      </c>
      <c r="T1092" s="11">
        <v>19</v>
      </c>
      <c r="U1092" s="51">
        <v>5</v>
      </c>
      <c r="V1092" s="51">
        <v>2023</v>
      </c>
      <c r="W1092" s="52">
        <v>2024</v>
      </c>
    </row>
    <row r="1093" spans="1:23" x14ac:dyDescent="0.3">
      <c r="A1093" s="22">
        <v>1092</v>
      </c>
      <c r="B1093" s="2" t="s">
        <v>2208</v>
      </c>
      <c r="C1093" s="2" t="s">
        <v>45</v>
      </c>
      <c r="D1093" s="2" t="s">
        <v>92</v>
      </c>
      <c r="E1093" s="3">
        <v>2014</v>
      </c>
      <c r="F1093" s="4">
        <v>6939.19</v>
      </c>
      <c r="G1093" s="5">
        <v>29672</v>
      </c>
      <c r="H1093" s="2" t="s">
        <v>28</v>
      </c>
      <c r="I1093" s="2" t="s">
        <v>29</v>
      </c>
      <c r="J1093" s="6">
        <v>1.6</v>
      </c>
      <c r="K1093" s="7">
        <v>469</v>
      </c>
      <c r="L1093" s="8">
        <v>400</v>
      </c>
      <c r="M1093" s="3">
        <v>5</v>
      </c>
      <c r="N1093" s="3">
        <v>5</v>
      </c>
      <c r="O1093" s="2" t="s">
        <v>80</v>
      </c>
      <c r="P1093" s="9" t="s">
        <v>2207</v>
      </c>
      <c r="Q1093" s="9" t="s">
        <v>10905</v>
      </c>
      <c r="R1093" s="10">
        <v>43284</v>
      </c>
      <c r="S1093" s="10">
        <v>45755.737834612642</v>
      </c>
      <c r="T1093" s="11">
        <v>10</v>
      </c>
      <c r="U1093" s="51">
        <v>7</v>
      </c>
      <c r="V1093" s="51">
        <v>2018</v>
      </c>
      <c r="W1093" s="52">
        <v>2025</v>
      </c>
    </row>
    <row r="1094" spans="1:23" x14ac:dyDescent="0.3">
      <c r="A1094" s="22">
        <v>1093</v>
      </c>
      <c r="B1094" s="2" t="s">
        <v>2210</v>
      </c>
      <c r="C1094" s="2" t="s">
        <v>45</v>
      </c>
      <c r="D1094" s="2" t="s">
        <v>64</v>
      </c>
      <c r="E1094" s="3">
        <v>2006</v>
      </c>
      <c r="F1094" s="4">
        <v>14385.87</v>
      </c>
      <c r="G1094" s="5">
        <v>20789</v>
      </c>
      <c r="H1094" s="2" t="s">
        <v>41</v>
      </c>
      <c r="I1094" s="2" t="s">
        <v>22</v>
      </c>
      <c r="J1094" s="6">
        <v>1.6</v>
      </c>
      <c r="K1094" s="7">
        <v>568</v>
      </c>
      <c r="L1094" s="8">
        <v>564</v>
      </c>
      <c r="M1094" s="3">
        <v>4</v>
      </c>
      <c r="N1094" s="3">
        <v>2</v>
      </c>
      <c r="O1094" s="2" t="s">
        <v>30</v>
      </c>
      <c r="P1094" s="9" t="s">
        <v>2209</v>
      </c>
      <c r="Q1094" s="9" t="s">
        <v>10906</v>
      </c>
      <c r="R1094" s="10">
        <v>42156</v>
      </c>
      <c r="S1094" s="10">
        <v>45172.351157277168</v>
      </c>
      <c r="T1094" s="11">
        <v>18</v>
      </c>
      <c r="U1094" s="51">
        <v>6</v>
      </c>
      <c r="V1094" s="51">
        <v>2015</v>
      </c>
      <c r="W1094" s="52">
        <v>2023</v>
      </c>
    </row>
    <row r="1095" spans="1:23" x14ac:dyDescent="0.3">
      <c r="A1095" s="22">
        <v>1094</v>
      </c>
      <c r="B1095" s="2" t="s">
        <v>2212</v>
      </c>
      <c r="C1095" s="2" t="s">
        <v>107</v>
      </c>
      <c r="D1095" s="2" t="s">
        <v>64</v>
      </c>
      <c r="E1095" s="3">
        <v>2002</v>
      </c>
      <c r="F1095" s="4">
        <v>45842</v>
      </c>
      <c r="G1095" s="5">
        <v>260242</v>
      </c>
      <c r="H1095" s="2" t="s">
        <v>41</v>
      </c>
      <c r="I1095" s="2" t="s">
        <v>29</v>
      </c>
      <c r="J1095" s="6">
        <v>4.2</v>
      </c>
      <c r="K1095" s="7">
        <v>392</v>
      </c>
      <c r="L1095" s="8">
        <v>366</v>
      </c>
      <c r="M1095" s="3">
        <v>5</v>
      </c>
      <c r="N1095" s="3">
        <v>2</v>
      </c>
      <c r="O1095" s="2" t="s">
        <v>85</v>
      </c>
      <c r="P1095" s="9" t="s">
        <v>2211</v>
      </c>
      <c r="Q1095" s="9" t="s">
        <v>10907</v>
      </c>
      <c r="R1095" s="10">
        <v>45030</v>
      </c>
      <c r="S1095" s="10">
        <v>45669.580603166352</v>
      </c>
      <c r="T1095" s="11">
        <v>22</v>
      </c>
      <c r="U1095" s="51">
        <v>4</v>
      </c>
      <c r="V1095" s="51">
        <v>2023</v>
      </c>
      <c r="W1095" s="52">
        <v>2025</v>
      </c>
    </row>
    <row r="1096" spans="1:23" x14ac:dyDescent="0.3">
      <c r="A1096" s="22">
        <v>1095</v>
      </c>
      <c r="B1096" s="2" t="s">
        <v>2214</v>
      </c>
      <c r="C1096" s="2" t="s">
        <v>63</v>
      </c>
      <c r="D1096" s="2" t="s">
        <v>64</v>
      </c>
      <c r="E1096" s="3">
        <v>2002</v>
      </c>
      <c r="F1096" s="4">
        <v>31224.58</v>
      </c>
      <c r="G1096" s="5">
        <v>241239</v>
      </c>
      <c r="H1096" s="2" t="s">
        <v>35</v>
      </c>
      <c r="I1096" s="2" t="s">
        <v>22</v>
      </c>
      <c r="J1096" s="6">
        <v>5.5</v>
      </c>
      <c r="K1096" s="7">
        <v>580</v>
      </c>
      <c r="L1096" s="8">
        <v>132</v>
      </c>
      <c r="M1096" s="3">
        <v>3</v>
      </c>
      <c r="N1096" s="3">
        <v>2</v>
      </c>
      <c r="O1096" s="2" t="s">
        <v>85</v>
      </c>
      <c r="P1096" s="9" t="s">
        <v>2213</v>
      </c>
      <c r="Q1096" s="9" t="s">
        <v>10908</v>
      </c>
      <c r="R1096" s="10">
        <v>41952</v>
      </c>
      <c r="S1096" s="10">
        <v>45827.146116268967</v>
      </c>
      <c r="T1096" s="11">
        <v>22</v>
      </c>
      <c r="U1096" s="51">
        <v>11</v>
      </c>
      <c r="V1096" s="51">
        <v>2014</v>
      </c>
      <c r="W1096" s="52">
        <v>2025</v>
      </c>
    </row>
    <row r="1097" spans="1:23" x14ac:dyDescent="0.3">
      <c r="A1097" s="22">
        <v>1096</v>
      </c>
      <c r="B1097" s="2" t="s">
        <v>2216</v>
      </c>
      <c r="C1097" s="2" t="s">
        <v>19</v>
      </c>
      <c r="D1097" s="2" t="s">
        <v>27</v>
      </c>
      <c r="E1097" s="3">
        <v>1995</v>
      </c>
      <c r="F1097" s="4">
        <v>11272.36</v>
      </c>
      <c r="G1097" s="5">
        <v>157662</v>
      </c>
      <c r="H1097" s="2" t="s">
        <v>41</v>
      </c>
      <c r="I1097" s="2" t="s">
        <v>22</v>
      </c>
      <c r="J1097" s="6">
        <v>5.7</v>
      </c>
      <c r="K1097" s="7">
        <v>329</v>
      </c>
      <c r="L1097" s="8">
        <v>552</v>
      </c>
      <c r="M1097" s="3">
        <v>5</v>
      </c>
      <c r="N1097" s="3">
        <v>7</v>
      </c>
      <c r="O1097" s="2" t="s">
        <v>80</v>
      </c>
      <c r="P1097" s="9" t="s">
        <v>2215</v>
      </c>
      <c r="Q1097" s="9" t="s">
        <v>10909</v>
      </c>
      <c r="R1097" s="10">
        <v>45287</v>
      </c>
      <c r="S1097" s="10">
        <v>45194.839654976713</v>
      </c>
      <c r="T1097" s="11">
        <v>29</v>
      </c>
      <c r="U1097" s="51">
        <v>12</v>
      </c>
      <c r="V1097" s="51">
        <v>2023</v>
      </c>
      <c r="W1097" s="52">
        <v>2023</v>
      </c>
    </row>
    <row r="1098" spans="1:23" x14ac:dyDescent="0.3">
      <c r="A1098" s="22">
        <v>1097</v>
      </c>
      <c r="B1098" s="2" t="s">
        <v>2218</v>
      </c>
      <c r="C1098" s="2" t="s">
        <v>33</v>
      </c>
      <c r="D1098" s="2" t="s">
        <v>56</v>
      </c>
      <c r="E1098" s="3">
        <v>1995</v>
      </c>
      <c r="F1098" s="4">
        <v>62115.05</v>
      </c>
      <c r="G1098" s="5">
        <v>169398</v>
      </c>
      <c r="H1098" s="2" t="s">
        <v>41</v>
      </c>
      <c r="I1098" s="2" t="s">
        <v>29</v>
      </c>
      <c r="J1098" s="6">
        <v>1.3</v>
      </c>
      <c r="K1098" s="7">
        <v>451</v>
      </c>
      <c r="L1098" s="8">
        <v>771</v>
      </c>
      <c r="M1098" s="3">
        <v>3</v>
      </c>
      <c r="N1098" s="3">
        <v>7</v>
      </c>
      <c r="O1098" s="2" t="s">
        <v>51</v>
      </c>
      <c r="P1098" s="9" t="s">
        <v>2217</v>
      </c>
      <c r="Q1098" s="9" t="s">
        <v>10910</v>
      </c>
      <c r="R1098" s="10">
        <v>43635</v>
      </c>
      <c r="S1098" s="10">
        <v>45173.957478541422</v>
      </c>
      <c r="T1098" s="11">
        <v>29</v>
      </c>
      <c r="U1098" s="51">
        <v>6</v>
      </c>
      <c r="V1098" s="51">
        <v>2019</v>
      </c>
      <c r="W1098" s="52">
        <v>2023</v>
      </c>
    </row>
    <row r="1099" spans="1:23" x14ac:dyDescent="0.3">
      <c r="A1099" s="22">
        <v>1098</v>
      </c>
      <c r="B1099" s="2" t="s">
        <v>2220</v>
      </c>
      <c r="C1099" s="2" t="s">
        <v>107</v>
      </c>
      <c r="D1099" s="2" t="s">
        <v>34</v>
      </c>
      <c r="E1099" s="3">
        <v>1993</v>
      </c>
      <c r="F1099" s="4">
        <v>54193.01</v>
      </c>
      <c r="G1099" s="5">
        <v>205681</v>
      </c>
      <c r="H1099" s="2" t="s">
        <v>35</v>
      </c>
      <c r="I1099" s="2" t="s">
        <v>29</v>
      </c>
      <c r="J1099" s="6">
        <v>5.4</v>
      </c>
      <c r="K1099" s="7">
        <v>619</v>
      </c>
      <c r="L1099" s="8">
        <v>535</v>
      </c>
      <c r="M1099" s="3">
        <v>4</v>
      </c>
      <c r="N1099" s="3">
        <v>2</v>
      </c>
      <c r="O1099" s="2" t="s">
        <v>65</v>
      </c>
      <c r="P1099" s="9" t="s">
        <v>2219</v>
      </c>
      <c r="Q1099" s="9" t="s">
        <v>10911</v>
      </c>
      <c r="R1099" s="10">
        <v>44132</v>
      </c>
      <c r="S1099" s="10">
        <v>45281.727032452211</v>
      </c>
      <c r="T1099" s="11">
        <v>31</v>
      </c>
      <c r="U1099" s="51">
        <v>10</v>
      </c>
      <c r="V1099" s="51">
        <v>2020</v>
      </c>
      <c r="W1099" s="52">
        <v>2023</v>
      </c>
    </row>
    <row r="1100" spans="1:23" x14ac:dyDescent="0.3">
      <c r="A1100" s="22">
        <v>1099</v>
      </c>
      <c r="B1100" s="2" t="s">
        <v>2222</v>
      </c>
      <c r="C1100" s="2" t="s">
        <v>39</v>
      </c>
      <c r="D1100" s="2" t="s">
        <v>46</v>
      </c>
      <c r="E1100" s="3">
        <v>2000</v>
      </c>
      <c r="F1100" s="4">
        <v>35992.54</v>
      </c>
      <c r="G1100" s="5">
        <v>172409</v>
      </c>
      <c r="H1100" s="2" t="s">
        <v>41</v>
      </c>
      <c r="I1100" s="2" t="s">
        <v>22</v>
      </c>
      <c r="J1100" s="6">
        <v>2</v>
      </c>
      <c r="K1100" s="7">
        <v>546</v>
      </c>
      <c r="L1100" s="8">
        <v>167</v>
      </c>
      <c r="M1100" s="3">
        <v>3</v>
      </c>
      <c r="N1100" s="3">
        <v>2</v>
      </c>
      <c r="O1100" s="2" t="s">
        <v>30</v>
      </c>
      <c r="P1100" s="9" t="s">
        <v>2221</v>
      </c>
      <c r="Q1100" s="9" t="s">
        <v>10912</v>
      </c>
      <c r="R1100" s="10">
        <v>42562</v>
      </c>
      <c r="S1100" s="10">
        <v>45209.880663178359</v>
      </c>
      <c r="T1100" s="11">
        <v>24</v>
      </c>
      <c r="U1100" s="51">
        <v>7</v>
      </c>
      <c r="V1100" s="51">
        <v>2016</v>
      </c>
      <c r="W1100" s="52">
        <v>2023</v>
      </c>
    </row>
    <row r="1101" spans="1:23" x14ac:dyDescent="0.3">
      <c r="A1101" s="22">
        <v>1100</v>
      </c>
      <c r="B1101" s="2" t="s">
        <v>2224</v>
      </c>
      <c r="C1101" s="2" t="s">
        <v>19</v>
      </c>
      <c r="D1101" s="2" t="s">
        <v>56</v>
      </c>
      <c r="E1101" s="3">
        <v>1995</v>
      </c>
      <c r="F1101" s="4">
        <v>69392.44</v>
      </c>
      <c r="G1101" s="5">
        <v>230648</v>
      </c>
      <c r="H1101" s="2" t="s">
        <v>21</v>
      </c>
      <c r="I1101" s="2" t="s">
        <v>22</v>
      </c>
      <c r="J1101" s="6">
        <v>1.9</v>
      </c>
      <c r="K1101" s="7">
        <v>84</v>
      </c>
      <c r="L1101" s="8">
        <v>774</v>
      </c>
      <c r="M1101" s="3">
        <v>3</v>
      </c>
      <c r="N1101" s="3">
        <v>4</v>
      </c>
      <c r="O1101" s="2" t="s">
        <v>85</v>
      </c>
      <c r="P1101" s="9" t="s">
        <v>2223</v>
      </c>
      <c r="Q1101" s="9" t="s">
        <v>10913</v>
      </c>
      <c r="R1101" s="10">
        <v>43774</v>
      </c>
      <c r="S1101" s="10">
        <v>45661.987084462613</v>
      </c>
      <c r="T1101" s="11">
        <v>29</v>
      </c>
      <c r="U1101" s="51">
        <v>11</v>
      </c>
      <c r="V1101" s="51">
        <v>2019</v>
      </c>
      <c r="W1101" s="52">
        <v>2025</v>
      </c>
    </row>
    <row r="1102" spans="1:23" x14ac:dyDescent="0.3">
      <c r="A1102" s="22">
        <v>1101</v>
      </c>
      <c r="B1102" s="2" t="s">
        <v>2226</v>
      </c>
      <c r="C1102" s="2" t="s">
        <v>107</v>
      </c>
      <c r="D1102" s="2" t="s">
        <v>40</v>
      </c>
      <c r="E1102" s="3">
        <v>2000</v>
      </c>
      <c r="F1102" s="4">
        <v>26920.73</v>
      </c>
      <c r="G1102" s="5">
        <v>105292</v>
      </c>
      <c r="H1102" s="2" t="s">
        <v>28</v>
      </c>
      <c r="I1102" s="2" t="s">
        <v>29</v>
      </c>
      <c r="J1102" s="6">
        <v>1.8</v>
      </c>
      <c r="K1102" s="7">
        <v>444</v>
      </c>
      <c r="L1102" s="8">
        <v>347</v>
      </c>
      <c r="M1102" s="3">
        <v>5</v>
      </c>
      <c r="N1102" s="3">
        <v>4</v>
      </c>
      <c r="O1102" s="2" t="s">
        <v>65</v>
      </c>
      <c r="P1102" s="9" t="s">
        <v>2225</v>
      </c>
      <c r="Q1102" s="9" t="s">
        <v>10914</v>
      </c>
      <c r="R1102" s="10">
        <v>42593</v>
      </c>
      <c r="S1102" s="10">
        <v>45159.208528751471</v>
      </c>
      <c r="T1102" s="11">
        <v>24</v>
      </c>
      <c r="U1102" s="51">
        <v>8</v>
      </c>
      <c r="V1102" s="51">
        <v>2016</v>
      </c>
      <c r="W1102" s="52">
        <v>2023</v>
      </c>
    </row>
    <row r="1103" spans="1:23" x14ac:dyDescent="0.3">
      <c r="A1103" s="22">
        <v>1102</v>
      </c>
      <c r="B1103" s="2" t="s">
        <v>2228</v>
      </c>
      <c r="C1103" s="2" t="s">
        <v>45</v>
      </c>
      <c r="D1103" s="2" t="s">
        <v>79</v>
      </c>
      <c r="E1103" s="3">
        <v>2021</v>
      </c>
      <c r="F1103" s="4">
        <v>34745.32</v>
      </c>
      <c r="G1103" s="5">
        <v>165219</v>
      </c>
      <c r="H1103" s="2" t="s">
        <v>21</v>
      </c>
      <c r="I1103" s="2" t="s">
        <v>22</v>
      </c>
      <c r="J1103" s="6">
        <v>5.9</v>
      </c>
      <c r="K1103" s="7">
        <v>649</v>
      </c>
      <c r="L1103" s="8">
        <v>219</v>
      </c>
      <c r="M1103" s="3">
        <v>5</v>
      </c>
      <c r="N1103" s="3">
        <v>4</v>
      </c>
      <c r="O1103" s="2" t="s">
        <v>51</v>
      </c>
      <c r="P1103" s="9" t="s">
        <v>2227</v>
      </c>
      <c r="Q1103" s="9" t="s">
        <v>10915</v>
      </c>
      <c r="R1103" s="10">
        <v>42611</v>
      </c>
      <c r="S1103" s="10">
        <v>45449.222531552034</v>
      </c>
      <c r="T1103" s="11">
        <v>3</v>
      </c>
      <c r="U1103" s="51">
        <v>8</v>
      </c>
      <c r="V1103" s="51">
        <v>2016</v>
      </c>
      <c r="W1103" s="52">
        <v>2024</v>
      </c>
    </row>
    <row r="1104" spans="1:23" x14ac:dyDescent="0.3">
      <c r="A1104" s="22">
        <v>1103</v>
      </c>
      <c r="B1104" s="2" t="s">
        <v>2230</v>
      </c>
      <c r="C1104" s="2" t="s">
        <v>26</v>
      </c>
      <c r="D1104" s="2" t="s">
        <v>34</v>
      </c>
      <c r="E1104" s="3">
        <v>2002</v>
      </c>
      <c r="F1104" s="4">
        <v>26427.47</v>
      </c>
      <c r="G1104" s="5">
        <v>72367</v>
      </c>
      <c r="H1104" s="2" t="s">
        <v>41</v>
      </c>
      <c r="I1104" s="2" t="s">
        <v>22</v>
      </c>
      <c r="J1104" s="6">
        <v>4.4000000000000004</v>
      </c>
      <c r="K1104" s="7">
        <v>353</v>
      </c>
      <c r="L1104" s="8">
        <v>294</v>
      </c>
      <c r="M1104" s="3">
        <v>3</v>
      </c>
      <c r="N1104" s="3">
        <v>5</v>
      </c>
      <c r="O1104" s="2" t="s">
        <v>85</v>
      </c>
      <c r="P1104" s="9" t="s">
        <v>2229</v>
      </c>
      <c r="Q1104" s="9" t="s">
        <v>10916</v>
      </c>
      <c r="R1104" s="10">
        <v>43320</v>
      </c>
      <c r="S1104" s="10">
        <v>45703.459378921507</v>
      </c>
      <c r="T1104" s="11">
        <v>22</v>
      </c>
      <c r="U1104" s="51">
        <v>8</v>
      </c>
      <c r="V1104" s="51">
        <v>2018</v>
      </c>
      <c r="W1104" s="52">
        <v>2025</v>
      </c>
    </row>
    <row r="1105" spans="1:23" x14ac:dyDescent="0.3">
      <c r="A1105" s="22">
        <v>1104</v>
      </c>
      <c r="B1105" s="2" t="s">
        <v>2232</v>
      </c>
      <c r="C1105" s="2" t="s">
        <v>33</v>
      </c>
      <c r="D1105" s="2" t="s">
        <v>40</v>
      </c>
      <c r="E1105" s="3">
        <v>2022</v>
      </c>
      <c r="F1105" s="4">
        <v>72846.45</v>
      </c>
      <c r="G1105" s="5">
        <v>96101</v>
      </c>
      <c r="H1105" s="2" t="s">
        <v>41</v>
      </c>
      <c r="I1105" s="2" t="s">
        <v>29</v>
      </c>
      <c r="J1105" s="6">
        <v>5.3</v>
      </c>
      <c r="K1105" s="7">
        <v>108</v>
      </c>
      <c r="L1105" s="8">
        <v>316</v>
      </c>
      <c r="M1105" s="3">
        <v>2</v>
      </c>
      <c r="N1105" s="3">
        <v>7</v>
      </c>
      <c r="O1105" s="2" t="s">
        <v>42</v>
      </c>
      <c r="P1105" s="9" t="s">
        <v>2231</v>
      </c>
      <c r="Q1105" s="9" t="s">
        <v>10917</v>
      </c>
      <c r="R1105" s="10">
        <v>42617</v>
      </c>
      <c r="S1105" s="10">
        <v>45403.661419329583</v>
      </c>
      <c r="T1105" s="11">
        <v>2</v>
      </c>
      <c r="U1105" s="51">
        <v>9</v>
      </c>
      <c r="V1105" s="51">
        <v>2016</v>
      </c>
      <c r="W1105" s="52">
        <v>2024</v>
      </c>
    </row>
    <row r="1106" spans="1:23" x14ac:dyDescent="0.3">
      <c r="A1106" s="22">
        <v>1105</v>
      </c>
      <c r="B1106" s="2" t="s">
        <v>2234</v>
      </c>
      <c r="C1106" s="2" t="s">
        <v>26</v>
      </c>
      <c r="D1106" s="2" t="s">
        <v>20</v>
      </c>
      <c r="E1106" s="3">
        <v>2005</v>
      </c>
      <c r="F1106" s="4">
        <v>14334.9</v>
      </c>
      <c r="G1106" s="5">
        <v>69825</v>
      </c>
      <c r="H1106" s="2" t="s">
        <v>28</v>
      </c>
      <c r="I1106" s="2" t="s">
        <v>29</v>
      </c>
      <c r="J1106" s="6">
        <v>6</v>
      </c>
      <c r="K1106" s="7">
        <v>376</v>
      </c>
      <c r="L1106" s="8">
        <v>733</v>
      </c>
      <c r="M1106" s="3">
        <v>2</v>
      </c>
      <c r="N1106" s="3">
        <v>7</v>
      </c>
      <c r="O1106" s="2" t="s">
        <v>36</v>
      </c>
      <c r="P1106" s="9" t="s">
        <v>2233</v>
      </c>
      <c r="Q1106" s="9" t="s">
        <v>10918</v>
      </c>
      <c r="R1106" s="10">
        <v>41876</v>
      </c>
      <c r="S1106" s="10">
        <v>45171.18292363044</v>
      </c>
      <c r="T1106" s="11">
        <v>19</v>
      </c>
      <c r="U1106" s="51">
        <v>8</v>
      </c>
      <c r="V1106" s="51">
        <v>2014</v>
      </c>
      <c r="W1106" s="52">
        <v>2023</v>
      </c>
    </row>
    <row r="1107" spans="1:23" x14ac:dyDescent="0.3">
      <c r="A1107" s="22">
        <v>1106</v>
      </c>
      <c r="B1107" s="2" t="s">
        <v>2236</v>
      </c>
      <c r="C1107" s="2" t="s">
        <v>107</v>
      </c>
      <c r="D1107" s="2" t="s">
        <v>40</v>
      </c>
      <c r="E1107" s="3">
        <v>2008</v>
      </c>
      <c r="F1107" s="4">
        <v>75637.59</v>
      </c>
      <c r="G1107" s="5">
        <v>16985</v>
      </c>
      <c r="H1107" s="2" t="s">
        <v>35</v>
      </c>
      <c r="I1107" s="2" t="s">
        <v>22</v>
      </c>
      <c r="J1107" s="6">
        <v>3.5</v>
      </c>
      <c r="K1107" s="7">
        <v>629</v>
      </c>
      <c r="L1107" s="8">
        <v>168</v>
      </c>
      <c r="M1107" s="3">
        <v>4</v>
      </c>
      <c r="N1107" s="3">
        <v>2</v>
      </c>
      <c r="O1107" s="2" t="s">
        <v>80</v>
      </c>
      <c r="P1107" s="9" t="s">
        <v>2235</v>
      </c>
      <c r="Q1107" s="9" t="s">
        <v>10919</v>
      </c>
      <c r="R1107" s="10">
        <v>45056</v>
      </c>
      <c r="S1107" s="10">
        <v>45384.093505746867</v>
      </c>
      <c r="T1107" s="11">
        <v>16</v>
      </c>
      <c r="U1107" s="51">
        <v>5</v>
      </c>
      <c r="V1107" s="51">
        <v>2023</v>
      </c>
      <c r="W1107" s="52">
        <v>2024</v>
      </c>
    </row>
    <row r="1108" spans="1:23" x14ac:dyDescent="0.3">
      <c r="A1108" s="22">
        <v>1107</v>
      </c>
      <c r="B1108" s="2" t="s">
        <v>2238</v>
      </c>
      <c r="C1108" s="2" t="s">
        <v>63</v>
      </c>
      <c r="D1108" s="2" t="s">
        <v>50</v>
      </c>
      <c r="E1108" s="3">
        <v>2004</v>
      </c>
      <c r="F1108" s="4">
        <v>40409.21</v>
      </c>
      <c r="G1108" s="5">
        <v>247028</v>
      </c>
      <c r="H1108" s="2" t="s">
        <v>41</v>
      </c>
      <c r="I1108" s="2" t="s">
        <v>22</v>
      </c>
      <c r="J1108" s="6">
        <v>5.0999999999999996</v>
      </c>
      <c r="K1108" s="7">
        <v>206</v>
      </c>
      <c r="L1108" s="8">
        <v>570</v>
      </c>
      <c r="M1108" s="3">
        <v>5</v>
      </c>
      <c r="N1108" s="3">
        <v>2</v>
      </c>
      <c r="O1108" s="2" t="s">
        <v>30</v>
      </c>
      <c r="P1108" s="9" t="s">
        <v>2237</v>
      </c>
      <c r="Q1108" s="9" t="s">
        <v>10920</v>
      </c>
      <c r="R1108" s="10">
        <v>42802</v>
      </c>
      <c r="S1108" s="10">
        <v>45726.824051856092</v>
      </c>
      <c r="T1108" s="11">
        <v>20</v>
      </c>
      <c r="U1108" s="51">
        <v>3</v>
      </c>
      <c r="V1108" s="51">
        <v>2017</v>
      </c>
      <c r="W1108" s="52">
        <v>2025</v>
      </c>
    </row>
    <row r="1109" spans="1:23" x14ac:dyDescent="0.3">
      <c r="A1109" s="22">
        <v>1108</v>
      </c>
      <c r="B1109" s="2" t="s">
        <v>2240</v>
      </c>
      <c r="C1109" s="2" t="s">
        <v>39</v>
      </c>
      <c r="D1109" s="2" t="s">
        <v>46</v>
      </c>
      <c r="E1109" s="3">
        <v>1999</v>
      </c>
      <c r="F1109" s="4">
        <v>35337.279999999999</v>
      </c>
      <c r="G1109" s="5">
        <v>30401</v>
      </c>
      <c r="H1109" s="2" t="s">
        <v>35</v>
      </c>
      <c r="I1109" s="2" t="s">
        <v>29</v>
      </c>
      <c r="J1109" s="6">
        <v>2</v>
      </c>
      <c r="K1109" s="7">
        <v>207</v>
      </c>
      <c r="L1109" s="8">
        <v>632</v>
      </c>
      <c r="M1109" s="3">
        <v>4</v>
      </c>
      <c r="N1109" s="3">
        <v>4</v>
      </c>
      <c r="O1109" s="2" t="s">
        <v>30</v>
      </c>
      <c r="P1109" s="9" t="s">
        <v>2239</v>
      </c>
      <c r="Q1109" s="9" t="s">
        <v>10921</v>
      </c>
      <c r="R1109" s="10">
        <v>42235</v>
      </c>
      <c r="S1109" s="10">
        <v>45446.740035052731</v>
      </c>
      <c r="T1109" s="11">
        <v>25</v>
      </c>
      <c r="U1109" s="51">
        <v>8</v>
      </c>
      <c r="V1109" s="51">
        <v>2015</v>
      </c>
      <c r="W1109" s="52">
        <v>2024</v>
      </c>
    </row>
    <row r="1110" spans="1:23" x14ac:dyDescent="0.3">
      <c r="A1110" s="22">
        <v>1109</v>
      </c>
      <c r="B1110" s="2" t="s">
        <v>2242</v>
      </c>
      <c r="C1110" s="2" t="s">
        <v>45</v>
      </c>
      <c r="D1110" s="2" t="s">
        <v>20</v>
      </c>
      <c r="E1110" s="3">
        <v>2006</v>
      </c>
      <c r="F1110" s="4">
        <v>40097.449999999997</v>
      </c>
      <c r="G1110" s="5">
        <v>47265</v>
      </c>
      <c r="H1110" s="2" t="s">
        <v>41</v>
      </c>
      <c r="I1110" s="2" t="s">
        <v>29</v>
      </c>
      <c r="J1110" s="6">
        <v>3.5</v>
      </c>
      <c r="K1110" s="7">
        <v>119</v>
      </c>
      <c r="L1110" s="8">
        <v>709</v>
      </c>
      <c r="M1110" s="3">
        <v>4</v>
      </c>
      <c r="N1110" s="3">
        <v>4</v>
      </c>
      <c r="O1110" s="2" t="s">
        <v>65</v>
      </c>
      <c r="P1110" s="9" t="s">
        <v>2241</v>
      </c>
      <c r="Q1110" s="9" t="s">
        <v>10922</v>
      </c>
      <c r="R1110" s="10">
        <v>44427</v>
      </c>
      <c r="S1110" s="10">
        <v>45705.795846214962</v>
      </c>
      <c r="T1110" s="11">
        <v>18</v>
      </c>
      <c r="U1110" s="51">
        <v>8</v>
      </c>
      <c r="V1110" s="51">
        <v>2021</v>
      </c>
      <c r="W1110" s="52">
        <v>2025</v>
      </c>
    </row>
    <row r="1111" spans="1:23" x14ac:dyDescent="0.3">
      <c r="A1111" s="22">
        <v>1110</v>
      </c>
      <c r="B1111" s="2" t="s">
        <v>2244</v>
      </c>
      <c r="C1111" s="2" t="s">
        <v>19</v>
      </c>
      <c r="D1111" s="2" t="s">
        <v>34</v>
      </c>
      <c r="E1111" s="3">
        <v>2001</v>
      </c>
      <c r="F1111" s="4">
        <v>22222.98</v>
      </c>
      <c r="G1111" s="5">
        <v>206354</v>
      </c>
      <c r="H1111" s="2" t="s">
        <v>35</v>
      </c>
      <c r="I1111" s="2" t="s">
        <v>29</v>
      </c>
      <c r="J1111" s="6">
        <v>3.4</v>
      </c>
      <c r="K1111" s="7">
        <v>582</v>
      </c>
      <c r="L1111" s="8">
        <v>341</v>
      </c>
      <c r="M1111" s="3">
        <v>2</v>
      </c>
      <c r="N1111" s="3">
        <v>4</v>
      </c>
      <c r="O1111" s="2" t="s">
        <v>65</v>
      </c>
      <c r="P1111" s="9" t="s">
        <v>2243</v>
      </c>
      <c r="Q1111" s="9" t="s">
        <v>10923</v>
      </c>
      <c r="R1111" s="10">
        <v>43360</v>
      </c>
      <c r="S1111" s="10">
        <v>45147.964279901702</v>
      </c>
      <c r="T1111" s="11">
        <v>23</v>
      </c>
      <c r="U1111" s="51">
        <v>9</v>
      </c>
      <c r="V1111" s="51">
        <v>2018</v>
      </c>
      <c r="W1111" s="52">
        <v>2023</v>
      </c>
    </row>
    <row r="1112" spans="1:23" x14ac:dyDescent="0.3">
      <c r="A1112" s="22">
        <v>1111</v>
      </c>
      <c r="B1112" s="2" t="s">
        <v>2246</v>
      </c>
      <c r="C1112" s="2" t="s">
        <v>33</v>
      </c>
      <c r="D1112" s="2" t="s">
        <v>56</v>
      </c>
      <c r="E1112" s="3">
        <v>2022</v>
      </c>
      <c r="F1112" s="4">
        <v>16468.400000000001</v>
      </c>
      <c r="G1112" s="5">
        <v>46895</v>
      </c>
      <c r="H1112" s="2" t="s">
        <v>28</v>
      </c>
      <c r="I1112" s="2" t="s">
        <v>22</v>
      </c>
      <c r="J1112" s="6">
        <v>2.6</v>
      </c>
      <c r="K1112" s="7">
        <v>540</v>
      </c>
      <c r="L1112" s="8">
        <v>677</v>
      </c>
      <c r="M1112" s="3">
        <v>3</v>
      </c>
      <c r="N1112" s="3">
        <v>5</v>
      </c>
      <c r="O1112" s="2" t="s">
        <v>36</v>
      </c>
      <c r="P1112" s="9" t="s">
        <v>2245</v>
      </c>
      <c r="Q1112" s="9" t="s">
        <v>10924</v>
      </c>
      <c r="R1112" s="10">
        <v>42211</v>
      </c>
      <c r="S1112" s="10">
        <v>45479.888664778671</v>
      </c>
      <c r="T1112" s="11">
        <v>2</v>
      </c>
      <c r="U1112" s="51">
        <v>7</v>
      </c>
      <c r="V1112" s="51">
        <v>2015</v>
      </c>
      <c r="W1112" s="52">
        <v>2024</v>
      </c>
    </row>
    <row r="1113" spans="1:23" x14ac:dyDescent="0.3">
      <c r="A1113" s="22">
        <v>1112</v>
      </c>
      <c r="B1113" s="2" t="s">
        <v>2248</v>
      </c>
      <c r="C1113" s="2" t="s">
        <v>33</v>
      </c>
      <c r="D1113" s="2" t="s">
        <v>34</v>
      </c>
      <c r="E1113" s="3">
        <v>2004</v>
      </c>
      <c r="F1113" s="4">
        <v>57897.13</v>
      </c>
      <c r="G1113" s="5">
        <v>151148</v>
      </c>
      <c r="H1113" s="2" t="s">
        <v>35</v>
      </c>
      <c r="I1113" s="2" t="s">
        <v>22</v>
      </c>
      <c r="J1113" s="6">
        <v>5.2</v>
      </c>
      <c r="K1113" s="7">
        <v>515</v>
      </c>
      <c r="L1113" s="8">
        <v>781</v>
      </c>
      <c r="M1113" s="3">
        <v>5</v>
      </c>
      <c r="N1113" s="3">
        <v>5</v>
      </c>
      <c r="O1113" s="2" t="s">
        <v>23</v>
      </c>
      <c r="P1113" s="9" t="s">
        <v>2247</v>
      </c>
      <c r="Q1113" s="9" t="s">
        <v>10925</v>
      </c>
      <c r="R1113" s="10">
        <v>43442</v>
      </c>
      <c r="S1113" s="10">
        <v>45163.881463338381</v>
      </c>
      <c r="T1113" s="11">
        <v>20</v>
      </c>
      <c r="U1113" s="51">
        <v>12</v>
      </c>
      <c r="V1113" s="51">
        <v>2018</v>
      </c>
      <c r="W1113" s="52">
        <v>2023</v>
      </c>
    </row>
    <row r="1114" spans="1:23" x14ac:dyDescent="0.3">
      <c r="A1114" s="22">
        <v>1113</v>
      </c>
      <c r="B1114" s="2" t="s">
        <v>2250</v>
      </c>
      <c r="C1114" s="2" t="s">
        <v>63</v>
      </c>
      <c r="D1114" s="2" t="s">
        <v>20</v>
      </c>
      <c r="E1114" s="3">
        <v>2005</v>
      </c>
      <c r="F1114" s="4">
        <v>71846.14</v>
      </c>
      <c r="G1114" s="5">
        <v>54087</v>
      </c>
      <c r="H1114" s="2" t="s">
        <v>35</v>
      </c>
      <c r="I1114" s="2" t="s">
        <v>29</v>
      </c>
      <c r="J1114" s="6">
        <v>4.2</v>
      </c>
      <c r="K1114" s="7">
        <v>339</v>
      </c>
      <c r="L1114" s="8">
        <v>192</v>
      </c>
      <c r="M1114" s="3">
        <v>4</v>
      </c>
      <c r="N1114" s="3">
        <v>2</v>
      </c>
      <c r="O1114" s="2" t="s">
        <v>51</v>
      </c>
      <c r="P1114" s="9" t="s">
        <v>2249</v>
      </c>
      <c r="Q1114" s="9" t="s">
        <v>10926</v>
      </c>
      <c r="R1114" s="10">
        <v>45283</v>
      </c>
      <c r="S1114" s="10">
        <v>45223.315350115743</v>
      </c>
      <c r="T1114" s="11">
        <v>19</v>
      </c>
      <c r="U1114" s="51">
        <v>12</v>
      </c>
      <c r="V1114" s="51">
        <v>2023</v>
      </c>
      <c r="W1114" s="52">
        <v>2023</v>
      </c>
    </row>
    <row r="1115" spans="1:23" x14ac:dyDescent="0.3">
      <c r="A1115" s="22">
        <v>1114</v>
      </c>
      <c r="B1115" s="2" t="s">
        <v>2252</v>
      </c>
      <c r="C1115" s="2" t="s">
        <v>39</v>
      </c>
      <c r="D1115" s="2" t="s">
        <v>40</v>
      </c>
      <c r="E1115" s="3">
        <v>1994</v>
      </c>
      <c r="F1115" s="4">
        <v>48620.29</v>
      </c>
      <c r="G1115" s="5">
        <v>28491</v>
      </c>
      <c r="H1115" s="2" t="s">
        <v>35</v>
      </c>
      <c r="I1115" s="2" t="s">
        <v>22</v>
      </c>
      <c r="J1115" s="6">
        <v>5.6</v>
      </c>
      <c r="K1115" s="7">
        <v>614</v>
      </c>
      <c r="L1115" s="8">
        <v>557</v>
      </c>
      <c r="M1115" s="3">
        <v>4</v>
      </c>
      <c r="N1115" s="3">
        <v>7</v>
      </c>
      <c r="O1115" s="2" t="s">
        <v>51</v>
      </c>
      <c r="P1115" s="9" t="s">
        <v>2251</v>
      </c>
      <c r="Q1115" s="9" t="s">
        <v>10927</v>
      </c>
      <c r="R1115" s="10">
        <v>42093</v>
      </c>
      <c r="S1115" s="10">
        <v>45304.215530151749</v>
      </c>
      <c r="T1115" s="11">
        <v>30</v>
      </c>
      <c r="U1115" s="51">
        <v>3</v>
      </c>
      <c r="V1115" s="51">
        <v>2015</v>
      </c>
      <c r="W1115" s="52">
        <v>2024</v>
      </c>
    </row>
    <row r="1116" spans="1:23" x14ac:dyDescent="0.3">
      <c r="A1116" s="22">
        <v>1115</v>
      </c>
      <c r="B1116" s="2" t="s">
        <v>2254</v>
      </c>
      <c r="C1116" s="2" t="s">
        <v>33</v>
      </c>
      <c r="D1116" s="2" t="s">
        <v>40</v>
      </c>
      <c r="E1116" s="3">
        <v>2021</v>
      </c>
      <c r="F1116" s="4">
        <v>21082.7</v>
      </c>
      <c r="G1116" s="5">
        <v>203574</v>
      </c>
      <c r="H1116" s="2" t="s">
        <v>41</v>
      </c>
      <c r="I1116" s="2" t="s">
        <v>22</v>
      </c>
      <c r="J1116" s="6">
        <v>1.4</v>
      </c>
      <c r="K1116" s="7">
        <v>116</v>
      </c>
      <c r="L1116" s="8">
        <v>775</v>
      </c>
      <c r="M1116" s="3">
        <v>3</v>
      </c>
      <c r="N1116" s="3">
        <v>7</v>
      </c>
      <c r="O1116" s="2" t="s">
        <v>23</v>
      </c>
      <c r="P1116" s="9" t="s">
        <v>2253</v>
      </c>
      <c r="Q1116" s="9" t="s">
        <v>10928</v>
      </c>
      <c r="R1116" s="10">
        <v>43867</v>
      </c>
      <c r="S1116" s="10">
        <v>45625.479783002324</v>
      </c>
      <c r="T1116" s="11">
        <v>3</v>
      </c>
      <c r="U1116" s="51">
        <v>2</v>
      </c>
      <c r="V1116" s="51">
        <v>2020</v>
      </c>
      <c r="W1116" s="52">
        <v>2024</v>
      </c>
    </row>
    <row r="1117" spans="1:23" x14ac:dyDescent="0.3">
      <c r="A1117" s="22">
        <v>1116</v>
      </c>
      <c r="B1117" s="2" t="s">
        <v>2256</v>
      </c>
      <c r="C1117" s="2" t="s">
        <v>63</v>
      </c>
      <c r="D1117" s="2" t="s">
        <v>50</v>
      </c>
      <c r="E1117" s="3">
        <v>1995</v>
      </c>
      <c r="F1117" s="4">
        <v>31969.14</v>
      </c>
      <c r="G1117" s="5">
        <v>202207</v>
      </c>
      <c r="H1117" s="2" t="s">
        <v>28</v>
      </c>
      <c r="I1117" s="2" t="s">
        <v>22</v>
      </c>
      <c r="J1117" s="6">
        <v>5.7</v>
      </c>
      <c r="K1117" s="7">
        <v>139</v>
      </c>
      <c r="L1117" s="8">
        <v>308</v>
      </c>
      <c r="M1117" s="3">
        <v>2</v>
      </c>
      <c r="N1117" s="3">
        <v>5</v>
      </c>
      <c r="O1117" s="2" t="s">
        <v>85</v>
      </c>
      <c r="P1117" s="9" t="s">
        <v>2255</v>
      </c>
      <c r="Q1117" s="9" t="s">
        <v>10929</v>
      </c>
      <c r="R1117" s="10">
        <v>45380</v>
      </c>
      <c r="S1117" s="10">
        <v>45485.437774600643</v>
      </c>
      <c r="T1117" s="11">
        <v>29</v>
      </c>
      <c r="U1117" s="51">
        <v>3</v>
      </c>
      <c r="V1117" s="51">
        <v>2024</v>
      </c>
      <c r="W1117" s="52">
        <v>2024</v>
      </c>
    </row>
    <row r="1118" spans="1:23" x14ac:dyDescent="0.3">
      <c r="A1118" s="22">
        <v>1117</v>
      </c>
      <c r="B1118" s="2" t="s">
        <v>2258</v>
      </c>
      <c r="C1118" s="2" t="s">
        <v>118</v>
      </c>
      <c r="D1118" s="2" t="s">
        <v>46</v>
      </c>
      <c r="E1118" s="3">
        <v>1996</v>
      </c>
      <c r="F1118" s="4">
        <v>31672.74</v>
      </c>
      <c r="G1118" s="5">
        <v>12466</v>
      </c>
      <c r="H1118" s="2" t="s">
        <v>21</v>
      </c>
      <c r="I1118" s="2" t="s">
        <v>22</v>
      </c>
      <c r="J1118" s="6">
        <v>1.6</v>
      </c>
      <c r="K1118" s="7">
        <v>461</v>
      </c>
      <c r="L1118" s="8">
        <v>290</v>
      </c>
      <c r="M1118" s="3">
        <v>3</v>
      </c>
      <c r="N1118" s="3">
        <v>2</v>
      </c>
      <c r="O1118" s="2" t="s">
        <v>30</v>
      </c>
      <c r="P1118" s="9" t="s">
        <v>2257</v>
      </c>
      <c r="Q1118" s="9" t="s">
        <v>10930</v>
      </c>
      <c r="R1118" s="10">
        <v>42608</v>
      </c>
      <c r="S1118" s="10">
        <v>45247.118110667849</v>
      </c>
      <c r="T1118" s="11">
        <v>28</v>
      </c>
      <c r="U1118" s="51">
        <v>8</v>
      </c>
      <c r="V1118" s="51">
        <v>2016</v>
      </c>
      <c r="W1118" s="52">
        <v>2023</v>
      </c>
    </row>
    <row r="1119" spans="1:23" x14ac:dyDescent="0.3">
      <c r="A1119" s="22">
        <v>1118</v>
      </c>
      <c r="B1119" s="2" t="s">
        <v>2260</v>
      </c>
      <c r="C1119" s="2" t="s">
        <v>63</v>
      </c>
      <c r="D1119" s="2" t="s">
        <v>56</v>
      </c>
      <c r="E1119" s="3">
        <v>2009</v>
      </c>
      <c r="F1119" s="4">
        <v>14306.74</v>
      </c>
      <c r="G1119" s="5">
        <v>178751</v>
      </c>
      <c r="H1119" s="2" t="s">
        <v>28</v>
      </c>
      <c r="I1119" s="2" t="s">
        <v>29</v>
      </c>
      <c r="J1119" s="6">
        <v>4.5999999999999996</v>
      </c>
      <c r="K1119" s="7">
        <v>564</v>
      </c>
      <c r="L1119" s="8">
        <v>168</v>
      </c>
      <c r="M1119" s="3">
        <v>4</v>
      </c>
      <c r="N1119" s="3">
        <v>2</v>
      </c>
      <c r="O1119" s="2" t="s">
        <v>23</v>
      </c>
      <c r="P1119" s="9" t="s">
        <v>2259</v>
      </c>
      <c r="Q1119" s="9" t="s">
        <v>10931</v>
      </c>
      <c r="R1119" s="10">
        <v>42334</v>
      </c>
      <c r="S1119" s="10">
        <v>45756.029893024323</v>
      </c>
      <c r="T1119" s="11">
        <v>15</v>
      </c>
      <c r="U1119" s="51">
        <v>11</v>
      </c>
      <c r="V1119" s="51">
        <v>2015</v>
      </c>
      <c r="W1119" s="52">
        <v>2025</v>
      </c>
    </row>
    <row r="1120" spans="1:23" x14ac:dyDescent="0.3">
      <c r="A1120" s="22">
        <v>1119</v>
      </c>
      <c r="B1120" s="2" t="s">
        <v>2262</v>
      </c>
      <c r="C1120" s="2" t="s">
        <v>107</v>
      </c>
      <c r="D1120" s="2" t="s">
        <v>34</v>
      </c>
      <c r="E1120" s="3">
        <v>1992</v>
      </c>
      <c r="F1120" s="4">
        <v>6609.83</v>
      </c>
      <c r="G1120" s="5">
        <v>256310</v>
      </c>
      <c r="H1120" s="2" t="s">
        <v>35</v>
      </c>
      <c r="I1120" s="2" t="s">
        <v>22</v>
      </c>
      <c r="J1120" s="6">
        <v>1.2</v>
      </c>
      <c r="K1120" s="7">
        <v>592</v>
      </c>
      <c r="L1120" s="8">
        <v>477</v>
      </c>
      <c r="M1120" s="3">
        <v>5</v>
      </c>
      <c r="N1120" s="3">
        <v>4</v>
      </c>
      <c r="O1120" s="2" t="s">
        <v>42</v>
      </c>
      <c r="P1120" s="9" t="s">
        <v>2261</v>
      </c>
      <c r="Q1120" s="9" t="s">
        <v>10932</v>
      </c>
      <c r="R1120" s="10">
        <v>44571</v>
      </c>
      <c r="S1120" s="10">
        <v>45199.07450194611</v>
      </c>
      <c r="T1120" s="11">
        <v>32</v>
      </c>
      <c r="U1120" s="51">
        <v>1</v>
      </c>
      <c r="V1120" s="51">
        <v>2022</v>
      </c>
      <c r="W1120" s="52">
        <v>2023</v>
      </c>
    </row>
    <row r="1121" spans="1:23" x14ac:dyDescent="0.3">
      <c r="A1121" s="22">
        <v>1120</v>
      </c>
      <c r="B1121" s="2" t="s">
        <v>2264</v>
      </c>
      <c r="C1121" s="2" t="s">
        <v>49</v>
      </c>
      <c r="D1121" s="2" t="s">
        <v>20</v>
      </c>
      <c r="E1121" s="3">
        <v>2004</v>
      </c>
      <c r="F1121" s="4">
        <v>49343.54</v>
      </c>
      <c r="G1121" s="5">
        <v>255142</v>
      </c>
      <c r="H1121" s="2" t="s">
        <v>21</v>
      </c>
      <c r="I1121" s="2" t="s">
        <v>22</v>
      </c>
      <c r="J1121" s="6">
        <v>3.4</v>
      </c>
      <c r="K1121" s="7">
        <v>614</v>
      </c>
      <c r="L1121" s="8">
        <v>369</v>
      </c>
      <c r="M1121" s="3">
        <v>4</v>
      </c>
      <c r="N1121" s="3">
        <v>7</v>
      </c>
      <c r="O1121" s="2" t="s">
        <v>36</v>
      </c>
      <c r="P1121" s="9" t="s">
        <v>2263</v>
      </c>
      <c r="Q1121" s="9" t="s">
        <v>10933</v>
      </c>
      <c r="R1121" s="10">
        <v>43741</v>
      </c>
      <c r="S1121" s="10">
        <v>45774.575602166136</v>
      </c>
      <c r="T1121" s="11">
        <v>20</v>
      </c>
      <c r="U1121" s="51">
        <v>10</v>
      </c>
      <c r="V1121" s="51">
        <v>2019</v>
      </c>
      <c r="W1121" s="52">
        <v>2025</v>
      </c>
    </row>
    <row r="1122" spans="1:23" x14ac:dyDescent="0.3">
      <c r="A1122" s="22">
        <v>1121</v>
      </c>
      <c r="B1122" s="2" t="s">
        <v>2266</v>
      </c>
      <c r="C1122" s="2" t="s">
        <v>19</v>
      </c>
      <c r="D1122" s="2" t="s">
        <v>34</v>
      </c>
      <c r="E1122" s="3">
        <v>2009</v>
      </c>
      <c r="F1122" s="4">
        <v>72645.67</v>
      </c>
      <c r="G1122" s="5">
        <v>179977</v>
      </c>
      <c r="H1122" s="2" t="s">
        <v>21</v>
      </c>
      <c r="I1122" s="2" t="s">
        <v>29</v>
      </c>
      <c r="J1122" s="6">
        <v>4.7</v>
      </c>
      <c r="K1122" s="7">
        <v>630</v>
      </c>
      <c r="L1122" s="8">
        <v>284</v>
      </c>
      <c r="M1122" s="3">
        <v>2</v>
      </c>
      <c r="N1122" s="3">
        <v>4</v>
      </c>
      <c r="O1122" s="2" t="s">
        <v>80</v>
      </c>
      <c r="P1122" s="9" t="s">
        <v>2265</v>
      </c>
      <c r="Q1122" s="9" t="s">
        <v>10934</v>
      </c>
      <c r="R1122" s="10">
        <v>44327</v>
      </c>
      <c r="S1122" s="10">
        <v>45212.217130471807</v>
      </c>
      <c r="T1122" s="11">
        <v>15</v>
      </c>
      <c r="U1122" s="51">
        <v>5</v>
      </c>
      <c r="V1122" s="51">
        <v>2021</v>
      </c>
      <c r="W1122" s="52">
        <v>2023</v>
      </c>
    </row>
    <row r="1123" spans="1:23" x14ac:dyDescent="0.3">
      <c r="A1123" s="22">
        <v>1122</v>
      </c>
      <c r="B1123" s="2" t="s">
        <v>2268</v>
      </c>
      <c r="C1123" s="2" t="s">
        <v>33</v>
      </c>
      <c r="D1123" s="2" t="s">
        <v>20</v>
      </c>
      <c r="E1123" s="3">
        <v>2014</v>
      </c>
      <c r="F1123" s="4">
        <v>9710.7900000000009</v>
      </c>
      <c r="G1123" s="5">
        <v>80032</v>
      </c>
      <c r="H1123" s="2" t="s">
        <v>35</v>
      </c>
      <c r="I1123" s="2" t="s">
        <v>22</v>
      </c>
      <c r="J1123" s="6">
        <v>3.2</v>
      </c>
      <c r="K1123" s="7">
        <v>304</v>
      </c>
      <c r="L1123" s="8">
        <v>758</v>
      </c>
      <c r="M1123" s="3">
        <v>4</v>
      </c>
      <c r="N1123" s="3">
        <v>4</v>
      </c>
      <c r="O1123" s="2" t="s">
        <v>36</v>
      </c>
      <c r="P1123" s="9" t="s">
        <v>2267</v>
      </c>
      <c r="Q1123" s="9" t="s">
        <v>10935</v>
      </c>
      <c r="R1123" s="10">
        <v>43580</v>
      </c>
      <c r="S1123" s="10">
        <v>45588.680423130347</v>
      </c>
      <c r="T1123" s="11">
        <v>10</v>
      </c>
      <c r="U1123" s="51">
        <v>4</v>
      </c>
      <c r="V1123" s="51">
        <v>2019</v>
      </c>
      <c r="W1123" s="52">
        <v>2024</v>
      </c>
    </row>
    <row r="1124" spans="1:23" x14ac:dyDescent="0.3">
      <c r="A1124" s="22">
        <v>1123</v>
      </c>
      <c r="B1124" s="2" t="s">
        <v>2270</v>
      </c>
      <c r="C1124" s="2" t="s">
        <v>118</v>
      </c>
      <c r="D1124" s="2" t="s">
        <v>40</v>
      </c>
      <c r="E1124" s="3">
        <v>1992</v>
      </c>
      <c r="F1124" s="4">
        <v>56214.25</v>
      </c>
      <c r="G1124" s="5">
        <v>264438</v>
      </c>
      <c r="H1124" s="2" t="s">
        <v>35</v>
      </c>
      <c r="I1124" s="2" t="s">
        <v>22</v>
      </c>
      <c r="J1124" s="6">
        <v>5.5</v>
      </c>
      <c r="K1124" s="7">
        <v>78</v>
      </c>
      <c r="L1124" s="8">
        <v>122</v>
      </c>
      <c r="M1124" s="3">
        <v>5</v>
      </c>
      <c r="N1124" s="3">
        <v>5</v>
      </c>
      <c r="O1124" s="2" t="s">
        <v>51</v>
      </c>
      <c r="P1124" s="9" t="s">
        <v>2269</v>
      </c>
      <c r="Q1124" s="9" t="s">
        <v>10936</v>
      </c>
      <c r="R1124" s="10">
        <v>42507</v>
      </c>
      <c r="S1124" s="10">
        <v>45342.621211287973</v>
      </c>
      <c r="T1124" s="11">
        <v>32</v>
      </c>
      <c r="U1124" s="51">
        <v>5</v>
      </c>
      <c r="V1124" s="51">
        <v>2016</v>
      </c>
      <c r="W1124" s="52">
        <v>2024</v>
      </c>
    </row>
    <row r="1125" spans="1:23" x14ac:dyDescent="0.3">
      <c r="A1125" s="22">
        <v>1124</v>
      </c>
      <c r="B1125" s="2" t="s">
        <v>2272</v>
      </c>
      <c r="C1125" s="2" t="s">
        <v>33</v>
      </c>
      <c r="D1125" s="2" t="s">
        <v>50</v>
      </c>
      <c r="E1125" s="3">
        <v>2011</v>
      </c>
      <c r="F1125" s="4">
        <v>17300.439999999999</v>
      </c>
      <c r="G1125" s="5">
        <v>39679</v>
      </c>
      <c r="H1125" s="2" t="s">
        <v>21</v>
      </c>
      <c r="I1125" s="2" t="s">
        <v>29</v>
      </c>
      <c r="J1125" s="6">
        <v>3.5</v>
      </c>
      <c r="K1125" s="7">
        <v>240</v>
      </c>
      <c r="L1125" s="8">
        <v>570</v>
      </c>
      <c r="M1125" s="3">
        <v>3</v>
      </c>
      <c r="N1125" s="3">
        <v>5</v>
      </c>
      <c r="O1125" s="2" t="s">
        <v>23</v>
      </c>
      <c r="P1125" s="9" t="s">
        <v>2271</v>
      </c>
      <c r="Q1125" s="9" t="s">
        <v>10937</v>
      </c>
      <c r="R1125" s="10">
        <v>45435</v>
      </c>
      <c r="S1125" s="10">
        <v>45160.668820809893</v>
      </c>
      <c r="T1125" s="11">
        <v>13</v>
      </c>
      <c r="U1125" s="51">
        <v>5</v>
      </c>
      <c r="V1125" s="51">
        <v>2024</v>
      </c>
      <c r="W1125" s="52">
        <v>2023</v>
      </c>
    </row>
    <row r="1126" spans="1:23" x14ac:dyDescent="0.3">
      <c r="A1126" s="22">
        <v>1125</v>
      </c>
      <c r="B1126" s="2" t="s">
        <v>2274</v>
      </c>
      <c r="C1126" s="2" t="s">
        <v>19</v>
      </c>
      <c r="D1126" s="2" t="s">
        <v>56</v>
      </c>
      <c r="E1126" s="3">
        <v>2000</v>
      </c>
      <c r="F1126" s="4">
        <v>51849.79</v>
      </c>
      <c r="G1126" s="5">
        <v>200889</v>
      </c>
      <c r="H1126" s="2" t="s">
        <v>28</v>
      </c>
      <c r="I1126" s="2" t="s">
        <v>22</v>
      </c>
      <c r="J1126" s="6">
        <v>2.2000000000000002</v>
      </c>
      <c r="K1126" s="7">
        <v>596</v>
      </c>
      <c r="L1126" s="8">
        <v>113</v>
      </c>
      <c r="M1126" s="3">
        <v>4</v>
      </c>
      <c r="N1126" s="3">
        <v>5</v>
      </c>
      <c r="O1126" s="2" t="s">
        <v>85</v>
      </c>
      <c r="P1126" s="9" t="s">
        <v>2273</v>
      </c>
      <c r="Q1126" s="9" t="s">
        <v>10938</v>
      </c>
      <c r="R1126" s="10">
        <v>44965</v>
      </c>
      <c r="S1126" s="10">
        <v>45509.824651976109</v>
      </c>
      <c r="T1126" s="11">
        <v>24</v>
      </c>
      <c r="U1126" s="51">
        <v>2</v>
      </c>
      <c r="V1126" s="51">
        <v>2023</v>
      </c>
      <c r="W1126" s="52">
        <v>2024</v>
      </c>
    </row>
    <row r="1127" spans="1:23" x14ac:dyDescent="0.3">
      <c r="A1127" s="22">
        <v>1126</v>
      </c>
      <c r="B1127" s="2" t="s">
        <v>2276</v>
      </c>
      <c r="C1127" s="2" t="s">
        <v>49</v>
      </c>
      <c r="D1127" s="2" t="s">
        <v>64</v>
      </c>
      <c r="E1127" s="3">
        <v>2021</v>
      </c>
      <c r="F1127" s="4">
        <v>50980.639999999999</v>
      </c>
      <c r="G1127" s="5">
        <v>261864</v>
      </c>
      <c r="H1127" s="2" t="s">
        <v>35</v>
      </c>
      <c r="I1127" s="2" t="s">
        <v>22</v>
      </c>
      <c r="J1127" s="6">
        <v>4</v>
      </c>
      <c r="K1127" s="7">
        <v>494</v>
      </c>
      <c r="L1127" s="8">
        <v>462</v>
      </c>
      <c r="M1127" s="3">
        <v>3</v>
      </c>
      <c r="N1127" s="3">
        <v>7</v>
      </c>
      <c r="O1127" s="2" t="s">
        <v>23</v>
      </c>
      <c r="P1127" s="9" t="s">
        <v>2275</v>
      </c>
      <c r="Q1127" s="9" t="s">
        <v>10939</v>
      </c>
      <c r="R1127" s="10">
        <v>44264</v>
      </c>
      <c r="S1127" s="10">
        <v>45190.458778801483</v>
      </c>
      <c r="T1127" s="11">
        <v>3</v>
      </c>
      <c r="U1127" s="51">
        <v>3</v>
      </c>
      <c r="V1127" s="51">
        <v>2021</v>
      </c>
      <c r="W1127" s="52">
        <v>2023</v>
      </c>
    </row>
    <row r="1128" spans="1:23" x14ac:dyDescent="0.3">
      <c r="A1128" s="22">
        <v>1127</v>
      </c>
      <c r="B1128" s="2" t="s">
        <v>2278</v>
      </c>
      <c r="C1128" s="2" t="s">
        <v>19</v>
      </c>
      <c r="D1128" s="2" t="s">
        <v>92</v>
      </c>
      <c r="E1128" s="3">
        <v>2010</v>
      </c>
      <c r="F1128" s="4">
        <v>71001.64</v>
      </c>
      <c r="G1128" s="5">
        <v>200823</v>
      </c>
      <c r="H1128" s="2" t="s">
        <v>41</v>
      </c>
      <c r="I1128" s="2" t="s">
        <v>22</v>
      </c>
      <c r="J1128" s="6">
        <v>2.2999999999999998</v>
      </c>
      <c r="K1128" s="7">
        <v>138</v>
      </c>
      <c r="L1128" s="8">
        <v>462</v>
      </c>
      <c r="M1128" s="3">
        <v>3</v>
      </c>
      <c r="N1128" s="3">
        <v>5</v>
      </c>
      <c r="O1128" s="2" t="s">
        <v>65</v>
      </c>
      <c r="P1128" s="9" t="s">
        <v>2277</v>
      </c>
      <c r="Q1128" s="9" t="s">
        <v>10940</v>
      </c>
      <c r="R1128" s="10">
        <v>41960</v>
      </c>
      <c r="S1128" s="10">
        <v>45709.884663978497</v>
      </c>
      <c r="T1128" s="11">
        <v>14</v>
      </c>
      <c r="U1128" s="51">
        <v>11</v>
      </c>
      <c r="V1128" s="51">
        <v>2014</v>
      </c>
      <c r="W1128" s="52">
        <v>2025</v>
      </c>
    </row>
    <row r="1129" spans="1:23" x14ac:dyDescent="0.3">
      <c r="A1129" s="22">
        <v>1128</v>
      </c>
      <c r="B1129" s="2" t="s">
        <v>2280</v>
      </c>
      <c r="C1129" s="2" t="s">
        <v>107</v>
      </c>
      <c r="D1129" s="2" t="s">
        <v>64</v>
      </c>
      <c r="E1129" s="3">
        <v>2008</v>
      </c>
      <c r="F1129" s="4">
        <v>65359.17</v>
      </c>
      <c r="G1129" s="5">
        <v>298527</v>
      </c>
      <c r="H1129" s="2" t="s">
        <v>28</v>
      </c>
      <c r="I1129" s="2" t="s">
        <v>29</v>
      </c>
      <c r="J1129" s="6">
        <v>5.5</v>
      </c>
      <c r="K1129" s="7">
        <v>410</v>
      </c>
      <c r="L1129" s="8">
        <v>606</v>
      </c>
      <c r="M1129" s="3">
        <v>5</v>
      </c>
      <c r="N1129" s="3">
        <v>4</v>
      </c>
      <c r="O1129" s="2" t="s">
        <v>51</v>
      </c>
      <c r="P1129" s="9" t="s">
        <v>2279</v>
      </c>
      <c r="Q1129" s="9" t="s">
        <v>10941</v>
      </c>
      <c r="R1129" s="10">
        <v>42044</v>
      </c>
      <c r="S1129" s="10">
        <v>45743.471381321979</v>
      </c>
      <c r="T1129" s="11">
        <v>16</v>
      </c>
      <c r="U1129" s="51">
        <v>2</v>
      </c>
      <c r="V1129" s="51">
        <v>2015</v>
      </c>
      <c r="W1129" s="52">
        <v>2025</v>
      </c>
    </row>
    <row r="1130" spans="1:23" x14ac:dyDescent="0.3">
      <c r="A1130" s="22">
        <v>1129</v>
      </c>
      <c r="B1130" s="2" t="s">
        <v>2282</v>
      </c>
      <c r="C1130" s="2" t="s">
        <v>118</v>
      </c>
      <c r="D1130" s="2" t="s">
        <v>20</v>
      </c>
      <c r="E1130" s="3">
        <v>1996</v>
      </c>
      <c r="F1130" s="4">
        <v>58283.82</v>
      </c>
      <c r="G1130" s="5">
        <v>218017</v>
      </c>
      <c r="H1130" s="2" t="s">
        <v>35</v>
      </c>
      <c r="I1130" s="2" t="s">
        <v>29</v>
      </c>
      <c r="J1130" s="6">
        <v>4.5999999999999996</v>
      </c>
      <c r="K1130" s="7">
        <v>511</v>
      </c>
      <c r="L1130" s="8">
        <v>140</v>
      </c>
      <c r="M1130" s="3">
        <v>2</v>
      </c>
      <c r="N1130" s="3">
        <v>5</v>
      </c>
      <c r="O1130" s="2" t="s">
        <v>51</v>
      </c>
      <c r="P1130" s="9" t="s">
        <v>2281</v>
      </c>
      <c r="Q1130" s="9" t="s">
        <v>10942</v>
      </c>
      <c r="R1130" s="10">
        <v>44651</v>
      </c>
      <c r="S1130" s="10">
        <v>45827.292145474807</v>
      </c>
      <c r="T1130" s="11">
        <v>28</v>
      </c>
      <c r="U1130" s="51">
        <v>3</v>
      </c>
      <c r="V1130" s="51">
        <v>2022</v>
      </c>
      <c r="W1130" s="52">
        <v>2025</v>
      </c>
    </row>
    <row r="1131" spans="1:23" x14ac:dyDescent="0.3">
      <c r="A1131" s="22">
        <v>1130</v>
      </c>
      <c r="B1131" s="2" t="s">
        <v>2284</v>
      </c>
      <c r="C1131" s="2" t="s">
        <v>26</v>
      </c>
      <c r="D1131" s="2" t="s">
        <v>34</v>
      </c>
      <c r="E1131" s="3">
        <v>2023</v>
      </c>
      <c r="F1131" s="4">
        <v>49181.91</v>
      </c>
      <c r="G1131" s="5">
        <v>212014</v>
      </c>
      <c r="H1131" s="2" t="s">
        <v>21</v>
      </c>
      <c r="I1131" s="2" t="s">
        <v>22</v>
      </c>
      <c r="J1131" s="6">
        <v>3.5</v>
      </c>
      <c r="K1131" s="7">
        <v>318</v>
      </c>
      <c r="L1131" s="8">
        <v>290</v>
      </c>
      <c r="M1131" s="3">
        <v>4</v>
      </c>
      <c r="N1131" s="3">
        <v>7</v>
      </c>
      <c r="O1131" s="2" t="s">
        <v>85</v>
      </c>
      <c r="P1131" s="9" t="s">
        <v>2283</v>
      </c>
      <c r="Q1131" s="9" t="s">
        <v>10943</v>
      </c>
      <c r="R1131" s="10">
        <v>44824</v>
      </c>
      <c r="S1131" s="10">
        <v>45437.686224290577</v>
      </c>
      <c r="T1131" s="11">
        <v>1</v>
      </c>
      <c r="U1131" s="51">
        <v>9</v>
      </c>
      <c r="V1131" s="51">
        <v>2022</v>
      </c>
      <c r="W1131" s="52">
        <v>2024</v>
      </c>
    </row>
    <row r="1132" spans="1:23" x14ac:dyDescent="0.3">
      <c r="A1132" s="22">
        <v>1131</v>
      </c>
      <c r="B1132" s="2" t="s">
        <v>2286</v>
      </c>
      <c r="C1132" s="2" t="s">
        <v>45</v>
      </c>
      <c r="D1132" s="2" t="s">
        <v>79</v>
      </c>
      <c r="E1132" s="3">
        <v>2014</v>
      </c>
      <c r="F1132" s="4">
        <v>55265.19</v>
      </c>
      <c r="G1132" s="5">
        <v>73737</v>
      </c>
      <c r="H1132" s="2" t="s">
        <v>21</v>
      </c>
      <c r="I1132" s="2" t="s">
        <v>29</v>
      </c>
      <c r="J1132" s="6">
        <v>2.2000000000000002</v>
      </c>
      <c r="K1132" s="7">
        <v>168</v>
      </c>
      <c r="L1132" s="8">
        <v>387</v>
      </c>
      <c r="M1132" s="3">
        <v>4</v>
      </c>
      <c r="N1132" s="3">
        <v>5</v>
      </c>
      <c r="O1132" s="2" t="s">
        <v>30</v>
      </c>
      <c r="P1132" s="9" t="s">
        <v>2285</v>
      </c>
      <c r="Q1132" s="9" t="s">
        <v>10944</v>
      </c>
      <c r="R1132" s="10">
        <v>42880</v>
      </c>
      <c r="S1132" s="10">
        <v>45555.23973499272</v>
      </c>
      <c r="T1132" s="11">
        <v>10</v>
      </c>
      <c r="U1132" s="51">
        <v>5</v>
      </c>
      <c r="V1132" s="51">
        <v>2017</v>
      </c>
      <c r="W1132" s="52">
        <v>2024</v>
      </c>
    </row>
    <row r="1133" spans="1:23" x14ac:dyDescent="0.3">
      <c r="A1133" s="22">
        <v>1132</v>
      </c>
      <c r="B1133" s="2" t="s">
        <v>2288</v>
      </c>
      <c r="C1133" s="2" t="s">
        <v>118</v>
      </c>
      <c r="D1133" s="2" t="s">
        <v>20</v>
      </c>
      <c r="E1133" s="3">
        <v>2023</v>
      </c>
      <c r="F1133" s="4">
        <v>23968.27</v>
      </c>
      <c r="G1133" s="5">
        <v>137570</v>
      </c>
      <c r="H1133" s="2" t="s">
        <v>35</v>
      </c>
      <c r="I1133" s="2" t="s">
        <v>29</v>
      </c>
      <c r="J1133" s="6">
        <v>1.4</v>
      </c>
      <c r="K1133" s="7">
        <v>212</v>
      </c>
      <c r="L1133" s="8">
        <v>245</v>
      </c>
      <c r="M1133" s="3">
        <v>2</v>
      </c>
      <c r="N1133" s="3">
        <v>4</v>
      </c>
      <c r="O1133" s="2" t="s">
        <v>85</v>
      </c>
      <c r="P1133" s="9" t="s">
        <v>2287</v>
      </c>
      <c r="Q1133" s="9" t="s">
        <v>10945</v>
      </c>
      <c r="R1133" s="10">
        <v>42328</v>
      </c>
      <c r="S1133" s="10">
        <v>45783.337354516618</v>
      </c>
      <c r="T1133" s="11">
        <v>1</v>
      </c>
      <c r="U1133" s="51">
        <v>11</v>
      </c>
      <c r="V1133" s="51">
        <v>2015</v>
      </c>
      <c r="W1133" s="52">
        <v>2025</v>
      </c>
    </row>
    <row r="1134" spans="1:23" x14ac:dyDescent="0.3">
      <c r="A1134" s="22">
        <v>1133</v>
      </c>
      <c r="B1134" s="2" t="s">
        <v>2290</v>
      </c>
      <c r="C1134" s="2" t="s">
        <v>26</v>
      </c>
      <c r="D1134" s="2" t="s">
        <v>46</v>
      </c>
      <c r="E1134" s="3">
        <v>1992</v>
      </c>
      <c r="F1134" s="4">
        <v>50187.12</v>
      </c>
      <c r="G1134" s="5">
        <v>19137</v>
      </c>
      <c r="H1134" s="2" t="s">
        <v>41</v>
      </c>
      <c r="I1134" s="2" t="s">
        <v>22</v>
      </c>
      <c r="J1134" s="6">
        <v>4.8</v>
      </c>
      <c r="K1134" s="7">
        <v>312</v>
      </c>
      <c r="L1134" s="8">
        <v>328</v>
      </c>
      <c r="M1134" s="3">
        <v>2</v>
      </c>
      <c r="N1134" s="3">
        <v>2</v>
      </c>
      <c r="O1134" s="2" t="s">
        <v>30</v>
      </c>
      <c r="P1134" s="9" t="s">
        <v>2289</v>
      </c>
      <c r="Q1134" s="9" t="s">
        <v>10946</v>
      </c>
      <c r="R1134" s="10">
        <v>43250</v>
      </c>
      <c r="S1134" s="10">
        <v>45226.674021850093</v>
      </c>
      <c r="T1134" s="11">
        <v>32</v>
      </c>
      <c r="U1134" s="51">
        <v>5</v>
      </c>
      <c r="V1134" s="51">
        <v>2018</v>
      </c>
      <c r="W1134" s="52">
        <v>2023</v>
      </c>
    </row>
    <row r="1135" spans="1:23" x14ac:dyDescent="0.3">
      <c r="A1135" s="22">
        <v>1134</v>
      </c>
      <c r="B1135" s="2" t="s">
        <v>2292</v>
      </c>
      <c r="C1135" s="2" t="s">
        <v>63</v>
      </c>
      <c r="D1135" s="2" t="s">
        <v>92</v>
      </c>
      <c r="E1135" s="3">
        <v>2005</v>
      </c>
      <c r="F1135" s="4">
        <v>12237.26</v>
      </c>
      <c r="G1135" s="5">
        <v>29454</v>
      </c>
      <c r="H1135" s="2" t="s">
        <v>21</v>
      </c>
      <c r="I1135" s="2" t="s">
        <v>22</v>
      </c>
      <c r="J1135" s="6">
        <v>5.6</v>
      </c>
      <c r="K1135" s="7">
        <v>419</v>
      </c>
      <c r="L1135" s="8">
        <v>693</v>
      </c>
      <c r="M1135" s="3">
        <v>4</v>
      </c>
      <c r="N1135" s="3">
        <v>4</v>
      </c>
      <c r="O1135" s="2" t="s">
        <v>51</v>
      </c>
      <c r="P1135" s="9" t="s">
        <v>2291</v>
      </c>
      <c r="Q1135" s="9" t="s">
        <v>10947</v>
      </c>
      <c r="R1135" s="10">
        <v>44297</v>
      </c>
      <c r="S1135" s="10">
        <v>45235.143715788879</v>
      </c>
      <c r="T1135" s="11">
        <v>19</v>
      </c>
      <c r="U1135" s="51">
        <v>4</v>
      </c>
      <c r="V1135" s="51">
        <v>2021</v>
      </c>
      <c r="W1135" s="52">
        <v>2023</v>
      </c>
    </row>
    <row r="1136" spans="1:23" x14ac:dyDescent="0.3">
      <c r="A1136" s="22">
        <v>1135</v>
      </c>
      <c r="B1136" s="2" t="s">
        <v>2294</v>
      </c>
      <c r="C1136" s="2" t="s">
        <v>118</v>
      </c>
      <c r="D1136" s="2" t="s">
        <v>50</v>
      </c>
      <c r="E1136" s="3">
        <v>2004</v>
      </c>
      <c r="F1136" s="4">
        <v>63218.82</v>
      </c>
      <c r="G1136" s="5">
        <v>138494</v>
      </c>
      <c r="H1136" s="2" t="s">
        <v>28</v>
      </c>
      <c r="I1136" s="2" t="s">
        <v>29</v>
      </c>
      <c r="J1136" s="6">
        <v>4.2</v>
      </c>
      <c r="K1136" s="7">
        <v>275</v>
      </c>
      <c r="L1136" s="8">
        <v>332</v>
      </c>
      <c r="M1136" s="3">
        <v>4</v>
      </c>
      <c r="N1136" s="3">
        <v>5</v>
      </c>
      <c r="O1136" s="2" t="s">
        <v>80</v>
      </c>
      <c r="P1136" s="9" t="s">
        <v>2293</v>
      </c>
      <c r="Q1136" s="9" t="s">
        <v>10948</v>
      </c>
      <c r="R1136" s="10">
        <v>41839</v>
      </c>
      <c r="S1136" s="10">
        <v>45347.87826269825</v>
      </c>
      <c r="T1136" s="11">
        <v>20</v>
      </c>
      <c r="U1136" s="51">
        <v>7</v>
      </c>
      <c r="V1136" s="51">
        <v>2014</v>
      </c>
      <c r="W1136" s="52">
        <v>2024</v>
      </c>
    </row>
    <row r="1137" spans="1:23" x14ac:dyDescent="0.3">
      <c r="A1137" s="22">
        <v>1136</v>
      </c>
      <c r="B1137" s="2" t="s">
        <v>2296</v>
      </c>
      <c r="C1137" s="2" t="s">
        <v>107</v>
      </c>
      <c r="D1137" s="2" t="s">
        <v>20</v>
      </c>
      <c r="E1137" s="3">
        <v>2016</v>
      </c>
      <c r="F1137" s="4">
        <v>10182.049999999999</v>
      </c>
      <c r="G1137" s="5">
        <v>299394</v>
      </c>
      <c r="H1137" s="2" t="s">
        <v>41</v>
      </c>
      <c r="I1137" s="2" t="s">
        <v>22</v>
      </c>
      <c r="J1137" s="6">
        <v>4.0999999999999996</v>
      </c>
      <c r="K1137" s="7">
        <v>135</v>
      </c>
      <c r="L1137" s="8">
        <v>254</v>
      </c>
      <c r="M1137" s="3">
        <v>4</v>
      </c>
      <c r="N1137" s="3">
        <v>5</v>
      </c>
      <c r="O1137" s="2" t="s">
        <v>42</v>
      </c>
      <c r="P1137" s="9" t="s">
        <v>2295</v>
      </c>
      <c r="Q1137" s="9" t="s">
        <v>10949</v>
      </c>
      <c r="R1137" s="10">
        <v>44737</v>
      </c>
      <c r="S1137" s="10">
        <v>45776.327952636238</v>
      </c>
      <c r="T1137" s="11">
        <v>8</v>
      </c>
      <c r="U1137" s="51">
        <v>6</v>
      </c>
      <c r="V1137" s="51">
        <v>2022</v>
      </c>
      <c r="W1137" s="52">
        <v>2025</v>
      </c>
    </row>
    <row r="1138" spans="1:23" x14ac:dyDescent="0.3">
      <c r="A1138" s="22">
        <v>1137</v>
      </c>
      <c r="B1138" s="2" t="s">
        <v>2298</v>
      </c>
      <c r="C1138" s="2" t="s">
        <v>74</v>
      </c>
      <c r="D1138" s="2" t="s">
        <v>46</v>
      </c>
      <c r="E1138" s="3">
        <v>2015</v>
      </c>
      <c r="F1138" s="4">
        <v>24557.14</v>
      </c>
      <c r="G1138" s="5">
        <v>155247</v>
      </c>
      <c r="H1138" s="2" t="s">
        <v>21</v>
      </c>
      <c r="I1138" s="2" t="s">
        <v>29</v>
      </c>
      <c r="J1138" s="6">
        <v>2.4</v>
      </c>
      <c r="K1138" s="7">
        <v>208</v>
      </c>
      <c r="L1138" s="8">
        <v>318</v>
      </c>
      <c r="M1138" s="3">
        <v>2</v>
      </c>
      <c r="N1138" s="3">
        <v>4</v>
      </c>
      <c r="O1138" s="2" t="s">
        <v>36</v>
      </c>
      <c r="P1138" s="9" t="s">
        <v>2297</v>
      </c>
      <c r="Q1138" s="9" t="s">
        <v>10950</v>
      </c>
      <c r="R1138" s="10">
        <v>42388</v>
      </c>
      <c r="S1138" s="10">
        <v>45579.334553956513</v>
      </c>
      <c r="T1138" s="11">
        <v>9</v>
      </c>
      <c r="U1138" s="51">
        <v>1</v>
      </c>
      <c r="V1138" s="51">
        <v>2016</v>
      </c>
      <c r="W1138" s="52">
        <v>2024</v>
      </c>
    </row>
    <row r="1139" spans="1:23" x14ac:dyDescent="0.3">
      <c r="A1139" s="22">
        <v>1138</v>
      </c>
      <c r="B1139" s="2" t="s">
        <v>2300</v>
      </c>
      <c r="C1139" s="2" t="s">
        <v>39</v>
      </c>
      <c r="D1139" s="2" t="s">
        <v>79</v>
      </c>
      <c r="E1139" s="3">
        <v>2011</v>
      </c>
      <c r="F1139" s="4">
        <v>21279.53</v>
      </c>
      <c r="G1139" s="5">
        <v>58864</v>
      </c>
      <c r="H1139" s="2" t="s">
        <v>41</v>
      </c>
      <c r="I1139" s="2" t="s">
        <v>29</v>
      </c>
      <c r="J1139" s="6">
        <v>3.6</v>
      </c>
      <c r="K1139" s="7">
        <v>100</v>
      </c>
      <c r="L1139" s="8">
        <v>749</v>
      </c>
      <c r="M1139" s="3">
        <v>3</v>
      </c>
      <c r="N1139" s="3">
        <v>2</v>
      </c>
      <c r="O1139" s="2" t="s">
        <v>51</v>
      </c>
      <c r="P1139" s="9" t="s">
        <v>2299</v>
      </c>
      <c r="Q1139" s="9" t="s">
        <v>10951</v>
      </c>
      <c r="R1139" s="10">
        <v>44275</v>
      </c>
      <c r="S1139" s="10">
        <v>45481.494986042933</v>
      </c>
      <c r="T1139" s="11">
        <v>13</v>
      </c>
      <c r="U1139" s="51">
        <v>3</v>
      </c>
      <c r="V1139" s="51">
        <v>2021</v>
      </c>
      <c r="W1139" s="52">
        <v>2024</v>
      </c>
    </row>
    <row r="1140" spans="1:23" x14ac:dyDescent="0.3">
      <c r="A1140" s="22">
        <v>1139</v>
      </c>
      <c r="B1140" s="2" t="s">
        <v>2302</v>
      </c>
      <c r="C1140" s="2" t="s">
        <v>118</v>
      </c>
      <c r="D1140" s="2" t="s">
        <v>92</v>
      </c>
      <c r="E1140" s="3">
        <v>2000</v>
      </c>
      <c r="F1140" s="4">
        <v>9808.5</v>
      </c>
      <c r="G1140" s="5">
        <v>107468</v>
      </c>
      <c r="H1140" s="2" t="s">
        <v>41</v>
      </c>
      <c r="I1140" s="2" t="s">
        <v>22</v>
      </c>
      <c r="J1140" s="6">
        <v>2.5</v>
      </c>
      <c r="K1140" s="7">
        <v>636</v>
      </c>
      <c r="L1140" s="8">
        <v>761</v>
      </c>
      <c r="M1140" s="3">
        <v>4</v>
      </c>
      <c r="N1140" s="3">
        <v>2</v>
      </c>
      <c r="O1140" s="2" t="s">
        <v>65</v>
      </c>
      <c r="P1140" s="9" t="s">
        <v>2301</v>
      </c>
      <c r="Q1140" s="9" t="s">
        <v>10952</v>
      </c>
      <c r="R1140" s="10">
        <v>45478</v>
      </c>
      <c r="S1140" s="10">
        <v>45390.080703186351</v>
      </c>
      <c r="T1140" s="11">
        <v>24</v>
      </c>
      <c r="U1140" s="51">
        <v>7</v>
      </c>
      <c r="V1140" s="51">
        <v>2024</v>
      </c>
      <c r="W1140" s="52">
        <v>2024</v>
      </c>
    </row>
    <row r="1141" spans="1:23" x14ac:dyDescent="0.3">
      <c r="A1141" s="22">
        <v>1140</v>
      </c>
      <c r="B1141" s="2" t="s">
        <v>2304</v>
      </c>
      <c r="C1141" s="2" t="s">
        <v>26</v>
      </c>
      <c r="D1141" s="2" t="s">
        <v>40</v>
      </c>
      <c r="E1141" s="3">
        <v>2022</v>
      </c>
      <c r="F1141" s="4">
        <v>72739.34</v>
      </c>
      <c r="G1141" s="5">
        <v>164772</v>
      </c>
      <c r="H1141" s="2" t="s">
        <v>41</v>
      </c>
      <c r="I1141" s="2" t="s">
        <v>29</v>
      </c>
      <c r="J1141" s="6">
        <v>3.4</v>
      </c>
      <c r="K1141" s="7">
        <v>86</v>
      </c>
      <c r="L1141" s="8">
        <v>194</v>
      </c>
      <c r="M1141" s="3">
        <v>5</v>
      </c>
      <c r="N1141" s="3">
        <v>5</v>
      </c>
      <c r="O1141" s="2" t="s">
        <v>30</v>
      </c>
      <c r="P1141" s="9" t="s">
        <v>2303</v>
      </c>
      <c r="Q1141" s="9" t="s">
        <v>10953</v>
      </c>
      <c r="R1141" s="10">
        <v>44507</v>
      </c>
      <c r="S1141" s="10">
        <v>45177.608208687452</v>
      </c>
      <c r="T1141" s="11">
        <v>2</v>
      </c>
      <c r="U1141" s="51">
        <v>11</v>
      </c>
      <c r="V1141" s="51">
        <v>2021</v>
      </c>
      <c r="W1141" s="52">
        <v>2023</v>
      </c>
    </row>
    <row r="1142" spans="1:23" x14ac:dyDescent="0.3">
      <c r="A1142" s="22">
        <v>1141</v>
      </c>
      <c r="B1142" s="2" t="s">
        <v>2306</v>
      </c>
      <c r="C1142" s="2" t="s">
        <v>74</v>
      </c>
      <c r="D1142" s="2" t="s">
        <v>79</v>
      </c>
      <c r="E1142" s="3">
        <v>2000</v>
      </c>
      <c r="F1142" s="4">
        <v>5917.55</v>
      </c>
      <c r="G1142" s="5">
        <v>105990</v>
      </c>
      <c r="H1142" s="2" t="s">
        <v>35</v>
      </c>
      <c r="I1142" s="2" t="s">
        <v>22</v>
      </c>
      <c r="J1142" s="6">
        <v>2.9</v>
      </c>
      <c r="K1142" s="7">
        <v>649</v>
      </c>
      <c r="L1142" s="8">
        <v>266</v>
      </c>
      <c r="M1142" s="3">
        <v>3</v>
      </c>
      <c r="N1142" s="3">
        <v>2</v>
      </c>
      <c r="O1142" s="2" t="s">
        <v>80</v>
      </c>
      <c r="P1142" s="9" t="s">
        <v>2305</v>
      </c>
      <c r="Q1142" s="9" t="s">
        <v>10954</v>
      </c>
      <c r="R1142" s="10">
        <v>42658</v>
      </c>
      <c r="S1142" s="10">
        <v>45680.970881221947</v>
      </c>
      <c r="T1142" s="11">
        <v>24</v>
      </c>
      <c r="U1142" s="51">
        <v>10</v>
      </c>
      <c r="V1142" s="51">
        <v>2016</v>
      </c>
      <c r="W1142" s="52">
        <v>2025</v>
      </c>
    </row>
    <row r="1143" spans="1:23" x14ac:dyDescent="0.3">
      <c r="A1143" s="22">
        <v>1142</v>
      </c>
      <c r="B1143" s="2" t="s">
        <v>2308</v>
      </c>
      <c r="C1143" s="2" t="s">
        <v>39</v>
      </c>
      <c r="D1143" s="2" t="s">
        <v>40</v>
      </c>
      <c r="E1143" s="3">
        <v>2014</v>
      </c>
      <c r="F1143" s="4">
        <v>24013.11</v>
      </c>
      <c r="G1143" s="5">
        <v>213552</v>
      </c>
      <c r="H1143" s="2" t="s">
        <v>41</v>
      </c>
      <c r="I1143" s="2" t="s">
        <v>29</v>
      </c>
      <c r="J1143" s="6">
        <v>5.8</v>
      </c>
      <c r="K1143" s="7">
        <v>186</v>
      </c>
      <c r="L1143" s="8">
        <v>478</v>
      </c>
      <c r="M1143" s="3">
        <v>4</v>
      </c>
      <c r="N1143" s="3">
        <v>5</v>
      </c>
      <c r="O1143" s="2" t="s">
        <v>80</v>
      </c>
      <c r="P1143" s="9" t="s">
        <v>2307</v>
      </c>
      <c r="Q1143" s="9" t="s">
        <v>10955</v>
      </c>
      <c r="R1143" s="10">
        <v>45372</v>
      </c>
      <c r="S1143" s="10">
        <v>45848.612409527617</v>
      </c>
      <c r="T1143" s="11">
        <v>10</v>
      </c>
      <c r="U1143" s="51">
        <v>3</v>
      </c>
      <c r="V1143" s="51">
        <v>2024</v>
      </c>
      <c r="W1143" s="52">
        <v>2025</v>
      </c>
    </row>
    <row r="1144" spans="1:23" x14ac:dyDescent="0.3">
      <c r="A1144" s="22">
        <v>1143</v>
      </c>
      <c r="B1144" s="2" t="s">
        <v>2310</v>
      </c>
      <c r="C1144" s="2" t="s">
        <v>107</v>
      </c>
      <c r="D1144" s="2" t="s">
        <v>92</v>
      </c>
      <c r="E1144" s="3">
        <v>2007</v>
      </c>
      <c r="F1144" s="4">
        <v>37806.67</v>
      </c>
      <c r="G1144" s="5">
        <v>238252</v>
      </c>
      <c r="H1144" s="2" t="s">
        <v>35</v>
      </c>
      <c r="I1144" s="2" t="s">
        <v>29</v>
      </c>
      <c r="J1144" s="6">
        <v>4.5999999999999996</v>
      </c>
      <c r="K1144" s="7">
        <v>162</v>
      </c>
      <c r="L1144" s="8">
        <v>251</v>
      </c>
      <c r="M1144" s="3">
        <v>2</v>
      </c>
      <c r="N1144" s="3">
        <v>4</v>
      </c>
      <c r="O1144" s="2" t="s">
        <v>36</v>
      </c>
      <c r="P1144" s="9" t="s">
        <v>2309</v>
      </c>
      <c r="Q1144" s="9" t="s">
        <v>10956</v>
      </c>
      <c r="R1144" s="10">
        <v>44940</v>
      </c>
      <c r="S1144" s="10">
        <v>45148.256338313382</v>
      </c>
      <c r="T1144" s="11">
        <v>17</v>
      </c>
      <c r="U1144" s="51">
        <v>1</v>
      </c>
      <c r="V1144" s="51">
        <v>2023</v>
      </c>
      <c r="W1144" s="52">
        <v>2023</v>
      </c>
    </row>
    <row r="1145" spans="1:23" x14ac:dyDescent="0.3">
      <c r="A1145" s="22">
        <v>1144</v>
      </c>
      <c r="B1145" s="2" t="s">
        <v>2312</v>
      </c>
      <c r="C1145" s="2" t="s">
        <v>45</v>
      </c>
      <c r="D1145" s="2" t="s">
        <v>40</v>
      </c>
      <c r="E1145" s="3">
        <v>2012</v>
      </c>
      <c r="F1145" s="4">
        <v>32098.23</v>
      </c>
      <c r="G1145" s="5">
        <v>137144</v>
      </c>
      <c r="H1145" s="2" t="s">
        <v>41</v>
      </c>
      <c r="I1145" s="2" t="s">
        <v>29</v>
      </c>
      <c r="J1145" s="6">
        <v>1.3</v>
      </c>
      <c r="K1145" s="7">
        <v>492</v>
      </c>
      <c r="L1145" s="8">
        <v>369</v>
      </c>
      <c r="M1145" s="3">
        <v>4</v>
      </c>
      <c r="N1145" s="3">
        <v>2</v>
      </c>
      <c r="O1145" s="2" t="s">
        <v>30</v>
      </c>
      <c r="P1145" s="9" t="s">
        <v>2311</v>
      </c>
      <c r="Q1145" s="9" t="s">
        <v>10957</v>
      </c>
      <c r="R1145" s="10">
        <v>42210</v>
      </c>
      <c r="S1145" s="10">
        <v>45271.943075660842</v>
      </c>
      <c r="T1145" s="11">
        <v>12</v>
      </c>
      <c r="U1145" s="51">
        <v>7</v>
      </c>
      <c r="V1145" s="51">
        <v>2015</v>
      </c>
      <c r="W1145" s="52">
        <v>2023</v>
      </c>
    </row>
    <row r="1146" spans="1:23" x14ac:dyDescent="0.3">
      <c r="A1146" s="22">
        <v>1145</v>
      </c>
      <c r="B1146" s="2" t="s">
        <v>2314</v>
      </c>
      <c r="C1146" s="2" t="s">
        <v>39</v>
      </c>
      <c r="D1146" s="2" t="s">
        <v>20</v>
      </c>
      <c r="E1146" s="3">
        <v>2009</v>
      </c>
      <c r="F1146" s="4">
        <v>73918.81</v>
      </c>
      <c r="G1146" s="5">
        <v>7516</v>
      </c>
      <c r="H1146" s="2" t="s">
        <v>35</v>
      </c>
      <c r="I1146" s="2" t="s">
        <v>29</v>
      </c>
      <c r="J1146" s="6">
        <v>4</v>
      </c>
      <c r="K1146" s="7">
        <v>116</v>
      </c>
      <c r="L1146" s="8">
        <v>669</v>
      </c>
      <c r="M1146" s="3">
        <v>5</v>
      </c>
      <c r="N1146" s="3">
        <v>4</v>
      </c>
      <c r="O1146" s="2" t="s">
        <v>51</v>
      </c>
      <c r="P1146" s="9" t="s">
        <v>2313</v>
      </c>
      <c r="Q1146" s="9" t="s">
        <v>10958</v>
      </c>
      <c r="R1146" s="10">
        <v>43068</v>
      </c>
      <c r="S1146" s="10">
        <v>45556.70002705112</v>
      </c>
      <c r="T1146" s="11">
        <v>15</v>
      </c>
      <c r="U1146" s="51">
        <v>11</v>
      </c>
      <c r="V1146" s="51">
        <v>2017</v>
      </c>
      <c r="W1146" s="52">
        <v>2024</v>
      </c>
    </row>
    <row r="1147" spans="1:23" x14ac:dyDescent="0.3">
      <c r="A1147" s="22">
        <v>1146</v>
      </c>
      <c r="B1147" s="2" t="s">
        <v>2316</v>
      </c>
      <c r="C1147" s="2" t="s">
        <v>45</v>
      </c>
      <c r="D1147" s="2" t="s">
        <v>56</v>
      </c>
      <c r="E1147" s="3">
        <v>1999</v>
      </c>
      <c r="F1147" s="4">
        <v>48967.68</v>
      </c>
      <c r="G1147" s="5">
        <v>100321</v>
      </c>
      <c r="H1147" s="2" t="s">
        <v>28</v>
      </c>
      <c r="I1147" s="2" t="s">
        <v>22</v>
      </c>
      <c r="J1147" s="6">
        <v>5.7</v>
      </c>
      <c r="K1147" s="7">
        <v>239</v>
      </c>
      <c r="L1147" s="8">
        <v>400</v>
      </c>
      <c r="M1147" s="3">
        <v>4</v>
      </c>
      <c r="N1147" s="3">
        <v>2</v>
      </c>
      <c r="O1147" s="2" t="s">
        <v>23</v>
      </c>
      <c r="P1147" s="9" t="s">
        <v>2315</v>
      </c>
      <c r="Q1147" s="9" t="s">
        <v>10959</v>
      </c>
      <c r="R1147" s="10">
        <v>44219</v>
      </c>
      <c r="S1147" s="10">
        <v>45628.984483942499</v>
      </c>
      <c r="T1147" s="11">
        <v>25</v>
      </c>
      <c r="U1147" s="51">
        <v>1</v>
      </c>
      <c r="V1147" s="51">
        <v>2021</v>
      </c>
      <c r="W1147" s="52">
        <v>2024</v>
      </c>
    </row>
    <row r="1148" spans="1:23" x14ac:dyDescent="0.3">
      <c r="A1148" s="22">
        <v>1147</v>
      </c>
      <c r="B1148" s="2" t="s">
        <v>2318</v>
      </c>
      <c r="C1148" s="2" t="s">
        <v>118</v>
      </c>
      <c r="D1148" s="2" t="s">
        <v>20</v>
      </c>
      <c r="E1148" s="3">
        <v>2002</v>
      </c>
      <c r="F1148" s="4">
        <v>42634.07</v>
      </c>
      <c r="G1148" s="5">
        <v>73669</v>
      </c>
      <c r="H1148" s="2" t="s">
        <v>41</v>
      </c>
      <c r="I1148" s="2" t="s">
        <v>29</v>
      </c>
      <c r="J1148" s="6">
        <v>3.4</v>
      </c>
      <c r="K1148" s="7">
        <v>238</v>
      </c>
      <c r="L1148" s="8">
        <v>445</v>
      </c>
      <c r="M1148" s="3">
        <v>5</v>
      </c>
      <c r="N1148" s="3">
        <v>5</v>
      </c>
      <c r="O1148" s="2" t="s">
        <v>85</v>
      </c>
      <c r="P1148" s="9" t="s">
        <v>2317</v>
      </c>
      <c r="Q1148" s="9" t="s">
        <v>10960</v>
      </c>
      <c r="R1148" s="10">
        <v>42228</v>
      </c>
      <c r="S1148" s="10">
        <v>45368.760439133541</v>
      </c>
      <c r="T1148" s="11">
        <v>22</v>
      </c>
      <c r="U1148" s="51">
        <v>8</v>
      </c>
      <c r="V1148" s="51">
        <v>2015</v>
      </c>
      <c r="W1148" s="52">
        <v>2024</v>
      </c>
    </row>
    <row r="1149" spans="1:23" x14ac:dyDescent="0.3">
      <c r="A1149" s="22">
        <v>1148</v>
      </c>
      <c r="B1149" s="2" t="s">
        <v>2320</v>
      </c>
      <c r="C1149" s="2" t="s">
        <v>39</v>
      </c>
      <c r="D1149" s="2" t="s">
        <v>64</v>
      </c>
      <c r="E1149" s="3">
        <v>2024</v>
      </c>
      <c r="F1149" s="4">
        <v>52621.38</v>
      </c>
      <c r="G1149" s="5">
        <v>251536</v>
      </c>
      <c r="H1149" s="2" t="s">
        <v>41</v>
      </c>
      <c r="I1149" s="2" t="s">
        <v>29</v>
      </c>
      <c r="J1149" s="6">
        <v>3</v>
      </c>
      <c r="K1149" s="7">
        <v>554</v>
      </c>
      <c r="L1149" s="8">
        <v>789</v>
      </c>
      <c r="M1149" s="3">
        <v>3</v>
      </c>
      <c r="N1149" s="3">
        <v>5</v>
      </c>
      <c r="O1149" s="2" t="s">
        <v>85</v>
      </c>
      <c r="P1149" s="9" t="s">
        <v>2319</v>
      </c>
      <c r="Q1149" s="9" t="s">
        <v>10961</v>
      </c>
      <c r="R1149" s="10">
        <v>44603</v>
      </c>
      <c r="S1149" s="10">
        <v>45616.864059857682</v>
      </c>
      <c r="T1149" s="11">
        <v>0</v>
      </c>
      <c r="U1149" s="51">
        <v>2</v>
      </c>
      <c r="V1149" s="51">
        <v>2022</v>
      </c>
      <c r="W1149" s="52">
        <v>2024</v>
      </c>
    </row>
    <row r="1150" spans="1:23" x14ac:dyDescent="0.3">
      <c r="A1150" s="22">
        <v>1149</v>
      </c>
      <c r="B1150" s="2" t="s">
        <v>2322</v>
      </c>
      <c r="C1150" s="2" t="s">
        <v>26</v>
      </c>
      <c r="D1150" s="2" t="s">
        <v>50</v>
      </c>
      <c r="E1150" s="3">
        <v>1996</v>
      </c>
      <c r="F1150" s="4">
        <v>7641.45</v>
      </c>
      <c r="G1150" s="5">
        <v>108082</v>
      </c>
      <c r="H1150" s="2" t="s">
        <v>28</v>
      </c>
      <c r="I1150" s="2" t="s">
        <v>29</v>
      </c>
      <c r="J1150" s="6">
        <v>2.4</v>
      </c>
      <c r="K1150" s="7">
        <v>160</v>
      </c>
      <c r="L1150" s="8">
        <v>266</v>
      </c>
      <c r="M1150" s="3">
        <v>3</v>
      </c>
      <c r="N1150" s="3">
        <v>5</v>
      </c>
      <c r="O1150" s="2" t="s">
        <v>30</v>
      </c>
      <c r="P1150" s="9" t="s">
        <v>2321</v>
      </c>
      <c r="Q1150" s="9" t="s">
        <v>10962</v>
      </c>
      <c r="R1150" s="10">
        <v>43614</v>
      </c>
      <c r="S1150" s="10">
        <v>45861.755038053343</v>
      </c>
      <c r="T1150" s="11">
        <v>28</v>
      </c>
      <c r="U1150" s="51">
        <v>5</v>
      </c>
      <c r="V1150" s="51">
        <v>2019</v>
      </c>
      <c r="W1150" s="52">
        <v>2025</v>
      </c>
    </row>
    <row r="1151" spans="1:23" x14ac:dyDescent="0.3">
      <c r="A1151" s="22">
        <v>1150</v>
      </c>
      <c r="B1151" s="2" t="s">
        <v>2324</v>
      </c>
      <c r="C1151" s="2" t="s">
        <v>26</v>
      </c>
      <c r="D1151" s="2" t="s">
        <v>40</v>
      </c>
      <c r="E1151" s="3">
        <v>1991</v>
      </c>
      <c r="F1151" s="4">
        <v>60980.76</v>
      </c>
      <c r="G1151" s="5">
        <v>252927</v>
      </c>
      <c r="H1151" s="2" t="s">
        <v>21</v>
      </c>
      <c r="I1151" s="2" t="s">
        <v>29</v>
      </c>
      <c r="J1151" s="6">
        <v>2</v>
      </c>
      <c r="K1151" s="7">
        <v>556</v>
      </c>
      <c r="L1151" s="8">
        <v>183</v>
      </c>
      <c r="M1151" s="3">
        <v>5</v>
      </c>
      <c r="N1151" s="3">
        <v>4</v>
      </c>
      <c r="O1151" s="2" t="s">
        <v>23</v>
      </c>
      <c r="P1151" s="9" t="s">
        <v>2323</v>
      </c>
      <c r="Q1151" s="9" t="s">
        <v>10963</v>
      </c>
      <c r="R1151" s="10">
        <v>43189</v>
      </c>
      <c r="S1151" s="10">
        <v>45397.236134272571</v>
      </c>
      <c r="T1151" s="11">
        <v>33</v>
      </c>
      <c r="U1151" s="51">
        <v>3</v>
      </c>
      <c r="V1151" s="51">
        <v>2018</v>
      </c>
      <c r="W1151" s="52">
        <v>2024</v>
      </c>
    </row>
    <row r="1152" spans="1:23" x14ac:dyDescent="0.3">
      <c r="A1152" s="22">
        <v>1151</v>
      </c>
      <c r="B1152" s="2" t="s">
        <v>2326</v>
      </c>
      <c r="C1152" s="2" t="s">
        <v>107</v>
      </c>
      <c r="D1152" s="2" t="s">
        <v>50</v>
      </c>
      <c r="E1152" s="3">
        <v>2003</v>
      </c>
      <c r="F1152" s="4">
        <v>59439.55</v>
      </c>
      <c r="G1152" s="5">
        <v>180788</v>
      </c>
      <c r="H1152" s="2" t="s">
        <v>41</v>
      </c>
      <c r="I1152" s="2" t="s">
        <v>22</v>
      </c>
      <c r="J1152" s="6">
        <v>5.2</v>
      </c>
      <c r="K1152" s="7">
        <v>215</v>
      </c>
      <c r="L1152" s="8">
        <v>201</v>
      </c>
      <c r="M1152" s="3">
        <v>3</v>
      </c>
      <c r="N1152" s="3">
        <v>5</v>
      </c>
      <c r="O1152" s="2" t="s">
        <v>30</v>
      </c>
      <c r="P1152" s="9" t="s">
        <v>2325</v>
      </c>
      <c r="Q1152" s="9" t="s">
        <v>10964</v>
      </c>
      <c r="R1152" s="10">
        <v>42054</v>
      </c>
      <c r="S1152" s="10">
        <v>45598.172321510021</v>
      </c>
      <c r="T1152" s="11">
        <v>21</v>
      </c>
      <c r="U1152" s="51">
        <v>2</v>
      </c>
      <c r="V1152" s="51">
        <v>2015</v>
      </c>
      <c r="W1152" s="52">
        <v>2024</v>
      </c>
    </row>
    <row r="1153" spans="1:23" x14ac:dyDescent="0.3">
      <c r="A1153" s="22">
        <v>1152</v>
      </c>
      <c r="B1153" s="2" t="s">
        <v>2328</v>
      </c>
      <c r="C1153" s="2" t="s">
        <v>33</v>
      </c>
      <c r="D1153" s="2" t="s">
        <v>20</v>
      </c>
      <c r="E1153" s="3">
        <v>2000</v>
      </c>
      <c r="F1153" s="4">
        <v>74965.929999999993</v>
      </c>
      <c r="G1153" s="5">
        <v>280951</v>
      </c>
      <c r="H1153" s="2" t="s">
        <v>21</v>
      </c>
      <c r="I1153" s="2" t="s">
        <v>22</v>
      </c>
      <c r="J1153" s="6">
        <v>5.3</v>
      </c>
      <c r="K1153" s="7">
        <v>392</v>
      </c>
      <c r="L1153" s="8">
        <v>789</v>
      </c>
      <c r="M1153" s="3">
        <v>4</v>
      </c>
      <c r="N1153" s="3">
        <v>5</v>
      </c>
      <c r="O1153" s="2" t="s">
        <v>42</v>
      </c>
      <c r="P1153" s="9" t="s">
        <v>2327</v>
      </c>
      <c r="Q1153" s="9" t="s">
        <v>10965</v>
      </c>
      <c r="R1153" s="10">
        <v>45349</v>
      </c>
      <c r="S1153" s="10">
        <v>45570.864860017718</v>
      </c>
      <c r="T1153" s="11">
        <v>24</v>
      </c>
      <c r="U1153" s="51">
        <v>2</v>
      </c>
      <c r="V1153" s="51">
        <v>2024</v>
      </c>
      <c r="W1153" s="52">
        <v>2024</v>
      </c>
    </row>
    <row r="1154" spans="1:23" x14ac:dyDescent="0.3">
      <c r="A1154" s="22">
        <v>1153</v>
      </c>
      <c r="B1154" s="2" t="s">
        <v>2330</v>
      </c>
      <c r="C1154" s="2" t="s">
        <v>39</v>
      </c>
      <c r="D1154" s="2" t="s">
        <v>92</v>
      </c>
      <c r="E1154" s="3">
        <v>1992</v>
      </c>
      <c r="F1154" s="4">
        <v>19540.41</v>
      </c>
      <c r="G1154" s="5">
        <v>135890</v>
      </c>
      <c r="H1154" s="2" t="s">
        <v>21</v>
      </c>
      <c r="I1154" s="2" t="s">
        <v>22</v>
      </c>
      <c r="J1154" s="6">
        <v>5.6</v>
      </c>
      <c r="K1154" s="7">
        <v>653</v>
      </c>
      <c r="L1154" s="8">
        <v>788</v>
      </c>
      <c r="M1154" s="3">
        <v>2</v>
      </c>
      <c r="N1154" s="3">
        <v>4</v>
      </c>
      <c r="O1154" s="2" t="s">
        <v>51</v>
      </c>
      <c r="P1154" s="9" t="s">
        <v>2329</v>
      </c>
      <c r="Q1154" s="9" t="s">
        <v>10966</v>
      </c>
      <c r="R1154" s="10">
        <v>44411</v>
      </c>
      <c r="S1154" s="10">
        <v>45630.298746795081</v>
      </c>
      <c r="T1154" s="11">
        <v>32</v>
      </c>
      <c r="U1154" s="51">
        <v>8</v>
      </c>
      <c r="V1154" s="51">
        <v>2021</v>
      </c>
      <c r="W1154" s="52">
        <v>2024</v>
      </c>
    </row>
    <row r="1155" spans="1:23" x14ac:dyDescent="0.3">
      <c r="A1155" s="22">
        <v>1154</v>
      </c>
      <c r="B1155" s="2" t="s">
        <v>2332</v>
      </c>
      <c r="C1155" s="2" t="s">
        <v>19</v>
      </c>
      <c r="D1155" s="2" t="s">
        <v>79</v>
      </c>
      <c r="E1155" s="3">
        <v>2023</v>
      </c>
      <c r="F1155" s="4">
        <v>28112.19</v>
      </c>
      <c r="G1155" s="5">
        <v>85768</v>
      </c>
      <c r="H1155" s="2" t="s">
        <v>28</v>
      </c>
      <c r="I1155" s="2" t="s">
        <v>22</v>
      </c>
      <c r="J1155" s="6">
        <v>4.5999999999999996</v>
      </c>
      <c r="K1155" s="7">
        <v>352</v>
      </c>
      <c r="L1155" s="8">
        <v>520</v>
      </c>
      <c r="M1155" s="3">
        <v>2</v>
      </c>
      <c r="N1155" s="3">
        <v>4</v>
      </c>
      <c r="O1155" s="2" t="s">
        <v>80</v>
      </c>
      <c r="P1155" s="9" t="s">
        <v>2331</v>
      </c>
      <c r="Q1155" s="9" t="s">
        <v>10967</v>
      </c>
      <c r="R1155" s="10">
        <v>45242</v>
      </c>
      <c r="S1155" s="10">
        <v>45792.975282102139</v>
      </c>
      <c r="T1155" s="11">
        <v>1</v>
      </c>
      <c r="U1155" s="51">
        <v>11</v>
      </c>
      <c r="V1155" s="51">
        <v>2023</v>
      </c>
      <c r="W1155" s="52">
        <v>2025</v>
      </c>
    </row>
    <row r="1156" spans="1:23" x14ac:dyDescent="0.3">
      <c r="A1156" s="22">
        <v>1155</v>
      </c>
      <c r="B1156" s="2" t="s">
        <v>2334</v>
      </c>
      <c r="C1156" s="2" t="s">
        <v>39</v>
      </c>
      <c r="D1156" s="2" t="s">
        <v>27</v>
      </c>
      <c r="E1156" s="3">
        <v>2002</v>
      </c>
      <c r="F1156" s="4">
        <v>49094.79</v>
      </c>
      <c r="G1156" s="5">
        <v>18361</v>
      </c>
      <c r="H1156" s="2" t="s">
        <v>28</v>
      </c>
      <c r="I1156" s="2" t="s">
        <v>22</v>
      </c>
      <c r="J1156" s="6">
        <v>1.6</v>
      </c>
      <c r="K1156" s="7">
        <v>665</v>
      </c>
      <c r="L1156" s="8">
        <v>320</v>
      </c>
      <c r="M1156" s="3">
        <v>5</v>
      </c>
      <c r="N1156" s="3">
        <v>7</v>
      </c>
      <c r="O1156" s="2" t="s">
        <v>85</v>
      </c>
      <c r="P1156" s="9" t="s">
        <v>2333</v>
      </c>
      <c r="Q1156" s="9" t="s">
        <v>10968</v>
      </c>
      <c r="R1156" s="10">
        <v>42121</v>
      </c>
      <c r="S1156" s="10">
        <v>45408.772441534027</v>
      </c>
      <c r="T1156" s="11">
        <v>22</v>
      </c>
      <c r="U1156" s="51">
        <v>4</v>
      </c>
      <c r="V1156" s="51">
        <v>2015</v>
      </c>
      <c r="W1156" s="52">
        <v>2024</v>
      </c>
    </row>
    <row r="1157" spans="1:23" x14ac:dyDescent="0.3">
      <c r="A1157" s="22">
        <v>1156</v>
      </c>
      <c r="B1157" s="2" t="s">
        <v>2336</v>
      </c>
      <c r="C1157" s="2" t="s">
        <v>74</v>
      </c>
      <c r="D1157" s="2" t="s">
        <v>27</v>
      </c>
      <c r="E1157" s="3">
        <v>2023</v>
      </c>
      <c r="F1157" s="4">
        <v>48056.75</v>
      </c>
      <c r="G1157" s="5">
        <v>240564</v>
      </c>
      <c r="H1157" s="2" t="s">
        <v>41</v>
      </c>
      <c r="I1157" s="2" t="s">
        <v>29</v>
      </c>
      <c r="J1157" s="6">
        <v>5.5</v>
      </c>
      <c r="K1157" s="7">
        <v>319</v>
      </c>
      <c r="L1157" s="8">
        <v>146</v>
      </c>
      <c r="M1157" s="3">
        <v>4</v>
      </c>
      <c r="N1157" s="3">
        <v>5</v>
      </c>
      <c r="O1157" s="2" t="s">
        <v>85</v>
      </c>
      <c r="P1157" s="9" t="s">
        <v>2335</v>
      </c>
      <c r="Q1157" s="9" t="s">
        <v>10969</v>
      </c>
      <c r="R1157" s="10">
        <v>41883</v>
      </c>
      <c r="S1157" s="10">
        <v>45411.839054856689</v>
      </c>
      <c r="T1157" s="11">
        <v>1</v>
      </c>
      <c r="U1157" s="51">
        <v>9</v>
      </c>
      <c r="V1157" s="51">
        <v>2014</v>
      </c>
      <c r="W1157" s="52">
        <v>2024</v>
      </c>
    </row>
    <row r="1158" spans="1:23" x14ac:dyDescent="0.3">
      <c r="A1158" s="22">
        <v>1157</v>
      </c>
      <c r="B1158" s="2" t="s">
        <v>2338</v>
      </c>
      <c r="C1158" s="2" t="s">
        <v>107</v>
      </c>
      <c r="D1158" s="2" t="s">
        <v>56</v>
      </c>
      <c r="E1158" s="3">
        <v>2022</v>
      </c>
      <c r="F1158" s="4">
        <v>64279.34</v>
      </c>
      <c r="G1158" s="5">
        <v>297445</v>
      </c>
      <c r="H1158" s="2" t="s">
        <v>35</v>
      </c>
      <c r="I1158" s="2" t="s">
        <v>22</v>
      </c>
      <c r="J1158" s="6">
        <v>5.2</v>
      </c>
      <c r="K1158" s="7">
        <v>379</v>
      </c>
      <c r="L1158" s="8">
        <v>671</v>
      </c>
      <c r="M1158" s="3">
        <v>4</v>
      </c>
      <c r="N1158" s="3">
        <v>4</v>
      </c>
      <c r="O1158" s="2" t="s">
        <v>65</v>
      </c>
      <c r="P1158" s="9" t="s">
        <v>2337</v>
      </c>
      <c r="Q1158" s="9" t="s">
        <v>10970</v>
      </c>
      <c r="R1158" s="10">
        <v>43028</v>
      </c>
      <c r="S1158" s="10">
        <v>45317.212129471613</v>
      </c>
      <c r="T1158" s="11">
        <v>2</v>
      </c>
      <c r="U1158" s="51">
        <v>10</v>
      </c>
      <c r="V1158" s="51">
        <v>2017</v>
      </c>
      <c r="W1158" s="52">
        <v>2024</v>
      </c>
    </row>
    <row r="1159" spans="1:23" x14ac:dyDescent="0.3">
      <c r="A1159" s="22">
        <v>1158</v>
      </c>
      <c r="B1159" s="2" t="s">
        <v>2340</v>
      </c>
      <c r="C1159" s="2" t="s">
        <v>19</v>
      </c>
      <c r="D1159" s="2" t="s">
        <v>56</v>
      </c>
      <c r="E1159" s="3">
        <v>2021</v>
      </c>
      <c r="F1159" s="4">
        <v>61359.33</v>
      </c>
      <c r="G1159" s="5">
        <v>82620</v>
      </c>
      <c r="H1159" s="2" t="s">
        <v>28</v>
      </c>
      <c r="I1159" s="2" t="s">
        <v>22</v>
      </c>
      <c r="J1159" s="6">
        <v>5</v>
      </c>
      <c r="K1159" s="7">
        <v>448</v>
      </c>
      <c r="L1159" s="8">
        <v>683</v>
      </c>
      <c r="M1159" s="3">
        <v>2</v>
      </c>
      <c r="N1159" s="3">
        <v>2</v>
      </c>
      <c r="O1159" s="2" t="s">
        <v>30</v>
      </c>
      <c r="P1159" s="9" t="s">
        <v>2339</v>
      </c>
      <c r="Q1159" s="9" t="s">
        <v>10971</v>
      </c>
      <c r="R1159" s="10">
        <v>43914</v>
      </c>
      <c r="S1159" s="10">
        <v>45741.573001646037</v>
      </c>
      <c r="T1159" s="11">
        <v>3</v>
      </c>
      <c r="U1159" s="51">
        <v>3</v>
      </c>
      <c r="V1159" s="51">
        <v>2020</v>
      </c>
      <c r="W1159" s="52">
        <v>2025</v>
      </c>
    </row>
    <row r="1160" spans="1:23" x14ac:dyDescent="0.3">
      <c r="A1160" s="22">
        <v>1159</v>
      </c>
      <c r="B1160" s="2" t="s">
        <v>10972</v>
      </c>
      <c r="C1160" s="2" t="s">
        <v>74</v>
      </c>
      <c r="D1160" s="2" t="s">
        <v>50</v>
      </c>
      <c r="E1160" s="3">
        <v>1990</v>
      </c>
      <c r="F1160" s="4">
        <v>16818.28</v>
      </c>
      <c r="G1160" s="5">
        <v>92373</v>
      </c>
      <c r="H1160" s="2" t="s">
        <v>21</v>
      </c>
      <c r="I1160" s="2" t="s">
        <v>29</v>
      </c>
      <c r="J1160" s="6">
        <v>5.9</v>
      </c>
      <c r="K1160" s="7">
        <v>353</v>
      </c>
      <c r="L1160" s="8">
        <v>127</v>
      </c>
      <c r="M1160" s="3">
        <v>5</v>
      </c>
      <c r="N1160" s="3">
        <v>5</v>
      </c>
      <c r="O1160" s="2" t="s">
        <v>85</v>
      </c>
      <c r="P1160" s="9" t="s">
        <v>2341</v>
      </c>
      <c r="Q1160" s="9" t="s">
        <v>10973</v>
      </c>
      <c r="R1160" s="10">
        <v>43571</v>
      </c>
      <c r="S1160" s="10">
        <v>45856.351957437197</v>
      </c>
      <c r="T1160" s="11">
        <v>34</v>
      </c>
      <c r="U1160" s="51">
        <v>4</v>
      </c>
      <c r="V1160" s="51">
        <v>2019</v>
      </c>
      <c r="W1160" s="52">
        <v>2025</v>
      </c>
    </row>
    <row r="1161" spans="1:23" x14ac:dyDescent="0.3">
      <c r="A1161" s="22">
        <v>1160</v>
      </c>
      <c r="B1161" s="2" t="s">
        <v>2343</v>
      </c>
      <c r="C1161" s="2" t="s">
        <v>19</v>
      </c>
      <c r="D1161" s="2" t="s">
        <v>46</v>
      </c>
      <c r="E1161" s="3">
        <v>1993</v>
      </c>
      <c r="F1161" s="4">
        <v>23423</v>
      </c>
      <c r="G1161" s="5">
        <v>244080</v>
      </c>
      <c r="H1161" s="2" t="s">
        <v>28</v>
      </c>
      <c r="I1161" s="2" t="s">
        <v>22</v>
      </c>
      <c r="J1161" s="6">
        <v>2.4</v>
      </c>
      <c r="K1161" s="7">
        <v>204</v>
      </c>
      <c r="L1161" s="8">
        <v>175</v>
      </c>
      <c r="M1161" s="3">
        <v>3</v>
      </c>
      <c r="N1161" s="3">
        <v>2</v>
      </c>
      <c r="O1161" s="2" t="s">
        <v>65</v>
      </c>
      <c r="P1161" s="9" t="s">
        <v>2342</v>
      </c>
      <c r="Q1161" s="9" t="s">
        <v>10974</v>
      </c>
      <c r="R1161" s="10">
        <v>44435</v>
      </c>
      <c r="S1161" s="10">
        <v>45844.815650175748</v>
      </c>
      <c r="T1161" s="11">
        <v>31</v>
      </c>
      <c r="U1161" s="51">
        <v>8</v>
      </c>
      <c r="V1161" s="51">
        <v>2021</v>
      </c>
      <c r="W1161" s="52">
        <v>2025</v>
      </c>
    </row>
    <row r="1162" spans="1:23" x14ac:dyDescent="0.3">
      <c r="A1162" s="22">
        <v>1161</v>
      </c>
      <c r="B1162" s="2" t="s">
        <v>2345</v>
      </c>
      <c r="C1162" s="2" t="s">
        <v>63</v>
      </c>
      <c r="D1162" s="2" t="s">
        <v>56</v>
      </c>
      <c r="E1162" s="3">
        <v>2018</v>
      </c>
      <c r="F1162" s="4">
        <v>27687.16</v>
      </c>
      <c r="G1162" s="5">
        <v>109912</v>
      </c>
      <c r="H1162" s="2" t="s">
        <v>35</v>
      </c>
      <c r="I1162" s="2" t="s">
        <v>29</v>
      </c>
      <c r="J1162" s="6">
        <v>1.7</v>
      </c>
      <c r="K1162" s="7">
        <v>224</v>
      </c>
      <c r="L1162" s="8">
        <v>775</v>
      </c>
      <c r="M1162" s="3">
        <v>3</v>
      </c>
      <c r="N1162" s="3">
        <v>2</v>
      </c>
      <c r="O1162" s="2" t="s">
        <v>51</v>
      </c>
      <c r="P1162" s="9" t="s">
        <v>2344</v>
      </c>
      <c r="Q1162" s="9" t="s">
        <v>10975</v>
      </c>
      <c r="R1162" s="10">
        <v>44891</v>
      </c>
      <c r="S1162" s="10">
        <v>45729.598606767067</v>
      </c>
      <c r="T1162" s="11">
        <v>6</v>
      </c>
      <c r="U1162" s="51">
        <v>11</v>
      </c>
      <c r="V1162" s="51">
        <v>2022</v>
      </c>
      <c r="W1162" s="52">
        <v>2025</v>
      </c>
    </row>
    <row r="1163" spans="1:23" x14ac:dyDescent="0.3">
      <c r="A1163" s="22">
        <v>1162</v>
      </c>
      <c r="B1163" s="2" t="s">
        <v>2347</v>
      </c>
      <c r="C1163" s="2" t="s">
        <v>63</v>
      </c>
      <c r="D1163" s="2" t="s">
        <v>20</v>
      </c>
      <c r="E1163" s="3">
        <v>2001</v>
      </c>
      <c r="F1163" s="4">
        <v>75675.97</v>
      </c>
      <c r="G1163" s="5">
        <v>75511</v>
      </c>
      <c r="H1163" s="2" t="s">
        <v>21</v>
      </c>
      <c r="I1163" s="2" t="s">
        <v>29</v>
      </c>
      <c r="J1163" s="6">
        <v>5.7</v>
      </c>
      <c r="K1163" s="7">
        <v>575</v>
      </c>
      <c r="L1163" s="8">
        <v>328</v>
      </c>
      <c r="M1163" s="3">
        <v>3</v>
      </c>
      <c r="N1163" s="3">
        <v>5</v>
      </c>
      <c r="O1163" s="2" t="s">
        <v>23</v>
      </c>
      <c r="P1163" s="9" t="s">
        <v>2346</v>
      </c>
      <c r="Q1163" s="9" t="s">
        <v>10976</v>
      </c>
      <c r="R1163" s="10">
        <v>44341</v>
      </c>
      <c r="S1163" s="10">
        <v>45593.061299305577</v>
      </c>
      <c r="T1163" s="11">
        <v>23</v>
      </c>
      <c r="U1163" s="51">
        <v>5</v>
      </c>
      <c r="V1163" s="51">
        <v>2021</v>
      </c>
      <c r="W1163" s="52">
        <v>2024</v>
      </c>
    </row>
    <row r="1164" spans="1:23" x14ac:dyDescent="0.3">
      <c r="A1164" s="22">
        <v>1163</v>
      </c>
      <c r="B1164" s="2" t="s">
        <v>2349</v>
      </c>
      <c r="C1164" s="2" t="s">
        <v>118</v>
      </c>
      <c r="D1164" s="2" t="s">
        <v>40</v>
      </c>
      <c r="E1164" s="3">
        <v>1995</v>
      </c>
      <c r="F1164" s="4">
        <v>29629.98</v>
      </c>
      <c r="G1164" s="5">
        <v>225151</v>
      </c>
      <c r="H1164" s="2" t="s">
        <v>21</v>
      </c>
      <c r="I1164" s="2" t="s">
        <v>22</v>
      </c>
      <c r="J1164" s="6">
        <v>5.3</v>
      </c>
      <c r="K1164" s="7">
        <v>92</v>
      </c>
      <c r="L1164" s="8">
        <v>184</v>
      </c>
      <c r="M1164" s="3">
        <v>4</v>
      </c>
      <c r="N1164" s="3">
        <v>4</v>
      </c>
      <c r="O1164" s="2" t="s">
        <v>80</v>
      </c>
      <c r="P1164" s="9" t="s">
        <v>2348</v>
      </c>
      <c r="Q1164" s="9" t="s">
        <v>10977</v>
      </c>
      <c r="R1164" s="10">
        <v>42589</v>
      </c>
      <c r="S1164" s="10">
        <v>45396.505988243371</v>
      </c>
      <c r="T1164" s="11">
        <v>29</v>
      </c>
      <c r="U1164" s="51">
        <v>8</v>
      </c>
      <c r="V1164" s="51">
        <v>2016</v>
      </c>
      <c r="W1164" s="52">
        <v>2024</v>
      </c>
    </row>
    <row r="1165" spans="1:23" x14ac:dyDescent="0.3">
      <c r="A1165" s="22">
        <v>1164</v>
      </c>
      <c r="B1165" s="2" t="s">
        <v>2351</v>
      </c>
      <c r="C1165" s="2" t="s">
        <v>39</v>
      </c>
      <c r="D1165" s="2" t="s">
        <v>46</v>
      </c>
      <c r="E1165" s="3">
        <v>2015</v>
      </c>
      <c r="F1165" s="4">
        <v>10326.07</v>
      </c>
      <c r="G1165" s="5">
        <v>64747</v>
      </c>
      <c r="H1165" s="2" t="s">
        <v>21</v>
      </c>
      <c r="I1165" s="2" t="s">
        <v>22</v>
      </c>
      <c r="J1165" s="6">
        <v>1.4</v>
      </c>
      <c r="K1165" s="7">
        <v>605</v>
      </c>
      <c r="L1165" s="8">
        <v>651</v>
      </c>
      <c r="M1165" s="3">
        <v>3</v>
      </c>
      <c r="N1165" s="3">
        <v>7</v>
      </c>
      <c r="O1165" s="2" t="s">
        <v>85</v>
      </c>
      <c r="P1165" s="9" t="s">
        <v>2350</v>
      </c>
      <c r="Q1165" s="9" t="s">
        <v>10978</v>
      </c>
      <c r="R1165" s="10">
        <v>45092</v>
      </c>
      <c r="S1165" s="10">
        <v>45486.021891424003</v>
      </c>
      <c r="T1165" s="11">
        <v>9</v>
      </c>
      <c r="U1165" s="51">
        <v>6</v>
      </c>
      <c r="V1165" s="51">
        <v>2023</v>
      </c>
      <c r="W1165" s="52">
        <v>2024</v>
      </c>
    </row>
    <row r="1166" spans="1:23" x14ac:dyDescent="0.3">
      <c r="A1166" s="22">
        <v>1165</v>
      </c>
      <c r="B1166" s="2" t="s">
        <v>2353</v>
      </c>
      <c r="C1166" s="2" t="s">
        <v>39</v>
      </c>
      <c r="D1166" s="2" t="s">
        <v>20</v>
      </c>
      <c r="E1166" s="3">
        <v>2000</v>
      </c>
      <c r="F1166" s="4">
        <v>30523.01</v>
      </c>
      <c r="G1166" s="5">
        <v>18154</v>
      </c>
      <c r="H1166" s="2" t="s">
        <v>28</v>
      </c>
      <c r="I1166" s="2" t="s">
        <v>29</v>
      </c>
      <c r="J1166" s="6">
        <v>2.4</v>
      </c>
      <c r="K1166" s="7">
        <v>203</v>
      </c>
      <c r="L1166" s="8">
        <v>352</v>
      </c>
      <c r="M1166" s="3">
        <v>2</v>
      </c>
      <c r="N1166" s="3">
        <v>7</v>
      </c>
      <c r="O1166" s="2" t="s">
        <v>65</v>
      </c>
      <c r="P1166" s="9" t="s">
        <v>2352</v>
      </c>
      <c r="Q1166" s="9" t="s">
        <v>10979</v>
      </c>
      <c r="R1166" s="10">
        <v>42022</v>
      </c>
      <c r="S1166" s="10">
        <v>45708.570401125937</v>
      </c>
      <c r="T1166" s="11">
        <v>24</v>
      </c>
      <c r="U1166" s="51">
        <v>1</v>
      </c>
      <c r="V1166" s="51">
        <v>2015</v>
      </c>
      <c r="W1166" s="52">
        <v>2025</v>
      </c>
    </row>
    <row r="1167" spans="1:23" x14ac:dyDescent="0.3">
      <c r="A1167" s="22">
        <v>1166</v>
      </c>
      <c r="B1167" s="2" t="s">
        <v>2355</v>
      </c>
      <c r="C1167" s="2" t="s">
        <v>19</v>
      </c>
      <c r="D1167" s="2" t="s">
        <v>40</v>
      </c>
      <c r="E1167" s="3">
        <v>2002</v>
      </c>
      <c r="F1167" s="4">
        <v>73263.259999999995</v>
      </c>
      <c r="G1167" s="5">
        <v>41191</v>
      </c>
      <c r="H1167" s="2" t="s">
        <v>41</v>
      </c>
      <c r="I1167" s="2" t="s">
        <v>22</v>
      </c>
      <c r="J1167" s="6">
        <v>2.2999999999999998</v>
      </c>
      <c r="K1167" s="7">
        <v>118</v>
      </c>
      <c r="L1167" s="8">
        <v>241</v>
      </c>
      <c r="M1167" s="3">
        <v>2</v>
      </c>
      <c r="N1167" s="3">
        <v>2</v>
      </c>
      <c r="O1167" s="2" t="s">
        <v>23</v>
      </c>
      <c r="P1167" s="9" t="s">
        <v>2354</v>
      </c>
      <c r="Q1167" s="9" t="s">
        <v>10980</v>
      </c>
      <c r="R1167" s="10">
        <v>43511</v>
      </c>
      <c r="S1167" s="10">
        <v>45778.372361518021</v>
      </c>
      <c r="T1167" s="11">
        <v>22</v>
      </c>
      <c r="U1167" s="51">
        <v>2</v>
      </c>
      <c r="V1167" s="51">
        <v>2019</v>
      </c>
      <c r="W1167" s="52">
        <v>2025</v>
      </c>
    </row>
    <row r="1168" spans="1:23" x14ac:dyDescent="0.3">
      <c r="A1168" s="22">
        <v>1167</v>
      </c>
      <c r="B1168" s="2" t="s">
        <v>2357</v>
      </c>
      <c r="C1168" s="2" t="s">
        <v>63</v>
      </c>
      <c r="D1168" s="2" t="s">
        <v>20</v>
      </c>
      <c r="E1168" s="3">
        <v>2024</v>
      </c>
      <c r="F1168" s="4">
        <v>64695.85</v>
      </c>
      <c r="G1168" s="5">
        <v>283539</v>
      </c>
      <c r="H1168" s="2" t="s">
        <v>21</v>
      </c>
      <c r="I1168" s="2" t="s">
        <v>29</v>
      </c>
      <c r="J1168" s="6">
        <v>2.5</v>
      </c>
      <c r="K1168" s="7">
        <v>426</v>
      </c>
      <c r="L1168" s="8">
        <v>774</v>
      </c>
      <c r="M1168" s="3">
        <v>3</v>
      </c>
      <c r="N1168" s="3">
        <v>4</v>
      </c>
      <c r="O1168" s="2" t="s">
        <v>30</v>
      </c>
      <c r="P1168" s="9" t="s">
        <v>2356</v>
      </c>
      <c r="Q1168" s="9" t="s">
        <v>10981</v>
      </c>
      <c r="R1168" s="10">
        <v>43635</v>
      </c>
      <c r="S1168" s="10">
        <v>45444.549596965102</v>
      </c>
      <c r="T1168" s="11">
        <v>0</v>
      </c>
      <c r="U1168" s="51">
        <v>6</v>
      </c>
      <c r="V1168" s="51">
        <v>2019</v>
      </c>
      <c r="W1168" s="52">
        <v>2024</v>
      </c>
    </row>
    <row r="1169" spans="1:23" x14ac:dyDescent="0.3">
      <c r="A1169" s="22">
        <v>1168</v>
      </c>
      <c r="B1169" s="2" t="s">
        <v>2359</v>
      </c>
      <c r="C1169" s="2" t="s">
        <v>49</v>
      </c>
      <c r="D1169" s="2" t="s">
        <v>40</v>
      </c>
      <c r="E1169" s="3">
        <v>2005</v>
      </c>
      <c r="F1169" s="4">
        <v>34406.67</v>
      </c>
      <c r="G1169" s="5">
        <v>271543</v>
      </c>
      <c r="H1169" s="2" t="s">
        <v>41</v>
      </c>
      <c r="I1169" s="2" t="s">
        <v>22</v>
      </c>
      <c r="J1169" s="6">
        <v>4.2</v>
      </c>
      <c r="K1169" s="7">
        <v>473</v>
      </c>
      <c r="L1169" s="8">
        <v>338</v>
      </c>
      <c r="M1169" s="3">
        <v>3</v>
      </c>
      <c r="N1169" s="3">
        <v>7</v>
      </c>
      <c r="O1169" s="2" t="s">
        <v>30</v>
      </c>
      <c r="P1169" s="9" t="s">
        <v>2358</v>
      </c>
      <c r="Q1169" s="9" t="s">
        <v>10982</v>
      </c>
      <c r="R1169" s="10">
        <v>44528</v>
      </c>
      <c r="S1169" s="10">
        <v>45369.198526751068</v>
      </c>
      <c r="T1169" s="11">
        <v>19</v>
      </c>
      <c r="U1169" s="51">
        <v>11</v>
      </c>
      <c r="V1169" s="51">
        <v>2021</v>
      </c>
      <c r="W1169" s="52">
        <v>2024</v>
      </c>
    </row>
    <row r="1170" spans="1:23" x14ac:dyDescent="0.3">
      <c r="A1170" s="22">
        <v>1169</v>
      </c>
      <c r="B1170" s="2" t="s">
        <v>2361</v>
      </c>
      <c r="C1170" s="2" t="s">
        <v>19</v>
      </c>
      <c r="D1170" s="2" t="s">
        <v>40</v>
      </c>
      <c r="E1170" s="3">
        <v>1999</v>
      </c>
      <c r="F1170" s="4">
        <v>74104.34</v>
      </c>
      <c r="G1170" s="5">
        <v>90822</v>
      </c>
      <c r="H1170" s="2" t="s">
        <v>35</v>
      </c>
      <c r="I1170" s="2" t="s">
        <v>22</v>
      </c>
      <c r="J1170" s="6">
        <v>2.8</v>
      </c>
      <c r="K1170" s="7">
        <v>356</v>
      </c>
      <c r="L1170" s="8">
        <v>281</v>
      </c>
      <c r="M1170" s="3">
        <v>2</v>
      </c>
      <c r="N1170" s="3">
        <v>4</v>
      </c>
      <c r="O1170" s="2" t="s">
        <v>85</v>
      </c>
      <c r="P1170" s="9" t="s">
        <v>2360</v>
      </c>
      <c r="Q1170" s="9" t="s">
        <v>10983</v>
      </c>
      <c r="R1170" s="10">
        <v>42954</v>
      </c>
      <c r="S1170" s="10">
        <v>45246.972081462023</v>
      </c>
      <c r="T1170" s="11">
        <v>25</v>
      </c>
      <c r="U1170" s="51">
        <v>8</v>
      </c>
      <c r="V1170" s="51">
        <v>2017</v>
      </c>
      <c r="W1170" s="52">
        <v>2023</v>
      </c>
    </row>
    <row r="1171" spans="1:23" x14ac:dyDescent="0.3">
      <c r="A1171" s="22">
        <v>1170</v>
      </c>
      <c r="B1171" s="2" t="s">
        <v>2363</v>
      </c>
      <c r="C1171" s="2" t="s">
        <v>45</v>
      </c>
      <c r="D1171" s="2" t="s">
        <v>27</v>
      </c>
      <c r="E1171" s="3">
        <v>2010</v>
      </c>
      <c r="F1171" s="4">
        <v>75464.33</v>
      </c>
      <c r="G1171" s="5">
        <v>242133</v>
      </c>
      <c r="H1171" s="2" t="s">
        <v>28</v>
      </c>
      <c r="I1171" s="2" t="s">
        <v>22</v>
      </c>
      <c r="J1171" s="6">
        <v>1.1000000000000001</v>
      </c>
      <c r="K1171" s="7">
        <v>340</v>
      </c>
      <c r="L1171" s="8">
        <v>753</v>
      </c>
      <c r="M1171" s="3">
        <v>4</v>
      </c>
      <c r="N1171" s="3">
        <v>7</v>
      </c>
      <c r="O1171" s="2" t="s">
        <v>36</v>
      </c>
      <c r="P1171" s="9" t="s">
        <v>2362</v>
      </c>
      <c r="Q1171" s="9" t="s">
        <v>10984</v>
      </c>
      <c r="R1171" s="10">
        <v>43730</v>
      </c>
      <c r="S1171" s="10">
        <v>45684.621611367977</v>
      </c>
      <c r="T1171" s="11">
        <v>14</v>
      </c>
      <c r="U1171" s="51">
        <v>9</v>
      </c>
      <c r="V1171" s="51">
        <v>2019</v>
      </c>
      <c r="W1171" s="52">
        <v>2025</v>
      </c>
    </row>
    <row r="1172" spans="1:23" x14ac:dyDescent="0.3">
      <c r="A1172" s="22">
        <v>1171</v>
      </c>
      <c r="B1172" s="2" t="s">
        <v>2365</v>
      </c>
      <c r="C1172" s="2" t="s">
        <v>49</v>
      </c>
      <c r="D1172" s="2" t="s">
        <v>46</v>
      </c>
      <c r="E1172" s="3">
        <v>1995</v>
      </c>
      <c r="F1172" s="4">
        <v>25536.07</v>
      </c>
      <c r="G1172" s="5">
        <v>111234</v>
      </c>
      <c r="H1172" s="2" t="s">
        <v>41</v>
      </c>
      <c r="I1172" s="2" t="s">
        <v>29</v>
      </c>
      <c r="J1172" s="6">
        <v>4.2</v>
      </c>
      <c r="K1172" s="7">
        <v>492</v>
      </c>
      <c r="L1172" s="8">
        <v>790</v>
      </c>
      <c r="M1172" s="3">
        <v>4</v>
      </c>
      <c r="N1172" s="3">
        <v>5</v>
      </c>
      <c r="O1172" s="2" t="s">
        <v>80</v>
      </c>
      <c r="P1172" s="9" t="s">
        <v>2364</v>
      </c>
      <c r="Q1172" s="9" t="s">
        <v>10985</v>
      </c>
      <c r="R1172" s="10">
        <v>43479</v>
      </c>
      <c r="S1172" s="10">
        <v>45403.953477741263</v>
      </c>
      <c r="T1172" s="11">
        <v>29</v>
      </c>
      <c r="U1172" s="51">
        <v>1</v>
      </c>
      <c r="V1172" s="51">
        <v>2019</v>
      </c>
      <c r="W1172" s="52">
        <v>2024</v>
      </c>
    </row>
    <row r="1173" spans="1:23" x14ac:dyDescent="0.3">
      <c r="A1173" s="22">
        <v>1172</v>
      </c>
      <c r="B1173" s="2" t="s">
        <v>2367</v>
      </c>
      <c r="C1173" s="2" t="s">
        <v>74</v>
      </c>
      <c r="D1173" s="2" t="s">
        <v>50</v>
      </c>
      <c r="E1173" s="3">
        <v>2016</v>
      </c>
      <c r="F1173" s="4">
        <v>24326.080000000002</v>
      </c>
      <c r="G1173" s="5">
        <v>141281</v>
      </c>
      <c r="H1173" s="2" t="s">
        <v>21</v>
      </c>
      <c r="I1173" s="2" t="s">
        <v>22</v>
      </c>
      <c r="J1173" s="6">
        <v>4.5</v>
      </c>
      <c r="K1173" s="7">
        <v>307</v>
      </c>
      <c r="L1173" s="8">
        <v>701</v>
      </c>
      <c r="M1173" s="3">
        <v>5</v>
      </c>
      <c r="N1173" s="3">
        <v>2</v>
      </c>
      <c r="O1173" s="2" t="s">
        <v>51</v>
      </c>
      <c r="P1173" s="9" t="s">
        <v>2366</v>
      </c>
      <c r="Q1173" s="9" t="s">
        <v>10986</v>
      </c>
      <c r="R1173" s="10">
        <v>42390</v>
      </c>
      <c r="S1173" s="10">
        <v>45550.128712788282</v>
      </c>
      <c r="T1173" s="11">
        <v>8</v>
      </c>
      <c r="U1173" s="51">
        <v>1</v>
      </c>
      <c r="V1173" s="51">
        <v>2016</v>
      </c>
      <c r="W1173" s="52">
        <v>2024</v>
      </c>
    </row>
    <row r="1174" spans="1:23" x14ac:dyDescent="0.3">
      <c r="A1174" s="22">
        <v>1173</v>
      </c>
      <c r="B1174" s="2" t="s">
        <v>2369</v>
      </c>
      <c r="C1174" s="2" t="s">
        <v>118</v>
      </c>
      <c r="D1174" s="2" t="s">
        <v>27</v>
      </c>
      <c r="E1174" s="3">
        <v>2007</v>
      </c>
      <c r="F1174" s="4">
        <v>54638.98</v>
      </c>
      <c r="G1174" s="5">
        <v>123594</v>
      </c>
      <c r="H1174" s="2" t="s">
        <v>41</v>
      </c>
      <c r="I1174" s="2" t="s">
        <v>22</v>
      </c>
      <c r="J1174" s="6">
        <v>5.4</v>
      </c>
      <c r="K1174" s="7">
        <v>430</v>
      </c>
      <c r="L1174" s="8">
        <v>201</v>
      </c>
      <c r="M1174" s="3">
        <v>2</v>
      </c>
      <c r="N1174" s="3">
        <v>4</v>
      </c>
      <c r="O1174" s="2" t="s">
        <v>30</v>
      </c>
      <c r="P1174" s="9" t="s">
        <v>2368</v>
      </c>
      <c r="Q1174" s="9" t="s">
        <v>10987</v>
      </c>
      <c r="R1174" s="10">
        <v>42591</v>
      </c>
      <c r="S1174" s="10">
        <v>45258.946476340992</v>
      </c>
      <c r="T1174" s="11">
        <v>17</v>
      </c>
      <c r="U1174" s="51">
        <v>8</v>
      </c>
      <c r="V1174" s="51">
        <v>2016</v>
      </c>
      <c r="W1174" s="52">
        <v>2023</v>
      </c>
    </row>
    <row r="1175" spans="1:23" x14ac:dyDescent="0.3">
      <c r="A1175" s="22">
        <v>1174</v>
      </c>
      <c r="B1175" s="2" t="s">
        <v>2371</v>
      </c>
      <c r="C1175" s="2" t="s">
        <v>107</v>
      </c>
      <c r="D1175" s="2" t="s">
        <v>27</v>
      </c>
      <c r="E1175" s="3">
        <v>2011</v>
      </c>
      <c r="F1175" s="4">
        <v>53759.3</v>
      </c>
      <c r="G1175" s="5">
        <v>200028</v>
      </c>
      <c r="H1175" s="2" t="s">
        <v>35</v>
      </c>
      <c r="I1175" s="2" t="s">
        <v>22</v>
      </c>
      <c r="J1175" s="6">
        <v>1.8</v>
      </c>
      <c r="K1175" s="7">
        <v>678</v>
      </c>
      <c r="L1175" s="8">
        <v>354</v>
      </c>
      <c r="M1175" s="3">
        <v>2</v>
      </c>
      <c r="N1175" s="3">
        <v>2</v>
      </c>
      <c r="O1175" s="2" t="s">
        <v>51</v>
      </c>
      <c r="P1175" s="9" t="s">
        <v>2370</v>
      </c>
      <c r="Q1175" s="9" t="s">
        <v>10988</v>
      </c>
      <c r="R1175" s="10">
        <v>42182</v>
      </c>
      <c r="S1175" s="10">
        <v>45609.41657035979</v>
      </c>
      <c r="T1175" s="11">
        <v>13</v>
      </c>
      <c r="U1175" s="51">
        <v>6</v>
      </c>
      <c r="V1175" s="51">
        <v>2015</v>
      </c>
      <c r="W1175" s="52">
        <v>2024</v>
      </c>
    </row>
    <row r="1176" spans="1:23" x14ac:dyDescent="0.3">
      <c r="A1176" s="22">
        <v>1175</v>
      </c>
      <c r="B1176" s="2" t="s">
        <v>2373</v>
      </c>
      <c r="C1176" s="2" t="s">
        <v>33</v>
      </c>
      <c r="D1176" s="2" t="s">
        <v>46</v>
      </c>
      <c r="E1176" s="3">
        <v>1994</v>
      </c>
      <c r="F1176" s="4">
        <v>47521.279999999999</v>
      </c>
      <c r="G1176" s="5">
        <v>241407</v>
      </c>
      <c r="H1176" s="2" t="s">
        <v>21</v>
      </c>
      <c r="I1176" s="2" t="s">
        <v>22</v>
      </c>
      <c r="J1176" s="6">
        <v>5.0999999999999996</v>
      </c>
      <c r="K1176" s="7">
        <v>243</v>
      </c>
      <c r="L1176" s="8">
        <v>650</v>
      </c>
      <c r="M1176" s="3">
        <v>2</v>
      </c>
      <c r="N1176" s="3">
        <v>2</v>
      </c>
      <c r="O1176" s="2" t="s">
        <v>23</v>
      </c>
      <c r="P1176" s="9" t="s">
        <v>2372</v>
      </c>
      <c r="Q1176" s="9" t="s">
        <v>10989</v>
      </c>
      <c r="R1176" s="10">
        <v>42083</v>
      </c>
      <c r="S1176" s="10">
        <v>45691.484984042523</v>
      </c>
      <c r="T1176" s="11">
        <v>30</v>
      </c>
      <c r="U1176" s="51">
        <v>3</v>
      </c>
      <c r="V1176" s="51">
        <v>2015</v>
      </c>
      <c r="W1176" s="52">
        <v>2025</v>
      </c>
    </row>
    <row r="1177" spans="1:23" x14ac:dyDescent="0.3">
      <c r="A1177" s="22">
        <v>1176</v>
      </c>
      <c r="B1177" s="2" t="s">
        <v>2375</v>
      </c>
      <c r="C1177" s="2" t="s">
        <v>63</v>
      </c>
      <c r="D1177" s="2" t="s">
        <v>46</v>
      </c>
      <c r="E1177" s="3">
        <v>2016</v>
      </c>
      <c r="F1177" s="4">
        <v>29808.58</v>
      </c>
      <c r="G1177" s="5">
        <v>4220</v>
      </c>
      <c r="H1177" s="2" t="s">
        <v>41</v>
      </c>
      <c r="I1177" s="2" t="s">
        <v>29</v>
      </c>
      <c r="J1177" s="6">
        <v>3.5</v>
      </c>
      <c r="K1177" s="7">
        <v>74</v>
      </c>
      <c r="L1177" s="8">
        <v>401</v>
      </c>
      <c r="M1177" s="3">
        <v>3</v>
      </c>
      <c r="N1177" s="3">
        <v>5</v>
      </c>
      <c r="O1177" s="2" t="s">
        <v>51</v>
      </c>
      <c r="P1177" s="9" t="s">
        <v>2374</v>
      </c>
      <c r="Q1177" s="9" t="s">
        <v>10990</v>
      </c>
      <c r="R1177" s="10">
        <v>42541</v>
      </c>
      <c r="S1177" s="10">
        <v>45142.41517007973</v>
      </c>
      <c r="T1177" s="11">
        <v>8</v>
      </c>
      <c r="U1177" s="51">
        <v>6</v>
      </c>
      <c r="V1177" s="51">
        <v>2016</v>
      </c>
      <c r="W1177" s="52">
        <v>2023</v>
      </c>
    </row>
    <row r="1178" spans="1:23" x14ac:dyDescent="0.3">
      <c r="A1178" s="22">
        <v>1177</v>
      </c>
      <c r="B1178" s="2" t="s">
        <v>2377</v>
      </c>
      <c r="C1178" s="2" t="s">
        <v>45</v>
      </c>
      <c r="D1178" s="2" t="s">
        <v>56</v>
      </c>
      <c r="E1178" s="3">
        <v>2000</v>
      </c>
      <c r="F1178" s="4">
        <v>58060.5</v>
      </c>
      <c r="G1178" s="5">
        <v>65016</v>
      </c>
      <c r="H1178" s="2" t="s">
        <v>41</v>
      </c>
      <c r="I1178" s="2" t="s">
        <v>22</v>
      </c>
      <c r="J1178" s="6">
        <v>3.3</v>
      </c>
      <c r="K1178" s="7">
        <v>301</v>
      </c>
      <c r="L1178" s="8">
        <v>238</v>
      </c>
      <c r="M1178" s="3">
        <v>5</v>
      </c>
      <c r="N1178" s="3">
        <v>2</v>
      </c>
      <c r="O1178" s="2" t="s">
        <v>30</v>
      </c>
      <c r="P1178" s="9" t="s">
        <v>2376</v>
      </c>
      <c r="Q1178" s="9" t="s">
        <v>10991</v>
      </c>
      <c r="R1178" s="10">
        <v>42112</v>
      </c>
      <c r="S1178" s="10">
        <v>45387.598206687049</v>
      </c>
      <c r="T1178" s="11">
        <v>24</v>
      </c>
      <c r="U1178" s="51">
        <v>4</v>
      </c>
      <c r="V1178" s="51">
        <v>2015</v>
      </c>
      <c r="W1178" s="52">
        <v>2024</v>
      </c>
    </row>
    <row r="1179" spans="1:23" x14ac:dyDescent="0.3">
      <c r="A1179" s="22">
        <v>1178</v>
      </c>
      <c r="B1179" s="2" t="s">
        <v>2379</v>
      </c>
      <c r="C1179" s="2" t="s">
        <v>45</v>
      </c>
      <c r="D1179" s="2" t="s">
        <v>34</v>
      </c>
      <c r="E1179" s="3">
        <v>2004</v>
      </c>
      <c r="F1179" s="4">
        <v>40031.31</v>
      </c>
      <c r="G1179" s="5">
        <v>186485</v>
      </c>
      <c r="H1179" s="2" t="s">
        <v>28</v>
      </c>
      <c r="I1179" s="2" t="s">
        <v>22</v>
      </c>
      <c r="J1179" s="6">
        <v>3</v>
      </c>
      <c r="K1179" s="7">
        <v>194</v>
      </c>
      <c r="L1179" s="8">
        <v>397</v>
      </c>
      <c r="M1179" s="3">
        <v>3</v>
      </c>
      <c r="N1179" s="3">
        <v>2</v>
      </c>
      <c r="O1179" s="2" t="s">
        <v>80</v>
      </c>
      <c r="P1179" s="9" t="s">
        <v>2378</v>
      </c>
      <c r="Q1179" s="9" t="s">
        <v>10992</v>
      </c>
      <c r="R1179" s="10">
        <v>44658</v>
      </c>
      <c r="S1179" s="10">
        <v>45339.262539553623</v>
      </c>
      <c r="T1179" s="11">
        <v>20</v>
      </c>
      <c r="U1179" s="51">
        <v>4</v>
      </c>
      <c r="V1179" s="51">
        <v>2022</v>
      </c>
      <c r="W1179" s="52">
        <v>2024</v>
      </c>
    </row>
    <row r="1180" spans="1:23" x14ac:dyDescent="0.3">
      <c r="A1180" s="22">
        <v>1179</v>
      </c>
      <c r="B1180" s="2" t="s">
        <v>2381</v>
      </c>
      <c r="C1180" s="2" t="s">
        <v>107</v>
      </c>
      <c r="D1180" s="2" t="s">
        <v>79</v>
      </c>
      <c r="E1180" s="3">
        <v>2018</v>
      </c>
      <c r="F1180" s="4">
        <v>63064.89</v>
      </c>
      <c r="G1180" s="5">
        <v>22694</v>
      </c>
      <c r="H1180" s="2" t="s">
        <v>41</v>
      </c>
      <c r="I1180" s="2" t="s">
        <v>22</v>
      </c>
      <c r="J1180" s="6">
        <v>2.5</v>
      </c>
      <c r="K1180" s="7">
        <v>153</v>
      </c>
      <c r="L1180" s="8">
        <v>168</v>
      </c>
      <c r="M1180" s="3">
        <v>5</v>
      </c>
      <c r="N1180" s="3">
        <v>2</v>
      </c>
      <c r="O1180" s="2" t="s">
        <v>80</v>
      </c>
      <c r="P1180" s="9" t="s">
        <v>2380</v>
      </c>
      <c r="Q1180" s="9" t="s">
        <v>10993</v>
      </c>
      <c r="R1180" s="10">
        <v>42636</v>
      </c>
      <c r="S1180" s="10">
        <v>45748.144315908903</v>
      </c>
      <c r="T1180" s="11">
        <v>6</v>
      </c>
      <c r="U1180" s="51">
        <v>9</v>
      </c>
      <c r="V1180" s="51">
        <v>2016</v>
      </c>
      <c r="W1180" s="52">
        <v>2025</v>
      </c>
    </row>
    <row r="1181" spans="1:23" x14ac:dyDescent="0.3">
      <c r="A1181" s="22">
        <v>1180</v>
      </c>
      <c r="B1181" s="2" t="s">
        <v>2383</v>
      </c>
      <c r="C1181" s="2" t="s">
        <v>26</v>
      </c>
      <c r="D1181" s="2" t="s">
        <v>46</v>
      </c>
      <c r="E1181" s="3">
        <v>1990</v>
      </c>
      <c r="F1181" s="4">
        <v>14816.86</v>
      </c>
      <c r="G1181" s="5">
        <v>142855</v>
      </c>
      <c r="H1181" s="2" t="s">
        <v>28</v>
      </c>
      <c r="I1181" s="2" t="s">
        <v>29</v>
      </c>
      <c r="J1181" s="6">
        <v>2.2000000000000002</v>
      </c>
      <c r="K1181" s="7">
        <v>293</v>
      </c>
      <c r="L1181" s="8">
        <v>607</v>
      </c>
      <c r="M1181" s="3">
        <v>3</v>
      </c>
      <c r="N1181" s="3">
        <v>5</v>
      </c>
      <c r="O1181" s="2" t="s">
        <v>36</v>
      </c>
      <c r="P1181" s="9" t="s">
        <v>2382</v>
      </c>
      <c r="Q1181" s="9" t="s">
        <v>10994</v>
      </c>
      <c r="R1181" s="10">
        <v>44818</v>
      </c>
      <c r="S1181" s="10">
        <v>45817.070101065918</v>
      </c>
      <c r="T1181" s="11">
        <v>34</v>
      </c>
      <c r="U1181" s="51">
        <v>9</v>
      </c>
      <c r="V1181" s="51">
        <v>2022</v>
      </c>
      <c r="W1181" s="52">
        <v>2025</v>
      </c>
    </row>
    <row r="1182" spans="1:23" x14ac:dyDescent="0.3">
      <c r="A1182" s="22">
        <v>1181</v>
      </c>
      <c r="B1182" s="2" t="s">
        <v>2385</v>
      </c>
      <c r="C1182" s="2" t="s">
        <v>45</v>
      </c>
      <c r="D1182" s="2" t="s">
        <v>64</v>
      </c>
      <c r="E1182" s="3">
        <v>2002</v>
      </c>
      <c r="F1182" s="4">
        <v>67889.58</v>
      </c>
      <c r="G1182" s="5">
        <v>35499</v>
      </c>
      <c r="H1182" s="2" t="s">
        <v>41</v>
      </c>
      <c r="I1182" s="2" t="s">
        <v>29</v>
      </c>
      <c r="J1182" s="6">
        <v>3</v>
      </c>
      <c r="K1182" s="7">
        <v>131</v>
      </c>
      <c r="L1182" s="8">
        <v>640</v>
      </c>
      <c r="M1182" s="3">
        <v>5</v>
      </c>
      <c r="N1182" s="3">
        <v>2</v>
      </c>
      <c r="O1182" s="2" t="s">
        <v>23</v>
      </c>
      <c r="P1182" s="9" t="s">
        <v>2384</v>
      </c>
      <c r="Q1182" s="9" t="s">
        <v>10995</v>
      </c>
      <c r="R1182" s="10">
        <v>43533</v>
      </c>
      <c r="S1182" s="10">
        <v>45769.756638373387</v>
      </c>
      <c r="T1182" s="11">
        <v>22</v>
      </c>
      <c r="U1182" s="51">
        <v>3</v>
      </c>
      <c r="V1182" s="51">
        <v>2019</v>
      </c>
      <c r="W1182" s="52">
        <v>2025</v>
      </c>
    </row>
    <row r="1183" spans="1:23" x14ac:dyDescent="0.3">
      <c r="A1183" s="22">
        <v>1182</v>
      </c>
      <c r="B1183" s="2" t="s">
        <v>2387</v>
      </c>
      <c r="C1183" s="2" t="s">
        <v>39</v>
      </c>
      <c r="D1183" s="2" t="s">
        <v>34</v>
      </c>
      <c r="E1183" s="3">
        <v>2004</v>
      </c>
      <c r="F1183" s="4">
        <v>19282.36</v>
      </c>
      <c r="G1183" s="5">
        <v>209436</v>
      </c>
      <c r="H1183" s="2" t="s">
        <v>35</v>
      </c>
      <c r="I1183" s="2" t="s">
        <v>29</v>
      </c>
      <c r="J1183" s="6">
        <v>2.1</v>
      </c>
      <c r="K1183" s="7">
        <v>281</v>
      </c>
      <c r="L1183" s="8">
        <v>604</v>
      </c>
      <c r="M1183" s="3">
        <v>5</v>
      </c>
      <c r="N1183" s="3">
        <v>2</v>
      </c>
      <c r="O1183" s="2" t="s">
        <v>23</v>
      </c>
      <c r="P1183" s="9" t="s">
        <v>2386</v>
      </c>
      <c r="Q1183" s="9" t="s">
        <v>10996</v>
      </c>
      <c r="R1183" s="10">
        <v>43536</v>
      </c>
      <c r="S1183" s="10">
        <v>45799.838654776657</v>
      </c>
      <c r="T1183" s="11">
        <v>20</v>
      </c>
      <c r="U1183" s="51">
        <v>3</v>
      </c>
      <c r="V1183" s="51">
        <v>2019</v>
      </c>
      <c r="W1183" s="52">
        <v>2025</v>
      </c>
    </row>
    <row r="1184" spans="1:23" x14ac:dyDescent="0.3">
      <c r="A1184" s="22">
        <v>1183</v>
      </c>
      <c r="B1184" s="2" t="s">
        <v>2389</v>
      </c>
      <c r="C1184" s="2" t="s">
        <v>39</v>
      </c>
      <c r="D1184" s="2" t="s">
        <v>64</v>
      </c>
      <c r="E1184" s="3">
        <v>2003</v>
      </c>
      <c r="F1184" s="4">
        <v>76469.58</v>
      </c>
      <c r="G1184" s="5">
        <v>225121</v>
      </c>
      <c r="H1184" s="2" t="s">
        <v>41</v>
      </c>
      <c r="I1184" s="2" t="s">
        <v>29</v>
      </c>
      <c r="J1184" s="6">
        <v>1.2</v>
      </c>
      <c r="K1184" s="7">
        <v>632</v>
      </c>
      <c r="L1184" s="8">
        <v>638</v>
      </c>
      <c r="M1184" s="3">
        <v>5</v>
      </c>
      <c r="N1184" s="3">
        <v>4</v>
      </c>
      <c r="O1184" s="2" t="s">
        <v>80</v>
      </c>
      <c r="P1184" s="9" t="s">
        <v>2388</v>
      </c>
      <c r="Q1184" s="9" t="s">
        <v>10997</v>
      </c>
      <c r="R1184" s="10">
        <v>45431</v>
      </c>
      <c r="S1184" s="10">
        <v>45687.980283102341</v>
      </c>
      <c r="T1184" s="11">
        <v>21</v>
      </c>
      <c r="U1184" s="51">
        <v>5</v>
      </c>
      <c r="V1184" s="51">
        <v>2024</v>
      </c>
      <c r="W1184" s="52">
        <v>2025</v>
      </c>
    </row>
    <row r="1185" spans="1:23" x14ac:dyDescent="0.3">
      <c r="A1185" s="22">
        <v>1184</v>
      </c>
      <c r="B1185" s="2" t="s">
        <v>10998</v>
      </c>
      <c r="C1185" s="2" t="s">
        <v>33</v>
      </c>
      <c r="D1185" s="2" t="s">
        <v>40</v>
      </c>
      <c r="E1185" s="3">
        <v>1995</v>
      </c>
      <c r="F1185" s="4">
        <v>39042.19</v>
      </c>
      <c r="G1185" s="5">
        <v>13167</v>
      </c>
      <c r="H1185" s="2" t="s">
        <v>28</v>
      </c>
      <c r="I1185" s="2" t="s">
        <v>29</v>
      </c>
      <c r="J1185" s="6">
        <v>4.3</v>
      </c>
      <c r="K1185" s="7">
        <v>682</v>
      </c>
      <c r="L1185" s="8">
        <v>235</v>
      </c>
      <c r="M1185" s="3">
        <v>4</v>
      </c>
      <c r="N1185" s="3">
        <v>7</v>
      </c>
      <c r="O1185" s="2" t="s">
        <v>85</v>
      </c>
      <c r="P1185" s="9" t="s">
        <v>2390</v>
      </c>
      <c r="Q1185" s="9" t="s">
        <v>10999</v>
      </c>
      <c r="R1185" s="10">
        <v>44779</v>
      </c>
      <c r="S1185" s="10">
        <v>45459.444575960923</v>
      </c>
      <c r="T1185" s="11">
        <v>29</v>
      </c>
      <c r="U1185" s="51">
        <v>8</v>
      </c>
      <c r="V1185" s="51">
        <v>2022</v>
      </c>
      <c r="W1185" s="52">
        <v>2024</v>
      </c>
    </row>
    <row r="1186" spans="1:23" x14ac:dyDescent="0.3">
      <c r="A1186" s="22">
        <v>1185</v>
      </c>
      <c r="B1186" s="2" t="s">
        <v>2392</v>
      </c>
      <c r="C1186" s="2" t="s">
        <v>33</v>
      </c>
      <c r="D1186" s="2" t="s">
        <v>64</v>
      </c>
      <c r="E1186" s="3">
        <v>1990</v>
      </c>
      <c r="F1186" s="4">
        <v>52741.19</v>
      </c>
      <c r="G1186" s="5">
        <v>45346</v>
      </c>
      <c r="H1186" s="2" t="s">
        <v>35</v>
      </c>
      <c r="I1186" s="2" t="s">
        <v>29</v>
      </c>
      <c r="J1186" s="6">
        <v>4.9000000000000004</v>
      </c>
      <c r="K1186" s="7">
        <v>178</v>
      </c>
      <c r="L1186" s="8">
        <v>284</v>
      </c>
      <c r="M1186" s="3">
        <v>3</v>
      </c>
      <c r="N1186" s="3">
        <v>4</v>
      </c>
      <c r="O1186" s="2" t="s">
        <v>36</v>
      </c>
      <c r="P1186" s="9" t="s">
        <v>2391</v>
      </c>
      <c r="Q1186" s="9" t="s">
        <v>11000</v>
      </c>
      <c r="R1186" s="10">
        <v>42674</v>
      </c>
      <c r="S1186" s="10">
        <v>45576.706028251363</v>
      </c>
      <c r="T1186" s="11">
        <v>34</v>
      </c>
      <c r="U1186" s="51">
        <v>10</v>
      </c>
      <c r="V1186" s="51">
        <v>2016</v>
      </c>
      <c r="W1186" s="52">
        <v>2024</v>
      </c>
    </row>
    <row r="1187" spans="1:23" x14ac:dyDescent="0.3">
      <c r="A1187" s="22">
        <v>1186</v>
      </c>
      <c r="B1187" s="2" t="s">
        <v>2394</v>
      </c>
      <c r="C1187" s="2" t="s">
        <v>39</v>
      </c>
      <c r="D1187" s="2" t="s">
        <v>50</v>
      </c>
      <c r="E1187" s="3">
        <v>2011</v>
      </c>
      <c r="F1187" s="4">
        <v>25126.14</v>
      </c>
      <c r="G1187" s="5">
        <v>187845</v>
      </c>
      <c r="H1187" s="2" t="s">
        <v>28</v>
      </c>
      <c r="I1187" s="2" t="s">
        <v>22</v>
      </c>
      <c r="J1187" s="6">
        <v>1.2</v>
      </c>
      <c r="K1187" s="7">
        <v>247</v>
      </c>
      <c r="L1187" s="8">
        <v>789</v>
      </c>
      <c r="M1187" s="3">
        <v>3</v>
      </c>
      <c r="N1187" s="3">
        <v>2</v>
      </c>
      <c r="O1187" s="2" t="s">
        <v>30</v>
      </c>
      <c r="P1187" s="9" t="s">
        <v>2393</v>
      </c>
      <c r="Q1187" s="9" t="s">
        <v>11001</v>
      </c>
      <c r="R1187" s="10">
        <v>44026</v>
      </c>
      <c r="S1187" s="10">
        <v>45488.796446334993</v>
      </c>
      <c r="T1187" s="11">
        <v>13</v>
      </c>
      <c r="U1187" s="51">
        <v>7</v>
      </c>
      <c r="V1187" s="51">
        <v>2020</v>
      </c>
      <c r="W1187" s="52">
        <v>2024</v>
      </c>
    </row>
    <row r="1188" spans="1:23" x14ac:dyDescent="0.3">
      <c r="A1188" s="22">
        <v>1187</v>
      </c>
      <c r="B1188" s="2" t="s">
        <v>2396</v>
      </c>
      <c r="C1188" s="2" t="s">
        <v>118</v>
      </c>
      <c r="D1188" s="2" t="s">
        <v>56</v>
      </c>
      <c r="E1188" s="3">
        <v>2017</v>
      </c>
      <c r="F1188" s="4">
        <v>51347.68</v>
      </c>
      <c r="G1188" s="5">
        <v>59491</v>
      </c>
      <c r="H1188" s="2" t="s">
        <v>35</v>
      </c>
      <c r="I1188" s="2" t="s">
        <v>29</v>
      </c>
      <c r="J1188" s="6">
        <v>2.2000000000000002</v>
      </c>
      <c r="K1188" s="7">
        <v>250</v>
      </c>
      <c r="L1188" s="8">
        <v>711</v>
      </c>
      <c r="M1188" s="3">
        <v>2</v>
      </c>
      <c r="N1188" s="3">
        <v>4</v>
      </c>
      <c r="O1188" s="2" t="s">
        <v>65</v>
      </c>
      <c r="P1188" s="9" t="s">
        <v>2395</v>
      </c>
      <c r="Q1188" s="9" t="s">
        <v>11002</v>
      </c>
      <c r="R1188" s="10">
        <v>42393</v>
      </c>
      <c r="S1188" s="10">
        <v>45203.893465738867</v>
      </c>
      <c r="T1188" s="11">
        <v>7</v>
      </c>
      <c r="U1188" s="51">
        <v>1</v>
      </c>
      <c r="V1188" s="51">
        <v>2016</v>
      </c>
      <c r="W1188" s="52">
        <v>2023</v>
      </c>
    </row>
    <row r="1189" spans="1:23" x14ac:dyDescent="0.3">
      <c r="A1189" s="22">
        <v>1188</v>
      </c>
      <c r="B1189" s="2" t="s">
        <v>2398</v>
      </c>
      <c r="C1189" s="2" t="s">
        <v>107</v>
      </c>
      <c r="D1189" s="2" t="s">
        <v>20</v>
      </c>
      <c r="E1189" s="3">
        <v>2003</v>
      </c>
      <c r="F1189" s="4">
        <v>21030.43</v>
      </c>
      <c r="G1189" s="5">
        <v>146920</v>
      </c>
      <c r="H1189" s="2" t="s">
        <v>28</v>
      </c>
      <c r="I1189" s="2" t="s">
        <v>29</v>
      </c>
      <c r="J1189" s="6">
        <v>3.7</v>
      </c>
      <c r="K1189" s="7">
        <v>174</v>
      </c>
      <c r="L1189" s="8">
        <v>468</v>
      </c>
      <c r="M1189" s="3">
        <v>2</v>
      </c>
      <c r="N1189" s="3">
        <v>2</v>
      </c>
      <c r="O1189" s="2" t="s">
        <v>36</v>
      </c>
      <c r="P1189" s="9" t="s">
        <v>2397</v>
      </c>
      <c r="Q1189" s="9" t="s">
        <v>11003</v>
      </c>
      <c r="R1189" s="10">
        <v>42461</v>
      </c>
      <c r="S1189" s="10">
        <v>45588.826452336179</v>
      </c>
      <c r="T1189" s="11">
        <v>21</v>
      </c>
      <c r="U1189" s="51">
        <v>4</v>
      </c>
      <c r="V1189" s="51">
        <v>2016</v>
      </c>
      <c r="W1189" s="52">
        <v>2024</v>
      </c>
    </row>
    <row r="1190" spans="1:23" x14ac:dyDescent="0.3">
      <c r="A1190" s="22">
        <v>1189</v>
      </c>
      <c r="B1190" s="2" t="s">
        <v>2400</v>
      </c>
      <c r="C1190" s="2" t="s">
        <v>74</v>
      </c>
      <c r="D1190" s="2" t="s">
        <v>56</v>
      </c>
      <c r="E1190" s="3">
        <v>2022</v>
      </c>
      <c r="F1190" s="4">
        <v>24590.7</v>
      </c>
      <c r="G1190" s="5">
        <v>8123</v>
      </c>
      <c r="H1190" s="2" t="s">
        <v>41</v>
      </c>
      <c r="I1190" s="2" t="s">
        <v>29</v>
      </c>
      <c r="J1190" s="6">
        <v>4.2</v>
      </c>
      <c r="K1190" s="7">
        <v>534</v>
      </c>
      <c r="L1190" s="8">
        <v>537</v>
      </c>
      <c r="M1190" s="3">
        <v>3</v>
      </c>
      <c r="N1190" s="3">
        <v>5</v>
      </c>
      <c r="O1190" s="2" t="s">
        <v>85</v>
      </c>
      <c r="P1190" s="9" t="s">
        <v>2399</v>
      </c>
      <c r="Q1190" s="9" t="s">
        <v>11004</v>
      </c>
      <c r="R1190" s="10">
        <v>44844</v>
      </c>
      <c r="S1190" s="10">
        <v>45762.747236493022</v>
      </c>
      <c r="T1190" s="11">
        <v>2</v>
      </c>
      <c r="U1190" s="51">
        <v>10</v>
      </c>
      <c r="V1190" s="51">
        <v>2022</v>
      </c>
      <c r="W1190" s="52">
        <v>2025</v>
      </c>
    </row>
    <row r="1191" spans="1:23" x14ac:dyDescent="0.3">
      <c r="A1191" s="22">
        <v>1190</v>
      </c>
      <c r="B1191" s="2" t="s">
        <v>2402</v>
      </c>
      <c r="C1191" s="2" t="s">
        <v>39</v>
      </c>
      <c r="D1191" s="2" t="s">
        <v>40</v>
      </c>
      <c r="E1191" s="3">
        <v>1997</v>
      </c>
      <c r="F1191" s="4">
        <v>33614.559999999998</v>
      </c>
      <c r="G1191" s="5">
        <v>136123</v>
      </c>
      <c r="H1191" s="2" t="s">
        <v>41</v>
      </c>
      <c r="I1191" s="2" t="s">
        <v>29</v>
      </c>
      <c r="J1191" s="6">
        <v>4.5</v>
      </c>
      <c r="K1191" s="7">
        <v>289</v>
      </c>
      <c r="L1191" s="8">
        <v>345</v>
      </c>
      <c r="M1191" s="3">
        <v>5</v>
      </c>
      <c r="N1191" s="3">
        <v>5</v>
      </c>
      <c r="O1191" s="2" t="s">
        <v>30</v>
      </c>
      <c r="P1191" s="9" t="s">
        <v>2401</v>
      </c>
      <c r="Q1191" s="9" t="s">
        <v>11005</v>
      </c>
      <c r="R1191" s="10">
        <v>44232</v>
      </c>
      <c r="S1191" s="10">
        <v>45773.845456136944</v>
      </c>
      <c r="T1191" s="11">
        <v>27</v>
      </c>
      <c r="U1191" s="51">
        <v>2</v>
      </c>
      <c r="V1191" s="51">
        <v>2021</v>
      </c>
      <c r="W1191" s="52">
        <v>2025</v>
      </c>
    </row>
    <row r="1192" spans="1:23" x14ac:dyDescent="0.3">
      <c r="A1192" s="22">
        <v>1191</v>
      </c>
      <c r="B1192" s="2" t="s">
        <v>2404</v>
      </c>
      <c r="C1192" s="2" t="s">
        <v>107</v>
      </c>
      <c r="D1192" s="2" t="s">
        <v>79</v>
      </c>
      <c r="E1192" s="3">
        <v>2006</v>
      </c>
      <c r="F1192" s="4">
        <v>18481.02</v>
      </c>
      <c r="G1192" s="5">
        <v>63982</v>
      </c>
      <c r="H1192" s="2" t="s">
        <v>28</v>
      </c>
      <c r="I1192" s="2" t="s">
        <v>29</v>
      </c>
      <c r="J1192" s="6">
        <v>3.5</v>
      </c>
      <c r="K1192" s="7">
        <v>141</v>
      </c>
      <c r="L1192" s="8">
        <v>367</v>
      </c>
      <c r="M1192" s="3">
        <v>3</v>
      </c>
      <c r="N1192" s="3">
        <v>7</v>
      </c>
      <c r="O1192" s="2" t="s">
        <v>65</v>
      </c>
      <c r="P1192" s="9" t="s">
        <v>2403</v>
      </c>
      <c r="Q1192" s="9" t="s">
        <v>11006</v>
      </c>
      <c r="R1192" s="10">
        <v>45468</v>
      </c>
      <c r="S1192" s="10">
        <v>45301.733033652439</v>
      </c>
      <c r="T1192" s="11">
        <v>18</v>
      </c>
      <c r="U1192" s="51">
        <v>6</v>
      </c>
      <c r="V1192" s="51">
        <v>2024</v>
      </c>
      <c r="W1192" s="52">
        <v>2024</v>
      </c>
    </row>
    <row r="1193" spans="1:23" x14ac:dyDescent="0.3">
      <c r="A1193" s="22">
        <v>1192</v>
      </c>
      <c r="B1193" s="2" t="s">
        <v>2406</v>
      </c>
      <c r="C1193" s="2" t="s">
        <v>107</v>
      </c>
      <c r="D1193" s="2" t="s">
        <v>64</v>
      </c>
      <c r="E1193" s="3">
        <v>2000</v>
      </c>
      <c r="F1193" s="4">
        <v>70560.45</v>
      </c>
      <c r="G1193" s="5">
        <v>189372</v>
      </c>
      <c r="H1193" s="2" t="s">
        <v>41</v>
      </c>
      <c r="I1193" s="2" t="s">
        <v>22</v>
      </c>
      <c r="J1193" s="6">
        <v>3</v>
      </c>
      <c r="K1193" s="7">
        <v>475</v>
      </c>
      <c r="L1193" s="8">
        <v>586</v>
      </c>
      <c r="M1193" s="3">
        <v>2</v>
      </c>
      <c r="N1193" s="3">
        <v>5</v>
      </c>
      <c r="O1193" s="2" t="s">
        <v>80</v>
      </c>
      <c r="P1193" s="9" t="s">
        <v>2405</v>
      </c>
      <c r="Q1193" s="9" t="s">
        <v>11007</v>
      </c>
      <c r="R1193" s="10">
        <v>45058</v>
      </c>
      <c r="S1193" s="10">
        <v>45677.028092664237</v>
      </c>
      <c r="T1193" s="11">
        <v>24</v>
      </c>
      <c r="U1193" s="51">
        <v>5</v>
      </c>
      <c r="V1193" s="51">
        <v>2023</v>
      </c>
      <c r="W1193" s="52">
        <v>2025</v>
      </c>
    </row>
    <row r="1194" spans="1:23" x14ac:dyDescent="0.3">
      <c r="A1194" s="22">
        <v>1193</v>
      </c>
      <c r="B1194" s="2" t="s">
        <v>2408</v>
      </c>
      <c r="C1194" s="2" t="s">
        <v>49</v>
      </c>
      <c r="D1194" s="2" t="s">
        <v>64</v>
      </c>
      <c r="E1194" s="3">
        <v>2018</v>
      </c>
      <c r="F1194" s="4">
        <v>31820</v>
      </c>
      <c r="G1194" s="5">
        <v>170238</v>
      </c>
      <c r="H1194" s="2" t="s">
        <v>21</v>
      </c>
      <c r="I1194" s="2" t="s">
        <v>29</v>
      </c>
      <c r="J1194" s="6">
        <v>3.6</v>
      </c>
      <c r="K1194" s="7">
        <v>288</v>
      </c>
      <c r="L1194" s="8">
        <v>193</v>
      </c>
      <c r="M1194" s="3">
        <v>4</v>
      </c>
      <c r="N1194" s="3">
        <v>5</v>
      </c>
      <c r="O1194" s="2" t="s">
        <v>85</v>
      </c>
      <c r="P1194" s="9" t="s">
        <v>2407</v>
      </c>
      <c r="Q1194" s="9" t="s">
        <v>11008</v>
      </c>
      <c r="R1194" s="10">
        <v>41952</v>
      </c>
      <c r="S1194" s="10">
        <v>45384.385564158547</v>
      </c>
      <c r="T1194" s="11">
        <v>6</v>
      </c>
      <c r="U1194" s="51">
        <v>11</v>
      </c>
      <c r="V1194" s="51">
        <v>2014</v>
      </c>
      <c r="W1194" s="52">
        <v>2024</v>
      </c>
    </row>
    <row r="1195" spans="1:23" x14ac:dyDescent="0.3">
      <c r="A1195" s="22">
        <v>1194</v>
      </c>
      <c r="B1195" s="2" t="s">
        <v>2410</v>
      </c>
      <c r="C1195" s="2" t="s">
        <v>118</v>
      </c>
      <c r="D1195" s="2" t="s">
        <v>56</v>
      </c>
      <c r="E1195" s="3">
        <v>2022</v>
      </c>
      <c r="F1195" s="4">
        <v>38876.660000000003</v>
      </c>
      <c r="G1195" s="5">
        <v>50419</v>
      </c>
      <c r="H1195" s="2" t="s">
        <v>21</v>
      </c>
      <c r="I1195" s="2" t="s">
        <v>22</v>
      </c>
      <c r="J1195" s="6">
        <v>2.7</v>
      </c>
      <c r="K1195" s="7">
        <v>305</v>
      </c>
      <c r="L1195" s="8">
        <v>732</v>
      </c>
      <c r="M1195" s="3">
        <v>5</v>
      </c>
      <c r="N1195" s="3">
        <v>2</v>
      </c>
      <c r="O1195" s="2" t="s">
        <v>30</v>
      </c>
      <c r="P1195" s="9" t="s">
        <v>2409</v>
      </c>
      <c r="Q1195" s="9" t="s">
        <v>11009</v>
      </c>
      <c r="R1195" s="10">
        <v>43371</v>
      </c>
      <c r="S1195" s="10">
        <v>45834.447576561033</v>
      </c>
      <c r="T1195" s="11">
        <v>2</v>
      </c>
      <c r="U1195" s="51">
        <v>9</v>
      </c>
      <c r="V1195" s="51">
        <v>2018</v>
      </c>
      <c r="W1195" s="52">
        <v>2025</v>
      </c>
    </row>
    <row r="1196" spans="1:23" x14ac:dyDescent="0.3">
      <c r="A1196" s="22">
        <v>1195</v>
      </c>
      <c r="B1196" s="2" t="s">
        <v>2412</v>
      </c>
      <c r="C1196" s="2" t="s">
        <v>49</v>
      </c>
      <c r="D1196" s="2" t="s">
        <v>79</v>
      </c>
      <c r="E1196" s="3">
        <v>1992</v>
      </c>
      <c r="F1196" s="4">
        <v>24108.05</v>
      </c>
      <c r="G1196" s="5">
        <v>44524</v>
      </c>
      <c r="H1196" s="2" t="s">
        <v>28</v>
      </c>
      <c r="I1196" s="2" t="s">
        <v>22</v>
      </c>
      <c r="J1196" s="6">
        <v>5.9</v>
      </c>
      <c r="K1196" s="7">
        <v>453</v>
      </c>
      <c r="L1196" s="8">
        <v>678</v>
      </c>
      <c r="M1196" s="3">
        <v>4</v>
      </c>
      <c r="N1196" s="3">
        <v>5</v>
      </c>
      <c r="O1196" s="2" t="s">
        <v>80</v>
      </c>
      <c r="P1196" s="9" t="s">
        <v>2411</v>
      </c>
      <c r="Q1196" s="9" t="s">
        <v>11010</v>
      </c>
      <c r="R1196" s="10">
        <v>44471</v>
      </c>
      <c r="S1196" s="10">
        <v>45482.517190483821</v>
      </c>
      <c r="T1196" s="11">
        <v>32</v>
      </c>
      <c r="U1196" s="51">
        <v>10</v>
      </c>
      <c r="V1196" s="51">
        <v>2021</v>
      </c>
      <c r="W1196" s="52">
        <v>2024</v>
      </c>
    </row>
    <row r="1197" spans="1:23" x14ac:dyDescent="0.3">
      <c r="A1197" s="22">
        <v>1196</v>
      </c>
      <c r="B1197" s="2" t="s">
        <v>2414</v>
      </c>
      <c r="C1197" s="2" t="s">
        <v>33</v>
      </c>
      <c r="D1197" s="2" t="s">
        <v>34</v>
      </c>
      <c r="E1197" s="3">
        <v>2014</v>
      </c>
      <c r="F1197" s="4">
        <v>67456.14</v>
      </c>
      <c r="G1197" s="5">
        <v>252646</v>
      </c>
      <c r="H1197" s="2" t="s">
        <v>41</v>
      </c>
      <c r="I1197" s="2" t="s">
        <v>22</v>
      </c>
      <c r="J1197" s="6">
        <v>4.2</v>
      </c>
      <c r="K1197" s="7">
        <v>151</v>
      </c>
      <c r="L1197" s="8">
        <v>458</v>
      </c>
      <c r="M1197" s="3">
        <v>5</v>
      </c>
      <c r="N1197" s="3">
        <v>7</v>
      </c>
      <c r="O1197" s="2" t="s">
        <v>80</v>
      </c>
      <c r="P1197" s="9" t="s">
        <v>2413</v>
      </c>
      <c r="Q1197" s="9" t="s">
        <v>11011</v>
      </c>
      <c r="R1197" s="10">
        <v>44646</v>
      </c>
      <c r="S1197" s="10">
        <v>45628.692425530819</v>
      </c>
      <c r="T1197" s="11">
        <v>10</v>
      </c>
      <c r="U1197" s="51">
        <v>3</v>
      </c>
      <c r="V1197" s="51">
        <v>2022</v>
      </c>
      <c r="W1197" s="52">
        <v>2024</v>
      </c>
    </row>
    <row r="1198" spans="1:23" x14ac:dyDescent="0.3">
      <c r="A1198" s="22">
        <v>1197</v>
      </c>
      <c r="B1198" s="2" t="s">
        <v>11012</v>
      </c>
      <c r="C1198" s="2" t="s">
        <v>39</v>
      </c>
      <c r="D1198" s="2" t="s">
        <v>27</v>
      </c>
      <c r="E1198" s="3">
        <v>2013</v>
      </c>
      <c r="F1198" s="4">
        <v>31976.65</v>
      </c>
      <c r="G1198" s="5">
        <v>108172</v>
      </c>
      <c r="H1198" s="2" t="s">
        <v>21</v>
      </c>
      <c r="I1198" s="2" t="s">
        <v>22</v>
      </c>
      <c r="J1198" s="6">
        <v>4.2</v>
      </c>
      <c r="K1198" s="7">
        <v>686</v>
      </c>
      <c r="L1198" s="8">
        <v>622</v>
      </c>
      <c r="M1198" s="3">
        <v>5</v>
      </c>
      <c r="N1198" s="3">
        <v>4</v>
      </c>
      <c r="O1198" s="2" t="s">
        <v>23</v>
      </c>
      <c r="P1198" s="9" t="s">
        <v>2415</v>
      </c>
      <c r="Q1198" s="9" t="s">
        <v>11013</v>
      </c>
      <c r="R1198" s="10">
        <v>45118</v>
      </c>
      <c r="S1198" s="10">
        <v>45222.001087263168</v>
      </c>
      <c r="T1198" s="11">
        <v>11</v>
      </c>
      <c r="U1198" s="51">
        <v>7</v>
      </c>
      <c r="V1198" s="51">
        <v>2023</v>
      </c>
      <c r="W1198" s="52">
        <v>2023</v>
      </c>
    </row>
    <row r="1199" spans="1:23" x14ac:dyDescent="0.3">
      <c r="A1199" s="22">
        <v>1198</v>
      </c>
      <c r="B1199" s="2" t="s">
        <v>2417</v>
      </c>
      <c r="C1199" s="2" t="s">
        <v>49</v>
      </c>
      <c r="D1199" s="2" t="s">
        <v>34</v>
      </c>
      <c r="E1199" s="3">
        <v>2010</v>
      </c>
      <c r="F1199" s="4">
        <v>68838.55</v>
      </c>
      <c r="G1199" s="5">
        <v>250942</v>
      </c>
      <c r="H1199" s="2" t="s">
        <v>28</v>
      </c>
      <c r="I1199" s="2" t="s">
        <v>29</v>
      </c>
      <c r="J1199" s="6">
        <v>2.7</v>
      </c>
      <c r="K1199" s="7">
        <v>197</v>
      </c>
      <c r="L1199" s="8">
        <v>269</v>
      </c>
      <c r="M1199" s="3">
        <v>4</v>
      </c>
      <c r="N1199" s="3">
        <v>4</v>
      </c>
      <c r="O1199" s="2" t="s">
        <v>23</v>
      </c>
      <c r="P1199" s="9" t="s">
        <v>2416</v>
      </c>
      <c r="Q1199" s="9" t="s">
        <v>11014</v>
      </c>
      <c r="R1199" s="10">
        <v>44863</v>
      </c>
      <c r="S1199" s="10">
        <v>45379.56660036579</v>
      </c>
      <c r="T1199" s="11">
        <v>14</v>
      </c>
      <c r="U1199" s="51">
        <v>10</v>
      </c>
      <c r="V1199" s="51">
        <v>2022</v>
      </c>
      <c r="W1199" s="52">
        <v>2024</v>
      </c>
    </row>
    <row r="1200" spans="1:23" x14ac:dyDescent="0.3">
      <c r="A1200" s="22">
        <v>1199</v>
      </c>
      <c r="B1200" s="2" t="s">
        <v>2419</v>
      </c>
      <c r="C1200" s="2" t="s">
        <v>19</v>
      </c>
      <c r="D1200" s="2" t="s">
        <v>20</v>
      </c>
      <c r="E1200" s="3">
        <v>2020</v>
      </c>
      <c r="F1200" s="4">
        <v>56503.12</v>
      </c>
      <c r="G1200" s="5">
        <v>97727</v>
      </c>
      <c r="H1200" s="2" t="s">
        <v>35</v>
      </c>
      <c r="I1200" s="2" t="s">
        <v>22</v>
      </c>
      <c r="J1200" s="6">
        <v>5.2</v>
      </c>
      <c r="K1200" s="7">
        <v>109</v>
      </c>
      <c r="L1200" s="8">
        <v>504</v>
      </c>
      <c r="M1200" s="3">
        <v>3</v>
      </c>
      <c r="N1200" s="3">
        <v>2</v>
      </c>
      <c r="O1200" s="2" t="s">
        <v>65</v>
      </c>
      <c r="P1200" s="9" t="s">
        <v>2418</v>
      </c>
      <c r="Q1200" s="9" t="s">
        <v>11015</v>
      </c>
      <c r="R1200" s="10">
        <v>44294</v>
      </c>
      <c r="S1200" s="10">
        <v>45656.437974640648</v>
      </c>
      <c r="T1200" s="11">
        <v>4</v>
      </c>
      <c r="U1200" s="51">
        <v>4</v>
      </c>
      <c r="V1200" s="51">
        <v>2021</v>
      </c>
      <c r="W1200" s="52">
        <v>2024</v>
      </c>
    </row>
    <row r="1201" spans="1:23" x14ac:dyDescent="0.3">
      <c r="A1201" s="22">
        <v>1200</v>
      </c>
      <c r="B1201" s="2" t="s">
        <v>2421</v>
      </c>
      <c r="C1201" s="2" t="s">
        <v>33</v>
      </c>
      <c r="D1201" s="2" t="s">
        <v>56</v>
      </c>
      <c r="E1201" s="3">
        <v>2011</v>
      </c>
      <c r="F1201" s="4">
        <v>13753.84</v>
      </c>
      <c r="G1201" s="5">
        <v>123334</v>
      </c>
      <c r="H1201" s="2" t="s">
        <v>41</v>
      </c>
      <c r="I1201" s="2" t="s">
        <v>22</v>
      </c>
      <c r="J1201" s="6">
        <v>2.5</v>
      </c>
      <c r="K1201" s="7">
        <v>118</v>
      </c>
      <c r="L1201" s="8">
        <v>557</v>
      </c>
      <c r="M1201" s="3">
        <v>2</v>
      </c>
      <c r="N1201" s="3">
        <v>5</v>
      </c>
      <c r="O1201" s="2" t="s">
        <v>30</v>
      </c>
      <c r="P1201" s="9" t="s">
        <v>2420</v>
      </c>
      <c r="Q1201" s="9" t="s">
        <v>11016</v>
      </c>
      <c r="R1201" s="10">
        <v>42805</v>
      </c>
      <c r="S1201" s="10">
        <v>45417.534193884487</v>
      </c>
      <c r="T1201" s="11">
        <v>13</v>
      </c>
      <c r="U1201" s="51">
        <v>3</v>
      </c>
      <c r="V1201" s="51">
        <v>2017</v>
      </c>
      <c r="W1201" s="52">
        <v>2024</v>
      </c>
    </row>
    <row r="1202" spans="1:23" x14ac:dyDescent="0.3">
      <c r="A1202" s="22">
        <v>1201</v>
      </c>
      <c r="B1202" s="2" t="s">
        <v>2423</v>
      </c>
      <c r="C1202" s="2" t="s">
        <v>74</v>
      </c>
      <c r="D1202" s="2" t="s">
        <v>34</v>
      </c>
      <c r="E1202" s="3">
        <v>1995</v>
      </c>
      <c r="F1202" s="4">
        <v>79183.59</v>
      </c>
      <c r="G1202" s="5">
        <v>276102</v>
      </c>
      <c r="H1202" s="2" t="s">
        <v>21</v>
      </c>
      <c r="I1202" s="2" t="s">
        <v>22</v>
      </c>
      <c r="J1202" s="6">
        <v>5</v>
      </c>
      <c r="K1202" s="7">
        <v>545</v>
      </c>
      <c r="L1202" s="8">
        <v>258</v>
      </c>
      <c r="M1202" s="3">
        <v>3</v>
      </c>
      <c r="N1202" s="3">
        <v>7</v>
      </c>
      <c r="O1202" s="2" t="s">
        <v>80</v>
      </c>
      <c r="P1202" s="9" t="s">
        <v>2422</v>
      </c>
      <c r="Q1202" s="9" t="s">
        <v>11017</v>
      </c>
      <c r="R1202" s="10">
        <v>42045</v>
      </c>
      <c r="S1202" s="10">
        <v>45310.056698385393</v>
      </c>
      <c r="T1202" s="11">
        <v>29</v>
      </c>
      <c r="U1202" s="51">
        <v>2</v>
      </c>
      <c r="V1202" s="51">
        <v>2015</v>
      </c>
      <c r="W1202" s="52">
        <v>2024</v>
      </c>
    </row>
    <row r="1203" spans="1:23" x14ac:dyDescent="0.3">
      <c r="A1203" s="22">
        <v>1202</v>
      </c>
      <c r="B1203" s="2" t="s">
        <v>2425</v>
      </c>
      <c r="C1203" s="2" t="s">
        <v>74</v>
      </c>
      <c r="D1203" s="2" t="s">
        <v>27</v>
      </c>
      <c r="E1203" s="3">
        <v>2002</v>
      </c>
      <c r="F1203" s="4">
        <v>35029.35</v>
      </c>
      <c r="G1203" s="5">
        <v>215850</v>
      </c>
      <c r="H1203" s="2" t="s">
        <v>21</v>
      </c>
      <c r="I1203" s="2" t="s">
        <v>22</v>
      </c>
      <c r="J1203" s="6">
        <v>3.8</v>
      </c>
      <c r="K1203" s="7">
        <v>549</v>
      </c>
      <c r="L1203" s="8">
        <v>515</v>
      </c>
      <c r="M1203" s="3">
        <v>3</v>
      </c>
      <c r="N1203" s="3">
        <v>7</v>
      </c>
      <c r="O1203" s="2" t="s">
        <v>51</v>
      </c>
      <c r="P1203" s="9" t="s">
        <v>2424</v>
      </c>
      <c r="Q1203" s="9" t="s">
        <v>11018</v>
      </c>
      <c r="R1203" s="10">
        <v>43235</v>
      </c>
      <c r="S1203" s="10">
        <v>45434.473581762068</v>
      </c>
      <c r="T1203" s="11">
        <v>22</v>
      </c>
      <c r="U1203" s="51">
        <v>5</v>
      </c>
      <c r="V1203" s="51">
        <v>2018</v>
      </c>
      <c r="W1203" s="52">
        <v>2024</v>
      </c>
    </row>
    <row r="1204" spans="1:23" x14ac:dyDescent="0.3">
      <c r="A1204" s="22">
        <v>1203</v>
      </c>
      <c r="B1204" s="2" t="s">
        <v>2427</v>
      </c>
      <c r="C1204" s="2" t="s">
        <v>74</v>
      </c>
      <c r="D1204" s="2" t="s">
        <v>79</v>
      </c>
      <c r="E1204" s="3">
        <v>2011</v>
      </c>
      <c r="F1204" s="4">
        <v>78345.210000000006</v>
      </c>
      <c r="G1204" s="5">
        <v>159495</v>
      </c>
      <c r="H1204" s="2" t="s">
        <v>41</v>
      </c>
      <c r="I1204" s="2" t="s">
        <v>22</v>
      </c>
      <c r="J1204" s="6">
        <v>4.3</v>
      </c>
      <c r="K1204" s="7">
        <v>131</v>
      </c>
      <c r="L1204" s="8">
        <v>401</v>
      </c>
      <c r="M1204" s="3">
        <v>5</v>
      </c>
      <c r="N1204" s="3">
        <v>4</v>
      </c>
      <c r="O1204" s="2" t="s">
        <v>65</v>
      </c>
      <c r="P1204" s="9" t="s">
        <v>2426</v>
      </c>
      <c r="Q1204" s="9" t="s">
        <v>11019</v>
      </c>
      <c r="R1204" s="10">
        <v>41929</v>
      </c>
      <c r="S1204" s="10">
        <v>45629.714629971713</v>
      </c>
      <c r="T1204" s="11">
        <v>13</v>
      </c>
      <c r="U1204" s="51">
        <v>10</v>
      </c>
      <c r="V1204" s="51">
        <v>2014</v>
      </c>
      <c r="W1204" s="52">
        <v>2024</v>
      </c>
    </row>
    <row r="1205" spans="1:23" x14ac:dyDescent="0.3">
      <c r="A1205" s="22">
        <v>1204</v>
      </c>
      <c r="B1205" s="2" t="s">
        <v>2429</v>
      </c>
      <c r="C1205" s="2" t="s">
        <v>26</v>
      </c>
      <c r="D1205" s="2" t="s">
        <v>92</v>
      </c>
      <c r="E1205" s="3">
        <v>2011</v>
      </c>
      <c r="F1205" s="4">
        <v>53511.85</v>
      </c>
      <c r="G1205" s="5">
        <v>195955</v>
      </c>
      <c r="H1205" s="2" t="s">
        <v>28</v>
      </c>
      <c r="I1205" s="2" t="s">
        <v>29</v>
      </c>
      <c r="J1205" s="6">
        <v>3.9</v>
      </c>
      <c r="K1205" s="7">
        <v>678</v>
      </c>
      <c r="L1205" s="8">
        <v>594</v>
      </c>
      <c r="M1205" s="3">
        <v>2</v>
      </c>
      <c r="N1205" s="3">
        <v>5</v>
      </c>
      <c r="O1205" s="2" t="s">
        <v>80</v>
      </c>
      <c r="P1205" s="9" t="s">
        <v>2428</v>
      </c>
      <c r="Q1205" s="9" t="s">
        <v>11020</v>
      </c>
      <c r="R1205" s="10">
        <v>44321</v>
      </c>
      <c r="S1205" s="10">
        <v>45258.654417929312</v>
      </c>
      <c r="T1205" s="11">
        <v>13</v>
      </c>
      <c r="U1205" s="51">
        <v>5</v>
      </c>
      <c r="V1205" s="51">
        <v>2021</v>
      </c>
      <c r="W1205" s="52">
        <v>2023</v>
      </c>
    </row>
    <row r="1206" spans="1:23" x14ac:dyDescent="0.3">
      <c r="A1206" s="22">
        <v>1205</v>
      </c>
      <c r="B1206" s="2" t="s">
        <v>2431</v>
      </c>
      <c r="C1206" s="2" t="s">
        <v>49</v>
      </c>
      <c r="D1206" s="2" t="s">
        <v>79</v>
      </c>
      <c r="E1206" s="3">
        <v>2021</v>
      </c>
      <c r="F1206" s="4">
        <v>34799.17</v>
      </c>
      <c r="G1206" s="5">
        <v>241330</v>
      </c>
      <c r="H1206" s="2" t="s">
        <v>35</v>
      </c>
      <c r="I1206" s="2" t="s">
        <v>29</v>
      </c>
      <c r="J1206" s="6">
        <v>4.8</v>
      </c>
      <c r="K1206" s="7">
        <v>427</v>
      </c>
      <c r="L1206" s="8">
        <v>450</v>
      </c>
      <c r="M1206" s="3">
        <v>3</v>
      </c>
      <c r="N1206" s="3">
        <v>7</v>
      </c>
      <c r="O1206" s="2" t="s">
        <v>36</v>
      </c>
      <c r="P1206" s="9" t="s">
        <v>2430</v>
      </c>
      <c r="Q1206" s="9" t="s">
        <v>11021</v>
      </c>
      <c r="R1206" s="10">
        <v>42001</v>
      </c>
      <c r="S1206" s="10">
        <v>45528.662419529617</v>
      </c>
      <c r="T1206" s="11">
        <v>3</v>
      </c>
      <c r="U1206" s="51">
        <v>12</v>
      </c>
      <c r="V1206" s="51">
        <v>2014</v>
      </c>
      <c r="W1206" s="52">
        <v>2024</v>
      </c>
    </row>
    <row r="1207" spans="1:23" x14ac:dyDescent="0.3">
      <c r="A1207" s="22">
        <v>1206</v>
      </c>
      <c r="B1207" s="2" t="s">
        <v>2433</v>
      </c>
      <c r="C1207" s="2" t="s">
        <v>33</v>
      </c>
      <c r="D1207" s="2" t="s">
        <v>27</v>
      </c>
      <c r="E1207" s="3">
        <v>2009</v>
      </c>
      <c r="F1207" s="4">
        <v>69522.080000000002</v>
      </c>
      <c r="G1207" s="5">
        <v>224718</v>
      </c>
      <c r="H1207" s="2" t="s">
        <v>21</v>
      </c>
      <c r="I1207" s="2" t="s">
        <v>29</v>
      </c>
      <c r="J1207" s="6">
        <v>4.9000000000000004</v>
      </c>
      <c r="K1207" s="7">
        <v>634</v>
      </c>
      <c r="L1207" s="8">
        <v>122</v>
      </c>
      <c r="M1207" s="3">
        <v>4</v>
      </c>
      <c r="N1207" s="3">
        <v>7</v>
      </c>
      <c r="O1207" s="2" t="s">
        <v>65</v>
      </c>
      <c r="P1207" s="9" t="s">
        <v>2432</v>
      </c>
      <c r="Q1207" s="9" t="s">
        <v>11022</v>
      </c>
      <c r="R1207" s="10">
        <v>45058</v>
      </c>
      <c r="S1207" s="10">
        <v>45283.917470539833</v>
      </c>
      <c r="T1207" s="11">
        <v>15</v>
      </c>
      <c r="U1207" s="51">
        <v>5</v>
      </c>
      <c r="V1207" s="51">
        <v>2023</v>
      </c>
      <c r="W1207" s="52">
        <v>2023</v>
      </c>
    </row>
    <row r="1208" spans="1:23" x14ac:dyDescent="0.3">
      <c r="A1208" s="22">
        <v>1207</v>
      </c>
      <c r="B1208" s="2" t="s">
        <v>2435</v>
      </c>
      <c r="C1208" s="2" t="s">
        <v>45</v>
      </c>
      <c r="D1208" s="2" t="s">
        <v>79</v>
      </c>
      <c r="E1208" s="3">
        <v>2009</v>
      </c>
      <c r="F1208" s="4">
        <v>48136.08</v>
      </c>
      <c r="G1208" s="5">
        <v>208043</v>
      </c>
      <c r="H1208" s="2" t="s">
        <v>28</v>
      </c>
      <c r="I1208" s="2" t="s">
        <v>22</v>
      </c>
      <c r="J1208" s="6">
        <v>3.2</v>
      </c>
      <c r="K1208" s="7">
        <v>286</v>
      </c>
      <c r="L1208" s="8">
        <v>338</v>
      </c>
      <c r="M1208" s="3">
        <v>3</v>
      </c>
      <c r="N1208" s="3">
        <v>4</v>
      </c>
      <c r="O1208" s="2" t="s">
        <v>30</v>
      </c>
      <c r="P1208" s="9" t="s">
        <v>2434</v>
      </c>
      <c r="Q1208" s="9" t="s">
        <v>11023</v>
      </c>
      <c r="R1208" s="10">
        <v>43959</v>
      </c>
      <c r="S1208" s="10">
        <v>45330.500787203157</v>
      </c>
      <c r="T1208" s="11">
        <v>15</v>
      </c>
      <c r="U1208" s="51">
        <v>5</v>
      </c>
      <c r="V1208" s="51">
        <v>2020</v>
      </c>
      <c r="W1208" s="52">
        <v>2024</v>
      </c>
    </row>
    <row r="1209" spans="1:23" x14ac:dyDescent="0.3">
      <c r="A1209" s="22">
        <v>1208</v>
      </c>
      <c r="B1209" s="2" t="s">
        <v>2437</v>
      </c>
      <c r="C1209" s="2" t="s">
        <v>118</v>
      </c>
      <c r="D1209" s="2" t="s">
        <v>92</v>
      </c>
      <c r="E1209" s="3">
        <v>1998</v>
      </c>
      <c r="F1209" s="4">
        <v>14537.05</v>
      </c>
      <c r="G1209" s="5">
        <v>157303</v>
      </c>
      <c r="H1209" s="2" t="s">
        <v>28</v>
      </c>
      <c r="I1209" s="2" t="s">
        <v>29</v>
      </c>
      <c r="J1209" s="6">
        <v>2</v>
      </c>
      <c r="K1209" s="7">
        <v>74</v>
      </c>
      <c r="L1209" s="8">
        <v>615</v>
      </c>
      <c r="M1209" s="3">
        <v>3</v>
      </c>
      <c r="N1209" s="3">
        <v>7</v>
      </c>
      <c r="O1209" s="2" t="s">
        <v>42</v>
      </c>
      <c r="P1209" s="9" t="s">
        <v>2436</v>
      </c>
      <c r="Q1209" s="9" t="s">
        <v>11024</v>
      </c>
      <c r="R1209" s="10">
        <v>44223</v>
      </c>
      <c r="S1209" s="10">
        <v>45183.741435332777</v>
      </c>
      <c r="T1209" s="11">
        <v>26</v>
      </c>
      <c r="U1209" s="51">
        <v>1</v>
      </c>
      <c r="V1209" s="51">
        <v>2021</v>
      </c>
      <c r="W1209" s="52">
        <v>2023</v>
      </c>
    </row>
    <row r="1210" spans="1:23" x14ac:dyDescent="0.3">
      <c r="A1210" s="22">
        <v>1209</v>
      </c>
      <c r="B1210" s="2" t="s">
        <v>2439</v>
      </c>
      <c r="C1210" s="2" t="s">
        <v>49</v>
      </c>
      <c r="D1210" s="2" t="s">
        <v>64</v>
      </c>
      <c r="E1210" s="3">
        <v>2021</v>
      </c>
      <c r="F1210" s="4">
        <v>33174</v>
      </c>
      <c r="G1210" s="5">
        <v>7217</v>
      </c>
      <c r="H1210" s="2" t="s">
        <v>41</v>
      </c>
      <c r="I1210" s="2" t="s">
        <v>29</v>
      </c>
      <c r="J1210" s="6">
        <v>5.8</v>
      </c>
      <c r="K1210" s="7">
        <v>264</v>
      </c>
      <c r="L1210" s="8">
        <v>346</v>
      </c>
      <c r="M1210" s="3">
        <v>2</v>
      </c>
      <c r="N1210" s="3">
        <v>5</v>
      </c>
      <c r="O1210" s="2" t="s">
        <v>51</v>
      </c>
      <c r="P1210" s="9" t="s">
        <v>2438</v>
      </c>
      <c r="Q1210" s="9" t="s">
        <v>11025</v>
      </c>
      <c r="R1210" s="10">
        <v>42665</v>
      </c>
      <c r="S1210" s="10">
        <v>45301.440975240766</v>
      </c>
      <c r="T1210" s="11">
        <v>3</v>
      </c>
      <c r="U1210" s="51">
        <v>10</v>
      </c>
      <c r="V1210" s="51">
        <v>2016</v>
      </c>
      <c r="W1210" s="52">
        <v>2024</v>
      </c>
    </row>
    <row r="1211" spans="1:23" x14ac:dyDescent="0.3">
      <c r="A1211" s="22">
        <v>1210</v>
      </c>
      <c r="B1211" s="2" t="s">
        <v>2441</v>
      </c>
      <c r="C1211" s="2" t="s">
        <v>74</v>
      </c>
      <c r="D1211" s="2" t="s">
        <v>20</v>
      </c>
      <c r="E1211" s="3">
        <v>1997</v>
      </c>
      <c r="F1211" s="4">
        <v>15051.02</v>
      </c>
      <c r="G1211" s="5">
        <v>204754</v>
      </c>
      <c r="H1211" s="2" t="s">
        <v>28</v>
      </c>
      <c r="I1211" s="2" t="s">
        <v>29</v>
      </c>
      <c r="J1211" s="6">
        <v>2</v>
      </c>
      <c r="K1211" s="7">
        <v>655</v>
      </c>
      <c r="L1211" s="8">
        <v>441</v>
      </c>
      <c r="M1211" s="3">
        <v>3</v>
      </c>
      <c r="N1211" s="3">
        <v>2</v>
      </c>
      <c r="O1211" s="2" t="s">
        <v>65</v>
      </c>
      <c r="P1211" s="9" t="s">
        <v>2440</v>
      </c>
      <c r="Q1211" s="9" t="s">
        <v>11026</v>
      </c>
      <c r="R1211" s="10">
        <v>43436</v>
      </c>
      <c r="S1211" s="10">
        <v>45535.525792204156</v>
      </c>
      <c r="T1211" s="11">
        <v>27</v>
      </c>
      <c r="U1211" s="51">
        <v>12</v>
      </c>
      <c r="V1211" s="51">
        <v>2018</v>
      </c>
      <c r="W1211" s="52">
        <v>2024</v>
      </c>
    </row>
    <row r="1212" spans="1:23" x14ac:dyDescent="0.3">
      <c r="A1212" s="22">
        <v>1211</v>
      </c>
      <c r="B1212" s="2" t="s">
        <v>2443</v>
      </c>
      <c r="C1212" s="2" t="s">
        <v>19</v>
      </c>
      <c r="D1212" s="2" t="s">
        <v>79</v>
      </c>
      <c r="E1212" s="3">
        <v>1993</v>
      </c>
      <c r="F1212" s="4">
        <v>61346.87</v>
      </c>
      <c r="G1212" s="5">
        <v>273543</v>
      </c>
      <c r="H1212" s="2" t="s">
        <v>41</v>
      </c>
      <c r="I1212" s="2" t="s">
        <v>29</v>
      </c>
      <c r="J1212" s="6">
        <v>2.1</v>
      </c>
      <c r="K1212" s="7">
        <v>186</v>
      </c>
      <c r="L1212" s="8">
        <v>639</v>
      </c>
      <c r="M1212" s="3">
        <v>5</v>
      </c>
      <c r="N1212" s="3">
        <v>2</v>
      </c>
      <c r="O1212" s="2" t="s">
        <v>85</v>
      </c>
      <c r="P1212" s="9" t="s">
        <v>2442</v>
      </c>
      <c r="Q1212" s="9" t="s">
        <v>11027</v>
      </c>
      <c r="R1212" s="10">
        <v>43154</v>
      </c>
      <c r="S1212" s="10">
        <v>45606.642015448808</v>
      </c>
      <c r="T1212" s="11">
        <v>31</v>
      </c>
      <c r="U1212" s="51">
        <v>2</v>
      </c>
      <c r="V1212" s="51">
        <v>2018</v>
      </c>
      <c r="W1212" s="52">
        <v>2024</v>
      </c>
    </row>
    <row r="1213" spans="1:23" x14ac:dyDescent="0.3">
      <c r="A1213" s="22">
        <v>1212</v>
      </c>
      <c r="B1213" s="2" t="s">
        <v>2445</v>
      </c>
      <c r="C1213" s="2" t="s">
        <v>45</v>
      </c>
      <c r="D1213" s="2" t="s">
        <v>92</v>
      </c>
      <c r="E1213" s="3">
        <v>2004</v>
      </c>
      <c r="F1213" s="4">
        <v>29101.18</v>
      </c>
      <c r="G1213" s="5">
        <v>268904</v>
      </c>
      <c r="H1213" s="2" t="s">
        <v>21</v>
      </c>
      <c r="I1213" s="2" t="s">
        <v>22</v>
      </c>
      <c r="J1213" s="6">
        <v>3.9</v>
      </c>
      <c r="K1213" s="7">
        <v>682</v>
      </c>
      <c r="L1213" s="8">
        <v>290</v>
      </c>
      <c r="M1213" s="3">
        <v>3</v>
      </c>
      <c r="N1213" s="3">
        <v>4</v>
      </c>
      <c r="O1213" s="2" t="s">
        <v>65</v>
      </c>
      <c r="P1213" s="9" t="s">
        <v>2444</v>
      </c>
      <c r="Q1213" s="9" t="s">
        <v>11028</v>
      </c>
      <c r="R1213" s="10">
        <v>43645</v>
      </c>
      <c r="S1213" s="10">
        <v>45341.745036052933</v>
      </c>
      <c r="T1213" s="11">
        <v>20</v>
      </c>
      <c r="U1213" s="51">
        <v>6</v>
      </c>
      <c r="V1213" s="51">
        <v>2019</v>
      </c>
      <c r="W1213" s="52">
        <v>2024</v>
      </c>
    </row>
    <row r="1214" spans="1:23" x14ac:dyDescent="0.3">
      <c r="A1214" s="22">
        <v>1213</v>
      </c>
      <c r="B1214" s="2" t="s">
        <v>2447</v>
      </c>
      <c r="C1214" s="2" t="s">
        <v>74</v>
      </c>
      <c r="D1214" s="2" t="s">
        <v>92</v>
      </c>
      <c r="E1214" s="3">
        <v>1998</v>
      </c>
      <c r="F1214" s="4">
        <v>40484.17</v>
      </c>
      <c r="G1214" s="5">
        <v>91185</v>
      </c>
      <c r="H1214" s="2" t="s">
        <v>35</v>
      </c>
      <c r="I1214" s="2" t="s">
        <v>29</v>
      </c>
      <c r="J1214" s="6">
        <v>2.9</v>
      </c>
      <c r="K1214" s="7">
        <v>700</v>
      </c>
      <c r="L1214" s="8">
        <v>363</v>
      </c>
      <c r="M1214" s="3">
        <v>5</v>
      </c>
      <c r="N1214" s="3">
        <v>7</v>
      </c>
      <c r="O1214" s="2" t="s">
        <v>23</v>
      </c>
      <c r="P1214" s="9" t="s">
        <v>2446</v>
      </c>
      <c r="Q1214" s="9" t="s">
        <v>11029</v>
      </c>
      <c r="R1214" s="10">
        <v>43948</v>
      </c>
      <c r="S1214" s="10">
        <v>45657.898266699063</v>
      </c>
      <c r="T1214" s="11">
        <v>26</v>
      </c>
      <c r="U1214" s="51">
        <v>4</v>
      </c>
      <c r="V1214" s="51">
        <v>2020</v>
      </c>
      <c r="W1214" s="52">
        <v>2024</v>
      </c>
    </row>
    <row r="1215" spans="1:23" x14ac:dyDescent="0.3">
      <c r="A1215" s="22">
        <v>1214</v>
      </c>
      <c r="B1215" s="2" t="s">
        <v>2449</v>
      </c>
      <c r="C1215" s="2" t="s">
        <v>33</v>
      </c>
      <c r="D1215" s="2" t="s">
        <v>50</v>
      </c>
      <c r="E1215" s="3">
        <v>2011</v>
      </c>
      <c r="F1215" s="4">
        <v>55752.79</v>
      </c>
      <c r="G1215" s="5">
        <v>8096</v>
      </c>
      <c r="H1215" s="2" t="s">
        <v>41</v>
      </c>
      <c r="I1215" s="2" t="s">
        <v>29</v>
      </c>
      <c r="J1215" s="6">
        <v>2.1</v>
      </c>
      <c r="K1215" s="7">
        <v>431</v>
      </c>
      <c r="L1215" s="8">
        <v>170</v>
      </c>
      <c r="M1215" s="3">
        <v>3</v>
      </c>
      <c r="N1215" s="3">
        <v>5</v>
      </c>
      <c r="O1215" s="2" t="s">
        <v>36</v>
      </c>
      <c r="P1215" s="9" t="s">
        <v>2448</v>
      </c>
      <c r="Q1215" s="9" t="s">
        <v>11030</v>
      </c>
      <c r="R1215" s="10">
        <v>45066</v>
      </c>
      <c r="S1215" s="10">
        <v>45853.139314908702</v>
      </c>
      <c r="T1215" s="11">
        <v>13</v>
      </c>
      <c r="U1215" s="51">
        <v>5</v>
      </c>
      <c r="V1215" s="51">
        <v>2023</v>
      </c>
      <c r="W1215" s="52">
        <v>2025</v>
      </c>
    </row>
    <row r="1216" spans="1:23" x14ac:dyDescent="0.3">
      <c r="A1216" s="22">
        <v>1215</v>
      </c>
      <c r="B1216" s="2" t="s">
        <v>2451</v>
      </c>
      <c r="C1216" s="2" t="s">
        <v>118</v>
      </c>
      <c r="D1216" s="2" t="s">
        <v>34</v>
      </c>
      <c r="E1216" s="3">
        <v>2002</v>
      </c>
      <c r="F1216" s="4">
        <v>72101.81</v>
      </c>
      <c r="G1216" s="5">
        <v>262477</v>
      </c>
      <c r="H1216" s="2" t="s">
        <v>21</v>
      </c>
      <c r="I1216" s="2" t="s">
        <v>29</v>
      </c>
      <c r="J1216" s="6">
        <v>1.4</v>
      </c>
      <c r="K1216" s="7">
        <v>700</v>
      </c>
      <c r="L1216" s="8">
        <v>657</v>
      </c>
      <c r="M1216" s="3">
        <v>5</v>
      </c>
      <c r="N1216" s="3">
        <v>2</v>
      </c>
      <c r="O1216" s="2" t="s">
        <v>51</v>
      </c>
      <c r="P1216" s="9" t="s">
        <v>2450</v>
      </c>
      <c r="Q1216" s="9" t="s">
        <v>11031</v>
      </c>
      <c r="R1216" s="10">
        <v>42971</v>
      </c>
      <c r="S1216" s="10">
        <v>45802.467180481814</v>
      </c>
      <c r="T1216" s="11">
        <v>22</v>
      </c>
      <c r="U1216" s="51">
        <v>8</v>
      </c>
      <c r="V1216" s="51">
        <v>2017</v>
      </c>
      <c r="W1216" s="52">
        <v>2025</v>
      </c>
    </row>
    <row r="1217" spans="1:23" x14ac:dyDescent="0.3">
      <c r="A1217" s="22">
        <v>1216</v>
      </c>
      <c r="B1217" s="2" t="s">
        <v>2453</v>
      </c>
      <c r="C1217" s="2" t="s">
        <v>49</v>
      </c>
      <c r="D1217" s="2" t="s">
        <v>79</v>
      </c>
      <c r="E1217" s="3">
        <v>2010</v>
      </c>
      <c r="F1217" s="4">
        <v>27553.74</v>
      </c>
      <c r="G1217" s="5">
        <v>257828</v>
      </c>
      <c r="H1217" s="2" t="s">
        <v>41</v>
      </c>
      <c r="I1217" s="2" t="s">
        <v>29</v>
      </c>
      <c r="J1217" s="6">
        <v>5</v>
      </c>
      <c r="K1217" s="7">
        <v>300</v>
      </c>
      <c r="L1217" s="8">
        <v>721</v>
      </c>
      <c r="M1217" s="3">
        <v>2</v>
      </c>
      <c r="N1217" s="3">
        <v>2</v>
      </c>
      <c r="O1217" s="2" t="s">
        <v>51</v>
      </c>
      <c r="P1217" s="9" t="s">
        <v>2452</v>
      </c>
      <c r="Q1217" s="9" t="s">
        <v>11032</v>
      </c>
      <c r="R1217" s="10">
        <v>43778</v>
      </c>
      <c r="S1217" s="10">
        <v>45663.15531810934</v>
      </c>
      <c r="T1217" s="11">
        <v>14</v>
      </c>
      <c r="U1217" s="51">
        <v>11</v>
      </c>
      <c r="V1217" s="51">
        <v>2019</v>
      </c>
      <c r="W1217" s="52">
        <v>2025</v>
      </c>
    </row>
    <row r="1218" spans="1:23" x14ac:dyDescent="0.3">
      <c r="A1218" s="22">
        <v>1217</v>
      </c>
      <c r="B1218" s="2" t="s">
        <v>2455</v>
      </c>
      <c r="C1218" s="2" t="s">
        <v>39</v>
      </c>
      <c r="D1218" s="2" t="s">
        <v>46</v>
      </c>
      <c r="E1218" s="3">
        <v>2002</v>
      </c>
      <c r="F1218" s="4">
        <v>17541.740000000002</v>
      </c>
      <c r="G1218" s="5">
        <v>180479</v>
      </c>
      <c r="H1218" s="2" t="s">
        <v>28</v>
      </c>
      <c r="I1218" s="2" t="s">
        <v>29</v>
      </c>
      <c r="J1218" s="6">
        <v>3.6</v>
      </c>
      <c r="K1218" s="7">
        <v>588</v>
      </c>
      <c r="L1218" s="8">
        <v>152</v>
      </c>
      <c r="M1218" s="3">
        <v>5</v>
      </c>
      <c r="N1218" s="3">
        <v>5</v>
      </c>
      <c r="O1218" s="2" t="s">
        <v>80</v>
      </c>
      <c r="P1218" s="9" t="s">
        <v>2454</v>
      </c>
      <c r="Q1218" s="9" t="s">
        <v>11033</v>
      </c>
      <c r="R1218" s="10">
        <v>42103</v>
      </c>
      <c r="S1218" s="10">
        <v>45314.729632972318</v>
      </c>
      <c r="T1218" s="11">
        <v>22</v>
      </c>
      <c r="U1218" s="51">
        <v>4</v>
      </c>
      <c r="V1218" s="51">
        <v>2015</v>
      </c>
      <c r="W1218" s="52">
        <v>2024</v>
      </c>
    </row>
    <row r="1219" spans="1:23" x14ac:dyDescent="0.3">
      <c r="A1219" s="22">
        <v>1218</v>
      </c>
      <c r="B1219" s="2" t="s">
        <v>2457</v>
      </c>
      <c r="C1219" s="2" t="s">
        <v>118</v>
      </c>
      <c r="D1219" s="2" t="s">
        <v>27</v>
      </c>
      <c r="E1219" s="3">
        <v>2007</v>
      </c>
      <c r="F1219" s="4">
        <v>50538.14</v>
      </c>
      <c r="G1219" s="5">
        <v>73434</v>
      </c>
      <c r="H1219" s="2" t="s">
        <v>35</v>
      </c>
      <c r="I1219" s="2" t="s">
        <v>29</v>
      </c>
      <c r="J1219" s="6">
        <v>1.8</v>
      </c>
      <c r="K1219" s="7">
        <v>149</v>
      </c>
      <c r="L1219" s="8">
        <v>250</v>
      </c>
      <c r="M1219" s="3">
        <v>5</v>
      </c>
      <c r="N1219" s="3">
        <v>4</v>
      </c>
      <c r="O1219" s="2" t="s">
        <v>30</v>
      </c>
      <c r="P1219" s="9" t="s">
        <v>2456</v>
      </c>
      <c r="Q1219" s="9" t="s">
        <v>11034</v>
      </c>
      <c r="R1219" s="10">
        <v>43877</v>
      </c>
      <c r="S1219" s="10">
        <v>45623.143315708847</v>
      </c>
      <c r="T1219" s="11">
        <v>17</v>
      </c>
      <c r="U1219" s="51">
        <v>2</v>
      </c>
      <c r="V1219" s="51">
        <v>2020</v>
      </c>
      <c r="W1219" s="52">
        <v>2024</v>
      </c>
    </row>
    <row r="1220" spans="1:23" x14ac:dyDescent="0.3">
      <c r="A1220" s="22">
        <v>1219</v>
      </c>
      <c r="B1220" s="2" t="s">
        <v>2459</v>
      </c>
      <c r="C1220" s="2" t="s">
        <v>19</v>
      </c>
      <c r="D1220" s="2" t="s">
        <v>50</v>
      </c>
      <c r="E1220" s="3">
        <v>1992</v>
      </c>
      <c r="F1220" s="4">
        <v>68767.289999999994</v>
      </c>
      <c r="G1220" s="5">
        <v>99592</v>
      </c>
      <c r="H1220" s="2" t="s">
        <v>28</v>
      </c>
      <c r="I1220" s="2" t="s">
        <v>22</v>
      </c>
      <c r="J1220" s="6">
        <v>5.4</v>
      </c>
      <c r="K1220" s="7">
        <v>670</v>
      </c>
      <c r="L1220" s="8">
        <v>130</v>
      </c>
      <c r="M1220" s="3">
        <v>4</v>
      </c>
      <c r="N1220" s="3">
        <v>5</v>
      </c>
      <c r="O1220" s="2" t="s">
        <v>65</v>
      </c>
      <c r="P1220" s="9" t="s">
        <v>2458</v>
      </c>
      <c r="Q1220" s="9" t="s">
        <v>11035</v>
      </c>
      <c r="R1220" s="10">
        <v>43439</v>
      </c>
      <c r="S1220" s="10">
        <v>45180.236734392587</v>
      </c>
      <c r="T1220" s="11">
        <v>32</v>
      </c>
      <c r="U1220" s="51">
        <v>12</v>
      </c>
      <c r="V1220" s="51">
        <v>2018</v>
      </c>
      <c r="W1220" s="52">
        <v>2023</v>
      </c>
    </row>
    <row r="1221" spans="1:23" x14ac:dyDescent="0.3">
      <c r="A1221" s="22">
        <v>1220</v>
      </c>
      <c r="B1221" s="2" t="s">
        <v>2461</v>
      </c>
      <c r="C1221" s="2" t="s">
        <v>45</v>
      </c>
      <c r="D1221" s="2" t="s">
        <v>20</v>
      </c>
      <c r="E1221" s="3">
        <v>2024</v>
      </c>
      <c r="F1221" s="4">
        <v>61417.29</v>
      </c>
      <c r="G1221" s="5">
        <v>286856</v>
      </c>
      <c r="H1221" s="2" t="s">
        <v>28</v>
      </c>
      <c r="I1221" s="2" t="s">
        <v>22</v>
      </c>
      <c r="J1221" s="6">
        <v>3.2</v>
      </c>
      <c r="K1221" s="7">
        <v>667</v>
      </c>
      <c r="L1221" s="8">
        <v>760</v>
      </c>
      <c r="M1221" s="3">
        <v>3</v>
      </c>
      <c r="N1221" s="3">
        <v>4</v>
      </c>
      <c r="O1221" s="2" t="s">
        <v>30</v>
      </c>
      <c r="P1221" s="9" t="s">
        <v>2460</v>
      </c>
      <c r="Q1221" s="9" t="s">
        <v>11036</v>
      </c>
      <c r="R1221" s="10">
        <v>42435</v>
      </c>
      <c r="S1221" s="10">
        <v>45671.1869244306</v>
      </c>
      <c r="T1221" s="11">
        <v>0</v>
      </c>
      <c r="U1221" s="51">
        <v>3</v>
      </c>
      <c r="V1221" s="51">
        <v>2016</v>
      </c>
      <c r="W1221" s="52">
        <v>2025</v>
      </c>
    </row>
    <row r="1222" spans="1:23" x14ac:dyDescent="0.3">
      <c r="A1222" s="22">
        <v>1221</v>
      </c>
      <c r="B1222" s="2" t="s">
        <v>2463</v>
      </c>
      <c r="C1222" s="2" t="s">
        <v>45</v>
      </c>
      <c r="D1222" s="2" t="s">
        <v>20</v>
      </c>
      <c r="E1222" s="3">
        <v>2004</v>
      </c>
      <c r="F1222" s="4">
        <v>30734.25</v>
      </c>
      <c r="G1222" s="5">
        <v>137417</v>
      </c>
      <c r="H1222" s="2" t="s">
        <v>35</v>
      </c>
      <c r="I1222" s="2" t="s">
        <v>29</v>
      </c>
      <c r="J1222" s="6">
        <v>2.9</v>
      </c>
      <c r="K1222" s="7">
        <v>409</v>
      </c>
      <c r="L1222" s="8">
        <v>714</v>
      </c>
      <c r="M1222" s="3">
        <v>2</v>
      </c>
      <c r="N1222" s="3">
        <v>4</v>
      </c>
      <c r="O1222" s="2" t="s">
        <v>30</v>
      </c>
      <c r="P1222" s="9" t="s">
        <v>2462</v>
      </c>
      <c r="Q1222" s="9" t="s">
        <v>11037</v>
      </c>
      <c r="R1222" s="10">
        <v>43533</v>
      </c>
      <c r="S1222" s="10">
        <v>45652.787244494619</v>
      </c>
      <c r="T1222" s="11">
        <v>20</v>
      </c>
      <c r="U1222" s="51">
        <v>3</v>
      </c>
      <c r="V1222" s="51">
        <v>2019</v>
      </c>
      <c r="W1222" s="52">
        <v>2024</v>
      </c>
    </row>
    <row r="1223" spans="1:23" x14ac:dyDescent="0.3">
      <c r="A1223" s="22">
        <v>1222</v>
      </c>
      <c r="B1223" s="2" t="s">
        <v>2465</v>
      </c>
      <c r="C1223" s="2" t="s">
        <v>63</v>
      </c>
      <c r="D1223" s="2" t="s">
        <v>46</v>
      </c>
      <c r="E1223" s="3">
        <v>2022</v>
      </c>
      <c r="F1223" s="4">
        <v>67454.559999999998</v>
      </c>
      <c r="G1223" s="5">
        <v>251283</v>
      </c>
      <c r="H1223" s="2" t="s">
        <v>28</v>
      </c>
      <c r="I1223" s="2" t="s">
        <v>22</v>
      </c>
      <c r="J1223" s="6">
        <v>5.9</v>
      </c>
      <c r="K1223" s="7">
        <v>117</v>
      </c>
      <c r="L1223" s="8">
        <v>528</v>
      </c>
      <c r="M1223" s="3">
        <v>3</v>
      </c>
      <c r="N1223" s="3">
        <v>5</v>
      </c>
      <c r="O1223" s="2" t="s">
        <v>65</v>
      </c>
      <c r="P1223" s="9" t="s">
        <v>2464</v>
      </c>
      <c r="Q1223" s="9" t="s">
        <v>11038</v>
      </c>
      <c r="R1223" s="10">
        <v>42198</v>
      </c>
      <c r="S1223" s="10">
        <v>45530.122711588032</v>
      </c>
      <c r="T1223" s="11">
        <v>2</v>
      </c>
      <c r="U1223" s="51">
        <v>7</v>
      </c>
      <c r="V1223" s="51">
        <v>2015</v>
      </c>
      <c r="W1223" s="52">
        <v>2024</v>
      </c>
    </row>
    <row r="1224" spans="1:23" x14ac:dyDescent="0.3">
      <c r="A1224" s="22">
        <v>1223</v>
      </c>
      <c r="B1224" s="2" t="s">
        <v>2467</v>
      </c>
      <c r="C1224" s="2" t="s">
        <v>39</v>
      </c>
      <c r="D1224" s="2" t="s">
        <v>56</v>
      </c>
      <c r="E1224" s="3">
        <v>2006</v>
      </c>
      <c r="F1224" s="4">
        <v>31956.66</v>
      </c>
      <c r="G1224" s="5">
        <v>192147</v>
      </c>
      <c r="H1224" s="2" t="s">
        <v>41</v>
      </c>
      <c r="I1224" s="2" t="s">
        <v>29</v>
      </c>
      <c r="J1224" s="6">
        <v>2.2999999999999998</v>
      </c>
      <c r="K1224" s="7">
        <v>79</v>
      </c>
      <c r="L1224" s="8">
        <v>286</v>
      </c>
      <c r="M1224" s="3">
        <v>3</v>
      </c>
      <c r="N1224" s="3">
        <v>5</v>
      </c>
      <c r="O1224" s="2" t="s">
        <v>85</v>
      </c>
      <c r="P1224" s="9" t="s">
        <v>2466</v>
      </c>
      <c r="Q1224" s="9" t="s">
        <v>11039</v>
      </c>
      <c r="R1224" s="10">
        <v>44164</v>
      </c>
      <c r="S1224" s="10">
        <v>45667.24413587289</v>
      </c>
      <c r="T1224" s="11">
        <v>18</v>
      </c>
      <c r="U1224" s="51">
        <v>11</v>
      </c>
      <c r="V1224" s="51">
        <v>2020</v>
      </c>
      <c r="W1224" s="52">
        <v>2025</v>
      </c>
    </row>
    <row r="1225" spans="1:23" x14ac:dyDescent="0.3">
      <c r="A1225" s="22">
        <v>1224</v>
      </c>
      <c r="B1225" s="2" t="s">
        <v>2469</v>
      </c>
      <c r="C1225" s="2" t="s">
        <v>39</v>
      </c>
      <c r="D1225" s="2" t="s">
        <v>40</v>
      </c>
      <c r="E1225" s="3">
        <v>2016</v>
      </c>
      <c r="F1225" s="4">
        <v>45542.37</v>
      </c>
      <c r="G1225" s="5">
        <v>208704</v>
      </c>
      <c r="H1225" s="2" t="s">
        <v>21</v>
      </c>
      <c r="I1225" s="2" t="s">
        <v>29</v>
      </c>
      <c r="J1225" s="6">
        <v>4.9000000000000004</v>
      </c>
      <c r="K1225" s="7">
        <v>384</v>
      </c>
      <c r="L1225" s="8">
        <v>453</v>
      </c>
      <c r="M1225" s="3">
        <v>2</v>
      </c>
      <c r="N1225" s="3">
        <v>7</v>
      </c>
      <c r="O1225" s="2" t="s">
        <v>80</v>
      </c>
      <c r="P1225" s="9" t="s">
        <v>2468</v>
      </c>
      <c r="Q1225" s="9" t="s">
        <v>11040</v>
      </c>
      <c r="R1225" s="10">
        <v>41953</v>
      </c>
      <c r="S1225" s="10">
        <v>45369.782643574443</v>
      </c>
      <c r="T1225" s="11">
        <v>8</v>
      </c>
      <c r="U1225" s="51">
        <v>11</v>
      </c>
      <c r="V1225" s="51">
        <v>2014</v>
      </c>
      <c r="W1225" s="52">
        <v>2024</v>
      </c>
    </row>
    <row r="1226" spans="1:23" x14ac:dyDescent="0.3">
      <c r="A1226" s="22">
        <v>1225</v>
      </c>
      <c r="B1226" s="2" t="s">
        <v>2471</v>
      </c>
      <c r="C1226" s="2" t="s">
        <v>49</v>
      </c>
      <c r="D1226" s="2" t="s">
        <v>27</v>
      </c>
      <c r="E1226" s="3">
        <v>2011</v>
      </c>
      <c r="F1226" s="4">
        <v>10070.11</v>
      </c>
      <c r="G1226" s="5">
        <v>64567</v>
      </c>
      <c r="H1226" s="2" t="s">
        <v>21</v>
      </c>
      <c r="I1226" s="2" t="s">
        <v>22</v>
      </c>
      <c r="J1226" s="6">
        <v>3.4</v>
      </c>
      <c r="K1226" s="7">
        <v>363</v>
      </c>
      <c r="L1226" s="8">
        <v>534</v>
      </c>
      <c r="M1226" s="3">
        <v>3</v>
      </c>
      <c r="N1226" s="3">
        <v>2</v>
      </c>
      <c r="O1226" s="2" t="s">
        <v>51</v>
      </c>
      <c r="P1226" s="9" t="s">
        <v>2470</v>
      </c>
      <c r="Q1226" s="9" t="s">
        <v>11041</v>
      </c>
      <c r="R1226" s="10">
        <v>43957</v>
      </c>
      <c r="S1226" s="10">
        <v>45294.723631772067</v>
      </c>
      <c r="T1226" s="11">
        <v>13</v>
      </c>
      <c r="U1226" s="51">
        <v>5</v>
      </c>
      <c r="V1226" s="51">
        <v>2020</v>
      </c>
      <c r="W1226" s="52">
        <v>2024</v>
      </c>
    </row>
    <row r="1227" spans="1:23" x14ac:dyDescent="0.3">
      <c r="A1227" s="22">
        <v>1226</v>
      </c>
      <c r="B1227" s="2" t="s">
        <v>2473</v>
      </c>
      <c r="C1227" s="2" t="s">
        <v>19</v>
      </c>
      <c r="D1227" s="2" t="s">
        <v>64</v>
      </c>
      <c r="E1227" s="3">
        <v>1990</v>
      </c>
      <c r="F1227" s="4">
        <v>49687.17</v>
      </c>
      <c r="G1227" s="5">
        <v>244500</v>
      </c>
      <c r="H1227" s="2" t="s">
        <v>41</v>
      </c>
      <c r="I1227" s="2" t="s">
        <v>29</v>
      </c>
      <c r="J1227" s="6">
        <v>1.9</v>
      </c>
      <c r="K1227" s="7">
        <v>226</v>
      </c>
      <c r="L1227" s="8">
        <v>513</v>
      </c>
      <c r="M1227" s="3">
        <v>4</v>
      </c>
      <c r="N1227" s="3">
        <v>5</v>
      </c>
      <c r="O1227" s="2" t="s">
        <v>51</v>
      </c>
      <c r="P1227" s="9" t="s">
        <v>2472</v>
      </c>
      <c r="Q1227" s="9" t="s">
        <v>11042</v>
      </c>
      <c r="R1227" s="10">
        <v>42667</v>
      </c>
      <c r="S1227" s="10">
        <v>45401.763039653648</v>
      </c>
      <c r="T1227" s="11">
        <v>34</v>
      </c>
      <c r="U1227" s="51">
        <v>10</v>
      </c>
      <c r="V1227" s="51">
        <v>2016</v>
      </c>
      <c r="W1227" s="52">
        <v>2024</v>
      </c>
    </row>
    <row r="1228" spans="1:23" x14ac:dyDescent="0.3">
      <c r="A1228" s="22">
        <v>1227</v>
      </c>
      <c r="B1228" s="2" t="s">
        <v>2475</v>
      </c>
      <c r="C1228" s="2" t="s">
        <v>74</v>
      </c>
      <c r="D1228" s="2" t="s">
        <v>56</v>
      </c>
      <c r="E1228" s="3">
        <v>2003</v>
      </c>
      <c r="F1228" s="4">
        <v>71738.66</v>
      </c>
      <c r="G1228" s="5">
        <v>44326</v>
      </c>
      <c r="H1228" s="2" t="s">
        <v>35</v>
      </c>
      <c r="I1228" s="2" t="s">
        <v>22</v>
      </c>
      <c r="J1228" s="6">
        <v>1.4</v>
      </c>
      <c r="K1228" s="7">
        <v>89</v>
      </c>
      <c r="L1228" s="8">
        <v>449</v>
      </c>
      <c r="M1228" s="3">
        <v>3</v>
      </c>
      <c r="N1228" s="3">
        <v>4</v>
      </c>
      <c r="O1228" s="2" t="s">
        <v>65</v>
      </c>
      <c r="P1228" s="9" t="s">
        <v>2474</v>
      </c>
      <c r="Q1228" s="9" t="s">
        <v>11043</v>
      </c>
      <c r="R1228" s="10">
        <v>44845</v>
      </c>
      <c r="S1228" s="10">
        <v>45650.742835612837</v>
      </c>
      <c r="T1228" s="11">
        <v>21</v>
      </c>
      <c r="U1228" s="51">
        <v>10</v>
      </c>
      <c r="V1228" s="51">
        <v>2022</v>
      </c>
      <c r="W1228" s="52">
        <v>2024</v>
      </c>
    </row>
    <row r="1229" spans="1:23" x14ac:dyDescent="0.3">
      <c r="A1229" s="22">
        <v>1228</v>
      </c>
      <c r="B1229" s="2" t="s">
        <v>2477</v>
      </c>
      <c r="C1229" s="2" t="s">
        <v>26</v>
      </c>
      <c r="D1229" s="2" t="s">
        <v>79</v>
      </c>
      <c r="E1229" s="3">
        <v>2007</v>
      </c>
      <c r="F1229" s="4">
        <v>20142.189999999999</v>
      </c>
      <c r="G1229" s="5">
        <v>96906</v>
      </c>
      <c r="H1229" s="2" t="s">
        <v>21</v>
      </c>
      <c r="I1229" s="2" t="s">
        <v>29</v>
      </c>
      <c r="J1229" s="6">
        <v>1.6</v>
      </c>
      <c r="K1229" s="7">
        <v>415</v>
      </c>
      <c r="L1229" s="8">
        <v>165</v>
      </c>
      <c r="M1229" s="3">
        <v>5</v>
      </c>
      <c r="N1229" s="3">
        <v>4</v>
      </c>
      <c r="O1229" s="2" t="s">
        <v>51</v>
      </c>
      <c r="P1229" s="9" t="s">
        <v>2476</v>
      </c>
      <c r="Q1229" s="9" t="s">
        <v>11044</v>
      </c>
      <c r="R1229" s="10">
        <v>44059</v>
      </c>
      <c r="S1229" s="10">
        <v>45592.185124070529</v>
      </c>
      <c r="T1229" s="11">
        <v>17</v>
      </c>
      <c r="U1229" s="51">
        <v>8</v>
      </c>
      <c r="V1229" s="51">
        <v>2020</v>
      </c>
      <c r="W1229" s="52">
        <v>2024</v>
      </c>
    </row>
    <row r="1230" spans="1:23" x14ac:dyDescent="0.3">
      <c r="A1230" s="22">
        <v>1229</v>
      </c>
      <c r="B1230" s="2" t="s">
        <v>2479</v>
      </c>
      <c r="C1230" s="2" t="s">
        <v>19</v>
      </c>
      <c r="D1230" s="2" t="s">
        <v>50</v>
      </c>
      <c r="E1230" s="3">
        <v>2004</v>
      </c>
      <c r="F1230" s="4">
        <v>38418.17</v>
      </c>
      <c r="G1230" s="5">
        <v>182683</v>
      </c>
      <c r="H1230" s="2" t="s">
        <v>21</v>
      </c>
      <c r="I1230" s="2" t="s">
        <v>29</v>
      </c>
      <c r="J1230" s="6">
        <v>5.3</v>
      </c>
      <c r="K1230" s="7">
        <v>425</v>
      </c>
      <c r="L1230" s="8">
        <v>697</v>
      </c>
      <c r="M1230" s="3">
        <v>5</v>
      </c>
      <c r="N1230" s="3">
        <v>5</v>
      </c>
      <c r="O1230" s="2" t="s">
        <v>36</v>
      </c>
      <c r="P1230" s="9" t="s">
        <v>2478</v>
      </c>
      <c r="Q1230" s="9" t="s">
        <v>11045</v>
      </c>
      <c r="R1230" s="10">
        <v>42498</v>
      </c>
      <c r="S1230" s="10">
        <v>45608.540395124743</v>
      </c>
      <c r="T1230" s="11">
        <v>20</v>
      </c>
      <c r="U1230" s="51">
        <v>5</v>
      </c>
      <c r="V1230" s="51">
        <v>2016</v>
      </c>
      <c r="W1230" s="52">
        <v>2024</v>
      </c>
    </row>
    <row r="1231" spans="1:23" x14ac:dyDescent="0.3">
      <c r="A1231" s="22">
        <v>1230</v>
      </c>
      <c r="B1231" s="2" t="s">
        <v>2481</v>
      </c>
      <c r="C1231" s="2" t="s">
        <v>33</v>
      </c>
      <c r="D1231" s="2" t="s">
        <v>50</v>
      </c>
      <c r="E1231" s="3">
        <v>2019</v>
      </c>
      <c r="F1231" s="4">
        <v>12618.42</v>
      </c>
      <c r="G1231" s="5">
        <v>186832</v>
      </c>
      <c r="H1231" s="2" t="s">
        <v>41</v>
      </c>
      <c r="I1231" s="2" t="s">
        <v>22</v>
      </c>
      <c r="J1231" s="6">
        <v>2</v>
      </c>
      <c r="K1231" s="7">
        <v>243</v>
      </c>
      <c r="L1231" s="8">
        <v>189</v>
      </c>
      <c r="M1231" s="3">
        <v>3</v>
      </c>
      <c r="N1231" s="3">
        <v>7</v>
      </c>
      <c r="O1231" s="2" t="s">
        <v>65</v>
      </c>
      <c r="P1231" s="9" t="s">
        <v>2480</v>
      </c>
      <c r="Q1231" s="9" t="s">
        <v>11046</v>
      </c>
      <c r="R1231" s="10">
        <v>41978</v>
      </c>
      <c r="S1231" s="10">
        <v>45374.89366577888</v>
      </c>
      <c r="T1231" s="11">
        <v>5</v>
      </c>
      <c r="U1231" s="51">
        <v>12</v>
      </c>
      <c r="V1231" s="51">
        <v>2014</v>
      </c>
      <c r="W1231" s="52">
        <v>2024</v>
      </c>
    </row>
    <row r="1232" spans="1:23" x14ac:dyDescent="0.3">
      <c r="A1232" s="22">
        <v>1231</v>
      </c>
      <c r="B1232" s="2" t="s">
        <v>2483</v>
      </c>
      <c r="C1232" s="2" t="s">
        <v>49</v>
      </c>
      <c r="D1232" s="2" t="s">
        <v>20</v>
      </c>
      <c r="E1232" s="3">
        <v>2015</v>
      </c>
      <c r="F1232" s="4">
        <v>22895.82</v>
      </c>
      <c r="G1232" s="5">
        <v>110275</v>
      </c>
      <c r="H1232" s="2" t="s">
        <v>28</v>
      </c>
      <c r="I1232" s="2" t="s">
        <v>29</v>
      </c>
      <c r="J1232" s="6">
        <v>2.1</v>
      </c>
      <c r="K1232" s="7">
        <v>267</v>
      </c>
      <c r="L1232" s="8">
        <v>421</v>
      </c>
      <c r="M1232" s="3">
        <v>5</v>
      </c>
      <c r="N1232" s="3">
        <v>2</v>
      </c>
      <c r="O1232" s="2" t="s">
        <v>51</v>
      </c>
      <c r="P1232" s="9" t="s">
        <v>2482</v>
      </c>
      <c r="Q1232" s="9" t="s">
        <v>11047</v>
      </c>
      <c r="R1232" s="10">
        <v>41886</v>
      </c>
      <c r="S1232" s="10">
        <v>45196.738034652648</v>
      </c>
      <c r="T1232" s="11">
        <v>9</v>
      </c>
      <c r="U1232" s="51">
        <v>9</v>
      </c>
      <c r="V1232" s="51">
        <v>2014</v>
      </c>
      <c r="W1232" s="52">
        <v>2023</v>
      </c>
    </row>
    <row r="1233" spans="1:23" x14ac:dyDescent="0.3">
      <c r="A1233" s="22">
        <v>1232</v>
      </c>
      <c r="B1233" s="2" t="s">
        <v>2485</v>
      </c>
      <c r="C1233" s="2" t="s">
        <v>74</v>
      </c>
      <c r="D1233" s="2" t="s">
        <v>40</v>
      </c>
      <c r="E1233" s="3">
        <v>2006</v>
      </c>
      <c r="F1233" s="4">
        <v>37926.54</v>
      </c>
      <c r="G1233" s="5">
        <v>108363</v>
      </c>
      <c r="H1233" s="2" t="s">
        <v>35</v>
      </c>
      <c r="I1233" s="2" t="s">
        <v>22</v>
      </c>
      <c r="J1233" s="6">
        <v>2.1</v>
      </c>
      <c r="K1233" s="7">
        <v>477</v>
      </c>
      <c r="L1233" s="8">
        <v>524</v>
      </c>
      <c r="M1233" s="3">
        <v>3</v>
      </c>
      <c r="N1233" s="3">
        <v>5</v>
      </c>
      <c r="O1233" s="2" t="s">
        <v>23</v>
      </c>
      <c r="P1233" s="9" t="s">
        <v>2484</v>
      </c>
      <c r="Q1233" s="9" t="s">
        <v>11048</v>
      </c>
      <c r="R1233" s="10">
        <v>45339</v>
      </c>
      <c r="S1233" s="10">
        <v>45459.590605166748</v>
      </c>
      <c r="T1233" s="11">
        <v>18</v>
      </c>
      <c r="U1233" s="51">
        <v>2</v>
      </c>
      <c r="V1233" s="51">
        <v>2024</v>
      </c>
      <c r="W1233" s="52">
        <v>2024</v>
      </c>
    </row>
    <row r="1234" spans="1:23" x14ac:dyDescent="0.3">
      <c r="A1234" s="22">
        <v>1233</v>
      </c>
      <c r="B1234" s="2" t="s">
        <v>2487</v>
      </c>
      <c r="C1234" s="2" t="s">
        <v>39</v>
      </c>
      <c r="D1234" s="2" t="s">
        <v>50</v>
      </c>
      <c r="E1234" s="3">
        <v>2016</v>
      </c>
      <c r="F1234" s="4">
        <v>30318.880000000001</v>
      </c>
      <c r="G1234" s="5">
        <v>66322</v>
      </c>
      <c r="H1234" s="2" t="s">
        <v>35</v>
      </c>
      <c r="I1234" s="2" t="s">
        <v>22</v>
      </c>
      <c r="J1234" s="6">
        <v>1.2</v>
      </c>
      <c r="K1234" s="7">
        <v>232</v>
      </c>
      <c r="L1234" s="8">
        <v>635</v>
      </c>
      <c r="M1234" s="3">
        <v>2</v>
      </c>
      <c r="N1234" s="3">
        <v>2</v>
      </c>
      <c r="O1234" s="2" t="s">
        <v>80</v>
      </c>
      <c r="P1234" s="9" t="s">
        <v>2486</v>
      </c>
      <c r="Q1234" s="9" t="s">
        <v>11049</v>
      </c>
      <c r="R1234" s="10">
        <v>44207</v>
      </c>
      <c r="S1234" s="10">
        <v>45197.760239093528</v>
      </c>
      <c r="T1234" s="11">
        <v>8</v>
      </c>
      <c r="U1234" s="51">
        <v>1</v>
      </c>
      <c r="V1234" s="51">
        <v>2021</v>
      </c>
      <c r="W1234" s="52">
        <v>2023</v>
      </c>
    </row>
    <row r="1235" spans="1:23" x14ac:dyDescent="0.3">
      <c r="A1235" s="22">
        <v>1234</v>
      </c>
      <c r="B1235" s="2" t="s">
        <v>2489</v>
      </c>
      <c r="C1235" s="2" t="s">
        <v>118</v>
      </c>
      <c r="D1235" s="2" t="s">
        <v>64</v>
      </c>
      <c r="E1235" s="3">
        <v>2010</v>
      </c>
      <c r="F1235" s="4">
        <v>7731.83</v>
      </c>
      <c r="G1235" s="5">
        <v>108629</v>
      </c>
      <c r="H1235" s="2" t="s">
        <v>41</v>
      </c>
      <c r="I1235" s="2" t="s">
        <v>22</v>
      </c>
      <c r="J1235" s="6">
        <v>3.8</v>
      </c>
      <c r="K1235" s="7">
        <v>686</v>
      </c>
      <c r="L1235" s="8">
        <v>219</v>
      </c>
      <c r="M1235" s="3">
        <v>2</v>
      </c>
      <c r="N1235" s="3">
        <v>7</v>
      </c>
      <c r="O1235" s="2" t="s">
        <v>85</v>
      </c>
      <c r="P1235" s="9" t="s">
        <v>2488</v>
      </c>
      <c r="Q1235" s="9" t="s">
        <v>11050</v>
      </c>
      <c r="R1235" s="10">
        <v>44246</v>
      </c>
      <c r="S1235" s="10">
        <v>45358.246336312972</v>
      </c>
      <c r="T1235" s="11">
        <v>14</v>
      </c>
      <c r="U1235" s="51">
        <v>2</v>
      </c>
      <c r="V1235" s="51">
        <v>2021</v>
      </c>
      <c r="W1235" s="52">
        <v>2024</v>
      </c>
    </row>
    <row r="1236" spans="1:23" x14ac:dyDescent="0.3">
      <c r="A1236" s="22">
        <v>1235</v>
      </c>
      <c r="B1236" s="2" t="s">
        <v>2491</v>
      </c>
      <c r="C1236" s="2" t="s">
        <v>19</v>
      </c>
      <c r="D1236" s="2" t="s">
        <v>92</v>
      </c>
      <c r="E1236" s="3">
        <v>2019</v>
      </c>
      <c r="F1236" s="4">
        <v>76009.320000000007</v>
      </c>
      <c r="G1236" s="5">
        <v>271178</v>
      </c>
      <c r="H1236" s="2" t="s">
        <v>21</v>
      </c>
      <c r="I1236" s="2" t="s">
        <v>22</v>
      </c>
      <c r="J1236" s="6">
        <v>5.7</v>
      </c>
      <c r="K1236" s="7">
        <v>366</v>
      </c>
      <c r="L1236" s="8">
        <v>449</v>
      </c>
      <c r="M1236" s="3">
        <v>4</v>
      </c>
      <c r="N1236" s="3">
        <v>5</v>
      </c>
      <c r="O1236" s="2" t="s">
        <v>42</v>
      </c>
      <c r="P1236" s="9" t="s">
        <v>2490</v>
      </c>
      <c r="Q1236" s="9" t="s">
        <v>11051</v>
      </c>
      <c r="R1236" s="10">
        <v>44696</v>
      </c>
      <c r="S1236" s="10">
        <v>45779.248536753068</v>
      </c>
      <c r="T1236" s="11">
        <v>5</v>
      </c>
      <c r="U1236" s="51">
        <v>5</v>
      </c>
      <c r="V1236" s="51">
        <v>2022</v>
      </c>
      <c r="W1236" s="52">
        <v>2025</v>
      </c>
    </row>
    <row r="1237" spans="1:23" x14ac:dyDescent="0.3">
      <c r="A1237" s="22">
        <v>1236</v>
      </c>
      <c r="B1237" s="2" t="s">
        <v>2493</v>
      </c>
      <c r="C1237" s="2" t="s">
        <v>118</v>
      </c>
      <c r="D1237" s="2" t="s">
        <v>40</v>
      </c>
      <c r="E1237" s="3">
        <v>2003</v>
      </c>
      <c r="F1237" s="4">
        <v>23565.62</v>
      </c>
      <c r="G1237" s="5">
        <v>200772</v>
      </c>
      <c r="H1237" s="2" t="s">
        <v>21</v>
      </c>
      <c r="I1237" s="2" t="s">
        <v>22</v>
      </c>
      <c r="J1237" s="6">
        <v>2.2999999999999998</v>
      </c>
      <c r="K1237" s="7">
        <v>479</v>
      </c>
      <c r="L1237" s="8">
        <v>152</v>
      </c>
      <c r="M1237" s="3">
        <v>2</v>
      </c>
      <c r="N1237" s="3">
        <v>2</v>
      </c>
      <c r="O1237" s="2" t="s">
        <v>30</v>
      </c>
      <c r="P1237" s="9" t="s">
        <v>2492</v>
      </c>
      <c r="Q1237" s="9" t="s">
        <v>11052</v>
      </c>
      <c r="R1237" s="10">
        <v>45328</v>
      </c>
      <c r="S1237" s="10">
        <v>45563.125312108139</v>
      </c>
      <c r="T1237" s="11">
        <v>21</v>
      </c>
      <c r="U1237" s="51">
        <v>2</v>
      </c>
      <c r="V1237" s="51">
        <v>2024</v>
      </c>
      <c r="W1237" s="52">
        <v>2024</v>
      </c>
    </row>
    <row r="1238" spans="1:23" x14ac:dyDescent="0.3">
      <c r="A1238" s="22">
        <v>1237</v>
      </c>
      <c r="B1238" s="2" t="s">
        <v>2495</v>
      </c>
      <c r="C1238" s="2" t="s">
        <v>49</v>
      </c>
      <c r="D1238" s="2" t="s">
        <v>92</v>
      </c>
      <c r="E1238" s="3">
        <v>2014</v>
      </c>
      <c r="F1238" s="4">
        <v>31691.38</v>
      </c>
      <c r="G1238" s="5">
        <v>114705</v>
      </c>
      <c r="H1238" s="2" t="s">
        <v>21</v>
      </c>
      <c r="I1238" s="2" t="s">
        <v>22</v>
      </c>
      <c r="J1238" s="6">
        <v>1.8</v>
      </c>
      <c r="K1238" s="7">
        <v>613</v>
      </c>
      <c r="L1238" s="8">
        <v>707</v>
      </c>
      <c r="M1238" s="3">
        <v>5</v>
      </c>
      <c r="N1238" s="3">
        <v>2</v>
      </c>
      <c r="O1238" s="2" t="s">
        <v>42</v>
      </c>
      <c r="P1238" s="9" t="s">
        <v>2494</v>
      </c>
      <c r="Q1238" s="9" t="s">
        <v>11053</v>
      </c>
      <c r="R1238" s="10">
        <v>42751</v>
      </c>
      <c r="S1238" s="10">
        <v>45133.799446935103</v>
      </c>
      <c r="T1238" s="11">
        <v>10</v>
      </c>
      <c r="U1238" s="51">
        <v>1</v>
      </c>
      <c r="V1238" s="51">
        <v>2017</v>
      </c>
      <c r="W1238" s="52">
        <v>2023</v>
      </c>
    </row>
    <row r="1239" spans="1:23" x14ac:dyDescent="0.3">
      <c r="A1239" s="22">
        <v>1238</v>
      </c>
      <c r="B1239" s="2" t="s">
        <v>2497</v>
      </c>
      <c r="C1239" s="2" t="s">
        <v>33</v>
      </c>
      <c r="D1239" s="2" t="s">
        <v>40</v>
      </c>
      <c r="E1239" s="3">
        <v>1998</v>
      </c>
      <c r="F1239" s="4">
        <v>67650.23</v>
      </c>
      <c r="G1239" s="5">
        <v>79853</v>
      </c>
      <c r="H1239" s="2" t="s">
        <v>28</v>
      </c>
      <c r="I1239" s="2" t="s">
        <v>22</v>
      </c>
      <c r="J1239" s="6">
        <v>2.8</v>
      </c>
      <c r="K1239" s="7">
        <v>568</v>
      </c>
      <c r="L1239" s="8">
        <v>796</v>
      </c>
      <c r="M1239" s="3">
        <v>4</v>
      </c>
      <c r="N1239" s="3">
        <v>4</v>
      </c>
      <c r="O1239" s="2" t="s">
        <v>51</v>
      </c>
      <c r="P1239" s="9" t="s">
        <v>2496</v>
      </c>
      <c r="Q1239" s="9" t="s">
        <v>11054</v>
      </c>
      <c r="R1239" s="10">
        <v>43189</v>
      </c>
      <c r="S1239" s="10">
        <v>45661.548996845078</v>
      </c>
      <c r="T1239" s="11">
        <v>26</v>
      </c>
      <c r="U1239" s="51">
        <v>3</v>
      </c>
      <c r="V1239" s="51">
        <v>2018</v>
      </c>
      <c r="W1239" s="52">
        <v>2025</v>
      </c>
    </row>
    <row r="1240" spans="1:23" x14ac:dyDescent="0.3">
      <c r="A1240" s="22">
        <v>1239</v>
      </c>
      <c r="B1240" s="2" t="s">
        <v>2499</v>
      </c>
      <c r="C1240" s="2" t="s">
        <v>107</v>
      </c>
      <c r="D1240" s="2" t="s">
        <v>46</v>
      </c>
      <c r="E1240" s="3">
        <v>2020</v>
      </c>
      <c r="F1240" s="4">
        <v>30811.08</v>
      </c>
      <c r="G1240" s="5">
        <v>30346</v>
      </c>
      <c r="H1240" s="2" t="s">
        <v>41</v>
      </c>
      <c r="I1240" s="2" t="s">
        <v>22</v>
      </c>
      <c r="J1240" s="6">
        <v>5.5</v>
      </c>
      <c r="K1240" s="7">
        <v>623</v>
      </c>
      <c r="L1240" s="8">
        <v>628</v>
      </c>
      <c r="M1240" s="3">
        <v>2</v>
      </c>
      <c r="N1240" s="3">
        <v>4</v>
      </c>
      <c r="O1240" s="2" t="s">
        <v>65</v>
      </c>
      <c r="P1240" s="9" t="s">
        <v>2498</v>
      </c>
      <c r="Q1240" s="9" t="s">
        <v>11055</v>
      </c>
      <c r="R1240" s="10">
        <v>43014</v>
      </c>
      <c r="S1240" s="10">
        <v>45269.752637573227</v>
      </c>
      <c r="T1240" s="11">
        <v>4</v>
      </c>
      <c r="U1240" s="51">
        <v>10</v>
      </c>
      <c r="V1240" s="51">
        <v>2017</v>
      </c>
      <c r="W1240" s="52">
        <v>2023</v>
      </c>
    </row>
    <row r="1241" spans="1:23" x14ac:dyDescent="0.3">
      <c r="A1241" s="22">
        <v>1240</v>
      </c>
      <c r="B1241" s="2" t="s">
        <v>2501</v>
      </c>
      <c r="C1241" s="2" t="s">
        <v>49</v>
      </c>
      <c r="D1241" s="2" t="s">
        <v>92</v>
      </c>
      <c r="E1241" s="3">
        <v>2024</v>
      </c>
      <c r="F1241" s="4">
        <v>40312.92</v>
      </c>
      <c r="G1241" s="5">
        <v>288306</v>
      </c>
      <c r="H1241" s="2" t="s">
        <v>41</v>
      </c>
      <c r="I1241" s="2" t="s">
        <v>29</v>
      </c>
      <c r="J1241" s="6">
        <v>5.0999999999999996</v>
      </c>
      <c r="K1241" s="7">
        <v>337</v>
      </c>
      <c r="L1241" s="8">
        <v>346</v>
      </c>
      <c r="M1241" s="3">
        <v>3</v>
      </c>
      <c r="N1241" s="3">
        <v>4</v>
      </c>
      <c r="O1241" s="2" t="s">
        <v>65</v>
      </c>
      <c r="P1241" s="9" t="s">
        <v>2500</v>
      </c>
      <c r="Q1241" s="9" t="s">
        <v>11056</v>
      </c>
      <c r="R1241" s="10">
        <v>43169</v>
      </c>
      <c r="S1241" s="10">
        <v>45167.824251896098</v>
      </c>
      <c r="T1241" s="11">
        <v>0</v>
      </c>
      <c r="U1241" s="51">
        <v>3</v>
      </c>
      <c r="V1241" s="51">
        <v>2018</v>
      </c>
      <c r="W1241" s="52">
        <v>2023</v>
      </c>
    </row>
    <row r="1242" spans="1:23" x14ac:dyDescent="0.3">
      <c r="A1242" s="22">
        <v>1241</v>
      </c>
      <c r="B1242" s="2" t="s">
        <v>2503</v>
      </c>
      <c r="C1242" s="2" t="s">
        <v>118</v>
      </c>
      <c r="D1242" s="2" t="s">
        <v>50</v>
      </c>
      <c r="E1242" s="3">
        <v>2022</v>
      </c>
      <c r="F1242" s="4">
        <v>37283.78</v>
      </c>
      <c r="G1242" s="5">
        <v>40336</v>
      </c>
      <c r="H1242" s="2" t="s">
        <v>35</v>
      </c>
      <c r="I1242" s="2" t="s">
        <v>29</v>
      </c>
      <c r="J1242" s="6">
        <v>3</v>
      </c>
      <c r="K1242" s="7">
        <v>489</v>
      </c>
      <c r="L1242" s="8">
        <v>519</v>
      </c>
      <c r="M1242" s="3">
        <v>4</v>
      </c>
      <c r="N1242" s="3">
        <v>2</v>
      </c>
      <c r="O1242" s="2" t="s">
        <v>65</v>
      </c>
      <c r="P1242" s="9" t="s">
        <v>2502</v>
      </c>
      <c r="Q1242" s="9" t="s">
        <v>11057</v>
      </c>
      <c r="R1242" s="10">
        <v>43596</v>
      </c>
      <c r="S1242" s="10">
        <v>45817.654217889292</v>
      </c>
      <c r="T1242" s="11">
        <v>2</v>
      </c>
      <c r="U1242" s="51">
        <v>5</v>
      </c>
      <c r="V1242" s="51">
        <v>2019</v>
      </c>
      <c r="W1242" s="52">
        <v>2025</v>
      </c>
    </row>
    <row r="1243" spans="1:23" x14ac:dyDescent="0.3">
      <c r="A1243" s="22">
        <v>1242</v>
      </c>
      <c r="B1243" s="2" t="s">
        <v>2505</v>
      </c>
      <c r="C1243" s="2" t="s">
        <v>26</v>
      </c>
      <c r="D1243" s="2" t="s">
        <v>46</v>
      </c>
      <c r="E1243" s="3">
        <v>1991</v>
      </c>
      <c r="F1243" s="4">
        <v>68844.91</v>
      </c>
      <c r="G1243" s="5">
        <v>230554</v>
      </c>
      <c r="H1243" s="2" t="s">
        <v>35</v>
      </c>
      <c r="I1243" s="2" t="s">
        <v>22</v>
      </c>
      <c r="J1243" s="6">
        <v>2.5</v>
      </c>
      <c r="K1243" s="7">
        <v>510</v>
      </c>
      <c r="L1243" s="8">
        <v>680</v>
      </c>
      <c r="M1243" s="3">
        <v>2</v>
      </c>
      <c r="N1243" s="3">
        <v>7</v>
      </c>
      <c r="O1243" s="2" t="s">
        <v>51</v>
      </c>
      <c r="P1243" s="9" t="s">
        <v>2504</v>
      </c>
      <c r="Q1243" s="9" t="s">
        <v>11058</v>
      </c>
      <c r="R1243" s="10">
        <v>43274</v>
      </c>
      <c r="S1243" s="10">
        <v>45184.325552156137</v>
      </c>
      <c r="T1243" s="11">
        <v>33</v>
      </c>
      <c r="U1243" s="51">
        <v>6</v>
      </c>
      <c r="V1243" s="51">
        <v>2018</v>
      </c>
      <c r="W1243" s="52">
        <v>2023</v>
      </c>
    </row>
    <row r="1244" spans="1:23" x14ac:dyDescent="0.3">
      <c r="A1244" s="22">
        <v>1243</v>
      </c>
      <c r="B1244" s="2" t="s">
        <v>2507</v>
      </c>
      <c r="C1244" s="2" t="s">
        <v>39</v>
      </c>
      <c r="D1244" s="2" t="s">
        <v>50</v>
      </c>
      <c r="E1244" s="3">
        <v>2021</v>
      </c>
      <c r="F1244" s="4">
        <v>41136.07</v>
      </c>
      <c r="G1244" s="5">
        <v>235378</v>
      </c>
      <c r="H1244" s="2" t="s">
        <v>41</v>
      </c>
      <c r="I1244" s="2" t="s">
        <v>29</v>
      </c>
      <c r="J1244" s="6">
        <v>3.7</v>
      </c>
      <c r="K1244" s="7">
        <v>241</v>
      </c>
      <c r="L1244" s="8">
        <v>109</v>
      </c>
      <c r="M1244" s="3">
        <v>2</v>
      </c>
      <c r="N1244" s="3">
        <v>4</v>
      </c>
      <c r="O1244" s="2" t="s">
        <v>65</v>
      </c>
      <c r="P1244" s="9" t="s">
        <v>2506</v>
      </c>
      <c r="Q1244" s="9" t="s">
        <v>11059</v>
      </c>
      <c r="R1244" s="10">
        <v>42893</v>
      </c>
      <c r="S1244" s="10">
        <v>45811.6670204498</v>
      </c>
      <c r="T1244" s="11">
        <v>3</v>
      </c>
      <c r="U1244" s="51">
        <v>6</v>
      </c>
      <c r="V1244" s="51">
        <v>2017</v>
      </c>
      <c r="W1244" s="52">
        <v>2025</v>
      </c>
    </row>
    <row r="1245" spans="1:23" x14ac:dyDescent="0.3">
      <c r="A1245" s="22">
        <v>1244</v>
      </c>
      <c r="B1245" s="2" t="s">
        <v>2509</v>
      </c>
      <c r="C1245" s="2" t="s">
        <v>74</v>
      </c>
      <c r="D1245" s="2" t="s">
        <v>46</v>
      </c>
      <c r="E1245" s="3">
        <v>1991</v>
      </c>
      <c r="F1245" s="4">
        <v>38764.28</v>
      </c>
      <c r="G1245" s="5">
        <v>202313</v>
      </c>
      <c r="H1245" s="2" t="s">
        <v>21</v>
      </c>
      <c r="I1245" s="2" t="s">
        <v>22</v>
      </c>
      <c r="J1245" s="6">
        <v>3.1</v>
      </c>
      <c r="K1245" s="7">
        <v>228</v>
      </c>
      <c r="L1245" s="8">
        <v>797</v>
      </c>
      <c r="M1245" s="3">
        <v>3</v>
      </c>
      <c r="N1245" s="3">
        <v>4</v>
      </c>
      <c r="O1245" s="2" t="s">
        <v>85</v>
      </c>
      <c r="P1245" s="9" t="s">
        <v>2508</v>
      </c>
      <c r="Q1245" s="9" t="s">
        <v>11060</v>
      </c>
      <c r="R1245" s="10">
        <v>42461</v>
      </c>
      <c r="S1245" s="10">
        <v>45367.446176280973</v>
      </c>
      <c r="T1245" s="11">
        <v>33</v>
      </c>
      <c r="U1245" s="51">
        <v>4</v>
      </c>
      <c r="V1245" s="51">
        <v>2016</v>
      </c>
      <c r="W1245" s="52">
        <v>2024</v>
      </c>
    </row>
    <row r="1246" spans="1:23" x14ac:dyDescent="0.3">
      <c r="A1246" s="22">
        <v>1245</v>
      </c>
      <c r="B1246" s="2" t="s">
        <v>2511</v>
      </c>
      <c r="C1246" s="2" t="s">
        <v>45</v>
      </c>
      <c r="D1246" s="2" t="s">
        <v>92</v>
      </c>
      <c r="E1246" s="3">
        <v>2007</v>
      </c>
      <c r="F1246" s="4">
        <v>11097.72</v>
      </c>
      <c r="G1246" s="5">
        <v>158927</v>
      </c>
      <c r="H1246" s="2" t="s">
        <v>21</v>
      </c>
      <c r="I1246" s="2" t="s">
        <v>29</v>
      </c>
      <c r="J1246" s="6">
        <v>3.1</v>
      </c>
      <c r="K1246" s="7">
        <v>261</v>
      </c>
      <c r="L1246" s="8">
        <v>198</v>
      </c>
      <c r="M1246" s="3">
        <v>5</v>
      </c>
      <c r="N1246" s="3">
        <v>7</v>
      </c>
      <c r="O1246" s="2" t="s">
        <v>42</v>
      </c>
      <c r="P1246" s="9" t="s">
        <v>2510</v>
      </c>
      <c r="Q1246" s="9" t="s">
        <v>11061</v>
      </c>
      <c r="R1246" s="10">
        <v>45080</v>
      </c>
      <c r="S1246" s="10">
        <v>45468.060299105528</v>
      </c>
      <c r="T1246" s="11">
        <v>17</v>
      </c>
      <c r="U1246" s="51">
        <v>6</v>
      </c>
      <c r="V1246" s="51">
        <v>2023</v>
      </c>
      <c r="W1246" s="52">
        <v>2024</v>
      </c>
    </row>
    <row r="1247" spans="1:23" x14ac:dyDescent="0.3">
      <c r="A1247" s="22">
        <v>1246</v>
      </c>
      <c r="B1247" s="2" t="s">
        <v>2513</v>
      </c>
      <c r="C1247" s="2" t="s">
        <v>45</v>
      </c>
      <c r="D1247" s="2" t="s">
        <v>46</v>
      </c>
      <c r="E1247" s="3">
        <v>2015</v>
      </c>
      <c r="F1247" s="4">
        <v>51756.69</v>
      </c>
      <c r="G1247" s="5">
        <v>204699</v>
      </c>
      <c r="H1247" s="2" t="s">
        <v>35</v>
      </c>
      <c r="I1247" s="2" t="s">
        <v>29</v>
      </c>
      <c r="J1247" s="6">
        <v>1.2</v>
      </c>
      <c r="K1247" s="7">
        <v>441</v>
      </c>
      <c r="L1247" s="8">
        <v>313</v>
      </c>
      <c r="M1247" s="3">
        <v>5</v>
      </c>
      <c r="N1247" s="3">
        <v>2</v>
      </c>
      <c r="O1247" s="2" t="s">
        <v>65</v>
      </c>
      <c r="P1247" s="9" t="s">
        <v>2512</v>
      </c>
      <c r="Q1247" s="9" t="s">
        <v>11062</v>
      </c>
      <c r="R1247" s="10">
        <v>44566</v>
      </c>
      <c r="S1247" s="10">
        <v>45736.461979441607</v>
      </c>
      <c r="T1247" s="11">
        <v>9</v>
      </c>
      <c r="U1247" s="51">
        <v>1</v>
      </c>
      <c r="V1247" s="51">
        <v>2022</v>
      </c>
      <c r="W1247" s="52">
        <v>2025</v>
      </c>
    </row>
    <row r="1248" spans="1:23" x14ac:dyDescent="0.3">
      <c r="A1248" s="22">
        <v>1247</v>
      </c>
      <c r="B1248" s="2" t="s">
        <v>2515</v>
      </c>
      <c r="C1248" s="2" t="s">
        <v>39</v>
      </c>
      <c r="D1248" s="2" t="s">
        <v>27</v>
      </c>
      <c r="E1248" s="3">
        <v>2011</v>
      </c>
      <c r="F1248" s="4">
        <v>79535.73</v>
      </c>
      <c r="G1248" s="5">
        <v>44116</v>
      </c>
      <c r="H1248" s="2" t="s">
        <v>28</v>
      </c>
      <c r="I1248" s="2" t="s">
        <v>29</v>
      </c>
      <c r="J1248" s="6">
        <v>5.4</v>
      </c>
      <c r="K1248" s="7">
        <v>382</v>
      </c>
      <c r="L1248" s="8">
        <v>320</v>
      </c>
      <c r="M1248" s="3">
        <v>2</v>
      </c>
      <c r="N1248" s="3">
        <v>5</v>
      </c>
      <c r="O1248" s="2" t="s">
        <v>23</v>
      </c>
      <c r="P1248" s="9" t="s">
        <v>2514</v>
      </c>
      <c r="Q1248" s="9" t="s">
        <v>11063</v>
      </c>
      <c r="R1248" s="10">
        <v>42104</v>
      </c>
      <c r="S1248" s="10">
        <v>45594.375562158151</v>
      </c>
      <c r="T1248" s="11">
        <v>13</v>
      </c>
      <c r="U1248" s="51">
        <v>4</v>
      </c>
      <c r="V1248" s="51">
        <v>2015</v>
      </c>
      <c r="W1248" s="52">
        <v>2024</v>
      </c>
    </row>
    <row r="1249" spans="1:23" x14ac:dyDescent="0.3">
      <c r="A1249" s="22">
        <v>1248</v>
      </c>
      <c r="B1249" s="2" t="s">
        <v>2517</v>
      </c>
      <c r="C1249" s="2" t="s">
        <v>26</v>
      </c>
      <c r="D1249" s="2" t="s">
        <v>79</v>
      </c>
      <c r="E1249" s="3">
        <v>2011</v>
      </c>
      <c r="F1249" s="4">
        <v>51316.43</v>
      </c>
      <c r="G1249" s="5">
        <v>230782</v>
      </c>
      <c r="H1249" s="2" t="s">
        <v>21</v>
      </c>
      <c r="I1249" s="2" t="s">
        <v>29</v>
      </c>
      <c r="J1249" s="6">
        <v>5.3</v>
      </c>
      <c r="K1249" s="7">
        <v>131</v>
      </c>
      <c r="L1249" s="8">
        <v>471</v>
      </c>
      <c r="M1249" s="3">
        <v>5</v>
      </c>
      <c r="N1249" s="3">
        <v>5</v>
      </c>
      <c r="O1249" s="2" t="s">
        <v>65</v>
      </c>
      <c r="P1249" s="9" t="s">
        <v>2516</v>
      </c>
      <c r="Q1249" s="9" t="s">
        <v>11064</v>
      </c>
      <c r="R1249" s="10">
        <v>43462</v>
      </c>
      <c r="S1249" s="10">
        <v>45493.615410127743</v>
      </c>
      <c r="T1249" s="11">
        <v>13</v>
      </c>
      <c r="U1249" s="51">
        <v>12</v>
      </c>
      <c r="V1249" s="51">
        <v>2018</v>
      </c>
      <c r="W1249" s="52">
        <v>2024</v>
      </c>
    </row>
    <row r="1250" spans="1:23" x14ac:dyDescent="0.3">
      <c r="A1250" s="22">
        <v>1249</v>
      </c>
      <c r="B1250" s="2" t="s">
        <v>2519</v>
      </c>
      <c r="C1250" s="2" t="s">
        <v>107</v>
      </c>
      <c r="D1250" s="2" t="s">
        <v>40</v>
      </c>
      <c r="E1250" s="3">
        <v>2009</v>
      </c>
      <c r="F1250" s="4">
        <v>70014.06</v>
      </c>
      <c r="G1250" s="5">
        <v>118488</v>
      </c>
      <c r="H1250" s="2" t="s">
        <v>21</v>
      </c>
      <c r="I1250" s="2" t="s">
        <v>29</v>
      </c>
      <c r="J1250" s="6">
        <v>4</v>
      </c>
      <c r="K1250" s="7">
        <v>479</v>
      </c>
      <c r="L1250" s="8">
        <v>231</v>
      </c>
      <c r="M1250" s="3">
        <v>5</v>
      </c>
      <c r="N1250" s="3">
        <v>5</v>
      </c>
      <c r="O1250" s="2" t="s">
        <v>42</v>
      </c>
      <c r="P1250" s="9" t="s">
        <v>2518</v>
      </c>
      <c r="Q1250" s="9" t="s">
        <v>11065</v>
      </c>
      <c r="R1250" s="10">
        <v>42698</v>
      </c>
      <c r="S1250" s="10">
        <v>45747.122111468008</v>
      </c>
      <c r="T1250" s="11">
        <v>15</v>
      </c>
      <c r="U1250" s="51">
        <v>11</v>
      </c>
      <c r="V1250" s="51">
        <v>2016</v>
      </c>
      <c r="W1250" s="52">
        <v>2025</v>
      </c>
    </row>
    <row r="1251" spans="1:23" x14ac:dyDescent="0.3">
      <c r="A1251" s="22">
        <v>1250</v>
      </c>
      <c r="B1251" s="2" t="s">
        <v>2521</v>
      </c>
      <c r="C1251" s="2" t="s">
        <v>63</v>
      </c>
      <c r="D1251" s="2" t="s">
        <v>92</v>
      </c>
      <c r="E1251" s="3">
        <v>2024</v>
      </c>
      <c r="F1251" s="4">
        <v>30903.62</v>
      </c>
      <c r="G1251" s="5">
        <v>292230</v>
      </c>
      <c r="H1251" s="2" t="s">
        <v>41</v>
      </c>
      <c r="I1251" s="2" t="s">
        <v>22</v>
      </c>
      <c r="J1251" s="6">
        <v>5.3</v>
      </c>
      <c r="K1251" s="7">
        <v>611</v>
      </c>
      <c r="L1251" s="8">
        <v>181</v>
      </c>
      <c r="M1251" s="3">
        <v>2</v>
      </c>
      <c r="N1251" s="3">
        <v>4</v>
      </c>
      <c r="O1251" s="2" t="s">
        <v>85</v>
      </c>
      <c r="P1251" s="9" t="s">
        <v>2520</v>
      </c>
      <c r="Q1251" s="9" t="s">
        <v>11066</v>
      </c>
      <c r="R1251" s="10">
        <v>41836</v>
      </c>
      <c r="S1251" s="10">
        <v>45742.157118469411</v>
      </c>
      <c r="T1251" s="11">
        <v>0</v>
      </c>
      <c r="U1251" s="51">
        <v>7</v>
      </c>
      <c r="V1251" s="51">
        <v>2014</v>
      </c>
      <c r="W1251" s="52">
        <v>2025</v>
      </c>
    </row>
    <row r="1252" spans="1:23" x14ac:dyDescent="0.3">
      <c r="A1252" s="22">
        <v>1251</v>
      </c>
      <c r="B1252" s="2" t="s">
        <v>2523</v>
      </c>
      <c r="C1252" s="2" t="s">
        <v>26</v>
      </c>
      <c r="D1252" s="2" t="s">
        <v>40</v>
      </c>
      <c r="E1252" s="3">
        <v>1995</v>
      </c>
      <c r="F1252" s="4">
        <v>76294.36</v>
      </c>
      <c r="G1252" s="5">
        <v>194786</v>
      </c>
      <c r="H1252" s="2" t="s">
        <v>41</v>
      </c>
      <c r="I1252" s="2" t="s">
        <v>22</v>
      </c>
      <c r="J1252" s="6">
        <v>5.0999999999999996</v>
      </c>
      <c r="K1252" s="7">
        <v>671</v>
      </c>
      <c r="L1252" s="8">
        <v>459</v>
      </c>
      <c r="M1252" s="3">
        <v>3</v>
      </c>
      <c r="N1252" s="3">
        <v>2</v>
      </c>
      <c r="O1252" s="2" t="s">
        <v>51</v>
      </c>
      <c r="P1252" s="9" t="s">
        <v>2522</v>
      </c>
      <c r="Q1252" s="9" t="s">
        <v>11067</v>
      </c>
      <c r="R1252" s="10">
        <v>45161</v>
      </c>
      <c r="S1252" s="10">
        <v>45844.961679381588</v>
      </c>
      <c r="T1252" s="11">
        <v>29</v>
      </c>
      <c r="U1252" s="51">
        <v>8</v>
      </c>
      <c r="V1252" s="51">
        <v>2023</v>
      </c>
      <c r="W1252" s="52">
        <v>2025</v>
      </c>
    </row>
    <row r="1253" spans="1:23" x14ac:dyDescent="0.3">
      <c r="A1253" s="22">
        <v>1252</v>
      </c>
      <c r="B1253" s="2" t="s">
        <v>1021</v>
      </c>
      <c r="C1253" s="2" t="s">
        <v>63</v>
      </c>
      <c r="D1253" s="2" t="s">
        <v>64</v>
      </c>
      <c r="E1253" s="3">
        <v>2024</v>
      </c>
      <c r="F1253" s="4">
        <v>66107.070000000007</v>
      </c>
      <c r="G1253" s="5">
        <v>141960</v>
      </c>
      <c r="H1253" s="2" t="s">
        <v>21</v>
      </c>
      <c r="I1253" s="2" t="s">
        <v>29</v>
      </c>
      <c r="J1253" s="6">
        <v>2.6</v>
      </c>
      <c r="K1253" s="7">
        <v>229</v>
      </c>
      <c r="L1253" s="8">
        <v>651</v>
      </c>
      <c r="M1253" s="3">
        <v>5</v>
      </c>
      <c r="N1253" s="3">
        <v>2</v>
      </c>
      <c r="O1253" s="2" t="s">
        <v>30</v>
      </c>
      <c r="P1253" s="9" t="s">
        <v>2524</v>
      </c>
      <c r="Q1253" s="9" t="s">
        <v>11068</v>
      </c>
      <c r="R1253" s="10">
        <v>44827</v>
      </c>
      <c r="S1253" s="10">
        <v>45593.645416128937</v>
      </c>
      <c r="T1253" s="11">
        <v>0</v>
      </c>
      <c r="U1253" s="51">
        <v>9</v>
      </c>
      <c r="V1253" s="51">
        <v>2022</v>
      </c>
      <c r="W1253" s="52">
        <v>2024</v>
      </c>
    </row>
    <row r="1254" spans="1:23" x14ac:dyDescent="0.3">
      <c r="A1254" s="22">
        <v>1253</v>
      </c>
      <c r="B1254" s="2" t="s">
        <v>2526</v>
      </c>
      <c r="C1254" s="2" t="s">
        <v>26</v>
      </c>
      <c r="D1254" s="2" t="s">
        <v>50</v>
      </c>
      <c r="E1254" s="3">
        <v>2006</v>
      </c>
      <c r="F1254" s="4">
        <v>20399.900000000001</v>
      </c>
      <c r="G1254" s="5">
        <v>255849</v>
      </c>
      <c r="H1254" s="2" t="s">
        <v>28</v>
      </c>
      <c r="I1254" s="2" t="s">
        <v>22</v>
      </c>
      <c r="J1254" s="6">
        <v>2.5</v>
      </c>
      <c r="K1254" s="7">
        <v>485</v>
      </c>
      <c r="L1254" s="8">
        <v>785</v>
      </c>
      <c r="M1254" s="3">
        <v>5</v>
      </c>
      <c r="N1254" s="3">
        <v>2</v>
      </c>
      <c r="O1254" s="2" t="s">
        <v>51</v>
      </c>
      <c r="P1254" s="9" t="s">
        <v>2525</v>
      </c>
      <c r="Q1254" s="9" t="s">
        <v>11069</v>
      </c>
      <c r="R1254" s="10">
        <v>45487</v>
      </c>
      <c r="S1254" s="10">
        <v>45203.3093489155</v>
      </c>
      <c r="T1254" s="11">
        <v>18</v>
      </c>
      <c r="U1254" s="51">
        <v>7</v>
      </c>
      <c r="V1254" s="51">
        <v>2024</v>
      </c>
      <c r="W1254" s="52">
        <v>2023</v>
      </c>
    </row>
    <row r="1255" spans="1:23" x14ac:dyDescent="0.3">
      <c r="A1255" s="22">
        <v>1254</v>
      </c>
      <c r="B1255" s="2" t="s">
        <v>2528</v>
      </c>
      <c r="C1255" s="2" t="s">
        <v>19</v>
      </c>
      <c r="D1255" s="2" t="s">
        <v>27</v>
      </c>
      <c r="E1255" s="3">
        <v>2013</v>
      </c>
      <c r="F1255" s="4">
        <v>76462.3</v>
      </c>
      <c r="G1255" s="5">
        <v>45464</v>
      </c>
      <c r="H1255" s="2" t="s">
        <v>21</v>
      </c>
      <c r="I1255" s="2" t="s">
        <v>22</v>
      </c>
      <c r="J1255" s="6">
        <v>4.5999999999999996</v>
      </c>
      <c r="K1255" s="7">
        <v>644</v>
      </c>
      <c r="L1255" s="8">
        <v>364</v>
      </c>
      <c r="M1255" s="3">
        <v>5</v>
      </c>
      <c r="N1255" s="3">
        <v>4</v>
      </c>
      <c r="O1255" s="2" t="s">
        <v>51</v>
      </c>
      <c r="P1255" s="9" t="s">
        <v>2527</v>
      </c>
      <c r="Q1255" s="9" t="s">
        <v>11070</v>
      </c>
      <c r="R1255" s="10">
        <v>42907</v>
      </c>
      <c r="S1255" s="10">
        <v>45257.632213488418</v>
      </c>
      <c r="T1255" s="11">
        <v>11</v>
      </c>
      <c r="U1255" s="51">
        <v>6</v>
      </c>
      <c r="V1255" s="51">
        <v>2017</v>
      </c>
      <c r="W1255" s="52">
        <v>2023</v>
      </c>
    </row>
    <row r="1256" spans="1:23" x14ac:dyDescent="0.3">
      <c r="A1256" s="22">
        <v>1255</v>
      </c>
      <c r="B1256" s="2" t="s">
        <v>2530</v>
      </c>
      <c r="C1256" s="2" t="s">
        <v>45</v>
      </c>
      <c r="D1256" s="2" t="s">
        <v>64</v>
      </c>
      <c r="E1256" s="3">
        <v>2019</v>
      </c>
      <c r="F1256" s="4">
        <v>31841.85</v>
      </c>
      <c r="G1256" s="5">
        <v>53414</v>
      </c>
      <c r="H1256" s="2" t="s">
        <v>21</v>
      </c>
      <c r="I1256" s="2" t="s">
        <v>29</v>
      </c>
      <c r="J1256" s="6">
        <v>4.5</v>
      </c>
      <c r="K1256" s="7">
        <v>99</v>
      </c>
      <c r="L1256" s="8">
        <v>741</v>
      </c>
      <c r="M1256" s="3">
        <v>2</v>
      </c>
      <c r="N1256" s="3">
        <v>5</v>
      </c>
      <c r="O1256" s="2" t="s">
        <v>23</v>
      </c>
      <c r="P1256" s="9" t="s">
        <v>2529</v>
      </c>
      <c r="Q1256" s="9" t="s">
        <v>11071</v>
      </c>
      <c r="R1256" s="10">
        <v>44769</v>
      </c>
      <c r="S1256" s="10">
        <v>45385.845856216947</v>
      </c>
      <c r="T1256" s="11">
        <v>5</v>
      </c>
      <c r="U1256" s="51">
        <v>7</v>
      </c>
      <c r="V1256" s="51">
        <v>2022</v>
      </c>
      <c r="W1256" s="52">
        <v>2024</v>
      </c>
    </row>
    <row r="1257" spans="1:23" x14ac:dyDescent="0.3">
      <c r="A1257" s="22">
        <v>1256</v>
      </c>
      <c r="B1257" s="2" t="s">
        <v>2532</v>
      </c>
      <c r="C1257" s="2" t="s">
        <v>107</v>
      </c>
      <c r="D1257" s="2" t="s">
        <v>40</v>
      </c>
      <c r="E1257" s="3">
        <v>2008</v>
      </c>
      <c r="F1257" s="4">
        <v>40053.1</v>
      </c>
      <c r="G1257" s="5">
        <v>33416</v>
      </c>
      <c r="H1257" s="2" t="s">
        <v>28</v>
      </c>
      <c r="I1257" s="2" t="s">
        <v>22</v>
      </c>
      <c r="J1257" s="6">
        <v>2.1</v>
      </c>
      <c r="K1257" s="7">
        <v>74</v>
      </c>
      <c r="L1257" s="8">
        <v>164</v>
      </c>
      <c r="M1257" s="3">
        <v>4</v>
      </c>
      <c r="N1257" s="3">
        <v>5</v>
      </c>
      <c r="O1257" s="2" t="s">
        <v>23</v>
      </c>
      <c r="P1257" s="9" t="s">
        <v>2531</v>
      </c>
      <c r="Q1257" s="9" t="s">
        <v>11072</v>
      </c>
      <c r="R1257" s="10">
        <v>43161</v>
      </c>
      <c r="S1257" s="10">
        <v>45730.328752796268</v>
      </c>
      <c r="T1257" s="11">
        <v>16</v>
      </c>
      <c r="U1257" s="51">
        <v>3</v>
      </c>
      <c r="V1257" s="51">
        <v>2018</v>
      </c>
      <c r="W1257" s="52">
        <v>2025</v>
      </c>
    </row>
    <row r="1258" spans="1:23" x14ac:dyDescent="0.3">
      <c r="A1258" s="22">
        <v>1257</v>
      </c>
      <c r="B1258" s="2" t="s">
        <v>2534</v>
      </c>
      <c r="C1258" s="2" t="s">
        <v>63</v>
      </c>
      <c r="D1258" s="2" t="s">
        <v>27</v>
      </c>
      <c r="E1258" s="3">
        <v>2000</v>
      </c>
      <c r="F1258" s="4">
        <v>7651.79</v>
      </c>
      <c r="G1258" s="5">
        <v>94882</v>
      </c>
      <c r="H1258" s="2" t="s">
        <v>35</v>
      </c>
      <c r="I1258" s="2" t="s">
        <v>22</v>
      </c>
      <c r="J1258" s="6">
        <v>1.8</v>
      </c>
      <c r="K1258" s="7">
        <v>82</v>
      </c>
      <c r="L1258" s="8">
        <v>613</v>
      </c>
      <c r="M1258" s="3">
        <v>5</v>
      </c>
      <c r="N1258" s="3">
        <v>2</v>
      </c>
      <c r="O1258" s="2" t="s">
        <v>80</v>
      </c>
      <c r="P1258" s="9" t="s">
        <v>2533</v>
      </c>
      <c r="Q1258" s="9" t="s">
        <v>11073</v>
      </c>
      <c r="R1258" s="10">
        <v>44599</v>
      </c>
      <c r="S1258" s="10">
        <v>45772.093105666849</v>
      </c>
      <c r="T1258" s="11">
        <v>24</v>
      </c>
      <c r="U1258" s="51">
        <v>2</v>
      </c>
      <c r="V1258" s="51">
        <v>2022</v>
      </c>
      <c r="W1258" s="52">
        <v>2025</v>
      </c>
    </row>
    <row r="1259" spans="1:23" x14ac:dyDescent="0.3">
      <c r="A1259" s="22">
        <v>1258</v>
      </c>
      <c r="B1259" s="2" t="s">
        <v>2536</v>
      </c>
      <c r="C1259" s="2" t="s">
        <v>118</v>
      </c>
      <c r="D1259" s="2" t="s">
        <v>64</v>
      </c>
      <c r="E1259" s="3">
        <v>2014</v>
      </c>
      <c r="F1259" s="4">
        <v>8076.73</v>
      </c>
      <c r="G1259" s="5">
        <v>33626</v>
      </c>
      <c r="H1259" s="2" t="s">
        <v>35</v>
      </c>
      <c r="I1259" s="2" t="s">
        <v>29</v>
      </c>
      <c r="J1259" s="6">
        <v>2.4</v>
      </c>
      <c r="K1259" s="7">
        <v>682</v>
      </c>
      <c r="L1259" s="8">
        <v>637</v>
      </c>
      <c r="M1259" s="3">
        <v>4</v>
      </c>
      <c r="N1259" s="3">
        <v>4</v>
      </c>
      <c r="O1259" s="2" t="s">
        <v>65</v>
      </c>
      <c r="P1259" s="9" t="s">
        <v>2535</v>
      </c>
      <c r="Q1259" s="9" t="s">
        <v>11074</v>
      </c>
      <c r="R1259" s="10">
        <v>44145</v>
      </c>
      <c r="S1259" s="10">
        <v>45489.088504746673</v>
      </c>
      <c r="T1259" s="11">
        <v>10</v>
      </c>
      <c r="U1259" s="51">
        <v>11</v>
      </c>
      <c r="V1259" s="51">
        <v>2020</v>
      </c>
      <c r="W1259" s="52">
        <v>2024</v>
      </c>
    </row>
    <row r="1260" spans="1:23" x14ac:dyDescent="0.3">
      <c r="A1260" s="22">
        <v>1259</v>
      </c>
      <c r="B1260" s="2" t="s">
        <v>2538</v>
      </c>
      <c r="C1260" s="2" t="s">
        <v>39</v>
      </c>
      <c r="D1260" s="2" t="s">
        <v>20</v>
      </c>
      <c r="E1260" s="3">
        <v>1991</v>
      </c>
      <c r="F1260" s="4">
        <v>52074.26</v>
      </c>
      <c r="G1260" s="5">
        <v>118763</v>
      </c>
      <c r="H1260" s="2" t="s">
        <v>28</v>
      </c>
      <c r="I1260" s="2" t="s">
        <v>29</v>
      </c>
      <c r="J1260" s="6">
        <v>5</v>
      </c>
      <c r="K1260" s="7">
        <v>218</v>
      </c>
      <c r="L1260" s="8">
        <v>376</v>
      </c>
      <c r="M1260" s="3">
        <v>3</v>
      </c>
      <c r="N1260" s="3">
        <v>5</v>
      </c>
      <c r="O1260" s="2" t="s">
        <v>65</v>
      </c>
      <c r="P1260" s="9" t="s">
        <v>2537</v>
      </c>
      <c r="Q1260" s="9" t="s">
        <v>11075</v>
      </c>
      <c r="R1260" s="10">
        <v>44357</v>
      </c>
      <c r="S1260" s="10">
        <v>45749.458578761471</v>
      </c>
      <c r="T1260" s="11">
        <v>33</v>
      </c>
      <c r="U1260" s="51">
        <v>6</v>
      </c>
      <c r="V1260" s="51">
        <v>2021</v>
      </c>
      <c r="W1260" s="52">
        <v>2025</v>
      </c>
    </row>
    <row r="1261" spans="1:23" x14ac:dyDescent="0.3">
      <c r="A1261" s="22">
        <v>1260</v>
      </c>
      <c r="B1261" s="2" t="s">
        <v>2540</v>
      </c>
      <c r="C1261" s="2" t="s">
        <v>49</v>
      </c>
      <c r="D1261" s="2" t="s">
        <v>27</v>
      </c>
      <c r="E1261" s="3">
        <v>2017</v>
      </c>
      <c r="F1261" s="4">
        <v>19524.88</v>
      </c>
      <c r="G1261" s="5">
        <v>88021</v>
      </c>
      <c r="H1261" s="2" t="s">
        <v>35</v>
      </c>
      <c r="I1261" s="2" t="s">
        <v>29</v>
      </c>
      <c r="J1261" s="6">
        <v>2.6</v>
      </c>
      <c r="K1261" s="7">
        <v>104</v>
      </c>
      <c r="L1261" s="8">
        <v>361</v>
      </c>
      <c r="M1261" s="3">
        <v>4</v>
      </c>
      <c r="N1261" s="3">
        <v>4</v>
      </c>
      <c r="O1261" s="2" t="s">
        <v>85</v>
      </c>
      <c r="P1261" s="9" t="s">
        <v>2539</v>
      </c>
      <c r="Q1261" s="9" t="s">
        <v>11076</v>
      </c>
      <c r="R1261" s="10">
        <v>43523</v>
      </c>
      <c r="S1261" s="10">
        <v>45205.645816208948</v>
      </c>
      <c r="T1261" s="11">
        <v>7</v>
      </c>
      <c r="U1261" s="51">
        <v>2</v>
      </c>
      <c r="V1261" s="51">
        <v>2019</v>
      </c>
      <c r="W1261" s="52">
        <v>2023</v>
      </c>
    </row>
    <row r="1262" spans="1:23" x14ac:dyDescent="0.3">
      <c r="A1262" s="22">
        <v>1261</v>
      </c>
      <c r="B1262" s="2" t="s">
        <v>2542</v>
      </c>
      <c r="C1262" s="2" t="s">
        <v>107</v>
      </c>
      <c r="D1262" s="2" t="s">
        <v>34</v>
      </c>
      <c r="E1262" s="3">
        <v>2015</v>
      </c>
      <c r="F1262" s="4">
        <v>53781.35</v>
      </c>
      <c r="G1262" s="5">
        <v>71425</v>
      </c>
      <c r="H1262" s="2" t="s">
        <v>28</v>
      </c>
      <c r="I1262" s="2" t="s">
        <v>22</v>
      </c>
      <c r="J1262" s="6">
        <v>5.3</v>
      </c>
      <c r="K1262" s="7">
        <v>73</v>
      </c>
      <c r="L1262" s="8">
        <v>389</v>
      </c>
      <c r="M1262" s="3">
        <v>2</v>
      </c>
      <c r="N1262" s="3">
        <v>7</v>
      </c>
      <c r="O1262" s="2" t="s">
        <v>65</v>
      </c>
      <c r="P1262" s="9" t="s">
        <v>2541</v>
      </c>
      <c r="Q1262" s="9" t="s">
        <v>11077</v>
      </c>
      <c r="R1262" s="10">
        <v>44344</v>
      </c>
      <c r="S1262" s="10">
        <v>45522.67522209014</v>
      </c>
      <c r="T1262" s="11">
        <v>9</v>
      </c>
      <c r="U1262" s="51">
        <v>5</v>
      </c>
      <c r="V1262" s="51">
        <v>2021</v>
      </c>
      <c r="W1262" s="52">
        <v>2024</v>
      </c>
    </row>
    <row r="1263" spans="1:23" x14ac:dyDescent="0.3">
      <c r="A1263" s="22">
        <v>1262</v>
      </c>
      <c r="B1263" s="2" t="s">
        <v>2544</v>
      </c>
      <c r="C1263" s="2" t="s">
        <v>49</v>
      </c>
      <c r="D1263" s="2" t="s">
        <v>27</v>
      </c>
      <c r="E1263" s="3">
        <v>2007</v>
      </c>
      <c r="F1263" s="4">
        <v>47700.77</v>
      </c>
      <c r="G1263" s="5">
        <v>277058</v>
      </c>
      <c r="H1263" s="2" t="s">
        <v>35</v>
      </c>
      <c r="I1263" s="2" t="s">
        <v>29</v>
      </c>
      <c r="J1263" s="6">
        <v>4.2</v>
      </c>
      <c r="K1263" s="7">
        <v>485</v>
      </c>
      <c r="L1263" s="8">
        <v>655</v>
      </c>
      <c r="M1263" s="3">
        <v>4</v>
      </c>
      <c r="N1263" s="3">
        <v>4</v>
      </c>
      <c r="O1263" s="2" t="s">
        <v>30</v>
      </c>
      <c r="P1263" s="9" t="s">
        <v>2543</v>
      </c>
      <c r="Q1263" s="9" t="s">
        <v>11078</v>
      </c>
      <c r="R1263" s="10">
        <v>43371</v>
      </c>
      <c r="S1263" s="10">
        <v>45569.112509547631</v>
      </c>
      <c r="T1263" s="11">
        <v>17</v>
      </c>
      <c r="U1263" s="51">
        <v>9</v>
      </c>
      <c r="V1263" s="51">
        <v>2018</v>
      </c>
      <c r="W1263" s="52">
        <v>2024</v>
      </c>
    </row>
    <row r="1264" spans="1:23" x14ac:dyDescent="0.3">
      <c r="A1264" s="22">
        <v>1263</v>
      </c>
      <c r="B1264" s="2" t="s">
        <v>2546</v>
      </c>
      <c r="C1264" s="2" t="s">
        <v>26</v>
      </c>
      <c r="D1264" s="2" t="s">
        <v>92</v>
      </c>
      <c r="E1264" s="3">
        <v>2008</v>
      </c>
      <c r="F1264" s="4">
        <v>74990.66</v>
      </c>
      <c r="G1264" s="5">
        <v>241710</v>
      </c>
      <c r="H1264" s="2" t="s">
        <v>35</v>
      </c>
      <c r="I1264" s="2" t="s">
        <v>22</v>
      </c>
      <c r="J1264" s="6">
        <v>5.5</v>
      </c>
      <c r="K1264" s="7">
        <v>463</v>
      </c>
      <c r="L1264" s="8">
        <v>759</v>
      </c>
      <c r="M1264" s="3">
        <v>4</v>
      </c>
      <c r="N1264" s="3">
        <v>2</v>
      </c>
      <c r="O1264" s="2" t="s">
        <v>23</v>
      </c>
      <c r="P1264" s="9" t="s">
        <v>2545</v>
      </c>
      <c r="Q1264" s="9" t="s">
        <v>11079</v>
      </c>
      <c r="R1264" s="10">
        <v>45089</v>
      </c>
      <c r="S1264" s="10">
        <v>45415.343755796872</v>
      </c>
      <c r="T1264" s="11">
        <v>16</v>
      </c>
      <c r="U1264" s="51">
        <v>6</v>
      </c>
      <c r="V1264" s="51">
        <v>2023</v>
      </c>
      <c r="W1264" s="52">
        <v>2024</v>
      </c>
    </row>
    <row r="1265" spans="1:23" x14ac:dyDescent="0.3">
      <c r="A1265" s="22">
        <v>1264</v>
      </c>
      <c r="B1265" s="2" t="s">
        <v>2548</v>
      </c>
      <c r="C1265" s="2" t="s">
        <v>19</v>
      </c>
      <c r="D1265" s="2" t="s">
        <v>56</v>
      </c>
      <c r="E1265" s="3">
        <v>2019</v>
      </c>
      <c r="F1265" s="4">
        <v>12918.83</v>
      </c>
      <c r="G1265" s="5">
        <v>183055</v>
      </c>
      <c r="H1265" s="2" t="s">
        <v>28</v>
      </c>
      <c r="I1265" s="2" t="s">
        <v>29</v>
      </c>
      <c r="J1265" s="6">
        <v>4.8</v>
      </c>
      <c r="K1265" s="7">
        <v>446</v>
      </c>
      <c r="L1265" s="8">
        <v>170</v>
      </c>
      <c r="M1265" s="3">
        <v>2</v>
      </c>
      <c r="N1265" s="3">
        <v>4</v>
      </c>
      <c r="O1265" s="2" t="s">
        <v>23</v>
      </c>
      <c r="P1265" s="9" t="s">
        <v>2547</v>
      </c>
      <c r="Q1265" s="9" t="s">
        <v>11080</v>
      </c>
      <c r="R1265" s="10">
        <v>42358</v>
      </c>
      <c r="S1265" s="10">
        <v>45310.202727591241</v>
      </c>
      <c r="T1265" s="11">
        <v>5</v>
      </c>
      <c r="U1265" s="51">
        <v>12</v>
      </c>
      <c r="V1265" s="51">
        <v>2015</v>
      </c>
      <c r="W1265" s="52">
        <v>2024</v>
      </c>
    </row>
    <row r="1266" spans="1:23" x14ac:dyDescent="0.3">
      <c r="A1266" s="22">
        <v>1265</v>
      </c>
      <c r="B1266" s="2" t="s">
        <v>2550</v>
      </c>
      <c r="C1266" s="2" t="s">
        <v>33</v>
      </c>
      <c r="D1266" s="2" t="s">
        <v>64</v>
      </c>
      <c r="E1266" s="3">
        <v>1996</v>
      </c>
      <c r="F1266" s="4">
        <v>6418.58</v>
      </c>
      <c r="G1266" s="5">
        <v>102537</v>
      </c>
      <c r="H1266" s="2" t="s">
        <v>28</v>
      </c>
      <c r="I1266" s="2" t="s">
        <v>29</v>
      </c>
      <c r="J1266" s="6">
        <v>2.1</v>
      </c>
      <c r="K1266" s="7">
        <v>271</v>
      </c>
      <c r="L1266" s="8">
        <v>263</v>
      </c>
      <c r="M1266" s="3">
        <v>3</v>
      </c>
      <c r="N1266" s="3">
        <v>2</v>
      </c>
      <c r="O1266" s="2" t="s">
        <v>23</v>
      </c>
      <c r="P1266" s="9" t="s">
        <v>2549</v>
      </c>
      <c r="Q1266" s="9" t="s">
        <v>11081</v>
      </c>
      <c r="R1266" s="10">
        <v>42485</v>
      </c>
      <c r="S1266" s="10">
        <v>45294.285544154547</v>
      </c>
      <c r="T1266" s="11">
        <v>28</v>
      </c>
      <c r="U1266" s="51">
        <v>4</v>
      </c>
      <c r="V1266" s="51">
        <v>2016</v>
      </c>
      <c r="W1266" s="52">
        <v>2024</v>
      </c>
    </row>
    <row r="1267" spans="1:23" x14ac:dyDescent="0.3">
      <c r="A1267" s="22">
        <v>1266</v>
      </c>
      <c r="B1267" s="2" t="s">
        <v>2552</v>
      </c>
      <c r="C1267" s="2" t="s">
        <v>26</v>
      </c>
      <c r="D1267" s="2" t="s">
        <v>79</v>
      </c>
      <c r="E1267" s="3">
        <v>1992</v>
      </c>
      <c r="F1267" s="4">
        <v>5408.74</v>
      </c>
      <c r="G1267" s="5">
        <v>129891</v>
      </c>
      <c r="H1267" s="2" t="s">
        <v>41</v>
      </c>
      <c r="I1267" s="2" t="s">
        <v>22</v>
      </c>
      <c r="J1267" s="6">
        <v>1.7</v>
      </c>
      <c r="K1267" s="7">
        <v>200</v>
      </c>
      <c r="L1267" s="8">
        <v>451</v>
      </c>
      <c r="M1267" s="3">
        <v>5</v>
      </c>
      <c r="N1267" s="3">
        <v>5</v>
      </c>
      <c r="O1267" s="2" t="s">
        <v>23</v>
      </c>
      <c r="P1267" s="9" t="s">
        <v>2551</v>
      </c>
      <c r="Q1267" s="9" t="s">
        <v>11082</v>
      </c>
      <c r="R1267" s="10">
        <v>43972</v>
      </c>
      <c r="S1267" s="10">
        <v>45409.940675180747</v>
      </c>
      <c r="T1267" s="11">
        <v>32</v>
      </c>
      <c r="U1267" s="51">
        <v>5</v>
      </c>
      <c r="V1267" s="51">
        <v>2020</v>
      </c>
      <c r="W1267" s="52">
        <v>2024</v>
      </c>
    </row>
    <row r="1268" spans="1:23" x14ac:dyDescent="0.3">
      <c r="A1268" s="22">
        <v>1267</v>
      </c>
      <c r="B1268" s="2" t="s">
        <v>2554</v>
      </c>
      <c r="C1268" s="2" t="s">
        <v>74</v>
      </c>
      <c r="D1268" s="2" t="s">
        <v>64</v>
      </c>
      <c r="E1268" s="3">
        <v>2015</v>
      </c>
      <c r="F1268" s="4">
        <v>42362.58</v>
      </c>
      <c r="G1268" s="5">
        <v>71137</v>
      </c>
      <c r="H1268" s="2" t="s">
        <v>41</v>
      </c>
      <c r="I1268" s="2" t="s">
        <v>22</v>
      </c>
      <c r="J1268" s="6">
        <v>2.2999999999999998</v>
      </c>
      <c r="K1268" s="7">
        <v>300</v>
      </c>
      <c r="L1268" s="8">
        <v>630</v>
      </c>
      <c r="M1268" s="3">
        <v>5</v>
      </c>
      <c r="N1268" s="3">
        <v>2</v>
      </c>
      <c r="O1268" s="2" t="s">
        <v>36</v>
      </c>
      <c r="P1268" s="9" t="s">
        <v>2553</v>
      </c>
      <c r="Q1268" s="9" t="s">
        <v>11083</v>
      </c>
      <c r="R1268" s="10">
        <v>44468</v>
      </c>
      <c r="S1268" s="10">
        <v>45631.613009647648</v>
      </c>
      <c r="T1268" s="11">
        <v>9</v>
      </c>
      <c r="U1268" s="51">
        <v>9</v>
      </c>
      <c r="V1268" s="51">
        <v>2021</v>
      </c>
      <c r="W1268" s="52">
        <v>2024</v>
      </c>
    </row>
    <row r="1269" spans="1:23" x14ac:dyDescent="0.3">
      <c r="A1269" s="22">
        <v>1268</v>
      </c>
      <c r="B1269" s="2" t="s">
        <v>2556</v>
      </c>
      <c r="C1269" s="2" t="s">
        <v>107</v>
      </c>
      <c r="D1269" s="2" t="s">
        <v>27</v>
      </c>
      <c r="E1269" s="3">
        <v>1990</v>
      </c>
      <c r="F1269" s="4">
        <v>35694.89</v>
      </c>
      <c r="G1269" s="5">
        <v>20650</v>
      </c>
      <c r="H1269" s="2" t="s">
        <v>28</v>
      </c>
      <c r="I1269" s="2" t="s">
        <v>22</v>
      </c>
      <c r="J1269" s="6">
        <v>4.5</v>
      </c>
      <c r="K1269" s="7">
        <v>248</v>
      </c>
      <c r="L1269" s="8">
        <v>460</v>
      </c>
      <c r="M1269" s="3">
        <v>4</v>
      </c>
      <c r="N1269" s="3">
        <v>2</v>
      </c>
      <c r="O1269" s="2" t="s">
        <v>36</v>
      </c>
      <c r="P1269" s="9" t="s">
        <v>2555</v>
      </c>
      <c r="Q1269" s="9" t="s">
        <v>11084</v>
      </c>
      <c r="R1269" s="10">
        <v>44808</v>
      </c>
      <c r="S1269" s="10">
        <v>45405.851857417198</v>
      </c>
      <c r="T1269" s="11">
        <v>34</v>
      </c>
      <c r="U1269" s="51">
        <v>9</v>
      </c>
      <c r="V1269" s="51">
        <v>2022</v>
      </c>
      <c r="W1269" s="52">
        <v>2024</v>
      </c>
    </row>
    <row r="1270" spans="1:23" x14ac:dyDescent="0.3">
      <c r="A1270" s="22">
        <v>1269</v>
      </c>
      <c r="B1270" s="2" t="s">
        <v>2558</v>
      </c>
      <c r="C1270" s="2" t="s">
        <v>33</v>
      </c>
      <c r="D1270" s="2" t="s">
        <v>79</v>
      </c>
      <c r="E1270" s="3">
        <v>2008</v>
      </c>
      <c r="F1270" s="4">
        <v>7050.51</v>
      </c>
      <c r="G1270" s="5">
        <v>173690</v>
      </c>
      <c r="H1270" s="2" t="s">
        <v>21</v>
      </c>
      <c r="I1270" s="2" t="s">
        <v>22</v>
      </c>
      <c r="J1270" s="6">
        <v>3</v>
      </c>
      <c r="K1270" s="7">
        <v>287</v>
      </c>
      <c r="L1270" s="8">
        <v>399</v>
      </c>
      <c r="M1270" s="3">
        <v>2</v>
      </c>
      <c r="N1270" s="3">
        <v>4</v>
      </c>
      <c r="O1270" s="2" t="s">
        <v>30</v>
      </c>
      <c r="P1270" s="9" t="s">
        <v>2557</v>
      </c>
      <c r="Q1270" s="9" t="s">
        <v>11085</v>
      </c>
      <c r="R1270" s="10">
        <v>45304</v>
      </c>
      <c r="S1270" s="10">
        <v>45814.003487743263</v>
      </c>
      <c r="T1270" s="11">
        <v>16</v>
      </c>
      <c r="U1270" s="51">
        <v>1</v>
      </c>
      <c r="V1270" s="51">
        <v>2024</v>
      </c>
      <c r="W1270" s="52">
        <v>2025</v>
      </c>
    </row>
    <row r="1271" spans="1:23" x14ac:dyDescent="0.3">
      <c r="A1271" s="22">
        <v>1270</v>
      </c>
      <c r="B1271" s="2" t="s">
        <v>2560</v>
      </c>
      <c r="C1271" s="2" t="s">
        <v>74</v>
      </c>
      <c r="D1271" s="2" t="s">
        <v>40</v>
      </c>
      <c r="E1271" s="3">
        <v>1999</v>
      </c>
      <c r="F1271" s="4">
        <v>77295.070000000007</v>
      </c>
      <c r="G1271" s="5">
        <v>76373</v>
      </c>
      <c r="H1271" s="2" t="s">
        <v>41</v>
      </c>
      <c r="I1271" s="2" t="s">
        <v>29</v>
      </c>
      <c r="J1271" s="6">
        <v>5.8</v>
      </c>
      <c r="K1271" s="7">
        <v>199</v>
      </c>
      <c r="L1271" s="8">
        <v>146</v>
      </c>
      <c r="M1271" s="3">
        <v>4</v>
      </c>
      <c r="N1271" s="3">
        <v>7</v>
      </c>
      <c r="O1271" s="2" t="s">
        <v>51</v>
      </c>
      <c r="P1271" s="9" t="s">
        <v>2559</v>
      </c>
      <c r="Q1271" s="9" t="s">
        <v>11086</v>
      </c>
      <c r="R1271" s="10">
        <v>42368</v>
      </c>
      <c r="S1271" s="10">
        <v>45194.98568418256</v>
      </c>
      <c r="T1271" s="11">
        <v>25</v>
      </c>
      <c r="U1271" s="51">
        <v>12</v>
      </c>
      <c r="V1271" s="51">
        <v>2015</v>
      </c>
      <c r="W1271" s="52">
        <v>2023</v>
      </c>
    </row>
    <row r="1272" spans="1:23" x14ac:dyDescent="0.3">
      <c r="A1272" s="22">
        <v>1271</v>
      </c>
      <c r="B1272" s="2" t="s">
        <v>2562</v>
      </c>
      <c r="C1272" s="2" t="s">
        <v>63</v>
      </c>
      <c r="D1272" s="2" t="s">
        <v>40</v>
      </c>
      <c r="E1272" s="3">
        <v>2019</v>
      </c>
      <c r="F1272" s="4">
        <v>29334.69</v>
      </c>
      <c r="G1272" s="5">
        <v>192414</v>
      </c>
      <c r="H1272" s="2" t="s">
        <v>41</v>
      </c>
      <c r="I1272" s="2" t="s">
        <v>29</v>
      </c>
      <c r="J1272" s="6">
        <v>1.4</v>
      </c>
      <c r="K1272" s="7">
        <v>364</v>
      </c>
      <c r="L1272" s="8">
        <v>207</v>
      </c>
      <c r="M1272" s="3">
        <v>3</v>
      </c>
      <c r="N1272" s="3">
        <v>7</v>
      </c>
      <c r="O1272" s="2" t="s">
        <v>51</v>
      </c>
      <c r="P1272" s="9" t="s">
        <v>2561</v>
      </c>
      <c r="Q1272" s="9" t="s">
        <v>11087</v>
      </c>
      <c r="R1272" s="10">
        <v>43392</v>
      </c>
      <c r="S1272" s="10">
        <v>45476.968080661849</v>
      </c>
      <c r="T1272" s="11">
        <v>5</v>
      </c>
      <c r="U1272" s="51">
        <v>10</v>
      </c>
      <c r="V1272" s="51">
        <v>2018</v>
      </c>
      <c r="W1272" s="52">
        <v>2024</v>
      </c>
    </row>
    <row r="1273" spans="1:23" x14ac:dyDescent="0.3">
      <c r="A1273" s="22">
        <v>1272</v>
      </c>
      <c r="B1273" s="2" t="s">
        <v>2564</v>
      </c>
      <c r="C1273" s="2" t="s">
        <v>49</v>
      </c>
      <c r="D1273" s="2" t="s">
        <v>56</v>
      </c>
      <c r="E1273" s="3">
        <v>1999</v>
      </c>
      <c r="F1273" s="4">
        <v>40637.300000000003</v>
      </c>
      <c r="G1273" s="5">
        <v>283998</v>
      </c>
      <c r="H1273" s="2" t="s">
        <v>21</v>
      </c>
      <c r="I1273" s="2" t="s">
        <v>22</v>
      </c>
      <c r="J1273" s="6">
        <v>5.0999999999999996</v>
      </c>
      <c r="K1273" s="7">
        <v>643</v>
      </c>
      <c r="L1273" s="8">
        <v>444</v>
      </c>
      <c r="M1273" s="3">
        <v>2</v>
      </c>
      <c r="N1273" s="3">
        <v>5</v>
      </c>
      <c r="O1273" s="2" t="s">
        <v>42</v>
      </c>
      <c r="P1273" s="9" t="s">
        <v>2563</v>
      </c>
      <c r="Q1273" s="9" t="s">
        <v>11088</v>
      </c>
      <c r="R1273" s="10">
        <v>42305</v>
      </c>
      <c r="S1273" s="10">
        <v>45592.331153276376</v>
      </c>
      <c r="T1273" s="11">
        <v>25</v>
      </c>
      <c r="U1273" s="51">
        <v>10</v>
      </c>
      <c r="V1273" s="51">
        <v>2015</v>
      </c>
      <c r="W1273" s="52">
        <v>2024</v>
      </c>
    </row>
    <row r="1274" spans="1:23" x14ac:dyDescent="0.3">
      <c r="A1274" s="22">
        <v>1273</v>
      </c>
      <c r="B1274" s="2" t="s">
        <v>2566</v>
      </c>
      <c r="C1274" s="2" t="s">
        <v>45</v>
      </c>
      <c r="D1274" s="2" t="s">
        <v>56</v>
      </c>
      <c r="E1274" s="3">
        <v>2013</v>
      </c>
      <c r="F1274" s="4">
        <v>14232.59</v>
      </c>
      <c r="G1274" s="5">
        <v>289516</v>
      </c>
      <c r="H1274" s="2" t="s">
        <v>41</v>
      </c>
      <c r="I1274" s="2" t="s">
        <v>22</v>
      </c>
      <c r="J1274" s="6">
        <v>3.7</v>
      </c>
      <c r="K1274" s="7">
        <v>572</v>
      </c>
      <c r="L1274" s="8">
        <v>622</v>
      </c>
      <c r="M1274" s="3">
        <v>5</v>
      </c>
      <c r="N1274" s="3">
        <v>4</v>
      </c>
      <c r="O1274" s="2" t="s">
        <v>51</v>
      </c>
      <c r="P1274" s="9" t="s">
        <v>2565</v>
      </c>
      <c r="Q1274" s="9" t="s">
        <v>11089</v>
      </c>
      <c r="R1274" s="10">
        <v>44421</v>
      </c>
      <c r="S1274" s="10">
        <v>45545.747836613053</v>
      </c>
      <c r="T1274" s="11">
        <v>11</v>
      </c>
      <c r="U1274" s="51">
        <v>8</v>
      </c>
      <c r="V1274" s="51">
        <v>2021</v>
      </c>
      <c r="W1274" s="52">
        <v>2024</v>
      </c>
    </row>
    <row r="1275" spans="1:23" x14ac:dyDescent="0.3">
      <c r="A1275" s="22">
        <v>1274</v>
      </c>
      <c r="B1275" s="2" t="s">
        <v>2568</v>
      </c>
      <c r="C1275" s="2" t="s">
        <v>118</v>
      </c>
      <c r="D1275" s="2" t="s">
        <v>79</v>
      </c>
      <c r="E1275" s="3">
        <v>1991</v>
      </c>
      <c r="F1275" s="4">
        <v>59627.87</v>
      </c>
      <c r="G1275" s="5">
        <v>260281</v>
      </c>
      <c r="H1275" s="2" t="s">
        <v>28</v>
      </c>
      <c r="I1275" s="2" t="s">
        <v>22</v>
      </c>
      <c r="J1275" s="6">
        <v>3.5</v>
      </c>
      <c r="K1275" s="7">
        <v>518</v>
      </c>
      <c r="L1275" s="8">
        <v>632</v>
      </c>
      <c r="M1275" s="3">
        <v>2</v>
      </c>
      <c r="N1275" s="3">
        <v>7</v>
      </c>
      <c r="O1275" s="2" t="s">
        <v>80</v>
      </c>
      <c r="P1275" s="9" t="s">
        <v>2567</v>
      </c>
      <c r="Q1275" s="9" t="s">
        <v>11090</v>
      </c>
      <c r="R1275" s="10">
        <v>45278</v>
      </c>
      <c r="S1275" s="10">
        <v>45437.248136673057</v>
      </c>
      <c r="T1275" s="11">
        <v>33</v>
      </c>
      <c r="U1275" s="51">
        <v>12</v>
      </c>
      <c r="V1275" s="51">
        <v>2023</v>
      </c>
      <c r="W1275" s="52">
        <v>2024</v>
      </c>
    </row>
    <row r="1276" spans="1:23" x14ac:dyDescent="0.3">
      <c r="A1276" s="22">
        <v>1275</v>
      </c>
      <c r="B1276" s="2" t="s">
        <v>2570</v>
      </c>
      <c r="C1276" s="2" t="s">
        <v>33</v>
      </c>
      <c r="D1276" s="2" t="s">
        <v>46</v>
      </c>
      <c r="E1276" s="3">
        <v>1998</v>
      </c>
      <c r="F1276" s="4">
        <v>60448.88</v>
      </c>
      <c r="G1276" s="5">
        <v>13366</v>
      </c>
      <c r="H1276" s="2" t="s">
        <v>41</v>
      </c>
      <c r="I1276" s="2" t="s">
        <v>29</v>
      </c>
      <c r="J1276" s="6">
        <v>5.7</v>
      </c>
      <c r="K1276" s="7">
        <v>590</v>
      </c>
      <c r="L1276" s="8">
        <v>328</v>
      </c>
      <c r="M1276" s="3">
        <v>4</v>
      </c>
      <c r="N1276" s="3">
        <v>4</v>
      </c>
      <c r="O1276" s="2" t="s">
        <v>51</v>
      </c>
      <c r="P1276" s="9" t="s">
        <v>2569</v>
      </c>
      <c r="Q1276" s="9" t="s">
        <v>11091</v>
      </c>
      <c r="R1276" s="10">
        <v>45037</v>
      </c>
      <c r="S1276" s="10">
        <v>45571.302947635253</v>
      </c>
      <c r="T1276" s="11">
        <v>26</v>
      </c>
      <c r="U1276" s="51">
        <v>4</v>
      </c>
      <c r="V1276" s="51">
        <v>2023</v>
      </c>
      <c r="W1276" s="52">
        <v>2024</v>
      </c>
    </row>
    <row r="1277" spans="1:23" x14ac:dyDescent="0.3">
      <c r="A1277" s="22">
        <v>1276</v>
      </c>
      <c r="B1277" s="2" t="s">
        <v>2572</v>
      </c>
      <c r="C1277" s="2" t="s">
        <v>118</v>
      </c>
      <c r="D1277" s="2" t="s">
        <v>79</v>
      </c>
      <c r="E1277" s="3">
        <v>1991</v>
      </c>
      <c r="F1277" s="4">
        <v>28150.92</v>
      </c>
      <c r="G1277" s="5">
        <v>146457</v>
      </c>
      <c r="H1277" s="2" t="s">
        <v>28</v>
      </c>
      <c r="I1277" s="2" t="s">
        <v>22</v>
      </c>
      <c r="J1277" s="6">
        <v>4.4000000000000004</v>
      </c>
      <c r="K1277" s="7">
        <v>520</v>
      </c>
      <c r="L1277" s="8">
        <v>716</v>
      </c>
      <c r="M1277" s="3">
        <v>4</v>
      </c>
      <c r="N1277" s="3">
        <v>5</v>
      </c>
      <c r="O1277" s="2" t="s">
        <v>36</v>
      </c>
      <c r="P1277" s="9" t="s">
        <v>2571</v>
      </c>
      <c r="Q1277" s="9" t="s">
        <v>11092</v>
      </c>
      <c r="R1277" s="10">
        <v>43132</v>
      </c>
      <c r="S1277" s="10">
        <v>45593.499386923097</v>
      </c>
      <c r="T1277" s="11">
        <v>33</v>
      </c>
      <c r="U1277" s="51">
        <v>2</v>
      </c>
      <c r="V1277" s="51">
        <v>2018</v>
      </c>
      <c r="W1277" s="52">
        <v>2024</v>
      </c>
    </row>
    <row r="1278" spans="1:23" x14ac:dyDescent="0.3">
      <c r="A1278" s="22">
        <v>1277</v>
      </c>
      <c r="B1278" s="2" t="s">
        <v>2574</v>
      </c>
      <c r="C1278" s="2" t="s">
        <v>39</v>
      </c>
      <c r="D1278" s="2" t="s">
        <v>50</v>
      </c>
      <c r="E1278" s="3">
        <v>2014</v>
      </c>
      <c r="F1278" s="4">
        <v>79951.42</v>
      </c>
      <c r="G1278" s="5">
        <v>172429</v>
      </c>
      <c r="H1278" s="2" t="s">
        <v>35</v>
      </c>
      <c r="I1278" s="2" t="s">
        <v>22</v>
      </c>
      <c r="J1278" s="6">
        <v>1.1000000000000001</v>
      </c>
      <c r="K1278" s="7">
        <v>194</v>
      </c>
      <c r="L1278" s="8">
        <v>182</v>
      </c>
      <c r="M1278" s="3">
        <v>2</v>
      </c>
      <c r="N1278" s="3">
        <v>5</v>
      </c>
      <c r="O1278" s="2" t="s">
        <v>30</v>
      </c>
      <c r="P1278" s="9" t="s">
        <v>2573</v>
      </c>
      <c r="Q1278" s="9" t="s">
        <v>11093</v>
      </c>
      <c r="R1278" s="10">
        <v>42914</v>
      </c>
      <c r="S1278" s="10">
        <v>45561.811049255557</v>
      </c>
      <c r="T1278" s="11">
        <v>10</v>
      </c>
      <c r="U1278" s="51">
        <v>6</v>
      </c>
      <c r="V1278" s="51">
        <v>2017</v>
      </c>
      <c r="W1278" s="52">
        <v>2024</v>
      </c>
    </row>
    <row r="1279" spans="1:23" x14ac:dyDescent="0.3">
      <c r="A1279" s="22">
        <v>1278</v>
      </c>
      <c r="B1279" s="2" t="s">
        <v>2576</v>
      </c>
      <c r="C1279" s="2" t="s">
        <v>19</v>
      </c>
      <c r="D1279" s="2" t="s">
        <v>79</v>
      </c>
      <c r="E1279" s="3">
        <v>2008</v>
      </c>
      <c r="F1279" s="4">
        <v>60642.69</v>
      </c>
      <c r="G1279" s="5">
        <v>48102</v>
      </c>
      <c r="H1279" s="2" t="s">
        <v>28</v>
      </c>
      <c r="I1279" s="2" t="s">
        <v>29</v>
      </c>
      <c r="J1279" s="6">
        <v>4.5999999999999996</v>
      </c>
      <c r="K1279" s="7">
        <v>623</v>
      </c>
      <c r="L1279" s="8">
        <v>580</v>
      </c>
      <c r="M1279" s="3">
        <v>4</v>
      </c>
      <c r="N1279" s="3">
        <v>7</v>
      </c>
      <c r="O1279" s="2" t="s">
        <v>80</v>
      </c>
      <c r="P1279" s="9" t="s">
        <v>2575</v>
      </c>
      <c r="Q1279" s="9" t="s">
        <v>11094</v>
      </c>
      <c r="R1279" s="10">
        <v>43760</v>
      </c>
      <c r="S1279" s="10">
        <v>45703.60540812734</v>
      </c>
      <c r="T1279" s="11">
        <v>16</v>
      </c>
      <c r="U1279" s="51">
        <v>10</v>
      </c>
      <c r="V1279" s="51">
        <v>2019</v>
      </c>
      <c r="W1279" s="52">
        <v>2025</v>
      </c>
    </row>
    <row r="1280" spans="1:23" x14ac:dyDescent="0.3">
      <c r="A1280" s="22">
        <v>1279</v>
      </c>
      <c r="B1280" s="2" t="s">
        <v>2578</v>
      </c>
      <c r="C1280" s="2" t="s">
        <v>26</v>
      </c>
      <c r="D1280" s="2" t="s">
        <v>64</v>
      </c>
      <c r="E1280" s="3">
        <v>1993</v>
      </c>
      <c r="F1280" s="4">
        <v>13565.37</v>
      </c>
      <c r="G1280" s="5">
        <v>274789</v>
      </c>
      <c r="H1280" s="2" t="s">
        <v>35</v>
      </c>
      <c r="I1280" s="2" t="s">
        <v>29</v>
      </c>
      <c r="J1280" s="6">
        <v>2.7</v>
      </c>
      <c r="K1280" s="7">
        <v>77</v>
      </c>
      <c r="L1280" s="8">
        <v>103</v>
      </c>
      <c r="M1280" s="3">
        <v>3</v>
      </c>
      <c r="N1280" s="3">
        <v>5</v>
      </c>
      <c r="O1280" s="2" t="s">
        <v>51</v>
      </c>
      <c r="P1280" s="9" t="s">
        <v>2577</v>
      </c>
      <c r="Q1280" s="9" t="s">
        <v>11095</v>
      </c>
      <c r="R1280" s="10">
        <v>44531</v>
      </c>
      <c r="S1280" s="10">
        <v>45557.576202286167</v>
      </c>
      <c r="T1280" s="11">
        <v>31</v>
      </c>
      <c r="U1280" s="51">
        <v>12</v>
      </c>
      <c r="V1280" s="51">
        <v>2021</v>
      </c>
      <c r="W1280" s="52">
        <v>2024</v>
      </c>
    </row>
    <row r="1281" spans="1:23" x14ac:dyDescent="0.3">
      <c r="A1281" s="22">
        <v>1280</v>
      </c>
      <c r="B1281" s="2" t="s">
        <v>2580</v>
      </c>
      <c r="C1281" s="2" t="s">
        <v>63</v>
      </c>
      <c r="D1281" s="2" t="s">
        <v>50</v>
      </c>
      <c r="E1281" s="3">
        <v>1992</v>
      </c>
      <c r="F1281" s="4">
        <v>54508.15</v>
      </c>
      <c r="G1281" s="5">
        <v>34574</v>
      </c>
      <c r="H1281" s="2" t="s">
        <v>21</v>
      </c>
      <c r="I1281" s="2" t="s">
        <v>22</v>
      </c>
      <c r="J1281" s="6">
        <v>3.8</v>
      </c>
      <c r="K1281" s="7">
        <v>578</v>
      </c>
      <c r="L1281" s="8">
        <v>500</v>
      </c>
      <c r="M1281" s="3">
        <v>5</v>
      </c>
      <c r="N1281" s="3">
        <v>7</v>
      </c>
      <c r="O1281" s="2" t="s">
        <v>65</v>
      </c>
      <c r="P1281" s="9" t="s">
        <v>2579</v>
      </c>
      <c r="Q1281" s="9" t="s">
        <v>11096</v>
      </c>
      <c r="R1281" s="10">
        <v>43812</v>
      </c>
      <c r="S1281" s="10">
        <v>45292.679222890292</v>
      </c>
      <c r="T1281" s="11">
        <v>32</v>
      </c>
      <c r="U1281" s="51">
        <v>12</v>
      </c>
      <c r="V1281" s="51">
        <v>2019</v>
      </c>
      <c r="W1281" s="52">
        <v>2024</v>
      </c>
    </row>
    <row r="1282" spans="1:23" x14ac:dyDescent="0.3">
      <c r="A1282" s="22">
        <v>1281</v>
      </c>
      <c r="B1282" s="2" t="s">
        <v>2582</v>
      </c>
      <c r="C1282" s="2" t="s">
        <v>118</v>
      </c>
      <c r="D1282" s="2" t="s">
        <v>20</v>
      </c>
      <c r="E1282" s="3">
        <v>2024</v>
      </c>
      <c r="F1282" s="4">
        <v>61066.74</v>
      </c>
      <c r="G1282" s="5">
        <v>170259</v>
      </c>
      <c r="H1282" s="2" t="s">
        <v>41</v>
      </c>
      <c r="I1282" s="2" t="s">
        <v>22</v>
      </c>
      <c r="J1282" s="6">
        <v>1.3</v>
      </c>
      <c r="K1282" s="7">
        <v>428</v>
      </c>
      <c r="L1282" s="8">
        <v>639</v>
      </c>
      <c r="M1282" s="3">
        <v>2</v>
      </c>
      <c r="N1282" s="3">
        <v>4</v>
      </c>
      <c r="O1282" s="2" t="s">
        <v>51</v>
      </c>
      <c r="P1282" s="9" t="s">
        <v>2581</v>
      </c>
      <c r="Q1282" s="9" t="s">
        <v>11097</v>
      </c>
      <c r="R1282" s="10">
        <v>44731</v>
      </c>
      <c r="S1282" s="10">
        <v>45343.20532811134</v>
      </c>
      <c r="T1282" s="11">
        <v>0</v>
      </c>
      <c r="U1282" s="51">
        <v>6</v>
      </c>
      <c r="V1282" s="51">
        <v>2022</v>
      </c>
      <c r="W1282" s="52">
        <v>2024</v>
      </c>
    </row>
    <row r="1283" spans="1:23" x14ac:dyDescent="0.3">
      <c r="A1283" s="22">
        <v>1282</v>
      </c>
      <c r="B1283" s="2" t="s">
        <v>2584</v>
      </c>
      <c r="C1283" s="2" t="s">
        <v>26</v>
      </c>
      <c r="D1283" s="2" t="s">
        <v>64</v>
      </c>
      <c r="E1283" s="3">
        <v>2023</v>
      </c>
      <c r="F1283" s="4">
        <v>57865.279999999999</v>
      </c>
      <c r="G1283" s="5">
        <v>7871</v>
      </c>
      <c r="H1283" s="2" t="s">
        <v>35</v>
      </c>
      <c r="I1283" s="2" t="s">
        <v>22</v>
      </c>
      <c r="J1283" s="6">
        <v>1.3</v>
      </c>
      <c r="K1283" s="7">
        <v>662</v>
      </c>
      <c r="L1283" s="8">
        <v>688</v>
      </c>
      <c r="M1283" s="3">
        <v>3</v>
      </c>
      <c r="N1283" s="3">
        <v>5</v>
      </c>
      <c r="O1283" s="2" t="s">
        <v>42</v>
      </c>
      <c r="P1283" s="9" t="s">
        <v>2583</v>
      </c>
      <c r="Q1283" s="9" t="s">
        <v>11098</v>
      </c>
      <c r="R1283" s="10">
        <v>42602</v>
      </c>
      <c r="S1283" s="10">
        <v>45382.925272100139</v>
      </c>
      <c r="T1283" s="11">
        <v>1</v>
      </c>
      <c r="U1283" s="51">
        <v>8</v>
      </c>
      <c r="V1283" s="51">
        <v>2016</v>
      </c>
      <c r="W1283" s="52">
        <v>2024</v>
      </c>
    </row>
    <row r="1284" spans="1:23" x14ac:dyDescent="0.3">
      <c r="A1284" s="22">
        <v>1283</v>
      </c>
      <c r="B1284" s="2" t="s">
        <v>2586</v>
      </c>
      <c r="C1284" s="2" t="s">
        <v>39</v>
      </c>
      <c r="D1284" s="2" t="s">
        <v>56</v>
      </c>
      <c r="E1284" s="3">
        <v>1997</v>
      </c>
      <c r="F1284" s="4">
        <v>52226.42</v>
      </c>
      <c r="G1284" s="5">
        <v>59184</v>
      </c>
      <c r="H1284" s="2" t="s">
        <v>35</v>
      </c>
      <c r="I1284" s="2" t="s">
        <v>29</v>
      </c>
      <c r="J1284" s="6">
        <v>3.1</v>
      </c>
      <c r="K1284" s="7">
        <v>72</v>
      </c>
      <c r="L1284" s="8">
        <v>371</v>
      </c>
      <c r="M1284" s="3">
        <v>3</v>
      </c>
      <c r="N1284" s="3">
        <v>4</v>
      </c>
      <c r="O1284" s="2" t="s">
        <v>85</v>
      </c>
      <c r="P1284" s="9" t="s">
        <v>2585</v>
      </c>
      <c r="Q1284" s="9" t="s">
        <v>11099</v>
      </c>
      <c r="R1284" s="10">
        <v>43046</v>
      </c>
      <c r="S1284" s="10">
        <v>45791.514990043717</v>
      </c>
      <c r="T1284" s="11">
        <v>27</v>
      </c>
      <c r="U1284" s="51">
        <v>11</v>
      </c>
      <c r="V1284" s="51">
        <v>2017</v>
      </c>
      <c r="W1284" s="52">
        <v>2025</v>
      </c>
    </row>
    <row r="1285" spans="1:23" x14ac:dyDescent="0.3">
      <c r="A1285" s="22">
        <v>1284</v>
      </c>
      <c r="B1285" s="2" t="s">
        <v>2588</v>
      </c>
      <c r="C1285" s="2" t="s">
        <v>118</v>
      </c>
      <c r="D1285" s="2" t="s">
        <v>64</v>
      </c>
      <c r="E1285" s="3">
        <v>2009</v>
      </c>
      <c r="F1285" s="4">
        <v>15465.4</v>
      </c>
      <c r="G1285" s="5">
        <v>204562</v>
      </c>
      <c r="H1285" s="2" t="s">
        <v>21</v>
      </c>
      <c r="I1285" s="2" t="s">
        <v>22</v>
      </c>
      <c r="J1285" s="6">
        <v>1.8</v>
      </c>
      <c r="K1285" s="7">
        <v>676</v>
      </c>
      <c r="L1285" s="8">
        <v>512</v>
      </c>
      <c r="M1285" s="3">
        <v>2</v>
      </c>
      <c r="N1285" s="3">
        <v>7</v>
      </c>
      <c r="O1285" s="2" t="s">
        <v>42</v>
      </c>
      <c r="P1285" s="9" t="s">
        <v>2587</v>
      </c>
      <c r="Q1285" s="9" t="s">
        <v>11100</v>
      </c>
      <c r="R1285" s="10">
        <v>41974</v>
      </c>
      <c r="S1285" s="10">
        <v>45692.799246895091</v>
      </c>
      <c r="T1285" s="11">
        <v>15</v>
      </c>
      <c r="U1285" s="51">
        <v>12</v>
      </c>
      <c r="V1285" s="51">
        <v>2014</v>
      </c>
      <c r="W1285" s="52">
        <v>2025</v>
      </c>
    </row>
    <row r="1286" spans="1:23" x14ac:dyDescent="0.3">
      <c r="A1286" s="22">
        <v>1285</v>
      </c>
      <c r="B1286" s="2" t="s">
        <v>2590</v>
      </c>
      <c r="C1286" s="2" t="s">
        <v>33</v>
      </c>
      <c r="D1286" s="2" t="s">
        <v>56</v>
      </c>
      <c r="E1286" s="3">
        <v>2009</v>
      </c>
      <c r="F1286" s="4">
        <v>41093.14</v>
      </c>
      <c r="G1286" s="5">
        <v>289346</v>
      </c>
      <c r="H1286" s="2" t="s">
        <v>28</v>
      </c>
      <c r="I1286" s="2" t="s">
        <v>29</v>
      </c>
      <c r="J1286" s="6">
        <v>1</v>
      </c>
      <c r="K1286" s="7">
        <v>518</v>
      </c>
      <c r="L1286" s="8">
        <v>192</v>
      </c>
      <c r="M1286" s="3">
        <v>5</v>
      </c>
      <c r="N1286" s="3">
        <v>4</v>
      </c>
      <c r="O1286" s="2" t="s">
        <v>23</v>
      </c>
      <c r="P1286" s="9" t="s">
        <v>2589</v>
      </c>
      <c r="Q1286" s="9" t="s">
        <v>11101</v>
      </c>
      <c r="R1286" s="10">
        <v>43487</v>
      </c>
      <c r="S1286" s="10">
        <v>45154.535594164547</v>
      </c>
      <c r="T1286" s="11">
        <v>15</v>
      </c>
      <c r="U1286" s="51">
        <v>1</v>
      </c>
      <c r="V1286" s="51">
        <v>2019</v>
      </c>
      <c r="W1286" s="52">
        <v>2023</v>
      </c>
    </row>
    <row r="1287" spans="1:23" x14ac:dyDescent="0.3">
      <c r="A1287" s="22">
        <v>1286</v>
      </c>
      <c r="B1287" s="2" t="s">
        <v>2592</v>
      </c>
      <c r="C1287" s="2" t="s">
        <v>118</v>
      </c>
      <c r="D1287" s="2" t="s">
        <v>34</v>
      </c>
      <c r="E1287" s="3">
        <v>1994</v>
      </c>
      <c r="F1287" s="4">
        <v>74456.13</v>
      </c>
      <c r="G1287" s="5">
        <v>92361</v>
      </c>
      <c r="H1287" s="2" t="s">
        <v>35</v>
      </c>
      <c r="I1287" s="2" t="s">
        <v>22</v>
      </c>
      <c r="J1287" s="6">
        <v>3</v>
      </c>
      <c r="K1287" s="7">
        <v>448</v>
      </c>
      <c r="L1287" s="8">
        <v>676</v>
      </c>
      <c r="M1287" s="3">
        <v>4</v>
      </c>
      <c r="N1287" s="3">
        <v>7</v>
      </c>
      <c r="O1287" s="2" t="s">
        <v>65</v>
      </c>
      <c r="P1287" s="9" t="s">
        <v>2591</v>
      </c>
      <c r="Q1287" s="9" t="s">
        <v>11102</v>
      </c>
      <c r="R1287" s="10">
        <v>42231</v>
      </c>
      <c r="S1287" s="10">
        <v>45566.630013048321</v>
      </c>
      <c r="T1287" s="11">
        <v>30</v>
      </c>
      <c r="U1287" s="51">
        <v>8</v>
      </c>
      <c r="V1287" s="51">
        <v>2015</v>
      </c>
      <c r="W1287" s="52">
        <v>2024</v>
      </c>
    </row>
    <row r="1288" spans="1:23" x14ac:dyDescent="0.3">
      <c r="A1288" s="22">
        <v>1287</v>
      </c>
      <c r="B1288" s="2" t="s">
        <v>2594</v>
      </c>
      <c r="C1288" s="2" t="s">
        <v>118</v>
      </c>
      <c r="D1288" s="2" t="s">
        <v>20</v>
      </c>
      <c r="E1288" s="3">
        <v>1997</v>
      </c>
      <c r="F1288" s="4">
        <v>65599.710000000006</v>
      </c>
      <c r="G1288" s="5">
        <v>282736</v>
      </c>
      <c r="H1288" s="2" t="s">
        <v>35</v>
      </c>
      <c r="I1288" s="2" t="s">
        <v>29</v>
      </c>
      <c r="J1288" s="6">
        <v>2.8</v>
      </c>
      <c r="K1288" s="7">
        <v>292</v>
      </c>
      <c r="L1288" s="8">
        <v>615</v>
      </c>
      <c r="M1288" s="3">
        <v>2</v>
      </c>
      <c r="N1288" s="3">
        <v>4</v>
      </c>
      <c r="O1288" s="2" t="s">
        <v>85</v>
      </c>
      <c r="P1288" s="9" t="s">
        <v>2593</v>
      </c>
      <c r="Q1288" s="9" t="s">
        <v>11103</v>
      </c>
      <c r="R1288" s="10">
        <v>43912</v>
      </c>
      <c r="S1288" s="10">
        <v>45390.664820009719</v>
      </c>
      <c r="T1288" s="11">
        <v>27</v>
      </c>
      <c r="U1288" s="51">
        <v>3</v>
      </c>
      <c r="V1288" s="51">
        <v>2020</v>
      </c>
      <c r="W1288" s="52">
        <v>2024</v>
      </c>
    </row>
    <row r="1289" spans="1:23" x14ac:dyDescent="0.3">
      <c r="A1289" s="22">
        <v>1288</v>
      </c>
      <c r="B1289" s="2" t="s">
        <v>2596</v>
      </c>
      <c r="C1289" s="2" t="s">
        <v>19</v>
      </c>
      <c r="D1289" s="2" t="s">
        <v>79</v>
      </c>
      <c r="E1289" s="3">
        <v>2003</v>
      </c>
      <c r="F1289" s="4">
        <v>79585.86</v>
      </c>
      <c r="G1289" s="5">
        <v>8864</v>
      </c>
      <c r="H1289" s="2" t="s">
        <v>41</v>
      </c>
      <c r="I1289" s="2" t="s">
        <v>22</v>
      </c>
      <c r="J1289" s="6">
        <v>4.8</v>
      </c>
      <c r="K1289" s="7">
        <v>318</v>
      </c>
      <c r="L1289" s="8">
        <v>609</v>
      </c>
      <c r="M1289" s="3">
        <v>4</v>
      </c>
      <c r="N1289" s="3">
        <v>5</v>
      </c>
      <c r="O1289" s="2" t="s">
        <v>42</v>
      </c>
      <c r="P1289" s="9" t="s">
        <v>2595</v>
      </c>
      <c r="Q1289" s="9" t="s">
        <v>11104</v>
      </c>
      <c r="R1289" s="10">
        <v>42750</v>
      </c>
      <c r="S1289" s="10">
        <v>45221.562999645648</v>
      </c>
      <c r="T1289" s="11">
        <v>21</v>
      </c>
      <c r="U1289" s="51">
        <v>1</v>
      </c>
      <c r="V1289" s="51">
        <v>2017</v>
      </c>
      <c r="W1289" s="52">
        <v>2023</v>
      </c>
    </row>
    <row r="1290" spans="1:23" x14ac:dyDescent="0.3">
      <c r="A1290" s="22">
        <v>1289</v>
      </c>
      <c r="B1290" s="2" t="s">
        <v>2598</v>
      </c>
      <c r="C1290" s="2" t="s">
        <v>33</v>
      </c>
      <c r="D1290" s="2" t="s">
        <v>27</v>
      </c>
      <c r="E1290" s="3">
        <v>2011</v>
      </c>
      <c r="F1290" s="4">
        <v>31222.77</v>
      </c>
      <c r="G1290" s="5">
        <v>157070</v>
      </c>
      <c r="H1290" s="2" t="s">
        <v>35</v>
      </c>
      <c r="I1290" s="2" t="s">
        <v>22</v>
      </c>
      <c r="J1290" s="6">
        <v>5.2</v>
      </c>
      <c r="K1290" s="7">
        <v>700</v>
      </c>
      <c r="L1290" s="8">
        <v>371</v>
      </c>
      <c r="M1290" s="3">
        <v>5</v>
      </c>
      <c r="N1290" s="3">
        <v>7</v>
      </c>
      <c r="O1290" s="2" t="s">
        <v>23</v>
      </c>
      <c r="P1290" s="9" t="s">
        <v>2597</v>
      </c>
      <c r="Q1290" s="9" t="s">
        <v>11105</v>
      </c>
      <c r="R1290" s="10">
        <v>44244</v>
      </c>
      <c r="S1290" s="10">
        <v>45225.651817409198</v>
      </c>
      <c r="T1290" s="11">
        <v>13</v>
      </c>
      <c r="U1290" s="51">
        <v>2</v>
      </c>
      <c r="V1290" s="51">
        <v>2021</v>
      </c>
      <c r="W1290" s="52">
        <v>2023</v>
      </c>
    </row>
    <row r="1291" spans="1:23" x14ac:dyDescent="0.3">
      <c r="A1291" s="22">
        <v>1290</v>
      </c>
      <c r="B1291" s="2" t="s">
        <v>2600</v>
      </c>
      <c r="C1291" s="2" t="s">
        <v>39</v>
      </c>
      <c r="D1291" s="2" t="s">
        <v>92</v>
      </c>
      <c r="E1291" s="3">
        <v>2005</v>
      </c>
      <c r="F1291" s="4">
        <v>52653.1</v>
      </c>
      <c r="G1291" s="5">
        <v>14433</v>
      </c>
      <c r="H1291" s="2" t="s">
        <v>41</v>
      </c>
      <c r="I1291" s="2" t="s">
        <v>29</v>
      </c>
      <c r="J1291" s="6">
        <v>2</v>
      </c>
      <c r="K1291" s="7">
        <v>525</v>
      </c>
      <c r="L1291" s="8">
        <v>170</v>
      </c>
      <c r="M1291" s="3">
        <v>2</v>
      </c>
      <c r="N1291" s="3">
        <v>5</v>
      </c>
      <c r="O1291" s="2" t="s">
        <v>80</v>
      </c>
      <c r="P1291" s="9" t="s">
        <v>2599</v>
      </c>
      <c r="Q1291" s="9" t="s">
        <v>11106</v>
      </c>
      <c r="R1291" s="10">
        <v>43891</v>
      </c>
      <c r="S1291" s="10">
        <v>45414.321551355977</v>
      </c>
      <c r="T1291" s="11">
        <v>19</v>
      </c>
      <c r="U1291" s="51">
        <v>3</v>
      </c>
      <c r="V1291" s="51">
        <v>2020</v>
      </c>
      <c r="W1291" s="52">
        <v>2024</v>
      </c>
    </row>
    <row r="1292" spans="1:23" x14ac:dyDescent="0.3">
      <c r="A1292" s="22">
        <v>1291</v>
      </c>
      <c r="B1292" s="2" t="s">
        <v>2602</v>
      </c>
      <c r="C1292" s="2" t="s">
        <v>74</v>
      </c>
      <c r="D1292" s="2" t="s">
        <v>27</v>
      </c>
      <c r="E1292" s="3">
        <v>2004</v>
      </c>
      <c r="F1292" s="4">
        <v>53197.55</v>
      </c>
      <c r="G1292" s="5">
        <v>201409</v>
      </c>
      <c r="H1292" s="2" t="s">
        <v>28</v>
      </c>
      <c r="I1292" s="2" t="s">
        <v>22</v>
      </c>
      <c r="J1292" s="6">
        <v>5.9</v>
      </c>
      <c r="K1292" s="7">
        <v>621</v>
      </c>
      <c r="L1292" s="8">
        <v>585</v>
      </c>
      <c r="M1292" s="3">
        <v>2</v>
      </c>
      <c r="N1292" s="3">
        <v>2</v>
      </c>
      <c r="O1292" s="2" t="s">
        <v>36</v>
      </c>
      <c r="P1292" s="9" t="s">
        <v>2601</v>
      </c>
      <c r="Q1292" s="9" t="s">
        <v>11107</v>
      </c>
      <c r="R1292" s="10">
        <v>45384</v>
      </c>
      <c r="S1292" s="10">
        <v>45756.32195143601</v>
      </c>
      <c r="T1292" s="11">
        <v>20</v>
      </c>
      <c r="U1292" s="51">
        <v>4</v>
      </c>
      <c r="V1292" s="51">
        <v>2024</v>
      </c>
      <c r="W1292" s="52">
        <v>2025</v>
      </c>
    </row>
    <row r="1293" spans="1:23" x14ac:dyDescent="0.3">
      <c r="A1293" s="22">
        <v>1292</v>
      </c>
      <c r="B1293" s="2" t="s">
        <v>2604</v>
      </c>
      <c r="C1293" s="2" t="s">
        <v>19</v>
      </c>
      <c r="D1293" s="2" t="s">
        <v>56</v>
      </c>
      <c r="E1293" s="3">
        <v>2011</v>
      </c>
      <c r="F1293" s="4">
        <v>10515.47</v>
      </c>
      <c r="G1293" s="5">
        <v>235675</v>
      </c>
      <c r="H1293" s="2" t="s">
        <v>41</v>
      </c>
      <c r="I1293" s="2" t="s">
        <v>29</v>
      </c>
      <c r="J1293" s="6">
        <v>2.2999999999999998</v>
      </c>
      <c r="K1293" s="7">
        <v>72</v>
      </c>
      <c r="L1293" s="8">
        <v>477</v>
      </c>
      <c r="M1293" s="3">
        <v>5</v>
      </c>
      <c r="N1293" s="3">
        <v>2</v>
      </c>
      <c r="O1293" s="2" t="s">
        <v>42</v>
      </c>
      <c r="P1293" s="9" t="s">
        <v>2603</v>
      </c>
      <c r="Q1293" s="9" t="s">
        <v>11108</v>
      </c>
      <c r="R1293" s="10">
        <v>44553</v>
      </c>
      <c r="S1293" s="10">
        <v>45287.714229891688</v>
      </c>
      <c r="T1293" s="11">
        <v>13</v>
      </c>
      <c r="U1293" s="51">
        <v>12</v>
      </c>
      <c r="V1293" s="51">
        <v>2021</v>
      </c>
      <c r="W1293" s="52">
        <v>2023</v>
      </c>
    </row>
    <row r="1294" spans="1:23" x14ac:dyDescent="0.3">
      <c r="A1294" s="22">
        <v>1293</v>
      </c>
      <c r="B1294" s="2" t="s">
        <v>2606</v>
      </c>
      <c r="C1294" s="2" t="s">
        <v>19</v>
      </c>
      <c r="D1294" s="2" t="s">
        <v>79</v>
      </c>
      <c r="E1294" s="3">
        <v>2007</v>
      </c>
      <c r="F1294" s="4">
        <v>70562.27</v>
      </c>
      <c r="G1294" s="5">
        <v>104578</v>
      </c>
      <c r="H1294" s="2" t="s">
        <v>41</v>
      </c>
      <c r="I1294" s="2" t="s">
        <v>22</v>
      </c>
      <c r="J1294" s="6">
        <v>5.7</v>
      </c>
      <c r="K1294" s="7">
        <v>206</v>
      </c>
      <c r="L1294" s="8">
        <v>310</v>
      </c>
      <c r="M1294" s="3">
        <v>5</v>
      </c>
      <c r="N1294" s="3">
        <v>2</v>
      </c>
      <c r="O1294" s="2" t="s">
        <v>51</v>
      </c>
      <c r="P1294" s="9" t="s">
        <v>2605</v>
      </c>
      <c r="Q1294" s="9" t="s">
        <v>11109</v>
      </c>
      <c r="R1294" s="10">
        <v>42896</v>
      </c>
      <c r="S1294" s="10">
        <v>45782.169120869898</v>
      </c>
      <c r="T1294" s="11">
        <v>17</v>
      </c>
      <c r="U1294" s="51">
        <v>6</v>
      </c>
      <c r="V1294" s="51">
        <v>2017</v>
      </c>
      <c r="W1294" s="52">
        <v>2025</v>
      </c>
    </row>
    <row r="1295" spans="1:23" x14ac:dyDescent="0.3">
      <c r="A1295" s="22">
        <v>1294</v>
      </c>
      <c r="B1295" s="2" t="s">
        <v>2608</v>
      </c>
      <c r="C1295" s="2" t="s">
        <v>118</v>
      </c>
      <c r="D1295" s="2" t="s">
        <v>46</v>
      </c>
      <c r="E1295" s="3">
        <v>2024</v>
      </c>
      <c r="F1295" s="4">
        <v>40892.589999999997</v>
      </c>
      <c r="G1295" s="5">
        <v>144623</v>
      </c>
      <c r="H1295" s="2" t="s">
        <v>35</v>
      </c>
      <c r="I1295" s="2" t="s">
        <v>29</v>
      </c>
      <c r="J1295" s="6">
        <v>5.8</v>
      </c>
      <c r="K1295" s="7">
        <v>310</v>
      </c>
      <c r="L1295" s="8">
        <v>217</v>
      </c>
      <c r="M1295" s="3">
        <v>3</v>
      </c>
      <c r="N1295" s="3">
        <v>2</v>
      </c>
      <c r="O1295" s="2" t="s">
        <v>80</v>
      </c>
      <c r="P1295" s="9" t="s">
        <v>2607</v>
      </c>
      <c r="Q1295" s="9" t="s">
        <v>11110</v>
      </c>
      <c r="R1295" s="10">
        <v>44773</v>
      </c>
      <c r="S1295" s="10">
        <v>45738.360359117527</v>
      </c>
      <c r="T1295" s="11">
        <v>0</v>
      </c>
      <c r="U1295" s="51">
        <v>7</v>
      </c>
      <c r="V1295" s="51">
        <v>2022</v>
      </c>
      <c r="W1295" s="52">
        <v>2025</v>
      </c>
    </row>
    <row r="1296" spans="1:23" x14ac:dyDescent="0.3">
      <c r="A1296" s="22">
        <v>1295</v>
      </c>
      <c r="B1296" s="2" t="s">
        <v>2610</v>
      </c>
      <c r="C1296" s="2" t="s">
        <v>118</v>
      </c>
      <c r="D1296" s="2" t="s">
        <v>40</v>
      </c>
      <c r="E1296" s="3">
        <v>2017</v>
      </c>
      <c r="F1296" s="4">
        <v>39312.75</v>
      </c>
      <c r="G1296" s="5">
        <v>210988</v>
      </c>
      <c r="H1296" s="2" t="s">
        <v>21</v>
      </c>
      <c r="I1296" s="2" t="s">
        <v>22</v>
      </c>
      <c r="J1296" s="6">
        <v>5.7</v>
      </c>
      <c r="K1296" s="7">
        <v>99</v>
      </c>
      <c r="L1296" s="8">
        <v>476</v>
      </c>
      <c r="M1296" s="3">
        <v>3</v>
      </c>
      <c r="N1296" s="3">
        <v>4</v>
      </c>
      <c r="O1296" s="2" t="s">
        <v>30</v>
      </c>
      <c r="P1296" s="9" t="s">
        <v>2609</v>
      </c>
      <c r="Q1296" s="9" t="s">
        <v>11111</v>
      </c>
      <c r="R1296" s="10">
        <v>43080</v>
      </c>
      <c r="S1296" s="10">
        <v>45750.772841614038</v>
      </c>
      <c r="T1296" s="11">
        <v>7</v>
      </c>
      <c r="U1296" s="51">
        <v>12</v>
      </c>
      <c r="V1296" s="51">
        <v>2017</v>
      </c>
      <c r="W1296" s="52">
        <v>2025</v>
      </c>
    </row>
    <row r="1297" spans="1:23" x14ac:dyDescent="0.3">
      <c r="A1297" s="22">
        <v>1296</v>
      </c>
      <c r="B1297" s="2" t="s">
        <v>2612</v>
      </c>
      <c r="C1297" s="2" t="s">
        <v>63</v>
      </c>
      <c r="D1297" s="2" t="s">
        <v>46</v>
      </c>
      <c r="E1297" s="3">
        <v>1998</v>
      </c>
      <c r="F1297" s="4">
        <v>46670.46</v>
      </c>
      <c r="G1297" s="5">
        <v>189281</v>
      </c>
      <c r="H1297" s="2" t="s">
        <v>21</v>
      </c>
      <c r="I1297" s="2" t="s">
        <v>22</v>
      </c>
      <c r="J1297" s="6">
        <v>2.9</v>
      </c>
      <c r="K1297" s="7">
        <v>114</v>
      </c>
      <c r="L1297" s="8">
        <v>178</v>
      </c>
      <c r="M1297" s="3">
        <v>3</v>
      </c>
      <c r="N1297" s="3">
        <v>7</v>
      </c>
      <c r="O1297" s="2" t="s">
        <v>80</v>
      </c>
      <c r="P1297" s="9" t="s">
        <v>2611</v>
      </c>
      <c r="Q1297" s="9" t="s">
        <v>11112</v>
      </c>
      <c r="R1297" s="10">
        <v>42144</v>
      </c>
      <c r="S1297" s="10">
        <v>45842.62521208814</v>
      </c>
      <c r="T1297" s="11">
        <v>26</v>
      </c>
      <c r="U1297" s="51">
        <v>5</v>
      </c>
      <c r="V1297" s="51">
        <v>2015</v>
      </c>
      <c r="W1297" s="52">
        <v>2025</v>
      </c>
    </row>
    <row r="1298" spans="1:23" x14ac:dyDescent="0.3">
      <c r="A1298" s="22">
        <v>1297</v>
      </c>
      <c r="B1298" s="2" t="s">
        <v>2614</v>
      </c>
      <c r="C1298" s="2" t="s">
        <v>26</v>
      </c>
      <c r="D1298" s="2" t="s">
        <v>79</v>
      </c>
      <c r="E1298" s="3">
        <v>2021</v>
      </c>
      <c r="F1298" s="4">
        <v>14223.73</v>
      </c>
      <c r="G1298" s="5">
        <v>23314</v>
      </c>
      <c r="H1298" s="2" t="s">
        <v>35</v>
      </c>
      <c r="I1298" s="2" t="s">
        <v>29</v>
      </c>
      <c r="J1298" s="6">
        <v>1.3</v>
      </c>
      <c r="K1298" s="7">
        <v>566</v>
      </c>
      <c r="L1298" s="8">
        <v>533</v>
      </c>
      <c r="M1298" s="3">
        <v>2</v>
      </c>
      <c r="N1298" s="3">
        <v>7</v>
      </c>
      <c r="O1298" s="2" t="s">
        <v>30</v>
      </c>
      <c r="P1298" s="9" t="s">
        <v>2613</v>
      </c>
      <c r="Q1298" s="9" t="s">
        <v>11113</v>
      </c>
      <c r="R1298" s="10">
        <v>45112</v>
      </c>
      <c r="S1298" s="10">
        <v>45179.944675980907</v>
      </c>
      <c r="T1298" s="11">
        <v>3</v>
      </c>
      <c r="U1298" s="51">
        <v>7</v>
      </c>
      <c r="V1298" s="51">
        <v>2023</v>
      </c>
      <c r="W1298" s="52">
        <v>2023</v>
      </c>
    </row>
    <row r="1299" spans="1:23" x14ac:dyDescent="0.3">
      <c r="A1299" s="22">
        <v>1298</v>
      </c>
      <c r="B1299" s="2" t="s">
        <v>2616</v>
      </c>
      <c r="C1299" s="2" t="s">
        <v>19</v>
      </c>
      <c r="D1299" s="2" t="s">
        <v>20</v>
      </c>
      <c r="E1299" s="3">
        <v>1998</v>
      </c>
      <c r="F1299" s="4">
        <v>60851.360000000001</v>
      </c>
      <c r="G1299" s="5">
        <v>36639</v>
      </c>
      <c r="H1299" s="2" t="s">
        <v>41</v>
      </c>
      <c r="I1299" s="2" t="s">
        <v>29</v>
      </c>
      <c r="J1299" s="6">
        <v>4.2</v>
      </c>
      <c r="K1299" s="7">
        <v>158</v>
      </c>
      <c r="L1299" s="8">
        <v>215</v>
      </c>
      <c r="M1299" s="3">
        <v>4</v>
      </c>
      <c r="N1299" s="3">
        <v>2</v>
      </c>
      <c r="O1299" s="2" t="s">
        <v>80</v>
      </c>
      <c r="P1299" s="9" t="s">
        <v>2615</v>
      </c>
      <c r="Q1299" s="9" t="s">
        <v>11114</v>
      </c>
      <c r="R1299" s="10">
        <v>45385</v>
      </c>
      <c r="S1299" s="10">
        <v>45432.137114468613</v>
      </c>
      <c r="T1299" s="11">
        <v>26</v>
      </c>
      <c r="U1299" s="51">
        <v>4</v>
      </c>
      <c r="V1299" s="51">
        <v>2024</v>
      </c>
      <c r="W1299" s="52">
        <v>2024</v>
      </c>
    </row>
    <row r="1300" spans="1:23" x14ac:dyDescent="0.3">
      <c r="A1300" s="22">
        <v>1299</v>
      </c>
      <c r="B1300" s="2" t="s">
        <v>2618</v>
      </c>
      <c r="C1300" s="2" t="s">
        <v>33</v>
      </c>
      <c r="D1300" s="2" t="s">
        <v>56</v>
      </c>
      <c r="E1300" s="3">
        <v>2003</v>
      </c>
      <c r="F1300" s="4">
        <v>15769.43</v>
      </c>
      <c r="G1300" s="5">
        <v>234936</v>
      </c>
      <c r="H1300" s="2" t="s">
        <v>28</v>
      </c>
      <c r="I1300" s="2" t="s">
        <v>29</v>
      </c>
      <c r="J1300" s="6">
        <v>2.2000000000000002</v>
      </c>
      <c r="K1300" s="7">
        <v>202</v>
      </c>
      <c r="L1300" s="8">
        <v>276</v>
      </c>
      <c r="M1300" s="3">
        <v>3</v>
      </c>
      <c r="N1300" s="3">
        <v>5</v>
      </c>
      <c r="O1300" s="2" t="s">
        <v>30</v>
      </c>
      <c r="P1300" s="9" t="s">
        <v>2617</v>
      </c>
      <c r="Q1300" s="9" t="s">
        <v>11115</v>
      </c>
      <c r="R1300" s="10">
        <v>43445</v>
      </c>
      <c r="S1300" s="10">
        <v>45518.148316709063</v>
      </c>
      <c r="T1300" s="11">
        <v>21</v>
      </c>
      <c r="U1300" s="51">
        <v>12</v>
      </c>
      <c r="V1300" s="51">
        <v>2018</v>
      </c>
      <c r="W1300" s="52">
        <v>2024</v>
      </c>
    </row>
    <row r="1301" spans="1:23" x14ac:dyDescent="0.3">
      <c r="A1301" s="22">
        <v>1300</v>
      </c>
      <c r="B1301" s="2" t="s">
        <v>2620</v>
      </c>
      <c r="C1301" s="2" t="s">
        <v>118</v>
      </c>
      <c r="D1301" s="2" t="s">
        <v>40</v>
      </c>
      <c r="E1301" s="3">
        <v>2000</v>
      </c>
      <c r="F1301" s="4">
        <v>32022.11</v>
      </c>
      <c r="G1301" s="5">
        <v>145570</v>
      </c>
      <c r="H1301" s="2" t="s">
        <v>21</v>
      </c>
      <c r="I1301" s="2" t="s">
        <v>29</v>
      </c>
      <c r="J1301" s="6">
        <v>2.2000000000000002</v>
      </c>
      <c r="K1301" s="7">
        <v>107</v>
      </c>
      <c r="L1301" s="8">
        <v>434</v>
      </c>
      <c r="M1301" s="3">
        <v>2</v>
      </c>
      <c r="N1301" s="3">
        <v>5</v>
      </c>
      <c r="O1301" s="2" t="s">
        <v>30</v>
      </c>
      <c r="P1301" s="9" t="s">
        <v>2619</v>
      </c>
      <c r="Q1301" s="9" t="s">
        <v>11116</v>
      </c>
      <c r="R1301" s="10">
        <v>43884</v>
      </c>
      <c r="S1301" s="10">
        <v>45451.705028051329</v>
      </c>
      <c r="T1301" s="11">
        <v>24</v>
      </c>
      <c r="U1301" s="51">
        <v>2</v>
      </c>
      <c r="V1301" s="51">
        <v>2020</v>
      </c>
      <c r="W1301" s="52">
        <v>2024</v>
      </c>
    </row>
    <row r="1302" spans="1:23" x14ac:dyDescent="0.3">
      <c r="A1302" s="22">
        <v>1301</v>
      </c>
      <c r="B1302" s="2" t="s">
        <v>2622</v>
      </c>
      <c r="C1302" s="2" t="s">
        <v>63</v>
      </c>
      <c r="D1302" s="2" t="s">
        <v>92</v>
      </c>
      <c r="E1302" s="3">
        <v>2021</v>
      </c>
      <c r="F1302" s="4">
        <v>23001.29</v>
      </c>
      <c r="G1302" s="5">
        <v>23492</v>
      </c>
      <c r="H1302" s="2" t="s">
        <v>28</v>
      </c>
      <c r="I1302" s="2" t="s">
        <v>29</v>
      </c>
      <c r="J1302" s="6">
        <v>4.7</v>
      </c>
      <c r="K1302" s="7">
        <v>233</v>
      </c>
      <c r="L1302" s="8">
        <v>581</v>
      </c>
      <c r="M1302" s="3">
        <v>4</v>
      </c>
      <c r="N1302" s="3">
        <v>2</v>
      </c>
      <c r="O1302" s="2" t="s">
        <v>30</v>
      </c>
      <c r="P1302" s="9" t="s">
        <v>2621</v>
      </c>
      <c r="Q1302" s="9" t="s">
        <v>11117</v>
      </c>
      <c r="R1302" s="10">
        <v>41879</v>
      </c>
      <c r="S1302" s="10">
        <v>45222.585204086543</v>
      </c>
      <c r="T1302" s="11">
        <v>3</v>
      </c>
      <c r="U1302" s="51">
        <v>8</v>
      </c>
      <c r="V1302" s="51">
        <v>2014</v>
      </c>
      <c r="W1302" s="52">
        <v>2023</v>
      </c>
    </row>
    <row r="1303" spans="1:23" x14ac:dyDescent="0.3">
      <c r="A1303" s="22">
        <v>1302</v>
      </c>
      <c r="B1303" s="2" t="s">
        <v>2624</v>
      </c>
      <c r="C1303" s="2" t="s">
        <v>26</v>
      </c>
      <c r="D1303" s="2" t="s">
        <v>40</v>
      </c>
      <c r="E1303" s="3">
        <v>2000</v>
      </c>
      <c r="F1303" s="4">
        <v>17813.36</v>
      </c>
      <c r="G1303" s="5">
        <v>229951</v>
      </c>
      <c r="H1303" s="2" t="s">
        <v>28</v>
      </c>
      <c r="I1303" s="2" t="s">
        <v>29</v>
      </c>
      <c r="J1303" s="6">
        <v>4.3</v>
      </c>
      <c r="K1303" s="7">
        <v>419</v>
      </c>
      <c r="L1303" s="8">
        <v>759</v>
      </c>
      <c r="M1303" s="3">
        <v>2</v>
      </c>
      <c r="N1303" s="3">
        <v>4</v>
      </c>
      <c r="O1303" s="2" t="s">
        <v>30</v>
      </c>
      <c r="P1303" s="9" t="s">
        <v>2623</v>
      </c>
      <c r="Q1303" s="9" t="s">
        <v>11118</v>
      </c>
      <c r="R1303" s="10">
        <v>43499</v>
      </c>
      <c r="S1303" s="10">
        <v>45364.671621369991</v>
      </c>
      <c r="T1303" s="11">
        <v>24</v>
      </c>
      <c r="U1303" s="51">
        <v>2</v>
      </c>
      <c r="V1303" s="51">
        <v>2019</v>
      </c>
      <c r="W1303" s="52">
        <v>2024</v>
      </c>
    </row>
    <row r="1304" spans="1:23" x14ac:dyDescent="0.3">
      <c r="A1304" s="22">
        <v>1303</v>
      </c>
      <c r="B1304" s="2" t="s">
        <v>2626</v>
      </c>
      <c r="C1304" s="2" t="s">
        <v>26</v>
      </c>
      <c r="D1304" s="2" t="s">
        <v>79</v>
      </c>
      <c r="E1304" s="3">
        <v>2015</v>
      </c>
      <c r="F1304" s="4">
        <v>22643.26</v>
      </c>
      <c r="G1304" s="5">
        <v>140103</v>
      </c>
      <c r="H1304" s="2" t="s">
        <v>41</v>
      </c>
      <c r="I1304" s="2" t="s">
        <v>22</v>
      </c>
      <c r="J1304" s="6">
        <v>4.2</v>
      </c>
      <c r="K1304" s="7">
        <v>88</v>
      </c>
      <c r="L1304" s="8">
        <v>669</v>
      </c>
      <c r="M1304" s="3">
        <v>5</v>
      </c>
      <c r="N1304" s="3">
        <v>5</v>
      </c>
      <c r="O1304" s="2" t="s">
        <v>80</v>
      </c>
      <c r="P1304" s="9" t="s">
        <v>2625</v>
      </c>
      <c r="Q1304" s="9" t="s">
        <v>11119</v>
      </c>
      <c r="R1304" s="10">
        <v>45013</v>
      </c>
      <c r="S1304" s="10">
        <v>45557.430173080327</v>
      </c>
      <c r="T1304" s="11">
        <v>9</v>
      </c>
      <c r="U1304" s="51">
        <v>3</v>
      </c>
      <c r="V1304" s="51">
        <v>2023</v>
      </c>
      <c r="W1304" s="52">
        <v>2024</v>
      </c>
    </row>
    <row r="1305" spans="1:23" x14ac:dyDescent="0.3">
      <c r="A1305" s="22">
        <v>1304</v>
      </c>
      <c r="B1305" s="2" t="s">
        <v>2628</v>
      </c>
      <c r="C1305" s="2" t="s">
        <v>74</v>
      </c>
      <c r="D1305" s="2" t="s">
        <v>20</v>
      </c>
      <c r="E1305" s="3">
        <v>2011</v>
      </c>
      <c r="F1305" s="4">
        <v>32244.84</v>
      </c>
      <c r="G1305" s="5">
        <v>134251</v>
      </c>
      <c r="H1305" s="2" t="s">
        <v>21</v>
      </c>
      <c r="I1305" s="2" t="s">
        <v>29</v>
      </c>
      <c r="J1305" s="6">
        <v>1.5</v>
      </c>
      <c r="K1305" s="7">
        <v>486</v>
      </c>
      <c r="L1305" s="8">
        <v>744</v>
      </c>
      <c r="M1305" s="3">
        <v>3</v>
      </c>
      <c r="N1305" s="3">
        <v>7</v>
      </c>
      <c r="O1305" s="2" t="s">
        <v>65</v>
      </c>
      <c r="P1305" s="9" t="s">
        <v>2627</v>
      </c>
      <c r="Q1305" s="9" t="s">
        <v>11120</v>
      </c>
      <c r="R1305" s="10">
        <v>44759</v>
      </c>
      <c r="S1305" s="10">
        <v>45835.761839413601</v>
      </c>
      <c r="T1305" s="11">
        <v>13</v>
      </c>
      <c r="U1305" s="51">
        <v>7</v>
      </c>
      <c r="V1305" s="51">
        <v>2022</v>
      </c>
      <c r="W1305" s="52">
        <v>2025</v>
      </c>
    </row>
    <row r="1306" spans="1:23" x14ac:dyDescent="0.3">
      <c r="A1306" s="22">
        <v>1305</v>
      </c>
      <c r="B1306" s="2" t="s">
        <v>2630</v>
      </c>
      <c r="C1306" s="2" t="s">
        <v>107</v>
      </c>
      <c r="D1306" s="2" t="s">
        <v>20</v>
      </c>
      <c r="E1306" s="3">
        <v>1990</v>
      </c>
      <c r="F1306" s="4">
        <v>21605.02</v>
      </c>
      <c r="G1306" s="5">
        <v>29633</v>
      </c>
      <c r="H1306" s="2" t="s">
        <v>41</v>
      </c>
      <c r="I1306" s="2" t="s">
        <v>22</v>
      </c>
      <c r="J1306" s="6">
        <v>1.9</v>
      </c>
      <c r="K1306" s="7">
        <v>208</v>
      </c>
      <c r="L1306" s="8">
        <v>643</v>
      </c>
      <c r="M1306" s="3">
        <v>2</v>
      </c>
      <c r="N1306" s="3">
        <v>4</v>
      </c>
      <c r="O1306" s="2" t="s">
        <v>51</v>
      </c>
      <c r="P1306" s="9" t="s">
        <v>2629</v>
      </c>
      <c r="Q1306" s="9" t="s">
        <v>11121</v>
      </c>
      <c r="R1306" s="10">
        <v>43204</v>
      </c>
      <c r="S1306" s="10">
        <v>45700.976882422197</v>
      </c>
      <c r="T1306" s="11">
        <v>34</v>
      </c>
      <c r="U1306" s="51">
        <v>4</v>
      </c>
      <c r="V1306" s="51">
        <v>2018</v>
      </c>
      <c r="W1306" s="52">
        <v>2025</v>
      </c>
    </row>
    <row r="1307" spans="1:23" x14ac:dyDescent="0.3">
      <c r="A1307" s="22">
        <v>1306</v>
      </c>
      <c r="B1307" s="2" t="s">
        <v>2632</v>
      </c>
      <c r="C1307" s="2" t="s">
        <v>26</v>
      </c>
      <c r="D1307" s="2" t="s">
        <v>34</v>
      </c>
      <c r="E1307" s="3">
        <v>2020</v>
      </c>
      <c r="F1307" s="4">
        <v>37954.78</v>
      </c>
      <c r="G1307" s="5">
        <v>297502</v>
      </c>
      <c r="H1307" s="2" t="s">
        <v>41</v>
      </c>
      <c r="I1307" s="2" t="s">
        <v>22</v>
      </c>
      <c r="J1307" s="6">
        <v>2.5</v>
      </c>
      <c r="K1307" s="7">
        <v>645</v>
      </c>
      <c r="L1307" s="8">
        <v>359</v>
      </c>
      <c r="M1307" s="3">
        <v>2</v>
      </c>
      <c r="N1307" s="3">
        <v>2</v>
      </c>
      <c r="O1307" s="2" t="s">
        <v>30</v>
      </c>
      <c r="P1307" s="9" t="s">
        <v>2631</v>
      </c>
      <c r="Q1307" s="9" t="s">
        <v>11122</v>
      </c>
      <c r="R1307" s="10">
        <v>41951</v>
      </c>
      <c r="S1307" s="10">
        <v>45411.985084062537</v>
      </c>
      <c r="T1307" s="11">
        <v>4</v>
      </c>
      <c r="U1307" s="51">
        <v>11</v>
      </c>
      <c r="V1307" s="51">
        <v>2014</v>
      </c>
      <c r="W1307" s="52">
        <v>2024</v>
      </c>
    </row>
    <row r="1308" spans="1:23" x14ac:dyDescent="0.3">
      <c r="A1308" s="22">
        <v>1307</v>
      </c>
      <c r="B1308" s="2" t="s">
        <v>2634</v>
      </c>
      <c r="C1308" s="2" t="s">
        <v>45</v>
      </c>
      <c r="D1308" s="2" t="s">
        <v>79</v>
      </c>
      <c r="E1308" s="3">
        <v>2023</v>
      </c>
      <c r="F1308" s="4">
        <v>36914.18</v>
      </c>
      <c r="G1308" s="5">
        <v>259529</v>
      </c>
      <c r="H1308" s="2" t="s">
        <v>28</v>
      </c>
      <c r="I1308" s="2" t="s">
        <v>29</v>
      </c>
      <c r="J1308" s="6">
        <v>3.9</v>
      </c>
      <c r="K1308" s="7">
        <v>689</v>
      </c>
      <c r="L1308" s="8">
        <v>396</v>
      </c>
      <c r="M1308" s="3">
        <v>2</v>
      </c>
      <c r="N1308" s="3">
        <v>2</v>
      </c>
      <c r="O1308" s="2" t="s">
        <v>30</v>
      </c>
      <c r="P1308" s="9" t="s">
        <v>2633</v>
      </c>
      <c r="Q1308" s="9" t="s">
        <v>11123</v>
      </c>
      <c r="R1308" s="10">
        <v>42074</v>
      </c>
      <c r="S1308" s="10">
        <v>45741.134914028517</v>
      </c>
      <c r="T1308" s="11">
        <v>1</v>
      </c>
      <c r="U1308" s="51">
        <v>3</v>
      </c>
      <c r="V1308" s="51">
        <v>2015</v>
      </c>
      <c r="W1308" s="52">
        <v>2025</v>
      </c>
    </row>
    <row r="1309" spans="1:23" x14ac:dyDescent="0.3">
      <c r="A1309" s="22">
        <v>1308</v>
      </c>
      <c r="B1309" s="2" t="s">
        <v>975</v>
      </c>
      <c r="C1309" s="2" t="s">
        <v>63</v>
      </c>
      <c r="D1309" s="2" t="s">
        <v>34</v>
      </c>
      <c r="E1309" s="3">
        <v>2018</v>
      </c>
      <c r="F1309" s="4">
        <v>68459.28</v>
      </c>
      <c r="G1309" s="5">
        <v>185472</v>
      </c>
      <c r="H1309" s="2" t="s">
        <v>35</v>
      </c>
      <c r="I1309" s="2" t="s">
        <v>22</v>
      </c>
      <c r="J1309" s="6">
        <v>5.0999999999999996</v>
      </c>
      <c r="K1309" s="7">
        <v>111</v>
      </c>
      <c r="L1309" s="8">
        <v>502</v>
      </c>
      <c r="M1309" s="3">
        <v>5</v>
      </c>
      <c r="N1309" s="3">
        <v>2</v>
      </c>
      <c r="O1309" s="2" t="s">
        <v>85</v>
      </c>
      <c r="P1309" s="9" t="s">
        <v>2635</v>
      </c>
      <c r="Q1309" s="9" t="s">
        <v>11124</v>
      </c>
      <c r="R1309" s="10">
        <v>43566</v>
      </c>
      <c r="S1309" s="10">
        <v>45785.527792604233</v>
      </c>
      <c r="T1309" s="11">
        <v>6</v>
      </c>
      <c r="U1309" s="51">
        <v>4</v>
      </c>
      <c r="V1309" s="51">
        <v>2019</v>
      </c>
      <c r="W1309" s="52">
        <v>2025</v>
      </c>
    </row>
    <row r="1310" spans="1:23" x14ac:dyDescent="0.3">
      <c r="A1310" s="22">
        <v>1309</v>
      </c>
      <c r="B1310" s="2" t="s">
        <v>2637</v>
      </c>
      <c r="C1310" s="2" t="s">
        <v>63</v>
      </c>
      <c r="D1310" s="2" t="s">
        <v>64</v>
      </c>
      <c r="E1310" s="3">
        <v>2015</v>
      </c>
      <c r="F1310" s="4">
        <v>10664.2</v>
      </c>
      <c r="G1310" s="5">
        <v>161428</v>
      </c>
      <c r="H1310" s="2" t="s">
        <v>21</v>
      </c>
      <c r="I1310" s="2" t="s">
        <v>29</v>
      </c>
      <c r="J1310" s="6">
        <v>1.1000000000000001</v>
      </c>
      <c r="K1310" s="7">
        <v>520</v>
      </c>
      <c r="L1310" s="8">
        <v>317</v>
      </c>
      <c r="M1310" s="3">
        <v>2</v>
      </c>
      <c r="N1310" s="3">
        <v>5</v>
      </c>
      <c r="O1310" s="2" t="s">
        <v>23</v>
      </c>
      <c r="P1310" s="9" t="s">
        <v>2636</v>
      </c>
      <c r="Q1310" s="9" t="s">
        <v>11125</v>
      </c>
      <c r="R1310" s="10">
        <v>43739</v>
      </c>
      <c r="S1310" s="10">
        <v>45242.007088463411</v>
      </c>
      <c r="T1310" s="11">
        <v>9</v>
      </c>
      <c r="U1310" s="51">
        <v>10</v>
      </c>
      <c r="V1310" s="51">
        <v>2019</v>
      </c>
      <c r="W1310" s="52">
        <v>2023</v>
      </c>
    </row>
    <row r="1311" spans="1:23" x14ac:dyDescent="0.3">
      <c r="A1311" s="22">
        <v>1310</v>
      </c>
      <c r="B1311" s="2" t="s">
        <v>2639</v>
      </c>
      <c r="C1311" s="2" t="s">
        <v>118</v>
      </c>
      <c r="D1311" s="2" t="s">
        <v>34</v>
      </c>
      <c r="E1311" s="3">
        <v>2005</v>
      </c>
      <c r="F1311" s="4">
        <v>8987.6</v>
      </c>
      <c r="G1311" s="5">
        <v>134589</v>
      </c>
      <c r="H1311" s="2" t="s">
        <v>21</v>
      </c>
      <c r="I1311" s="2" t="s">
        <v>22</v>
      </c>
      <c r="J1311" s="6">
        <v>4.7</v>
      </c>
      <c r="K1311" s="7">
        <v>675</v>
      </c>
      <c r="L1311" s="8">
        <v>595</v>
      </c>
      <c r="M1311" s="3">
        <v>2</v>
      </c>
      <c r="N1311" s="3">
        <v>5</v>
      </c>
      <c r="O1311" s="2" t="s">
        <v>85</v>
      </c>
      <c r="P1311" s="9" t="s">
        <v>2638</v>
      </c>
      <c r="Q1311" s="9" t="s">
        <v>11126</v>
      </c>
      <c r="R1311" s="10">
        <v>45371</v>
      </c>
      <c r="S1311" s="10">
        <v>45207.39816667905</v>
      </c>
      <c r="T1311" s="11">
        <v>19</v>
      </c>
      <c r="U1311" s="51">
        <v>3</v>
      </c>
      <c r="V1311" s="51">
        <v>2024</v>
      </c>
      <c r="W1311" s="52">
        <v>2023</v>
      </c>
    </row>
    <row r="1312" spans="1:23" x14ac:dyDescent="0.3">
      <c r="A1312" s="22">
        <v>1311</v>
      </c>
      <c r="B1312" s="2" t="s">
        <v>2641</v>
      </c>
      <c r="C1312" s="2" t="s">
        <v>74</v>
      </c>
      <c r="D1312" s="2" t="s">
        <v>92</v>
      </c>
      <c r="E1312" s="3">
        <v>2015</v>
      </c>
      <c r="F1312" s="4">
        <v>5604.07</v>
      </c>
      <c r="G1312" s="5">
        <v>263696</v>
      </c>
      <c r="H1312" s="2" t="s">
        <v>28</v>
      </c>
      <c r="I1312" s="2" t="s">
        <v>29</v>
      </c>
      <c r="J1312" s="6">
        <v>6</v>
      </c>
      <c r="K1312" s="7">
        <v>679</v>
      </c>
      <c r="L1312" s="8">
        <v>565</v>
      </c>
      <c r="M1312" s="3">
        <v>5</v>
      </c>
      <c r="N1312" s="3">
        <v>5</v>
      </c>
      <c r="O1312" s="2" t="s">
        <v>36</v>
      </c>
      <c r="P1312" s="9" t="s">
        <v>2640</v>
      </c>
      <c r="Q1312" s="9" t="s">
        <v>11127</v>
      </c>
      <c r="R1312" s="10">
        <v>44767</v>
      </c>
      <c r="S1312" s="10">
        <v>45687.104107867293</v>
      </c>
      <c r="T1312" s="11">
        <v>9</v>
      </c>
      <c r="U1312" s="51">
        <v>7</v>
      </c>
      <c r="V1312" s="51">
        <v>2022</v>
      </c>
      <c r="W1312" s="52">
        <v>2025</v>
      </c>
    </row>
    <row r="1313" spans="1:23" x14ac:dyDescent="0.3">
      <c r="A1313" s="22">
        <v>1312</v>
      </c>
      <c r="B1313" s="2" t="s">
        <v>2643</v>
      </c>
      <c r="C1313" s="2" t="s">
        <v>33</v>
      </c>
      <c r="D1313" s="2" t="s">
        <v>92</v>
      </c>
      <c r="E1313" s="3">
        <v>1995</v>
      </c>
      <c r="F1313" s="4">
        <v>54564.3</v>
      </c>
      <c r="G1313" s="5">
        <v>288055</v>
      </c>
      <c r="H1313" s="2" t="s">
        <v>35</v>
      </c>
      <c r="I1313" s="2" t="s">
        <v>29</v>
      </c>
      <c r="J1313" s="6">
        <v>1.8</v>
      </c>
      <c r="K1313" s="7">
        <v>78</v>
      </c>
      <c r="L1313" s="8">
        <v>758</v>
      </c>
      <c r="M1313" s="3">
        <v>2</v>
      </c>
      <c r="N1313" s="3">
        <v>2</v>
      </c>
      <c r="O1313" s="2" t="s">
        <v>51</v>
      </c>
      <c r="P1313" s="9" t="s">
        <v>2642</v>
      </c>
      <c r="Q1313" s="9" t="s">
        <v>11128</v>
      </c>
      <c r="R1313" s="10">
        <v>44798</v>
      </c>
      <c r="S1313" s="10">
        <v>45136.427972640253</v>
      </c>
      <c r="T1313" s="11">
        <v>29</v>
      </c>
      <c r="U1313" s="51">
        <v>8</v>
      </c>
      <c r="V1313" s="51">
        <v>2022</v>
      </c>
      <c r="W1313" s="52">
        <v>2023</v>
      </c>
    </row>
    <row r="1314" spans="1:23" x14ac:dyDescent="0.3">
      <c r="A1314" s="22">
        <v>1313</v>
      </c>
      <c r="B1314" s="2" t="s">
        <v>2645</v>
      </c>
      <c r="C1314" s="2" t="s">
        <v>33</v>
      </c>
      <c r="D1314" s="2" t="s">
        <v>20</v>
      </c>
      <c r="E1314" s="3">
        <v>2019</v>
      </c>
      <c r="F1314" s="4">
        <v>66303.58</v>
      </c>
      <c r="G1314" s="5">
        <v>141472</v>
      </c>
      <c r="H1314" s="2" t="s">
        <v>35</v>
      </c>
      <c r="I1314" s="2" t="s">
        <v>22</v>
      </c>
      <c r="J1314" s="6">
        <v>1.8</v>
      </c>
      <c r="K1314" s="7">
        <v>613</v>
      </c>
      <c r="L1314" s="8">
        <v>528</v>
      </c>
      <c r="M1314" s="3">
        <v>2</v>
      </c>
      <c r="N1314" s="3">
        <v>2</v>
      </c>
      <c r="O1314" s="2" t="s">
        <v>23</v>
      </c>
      <c r="P1314" s="9" t="s">
        <v>2644</v>
      </c>
      <c r="Q1314" s="9" t="s">
        <v>11129</v>
      </c>
      <c r="R1314" s="10">
        <v>43513</v>
      </c>
      <c r="S1314" s="10">
        <v>45560.642815608837</v>
      </c>
      <c r="T1314" s="11">
        <v>5</v>
      </c>
      <c r="U1314" s="51">
        <v>2</v>
      </c>
      <c r="V1314" s="51">
        <v>2019</v>
      </c>
      <c r="W1314" s="52">
        <v>2024</v>
      </c>
    </row>
    <row r="1315" spans="1:23" x14ac:dyDescent="0.3">
      <c r="A1315" s="22">
        <v>1314</v>
      </c>
      <c r="B1315" s="2" t="s">
        <v>2647</v>
      </c>
      <c r="C1315" s="2" t="s">
        <v>19</v>
      </c>
      <c r="D1315" s="2" t="s">
        <v>79</v>
      </c>
      <c r="E1315" s="3">
        <v>2008</v>
      </c>
      <c r="F1315" s="4">
        <v>63289.89</v>
      </c>
      <c r="G1315" s="5">
        <v>71677</v>
      </c>
      <c r="H1315" s="2" t="s">
        <v>35</v>
      </c>
      <c r="I1315" s="2" t="s">
        <v>29</v>
      </c>
      <c r="J1315" s="6">
        <v>5.5</v>
      </c>
      <c r="K1315" s="7">
        <v>492</v>
      </c>
      <c r="L1315" s="8">
        <v>775</v>
      </c>
      <c r="M1315" s="3">
        <v>5</v>
      </c>
      <c r="N1315" s="3">
        <v>7</v>
      </c>
      <c r="O1315" s="2" t="s">
        <v>51</v>
      </c>
      <c r="P1315" s="9" t="s">
        <v>2646</v>
      </c>
      <c r="Q1315" s="9" t="s">
        <v>11130</v>
      </c>
      <c r="R1315" s="10">
        <v>42060</v>
      </c>
      <c r="S1315" s="10">
        <v>45300.710829211559</v>
      </c>
      <c r="T1315" s="11">
        <v>16</v>
      </c>
      <c r="U1315" s="51">
        <v>2</v>
      </c>
      <c r="V1315" s="51">
        <v>2015</v>
      </c>
      <c r="W1315" s="52">
        <v>2024</v>
      </c>
    </row>
    <row r="1316" spans="1:23" x14ac:dyDescent="0.3">
      <c r="A1316" s="22">
        <v>1315</v>
      </c>
      <c r="B1316" s="2" t="s">
        <v>2649</v>
      </c>
      <c r="C1316" s="2" t="s">
        <v>118</v>
      </c>
      <c r="D1316" s="2" t="s">
        <v>50</v>
      </c>
      <c r="E1316" s="3">
        <v>1997</v>
      </c>
      <c r="F1316" s="4">
        <v>75184.39</v>
      </c>
      <c r="G1316" s="5">
        <v>72459</v>
      </c>
      <c r="H1316" s="2" t="s">
        <v>28</v>
      </c>
      <c r="I1316" s="2" t="s">
        <v>29</v>
      </c>
      <c r="J1316" s="6">
        <v>2.7</v>
      </c>
      <c r="K1316" s="7">
        <v>409</v>
      </c>
      <c r="L1316" s="8">
        <v>459</v>
      </c>
      <c r="M1316" s="3">
        <v>3</v>
      </c>
      <c r="N1316" s="3">
        <v>4</v>
      </c>
      <c r="O1316" s="2" t="s">
        <v>30</v>
      </c>
      <c r="P1316" s="9" t="s">
        <v>2648</v>
      </c>
      <c r="Q1316" s="9" t="s">
        <v>11131</v>
      </c>
      <c r="R1316" s="10">
        <v>43806</v>
      </c>
      <c r="S1316" s="10">
        <v>45240.400767199157</v>
      </c>
      <c r="T1316" s="11">
        <v>27</v>
      </c>
      <c r="U1316" s="51">
        <v>12</v>
      </c>
      <c r="V1316" s="51">
        <v>2019</v>
      </c>
      <c r="W1316" s="52">
        <v>2023</v>
      </c>
    </row>
    <row r="1317" spans="1:23" x14ac:dyDescent="0.3">
      <c r="A1317" s="22">
        <v>1316</v>
      </c>
      <c r="B1317" s="2" t="s">
        <v>2651</v>
      </c>
      <c r="C1317" s="2" t="s">
        <v>26</v>
      </c>
      <c r="D1317" s="2" t="s">
        <v>27</v>
      </c>
      <c r="E1317" s="3">
        <v>2022</v>
      </c>
      <c r="F1317" s="4">
        <v>13206.81</v>
      </c>
      <c r="G1317" s="5">
        <v>140237</v>
      </c>
      <c r="H1317" s="2" t="s">
        <v>28</v>
      </c>
      <c r="I1317" s="2" t="s">
        <v>22</v>
      </c>
      <c r="J1317" s="6">
        <v>1.7</v>
      </c>
      <c r="K1317" s="7">
        <v>400</v>
      </c>
      <c r="L1317" s="8">
        <v>539</v>
      </c>
      <c r="M1317" s="3">
        <v>5</v>
      </c>
      <c r="N1317" s="3">
        <v>7</v>
      </c>
      <c r="O1317" s="2" t="s">
        <v>80</v>
      </c>
      <c r="P1317" s="9" t="s">
        <v>2650</v>
      </c>
      <c r="Q1317" s="9" t="s">
        <v>11132</v>
      </c>
      <c r="R1317" s="10">
        <v>43325</v>
      </c>
      <c r="S1317" s="10">
        <v>45350.36075919756</v>
      </c>
      <c r="T1317" s="11">
        <v>2</v>
      </c>
      <c r="U1317" s="51">
        <v>8</v>
      </c>
      <c r="V1317" s="51">
        <v>2018</v>
      </c>
      <c r="W1317" s="52">
        <v>2024</v>
      </c>
    </row>
    <row r="1318" spans="1:23" x14ac:dyDescent="0.3">
      <c r="A1318" s="22">
        <v>1317</v>
      </c>
      <c r="B1318" s="2" t="s">
        <v>2653</v>
      </c>
      <c r="C1318" s="2" t="s">
        <v>45</v>
      </c>
      <c r="D1318" s="2" t="s">
        <v>34</v>
      </c>
      <c r="E1318" s="3">
        <v>1993</v>
      </c>
      <c r="F1318" s="4">
        <v>6731.3</v>
      </c>
      <c r="G1318" s="5">
        <v>294190</v>
      </c>
      <c r="H1318" s="2" t="s">
        <v>21</v>
      </c>
      <c r="I1318" s="2" t="s">
        <v>29</v>
      </c>
      <c r="J1318" s="6">
        <v>3.7</v>
      </c>
      <c r="K1318" s="7">
        <v>446</v>
      </c>
      <c r="L1318" s="8">
        <v>731</v>
      </c>
      <c r="M1318" s="3">
        <v>3</v>
      </c>
      <c r="N1318" s="3">
        <v>2</v>
      </c>
      <c r="O1318" s="2" t="s">
        <v>30</v>
      </c>
      <c r="P1318" s="9" t="s">
        <v>2652</v>
      </c>
      <c r="Q1318" s="9" t="s">
        <v>11133</v>
      </c>
      <c r="R1318" s="10">
        <v>42886</v>
      </c>
      <c r="S1318" s="10">
        <v>45636.870061057933</v>
      </c>
      <c r="T1318" s="11">
        <v>31</v>
      </c>
      <c r="U1318" s="51">
        <v>5</v>
      </c>
      <c r="V1318" s="51">
        <v>2017</v>
      </c>
      <c r="W1318" s="52">
        <v>2024</v>
      </c>
    </row>
    <row r="1319" spans="1:23" x14ac:dyDescent="0.3">
      <c r="A1319" s="22">
        <v>1318</v>
      </c>
      <c r="B1319" s="2" t="s">
        <v>2655</v>
      </c>
      <c r="C1319" s="2" t="s">
        <v>107</v>
      </c>
      <c r="D1319" s="2" t="s">
        <v>20</v>
      </c>
      <c r="E1319" s="3">
        <v>1992</v>
      </c>
      <c r="F1319" s="4">
        <v>32935.97</v>
      </c>
      <c r="G1319" s="5">
        <v>131190</v>
      </c>
      <c r="H1319" s="2" t="s">
        <v>35</v>
      </c>
      <c r="I1319" s="2" t="s">
        <v>29</v>
      </c>
      <c r="J1319" s="6">
        <v>4.4000000000000004</v>
      </c>
      <c r="K1319" s="7">
        <v>219</v>
      </c>
      <c r="L1319" s="8">
        <v>499</v>
      </c>
      <c r="M1319" s="3">
        <v>5</v>
      </c>
      <c r="N1319" s="3">
        <v>7</v>
      </c>
      <c r="O1319" s="2" t="s">
        <v>65</v>
      </c>
      <c r="P1319" s="9" t="s">
        <v>2654</v>
      </c>
      <c r="Q1319" s="9" t="s">
        <v>11134</v>
      </c>
      <c r="R1319" s="10">
        <v>41922</v>
      </c>
      <c r="S1319" s="10">
        <v>45680.094705986907</v>
      </c>
      <c r="T1319" s="11">
        <v>32</v>
      </c>
      <c r="U1319" s="51">
        <v>10</v>
      </c>
      <c r="V1319" s="51">
        <v>2014</v>
      </c>
      <c r="W1319" s="52">
        <v>2025</v>
      </c>
    </row>
    <row r="1320" spans="1:23" x14ac:dyDescent="0.3">
      <c r="A1320" s="22">
        <v>1319</v>
      </c>
      <c r="B1320" s="2" t="s">
        <v>2657</v>
      </c>
      <c r="C1320" s="2" t="s">
        <v>107</v>
      </c>
      <c r="D1320" s="2" t="s">
        <v>46</v>
      </c>
      <c r="E1320" s="3">
        <v>2011</v>
      </c>
      <c r="F1320" s="4">
        <v>33994.57</v>
      </c>
      <c r="G1320" s="5">
        <v>266015</v>
      </c>
      <c r="H1320" s="2" t="s">
        <v>35</v>
      </c>
      <c r="I1320" s="2" t="s">
        <v>22</v>
      </c>
      <c r="J1320" s="6">
        <v>2.8</v>
      </c>
      <c r="K1320" s="7">
        <v>236</v>
      </c>
      <c r="L1320" s="8">
        <v>217</v>
      </c>
      <c r="M1320" s="3">
        <v>2</v>
      </c>
      <c r="N1320" s="3">
        <v>5</v>
      </c>
      <c r="O1320" s="2" t="s">
        <v>23</v>
      </c>
      <c r="P1320" s="9" t="s">
        <v>2656</v>
      </c>
      <c r="Q1320" s="9" t="s">
        <v>11135</v>
      </c>
      <c r="R1320" s="10">
        <v>42897</v>
      </c>
      <c r="S1320" s="10">
        <v>45510.116710387789</v>
      </c>
      <c r="T1320" s="11">
        <v>13</v>
      </c>
      <c r="U1320" s="51">
        <v>6</v>
      </c>
      <c r="V1320" s="51">
        <v>2017</v>
      </c>
      <c r="W1320" s="52">
        <v>2024</v>
      </c>
    </row>
    <row r="1321" spans="1:23" x14ac:dyDescent="0.3">
      <c r="A1321" s="22">
        <v>1320</v>
      </c>
      <c r="B1321" s="2" t="s">
        <v>2659</v>
      </c>
      <c r="C1321" s="2" t="s">
        <v>107</v>
      </c>
      <c r="D1321" s="2" t="s">
        <v>64</v>
      </c>
      <c r="E1321" s="3">
        <v>1991</v>
      </c>
      <c r="F1321" s="4">
        <v>22619.66</v>
      </c>
      <c r="G1321" s="5">
        <v>218261</v>
      </c>
      <c r="H1321" s="2" t="s">
        <v>41</v>
      </c>
      <c r="I1321" s="2" t="s">
        <v>29</v>
      </c>
      <c r="J1321" s="6">
        <v>1.8</v>
      </c>
      <c r="K1321" s="7">
        <v>475</v>
      </c>
      <c r="L1321" s="8">
        <v>520</v>
      </c>
      <c r="M1321" s="3">
        <v>5</v>
      </c>
      <c r="N1321" s="3">
        <v>2</v>
      </c>
      <c r="O1321" s="2" t="s">
        <v>23</v>
      </c>
      <c r="P1321" s="9" t="s">
        <v>2658</v>
      </c>
      <c r="Q1321" s="9" t="s">
        <v>11136</v>
      </c>
      <c r="R1321" s="10">
        <v>43660</v>
      </c>
      <c r="S1321" s="10">
        <v>45246.095906226969</v>
      </c>
      <c r="T1321" s="11">
        <v>33</v>
      </c>
      <c r="U1321" s="51">
        <v>7</v>
      </c>
      <c r="V1321" s="51">
        <v>2019</v>
      </c>
      <c r="W1321" s="52">
        <v>2023</v>
      </c>
    </row>
    <row r="1322" spans="1:23" x14ac:dyDescent="0.3">
      <c r="A1322" s="22">
        <v>1321</v>
      </c>
      <c r="B1322" s="2" t="s">
        <v>2661</v>
      </c>
      <c r="C1322" s="2" t="s">
        <v>26</v>
      </c>
      <c r="D1322" s="2" t="s">
        <v>50</v>
      </c>
      <c r="E1322" s="3">
        <v>1993</v>
      </c>
      <c r="F1322" s="4">
        <v>39267.599999999999</v>
      </c>
      <c r="G1322" s="5">
        <v>99739</v>
      </c>
      <c r="H1322" s="2" t="s">
        <v>41</v>
      </c>
      <c r="I1322" s="2" t="s">
        <v>29</v>
      </c>
      <c r="J1322" s="6">
        <v>4.5</v>
      </c>
      <c r="K1322" s="7">
        <v>513</v>
      </c>
      <c r="L1322" s="8">
        <v>490</v>
      </c>
      <c r="M1322" s="3">
        <v>3</v>
      </c>
      <c r="N1322" s="3">
        <v>7</v>
      </c>
      <c r="O1322" s="2" t="s">
        <v>30</v>
      </c>
      <c r="P1322" s="9" t="s">
        <v>2660</v>
      </c>
      <c r="Q1322" s="9" t="s">
        <v>11137</v>
      </c>
      <c r="R1322" s="10">
        <v>42667</v>
      </c>
      <c r="S1322" s="10">
        <v>45641.83505405653</v>
      </c>
      <c r="T1322" s="11">
        <v>31</v>
      </c>
      <c r="U1322" s="51">
        <v>10</v>
      </c>
      <c r="V1322" s="51">
        <v>2016</v>
      </c>
      <c r="W1322" s="52">
        <v>2024</v>
      </c>
    </row>
    <row r="1323" spans="1:23" x14ac:dyDescent="0.3">
      <c r="A1323" s="22">
        <v>1322</v>
      </c>
      <c r="B1323" s="2" t="s">
        <v>2663</v>
      </c>
      <c r="C1323" s="2" t="s">
        <v>107</v>
      </c>
      <c r="D1323" s="2" t="s">
        <v>34</v>
      </c>
      <c r="E1323" s="3">
        <v>2012</v>
      </c>
      <c r="F1323" s="4">
        <v>68101.03</v>
      </c>
      <c r="G1323" s="5">
        <v>75198</v>
      </c>
      <c r="H1323" s="2" t="s">
        <v>28</v>
      </c>
      <c r="I1323" s="2" t="s">
        <v>29</v>
      </c>
      <c r="J1323" s="6">
        <v>5.0999999999999996</v>
      </c>
      <c r="K1323" s="7">
        <v>380</v>
      </c>
      <c r="L1323" s="8">
        <v>503</v>
      </c>
      <c r="M1323" s="3">
        <v>3</v>
      </c>
      <c r="N1323" s="3">
        <v>5</v>
      </c>
      <c r="O1323" s="2" t="s">
        <v>30</v>
      </c>
      <c r="P1323" s="9" t="s">
        <v>2662</v>
      </c>
      <c r="Q1323" s="9" t="s">
        <v>11138</v>
      </c>
      <c r="R1323" s="10">
        <v>43393</v>
      </c>
      <c r="S1323" s="10">
        <v>45562.395166078932</v>
      </c>
      <c r="T1323" s="11">
        <v>12</v>
      </c>
      <c r="U1323" s="51">
        <v>10</v>
      </c>
      <c r="V1323" s="51">
        <v>2018</v>
      </c>
      <c r="W1323" s="52">
        <v>2024</v>
      </c>
    </row>
    <row r="1324" spans="1:23" x14ac:dyDescent="0.3">
      <c r="A1324" s="22">
        <v>1323</v>
      </c>
      <c r="B1324" s="2" t="s">
        <v>2665</v>
      </c>
      <c r="C1324" s="2" t="s">
        <v>74</v>
      </c>
      <c r="D1324" s="2" t="s">
        <v>20</v>
      </c>
      <c r="E1324" s="3">
        <v>2001</v>
      </c>
      <c r="F1324" s="4">
        <v>41235.1</v>
      </c>
      <c r="G1324" s="5">
        <v>177781</v>
      </c>
      <c r="H1324" s="2" t="s">
        <v>28</v>
      </c>
      <c r="I1324" s="2" t="s">
        <v>22</v>
      </c>
      <c r="J1324" s="6">
        <v>2.4</v>
      </c>
      <c r="K1324" s="7">
        <v>466</v>
      </c>
      <c r="L1324" s="8">
        <v>252</v>
      </c>
      <c r="M1324" s="3">
        <v>4</v>
      </c>
      <c r="N1324" s="3">
        <v>5</v>
      </c>
      <c r="O1324" s="2" t="s">
        <v>36</v>
      </c>
      <c r="P1324" s="9" t="s">
        <v>2664</v>
      </c>
      <c r="Q1324" s="9" t="s">
        <v>11139</v>
      </c>
      <c r="R1324" s="10">
        <v>42697</v>
      </c>
      <c r="S1324" s="10">
        <v>45165.195726190963</v>
      </c>
      <c r="T1324" s="11">
        <v>23</v>
      </c>
      <c r="U1324" s="51">
        <v>11</v>
      </c>
      <c r="V1324" s="51">
        <v>2016</v>
      </c>
      <c r="W1324" s="52">
        <v>2023</v>
      </c>
    </row>
    <row r="1325" spans="1:23" x14ac:dyDescent="0.3">
      <c r="A1325" s="22">
        <v>1324</v>
      </c>
      <c r="B1325" s="2" t="s">
        <v>2667</v>
      </c>
      <c r="C1325" s="2" t="s">
        <v>49</v>
      </c>
      <c r="D1325" s="2" t="s">
        <v>40</v>
      </c>
      <c r="E1325" s="3">
        <v>1990</v>
      </c>
      <c r="F1325" s="4">
        <v>52481.98</v>
      </c>
      <c r="G1325" s="5">
        <v>222411</v>
      </c>
      <c r="H1325" s="2" t="s">
        <v>28</v>
      </c>
      <c r="I1325" s="2" t="s">
        <v>29</v>
      </c>
      <c r="J1325" s="6">
        <v>4.0999999999999996</v>
      </c>
      <c r="K1325" s="7">
        <v>212</v>
      </c>
      <c r="L1325" s="8">
        <v>390</v>
      </c>
      <c r="M1325" s="3">
        <v>2</v>
      </c>
      <c r="N1325" s="3">
        <v>5</v>
      </c>
      <c r="O1325" s="2" t="s">
        <v>36</v>
      </c>
      <c r="P1325" s="9" t="s">
        <v>2666</v>
      </c>
      <c r="Q1325" s="9" t="s">
        <v>11140</v>
      </c>
      <c r="R1325" s="10">
        <v>43391</v>
      </c>
      <c r="S1325" s="10">
        <v>45256.90206745921</v>
      </c>
      <c r="T1325" s="11">
        <v>34</v>
      </c>
      <c r="U1325" s="51">
        <v>10</v>
      </c>
      <c r="V1325" s="51">
        <v>2018</v>
      </c>
      <c r="W1325" s="52">
        <v>2023</v>
      </c>
    </row>
    <row r="1326" spans="1:23" x14ac:dyDescent="0.3">
      <c r="A1326" s="22">
        <v>1325</v>
      </c>
      <c r="B1326" s="2" t="s">
        <v>2669</v>
      </c>
      <c r="C1326" s="2" t="s">
        <v>26</v>
      </c>
      <c r="D1326" s="2" t="s">
        <v>64</v>
      </c>
      <c r="E1326" s="3">
        <v>1993</v>
      </c>
      <c r="F1326" s="4">
        <v>78686.070000000007</v>
      </c>
      <c r="G1326" s="5">
        <v>85235</v>
      </c>
      <c r="H1326" s="2" t="s">
        <v>21</v>
      </c>
      <c r="I1326" s="2" t="s">
        <v>29</v>
      </c>
      <c r="J1326" s="6">
        <v>5</v>
      </c>
      <c r="K1326" s="7">
        <v>571</v>
      </c>
      <c r="L1326" s="8">
        <v>258</v>
      </c>
      <c r="M1326" s="3">
        <v>2</v>
      </c>
      <c r="N1326" s="3">
        <v>2</v>
      </c>
      <c r="O1326" s="2" t="s">
        <v>85</v>
      </c>
      <c r="P1326" s="9" t="s">
        <v>2668</v>
      </c>
      <c r="Q1326" s="9" t="s">
        <v>11141</v>
      </c>
      <c r="R1326" s="10">
        <v>41914</v>
      </c>
      <c r="S1326" s="10">
        <v>45462.65721848941</v>
      </c>
      <c r="T1326" s="11">
        <v>31</v>
      </c>
      <c r="U1326" s="51">
        <v>10</v>
      </c>
      <c r="V1326" s="51">
        <v>2014</v>
      </c>
      <c r="W1326" s="52">
        <v>2024</v>
      </c>
    </row>
    <row r="1327" spans="1:23" x14ac:dyDescent="0.3">
      <c r="A1327" s="22">
        <v>1326</v>
      </c>
      <c r="B1327" s="2" t="s">
        <v>2671</v>
      </c>
      <c r="C1327" s="2" t="s">
        <v>19</v>
      </c>
      <c r="D1327" s="2" t="s">
        <v>79</v>
      </c>
      <c r="E1327" s="3">
        <v>1995</v>
      </c>
      <c r="F1327" s="4">
        <v>79660.429999999993</v>
      </c>
      <c r="G1327" s="5">
        <v>55029</v>
      </c>
      <c r="H1327" s="2" t="s">
        <v>21</v>
      </c>
      <c r="I1327" s="2" t="s">
        <v>22</v>
      </c>
      <c r="J1327" s="6">
        <v>1.4</v>
      </c>
      <c r="K1327" s="7">
        <v>439</v>
      </c>
      <c r="L1327" s="8">
        <v>114</v>
      </c>
      <c r="M1327" s="3">
        <v>5</v>
      </c>
      <c r="N1327" s="3">
        <v>7</v>
      </c>
      <c r="O1327" s="2" t="s">
        <v>30</v>
      </c>
      <c r="P1327" s="9" t="s">
        <v>2670</v>
      </c>
      <c r="Q1327" s="9" t="s">
        <v>11142</v>
      </c>
      <c r="R1327" s="10">
        <v>43862</v>
      </c>
      <c r="S1327" s="10">
        <v>45755.883863818482</v>
      </c>
      <c r="T1327" s="11">
        <v>29</v>
      </c>
      <c r="U1327" s="51">
        <v>2</v>
      </c>
      <c r="V1327" s="51">
        <v>2020</v>
      </c>
      <c r="W1327" s="52">
        <v>2025</v>
      </c>
    </row>
    <row r="1328" spans="1:23" x14ac:dyDescent="0.3">
      <c r="A1328" s="22">
        <v>1327</v>
      </c>
      <c r="B1328" s="2" t="s">
        <v>2673</v>
      </c>
      <c r="C1328" s="2" t="s">
        <v>19</v>
      </c>
      <c r="D1328" s="2" t="s">
        <v>46</v>
      </c>
      <c r="E1328" s="3">
        <v>2021</v>
      </c>
      <c r="F1328" s="4">
        <v>65103.519999999997</v>
      </c>
      <c r="G1328" s="5">
        <v>238118</v>
      </c>
      <c r="H1328" s="2" t="s">
        <v>28</v>
      </c>
      <c r="I1328" s="2" t="s">
        <v>29</v>
      </c>
      <c r="J1328" s="6">
        <v>5.8</v>
      </c>
      <c r="K1328" s="7">
        <v>692</v>
      </c>
      <c r="L1328" s="8">
        <v>570</v>
      </c>
      <c r="M1328" s="3">
        <v>3</v>
      </c>
      <c r="N1328" s="3">
        <v>4</v>
      </c>
      <c r="O1328" s="2" t="s">
        <v>23</v>
      </c>
      <c r="P1328" s="9" t="s">
        <v>2672</v>
      </c>
      <c r="Q1328" s="9" t="s">
        <v>11143</v>
      </c>
      <c r="R1328" s="10">
        <v>42571</v>
      </c>
      <c r="S1328" s="10">
        <v>45191.334954036531</v>
      </c>
      <c r="T1328" s="11">
        <v>3</v>
      </c>
      <c r="U1328" s="51">
        <v>7</v>
      </c>
      <c r="V1328" s="51">
        <v>2016</v>
      </c>
      <c r="W1328" s="52">
        <v>2023</v>
      </c>
    </row>
    <row r="1329" spans="1:23" x14ac:dyDescent="0.3">
      <c r="A1329" s="22">
        <v>1328</v>
      </c>
      <c r="B1329" s="2" t="s">
        <v>2675</v>
      </c>
      <c r="C1329" s="2" t="s">
        <v>118</v>
      </c>
      <c r="D1329" s="2" t="s">
        <v>20</v>
      </c>
      <c r="E1329" s="3">
        <v>1991</v>
      </c>
      <c r="F1329" s="4">
        <v>8474.5300000000007</v>
      </c>
      <c r="G1329" s="5">
        <v>30637</v>
      </c>
      <c r="H1329" s="2" t="s">
        <v>21</v>
      </c>
      <c r="I1329" s="2" t="s">
        <v>22</v>
      </c>
      <c r="J1329" s="6">
        <v>5.3</v>
      </c>
      <c r="K1329" s="7">
        <v>346</v>
      </c>
      <c r="L1329" s="8">
        <v>208</v>
      </c>
      <c r="M1329" s="3">
        <v>3</v>
      </c>
      <c r="N1329" s="3">
        <v>5</v>
      </c>
      <c r="O1329" s="2" t="s">
        <v>36</v>
      </c>
      <c r="P1329" s="9" t="s">
        <v>2674</v>
      </c>
      <c r="Q1329" s="9" t="s">
        <v>11144</v>
      </c>
      <c r="R1329" s="10">
        <v>42584</v>
      </c>
      <c r="S1329" s="10">
        <v>45156.580003046329</v>
      </c>
      <c r="T1329" s="11">
        <v>33</v>
      </c>
      <c r="U1329" s="51">
        <v>8</v>
      </c>
      <c r="V1329" s="51">
        <v>2016</v>
      </c>
      <c r="W1329" s="52">
        <v>2023</v>
      </c>
    </row>
    <row r="1330" spans="1:23" x14ac:dyDescent="0.3">
      <c r="A1330" s="22">
        <v>1329</v>
      </c>
      <c r="B1330" s="2" t="s">
        <v>2677</v>
      </c>
      <c r="C1330" s="2" t="s">
        <v>45</v>
      </c>
      <c r="D1330" s="2" t="s">
        <v>40</v>
      </c>
      <c r="E1330" s="3">
        <v>2019</v>
      </c>
      <c r="F1330" s="4">
        <v>79082.11</v>
      </c>
      <c r="G1330" s="5">
        <v>161278</v>
      </c>
      <c r="H1330" s="2" t="s">
        <v>41</v>
      </c>
      <c r="I1330" s="2" t="s">
        <v>29</v>
      </c>
      <c r="J1330" s="6">
        <v>6</v>
      </c>
      <c r="K1330" s="7">
        <v>338</v>
      </c>
      <c r="L1330" s="8">
        <v>514</v>
      </c>
      <c r="M1330" s="3">
        <v>5</v>
      </c>
      <c r="N1330" s="3">
        <v>5</v>
      </c>
      <c r="O1330" s="2" t="s">
        <v>80</v>
      </c>
      <c r="P1330" s="9" t="s">
        <v>2676</v>
      </c>
      <c r="Q1330" s="9" t="s">
        <v>11145</v>
      </c>
      <c r="R1330" s="10">
        <v>41947</v>
      </c>
      <c r="S1330" s="10">
        <v>45210.610809207559</v>
      </c>
      <c r="T1330" s="11">
        <v>5</v>
      </c>
      <c r="U1330" s="51">
        <v>11</v>
      </c>
      <c r="V1330" s="51">
        <v>2014</v>
      </c>
      <c r="W1330" s="52">
        <v>2023</v>
      </c>
    </row>
    <row r="1331" spans="1:23" x14ac:dyDescent="0.3">
      <c r="A1331" s="22">
        <v>1330</v>
      </c>
      <c r="B1331" s="2" t="s">
        <v>2679</v>
      </c>
      <c r="C1331" s="2" t="s">
        <v>19</v>
      </c>
      <c r="D1331" s="2" t="s">
        <v>79</v>
      </c>
      <c r="E1331" s="3">
        <v>2019</v>
      </c>
      <c r="F1331" s="4">
        <v>46974.93</v>
      </c>
      <c r="G1331" s="5">
        <v>234361</v>
      </c>
      <c r="H1331" s="2" t="s">
        <v>28</v>
      </c>
      <c r="I1331" s="2" t="s">
        <v>29</v>
      </c>
      <c r="J1331" s="6">
        <v>1.2</v>
      </c>
      <c r="K1331" s="7">
        <v>635</v>
      </c>
      <c r="L1331" s="8">
        <v>535</v>
      </c>
      <c r="M1331" s="3">
        <v>4</v>
      </c>
      <c r="N1331" s="3">
        <v>7</v>
      </c>
      <c r="O1331" s="2" t="s">
        <v>36</v>
      </c>
      <c r="P1331" s="9" t="s">
        <v>2678</v>
      </c>
      <c r="Q1331" s="9" t="s">
        <v>11146</v>
      </c>
      <c r="R1331" s="10">
        <v>41932</v>
      </c>
      <c r="S1331" s="10">
        <v>45454.479582962318</v>
      </c>
      <c r="T1331" s="11">
        <v>5</v>
      </c>
      <c r="U1331" s="51">
        <v>10</v>
      </c>
      <c r="V1331" s="51">
        <v>2014</v>
      </c>
      <c r="W1331" s="52">
        <v>2024</v>
      </c>
    </row>
    <row r="1332" spans="1:23" x14ac:dyDescent="0.3">
      <c r="A1332" s="22">
        <v>1331</v>
      </c>
      <c r="B1332" s="2" t="s">
        <v>2681</v>
      </c>
      <c r="C1332" s="2" t="s">
        <v>19</v>
      </c>
      <c r="D1332" s="2" t="s">
        <v>40</v>
      </c>
      <c r="E1332" s="3">
        <v>2007</v>
      </c>
      <c r="F1332" s="4">
        <v>66125.100000000006</v>
      </c>
      <c r="G1332" s="5">
        <v>191265</v>
      </c>
      <c r="H1332" s="2" t="s">
        <v>41</v>
      </c>
      <c r="I1332" s="2" t="s">
        <v>29</v>
      </c>
      <c r="J1332" s="6">
        <v>4.3</v>
      </c>
      <c r="K1332" s="7">
        <v>163</v>
      </c>
      <c r="L1332" s="8">
        <v>578</v>
      </c>
      <c r="M1332" s="3">
        <v>2</v>
      </c>
      <c r="N1332" s="3">
        <v>4</v>
      </c>
      <c r="O1332" s="2" t="s">
        <v>30</v>
      </c>
      <c r="P1332" s="9" t="s">
        <v>2680</v>
      </c>
      <c r="Q1332" s="9" t="s">
        <v>11147</v>
      </c>
      <c r="R1332" s="10">
        <v>44110</v>
      </c>
      <c r="S1332" s="10">
        <v>45468.206328311368</v>
      </c>
      <c r="T1332" s="11">
        <v>17</v>
      </c>
      <c r="U1332" s="51">
        <v>10</v>
      </c>
      <c r="V1332" s="51">
        <v>2020</v>
      </c>
      <c r="W1332" s="52">
        <v>2024</v>
      </c>
    </row>
    <row r="1333" spans="1:23" x14ac:dyDescent="0.3">
      <c r="A1333" s="22">
        <v>1332</v>
      </c>
      <c r="B1333" s="2" t="s">
        <v>2683</v>
      </c>
      <c r="C1333" s="2" t="s">
        <v>63</v>
      </c>
      <c r="D1333" s="2" t="s">
        <v>40</v>
      </c>
      <c r="E1333" s="3">
        <v>2002</v>
      </c>
      <c r="F1333" s="4">
        <v>64170.95</v>
      </c>
      <c r="G1333" s="5">
        <v>294450</v>
      </c>
      <c r="H1333" s="2" t="s">
        <v>28</v>
      </c>
      <c r="I1333" s="2" t="s">
        <v>29</v>
      </c>
      <c r="J1333" s="6">
        <v>5.4</v>
      </c>
      <c r="K1333" s="7">
        <v>75</v>
      </c>
      <c r="L1333" s="8">
        <v>189</v>
      </c>
      <c r="M1333" s="3">
        <v>3</v>
      </c>
      <c r="N1333" s="3">
        <v>7</v>
      </c>
      <c r="O1333" s="2" t="s">
        <v>42</v>
      </c>
      <c r="P1333" s="9" t="s">
        <v>2682</v>
      </c>
      <c r="Q1333" s="9" t="s">
        <v>11148</v>
      </c>
      <c r="R1333" s="10">
        <v>42220</v>
      </c>
      <c r="S1333" s="10">
        <v>45506.612009447606</v>
      </c>
      <c r="T1333" s="11">
        <v>22</v>
      </c>
      <c r="U1333" s="51">
        <v>8</v>
      </c>
      <c r="V1333" s="51">
        <v>2015</v>
      </c>
      <c r="W1333" s="52">
        <v>2024</v>
      </c>
    </row>
    <row r="1334" spans="1:23" x14ac:dyDescent="0.3">
      <c r="A1334" s="22">
        <v>1333</v>
      </c>
      <c r="B1334" s="2" t="s">
        <v>2685</v>
      </c>
      <c r="C1334" s="2" t="s">
        <v>39</v>
      </c>
      <c r="D1334" s="2" t="s">
        <v>27</v>
      </c>
      <c r="E1334" s="3">
        <v>2021</v>
      </c>
      <c r="F1334" s="4">
        <v>21310.87</v>
      </c>
      <c r="G1334" s="5">
        <v>189870</v>
      </c>
      <c r="H1334" s="2" t="s">
        <v>21</v>
      </c>
      <c r="I1334" s="2" t="s">
        <v>29</v>
      </c>
      <c r="J1334" s="6">
        <v>2</v>
      </c>
      <c r="K1334" s="7">
        <v>446</v>
      </c>
      <c r="L1334" s="8">
        <v>673</v>
      </c>
      <c r="M1334" s="3">
        <v>5</v>
      </c>
      <c r="N1334" s="3">
        <v>5</v>
      </c>
      <c r="O1334" s="2" t="s">
        <v>23</v>
      </c>
      <c r="P1334" s="9" t="s">
        <v>2684</v>
      </c>
      <c r="Q1334" s="9" t="s">
        <v>11149</v>
      </c>
      <c r="R1334" s="10">
        <v>42962</v>
      </c>
      <c r="S1334" s="10">
        <v>45221.270941233961</v>
      </c>
      <c r="T1334" s="11">
        <v>3</v>
      </c>
      <c r="U1334" s="51">
        <v>8</v>
      </c>
      <c r="V1334" s="51">
        <v>2017</v>
      </c>
      <c r="W1334" s="52">
        <v>2023</v>
      </c>
    </row>
    <row r="1335" spans="1:23" x14ac:dyDescent="0.3">
      <c r="A1335" s="22">
        <v>1334</v>
      </c>
      <c r="B1335" s="2" t="s">
        <v>2687</v>
      </c>
      <c r="C1335" s="2" t="s">
        <v>19</v>
      </c>
      <c r="D1335" s="2" t="s">
        <v>40</v>
      </c>
      <c r="E1335" s="3">
        <v>2011</v>
      </c>
      <c r="F1335" s="4">
        <v>72153.490000000005</v>
      </c>
      <c r="G1335" s="5">
        <v>298856</v>
      </c>
      <c r="H1335" s="2" t="s">
        <v>28</v>
      </c>
      <c r="I1335" s="2" t="s">
        <v>29</v>
      </c>
      <c r="J1335" s="6">
        <v>5.7</v>
      </c>
      <c r="K1335" s="7">
        <v>194</v>
      </c>
      <c r="L1335" s="8">
        <v>141</v>
      </c>
      <c r="M1335" s="3">
        <v>2</v>
      </c>
      <c r="N1335" s="3">
        <v>2</v>
      </c>
      <c r="O1335" s="2" t="s">
        <v>30</v>
      </c>
      <c r="P1335" s="9" t="s">
        <v>2686</v>
      </c>
      <c r="Q1335" s="9" t="s">
        <v>11150</v>
      </c>
      <c r="R1335" s="10">
        <v>43721</v>
      </c>
      <c r="S1335" s="10">
        <v>45438.562399525617</v>
      </c>
      <c r="T1335" s="11">
        <v>13</v>
      </c>
      <c r="U1335" s="51">
        <v>9</v>
      </c>
      <c r="V1335" s="51">
        <v>2019</v>
      </c>
      <c r="W1335" s="52">
        <v>2024</v>
      </c>
    </row>
    <row r="1336" spans="1:23" x14ac:dyDescent="0.3">
      <c r="A1336" s="22">
        <v>1335</v>
      </c>
      <c r="B1336" s="2" t="s">
        <v>2689</v>
      </c>
      <c r="C1336" s="2" t="s">
        <v>19</v>
      </c>
      <c r="D1336" s="2" t="s">
        <v>56</v>
      </c>
      <c r="E1336" s="3">
        <v>1998</v>
      </c>
      <c r="F1336" s="4">
        <v>68636.77</v>
      </c>
      <c r="G1336" s="5">
        <v>144689</v>
      </c>
      <c r="H1336" s="2" t="s">
        <v>21</v>
      </c>
      <c r="I1336" s="2" t="s">
        <v>22</v>
      </c>
      <c r="J1336" s="6">
        <v>4.7</v>
      </c>
      <c r="K1336" s="7">
        <v>136</v>
      </c>
      <c r="L1336" s="8">
        <v>632</v>
      </c>
      <c r="M1336" s="3">
        <v>5</v>
      </c>
      <c r="N1336" s="3">
        <v>4</v>
      </c>
      <c r="O1336" s="2" t="s">
        <v>51</v>
      </c>
      <c r="P1336" s="9" t="s">
        <v>2688</v>
      </c>
      <c r="Q1336" s="9" t="s">
        <v>11151</v>
      </c>
      <c r="R1336" s="10">
        <v>44428</v>
      </c>
      <c r="S1336" s="10">
        <v>45395.775842214163</v>
      </c>
      <c r="T1336" s="11">
        <v>26</v>
      </c>
      <c r="U1336" s="51">
        <v>8</v>
      </c>
      <c r="V1336" s="51">
        <v>2021</v>
      </c>
      <c r="W1336" s="52">
        <v>2024</v>
      </c>
    </row>
    <row r="1337" spans="1:23" x14ac:dyDescent="0.3">
      <c r="A1337" s="22">
        <v>1336</v>
      </c>
      <c r="B1337" s="2" t="s">
        <v>2691</v>
      </c>
      <c r="C1337" s="2" t="s">
        <v>33</v>
      </c>
      <c r="D1337" s="2" t="s">
        <v>79</v>
      </c>
      <c r="E1337" s="3">
        <v>2000</v>
      </c>
      <c r="F1337" s="4">
        <v>72260.06</v>
      </c>
      <c r="G1337" s="5">
        <v>86268</v>
      </c>
      <c r="H1337" s="2" t="s">
        <v>21</v>
      </c>
      <c r="I1337" s="2" t="s">
        <v>29</v>
      </c>
      <c r="J1337" s="6">
        <v>1.1000000000000001</v>
      </c>
      <c r="K1337" s="7">
        <v>348</v>
      </c>
      <c r="L1337" s="8">
        <v>571</v>
      </c>
      <c r="M1337" s="3">
        <v>5</v>
      </c>
      <c r="N1337" s="3">
        <v>2</v>
      </c>
      <c r="O1337" s="2" t="s">
        <v>42</v>
      </c>
      <c r="P1337" s="9" t="s">
        <v>2690</v>
      </c>
      <c r="Q1337" s="9" t="s">
        <v>11152</v>
      </c>
      <c r="R1337" s="10">
        <v>42824</v>
      </c>
      <c r="S1337" s="10">
        <v>45633.803447735263</v>
      </c>
      <c r="T1337" s="11">
        <v>24</v>
      </c>
      <c r="U1337" s="51">
        <v>3</v>
      </c>
      <c r="V1337" s="51">
        <v>2017</v>
      </c>
      <c r="W1337" s="52">
        <v>2024</v>
      </c>
    </row>
    <row r="1338" spans="1:23" x14ac:dyDescent="0.3">
      <c r="A1338" s="22">
        <v>1337</v>
      </c>
      <c r="B1338" s="2" t="s">
        <v>2693</v>
      </c>
      <c r="C1338" s="2" t="s">
        <v>45</v>
      </c>
      <c r="D1338" s="2" t="s">
        <v>34</v>
      </c>
      <c r="E1338" s="3">
        <v>2018</v>
      </c>
      <c r="F1338" s="4">
        <v>26372.73</v>
      </c>
      <c r="G1338" s="5">
        <v>93997</v>
      </c>
      <c r="H1338" s="2" t="s">
        <v>41</v>
      </c>
      <c r="I1338" s="2" t="s">
        <v>22</v>
      </c>
      <c r="J1338" s="6">
        <v>1.1000000000000001</v>
      </c>
      <c r="K1338" s="7">
        <v>349</v>
      </c>
      <c r="L1338" s="8">
        <v>162</v>
      </c>
      <c r="M1338" s="3">
        <v>4</v>
      </c>
      <c r="N1338" s="3">
        <v>5</v>
      </c>
      <c r="O1338" s="2" t="s">
        <v>51</v>
      </c>
      <c r="P1338" s="9" t="s">
        <v>2692</v>
      </c>
      <c r="Q1338" s="9" t="s">
        <v>11153</v>
      </c>
      <c r="R1338" s="10">
        <v>41941</v>
      </c>
      <c r="S1338" s="10">
        <v>45301.294946034919</v>
      </c>
      <c r="T1338" s="11">
        <v>6</v>
      </c>
      <c r="U1338" s="51">
        <v>10</v>
      </c>
      <c r="V1338" s="51">
        <v>2014</v>
      </c>
      <c r="W1338" s="52">
        <v>2024</v>
      </c>
    </row>
    <row r="1339" spans="1:23" x14ac:dyDescent="0.3">
      <c r="A1339" s="22">
        <v>1338</v>
      </c>
      <c r="B1339" s="2" t="s">
        <v>2695</v>
      </c>
      <c r="C1339" s="2" t="s">
        <v>19</v>
      </c>
      <c r="D1339" s="2" t="s">
        <v>46</v>
      </c>
      <c r="E1339" s="3">
        <v>2023</v>
      </c>
      <c r="F1339" s="4">
        <v>78137.789999999994</v>
      </c>
      <c r="G1339" s="5">
        <v>71525</v>
      </c>
      <c r="H1339" s="2" t="s">
        <v>41</v>
      </c>
      <c r="I1339" s="2" t="s">
        <v>29</v>
      </c>
      <c r="J1339" s="6">
        <v>2.2000000000000002</v>
      </c>
      <c r="K1339" s="7">
        <v>211</v>
      </c>
      <c r="L1339" s="8">
        <v>521</v>
      </c>
      <c r="M1339" s="3">
        <v>5</v>
      </c>
      <c r="N1339" s="3">
        <v>2</v>
      </c>
      <c r="O1339" s="2" t="s">
        <v>42</v>
      </c>
      <c r="P1339" s="9" t="s">
        <v>2694</v>
      </c>
      <c r="Q1339" s="9" t="s">
        <v>11154</v>
      </c>
      <c r="R1339" s="10">
        <v>44051</v>
      </c>
      <c r="S1339" s="10">
        <v>45748.72843273227</v>
      </c>
      <c r="T1339" s="11">
        <v>1</v>
      </c>
      <c r="U1339" s="51">
        <v>8</v>
      </c>
      <c r="V1339" s="51">
        <v>2020</v>
      </c>
      <c r="W1339" s="52">
        <v>2025</v>
      </c>
    </row>
    <row r="1340" spans="1:23" x14ac:dyDescent="0.3">
      <c r="A1340" s="22">
        <v>1339</v>
      </c>
      <c r="B1340" s="2" t="s">
        <v>2697</v>
      </c>
      <c r="C1340" s="2" t="s">
        <v>39</v>
      </c>
      <c r="D1340" s="2" t="s">
        <v>46</v>
      </c>
      <c r="E1340" s="3">
        <v>2016</v>
      </c>
      <c r="F1340" s="4">
        <v>39505.25</v>
      </c>
      <c r="G1340" s="5">
        <v>251800</v>
      </c>
      <c r="H1340" s="2" t="s">
        <v>28</v>
      </c>
      <c r="I1340" s="2" t="s">
        <v>22</v>
      </c>
      <c r="J1340" s="6">
        <v>3.4</v>
      </c>
      <c r="K1340" s="7">
        <v>414</v>
      </c>
      <c r="L1340" s="8">
        <v>477</v>
      </c>
      <c r="M1340" s="3">
        <v>2</v>
      </c>
      <c r="N1340" s="3">
        <v>2</v>
      </c>
      <c r="O1340" s="2" t="s">
        <v>23</v>
      </c>
      <c r="P1340" s="9" t="s">
        <v>2696</v>
      </c>
      <c r="Q1340" s="9" t="s">
        <v>11155</v>
      </c>
      <c r="R1340" s="10">
        <v>44818</v>
      </c>
      <c r="S1340" s="10">
        <v>45587.220131071932</v>
      </c>
      <c r="T1340" s="11">
        <v>8</v>
      </c>
      <c r="U1340" s="51">
        <v>9</v>
      </c>
      <c r="V1340" s="51">
        <v>2022</v>
      </c>
      <c r="W1340" s="52">
        <v>2024</v>
      </c>
    </row>
    <row r="1341" spans="1:23" x14ac:dyDescent="0.3">
      <c r="A1341" s="22">
        <v>1340</v>
      </c>
      <c r="B1341" s="2" t="s">
        <v>2699</v>
      </c>
      <c r="C1341" s="2" t="s">
        <v>33</v>
      </c>
      <c r="D1341" s="2" t="s">
        <v>79</v>
      </c>
      <c r="E1341" s="3">
        <v>2021</v>
      </c>
      <c r="F1341" s="4">
        <v>38683.07</v>
      </c>
      <c r="G1341" s="5">
        <v>124453</v>
      </c>
      <c r="H1341" s="2" t="s">
        <v>28</v>
      </c>
      <c r="I1341" s="2" t="s">
        <v>22</v>
      </c>
      <c r="J1341" s="6">
        <v>4.7</v>
      </c>
      <c r="K1341" s="7">
        <v>686</v>
      </c>
      <c r="L1341" s="8">
        <v>164</v>
      </c>
      <c r="M1341" s="3">
        <v>4</v>
      </c>
      <c r="N1341" s="3">
        <v>7</v>
      </c>
      <c r="O1341" s="2" t="s">
        <v>80</v>
      </c>
      <c r="P1341" s="9" t="s">
        <v>2698</v>
      </c>
      <c r="Q1341" s="9" t="s">
        <v>11156</v>
      </c>
      <c r="R1341" s="10">
        <v>44357</v>
      </c>
      <c r="S1341" s="10">
        <v>45665.053697785283</v>
      </c>
      <c r="T1341" s="11">
        <v>3</v>
      </c>
      <c r="U1341" s="51">
        <v>6</v>
      </c>
      <c r="V1341" s="51">
        <v>2021</v>
      </c>
      <c r="W1341" s="52">
        <v>2025</v>
      </c>
    </row>
    <row r="1342" spans="1:23" x14ac:dyDescent="0.3">
      <c r="A1342" s="22">
        <v>1341</v>
      </c>
      <c r="B1342" s="2" t="s">
        <v>2701</v>
      </c>
      <c r="C1342" s="2" t="s">
        <v>19</v>
      </c>
      <c r="D1342" s="2" t="s">
        <v>56</v>
      </c>
      <c r="E1342" s="3">
        <v>2001</v>
      </c>
      <c r="F1342" s="4">
        <v>72607.740000000005</v>
      </c>
      <c r="G1342" s="5">
        <v>1983</v>
      </c>
      <c r="H1342" s="2" t="s">
        <v>28</v>
      </c>
      <c r="I1342" s="2" t="s">
        <v>29</v>
      </c>
      <c r="J1342" s="6">
        <v>2</v>
      </c>
      <c r="K1342" s="7">
        <v>226</v>
      </c>
      <c r="L1342" s="8">
        <v>128</v>
      </c>
      <c r="M1342" s="3">
        <v>3</v>
      </c>
      <c r="N1342" s="3">
        <v>2</v>
      </c>
      <c r="O1342" s="2" t="s">
        <v>51</v>
      </c>
      <c r="P1342" s="9" t="s">
        <v>2700</v>
      </c>
      <c r="Q1342" s="9" t="s">
        <v>11157</v>
      </c>
      <c r="R1342" s="10">
        <v>43357</v>
      </c>
      <c r="S1342" s="10">
        <v>45366.862059457613</v>
      </c>
      <c r="T1342" s="11">
        <v>23</v>
      </c>
      <c r="U1342" s="51">
        <v>9</v>
      </c>
      <c r="V1342" s="51">
        <v>2018</v>
      </c>
      <c r="W1342" s="52">
        <v>2024</v>
      </c>
    </row>
    <row r="1343" spans="1:23" x14ac:dyDescent="0.3">
      <c r="A1343" s="22">
        <v>1342</v>
      </c>
      <c r="B1343" s="2" t="s">
        <v>2703</v>
      </c>
      <c r="C1343" s="2" t="s">
        <v>26</v>
      </c>
      <c r="D1343" s="2" t="s">
        <v>46</v>
      </c>
      <c r="E1343" s="3">
        <v>2012</v>
      </c>
      <c r="F1343" s="4">
        <v>72274.240000000005</v>
      </c>
      <c r="G1343" s="5">
        <v>216103</v>
      </c>
      <c r="H1343" s="2" t="s">
        <v>28</v>
      </c>
      <c r="I1343" s="2" t="s">
        <v>29</v>
      </c>
      <c r="J1343" s="6">
        <v>5.7</v>
      </c>
      <c r="K1343" s="7">
        <v>80</v>
      </c>
      <c r="L1343" s="8">
        <v>753</v>
      </c>
      <c r="M1343" s="3">
        <v>2</v>
      </c>
      <c r="N1343" s="3">
        <v>4</v>
      </c>
      <c r="O1343" s="2" t="s">
        <v>23</v>
      </c>
      <c r="P1343" s="9" t="s">
        <v>2702</v>
      </c>
      <c r="Q1343" s="9" t="s">
        <v>11158</v>
      </c>
      <c r="R1343" s="10">
        <v>42622</v>
      </c>
      <c r="S1343" s="10">
        <v>45413.883463738457</v>
      </c>
      <c r="T1343" s="11">
        <v>12</v>
      </c>
      <c r="U1343" s="51">
        <v>9</v>
      </c>
      <c r="V1343" s="51">
        <v>2016</v>
      </c>
      <c r="W1343" s="52">
        <v>2024</v>
      </c>
    </row>
    <row r="1344" spans="1:23" x14ac:dyDescent="0.3">
      <c r="A1344" s="22">
        <v>1343</v>
      </c>
      <c r="B1344" s="2" t="s">
        <v>2705</v>
      </c>
      <c r="C1344" s="2" t="s">
        <v>107</v>
      </c>
      <c r="D1344" s="2" t="s">
        <v>20</v>
      </c>
      <c r="E1344" s="3">
        <v>2021</v>
      </c>
      <c r="F1344" s="4">
        <v>44129.8</v>
      </c>
      <c r="G1344" s="5">
        <v>67609</v>
      </c>
      <c r="H1344" s="2" t="s">
        <v>28</v>
      </c>
      <c r="I1344" s="2" t="s">
        <v>22</v>
      </c>
      <c r="J1344" s="6">
        <v>5.7</v>
      </c>
      <c r="K1344" s="7">
        <v>401</v>
      </c>
      <c r="L1344" s="8">
        <v>235</v>
      </c>
      <c r="M1344" s="3">
        <v>5</v>
      </c>
      <c r="N1344" s="3">
        <v>5</v>
      </c>
      <c r="O1344" s="2" t="s">
        <v>85</v>
      </c>
      <c r="P1344" s="9" t="s">
        <v>2704</v>
      </c>
      <c r="Q1344" s="9" t="s">
        <v>11159</v>
      </c>
      <c r="R1344" s="10">
        <v>45482</v>
      </c>
      <c r="S1344" s="10">
        <v>45573.785444134548</v>
      </c>
      <c r="T1344" s="11">
        <v>3</v>
      </c>
      <c r="U1344" s="51">
        <v>7</v>
      </c>
      <c r="V1344" s="51">
        <v>2024</v>
      </c>
      <c r="W1344" s="52">
        <v>2024</v>
      </c>
    </row>
    <row r="1345" spans="1:23" x14ac:dyDescent="0.3">
      <c r="A1345" s="22">
        <v>1344</v>
      </c>
      <c r="B1345" s="2" t="s">
        <v>2707</v>
      </c>
      <c r="C1345" s="2" t="s">
        <v>45</v>
      </c>
      <c r="D1345" s="2" t="s">
        <v>50</v>
      </c>
      <c r="E1345" s="3">
        <v>2018</v>
      </c>
      <c r="F1345" s="4">
        <v>76963.69</v>
      </c>
      <c r="G1345" s="5">
        <v>22533</v>
      </c>
      <c r="H1345" s="2" t="s">
        <v>28</v>
      </c>
      <c r="I1345" s="2" t="s">
        <v>29</v>
      </c>
      <c r="J1345" s="6">
        <v>4.3</v>
      </c>
      <c r="K1345" s="7">
        <v>540</v>
      </c>
      <c r="L1345" s="8">
        <v>233</v>
      </c>
      <c r="M1345" s="3">
        <v>3</v>
      </c>
      <c r="N1345" s="3">
        <v>5</v>
      </c>
      <c r="O1345" s="2" t="s">
        <v>80</v>
      </c>
      <c r="P1345" s="9" t="s">
        <v>2706</v>
      </c>
      <c r="Q1345" s="9" t="s">
        <v>11160</v>
      </c>
      <c r="R1345" s="10">
        <v>43279</v>
      </c>
      <c r="S1345" s="10">
        <v>45214.115510147742</v>
      </c>
      <c r="T1345" s="11">
        <v>6</v>
      </c>
      <c r="U1345" s="51">
        <v>6</v>
      </c>
      <c r="V1345" s="51">
        <v>2018</v>
      </c>
      <c r="W1345" s="52">
        <v>2023</v>
      </c>
    </row>
    <row r="1346" spans="1:23" x14ac:dyDescent="0.3">
      <c r="A1346" s="22">
        <v>1345</v>
      </c>
      <c r="B1346" s="2" t="s">
        <v>2709</v>
      </c>
      <c r="C1346" s="2" t="s">
        <v>45</v>
      </c>
      <c r="D1346" s="2" t="s">
        <v>79</v>
      </c>
      <c r="E1346" s="3">
        <v>1990</v>
      </c>
      <c r="F1346" s="4">
        <v>72665.210000000006</v>
      </c>
      <c r="G1346" s="5">
        <v>281056</v>
      </c>
      <c r="H1346" s="2" t="s">
        <v>41</v>
      </c>
      <c r="I1346" s="2" t="s">
        <v>29</v>
      </c>
      <c r="J1346" s="6">
        <v>2.6</v>
      </c>
      <c r="K1346" s="7">
        <v>90</v>
      </c>
      <c r="L1346" s="8">
        <v>434</v>
      </c>
      <c r="M1346" s="3">
        <v>2</v>
      </c>
      <c r="N1346" s="3">
        <v>5</v>
      </c>
      <c r="O1346" s="2" t="s">
        <v>65</v>
      </c>
      <c r="P1346" s="9" t="s">
        <v>2708</v>
      </c>
      <c r="Q1346" s="9" t="s">
        <v>11161</v>
      </c>
      <c r="R1346" s="10">
        <v>44963</v>
      </c>
      <c r="S1346" s="10">
        <v>45653.225332112139</v>
      </c>
      <c r="T1346" s="11">
        <v>34</v>
      </c>
      <c r="U1346" s="51">
        <v>2</v>
      </c>
      <c r="V1346" s="51">
        <v>2023</v>
      </c>
      <c r="W1346" s="52">
        <v>2024</v>
      </c>
    </row>
    <row r="1347" spans="1:23" x14ac:dyDescent="0.3">
      <c r="A1347" s="22">
        <v>1346</v>
      </c>
      <c r="B1347" s="2" t="s">
        <v>2711</v>
      </c>
      <c r="C1347" s="2" t="s">
        <v>63</v>
      </c>
      <c r="D1347" s="2" t="s">
        <v>56</v>
      </c>
      <c r="E1347" s="3">
        <v>2007</v>
      </c>
      <c r="F1347" s="4">
        <v>10875.88</v>
      </c>
      <c r="G1347" s="5">
        <v>195189</v>
      </c>
      <c r="H1347" s="2" t="s">
        <v>41</v>
      </c>
      <c r="I1347" s="2" t="s">
        <v>22</v>
      </c>
      <c r="J1347" s="6">
        <v>4.2</v>
      </c>
      <c r="K1347" s="7">
        <v>175</v>
      </c>
      <c r="L1347" s="8">
        <v>367</v>
      </c>
      <c r="M1347" s="3">
        <v>3</v>
      </c>
      <c r="N1347" s="3">
        <v>4</v>
      </c>
      <c r="O1347" s="2" t="s">
        <v>51</v>
      </c>
      <c r="P1347" s="9" t="s">
        <v>2710</v>
      </c>
      <c r="Q1347" s="9" t="s">
        <v>11162</v>
      </c>
      <c r="R1347" s="10">
        <v>43152</v>
      </c>
      <c r="S1347" s="10">
        <v>45751.941075260773</v>
      </c>
      <c r="T1347" s="11">
        <v>17</v>
      </c>
      <c r="U1347" s="51">
        <v>2</v>
      </c>
      <c r="V1347" s="51">
        <v>2018</v>
      </c>
      <c r="W1347" s="52">
        <v>2025</v>
      </c>
    </row>
    <row r="1348" spans="1:23" x14ac:dyDescent="0.3">
      <c r="A1348" s="22">
        <v>1347</v>
      </c>
      <c r="B1348" s="2" t="s">
        <v>2713</v>
      </c>
      <c r="C1348" s="2" t="s">
        <v>45</v>
      </c>
      <c r="D1348" s="2" t="s">
        <v>34</v>
      </c>
      <c r="E1348" s="3">
        <v>2021</v>
      </c>
      <c r="F1348" s="4">
        <v>59197.17</v>
      </c>
      <c r="G1348" s="5">
        <v>33993</v>
      </c>
      <c r="H1348" s="2" t="s">
        <v>28</v>
      </c>
      <c r="I1348" s="2" t="s">
        <v>29</v>
      </c>
      <c r="J1348" s="6">
        <v>4.9000000000000004</v>
      </c>
      <c r="K1348" s="7">
        <v>577</v>
      </c>
      <c r="L1348" s="8">
        <v>521</v>
      </c>
      <c r="M1348" s="3">
        <v>4</v>
      </c>
      <c r="N1348" s="3">
        <v>5</v>
      </c>
      <c r="O1348" s="2" t="s">
        <v>23</v>
      </c>
      <c r="P1348" s="9" t="s">
        <v>2712</v>
      </c>
      <c r="Q1348" s="9" t="s">
        <v>11163</v>
      </c>
      <c r="R1348" s="10">
        <v>43885</v>
      </c>
      <c r="S1348" s="10">
        <v>45480.472781602039</v>
      </c>
      <c r="T1348" s="11">
        <v>3</v>
      </c>
      <c r="U1348" s="51">
        <v>2</v>
      </c>
      <c r="V1348" s="51">
        <v>2020</v>
      </c>
      <c r="W1348" s="52">
        <v>2024</v>
      </c>
    </row>
    <row r="1349" spans="1:23" x14ac:dyDescent="0.3">
      <c r="A1349" s="22">
        <v>1348</v>
      </c>
      <c r="B1349" s="2" t="s">
        <v>2715</v>
      </c>
      <c r="C1349" s="2" t="s">
        <v>107</v>
      </c>
      <c r="D1349" s="2" t="s">
        <v>56</v>
      </c>
      <c r="E1349" s="3">
        <v>2024</v>
      </c>
      <c r="F1349" s="4">
        <v>70567.7</v>
      </c>
      <c r="G1349" s="5">
        <v>38459</v>
      </c>
      <c r="H1349" s="2" t="s">
        <v>21</v>
      </c>
      <c r="I1349" s="2" t="s">
        <v>22</v>
      </c>
      <c r="J1349" s="6">
        <v>2</v>
      </c>
      <c r="K1349" s="7">
        <v>172</v>
      </c>
      <c r="L1349" s="8">
        <v>669</v>
      </c>
      <c r="M1349" s="3">
        <v>4</v>
      </c>
      <c r="N1349" s="3">
        <v>5</v>
      </c>
      <c r="O1349" s="2" t="s">
        <v>85</v>
      </c>
      <c r="P1349" s="9" t="s">
        <v>2714</v>
      </c>
      <c r="Q1349" s="9" t="s">
        <v>11164</v>
      </c>
      <c r="R1349" s="10">
        <v>43113</v>
      </c>
      <c r="S1349" s="10">
        <v>45346.563999845683</v>
      </c>
      <c r="T1349" s="11">
        <v>0</v>
      </c>
      <c r="U1349" s="51">
        <v>1</v>
      </c>
      <c r="V1349" s="51">
        <v>2018</v>
      </c>
      <c r="W1349" s="52">
        <v>2024</v>
      </c>
    </row>
    <row r="1350" spans="1:23" x14ac:dyDescent="0.3">
      <c r="A1350" s="22">
        <v>1349</v>
      </c>
      <c r="B1350" s="2" t="s">
        <v>2717</v>
      </c>
      <c r="C1350" s="2" t="s">
        <v>49</v>
      </c>
      <c r="D1350" s="2" t="s">
        <v>92</v>
      </c>
      <c r="E1350" s="3">
        <v>2017</v>
      </c>
      <c r="F1350" s="4">
        <v>6584.9</v>
      </c>
      <c r="G1350" s="5">
        <v>190879</v>
      </c>
      <c r="H1350" s="2" t="s">
        <v>41</v>
      </c>
      <c r="I1350" s="2" t="s">
        <v>22</v>
      </c>
      <c r="J1350" s="6">
        <v>3.6</v>
      </c>
      <c r="K1350" s="7">
        <v>137</v>
      </c>
      <c r="L1350" s="8">
        <v>353</v>
      </c>
      <c r="M1350" s="3">
        <v>4</v>
      </c>
      <c r="N1350" s="3">
        <v>5</v>
      </c>
      <c r="O1350" s="2" t="s">
        <v>80</v>
      </c>
      <c r="P1350" s="9" t="s">
        <v>2716</v>
      </c>
      <c r="Q1350" s="9" t="s">
        <v>11165</v>
      </c>
      <c r="R1350" s="10">
        <v>45235</v>
      </c>
      <c r="S1350" s="10">
        <v>45515.811849415601</v>
      </c>
      <c r="T1350" s="11">
        <v>7</v>
      </c>
      <c r="U1350" s="51">
        <v>11</v>
      </c>
      <c r="V1350" s="51">
        <v>2023</v>
      </c>
      <c r="W1350" s="52">
        <v>2024</v>
      </c>
    </row>
    <row r="1351" spans="1:23" x14ac:dyDescent="0.3">
      <c r="A1351" s="22">
        <v>1350</v>
      </c>
      <c r="B1351" s="2" t="s">
        <v>2719</v>
      </c>
      <c r="C1351" s="2" t="s">
        <v>33</v>
      </c>
      <c r="D1351" s="2" t="s">
        <v>40</v>
      </c>
      <c r="E1351" s="3">
        <v>1999</v>
      </c>
      <c r="F1351" s="4">
        <v>17502.95</v>
      </c>
      <c r="G1351" s="5">
        <v>175431</v>
      </c>
      <c r="H1351" s="2" t="s">
        <v>28</v>
      </c>
      <c r="I1351" s="2" t="s">
        <v>22</v>
      </c>
      <c r="J1351" s="6">
        <v>4.5</v>
      </c>
      <c r="K1351" s="7">
        <v>179</v>
      </c>
      <c r="L1351" s="8">
        <v>245</v>
      </c>
      <c r="M1351" s="3">
        <v>2</v>
      </c>
      <c r="N1351" s="3">
        <v>4</v>
      </c>
      <c r="O1351" s="2" t="s">
        <v>36</v>
      </c>
      <c r="P1351" s="9" t="s">
        <v>2718</v>
      </c>
      <c r="Q1351" s="9" t="s">
        <v>11166</v>
      </c>
      <c r="R1351" s="10">
        <v>45134</v>
      </c>
      <c r="S1351" s="10">
        <v>45399.718630771873</v>
      </c>
      <c r="T1351" s="11">
        <v>25</v>
      </c>
      <c r="U1351" s="51">
        <v>7</v>
      </c>
      <c r="V1351" s="51">
        <v>2023</v>
      </c>
      <c r="W1351" s="52">
        <v>2024</v>
      </c>
    </row>
    <row r="1352" spans="1:23" x14ac:dyDescent="0.3">
      <c r="A1352" s="22">
        <v>1351</v>
      </c>
      <c r="B1352" s="2" t="s">
        <v>2721</v>
      </c>
      <c r="C1352" s="2" t="s">
        <v>107</v>
      </c>
      <c r="D1352" s="2" t="s">
        <v>92</v>
      </c>
      <c r="E1352" s="3">
        <v>2005</v>
      </c>
      <c r="F1352" s="4">
        <v>21879.24</v>
      </c>
      <c r="G1352" s="5">
        <v>27518</v>
      </c>
      <c r="H1352" s="2" t="s">
        <v>35</v>
      </c>
      <c r="I1352" s="2" t="s">
        <v>29</v>
      </c>
      <c r="J1352" s="6">
        <v>3.6</v>
      </c>
      <c r="K1352" s="7">
        <v>501</v>
      </c>
      <c r="L1352" s="8">
        <v>783</v>
      </c>
      <c r="M1352" s="3">
        <v>4</v>
      </c>
      <c r="N1352" s="3">
        <v>2</v>
      </c>
      <c r="O1352" s="2" t="s">
        <v>42</v>
      </c>
      <c r="P1352" s="9" t="s">
        <v>2720</v>
      </c>
      <c r="Q1352" s="9" t="s">
        <v>11167</v>
      </c>
      <c r="R1352" s="10">
        <v>43030</v>
      </c>
      <c r="S1352" s="10">
        <v>45851.3869644386</v>
      </c>
      <c r="T1352" s="11">
        <v>19</v>
      </c>
      <c r="U1352" s="51">
        <v>10</v>
      </c>
      <c r="V1352" s="51">
        <v>2017</v>
      </c>
      <c r="W1352" s="52">
        <v>2025</v>
      </c>
    </row>
    <row r="1353" spans="1:23" x14ac:dyDescent="0.3">
      <c r="A1353" s="22">
        <v>1352</v>
      </c>
      <c r="B1353" s="2" t="s">
        <v>2723</v>
      </c>
      <c r="C1353" s="2" t="s">
        <v>39</v>
      </c>
      <c r="D1353" s="2" t="s">
        <v>34</v>
      </c>
      <c r="E1353" s="3">
        <v>2022</v>
      </c>
      <c r="F1353" s="4">
        <v>72174.880000000005</v>
      </c>
      <c r="G1353" s="5">
        <v>218114</v>
      </c>
      <c r="H1353" s="2" t="s">
        <v>35</v>
      </c>
      <c r="I1353" s="2" t="s">
        <v>22</v>
      </c>
      <c r="J1353" s="6">
        <v>1.4</v>
      </c>
      <c r="K1353" s="7">
        <v>679</v>
      </c>
      <c r="L1353" s="8">
        <v>634</v>
      </c>
      <c r="M1353" s="3">
        <v>2</v>
      </c>
      <c r="N1353" s="3">
        <v>4</v>
      </c>
      <c r="O1353" s="2" t="s">
        <v>85</v>
      </c>
      <c r="P1353" s="9" t="s">
        <v>2722</v>
      </c>
      <c r="Q1353" s="9" t="s">
        <v>11168</v>
      </c>
      <c r="R1353" s="10">
        <v>45044</v>
      </c>
      <c r="S1353" s="10">
        <v>45639.206528351388</v>
      </c>
      <c r="T1353" s="11">
        <v>2</v>
      </c>
      <c r="U1353" s="51">
        <v>4</v>
      </c>
      <c r="V1353" s="51">
        <v>2023</v>
      </c>
      <c r="W1353" s="52">
        <v>2024</v>
      </c>
    </row>
    <row r="1354" spans="1:23" x14ac:dyDescent="0.3">
      <c r="A1354" s="22">
        <v>1353</v>
      </c>
      <c r="B1354" s="2" t="s">
        <v>2725</v>
      </c>
      <c r="C1354" s="2" t="s">
        <v>107</v>
      </c>
      <c r="D1354" s="2" t="s">
        <v>79</v>
      </c>
      <c r="E1354" s="3">
        <v>2003</v>
      </c>
      <c r="F1354" s="4">
        <v>42244.73</v>
      </c>
      <c r="G1354" s="5">
        <v>231457</v>
      </c>
      <c r="H1354" s="2" t="s">
        <v>28</v>
      </c>
      <c r="I1354" s="2" t="s">
        <v>22</v>
      </c>
      <c r="J1354" s="6">
        <v>5.5</v>
      </c>
      <c r="K1354" s="7">
        <v>101</v>
      </c>
      <c r="L1354" s="8">
        <v>590</v>
      </c>
      <c r="M1354" s="3">
        <v>2</v>
      </c>
      <c r="N1354" s="3">
        <v>5</v>
      </c>
      <c r="O1354" s="2" t="s">
        <v>30</v>
      </c>
      <c r="P1354" s="9" t="s">
        <v>2724</v>
      </c>
      <c r="Q1354" s="9" t="s">
        <v>11169</v>
      </c>
      <c r="R1354" s="10">
        <v>44825</v>
      </c>
      <c r="S1354" s="10">
        <v>45355.617810607837</v>
      </c>
      <c r="T1354" s="11">
        <v>21</v>
      </c>
      <c r="U1354" s="51">
        <v>9</v>
      </c>
      <c r="V1354" s="51">
        <v>2022</v>
      </c>
      <c r="W1354" s="52">
        <v>2024</v>
      </c>
    </row>
    <row r="1355" spans="1:23" x14ac:dyDescent="0.3">
      <c r="A1355" s="22">
        <v>1354</v>
      </c>
      <c r="B1355" s="2" t="s">
        <v>2727</v>
      </c>
      <c r="C1355" s="2" t="s">
        <v>33</v>
      </c>
      <c r="D1355" s="2" t="s">
        <v>34</v>
      </c>
      <c r="E1355" s="3">
        <v>2010</v>
      </c>
      <c r="F1355" s="4">
        <v>78247.850000000006</v>
      </c>
      <c r="G1355" s="5">
        <v>98117</v>
      </c>
      <c r="H1355" s="2" t="s">
        <v>28</v>
      </c>
      <c r="I1355" s="2" t="s">
        <v>22</v>
      </c>
      <c r="J1355" s="6">
        <v>5.3</v>
      </c>
      <c r="K1355" s="7">
        <v>208</v>
      </c>
      <c r="L1355" s="8">
        <v>688</v>
      </c>
      <c r="M1355" s="3">
        <v>5</v>
      </c>
      <c r="N1355" s="3">
        <v>7</v>
      </c>
      <c r="O1355" s="2" t="s">
        <v>36</v>
      </c>
      <c r="P1355" s="9" t="s">
        <v>2726</v>
      </c>
      <c r="Q1355" s="9" t="s">
        <v>11170</v>
      </c>
      <c r="R1355" s="10">
        <v>42270</v>
      </c>
      <c r="S1355" s="10">
        <v>45763.623411728069</v>
      </c>
      <c r="T1355" s="11">
        <v>14</v>
      </c>
      <c r="U1355" s="51">
        <v>9</v>
      </c>
      <c r="V1355" s="51">
        <v>2015</v>
      </c>
      <c r="W1355" s="52">
        <v>2025</v>
      </c>
    </row>
    <row r="1356" spans="1:23" x14ac:dyDescent="0.3">
      <c r="A1356" s="22">
        <v>1355</v>
      </c>
      <c r="B1356" s="2" t="s">
        <v>2729</v>
      </c>
      <c r="C1356" s="2" t="s">
        <v>49</v>
      </c>
      <c r="D1356" s="2" t="s">
        <v>92</v>
      </c>
      <c r="E1356" s="3">
        <v>2000</v>
      </c>
      <c r="F1356" s="4">
        <v>24659.48</v>
      </c>
      <c r="G1356" s="5">
        <v>223912</v>
      </c>
      <c r="H1356" s="2" t="s">
        <v>21</v>
      </c>
      <c r="I1356" s="2" t="s">
        <v>29</v>
      </c>
      <c r="J1356" s="6">
        <v>1.8</v>
      </c>
      <c r="K1356" s="7">
        <v>291</v>
      </c>
      <c r="L1356" s="8">
        <v>451</v>
      </c>
      <c r="M1356" s="3">
        <v>5</v>
      </c>
      <c r="N1356" s="3">
        <v>5</v>
      </c>
      <c r="O1356" s="2" t="s">
        <v>42</v>
      </c>
      <c r="P1356" s="9" t="s">
        <v>2728</v>
      </c>
      <c r="Q1356" s="9" t="s">
        <v>11171</v>
      </c>
      <c r="R1356" s="10">
        <v>44438</v>
      </c>
      <c r="S1356" s="10">
        <v>45494.49158536279</v>
      </c>
      <c r="T1356" s="11">
        <v>24</v>
      </c>
      <c r="U1356" s="51">
        <v>8</v>
      </c>
      <c r="V1356" s="51">
        <v>2021</v>
      </c>
      <c r="W1356" s="52">
        <v>2024</v>
      </c>
    </row>
    <row r="1357" spans="1:23" x14ac:dyDescent="0.3">
      <c r="A1357" s="22">
        <v>1356</v>
      </c>
      <c r="B1357" s="2" t="s">
        <v>2731</v>
      </c>
      <c r="C1357" s="2" t="s">
        <v>49</v>
      </c>
      <c r="D1357" s="2" t="s">
        <v>79</v>
      </c>
      <c r="E1357" s="3">
        <v>1997</v>
      </c>
      <c r="F1357" s="4">
        <v>66844.66</v>
      </c>
      <c r="G1357" s="5">
        <v>137997</v>
      </c>
      <c r="H1357" s="2" t="s">
        <v>35</v>
      </c>
      <c r="I1357" s="2" t="s">
        <v>29</v>
      </c>
      <c r="J1357" s="6">
        <v>5.2</v>
      </c>
      <c r="K1357" s="7">
        <v>262</v>
      </c>
      <c r="L1357" s="8">
        <v>676</v>
      </c>
      <c r="M1357" s="3">
        <v>2</v>
      </c>
      <c r="N1357" s="3">
        <v>5</v>
      </c>
      <c r="O1357" s="2" t="s">
        <v>65</v>
      </c>
      <c r="P1357" s="9" t="s">
        <v>2730</v>
      </c>
      <c r="Q1357" s="9" t="s">
        <v>11172</v>
      </c>
      <c r="R1357" s="10">
        <v>41846</v>
      </c>
      <c r="S1357" s="10">
        <v>45746.099907027121</v>
      </c>
      <c r="T1357" s="11">
        <v>27</v>
      </c>
      <c r="U1357" s="51">
        <v>7</v>
      </c>
      <c r="V1357" s="51">
        <v>2014</v>
      </c>
      <c r="W1357" s="52">
        <v>2025</v>
      </c>
    </row>
    <row r="1358" spans="1:23" x14ac:dyDescent="0.3">
      <c r="A1358" s="22">
        <v>1357</v>
      </c>
      <c r="B1358" s="2" t="s">
        <v>2733</v>
      </c>
      <c r="C1358" s="2" t="s">
        <v>118</v>
      </c>
      <c r="D1358" s="2" t="s">
        <v>79</v>
      </c>
      <c r="E1358" s="3">
        <v>2012</v>
      </c>
      <c r="F1358" s="4">
        <v>44539.35</v>
      </c>
      <c r="G1358" s="5">
        <v>169509</v>
      </c>
      <c r="H1358" s="2" t="s">
        <v>28</v>
      </c>
      <c r="I1358" s="2" t="s">
        <v>29</v>
      </c>
      <c r="J1358" s="6">
        <v>5.4</v>
      </c>
      <c r="K1358" s="7">
        <v>120</v>
      </c>
      <c r="L1358" s="8">
        <v>670</v>
      </c>
      <c r="M1358" s="3">
        <v>2</v>
      </c>
      <c r="N1358" s="3">
        <v>7</v>
      </c>
      <c r="O1358" s="2" t="s">
        <v>36</v>
      </c>
      <c r="P1358" s="9" t="s">
        <v>2732</v>
      </c>
      <c r="Q1358" s="9" t="s">
        <v>11173</v>
      </c>
      <c r="R1358" s="10">
        <v>44239</v>
      </c>
      <c r="S1358" s="10">
        <v>45302.901267299181</v>
      </c>
      <c r="T1358" s="11">
        <v>12</v>
      </c>
      <c r="U1358" s="51">
        <v>2</v>
      </c>
      <c r="V1358" s="51">
        <v>2021</v>
      </c>
      <c r="W1358" s="52">
        <v>2024</v>
      </c>
    </row>
    <row r="1359" spans="1:23" x14ac:dyDescent="0.3">
      <c r="A1359" s="22">
        <v>1358</v>
      </c>
      <c r="B1359" s="2" t="s">
        <v>2735</v>
      </c>
      <c r="C1359" s="2" t="s">
        <v>33</v>
      </c>
      <c r="D1359" s="2" t="s">
        <v>56</v>
      </c>
      <c r="E1359" s="3">
        <v>2021</v>
      </c>
      <c r="F1359" s="4">
        <v>35283.26</v>
      </c>
      <c r="G1359" s="5">
        <v>58159</v>
      </c>
      <c r="H1359" s="2" t="s">
        <v>35</v>
      </c>
      <c r="I1359" s="2" t="s">
        <v>29</v>
      </c>
      <c r="J1359" s="6">
        <v>4.9000000000000004</v>
      </c>
      <c r="K1359" s="7">
        <v>682</v>
      </c>
      <c r="L1359" s="8">
        <v>531</v>
      </c>
      <c r="M1359" s="3">
        <v>3</v>
      </c>
      <c r="N1359" s="3">
        <v>2</v>
      </c>
      <c r="O1359" s="2" t="s">
        <v>80</v>
      </c>
      <c r="P1359" s="9" t="s">
        <v>2734</v>
      </c>
      <c r="Q1359" s="9" t="s">
        <v>11174</v>
      </c>
      <c r="R1359" s="10">
        <v>43497</v>
      </c>
      <c r="S1359" s="10">
        <v>45340.138714788671</v>
      </c>
      <c r="T1359" s="11">
        <v>3</v>
      </c>
      <c r="U1359" s="51">
        <v>2</v>
      </c>
      <c r="V1359" s="51">
        <v>2019</v>
      </c>
      <c r="W1359" s="52">
        <v>2024</v>
      </c>
    </row>
    <row r="1360" spans="1:23" x14ac:dyDescent="0.3">
      <c r="A1360" s="22">
        <v>1359</v>
      </c>
      <c r="B1360" s="2" t="s">
        <v>2737</v>
      </c>
      <c r="C1360" s="2" t="s">
        <v>33</v>
      </c>
      <c r="D1360" s="2" t="s">
        <v>79</v>
      </c>
      <c r="E1360" s="3">
        <v>2017</v>
      </c>
      <c r="F1360" s="4">
        <v>78383.59</v>
      </c>
      <c r="G1360" s="5">
        <v>291690</v>
      </c>
      <c r="H1360" s="2" t="s">
        <v>41</v>
      </c>
      <c r="I1360" s="2" t="s">
        <v>29</v>
      </c>
      <c r="J1360" s="6">
        <v>4.2</v>
      </c>
      <c r="K1360" s="7">
        <v>252</v>
      </c>
      <c r="L1360" s="8">
        <v>428</v>
      </c>
      <c r="M1360" s="3">
        <v>5</v>
      </c>
      <c r="N1360" s="3">
        <v>5</v>
      </c>
      <c r="O1360" s="2" t="s">
        <v>85</v>
      </c>
      <c r="P1360" s="9" t="s">
        <v>2736</v>
      </c>
      <c r="Q1360" s="9" t="s">
        <v>11175</v>
      </c>
      <c r="R1360" s="10">
        <v>43846</v>
      </c>
      <c r="S1360" s="10">
        <v>45179.214529951707</v>
      </c>
      <c r="T1360" s="11">
        <v>7</v>
      </c>
      <c r="U1360" s="51">
        <v>1</v>
      </c>
      <c r="V1360" s="51">
        <v>2020</v>
      </c>
      <c r="W1360" s="52">
        <v>2023</v>
      </c>
    </row>
    <row r="1361" spans="1:23" x14ac:dyDescent="0.3">
      <c r="A1361" s="22">
        <v>1360</v>
      </c>
      <c r="B1361" s="2" t="s">
        <v>2739</v>
      </c>
      <c r="C1361" s="2" t="s">
        <v>39</v>
      </c>
      <c r="D1361" s="2" t="s">
        <v>20</v>
      </c>
      <c r="E1361" s="3">
        <v>2020</v>
      </c>
      <c r="F1361" s="4">
        <v>38877.550000000003</v>
      </c>
      <c r="G1361" s="5">
        <v>128071</v>
      </c>
      <c r="H1361" s="2" t="s">
        <v>21</v>
      </c>
      <c r="I1361" s="2" t="s">
        <v>29</v>
      </c>
      <c r="J1361" s="6">
        <v>2.4</v>
      </c>
      <c r="K1361" s="7">
        <v>188</v>
      </c>
      <c r="L1361" s="8">
        <v>228</v>
      </c>
      <c r="M1361" s="3">
        <v>3</v>
      </c>
      <c r="N1361" s="3">
        <v>5</v>
      </c>
      <c r="O1361" s="2" t="s">
        <v>36</v>
      </c>
      <c r="P1361" s="9" t="s">
        <v>2738</v>
      </c>
      <c r="Q1361" s="9" t="s">
        <v>11176</v>
      </c>
      <c r="R1361" s="10">
        <v>45012</v>
      </c>
      <c r="S1361" s="10">
        <v>45285.231733392393</v>
      </c>
      <c r="T1361" s="11">
        <v>4</v>
      </c>
      <c r="U1361" s="51">
        <v>3</v>
      </c>
      <c r="V1361" s="51">
        <v>2023</v>
      </c>
      <c r="W1361" s="52">
        <v>2023</v>
      </c>
    </row>
    <row r="1362" spans="1:23" x14ac:dyDescent="0.3">
      <c r="A1362" s="22">
        <v>1361</v>
      </c>
      <c r="B1362" s="2" t="s">
        <v>2741</v>
      </c>
      <c r="C1362" s="2" t="s">
        <v>107</v>
      </c>
      <c r="D1362" s="2" t="s">
        <v>34</v>
      </c>
      <c r="E1362" s="3">
        <v>2006</v>
      </c>
      <c r="F1362" s="4">
        <v>48605.97</v>
      </c>
      <c r="G1362" s="5">
        <v>141614</v>
      </c>
      <c r="H1362" s="2" t="s">
        <v>28</v>
      </c>
      <c r="I1362" s="2" t="s">
        <v>22</v>
      </c>
      <c r="J1362" s="6">
        <v>5.6</v>
      </c>
      <c r="K1362" s="7">
        <v>70</v>
      </c>
      <c r="L1362" s="8">
        <v>210</v>
      </c>
      <c r="M1362" s="3">
        <v>2</v>
      </c>
      <c r="N1362" s="3">
        <v>5</v>
      </c>
      <c r="O1362" s="2" t="s">
        <v>42</v>
      </c>
      <c r="P1362" s="9" t="s">
        <v>2740</v>
      </c>
      <c r="Q1362" s="9" t="s">
        <v>11177</v>
      </c>
      <c r="R1362" s="10">
        <v>44608</v>
      </c>
      <c r="S1362" s="10">
        <v>45616.425972240162</v>
      </c>
      <c r="T1362" s="11">
        <v>18</v>
      </c>
      <c r="U1362" s="51">
        <v>2</v>
      </c>
      <c r="V1362" s="51">
        <v>2022</v>
      </c>
      <c r="W1362" s="52">
        <v>2024</v>
      </c>
    </row>
    <row r="1363" spans="1:23" x14ac:dyDescent="0.3">
      <c r="A1363" s="22">
        <v>1362</v>
      </c>
      <c r="B1363" s="2" t="s">
        <v>2743</v>
      </c>
      <c r="C1363" s="2" t="s">
        <v>63</v>
      </c>
      <c r="D1363" s="2" t="s">
        <v>20</v>
      </c>
      <c r="E1363" s="3">
        <v>2008</v>
      </c>
      <c r="F1363" s="4">
        <v>68424.23</v>
      </c>
      <c r="G1363" s="5">
        <v>37288</v>
      </c>
      <c r="H1363" s="2" t="s">
        <v>41</v>
      </c>
      <c r="I1363" s="2" t="s">
        <v>29</v>
      </c>
      <c r="J1363" s="6">
        <v>3.9</v>
      </c>
      <c r="K1363" s="7">
        <v>409</v>
      </c>
      <c r="L1363" s="8">
        <v>273</v>
      </c>
      <c r="M1363" s="3">
        <v>4</v>
      </c>
      <c r="N1363" s="3">
        <v>4</v>
      </c>
      <c r="O1363" s="2" t="s">
        <v>36</v>
      </c>
      <c r="P1363" s="9" t="s">
        <v>2742</v>
      </c>
      <c r="Q1363" s="9" t="s">
        <v>11178</v>
      </c>
      <c r="R1363" s="10">
        <v>42821</v>
      </c>
      <c r="S1363" s="10">
        <v>45821.158918829482</v>
      </c>
      <c r="T1363" s="11">
        <v>16</v>
      </c>
      <c r="U1363" s="51">
        <v>3</v>
      </c>
      <c r="V1363" s="51">
        <v>2017</v>
      </c>
      <c r="W1363" s="52">
        <v>2025</v>
      </c>
    </row>
    <row r="1364" spans="1:23" x14ac:dyDescent="0.3">
      <c r="A1364" s="22">
        <v>1363</v>
      </c>
      <c r="B1364" s="2" t="s">
        <v>2745</v>
      </c>
      <c r="C1364" s="2" t="s">
        <v>49</v>
      </c>
      <c r="D1364" s="2" t="s">
        <v>92</v>
      </c>
      <c r="E1364" s="3">
        <v>1995</v>
      </c>
      <c r="F1364" s="4">
        <v>15804.17</v>
      </c>
      <c r="G1364" s="5">
        <v>18935</v>
      </c>
      <c r="H1364" s="2" t="s">
        <v>21</v>
      </c>
      <c r="I1364" s="2" t="s">
        <v>22</v>
      </c>
      <c r="J1364" s="6">
        <v>1.2</v>
      </c>
      <c r="K1364" s="7">
        <v>114</v>
      </c>
      <c r="L1364" s="8">
        <v>518</v>
      </c>
      <c r="M1364" s="3">
        <v>3</v>
      </c>
      <c r="N1364" s="3">
        <v>4</v>
      </c>
      <c r="O1364" s="2" t="s">
        <v>42</v>
      </c>
      <c r="P1364" s="9" t="s">
        <v>2744</v>
      </c>
      <c r="Q1364" s="9" t="s">
        <v>11179</v>
      </c>
      <c r="R1364" s="10">
        <v>44487</v>
      </c>
      <c r="S1364" s="10">
        <v>45696.0118894236</v>
      </c>
      <c r="T1364" s="11">
        <v>29</v>
      </c>
      <c r="U1364" s="51">
        <v>10</v>
      </c>
      <c r="V1364" s="51">
        <v>2021</v>
      </c>
      <c r="W1364" s="52">
        <v>2025</v>
      </c>
    </row>
    <row r="1365" spans="1:23" x14ac:dyDescent="0.3">
      <c r="A1365" s="22">
        <v>1364</v>
      </c>
      <c r="B1365" s="2" t="s">
        <v>2747</v>
      </c>
      <c r="C1365" s="2" t="s">
        <v>45</v>
      </c>
      <c r="D1365" s="2" t="s">
        <v>34</v>
      </c>
      <c r="E1365" s="3">
        <v>2000</v>
      </c>
      <c r="F1365" s="4">
        <v>65607.97</v>
      </c>
      <c r="G1365" s="5">
        <v>141996</v>
      </c>
      <c r="H1365" s="2" t="s">
        <v>21</v>
      </c>
      <c r="I1365" s="2" t="s">
        <v>29</v>
      </c>
      <c r="J1365" s="6">
        <v>2.6</v>
      </c>
      <c r="K1365" s="7">
        <v>492</v>
      </c>
      <c r="L1365" s="8">
        <v>348</v>
      </c>
      <c r="M1365" s="3">
        <v>3</v>
      </c>
      <c r="N1365" s="3">
        <v>5</v>
      </c>
      <c r="O1365" s="2" t="s">
        <v>51</v>
      </c>
      <c r="P1365" s="9" t="s">
        <v>2746</v>
      </c>
      <c r="Q1365" s="9" t="s">
        <v>11180</v>
      </c>
      <c r="R1365" s="10">
        <v>43309</v>
      </c>
      <c r="S1365" s="10">
        <v>45511.869060857891</v>
      </c>
      <c r="T1365" s="11">
        <v>24</v>
      </c>
      <c r="U1365" s="51">
        <v>7</v>
      </c>
      <c r="V1365" s="51">
        <v>2018</v>
      </c>
      <c r="W1365" s="52">
        <v>2024</v>
      </c>
    </row>
    <row r="1366" spans="1:23" x14ac:dyDescent="0.3">
      <c r="A1366" s="22">
        <v>1365</v>
      </c>
      <c r="B1366" s="2" t="s">
        <v>2749</v>
      </c>
      <c r="C1366" s="2" t="s">
        <v>39</v>
      </c>
      <c r="D1366" s="2" t="s">
        <v>46</v>
      </c>
      <c r="E1366" s="3">
        <v>2014</v>
      </c>
      <c r="F1366" s="4">
        <v>38639.01</v>
      </c>
      <c r="G1366" s="5">
        <v>282554</v>
      </c>
      <c r="H1366" s="2" t="s">
        <v>21</v>
      </c>
      <c r="I1366" s="2" t="s">
        <v>22</v>
      </c>
      <c r="J1366" s="6">
        <v>2.2999999999999998</v>
      </c>
      <c r="K1366" s="7">
        <v>521</v>
      </c>
      <c r="L1366" s="8">
        <v>553</v>
      </c>
      <c r="M1366" s="3">
        <v>4</v>
      </c>
      <c r="N1366" s="3">
        <v>2</v>
      </c>
      <c r="O1366" s="2" t="s">
        <v>30</v>
      </c>
      <c r="P1366" s="9" t="s">
        <v>2748</v>
      </c>
      <c r="Q1366" s="9" t="s">
        <v>11181</v>
      </c>
      <c r="R1366" s="10">
        <v>42544</v>
      </c>
      <c r="S1366" s="10">
        <v>45385.553797805267</v>
      </c>
      <c r="T1366" s="11">
        <v>10</v>
      </c>
      <c r="U1366" s="51">
        <v>6</v>
      </c>
      <c r="V1366" s="51">
        <v>2016</v>
      </c>
      <c r="W1366" s="52">
        <v>2024</v>
      </c>
    </row>
    <row r="1367" spans="1:23" x14ac:dyDescent="0.3">
      <c r="A1367" s="22">
        <v>1366</v>
      </c>
      <c r="B1367" s="2" t="s">
        <v>2751</v>
      </c>
      <c r="C1367" s="2" t="s">
        <v>74</v>
      </c>
      <c r="D1367" s="2" t="s">
        <v>46</v>
      </c>
      <c r="E1367" s="3">
        <v>2001</v>
      </c>
      <c r="F1367" s="4">
        <v>72736.3</v>
      </c>
      <c r="G1367" s="5">
        <v>207067</v>
      </c>
      <c r="H1367" s="2" t="s">
        <v>35</v>
      </c>
      <c r="I1367" s="2" t="s">
        <v>22</v>
      </c>
      <c r="J1367" s="6">
        <v>3.9</v>
      </c>
      <c r="K1367" s="7">
        <v>106</v>
      </c>
      <c r="L1367" s="8">
        <v>366</v>
      </c>
      <c r="M1367" s="3">
        <v>2</v>
      </c>
      <c r="N1367" s="3">
        <v>7</v>
      </c>
      <c r="O1367" s="2" t="s">
        <v>30</v>
      </c>
      <c r="P1367" s="9" t="s">
        <v>2750</v>
      </c>
      <c r="Q1367" s="9" t="s">
        <v>11182</v>
      </c>
      <c r="R1367" s="10">
        <v>42292</v>
      </c>
      <c r="S1367" s="10">
        <v>45306.405968239364</v>
      </c>
      <c r="T1367" s="11">
        <v>23</v>
      </c>
      <c r="U1367" s="51">
        <v>10</v>
      </c>
      <c r="V1367" s="51">
        <v>2015</v>
      </c>
      <c r="W1367" s="52">
        <v>2024</v>
      </c>
    </row>
    <row r="1368" spans="1:23" x14ac:dyDescent="0.3">
      <c r="A1368" s="22">
        <v>1367</v>
      </c>
      <c r="B1368" s="2" t="s">
        <v>2753</v>
      </c>
      <c r="C1368" s="2" t="s">
        <v>63</v>
      </c>
      <c r="D1368" s="2" t="s">
        <v>46</v>
      </c>
      <c r="E1368" s="3">
        <v>1992</v>
      </c>
      <c r="F1368" s="4">
        <v>74707.72</v>
      </c>
      <c r="G1368" s="5">
        <v>104028</v>
      </c>
      <c r="H1368" s="2" t="s">
        <v>41</v>
      </c>
      <c r="I1368" s="2" t="s">
        <v>22</v>
      </c>
      <c r="J1368" s="6">
        <v>5.0999999999999996</v>
      </c>
      <c r="K1368" s="7">
        <v>417</v>
      </c>
      <c r="L1368" s="8">
        <v>752</v>
      </c>
      <c r="M1368" s="3">
        <v>5</v>
      </c>
      <c r="N1368" s="3">
        <v>4</v>
      </c>
      <c r="O1368" s="2" t="s">
        <v>30</v>
      </c>
      <c r="P1368" s="9" t="s">
        <v>2752</v>
      </c>
      <c r="Q1368" s="9" t="s">
        <v>11183</v>
      </c>
      <c r="R1368" s="10">
        <v>42532</v>
      </c>
      <c r="S1368" s="10">
        <v>45222.293145674848</v>
      </c>
      <c r="T1368" s="11">
        <v>32</v>
      </c>
      <c r="U1368" s="51">
        <v>6</v>
      </c>
      <c r="V1368" s="51">
        <v>2016</v>
      </c>
      <c r="W1368" s="52">
        <v>2023</v>
      </c>
    </row>
    <row r="1369" spans="1:23" x14ac:dyDescent="0.3">
      <c r="A1369" s="22">
        <v>1368</v>
      </c>
      <c r="B1369" s="2" t="s">
        <v>2755</v>
      </c>
      <c r="C1369" s="2" t="s">
        <v>26</v>
      </c>
      <c r="D1369" s="2" t="s">
        <v>79</v>
      </c>
      <c r="E1369" s="3">
        <v>2018</v>
      </c>
      <c r="F1369" s="4">
        <v>42963.44</v>
      </c>
      <c r="G1369" s="5">
        <v>207613</v>
      </c>
      <c r="H1369" s="2" t="s">
        <v>21</v>
      </c>
      <c r="I1369" s="2" t="s">
        <v>22</v>
      </c>
      <c r="J1369" s="6">
        <v>5.5</v>
      </c>
      <c r="K1369" s="7">
        <v>521</v>
      </c>
      <c r="L1369" s="8">
        <v>278</v>
      </c>
      <c r="M1369" s="3">
        <v>3</v>
      </c>
      <c r="N1369" s="3">
        <v>4</v>
      </c>
      <c r="O1369" s="2" t="s">
        <v>23</v>
      </c>
      <c r="P1369" s="9" t="s">
        <v>2754</v>
      </c>
      <c r="Q1369" s="9" t="s">
        <v>11184</v>
      </c>
      <c r="R1369" s="10">
        <v>42556</v>
      </c>
      <c r="S1369" s="10">
        <v>45332.399166879099</v>
      </c>
      <c r="T1369" s="11">
        <v>6</v>
      </c>
      <c r="U1369" s="51">
        <v>7</v>
      </c>
      <c r="V1369" s="51">
        <v>2016</v>
      </c>
      <c r="W1369" s="52">
        <v>2024</v>
      </c>
    </row>
    <row r="1370" spans="1:23" x14ac:dyDescent="0.3">
      <c r="A1370" s="22">
        <v>1369</v>
      </c>
      <c r="B1370" s="2" t="s">
        <v>2757</v>
      </c>
      <c r="C1370" s="2" t="s">
        <v>74</v>
      </c>
      <c r="D1370" s="2" t="s">
        <v>64</v>
      </c>
      <c r="E1370" s="3">
        <v>1990</v>
      </c>
      <c r="F1370" s="4">
        <v>42059.99</v>
      </c>
      <c r="G1370" s="5">
        <v>189301</v>
      </c>
      <c r="H1370" s="2" t="s">
        <v>28</v>
      </c>
      <c r="I1370" s="2" t="s">
        <v>29</v>
      </c>
      <c r="J1370" s="6">
        <v>2.5</v>
      </c>
      <c r="K1370" s="7">
        <v>256</v>
      </c>
      <c r="L1370" s="8">
        <v>631</v>
      </c>
      <c r="M1370" s="3">
        <v>5</v>
      </c>
      <c r="N1370" s="3">
        <v>7</v>
      </c>
      <c r="O1370" s="2" t="s">
        <v>65</v>
      </c>
      <c r="P1370" s="9" t="s">
        <v>2756</v>
      </c>
      <c r="Q1370" s="9" t="s">
        <v>11185</v>
      </c>
      <c r="R1370" s="10">
        <v>45057</v>
      </c>
      <c r="S1370" s="10">
        <v>45552.173121670043</v>
      </c>
      <c r="T1370" s="11">
        <v>34</v>
      </c>
      <c r="U1370" s="51">
        <v>5</v>
      </c>
      <c r="V1370" s="51">
        <v>2023</v>
      </c>
      <c r="W1370" s="52">
        <v>2024</v>
      </c>
    </row>
    <row r="1371" spans="1:23" x14ac:dyDescent="0.3">
      <c r="A1371" s="22">
        <v>1370</v>
      </c>
      <c r="B1371" s="2" t="s">
        <v>2759</v>
      </c>
      <c r="C1371" s="2" t="s">
        <v>26</v>
      </c>
      <c r="D1371" s="2" t="s">
        <v>46</v>
      </c>
      <c r="E1371" s="3">
        <v>1993</v>
      </c>
      <c r="F1371" s="4">
        <v>6947.78</v>
      </c>
      <c r="G1371" s="5">
        <v>271245</v>
      </c>
      <c r="H1371" s="2" t="s">
        <v>35</v>
      </c>
      <c r="I1371" s="2" t="s">
        <v>22</v>
      </c>
      <c r="J1371" s="6">
        <v>4.7</v>
      </c>
      <c r="K1371" s="7">
        <v>388</v>
      </c>
      <c r="L1371" s="8">
        <v>263</v>
      </c>
      <c r="M1371" s="3">
        <v>3</v>
      </c>
      <c r="N1371" s="3">
        <v>2</v>
      </c>
      <c r="O1371" s="2" t="s">
        <v>42</v>
      </c>
      <c r="P1371" s="9" t="s">
        <v>2758</v>
      </c>
      <c r="Q1371" s="9" t="s">
        <v>11186</v>
      </c>
      <c r="R1371" s="10">
        <v>44228</v>
      </c>
      <c r="S1371" s="10">
        <v>45305.383763798469</v>
      </c>
      <c r="T1371" s="11">
        <v>31</v>
      </c>
      <c r="U1371" s="51">
        <v>2</v>
      </c>
      <c r="V1371" s="51">
        <v>2021</v>
      </c>
      <c r="W1371" s="52">
        <v>2024</v>
      </c>
    </row>
    <row r="1372" spans="1:23" x14ac:dyDescent="0.3">
      <c r="A1372" s="22">
        <v>1371</v>
      </c>
      <c r="B1372" s="2" t="s">
        <v>2761</v>
      </c>
      <c r="C1372" s="2" t="s">
        <v>49</v>
      </c>
      <c r="D1372" s="2" t="s">
        <v>50</v>
      </c>
      <c r="E1372" s="3">
        <v>2013</v>
      </c>
      <c r="F1372" s="4">
        <v>35913.58</v>
      </c>
      <c r="G1372" s="5">
        <v>266068</v>
      </c>
      <c r="H1372" s="2" t="s">
        <v>21</v>
      </c>
      <c r="I1372" s="2" t="s">
        <v>22</v>
      </c>
      <c r="J1372" s="6">
        <v>4.2</v>
      </c>
      <c r="K1372" s="7">
        <v>442</v>
      </c>
      <c r="L1372" s="8">
        <v>347</v>
      </c>
      <c r="M1372" s="3">
        <v>5</v>
      </c>
      <c r="N1372" s="3">
        <v>2</v>
      </c>
      <c r="O1372" s="2" t="s">
        <v>51</v>
      </c>
      <c r="P1372" s="9" t="s">
        <v>2760</v>
      </c>
      <c r="Q1372" s="9" t="s">
        <v>11187</v>
      </c>
      <c r="R1372" s="10">
        <v>42928</v>
      </c>
      <c r="S1372" s="10">
        <v>45179.652617569227</v>
      </c>
      <c r="T1372" s="11">
        <v>11</v>
      </c>
      <c r="U1372" s="51">
        <v>7</v>
      </c>
      <c r="V1372" s="51">
        <v>2017</v>
      </c>
      <c r="W1372" s="52">
        <v>2023</v>
      </c>
    </row>
    <row r="1373" spans="1:23" x14ac:dyDescent="0.3">
      <c r="A1373" s="22">
        <v>1372</v>
      </c>
      <c r="B1373" s="2" t="s">
        <v>2763</v>
      </c>
      <c r="C1373" s="2" t="s">
        <v>49</v>
      </c>
      <c r="D1373" s="2" t="s">
        <v>64</v>
      </c>
      <c r="E1373" s="3">
        <v>2003</v>
      </c>
      <c r="F1373" s="4">
        <v>78936.75</v>
      </c>
      <c r="G1373" s="5">
        <v>94956</v>
      </c>
      <c r="H1373" s="2" t="s">
        <v>35</v>
      </c>
      <c r="I1373" s="2" t="s">
        <v>29</v>
      </c>
      <c r="J1373" s="6">
        <v>1.5</v>
      </c>
      <c r="K1373" s="7">
        <v>134</v>
      </c>
      <c r="L1373" s="8">
        <v>250</v>
      </c>
      <c r="M1373" s="3">
        <v>3</v>
      </c>
      <c r="N1373" s="3">
        <v>5</v>
      </c>
      <c r="O1373" s="2" t="s">
        <v>30</v>
      </c>
      <c r="P1373" s="9" t="s">
        <v>2762</v>
      </c>
      <c r="Q1373" s="9" t="s">
        <v>11188</v>
      </c>
      <c r="R1373" s="10">
        <v>44688</v>
      </c>
      <c r="S1373" s="10">
        <v>45226.381963438413</v>
      </c>
      <c r="T1373" s="11">
        <v>21</v>
      </c>
      <c r="U1373" s="51">
        <v>5</v>
      </c>
      <c r="V1373" s="51">
        <v>2022</v>
      </c>
      <c r="W1373" s="52">
        <v>2023</v>
      </c>
    </row>
    <row r="1374" spans="1:23" x14ac:dyDescent="0.3">
      <c r="A1374" s="22">
        <v>1373</v>
      </c>
      <c r="B1374" s="2" t="s">
        <v>2765</v>
      </c>
      <c r="C1374" s="2" t="s">
        <v>33</v>
      </c>
      <c r="D1374" s="2" t="s">
        <v>34</v>
      </c>
      <c r="E1374" s="3">
        <v>2014</v>
      </c>
      <c r="F1374" s="4">
        <v>43753.97</v>
      </c>
      <c r="G1374" s="5">
        <v>278337</v>
      </c>
      <c r="H1374" s="2" t="s">
        <v>28</v>
      </c>
      <c r="I1374" s="2" t="s">
        <v>29</v>
      </c>
      <c r="J1374" s="6">
        <v>2.4</v>
      </c>
      <c r="K1374" s="7">
        <v>602</v>
      </c>
      <c r="L1374" s="8">
        <v>622</v>
      </c>
      <c r="M1374" s="3">
        <v>2</v>
      </c>
      <c r="N1374" s="3">
        <v>2</v>
      </c>
      <c r="O1374" s="2" t="s">
        <v>36</v>
      </c>
      <c r="P1374" s="9" t="s">
        <v>2764</v>
      </c>
      <c r="Q1374" s="9" t="s">
        <v>11189</v>
      </c>
      <c r="R1374" s="10">
        <v>45462</v>
      </c>
      <c r="S1374" s="10">
        <v>45262.743235692862</v>
      </c>
      <c r="T1374" s="11">
        <v>10</v>
      </c>
      <c r="U1374" s="51">
        <v>6</v>
      </c>
      <c r="V1374" s="51">
        <v>2024</v>
      </c>
      <c r="W1374" s="52">
        <v>2023</v>
      </c>
    </row>
    <row r="1375" spans="1:23" x14ac:dyDescent="0.3">
      <c r="A1375" s="22">
        <v>1374</v>
      </c>
      <c r="B1375" s="2" t="s">
        <v>2767</v>
      </c>
      <c r="C1375" s="2" t="s">
        <v>118</v>
      </c>
      <c r="D1375" s="2" t="s">
        <v>20</v>
      </c>
      <c r="E1375" s="3">
        <v>2010</v>
      </c>
      <c r="F1375" s="4">
        <v>10573.62</v>
      </c>
      <c r="G1375" s="5">
        <v>3076</v>
      </c>
      <c r="H1375" s="2" t="s">
        <v>28</v>
      </c>
      <c r="I1375" s="2" t="s">
        <v>22</v>
      </c>
      <c r="J1375" s="6">
        <v>1.4</v>
      </c>
      <c r="K1375" s="7">
        <v>474</v>
      </c>
      <c r="L1375" s="8">
        <v>709</v>
      </c>
      <c r="M1375" s="3">
        <v>2</v>
      </c>
      <c r="N1375" s="3">
        <v>5</v>
      </c>
      <c r="O1375" s="2" t="s">
        <v>85</v>
      </c>
      <c r="P1375" s="9" t="s">
        <v>2766</v>
      </c>
      <c r="Q1375" s="9" t="s">
        <v>11190</v>
      </c>
      <c r="R1375" s="10">
        <v>44735</v>
      </c>
      <c r="S1375" s="10">
        <v>45698.640415128742</v>
      </c>
      <c r="T1375" s="11">
        <v>14</v>
      </c>
      <c r="U1375" s="51">
        <v>6</v>
      </c>
      <c r="V1375" s="51">
        <v>2022</v>
      </c>
      <c r="W1375" s="52">
        <v>2025</v>
      </c>
    </row>
    <row r="1376" spans="1:23" x14ac:dyDescent="0.3">
      <c r="A1376" s="22">
        <v>1375</v>
      </c>
      <c r="B1376" s="2" t="s">
        <v>2769</v>
      </c>
      <c r="C1376" s="2" t="s">
        <v>39</v>
      </c>
      <c r="D1376" s="2" t="s">
        <v>92</v>
      </c>
      <c r="E1376" s="3">
        <v>1997</v>
      </c>
      <c r="F1376" s="4">
        <v>45538.09</v>
      </c>
      <c r="G1376" s="5">
        <v>153849</v>
      </c>
      <c r="H1376" s="2" t="s">
        <v>21</v>
      </c>
      <c r="I1376" s="2" t="s">
        <v>22</v>
      </c>
      <c r="J1376" s="6">
        <v>1.8</v>
      </c>
      <c r="K1376" s="7">
        <v>558</v>
      </c>
      <c r="L1376" s="8">
        <v>344</v>
      </c>
      <c r="M1376" s="3">
        <v>2</v>
      </c>
      <c r="N1376" s="3">
        <v>5</v>
      </c>
      <c r="O1376" s="2" t="s">
        <v>23</v>
      </c>
      <c r="P1376" s="9" t="s">
        <v>2768</v>
      </c>
      <c r="Q1376" s="9" t="s">
        <v>11191</v>
      </c>
      <c r="R1376" s="10">
        <v>42717</v>
      </c>
      <c r="S1376" s="10">
        <v>45295.745836212962</v>
      </c>
      <c r="T1376" s="11">
        <v>27</v>
      </c>
      <c r="U1376" s="51">
        <v>12</v>
      </c>
      <c r="V1376" s="51">
        <v>2016</v>
      </c>
      <c r="W1376" s="52">
        <v>2024</v>
      </c>
    </row>
    <row r="1377" spans="1:23" x14ac:dyDescent="0.3">
      <c r="A1377" s="22">
        <v>1376</v>
      </c>
      <c r="B1377" s="2" t="s">
        <v>2771</v>
      </c>
      <c r="C1377" s="2" t="s">
        <v>26</v>
      </c>
      <c r="D1377" s="2" t="s">
        <v>92</v>
      </c>
      <c r="E1377" s="3">
        <v>2014</v>
      </c>
      <c r="F1377" s="4">
        <v>40911.339999999997</v>
      </c>
      <c r="G1377" s="5">
        <v>26940</v>
      </c>
      <c r="H1377" s="2" t="s">
        <v>21</v>
      </c>
      <c r="I1377" s="2" t="s">
        <v>22</v>
      </c>
      <c r="J1377" s="6">
        <v>4.5999999999999996</v>
      </c>
      <c r="K1377" s="7">
        <v>647</v>
      </c>
      <c r="L1377" s="8">
        <v>667</v>
      </c>
      <c r="M1377" s="3">
        <v>2</v>
      </c>
      <c r="N1377" s="3">
        <v>5</v>
      </c>
      <c r="O1377" s="2" t="s">
        <v>85</v>
      </c>
      <c r="P1377" s="9" t="s">
        <v>2770</v>
      </c>
      <c r="Q1377" s="9" t="s">
        <v>11192</v>
      </c>
      <c r="R1377" s="10">
        <v>43749</v>
      </c>
      <c r="S1377" s="10">
        <v>45407.89626629898</v>
      </c>
      <c r="T1377" s="11">
        <v>10</v>
      </c>
      <c r="U1377" s="51">
        <v>10</v>
      </c>
      <c r="V1377" s="51">
        <v>2019</v>
      </c>
      <c r="W1377" s="52">
        <v>2024</v>
      </c>
    </row>
    <row r="1378" spans="1:23" x14ac:dyDescent="0.3">
      <c r="A1378" s="22">
        <v>1377</v>
      </c>
      <c r="B1378" s="2" t="s">
        <v>2773</v>
      </c>
      <c r="C1378" s="2" t="s">
        <v>39</v>
      </c>
      <c r="D1378" s="2" t="s">
        <v>40</v>
      </c>
      <c r="E1378" s="3">
        <v>2023</v>
      </c>
      <c r="F1378" s="4">
        <v>54961.24</v>
      </c>
      <c r="G1378" s="5">
        <v>29995</v>
      </c>
      <c r="H1378" s="2" t="s">
        <v>41</v>
      </c>
      <c r="I1378" s="2" t="s">
        <v>22</v>
      </c>
      <c r="J1378" s="6">
        <v>3.4</v>
      </c>
      <c r="K1378" s="7">
        <v>217</v>
      </c>
      <c r="L1378" s="8">
        <v>385</v>
      </c>
      <c r="M1378" s="3">
        <v>3</v>
      </c>
      <c r="N1378" s="3">
        <v>7</v>
      </c>
      <c r="O1378" s="2" t="s">
        <v>65</v>
      </c>
      <c r="P1378" s="9" t="s">
        <v>2772</v>
      </c>
      <c r="Q1378" s="9" t="s">
        <v>11193</v>
      </c>
      <c r="R1378" s="10">
        <v>43869</v>
      </c>
      <c r="S1378" s="10">
        <v>45809.76864077388</v>
      </c>
      <c r="T1378" s="11">
        <v>1</v>
      </c>
      <c r="U1378" s="51">
        <v>2</v>
      </c>
      <c r="V1378" s="51">
        <v>2020</v>
      </c>
      <c r="W1378" s="52">
        <v>2025</v>
      </c>
    </row>
    <row r="1379" spans="1:23" x14ac:dyDescent="0.3">
      <c r="A1379" s="22">
        <v>1378</v>
      </c>
      <c r="B1379" s="2" t="s">
        <v>2775</v>
      </c>
      <c r="C1379" s="2" t="s">
        <v>49</v>
      </c>
      <c r="D1379" s="2" t="s">
        <v>64</v>
      </c>
      <c r="E1379" s="3">
        <v>2009</v>
      </c>
      <c r="F1379" s="4">
        <v>60367.18</v>
      </c>
      <c r="G1379" s="5">
        <v>233039</v>
      </c>
      <c r="H1379" s="2" t="s">
        <v>41</v>
      </c>
      <c r="I1379" s="2" t="s">
        <v>22</v>
      </c>
      <c r="J1379" s="6">
        <v>3.7</v>
      </c>
      <c r="K1379" s="7">
        <v>326</v>
      </c>
      <c r="L1379" s="8">
        <v>455</v>
      </c>
      <c r="M1379" s="3">
        <v>3</v>
      </c>
      <c r="N1379" s="3">
        <v>5</v>
      </c>
      <c r="O1379" s="2" t="s">
        <v>65</v>
      </c>
      <c r="P1379" s="9" t="s">
        <v>2774</v>
      </c>
      <c r="Q1379" s="9" t="s">
        <v>11194</v>
      </c>
      <c r="R1379" s="10">
        <v>44989</v>
      </c>
      <c r="S1379" s="10">
        <v>45831.380963238371</v>
      </c>
      <c r="T1379" s="11">
        <v>15</v>
      </c>
      <c r="U1379" s="51">
        <v>3</v>
      </c>
      <c r="V1379" s="51">
        <v>2023</v>
      </c>
      <c r="W1379" s="52">
        <v>2025</v>
      </c>
    </row>
    <row r="1380" spans="1:23" x14ac:dyDescent="0.3">
      <c r="A1380" s="22">
        <v>1379</v>
      </c>
      <c r="B1380" s="2" t="s">
        <v>2232</v>
      </c>
      <c r="C1380" s="2" t="s">
        <v>74</v>
      </c>
      <c r="D1380" s="2" t="s">
        <v>34</v>
      </c>
      <c r="E1380" s="3">
        <v>2022</v>
      </c>
      <c r="F1380" s="4">
        <v>46696.77</v>
      </c>
      <c r="G1380" s="5">
        <v>132190</v>
      </c>
      <c r="H1380" s="2" t="s">
        <v>35</v>
      </c>
      <c r="I1380" s="2" t="s">
        <v>29</v>
      </c>
      <c r="J1380" s="6">
        <v>5.3</v>
      </c>
      <c r="K1380" s="7">
        <v>293</v>
      </c>
      <c r="L1380" s="8">
        <v>353</v>
      </c>
      <c r="M1380" s="3">
        <v>4</v>
      </c>
      <c r="N1380" s="3">
        <v>5</v>
      </c>
      <c r="O1380" s="2" t="s">
        <v>36</v>
      </c>
      <c r="P1380" s="9" t="s">
        <v>2776</v>
      </c>
      <c r="Q1380" s="9" t="s">
        <v>11195</v>
      </c>
      <c r="R1380" s="10">
        <v>42157</v>
      </c>
      <c r="S1380" s="10">
        <v>45793.121311307972</v>
      </c>
      <c r="T1380" s="11">
        <v>2</v>
      </c>
      <c r="U1380" s="51">
        <v>6</v>
      </c>
      <c r="V1380" s="51">
        <v>2015</v>
      </c>
      <c r="W1380" s="52">
        <v>2025</v>
      </c>
    </row>
    <row r="1381" spans="1:23" x14ac:dyDescent="0.3">
      <c r="A1381" s="22">
        <v>1380</v>
      </c>
      <c r="B1381" s="2" t="s">
        <v>2778</v>
      </c>
      <c r="C1381" s="2" t="s">
        <v>33</v>
      </c>
      <c r="D1381" s="2" t="s">
        <v>79</v>
      </c>
      <c r="E1381" s="3">
        <v>2020</v>
      </c>
      <c r="F1381" s="4">
        <v>62751.31</v>
      </c>
      <c r="G1381" s="5">
        <v>7596</v>
      </c>
      <c r="H1381" s="2" t="s">
        <v>41</v>
      </c>
      <c r="I1381" s="2" t="s">
        <v>22</v>
      </c>
      <c r="J1381" s="6">
        <v>3.9</v>
      </c>
      <c r="K1381" s="7">
        <v>377</v>
      </c>
      <c r="L1381" s="8">
        <v>443</v>
      </c>
      <c r="M1381" s="3">
        <v>2</v>
      </c>
      <c r="N1381" s="3">
        <v>7</v>
      </c>
      <c r="O1381" s="2" t="s">
        <v>80</v>
      </c>
      <c r="P1381" s="9" t="s">
        <v>2777</v>
      </c>
      <c r="Q1381" s="9" t="s">
        <v>11196</v>
      </c>
      <c r="R1381" s="10">
        <v>45483</v>
      </c>
      <c r="S1381" s="10">
        <v>45750.042695584838</v>
      </c>
      <c r="T1381" s="11">
        <v>4</v>
      </c>
      <c r="U1381" s="51">
        <v>7</v>
      </c>
      <c r="V1381" s="51">
        <v>2024</v>
      </c>
      <c r="W1381" s="52">
        <v>2025</v>
      </c>
    </row>
    <row r="1382" spans="1:23" x14ac:dyDescent="0.3">
      <c r="A1382" s="22">
        <v>1381</v>
      </c>
      <c r="B1382" s="2" t="s">
        <v>2780</v>
      </c>
      <c r="C1382" s="2" t="s">
        <v>26</v>
      </c>
      <c r="D1382" s="2" t="s">
        <v>27</v>
      </c>
      <c r="E1382" s="3">
        <v>2007</v>
      </c>
      <c r="F1382" s="4">
        <v>59288.31</v>
      </c>
      <c r="G1382" s="5">
        <v>123237</v>
      </c>
      <c r="H1382" s="2" t="s">
        <v>35</v>
      </c>
      <c r="I1382" s="2" t="s">
        <v>29</v>
      </c>
      <c r="J1382" s="6">
        <v>1.1000000000000001</v>
      </c>
      <c r="K1382" s="7">
        <v>314</v>
      </c>
      <c r="L1382" s="8">
        <v>245</v>
      </c>
      <c r="M1382" s="3">
        <v>3</v>
      </c>
      <c r="N1382" s="3">
        <v>7</v>
      </c>
      <c r="O1382" s="2" t="s">
        <v>51</v>
      </c>
      <c r="P1382" s="9" t="s">
        <v>2779</v>
      </c>
      <c r="Q1382" s="9" t="s">
        <v>11197</v>
      </c>
      <c r="R1382" s="10">
        <v>44645</v>
      </c>
      <c r="S1382" s="10">
        <v>45364.379562958311</v>
      </c>
      <c r="T1382" s="11">
        <v>17</v>
      </c>
      <c r="U1382" s="51">
        <v>3</v>
      </c>
      <c r="V1382" s="51">
        <v>2022</v>
      </c>
      <c r="W1382" s="52">
        <v>2024</v>
      </c>
    </row>
    <row r="1383" spans="1:23" x14ac:dyDescent="0.3">
      <c r="A1383" s="22">
        <v>1382</v>
      </c>
      <c r="B1383" s="2" t="s">
        <v>2782</v>
      </c>
      <c r="C1383" s="2" t="s">
        <v>118</v>
      </c>
      <c r="D1383" s="2" t="s">
        <v>46</v>
      </c>
      <c r="E1383" s="3">
        <v>2021</v>
      </c>
      <c r="F1383" s="4">
        <v>66189.64</v>
      </c>
      <c r="G1383" s="5">
        <v>141539</v>
      </c>
      <c r="H1383" s="2" t="s">
        <v>21</v>
      </c>
      <c r="I1383" s="2" t="s">
        <v>22</v>
      </c>
      <c r="J1383" s="6">
        <v>3.6</v>
      </c>
      <c r="K1383" s="7">
        <v>643</v>
      </c>
      <c r="L1383" s="8">
        <v>770</v>
      </c>
      <c r="M1383" s="3">
        <v>5</v>
      </c>
      <c r="N1383" s="3">
        <v>2</v>
      </c>
      <c r="O1383" s="2" t="s">
        <v>23</v>
      </c>
      <c r="P1383" s="9" t="s">
        <v>2781</v>
      </c>
      <c r="Q1383" s="9" t="s">
        <v>11198</v>
      </c>
      <c r="R1383" s="10">
        <v>43628</v>
      </c>
      <c r="S1383" s="10">
        <v>45615.403767799282</v>
      </c>
      <c r="T1383" s="11">
        <v>3</v>
      </c>
      <c r="U1383" s="51">
        <v>6</v>
      </c>
      <c r="V1383" s="51">
        <v>2019</v>
      </c>
      <c r="W1383" s="52">
        <v>2024</v>
      </c>
    </row>
    <row r="1384" spans="1:23" x14ac:dyDescent="0.3">
      <c r="A1384" s="22">
        <v>1383</v>
      </c>
      <c r="B1384" s="2" t="s">
        <v>2784</v>
      </c>
      <c r="C1384" s="2" t="s">
        <v>26</v>
      </c>
      <c r="D1384" s="2" t="s">
        <v>64</v>
      </c>
      <c r="E1384" s="3">
        <v>1991</v>
      </c>
      <c r="F1384" s="4">
        <v>59212.15</v>
      </c>
      <c r="G1384" s="5">
        <v>114061</v>
      </c>
      <c r="H1384" s="2" t="s">
        <v>21</v>
      </c>
      <c r="I1384" s="2" t="s">
        <v>22</v>
      </c>
      <c r="J1384" s="6">
        <v>5.8</v>
      </c>
      <c r="K1384" s="7">
        <v>331</v>
      </c>
      <c r="L1384" s="8">
        <v>213</v>
      </c>
      <c r="M1384" s="3">
        <v>5</v>
      </c>
      <c r="N1384" s="3">
        <v>7</v>
      </c>
      <c r="O1384" s="2" t="s">
        <v>51</v>
      </c>
      <c r="P1384" s="9" t="s">
        <v>2783</v>
      </c>
      <c r="Q1384" s="9" t="s">
        <v>11199</v>
      </c>
      <c r="R1384" s="10">
        <v>42962</v>
      </c>
      <c r="S1384" s="10">
        <v>45503.691425330777</v>
      </c>
      <c r="T1384" s="11">
        <v>33</v>
      </c>
      <c r="U1384" s="51">
        <v>8</v>
      </c>
      <c r="V1384" s="51">
        <v>2017</v>
      </c>
      <c r="W1384" s="52">
        <v>2024</v>
      </c>
    </row>
    <row r="1385" spans="1:23" x14ac:dyDescent="0.3">
      <c r="A1385" s="22">
        <v>1384</v>
      </c>
      <c r="B1385" s="2" t="s">
        <v>2786</v>
      </c>
      <c r="C1385" s="2" t="s">
        <v>45</v>
      </c>
      <c r="D1385" s="2" t="s">
        <v>40</v>
      </c>
      <c r="E1385" s="3">
        <v>1992</v>
      </c>
      <c r="F1385" s="4">
        <v>79362.25</v>
      </c>
      <c r="G1385" s="5">
        <v>231125</v>
      </c>
      <c r="H1385" s="2" t="s">
        <v>35</v>
      </c>
      <c r="I1385" s="2" t="s">
        <v>29</v>
      </c>
      <c r="J1385" s="6">
        <v>3</v>
      </c>
      <c r="K1385" s="7">
        <v>381</v>
      </c>
      <c r="L1385" s="8">
        <v>115</v>
      </c>
      <c r="M1385" s="3">
        <v>5</v>
      </c>
      <c r="N1385" s="3">
        <v>4</v>
      </c>
      <c r="O1385" s="2" t="s">
        <v>30</v>
      </c>
      <c r="P1385" s="9" t="s">
        <v>2785</v>
      </c>
      <c r="Q1385" s="9" t="s">
        <v>11200</v>
      </c>
      <c r="R1385" s="10">
        <v>42525</v>
      </c>
      <c r="S1385" s="10">
        <v>45357.370161077932</v>
      </c>
      <c r="T1385" s="11">
        <v>32</v>
      </c>
      <c r="U1385" s="51">
        <v>6</v>
      </c>
      <c r="V1385" s="51">
        <v>2016</v>
      </c>
      <c r="W1385" s="52">
        <v>2024</v>
      </c>
    </row>
    <row r="1386" spans="1:23" x14ac:dyDescent="0.3">
      <c r="A1386" s="22">
        <v>1385</v>
      </c>
      <c r="B1386" s="2" t="s">
        <v>2788</v>
      </c>
      <c r="C1386" s="2" t="s">
        <v>49</v>
      </c>
      <c r="D1386" s="2" t="s">
        <v>64</v>
      </c>
      <c r="E1386" s="3">
        <v>2015</v>
      </c>
      <c r="F1386" s="4">
        <v>45093.45</v>
      </c>
      <c r="G1386" s="5">
        <v>116163</v>
      </c>
      <c r="H1386" s="2" t="s">
        <v>28</v>
      </c>
      <c r="I1386" s="2" t="s">
        <v>22</v>
      </c>
      <c r="J1386" s="6">
        <v>5.7</v>
      </c>
      <c r="K1386" s="7">
        <v>505</v>
      </c>
      <c r="L1386" s="8">
        <v>410</v>
      </c>
      <c r="M1386" s="3">
        <v>5</v>
      </c>
      <c r="N1386" s="3">
        <v>7</v>
      </c>
      <c r="O1386" s="2" t="s">
        <v>85</v>
      </c>
      <c r="P1386" s="9" t="s">
        <v>2787</v>
      </c>
      <c r="Q1386" s="9" t="s">
        <v>11201</v>
      </c>
      <c r="R1386" s="10">
        <v>43984</v>
      </c>
      <c r="S1386" s="10">
        <v>45764.937674580637</v>
      </c>
      <c r="T1386" s="11">
        <v>9</v>
      </c>
      <c r="U1386" s="51">
        <v>6</v>
      </c>
      <c r="V1386" s="51">
        <v>2020</v>
      </c>
      <c r="W1386" s="52">
        <v>2025</v>
      </c>
    </row>
    <row r="1387" spans="1:23" x14ac:dyDescent="0.3">
      <c r="A1387" s="22">
        <v>1386</v>
      </c>
      <c r="B1387" s="2" t="s">
        <v>2790</v>
      </c>
      <c r="C1387" s="2" t="s">
        <v>107</v>
      </c>
      <c r="D1387" s="2" t="s">
        <v>50</v>
      </c>
      <c r="E1387" s="3">
        <v>2004</v>
      </c>
      <c r="F1387" s="4">
        <v>48282.35</v>
      </c>
      <c r="G1387" s="5">
        <v>293106</v>
      </c>
      <c r="H1387" s="2" t="s">
        <v>21</v>
      </c>
      <c r="I1387" s="2" t="s">
        <v>29</v>
      </c>
      <c r="J1387" s="6">
        <v>4.2</v>
      </c>
      <c r="K1387" s="7">
        <v>308</v>
      </c>
      <c r="L1387" s="8">
        <v>515</v>
      </c>
      <c r="M1387" s="3">
        <v>3</v>
      </c>
      <c r="N1387" s="3">
        <v>7</v>
      </c>
      <c r="O1387" s="2" t="s">
        <v>80</v>
      </c>
      <c r="P1387" s="9" t="s">
        <v>2789</v>
      </c>
      <c r="Q1387" s="9" t="s">
        <v>11202</v>
      </c>
      <c r="R1387" s="10">
        <v>41867</v>
      </c>
      <c r="S1387" s="10">
        <v>45281.142915628843</v>
      </c>
      <c r="T1387" s="11">
        <v>20</v>
      </c>
      <c r="U1387" s="51">
        <v>8</v>
      </c>
      <c r="V1387" s="51">
        <v>2014</v>
      </c>
      <c r="W1387" s="52">
        <v>2023</v>
      </c>
    </row>
    <row r="1388" spans="1:23" x14ac:dyDescent="0.3">
      <c r="A1388" s="22">
        <v>1387</v>
      </c>
      <c r="B1388" s="2" t="s">
        <v>2792</v>
      </c>
      <c r="C1388" s="2" t="s">
        <v>45</v>
      </c>
      <c r="D1388" s="2" t="s">
        <v>46</v>
      </c>
      <c r="E1388" s="3">
        <v>1991</v>
      </c>
      <c r="F1388" s="4">
        <v>39880.03</v>
      </c>
      <c r="G1388" s="5">
        <v>163494</v>
      </c>
      <c r="H1388" s="2" t="s">
        <v>21</v>
      </c>
      <c r="I1388" s="2" t="s">
        <v>29</v>
      </c>
      <c r="J1388" s="6">
        <v>5</v>
      </c>
      <c r="K1388" s="7">
        <v>350</v>
      </c>
      <c r="L1388" s="8">
        <v>147</v>
      </c>
      <c r="M1388" s="3">
        <v>4</v>
      </c>
      <c r="N1388" s="3">
        <v>2</v>
      </c>
      <c r="O1388" s="2" t="s">
        <v>65</v>
      </c>
      <c r="P1388" s="9" t="s">
        <v>2791</v>
      </c>
      <c r="Q1388" s="9" t="s">
        <v>11203</v>
      </c>
      <c r="R1388" s="10">
        <v>42807</v>
      </c>
      <c r="S1388" s="10">
        <v>45419.578602766283</v>
      </c>
      <c r="T1388" s="11">
        <v>33</v>
      </c>
      <c r="U1388" s="51">
        <v>3</v>
      </c>
      <c r="V1388" s="51">
        <v>2017</v>
      </c>
      <c r="W1388" s="52">
        <v>2024</v>
      </c>
    </row>
    <row r="1389" spans="1:23" x14ac:dyDescent="0.3">
      <c r="A1389" s="22">
        <v>1388</v>
      </c>
      <c r="B1389" s="2" t="s">
        <v>2794</v>
      </c>
      <c r="C1389" s="2" t="s">
        <v>39</v>
      </c>
      <c r="D1389" s="2" t="s">
        <v>56</v>
      </c>
      <c r="E1389" s="3">
        <v>2015</v>
      </c>
      <c r="F1389" s="4">
        <v>52922.66</v>
      </c>
      <c r="G1389" s="5">
        <v>4416</v>
      </c>
      <c r="H1389" s="2" t="s">
        <v>35</v>
      </c>
      <c r="I1389" s="2" t="s">
        <v>29</v>
      </c>
      <c r="J1389" s="6">
        <v>5</v>
      </c>
      <c r="K1389" s="7">
        <v>605</v>
      </c>
      <c r="L1389" s="8">
        <v>222</v>
      </c>
      <c r="M1389" s="3">
        <v>3</v>
      </c>
      <c r="N1389" s="3">
        <v>4</v>
      </c>
      <c r="O1389" s="2" t="s">
        <v>85</v>
      </c>
      <c r="P1389" s="9" t="s">
        <v>2793</v>
      </c>
      <c r="Q1389" s="9" t="s">
        <v>11204</v>
      </c>
      <c r="R1389" s="10">
        <v>42269</v>
      </c>
      <c r="S1389" s="10">
        <v>45860.148716789066</v>
      </c>
      <c r="T1389" s="11">
        <v>9</v>
      </c>
      <c r="U1389" s="51">
        <v>9</v>
      </c>
      <c r="V1389" s="51">
        <v>2015</v>
      </c>
      <c r="W1389" s="52">
        <v>2025</v>
      </c>
    </row>
    <row r="1390" spans="1:23" x14ac:dyDescent="0.3">
      <c r="A1390" s="22">
        <v>1389</v>
      </c>
      <c r="B1390" s="2" t="s">
        <v>2796</v>
      </c>
      <c r="C1390" s="2" t="s">
        <v>63</v>
      </c>
      <c r="D1390" s="2" t="s">
        <v>56</v>
      </c>
      <c r="E1390" s="3">
        <v>2019</v>
      </c>
      <c r="F1390" s="4">
        <v>74153.929999999993</v>
      </c>
      <c r="G1390" s="5">
        <v>10496</v>
      </c>
      <c r="H1390" s="2" t="s">
        <v>21</v>
      </c>
      <c r="I1390" s="2" t="s">
        <v>22</v>
      </c>
      <c r="J1390" s="6">
        <v>2.2999999999999998</v>
      </c>
      <c r="K1390" s="7">
        <v>111</v>
      </c>
      <c r="L1390" s="8">
        <v>291</v>
      </c>
      <c r="M1390" s="3">
        <v>3</v>
      </c>
      <c r="N1390" s="3">
        <v>5</v>
      </c>
      <c r="O1390" s="2" t="s">
        <v>36</v>
      </c>
      <c r="P1390" s="9" t="s">
        <v>2795</v>
      </c>
      <c r="Q1390" s="9" t="s">
        <v>11205</v>
      </c>
      <c r="R1390" s="10">
        <v>45114</v>
      </c>
      <c r="S1390" s="10">
        <v>45382.049096865092</v>
      </c>
      <c r="T1390" s="11">
        <v>5</v>
      </c>
      <c r="U1390" s="51">
        <v>7</v>
      </c>
      <c r="V1390" s="51">
        <v>2023</v>
      </c>
      <c r="W1390" s="52">
        <v>2024</v>
      </c>
    </row>
    <row r="1391" spans="1:23" x14ac:dyDescent="0.3">
      <c r="A1391" s="22">
        <v>1390</v>
      </c>
      <c r="B1391" s="2" t="s">
        <v>2798</v>
      </c>
      <c r="C1391" s="2" t="s">
        <v>107</v>
      </c>
      <c r="D1391" s="2" t="s">
        <v>20</v>
      </c>
      <c r="E1391" s="3">
        <v>2002</v>
      </c>
      <c r="F1391" s="4">
        <v>69234.399999999994</v>
      </c>
      <c r="G1391" s="5">
        <v>284326</v>
      </c>
      <c r="H1391" s="2" t="s">
        <v>21</v>
      </c>
      <c r="I1391" s="2" t="s">
        <v>29</v>
      </c>
      <c r="J1391" s="6">
        <v>2.5</v>
      </c>
      <c r="K1391" s="7">
        <v>176</v>
      </c>
      <c r="L1391" s="8">
        <v>304</v>
      </c>
      <c r="M1391" s="3">
        <v>3</v>
      </c>
      <c r="N1391" s="3">
        <v>7</v>
      </c>
      <c r="O1391" s="2" t="s">
        <v>23</v>
      </c>
      <c r="P1391" s="9" t="s">
        <v>2797</v>
      </c>
      <c r="Q1391" s="9" t="s">
        <v>11206</v>
      </c>
      <c r="R1391" s="10">
        <v>44341</v>
      </c>
      <c r="S1391" s="10">
        <v>45382.487184482619</v>
      </c>
      <c r="T1391" s="11">
        <v>22</v>
      </c>
      <c r="U1391" s="51">
        <v>5</v>
      </c>
      <c r="V1391" s="51">
        <v>2021</v>
      </c>
      <c r="W1391" s="52">
        <v>2024</v>
      </c>
    </row>
    <row r="1392" spans="1:23" x14ac:dyDescent="0.3">
      <c r="A1392" s="22">
        <v>1391</v>
      </c>
      <c r="B1392" s="2" t="s">
        <v>2800</v>
      </c>
      <c r="C1392" s="2" t="s">
        <v>33</v>
      </c>
      <c r="D1392" s="2" t="s">
        <v>20</v>
      </c>
      <c r="E1392" s="3">
        <v>1996</v>
      </c>
      <c r="F1392" s="4">
        <v>19100.66</v>
      </c>
      <c r="G1392" s="5">
        <v>41033</v>
      </c>
      <c r="H1392" s="2" t="s">
        <v>35</v>
      </c>
      <c r="I1392" s="2" t="s">
        <v>29</v>
      </c>
      <c r="J1392" s="6">
        <v>4.0999999999999996</v>
      </c>
      <c r="K1392" s="7">
        <v>394</v>
      </c>
      <c r="L1392" s="8">
        <v>175</v>
      </c>
      <c r="M1392" s="3">
        <v>4</v>
      </c>
      <c r="N1392" s="3">
        <v>4</v>
      </c>
      <c r="O1392" s="2" t="s">
        <v>23</v>
      </c>
      <c r="P1392" s="9" t="s">
        <v>2799</v>
      </c>
      <c r="Q1392" s="9" t="s">
        <v>11207</v>
      </c>
      <c r="R1392" s="10">
        <v>44033</v>
      </c>
      <c r="S1392" s="10">
        <v>45347.44017508073</v>
      </c>
      <c r="T1392" s="11">
        <v>28</v>
      </c>
      <c r="U1392" s="51">
        <v>7</v>
      </c>
      <c r="V1392" s="51">
        <v>2020</v>
      </c>
      <c r="W1392" s="52">
        <v>2024</v>
      </c>
    </row>
    <row r="1393" spans="1:23" x14ac:dyDescent="0.3">
      <c r="A1393" s="22">
        <v>1392</v>
      </c>
      <c r="B1393" s="2" t="s">
        <v>2802</v>
      </c>
      <c r="C1393" s="2" t="s">
        <v>63</v>
      </c>
      <c r="D1393" s="2" t="s">
        <v>34</v>
      </c>
      <c r="E1393" s="3">
        <v>2016</v>
      </c>
      <c r="F1393" s="4">
        <v>66705.95</v>
      </c>
      <c r="G1393" s="5">
        <v>36152</v>
      </c>
      <c r="H1393" s="2" t="s">
        <v>28</v>
      </c>
      <c r="I1393" s="2" t="s">
        <v>22</v>
      </c>
      <c r="J1393" s="6">
        <v>1.4</v>
      </c>
      <c r="K1393" s="7">
        <v>256</v>
      </c>
      <c r="L1393" s="8">
        <v>704</v>
      </c>
      <c r="M1393" s="3">
        <v>3</v>
      </c>
      <c r="N1393" s="3">
        <v>2</v>
      </c>
      <c r="O1393" s="2" t="s">
        <v>42</v>
      </c>
      <c r="P1393" s="9" t="s">
        <v>2801</v>
      </c>
      <c r="Q1393" s="9" t="s">
        <v>11208</v>
      </c>
      <c r="R1393" s="10">
        <v>44803</v>
      </c>
      <c r="S1393" s="10">
        <v>45249.892665578831</v>
      </c>
      <c r="T1393" s="11">
        <v>8</v>
      </c>
      <c r="U1393" s="51">
        <v>8</v>
      </c>
      <c r="V1393" s="51">
        <v>2022</v>
      </c>
      <c r="W1393" s="52">
        <v>2023</v>
      </c>
    </row>
    <row r="1394" spans="1:23" x14ac:dyDescent="0.3">
      <c r="A1394" s="22">
        <v>1393</v>
      </c>
      <c r="B1394" s="2" t="s">
        <v>2804</v>
      </c>
      <c r="C1394" s="2" t="s">
        <v>33</v>
      </c>
      <c r="D1394" s="2" t="s">
        <v>64</v>
      </c>
      <c r="E1394" s="3">
        <v>2024</v>
      </c>
      <c r="F1394" s="4">
        <v>25684.93</v>
      </c>
      <c r="G1394" s="5">
        <v>197284</v>
      </c>
      <c r="H1394" s="2" t="s">
        <v>41</v>
      </c>
      <c r="I1394" s="2" t="s">
        <v>29</v>
      </c>
      <c r="J1394" s="6">
        <v>1.2</v>
      </c>
      <c r="K1394" s="7">
        <v>246</v>
      </c>
      <c r="L1394" s="8">
        <v>685</v>
      </c>
      <c r="M1394" s="3">
        <v>5</v>
      </c>
      <c r="N1394" s="3">
        <v>5</v>
      </c>
      <c r="O1394" s="2" t="s">
        <v>23</v>
      </c>
      <c r="P1394" s="9" t="s">
        <v>2803</v>
      </c>
      <c r="Q1394" s="9" t="s">
        <v>11209</v>
      </c>
      <c r="R1394" s="10">
        <v>43476</v>
      </c>
      <c r="S1394" s="10">
        <v>45547.93827470066</v>
      </c>
      <c r="T1394" s="11">
        <v>0</v>
      </c>
      <c r="U1394" s="51">
        <v>1</v>
      </c>
      <c r="V1394" s="51">
        <v>2019</v>
      </c>
      <c r="W1394" s="52">
        <v>2024</v>
      </c>
    </row>
    <row r="1395" spans="1:23" x14ac:dyDescent="0.3">
      <c r="A1395" s="22">
        <v>1394</v>
      </c>
      <c r="B1395" s="2" t="s">
        <v>2806</v>
      </c>
      <c r="C1395" s="2" t="s">
        <v>118</v>
      </c>
      <c r="D1395" s="2" t="s">
        <v>92</v>
      </c>
      <c r="E1395" s="3">
        <v>2010</v>
      </c>
      <c r="F1395" s="4">
        <v>70101.600000000006</v>
      </c>
      <c r="G1395" s="5">
        <v>11438</v>
      </c>
      <c r="H1395" s="2" t="s">
        <v>41</v>
      </c>
      <c r="I1395" s="2" t="s">
        <v>29</v>
      </c>
      <c r="J1395" s="6">
        <v>3.5</v>
      </c>
      <c r="K1395" s="7">
        <v>636</v>
      </c>
      <c r="L1395" s="8">
        <v>537</v>
      </c>
      <c r="M1395" s="3">
        <v>4</v>
      </c>
      <c r="N1395" s="3">
        <v>5</v>
      </c>
      <c r="O1395" s="2" t="s">
        <v>36</v>
      </c>
      <c r="P1395" s="9" t="s">
        <v>2805</v>
      </c>
      <c r="Q1395" s="9" t="s">
        <v>11210</v>
      </c>
      <c r="R1395" s="10">
        <v>43226</v>
      </c>
      <c r="S1395" s="10">
        <v>45274.571601365999</v>
      </c>
      <c r="T1395" s="11">
        <v>14</v>
      </c>
      <c r="U1395" s="51">
        <v>5</v>
      </c>
      <c r="V1395" s="51">
        <v>2018</v>
      </c>
      <c r="W1395" s="52">
        <v>2023</v>
      </c>
    </row>
    <row r="1396" spans="1:23" x14ac:dyDescent="0.3">
      <c r="A1396" s="22">
        <v>1395</v>
      </c>
      <c r="B1396" s="2" t="s">
        <v>2808</v>
      </c>
      <c r="C1396" s="2" t="s">
        <v>45</v>
      </c>
      <c r="D1396" s="2" t="s">
        <v>56</v>
      </c>
      <c r="E1396" s="3">
        <v>2000</v>
      </c>
      <c r="F1396" s="4">
        <v>12727.02</v>
      </c>
      <c r="G1396" s="5">
        <v>174781</v>
      </c>
      <c r="H1396" s="2" t="s">
        <v>41</v>
      </c>
      <c r="I1396" s="2" t="s">
        <v>22</v>
      </c>
      <c r="J1396" s="6">
        <v>4.0999999999999996</v>
      </c>
      <c r="K1396" s="7">
        <v>114</v>
      </c>
      <c r="L1396" s="8">
        <v>695</v>
      </c>
      <c r="M1396" s="3">
        <v>2</v>
      </c>
      <c r="N1396" s="3">
        <v>2</v>
      </c>
      <c r="O1396" s="2" t="s">
        <v>51</v>
      </c>
      <c r="P1396" s="9" t="s">
        <v>2807</v>
      </c>
      <c r="Q1396" s="9" t="s">
        <v>11211</v>
      </c>
      <c r="R1396" s="10">
        <v>42109</v>
      </c>
      <c r="S1396" s="10">
        <v>45816.193925830878</v>
      </c>
      <c r="T1396" s="11">
        <v>24</v>
      </c>
      <c r="U1396" s="51">
        <v>4</v>
      </c>
      <c r="V1396" s="51">
        <v>2015</v>
      </c>
      <c r="W1396" s="52">
        <v>2025</v>
      </c>
    </row>
    <row r="1397" spans="1:23" x14ac:dyDescent="0.3">
      <c r="A1397" s="22">
        <v>1396</v>
      </c>
      <c r="B1397" s="2" t="s">
        <v>2810</v>
      </c>
      <c r="C1397" s="2" t="s">
        <v>63</v>
      </c>
      <c r="D1397" s="2" t="s">
        <v>92</v>
      </c>
      <c r="E1397" s="3">
        <v>1999</v>
      </c>
      <c r="F1397" s="4">
        <v>58452.13</v>
      </c>
      <c r="G1397" s="5">
        <v>268828</v>
      </c>
      <c r="H1397" s="2" t="s">
        <v>41</v>
      </c>
      <c r="I1397" s="2" t="s">
        <v>29</v>
      </c>
      <c r="J1397" s="6">
        <v>5</v>
      </c>
      <c r="K1397" s="7">
        <v>193</v>
      </c>
      <c r="L1397" s="8">
        <v>559</v>
      </c>
      <c r="M1397" s="3">
        <v>4</v>
      </c>
      <c r="N1397" s="3">
        <v>4</v>
      </c>
      <c r="O1397" s="2" t="s">
        <v>30</v>
      </c>
      <c r="P1397" s="9" t="s">
        <v>2809</v>
      </c>
      <c r="Q1397" s="9" t="s">
        <v>11212</v>
      </c>
      <c r="R1397" s="10">
        <v>43028</v>
      </c>
      <c r="S1397" s="10">
        <v>45846.568000645842</v>
      </c>
      <c r="T1397" s="11">
        <v>25</v>
      </c>
      <c r="U1397" s="51">
        <v>10</v>
      </c>
      <c r="V1397" s="51">
        <v>2017</v>
      </c>
      <c r="W1397" s="52">
        <v>2025</v>
      </c>
    </row>
    <row r="1398" spans="1:23" x14ac:dyDescent="0.3">
      <c r="A1398" s="22">
        <v>1397</v>
      </c>
      <c r="B1398" s="2" t="s">
        <v>2812</v>
      </c>
      <c r="C1398" s="2" t="s">
        <v>33</v>
      </c>
      <c r="D1398" s="2" t="s">
        <v>34</v>
      </c>
      <c r="E1398" s="3">
        <v>2006</v>
      </c>
      <c r="F1398" s="4">
        <v>55602.9</v>
      </c>
      <c r="G1398" s="5">
        <v>11496</v>
      </c>
      <c r="H1398" s="2" t="s">
        <v>28</v>
      </c>
      <c r="I1398" s="2" t="s">
        <v>29</v>
      </c>
      <c r="J1398" s="6">
        <v>3.3</v>
      </c>
      <c r="K1398" s="7">
        <v>376</v>
      </c>
      <c r="L1398" s="8">
        <v>455</v>
      </c>
      <c r="M1398" s="3">
        <v>2</v>
      </c>
      <c r="N1398" s="3">
        <v>4</v>
      </c>
      <c r="O1398" s="2" t="s">
        <v>36</v>
      </c>
      <c r="P1398" s="9" t="s">
        <v>2811</v>
      </c>
      <c r="Q1398" s="9" t="s">
        <v>11213</v>
      </c>
      <c r="R1398" s="10">
        <v>42043</v>
      </c>
      <c r="S1398" s="10">
        <v>45377.668220689848</v>
      </c>
      <c r="T1398" s="11">
        <v>18</v>
      </c>
      <c r="U1398" s="51">
        <v>2</v>
      </c>
      <c r="V1398" s="51">
        <v>2015</v>
      </c>
      <c r="W1398" s="52">
        <v>2024</v>
      </c>
    </row>
    <row r="1399" spans="1:23" x14ac:dyDescent="0.3">
      <c r="A1399" s="22">
        <v>1398</v>
      </c>
      <c r="B1399" s="2" t="s">
        <v>2814</v>
      </c>
      <c r="C1399" s="2" t="s">
        <v>63</v>
      </c>
      <c r="D1399" s="2" t="s">
        <v>20</v>
      </c>
      <c r="E1399" s="3">
        <v>1991</v>
      </c>
      <c r="F1399" s="4">
        <v>33213.96</v>
      </c>
      <c r="G1399" s="5">
        <v>33257</v>
      </c>
      <c r="H1399" s="2" t="s">
        <v>21</v>
      </c>
      <c r="I1399" s="2" t="s">
        <v>22</v>
      </c>
      <c r="J1399" s="6">
        <v>1.7</v>
      </c>
      <c r="K1399" s="7">
        <v>601</v>
      </c>
      <c r="L1399" s="8">
        <v>621</v>
      </c>
      <c r="M1399" s="3">
        <v>2</v>
      </c>
      <c r="N1399" s="3">
        <v>7</v>
      </c>
      <c r="O1399" s="2" t="s">
        <v>51</v>
      </c>
      <c r="P1399" s="9" t="s">
        <v>2813</v>
      </c>
      <c r="Q1399" s="9" t="s">
        <v>11214</v>
      </c>
      <c r="R1399" s="10">
        <v>44155</v>
      </c>
      <c r="S1399" s="10">
        <v>45812.251137273168</v>
      </c>
      <c r="T1399" s="11">
        <v>33</v>
      </c>
      <c r="U1399" s="51">
        <v>11</v>
      </c>
      <c r="V1399" s="51">
        <v>2020</v>
      </c>
      <c r="W1399" s="52">
        <v>2025</v>
      </c>
    </row>
    <row r="1400" spans="1:23" x14ac:dyDescent="0.3">
      <c r="A1400" s="22">
        <v>1399</v>
      </c>
      <c r="B1400" s="2" t="s">
        <v>2816</v>
      </c>
      <c r="C1400" s="2" t="s">
        <v>49</v>
      </c>
      <c r="D1400" s="2" t="s">
        <v>27</v>
      </c>
      <c r="E1400" s="3">
        <v>1995</v>
      </c>
      <c r="F1400" s="4">
        <v>50764.87</v>
      </c>
      <c r="G1400" s="5">
        <v>296059</v>
      </c>
      <c r="H1400" s="2" t="s">
        <v>41</v>
      </c>
      <c r="I1400" s="2" t="s">
        <v>29</v>
      </c>
      <c r="J1400" s="6">
        <v>2.2000000000000002</v>
      </c>
      <c r="K1400" s="7">
        <v>315</v>
      </c>
      <c r="L1400" s="8">
        <v>781</v>
      </c>
      <c r="M1400" s="3">
        <v>3</v>
      </c>
      <c r="N1400" s="3">
        <v>5</v>
      </c>
      <c r="O1400" s="2" t="s">
        <v>30</v>
      </c>
      <c r="P1400" s="9" t="s">
        <v>2815</v>
      </c>
      <c r="Q1400" s="9" t="s">
        <v>11215</v>
      </c>
      <c r="R1400" s="10">
        <v>43585</v>
      </c>
      <c r="S1400" s="10">
        <v>45352.843255696847</v>
      </c>
      <c r="T1400" s="11">
        <v>29</v>
      </c>
      <c r="U1400" s="51">
        <v>4</v>
      </c>
      <c r="V1400" s="51">
        <v>2019</v>
      </c>
      <c r="W1400" s="52">
        <v>2024</v>
      </c>
    </row>
    <row r="1401" spans="1:23" x14ac:dyDescent="0.3">
      <c r="A1401" s="22">
        <v>1400</v>
      </c>
      <c r="B1401" s="2" t="s">
        <v>2818</v>
      </c>
      <c r="C1401" s="2" t="s">
        <v>33</v>
      </c>
      <c r="D1401" s="2" t="s">
        <v>34</v>
      </c>
      <c r="E1401" s="3">
        <v>2001</v>
      </c>
      <c r="F1401" s="4">
        <v>27219.98</v>
      </c>
      <c r="G1401" s="5">
        <v>261044</v>
      </c>
      <c r="H1401" s="2" t="s">
        <v>28</v>
      </c>
      <c r="I1401" s="2" t="s">
        <v>22</v>
      </c>
      <c r="J1401" s="6">
        <v>3.6</v>
      </c>
      <c r="K1401" s="7">
        <v>155</v>
      </c>
      <c r="L1401" s="8">
        <v>624</v>
      </c>
      <c r="M1401" s="3">
        <v>4</v>
      </c>
      <c r="N1401" s="3">
        <v>4</v>
      </c>
      <c r="O1401" s="2" t="s">
        <v>42</v>
      </c>
      <c r="P1401" s="9" t="s">
        <v>2817</v>
      </c>
      <c r="Q1401" s="9" t="s">
        <v>11216</v>
      </c>
      <c r="R1401" s="10">
        <v>42822</v>
      </c>
      <c r="S1401" s="10">
        <v>45482.809248895501</v>
      </c>
      <c r="T1401" s="11">
        <v>23</v>
      </c>
      <c r="U1401" s="51">
        <v>3</v>
      </c>
      <c r="V1401" s="51">
        <v>2017</v>
      </c>
      <c r="W1401" s="52">
        <v>2024</v>
      </c>
    </row>
    <row r="1402" spans="1:23" x14ac:dyDescent="0.3">
      <c r="A1402" s="22">
        <v>1401</v>
      </c>
      <c r="B1402" s="2" t="s">
        <v>2820</v>
      </c>
      <c r="C1402" s="2" t="s">
        <v>49</v>
      </c>
      <c r="D1402" s="2" t="s">
        <v>79</v>
      </c>
      <c r="E1402" s="3">
        <v>2000</v>
      </c>
      <c r="F1402" s="4">
        <v>57244.25</v>
      </c>
      <c r="G1402" s="5">
        <v>295877</v>
      </c>
      <c r="H1402" s="2" t="s">
        <v>41</v>
      </c>
      <c r="I1402" s="2" t="s">
        <v>29</v>
      </c>
      <c r="J1402" s="6">
        <v>5.2</v>
      </c>
      <c r="K1402" s="7">
        <v>224</v>
      </c>
      <c r="L1402" s="8">
        <v>114</v>
      </c>
      <c r="M1402" s="3">
        <v>4</v>
      </c>
      <c r="N1402" s="3">
        <v>5</v>
      </c>
      <c r="O1402" s="2" t="s">
        <v>65</v>
      </c>
      <c r="P1402" s="9" t="s">
        <v>2819</v>
      </c>
      <c r="Q1402" s="9" t="s">
        <v>11217</v>
      </c>
      <c r="R1402" s="10">
        <v>43621</v>
      </c>
      <c r="S1402" s="10">
        <v>45426.880063058343</v>
      </c>
      <c r="T1402" s="11">
        <v>24</v>
      </c>
      <c r="U1402" s="51">
        <v>6</v>
      </c>
      <c r="V1402" s="51">
        <v>2019</v>
      </c>
      <c r="W1402" s="52">
        <v>2024</v>
      </c>
    </row>
    <row r="1403" spans="1:23" x14ac:dyDescent="0.3">
      <c r="A1403" s="22">
        <v>1402</v>
      </c>
      <c r="B1403" s="2" t="s">
        <v>2822</v>
      </c>
      <c r="C1403" s="2" t="s">
        <v>39</v>
      </c>
      <c r="D1403" s="2" t="s">
        <v>46</v>
      </c>
      <c r="E1403" s="3">
        <v>2008</v>
      </c>
      <c r="F1403" s="4">
        <v>9127.76</v>
      </c>
      <c r="G1403" s="5">
        <v>64177</v>
      </c>
      <c r="H1403" s="2" t="s">
        <v>35</v>
      </c>
      <c r="I1403" s="2" t="s">
        <v>29</v>
      </c>
      <c r="J1403" s="6">
        <v>2.6</v>
      </c>
      <c r="K1403" s="7">
        <v>566</v>
      </c>
      <c r="L1403" s="8">
        <v>243</v>
      </c>
      <c r="M1403" s="3">
        <v>4</v>
      </c>
      <c r="N1403" s="3">
        <v>4</v>
      </c>
      <c r="O1403" s="2" t="s">
        <v>80</v>
      </c>
      <c r="P1403" s="9" t="s">
        <v>2821</v>
      </c>
      <c r="Q1403" s="9" t="s">
        <v>11218</v>
      </c>
      <c r="R1403" s="10">
        <v>43950</v>
      </c>
      <c r="S1403" s="10">
        <v>45796.626012248169</v>
      </c>
      <c r="T1403" s="11">
        <v>16</v>
      </c>
      <c r="U1403" s="51">
        <v>4</v>
      </c>
      <c r="V1403" s="51">
        <v>2020</v>
      </c>
      <c r="W1403" s="52">
        <v>2025</v>
      </c>
    </row>
    <row r="1404" spans="1:23" x14ac:dyDescent="0.3">
      <c r="A1404" s="22">
        <v>1403</v>
      </c>
      <c r="B1404" s="2" t="s">
        <v>2824</v>
      </c>
      <c r="C1404" s="2" t="s">
        <v>39</v>
      </c>
      <c r="D1404" s="2" t="s">
        <v>34</v>
      </c>
      <c r="E1404" s="3">
        <v>2001</v>
      </c>
      <c r="F1404" s="4">
        <v>8985.39</v>
      </c>
      <c r="G1404" s="5">
        <v>186469</v>
      </c>
      <c r="H1404" s="2" t="s">
        <v>28</v>
      </c>
      <c r="I1404" s="2" t="s">
        <v>22</v>
      </c>
      <c r="J1404" s="6">
        <v>3.7</v>
      </c>
      <c r="K1404" s="7">
        <v>436</v>
      </c>
      <c r="L1404" s="8">
        <v>417</v>
      </c>
      <c r="M1404" s="3">
        <v>4</v>
      </c>
      <c r="N1404" s="3">
        <v>5</v>
      </c>
      <c r="O1404" s="2" t="s">
        <v>30</v>
      </c>
      <c r="P1404" s="9" t="s">
        <v>2823</v>
      </c>
      <c r="Q1404" s="9" t="s">
        <v>11219</v>
      </c>
      <c r="R1404" s="10">
        <v>44667</v>
      </c>
      <c r="S1404" s="10">
        <v>45389.788644774679</v>
      </c>
      <c r="T1404" s="11">
        <v>23</v>
      </c>
      <c r="U1404" s="51">
        <v>4</v>
      </c>
      <c r="V1404" s="51">
        <v>2022</v>
      </c>
      <c r="W1404" s="52">
        <v>2024</v>
      </c>
    </row>
    <row r="1405" spans="1:23" x14ac:dyDescent="0.3">
      <c r="A1405" s="22">
        <v>1404</v>
      </c>
      <c r="B1405" s="2" t="s">
        <v>2826</v>
      </c>
      <c r="C1405" s="2" t="s">
        <v>118</v>
      </c>
      <c r="D1405" s="2" t="s">
        <v>56</v>
      </c>
      <c r="E1405" s="3">
        <v>1993</v>
      </c>
      <c r="F1405" s="4">
        <v>76167.92</v>
      </c>
      <c r="G1405" s="5">
        <v>14285</v>
      </c>
      <c r="H1405" s="2" t="s">
        <v>28</v>
      </c>
      <c r="I1405" s="2" t="s">
        <v>22</v>
      </c>
      <c r="J1405" s="6">
        <v>1.4</v>
      </c>
      <c r="K1405" s="7">
        <v>144</v>
      </c>
      <c r="L1405" s="8">
        <v>379</v>
      </c>
      <c r="M1405" s="3">
        <v>4</v>
      </c>
      <c r="N1405" s="3">
        <v>5</v>
      </c>
      <c r="O1405" s="2" t="s">
        <v>80</v>
      </c>
      <c r="P1405" s="9" t="s">
        <v>2825</v>
      </c>
      <c r="Q1405" s="9" t="s">
        <v>11220</v>
      </c>
      <c r="R1405" s="10">
        <v>43265</v>
      </c>
      <c r="S1405" s="10">
        <v>45157.164119869689</v>
      </c>
      <c r="T1405" s="11">
        <v>31</v>
      </c>
      <c r="U1405" s="51">
        <v>6</v>
      </c>
      <c r="V1405" s="51">
        <v>2018</v>
      </c>
      <c r="W1405" s="52">
        <v>2023</v>
      </c>
    </row>
    <row r="1406" spans="1:23" x14ac:dyDescent="0.3">
      <c r="A1406" s="22">
        <v>1405</v>
      </c>
      <c r="B1406" s="2" t="s">
        <v>2828</v>
      </c>
      <c r="C1406" s="2" t="s">
        <v>49</v>
      </c>
      <c r="D1406" s="2" t="s">
        <v>64</v>
      </c>
      <c r="E1406" s="3">
        <v>1998</v>
      </c>
      <c r="F1406" s="4">
        <v>11381.91</v>
      </c>
      <c r="G1406" s="5">
        <v>85946</v>
      </c>
      <c r="H1406" s="2" t="s">
        <v>21</v>
      </c>
      <c r="I1406" s="2" t="s">
        <v>22</v>
      </c>
      <c r="J1406" s="6">
        <v>1.2</v>
      </c>
      <c r="K1406" s="7">
        <v>347</v>
      </c>
      <c r="L1406" s="8">
        <v>268</v>
      </c>
      <c r="M1406" s="3">
        <v>5</v>
      </c>
      <c r="N1406" s="3">
        <v>5</v>
      </c>
      <c r="O1406" s="2" t="s">
        <v>23</v>
      </c>
      <c r="P1406" s="9" t="s">
        <v>2827</v>
      </c>
      <c r="Q1406" s="9" t="s">
        <v>11221</v>
      </c>
      <c r="R1406" s="10">
        <v>44899</v>
      </c>
      <c r="S1406" s="10">
        <v>45358.684423930499</v>
      </c>
      <c r="T1406" s="11">
        <v>26</v>
      </c>
      <c r="U1406" s="51">
        <v>12</v>
      </c>
      <c r="V1406" s="51">
        <v>2022</v>
      </c>
      <c r="W1406" s="52">
        <v>2024</v>
      </c>
    </row>
    <row r="1407" spans="1:23" x14ac:dyDescent="0.3">
      <c r="A1407" s="22">
        <v>1406</v>
      </c>
      <c r="B1407" s="2" t="s">
        <v>2830</v>
      </c>
      <c r="C1407" s="2" t="s">
        <v>74</v>
      </c>
      <c r="D1407" s="2" t="s">
        <v>34</v>
      </c>
      <c r="E1407" s="3">
        <v>2008</v>
      </c>
      <c r="F1407" s="4">
        <v>45391.76</v>
      </c>
      <c r="G1407" s="5">
        <v>286004</v>
      </c>
      <c r="H1407" s="2" t="s">
        <v>21</v>
      </c>
      <c r="I1407" s="2" t="s">
        <v>22</v>
      </c>
      <c r="J1407" s="6">
        <v>1.3</v>
      </c>
      <c r="K1407" s="7">
        <v>343</v>
      </c>
      <c r="L1407" s="8">
        <v>540</v>
      </c>
      <c r="M1407" s="3">
        <v>5</v>
      </c>
      <c r="N1407" s="3">
        <v>4</v>
      </c>
      <c r="O1407" s="2" t="s">
        <v>23</v>
      </c>
      <c r="P1407" s="9" t="s">
        <v>2829</v>
      </c>
      <c r="Q1407" s="9" t="s">
        <v>11222</v>
      </c>
      <c r="R1407" s="10">
        <v>42101</v>
      </c>
      <c r="S1407" s="10">
        <v>45747.268140673863</v>
      </c>
      <c r="T1407" s="11">
        <v>16</v>
      </c>
      <c r="U1407" s="51">
        <v>4</v>
      </c>
      <c r="V1407" s="51">
        <v>2015</v>
      </c>
      <c r="W1407" s="52">
        <v>2025</v>
      </c>
    </row>
    <row r="1408" spans="1:23" x14ac:dyDescent="0.3">
      <c r="A1408" s="22">
        <v>1407</v>
      </c>
      <c r="B1408" s="2" t="s">
        <v>2832</v>
      </c>
      <c r="C1408" s="2" t="s">
        <v>49</v>
      </c>
      <c r="D1408" s="2" t="s">
        <v>40</v>
      </c>
      <c r="E1408" s="3">
        <v>2011</v>
      </c>
      <c r="F1408" s="4">
        <v>19469.95</v>
      </c>
      <c r="G1408" s="5">
        <v>157341</v>
      </c>
      <c r="H1408" s="2" t="s">
        <v>21</v>
      </c>
      <c r="I1408" s="2" t="s">
        <v>29</v>
      </c>
      <c r="J1408" s="6">
        <v>5.7</v>
      </c>
      <c r="K1408" s="7">
        <v>454</v>
      </c>
      <c r="L1408" s="8">
        <v>307</v>
      </c>
      <c r="M1408" s="3">
        <v>4</v>
      </c>
      <c r="N1408" s="3">
        <v>7</v>
      </c>
      <c r="O1408" s="2" t="s">
        <v>51</v>
      </c>
      <c r="P1408" s="9" t="s">
        <v>2831</v>
      </c>
      <c r="Q1408" s="9" t="s">
        <v>11223</v>
      </c>
      <c r="R1408" s="10">
        <v>44775</v>
      </c>
      <c r="S1408" s="10">
        <v>45348.170321109938</v>
      </c>
      <c r="T1408" s="11">
        <v>13</v>
      </c>
      <c r="U1408" s="51">
        <v>8</v>
      </c>
      <c r="V1408" s="51">
        <v>2022</v>
      </c>
      <c r="W1408" s="52">
        <v>2024</v>
      </c>
    </row>
    <row r="1409" spans="1:23" x14ac:dyDescent="0.3">
      <c r="A1409" s="22">
        <v>1408</v>
      </c>
      <c r="B1409" s="2" t="s">
        <v>2834</v>
      </c>
      <c r="C1409" s="2" t="s">
        <v>33</v>
      </c>
      <c r="D1409" s="2" t="s">
        <v>79</v>
      </c>
      <c r="E1409" s="3">
        <v>2020</v>
      </c>
      <c r="F1409" s="4">
        <v>59775.7</v>
      </c>
      <c r="G1409" s="5">
        <v>255276</v>
      </c>
      <c r="H1409" s="2" t="s">
        <v>35</v>
      </c>
      <c r="I1409" s="2" t="s">
        <v>22</v>
      </c>
      <c r="J1409" s="6">
        <v>4.8</v>
      </c>
      <c r="K1409" s="7">
        <v>214</v>
      </c>
      <c r="L1409" s="8">
        <v>528</v>
      </c>
      <c r="M1409" s="3">
        <v>5</v>
      </c>
      <c r="N1409" s="3">
        <v>5</v>
      </c>
      <c r="O1409" s="2" t="s">
        <v>23</v>
      </c>
      <c r="P1409" s="9" t="s">
        <v>2833</v>
      </c>
      <c r="Q1409" s="9" t="s">
        <v>11224</v>
      </c>
      <c r="R1409" s="10">
        <v>44861</v>
      </c>
      <c r="S1409" s="10">
        <v>45783.191325310778</v>
      </c>
      <c r="T1409" s="11">
        <v>4</v>
      </c>
      <c r="U1409" s="51">
        <v>10</v>
      </c>
      <c r="V1409" s="51">
        <v>2022</v>
      </c>
      <c r="W1409" s="52">
        <v>2025</v>
      </c>
    </row>
    <row r="1410" spans="1:23" x14ac:dyDescent="0.3">
      <c r="A1410" s="22">
        <v>1409</v>
      </c>
      <c r="B1410" s="2" t="s">
        <v>2836</v>
      </c>
      <c r="C1410" s="2" t="s">
        <v>118</v>
      </c>
      <c r="D1410" s="2" t="s">
        <v>56</v>
      </c>
      <c r="E1410" s="3">
        <v>2024</v>
      </c>
      <c r="F1410" s="4">
        <v>76062.259999999995</v>
      </c>
      <c r="G1410" s="5">
        <v>259173</v>
      </c>
      <c r="H1410" s="2" t="s">
        <v>35</v>
      </c>
      <c r="I1410" s="2" t="s">
        <v>29</v>
      </c>
      <c r="J1410" s="6">
        <v>5.4</v>
      </c>
      <c r="K1410" s="7">
        <v>383</v>
      </c>
      <c r="L1410" s="8">
        <v>335</v>
      </c>
      <c r="M1410" s="3">
        <v>2</v>
      </c>
      <c r="N1410" s="3">
        <v>4</v>
      </c>
      <c r="O1410" s="2" t="s">
        <v>23</v>
      </c>
      <c r="P1410" s="9" t="s">
        <v>2835</v>
      </c>
      <c r="Q1410" s="9" t="s">
        <v>11225</v>
      </c>
      <c r="R1410" s="10">
        <v>44543</v>
      </c>
      <c r="S1410" s="10">
        <v>45163.443375720854</v>
      </c>
      <c r="T1410" s="11">
        <v>0</v>
      </c>
      <c r="U1410" s="51">
        <v>12</v>
      </c>
      <c r="V1410" s="51">
        <v>2021</v>
      </c>
      <c r="W1410" s="52">
        <v>2023</v>
      </c>
    </row>
    <row r="1411" spans="1:23" x14ac:dyDescent="0.3">
      <c r="A1411" s="22">
        <v>1410</v>
      </c>
      <c r="B1411" s="2" t="s">
        <v>568</v>
      </c>
      <c r="C1411" s="2" t="s">
        <v>49</v>
      </c>
      <c r="D1411" s="2" t="s">
        <v>92</v>
      </c>
      <c r="E1411" s="3">
        <v>2008</v>
      </c>
      <c r="F1411" s="4">
        <v>35724.06</v>
      </c>
      <c r="G1411" s="5">
        <v>180167</v>
      </c>
      <c r="H1411" s="2" t="s">
        <v>28</v>
      </c>
      <c r="I1411" s="2" t="s">
        <v>22</v>
      </c>
      <c r="J1411" s="6">
        <v>1.1000000000000001</v>
      </c>
      <c r="K1411" s="7">
        <v>455</v>
      </c>
      <c r="L1411" s="8">
        <v>788</v>
      </c>
      <c r="M1411" s="3">
        <v>2</v>
      </c>
      <c r="N1411" s="3">
        <v>7</v>
      </c>
      <c r="O1411" s="2" t="s">
        <v>23</v>
      </c>
      <c r="P1411" s="9" t="s">
        <v>2837</v>
      </c>
      <c r="Q1411" s="9" t="s">
        <v>11226</v>
      </c>
      <c r="R1411" s="10">
        <v>42894</v>
      </c>
      <c r="S1411" s="10">
        <v>45703.31334971566</v>
      </c>
      <c r="T1411" s="11">
        <v>16</v>
      </c>
      <c r="U1411" s="51">
        <v>6</v>
      </c>
      <c r="V1411" s="51">
        <v>2017</v>
      </c>
      <c r="W1411" s="52">
        <v>2025</v>
      </c>
    </row>
    <row r="1412" spans="1:23" x14ac:dyDescent="0.3">
      <c r="A1412" s="22">
        <v>1411</v>
      </c>
      <c r="B1412" s="2" t="s">
        <v>2839</v>
      </c>
      <c r="C1412" s="2" t="s">
        <v>107</v>
      </c>
      <c r="D1412" s="2" t="s">
        <v>20</v>
      </c>
      <c r="E1412" s="3">
        <v>2011</v>
      </c>
      <c r="F1412" s="4">
        <v>58988.26</v>
      </c>
      <c r="G1412" s="5">
        <v>298441</v>
      </c>
      <c r="H1412" s="2" t="s">
        <v>28</v>
      </c>
      <c r="I1412" s="2" t="s">
        <v>29</v>
      </c>
      <c r="J1412" s="6">
        <v>2.5</v>
      </c>
      <c r="K1412" s="7">
        <v>647</v>
      </c>
      <c r="L1412" s="8">
        <v>561</v>
      </c>
      <c r="M1412" s="3">
        <v>4</v>
      </c>
      <c r="N1412" s="3">
        <v>5</v>
      </c>
      <c r="O1412" s="2" t="s">
        <v>30</v>
      </c>
      <c r="P1412" s="9" t="s">
        <v>2838</v>
      </c>
      <c r="Q1412" s="9" t="s">
        <v>11227</v>
      </c>
      <c r="R1412" s="10">
        <v>42822</v>
      </c>
      <c r="S1412" s="10">
        <v>45674.983683782477</v>
      </c>
      <c r="T1412" s="11">
        <v>13</v>
      </c>
      <c r="U1412" s="51">
        <v>3</v>
      </c>
      <c r="V1412" s="51">
        <v>2017</v>
      </c>
      <c r="W1412" s="52">
        <v>2025</v>
      </c>
    </row>
    <row r="1413" spans="1:23" x14ac:dyDescent="0.3">
      <c r="A1413" s="22">
        <v>1412</v>
      </c>
      <c r="B1413" s="2" t="s">
        <v>2841</v>
      </c>
      <c r="C1413" s="2" t="s">
        <v>49</v>
      </c>
      <c r="D1413" s="2" t="s">
        <v>46</v>
      </c>
      <c r="E1413" s="3">
        <v>2007</v>
      </c>
      <c r="F1413" s="4">
        <v>73201.58</v>
      </c>
      <c r="G1413" s="5">
        <v>153945</v>
      </c>
      <c r="H1413" s="2" t="s">
        <v>28</v>
      </c>
      <c r="I1413" s="2" t="s">
        <v>29</v>
      </c>
      <c r="J1413" s="6">
        <v>1.2</v>
      </c>
      <c r="K1413" s="7">
        <v>111</v>
      </c>
      <c r="L1413" s="8">
        <v>188</v>
      </c>
      <c r="M1413" s="3">
        <v>5</v>
      </c>
      <c r="N1413" s="3">
        <v>4</v>
      </c>
      <c r="O1413" s="2" t="s">
        <v>36</v>
      </c>
      <c r="P1413" s="9" t="s">
        <v>2840</v>
      </c>
      <c r="Q1413" s="9" t="s">
        <v>11228</v>
      </c>
      <c r="R1413" s="10">
        <v>42045</v>
      </c>
      <c r="S1413" s="10">
        <v>45232.515190083737</v>
      </c>
      <c r="T1413" s="11">
        <v>17</v>
      </c>
      <c r="U1413" s="51">
        <v>2</v>
      </c>
      <c r="V1413" s="51">
        <v>2015</v>
      </c>
      <c r="W1413" s="52">
        <v>2023</v>
      </c>
    </row>
    <row r="1414" spans="1:23" x14ac:dyDescent="0.3">
      <c r="A1414" s="22">
        <v>1413</v>
      </c>
      <c r="B1414" s="2" t="s">
        <v>2843</v>
      </c>
      <c r="C1414" s="2" t="s">
        <v>45</v>
      </c>
      <c r="D1414" s="2" t="s">
        <v>46</v>
      </c>
      <c r="E1414" s="3">
        <v>2015</v>
      </c>
      <c r="F1414" s="4">
        <v>47883.11</v>
      </c>
      <c r="G1414" s="5">
        <v>91769</v>
      </c>
      <c r="H1414" s="2" t="s">
        <v>35</v>
      </c>
      <c r="I1414" s="2" t="s">
        <v>22</v>
      </c>
      <c r="J1414" s="6">
        <v>5</v>
      </c>
      <c r="K1414" s="7">
        <v>698</v>
      </c>
      <c r="L1414" s="8">
        <v>462</v>
      </c>
      <c r="M1414" s="3">
        <v>2</v>
      </c>
      <c r="N1414" s="3">
        <v>4</v>
      </c>
      <c r="O1414" s="2" t="s">
        <v>30</v>
      </c>
      <c r="P1414" s="9" t="s">
        <v>2842</v>
      </c>
      <c r="Q1414" s="9" t="s">
        <v>11229</v>
      </c>
      <c r="R1414" s="10">
        <v>44875</v>
      </c>
      <c r="S1414" s="10">
        <v>45508.072301506021</v>
      </c>
      <c r="T1414" s="11">
        <v>9</v>
      </c>
      <c r="U1414" s="51">
        <v>11</v>
      </c>
      <c r="V1414" s="51">
        <v>2022</v>
      </c>
      <c r="W1414" s="52">
        <v>2024</v>
      </c>
    </row>
    <row r="1415" spans="1:23" x14ac:dyDescent="0.3">
      <c r="A1415" s="22">
        <v>1414</v>
      </c>
      <c r="B1415" s="2" t="s">
        <v>2845</v>
      </c>
      <c r="C1415" s="2" t="s">
        <v>33</v>
      </c>
      <c r="D1415" s="2" t="s">
        <v>20</v>
      </c>
      <c r="E1415" s="3">
        <v>2003</v>
      </c>
      <c r="F1415" s="4">
        <v>36778.269999999997</v>
      </c>
      <c r="G1415" s="5">
        <v>147657</v>
      </c>
      <c r="H1415" s="2" t="s">
        <v>41</v>
      </c>
      <c r="I1415" s="2" t="s">
        <v>22</v>
      </c>
      <c r="J1415" s="6">
        <v>2.7</v>
      </c>
      <c r="K1415" s="7">
        <v>158</v>
      </c>
      <c r="L1415" s="8">
        <v>330</v>
      </c>
      <c r="M1415" s="3">
        <v>3</v>
      </c>
      <c r="N1415" s="3">
        <v>2</v>
      </c>
      <c r="O1415" s="2" t="s">
        <v>65</v>
      </c>
      <c r="P1415" s="9" t="s">
        <v>2844</v>
      </c>
      <c r="Q1415" s="9" t="s">
        <v>11230</v>
      </c>
      <c r="R1415" s="10">
        <v>42657</v>
      </c>
      <c r="S1415" s="10">
        <v>45457.838254696653</v>
      </c>
      <c r="T1415" s="11">
        <v>21</v>
      </c>
      <c r="U1415" s="51">
        <v>10</v>
      </c>
      <c r="V1415" s="51">
        <v>2016</v>
      </c>
      <c r="W1415" s="52">
        <v>2024</v>
      </c>
    </row>
    <row r="1416" spans="1:23" x14ac:dyDescent="0.3">
      <c r="A1416" s="22">
        <v>1415</v>
      </c>
      <c r="B1416" s="2" t="s">
        <v>2847</v>
      </c>
      <c r="C1416" s="2" t="s">
        <v>19</v>
      </c>
      <c r="D1416" s="2" t="s">
        <v>34</v>
      </c>
      <c r="E1416" s="3">
        <v>2018</v>
      </c>
      <c r="F1416" s="4">
        <v>16496.22</v>
      </c>
      <c r="G1416" s="5">
        <v>125008</v>
      </c>
      <c r="H1416" s="2" t="s">
        <v>35</v>
      </c>
      <c r="I1416" s="2" t="s">
        <v>29</v>
      </c>
      <c r="J1416" s="6">
        <v>2.7</v>
      </c>
      <c r="K1416" s="7">
        <v>232</v>
      </c>
      <c r="L1416" s="8">
        <v>371</v>
      </c>
      <c r="M1416" s="3">
        <v>4</v>
      </c>
      <c r="N1416" s="3">
        <v>5</v>
      </c>
      <c r="O1416" s="2" t="s">
        <v>36</v>
      </c>
      <c r="P1416" s="9" t="s">
        <v>2846</v>
      </c>
      <c r="Q1416" s="9" t="s">
        <v>11231</v>
      </c>
      <c r="R1416" s="10">
        <v>42559</v>
      </c>
      <c r="S1416" s="10">
        <v>45458.568400725853</v>
      </c>
      <c r="T1416" s="11">
        <v>6</v>
      </c>
      <c r="U1416" s="51">
        <v>7</v>
      </c>
      <c r="V1416" s="51">
        <v>2016</v>
      </c>
      <c r="W1416" s="52">
        <v>2024</v>
      </c>
    </row>
    <row r="1417" spans="1:23" x14ac:dyDescent="0.3">
      <c r="A1417" s="22">
        <v>1416</v>
      </c>
      <c r="B1417" s="2" t="s">
        <v>398</v>
      </c>
      <c r="C1417" s="2" t="s">
        <v>33</v>
      </c>
      <c r="D1417" s="2" t="s">
        <v>56</v>
      </c>
      <c r="E1417" s="3">
        <v>2012</v>
      </c>
      <c r="F1417" s="4">
        <v>39786.32</v>
      </c>
      <c r="G1417" s="5">
        <v>283140</v>
      </c>
      <c r="H1417" s="2" t="s">
        <v>35</v>
      </c>
      <c r="I1417" s="2" t="s">
        <v>29</v>
      </c>
      <c r="J1417" s="6">
        <v>3.6</v>
      </c>
      <c r="K1417" s="7">
        <v>688</v>
      </c>
      <c r="L1417" s="8">
        <v>625</v>
      </c>
      <c r="M1417" s="3">
        <v>2</v>
      </c>
      <c r="N1417" s="3">
        <v>7</v>
      </c>
      <c r="O1417" s="2" t="s">
        <v>51</v>
      </c>
      <c r="P1417" s="9" t="s">
        <v>2848</v>
      </c>
      <c r="Q1417" s="9" t="s">
        <v>11232</v>
      </c>
      <c r="R1417" s="10">
        <v>43817</v>
      </c>
      <c r="S1417" s="10">
        <v>45293.26333971366</v>
      </c>
      <c r="T1417" s="11">
        <v>12</v>
      </c>
      <c r="U1417" s="51">
        <v>12</v>
      </c>
      <c r="V1417" s="51">
        <v>2019</v>
      </c>
      <c r="W1417" s="52">
        <v>2024</v>
      </c>
    </row>
    <row r="1418" spans="1:23" x14ac:dyDescent="0.3">
      <c r="A1418" s="22">
        <v>1417</v>
      </c>
      <c r="B1418" s="2" t="s">
        <v>11233</v>
      </c>
      <c r="C1418" s="2" t="s">
        <v>26</v>
      </c>
      <c r="D1418" s="2" t="s">
        <v>20</v>
      </c>
      <c r="E1418" s="3">
        <v>2010</v>
      </c>
      <c r="F1418" s="4">
        <v>14233.17</v>
      </c>
      <c r="G1418" s="5">
        <v>244692</v>
      </c>
      <c r="H1418" s="2" t="s">
        <v>41</v>
      </c>
      <c r="I1418" s="2" t="s">
        <v>22</v>
      </c>
      <c r="J1418" s="6">
        <v>2.4</v>
      </c>
      <c r="K1418" s="7">
        <v>383</v>
      </c>
      <c r="L1418" s="8">
        <v>448</v>
      </c>
      <c r="M1418" s="3">
        <v>5</v>
      </c>
      <c r="N1418" s="3">
        <v>5</v>
      </c>
      <c r="O1418" s="2" t="s">
        <v>51</v>
      </c>
      <c r="P1418" s="9" t="s">
        <v>2849</v>
      </c>
      <c r="Q1418" s="9" t="s">
        <v>11234</v>
      </c>
      <c r="R1418" s="10">
        <v>43973</v>
      </c>
      <c r="S1418" s="10">
        <v>45393.001287303181</v>
      </c>
      <c r="T1418" s="11">
        <v>14</v>
      </c>
      <c r="U1418" s="51">
        <v>5</v>
      </c>
      <c r="V1418" s="51">
        <v>2020</v>
      </c>
      <c r="W1418" s="52">
        <v>2024</v>
      </c>
    </row>
    <row r="1419" spans="1:23" x14ac:dyDescent="0.3">
      <c r="A1419" s="22">
        <v>1418</v>
      </c>
      <c r="B1419" s="2" t="s">
        <v>2851</v>
      </c>
      <c r="C1419" s="2" t="s">
        <v>63</v>
      </c>
      <c r="D1419" s="2" t="s">
        <v>64</v>
      </c>
      <c r="E1419" s="3">
        <v>2005</v>
      </c>
      <c r="F1419" s="4">
        <v>22701.46</v>
      </c>
      <c r="G1419" s="5">
        <v>280330</v>
      </c>
      <c r="H1419" s="2" t="s">
        <v>35</v>
      </c>
      <c r="I1419" s="2" t="s">
        <v>29</v>
      </c>
      <c r="J1419" s="6">
        <v>4.9000000000000004</v>
      </c>
      <c r="K1419" s="7">
        <v>460</v>
      </c>
      <c r="L1419" s="8">
        <v>431</v>
      </c>
      <c r="M1419" s="3">
        <v>5</v>
      </c>
      <c r="N1419" s="3">
        <v>4</v>
      </c>
      <c r="O1419" s="2" t="s">
        <v>51</v>
      </c>
      <c r="P1419" s="9" t="s">
        <v>2850</v>
      </c>
      <c r="Q1419" s="9" t="s">
        <v>11235</v>
      </c>
      <c r="R1419" s="10">
        <v>44626</v>
      </c>
      <c r="S1419" s="10">
        <v>45597.296146274974</v>
      </c>
      <c r="T1419" s="11">
        <v>19</v>
      </c>
      <c r="U1419" s="51">
        <v>3</v>
      </c>
      <c r="V1419" s="51">
        <v>2022</v>
      </c>
      <c r="W1419" s="52">
        <v>2024</v>
      </c>
    </row>
    <row r="1420" spans="1:23" x14ac:dyDescent="0.3">
      <c r="A1420" s="22">
        <v>1419</v>
      </c>
      <c r="B1420" s="2" t="s">
        <v>2853</v>
      </c>
      <c r="C1420" s="2" t="s">
        <v>26</v>
      </c>
      <c r="D1420" s="2" t="s">
        <v>20</v>
      </c>
      <c r="E1420" s="3">
        <v>2017</v>
      </c>
      <c r="F1420" s="4">
        <v>36652.400000000001</v>
      </c>
      <c r="G1420" s="5">
        <v>270765</v>
      </c>
      <c r="H1420" s="2" t="s">
        <v>41</v>
      </c>
      <c r="I1420" s="2" t="s">
        <v>29</v>
      </c>
      <c r="J1420" s="6">
        <v>1.1000000000000001</v>
      </c>
      <c r="K1420" s="7">
        <v>626</v>
      </c>
      <c r="L1420" s="8">
        <v>771</v>
      </c>
      <c r="M1420" s="3">
        <v>5</v>
      </c>
      <c r="N1420" s="3">
        <v>2</v>
      </c>
      <c r="O1420" s="2" t="s">
        <v>51</v>
      </c>
      <c r="P1420" s="9" t="s">
        <v>2852</v>
      </c>
      <c r="Q1420" s="9" t="s">
        <v>11236</v>
      </c>
      <c r="R1420" s="10">
        <v>44674</v>
      </c>
      <c r="S1420" s="10">
        <v>45487.482183482418</v>
      </c>
      <c r="T1420" s="11">
        <v>7</v>
      </c>
      <c r="U1420" s="51">
        <v>4</v>
      </c>
      <c r="V1420" s="51">
        <v>2022</v>
      </c>
      <c r="W1420" s="52">
        <v>2024</v>
      </c>
    </row>
    <row r="1421" spans="1:23" x14ac:dyDescent="0.3">
      <c r="A1421" s="22">
        <v>1420</v>
      </c>
      <c r="B1421" s="2" t="s">
        <v>2855</v>
      </c>
      <c r="C1421" s="2" t="s">
        <v>39</v>
      </c>
      <c r="D1421" s="2" t="s">
        <v>56</v>
      </c>
      <c r="E1421" s="3">
        <v>2002</v>
      </c>
      <c r="F1421" s="4">
        <v>79230.039999999994</v>
      </c>
      <c r="G1421" s="5">
        <v>181909</v>
      </c>
      <c r="H1421" s="2" t="s">
        <v>35</v>
      </c>
      <c r="I1421" s="2" t="s">
        <v>22</v>
      </c>
      <c r="J1421" s="6">
        <v>4.5999999999999996</v>
      </c>
      <c r="K1421" s="7">
        <v>300</v>
      </c>
      <c r="L1421" s="8">
        <v>407</v>
      </c>
      <c r="M1421" s="3">
        <v>4</v>
      </c>
      <c r="N1421" s="3">
        <v>5</v>
      </c>
      <c r="O1421" s="2" t="s">
        <v>80</v>
      </c>
      <c r="P1421" s="9" t="s">
        <v>2854</v>
      </c>
      <c r="Q1421" s="9" t="s">
        <v>11237</v>
      </c>
      <c r="R1421" s="10">
        <v>42771</v>
      </c>
      <c r="S1421" s="10">
        <v>45220.978882822281</v>
      </c>
      <c r="T1421" s="11">
        <v>22</v>
      </c>
      <c r="U1421" s="51">
        <v>2</v>
      </c>
      <c r="V1421" s="51">
        <v>2017</v>
      </c>
      <c r="W1421" s="52">
        <v>2023</v>
      </c>
    </row>
    <row r="1422" spans="1:23" x14ac:dyDescent="0.3">
      <c r="A1422" s="22">
        <v>1421</v>
      </c>
      <c r="B1422" s="2" t="s">
        <v>11238</v>
      </c>
      <c r="C1422" s="2" t="s">
        <v>49</v>
      </c>
      <c r="D1422" s="2" t="s">
        <v>56</v>
      </c>
      <c r="E1422" s="3">
        <v>1996</v>
      </c>
      <c r="F1422" s="4">
        <v>59618.84</v>
      </c>
      <c r="G1422" s="5">
        <v>131202</v>
      </c>
      <c r="H1422" s="2" t="s">
        <v>21</v>
      </c>
      <c r="I1422" s="2" t="s">
        <v>22</v>
      </c>
      <c r="J1422" s="6">
        <v>5.0999999999999996</v>
      </c>
      <c r="K1422" s="7">
        <v>171</v>
      </c>
      <c r="L1422" s="8">
        <v>333</v>
      </c>
      <c r="M1422" s="3">
        <v>5</v>
      </c>
      <c r="N1422" s="3">
        <v>4</v>
      </c>
      <c r="O1422" s="2" t="s">
        <v>42</v>
      </c>
      <c r="P1422" s="9" t="s">
        <v>2856</v>
      </c>
      <c r="Q1422" s="9" t="s">
        <v>11239</v>
      </c>
      <c r="R1422" s="10">
        <v>41863</v>
      </c>
      <c r="S1422" s="10">
        <v>45666.221931432003</v>
      </c>
      <c r="T1422" s="11">
        <v>28</v>
      </c>
      <c r="U1422" s="51">
        <v>8</v>
      </c>
      <c r="V1422" s="51">
        <v>2014</v>
      </c>
      <c r="W1422" s="52">
        <v>2025</v>
      </c>
    </row>
    <row r="1423" spans="1:23" x14ac:dyDescent="0.3">
      <c r="A1423" s="22">
        <v>1422</v>
      </c>
      <c r="B1423" s="2" t="s">
        <v>2858</v>
      </c>
      <c r="C1423" s="2" t="s">
        <v>39</v>
      </c>
      <c r="D1423" s="2" t="s">
        <v>79</v>
      </c>
      <c r="E1423" s="3">
        <v>2006</v>
      </c>
      <c r="F1423" s="4">
        <v>47693.08</v>
      </c>
      <c r="G1423" s="5">
        <v>169948</v>
      </c>
      <c r="H1423" s="2" t="s">
        <v>21</v>
      </c>
      <c r="I1423" s="2" t="s">
        <v>22</v>
      </c>
      <c r="J1423" s="6">
        <v>5.8</v>
      </c>
      <c r="K1423" s="7">
        <v>303</v>
      </c>
      <c r="L1423" s="8">
        <v>763</v>
      </c>
      <c r="M1423" s="3">
        <v>2</v>
      </c>
      <c r="N1423" s="3">
        <v>2</v>
      </c>
      <c r="O1423" s="2" t="s">
        <v>85</v>
      </c>
      <c r="P1423" s="9" t="s">
        <v>2857</v>
      </c>
      <c r="Q1423" s="9" t="s">
        <v>11240</v>
      </c>
      <c r="R1423" s="10">
        <v>44779</v>
      </c>
      <c r="S1423" s="10">
        <v>45673.669420929909</v>
      </c>
      <c r="T1423" s="11">
        <v>18</v>
      </c>
      <c r="U1423" s="51">
        <v>8</v>
      </c>
      <c r="V1423" s="51">
        <v>2022</v>
      </c>
      <c r="W1423" s="52">
        <v>2025</v>
      </c>
    </row>
    <row r="1424" spans="1:23" x14ac:dyDescent="0.3">
      <c r="A1424" s="22">
        <v>1423</v>
      </c>
      <c r="B1424" s="2" t="s">
        <v>2860</v>
      </c>
      <c r="C1424" s="2" t="s">
        <v>49</v>
      </c>
      <c r="D1424" s="2" t="s">
        <v>92</v>
      </c>
      <c r="E1424" s="3">
        <v>2002</v>
      </c>
      <c r="F1424" s="4">
        <v>67842.09</v>
      </c>
      <c r="G1424" s="5">
        <v>225579</v>
      </c>
      <c r="H1424" s="2" t="s">
        <v>21</v>
      </c>
      <c r="I1424" s="2" t="s">
        <v>22</v>
      </c>
      <c r="J1424" s="6">
        <v>2</v>
      </c>
      <c r="K1424" s="7">
        <v>103</v>
      </c>
      <c r="L1424" s="8">
        <v>428</v>
      </c>
      <c r="M1424" s="3">
        <v>2</v>
      </c>
      <c r="N1424" s="3">
        <v>2</v>
      </c>
      <c r="O1424" s="2" t="s">
        <v>36</v>
      </c>
      <c r="P1424" s="9" t="s">
        <v>2859</v>
      </c>
      <c r="Q1424" s="9" t="s">
        <v>11241</v>
      </c>
      <c r="R1424" s="10">
        <v>43486</v>
      </c>
      <c r="S1424" s="10">
        <v>45215.867860617836</v>
      </c>
      <c r="T1424" s="11">
        <v>22</v>
      </c>
      <c r="U1424" s="51">
        <v>1</v>
      </c>
      <c r="V1424" s="51">
        <v>2019</v>
      </c>
      <c r="W1424" s="52">
        <v>2023</v>
      </c>
    </row>
    <row r="1425" spans="1:23" x14ac:dyDescent="0.3">
      <c r="A1425" s="22">
        <v>1424</v>
      </c>
      <c r="B1425" s="2" t="s">
        <v>2862</v>
      </c>
      <c r="C1425" s="2" t="s">
        <v>63</v>
      </c>
      <c r="D1425" s="2" t="s">
        <v>64</v>
      </c>
      <c r="E1425" s="3">
        <v>1997</v>
      </c>
      <c r="F1425" s="4">
        <v>45371.199999999997</v>
      </c>
      <c r="G1425" s="5">
        <v>19267</v>
      </c>
      <c r="H1425" s="2" t="s">
        <v>21</v>
      </c>
      <c r="I1425" s="2" t="s">
        <v>29</v>
      </c>
      <c r="J1425" s="6">
        <v>1.8</v>
      </c>
      <c r="K1425" s="7">
        <v>429</v>
      </c>
      <c r="L1425" s="8">
        <v>568</v>
      </c>
      <c r="M1425" s="3">
        <v>5</v>
      </c>
      <c r="N1425" s="3">
        <v>5</v>
      </c>
      <c r="O1425" s="2" t="s">
        <v>36</v>
      </c>
      <c r="P1425" s="9" t="s">
        <v>2861</v>
      </c>
      <c r="Q1425" s="9" t="s">
        <v>11242</v>
      </c>
      <c r="R1425" s="10">
        <v>41996</v>
      </c>
      <c r="S1425" s="10">
        <v>45433.01328970366</v>
      </c>
      <c r="T1425" s="11">
        <v>27</v>
      </c>
      <c r="U1425" s="51">
        <v>12</v>
      </c>
      <c r="V1425" s="51">
        <v>2014</v>
      </c>
      <c r="W1425" s="52">
        <v>2024</v>
      </c>
    </row>
    <row r="1426" spans="1:23" x14ac:dyDescent="0.3">
      <c r="A1426" s="22">
        <v>1425</v>
      </c>
      <c r="B1426" s="2" t="s">
        <v>2864</v>
      </c>
      <c r="C1426" s="2" t="s">
        <v>118</v>
      </c>
      <c r="D1426" s="2" t="s">
        <v>64</v>
      </c>
      <c r="E1426" s="3">
        <v>2012</v>
      </c>
      <c r="F1426" s="4">
        <v>17255.36</v>
      </c>
      <c r="G1426" s="5">
        <v>250853</v>
      </c>
      <c r="H1426" s="2" t="s">
        <v>41</v>
      </c>
      <c r="I1426" s="2" t="s">
        <v>22</v>
      </c>
      <c r="J1426" s="6">
        <v>5.8</v>
      </c>
      <c r="K1426" s="7">
        <v>512</v>
      </c>
      <c r="L1426" s="8">
        <v>251</v>
      </c>
      <c r="M1426" s="3">
        <v>5</v>
      </c>
      <c r="N1426" s="3">
        <v>4</v>
      </c>
      <c r="O1426" s="2" t="s">
        <v>42</v>
      </c>
      <c r="P1426" s="9" t="s">
        <v>2863</v>
      </c>
      <c r="Q1426" s="9" t="s">
        <v>11243</v>
      </c>
      <c r="R1426" s="10">
        <v>43936</v>
      </c>
      <c r="S1426" s="10">
        <v>45779.394565958923</v>
      </c>
      <c r="T1426" s="11">
        <v>12</v>
      </c>
      <c r="U1426" s="51">
        <v>4</v>
      </c>
      <c r="V1426" s="51">
        <v>2020</v>
      </c>
      <c r="W1426" s="52">
        <v>2025</v>
      </c>
    </row>
    <row r="1427" spans="1:23" x14ac:dyDescent="0.3">
      <c r="A1427" s="22">
        <v>1426</v>
      </c>
      <c r="B1427" s="2" t="s">
        <v>2067</v>
      </c>
      <c r="C1427" s="2" t="s">
        <v>26</v>
      </c>
      <c r="D1427" s="2" t="s">
        <v>27</v>
      </c>
      <c r="E1427" s="3">
        <v>2020</v>
      </c>
      <c r="F1427" s="4">
        <v>35442.269999999997</v>
      </c>
      <c r="G1427" s="5">
        <v>73594</v>
      </c>
      <c r="H1427" s="2" t="s">
        <v>21</v>
      </c>
      <c r="I1427" s="2" t="s">
        <v>29</v>
      </c>
      <c r="J1427" s="6">
        <v>5.0999999999999996</v>
      </c>
      <c r="K1427" s="7">
        <v>271</v>
      </c>
      <c r="L1427" s="8">
        <v>545</v>
      </c>
      <c r="M1427" s="3">
        <v>3</v>
      </c>
      <c r="N1427" s="3">
        <v>5</v>
      </c>
      <c r="O1427" s="2" t="s">
        <v>65</v>
      </c>
      <c r="P1427" s="9" t="s">
        <v>2865</v>
      </c>
      <c r="Q1427" s="9" t="s">
        <v>11244</v>
      </c>
      <c r="R1427" s="10">
        <v>42554</v>
      </c>
      <c r="S1427" s="10">
        <v>45304.069500945901</v>
      </c>
      <c r="T1427" s="11">
        <v>4</v>
      </c>
      <c r="U1427" s="51">
        <v>7</v>
      </c>
      <c r="V1427" s="51">
        <v>2016</v>
      </c>
      <c r="W1427" s="52">
        <v>2024</v>
      </c>
    </row>
    <row r="1428" spans="1:23" x14ac:dyDescent="0.3">
      <c r="A1428" s="22">
        <v>1427</v>
      </c>
      <c r="B1428" s="2" t="s">
        <v>2867</v>
      </c>
      <c r="C1428" s="2" t="s">
        <v>19</v>
      </c>
      <c r="D1428" s="2" t="s">
        <v>56</v>
      </c>
      <c r="E1428" s="3">
        <v>2022</v>
      </c>
      <c r="F1428" s="4">
        <v>33652.93</v>
      </c>
      <c r="G1428" s="5">
        <v>43058</v>
      </c>
      <c r="H1428" s="2" t="s">
        <v>35</v>
      </c>
      <c r="I1428" s="2" t="s">
        <v>29</v>
      </c>
      <c r="J1428" s="6">
        <v>3.2</v>
      </c>
      <c r="K1428" s="7">
        <v>700</v>
      </c>
      <c r="L1428" s="8">
        <v>109</v>
      </c>
      <c r="M1428" s="3">
        <v>3</v>
      </c>
      <c r="N1428" s="3">
        <v>4</v>
      </c>
      <c r="O1428" s="2" t="s">
        <v>36</v>
      </c>
      <c r="P1428" s="9" t="s">
        <v>2866</v>
      </c>
      <c r="Q1428" s="9" t="s">
        <v>11245</v>
      </c>
      <c r="R1428" s="10">
        <v>42677</v>
      </c>
      <c r="S1428" s="10">
        <v>45261.428972840287</v>
      </c>
      <c r="T1428" s="11">
        <v>2</v>
      </c>
      <c r="U1428" s="51">
        <v>11</v>
      </c>
      <c r="V1428" s="51">
        <v>2016</v>
      </c>
      <c r="W1428" s="52">
        <v>2023</v>
      </c>
    </row>
    <row r="1429" spans="1:23" x14ac:dyDescent="0.3">
      <c r="A1429" s="22">
        <v>1428</v>
      </c>
      <c r="B1429" s="2" t="s">
        <v>2869</v>
      </c>
      <c r="C1429" s="2" t="s">
        <v>63</v>
      </c>
      <c r="D1429" s="2" t="s">
        <v>46</v>
      </c>
      <c r="E1429" s="3">
        <v>1997</v>
      </c>
      <c r="F1429" s="4">
        <v>69699.14</v>
      </c>
      <c r="G1429" s="5">
        <v>130263</v>
      </c>
      <c r="H1429" s="2" t="s">
        <v>21</v>
      </c>
      <c r="I1429" s="2" t="s">
        <v>22</v>
      </c>
      <c r="J1429" s="6">
        <v>4.5999999999999996</v>
      </c>
      <c r="K1429" s="7">
        <v>298</v>
      </c>
      <c r="L1429" s="8">
        <v>382</v>
      </c>
      <c r="M1429" s="3">
        <v>5</v>
      </c>
      <c r="N1429" s="3">
        <v>7</v>
      </c>
      <c r="O1429" s="2" t="s">
        <v>80</v>
      </c>
      <c r="P1429" s="9" t="s">
        <v>2868</v>
      </c>
      <c r="Q1429" s="9" t="s">
        <v>11246</v>
      </c>
      <c r="R1429" s="10">
        <v>43568</v>
      </c>
      <c r="S1429" s="10">
        <v>45588.534393924499</v>
      </c>
      <c r="T1429" s="11">
        <v>27</v>
      </c>
      <c r="U1429" s="51">
        <v>4</v>
      </c>
      <c r="V1429" s="51">
        <v>2019</v>
      </c>
      <c r="W1429" s="52">
        <v>2024</v>
      </c>
    </row>
    <row r="1430" spans="1:23" x14ac:dyDescent="0.3">
      <c r="A1430" s="22">
        <v>1429</v>
      </c>
      <c r="B1430" s="2" t="s">
        <v>2871</v>
      </c>
      <c r="C1430" s="2" t="s">
        <v>19</v>
      </c>
      <c r="D1430" s="2" t="s">
        <v>20</v>
      </c>
      <c r="E1430" s="3">
        <v>2000</v>
      </c>
      <c r="F1430" s="4">
        <v>67141.210000000006</v>
      </c>
      <c r="G1430" s="5">
        <v>229876</v>
      </c>
      <c r="H1430" s="2" t="s">
        <v>21</v>
      </c>
      <c r="I1430" s="2" t="s">
        <v>29</v>
      </c>
      <c r="J1430" s="6">
        <v>1.3</v>
      </c>
      <c r="K1430" s="7">
        <v>674</v>
      </c>
      <c r="L1430" s="8">
        <v>686</v>
      </c>
      <c r="M1430" s="3">
        <v>2</v>
      </c>
      <c r="N1430" s="3">
        <v>2</v>
      </c>
      <c r="O1430" s="2" t="s">
        <v>36</v>
      </c>
      <c r="P1430" s="9" t="s">
        <v>2870</v>
      </c>
      <c r="Q1430" s="9" t="s">
        <v>11247</v>
      </c>
      <c r="R1430" s="10">
        <v>43675</v>
      </c>
      <c r="S1430" s="10">
        <v>45384.677622570227</v>
      </c>
      <c r="T1430" s="11">
        <v>24</v>
      </c>
      <c r="U1430" s="51">
        <v>7</v>
      </c>
      <c r="V1430" s="51">
        <v>2019</v>
      </c>
      <c r="W1430" s="52">
        <v>2024</v>
      </c>
    </row>
    <row r="1431" spans="1:23" x14ac:dyDescent="0.3">
      <c r="A1431" s="22">
        <v>1430</v>
      </c>
      <c r="B1431" s="2" t="s">
        <v>2873</v>
      </c>
      <c r="C1431" s="2" t="s">
        <v>74</v>
      </c>
      <c r="D1431" s="2" t="s">
        <v>92</v>
      </c>
      <c r="E1431" s="3">
        <v>2021</v>
      </c>
      <c r="F1431" s="4">
        <v>23065.73</v>
      </c>
      <c r="G1431" s="5">
        <v>77239</v>
      </c>
      <c r="H1431" s="2" t="s">
        <v>41</v>
      </c>
      <c r="I1431" s="2" t="s">
        <v>29</v>
      </c>
      <c r="J1431" s="6">
        <v>3.8</v>
      </c>
      <c r="K1431" s="7">
        <v>629</v>
      </c>
      <c r="L1431" s="8">
        <v>314</v>
      </c>
      <c r="M1431" s="3">
        <v>2</v>
      </c>
      <c r="N1431" s="3">
        <v>2</v>
      </c>
      <c r="O1431" s="2" t="s">
        <v>80</v>
      </c>
      <c r="P1431" s="9" t="s">
        <v>2872</v>
      </c>
      <c r="Q1431" s="9" t="s">
        <v>11248</v>
      </c>
      <c r="R1431" s="10">
        <v>42104</v>
      </c>
      <c r="S1431" s="10">
        <v>45520.630813208358</v>
      </c>
      <c r="T1431" s="11">
        <v>3</v>
      </c>
      <c r="U1431" s="51">
        <v>4</v>
      </c>
      <c r="V1431" s="51">
        <v>2015</v>
      </c>
      <c r="W1431" s="52">
        <v>2024</v>
      </c>
    </row>
    <row r="1432" spans="1:23" x14ac:dyDescent="0.3">
      <c r="A1432" s="22">
        <v>1431</v>
      </c>
      <c r="B1432" s="2" t="s">
        <v>2875</v>
      </c>
      <c r="C1432" s="2" t="s">
        <v>19</v>
      </c>
      <c r="D1432" s="2" t="s">
        <v>50</v>
      </c>
      <c r="E1432" s="3">
        <v>2010</v>
      </c>
      <c r="F1432" s="4">
        <v>21019.47</v>
      </c>
      <c r="G1432" s="5">
        <v>57812</v>
      </c>
      <c r="H1432" s="2" t="s">
        <v>41</v>
      </c>
      <c r="I1432" s="2" t="s">
        <v>29</v>
      </c>
      <c r="J1432" s="6">
        <v>3.2</v>
      </c>
      <c r="K1432" s="7">
        <v>439</v>
      </c>
      <c r="L1432" s="8">
        <v>464</v>
      </c>
      <c r="M1432" s="3">
        <v>4</v>
      </c>
      <c r="N1432" s="3">
        <v>4</v>
      </c>
      <c r="O1432" s="2" t="s">
        <v>42</v>
      </c>
      <c r="P1432" s="9" t="s">
        <v>2874</v>
      </c>
      <c r="Q1432" s="9" t="s">
        <v>11249</v>
      </c>
      <c r="R1432" s="10">
        <v>43631</v>
      </c>
      <c r="S1432" s="10">
        <v>45251.060899225573</v>
      </c>
      <c r="T1432" s="11">
        <v>14</v>
      </c>
      <c r="U1432" s="51">
        <v>6</v>
      </c>
      <c r="V1432" s="51">
        <v>2019</v>
      </c>
      <c r="W1432" s="52">
        <v>2023</v>
      </c>
    </row>
    <row r="1433" spans="1:23" x14ac:dyDescent="0.3">
      <c r="A1433" s="22">
        <v>1432</v>
      </c>
      <c r="B1433" s="2" t="s">
        <v>2877</v>
      </c>
      <c r="C1433" s="2" t="s">
        <v>49</v>
      </c>
      <c r="D1433" s="2" t="s">
        <v>50</v>
      </c>
      <c r="E1433" s="3">
        <v>1999</v>
      </c>
      <c r="F1433" s="4">
        <v>69677.5</v>
      </c>
      <c r="G1433" s="5">
        <v>266223</v>
      </c>
      <c r="H1433" s="2" t="s">
        <v>35</v>
      </c>
      <c r="I1433" s="2" t="s">
        <v>29</v>
      </c>
      <c r="J1433" s="6">
        <v>5</v>
      </c>
      <c r="K1433" s="7">
        <v>378</v>
      </c>
      <c r="L1433" s="8">
        <v>541</v>
      </c>
      <c r="M1433" s="3">
        <v>5</v>
      </c>
      <c r="N1433" s="3">
        <v>4</v>
      </c>
      <c r="O1433" s="2" t="s">
        <v>36</v>
      </c>
      <c r="P1433" s="9" t="s">
        <v>2876</v>
      </c>
      <c r="Q1433" s="9" t="s">
        <v>11250</v>
      </c>
      <c r="R1433" s="10">
        <v>42412</v>
      </c>
      <c r="S1433" s="10">
        <v>45610.292745594837</v>
      </c>
      <c r="T1433" s="11">
        <v>25</v>
      </c>
      <c r="U1433" s="51">
        <v>2</v>
      </c>
      <c r="V1433" s="51">
        <v>2016</v>
      </c>
      <c r="W1433" s="52">
        <v>2024</v>
      </c>
    </row>
    <row r="1434" spans="1:23" x14ac:dyDescent="0.3">
      <c r="A1434" s="22">
        <v>1433</v>
      </c>
      <c r="B1434" s="2" t="s">
        <v>2879</v>
      </c>
      <c r="C1434" s="2" t="s">
        <v>33</v>
      </c>
      <c r="D1434" s="2" t="s">
        <v>79</v>
      </c>
      <c r="E1434" s="3">
        <v>1994</v>
      </c>
      <c r="F1434" s="4">
        <v>61710.02</v>
      </c>
      <c r="G1434" s="5">
        <v>63924</v>
      </c>
      <c r="H1434" s="2" t="s">
        <v>35</v>
      </c>
      <c r="I1434" s="2" t="s">
        <v>22</v>
      </c>
      <c r="J1434" s="6">
        <v>2.2999999999999998</v>
      </c>
      <c r="K1434" s="7">
        <v>659</v>
      </c>
      <c r="L1434" s="8">
        <v>646</v>
      </c>
      <c r="M1434" s="3">
        <v>2</v>
      </c>
      <c r="N1434" s="3">
        <v>2</v>
      </c>
      <c r="O1434" s="2" t="s">
        <v>80</v>
      </c>
      <c r="P1434" s="9" t="s">
        <v>2878</v>
      </c>
      <c r="Q1434" s="9" t="s">
        <v>11251</v>
      </c>
      <c r="R1434" s="10">
        <v>41868</v>
      </c>
      <c r="S1434" s="10">
        <v>45403.223331712063</v>
      </c>
      <c r="T1434" s="11">
        <v>30</v>
      </c>
      <c r="U1434" s="51">
        <v>8</v>
      </c>
      <c r="V1434" s="51">
        <v>2014</v>
      </c>
      <c r="W1434" s="52">
        <v>2024</v>
      </c>
    </row>
    <row r="1435" spans="1:23" x14ac:dyDescent="0.3">
      <c r="A1435" s="22">
        <v>1434</v>
      </c>
      <c r="B1435" s="2" t="s">
        <v>2881</v>
      </c>
      <c r="C1435" s="2" t="s">
        <v>118</v>
      </c>
      <c r="D1435" s="2" t="s">
        <v>40</v>
      </c>
      <c r="E1435" s="3">
        <v>2000</v>
      </c>
      <c r="F1435" s="4">
        <v>11568.3</v>
      </c>
      <c r="G1435" s="5">
        <v>199752</v>
      </c>
      <c r="H1435" s="2" t="s">
        <v>21</v>
      </c>
      <c r="I1435" s="2" t="s">
        <v>29</v>
      </c>
      <c r="J1435" s="6">
        <v>2.8</v>
      </c>
      <c r="K1435" s="7">
        <v>426</v>
      </c>
      <c r="L1435" s="8">
        <v>734</v>
      </c>
      <c r="M1435" s="3">
        <v>3</v>
      </c>
      <c r="N1435" s="3">
        <v>4</v>
      </c>
      <c r="O1435" s="2" t="s">
        <v>42</v>
      </c>
      <c r="P1435" s="9" t="s">
        <v>2880</v>
      </c>
      <c r="Q1435" s="9" t="s">
        <v>11252</v>
      </c>
      <c r="R1435" s="10">
        <v>45402</v>
      </c>
      <c r="S1435" s="10">
        <v>45162.129112868293</v>
      </c>
      <c r="T1435" s="11">
        <v>24</v>
      </c>
      <c r="U1435" s="51">
        <v>4</v>
      </c>
      <c r="V1435" s="51">
        <v>2024</v>
      </c>
      <c r="W1435" s="52">
        <v>2023</v>
      </c>
    </row>
    <row r="1436" spans="1:23" x14ac:dyDescent="0.3">
      <c r="A1436" s="22">
        <v>1435</v>
      </c>
      <c r="B1436" s="2" t="s">
        <v>2883</v>
      </c>
      <c r="C1436" s="2" t="s">
        <v>49</v>
      </c>
      <c r="D1436" s="2" t="s">
        <v>34</v>
      </c>
      <c r="E1436" s="3">
        <v>2014</v>
      </c>
      <c r="F1436" s="4">
        <v>21028.31</v>
      </c>
      <c r="G1436" s="5">
        <v>92768</v>
      </c>
      <c r="H1436" s="2" t="s">
        <v>35</v>
      </c>
      <c r="I1436" s="2" t="s">
        <v>22</v>
      </c>
      <c r="J1436" s="6">
        <v>1.2</v>
      </c>
      <c r="K1436" s="7">
        <v>599</v>
      </c>
      <c r="L1436" s="8">
        <v>299</v>
      </c>
      <c r="M1436" s="3">
        <v>5</v>
      </c>
      <c r="N1436" s="3">
        <v>7</v>
      </c>
      <c r="O1436" s="2" t="s">
        <v>80</v>
      </c>
      <c r="P1436" s="9" t="s">
        <v>2882</v>
      </c>
      <c r="Q1436" s="9" t="s">
        <v>11253</v>
      </c>
      <c r="R1436" s="10">
        <v>44422</v>
      </c>
      <c r="S1436" s="10">
        <v>45174.54159536479</v>
      </c>
      <c r="T1436" s="11">
        <v>10</v>
      </c>
      <c r="U1436" s="51">
        <v>8</v>
      </c>
      <c r="V1436" s="51">
        <v>2021</v>
      </c>
      <c r="W1436" s="52">
        <v>2023</v>
      </c>
    </row>
    <row r="1437" spans="1:23" x14ac:dyDescent="0.3">
      <c r="A1437" s="22">
        <v>1436</v>
      </c>
      <c r="B1437" s="2" t="s">
        <v>2885</v>
      </c>
      <c r="C1437" s="2" t="s">
        <v>33</v>
      </c>
      <c r="D1437" s="2" t="s">
        <v>92</v>
      </c>
      <c r="E1437" s="3">
        <v>2023</v>
      </c>
      <c r="F1437" s="4">
        <v>66065.77</v>
      </c>
      <c r="G1437" s="5">
        <v>252867</v>
      </c>
      <c r="H1437" s="2" t="s">
        <v>21</v>
      </c>
      <c r="I1437" s="2" t="s">
        <v>29</v>
      </c>
      <c r="J1437" s="6">
        <v>1</v>
      </c>
      <c r="K1437" s="7">
        <v>418</v>
      </c>
      <c r="L1437" s="8">
        <v>203</v>
      </c>
      <c r="M1437" s="3">
        <v>3</v>
      </c>
      <c r="N1437" s="3">
        <v>7</v>
      </c>
      <c r="O1437" s="2" t="s">
        <v>85</v>
      </c>
      <c r="P1437" s="9" t="s">
        <v>2884</v>
      </c>
      <c r="Q1437" s="9" t="s">
        <v>11254</v>
      </c>
      <c r="R1437" s="10">
        <v>45000</v>
      </c>
      <c r="S1437" s="10">
        <v>45295.161719389587</v>
      </c>
      <c r="T1437" s="11">
        <v>1</v>
      </c>
      <c r="U1437" s="51">
        <v>3</v>
      </c>
      <c r="V1437" s="51">
        <v>2023</v>
      </c>
      <c r="W1437" s="52">
        <v>2024</v>
      </c>
    </row>
    <row r="1438" spans="1:23" x14ac:dyDescent="0.3">
      <c r="A1438" s="22">
        <v>1437</v>
      </c>
      <c r="B1438" s="2" t="s">
        <v>2887</v>
      </c>
      <c r="C1438" s="2" t="s">
        <v>63</v>
      </c>
      <c r="D1438" s="2" t="s">
        <v>79</v>
      </c>
      <c r="E1438" s="3">
        <v>1998</v>
      </c>
      <c r="F1438" s="4">
        <v>63553.87</v>
      </c>
      <c r="G1438" s="5">
        <v>91324</v>
      </c>
      <c r="H1438" s="2" t="s">
        <v>21</v>
      </c>
      <c r="I1438" s="2" t="s">
        <v>22</v>
      </c>
      <c r="J1438" s="6">
        <v>5.0999999999999996</v>
      </c>
      <c r="K1438" s="7">
        <v>636</v>
      </c>
      <c r="L1438" s="8">
        <v>533</v>
      </c>
      <c r="M1438" s="3">
        <v>3</v>
      </c>
      <c r="N1438" s="3">
        <v>2</v>
      </c>
      <c r="O1438" s="2" t="s">
        <v>30</v>
      </c>
      <c r="P1438" s="9" t="s">
        <v>2886</v>
      </c>
      <c r="Q1438" s="9" t="s">
        <v>11255</v>
      </c>
      <c r="R1438" s="10">
        <v>43337</v>
      </c>
      <c r="S1438" s="10">
        <v>45454.917670579838</v>
      </c>
      <c r="T1438" s="11">
        <v>26</v>
      </c>
      <c r="U1438" s="51">
        <v>8</v>
      </c>
      <c r="V1438" s="51">
        <v>2018</v>
      </c>
      <c r="W1438" s="52">
        <v>2024</v>
      </c>
    </row>
    <row r="1439" spans="1:23" x14ac:dyDescent="0.3">
      <c r="A1439" s="22">
        <v>1438</v>
      </c>
      <c r="B1439" s="2" t="s">
        <v>2889</v>
      </c>
      <c r="C1439" s="2" t="s">
        <v>118</v>
      </c>
      <c r="D1439" s="2" t="s">
        <v>34</v>
      </c>
      <c r="E1439" s="3">
        <v>1996</v>
      </c>
      <c r="F1439" s="4">
        <v>27971.05</v>
      </c>
      <c r="G1439" s="5">
        <v>144186</v>
      </c>
      <c r="H1439" s="2" t="s">
        <v>41</v>
      </c>
      <c r="I1439" s="2" t="s">
        <v>22</v>
      </c>
      <c r="J1439" s="6">
        <v>1.9</v>
      </c>
      <c r="K1439" s="7">
        <v>699</v>
      </c>
      <c r="L1439" s="8">
        <v>115</v>
      </c>
      <c r="M1439" s="3">
        <v>2</v>
      </c>
      <c r="N1439" s="3">
        <v>5</v>
      </c>
      <c r="O1439" s="2" t="s">
        <v>80</v>
      </c>
      <c r="P1439" s="9" t="s">
        <v>2888</v>
      </c>
      <c r="Q1439" s="9" t="s">
        <v>11256</v>
      </c>
      <c r="R1439" s="10">
        <v>43216</v>
      </c>
      <c r="S1439" s="10">
        <v>45366.716030251773</v>
      </c>
      <c r="T1439" s="11">
        <v>28</v>
      </c>
      <c r="U1439" s="51">
        <v>4</v>
      </c>
      <c r="V1439" s="51">
        <v>2018</v>
      </c>
      <c r="W1439" s="52">
        <v>2024</v>
      </c>
    </row>
    <row r="1440" spans="1:23" x14ac:dyDescent="0.3">
      <c r="A1440" s="22">
        <v>1439</v>
      </c>
      <c r="B1440" s="2" t="s">
        <v>2891</v>
      </c>
      <c r="C1440" s="2" t="s">
        <v>26</v>
      </c>
      <c r="D1440" s="2" t="s">
        <v>56</v>
      </c>
      <c r="E1440" s="3">
        <v>2005</v>
      </c>
      <c r="F1440" s="4">
        <v>22872.71</v>
      </c>
      <c r="G1440" s="5">
        <v>27967</v>
      </c>
      <c r="H1440" s="2" t="s">
        <v>21</v>
      </c>
      <c r="I1440" s="2" t="s">
        <v>22</v>
      </c>
      <c r="J1440" s="6">
        <v>1.7</v>
      </c>
      <c r="K1440" s="7">
        <v>243</v>
      </c>
      <c r="L1440" s="8">
        <v>358</v>
      </c>
      <c r="M1440" s="3">
        <v>3</v>
      </c>
      <c r="N1440" s="3">
        <v>5</v>
      </c>
      <c r="O1440" s="2" t="s">
        <v>85</v>
      </c>
      <c r="P1440" s="9" t="s">
        <v>2890</v>
      </c>
      <c r="Q1440" s="9" t="s">
        <v>11257</v>
      </c>
      <c r="R1440" s="10">
        <v>45360</v>
      </c>
      <c r="S1440" s="10">
        <v>45316.335954236572</v>
      </c>
      <c r="T1440" s="11">
        <v>19</v>
      </c>
      <c r="U1440" s="51">
        <v>3</v>
      </c>
      <c r="V1440" s="51">
        <v>2024</v>
      </c>
      <c r="W1440" s="52">
        <v>2024</v>
      </c>
    </row>
    <row r="1441" spans="1:23" x14ac:dyDescent="0.3">
      <c r="A1441" s="22">
        <v>1440</v>
      </c>
      <c r="B1441" s="2" t="s">
        <v>2893</v>
      </c>
      <c r="C1441" s="2" t="s">
        <v>107</v>
      </c>
      <c r="D1441" s="2" t="s">
        <v>56</v>
      </c>
      <c r="E1441" s="3">
        <v>2013</v>
      </c>
      <c r="F1441" s="4">
        <v>37303</v>
      </c>
      <c r="G1441" s="5">
        <v>50920</v>
      </c>
      <c r="H1441" s="2" t="s">
        <v>41</v>
      </c>
      <c r="I1441" s="2" t="s">
        <v>29</v>
      </c>
      <c r="J1441" s="6">
        <v>6</v>
      </c>
      <c r="K1441" s="7">
        <v>240</v>
      </c>
      <c r="L1441" s="8">
        <v>107</v>
      </c>
      <c r="M1441" s="3">
        <v>3</v>
      </c>
      <c r="N1441" s="3">
        <v>5</v>
      </c>
      <c r="O1441" s="2" t="s">
        <v>23</v>
      </c>
      <c r="P1441" s="9" t="s">
        <v>2892</v>
      </c>
      <c r="Q1441" s="9" t="s">
        <v>11258</v>
      </c>
      <c r="R1441" s="10">
        <v>45316</v>
      </c>
      <c r="S1441" s="10">
        <v>45276.323951836093</v>
      </c>
      <c r="T1441" s="11">
        <v>11</v>
      </c>
      <c r="U1441" s="51">
        <v>1</v>
      </c>
      <c r="V1441" s="51">
        <v>2024</v>
      </c>
      <c r="W1441" s="52">
        <v>2023</v>
      </c>
    </row>
    <row r="1442" spans="1:23" x14ac:dyDescent="0.3">
      <c r="A1442" s="22">
        <v>1441</v>
      </c>
      <c r="B1442" s="2" t="s">
        <v>2895</v>
      </c>
      <c r="C1442" s="2" t="s">
        <v>49</v>
      </c>
      <c r="D1442" s="2" t="s">
        <v>27</v>
      </c>
      <c r="E1442" s="3">
        <v>2023</v>
      </c>
      <c r="F1442" s="4">
        <v>68934.58</v>
      </c>
      <c r="G1442" s="5">
        <v>44153</v>
      </c>
      <c r="H1442" s="2" t="s">
        <v>21</v>
      </c>
      <c r="I1442" s="2" t="s">
        <v>22</v>
      </c>
      <c r="J1442" s="6">
        <v>3.2</v>
      </c>
      <c r="K1442" s="7">
        <v>447</v>
      </c>
      <c r="L1442" s="8">
        <v>573</v>
      </c>
      <c r="M1442" s="3">
        <v>5</v>
      </c>
      <c r="N1442" s="3">
        <v>5</v>
      </c>
      <c r="O1442" s="2" t="s">
        <v>36</v>
      </c>
      <c r="P1442" s="9" t="s">
        <v>2894</v>
      </c>
      <c r="Q1442" s="9" t="s">
        <v>11259</v>
      </c>
      <c r="R1442" s="10">
        <v>45333</v>
      </c>
      <c r="S1442" s="10">
        <v>45744.639614968713</v>
      </c>
      <c r="T1442" s="11">
        <v>1</v>
      </c>
      <c r="U1442" s="51">
        <v>2</v>
      </c>
      <c r="V1442" s="51">
        <v>2024</v>
      </c>
      <c r="W1442" s="52">
        <v>2025</v>
      </c>
    </row>
    <row r="1443" spans="1:23" x14ac:dyDescent="0.3">
      <c r="A1443" s="22">
        <v>1442</v>
      </c>
      <c r="B1443" s="2" t="s">
        <v>2897</v>
      </c>
      <c r="C1443" s="2" t="s">
        <v>33</v>
      </c>
      <c r="D1443" s="2" t="s">
        <v>46</v>
      </c>
      <c r="E1443" s="3">
        <v>2010</v>
      </c>
      <c r="F1443" s="4">
        <v>73935.539999999994</v>
      </c>
      <c r="G1443" s="5">
        <v>94508</v>
      </c>
      <c r="H1443" s="2" t="s">
        <v>41</v>
      </c>
      <c r="I1443" s="2" t="s">
        <v>29</v>
      </c>
      <c r="J1443" s="6">
        <v>4.2</v>
      </c>
      <c r="K1443" s="7">
        <v>202</v>
      </c>
      <c r="L1443" s="8">
        <v>604</v>
      </c>
      <c r="M1443" s="3">
        <v>3</v>
      </c>
      <c r="N1443" s="3">
        <v>2</v>
      </c>
      <c r="O1443" s="2" t="s">
        <v>85</v>
      </c>
      <c r="P1443" s="9" t="s">
        <v>2896</v>
      </c>
      <c r="Q1443" s="9" t="s">
        <v>11260</v>
      </c>
      <c r="R1443" s="10">
        <v>43867</v>
      </c>
      <c r="S1443" s="10">
        <v>45367.738234692653</v>
      </c>
      <c r="T1443" s="11">
        <v>14</v>
      </c>
      <c r="U1443" s="51">
        <v>2</v>
      </c>
      <c r="V1443" s="51">
        <v>2020</v>
      </c>
      <c r="W1443" s="52">
        <v>2024</v>
      </c>
    </row>
    <row r="1444" spans="1:23" x14ac:dyDescent="0.3">
      <c r="A1444" s="22">
        <v>1443</v>
      </c>
      <c r="B1444" s="2" t="s">
        <v>2899</v>
      </c>
      <c r="C1444" s="2" t="s">
        <v>49</v>
      </c>
      <c r="D1444" s="2" t="s">
        <v>34</v>
      </c>
      <c r="E1444" s="3">
        <v>1995</v>
      </c>
      <c r="F1444" s="4">
        <v>65890.92</v>
      </c>
      <c r="G1444" s="5">
        <v>227296</v>
      </c>
      <c r="H1444" s="2" t="s">
        <v>28</v>
      </c>
      <c r="I1444" s="2" t="s">
        <v>22</v>
      </c>
      <c r="J1444" s="6">
        <v>5.0999999999999996</v>
      </c>
      <c r="K1444" s="7">
        <v>73</v>
      </c>
      <c r="L1444" s="8">
        <v>302</v>
      </c>
      <c r="M1444" s="3">
        <v>2</v>
      </c>
      <c r="N1444" s="3">
        <v>5</v>
      </c>
      <c r="O1444" s="2" t="s">
        <v>85</v>
      </c>
      <c r="P1444" s="9" t="s">
        <v>2898</v>
      </c>
      <c r="Q1444" s="9" t="s">
        <v>11261</v>
      </c>
      <c r="R1444" s="10">
        <v>42121</v>
      </c>
      <c r="S1444" s="10">
        <v>45183.303347715257</v>
      </c>
      <c r="T1444" s="11">
        <v>29</v>
      </c>
      <c r="U1444" s="51">
        <v>4</v>
      </c>
      <c r="V1444" s="51">
        <v>2015</v>
      </c>
      <c r="W1444" s="52">
        <v>2023</v>
      </c>
    </row>
    <row r="1445" spans="1:23" x14ac:dyDescent="0.3">
      <c r="A1445" s="22">
        <v>1444</v>
      </c>
      <c r="B1445" s="2" t="s">
        <v>2901</v>
      </c>
      <c r="C1445" s="2" t="s">
        <v>118</v>
      </c>
      <c r="D1445" s="2" t="s">
        <v>56</v>
      </c>
      <c r="E1445" s="3">
        <v>1993</v>
      </c>
      <c r="F1445" s="4">
        <v>62607.83</v>
      </c>
      <c r="G1445" s="5">
        <v>97146</v>
      </c>
      <c r="H1445" s="2" t="s">
        <v>21</v>
      </c>
      <c r="I1445" s="2" t="s">
        <v>22</v>
      </c>
      <c r="J1445" s="6">
        <v>2.9</v>
      </c>
      <c r="K1445" s="7">
        <v>96</v>
      </c>
      <c r="L1445" s="8">
        <v>200</v>
      </c>
      <c r="M1445" s="3">
        <v>3</v>
      </c>
      <c r="N1445" s="3">
        <v>4</v>
      </c>
      <c r="O1445" s="2" t="s">
        <v>30</v>
      </c>
      <c r="P1445" s="9" t="s">
        <v>2900</v>
      </c>
      <c r="Q1445" s="9" t="s">
        <v>11262</v>
      </c>
      <c r="R1445" s="10">
        <v>42935</v>
      </c>
      <c r="S1445" s="10">
        <v>45797.210129071529</v>
      </c>
      <c r="T1445" s="11">
        <v>31</v>
      </c>
      <c r="U1445" s="51">
        <v>7</v>
      </c>
      <c r="V1445" s="51">
        <v>2017</v>
      </c>
      <c r="W1445" s="52">
        <v>2025</v>
      </c>
    </row>
    <row r="1446" spans="1:23" x14ac:dyDescent="0.3">
      <c r="A1446" s="22">
        <v>1445</v>
      </c>
      <c r="B1446" s="2" t="s">
        <v>2903</v>
      </c>
      <c r="C1446" s="2" t="s">
        <v>45</v>
      </c>
      <c r="D1446" s="2" t="s">
        <v>92</v>
      </c>
      <c r="E1446" s="3">
        <v>2010</v>
      </c>
      <c r="F1446" s="4">
        <v>45824.3</v>
      </c>
      <c r="G1446" s="5">
        <v>243246</v>
      </c>
      <c r="H1446" s="2" t="s">
        <v>21</v>
      </c>
      <c r="I1446" s="2" t="s">
        <v>29</v>
      </c>
      <c r="J1446" s="6">
        <v>1.7</v>
      </c>
      <c r="K1446" s="7">
        <v>253</v>
      </c>
      <c r="L1446" s="8">
        <v>706</v>
      </c>
      <c r="M1446" s="3">
        <v>3</v>
      </c>
      <c r="N1446" s="3">
        <v>4</v>
      </c>
      <c r="O1446" s="2" t="s">
        <v>42</v>
      </c>
      <c r="P1446" s="9" t="s">
        <v>2902</v>
      </c>
      <c r="Q1446" s="9" t="s">
        <v>11263</v>
      </c>
      <c r="R1446" s="10">
        <v>43949</v>
      </c>
      <c r="S1446" s="10">
        <v>45427.026092264168</v>
      </c>
      <c r="T1446" s="11">
        <v>14</v>
      </c>
      <c r="U1446" s="51">
        <v>4</v>
      </c>
      <c r="V1446" s="51">
        <v>2020</v>
      </c>
      <c r="W1446" s="52">
        <v>2024</v>
      </c>
    </row>
    <row r="1447" spans="1:23" x14ac:dyDescent="0.3">
      <c r="A1447" s="22">
        <v>1446</v>
      </c>
      <c r="B1447" s="2" t="s">
        <v>2905</v>
      </c>
      <c r="C1447" s="2" t="s">
        <v>19</v>
      </c>
      <c r="D1447" s="2" t="s">
        <v>56</v>
      </c>
      <c r="E1447" s="3">
        <v>2000</v>
      </c>
      <c r="F1447" s="4">
        <v>21532.37</v>
      </c>
      <c r="G1447" s="5">
        <v>86574</v>
      </c>
      <c r="H1447" s="2" t="s">
        <v>35</v>
      </c>
      <c r="I1447" s="2" t="s">
        <v>29</v>
      </c>
      <c r="J1447" s="6">
        <v>5.2</v>
      </c>
      <c r="K1447" s="7">
        <v>677</v>
      </c>
      <c r="L1447" s="8">
        <v>759</v>
      </c>
      <c r="M1447" s="3">
        <v>3</v>
      </c>
      <c r="N1447" s="3">
        <v>4</v>
      </c>
      <c r="O1447" s="2" t="s">
        <v>80</v>
      </c>
      <c r="P1447" s="9" t="s">
        <v>2904</v>
      </c>
      <c r="Q1447" s="9" t="s">
        <v>11264</v>
      </c>
      <c r="R1447" s="10">
        <v>44568</v>
      </c>
      <c r="S1447" s="10">
        <v>45670.602807607233</v>
      </c>
      <c r="T1447" s="11">
        <v>24</v>
      </c>
      <c r="U1447" s="51">
        <v>1</v>
      </c>
      <c r="V1447" s="51">
        <v>2022</v>
      </c>
      <c r="W1447" s="52">
        <v>2025</v>
      </c>
    </row>
    <row r="1448" spans="1:23" x14ac:dyDescent="0.3">
      <c r="A1448" s="22">
        <v>1447</v>
      </c>
      <c r="B1448" s="2" t="s">
        <v>2907</v>
      </c>
      <c r="C1448" s="2" t="s">
        <v>118</v>
      </c>
      <c r="D1448" s="2" t="s">
        <v>50</v>
      </c>
      <c r="E1448" s="3">
        <v>1995</v>
      </c>
      <c r="F1448" s="4">
        <v>47076.79</v>
      </c>
      <c r="G1448" s="5">
        <v>159663</v>
      </c>
      <c r="H1448" s="2" t="s">
        <v>21</v>
      </c>
      <c r="I1448" s="2" t="s">
        <v>29</v>
      </c>
      <c r="J1448" s="6">
        <v>3.1</v>
      </c>
      <c r="K1448" s="7">
        <v>419</v>
      </c>
      <c r="L1448" s="8">
        <v>229</v>
      </c>
      <c r="M1448" s="3">
        <v>3</v>
      </c>
      <c r="N1448" s="3">
        <v>5</v>
      </c>
      <c r="O1448" s="2" t="s">
        <v>36</v>
      </c>
      <c r="P1448" s="9" t="s">
        <v>2906</v>
      </c>
      <c r="Q1448" s="9" t="s">
        <v>11265</v>
      </c>
      <c r="R1448" s="10">
        <v>44044</v>
      </c>
      <c r="S1448" s="10">
        <v>45504.859658977512</v>
      </c>
      <c r="T1448" s="11">
        <v>29</v>
      </c>
      <c r="U1448" s="51">
        <v>8</v>
      </c>
      <c r="V1448" s="51">
        <v>2020</v>
      </c>
      <c r="W1448" s="52">
        <v>2024</v>
      </c>
    </row>
    <row r="1449" spans="1:23" x14ac:dyDescent="0.3">
      <c r="A1449" s="22">
        <v>1448</v>
      </c>
      <c r="B1449" s="2" t="s">
        <v>11266</v>
      </c>
      <c r="C1449" s="2" t="s">
        <v>33</v>
      </c>
      <c r="D1449" s="2" t="s">
        <v>50</v>
      </c>
      <c r="E1449" s="3">
        <v>1999</v>
      </c>
      <c r="F1449" s="4">
        <v>27207.42</v>
      </c>
      <c r="G1449" s="5">
        <v>96594</v>
      </c>
      <c r="H1449" s="2" t="s">
        <v>28</v>
      </c>
      <c r="I1449" s="2" t="s">
        <v>22</v>
      </c>
      <c r="J1449" s="6">
        <v>4.5999999999999996</v>
      </c>
      <c r="K1449" s="7">
        <v>658</v>
      </c>
      <c r="L1449" s="8">
        <v>525</v>
      </c>
      <c r="M1449" s="3">
        <v>4</v>
      </c>
      <c r="N1449" s="3">
        <v>7</v>
      </c>
      <c r="O1449" s="2" t="s">
        <v>36</v>
      </c>
      <c r="P1449" s="9" t="s">
        <v>2908</v>
      </c>
      <c r="Q1449" s="9" t="s">
        <v>11267</v>
      </c>
      <c r="R1449" s="10">
        <v>45317</v>
      </c>
      <c r="S1449" s="10">
        <v>45576.85205745721</v>
      </c>
      <c r="T1449" s="11">
        <v>25</v>
      </c>
      <c r="U1449" s="51">
        <v>1</v>
      </c>
      <c r="V1449" s="51">
        <v>2024</v>
      </c>
      <c r="W1449" s="52">
        <v>2024</v>
      </c>
    </row>
    <row r="1450" spans="1:23" x14ac:dyDescent="0.3">
      <c r="A1450" s="22">
        <v>1449</v>
      </c>
      <c r="B1450" s="2" t="s">
        <v>2910</v>
      </c>
      <c r="C1450" s="2" t="s">
        <v>118</v>
      </c>
      <c r="D1450" s="2" t="s">
        <v>40</v>
      </c>
      <c r="E1450" s="3">
        <v>2007</v>
      </c>
      <c r="F1450" s="4">
        <v>25508.5</v>
      </c>
      <c r="G1450" s="5">
        <v>208487</v>
      </c>
      <c r="H1450" s="2" t="s">
        <v>21</v>
      </c>
      <c r="I1450" s="2" t="s">
        <v>29</v>
      </c>
      <c r="J1450" s="6">
        <v>2.2999999999999998</v>
      </c>
      <c r="K1450" s="7">
        <v>400</v>
      </c>
      <c r="L1450" s="8">
        <v>416</v>
      </c>
      <c r="M1450" s="3">
        <v>2</v>
      </c>
      <c r="N1450" s="3">
        <v>7</v>
      </c>
      <c r="O1450" s="2" t="s">
        <v>42</v>
      </c>
      <c r="P1450" s="9" t="s">
        <v>2909</v>
      </c>
      <c r="Q1450" s="9" t="s">
        <v>11268</v>
      </c>
      <c r="R1450" s="10">
        <v>44531</v>
      </c>
      <c r="S1450" s="10">
        <v>45311.078902826288</v>
      </c>
      <c r="T1450" s="11">
        <v>17</v>
      </c>
      <c r="U1450" s="51">
        <v>12</v>
      </c>
      <c r="V1450" s="51">
        <v>2021</v>
      </c>
      <c r="W1450" s="52">
        <v>2024</v>
      </c>
    </row>
    <row r="1451" spans="1:23" x14ac:dyDescent="0.3">
      <c r="A1451" s="22">
        <v>1450</v>
      </c>
      <c r="B1451" s="2" t="s">
        <v>2912</v>
      </c>
      <c r="C1451" s="2" t="s">
        <v>118</v>
      </c>
      <c r="D1451" s="2" t="s">
        <v>20</v>
      </c>
      <c r="E1451" s="3">
        <v>2010</v>
      </c>
      <c r="F1451" s="4">
        <v>20227.62</v>
      </c>
      <c r="G1451" s="5">
        <v>103192</v>
      </c>
      <c r="H1451" s="2" t="s">
        <v>21</v>
      </c>
      <c r="I1451" s="2" t="s">
        <v>29</v>
      </c>
      <c r="J1451" s="6">
        <v>5.6</v>
      </c>
      <c r="K1451" s="7">
        <v>386</v>
      </c>
      <c r="L1451" s="8">
        <v>682</v>
      </c>
      <c r="M1451" s="3">
        <v>2</v>
      </c>
      <c r="N1451" s="3">
        <v>2</v>
      </c>
      <c r="O1451" s="2" t="s">
        <v>42</v>
      </c>
      <c r="P1451" s="9" t="s">
        <v>2911</v>
      </c>
      <c r="Q1451" s="9" t="s">
        <v>11269</v>
      </c>
      <c r="R1451" s="10">
        <v>41861</v>
      </c>
      <c r="S1451" s="10">
        <v>45169.576602366193</v>
      </c>
      <c r="T1451" s="11">
        <v>14</v>
      </c>
      <c r="U1451" s="51">
        <v>8</v>
      </c>
      <c r="V1451" s="51">
        <v>2014</v>
      </c>
      <c r="W1451" s="52">
        <v>2023</v>
      </c>
    </row>
    <row r="1452" spans="1:23" x14ac:dyDescent="0.3">
      <c r="A1452" s="22">
        <v>1451</v>
      </c>
      <c r="B1452" s="2" t="s">
        <v>2914</v>
      </c>
      <c r="C1452" s="2" t="s">
        <v>33</v>
      </c>
      <c r="D1452" s="2" t="s">
        <v>20</v>
      </c>
      <c r="E1452" s="3">
        <v>1993</v>
      </c>
      <c r="F1452" s="4">
        <v>23399.3</v>
      </c>
      <c r="G1452" s="5">
        <v>134242</v>
      </c>
      <c r="H1452" s="2" t="s">
        <v>35</v>
      </c>
      <c r="I1452" s="2" t="s">
        <v>29</v>
      </c>
      <c r="J1452" s="6">
        <v>4.2</v>
      </c>
      <c r="K1452" s="7">
        <v>515</v>
      </c>
      <c r="L1452" s="8">
        <v>554</v>
      </c>
      <c r="M1452" s="3">
        <v>2</v>
      </c>
      <c r="N1452" s="3">
        <v>7</v>
      </c>
      <c r="O1452" s="2" t="s">
        <v>36</v>
      </c>
      <c r="P1452" s="9" t="s">
        <v>2913</v>
      </c>
      <c r="Q1452" s="9" t="s">
        <v>11270</v>
      </c>
      <c r="R1452" s="10">
        <v>42014</v>
      </c>
      <c r="S1452" s="10">
        <v>45353.573401726062</v>
      </c>
      <c r="T1452" s="11">
        <v>31</v>
      </c>
      <c r="U1452" s="51">
        <v>1</v>
      </c>
      <c r="V1452" s="51">
        <v>2015</v>
      </c>
      <c r="W1452" s="52">
        <v>2024</v>
      </c>
    </row>
    <row r="1453" spans="1:23" x14ac:dyDescent="0.3">
      <c r="A1453" s="22">
        <v>1452</v>
      </c>
      <c r="B1453" s="2" t="s">
        <v>2916</v>
      </c>
      <c r="C1453" s="2" t="s">
        <v>63</v>
      </c>
      <c r="D1453" s="2" t="s">
        <v>34</v>
      </c>
      <c r="E1453" s="3">
        <v>2024</v>
      </c>
      <c r="F1453" s="4">
        <v>45612.18</v>
      </c>
      <c r="G1453" s="5">
        <v>52593</v>
      </c>
      <c r="H1453" s="2" t="s">
        <v>41</v>
      </c>
      <c r="I1453" s="2" t="s">
        <v>22</v>
      </c>
      <c r="J1453" s="6">
        <v>5.2</v>
      </c>
      <c r="K1453" s="7">
        <v>468</v>
      </c>
      <c r="L1453" s="8">
        <v>294</v>
      </c>
      <c r="M1453" s="3">
        <v>5</v>
      </c>
      <c r="N1453" s="3">
        <v>2</v>
      </c>
      <c r="O1453" s="2" t="s">
        <v>30</v>
      </c>
      <c r="P1453" s="9" t="s">
        <v>2915</v>
      </c>
      <c r="Q1453" s="9" t="s">
        <v>11271</v>
      </c>
      <c r="R1453" s="10">
        <v>42773</v>
      </c>
      <c r="S1453" s="10">
        <v>45391.248936833079</v>
      </c>
      <c r="T1453" s="11">
        <v>0</v>
      </c>
      <c r="U1453" s="51">
        <v>2</v>
      </c>
      <c r="V1453" s="51">
        <v>2017</v>
      </c>
      <c r="W1453" s="52">
        <v>2024</v>
      </c>
    </row>
    <row r="1454" spans="1:23" x14ac:dyDescent="0.3">
      <c r="A1454" s="22">
        <v>1453</v>
      </c>
      <c r="B1454" s="2" t="s">
        <v>2918</v>
      </c>
      <c r="C1454" s="2" t="s">
        <v>74</v>
      </c>
      <c r="D1454" s="2" t="s">
        <v>40</v>
      </c>
      <c r="E1454" s="3">
        <v>2004</v>
      </c>
      <c r="F1454" s="4">
        <v>8052.41</v>
      </c>
      <c r="G1454" s="5">
        <v>12940</v>
      </c>
      <c r="H1454" s="2" t="s">
        <v>28</v>
      </c>
      <c r="I1454" s="2" t="s">
        <v>22</v>
      </c>
      <c r="J1454" s="6">
        <v>5.0999999999999996</v>
      </c>
      <c r="K1454" s="7">
        <v>657</v>
      </c>
      <c r="L1454" s="8">
        <v>193</v>
      </c>
      <c r="M1454" s="3">
        <v>2</v>
      </c>
      <c r="N1454" s="3">
        <v>2</v>
      </c>
      <c r="O1454" s="2" t="s">
        <v>80</v>
      </c>
      <c r="P1454" s="9" t="s">
        <v>2917</v>
      </c>
      <c r="Q1454" s="9" t="s">
        <v>11272</v>
      </c>
      <c r="R1454" s="10">
        <v>45393</v>
      </c>
      <c r="S1454" s="10">
        <v>45823.787444534632</v>
      </c>
      <c r="T1454" s="11">
        <v>20</v>
      </c>
      <c r="U1454" s="51">
        <v>4</v>
      </c>
      <c r="V1454" s="51">
        <v>2024</v>
      </c>
      <c r="W1454" s="52">
        <v>2025</v>
      </c>
    </row>
    <row r="1455" spans="1:23" x14ac:dyDescent="0.3">
      <c r="A1455" s="22">
        <v>1454</v>
      </c>
      <c r="B1455" s="2" t="s">
        <v>2920</v>
      </c>
      <c r="C1455" s="2" t="s">
        <v>74</v>
      </c>
      <c r="D1455" s="2" t="s">
        <v>50</v>
      </c>
      <c r="E1455" s="3">
        <v>1990</v>
      </c>
      <c r="F1455" s="4">
        <v>32044.560000000001</v>
      </c>
      <c r="G1455" s="5">
        <v>222951</v>
      </c>
      <c r="H1455" s="2" t="s">
        <v>35</v>
      </c>
      <c r="I1455" s="2" t="s">
        <v>22</v>
      </c>
      <c r="J1455" s="6">
        <v>1.3</v>
      </c>
      <c r="K1455" s="7">
        <v>315</v>
      </c>
      <c r="L1455" s="8">
        <v>787</v>
      </c>
      <c r="M1455" s="3">
        <v>3</v>
      </c>
      <c r="N1455" s="3">
        <v>2</v>
      </c>
      <c r="O1455" s="2" t="s">
        <v>65</v>
      </c>
      <c r="P1455" s="9" t="s">
        <v>2919</v>
      </c>
      <c r="Q1455" s="9" t="s">
        <v>11273</v>
      </c>
      <c r="R1455" s="10">
        <v>45389</v>
      </c>
      <c r="S1455" s="10">
        <v>45390.226732392199</v>
      </c>
      <c r="T1455" s="11">
        <v>34</v>
      </c>
      <c r="U1455" s="51">
        <v>4</v>
      </c>
      <c r="V1455" s="51">
        <v>2024</v>
      </c>
      <c r="W1455" s="52">
        <v>2024</v>
      </c>
    </row>
    <row r="1456" spans="1:23" x14ac:dyDescent="0.3">
      <c r="A1456" s="22">
        <v>1455</v>
      </c>
      <c r="B1456" s="2" t="s">
        <v>2922</v>
      </c>
      <c r="C1456" s="2" t="s">
        <v>26</v>
      </c>
      <c r="D1456" s="2" t="s">
        <v>27</v>
      </c>
      <c r="E1456" s="3">
        <v>1990</v>
      </c>
      <c r="F1456" s="4">
        <v>11918.81</v>
      </c>
      <c r="G1456" s="5">
        <v>261279</v>
      </c>
      <c r="H1456" s="2" t="s">
        <v>21</v>
      </c>
      <c r="I1456" s="2" t="s">
        <v>22</v>
      </c>
      <c r="J1456" s="6">
        <v>3.8</v>
      </c>
      <c r="K1456" s="7">
        <v>250</v>
      </c>
      <c r="L1456" s="8">
        <v>462</v>
      </c>
      <c r="M1456" s="3">
        <v>4</v>
      </c>
      <c r="N1456" s="3">
        <v>5</v>
      </c>
      <c r="O1456" s="2" t="s">
        <v>65</v>
      </c>
      <c r="P1456" s="9" t="s">
        <v>2921</v>
      </c>
      <c r="Q1456" s="9" t="s">
        <v>11274</v>
      </c>
      <c r="R1456" s="10">
        <v>43028</v>
      </c>
      <c r="S1456" s="10">
        <v>45767.420171079932</v>
      </c>
      <c r="T1456" s="11">
        <v>34</v>
      </c>
      <c r="U1456" s="51">
        <v>10</v>
      </c>
      <c r="V1456" s="51">
        <v>2017</v>
      </c>
      <c r="W1456" s="52">
        <v>2025</v>
      </c>
    </row>
    <row r="1457" spans="1:23" x14ac:dyDescent="0.3">
      <c r="A1457" s="22">
        <v>1456</v>
      </c>
      <c r="B1457" s="2" t="s">
        <v>2924</v>
      </c>
      <c r="C1457" s="2" t="s">
        <v>33</v>
      </c>
      <c r="D1457" s="2" t="s">
        <v>40</v>
      </c>
      <c r="E1457" s="3">
        <v>2011</v>
      </c>
      <c r="F1457" s="4">
        <v>51672.75</v>
      </c>
      <c r="G1457" s="5">
        <v>257653</v>
      </c>
      <c r="H1457" s="2" t="s">
        <v>41</v>
      </c>
      <c r="I1457" s="2" t="s">
        <v>22</v>
      </c>
      <c r="J1457" s="6">
        <v>4.7</v>
      </c>
      <c r="K1457" s="7">
        <v>305</v>
      </c>
      <c r="L1457" s="8">
        <v>102</v>
      </c>
      <c r="M1457" s="3">
        <v>3</v>
      </c>
      <c r="N1457" s="3">
        <v>7</v>
      </c>
      <c r="O1457" s="2" t="s">
        <v>30</v>
      </c>
      <c r="P1457" s="9" t="s">
        <v>2923</v>
      </c>
      <c r="Q1457" s="9" t="s">
        <v>11275</v>
      </c>
      <c r="R1457" s="10">
        <v>42566</v>
      </c>
      <c r="S1457" s="10">
        <v>45139.348556757082</v>
      </c>
      <c r="T1457" s="11">
        <v>13</v>
      </c>
      <c r="U1457" s="51">
        <v>7</v>
      </c>
      <c r="V1457" s="51">
        <v>2016</v>
      </c>
      <c r="W1457" s="52">
        <v>2023</v>
      </c>
    </row>
    <row r="1458" spans="1:23" x14ac:dyDescent="0.3">
      <c r="A1458" s="22">
        <v>1457</v>
      </c>
      <c r="B1458" s="2" t="s">
        <v>2926</v>
      </c>
      <c r="C1458" s="2" t="s">
        <v>19</v>
      </c>
      <c r="D1458" s="2" t="s">
        <v>20</v>
      </c>
      <c r="E1458" s="3">
        <v>2009</v>
      </c>
      <c r="F1458" s="4">
        <v>17533.7</v>
      </c>
      <c r="G1458" s="5">
        <v>146043</v>
      </c>
      <c r="H1458" s="2" t="s">
        <v>35</v>
      </c>
      <c r="I1458" s="2" t="s">
        <v>22</v>
      </c>
      <c r="J1458" s="6">
        <v>2</v>
      </c>
      <c r="K1458" s="7">
        <v>536</v>
      </c>
      <c r="L1458" s="8">
        <v>215</v>
      </c>
      <c r="M1458" s="3">
        <v>3</v>
      </c>
      <c r="N1458" s="3">
        <v>4</v>
      </c>
      <c r="O1458" s="2" t="s">
        <v>23</v>
      </c>
      <c r="P1458" s="9" t="s">
        <v>2925</v>
      </c>
      <c r="Q1458" s="9" t="s">
        <v>11276</v>
      </c>
      <c r="R1458" s="10">
        <v>42808</v>
      </c>
      <c r="S1458" s="10">
        <v>45638.914469939707</v>
      </c>
      <c r="T1458" s="11">
        <v>15</v>
      </c>
      <c r="U1458" s="51">
        <v>3</v>
      </c>
      <c r="V1458" s="51">
        <v>2017</v>
      </c>
      <c r="W1458" s="52">
        <v>2024</v>
      </c>
    </row>
    <row r="1459" spans="1:23" x14ac:dyDescent="0.3">
      <c r="A1459" s="22">
        <v>1458</v>
      </c>
      <c r="B1459" s="2" t="s">
        <v>2928</v>
      </c>
      <c r="C1459" s="2" t="s">
        <v>49</v>
      </c>
      <c r="D1459" s="2" t="s">
        <v>34</v>
      </c>
      <c r="E1459" s="3">
        <v>2001</v>
      </c>
      <c r="F1459" s="4">
        <v>65183.42</v>
      </c>
      <c r="G1459" s="5">
        <v>127008</v>
      </c>
      <c r="H1459" s="2" t="s">
        <v>35</v>
      </c>
      <c r="I1459" s="2" t="s">
        <v>22</v>
      </c>
      <c r="J1459" s="6">
        <v>3.8</v>
      </c>
      <c r="K1459" s="7">
        <v>654</v>
      </c>
      <c r="L1459" s="8">
        <v>611</v>
      </c>
      <c r="M1459" s="3">
        <v>2</v>
      </c>
      <c r="N1459" s="3">
        <v>4</v>
      </c>
      <c r="O1459" s="2" t="s">
        <v>85</v>
      </c>
      <c r="P1459" s="9" t="s">
        <v>2927</v>
      </c>
      <c r="Q1459" s="9" t="s">
        <v>11277</v>
      </c>
      <c r="R1459" s="10">
        <v>43998</v>
      </c>
      <c r="S1459" s="10">
        <v>45815.609809007517</v>
      </c>
      <c r="T1459" s="11">
        <v>23</v>
      </c>
      <c r="U1459" s="51">
        <v>6</v>
      </c>
      <c r="V1459" s="51">
        <v>2020</v>
      </c>
      <c r="W1459" s="52">
        <v>2025</v>
      </c>
    </row>
    <row r="1460" spans="1:23" x14ac:dyDescent="0.3">
      <c r="A1460" s="22">
        <v>1459</v>
      </c>
      <c r="B1460" s="2" t="s">
        <v>2930</v>
      </c>
      <c r="C1460" s="2" t="s">
        <v>49</v>
      </c>
      <c r="D1460" s="2" t="s">
        <v>20</v>
      </c>
      <c r="E1460" s="3">
        <v>2007</v>
      </c>
      <c r="F1460" s="4">
        <v>70006.02</v>
      </c>
      <c r="G1460" s="5">
        <v>78757</v>
      </c>
      <c r="H1460" s="2" t="s">
        <v>35</v>
      </c>
      <c r="I1460" s="2" t="s">
        <v>22</v>
      </c>
      <c r="J1460" s="6">
        <v>1.8</v>
      </c>
      <c r="K1460" s="7">
        <v>572</v>
      </c>
      <c r="L1460" s="8">
        <v>234</v>
      </c>
      <c r="M1460" s="3">
        <v>3</v>
      </c>
      <c r="N1460" s="3">
        <v>4</v>
      </c>
      <c r="O1460" s="2" t="s">
        <v>85</v>
      </c>
      <c r="P1460" s="9" t="s">
        <v>2929</v>
      </c>
      <c r="Q1460" s="9" t="s">
        <v>11278</v>
      </c>
      <c r="R1460" s="10">
        <v>41933</v>
      </c>
      <c r="S1460" s="10">
        <v>45775.889865018718</v>
      </c>
      <c r="T1460" s="11">
        <v>17</v>
      </c>
      <c r="U1460" s="51">
        <v>10</v>
      </c>
      <c r="V1460" s="51">
        <v>2014</v>
      </c>
      <c r="W1460" s="52">
        <v>2025</v>
      </c>
    </row>
    <row r="1461" spans="1:23" x14ac:dyDescent="0.3">
      <c r="A1461" s="22">
        <v>1460</v>
      </c>
      <c r="B1461" s="2" t="s">
        <v>2932</v>
      </c>
      <c r="C1461" s="2" t="s">
        <v>107</v>
      </c>
      <c r="D1461" s="2" t="s">
        <v>46</v>
      </c>
      <c r="E1461" s="3">
        <v>2004</v>
      </c>
      <c r="F1461" s="4">
        <v>72410.210000000006</v>
      </c>
      <c r="G1461" s="5">
        <v>189638</v>
      </c>
      <c r="H1461" s="2" t="s">
        <v>41</v>
      </c>
      <c r="I1461" s="2" t="s">
        <v>29</v>
      </c>
      <c r="J1461" s="6">
        <v>3.3</v>
      </c>
      <c r="K1461" s="7">
        <v>86</v>
      </c>
      <c r="L1461" s="8">
        <v>688</v>
      </c>
      <c r="M1461" s="3">
        <v>4</v>
      </c>
      <c r="N1461" s="3">
        <v>7</v>
      </c>
      <c r="O1461" s="2" t="s">
        <v>85</v>
      </c>
      <c r="P1461" s="9" t="s">
        <v>2931</v>
      </c>
      <c r="Q1461" s="9" t="s">
        <v>11279</v>
      </c>
      <c r="R1461" s="10">
        <v>42384</v>
      </c>
      <c r="S1461" s="10">
        <v>45483.539394924701</v>
      </c>
      <c r="T1461" s="11">
        <v>20</v>
      </c>
      <c r="U1461" s="51">
        <v>1</v>
      </c>
      <c r="V1461" s="51">
        <v>2016</v>
      </c>
      <c r="W1461" s="52">
        <v>2024</v>
      </c>
    </row>
    <row r="1462" spans="1:23" x14ac:dyDescent="0.3">
      <c r="A1462" s="22">
        <v>1461</v>
      </c>
      <c r="B1462" s="2" t="s">
        <v>2934</v>
      </c>
      <c r="C1462" s="2" t="s">
        <v>74</v>
      </c>
      <c r="D1462" s="2" t="s">
        <v>40</v>
      </c>
      <c r="E1462" s="3">
        <v>2000</v>
      </c>
      <c r="F1462" s="4">
        <v>12559.29</v>
      </c>
      <c r="G1462" s="5">
        <v>41374</v>
      </c>
      <c r="H1462" s="2" t="s">
        <v>28</v>
      </c>
      <c r="I1462" s="2" t="s">
        <v>22</v>
      </c>
      <c r="J1462" s="6">
        <v>5.6</v>
      </c>
      <c r="K1462" s="7">
        <v>594</v>
      </c>
      <c r="L1462" s="8">
        <v>513</v>
      </c>
      <c r="M1462" s="3">
        <v>3</v>
      </c>
      <c r="N1462" s="3">
        <v>7</v>
      </c>
      <c r="O1462" s="2" t="s">
        <v>30</v>
      </c>
      <c r="P1462" s="9" t="s">
        <v>2933</v>
      </c>
      <c r="Q1462" s="9" t="s">
        <v>11280</v>
      </c>
      <c r="R1462" s="10">
        <v>42521</v>
      </c>
      <c r="S1462" s="10">
        <v>45538.738434732659</v>
      </c>
      <c r="T1462" s="11">
        <v>24</v>
      </c>
      <c r="U1462" s="51">
        <v>5</v>
      </c>
      <c r="V1462" s="51">
        <v>2016</v>
      </c>
      <c r="W1462" s="52">
        <v>2024</v>
      </c>
    </row>
    <row r="1463" spans="1:23" x14ac:dyDescent="0.3">
      <c r="A1463" s="22">
        <v>1462</v>
      </c>
      <c r="B1463" s="2" t="s">
        <v>422</v>
      </c>
      <c r="C1463" s="2" t="s">
        <v>39</v>
      </c>
      <c r="D1463" s="2" t="s">
        <v>79</v>
      </c>
      <c r="E1463" s="3">
        <v>2020</v>
      </c>
      <c r="F1463" s="4">
        <v>72179.53</v>
      </c>
      <c r="G1463" s="5">
        <v>278688</v>
      </c>
      <c r="H1463" s="2" t="s">
        <v>28</v>
      </c>
      <c r="I1463" s="2" t="s">
        <v>29</v>
      </c>
      <c r="J1463" s="6">
        <v>3.9</v>
      </c>
      <c r="K1463" s="7">
        <v>671</v>
      </c>
      <c r="L1463" s="8">
        <v>492</v>
      </c>
      <c r="M1463" s="3">
        <v>5</v>
      </c>
      <c r="N1463" s="3">
        <v>7</v>
      </c>
      <c r="O1463" s="2" t="s">
        <v>42</v>
      </c>
      <c r="P1463" s="9" t="s">
        <v>2935</v>
      </c>
      <c r="Q1463" s="9" t="s">
        <v>11281</v>
      </c>
      <c r="R1463" s="10">
        <v>44048</v>
      </c>
      <c r="S1463" s="10">
        <v>45474.047496545027</v>
      </c>
      <c r="T1463" s="11">
        <v>4</v>
      </c>
      <c r="U1463" s="51">
        <v>8</v>
      </c>
      <c r="V1463" s="51">
        <v>2020</v>
      </c>
      <c r="W1463" s="52">
        <v>2024</v>
      </c>
    </row>
    <row r="1464" spans="1:23" x14ac:dyDescent="0.3">
      <c r="A1464" s="22">
        <v>1463</v>
      </c>
      <c r="B1464" s="2" t="s">
        <v>2937</v>
      </c>
      <c r="C1464" s="2" t="s">
        <v>63</v>
      </c>
      <c r="D1464" s="2" t="s">
        <v>46</v>
      </c>
      <c r="E1464" s="3">
        <v>2013</v>
      </c>
      <c r="F1464" s="4">
        <v>51369.4</v>
      </c>
      <c r="G1464" s="5">
        <v>168033</v>
      </c>
      <c r="H1464" s="2" t="s">
        <v>35</v>
      </c>
      <c r="I1464" s="2" t="s">
        <v>29</v>
      </c>
      <c r="J1464" s="6">
        <v>4.9000000000000004</v>
      </c>
      <c r="K1464" s="7">
        <v>623</v>
      </c>
      <c r="L1464" s="8">
        <v>730</v>
      </c>
      <c r="M1464" s="3">
        <v>3</v>
      </c>
      <c r="N1464" s="3">
        <v>7</v>
      </c>
      <c r="O1464" s="2" t="s">
        <v>80</v>
      </c>
      <c r="P1464" s="9" t="s">
        <v>2936</v>
      </c>
      <c r="Q1464" s="9" t="s">
        <v>11282</v>
      </c>
      <c r="R1464" s="10">
        <v>41899</v>
      </c>
      <c r="S1464" s="10">
        <v>45282.603207687258</v>
      </c>
      <c r="T1464" s="11">
        <v>11</v>
      </c>
      <c r="U1464" s="51">
        <v>9</v>
      </c>
      <c r="V1464" s="51">
        <v>2014</v>
      </c>
      <c r="W1464" s="52">
        <v>2023</v>
      </c>
    </row>
    <row r="1465" spans="1:23" x14ac:dyDescent="0.3">
      <c r="A1465" s="22">
        <v>1464</v>
      </c>
      <c r="B1465" s="2" t="s">
        <v>2939</v>
      </c>
      <c r="C1465" s="2" t="s">
        <v>49</v>
      </c>
      <c r="D1465" s="2" t="s">
        <v>56</v>
      </c>
      <c r="E1465" s="3">
        <v>2007</v>
      </c>
      <c r="F1465" s="4">
        <v>61964.89</v>
      </c>
      <c r="G1465" s="5">
        <v>264478</v>
      </c>
      <c r="H1465" s="2" t="s">
        <v>28</v>
      </c>
      <c r="I1465" s="2" t="s">
        <v>22</v>
      </c>
      <c r="J1465" s="6">
        <v>4.0999999999999996</v>
      </c>
      <c r="K1465" s="7">
        <v>489</v>
      </c>
      <c r="L1465" s="8">
        <v>681</v>
      </c>
      <c r="M1465" s="3">
        <v>3</v>
      </c>
      <c r="N1465" s="3">
        <v>4</v>
      </c>
      <c r="O1465" s="2" t="s">
        <v>36</v>
      </c>
      <c r="P1465" s="9" t="s">
        <v>2938</v>
      </c>
      <c r="Q1465" s="9" t="s">
        <v>11283</v>
      </c>
      <c r="R1465" s="10">
        <v>42905</v>
      </c>
      <c r="S1465" s="10">
        <v>45291.949076861078</v>
      </c>
      <c r="T1465" s="11">
        <v>17</v>
      </c>
      <c r="U1465" s="51">
        <v>6</v>
      </c>
      <c r="V1465" s="51">
        <v>2017</v>
      </c>
      <c r="W1465" s="52">
        <v>2023</v>
      </c>
    </row>
    <row r="1466" spans="1:23" x14ac:dyDescent="0.3">
      <c r="A1466" s="22">
        <v>1465</v>
      </c>
      <c r="B1466" s="2" t="s">
        <v>2941</v>
      </c>
      <c r="C1466" s="2" t="s">
        <v>63</v>
      </c>
      <c r="D1466" s="2" t="s">
        <v>56</v>
      </c>
      <c r="E1466" s="3">
        <v>2016</v>
      </c>
      <c r="F1466" s="4">
        <v>72808.62</v>
      </c>
      <c r="G1466" s="5">
        <v>70031</v>
      </c>
      <c r="H1466" s="2" t="s">
        <v>35</v>
      </c>
      <c r="I1466" s="2" t="s">
        <v>22</v>
      </c>
      <c r="J1466" s="6">
        <v>2</v>
      </c>
      <c r="K1466" s="7">
        <v>272</v>
      </c>
      <c r="L1466" s="8">
        <v>636</v>
      </c>
      <c r="M1466" s="3">
        <v>2</v>
      </c>
      <c r="N1466" s="3">
        <v>5</v>
      </c>
      <c r="O1466" s="2" t="s">
        <v>65</v>
      </c>
      <c r="P1466" s="9" t="s">
        <v>2940</v>
      </c>
      <c r="Q1466" s="9" t="s">
        <v>11284</v>
      </c>
      <c r="R1466" s="10">
        <v>41949</v>
      </c>
      <c r="S1466" s="10">
        <v>45211.048896825079</v>
      </c>
      <c r="T1466" s="11">
        <v>8</v>
      </c>
      <c r="U1466" s="51">
        <v>11</v>
      </c>
      <c r="V1466" s="51">
        <v>2014</v>
      </c>
      <c r="W1466" s="52">
        <v>2023</v>
      </c>
    </row>
    <row r="1467" spans="1:23" x14ac:dyDescent="0.3">
      <c r="A1467" s="22">
        <v>1466</v>
      </c>
      <c r="B1467" s="2" t="s">
        <v>2943</v>
      </c>
      <c r="C1467" s="2" t="s">
        <v>49</v>
      </c>
      <c r="D1467" s="2" t="s">
        <v>46</v>
      </c>
      <c r="E1467" s="3">
        <v>2010</v>
      </c>
      <c r="F1467" s="4">
        <v>7481.18</v>
      </c>
      <c r="G1467" s="5">
        <v>15080</v>
      </c>
      <c r="H1467" s="2" t="s">
        <v>41</v>
      </c>
      <c r="I1467" s="2" t="s">
        <v>22</v>
      </c>
      <c r="J1467" s="6">
        <v>1.5</v>
      </c>
      <c r="K1467" s="7">
        <v>327</v>
      </c>
      <c r="L1467" s="8">
        <v>606</v>
      </c>
      <c r="M1467" s="3">
        <v>4</v>
      </c>
      <c r="N1467" s="3">
        <v>5</v>
      </c>
      <c r="O1467" s="2" t="s">
        <v>36</v>
      </c>
      <c r="P1467" s="9" t="s">
        <v>2942</v>
      </c>
      <c r="Q1467" s="9" t="s">
        <v>11285</v>
      </c>
      <c r="R1467" s="10">
        <v>44723</v>
      </c>
      <c r="S1467" s="10">
        <v>45284.501587363193</v>
      </c>
      <c r="T1467" s="11">
        <v>14</v>
      </c>
      <c r="U1467" s="51">
        <v>6</v>
      </c>
      <c r="V1467" s="51">
        <v>2022</v>
      </c>
      <c r="W1467" s="52">
        <v>2023</v>
      </c>
    </row>
    <row r="1468" spans="1:23" x14ac:dyDescent="0.3">
      <c r="A1468" s="22">
        <v>1467</v>
      </c>
      <c r="B1468" s="2" t="s">
        <v>2945</v>
      </c>
      <c r="C1468" s="2" t="s">
        <v>33</v>
      </c>
      <c r="D1468" s="2" t="s">
        <v>50</v>
      </c>
      <c r="E1468" s="3">
        <v>2003</v>
      </c>
      <c r="F1468" s="4">
        <v>32236.15</v>
      </c>
      <c r="G1468" s="5">
        <v>194802</v>
      </c>
      <c r="H1468" s="2" t="s">
        <v>35</v>
      </c>
      <c r="I1468" s="2" t="s">
        <v>22</v>
      </c>
      <c r="J1468" s="6">
        <v>3.2</v>
      </c>
      <c r="K1468" s="7">
        <v>252</v>
      </c>
      <c r="L1468" s="8">
        <v>521</v>
      </c>
      <c r="M1468" s="3">
        <v>2</v>
      </c>
      <c r="N1468" s="3">
        <v>4</v>
      </c>
      <c r="O1468" s="2" t="s">
        <v>42</v>
      </c>
      <c r="P1468" s="9" t="s">
        <v>2944</v>
      </c>
      <c r="Q1468" s="9" t="s">
        <v>11286</v>
      </c>
      <c r="R1468" s="10">
        <v>43464</v>
      </c>
      <c r="S1468" s="10">
        <v>45408.334353916507</v>
      </c>
      <c r="T1468" s="11">
        <v>21</v>
      </c>
      <c r="U1468" s="51">
        <v>12</v>
      </c>
      <c r="V1468" s="51">
        <v>2018</v>
      </c>
      <c r="W1468" s="52">
        <v>2024</v>
      </c>
    </row>
    <row r="1469" spans="1:23" x14ac:dyDescent="0.3">
      <c r="A1469" s="22">
        <v>1468</v>
      </c>
      <c r="B1469" s="2" t="s">
        <v>2947</v>
      </c>
      <c r="C1469" s="2" t="s">
        <v>49</v>
      </c>
      <c r="D1469" s="2" t="s">
        <v>50</v>
      </c>
      <c r="E1469" s="3">
        <v>2021</v>
      </c>
      <c r="F1469" s="4">
        <v>33661.83</v>
      </c>
      <c r="G1469" s="5">
        <v>281545</v>
      </c>
      <c r="H1469" s="2" t="s">
        <v>35</v>
      </c>
      <c r="I1469" s="2" t="s">
        <v>29</v>
      </c>
      <c r="J1469" s="6">
        <v>4.0999999999999996</v>
      </c>
      <c r="K1469" s="7">
        <v>137</v>
      </c>
      <c r="L1469" s="8">
        <v>473</v>
      </c>
      <c r="M1469" s="3">
        <v>3</v>
      </c>
      <c r="N1469" s="3">
        <v>5</v>
      </c>
      <c r="O1469" s="2" t="s">
        <v>42</v>
      </c>
      <c r="P1469" s="9" t="s">
        <v>2946</v>
      </c>
      <c r="Q1469" s="9" t="s">
        <v>11287</v>
      </c>
      <c r="R1469" s="10">
        <v>44375</v>
      </c>
      <c r="S1469" s="10">
        <v>45770.778842814281</v>
      </c>
      <c r="T1469" s="11">
        <v>3</v>
      </c>
      <c r="U1469" s="51">
        <v>6</v>
      </c>
      <c r="V1469" s="51">
        <v>2021</v>
      </c>
      <c r="W1469" s="52">
        <v>2025</v>
      </c>
    </row>
    <row r="1470" spans="1:23" x14ac:dyDescent="0.3">
      <c r="A1470" s="22">
        <v>1469</v>
      </c>
      <c r="B1470" s="2" t="s">
        <v>2949</v>
      </c>
      <c r="C1470" s="2" t="s">
        <v>45</v>
      </c>
      <c r="D1470" s="2" t="s">
        <v>40</v>
      </c>
      <c r="E1470" s="3">
        <v>2020</v>
      </c>
      <c r="F1470" s="4">
        <v>51576.14</v>
      </c>
      <c r="G1470" s="5">
        <v>289500</v>
      </c>
      <c r="H1470" s="2" t="s">
        <v>41</v>
      </c>
      <c r="I1470" s="2" t="s">
        <v>29</v>
      </c>
      <c r="J1470" s="6">
        <v>2.1</v>
      </c>
      <c r="K1470" s="7">
        <v>325</v>
      </c>
      <c r="L1470" s="8">
        <v>695</v>
      </c>
      <c r="M1470" s="3">
        <v>4</v>
      </c>
      <c r="N1470" s="3">
        <v>2</v>
      </c>
      <c r="O1470" s="2" t="s">
        <v>36</v>
      </c>
      <c r="P1470" s="9" t="s">
        <v>2948</v>
      </c>
      <c r="Q1470" s="9" t="s">
        <v>11288</v>
      </c>
      <c r="R1470" s="10">
        <v>44885</v>
      </c>
      <c r="S1470" s="10">
        <v>45136.135914228573</v>
      </c>
      <c r="T1470" s="11">
        <v>4</v>
      </c>
      <c r="U1470" s="51">
        <v>11</v>
      </c>
      <c r="V1470" s="51">
        <v>2022</v>
      </c>
      <c r="W1470" s="52">
        <v>2023</v>
      </c>
    </row>
    <row r="1471" spans="1:23" x14ac:dyDescent="0.3">
      <c r="A1471" s="22">
        <v>1470</v>
      </c>
      <c r="B1471" s="2" t="s">
        <v>2951</v>
      </c>
      <c r="C1471" s="2" t="s">
        <v>39</v>
      </c>
      <c r="D1471" s="2" t="s">
        <v>64</v>
      </c>
      <c r="E1471" s="3">
        <v>2011</v>
      </c>
      <c r="F1471" s="4">
        <v>70247.06</v>
      </c>
      <c r="G1471" s="5">
        <v>177823</v>
      </c>
      <c r="H1471" s="2" t="s">
        <v>21</v>
      </c>
      <c r="I1471" s="2" t="s">
        <v>22</v>
      </c>
      <c r="J1471" s="6">
        <v>4.2</v>
      </c>
      <c r="K1471" s="7">
        <v>520</v>
      </c>
      <c r="L1471" s="8">
        <v>432</v>
      </c>
      <c r="M1471" s="3">
        <v>4</v>
      </c>
      <c r="N1471" s="3">
        <v>4</v>
      </c>
      <c r="O1471" s="2" t="s">
        <v>51</v>
      </c>
      <c r="P1471" s="9" t="s">
        <v>2950</v>
      </c>
      <c r="Q1471" s="9" t="s">
        <v>11289</v>
      </c>
      <c r="R1471" s="10">
        <v>41883</v>
      </c>
      <c r="S1471" s="10">
        <v>45237.626212288167</v>
      </c>
      <c r="T1471" s="11">
        <v>13</v>
      </c>
      <c r="U1471" s="51">
        <v>9</v>
      </c>
      <c r="V1471" s="51">
        <v>2014</v>
      </c>
      <c r="W1471" s="52">
        <v>2023</v>
      </c>
    </row>
    <row r="1472" spans="1:23" x14ac:dyDescent="0.3">
      <c r="A1472" s="22">
        <v>1471</v>
      </c>
      <c r="B1472" s="2" t="s">
        <v>2953</v>
      </c>
      <c r="C1472" s="2" t="s">
        <v>19</v>
      </c>
      <c r="D1472" s="2" t="s">
        <v>46</v>
      </c>
      <c r="E1472" s="3">
        <v>1999</v>
      </c>
      <c r="F1472" s="4">
        <v>56445.34</v>
      </c>
      <c r="G1472" s="5">
        <v>118095</v>
      </c>
      <c r="H1472" s="2" t="s">
        <v>21</v>
      </c>
      <c r="I1472" s="2" t="s">
        <v>29</v>
      </c>
      <c r="J1472" s="6">
        <v>5.3</v>
      </c>
      <c r="K1472" s="7">
        <v>516</v>
      </c>
      <c r="L1472" s="8">
        <v>174</v>
      </c>
      <c r="M1472" s="3">
        <v>3</v>
      </c>
      <c r="N1472" s="3">
        <v>5</v>
      </c>
      <c r="O1472" s="2" t="s">
        <v>23</v>
      </c>
      <c r="P1472" s="9" t="s">
        <v>2952</v>
      </c>
      <c r="Q1472" s="9" t="s">
        <v>11290</v>
      </c>
      <c r="R1472" s="10">
        <v>44678</v>
      </c>
      <c r="S1472" s="10">
        <v>45856.205928231357</v>
      </c>
      <c r="T1472" s="11">
        <v>25</v>
      </c>
      <c r="U1472" s="51">
        <v>4</v>
      </c>
      <c r="V1472" s="51">
        <v>2022</v>
      </c>
      <c r="W1472" s="52">
        <v>2025</v>
      </c>
    </row>
    <row r="1473" spans="1:23" x14ac:dyDescent="0.3">
      <c r="A1473" s="22">
        <v>1472</v>
      </c>
      <c r="B1473" s="2" t="s">
        <v>2955</v>
      </c>
      <c r="C1473" s="2" t="s">
        <v>33</v>
      </c>
      <c r="D1473" s="2" t="s">
        <v>27</v>
      </c>
      <c r="E1473" s="3">
        <v>2006</v>
      </c>
      <c r="F1473" s="4">
        <v>55004.38</v>
      </c>
      <c r="G1473" s="5">
        <v>243326</v>
      </c>
      <c r="H1473" s="2" t="s">
        <v>28</v>
      </c>
      <c r="I1473" s="2" t="s">
        <v>22</v>
      </c>
      <c r="J1473" s="6">
        <v>2.2000000000000002</v>
      </c>
      <c r="K1473" s="7">
        <v>116</v>
      </c>
      <c r="L1473" s="8">
        <v>716</v>
      </c>
      <c r="M1473" s="3">
        <v>5</v>
      </c>
      <c r="N1473" s="3">
        <v>5</v>
      </c>
      <c r="O1473" s="2" t="s">
        <v>51</v>
      </c>
      <c r="P1473" s="9" t="s">
        <v>2954</v>
      </c>
      <c r="Q1473" s="9" t="s">
        <v>11291</v>
      </c>
      <c r="R1473" s="10">
        <v>43068</v>
      </c>
      <c r="S1473" s="10">
        <v>45820.720831211947</v>
      </c>
      <c r="T1473" s="11">
        <v>18</v>
      </c>
      <c r="U1473" s="51">
        <v>11</v>
      </c>
      <c r="V1473" s="51">
        <v>2017</v>
      </c>
      <c r="W1473" s="52">
        <v>2025</v>
      </c>
    </row>
    <row r="1474" spans="1:23" x14ac:dyDescent="0.3">
      <c r="A1474" s="22">
        <v>1473</v>
      </c>
      <c r="B1474" s="2" t="s">
        <v>2957</v>
      </c>
      <c r="C1474" s="2" t="s">
        <v>63</v>
      </c>
      <c r="D1474" s="2" t="s">
        <v>40</v>
      </c>
      <c r="E1474" s="3">
        <v>2020</v>
      </c>
      <c r="F1474" s="4">
        <v>72174.899999999994</v>
      </c>
      <c r="G1474" s="5">
        <v>240378</v>
      </c>
      <c r="H1474" s="2" t="s">
        <v>21</v>
      </c>
      <c r="I1474" s="2" t="s">
        <v>29</v>
      </c>
      <c r="J1474" s="6">
        <v>2.2999999999999998</v>
      </c>
      <c r="K1474" s="7">
        <v>401</v>
      </c>
      <c r="L1474" s="8">
        <v>240</v>
      </c>
      <c r="M1474" s="3">
        <v>4</v>
      </c>
      <c r="N1474" s="3">
        <v>7</v>
      </c>
      <c r="O1474" s="2" t="s">
        <v>36</v>
      </c>
      <c r="P1474" s="9" t="s">
        <v>2956</v>
      </c>
      <c r="Q1474" s="9" t="s">
        <v>11292</v>
      </c>
      <c r="R1474" s="10">
        <v>44614</v>
      </c>
      <c r="S1474" s="10">
        <v>45701.707028451412</v>
      </c>
      <c r="T1474" s="11">
        <v>4</v>
      </c>
      <c r="U1474" s="51">
        <v>2</v>
      </c>
      <c r="V1474" s="51">
        <v>2022</v>
      </c>
      <c r="W1474" s="52">
        <v>2025</v>
      </c>
    </row>
    <row r="1475" spans="1:23" x14ac:dyDescent="0.3">
      <c r="A1475" s="22">
        <v>1474</v>
      </c>
      <c r="B1475" s="2" t="s">
        <v>2959</v>
      </c>
      <c r="C1475" s="2" t="s">
        <v>45</v>
      </c>
      <c r="D1475" s="2" t="s">
        <v>79</v>
      </c>
      <c r="E1475" s="3">
        <v>2024</v>
      </c>
      <c r="F1475" s="4">
        <v>5141.28</v>
      </c>
      <c r="G1475" s="5">
        <v>260308</v>
      </c>
      <c r="H1475" s="2" t="s">
        <v>35</v>
      </c>
      <c r="I1475" s="2" t="s">
        <v>29</v>
      </c>
      <c r="J1475" s="6">
        <v>4.8</v>
      </c>
      <c r="K1475" s="7">
        <v>633</v>
      </c>
      <c r="L1475" s="8">
        <v>357</v>
      </c>
      <c r="M1475" s="3">
        <v>3</v>
      </c>
      <c r="N1475" s="3">
        <v>4</v>
      </c>
      <c r="O1475" s="2" t="s">
        <v>36</v>
      </c>
      <c r="P1475" s="9" t="s">
        <v>2958</v>
      </c>
      <c r="Q1475" s="9" t="s">
        <v>11293</v>
      </c>
      <c r="R1475" s="10">
        <v>44847</v>
      </c>
      <c r="S1475" s="10">
        <v>45339.992685582838</v>
      </c>
      <c r="T1475" s="11">
        <v>0</v>
      </c>
      <c r="U1475" s="51">
        <v>10</v>
      </c>
      <c r="V1475" s="51">
        <v>2022</v>
      </c>
      <c r="W1475" s="52">
        <v>2024</v>
      </c>
    </row>
    <row r="1476" spans="1:23" x14ac:dyDescent="0.3">
      <c r="A1476" s="22">
        <v>1475</v>
      </c>
      <c r="B1476" s="2" t="s">
        <v>2961</v>
      </c>
      <c r="C1476" s="2" t="s">
        <v>107</v>
      </c>
      <c r="D1476" s="2" t="s">
        <v>27</v>
      </c>
      <c r="E1476" s="3">
        <v>1999</v>
      </c>
      <c r="F1476" s="4">
        <v>6679.33</v>
      </c>
      <c r="G1476" s="5">
        <v>176368</v>
      </c>
      <c r="H1476" s="2" t="s">
        <v>28</v>
      </c>
      <c r="I1476" s="2" t="s">
        <v>29</v>
      </c>
      <c r="J1476" s="6">
        <v>5.6</v>
      </c>
      <c r="K1476" s="7">
        <v>468</v>
      </c>
      <c r="L1476" s="8">
        <v>196</v>
      </c>
      <c r="M1476" s="3">
        <v>2</v>
      </c>
      <c r="N1476" s="3">
        <v>2</v>
      </c>
      <c r="O1476" s="2" t="s">
        <v>36</v>
      </c>
      <c r="P1476" s="9" t="s">
        <v>2960</v>
      </c>
      <c r="Q1476" s="9" t="s">
        <v>11294</v>
      </c>
      <c r="R1476" s="10">
        <v>44050</v>
      </c>
      <c r="S1476" s="10">
        <v>45496.389965038717</v>
      </c>
      <c r="T1476" s="11">
        <v>25</v>
      </c>
      <c r="U1476" s="51">
        <v>8</v>
      </c>
      <c r="V1476" s="51">
        <v>2020</v>
      </c>
      <c r="W1476" s="52">
        <v>2024</v>
      </c>
    </row>
    <row r="1477" spans="1:23" x14ac:dyDescent="0.3">
      <c r="A1477" s="22">
        <v>1476</v>
      </c>
      <c r="B1477" s="2" t="s">
        <v>2963</v>
      </c>
      <c r="C1477" s="2" t="s">
        <v>33</v>
      </c>
      <c r="D1477" s="2" t="s">
        <v>20</v>
      </c>
      <c r="E1477" s="3">
        <v>1990</v>
      </c>
      <c r="F1477" s="4">
        <v>32879.31</v>
      </c>
      <c r="G1477" s="5">
        <v>189761</v>
      </c>
      <c r="H1477" s="2" t="s">
        <v>41</v>
      </c>
      <c r="I1477" s="2" t="s">
        <v>22</v>
      </c>
      <c r="J1477" s="6">
        <v>3.1</v>
      </c>
      <c r="K1477" s="7">
        <v>207</v>
      </c>
      <c r="L1477" s="8">
        <v>547</v>
      </c>
      <c r="M1477" s="3">
        <v>5</v>
      </c>
      <c r="N1477" s="3">
        <v>5</v>
      </c>
      <c r="O1477" s="2" t="s">
        <v>30</v>
      </c>
      <c r="P1477" s="9" t="s">
        <v>2962</v>
      </c>
      <c r="Q1477" s="9" t="s">
        <v>11295</v>
      </c>
      <c r="R1477" s="10">
        <v>42250</v>
      </c>
      <c r="S1477" s="10">
        <v>45195.42377180008</v>
      </c>
      <c r="T1477" s="11">
        <v>34</v>
      </c>
      <c r="U1477" s="51">
        <v>9</v>
      </c>
      <c r="V1477" s="51">
        <v>2015</v>
      </c>
      <c r="W1477" s="52">
        <v>2023</v>
      </c>
    </row>
    <row r="1478" spans="1:23" x14ac:dyDescent="0.3">
      <c r="A1478" s="22">
        <v>1477</v>
      </c>
      <c r="B1478" s="2" t="s">
        <v>2965</v>
      </c>
      <c r="C1478" s="2" t="s">
        <v>49</v>
      </c>
      <c r="D1478" s="2" t="s">
        <v>56</v>
      </c>
      <c r="E1478" s="3">
        <v>2013</v>
      </c>
      <c r="F1478" s="4">
        <v>19913.509999999998</v>
      </c>
      <c r="G1478" s="5">
        <v>110780</v>
      </c>
      <c r="H1478" s="2" t="s">
        <v>35</v>
      </c>
      <c r="I1478" s="2" t="s">
        <v>29</v>
      </c>
      <c r="J1478" s="6">
        <v>5.6</v>
      </c>
      <c r="K1478" s="7">
        <v>585</v>
      </c>
      <c r="L1478" s="8">
        <v>119</v>
      </c>
      <c r="M1478" s="3">
        <v>5</v>
      </c>
      <c r="N1478" s="3">
        <v>7</v>
      </c>
      <c r="O1478" s="2" t="s">
        <v>23</v>
      </c>
      <c r="P1478" s="9" t="s">
        <v>2964</v>
      </c>
      <c r="Q1478" s="9" t="s">
        <v>11296</v>
      </c>
      <c r="R1478" s="10">
        <v>42638</v>
      </c>
      <c r="S1478" s="10">
        <v>45492.447176481022</v>
      </c>
      <c r="T1478" s="11">
        <v>11</v>
      </c>
      <c r="U1478" s="51">
        <v>9</v>
      </c>
      <c r="V1478" s="51">
        <v>2016</v>
      </c>
      <c r="W1478" s="52">
        <v>2024</v>
      </c>
    </row>
    <row r="1479" spans="1:23" x14ac:dyDescent="0.3">
      <c r="A1479" s="22">
        <v>1478</v>
      </c>
      <c r="B1479" s="2" t="s">
        <v>2967</v>
      </c>
      <c r="C1479" s="2" t="s">
        <v>39</v>
      </c>
      <c r="D1479" s="2" t="s">
        <v>92</v>
      </c>
      <c r="E1479" s="3">
        <v>1990</v>
      </c>
      <c r="F1479" s="4">
        <v>43385.19</v>
      </c>
      <c r="G1479" s="5">
        <v>113492</v>
      </c>
      <c r="H1479" s="2" t="s">
        <v>28</v>
      </c>
      <c r="I1479" s="2" t="s">
        <v>22</v>
      </c>
      <c r="J1479" s="6">
        <v>4.4000000000000004</v>
      </c>
      <c r="K1479" s="7">
        <v>342</v>
      </c>
      <c r="L1479" s="8">
        <v>206</v>
      </c>
      <c r="M1479" s="3">
        <v>2</v>
      </c>
      <c r="N1479" s="3">
        <v>4</v>
      </c>
      <c r="O1479" s="2" t="s">
        <v>85</v>
      </c>
      <c r="P1479" s="9" t="s">
        <v>2966</v>
      </c>
      <c r="Q1479" s="9" t="s">
        <v>11297</v>
      </c>
      <c r="R1479" s="10">
        <v>43239</v>
      </c>
      <c r="S1479" s="10">
        <v>45264.933673780477</v>
      </c>
      <c r="T1479" s="11">
        <v>34</v>
      </c>
      <c r="U1479" s="51">
        <v>5</v>
      </c>
      <c r="V1479" s="51">
        <v>2018</v>
      </c>
      <c r="W1479" s="52">
        <v>2023</v>
      </c>
    </row>
    <row r="1480" spans="1:23" x14ac:dyDescent="0.3">
      <c r="A1480" s="22">
        <v>1479</v>
      </c>
      <c r="B1480" s="2" t="s">
        <v>2969</v>
      </c>
      <c r="C1480" s="2" t="s">
        <v>33</v>
      </c>
      <c r="D1480" s="2" t="s">
        <v>34</v>
      </c>
      <c r="E1480" s="3">
        <v>2012</v>
      </c>
      <c r="F1480" s="4">
        <v>55320.68</v>
      </c>
      <c r="G1480" s="5">
        <v>75697</v>
      </c>
      <c r="H1480" s="2" t="s">
        <v>28</v>
      </c>
      <c r="I1480" s="2" t="s">
        <v>29</v>
      </c>
      <c r="J1480" s="6">
        <v>4.3</v>
      </c>
      <c r="K1480" s="7">
        <v>313</v>
      </c>
      <c r="L1480" s="8">
        <v>455</v>
      </c>
      <c r="M1480" s="3">
        <v>5</v>
      </c>
      <c r="N1480" s="3">
        <v>5</v>
      </c>
      <c r="O1480" s="2" t="s">
        <v>30</v>
      </c>
      <c r="P1480" s="9" t="s">
        <v>2968</v>
      </c>
      <c r="Q1480" s="9" t="s">
        <v>11298</v>
      </c>
      <c r="R1480" s="10">
        <v>45363</v>
      </c>
      <c r="S1480" s="10">
        <v>45748.290345114743</v>
      </c>
      <c r="T1480" s="11">
        <v>12</v>
      </c>
      <c r="U1480" s="51">
        <v>3</v>
      </c>
      <c r="V1480" s="51">
        <v>2024</v>
      </c>
      <c r="W1480" s="52">
        <v>2025</v>
      </c>
    </row>
    <row r="1481" spans="1:23" x14ac:dyDescent="0.3">
      <c r="A1481" s="22">
        <v>1480</v>
      </c>
      <c r="B1481" s="2" t="s">
        <v>2971</v>
      </c>
      <c r="C1481" s="2" t="s">
        <v>39</v>
      </c>
      <c r="D1481" s="2" t="s">
        <v>40</v>
      </c>
      <c r="E1481" s="3">
        <v>2018</v>
      </c>
      <c r="F1481" s="4">
        <v>8769.07</v>
      </c>
      <c r="G1481" s="5">
        <v>106694</v>
      </c>
      <c r="H1481" s="2" t="s">
        <v>28</v>
      </c>
      <c r="I1481" s="2" t="s">
        <v>22</v>
      </c>
      <c r="J1481" s="6">
        <v>3.2</v>
      </c>
      <c r="K1481" s="7">
        <v>267</v>
      </c>
      <c r="L1481" s="8">
        <v>723</v>
      </c>
      <c r="M1481" s="3">
        <v>2</v>
      </c>
      <c r="N1481" s="3">
        <v>5</v>
      </c>
      <c r="O1481" s="2" t="s">
        <v>36</v>
      </c>
      <c r="P1481" s="9" t="s">
        <v>2970</v>
      </c>
      <c r="Q1481" s="9" t="s">
        <v>11299</v>
      </c>
      <c r="R1481" s="10">
        <v>44337</v>
      </c>
      <c r="S1481" s="10">
        <v>45767.274141874099</v>
      </c>
      <c r="T1481" s="11">
        <v>6</v>
      </c>
      <c r="U1481" s="51">
        <v>5</v>
      </c>
      <c r="V1481" s="51">
        <v>2021</v>
      </c>
      <c r="W1481" s="52">
        <v>2025</v>
      </c>
    </row>
    <row r="1482" spans="1:23" x14ac:dyDescent="0.3">
      <c r="A1482" s="22">
        <v>1481</v>
      </c>
      <c r="B1482" s="2" t="s">
        <v>2973</v>
      </c>
      <c r="C1482" s="2" t="s">
        <v>45</v>
      </c>
      <c r="D1482" s="2" t="s">
        <v>34</v>
      </c>
      <c r="E1482" s="3">
        <v>2010</v>
      </c>
      <c r="F1482" s="4">
        <v>60187.48</v>
      </c>
      <c r="G1482" s="5">
        <v>228291</v>
      </c>
      <c r="H1482" s="2" t="s">
        <v>21</v>
      </c>
      <c r="I1482" s="2" t="s">
        <v>29</v>
      </c>
      <c r="J1482" s="6">
        <v>2.6</v>
      </c>
      <c r="K1482" s="7">
        <v>389</v>
      </c>
      <c r="L1482" s="8">
        <v>441</v>
      </c>
      <c r="M1482" s="3">
        <v>2</v>
      </c>
      <c r="N1482" s="3">
        <v>2</v>
      </c>
      <c r="O1482" s="2" t="s">
        <v>42</v>
      </c>
      <c r="P1482" s="9" t="s">
        <v>2972</v>
      </c>
      <c r="Q1482" s="9" t="s">
        <v>11300</v>
      </c>
      <c r="R1482" s="10">
        <v>42699</v>
      </c>
      <c r="S1482" s="10">
        <v>45790.638814808677</v>
      </c>
      <c r="T1482" s="11">
        <v>14</v>
      </c>
      <c r="U1482" s="51">
        <v>11</v>
      </c>
      <c r="V1482" s="51">
        <v>2016</v>
      </c>
      <c r="W1482" s="52">
        <v>2025</v>
      </c>
    </row>
    <row r="1483" spans="1:23" x14ac:dyDescent="0.3">
      <c r="A1483" s="22">
        <v>1482</v>
      </c>
      <c r="B1483" s="2" t="s">
        <v>2975</v>
      </c>
      <c r="C1483" s="2" t="s">
        <v>45</v>
      </c>
      <c r="D1483" s="2" t="s">
        <v>79</v>
      </c>
      <c r="E1483" s="3">
        <v>2017</v>
      </c>
      <c r="F1483" s="4">
        <v>70451.009999999995</v>
      </c>
      <c r="G1483" s="5">
        <v>16497</v>
      </c>
      <c r="H1483" s="2" t="s">
        <v>41</v>
      </c>
      <c r="I1483" s="2" t="s">
        <v>22</v>
      </c>
      <c r="J1483" s="6">
        <v>4.7</v>
      </c>
      <c r="K1483" s="7">
        <v>203</v>
      </c>
      <c r="L1483" s="8">
        <v>204</v>
      </c>
      <c r="M1483" s="3">
        <v>4</v>
      </c>
      <c r="N1483" s="3">
        <v>2</v>
      </c>
      <c r="O1483" s="2" t="s">
        <v>23</v>
      </c>
      <c r="P1483" s="9" t="s">
        <v>2974</v>
      </c>
      <c r="Q1483" s="9" t="s">
        <v>11301</v>
      </c>
      <c r="R1483" s="10">
        <v>43303</v>
      </c>
      <c r="S1483" s="10">
        <v>45780.562799605643</v>
      </c>
      <c r="T1483" s="11">
        <v>7</v>
      </c>
      <c r="U1483" s="51">
        <v>7</v>
      </c>
      <c r="V1483" s="51">
        <v>2018</v>
      </c>
      <c r="W1483" s="52">
        <v>2025</v>
      </c>
    </row>
    <row r="1484" spans="1:23" x14ac:dyDescent="0.3">
      <c r="A1484" s="22">
        <v>1483</v>
      </c>
      <c r="B1484" s="2" t="s">
        <v>2977</v>
      </c>
      <c r="C1484" s="2" t="s">
        <v>74</v>
      </c>
      <c r="D1484" s="2" t="s">
        <v>92</v>
      </c>
      <c r="E1484" s="3">
        <v>2003</v>
      </c>
      <c r="F1484" s="4">
        <v>54423.87</v>
      </c>
      <c r="G1484" s="5">
        <v>33295</v>
      </c>
      <c r="H1484" s="2" t="s">
        <v>41</v>
      </c>
      <c r="I1484" s="2" t="s">
        <v>22</v>
      </c>
      <c r="J1484" s="6">
        <v>2</v>
      </c>
      <c r="K1484" s="7">
        <v>194</v>
      </c>
      <c r="L1484" s="8">
        <v>436</v>
      </c>
      <c r="M1484" s="3">
        <v>5</v>
      </c>
      <c r="N1484" s="3">
        <v>4</v>
      </c>
      <c r="O1484" s="2" t="s">
        <v>36</v>
      </c>
      <c r="P1484" s="9" t="s">
        <v>2976</v>
      </c>
      <c r="Q1484" s="9" t="s">
        <v>11302</v>
      </c>
      <c r="R1484" s="10">
        <v>42122</v>
      </c>
      <c r="S1484" s="10">
        <v>45465.72383181208</v>
      </c>
      <c r="T1484" s="11">
        <v>21</v>
      </c>
      <c r="U1484" s="51">
        <v>4</v>
      </c>
      <c r="V1484" s="51">
        <v>2015</v>
      </c>
      <c r="W1484" s="52">
        <v>2024</v>
      </c>
    </row>
    <row r="1485" spans="1:23" x14ac:dyDescent="0.3">
      <c r="A1485" s="22">
        <v>1484</v>
      </c>
      <c r="B1485" s="2" t="s">
        <v>2979</v>
      </c>
      <c r="C1485" s="2" t="s">
        <v>26</v>
      </c>
      <c r="D1485" s="2" t="s">
        <v>34</v>
      </c>
      <c r="E1485" s="3">
        <v>2007</v>
      </c>
      <c r="F1485" s="4">
        <v>42027.6</v>
      </c>
      <c r="G1485" s="5">
        <v>247091</v>
      </c>
      <c r="H1485" s="2" t="s">
        <v>35</v>
      </c>
      <c r="I1485" s="2" t="s">
        <v>22</v>
      </c>
      <c r="J1485" s="6">
        <v>5.3</v>
      </c>
      <c r="K1485" s="7">
        <v>205</v>
      </c>
      <c r="L1485" s="8">
        <v>577</v>
      </c>
      <c r="M1485" s="3">
        <v>3</v>
      </c>
      <c r="N1485" s="3">
        <v>4</v>
      </c>
      <c r="O1485" s="2" t="s">
        <v>30</v>
      </c>
      <c r="P1485" s="9" t="s">
        <v>2978</v>
      </c>
      <c r="Q1485" s="9" t="s">
        <v>11303</v>
      </c>
      <c r="R1485" s="10">
        <v>44696</v>
      </c>
      <c r="S1485" s="10">
        <v>45803.051297305166</v>
      </c>
      <c r="T1485" s="11">
        <v>17</v>
      </c>
      <c r="U1485" s="51">
        <v>5</v>
      </c>
      <c r="V1485" s="51">
        <v>2022</v>
      </c>
      <c r="W1485" s="52">
        <v>2025</v>
      </c>
    </row>
    <row r="1486" spans="1:23" x14ac:dyDescent="0.3">
      <c r="A1486" s="22">
        <v>1485</v>
      </c>
      <c r="B1486" s="2" t="s">
        <v>2981</v>
      </c>
      <c r="C1486" s="2" t="s">
        <v>26</v>
      </c>
      <c r="D1486" s="2" t="s">
        <v>92</v>
      </c>
      <c r="E1486" s="3">
        <v>2007</v>
      </c>
      <c r="F1486" s="4">
        <v>72563.06</v>
      </c>
      <c r="G1486" s="5">
        <v>73558</v>
      </c>
      <c r="H1486" s="2" t="s">
        <v>28</v>
      </c>
      <c r="I1486" s="2" t="s">
        <v>22</v>
      </c>
      <c r="J1486" s="6">
        <v>5</v>
      </c>
      <c r="K1486" s="7">
        <v>652</v>
      </c>
      <c r="L1486" s="8">
        <v>574</v>
      </c>
      <c r="M1486" s="3">
        <v>5</v>
      </c>
      <c r="N1486" s="3">
        <v>5</v>
      </c>
      <c r="O1486" s="2" t="s">
        <v>36</v>
      </c>
      <c r="P1486" s="9" t="s">
        <v>2980</v>
      </c>
      <c r="Q1486" s="9" t="s">
        <v>11304</v>
      </c>
      <c r="R1486" s="10">
        <v>42603</v>
      </c>
      <c r="S1486" s="10">
        <v>45312.539194884703</v>
      </c>
      <c r="T1486" s="11">
        <v>17</v>
      </c>
      <c r="U1486" s="51">
        <v>8</v>
      </c>
      <c r="V1486" s="51">
        <v>2016</v>
      </c>
      <c r="W1486" s="52">
        <v>2024</v>
      </c>
    </row>
    <row r="1487" spans="1:23" x14ac:dyDescent="0.3">
      <c r="A1487" s="22">
        <v>1486</v>
      </c>
      <c r="B1487" s="2" t="s">
        <v>2983</v>
      </c>
      <c r="C1487" s="2" t="s">
        <v>74</v>
      </c>
      <c r="D1487" s="2" t="s">
        <v>56</v>
      </c>
      <c r="E1487" s="3">
        <v>2018</v>
      </c>
      <c r="F1487" s="4">
        <v>5689.93</v>
      </c>
      <c r="G1487" s="5">
        <v>148645</v>
      </c>
      <c r="H1487" s="2" t="s">
        <v>35</v>
      </c>
      <c r="I1487" s="2" t="s">
        <v>29</v>
      </c>
      <c r="J1487" s="6">
        <v>4.5</v>
      </c>
      <c r="K1487" s="7">
        <v>311</v>
      </c>
      <c r="L1487" s="8">
        <v>277</v>
      </c>
      <c r="M1487" s="3">
        <v>5</v>
      </c>
      <c r="N1487" s="3">
        <v>4</v>
      </c>
      <c r="O1487" s="2" t="s">
        <v>42</v>
      </c>
      <c r="P1487" s="9" t="s">
        <v>2982</v>
      </c>
      <c r="Q1487" s="9" t="s">
        <v>11305</v>
      </c>
      <c r="R1487" s="10">
        <v>43086</v>
      </c>
      <c r="S1487" s="10">
        <v>45263.619410927902</v>
      </c>
      <c r="T1487" s="11">
        <v>6</v>
      </c>
      <c r="U1487" s="51">
        <v>12</v>
      </c>
      <c r="V1487" s="51">
        <v>2017</v>
      </c>
      <c r="W1487" s="52">
        <v>2023</v>
      </c>
    </row>
    <row r="1488" spans="1:23" x14ac:dyDescent="0.3">
      <c r="A1488" s="22">
        <v>1487</v>
      </c>
      <c r="B1488" s="2" t="s">
        <v>2985</v>
      </c>
      <c r="C1488" s="2" t="s">
        <v>33</v>
      </c>
      <c r="D1488" s="2" t="s">
        <v>27</v>
      </c>
      <c r="E1488" s="3">
        <v>2022</v>
      </c>
      <c r="F1488" s="4">
        <v>7498.83</v>
      </c>
      <c r="G1488" s="5">
        <v>154628</v>
      </c>
      <c r="H1488" s="2" t="s">
        <v>21</v>
      </c>
      <c r="I1488" s="2" t="s">
        <v>22</v>
      </c>
      <c r="J1488" s="6">
        <v>3.4</v>
      </c>
      <c r="K1488" s="7">
        <v>111</v>
      </c>
      <c r="L1488" s="8">
        <v>398</v>
      </c>
      <c r="M1488" s="3">
        <v>5</v>
      </c>
      <c r="N1488" s="3">
        <v>7</v>
      </c>
      <c r="O1488" s="2" t="s">
        <v>80</v>
      </c>
      <c r="P1488" s="9" t="s">
        <v>2984</v>
      </c>
      <c r="Q1488" s="9" t="s">
        <v>11306</v>
      </c>
      <c r="R1488" s="10">
        <v>44765</v>
      </c>
      <c r="S1488" s="10">
        <v>45660.380763198358</v>
      </c>
      <c r="T1488" s="11">
        <v>2</v>
      </c>
      <c r="U1488" s="51">
        <v>7</v>
      </c>
      <c r="V1488" s="51">
        <v>2022</v>
      </c>
      <c r="W1488" s="52">
        <v>2025</v>
      </c>
    </row>
    <row r="1489" spans="1:23" x14ac:dyDescent="0.3">
      <c r="A1489" s="22">
        <v>1488</v>
      </c>
      <c r="B1489" s="2" t="s">
        <v>2987</v>
      </c>
      <c r="C1489" s="2" t="s">
        <v>45</v>
      </c>
      <c r="D1489" s="2" t="s">
        <v>40</v>
      </c>
      <c r="E1489" s="3">
        <v>2009</v>
      </c>
      <c r="F1489" s="4">
        <v>14585.29</v>
      </c>
      <c r="G1489" s="5">
        <v>37904</v>
      </c>
      <c r="H1489" s="2" t="s">
        <v>35</v>
      </c>
      <c r="I1489" s="2" t="s">
        <v>29</v>
      </c>
      <c r="J1489" s="6">
        <v>4.5999999999999996</v>
      </c>
      <c r="K1489" s="7">
        <v>250</v>
      </c>
      <c r="L1489" s="8">
        <v>539</v>
      </c>
      <c r="M1489" s="3">
        <v>5</v>
      </c>
      <c r="N1489" s="3">
        <v>2</v>
      </c>
      <c r="O1489" s="2" t="s">
        <v>23</v>
      </c>
      <c r="P1489" s="9" t="s">
        <v>2986</v>
      </c>
      <c r="Q1489" s="9" t="s">
        <v>11307</v>
      </c>
      <c r="R1489" s="10">
        <v>42634</v>
      </c>
      <c r="S1489" s="10">
        <v>45603.575402126153</v>
      </c>
      <c r="T1489" s="11">
        <v>15</v>
      </c>
      <c r="U1489" s="51">
        <v>9</v>
      </c>
      <c r="V1489" s="51">
        <v>2016</v>
      </c>
      <c r="W1489" s="52">
        <v>2024</v>
      </c>
    </row>
    <row r="1490" spans="1:23" x14ac:dyDescent="0.3">
      <c r="A1490" s="22">
        <v>1489</v>
      </c>
      <c r="B1490" s="2" t="s">
        <v>2989</v>
      </c>
      <c r="C1490" s="2" t="s">
        <v>19</v>
      </c>
      <c r="D1490" s="2" t="s">
        <v>64</v>
      </c>
      <c r="E1490" s="3">
        <v>2002</v>
      </c>
      <c r="F1490" s="4">
        <v>26438.14</v>
      </c>
      <c r="G1490" s="5">
        <v>298249</v>
      </c>
      <c r="H1490" s="2" t="s">
        <v>41</v>
      </c>
      <c r="I1490" s="2" t="s">
        <v>22</v>
      </c>
      <c r="J1490" s="6">
        <v>4.2</v>
      </c>
      <c r="K1490" s="7">
        <v>690</v>
      </c>
      <c r="L1490" s="8">
        <v>710</v>
      </c>
      <c r="M1490" s="3">
        <v>4</v>
      </c>
      <c r="N1490" s="3">
        <v>5</v>
      </c>
      <c r="O1490" s="2" t="s">
        <v>51</v>
      </c>
      <c r="P1490" s="9" t="s">
        <v>2988</v>
      </c>
      <c r="Q1490" s="9" t="s">
        <v>11308</v>
      </c>
      <c r="R1490" s="10">
        <v>42057</v>
      </c>
      <c r="S1490" s="10">
        <v>45549.252537553228</v>
      </c>
      <c r="T1490" s="11">
        <v>22</v>
      </c>
      <c r="U1490" s="51">
        <v>2</v>
      </c>
      <c r="V1490" s="51">
        <v>2015</v>
      </c>
      <c r="W1490" s="52">
        <v>2024</v>
      </c>
    </row>
    <row r="1491" spans="1:23" x14ac:dyDescent="0.3">
      <c r="A1491" s="22">
        <v>1490</v>
      </c>
      <c r="B1491" s="2" t="s">
        <v>2991</v>
      </c>
      <c r="C1491" s="2" t="s">
        <v>33</v>
      </c>
      <c r="D1491" s="2" t="s">
        <v>92</v>
      </c>
      <c r="E1491" s="3">
        <v>2005</v>
      </c>
      <c r="F1491" s="4">
        <v>73529.929999999993</v>
      </c>
      <c r="G1491" s="5">
        <v>236144</v>
      </c>
      <c r="H1491" s="2" t="s">
        <v>28</v>
      </c>
      <c r="I1491" s="2" t="s">
        <v>22</v>
      </c>
      <c r="J1491" s="6">
        <v>2.7</v>
      </c>
      <c r="K1491" s="7">
        <v>268</v>
      </c>
      <c r="L1491" s="8">
        <v>688</v>
      </c>
      <c r="M1491" s="3">
        <v>5</v>
      </c>
      <c r="N1491" s="3">
        <v>2</v>
      </c>
      <c r="O1491" s="2" t="s">
        <v>51</v>
      </c>
      <c r="P1491" s="9" t="s">
        <v>2990</v>
      </c>
      <c r="Q1491" s="9" t="s">
        <v>11309</v>
      </c>
      <c r="R1491" s="10">
        <v>42523</v>
      </c>
      <c r="S1491" s="10">
        <v>45205.791845414802</v>
      </c>
      <c r="T1491" s="11">
        <v>19</v>
      </c>
      <c r="U1491" s="51">
        <v>6</v>
      </c>
      <c r="V1491" s="51">
        <v>2016</v>
      </c>
      <c r="W1491" s="52">
        <v>2023</v>
      </c>
    </row>
    <row r="1492" spans="1:23" x14ac:dyDescent="0.3">
      <c r="A1492" s="22">
        <v>1491</v>
      </c>
      <c r="B1492" s="2" t="s">
        <v>2993</v>
      </c>
      <c r="C1492" s="2" t="s">
        <v>39</v>
      </c>
      <c r="D1492" s="2" t="s">
        <v>46</v>
      </c>
      <c r="E1492" s="3">
        <v>1998</v>
      </c>
      <c r="F1492" s="4">
        <v>64599.17</v>
      </c>
      <c r="G1492" s="5">
        <v>124487</v>
      </c>
      <c r="H1492" s="2" t="s">
        <v>21</v>
      </c>
      <c r="I1492" s="2" t="s">
        <v>29</v>
      </c>
      <c r="J1492" s="6">
        <v>4.4000000000000004</v>
      </c>
      <c r="K1492" s="7">
        <v>141</v>
      </c>
      <c r="L1492" s="8">
        <v>567</v>
      </c>
      <c r="M1492" s="3">
        <v>4</v>
      </c>
      <c r="N1492" s="3">
        <v>2</v>
      </c>
      <c r="O1492" s="2" t="s">
        <v>36</v>
      </c>
      <c r="P1492" s="9" t="s">
        <v>2992</v>
      </c>
      <c r="Q1492" s="9" t="s">
        <v>11310</v>
      </c>
      <c r="R1492" s="10">
        <v>43215</v>
      </c>
      <c r="S1492" s="10">
        <v>45602.115110067731</v>
      </c>
      <c r="T1492" s="11">
        <v>26</v>
      </c>
      <c r="U1492" s="51">
        <v>4</v>
      </c>
      <c r="V1492" s="51">
        <v>2018</v>
      </c>
      <c r="W1492" s="52">
        <v>2024</v>
      </c>
    </row>
    <row r="1493" spans="1:23" x14ac:dyDescent="0.3">
      <c r="A1493" s="22">
        <v>1492</v>
      </c>
      <c r="B1493" s="2" t="s">
        <v>2995</v>
      </c>
      <c r="C1493" s="2" t="s">
        <v>118</v>
      </c>
      <c r="D1493" s="2" t="s">
        <v>50</v>
      </c>
      <c r="E1493" s="3">
        <v>2008</v>
      </c>
      <c r="F1493" s="4">
        <v>26956.89</v>
      </c>
      <c r="G1493" s="5">
        <v>14143</v>
      </c>
      <c r="H1493" s="2" t="s">
        <v>41</v>
      </c>
      <c r="I1493" s="2" t="s">
        <v>29</v>
      </c>
      <c r="J1493" s="6">
        <v>3</v>
      </c>
      <c r="K1493" s="7">
        <v>337</v>
      </c>
      <c r="L1493" s="8">
        <v>147</v>
      </c>
      <c r="M1493" s="3">
        <v>2</v>
      </c>
      <c r="N1493" s="3">
        <v>4</v>
      </c>
      <c r="O1493" s="2" t="s">
        <v>36</v>
      </c>
      <c r="P1493" s="9" t="s">
        <v>2994</v>
      </c>
      <c r="Q1493" s="9" t="s">
        <v>11311</v>
      </c>
      <c r="R1493" s="10">
        <v>44865</v>
      </c>
      <c r="S1493" s="10">
        <v>45158.478382722264</v>
      </c>
      <c r="T1493" s="11">
        <v>16</v>
      </c>
      <c r="U1493" s="51">
        <v>10</v>
      </c>
      <c r="V1493" s="51">
        <v>2022</v>
      </c>
      <c r="W1493" s="52">
        <v>2023</v>
      </c>
    </row>
    <row r="1494" spans="1:23" x14ac:dyDescent="0.3">
      <c r="A1494" s="22">
        <v>1493</v>
      </c>
      <c r="B1494" s="2" t="s">
        <v>2997</v>
      </c>
      <c r="C1494" s="2" t="s">
        <v>19</v>
      </c>
      <c r="D1494" s="2" t="s">
        <v>56</v>
      </c>
      <c r="E1494" s="3">
        <v>1995</v>
      </c>
      <c r="F1494" s="4">
        <v>16974.34</v>
      </c>
      <c r="G1494" s="5">
        <v>243926</v>
      </c>
      <c r="H1494" s="2" t="s">
        <v>35</v>
      </c>
      <c r="I1494" s="2" t="s">
        <v>29</v>
      </c>
      <c r="J1494" s="6">
        <v>3</v>
      </c>
      <c r="K1494" s="7">
        <v>99</v>
      </c>
      <c r="L1494" s="8">
        <v>213</v>
      </c>
      <c r="M1494" s="3">
        <v>2</v>
      </c>
      <c r="N1494" s="3">
        <v>7</v>
      </c>
      <c r="O1494" s="2" t="s">
        <v>65</v>
      </c>
      <c r="P1494" s="9" t="s">
        <v>2996</v>
      </c>
      <c r="Q1494" s="9" t="s">
        <v>11312</v>
      </c>
      <c r="R1494" s="10">
        <v>45411</v>
      </c>
      <c r="S1494" s="10">
        <v>45360.144715988907</v>
      </c>
      <c r="T1494" s="11">
        <v>29</v>
      </c>
      <c r="U1494" s="51">
        <v>4</v>
      </c>
      <c r="V1494" s="51">
        <v>2024</v>
      </c>
      <c r="W1494" s="52">
        <v>2024</v>
      </c>
    </row>
    <row r="1495" spans="1:23" x14ac:dyDescent="0.3">
      <c r="A1495" s="22">
        <v>1494</v>
      </c>
      <c r="B1495" s="2" t="s">
        <v>2999</v>
      </c>
      <c r="C1495" s="2" t="s">
        <v>26</v>
      </c>
      <c r="D1495" s="2" t="s">
        <v>40</v>
      </c>
      <c r="E1495" s="3">
        <v>2010</v>
      </c>
      <c r="F1495" s="4">
        <v>74250.41</v>
      </c>
      <c r="G1495" s="5">
        <v>214226</v>
      </c>
      <c r="H1495" s="2" t="s">
        <v>35</v>
      </c>
      <c r="I1495" s="2" t="s">
        <v>22</v>
      </c>
      <c r="J1495" s="6">
        <v>4.7</v>
      </c>
      <c r="K1495" s="7">
        <v>591</v>
      </c>
      <c r="L1495" s="8">
        <v>799</v>
      </c>
      <c r="M1495" s="3">
        <v>4</v>
      </c>
      <c r="N1495" s="3">
        <v>4</v>
      </c>
      <c r="O1495" s="2" t="s">
        <v>80</v>
      </c>
      <c r="P1495" s="9" t="s">
        <v>2998</v>
      </c>
      <c r="Q1495" s="9" t="s">
        <v>11313</v>
      </c>
      <c r="R1495" s="10">
        <v>43142</v>
      </c>
      <c r="S1495" s="10">
        <v>45526.61801064785</v>
      </c>
      <c r="T1495" s="11">
        <v>14</v>
      </c>
      <c r="U1495" s="51">
        <v>2</v>
      </c>
      <c r="V1495" s="51">
        <v>2018</v>
      </c>
      <c r="W1495" s="52">
        <v>2024</v>
      </c>
    </row>
    <row r="1496" spans="1:23" x14ac:dyDescent="0.3">
      <c r="A1496" s="22">
        <v>1495</v>
      </c>
      <c r="B1496" s="2" t="s">
        <v>3001</v>
      </c>
      <c r="C1496" s="2" t="s">
        <v>74</v>
      </c>
      <c r="D1496" s="2" t="s">
        <v>79</v>
      </c>
      <c r="E1496" s="3">
        <v>1995</v>
      </c>
      <c r="F1496" s="4">
        <v>36144.050000000003</v>
      </c>
      <c r="G1496" s="5">
        <v>298031</v>
      </c>
      <c r="H1496" s="2" t="s">
        <v>35</v>
      </c>
      <c r="I1496" s="2" t="s">
        <v>29</v>
      </c>
      <c r="J1496" s="6">
        <v>4.7</v>
      </c>
      <c r="K1496" s="7">
        <v>682</v>
      </c>
      <c r="L1496" s="8">
        <v>208</v>
      </c>
      <c r="M1496" s="3">
        <v>5</v>
      </c>
      <c r="N1496" s="3">
        <v>7</v>
      </c>
      <c r="O1496" s="2" t="s">
        <v>36</v>
      </c>
      <c r="P1496" s="9" t="s">
        <v>3000</v>
      </c>
      <c r="Q1496" s="9" t="s">
        <v>11314</v>
      </c>
      <c r="R1496" s="10">
        <v>42382</v>
      </c>
      <c r="S1496" s="10">
        <v>45178.630413128347</v>
      </c>
      <c r="T1496" s="11">
        <v>29</v>
      </c>
      <c r="U1496" s="51">
        <v>1</v>
      </c>
      <c r="V1496" s="51">
        <v>2016</v>
      </c>
      <c r="W1496" s="52">
        <v>2023</v>
      </c>
    </row>
    <row r="1497" spans="1:23" x14ac:dyDescent="0.3">
      <c r="A1497" s="22">
        <v>1496</v>
      </c>
      <c r="B1497" s="2" t="s">
        <v>3003</v>
      </c>
      <c r="C1497" s="2" t="s">
        <v>49</v>
      </c>
      <c r="D1497" s="2" t="s">
        <v>56</v>
      </c>
      <c r="E1497" s="3">
        <v>2003</v>
      </c>
      <c r="F1497" s="4">
        <v>12434</v>
      </c>
      <c r="G1497" s="5">
        <v>293770</v>
      </c>
      <c r="H1497" s="2" t="s">
        <v>28</v>
      </c>
      <c r="I1497" s="2" t="s">
        <v>22</v>
      </c>
      <c r="J1497" s="6">
        <v>5.4</v>
      </c>
      <c r="K1497" s="7">
        <v>600</v>
      </c>
      <c r="L1497" s="8">
        <v>670</v>
      </c>
      <c r="M1497" s="3">
        <v>3</v>
      </c>
      <c r="N1497" s="3">
        <v>4</v>
      </c>
      <c r="O1497" s="2" t="s">
        <v>85</v>
      </c>
      <c r="P1497" s="9" t="s">
        <v>3002</v>
      </c>
      <c r="Q1497" s="9" t="s">
        <v>11315</v>
      </c>
      <c r="R1497" s="10">
        <v>43451</v>
      </c>
      <c r="S1497" s="10">
        <v>45652.057098465397</v>
      </c>
      <c r="T1497" s="11">
        <v>21</v>
      </c>
      <c r="U1497" s="51">
        <v>12</v>
      </c>
      <c r="V1497" s="51">
        <v>2018</v>
      </c>
      <c r="W1497" s="52">
        <v>2024</v>
      </c>
    </row>
    <row r="1498" spans="1:23" x14ac:dyDescent="0.3">
      <c r="A1498" s="22">
        <v>1497</v>
      </c>
      <c r="B1498" s="2" t="s">
        <v>3005</v>
      </c>
      <c r="C1498" s="2" t="s">
        <v>19</v>
      </c>
      <c r="D1498" s="2" t="s">
        <v>92</v>
      </c>
      <c r="E1498" s="3">
        <v>2019</v>
      </c>
      <c r="F1498" s="4">
        <v>7006.23</v>
      </c>
      <c r="G1498" s="5">
        <v>216189</v>
      </c>
      <c r="H1498" s="2" t="s">
        <v>35</v>
      </c>
      <c r="I1498" s="2" t="s">
        <v>29</v>
      </c>
      <c r="J1498" s="6">
        <v>5</v>
      </c>
      <c r="K1498" s="7">
        <v>189</v>
      </c>
      <c r="L1498" s="8">
        <v>221</v>
      </c>
      <c r="M1498" s="3">
        <v>5</v>
      </c>
      <c r="N1498" s="3">
        <v>4</v>
      </c>
      <c r="O1498" s="2" t="s">
        <v>36</v>
      </c>
      <c r="P1498" s="9" t="s">
        <v>3004</v>
      </c>
      <c r="Q1498" s="9" t="s">
        <v>11316</v>
      </c>
      <c r="R1498" s="10">
        <v>42682</v>
      </c>
      <c r="S1498" s="10">
        <v>45356.347956637052</v>
      </c>
      <c r="T1498" s="11">
        <v>5</v>
      </c>
      <c r="U1498" s="51">
        <v>11</v>
      </c>
      <c r="V1498" s="51">
        <v>2016</v>
      </c>
      <c r="W1498" s="52">
        <v>2024</v>
      </c>
    </row>
    <row r="1499" spans="1:23" x14ac:dyDescent="0.3">
      <c r="A1499" s="22">
        <v>1498</v>
      </c>
      <c r="B1499" s="2" t="s">
        <v>3007</v>
      </c>
      <c r="C1499" s="2" t="s">
        <v>63</v>
      </c>
      <c r="D1499" s="2" t="s">
        <v>34</v>
      </c>
      <c r="E1499" s="3">
        <v>2021</v>
      </c>
      <c r="F1499" s="4">
        <v>68077.3</v>
      </c>
      <c r="G1499" s="5">
        <v>203302</v>
      </c>
      <c r="H1499" s="2" t="s">
        <v>41</v>
      </c>
      <c r="I1499" s="2" t="s">
        <v>29</v>
      </c>
      <c r="J1499" s="6">
        <v>5.9</v>
      </c>
      <c r="K1499" s="7">
        <v>161</v>
      </c>
      <c r="L1499" s="8">
        <v>311</v>
      </c>
      <c r="M1499" s="3">
        <v>5</v>
      </c>
      <c r="N1499" s="3">
        <v>7</v>
      </c>
      <c r="O1499" s="2" t="s">
        <v>80</v>
      </c>
      <c r="P1499" s="9" t="s">
        <v>3006</v>
      </c>
      <c r="Q1499" s="9" t="s">
        <v>11317</v>
      </c>
      <c r="R1499" s="10">
        <v>44326</v>
      </c>
      <c r="S1499" s="10">
        <v>45400.010689183553</v>
      </c>
      <c r="T1499" s="11">
        <v>3</v>
      </c>
      <c r="U1499" s="51">
        <v>5</v>
      </c>
      <c r="V1499" s="51">
        <v>2021</v>
      </c>
      <c r="W1499" s="52">
        <v>2024</v>
      </c>
    </row>
    <row r="1500" spans="1:23" x14ac:dyDescent="0.3">
      <c r="A1500" s="22">
        <v>1499</v>
      </c>
      <c r="B1500" s="2" t="s">
        <v>3009</v>
      </c>
      <c r="C1500" s="2" t="s">
        <v>74</v>
      </c>
      <c r="D1500" s="2" t="s">
        <v>46</v>
      </c>
      <c r="E1500" s="3">
        <v>1995</v>
      </c>
      <c r="F1500" s="4">
        <v>7977.06</v>
      </c>
      <c r="G1500" s="5">
        <v>182558</v>
      </c>
      <c r="H1500" s="2" t="s">
        <v>21</v>
      </c>
      <c r="I1500" s="2" t="s">
        <v>22</v>
      </c>
      <c r="J1500" s="6">
        <v>1.3</v>
      </c>
      <c r="K1500" s="7">
        <v>96</v>
      </c>
      <c r="L1500" s="8">
        <v>443</v>
      </c>
      <c r="M1500" s="3">
        <v>3</v>
      </c>
      <c r="N1500" s="3">
        <v>4</v>
      </c>
      <c r="O1500" s="2" t="s">
        <v>23</v>
      </c>
      <c r="P1500" s="9" t="s">
        <v>3008</v>
      </c>
      <c r="Q1500" s="9" t="s">
        <v>11318</v>
      </c>
      <c r="R1500" s="10">
        <v>43865</v>
      </c>
      <c r="S1500" s="10">
        <v>45479.304547955311</v>
      </c>
      <c r="T1500" s="11">
        <v>29</v>
      </c>
      <c r="U1500" s="51">
        <v>2</v>
      </c>
      <c r="V1500" s="51">
        <v>2020</v>
      </c>
      <c r="W1500" s="52">
        <v>2024</v>
      </c>
    </row>
    <row r="1501" spans="1:23" x14ac:dyDescent="0.3">
      <c r="A1501" s="22">
        <v>1500</v>
      </c>
      <c r="B1501" s="2" t="s">
        <v>3011</v>
      </c>
      <c r="C1501" s="2" t="s">
        <v>49</v>
      </c>
      <c r="D1501" s="2" t="s">
        <v>56</v>
      </c>
      <c r="E1501" s="3">
        <v>1995</v>
      </c>
      <c r="F1501" s="4">
        <v>66940.710000000006</v>
      </c>
      <c r="G1501" s="5">
        <v>115922</v>
      </c>
      <c r="H1501" s="2" t="s">
        <v>35</v>
      </c>
      <c r="I1501" s="2" t="s">
        <v>29</v>
      </c>
      <c r="J1501" s="6">
        <v>3.2</v>
      </c>
      <c r="K1501" s="7">
        <v>684</v>
      </c>
      <c r="L1501" s="8">
        <v>465</v>
      </c>
      <c r="M1501" s="3">
        <v>5</v>
      </c>
      <c r="N1501" s="3">
        <v>7</v>
      </c>
      <c r="O1501" s="2" t="s">
        <v>51</v>
      </c>
      <c r="P1501" s="9" t="s">
        <v>3010</v>
      </c>
      <c r="Q1501" s="9" t="s">
        <v>11319</v>
      </c>
      <c r="R1501" s="10">
        <v>43279</v>
      </c>
      <c r="S1501" s="10">
        <v>45410.962879621642</v>
      </c>
      <c r="T1501" s="11">
        <v>29</v>
      </c>
      <c r="U1501" s="51">
        <v>6</v>
      </c>
      <c r="V1501" s="51">
        <v>2018</v>
      </c>
      <c r="W1501" s="52">
        <v>2024</v>
      </c>
    </row>
    <row r="1502" spans="1:23" x14ac:dyDescent="0.3">
      <c r="A1502" s="22">
        <v>1501</v>
      </c>
      <c r="B1502" s="2" t="s">
        <v>3013</v>
      </c>
      <c r="C1502" s="2" t="s">
        <v>33</v>
      </c>
      <c r="D1502" s="2" t="s">
        <v>20</v>
      </c>
      <c r="E1502" s="3">
        <v>2003</v>
      </c>
      <c r="F1502" s="4">
        <v>74347.75</v>
      </c>
      <c r="G1502" s="5">
        <v>177414</v>
      </c>
      <c r="H1502" s="2" t="s">
        <v>41</v>
      </c>
      <c r="I1502" s="2" t="s">
        <v>29</v>
      </c>
      <c r="J1502" s="6">
        <v>5.0999999999999996</v>
      </c>
      <c r="K1502" s="7">
        <v>544</v>
      </c>
      <c r="L1502" s="8">
        <v>486</v>
      </c>
      <c r="M1502" s="3">
        <v>3</v>
      </c>
      <c r="N1502" s="3">
        <v>5</v>
      </c>
      <c r="O1502" s="2" t="s">
        <v>36</v>
      </c>
      <c r="P1502" s="9" t="s">
        <v>3012</v>
      </c>
      <c r="Q1502" s="9" t="s">
        <v>11320</v>
      </c>
      <c r="R1502" s="10">
        <v>44538</v>
      </c>
      <c r="S1502" s="10">
        <v>45400.448776801073</v>
      </c>
      <c r="T1502" s="11">
        <v>21</v>
      </c>
      <c r="U1502" s="51">
        <v>12</v>
      </c>
      <c r="V1502" s="51">
        <v>2021</v>
      </c>
      <c r="W1502" s="52">
        <v>2024</v>
      </c>
    </row>
    <row r="1503" spans="1:23" x14ac:dyDescent="0.3">
      <c r="A1503" s="22">
        <v>1502</v>
      </c>
      <c r="B1503" s="2" t="s">
        <v>3015</v>
      </c>
      <c r="C1503" s="2" t="s">
        <v>118</v>
      </c>
      <c r="D1503" s="2" t="s">
        <v>50</v>
      </c>
      <c r="E1503" s="3">
        <v>2019</v>
      </c>
      <c r="F1503" s="4">
        <v>35248.660000000003</v>
      </c>
      <c r="G1503" s="5">
        <v>277400</v>
      </c>
      <c r="H1503" s="2" t="s">
        <v>21</v>
      </c>
      <c r="I1503" s="2" t="s">
        <v>29</v>
      </c>
      <c r="J1503" s="6">
        <v>5.4</v>
      </c>
      <c r="K1503" s="7">
        <v>344</v>
      </c>
      <c r="L1503" s="8">
        <v>779</v>
      </c>
      <c r="M1503" s="3">
        <v>4</v>
      </c>
      <c r="N1503" s="3">
        <v>2</v>
      </c>
      <c r="O1503" s="2" t="s">
        <v>51</v>
      </c>
      <c r="P1503" s="9" t="s">
        <v>3014</v>
      </c>
      <c r="Q1503" s="9" t="s">
        <v>11321</v>
      </c>
      <c r="R1503" s="10">
        <v>45138</v>
      </c>
      <c r="S1503" s="10">
        <v>45440.606808407392</v>
      </c>
      <c r="T1503" s="11">
        <v>5</v>
      </c>
      <c r="U1503" s="51">
        <v>7</v>
      </c>
      <c r="V1503" s="51">
        <v>2023</v>
      </c>
      <c r="W1503" s="52">
        <v>2024</v>
      </c>
    </row>
    <row r="1504" spans="1:23" x14ac:dyDescent="0.3">
      <c r="A1504" s="22">
        <v>1503</v>
      </c>
      <c r="B1504" s="2" t="s">
        <v>3017</v>
      </c>
      <c r="C1504" s="2" t="s">
        <v>74</v>
      </c>
      <c r="D1504" s="2" t="s">
        <v>92</v>
      </c>
      <c r="E1504" s="3">
        <v>1993</v>
      </c>
      <c r="F1504" s="4">
        <v>79581.64</v>
      </c>
      <c r="G1504" s="5">
        <v>162095</v>
      </c>
      <c r="H1504" s="2" t="s">
        <v>28</v>
      </c>
      <c r="I1504" s="2" t="s">
        <v>29</v>
      </c>
      <c r="J1504" s="6">
        <v>4</v>
      </c>
      <c r="K1504" s="7">
        <v>81</v>
      </c>
      <c r="L1504" s="8">
        <v>407</v>
      </c>
      <c r="M1504" s="3">
        <v>3</v>
      </c>
      <c r="N1504" s="3">
        <v>4</v>
      </c>
      <c r="O1504" s="2" t="s">
        <v>42</v>
      </c>
      <c r="P1504" s="9" t="s">
        <v>3016</v>
      </c>
      <c r="Q1504" s="9" t="s">
        <v>11322</v>
      </c>
      <c r="R1504" s="10">
        <v>43855</v>
      </c>
      <c r="S1504" s="10">
        <v>45779.686624370588</v>
      </c>
      <c r="T1504" s="11">
        <v>31</v>
      </c>
      <c r="U1504" s="51">
        <v>1</v>
      </c>
      <c r="V1504" s="51">
        <v>2020</v>
      </c>
      <c r="W1504" s="52">
        <v>2025</v>
      </c>
    </row>
    <row r="1505" spans="1:23" x14ac:dyDescent="0.3">
      <c r="A1505" s="22">
        <v>1504</v>
      </c>
      <c r="B1505" s="2" t="s">
        <v>3019</v>
      </c>
      <c r="C1505" s="2" t="s">
        <v>33</v>
      </c>
      <c r="D1505" s="2" t="s">
        <v>56</v>
      </c>
      <c r="E1505" s="3">
        <v>2010</v>
      </c>
      <c r="F1505" s="4">
        <v>16365.38</v>
      </c>
      <c r="G1505" s="5">
        <v>127676</v>
      </c>
      <c r="H1505" s="2" t="s">
        <v>21</v>
      </c>
      <c r="I1505" s="2" t="s">
        <v>29</v>
      </c>
      <c r="J1505" s="6">
        <v>2.1</v>
      </c>
      <c r="K1505" s="7">
        <v>295</v>
      </c>
      <c r="L1505" s="8">
        <v>383</v>
      </c>
      <c r="M1505" s="3">
        <v>5</v>
      </c>
      <c r="N1505" s="3">
        <v>7</v>
      </c>
      <c r="O1505" s="2" t="s">
        <v>85</v>
      </c>
      <c r="P1505" s="9" t="s">
        <v>3018</v>
      </c>
      <c r="Q1505" s="9" t="s">
        <v>11323</v>
      </c>
      <c r="R1505" s="10">
        <v>42574</v>
      </c>
      <c r="S1505" s="10">
        <v>45299.104507947297</v>
      </c>
      <c r="T1505" s="11">
        <v>14</v>
      </c>
      <c r="U1505" s="51">
        <v>7</v>
      </c>
      <c r="V1505" s="51">
        <v>2016</v>
      </c>
      <c r="W1505" s="52">
        <v>2024</v>
      </c>
    </row>
    <row r="1506" spans="1:23" x14ac:dyDescent="0.3">
      <c r="A1506" s="22">
        <v>1505</v>
      </c>
      <c r="B1506" s="2" t="s">
        <v>3021</v>
      </c>
      <c r="C1506" s="2" t="s">
        <v>45</v>
      </c>
      <c r="D1506" s="2" t="s">
        <v>50</v>
      </c>
      <c r="E1506" s="3">
        <v>2024</v>
      </c>
      <c r="F1506" s="4">
        <v>47647.51</v>
      </c>
      <c r="G1506" s="5">
        <v>227937</v>
      </c>
      <c r="H1506" s="2" t="s">
        <v>41</v>
      </c>
      <c r="I1506" s="2" t="s">
        <v>22</v>
      </c>
      <c r="J1506" s="6">
        <v>3.3</v>
      </c>
      <c r="K1506" s="7">
        <v>117</v>
      </c>
      <c r="L1506" s="8">
        <v>658</v>
      </c>
      <c r="M1506" s="3">
        <v>2</v>
      </c>
      <c r="N1506" s="3">
        <v>7</v>
      </c>
      <c r="O1506" s="2" t="s">
        <v>65</v>
      </c>
      <c r="P1506" s="9" t="s">
        <v>3020</v>
      </c>
      <c r="Q1506" s="9" t="s">
        <v>11324</v>
      </c>
      <c r="R1506" s="10">
        <v>42698</v>
      </c>
      <c r="S1506" s="10">
        <v>45494.78364377447</v>
      </c>
      <c r="T1506" s="11">
        <v>0</v>
      </c>
      <c r="U1506" s="51">
        <v>11</v>
      </c>
      <c r="V1506" s="51">
        <v>2016</v>
      </c>
      <c r="W1506" s="52">
        <v>2024</v>
      </c>
    </row>
    <row r="1507" spans="1:23" x14ac:dyDescent="0.3">
      <c r="A1507" s="22">
        <v>1506</v>
      </c>
      <c r="B1507" s="2" t="s">
        <v>3023</v>
      </c>
      <c r="C1507" s="2" t="s">
        <v>74</v>
      </c>
      <c r="D1507" s="2" t="s">
        <v>56</v>
      </c>
      <c r="E1507" s="3">
        <v>2003</v>
      </c>
      <c r="F1507" s="4">
        <v>75398.320000000007</v>
      </c>
      <c r="G1507" s="5">
        <v>37676</v>
      </c>
      <c r="H1507" s="2" t="s">
        <v>35</v>
      </c>
      <c r="I1507" s="2" t="s">
        <v>22</v>
      </c>
      <c r="J1507" s="6">
        <v>4.7</v>
      </c>
      <c r="K1507" s="7">
        <v>673</v>
      </c>
      <c r="L1507" s="8">
        <v>461</v>
      </c>
      <c r="M1507" s="3">
        <v>5</v>
      </c>
      <c r="N1507" s="3">
        <v>5</v>
      </c>
      <c r="O1507" s="2" t="s">
        <v>51</v>
      </c>
      <c r="P1507" s="9" t="s">
        <v>3022</v>
      </c>
      <c r="Q1507" s="9" t="s">
        <v>11325</v>
      </c>
      <c r="R1507" s="10">
        <v>42109</v>
      </c>
      <c r="S1507" s="10">
        <v>45138.180323110333</v>
      </c>
      <c r="T1507" s="11">
        <v>21</v>
      </c>
      <c r="U1507" s="51">
        <v>4</v>
      </c>
      <c r="V1507" s="51">
        <v>2015</v>
      </c>
      <c r="W1507" s="52">
        <v>2023</v>
      </c>
    </row>
    <row r="1508" spans="1:23" x14ac:dyDescent="0.3">
      <c r="A1508" s="22">
        <v>1507</v>
      </c>
      <c r="B1508" s="2" t="s">
        <v>3025</v>
      </c>
      <c r="C1508" s="2" t="s">
        <v>74</v>
      </c>
      <c r="D1508" s="2" t="s">
        <v>40</v>
      </c>
      <c r="E1508" s="3">
        <v>1990</v>
      </c>
      <c r="F1508" s="4">
        <v>42555.43</v>
      </c>
      <c r="G1508" s="5">
        <v>249378</v>
      </c>
      <c r="H1508" s="2" t="s">
        <v>28</v>
      </c>
      <c r="I1508" s="2" t="s">
        <v>22</v>
      </c>
      <c r="J1508" s="6">
        <v>2.2000000000000002</v>
      </c>
      <c r="K1508" s="7">
        <v>644</v>
      </c>
      <c r="L1508" s="8">
        <v>523</v>
      </c>
      <c r="M1508" s="3">
        <v>5</v>
      </c>
      <c r="N1508" s="3">
        <v>5</v>
      </c>
      <c r="O1508" s="2" t="s">
        <v>23</v>
      </c>
      <c r="P1508" s="9" t="s">
        <v>3024</v>
      </c>
      <c r="Q1508" s="9" t="s">
        <v>11326</v>
      </c>
      <c r="R1508" s="10">
        <v>43331</v>
      </c>
      <c r="S1508" s="10">
        <v>45446.301947435211</v>
      </c>
      <c r="T1508" s="11">
        <v>34</v>
      </c>
      <c r="U1508" s="51">
        <v>8</v>
      </c>
      <c r="V1508" s="51">
        <v>2018</v>
      </c>
      <c r="W1508" s="52">
        <v>2024</v>
      </c>
    </row>
    <row r="1509" spans="1:23" x14ac:dyDescent="0.3">
      <c r="A1509" s="22">
        <v>1508</v>
      </c>
      <c r="B1509" s="2" t="s">
        <v>3027</v>
      </c>
      <c r="C1509" s="2" t="s">
        <v>74</v>
      </c>
      <c r="D1509" s="2" t="s">
        <v>40</v>
      </c>
      <c r="E1509" s="3">
        <v>2013</v>
      </c>
      <c r="F1509" s="4">
        <v>69069.5</v>
      </c>
      <c r="G1509" s="5">
        <v>162387</v>
      </c>
      <c r="H1509" s="2" t="s">
        <v>28</v>
      </c>
      <c r="I1509" s="2" t="s">
        <v>22</v>
      </c>
      <c r="J1509" s="6">
        <v>4.9000000000000004</v>
      </c>
      <c r="K1509" s="7">
        <v>693</v>
      </c>
      <c r="L1509" s="8">
        <v>487</v>
      </c>
      <c r="M1509" s="3">
        <v>3</v>
      </c>
      <c r="N1509" s="3">
        <v>7</v>
      </c>
      <c r="O1509" s="2" t="s">
        <v>30</v>
      </c>
      <c r="P1509" s="9" t="s">
        <v>3026</v>
      </c>
      <c r="Q1509" s="9" t="s">
        <v>11327</v>
      </c>
      <c r="R1509" s="10">
        <v>43749</v>
      </c>
      <c r="S1509" s="10">
        <v>45354.595606166957</v>
      </c>
      <c r="T1509" s="11">
        <v>11</v>
      </c>
      <c r="U1509" s="51">
        <v>10</v>
      </c>
      <c r="V1509" s="51">
        <v>2019</v>
      </c>
      <c r="W1509" s="52">
        <v>2024</v>
      </c>
    </row>
    <row r="1510" spans="1:23" x14ac:dyDescent="0.3">
      <c r="A1510" s="22">
        <v>1509</v>
      </c>
      <c r="B1510" s="2" t="s">
        <v>3029</v>
      </c>
      <c r="C1510" s="2" t="s">
        <v>63</v>
      </c>
      <c r="D1510" s="2" t="s">
        <v>27</v>
      </c>
      <c r="E1510" s="3">
        <v>2016</v>
      </c>
      <c r="F1510" s="4">
        <v>54727.83</v>
      </c>
      <c r="G1510" s="5">
        <v>297001</v>
      </c>
      <c r="H1510" s="2" t="s">
        <v>28</v>
      </c>
      <c r="I1510" s="2" t="s">
        <v>22</v>
      </c>
      <c r="J1510" s="6">
        <v>5.3</v>
      </c>
      <c r="K1510" s="7">
        <v>534</v>
      </c>
      <c r="L1510" s="8">
        <v>535</v>
      </c>
      <c r="M1510" s="3">
        <v>2</v>
      </c>
      <c r="N1510" s="3">
        <v>7</v>
      </c>
      <c r="O1510" s="2" t="s">
        <v>51</v>
      </c>
      <c r="P1510" s="9" t="s">
        <v>3028</v>
      </c>
      <c r="Q1510" s="9" t="s">
        <v>11328</v>
      </c>
      <c r="R1510" s="10">
        <v>44113</v>
      </c>
      <c r="S1510" s="10">
        <v>45840.726832412198</v>
      </c>
      <c r="T1510" s="11">
        <v>8</v>
      </c>
      <c r="U1510" s="51">
        <v>10</v>
      </c>
      <c r="V1510" s="51">
        <v>2020</v>
      </c>
      <c r="W1510" s="52">
        <v>2025</v>
      </c>
    </row>
    <row r="1511" spans="1:23" x14ac:dyDescent="0.3">
      <c r="A1511" s="22">
        <v>1510</v>
      </c>
      <c r="B1511" s="2" t="s">
        <v>3031</v>
      </c>
      <c r="C1511" s="2" t="s">
        <v>74</v>
      </c>
      <c r="D1511" s="2" t="s">
        <v>34</v>
      </c>
      <c r="E1511" s="3">
        <v>2019</v>
      </c>
      <c r="F1511" s="4">
        <v>79646.960000000006</v>
      </c>
      <c r="G1511" s="5">
        <v>201524</v>
      </c>
      <c r="H1511" s="2" t="s">
        <v>21</v>
      </c>
      <c r="I1511" s="2" t="s">
        <v>22</v>
      </c>
      <c r="J1511" s="6">
        <v>5.6</v>
      </c>
      <c r="K1511" s="7">
        <v>633</v>
      </c>
      <c r="L1511" s="8">
        <v>483</v>
      </c>
      <c r="M1511" s="3">
        <v>4</v>
      </c>
      <c r="N1511" s="3">
        <v>4</v>
      </c>
      <c r="O1511" s="2" t="s">
        <v>23</v>
      </c>
      <c r="P1511" s="9" t="s">
        <v>3030</v>
      </c>
      <c r="Q1511" s="9" t="s">
        <v>11329</v>
      </c>
      <c r="R1511" s="10">
        <v>44585</v>
      </c>
      <c r="S1511" s="10">
        <v>45332.983283702451</v>
      </c>
      <c r="T1511" s="11">
        <v>5</v>
      </c>
      <c r="U1511" s="51">
        <v>1</v>
      </c>
      <c r="V1511" s="51">
        <v>2022</v>
      </c>
      <c r="W1511" s="52">
        <v>2024</v>
      </c>
    </row>
    <row r="1512" spans="1:23" x14ac:dyDescent="0.3">
      <c r="A1512" s="22">
        <v>1511</v>
      </c>
      <c r="B1512" s="2" t="s">
        <v>3033</v>
      </c>
      <c r="C1512" s="2" t="s">
        <v>63</v>
      </c>
      <c r="D1512" s="2" t="s">
        <v>50</v>
      </c>
      <c r="E1512" s="3">
        <v>2005</v>
      </c>
      <c r="F1512" s="4">
        <v>78148.75</v>
      </c>
      <c r="G1512" s="5">
        <v>62926</v>
      </c>
      <c r="H1512" s="2" t="s">
        <v>41</v>
      </c>
      <c r="I1512" s="2" t="s">
        <v>22</v>
      </c>
      <c r="J1512" s="6">
        <v>2</v>
      </c>
      <c r="K1512" s="7">
        <v>696</v>
      </c>
      <c r="L1512" s="8">
        <v>288</v>
      </c>
      <c r="M1512" s="3">
        <v>2</v>
      </c>
      <c r="N1512" s="3">
        <v>7</v>
      </c>
      <c r="O1512" s="2" t="s">
        <v>30</v>
      </c>
      <c r="P1512" s="9" t="s">
        <v>3032</v>
      </c>
      <c r="Q1512" s="9" t="s">
        <v>11330</v>
      </c>
      <c r="R1512" s="10">
        <v>45111</v>
      </c>
      <c r="S1512" s="10">
        <v>45389.496586362977</v>
      </c>
      <c r="T1512" s="11">
        <v>19</v>
      </c>
      <c r="U1512" s="51">
        <v>7</v>
      </c>
      <c r="V1512" s="51">
        <v>2023</v>
      </c>
      <c r="W1512" s="52">
        <v>2024</v>
      </c>
    </row>
    <row r="1513" spans="1:23" x14ac:dyDescent="0.3">
      <c r="A1513" s="22">
        <v>1512</v>
      </c>
      <c r="B1513" s="2" t="s">
        <v>3035</v>
      </c>
      <c r="C1513" s="2" t="s">
        <v>63</v>
      </c>
      <c r="D1513" s="2" t="s">
        <v>64</v>
      </c>
      <c r="E1513" s="3">
        <v>2021</v>
      </c>
      <c r="F1513" s="4">
        <v>51410.68</v>
      </c>
      <c r="G1513" s="5">
        <v>121479</v>
      </c>
      <c r="H1513" s="2" t="s">
        <v>28</v>
      </c>
      <c r="I1513" s="2" t="s">
        <v>22</v>
      </c>
      <c r="J1513" s="6">
        <v>1.7</v>
      </c>
      <c r="K1513" s="7">
        <v>72</v>
      </c>
      <c r="L1513" s="8">
        <v>272</v>
      </c>
      <c r="M1513" s="3">
        <v>4</v>
      </c>
      <c r="N1513" s="3">
        <v>2</v>
      </c>
      <c r="O1513" s="2" t="s">
        <v>30</v>
      </c>
      <c r="P1513" s="9" t="s">
        <v>3034</v>
      </c>
      <c r="Q1513" s="9" t="s">
        <v>11331</v>
      </c>
      <c r="R1513" s="10">
        <v>44299</v>
      </c>
      <c r="S1513" s="10">
        <v>45571.595006046919</v>
      </c>
      <c r="T1513" s="11">
        <v>3</v>
      </c>
      <c r="U1513" s="51">
        <v>4</v>
      </c>
      <c r="V1513" s="51">
        <v>2021</v>
      </c>
      <c r="W1513" s="52">
        <v>2024</v>
      </c>
    </row>
    <row r="1514" spans="1:23" x14ac:dyDescent="0.3">
      <c r="A1514" s="22">
        <v>1513</v>
      </c>
      <c r="B1514" s="2" t="s">
        <v>3037</v>
      </c>
      <c r="C1514" s="2" t="s">
        <v>107</v>
      </c>
      <c r="D1514" s="2" t="s">
        <v>40</v>
      </c>
      <c r="E1514" s="3">
        <v>2003</v>
      </c>
      <c r="F1514" s="4">
        <v>76940.61</v>
      </c>
      <c r="G1514" s="5">
        <v>110237</v>
      </c>
      <c r="H1514" s="2" t="s">
        <v>28</v>
      </c>
      <c r="I1514" s="2" t="s">
        <v>29</v>
      </c>
      <c r="J1514" s="6">
        <v>2.2999999999999998</v>
      </c>
      <c r="K1514" s="7">
        <v>160</v>
      </c>
      <c r="L1514" s="8">
        <v>540</v>
      </c>
      <c r="M1514" s="3">
        <v>5</v>
      </c>
      <c r="N1514" s="3">
        <v>4</v>
      </c>
      <c r="O1514" s="2" t="s">
        <v>51</v>
      </c>
      <c r="P1514" s="9" t="s">
        <v>3036</v>
      </c>
      <c r="Q1514" s="9" t="s">
        <v>11332</v>
      </c>
      <c r="R1514" s="10">
        <v>44681</v>
      </c>
      <c r="S1514" s="10">
        <v>45192.065100065731</v>
      </c>
      <c r="T1514" s="11">
        <v>21</v>
      </c>
      <c r="U1514" s="51">
        <v>4</v>
      </c>
      <c r="V1514" s="51">
        <v>2022</v>
      </c>
      <c r="W1514" s="52">
        <v>2023</v>
      </c>
    </row>
    <row r="1515" spans="1:23" x14ac:dyDescent="0.3">
      <c r="A1515" s="22">
        <v>1514</v>
      </c>
      <c r="B1515" s="2" t="s">
        <v>3039</v>
      </c>
      <c r="C1515" s="2" t="s">
        <v>49</v>
      </c>
      <c r="D1515" s="2" t="s">
        <v>20</v>
      </c>
      <c r="E1515" s="3">
        <v>2009</v>
      </c>
      <c r="F1515" s="4">
        <v>24748.42</v>
      </c>
      <c r="G1515" s="5">
        <v>21556</v>
      </c>
      <c r="H1515" s="2" t="s">
        <v>41</v>
      </c>
      <c r="I1515" s="2" t="s">
        <v>22</v>
      </c>
      <c r="J1515" s="6">
        <v>4</v>
      </c>
      <c r="K1515" s="7">
        <v>75</v>
      </c>
      <c r="L1515" s="8">
        <v>451</v>
      </c>
      <c r="M1515" s="3">
        <v>5</v>
      </c>
      <c r="N1515" s="3">
        <v>4</v>
      </c>
      <c r="O1515" s="2" t="s">
        <v>80</v>
      </c>
      <c r="P1515" s="9" t="s">
        <v>3038</v>
      </c>
      <c r="Q1515" s="9" t="s">
        <v>11333</v>
      </c>
      <c r="R1515" s="10">
        <v>43928</v>
      </c>
      <c r="S1515" s="10">
        <v>45757.34415587689</v>
      </c>
      <c r="T1515" s="11">
        <v>15</v>
      </c>
      <c r="U1515" s="51">
        <v>4</v>
      </c>
      <c r="V1515" s="51">
        <v>2020</v>
      </c>
      <c r="W1515" s="52">
        <v>2025</v>
      </c>
    </row>
    <row r="1516" spans="1:23" x14ac:dyDescent="0.3">
      <c r="A1516" s="22">
        <v>1515</v>
      </c>
      <c r="B1516" s="2" t="s">
        <v>3041</v>
      </c>
      <c r="C1516" s="2" t="s">
        <v>19</v>
      </c>
      <c r="D1516" s="2" t="s">
        <v>79</v>
      </c>
      <c r="E1516" s="3">
        <v>2005</v>
      </c>
      <c r="F1516" s="4">
        <v>18150.830000000002</v>
      </c>
      <c r="G1516" s="5">
        <v>198421</v>
      </c>
      <c r="H1516" s="2" t="s">
        <v>28</v>
      </c>
      <c r="I1516" s="2" t="s">
        <v>22</v>
      </c>
      <c r="J1516" s="6">
        <v>3.5</v>
      </c>
      <c r="K1516" s="7">
        <v>466</v>
      </c>
      <c r="L1516" s="8">
        <v>236</v>
      </c>
      <c r="M1516" s="3">
        <v>5</v>
      </c>
      <c r="N1516" s="3">
        <v>4</v>
      </c>
      <c r="O1516" s="2" t="s">
        <v>36</v>
      </c>
      <c r="P1516" s="9" t="s">
        <v>3040</v>
      </c>
      <c r="Q1516" s="9" t="s">
        <v>11334</v>
      </c>
      <c r="R1516" s="10">
        <v>42291</v>
      </c>
      <c r="S1516" s="10">
        <v>45337.218130671848</v>
      </c>
      <c r="T1516" s="11">
        <v>19</v>
      </c>
      <c r="U1516" s="51">
        <v>10</v>
      </c>
      <c r="V1516" s="51">
        <v>2015</v>
      </c>
      <c r="W1516" s="52">
        <v>2024</v>
      </c>
    </row>
    <row r="1517" spans="1:23" x14ac:dyDescent="0.3">
      <c r="A1517" s="22">
        <v>1516</v>
      </c>
      <c r="B1517" s="2" t="s">
        <v>3043</v>
      </c>
      <c r="C1517" s="2" t="s">
        <v>39</v>
      </c>
      <c r="D1517" s="2" t="s">
        <v>20</v>
      </c>
      <c r="E1517" s="3">
        <v>2024</v>
      </c>
      <c r="F1517" s="4">
        <v>50957.93</v>
      </c>
      <c r="G1517" s="5">
        <v>298197</v>
      </c>
      <c r="H1517" s="2" t="s">
        <v>41</v>
      </c>
      <c r="I1517" s="2" t="s">
        <v>29</v>
      </c>
      <c r="J1517" s="6">
        <v>5.2</v>
      </c>
      <c r="K1517" s="7">
        <v>128</v>
      </c>
      <c r="L1517" s="8">
        <v>270</v>
      </c>
      <c r="M1517" s="3">
        <v>2</v>
      </c>
      <c r="N1517" s="3">
        <v>2</v>
      </c>
      <c r="O1517" s="2" t="s">
        <v>42</v>
      </c>
      <c r="P1517" s="9" t="s">
        <v>3042</v>
      </c>
      <c r="Q1517" s="9" t="s">
        <v>11335</v>
      </c>
      <c r="R1517" s="10">
        <v>42618</v>
      </c>
      <c r="S1517" s="10">
        <v>45373.871461337993</v>
      </c>
      <c r="T1517" s="11">
        <v>0</v>
      </c>
      <c r="U1517" s="51">
        <v>9</v>
      </c>
      <c r="V1517" s="51">
        <v>2016</v>
      </c>
      <c r="W1517" s="52">
        <v>2024</v>
      </c>
    </row>
    <row r="1518" spans="1:23" x14ac:dyDescent="0.3">
      <c r="A1518" s="22">
        <v>1517</v>
      </c>
      <c r="B1518" s="2" t="s">
        <v>3045</v>
      </c>
      <c r="C1518" s="2" t="s">
        <v>19</v>
      </c>
      <c r="D1518" s="2" t="s">
        <v>50</v>
      </c>
      <c r="E1518" s="3">
        <v>2010</v>
      </c>
      <c r="F1518" s="4">
        <v>44785.73</v>
      </c>
      <c r="G1518" s="5">
        <v>206343</v>
      </c>
      <c r="H1518" s="2" t="s">
        <v>41</v>
      </c>
      <c r="I1518" s="2" t="s">
        <v>22</v>
      </c>
      <c r="J1518" s="6">
        <v>4.2</v>
      </c>
      <c r="K1518" s="7">
        <v>467</v>
      </c>
      <c r="L1518" s="8">
        <v>291</v>
      </c>
      <c r="M1518" s="3">
        <v>3</v>
      </c>
      <c r="N1518" s="3">
        <v>5</v>
      </c>
      <c r="O1518" s="2" t="s">
        <v>80</v>
      </c>
      <c r="P1518" s="9" t="s">
        <v>3044</v>
      </c>
      <c r="Q1518" s="9" t="s">
        <v>11336</v>
      </c>
      <c r="R1518" s="10">
        <v>41837</v>
      </c>
      <c r="S1518" s="10">
        <v>45248.724431932103</v>
      </c>
      <c r="T1518" s="11">
        <v>14</v>
      </c>
      <c r="U1518" s="51">
        <v>7</v>
      </c>
      <c r="V1518" s="51">
        <v>2014</v>
      </c>
      <c r="W1518" s="52">
        <v>2023</v>
      </c>
    </row>
    <row r="1519" spans="1:23" x14ac:dyDescent="0.3">
      <c r="A1519" s="22">
        <v>1518</v>
      </c>
      <c r="B1519" s="2" t="s">
        <v>3047</v>
      </c>
      <c r="C1519" s="2" t="s">
        <v>74</v>
      </c>
      <c r="D1519" s="2" t="s">
        <v>46</v>
      </c>
      <c r="E1519" s="3">
        <v>2021</v>
      </c>
      <c r="F1519" s="4">
        <v>78884.759999999995</v>
      </c>
      <c r="G1519" s="5">
        <v>52801</v>
      </c>
      <c r="H1519" s="2" t="s">
        <v>21</v>
      </c>
      <c r="I1519" s="2" t="s">
        <v>22</v>
      </c>
      <c r="J1519" s="6">
        <v>2.9</v>
      </c>
      <c r="K1519" s="7">
        <v>445</v>
      </c>
      <c r="L1519" s="8">
        <v>602</v>
      </c>
      <c r="M1519" s="3">
        <v>4</v>
      </c>
      <c r="N1519" s="3">
        <v>4</v>
      </c>
      <c r="O1519" s="2" t="s">
        <v>80</v>
      </c>
      <c r="P1519" s="9" t="s">
        <v>3046</v>
      </c>
      <c r="Q1519" s="9" t="s">
        <v>11337</v>
      </c>
      <c r="R1519" s="10">
        <v>43220</v>
      </c>
      <c r="S1519" s="10">
        <v>45319.840655176748</v>
      </c>
      <c r="T1519" s="11">
        <v>3</v>
      </c>
      <c r="U1519" s="51">
        <v>4</v>
      </c>
      <c r="V1519" s="51">
        <v>2018</v>
      </c>
      <c r="W1519" s="52">
        <v>2024</v>
      </c>
    </row>
    <row r="1520" spans="1:23" x14ac:dyDescent="0.3">
      <c r="A1520" s="22">
        <v>1519</v>
      </c>
      <c r="B1520" s="2" t="s">
        <v>3049</v>
      </c>
      <c r="C1520" s="2" t="s">
        <v>19</v>
      </c>
      <c r="D1520" s="2" t="s">
        <v>40</v>
      </c>
      <c r="E1520" s="3">
        <v>2004</v>
      </c>
      <c r="F1520" s="4">
        <v>65440.639999999999</v>
      </c>
      <c r="G1520" s="5">
        <v>244117</v>
      </c>
      <c r="H1520" s="2" t="s">
        <v>28</v>
      </c>
      <c r="I1520" s="2" t="s">
        <v>22</v>
      </c>
      <c r="J1520" s="6">
        <v>2.8</v>
      </c>
      <c r="K1520" s="7">
        <v>188</v>
      </c>
      <c r="L1520" s="8">
        <v>497</v>
      </c>
      <c r="M1520" s="3">
        <v>2</v>
      </c>
      <c r="N1520" s="3">
        <v>7</v>
      </c>
      <c r="O1520" s="2" t="s">
        <v>30</v>
      </c>
      <c r="P1520" s="9" t="s">
        <v>3048</v>
      </c>
      <c r="Q1520" s="9" t="s">
        <v>11338</v>
      </c>
      <c r="R1520" s="10">
        <v>44325</v>
      </c>
      <c r="S1520" s="10">
        <v>45450.390765198761</v>
      </c>
      <c r="T1520" s="11">
        <v>20</v>
      </c>
      <c r="U1520" s="51">
        <v>5</v>
      </c>
      <c r="V1520" s="51">
        <v>2021</v>
      </c>
      <c r="W1520" s="52">
        <v>2024</v>
      </c>
    </row>
    <row r="1521" spans="1:23" x14ac:dyDescent="0.3">
      <c r="A1521" s="22">
        <v>1520</v>
      </c>
      <c r="B1521" s="2" t="s">
        <v>3051</v>
      </c>
      <c r="C1521" s="2" t="s">
        <v>118</v>
      </c>
      <c r="D1521" s="2" t="s">
        <v>64</v>
      </c>
      <c r="E1521" s="3">
        <v>2021</v>
      </c>
      <c r="F1521" s="4">
        <v>74730.850000000006</v>
      </c>
      <c r="G1521" s="5">
        <v>33671</v>
      </c>
      <c r="H1521" s="2" t="s">
        <v>28</v>
      </c>
      <c r="I1521" s="2" t="s">
        <v>29</v>
      </c>
      <c r="J1521" s="6">
        <v>1.1000000000000001</v>
      </c>
      <c r="K1521" s="7">
        <v>247</v>
      </c>
      <c r="L1521" s="8">
        <v>627</v>
      </c>
      <c r="M1521" s="3">
        <v>5</v>
      </c>
      <c r="N1521" s="3">
        <v>4</v>
      </c>
      <c r="O1521" s="2" t="s">
        <v>23</v>
      </c>
      <c r="P1521" s="9" t="s">
        <v>3050</v>
      </c>
      <c r="Q1521" s="9" t="s">
        <v>11339</v>
      </c>
      <c r="R1521" s="10">
        <v>42367</v>
      </c>
      <c r="S1521" s="10">
        <v>45509.678622770269</v>
      </c>
      <c r="T1521" s="11">
        <v>3</v>
      </c>
      <c r="U1521" s="51">
        <v>12</v>
      </c>
      <c r="V1521" s="51">
        <v>2015</v>
      </c>
      <c r="W1521" s="52">
        <v>2024</v>
      </c>
    </row>
    <row r="1522" spans="1:23" x14ac:dyDescent="0.3">
      <c r="A1522" s="22">
        <v>1521</v>
      </c>
      <c r="B1522" s="2" t="s">
        <v>3053</v>
      </c>
      <c r="C1522" s="2" t="s">
        <v>74</v>
      </c>
      <c r="D1522" s="2" t="s">
        <v>20</v>
      </c>
      <c r="E1522" s="3">
        <v>2012</v>
      </c>
      <c r="F1522" s="4">
        <v>7871.36</v>
      </c>
      <c r="G1522" s="5">
        <v>204345</v>
      </c>
      <c r="H1522" s="2" t="s">
        <v>35</v>
      </c>
      <c r="I1522" s="2" t="s">
        <v>22</v>
      </c>
      <c r="J1522" s="6">
        <v>2.2999999999999998</v>
      </c>
      <c r="K1522" s="7">
        <v>246</v>
      </c>
      <c r="L1522" s="8">
        <v>372</v>
      </c>
      <c r="M1522" s="3">
        <v>5</v>
      </c>
      <c r="N1522" s="3">
        <v>7</v>
      </c>
      <c r="O1522" s="2" t="s">
        <v>23</v>
      </c>
      <c r="P1522" s="9" t="s">
        <v>3052</v>
      </c>
      <c r="Q1522" s="9" t="s">
        <v>11340</v>
      </c>
      <c r="R1522" s="10">
        <v>45315</v>
      </c>
      <c r="S1522" s="10">
        <v>45513.621411327993</v>
      </c>
      <c r="T1522" s="11">
        <v>12</v>
      </c>
      <c r="U1522" s="51">
        <v>1</v>
      </c>
      <c r="V1522" s="51">
        <v>2024</v>
      </c>
      <c r="W1522" s="52">
        <v>2024</v>
      </c>
    </row>
    <row r="1523" spans="1:23" x14ac:dyDescent="0.3">
      <c r="A1523" s="22">
        <v>1522</v>
      </c>
      <c r="B1523" s="2" t="s">
        <v>3055</v>
      </c>
      <c r="C1523" s="2" t="s">
        <v>49</v>
      </c>
      <c r="D1523" s="2" t="s">
        <v>64</v>
      </c>
      <c r="E1523" s="3">
        <v>1994</v>
      </c>
      <c r="F1523" s="4">
        <v>37420.47</v>
      </c>
      <c r="G1523" s="5">
        <v>143117</v>
      </c>
      <c r="H1523" s="2" t="s">
        <v>21</v>
      </c>
      <c r="I1523" s="2" t="s">
        <v>22</v>
      </c>
      <c r="J1523" s="6">
        <v>1.7</v>
      </c>
      <c r="K1523" s="7">
        <v>539</v>
      </c>
      <c r="L1523" s="8">
        <v>728</v>
      </c>
      <c r="M1523" s="3">
        <v>2</v>
      </c>
      <c r="N1523" s="3">
        <v>2</v>
      </c>
      <c r="O1523" s="2" t="s">
        <v>23</v>
      </c>
      <c r="P1523" s="9" t="s">
        <v>3054</v>
      </c>
      <c r="Q1523" s="9" t="s">
        <v>11341</v>
      </c>
      <c r="R1523" s="10">
        <v>41933</v>
      </c>
      <c r="S1523" s="10">
        <v>45470.250737193157</v>
      </c>
      <c r="T1523" s="11">
        <v>30</v>
      </c>
      <c r="U1523" s="51">
        <v>10</v>
      </c>
      <c r="V1523" s="51">
        <v>2014</v>
      </c>
      <c r="W1523" s="52">
        <v>2024</v>
      </c>
    </row>
    <row r="1524" spans="1:23" x14ac:dyDescent="0.3">
      <c r="A1524" s="22">
        <v>1523</v>
      </c>
      <c r="B1524" s="2" t="s">
        <v>3057</v>
      </c>
      <c r="C1524" s="2" t="s">
        <v>63</v>
      </c>
      <c r="D1524" s="2" t="s">
        <v>50</v>
      </c>
      <c r="E1524" s="3">
        <v>2006</v>
      </c>
      <c r="F1524" s="4">
        <v>64492.57</v>
      </c>
      <c r="G1524" s="5">
        <v>28803</v>
      </c>
      <c r="H1524" s="2" t="s">
        <v>41</v>
      </c>
      <c r="I1524" s="2" t="s">
        <v>22</v>
      </c>
      <c r="J1524" s="6">
        <v>5.2</v>
      </c>
      <c r="K1524" s="7">
        <v>511</v>
      </c>
      <c r="L1524" s="8">
        <v>670</v>
      </c>
      <c r="M1524" s="3">
        <v>2</v>
      </c>
      <c r="N1524" s="3">
        <v>5</v>
      </c>
      <c r="O1524" s="2" t="s">
        <v>51</v>
      </c>
      <c r="P1524" s="9" t="s">
        <v>3056</v>
      </c>
      <c r="Q1524" s="9" t="s">
        <v>11342</v>
      </c>
      <c r="R1524" s="10">
        <v>42971</v>
      </c>
      <c r="S1524" s="10">
        <v>45169.138514748673</v>
      </c>
      <c r="T1524" s="11">
        <v>18</v>
      </c>
      <c r="U1524" s="51">
        <v>8</v>
      </c>
      <c r="V1524" s="51">
        <v>2017</v>
      </c>
      <c r="W1524" s="52">
        <v>2023</v>
      </c>
    </row>
    <row r="1525" spans="1:23" x14ac:dyDescent="0.3">
      <c r="A1525" s="22">
        <v>1524</v>
      </c>
      <c r="B1525" s="2" t="s">
        <v>3059</v>
      </c>
      <c r="C1525" s="2" t="s">
        <v>45</v>
      </c>
      <c r="D1525" s="2" t="s">
        <v>92</v>
      </c>
      <c r="E1525" s="3">
        <v>2022</v>
      </c>
      <c r="F1525" s="4">
        <v>24732.959999999999</v>
      </c>
      <c r="G1525" s="5">
        <v>225927</v>
      </c>
      <c r="H1525" s="2" t="s">
        <v>21</v>
      </c>
      <c r="I1525" s="2" t="s">
        <v>22</v>
      </c>
      <c r="J1525" s="6">
        <v>5.8</v>
      </c>
      <c r="K1525" s="7">
        <v>219</v>
      </c>
      <c r="L1525" s="8">
        <v>462</v>
      </c>
      <c r="M1525" s="3">
        <v>2</v>
      </c>
      <c r="N1525" s="3">
        <v>4</v>
      </c>
      <c r="O1525" s="2" t="s">
        <v>51</v>
      </c>
      <c r="P1525" s="9" t="s">
        <v>3058</v>
      </c>
      <c r="Q1525" s="9" t="s">
        <v>11343</v>
      </c>
      <c r="R1525" s="10">
        <v>43565</v>
      </c>
      <c r="S1525" s="10">
        <v>45794.873661778067</v>
      </c>
      <c r="T1525" s="11">
        <v>2</v>
      </c>
      <c r="U1525" s="51">
        <v>4</v>
      </c>
      <c r="V1525" s="51">
        <v>2019</v>
      </c>
      <c r="W1525" s="52">
        <v>2025</v>
      </c>
    </row>
    <row r="1526" spans="1:23" x14ac:dyDescent="0.3">
      <c r="A1526" s="22">
        <v>1525</v>
      </c>
      <c r="B1526" s="2" t="s">
        <v>3061</v>
      </c>
      <c r="C1526" s="2" t="s">
        <v>107</v>
      </c>
      <c r="D1526" s="2" t="s">
        <v>50</v>
      </c>
      <c r="E1526" s="3">
        <v>2010</v>
      </c>
      <c r="F1526" s="4">
        <v>68093.8</v>
      </c>
      <c r="G1526" s="5">
        <v>70813</v>
      </c>
      <c r="H1526" s="2" t="s">
        <v>28</v>
      </c>
      <c r="I1526" s="2" t="s">
        <v>22</v>
      </c>
      <c r="J1526" s="6">
        <v>5.8</v>
      </c>
      <c r="K1526" s="7">
        <v>207</v>
      </c>
      <c r="L1526" s="8">
        <v>364</v>
      </c>
      <c r="M1526" s="3">
        <v>4</v>
      </c>
      <c r="N1526" s="3">
        <v>7</v>
      </c>
      <c r="O1526" s="2" t="s">
        <v>23</v>
      </c>
      <c r="P1526" s="9" t="s">
        <v>3060</v>
      </c>
      <c r="Q1526" s="9" t="s">
        <v>11344</v>
      </c>
      <c r="R1526" s="10">
        <v>44689</v>
      </c>
      <c r="S1526" s="10">
        <v>45384.239534952707</v>
      </c>
      <c r="T1526" s="11">
        <v>14</v>
      </c>
      <c r="U1526" s="51">
        <v>5</v>
      </c>
      <c r="V1526" s="51">
        <v>2022</v>
      </c>
      <c r="W1526" s="52">
        <v>2024</v>
      </c>
    </row>
    <row r="1527" spans="1:23" x14ac:dyDescent="0.3">
      <c r="A1527" s="22">
        <v>1526</v>
      </c>
      <c r="B1527" s="2" t="s">
        <v>3063</v>
      </c>
      <c r="C1527" s="2" t="s">
        <v>39</v>
      </c>
      <c r="D1527" s="2" t="s">
        <v>46</v>
      </c>
      <c r="E1527" s="3">
        <v>2015</v>
      </c>
      <c r="F1527" s="4">
        <v>45631.67</v>
      </c>
      <c r="G1527" s="5">
        <v>158613</v>
      </c>
      <c r="H1527" s="2" t="s">
        <v>21</v>
      </c>
      <c r="I1527" s="2" t="s">
        <v>22</v>
      </c>
      <c r="J1527" s="6">
        <v>3.6</v>
      </c>
      <c r="K1527" s="7">
        <v>314</v>
      </c>
      <c r="L1527" s="8">
        <v>488</v>
      </c>
      <c r="M1527" s="3">
        <v>2</v>
      </c>
      <c r="N1527" s="3">
        <v>4</v>
      </c>
      <c r="O1527" s="2" t="s">
        <v>80</v>
      </c>
      <c r="P1527" s="9" t="s">
        <v>3062</v>
      </c>
      <c r="Q1527" s="9" t="s">
        <v>11345</v>
      </c>
      <c r="R1527" s="10">
        <v>42577</v>
      </c>
      <c r="S1527" s="10">
        <v>45299.834653976519</v>
      </c>
      <c r="T1527" s="11">
        <v>9</v>
      </c>
      <c r="U1527" s="51">
        <v>7</v>
      </c>
      <c r="V1527" s="51">
        <v>2016</v>
      </c>
      <c r="W1527" s="52">
        <v>2024</v>
      </c>
    </row>
    <row r="1528" spans="1:23" x14ac:dyDescent="0.3">
      <c r="A1528" s="22">
        <v>1527</v>
      </c>
      <c r="B1528" s="2" t="s">
        <v>3065</v>
      </c>
      <c r="C1528" s="2" t="s">
        <v>118</v>
      </c>
      <c r="D1528" s="2" t="s">
        <v>34</v>
      </c>
      <c r="E1528" s="3">
        <v>2017</v>
      </c>
      <c r="F1528" s="4">
        <v>5336.64</v>
      </c>
      <c r="G1528" s="5">
        <v>254941</v>
      </c>
      <c r="H1528" s="2" t="s">
        <v>21</v>
      </c>
      <c r="I1528" s="2" t="s">
        <v>29</v>
      </c>
      <c r="J1528" s="6">
        <v>3.7</v>
      </c>
      <c r="K1528" s="7">
        <v>494</v>
      </c>
      <c r="L1528" s="8">
        <v>322</v>
      </c>
      <c r="M1528" s="3">
        <v>4</v>
      </c>
      <c r="N1528" s="3">
        <v>7</v>
      </c>
      <c r="O1528" s="2" t="s">
        <v>23</v>
      </c>
      <c r="P1528" s="9" t="s">
        <v>3064</v>
      </c>
      <c r="Q1528" s="9" t="s">
        <v>11346</v>
      </c>
      <c r="R1528" s="10">
        <v>42461</v>
      </c>
      <c r="S1528" s="10">
        <v>45736.900067059127</v>
      </c>
      <c r="T1528" s="11">
        <v>7</v>
      </c>
      <c r="U1528" s="51">
        <v>4</v>
      </c>
      <c r="V1528" s="51">
        <v>2016</v>
      </c>
      <c r="W1528" s="52">
        <v>2025</v>
      </c>
    </row>
    <row r="1529" spans="1:23" x14ac:dyDescent="0.3">
      <c r="A1529" s="22">
        <v>1528</v>
      </c>
      <c r="B1529" s="2" t="s">
        <v>3067</v>
      </c>
      <c r="C1529" s="2" t="s">
        <v>63</v>
      </c>
      <c r="D1529" s="2" t="s">
        <v>79</v>
      </c>
      <c r="E1529" s="3">
        <v>2010</v>
      </c>
      <c r="F1529" s="4">
        <v>46624.66</v>
      </c>
      <c r="G1529" s="5">
        <v>78178</v>
      </c>
      <c r="H1529" s="2" t="s">
        <v>41</v>
      </c>
      <c r="I1529" s="2" t="s">
        <v>29</v>
      </c>
      <c r="J1529" s="6">
        <v>1.1000000000000001</v>
      </c>
      <c r="K1529" s="7">
        <v>164</v>
      </c>
      <c r="L1529" s="8">
        <v>323</v>
      </c>
      <c r="M1529" s="3">
        <v>4</v>
      </c>
      <c r="N1529" s="3">
        <v>5</v>
      </c>
      <c r="O1529" s="2" t="s">
        <v>65</v>
      </c>
      <c r="P1529" s="9" t="s">
        <v>3066</v>
      </c>
      <c r="Q1529" s="9" t="s">
        <v>11347</v>
      </c>
      <c r="R1529" s="10">
        <v>44550</v>
      </c>
      <c r="S1529" s="10">
        <v>45226.235934232558</v>
      </c>
      <c r="T1529" s="11">
        <v>14</v>
      </c>
      <c r="U1529" s="51">
        <v>12</v>
      </c>
      <c r="V1529" s="51">
        <v>2021</v>
      </c>
      <c r="W1529" s="52">
        <v>2023</v>
      </c>
    </row>
    <row r="1530" spans="1:23" x14ac:dyDescent="0.3">
      <c r="A1530" s="22">
        <v>1529</v>
      </c>
      <c r="B1530" s="2" t="s">
        <v>3069</v>
      </c>
      <c r="C1530" s="2" t="s">
        <v>45</v>
      </c>
      <c r="D1530" s="2" t="s">
        <v>27</v>
      </c>
      <c r="E1530" s="3">
        <v>2005</v>
      </c>
      <c r="F1530" s="4">
        <v>6278.2</v>
      </c>
      <c r="G1530" s="5">
        <v>16716</v>
      </c>
      <c r="H1530" s="2" t="s">
        <v>35</v>
      </c>
      <c r="I1530" s="2" t="s">
        <v>29</v>
      </c>
      <c r="J1530" s="6">
        <v>4.4000000000000004</v>
      </c>
      <c r="K1530" s="7">
        <v>200</v>
      </c>
      <c r="L1530" s="8">
        <v>242</v>
      </c>
      <c r="M1530" s="3">
        <v>3</v>
      </c>
      <c r="N1530" s="3">
        <v>5</v>
      </c>
      <c r="O1530" s="2" t="s">
        <v>30</v>
      </c>
      <c r="P1530" s="9" t="s">
        <v>3068</v>
      </c>
      <c r="Q1530" s="9" t="s">
        <v>11348</v>
      </c>
      <c r="R1530" s="10">
        <v>44622</v>
      </c>
      <c r="S1530" s="10">
        <v>45556.407968639447</v>
      </c>
      <c r="T1530" s="11">
        <v>19</v>
      </c>
      <c r="U1530" s="51">
        <v>3</v>
      </c>
      <c r="V1530" s="51">
        <v>2022</v>
      </c>
      <c r="W1530" s="52">
        <v>2024</v>
      </c>
    </row>
    <row r="1531" spans="1:23" x14ac:dyDescent="0.3">
      <c r="A1531" s="22">
        <v>1530</v>
      </c>
      <c r="B1531" s="2" t="s">
        <v>3071</v>
      </c>
      <c r="C1531" s="2" t="s">
        <v>26</v>
      </c>
      <c r="D1531" s="2" t="s">
        <v>79</v>
      </c>
      <c r="E1531" s="3">
        <v>2007</v>
      </c>
      <c r="F1531" s="4">
        <v>47509.61</v>
      </c>
      <c r="G1531" s="5">
        <v>220776</v>
      </c>
      <c r="H1531" s="2" t="s">
        <v>28</v>
      </c>
      <c r="I1531" s="2" t="s">
        <v>22</v>
      </c>
      <c r="J1531" s="6">
        <v>5.4</v>
      </c>
      <c r="K1531" s="7">
        <v>561</v>
      </c>
      <c r="L1531" s="8">
        <v>798</v>
      </c>
      <c r="M1531" s="3">
        <v>5</v>
      </c>
      <c r="N1531" s="3">
        <v>4</v>
      </c>
      <c r="O1531" s="2" t="s">
        <v>42</v>
      </c>
      <c r="P1531" s="9" t="s">
        <v>3070</v>
      </c>
      <c r="Q1531" s="9" t="s">
        <v>11349</v>
      </c>
      <c r="R1531" s="10">
        <v>41847</v>
      </c>
      <c r="S1531" s="10">
        <v>45380.296746394997</v>
      </c>
      <c r="T1531" s="11">
        <v>17</v>
      </c>
      <c r="U1531" s="51">
        <v>7</v>
      </c>
      <c r="V1531" s="51">
        <v>2014</v>
      </c>
      <c r="W1531" s="52">
        <v>2024</v>
      </c>
    </row>
    <row r="1532" spans="1:23" x14ac:dyDescent="0.3">
      <c r="A1532" s="22">
        <v>1531</v>
      </c>
      <c r="B1532" s="2" t="s">
        <v>3073</v>
      </c>
      <c r="C1532" s="2" t="s">
        <v>49</v>
      </c>
      <c r="D1532" s="2" t="s">
        <v>79</v>
      </c>
      <c r="E1532" s="3">
        <v>2007</v>
      </c>
      <c r="F1532" s="4">
        <v>72288.649999999994</v>
      </c>
      <c r="G1532" s="5">
        <v>127585</v>
      </c>
      <c r="H1532" s="2" t="s">
        <v>35</v>
      </c>
      <c r="I1532" s="2" t="s">
        <v>29</v>
      </c>
      <c r="J1532" s="6">
        <v>3</v>
      </c>
      <c r="K1532" s="7">
        <v>78</v>
      </c>
      <c r="L1532" s="8">
        <v>282</v>
      </c>
      <c r="M1532" s="3">
        <v>2</v>
      </c>
      <c r="N1532" s="3">
        <v>7</v>
      </c>
      <c r="O1532" s="2" t="s">
        <v>85</v>
      </c>
      <c r="P1532" s="9" t="s">
        <v>3072</v>
      </c>
      <c r="Q1532" s="9" t="s">
        <v>11350</v>
      </c>
      <c r="R1532" s="10">
        <v>44616</v>
      </c>
      <c r="S1532" s="10">
        <v>45406.435974240558</v>
      </c>
      <c r="T1532" s="11">
        <v>17</v>
      </c>
      <c r="U1532" s="51">
        <v>2</v>
      </c>
      <c r="V1532" s="51">
        <v>2022</v>
      </c>
      <c r="W1532" s="52">
        <v>2024</v>
      </c>
    </row>
    <row r="1533" spans="1:23" x14ac:dyDescent="0.3">
      <c r="A1533" s="22">
        <v>1532</v>
      </c>
      <c r="B1533" s="2" t="s">
        <v>3075</v>
      </c>
      <c r="C1533" s="2" t="s">
        <v>74</v>
      </c>
      <c r="D1533" s="2" t="s">
        <v>50</v>
      </c>
      <c r="E1533" s="3">
        <v>1999</v>
      </c>
      <c r="F1533" s="4">
        <v>13804.94</v>
      </c>
      <c r="G1533" s="5">
        <v>146154</v>
      </c>
      <c r="H1533" s="2" t="s">
        <v>28</v>
      </c>
      <c r="I1533" s="2" t="s">
        <v>22</v>
      </c>
      <c r="J1533" s="6">
        <v>3.9</v>
      </c>
      <c r="K1533" s="7">
        <v>315</v>
      </c>
      <c r="L1533" s="8">
        <v>324</v>
      </c>
      <c r="M1533" s="3">
        <v>3</v>
      </c>
      <c r="N1533" s="3">
        <v>2</v>
      </c>
      <c r="O1533" s="2" t="s">
        <v>65</v>
      </c>
      <c r="P1533" s="9" t="s">
        <v>3074</v>
      </c>
      <c r="Q1533" s="9" t="s">
        <v>11351</v>
      </c>
      <c r="R1533" s="10">
        <v>43340</v>
      </c>
      <c r="S1533" s="10">
        <v>45681.993085662849</v>
      </c>
      <c r="T1533" s="11">
        <v>25</v>
      </c>
      <c r="U1533" s="51">
        <v>8</v>
      </c>
      <c r="V1533" s="51">
        <v>2018</v>
      </c>
      <c r="W1533" s="52">
        <v>2025</v>
      </c>
    </row>
    <row r="1534" spans="1:23" x14ac:dyDescent="0.3">
      <c r="A1534" s="22">
        <v>1533</v>
      </c>
      <c r="B1534" s="2" t="s">
        <v>3077</v>
      </c>
      <c r="C1534" s="2" t="s">
        <v>45</v>
      </c>
      <c r="D1534" s="2" t="s">
        <v>40</v>
      </c>
      <c r="E1534" s="3">
        <v>2000</v>
      </c>
      <c r="F1534" s="4">
        <v>33836.959999999999</v>
      </c>
      <c r="G1534" s="5">
        <v>136890</v>
      </c>
      <c r="H1534" s="2" t="s">
        <v>21</v>
      </c>
      <c r="I1534" s="2" t="s">
        <v>22</v>
      </c>
      <c r="J1534" s="6">
        <v>2.8</v>
      </c>
      <c r="K1534" s="7">
        <v>588</v>
      </c>
      <c r="L1534" s="8">
        <v>253</v>
      </c>
      <c r="M1534" s="3">
        <v>5</v>
      </c>
      <c r="N1534" s="3">
        <v>4</v>
      </c>
      <c r="O1534" s="2" t="s">
        <v>30</v>
      </c>
      <c r="P1534" s="9" t="s">
        <v>3076</v>
      </c>
      <c r="Q1534" s="9" t="s">
        <v>11352</v>
      </c>
      <c r="R1534" s="10">
        <v>43837</v>
      </c>
      <c r="S1534" s="10">
        <v>45323.783443734457</v>
      </c>
      <c r="T1534" s="11">
        <v>24</v>
      </c>
      <c r="U1534" s="51">
        <v>1</v>
      </c>
      <c r="V1534" s="51">
        <v>2020</v>
      </c>
      <c r="W1534" s="52">
        <v>2024</v>
      </c>
    </row>
    <row r="1535" spans="1:23" x14ac:dyDescent="0.3">
      <c r="A1535" s="22">
        <v>1534</v>
      </c>
      <c r="B1535" s="2" t="s">
        <v>3079</v>
      </c>
      <c r="C1535" s="2" t="s">
        <v>26</v>
      </c>
      <c r="D1535" s="2" t="s">
        <v>27</v>
      </c>
      <c r="E1535" s="3">
        <v>1998</v>
      </c>
      <c r="F1535" s="4">
        <v>49672.82</v>
      </c>
      <c r="G1535" s="5">
        <v>191941</v>
      </c>
      <c r="H1535" s="2" t="s">
        <v>21</v>
      </c>
      <c r="I1535" s="2" t="s">
        <v>29</v>
      </c>
      <c r="J1535" s="6">
        <v>3.3</v>
      </c>
      <c r="K1535" s="7">
        <v>628</v>
      </c>
      <c r="L1535" s="8">
        <v>571</v>
      </c>
      <c r="M1535" s="3">
        <v>2</v>
      </c>
      <c r="N1535" s="3">
        <v>5</v>
      </c>
      <c r="O1535" s="2" t="s">
        <v>36</v>
      </c>
      <c r="P1535" s="9" t="s">
        <v>3078</v>
      </c>
      <c r="Q1535" s="9" t="s">
        <v>11353</v>
      </c>
      <c r="R1535" s="10">
        <v>44539</v>
      </c>
      <c r="S1535" s="10">
        <v>45463.09530610693</v>
      </c>
      <c r="T1535" s="11">
        <v>26</v>
      </c>
      <c r="U1535" s="51">
        <v>12</v>
      </c>
      <c r="V1535" s="51">
        <v>2021</v>
      </c>
      <c r="W1535" s="52">
        <v>2024</v>
      </c>
    </row>
    <row r="1536" spans="1:23" x14ac:dyDescent="0.3">
      <c r="A1536" s="22">
        <v>1535</v>
      </c>
      <c r="B1536" s="2" t="s">
        <v>3081</v>
      </c>
      <c r="C1536" s="2" t="s">
        <v>49</v>
      </c>
      <c r="D1536" s="2" t="s">
        <v>20</v>
      </c>
      <c r="E1536" s="3">
        <v>2008</v>
      </c>
      <c r="F1536" s="4">
        <v>13931.82</v>
      </c>
      <c r="G1536" s="5">
        <v>145760</v>
      </c>
      <c r="H1536" s="2" t="s">
        <v>21</v>
      </c>
      <c r="I1536" s="2" t="s">
        <v>29</v>
      </c>
      <c r="J1536" s="6">
        <v>5.3</v>
      </c>
      <c r="K1536" s="7">
        <v>584</v>
      </c>
      <c r="L1536" s="8">
        <v>335</v>
      </c>
      <c r="M1536" s="3">
        <v>4</v>
      </c>
      <c r="N1536" s="3">
        <v>2</v>
      </c>
      <c r="O1536" s="2" t="s">
        <v>85</v>
      </c>
      <c r="P1536" s="9" t="s">
        <v>3080</v>
      </c>
      <c r="Q1536" s="9" t="s">
        <v>11354</v>
      </c>
      <c r="R1536" s="10">
        <v>42660</v>
      </c>
      <c r="S1536" s="10">
        <v>45418.848456737061</v>
      </c>
      <c r="T1536" s="11">
        <v>16</v>
      </c>
      <c r="U1536" s="51">
        <v>10</v>
      </c>
      <c r="V1536" s="51">
        <v>2016</v>
      </c>
      <c r="W1536" s="52">
        <v>2024</v>
      </c>
    </row>
    <row r="1537" spans="1:23" x14ac:dyDescent="0.3">
      <c r="A1537" s="22">
        <v>1536</v>
      </c>
      <c r="B1537" s="2" t="s">
        <v>3083</v>
      </c>
      <c r="C1537" s="2" t="s">
        <v>63</v>
      </c>
      <c r="D1537" s="2" t="s">
        <v>50</v>
      </c>
      <c r="E1537" s="3">
        <v>1997</v>
      </c>
      <c r="F1537" s="4">
        <v>22602.83</v>
      </c>
      <c r="G1537" s="5">
        <v>282630</v>
      </c>
      <c r="H1537" s="2" t="s">
        <v>21</v>
      </c>
      <c r="I1537" s="2" t="s">
        <v>22</v>
      </c>
      <c r="J1537" s="6">
        <v>4.4000000000000004</v>
      </c>
      <c r="K1537" s="7">
        <v>461</v>
      </c>
      <c r="L1537" s="8">
        <v>642</v>
      </c>
      <c r="M1537" s="3">
        <v>2</v>
      </c>
      <c r="N1537" s="3">
        <v>4</v>
      </c>
      <c r="O1537" s="2" t="s">
        <v>36</v>
      </c>
      <c r="P1537" s="9" t="s">
        <v>3082</v>
      </c>
      <c r="Q1537" s="9" t="s">
        <v>11355</v>
      </c>
      <c r="R1537" s="10">
        <v>44872</v>
      </c>
      <c r="S1537" s="10">
        <v>45491.717030451808</v>
      </c>
      <c r="T1537" s="11">
        <v>27</v>
      </c>
      <c r="U1537" s="51">
        <v>11</v>
      </c>
      <c r="V1537" s="51">
        <v>2022</v>
      </c>
      <c r="W1537" s="52">
        <v>2024</v>
      </c>
    </row>
    <row r="1538" spans="1:23" x14ac:dyDescent="0.3">
      <c r="A1538" s="22">
        <v>1537</v>
      </c>
      <c r="B1538" s="2" t="s">
        <v>3085</v>
      </c>
      <c r="C1538" s="2" t="s">
        <v>26</v>
      </c>
      <c r="D1538" s="2" t="s">
        <v>27</v>
      </c>
      <c r="E1538" s="3">
        <v>2015</v>
      </c>
      <c r="F1538" s="4">
        <v>28000.15</v>
      </c>
      <c r="G1538" s="5">
        <v>251701</v>
      </c>
      <c r="H1538" s="2" t="s">
        <v>35</v>
      </c>
      <c r="I1538" s="2" t="s">
        <v>22</v>
      </c>
      <c r="J1538" s="6">
        <v>1.3</v>
      </c>
      <c r="K1538" s="7">
        <v>330</v>
      </c>
      <c r="L1538" s="8">
        <v>116</v>
      </c>
      <c r="M1538" s="3">
        <v>2</v>
      </c>
      <c r="N1538" s="3">
        <v>5</v>
      </c>
      <c r="O1538" s="2" t="s">
        <v>65</v>
      </c>
      <c r="P1538" s="9" t="s">
        <v>3084</v>
      </c>
      <c r="Q1538" s="9" t="s">
        <v>11356</v>
      </c>
      <c r="R1538" s="10">
        <v>43690</v>
      </c>
      <c r="S1538" s="10">
        <v>45694.697626571033</v>
      </c>
      <c r="T1538" s="11">
        <v>9</v>
      </c>
      <c r="U1538" s="51">
        <v>8</v>
      </c>
      <c r="V1538" s="51">
        <v>2019</v>
      </c>
      <c r="W1538" s="52">
        <v>2025</v>
      </c>
    </row>
    <row r="1539" spans="1:23" x14ac:dyDescent="0.3">
      <c r="A1539" s="22">
        <v>1538</v>
      </c>
      <c r="B1539" s="2" t="s">
        <v>3087</v>
      </c>
      <c r="C1539" s="2" t="s">
        <v>49</v>
      </c>
      <c r="D1539" s="2" t="s">
        <v>50</v>
      </c>
      <c r="E1539" s="3">
        <v>2015</v>
      </c>
      <c r="F1539" s="4">
        <v>26847.38</v>
      </c>
      <c r="G1539" s="5">
        <v>86925</v>
      </c>
      <c r="H1539" s="2" t="s">
        <v>28</v>
      </c>
      <c r="I1539" s="2" t="s">
        <v>29</v>
      </c>
      <c r="J1539" s="6">
        <v>2.7</v>
      </c>
      <c r="K1539" s="7">
        <v>666</v>
      </c>
      <c r="L1539" s="8">
        <v>640</v>
      </c>
      <c r="M1539" s="3">
        <v>4</v>
      </c>
      <c r="N1539" s="3">
        <v>4</v>
      </c>
      <c r="O1539" s="2" t="s">
        <v>85</v>
      </c>
      <c r="P1539" s="9" t="s">
        <v>3086</v>
      </c>
      <c r="Q1539" s="9" t="s">
        <v>11357</v>
      </c>
      <c r="R1539" s="10">
        <v>45020</v>
      </c>
      <c r="S1539" s="10">
        <v>45328.894465938902</v>
      </c>
      <c r="T1539" s="11">
        <v>9</v>
      </c>
      <c r="U1539" s="51">
        <v>4</v>
      </c>
      <c r="V1539" s="51">
        <v>2023</v>
      </c>
      <c r="W1539" s="52">
        <v>2024</v>
      </c>
    </row>
    <row r="1540" spans="1:23" x14ac:dyDescent="0.3">
      <c r="A1540" s="22">
        <v>1539</v>
      </c>
      <c r="B1540" s="2" t="s">
        <v>3089</v>
      </c>
      <c r="C1540" s="2" t="s">
        <v>63</v>
      </c>
      <c r="D1540" s="2" t="s">
        <v>50</v>
      </c>
      <c r="E1540" s="3">
        <v>1991</v>
      </c>
      <c r="F1540" s="4">
        <v>68017.36</v>
      </c>
      <c r="G1540" s="5">
        <v>223372</v>
      </c>
      <c r="H1540" s="2" t="s">
        <v>35</v>
      </c>
      <c r="I1540" s="2" t="s">
        <v>29</v>
      </c>
      <c r="J1540" s="6">
        <v>2.4</v>
      </c>
      <c r="K1540" s="7">
        <v>315</v>
      </c>
      <c r="L1540" s="8">
        <v>166</v>
      </c>
      <c r="M1540" s="3">
        <v>4</v>
      </c>
      <c r="N1540" s="3">
        <v>2</v>
      </c>
      <c r="O1540" s="2" t="s">
        <v>36</v>
      </c>
      <c r="P1540" s="9" t="s">
        <v>3088</v>
      </c>
      <c r="Q1540" s="9" t="s">
        <v>11358</v>
      </c>
      <c r="R1540" s="10">
        <v>43461</v>
      </c>
      <c r="S1540" s="10">
        <v>45613.06730050582</v>
      </c>
      <c r="T1540" s="11">
        <v>33</v>
      </c>
      <c r="U1540" s="51">
        <v>12</v>
      </c>
      <c r="V1540" s="51">
        <v>2018</v>
      </c>
      <c r="W1540" s="52">
        <v>2024</v>
      </c>
    </row>
    <row r="1541" spans="1:23" x14ac:dyDescent="0.3">
      <c r="A1541" s="22">
        <v>1540</v>
      </c>
      <c r="B1541" s="2" t="s">
        <v>3091</v>
      </c>
      <c r="C1541" s="2" t="s">
        <v>63</v>
      </c>
      <c r="D1541" s="2" t="s">
        <v>92</v>
      </c>
      <c r="E1541" s="3">
        <v>2003</v>
      </c>
      <c r="F1541" s="4">
        <v>60908.72</v>
      </c>
      <c r="G1541" s="5">
        <v>291604</v>
      </c>
      <c r="H1541" s="2" t="s">
        <v>35</v>
      </c>
      <c r="I1541" s="2" t="s">
        <v>22</v>
      </c>
      <c r="J1541" s="6">
        <v>2.6</v>
      </c>
      <c r="K1541" s="7">
        <v>544</v>
      </c>
      <c r="L1541" s="8">
        <v>484</v>
      </c>
      <c r="M1541" s="3">
        <v>2</v>
      </c>
      <c r="N1541" s="3">
        <v>7</v>
      </c>
      <c r="O1541" s="2" t="s">
        <v>65</v>
      </c>
      <c r="P1541" s="9" t="s">
        <v>3090</v>
      </c>
      <c r="Q1541" s="9" t="s">
        <v>11359</v>
      </c>
      <c r="R1541" s="10">
        <v>42899</v>
      </c>
      <c r="S1541" s="10">
        <v>45148.110309107527</v>
      </c>
      <c r="T1541" s="11">
        <v>21</v>
      </c>
      <c r="U1541" s="51">
        <v>6</v>
      </c>
      <c r="V1541" s="51">
        <v>2017</v>
      </c>
      <c r="W1541" s="52">
        <v>2023</v>
      </c>
    </row>
    <row r="1542" spans="1:23" x14ac:dyDescent="0.3">
      <c r="A1542" s="22">
        <v>1541</v>
      </c>
      <c r="B1542" s="2" t="s">
        <v>3093</v>
      </c>
      <c r="C1542" s="2" t="s">
        <v>63</v>
      </c>
      <c r="D1542" s="2" t="s">
        <v>20</v>
      </c>
      <c r="E1542" s="3">
        <v>2016</v>
      </c>
      <c r="F1542" s="4">
        <v>11220.2</v>
      </c>
      <c r="G1542" s="5">
        <v>5138</v>
      </c>
      <c r="H1542" s="2" t="s">
        <v>21</v>
      </c>
      <c r="I1542" s="2" t="s">
        <v>29</v>
      </c>
      <c r="J1542" s="6">
        <v>2.6</v>
      </c>
      <c r="K1542" s="7">
        <v>551</v>
      </c>
      <c r="L1542" s="8">
        <v>351</v>
      </c>
      <c r="M1542" s="3">
        <v>5</v>
      </c>
      <c r="N1542" s="3">
        <v>4</v>
      </c>
      <c r="O1542" s="2" t="s">
        <v>23</v>
      </c>
      <c r="P1542" s="9" t="s">
        <v>3092</v>
      </c>
      <c r="Q1542" s="9" t="s">
        <v>11360</v>
      </c>
      <c r="R1542" s="10">
        <v>42623</v>
      </c>
      <c r="S1542" s="10">
        <v>45589.264539953707</v>
      </c>
      <c r="T1542" s="11">
        <v>8</v>
      </c>
      <c r="U1542" s="51">
        <v>9</v>
      </c>
      <c r="V1542" s="51">
        <v>2016</v>
      </c>
      <c r="W1542" s="52">
        <v>2024</v>
      </c>
    </row>
    <row r="1543" spans="1:23" x14ac:dyDescent="0.3">
      <c r="A1543" s="22">
        <v>1542</v>
      </c>
      <c r="B1543" s="2" t="s">
        <v>3095</v>
      </c>
      <c r="C1543" s="2" t="s">
        <v>45</v>
      </c>
      <c r="D1543" s="2" t="s">
        <v>79</v>
      </c>
      <c r="E1543" s="3">
        <v>2007</v>
      </c>
      <c r="F1543" s="4">
        <v>78135.990000000005</v>
      </c>
      <c r="G1543" s="5">
        <v>268601</v>
      </c>
      <c r="H1543" s="2" t="s">
        <v>21</v>
      </c>
      <c r="I1543" s="2" t="s">
        <v>29</v>
      </c>
      <c r="J1543" s="6">
        <v>4.5999999999999996</v>
      </c>
      <c r="K1543" s="7">
        <v>308</v>
      </c>
      <c r="L1543" s="8">
        <v>781</v>
      </c>
      <c r="M1543" s="3">
        <v>4</v>
      </c>
      <c r="N1543" s="3">
        <v>4</v>
      </c>
      <c r="O1543" s="2" t="s">
        <v>36</v>
      </c>
      <c r="P1543" s="9" t="s">
        <v>3094</v>
      </c>
      <c r="Q1543" s="9" t="s">
        <v>11361</v>
      </c>
      <c r="R1543" s="10">
        <v>42734</v>
      </c>
      <c r="S1543" s="10">
        <v>45170.16071918956</v>
      </c>
      <c r="T1543" s="11">
        <v>17</v>
      </c>
      <c r="U1543" s="51">
        <v>12</v>
      </c>
      <c r="V1543" s="51">
        <v>2016</v>
      </c>
      <c r="W1543" s="52">
        <v>2023</v>
      </c>
    </row>
    <row r="1544" spans="1:23" x14ac:dyDescent="0.3">
      <c r="A1544" s="22">
        <v>1543</v>
      </c>
      <c r="B1544" s="2" t="s">
        <v>3097</v>
      </c>
      <c r="C1544" s="2" t="s">
        <v>74</v>
      </c>
      <c r="D1544" s="2" t="s">
        <v>27</v>
      </c>
      <c r="E1544" s="3">
        <v>1996</v>
      </c>
      <c r="F1544" s="4">
        <v>14924.04</v>
      </c>
      <c r="G1544" s="5">
        <v>26724</v>
      </c>
      <c r="H1544" s="2" t="s">
        <v>35</v>
      </c>
      <c r="I1544" s="2" t="s">
        <v>22</v>
      </c>
      <c r="J1544" s="6">
        <v>5.0999999999999996</v>
      </c>
      <c r="K1544" s="7">
        <v>500</v>
      </c>
      <c r="L1544" s="8">
        <v>157</v>
      </c>
      <c r="M1544" s="3">
        <v>5</v>
      </c>
      <c r="N1544" s="3">
        <v>7</v>
      </c>
      <c r="O1544" s="2" t="s">
        <v>23</v>
      </c>
      <c r="P1544" s="9" t="s">
        <v>3096</v>
      </c>
      <c r="Q1544" s="9" t="s">
        <v>11362</v>
      </c>
      <c r="R1544" s="10">
        <v>44623</v>
      </c>
      <c r="S1544" s="10">
        <v>45335.173721790074</v>
      </c>
      <c r="T1544" s="11">
        <v>28</v>
      </c>
      <c r="U1544" s="51">
        <v>3</v>
      </c>
      <c r="V1544" s="51">
        <v>2022</v>
      </c>
      <c r="W1544" s="52">
        <v>2024</v>
      </c>
    </row>
    <row r="1545" spans="1:23" x14ac:dyDescent="0.3">
      <c r="A1545" s="22">
        <v>1544</v>
      </c>
      <c r="B1545" s="2" t="s">
        <v>3099</v>
      </c>
      <c r="C1545" s="2" t="s">
        <v>118</v>
      </c>
      <c r="D1545" s="2" t="s">
        <v>56</v>
      </c>
      <c r="E1545" s="3">
        <v>2014</v>
      </c>
      <c r="F1545" s="4">
        <v>22891.84</v>
      </c>
      <c r="G1545" s="5">
        <v>35302</v>
      </c>
      <c r="H1545" s="2" t="s">
        <v>21</v>
      </c>
      <c r="I1545" s="2" t="s">
        <v>22</v>
      </c>
      <c r="J1545" s="6">
        <v>1</v>
      </c>
      <c r="K1545" s="7">
        <v>173</v>
      </c>
      <c r="L1545" s="8">
        <v>638</v>
      </c>
      <c r="M1545" s="3">
        <v>4</v>
      </c>
      <c r="N1545" s="3">
        <v>2</v>
      </c>
      <c r="O1545" s="2" t="s">
        <v>80</v>
      </c>
      <c r="P1545" s="9" t="s">
        <v>3098</v>
      </c>
      <c r="Q1545" s="9" t="s">
        <v>11363</v>
      </c>
      <c r="R1545" s="10">
        <v>43934</v>
      </c>
      <c r="S1545" s="10">
        <v>45405.997886623038</v>
      </c>
      <c r="T1545" s="11">
        <v>10</v>
      </c>
      <c r="U1545" s="51">
        <v>4</v>
      </c>
      <c r="V1545" s="51">
        <v>2020</v>
      </c>
      <c r="W1545" s="52">
        <v>2024</v>
      </c>
    </row>
    <row r="1546" spans="1:23" x14ac:dyDescent="0.3">
      <c r="A1546" s="22">
        <v>1545</v>
      </c>
      <c r="B1546" s="2" t="s">
        <v>3101</v>
      </c>
      <c r="C1546" s="2" t="s">
        <v>45</v>
      </c>
      <c r="D1546" s="2" t="s">
        <v>27</v>
      </c>
      <c r="E1546" s="3">
        <v>1994</v>
      </c>
      <c r="F1546" s="4">
        <v>68868.66</v>
      </c>
      <c r="G1546" s="5">
        <v>119170</v>
      </c>
      <c r="H1546" s="2" t="s">
        <v>41</v>
      </c>
      <c r="I1546" s="2" t="s">
        <v>22</v>
      </c>
      <c r="J1546" s="6">
        <v>3.1</v>
      </c>
      <c r="K1546" s="7">
        <v>76</v>
      </c>
      <c r="L1546" s="8">
        <v>732</v>
      </c>
      <c r="M1546" s="3">
        <v>2</v>
      </c>
      <c r="N1546" s="3">
        <v>7</v>
      </c>
      <c r="O1546" s="2" t="s">
        <v>85</v>
      </c>
      <c r="P1546" s="9" t="s">
        <v>3100</v>
      </c>
      <c r="Q1546" s="9" t="s">
        <v>11364</v>
      </c>
      <c r="R1546" s="10">
        <v>44686</v>
      </c>
      <c r="S1546" s="10">
        <v>45304.945676180949</v>
      </c>
      <c r="T1546" s="11">
        <v>30</v>
      </c>
      <c r="U1546" s="51">
        <v>5</v>
      </c>
      <c r="V1546" s="51">
        <v>2022</v>
      </c>
      <c r="W1546" s="52">
        <v>2024</v>
      </c>
    </row>
    <row r="1547" spans="1:23" x14ac:dyDescent="0.3">
      <c r="A1547" s="22">
        <v>1546</v>
      </c>
      <c r="B1547" s="2" t="s">
        <v>3103</v>
      </c>
      <c r="C1547" s="2" t="s">
        <v>45</v>
      </c>
      <c r="D1547" s="2" t="s">
        <v>92</v>
      </c>
      <c r="E1547" s="3">
        <v>2008</v>
      </c>
      <c r="F1547" s="4">
        <v>48464.75</v>
      </c>
      <c r="G1547" s="5">
        <v>71317</v>
      </c>
      <c r="H1547" s="2" t="s">
        <v>35</v>
      </c>
      <c r="I1547" s="2" t="s">
        <v>22</v>
      </c>
      <c r="J1547" s="6">
        <v>2.1</v>
      </c>
      <c r="K1547" s="7">
        <v>141</v>
      </c>
      <c r="L1547" s="8">
        <v>791</v>
      </c>
      <c r="M1547" s="3">
        <v>4</v>
      </c>
      <c r="N1547" s="3">
        <v>7</v>
      </c>
      <c r="O1547" s="2" t="s">
        <v>36</v>
      </c>
      <c r="P1547" s="9" t="s">
        <v>3102</v>
      </c>
      <c r="Q1547" s="9" t="s">
        <v>11365</v>
      </c>
      <c r="R1547" s="10">
        <v>43701</v>
      </c>
      <c r="S1547" s="10">
        <v>45580.210729191553</v>
      </c>
      <c r="T1547" s="11">
        <v>16</v>
      </c>
      <c r="U1547" s="51">
        <v>8</v>
      </c>
      <c r="V1547" s="51">
        <v>2019</v>
      </c>
      <c r="W1547" s="52">
        <v>2024</v>
      </c>
    </row>
    <row r="1548" spans="1:23" x14ac:dyDescent="0.3">
      <c r="A1548" s="22">
        <v>1547</v>
      </c>
      <c r="B1548" s="2" t="s">
        <v>3105</v>
      </c>
      <c r="C1548" s="2" t="s">
        <v>107</v>
      </c>
      <c r="D1548" s="2" t="s">
        <v>92</v>
      </c>
      <c r="E1548" s="3">
        <v>2020</v>
      </c>
      <c r="F1548" s="4">
        <v>61172.13</v>
      </c>
      <c r="G1548" s="5">
        <v>280474</v>
      </c>
      <c r="H1548" s="2" t="s">
        <v>28</v>
      </c>
      <c r="I1548" s="2" t="s">
        <v>22</v>
      </c>
      <c r="J1548" s="6">
        <v>3.2</v>
      </c>
      <c r="K1548" s="7">
        <v>176</v>
      </c>
      <c r="L1548" s="8">
        <v>449</v>
      </c>
      <c r="M1548" s="3">
        <v>4</v>
      </c>
      <c r="N1548" s="3">
        <v>2</v>
      </c>
      <c r="O1548" s="2" t="s">
        <v>36</v>
      </c>
      <c r="P1548" s="9" t="s">
        <v>3104</v>
      </c>
      <c r="Q1548" s="9" t="s">
        <v>11366</v>
      </c>
      <c r="R1548" s="10">
        <v>43273</v>
      </c>
      <c r="S1548" s="10">
        <v>45139.932673580428</v>
      </c>
      <c r="T1548" s="11">
        <v>4</v>
      </c>
      <c r="U1548" s="51">
        <v>6</v>
      </c>
      <c r="V1548" s="51">
        <v>2018</v>
      </c>
      <c r="W1548" s="52">
        <v>2023</v>
      </c>
    </row>
    <row r="1549" spans="1:23" x14ac:dyDescent="0.3">
      <c r="A1549" s="22">
        <v>1548</v>
      </c>
      <c r="B1549" s="2" t="s">
        <v>3107</v>
      </c>
      <c r="C1549" s="2" t="s">
        <v>49</v>
      </c>
      <c r="D1549" s="2" t="s">
        <v>56</v>
      </c>
      <c r="E1549" s="3">
        <v>2003</v>
      </c>
      <c r="F1549" s="4">
        <v>74031.08</v>
      </c>
      <c r="G1549" s="5">
        <v>65216</v>
      </c>
      <c r="H1549" s="2" t="s">
        <v>28</v>
      </c>
      <c r="I1549" s="2" t="s">
        <v>29</v>
      </c>
      <c r="J1549" s="6">
        <v>5.5</v>
      </c>
      <c r="K1549" s="7">
        <v>635</v>
      </c>
      <c r="L1549" s="8">
        <v>510</v>
      </c>
      <c r="M1549" s="3">
        <v>5</v>
      </c>
      <c r="N1549" s="3">
        <v>2</v>
      </c>
      <c r="O1549" s="2" t="s">
        <v>42</v>
      </c>
      <c r="P1549" s="9" t="s">
        <v>3106</v>
      </c>
      <c r="Q1549" s="9" t="s">
        <v>11367</v>
      </c>
      <c r="R1549" s="10">
        <v>42380</v>
      </c>
      <c r="S1549" s="10">
        <v>45322.907268499417</v>
      </c>
      <c r="T1549" s="11">
        <v>21</v>
      </c>
      <c r="U1549" s="51">
        <v>1</v>
      </c>
      <c r="V1549" s="51">
        <v>2016</v>
      </c>
      <c r="W1549" s="52">
        <v>2024</v>
      </c>
    </row>
    <row r="1550" spans="1:23" x14ac:dyDescent="0.3">
      <c r="A1550" s="22">
        <v>1549</v>
      </c>
      <c r="B1550" s="2" t="s">
        <v>3109</v>
      </c>
      <c r="C1550" s="2" t="s">
        <v>107</v>
      </c>
      <c r="D1550" s="2" t="s">
        <v>46</v>
      </c>
      <c r="E1550" s="3">
        <v>2021</v>
      </c>
      <c r="F1550" s="4">
        <v>44860.27</v>
      </c>
      <c r="G1550" s="5">
        <v>120234</v>
      </c>
      <c r="H1550" s="2" t="s">
        <v>21</v>
      </c>
      <c r="I1550" s="2" t="s">
        <v>29</v>
      </c>
      <c r="J1550" s="6">
        <v>3.1</v>
      </c>
      <c r="K1550" s="7">
        <v>221</v>
      </c>
      <c r="L1550" s="8">
        <v>610</v>
      </c>
      <c r="M1550" s="3">
        <v>4</v>
      </c>
      <c r="N1550" s="3">
        <v>4</v>
      </c>
      <c r="O1550" s="2" t="s">
        <v>42</v>
      </c>
      <c r="P1550" s="9" t="s">
        <v>3108</v>
      </c>
      <c r="Q1550" s="9" t="s">
        <v>11368</v>
      </c>
      <c r="R1550" s="10">
        <v>45205</v>
      </c>
      <c r="S1550" s="10">
        <v>45233.245336112937</v>
      </c>
      <c r="T1550" s="11">
        <v>3</v>
      </c>
      <c r="U1550" s="51">
        <v>10</v>
      </c>
      <c r="V1550" s="51">
        <v>2023</v>
      </c>
      <c r="W1550" s="52">
        <v>2023</v>
      </c>
    </row>
    <row r="1551" spans="1:23" x14ac:dyDescent="0.3">
      <c r="A1551" s="22">
        <v>1550</v>
      </c>
      <c r="B1551" s="2" t="s">
        <v>3111</v>
      </c>
      <c r="C1551" s="2" t="s">
        <v>74</v>
      </c>
      <c r="D1551" s="2" t="s">
        <v>50</v>
      </c>
      <c r="E1551" s="3">
        <v>1992</v>
      </c>
      <c r="F1551" s="4">
        <v>45936.41</v>
      </c>
      <c r="G1551" s="5">
        <v>126284</v>
      </c>
      <c r="H1551" s="2" t="s">
        <v>35</v>
      </c>
      <c r="I1551" s="2" t="s">
        <v>22</v>
      </c>
      <c r="J1551" s="6">
        <v>1.7</v>
      </c>
      <c r="K1551" s="7">
        <v>269</v>
      </c>
      <c r="L1551" s="8">
        <v>356</v>
      </c>
      <c r="M1551" s="3">
        <v>5</v>
      </c>
      <c r="N1551" s="3">
        <v>2</v>
      </c>
      <c r="O1551" s="2" t="s">
        <v>42</v>
      </c>
      <c r="P1551" s="9" t="s">
        <v>3110</v>
      </c>
      <c r="Q1551" s="9" t="s">
        <v>11369</v>
      </c>
      <c r="R1551" s="10">
        <v>42544</v>
      </c>
      <c r="S1551" s="10">
        <v>45562.833253696459</v>
      </c>
      <c r="T1551" s="11">
        <v>32</v>
      </c>
      <c r="U1551" s="51">
        <v>6</v>
      </c>
      <c r="V1551" s="51">
        <v>2016</v>
      </c>
      <c r="W1551" s="52">
        <v>2024</v>
      </c>
    </row>
    <row r="1552" spans="1:23" x14ac:dyDescent="0.3">
      <c r="A1552" s="22">
        <v>1551</v>
      </c>
      <c r="B1552" s="2" t="s">
        <v>3113</v>
      </c>
      <c r="C1552" s="2" t="s">
        <v>26</v>
      </c>
      <c r="D1552" s="2" t="s">
        <v>40</v>
      </c>
      <c r="E1552" s="3">
        <v>2019</v>
      </c>
      <c r="F1552" s="4">
        <v>7671.67</v>
      </c>
      <c r="G1552" s="5">
        <v>118075</v>
      </c>
      <c r="H1552" s="2" t="s">
        <v>28</v>
      </c>
      <c r="I1552" s="2" t="s">
        <v>22</v>
      </c>
      <c r="J1552" s="6">
        <v>2.5</v>
      </c>
      <c r="K1552" s="7">
        <v>493</v>
      </c>
      <c r="L1552" s="8">
        <v>111</v>
      </c>
      <c r="M1552" s="3">
        <v>3</v>
      </c>
      <c r="N1552" s="3">
        <v>4</v>
      </c>
      <c r="O1552" s="2" t="s">
        <v>80</v>
      </c>
      <c r="P1552" s="9" t="s">
        <v>3112</v>
      </c>
      <c r="Q1552" s="9" t="s">
        <v>11370</v>
      </c>
      <c r="R1552" s="10">
        <v>45219</v>
      </c>
      <c r="S1552" s="10">
        <v>45383.801447335187</v>
      </c>
      <c r="T1552" s="11">
        <v>5</v>
      </c>
      <c r="U1552" s="51">
        <v>10</v>
      </c>
      <c r="V1552" s="51">
        <v>2023</v>
      </c>
      <c r="W1552" s="52">
        <v>2024</v>
      </c>
    </row>
    <row r="1553" spans="1:23" x14ac:dyDescent="0.3">
      <c r="A1553" s="22">
        <v>1552</v>
      </c>
      <c r="B1553" s="2" t="s">
        <v>3115</v>
      </c>
      <c r="C1553" s="2" t="s">
        <v>118</v>
      </c>
      <c r="D1553" s="2" t="s">
        <v>34</v>
      </c>
      <c r="E1553" s="3">
        <v>2006</v>
      </c>
      <c r="F1553" s="4">
        <v>63306.36</v>
      </c>
      <c r="G1553" s="5">
        <v>222188</v>
      </c>
      <c r="H1553" s="2" t="s">
        <v>41</v>
      </c>
      <c r="I1553" s="2" t="s">
        <v>22</v>
      </c>
      <c r="J1553" s="6">
        <v>6</v>
      </c>
      <c r="K1553" s="7">
        <v>697</v>
      </c>
      <c r="L1553" s="8">
        <v>622</v>
      </c>
      <c r="M1553" s="3">
        <v>5</v>
      </c>
      <c r="N1553" s="3">
        <v>2</v>
      </c>
      <c r="O1553" s="2" t="s">
        <v>80</v>
      </c>
      <c r="P1553" s="9" t="s">
        <v>3114</v>
      </c>
      <c r="Q1553" s="9" t="s">
        <v>11371</v>
      </c>
      <c r="R1553" s="10">
        <v>45102</v>
      </c>
      <c r="S1553" s="10">
        <v>45437.10210746721</v>
      </c>
      <c r="T1553" s="11">
        <v>18</v>
      </c>
      <c r="U1553" s="51">
        <v>6</v>
      </c>
      <c r="V1553" s="51">
        <v>2023</v>
      </c>
      <c r="W1553" s="52">
        <v>2024</v>
      </c>
    </row>
    <row r="1554" spans="1:23" x14ac:dyDescent="0.3">
      <c r="A1554" s="22">
        <v>1553</v>
      </c>
      <c r="B1554" s="2" t="s">
        <v>3117</v>
      </c>
      <c r="C1554" s="2" t="s">
        <v>107</v>
      </c>
      <c r="D1554" s="2" t="s">
        <v>40</v>
      </c>
      <c r="E1554" s="3">
        <v>2010</v>
      </c>
      <c r="F1554" s="4">
        <v>51099.360000000001</v>
      </c>
      <c r="G1554" s="5">
        <v>252287</v>
      </c>
      <c r="H1554" s="2" t="s">
        <v>41</v>
      </c>
      <c r="I1554" s="2" t="s">
        <v>22</v>
      </c>
      <c r="J1554" s="6">
        <v>2.2000000000000002</v>
      </c>
      <c r="K1554" s="7">
        <v>246</v>
      </c>
      <c r="L1554" s="8">
        <v>148</v>
      </c>
      <c r="M1554" s="3">
        <v>4</v>
      </c>
      <c r="N1554" s="3">
        <v>4</v>
      </c>
      <c r="O1554" s="2" t="s">
        <v>80</v>
      </c>
      <c r="P1554" s="9" t="s">
        <v>3116</v>
      </c>
      <c r="Q1554" s="9" t="s">
        <v>11372</v>
      </c>
      <c r="R1554" s="10">
        <v>44846</v>
      </c>
      <c r="S1554" s="10">
        <v>45696.742035452808</v>
      </c>
      <c r="T1554" s="11">
        <v>14</v>
      </c>
      <c r="U1554" s="51">
        <v>10</v>
      </c>
      <c r="V1554" s="51">
        <v>2022</v>
      </c>
      <c r="W1554" s="52">
        <v>2025</v>
      </c>
    </row>
    <row r="1555" spans="1:23" x14ac:dyDescent="0.3">
      <c r="A1555" s="22">
        <v>1554</v>
      </c>
      <c r="B1555" s="2" t="s">
        <v>3119</v>
      </c>
      <c r="C1555" s="2" t="s">
        <v>107</v>
      </c>
      <c r="D1555" s="2" t="s">
        <v>40</v>
      </c>
      <c r="E1555" s="3">
        <v>2005</v>
      </c>
      <c r="F1555" s="4">
        <v>63098.06</v>
      </c>
      <c r="G1555" s="5">
        <v>197783</v>
      </c>
      <c r="H1555" s="2" t="s">
        <v>41</v>
      </c>
      <c r="I1555" s="2" t="s">
        <v>22</v>
      </c>
      <c r="J1555" s="6">
        <v>1.8</v>
      </c>
      <c r="K1555" s="7">
        <v>607</v>
      </c>
      <c r="L1555" s="8">
        <v>440</v>
      </c>
      <c r="M1555" s="3">
        <v>2</v>
      </c>
      <c r="N1555" s="3">
        <v>4</v>
      </c>
      <c r="O1555" s="2" t="s">
        <v>65</v>
      </c>
      <c r="P1555" s="9" t="s">
        <v>3118</v>
      </c>
      <c r="Q1555" s="9" t="s">
        <v>11373</v>
      </c>
      <c r="R1555" s="10">
        <v>43067</v>
      </c>
      <c r="S1555" s="10">
        <v>45178.338354716652</v>
      </c>
      <c r="T1555" s="11">
        <v>19</v>
      </c>
      <c r="U1555" s="51">
        <v>11</v>
      </c>
      <c r="V1555" s="51">
        <v>2017</v>
      </c>
      <c r="W1555" s="52">
        <v>2023</v>
      </c>
    </row>
    <row r="1556" spans="1:23" x14ac:dyDescent="0.3">
      <c r="A1556" s="22">
        <v>1555</v>
      </c>
      <c r="B1556" s="2" t="s">
        <v>3121</v>
      </c>
      <c r="C1556" s="2" t="s">
        <v>26</v>
      </c>
      <c r="D1556" s="2" t="s">
        <v>92</v>
      </c>
      <c r="E1556" s="3">
        <v>2012</v>
      </c>
      <c r="F1556" s="4">
        <v>45220.35</v>
      </c>
      <c r="G1556" s="5">
        <v>22528</v>
      </c>
      <c r="H1556" s="2" t="s">
        <v>28</v>
      </c>
      <c r="I1556" s="2" t="s">
        <v>29</v>
      </c>
      <c r="J1556" s="6">
        <v>5.9</v>
      </c>
      <c r="K1556" s="7">
        <v>167</v>
      </c>
      <c r="L1556" s="8">
        <v>749</v>
      </c>
      <c r="M1556" s="3">
        <v>5</v>
      </c>
      <c r="N1556" s="3">
        <v>2</v>
      </c>
      <c r="O1556" s="2" t="s">
        <v>30</v>
      </c>
      <c r="P1556" s="9" t="s">
        <v>3120</v>
      </c>
      <c r="Q1556" s="9" t="s">
        <v>11374</v>
      </c>
      <c r="R1556" s="10">
        <v>43706</v>
      </c>
      <c r="S1556" s="10">
        <v>45762.601207287167</v>
      </c>
      <c r="T1556" s="11">
        <v>12</v>
      </c>
      <c r="U1556" s="51">
        <v>8</v>
      </c>
      <c r="V1556" s="51">
        <v>2019</v>
      </c>
      <c r="W1556" s="52">
        <v>2025</v>
      </c>
    </row>
    <row r="1557" spans="1:23" x14ac:dyDescent="0.3">
      <c r="A1557" s="22">
        <v>1556</v>
      </c>
      <c r="B1557" s="2" t="s">
        <v>11375</v>
      </c>
      <c r="C1557" s="2" t="s">
        <v>33</v>
      </c>
      <c r="D1557" s="2" t="s">
        <v>92</v>
      </c>
      <c r="E1557" s="3">
        <v>2011</v>
      </c>
      <c r="F1557" s="4">
        <v>13995.72</v>
      </c>
      <c r="G1557" s="5">
        <v>248529</v>
      </c>
      <c r="H1557" s="2" t="s">
        <v>41</v>
      </c>
      <c r="I1557" s="2" t="s">
        <v>22</v>
      </c>
      <c r="J1557" s="6">
        <v>2.7</v>
      </c>
      <c r="K1557" s="7">
        <v>181</v>
      </c>
      <c r="L1557" s="8">
        <v>511</v>
      </c>
      <c r="M1557" s="3">
        <v>2</v>
      </c>
      <c r="N1557" s="3">
        <v>7</v>
      </c>
      <c r="O1557" s="2" t="s">
        <v>23</v>
      </c>
      <c r="P1557" s="9" t="s">
        <v>3122</v>
      </c>
      <c r="Q1557" s="9" t="s">
        <v>11376</v>
      </c>
      <c r="R1557" s="10">
        <v>45018</v>
      </c>
      <c r="S1557" s="10">
        <v>45231.346956437003</v>
      </c>
      <c r="T1557" s="11">
        <v>13</v>
      </c>
      <c r="U1557" s="51">
        <v>4</v>
      </c>
      <c r="V1557" s="51">
        <v>2023</v>
      </c>
      <c r="W1557" s="52">
        <v>2023</v>
      </c>
    </row>
    <row r="1558" spans="1:23" x14ac:dyDescent="0.3">
      <c r="A1558" s="22">
        <v>1557</v>
      </c>
      <c r="B1558" s="2" t="s">
        <v>3124</v>
      </c>
      <c r="C1558" s="2" t="s">
        <v>26</v>
      </c>
      <c r="D1558" s="2" t="s">
        <v>20</v>
      </c>
      <c r="E1558" s="3">
        <v>2012</v>
      </c>
      <c r="F1558" s="4">
        <v>17249.669999999998</v>
      </c>
      <c r="G1558" s="5">
        <v>65466</v>
      </c>
      <c r="H1558" s="2" t="s">
        <v>35</v>
      </c>
      <c r="I1558" s="2" t="s">
        <v>29</v>
      </c>
      <c r="J1558" s="6">
        <v>2.9</v>
      </c>
      <c r="K1558" s="7">
        <v>453</v>
      </c>
      <c r="L1558" s="8">
        <v>117</v>
      </c>
      <c r="M1558" s="3">
        <v>3</v>
      </c>
      <c r="N1558" s="3">
        <v>4</v>
      </c>
      <c r="O1558" s="2" t="s">
        <v>36</v>
      </c>
      <c r="P1558" s="9" t="s">
        <v>3123</v>
      </c>
      <c r="Q1558" s="9" t="s">
        <v>11377</v>
      </c>
      <c r="R1558" s="10">
        <v>43185</v>
      </c>
      <c r="S1558" s="10">
        <v>45692.653217689258</v>
      </c>
      <c r="T1558" s="11">
        <v>12</v>
      </c>
      <c r="U1558" s="51">
        <v>3</v>
      </c>
      <c r="V1558" s="51">
        <v>2018</v>
      </c>
      <c r="W1558" s="52">
        <v>2025</v>
      </c>
    </row>
    <row r="1559" spans="1:23" x14ac:dyDescent="0.3">
      <c r="A1559" s="22">
        <v>1558</v>
      </c>
      <c r="B1559" s="2" t="s">
        <v>3126</v>
      </c>
      <c r="C1559" s="2" t="s">
        <v>107</v>
      </c>
      <c r="D1559" s="2" t="s">
        <v>56</v>
      </c>
      <c r="E1559" s="3">
        <v>1997</v>
      </c>
      <c r="F1559" s="4">
        <v>66953.429999999993</v>
      </c>
      <c r="G1559" s="5">
        <v>255277</v>
      </c>
      <c r="H1559" s="2" t="s">
        <v>21</v>
      </c>
      <c r="I1559" s="2" t="s">
        <v>22</v>
      </c>
      <c r="J1559" s="6">
        <v>5.0999999999999996</v>
      </c>
      <c r="K1559" s="7">
        <v>675</v>
      </c>
      <c r="L1559" s="8">
        <v>133</v>
      </c>
      <c r="M1559" s="3">
        <v>3</v>
      </c>
      <c r="N1559" s="3">
        <v>2</v>
      </c>
      <c r="O1559" s="2" t="s">
        <v>36</v>
      </c>
      <c r="P1559" s="9" t="s">
        <v>3125</v>
      </c>
      <c r="Q1559" s="9" t="s">
        <v>11378</v>
      </c>
      <c r="R1559" s="10">
        <v>44454</v>
      </c>
      <c r="S1559" s="10">
        <v>45600.946876421003</v>
      </c>
      <c r="T1559" s="11">
        <v>27</v>
      </c>
      <c r="U1559" s="51">
        <v>9</v>
      </c>
      <c r="V1559" s="51">
        <v>2021</v>
      </c>
      <c r="W1559" s="52">
        <v>2024</v>
      </c>
    </row>
    <row r="1560" spans="1:23" x14ac:dyDescent="0.3">
      <c r="A1560" s="22">
        <v>1559</v>
      </c>
      <c r="B1560" s="2" t="s">
        <v>3128</v>
      </c>
      <c r="C1560" s="2" t="s">
        <v>45</v>
      </c>
      <c r="D1560" s="2" t="s">
        <v>79</v>
      </c>
      <c r="E1560" s="3">
        <v>2020</v>
      </c>
      <c r="F1560" s="4">
        <v>67703.570000000007</v>
      </c>
      <c r="G1560" s="5">
        <v>79478</v>
      </c>
      <c r="H1560" s="2" t="s">
        <v>28</v>
      </c>
      <c r="I1560" s="2" t="s">
        <v>22</v>
      </c>
      <c r="J1560" s="6">
        <v>3.8</v>
      </c>
      <c r="K1560" s="7">
        <v>490</v>
      </c>
      <c r="L1560" s="8">
        <v>161</v>
      </c>
      <c r="M1560" s="3">
        <v>4</v>
      </c>
      <c r="N1560" s="3">
        <v>2</v>
      </c>
      <c r="O1560" s="2" t="s">
        <v>42</v>
      </c>
      <c r="P1560" s="9" t="s">
        <v>3127</v>
      </c>
      <c r="Q1560" s="9" t="s">
        <v>11379</v>
      </c>
      <c r="R1560" s="10">
        <v>42872</v>
      </c>
      <c r="S1560" s="10">
        <v>45424.105508147353</v>
      </c>
      <c r="T1560" s="11">
        <v>4</v>
      </c>
      <c r="U1560" s="51">
        <v>5</v>
      </c>
      <c r="V1560" s="51">
        <v>2017</v>
      </c>
      <c r="W1560" s="52">
        <v>2024</v>
      </c>
    </row>
    <row r="1561" spans="1:23" x14ac:dyDescent="0.3">
      <c r="A1561" s="22">
        <v>1560</v>
      </c>
      <c r="B1561" s="2" t="s">
        <v>3130</v>
      </c>
      <c r="C1561" s="2" t="s">
        <v>45</v>
      </c>
      <c r="D1561" s="2" t="s">
        <v>64</v>
      </c>
      <c r="E1561" s="3">
        <v>2021</v>
      </c>
      <c r="F1561" s="4">
        <v>13642.65</v>
      </c>
      <c r="G1561" s="5">
        <v>42279</v>
      </c>
      <c r="H1561" s="2" t="s">
        <v>21</v>
      </c>
      <c r="I1561" s="2" t="s">
        <v>29</v>
      </c>
      <c r="J1561" s="6">
        <v>5.7</v>
      </c>
      <c r="K1561" s="7">
        <v>588</v>
      </c>
      <c r="L1561" s="8">
        <v>469</v>
      </c>
      <c r="M1561" s="3">
        <v>2</v>
      </c>
      <c r="N1561" s="3">
        <v>4</v>
      </c>
      <c r="O1561" s="2" t="s">
        <v>42</v>
      </c>
      <c r="P1561" s="9" t="s">
        <v>3129</v>
      </c>
      <c r="Q1561" s="9" t="s">
        <v>11380</v>
      </c>
      <c r="R1561" s="10">
        <v>44735</v>
      </c>
      <c r="S1561" s="10">
        <v>45830.066700385803</v>
      </c>
      <c r="T1561" s="11">
        <v>3</v>
      </c>
      <c r="U1561" s="51">
        <v>6</v>
      </c>
      <c r="V1561" s="51">
        <v>2022</v>
      </c>
      <c r="W1561" s="52">
        <v>2025</v>
      </c>
    </row>
    <row r="1562" spans="1:23" x14ac:dyDescent="0.3">
      <c r="A1562" s="22">
        <v>1561</v>
      </c>
      <c r="B1562" s="2" t="s">
        <v>3132</v>
      </c>
      <c r="C1562" s="2" t="s">
        <v>19</v>
      </c>
      <c r="D1562" s="2" t="s">
        <v>34</v>
      </c>
      <c r="E1562" s="3">
        <v>1994</v>
      </c>
      <c r="F1562" s="4">
        <v>17373.05</v>
      </c>
      <c r="G1562" s="5">
        <v>114755</v>
      </c>
      <c r="H1562" s="2" t="s">
        <v>41</v>
      </c>
      <c r="I1562" s="2" t="s">
        <v>22</v>
      </c>
      <c r="J1562" s="6">
        <v>2.2999999999999998</v>
      </c>
      <c r="K1562" s="7">
        <v>620</v>
      </c>
      <c r="L1562" s="8">
        <v>755</v>
      </c>
      <c r="M1562" s="3">
        <v>4</v>
      </c>
      <c r="N1562" s="3">
        <v>7</v>
      </c>
      <c r="O1562" s="2" t="s">
        <v>51</v>
      </c>
      <c r="P1562" s="9" t="s">
        <v>3131</v>
      </c>
      <c r="Q1562" s="9" t="s">
        <v>11381</v>
      </c>
      <c r="R1562" s="10">
        <v>44253</v>
      </c>
      <c r="S1562" s="10">
        <v>45737.776242294181</v>
      </c>
      <c r="T1562" s="11">
        <v>30</v>
      </c>
      <c r="U1562" s="51">
        <v>2</v>
      </c>
      <c r="V1562" s="51">
        <v>2021</v>
      </c>
      <c r="W1562" s="52">
        <v>2025</v>
      </c>
    </row>
    <row r="1563" spans="1:23" x14ac:dyDescent="0.3">
      <c r="A1563" s="22">
        <v>1562</v>
      </c>
      <c r="B1563" s="2" t="s">
        <v>3134</v>
      </c>
      <c r="C1563" s="2" t="s">
        <v>19</v>
      </c>
      <c r="D1563" s="2" t="s">
        <v>92</v>
      </c>
      <c r="E1563" s="3">
        <v>1996</v>
      </c>
      <c r="F1563" s="4">
        <v>11234.38</v>
      </c>
      <c r="G1563" s="5">
        <v>289712</v>
      </c>
      <c r="H1563" s="2" t="s">
        <v>41</v>
      </c>
      <c r="I1563" s="2" t="s">
        <v>22</v>
      </c>
      <c r="J1563" s="6">
        <v>3.5</v>
      </c>
      <c r="K1563" s="7">
        <v>163</v>
      </c>
      <c r="L1563" s="8">
        <v>247</v>
      </c>
      <c r="M1563" s="3">
        <v>4</v>
      </c>
      <c r="N1563" s="3">
        <v>2</v>
      </c>
      <c r="O1563" s="2" t="s">
        <v>23</v>
      </c>
      <c r="P1563" s="9" t="s">
        <v>3133</v>
      </c>
      <c r="Q1563" s="9" t="s">
        <v>11382</v>
      </c>
      <c r="R1563" s="10">
        <v>42742</v>
      </c>
      <c r="S1563" s="10">
        <v>45173.519390923902</v>
      </c>
      <c r="T1563" s="11">
        <v>28</v>
      </c>
      <c r="U1563" s="51">
        <v>1</v>
      </c>
      <c r="V1563" s="51">
        <v>2017</v>
      </c>
      <c r="W1563" s="52">
        <v>2023</v>
      </c>
    </row>
    <row r="1564" spans="1:23" x14ac:dyDescent="0.3">
      <c r="A1564" s="22">
        <v>1563</v>
      </c>
      <c r="B1564" s="2" t="s">
        <v>3136</v>
      </c>
      <c r="C1564" s="2" t="s">
        <v>33</v>
      </c>
      <c r="D1564" s="2" t="s">
        <v>56</v>
      </c>
      <c r="E1564" s="3">
        <v>2005</v>
      </c>
      <c r="F1564" s="4">
        <v>30727.45</v>
      </c>
      <c r="G1564" s="5">
        <v>158112</v>
      </c>
      <c r="H1564" s="2" t="s">
        <v>41</v>
      </c>
      <c r="I1564" s="2" t="s">
        <v>29</v>
      </c>
      <c r="J1564" s="6">
        <v>1.3</v>
      </c>
      <c r="K1564" s="7">
        <v>163</v>
      </c>
      <c r="L1564" s="8">
        <v>719</v>
      </c>
      <c r="M1564" s="3">
        <v>2</v>
      </c>
      <c r="N1564" s="3">
        <v>2</v>
      </c>
      <c r="O1564" s="2" t="s">
        <v>23</v>
      </c>
      <c r="P1564" s="9" t="s">
        <v>3135</v>
      </c>
      <c r="Q1564" s="9" t="s">
        <v>11383</v>
      </c>
      <c r="R1564" s="10">
        <v>42568</v>
      </c>
      <c r="S1564" s="10">
        <v>45407.45817868146</v>
      </c>
      <c r="T1564" s="11">
        <v>19</v>
      </c>
      <c r="U1564" s="51">
        <v>7</v>
      </c>
      <c r="V1564" s="51">
        <v>2016</v>
      </c>
      <c r="W1564" s="52">
        <v>2024</v>
      </c>
    </row>
    <row r="1565" spans="1:23" x14ac:dyDescent="0.3">
      <c r="A1565" s="22">
        <v>1564</v>
      </c>
      <c r="B1565" s="2" t="s">
        <v>3138</v>
      </c>
      <c r="C1565" s="2" t="s">
        <v>45</v>
      </c>
      <c r="D1565" s="2" t="s">
        <v>20</v>
      </c>
      <c r="E1565" s="3">
        <v>2012</v>
      </c>
      <c r="F1565" s="4">
        <v>79434.98</v>
      </c>
      <c r="G1565" s="5">
        <v>135980</v>
      </c>
      <c r="H1565" s="2" t="s">
        <v>28</v>
      </c>
      <c r="I1565" s="2" t="s">
        <v>22</v>
      </c>
      <c r="J1565" s="6">
        <v>2.7</v>
      </c>
      <c r="K1565" s="7">
        <v>317</v>
      </c>
      <c r="L1565" s="8">
        <v>351</v>
      </c>
      <c r="M1565" s="3">
        <v>2</v>
      </c>
      <c r="N1565" s="3">
        <v>5</v>
      </c>
      <c r="O1565" s="2" t="s">
        <v>51</v>
      </c>
      <c r="P1565" s="9" t="s">
        <v>3137</v>
      </c>
      <c r="Q1565" s="9" t="s">
        <v>11384</v>
      </c>
      <c r="R1565" s="10">
        <v>44795</v>
      </c>
      <c r="S1565" s="10">
        <v>45473.025292104147</v>
      </c>
      <c r="T1565" s="11">
        <v>12</v>
      </c>
      <c r="U1565" s="51">
        <v>8</v>
      </c>
      <c r="V1565" s="51">
        <v>2022</v>
      </c>
      <c r="W1565" s="52">
        <v>2024</v>
      </c>
    </row>
    <row r="1566" spans="1:23" x14ac:dyDescent="0.3">
      <c r="A1566" s="22">
        <v>1565</v>
      </c>
      <c r="B1566" s="2" t="s">
        <v>11385</v>
      </c>
      <c r="C1566" s="2" t="s">
        <v>33</v>
      </c>
      <c r="D1566" s="2" t="s">
        <v>56</v>
      </c>
      <c r="E1566" s="3">
        <v>2006</v>
      </c>
      <c r="F1566" s="4">
        <v>75987.679999999993</v>
      </c>
      <c r="G1566" s="5">
        <v>298922</v>
      </c>
      <c r="H1566" s="2" t="s">
        <v>41</v>
      </c>
      <c r="I1566" s="2" t="s">
        <v>22</v>
      </c>
      <c r="J1566" s="6">
        <v>5.5</v>
      </c>
      <c r="K1566" s="7">
        <v>670</v>
      </c>
      <c r="L1566" s="8">
        <v>475</v>
      </c>
      <c r="M1566" s="3">
        <v>5</v>
      </c>
      <c r="N1566" s="3">
        <v>5</v>
      </c>
      <c r="O1566" s="2" t="s">
        <v>23</v>
      </c>
      <c r="P1566" s="9" t="s">
        <v>3139</v>
      </c>
      <c r="Q1566" s="9" t="s">
        <v>11386</v>
      </c>
      <c r="R1566" s="10">
        <v>45078</v>
      </c>
      <c r="S1566" s="10">
        <v>45499.748636773067</v>
      </c>
      <c r="T1566" s="11">
        <v>18</v>
      </c>
      <c r="U1566" s="51">
        <v>6</v>
      </c>
      <c r="V1566" s="51">
        <v>2023</v>
      </c>
      <c r="W1566" s="52">
        <v>2024</v>
      </c>
    </row>
    <row r="1567" spans="1:23" x14ac:dyDescent="0.3">
      <c r="A1567" s="22">
        <v>1566</v>
      </c>
      <c r="B1567" s="2" t="s">
        <v>3141</v>
      </c>
      <c r="C1567" s="2" t="s">
        <v>74</v>
      </c>
      <c r="D1567" s="2" t="s">
        <v>27</v>
      </c>
      <c r="E1567" s="3">
        <v>2001</v>
      </c>
      <c r="F1567" s="4">
        <v>60000.69</v>
      </c>
      <c r="G1567" s="5">
        <v>110119</v>
      </c>
      <c r="H1567" s="2" t="s">
        <v>28</v>
      </c>
      <c r="I1567" s="2" t="s">
        <v>22</v>
      </c>
      <c r="J1567" s="6">
        <v>5.6</v>
      </c>
      <c r="K1567" s="7">
        <v>109</v>
      </c>
      <c r="L1567" s="8">
        <v>618</v>
      </c>
      <c r="M1567" s="3">
        <v>4</v>
      </c>
      <c r="N1567" s="3">
        <v>7</v>
      </c>
      <c r="O1567" s="2" t="s">
        <v>23</v>
      </c>
      <c r="P1567" s="9" t="s">
        <v>3140</v>
      </c>
      <c r="Q1567" s="9" t="s">
        <v>11387</v>
      </c>
      <c r="R1567" s="10">
        <v>45274</v>
      </c>
      <c r="S1567" s="10">
        <v>45464.263539753672</v>
      </c>
      <c r="T1567" s="11">
        <v>23</v>
      </c>
      <c r="U1567" s="51">
        <v>12</v>
      </c>
      <c r="V1567" s="51">
        <v>2023</v>
      </c>
      <c r="W1567" s="52">
        <v>2024</v>
      </c>
    </row>
    <row r="1568" spans="1:23" x14ac:dyDescent="0.3">
      <c r="A1568" s="22">
        <v>1567</v>
      </c>
      <c r="B1568" s="2" t="s">
        <v>3143</v>
      </c>
      <c r="C1568" s="2" t="s">
        <v>45</v>
      </c>
      <c r="D1568" s="2" t="s">
        <v>64</v>
      </c>
      <c r="E1568" s="3">
        <v>2011</v>
      </c>
      <c r="F1568" s="4">
        <v>18499.75</v>
      </c>
      <c r="G1568" s="5">
        <v>118379</v>
      </c>
      <c r="H1568" s="2" t="s">
        <v>35</v>
      </c>
      <c r="I1568" s="2" t="s">
        <v>29</v>
      </c>
      <c r="J1568" s="6">
        <v>4.4000000000000004</v>
      </c>
      <c r="K1568" s="7">
        <v>501</v>
      </c>
      <c r="L1568" s="8">
        <v>262</v>
      </c>
      <c r="M1568" s="3">
        <v>4</v>
      </c>
      <c r="N1568" s="3">
        <v>2</v>
      </c>
      <c r="O1568" s="2" t="s">
        <v>36</v>
      </c>
      <c r="P1568" s="9" t="s">
        <v>3142</v>
      </c>
      <c r="Q1568" s="9" t="s">
        <v>11388</v>
      </c>
      <c r="R1568" s="10">
        <v>45196</v>
      </c>
      <c r="S1568" s="10">
        <v>45442.359158877487</v>
      </c>
      <c r="T1568" s="11">
        <v>13</v>
      </c>
      <c r="U1568" s="51">
        <v>9</v>
      </c>
      <c r="V1568" s="51">
        <v>2023</v>
      </c>
      <c r="W1568" s="52">
        <v>2024</v>
      </c>
    </row>
    <row r="1569" spans="1:23" x14ac:dyDescent="0.3">
      <c r="A1569" s="22">
        <v>1568</v>
      </c>
      <c r="B1569" s="2" t="s">
        <v>3145</v>
      </c>
      <c r="C1569" s="2" t="s">
        <v>107</v>
      </c>
      <c r="D1569" s="2" t="s">
        <v>40</v>
      </c>
      <c r="E1569" s="3">
        <v>2001</v>
      </c>
      <c r="F1569" s="4">
        <v>67743.87</v>
      </c>
      <c r="G1569" s="5">
        <v>47713</v>
      </c>
      <c r="H1569" s="2" t="s">
        <v>35</v>
      </c>
      <c r="I1569" s="2" t="s">
        <v>22</v>
      </c>
      <c r="J1569" s="6">
        <v>3.1</v>
      </c>
      <c r="K1569" s="7">
        <v>438</v>
      </c>
      <c r="L1569" s="8">
        <v>466</v>
      </c>
      <c r="M1569" s="3">
        <v>3</v>
      </c>
      <c r="N1569" s="3">
        <v>4</v>
      </c>
      <c r="O1569" s="2" t="s">
        <v>85</v>
      </c>
      <c r="P1569" s="9" t="s">
        <v>3144</v>
      </c>
      <c r="Q1569" s="9" t="s">
        <v>11389</v>
      </c>
      <c r="R1569" s="10">
        <v>44198</v>
      </c>
      <c r="S1569" s="10">
        <v>45642.711229291577</v>
      </c>
      <c r="T1569" s="11">
        <v>23</v>
      </c>
      <c r="U1569" s="51">
        <v>1</v>
      </c>
      <c r="V1569" s="51">
        <v>2021</v>
      </c>
      <c r="W1569" s="52">
        <v>2024</v>
      </c>
    </row>
    <row r="1570" spans="1:23" x14ac:dyDescent="0.3">
      <c r="A1570" s="22">
        <v>1569</v>
      </c>
      <c r="B1570" s="2" t="s">
        <v>3147</v>
      </c>
      <c r="C1570" s="2" t="s">
        <v>118</v>
      </c>
      <c r="D1570" s="2" t="s">
        <v>79</v>
      </c>
      <c r="E1570" s="3">
        <v>1998</v>
      </c>
      <c r="F1570" s="4">
        <v>71869.570000000007</v>
      </c>
      <c r="G1570" s="5">
        <v>126853</v>
      </c>
      <c r="H1570" s="2" t="s">
        <v>41</v>
      </c>
      <c r="I1570" s="2" t="s">
        <v>29</v>
      </c>
      <c r="J1570" s="6">
        <v>5.7</v>
      </c>
      <c r="K1570" s="7">
        <v>315</v>
      </c>
      <c r="L1570" s="8">
        <v>747</v>
      </c>
      <c r="M1570" s="3">
        <v>3</v>
      </c>
      <c r="N1570" s="3">
        <v>5</v>
      </c>
      <c r="O1570" s="2" t="s">
        <v>51</v>
      </c>
      <c r="P1570" s="9" t="s">
        <v>3146</v>
      </c>
      <c r="Q1570" s="9" t="s">
        <v>11390</v>
      </c>
      <c r="R1570" s="10">
        <v>43928</v>
      </c>
      <c r="S1570" s="10">
        <v>45746.684023850488</v>
      </c>
      <c r="T1570" s="11">
        <v>26</v>
      </c>
      <c r="U1570" s="51">
        <v>4</v>
      </c>
      <c r="V1570" s="51">
        <v>2020</v>
      </c>
      <c r="W1570" s="52">
        <v>2025</v>
      </c>
    </row>
    <row r="1571" spans="1:23" x14ac:dyDescent="0.3">
      <c r="A1571" s="22">
        <v>1570</v>
      </c>
      <c r="B1571" s="2" t="s">
        <v>3149</v>
      </c>
      <c r="C1571" s="2" t="s">
        <v>118</v>
      </c>
      <c r="D1571" s="2" t="s">
        <v>20</v>
      </c>
      <c r="E1571" s="3">
        <v>1991</v>
      </c>
      <c r="F1571" s="4">
        <v>67408.62</v>
      </c>
      <c r="G1571" s="5">
        <v>21980</v>
      </c>
      <c r="H1571" s="2" t="s">
        <v>35</v>
      </c>
      <c r="I1571" s="2" t="s">
        <v>22</v>
      </c>
      <c r="J1571" s="6">
        <v>2.7</v>
      </c>
      <c r="K1571" s="7">
        <v>437</v>
      </c>
      <c r="L1571" s="8">
        <v>133</v>
      </c>
      <c r="M1571" s="3">
        <v>4</v>
      </c>
      <c r="N1571" s="3">
        <v>4</v>
      </c>
      <c r="O1571" s="2" t="s">
        <v>51</v>
      </c>
      <c r="P1571" s="9" t="s">
        <v>3148</v>
      </c>
      <c r="Q1571" s="9" t="s">
        <v>11391</v>
      </c>
      <c r="R1571" s="10">
        <v>44894</v>
      </c>
      <c r="S1571" s="10">
        <v>45435.93387382049</v>
      </c>
      <c r="T1571" s="11">
        <v>33</v>
      </c>
      <c r="U1571" s="51">
        <v>11</v>
      </c>
      <c r="V1571" s="51">
        <v>2022</v>
      </c>
      <c r="W1571" s="52">
        <v>2024</v>
      </c>
    </row>
    <row r="1572" spans="1:23" x14ac:dyDescent="0.3">
      <c r="A1572" s="22">
        <v>1571</v>
      </c>
      <c r="B1572" s="2" t="s">
        <v>3151</v>
      </c>
      <c r="C1572" s="2" t="s">
        <v>107</v>
      </c>
      <c r="D1572" s="2" t="s">
        <v>92</v>
      </c>
      <c r="E1572" s="3">
        <v>2017</v>
      </c>
      <c r="F1572" s="4">
        <v>14406.07</v>
      </c>
      <c r="G1572" s="5">
        <v>240053</v>
      </c>
      <c r="H1572" s="2" t="s">
        <v>21</v>
      </c>
      <c r="I1572" s="2" t="s">
        <v>22</v>
      </c>
      <c r="J1572" s="6">
        <v>5.8</v>
      </c>
      <c r="K1572" s="7">
        <v>562</v>
      </c>
      <c r="L1572" s="8">
        <v>421</v>
      </c>
      <c r="M1572" s="3">
        <v>5</v>
      </c>
      <c r="N1572" s="3">
        <v>4</v>
      </c>
      <c r="O1572" s="2" t="s">
        <v>80</v>
      </c>
      <c r="P1572" s="9" t="s">
        <v>3150</v>
      </c>
      <c r="Q1572" s="9" t="s">
        <v>11392</v>
      </c>
      <c r="R1572" s="10">
        <v>43209</v>
      </c>
      <c r="S1572" s="10">
        <v>45239.232533552429</v>
      </c>
      <c r="T1572" s="11">
        <v>7</v>
      </c>
      <c r="U1572" s="51">
        <v>4</v>
      </c>
      <c r="V1572" s="51">
        <v>2018</v>
      </c>
      <c r="W1572" s="52">
        <v>2023</v>
      </c>
    </row>
    <row r="1573" spans="1:23" x14ac:dyDescent="0.3">
      <c r="A1573" s="22">
        <v>1572</v>
      </c>
      <c r="B1573" s="2" t="s">
        <v>3153</v>
      </c>
      <c r="C1573" s="2" t="s">
        <v>45</v>
      </c>
      <c r="D1573" s="2" t="s">
        <v>79</v>
      </c>
      <c r="E1573" s="3">
        <v>1992</v>
      </c>
      <c r="F1573" s="4">
        <v>23169.27</v>
      </c>
      <c r="G1573" s="5">
        <v>103218</v>
      </c>
      <c r="H1573" s="2" t="s">
        <v>28</v>
      </c>
      <c r="I1573" s="2" t="s">
        <v>22</v>
      </c>
      <c r="J1573" s="6">
        <v>2.2000000000000002</v>
      </c>
      <c r="K1573" s="7">
        <v>399</v>
      </c>
      <c r="L1573" s="8">
        <v>656</v>
      </c>
      <c r="M1573" s="3">
        <v>4</v>
      </c>
      <c r="N1573" s="3">
        <v>7</v>
      </c>
      <c r="O1573" s="2" t="s">
        <v>23</v>
      </c>
      <c r="P1573" s="9" t="s">
        <v>3152</v>
      </c>
      <c r="Q1573" s="9" t="s">
        <v>11393</v>
      </c>
      <c r="R1573" s="10">
        <v>42145</v>
      </c>
      <c r="S1573" s="10">
        <v>45832.841255296771</v>
      </c>
      <c r="T1573" s="11">
        <v>32</v>
      </c>
      <c r="U1573" s="51">
        <v>5</v>
      </c>
      <c r="V1573" s="51">
        <v>2015</v>
      </c>
      <c r="W1573" s="52">
        <v>2025</v>
      </c>
    </row>
    <row r="1574" spans="1:23" x14ac:dyDescent="0.3">
      <c r="A1574" s="22">
        <v>1573</v>
      </c>
      <c r="B1574" s="2" t="s">
        <v>3155</v>
      </c>
      <c r="C1574" s="2" t="s">
        <v>107</v>
      </c>
      <c r="D1574" s="2" t="s">
        <v>40</v>
      </c>
      <c r="E1574" s="3">
        <v>1990</v>
      </c>
      <c r="F1574" s="4">
        <v>10216.27</v>
      </c>
      <c r="G1574" s="5">
        <v>84981</v>
      </c>
      <c r="H1574" s="2" t="s">
        <v>21</v>
      </c>
      <c r="I1574" s="2" t="s">
        <v>29</v>
      </c>
      <c r="J1574" s="6">
        <v>1.5</v>
      </c>
      <c r="K1574" s="7">
        <v>565</v>
      </c>
      <c r="L1574" s="8">
        <v>168</v>
      </c>
      <c r="M1574" s="3">
        <v>5</v>
      </c>
      <c r="N1574" s="3">
        <v>5</v>
      </c>
      <c r="O1574" s="2" t="s">
        <v>65</v>
      </c>
      <c r="P1574" s="9" t="s">
        <v>3154</v>
      </c>
      <c r="Q1574" s="9" t="s">
        <v>11394</v>
      </c>
      <c r="R1574" s="10">
        <v>43202</v>
      </c>
      <c r="S1574" s="10">
        <v>45180.820851215962</v>
      </c>
      <c r="T1574" s="11">
        <v>34</v>
      </c>
      <c r="U1574" s="51">
        <v>4</v>
      </c>
      <c r="V1574" s="51">
        <v>2018</v>
      </c>
      <c r="W1574" s="52">
        <v>2023</v>
      </c>
    </row>
    <row r="1575" spans="1:23" x14ac:dyDescent="0.3">
      <c r="A1575" s="22">
        <v>1574</v>
      </c>
      <c r="B1575" s="2" t="s">
        <v>3157</v>
      </c>
      <c r="C1575" s="2" t="s">
        <v>63</v>
      </c>
      <c r="D1575" s="2" t="s">
        <v>46</v>
      </c>
      <c r="E1575" s="3">
        <v>2011</v>
      </c>
      <c r="F1575" s="4">
        <v>59737.24</v>
      </c>
      <c r="G1575" s="5">
        <v>89797</v>
      </c>
      <c r="H1575" s="2" t="s">
        <v>21</v>
      </c>
      <c r="I1575" s="2" t="s">
        <v>29</v>
      </c>
      <c r="J1575" s="6">
        <v>1.3</v>
      </c>
      <c r="K1575" s="7">
        <v>653</v>
      </c>
      <c r="L1575" s="8">
        <v>483</v>
      </c>
      <c r="M1575" s="3">
        <v>3</v>
      </c>
      <c r="N1575" s="3">
        <v>2</v>
      </c>
      <c r="O1575" s="2" t="s">
        <v>23</v>
      </c>
      <c r="P1575" s="9" t="s">
        <v>3156</v>
      </c>
      <c r="Q1575" s="9" t="s">
        <v>11395</v>
      </c>
      <c r="R1575" s="10">
        <v>45414</v>
      </c>
      <c r="S1575" s="10">
        <v>45510.846856417003</v>
      </c>
      <c r="T1575" s="11">
        <v>13</v>
      </c>
      <c r="U1575" s="51">
        <v>5</v>
      </c>
      <c r="V1575" s="51">
        <v>2024</v>
      </c>
      <c r="W1575" s="52">
        <v>2024</v>
      </c>
    </row>
    <row r="1576" spans="1:23" x14ac:dyDescent="0.3">
      <c r="A1576" s="22">
        <v>1575</v>
      </c>
      <c r="B1576" s="2" t="s">
        <v>3159</v>
      </c>
      <c r="C1576" s="2" t="s">
        <v>33</v>
      </c>
      <c r="D1576" s="2" t="s">
        <v>40</v>
      </c>
      <c r="E1576" s="3">
        <v>1990</v>
      </c>
      <c r="F1576" s="4">
        <v>10653.69</v>
      </c>
      <c r="G1576" s="5">
        <v>81949</v>
      </c>
      <c r="H1576" s="2" t="s">
        <v>41</v>
      </c>
      <c r="I1576" s="2" t="s">
        <v>22</v>
      </c>
      <c r="J1576" s="6">
        <v>3.4</v>
      </c>
      <c r="K1576" s="7">
        <v>383</v>
      </c>
      <c r="L1576" s="8">
        <v>607</v>
      </c>
      <c r="M1576" s="3">
        <v>3</v>
      </c>
      <c r="N1576" s="3">
        <v>7</v>
      </c>
      <c r="O1576" s="2" t="s">
        <v>80</v>
      </c>
      <c r="P1576" s="9" t="s">
        <v>3158</v>
      </c>
      <c r="Q1576" s="9" t="s">
        <v>11396</v>
      </c>
      <c r="R1576" s="10">
        <v>45318</v>
      </c>
      <c r="S1576" s="10">
        <v>45536.401967439197</v>
      </c>
      <c r="T1576" s="11">
        <v>34</v>
      </c>
      <c r="U1576" s="51">
        <v>1</v>
      </c>
      <c r="V1576" s="51">
        <v>2024</v>
      </c>
      <c r="W1576" s="52">
        <v>2024</v>
      </c>
    </row>
    <row r="1577" spans="1:23" x14ac:dyDescent="0.3">
      <c r="A1577" s="22">
        <v>1576</v>
      </c>
      <c r="B1577" s="2" t="s">
        <v>3161</v>
      </c>
      <c r="C1577" s="2" t="s">
        <v>26</v>
      </c>
      <c r="D1577" s="2" t="s">
        <v>46</v>
      </c>
      <c r="E1577" s="3">
        <v>2024</v>
      </c>
      <c r="F1577" s="4">
        <v>58061.9</v>
      </c>
      <c r="G1577" s="5">
        <v>73569</v>
      </c>
      <c r="H1577" s="2" t="s">
        <v>35</v>
      </c>
      <c r="I1577" s="2" t="s">
        <v>22</v>
      </c>
      <c r="J1577" s="6">
        <v>1.2</v>
      </c>
      <c r="K1577" s="7">
        <v>559</v>
      </c>
      <c r="L1577" s="8">
        <v>660</v>
      </c>
      <c r="M1577" s="3">
        <v>3</v>
      </c>
      <c r="N1577" s="3">
        <v>2</v>
      </c>
      <c r="O1577" s="2" t="s">
        <v>42</v>
      </c>
      <c r="P1577" s="9" t="s">
        <v>3160</v>
      </c>
      <c r="Q1577" s="9" t="s">
        <v>11397</v>
      </c>
      <c r="R1577" s="10">
        <v>44838</v>
      </c>
      <c r="S1577" s="10">
        <v>45672.647216489007</v>
      </c>
      <c r="T1577" s="11">
        <v>0</v>
      </c>
      <c r="U1577" s="51">
        <v>10</v>
      </c>
      <c r="V1577" s="51">
        <v>2022</v>
      </c>
      <c r="W1577" s="52">
        <v>2025</v>
      </c>
    </row>
    <row r="1578" spans="1:23" x14ac:dyDescent="0.3">
      <c r="A1578" s="22">
        <v>1577</v>
      </c>
      <c r="B1578" s="2" t="s">
        <v>3163</v>
      </c>
      <c r="C1578" s="2" t="s">
        <v>19</v>
      </c>
      <c r="D1578" s="2" t="s">
        <v>56</v>
      </c>
      <c r="E1578" s="3">
        <v>1998</v>
      </c>
      <c r="F1578" s="4">
        <v>43070.74</v>
      </c>
      <c r="G1578" s="5">
        <v>179021</v>
      </c>
      <c r="H1578" s="2" t="s">
        <v>35</v>
      </c>
      <c r="I1578" s="2" t="s">
        <v>29</v>
      </c>
      <c r="J1578" s="6">
        <v>4.9000000000000004</v>
      </c>
      <c r="K1578" s="7">
        <v>692</v>
      </c>
      <c r="L1578" s="8">
        <v>363</v>
      </c>
      <c r="M1578" s="3">
        <v>2</v>
      </c>
      <c r="N1578" s="3">
        <v>4</v>
      </c>
      <c r="O1578" s="2" t="s">
        <v>80</v>
      </c>
      <c r="P1578" s="9" t="s">
        <v>3162</v>
      </c>
      <c r="Q1578" s="9" t="s">
        <v>11398</v>
      </c>
      <c r="R1578" s="10">
        <v>42538</v>
      </c>
      <c r="S1578" s="10">
        <v>45774.867660577838</v>
      </c>
      <c r="T1578" s="11">
        <v>26</v>
      </c>
      <c r="U1578" s="51">
        <v>6</v>
      </c>
      <c r="V1578" s="51">
        <v>2016</v>
      </c>
      <c r="W1578" s="52">
        <v>2025</v>
      </c>
    </row>
    <row r="1579" spans="1:23" x14ac:dyDescent="0.3">
      <c r="A1579" s="22">
        <v>1578</v>
      </c>
      <c r="B1579" s="2" t="s">
        <v>3165</v>
      </c>
      <c r="C1579" s="2" t="s">
        <v>74</v>
      </c>
      <c r="D1579" s="2" t="s">
        <v>79</v>
      </c>
      <c r="E1579" s="3">
        <v>2005</v>
      </c>
      <c r="F1579" s="4">
        <v>78181.62</v>
      </c>
      <c r="G1579" s="5">
        <v>117858</v>
      </c>
      <c r="H1579" s="2" t="s">
        <v>35</v>
      </c>
      <c r="I1579" s="2" t="s">
        <v>22</v>
      </c>
      <c r="J1579" s="6">
        <v>4.5</v>
      </c>
      <c r="K1579" s="7">
        <v>364</v>
      </c>
      <c r="L1579" s="8">
        <v>481</v>
      </c>
      <c r="M1579" s="3">
        <v>5</v>
      </c>
      <c r="N1579" s="3">
        <v>7</v>
      </c>
      <c r="O1579" s="2" t="s">
        <v>85</v>
      </c>
      <c r="P1579" s="9" t="s">
        <v>3164</v>
      </c>
      <c r="Q1579" s="9" t="s">
        <v>11399</v>
      </c>
      <c r="R1579" s="10">
        <v>43790</v>
      </c>
      <c r="S1579" s="10">
        <v>45288.152317509222</v>
      </c>
      <c r="T1579" s="11">
        <v>19</v>
      </c>
      <c r="U1579" s="51">
        <v>11</v>
      </c>
      <c r="V1579" s="51">
        <v>2019</v>
      </c>
      <c r="W1579" s="52">
        <v>2023</v>
      </c>
    </row>
    <row r="1580" spans="1:23" x14ac:dyDescent="0.3">
      <c r="A1580" s="22">
        <v>1579</v>
      </c>
      <c r="B1580" s="2" t="s">
        <v>3167</v>
      </c>
      <c r="C1580" s="2" t="s">
        <v>118</v>
      </c>
      <c r="D1580" s="2" t="s">
        <v>46</v>
      </c>
      <c r="E1580" s="3">
        <v>2021</v>
      </c>
      <c r="F1580" s="4">
        <v>34557.19</v>
      </c>
      <c r="G1580" s="5">
        <v>143596</v>
      </c>
      <c r="H1580" s="2" t="s">
        <v>41</v>
      </c>
      <c r="I1580" s="2" t="s">
        <v>29</v>
      </c>
      <c r="J1580" s="6">
        <v>5.7</v>
      </c>
      <c r="K1580" s="7">
        <v>236</v>
      </c>
      <c r="L1580" s="8">
        <v>179</v>
      </c>
      <c r="M1580" s="3">
        <v>5</v>
      </c>
      <c r="N1580" s="3">
        <v>4</v>
      </c>
      <c r="O1580" s="2" t="s">
        <v>65</v>
      </c>
      <c r="P1580" s="9" t="s">
        <v>3166</v>
      </c>
      <c r="Q1580" s="9" t="s">
        <v>11400</v>
      </c>
      <c r="R1580" s="10">
        <v>43220</v>
      </c>
      <c r="S1580" s="10">
        <v>45466.161919429607</v>
      </c>
      <c r="T1580" s="11">
        <v>3</v>
      </c>
      <c r="U1580" s="51">
        <v>4</v>
      </c>
      <c r="V1580" s="51">
        <v>2018</v>
      </c>
      <c r="W1580" s="52">
        <v>2024</v>
      </c>
    </row>
    <row r="1581" spans="1:23" x14ac:dyDescent="0.3">
      <c r="A1581" s="22">
        <v>1580</v>
      </c>
      <c r="B1581" s="2" t="s">
        <v>3169</v>
      </c>
      <c r="C1581" s="2" t="s">
        <v>74</v>
      </c>
      <c r="D1581" s="2" t="s">
        <v>46</v>
      </c>
      <c r="E1581" s="3">
        <v>2018</v>
      </c>
      <c r="F1581" s="4">
        <v>74937.42</v>
      </c>
      <c r="G1581" s="5">
        <v>106859</v>
      </c>
      <c r="H1581" s="2" t="s">
        <v>28</v>
      </c>
      <c r="I1581" s="2" t="s">
        <v>29</v>
      </c>
      <c r="J1581" s="6">
        <v>1.5</v>
      </c>
      <c r="K1581" s="7">
        <v>416</v>
      </c>
      <c r="L1581" s="8">
        <v>725</v>
      </c>
      <c r="M1581" s="3">
        <v>2</v>
      </c>
      <c r="N1581" s="3">
        <v>5</v>
      </c>
      <c r="O1581" s="2" t="s">
        <v>80</v>
      </c>
      <c r="P1581" s="9" t="s">
        <v>3168</v>
      </c>
      <c r="Q1581" s="9" t="s">
        <v>11401</v>
      </c>
      <c r="R1581" s="10">
        <v>44092</v>
      </c>
      <c r="S1581" s="10">
        <v>45375.91587021976</v>
      </c>
      <c r="T1581" s="11">
        <v>6</v>
      </c>
      <c r="U1581" s="51">
        <v>9</v>
      </c>
      <c r="V1581" s="51">
        <v>2020</v>
      </c>
      <c r="W1581" s="52">
        <v>2024</v>
      </c>
    </row>
    <row r="1582" spans="1:23" x14ac:dyDescent="0.3">
      <c r="A1582" s="22">
        <v>1581</v>
      </c>
      <c r="B1582" s="2" t="s">
        <v>3171</v>
      </c>
      <c r="C1582" s="2" t="s">
        <v>19</v>
      </c>
      <c r="D1582" s="2" t="s">
        <v>20</v>
      </c>
      <c r="E1582" s="3">
        <v>2009</v>
      </c>
      <c r="F1582" s="4">
        <v>7827.4</v>
      </c>
      <c r="G1582" s="5">
        <v>239284</v>
      </c>
      <c r="H1582" s="2" t="s">
        <v>35</v>
      </c>
      <c r="I1582" s="2" t="s">
        <v>29</v>
      </c>
      <c r="J1582" s="6">
        <v>1.8</v>
      </c>
      <c r="K1582" s="7">
        <v>694</v>
      </c>
      <c r="L1582" s="8">
        <v>660</v>
      </c>
      <c r="M1582" s="3">
        <v>4</v>
      </c>
      <c r="N1582" s="3">
        <v>5</v>
      </c>
      <c r="O1582" s="2" t="s">
        <v>30</v>
      </c>
      <c r="P1582" s="9" t="s">
        <v>3170</v>
      </c>
      <c r="Q1582" s="9" t="s">
        <v>11402</v>
      </c>
      <c r="R1582" s="10">
        <v>44788</v>
      </c>
      <c r="S1582" s="10">
        <v>45727.992285502813</v>
      </c>
      <c r="T1582" s="11">
        <v>15</v>
      </c>
      <c r="U1582" s="51">
        <v>8</v>
      </c>
      <c r="V1582" s="51">
        <v>2022</v>
      </c>
      <c r="W1582" s="52">
        <v>2025</v>
      </c>
    </row>
    <row r="1583" spans="1:23" x14ac:dyDescent="0.3">
      <c r="A1583" s="22">
        <v>1582</v>
      </c>
      <c r="B1583" s="2" t="s">
        <v>3173</v>
      </c>
      <c r="C1583" s="2" t="s">
        <v>63</v>
      </c>
      <c r="D1583" s="2" t="s">
        <v>27</v>
      </c>
      <c r="E1583" s="3">
        <v>1990</v>
      </c>
      <c r="F1583" s="4">
        <v>73731.81</v>
      </c>
      <c r="G1583" s="5">
        <v>11559</v>
      </c>
      <c r="H1583" s="2" t="s">
        <v>21</v>
      </c>
      <c r="I1583" s="2" t="s">
        <v>22</v>
      </c>
      <c r="J1583" s="6">
        <v>5.7</v>
      </c>
      <c r="K1583" s="7">
        <v>194</v>
      </c>
      <c r="L1583" s="8">
        <v>236</v>
      </c>
      <c r="M1583" s="3">
        <v>4</v>
      </c>
      <c r="N1583" s="3">
        <v>7</v>
      </c>
      <c r="O1583" s="2" t="s">
        <v>85</v>
      </c>
      <c r="P1583" s="9" t="s">
        <v>3172</v>
      </c>
      <c r="Q1583" s="9" t="s">
        <v>11403</v>
      </c>
      <c r="R1583" s="10">
        <v>42756</v>
      </c>
      <c r="S1583" s="10">
        <v>45752.379162878293</v>
      </c>
      <c r="T1583" s="11">
        <v>34</v>
      </c>
      <c r="U1583" s="51">
        <v>1</v>
      </c>
      <c r="V1583" s="51">
        <v>2017</v>
      </c>
      <c r="W1583" s="52">
        <v>2025</v>
      </c>
    </row>
    <row r="1584" spans="1:23" x14ac:dyDescent="0.3">
      <c r="A1584" s="22">
        <v>1583</v>
      </c>
      <c r="B1584" s="2" t="s">
        <v>3175</v>
      </c>
      <c r="C1584" s="2" t="s">
        <v>39</v>
      </c>
      <c r="D1584" s="2" t="s">
        <v>56</v>
      </c>
      <c r="E1584" s="3">
        <v>2019</v>
      </c>
      <c r="F1584" s="4">
        <v>54041.8</v>
      </c>
      <c r="G1584" s="5">
        <v>184349</v>
      </c>
      <c r="H1584" s="2" t="s">
        <v>35</v>
      </c>
      <c r="I1584" s="2" t="s">
        <v>22</v>
      </c>
      <c r="J1584" s="6">
        <v>4.9000000000000004</v>
      </c>
      <c r="K1584" s="7">
        <v>466</v>
      </c>
      <c r="L1584" s="8">
        <v>630</v>
      </c>
      <c r="M1584" s="3">
        <v>3</v>
      </c>
      <c r="N1584" s="3">
        <v>5</v>
      </c>
      <c r="O1584" s="2" t="s">
        <v>36</v>
      </c>
      <c r="P1584" s="9" t="s">
        <v>3174</v>
      </c>
      <c r="Q1584" s="9" t="s">
        <v>11404</v>
      </c>
      <c r="R1584" s="10">
        <v>44305</v>
      </c>
      <c r="S1584" s="10">
        <v>45732.373161678057</v>
      </c>
      <c r="T1584" s="11">
        <v>5</v>
      </c>
      <c r="U1584" s="51">
        <v>4</v>
      </c>
      <c r="V1584" s="51">
        <v>2021</v>
      </c>
      <c r="W1584" s="52">
        <v>2025</v>
      </c>
    </row>
    <row r="1585" spans="1:23" x14ac:dyDescent="0.3">
      <c r="A1585" s="22">
        <v>1584</v>
      </c>
      <c r="B1585" s="2" t="s">
        <v>3177</v>
      </c>
      <c r="C1585" s="2" t="s">
        <v>63</v>
      </c>
      <c r="D1585" s="2" t="s">
        <v>20</v>
      </c>
      <c r="E1585" s="3">
        <v>2011</v>
      </c>
      <c r="F1585" s="4">
        <v>58560.29</v>
      </c>
      <c r="G1585" s="5">
        <v>178471</v>
      </c>
      <c r="H1585" s="2" t="s">
        <v>35</v>
      </c>
      <c r="I1585" s="2" t="s">
        <v>22</v>
      </c>
      <c r="J1585" s="6">
        <v>2</v>
      </c>
      <c r="K1585" s="7">
        <v>531</v>
      </c>
      <c r="L1585" s="8">
        <v>166</v>
      </c>
      <c r="M1585" s="3">
        <v>3</v>
      </c>
      <c r="N1585" s="3">
        <v>4</v>
      </c>
      <c r="O1585" s="2" t="s">
        <v>30</v>
      </c>
      <c r="P1585" s="9" t="s">
        <v>3176</v>
      </c>
      <c r="Q1585" s="9" t="s">
        <v>11405</v>
      </c>
      <c r="R1585" s="10">
        <v>44798</v>
      </c>
      <c r="S1585" s="10">
        <v>45775.451777401191</v>
      </c>
      <c r="T1585" s="11">
        <v>13</v>
      </c>
      <c r="U1585" s="51">
        <v>8</v>
      </c>
      <c r="V1585" s="51">
        <v>2022</v>
      </c>
      <c r="W1585" s="52">
        <v>2025</v>
      </c>
    </row>
    <row r="1586" spans="1:23" x14ac:dyDescent="0.3">
      <c r="A1586" s="22">
        <v>1585</v>
      </c>
      <c r="B1586" s="2" t="s">
        <v>3179</v>
      </c>
      <c r="C1586" s="2" t="s">
        <v>26</v>
      </c>
      <c r="D1586" s="2" t="s">
        <v>40</v>
      </c>
      <c r="E1586" s="3">
        <v>2019</v>
      </c>
      <c r="F1586" s="4">
        <v>27986.27</v>
      </c>
      <c r="G1586" s="5">
        <v>108301</v>
      </c>
      <c r="H1586" s="2" t="s">
        <v>41</v>
      </c>
      <c r="I1586" s="2" t="s">
        <v>22</v>
      </c>
      <c r="J1586" s="6">
        <v>4.4000000000000004</v>
      </c>
      <c r="K1586" s="7">
        <v>395</v>
      </c>
      <c r="L1586" s="8">
        <v>597</v>
      </c>
      <c r="M1586" s="3">
        <v>3</v>
      </c>
      <c r="N1586" s="3">
        <v>5</v>
      </c>
      <c r="O1586" s="2" t="s">
        <v>30</v>
      </c>
      <c r="P1586" s="9" t="s">
        <v>3178</v>
      </c>
      <c r="Q1586" s="9" t="s">
        <v>11406</v>
      </c>
      <c r="R1586" s="10">
        <v>41869</v>
      </c>
      <c r="S1586" s="10">
        <v>45623.289344914701</v>
      </c>
      <c r="T1586" s="11">
        <v>5</v>
      </c>
      <c r="U1586" s="51">
        <v>8</v>
      </c>
      <c r="V1586" s="51">
        <v>2014</v>
      </c>
      <c r="W1586" s="52">
        <v>2024</v>
      </c>
    </row>
    <row r="1587" spans="1:23" x14ac:dyDescent="0.3">
      <c r="A1587" s="22">
        <v>1586</v>
      </c>
      <c r="B1587" s="2" t="s">
        <v>3181</v>
      </c>
      <c r="C1587" s="2" t="s">
        <v>33</v>
      </c>
      <c r="D1587" s="2" t="s">
        <v>50</v>
      </c>
      <c r="E1587" s="3">
        <v>1994</v>
      </c>
      <c r="F1587" s="4">
        <v>51740.12</v>
      </c>
      <c r="G1587" s="5">
        <v>155267</v>
      </c>
      <c r="H1587" s="2" t="s">
        <v>41</v>
      </c>
      <c r="I1587" s="2" t="s">
        <v>22</v>
      </c>
      <c r="J1587" s="6">
        <v>4.0999999999999996</v>
      </c>
      <c r="K1587" s="7">
        <v>116</v>
      </c>
      <c r="L1587" s="8">
        <v>390</v>
      </c>
      <c r="M1587" s="3">
        <v>5</v>
      </c>
      <c r="N1587" s="3">
        <v>7</v>
      </c>
      <c r="O1587" s="2" t="s">
        <v>85</v>
      </c>
      <c r="P1587" s="9" t="s">
        <v>3180</v>
      </c>
      <c r="Q1587" s="9" t="s">
        <v>11407</v>
      </c>
      <c r="R1587" s="10">
        <v>45419</v>
      </c>
      <c r="S1587" s="10">
        <v>45349.046496344978</v>
      </c>
      <c r="T1587" s="11">
        <v>30</v>
      </c>
      <c r="U1587" s="51">
        <v>5</v>
      </c>
      <c r="V1587" s="51">
        <v>2024</v>
      </c>
      <c r="W1587" s="52">
        <v>2024</v>
      </c>
    </row>
    <row r="1588" spans="1:23" x14ac:dyDescent="0.3">
      <c r="A1588" s="22">
        <v>1587</v>
      </c>
      <c r="B1588" s="2" t="s">
        <v>3183</v>
      </c>
      <c r="C1588" s="2" t="s">
        <v>33</v>
      </c>
      <c r="D1588" s="2" t="s">
        <v>40</v>
      </c>
      <c r="E1588" s="3">
        <v>2009</v>
      </c>
      <c r="F1588" s="4">
        <v>26615.73</v>
      </c>
      <c r="G1588" s="5">
        <v>9643</v>
      </c>
      <c r="H1588" s="2" t="s">
        <v>41</v>
      </c>
      <c r="I1588" s="2" t="s">
        <v>22</v>
      </c>
      <c r="J1588" s="6">
        <v>2.8</v>
      </c>
      <c r="K1588" s="7">
        <v>261</v>
      </c>
      <c r="L1588" s="8">
        <v>182</v>
      </c>
      <c r="M1588" s="3">
        <v>4</v>
      </c>
      <c r="N1588" s="3">
        <v>4</v>
      </c>
      <c r="O1588" s="2" t="s">
        <v>51</v>
      </c>
      <c r="P1588" s="9" t="s">
        <v>3182</v>
      </c>
      <c r="Q1588" s="9" t="s">
        <v>11408</v>
      </c>
      <c r="R1588" s="10">
        <v>44825</v>
      </c>
      <c r="S1588" s="10">
        <v>45204.477582562227</v>
      </c>
      <c r="T1588" s="11">
        <v>15</v>
      </c>
      <c r="U1588" s="51">
        <v>9</v>
      </c>
      <c r="V1588" s="51">
        <v>2022</v>
      </c>
      <c r="W1588" s="52">
        <v>2023</v>
      </c>
    </row>
    <row r="1589" spans="1:23" x14ac:dyDescent="0.3">
      <c r="A1589" s="22">
        <v>1588</v>
      </c>
      <c r="B1589" s="2" t="s">
        <v>3185</v>
      </c>
      <c r="C1589" s="2" t="s">
        <v>19</v>
      </c>
      <c r="D1589" s="2" t="s">
        <v>40</v>
      </c>
      <c r="E1589" s="3">
        <v>1991</v>
      </c>
      <c r="F1589" s="4">
        <v>33453.4</v>
      </c>
      <c r="G1589" s="5">
        <v>165929</v>
      </c>
      <c r="H1589" s="2" t="s">
        <v>28</v>
      </c>
      <c r="I1589" s="2" t="s">
        <v>29</v>
      </c>
      <c r="J1589" s="6">
        <v>5.9</v>
      </c>
      <c r="K1589" s="7">
        <v>295</v>
      </c>
      <c r="L1589" s="8">
        <v>255</v>
      </c>
      <c r="M1589" s="3">
        <v>2</v>
      </c>
      <c r="N1589" s="3">
        <v>5</v>
      </c>
      <c r="O1589" s="2" t="s">
        <v>36</v>
      </c>
      <c r="P1589" s="9" t="s">
        <v>3184</v>
      </c>
      <c r="Q1589" s="9" t="s">
        <v>11409</v>
      </c>
      <c r="R1589" s="10">
        <v>44470</v>
      </c>
      <c r="S1589" s="10">
        <v>45771.655018049329</v>
      </c>
      <c r="T1589" s="11">
        <v>33</v>
      </c>
      <c r="U1589" s="51">
        <v>10</v>
      </c>
      <c r="V1589" s="51">
        <v>2021</v>
      </c>
      <c r="W1589" s="52">
        <v>2025</v>
      </c>
    </row>
    <row r="1590" spans="1:23" x14ac:dyDescent="0.3">
      <c r="A1590" s="22">
        <v>1589</v>
      </c>
      <c r="B1590" s="2" t="s">
        <v>3187</v>
      </c>
      <c r="C1590" s="2" t="s">
        <v>33</v>
      </c>
      <c r="D1590" s="2" t="s">
        <v>56</v>
      </c>
      <c r="E1590" s="3">
        <v>2013</v>
      </c>
      <c r="F1590" s="4">
        <v>21472.54</v>
      </c>
      <c r="G1590" s="5">
        <v>201351</v>
      </c>
      <c r="H1590" s="2" t="s">
        <v>41</v>
      </c>
      <c r="I1590" s="2" t="s">
        <v>29</v>
      </c>
      <c r="J1590" s="6">
        <v>5.9</v>
      </c>
      <c r="K1590" s="7">
        <v>343</v>
      </c>
      <c r="L1590" s="8">
        <v>457</v>
      </c>
      <c r="M1590" s="3">
        <v>5</v>
      </c>
      <c r="N1590" s="3">
        <v>7</v>
      </c>
      <c r="O1590" s="2" t="s">
        <v>80</v>
      </c>
      <c r="P1590" s="9" t="s">
        <v>3186</v>
      </c>
      <c r="Q1590" s="9" t="s">
        <v>11410</v>
      </c>
      <c r="R1590" s="10">
        <v>43498</v>
      </c>
      <c r="S1590" s="10">
        <v>45639.790645174748</v>
      </c>
      <c r="T1590" s="11">
        <v>11</v>
      </c>
      <c r="U1590" s="51">
        <v>2</v>
      </c>
      <c r="V1590" s="51">
        <v>2019</v>
      </c>
      <c r="W1590" s="52">
        <v>2024</v>
      </c>
    </row>
    <row r="1591" spans="1:23" x14ac:dyDescent="0.3">
      <c r="A1591" s="22">
        <v>1590</v>
      </c>
      <c r="B1591" s="2" t="s">
        <v>3189</v>
      </c>
      <c r="C1591" s="2" t="s">
        <v>39</v>
      </c>
      <c r="D1591" s="2" t="s">
        <v>92</v>
      </c>
      <c r="E1591" s="3">
        <v>2002</v>
      </c>
      <c r="F1591" s="4">
        <v>46788.67</v>
      </c>
      <c r="G1591" s="5">
        <v>266564</v>
      </c>
      <c r="H1591" s="2" t="s">
        <v>41</v>
      </c>
      <c r="I1591" s="2" t="s">
        <v>29</v>
      </c>
      <c r="J1591" s="6">
        <v>3</v>
      </c>
      <c r="K1591" s="7">
        <v>344</v>
      </c>
      <c r="L1591" s="8">
        <v>780</v>
      </c>
      <c r="M1591" s="3">
        <v>4</v>
      </c>
      <c r="N1591" s="3">
        <v>4</v>
      </c>
      <c r="O1591" s="2" t="s">
        <v>23</v>
      </c>
      <c r="P1591" s="9" t="s">
        <v>3188</v>
      </c>
      <c r="Q1591" s="9" t="s">
        <v>11411</v>
      </c>
      <c r="R1591" s="10">
        <v>45406</v>
      </c>
      <c r="S1591" s="10">
        <v>45508.656418329389</v>
      </c>
      <c r="T1591" s="11">
        <v>22</v>
      </c>
      <c r="U1591" s="51">
        <v>4</v>
      </c>
      <c r="V1591" s="51">
        <v>2024</v>
      </c>
      <c r="W1591" s="52">
        <v>2024</v>
      </c>
    </row>
    <row r="1592" spans="1:23" x14ac:dyDescent="0.3">
      <c r="A1592" s="22">
        <v>1591</v>
      </c>
      <c r="B1592" s="2" t="s">
        <v>11412</v>
      </c>
      <c r="C1592" s="2" t="s">
        <v>19</v>
      </c>
      <c r="D1592" s="2" t="s">
        <v>46</v>
      </c>
      <c r="E1592" s="3">
        <v>2017</v>
      </c>
      <c r="F1592" s="4">
        <v>74062.34</v>
      </c>
      <c r="G1592" s="5">
        <v>41369</v>
      </c>
      <c r="H1592" s="2" t="s">
        <v>21</v>
      </c>
      <c r="I1592" s="2" t="s">
        <v>29</v>
      </c>
      <c r="J1592" s="6">
        <v>5</v>
      </c>
      <c r="K1592" s="7">
        <v>122</v>
      </c>
      <c r="L1592" s="8">
        <v>158</v>
      </c>
      <c r="M1592" s="3">
        <v>4</v>
      </c>
      <c r="N1592" s="3">
        <v>7</v>
      </c>
      <c r="O1592" s="2" t="s">
        <v>36</v>
      </c>
      <c r="P1592" s="9" t="s">
        <v>3190</v>
      </c>
      <c r="Q1592" s="9" t="s">
        <v>11413</v>
      </c>
      <c r="R1592" s="10">
        <v>44988</v>
      </c>
      <c r="S1592" s="10">
        <v>45587.804247895299</v>
      </c>
      <c r="T1592" s="11">
        <v>7</v>
      </c>
      <c r="U1592" s="51">
        <v>3</v>
      </c>
      <c r="V1592" s="51">
        <v>2023</v>
      </c>
      <c r="W1592" s="52">
        <v>2024</v>
      </c>
    </row>
    <row r="1593" spans="1:23" x14ac:dyDescent="0.3">
      <c r="A1593" s="22">
        <v>1592</v>
      </c>
      <c r="B1593" s="2" t="s">
        <v>3192</v>
      </c>
      <c r="C1593" s="2" t="s">
        <v>26</v>
      </c>
      <c r="D1593" s="2" t="s">
        <v>40</v>
      </c>
      <c r="E1593" s="3">
        <v>2024</v>
      </c>
      <c r="F1593" s="4">
        <v>56381.13</v>
      </c>
      <c r="G1593" s="5">
        <v>96905</v>
      </c>
      <c r="H1593" s="2" t="s">
        <v>35</v>
      </c>
      <c r="I1593" s="2" t="s">
        <v>29</v>
      </c>
      <c r="J1593" s="6">
        <v>5.9</v>
      </c>
      <c r="K1593" s="7">
        <v>220</v>
      </c>
      <c r="L1593" s="8">
        <v>123</v>
      </c>
      <c r="M1593" s="3">
        <v>5</v>
      </c>
      <c r="N1593" s="3">
        <v>7</v>
      </c>
      <c r="O1593" s="2" t="s">
        <v>85</v>
      </c>
      <c r="P1593" s="9" t="s">
        <v>3191</v>
      </c>
      <c r="Q1593" s="9" t="s">
        <v>11414</v>
      </c>
      <c r="R1593" s="10">
        <v>45466</v>
      </c>
      <c r="S1593" s="10">
        <v>45558.306348315382</v>
      </c>
      <c r="T1593" s="11">
        <v>0</v>
      </c>
      <c r="U1593" s="51">
        <v>6</v>
      </c>
      <c r="V1593" s="51">
        <v>2024</v>
      </c>
      <c r="W1593" s="52">
        <v>2024</v>
      </c>
    </row>
    <row r="1594" spans="1:23" x14ac:dyDescent="0.3">
      <c r="A1594" s="22">
        <v>1593</v>
      </c>
      <c r="B1594" s="2" t="s">
        <v>3194</v>
      </c>
      <c r="C1594" s="2" t="s">
        <v>33</v>
      </c>
      <c r="D1594" s="2" t="s">
        <v>27</v>
      </c>
      <c r="E1594" s="3">
        <v>2019</v>
      </c>
      <c r="F1594" s="4">
        <v>25669.51</v>
      </c>
      <c r="G1594" s="5">
        <v>203453</v>
      </c>
      <c r="H1594" s="2" t="s">
        <v>28</v>
      </c>
      <c r="I1594" s="2" t="s">
        <v>22</v>
      </c>
      <c r="J1594" s="6">
        <v>3.8</v>
      </c>
      <c r="K1594" s="7">
        <v>529</v>
      </c>
      <c r="L1594" s="8">
        <v>458</v>
      </c>
      <c r="M1594" s="3">
        <v>3</v>
      </c>
      <c r="N1594" s="3">
        <v>4</v>
      </c>
      <c r="O1594" s="2" t="s">
        <v>80</v>
      </c>
      <c r="P1594" s="9" t="s">
        <v>3193</v>
      </c>
      <c r="Q1594" s="9" t="s">
        <v>11415</v>
      </c>
      <c r="R1594" s="10">
        <v>42353</v>
      </c>
      <c r="S1594" s="10">
        <v>45770.924872020107</v>
      </c>
      <c r="T1594" s="11">
        <v>5</v>
      </c>
      <c r="U1594" s="51">
        <v>12</v>
      </c>
      <c r="V1594" s="51">
        <v>2015</v>
      </c>
      <c r="W1594" s="52">
        <v>2025</v>
      </c>
    </row>
    <row r="1595" spans="1:23" x14ac:dyDescent="0.3">
      <c r="A1595" s="22">
        <v>1594</v>
      </c>
      <c r="B1595" s="2" t="s">
        <v>3196</v>
      </c>
      <c r="C1595" s="2" t="s">
        <v>26</v>
      </c>
      <c r="D1595" s="2" t="s">
        <v>92</v>
      </c>
      <c r="E1595" s="3">
        <v>2006</v>
      </c>
      <c r="F1595" s="4">
        <v>32862.93</v>
      </c>
      <c r="G1595" s="5">
        <v>92197</v>
      </c>
      <c r="H1595" s="2" t="s">
        <v>28</v>
      </c>
      <c r="I1595" s="2" t="s">
        <v>29</v>
      </c>
      <c r="J1595" s="6">
        <v>2.6</v>
      </c>
      <c r="K1595" s="7">
        <v>625</v>
      </c>
      <c r="L1595" s="8">
        <v>616</v>
      </c>
      <c r="M1595" s="3">
        <v>3</v>
      </c>
      <c r="N1595" s="3">
        <v>5</v>
      </c>
      <c r="O1595" s="2" t="s">
        <v>65</v>
      </c>
      <c r="P1595" s="9" t="s">
        <v>3195</v>
      </c>
      <c r="Q1595" s="9" t="s">
        <v>11416</v>
      </c>
      <c r="R1595" s="10">
        <v>43128</v>
      </c>
      <c r="S1595" s="10">
        <v>45517.856258297383</v>
      </c>
      <c r="T1595" s="11">
        <v>18</v>
      </c>
      <c r="U1595" s="51">
        <v>1</v>
      </c>
      <c r="V1595" s="51">
        <v>2018</v>
      </c>
      <c r="W1595" s="52">
        <v>2024</v>
      </c>
    </row>
    <row r="1596" spans="1:23" x14ac:dyDescent="0.3">
      <c r="A1596" s="22">
        <v>1595</v>
      </c>
      <c r="B1596" s="2" t="s">
        <v>3198</v>
      </c>
      <c r="C1596" s="2" t="s">
        <v>49</v>
      </c>
      <c r="D1596" s="2" t="s">
        <v>27</v>
      </c>
      <c r="E1596" s="3">
        <v>2015</v>
      </c>
      <c r="F1596" s="4">
        <v>26013.8</v>
      </c>
      <c r="G1596" s="5">
        <v>183373</v>
      </c>
      <c r="H1596" s="2" t="s">
        <v>21</v>
      </c>
      <c r="I1596" s="2" t="s">
        <v>29</v>
      </c>
      <c r="J1596" s="6">
        <v>3.3</v>
      </c>
      <c r="K1596" s="7">
        <v>536</v>
      </c>
      <c r="L1596" s="8">
        <v>255</v>
      </c>
      <c r="M1596" s="3">
        <v>2</v>
      </c>
      <c r="N1596" s="3">
        <v>4</v>
      </c>
      <c r="O1596" s="2" t="s">
        <v>65</v>
      </c>
      <c r="P1596" s="9" t="s">
        <v>3197</v>
      </c>
      <c r="Q1596" s="9" t="s">
        <v>11417</v>
      </c>
      <c r="R1596" s="10">
        <v>43361</v>
      </c>
      <c r="S1596" s="10">
        <v>45757.636214288577</v>
      </c>
      <c r="T1596" s="11">
        <v>9</v>
      </c>
      <c r="U1596" s="51">
        <v>9</v>
      </c>
      <c r="V1596" s="51">
        <v>2018</v>
      </c>
      <c r="W1596" s="52">
        <v>2025</v>
      </c>
    </row>
    <row r="1597" spans="1:23" x14ac:dyDescent="0.3">
      <c r="A1597" s="22">
        <v>1596</v>
      </c>
      <c r="B1597" s="2" t="s">
        <v>3200</v>
      </c>
      <c r="C1597" s="2" t="s">
        <v>118</v>
      </c>
      <c r="D1597" s="2" t="s">
        <v>56</v>
      </c>
      <c r="E1597" s="3">
        <v>1996</v>
      </c>
      <c r="F1597" s="4">
        <v>12470.95</v>
      </c>
      <c r="G1597" s="5">
        <v>241462</v>
      </c>
      <c r="H1597" s="2" t="s">
        <v>21</v>
      </c>
      <c r="I1597" s="2" t="s">
        <v>22</v>
      </c>
      <c r="J1597" s="6">
        <v>1.9</v>
      </c>
      <c r="K1597" s="7">
        <v>269</v>
      </c>
      <c r="L1597" s="8">
        <v>640</v>
      </c>
      <c r="M1597" s="3">
        <v>4</v>
      </c>
      <c r="N1597" s="3">
        <v>7</v>
      </c>
      <c r="O1597" s="2" t="s">
        <v>36</v>
      </c>
      <c r="P1597" s="9" t="s">
        <v>3199</v>
      </c>
      <c r="Q1597" s="9" t="s">
        <v>11418</v>
      </c>
      <c r="R1597" s="10">
        <v>45338</v>
      </c>
      <c r="S1597" s="10">
        <v>45721.713029651641</v>
      </c>
      <c r="T1597" s="11">
        <v>28</v>
      </c>
      <c r="U1597" s="51">
        <v>2</v>
      </c>
      <c r="V1597" s="51">
        <v>2024</v>
      </c>
      <c r="W1597" s="52">
        <v>2025</v>
      </c>
    </row>
    <row r="1598" spans="1:23" x14ac:dyDescent="0.3">
      <c r="A1598" s="22">
        <v>1597</v>
      </c>
      <c r="B1598" s="2" t="s">
        <v>3202</v>
      </c>
      <c r="C1598" s="2" t="s">
        <v>118</v>
      </c>
      <c r="D1598" s="2" t="s">
        <v>40</v>
      </c>
      <c r="E1598" s="3">
        <v>1993</v>
      </c>
      <c r="F1598" s="4">
        <v>55619.05</v>
      </c>
      <c r="G1598" s="5">
        <v>293680</v>
      </c>
      <c r="H1598" s="2" t="s">
        <v>41</v>
      </c>
      <c r="I1598" s="2" t="s">
        <v>29</v>
      </c>
      <c r="J1598" s="6">
        <v>5.7</v>
      </c>
      <c r="K1598" s="7">
        <v>410</v>
      </c>
      <c r="L1598" s="8">
        <v>100</v>
      </c>
      <c r="M1598" s="3">
        <v>3</v>
      </c>
      <c r="N1598" s="3">
        <v>4</v>
      </c>
      <c r="O1598" s="2" t="s">
        <v>23</v>
      </c>
      <c r="P1598" s="9" t="s">
        <v>3201</v>
      </c>
      <c r="Q1598" s="9" t="s">
        <v>11419</v>
      </c>
      <c r="R1598" s="10">
        <v>43573</v>
      </c>
      <c r="S1598" s="10">
        <v>45428.778442734263</v>
      </c>
      <c r="T1598" s="11">
        <v>31</v>
      </c>
      <c r="U1598" s="51">
        <v>4</v>
      </c>
      <c r="V1598" s="51">
        <v>2019</v>
      </c>
      <c r="W1598" s="52">
        <v>2024</v>
      </c>
    </row>
    <row r="1599" spans="1:23" x14ac:dyDescent="0.3">
      <c r="A1599" s="22">
        <v>1598</v>
      </c>
      <c r="B1599" s="2" t="s">
        <v>3204</v>
      </c>
      <c r="C1599" s="2" t="s">
        <v>49</v>
      </c>
      <c r="D1599" s="2" t="s">
        <v>46</v>
      </c>
      <c r="E1599" s="3">
        <v>2004</v>
      </c>
      <c r="F1599" s="4">
        <v>8441.86</v>
      </c>
      <c r="G1599" s="5">
        <v>260061</v>
      </c>
      <c r="H1599" s="2" t="s">
        <v>28</v>
      </c>
      <c r="I1599" s="2" t="s">
        <v>22</v>
      </c>
      <c r="J1599" s="6">
        <v>3.9</v>
      </c>
      <c r="K1599" s="7">
        <v>128</v>
      </c>
      <c r="L1599" s="8">
        <v>220</v>
      </c>
      <c r="M1599" s="3">
        <v>2</v>
      </c>
      <c r="N1599" s="3">
        <v>2</v>
      </c>
      <c r="O1599" s="2" t="s">
        <v>80</v>
      </c>
      <c r="P1599" s="9" t="s">
        <v>3203</v>
      </c>
      <c r="Q1599" s="9" t="s">
        <v>11420</v>
      </c>
      <c r="R1599" s="10">
        <v>43890</v>
      </c>
      <c r="S1599" s="10">
        <v>45280.996886423003</v>
      </c>
      <c r="T1599" s="11">
        <v>20</v>
      </c>
      <c r="U1599" s="51">
        <v>2</v>
      </c>
      <c r="V1599" s="51">
        <v>2020</v>
      </c>
      <c r="W1599" s="52">
        <v>2023</v>
      </c>
    </row>
    <row r="1600" spans="1:23" x14ac:dyDescent="0.3">
      <c r="A1600" s="22">
        <v>1599</v>
      </c>
      <c r="B1600" s="2" t="s">
        <v>3206</v>
      </c>
      <c r="C1600" s="2" t="s">
        <v>19</v>
      </c>
      <c r="D1600" s="2" t="s">
        <v>46</v>
      </c>
      <c r="E1600" s="3">
        <v>2001</v>
      </c>
      <c r="F1600" s="4">
        <v>13390.88</v>
      </c>
      <c r="G1600" s="5">
        <v>246298</v>
      </c>
      <c r="H1600" s="2" t="s">
        <v>21</v>
      </c>
      <c r="I1600" s="2" t="s">
        <v>29</v>
      </c>
      <c r="J1600" s="6">
        <v>4.2</v>
      </c>
      <c r="K1600" s="7">
        <v>381</v>
      </c>
      <c r="L1600" s="8">
        <v>634</v>
      </c>
      <c r="M1600" s="3">
        <v>3</v>
      </c>
      <c r="N1600" s="3">
        <v>4</v>
      </c>
      <c r="O1600" s="2" t="s">
        <v>80</v>
      </c>
      <c r="P1600" s="9" t="s">
        <v>3205</v>
      </c>
      <c r="Q1600" s="9" t="s">
        <v>11421</v>
      </c>
      <c r="R1600" s="10">
        <v>42560</v>
      </c>
      <c r="S1600" s="10">
        <v>45464.993685782872</v>
      </c>
      <c r="T1600" s="11">
        <v>23</v>
      </c>
      <c r="U1600" s="51">
        <v>7</v>
      </c>
      <c r="V1600" s="51">
        <v>2016</v>
      </c>
      <c r="W1600" s="52">
        <v>2024</v>
      </c>
    </row>
    <row r="1601" spans="1:23" x14ac:dyDescent="0.3">
      <c r="A1601" s="22">
        <v>1600</v>
      </c>
      <c r="B1601" s="2" t="s">
        <v>3208</v>
      </c>
      <c r="C1601" s="2" t="s">
        <v>26</v>
      </c>
      <c r="D1601" s="2" t="s">
        <v>20</v>
      </c>
      <c r="E1601" s="3">
        <v>1990</v>
      </c>
      <c r="F1601" s="4">
        <v>52133.98</v>
      </c>
      <c r="G1601" s="5">
        <v>172195</v>
      </c>
      <c r="H1601" s="2" t="s">
        <v>41</v>
      </c>
      <c r="I1601" s="2" t="s">
        <v>22</v>
      </c>
      <c r="J1601" s="6">
        <v>5.7</v>
      </c>
      <c r="K1601" s="7">
        <v>148</v>
      </c>
      <c r="L1601" s="8">
        <v>294</v>
      </c>
      <c r="M1601" s="3">
        <v>2</v>
      </c>
      <c r="N1601" s="3">
        <v>2</v>
      </c>
      <c r="O1601" s="2" t="s">
        <v>80</v>
      </c>
      <c r="P1601" s="9" t="s">
        <v>3207</v>
      </c>
      <c r="Q1601" s="9" t="s">
        <v>11422</v>
      </c>
      <c r="R1601" s="10">
        <v>43905</v>
      </c>
      <c r="S1601" s="10">
        <v>45845.253737793268</v>
      </c>
      <c r="T1601" s="11">
        <v>34</v>
      </c>
      <c r="U1601" s="51">
        <v>3</v>
      </c>
      <c r="V1601" s="51">
        <v>2020</v>
      </c>
      <c r="W1601" s="52">
        <v>2025</v>
      </c>
    </row>
    <row r="1602" spans="1:23" x14ac:dyDescent="0.3">
      <c r="A1602" s="22">
        <v>1601</v>
      </c>
      <c r="B1602" s="2" t="s">
        <v>3210</v>
      </c>
      <c r="C1602" s="2" t="s">
        <v>74</v>
      </c>
      <c r="D1602" s="2" t="s">
        <v>27</v>
      </c>
      <c r="E1602" s="3">
        <v>1993</v>
      </c>
      <c r="F1602" s="4">
        <v>24798.89</v>
      </c>
      <c r="G1602" s="5">
        <v>97217</v>
      </c>
      <c r="H1602" s="2" t="s">
        <v>21</v>
      </c>
      <c r="I1602" s="2" t="s">
        <v>29</v>
      </c>
      <c r="J1602" s="6">
        <v>1.4</v>
      </c>
      <c r="K1602" s="7">
        <v>472</v>
      </c>
      <c r="L1602" s="8">
        <v>348</v>
      </c>
      <c r="M1602" s="3">
        <v>4</v>
      </c>
      <c r="N1602" s="3">
        <v>2</v>
      </c>
      <c r="O1602" s="2" t="s">
        <v>36</v>
      </c>
      <c r="P1602" s="9" t="s">
        <v>3209</v>
      </c>
      <c r="Q1602" s="9" t="s">
        <v>11423</v>
      </c>
      <c r="R1602" s="10">
        <v>42406</v>
      </c>
      <c r="S1602" s="10">
        <v>45747.852257497208</v>
      </c>
      <c r="T1602" s="11">
        <v>31</v>
      </c>
      <c r="U1602" s="51">
        <v>2</v>
      </c>
      <c r="V1602" s="51">
        <v>2016</v>
      </c>
      <c r="W1602" s="52">
        <v>2025</v>
      </c>
    </row>
    <row r="1603" spans="1:23" x14ac:dyDescent="0.3">
      <c r="A1603" s="22">
        <v>1602</v>
      </c>
      <c r="B1603" s="2" t="s">
        <v>3212</v>
      </c>
      <c r="C1603" s="2" t="s">
        <v>33</v>
      </c>
      <c r="D1603" s="2" t="s">
        <v>50</v>
      </c>
      <c r="E1603" s="3">
        <v>2005</v>
      </c>
      <c r="F1603" s="4">
        <v>57518.92</v>
      </c>
      <c r="G1603" s="5">
        <v>142159</v>
      </c>
      <c r="H1603" s="2" t="s">
        <v>41</v>
      </c>
      <c r="I1603" s="2" t="s">
        <v>29</v>
      </c>
      <c r="J1603" s="6">
        <v>1.8</v>
      </c>
      <c r="K1603" s="7">
        <v>225</v>
      </c>
      <c r="L1603" s="8">
        <v>470</v>
      </c>
      <c r="M1603" s="3">
        <v>2</v>
      </c>
      <c r="N1603" s="3">
        <v>5</v>
      </c>
      <c r="O1603" s="2" t="s">
        <v>23</v>
      </c>
      <c r="P1603" s="9" t="s">
        <v>3211</v>
      </c>
      <c r="Q1603" s="9" t="s">
        <v>11424</v>
      </c>
      <c r="R1603" s="10">
        <v>44732</v>
      </c>
      <c r="S1603" s="10">
        <v>45579.042495544832</v>
      </c>
      <c r="T1603" s="11">
        <v>19</v>
      </c>
      <c r="U1603" s="51">
        <v>6</v>
      </c>
      <c r="V1603" s="51">
        <v>2022</v>
      </c>
      <c r="W1603" s="52">
        <v>2024</v>
      </c>
    </row>
    <row r="1604" spans="1:23" x14ac:dyDescent="0.3">
      <c r="A1604" s="22">
        <v>1603</v>
      </c>
      <c r="B1604" s="2" t="s">
        <v>3214</v>
      </c>
      <c r="C1604" s="2" t="s">
        <v>63</v>
      </c>
      <c r="D1604" s="2" t="s">
        <v>40</v>
      </c>
      <c r="E1604" s="3">
        <v>2020</v>
      </c>
      <c r="F1604" s="4">
        <v>64532.47</v>
      </c>
      <c r="G1604" s="5">
        <v>86376</v>
      </c>
      <c r="H1604" s="2" t="s">
        <v>41</v>
      </c>
      <c r="I1604" s="2" t="s">
        <v>22</v>
      </c>
      <c r="J1604" s="6">
        <v>5.9</v>
      </c>
      <c r="K1604" s="7">
        <v>517</v>
      </c>
      <c r="L1604" s="8">
        <v>794</v>
      </c>
      <c r="M1604" s="3">
        <v>2</v>
      </c>
      <c r="N1604" s="3">
        <v>4</v>
      </c>
      <c r="O1604" s="2" t="s">
        <v>23</v>
      </c>
      <c r="P1604" s="9" t="s">
        <v>3213</v>
      </c>
      <c r="Q1604" s="9" t="s">
        <v>11425</v>
      </c>
      <c r="R1604" s="10">
        <v>45147</v>
      </c>
      <c r="S1604" s="10">
        <v>45769.172521550026</v>
      </c>
      <c r="T1604" s="11">
        <v>4</v>
      </c>
      <c r="U1604" s="51">
        <v>8</v>
      </c>
      <c r="V1604" s="51">
        <v>2023</v>
      </c>
      <c r="W1604" s="52">
        <v>2025</v>
      </c>
    </row>
    <row r="1605" spans="1:23" x14ac:dyDescent="0.3">
      <c r="A1605" s="22">
        <v>1604</v>
      </c>
      <c r="B1605" s="2" t="s">
        <v>3216</v>
      </c>
      <c r="C1605" s="2" t="s">
        <v>33</v>
      </c>
      <c r="D1605" s="2" t="s">
        <v>34</v>
      </c>
      <c r="E1605" s="3">
        <v>1991</v>
      </c>
      <c r="F1605" s="4">
        <v>11597.74</v>
      </c>
      <c r="G1605" s="5">
        <v>251959</v>
      </c>
      <c r="H1605" s="2" t="s">
        <v>41</v>
      </c>
      <c r="I1605" s="2" t="s">
        <v>29</v>
      </c>
      <c r="J1605" s="6">
        <v>2.2999999999999998</v>
      </c>
      <c r="K1605" s="7">
        <v>254</v>
      </c>
      <c r="L1605" s="8">
        <v>791</v>
      </c>
      <c r="M1605" s="3">
        <v>4</v>
      </c>
      <c r="N1605" s="3">
        <v>4</v>
      </c>
      <c r="O1605" s="2" t="s">
        <v>85</v>
      </c>
      <c r="P1605" s="9" t="s">
        <v>3215</v>
      </c>
      <c r="Q1605" s="9" t="s">
        <v>11426</v>
      </c>
      <c r="R1605" s="10">
        <v>44772</v>
      </c>
      <c r="S1605" s="10">
        <v>45228.864459937708</v>
      </c>
      <c r="T1605" s="11">
        <v>33</v>
      </c>
      <c r="U1605" s="51">
        <v>7</v>
      </c>
      <c r="V1605" s="51">
        <v>2022</v>
      </c>
      <c r="W1605" s="52">
        <v>2023</v>
      </c>
    </row>
    <row r="1606" spans="1:23" x14ac:dyDescent="0.3">
      <c r="A1606" s="22">
        <v>1605</v>
      </c>
      <c r="B1606" s="2" t="s">
        <v>3218</v>
      </c>
      <c r="C1606" s="2" t="s">
        <v>63</v>
      </c>
      <c r="D1606" s="2" t="s">
        <v>40</v>
      </c>
      <c r="E1606" s="3">
        <v>1999</v>
      </c>
      <c r="F1606" s="4">
        <v>27633.8</v>
      </c>
      <c r="G1606" s="5">
        <v>155703</v>
      </c>
      <c r="H1606" s="2" t="s">
        <v>35</v>
      </c>
      <c r="I1606" s="2" t="s">
        <v>29</v>
      </c>
      <c r="J1606" s="6">
        <v>3</v>
      </c>
      <c r="K1606" s="7">
        <v>480</v>
      </c>
      <c r="L1606" s="8">
        <v>775</v>
      </c>
      <c r="M1606" s="3">
        <v>2</v>
      </c>
      <c r="N1606" s="3">
        <v>7</v>
      </c>
      <c r="O1606" s="2" t="s">
        <v>65</v>
      </c>
      <c r="P1606" s="9" t="s">
        <v>3217</v>
      </c>
      <c r="Q1606" s="9" t="s">
        <v>11427</v>
      </c>
      <c r="R1606" s="10">
        <v>45135</v>
      </c>
      <c r="S1606" s="10">
        <v>45705.941875420802</v>
      </c>
      <c r="T1606" s="11">
        <v>25</v>
      </c>
      <c r="U1606" s="51">
        <v>7</v>
      </c>
      <c r="V1606" s="51">
        <v>2023</v>
      </c>
      <c r="W1606" s="52">
        <v>2025</v>
      </c>
    </row>
    <row r="1607" spans="1:23" x14ac:dyDescent="0.3">
      <c r="A1607" s="22">
        <v>1606</v>
      </c>
      <c r="B1607" s="2" t="s">
        <v>3220</v>
      </c>
      <c r="C1607" s="2" t="s">
        <v>39</v>
      </c>
      <c r="D1607" s="2" t="s">
        <v>92</v>
      </c>
      <c r="E1607" s="3">
        <v>1997</v>
      </c>
      <c r="F1607" s="4">
        <v>7992.14</v>
      </c>
      <c r="G1607" s="5">
        <v>204155</v>
      </c>
      <c r="H1607" s="2" t="s">
        <v>21</v>
      </c>
      <c r="I1607" s="2" t="s">
        <v>29</v>
      </c>
      <c r="J1607" s="6">
        <v>4.9000000000000004</v>
      </c>
      <c r="K1607" s="7">
        <v>292</v>
      </c>
      <c r="L1607" s="8">
        <v>774</v>
      </c>
      <c r="M1607" s="3">
        <v>5</v>
      </c>
      <c r="N1607" s="3">
        <v>7</v>
      </c>
      <c r="O1607" s="2" t="s">
        <v>36</v>
      </c>
      <c r="P1607" s="9" t="s">
        <v>3219</v>
      </c>
      <c r="Q1607" s="9" t="s">
        <v>11428</v>
      </c>
      <c r="R1607" s="10">
        <v>43278</v>
      </c>
      <c r="S1607" s="10">
        <v>45516.980083062328</v>
      </c>
      <c r="T1607" s="11">
        <v>27</v>
      </c>
      <c r="U1607" s="51">
        <v>6</v>
      </c>
      <c r="V1607" s="51">
        <v>2018</v>
      </c>
      <c r="W1607" s="52">
        <v>2024</v>
      </c>
    </row>
    <row r="1608" spans="1:23" x14ac:dyDescent="0.3">
      <c r="A1608" s="22">
        <v>1607</v>
      </c>
      <c r="B1608" s="2" t="s">
        <v>11429</v>
      </c>
      <c r="C1608" s="2" t="s">
        <v>39</v>
      </c>
      <c r="D1608" s="2" t="s">
        <v>34</v>
      </c>
      <c r="E1608" s="3">
        <v>2016</v>
      </c>
      <c r="F1608" s="4">
        <v>75369.509999999995</v>
      </c>
      <c r="G1608" s="5">
        <v>87493</v>
      </c>
      <c r="H1608" s="2" t="s">
        <v>35</v>
      </c>
      <c r="I1608" s="2" t="s">
        <v>29</v>
      </c>
      <c r="J1608" s="6">
        <v>2.7</v>
      </c>
      <c r="K1608" s="7">
        <v>607</v>
      </c>
      <c r="L1608" s="8">
        <v>558</v>
      </c>
      <c r="M1608" s="3">
        <v>4</v>
      </c>
      <c r="N1608" s="3">
        <v>7</v>
      </c>
      <c r="O1608" s="2" t="s">
        <v>30</v>
      </c>
      <c r="P1608" s="9" t="s">
        <v>3221</v>
      </c>
      <c r="Q1608" s="9" t="s">
        <v>11430</v>
      </c>
      <c r="R1608" s="10">
        <v>43284</v>
      </c>
      <c r="S1608" s="10">
        <v>45595.543795804871</v>
      </c>
      <c r="T1608" s="11">
        <v>8</v>
      </c>
      <c r="U1608" s="51">
        <v>7</v>
      </c>
      <c r="V1608" s="51">
        <v>2018</v>
      </c>
      <c r="W1608" s="52">
        <v>2024</v>
      </c>
    </row>
    <row r="1609" spans="1:23" x14ac:dyDescent="0.3">
      <c r="A1609" s="22">
        <v>1608</v>
      </c>
      <c r="B1609" s="2" t="s">
        <v>3223</v>
      </c>
      <c r="C1609" s="2" t="s">
        <v>19</v>
      </c>
      <c r="D1609" s="2" t="s">
        <v>64</v>
      </c>
      <c r="E1609" s="3">
        <v>2021</v>
      </c>
      <c r="F1609" s="4">
        <v>70966.52</v>
      </c>
      <c r="G1609" s="5">
        <v>288226</v>
      </c>
      <c r="H1609" s="2" t="s">
        <v>41</v>
      </c>
      <c r="I1609" s="2" t="s">
        <v>22</v>
      </c>
      <c r="J1609" s="6">
        <v>2.6</v>
      </c>
      <c r="K1609" s="7">
        <v>402</v>
      </c>
      <c r="L1609" s="8">
        <v>257</v>
      </c>
      <c r="M1609" s="3">
        <v>5</v>
      </c>
      <c r="N1609" s="3">
        <v>2</v>
      </c>
      <c r="O1609" s="2" t="s">
        <v>30</v>
      </c>
      <c r="P1609" s="9" t="s">
        <v>3222</v>
      </c>
      <c r="Q1609" s="9" t="s">
        <v>11431</v>
      </c>
      <c r="R1609" s="10">
        <v>43957</v>
      </c>
      <c r="S1609" s="10">
        <v>45754.569600965922</v>
      </c>
      <c r="T1609" s="11">
        <v>3</v>
      </c>
      <c r="U1609" s="51">
        <v>5</v>
      </c>
      <c r="V1609" s="51">
        <v>2020</v>
      </c>
      <c r="W1609" s="52">
        <v>2025</v>
      </c>
    </row>
    <row r="1610" spans="1:23" x14ac:dyDescent="0.3">
      <c r="A1610" s="22">
        <v>1609</v>
      </c>
      <c r="B1610" s="2" t="s">
        <v>3225</v>
      </c>
      <c r="C1610" s="2" t="s">
        <v>39</v>
      </c>
      <c r="D1610" s="2" t="s">
        <v>40</v>
      </c>
      <c r="E1610" s="3">
        <v>2020</v>
      </c>
      <c r="F1610" s="4">
        <v>54579.49</v>
      </c>
      <c r="G1610" s="5">
        <v>2671</v>
      </c>
      <c r="H1610" s="2" t="s">
        <v>21</v>
      </c>
      <c r="I1610" s="2" t="s">
        <v>22</v>
      </c>
      <c r="J1610" s="6">
        <v>1.7</v>
      </c>
      <c r="K1610" s="7">
        <v>616</v>
      </c>
      <c r="L1610" s="8">
        <v>171</v>
      </c>
      <c r="M1610" s="3">
        <v>4</v>
      </c>
      <c r="N1610" s="3">
        <v>4</v>
      </c>
      <c r="O1610" s="2" t="s">
        <v>36</v>
      </c>
      <c r="P1610" s="9" t="s">
        <v>3224</v>
      </c>
      <c r="Q1610" s="9" t="s">
        <v>11432</v>
      </c>
      <c r="R1610" s="10">
        <v>42286</v>
      </c>
      <c r="S1610" s="10">
        <v>45587.512189483612</v>
      </c>
      <c r="T1610" s="11">
        <v>4</v>
      </c>
      <c r="U1610" s="51">
        <v>10</v>
      </c>
      <c r="V1610" s="51">
        <v>2015</v>
      </c>
      <c r="W1610" s="52">
        <v>2024</v>
      </c>
    </row>
    <row r="1611" spans="1:23" x14ac:dyDescent="0.3">
      <c r="A1611" s="22">
        <v>1610</v>
      </c>
      <c r="B1611" s="2" t="s">
        <v>3227</v>
      </c>
      <c r="C1611" s="2" t="s">
        <v>45</v>
      </c>
      <c r="D1611" s="2" t="s">
        <v>56</v>
      </c>
      <c r="E1611" s="3">
        <v>2024</v>
      </c>
      <c r="F1611" s="4">
        <v>78454.990000000005</v>
      </c>
      <c r="G1611" s="5">
        <v>219387</v>
      </c>
      <c r="H1611" s="2" t="s">
        <v>28</v>
      </c>
      <c r="I1611" s="2" t="s">
        <v>29</v>
      </c>
      <c r="J1611" s="6">
        <v>3</v>
      </c>
      <c r="K1611" s="7">
        <v>88</v>
      </c>
      <c r="L1611" s="8">
        <v>175</v>
      </c>
      <c r="M1611" s="3">
        <v>3</v>
      </c>
      <c r="N1611" s="3">
        <v>5</v>
      </c>
      <c r="O1611" s="2" t="s">
        <v>30</v>
      </c>
      <c r="P1611" s="9" t="s">
        <v>3226</v>
      </c>
      <c r="Q1611" s="9" t="s">
        <v>11433</v>
      </c>
      <c r="R1611" s="10">
        <v>42542</v>
      </c>
      <c r="S1611" s="10">
        <v>45280.266740393803</v>
      </c>
      <c r="T1611" s="11">
        <v>0</v>
      </c>
      <c r="U1611" s="51">
        <v>6</v>
      </c>
      <c r="V1611" s="51">
        <v>2016</v>
      </c>
      <c r="W1611" s="52">
        <v>2023</v>
      </c>
    </row>
    <row r="1612" spans="1:23" x14ac:dyDescent="0.3">
      <c r="A1612" s="22">
        <v>1611</v>
      </c>
      <c r="B1612" s="2" t="s">
        <v>3229</v>
      </c>
      <c r="C1612" s="2" t="s">
        <v>63</v>
      </c>
      <c r="D1612" s="2" t="s">
        <v>50</v>
      </c>
      <c r="E1612" s="3">
        <v>2006</v>
      </c>
      <c r="F1612" s="4">
        <v>36171.47</v>
      </c>
      <c r="G1612" s="5">
        <v>207674</v>
      </c>
      <c r="H1612" s="2" t="s">
        <v>28</v>
      </c>
      <c r="I1612" s="2" t="s">
        <v>29</v>
      </c>
      <c r="J1612" s="6">
        <v>4.4000000000000004</v>
      </c>
      <c r="K1612" s="7">
        <v>102</v>
      </c>
      <c r="L1612" s="8">
        <v>400</v>
      </c>
      <c r="M1612" s="3">
        <v>5</v>
      </c>
      <c r="N1612" s="3">
        <v>5</v>
      </c>
      <c r="O1612" s="2" t="s">
        <v>42</v>
      </c>
      <c r="P1612" s="9" t="s">
        <v>3228</v>
      </c>
      <c r="Q1612" s="9" t="s">
        <v>11434</v>
      </c>
      <c r="R1612" s="10">
        <v>45071</v>
      </c>
      <c r="S1612" s="10">
        <v>45213.093305706861</v>
      </c>
      <c r="T1612" s="11">
        <v>18</v>
      </c>
      <c r="U1612" s="51">
        <v>5</v>
      </c>
      <c r="V1612" s="51">
        <v>2023</v>
      </c>
      <c r="W1612" s="52">
        <v>2023</v>
      </c>
    </row>
    <row r="1613" spans="1:23" x14ac:dyDescent="0.3">
      <c r="A1613" s="22">
        <v>1612</v>
      </c>
      <c r="B1613" s="2" t="s">
        <v>3231</v>
      </c>
      <c r="C1613" s="2" t="s">
        <v>63</v>
      </c>
      <c r="D1613" s="2" t="s">
        <v>34</v>
      </c>
      <c r="E1613" s="3">
        <v>2015</v>
      </c>
      <c r="F1613" s="4">
        <v>33006.910000000003</v>
      </c>
      <c r="G1613" s="5">
        <v>225912</v>
      </c>
      <c r="H1613" s="2" t="s">
        <v>35</v>
      </c>
      <c r="I1613" s="2" t="s">
        <v>22</v>
      </c>
      <c r="J1613" s="6">
        <v>4</v>
      </c>
      <c r="K1613" s="7">
        <v>491</v>
      </c>
      <c r="L1613" s="8">
        <v>104</v>
      </c>
      <c r="M1613" s="3">
        <v>4</v>
      </c>
      <c r="N1613" s="3">
        <v>2</v>
      </c>
      <c r="O1613" s="2" t="s">
        <v>65</v>
      </c>
      <c r="P1613" s="9" t="s">
        <v>3230</v>
      </c>
      <c r="Q1613" s="9" t="s">
        <v>11435</v>
      </c>
      <c r="R1613" s="10">
        <v>44647</v>
      </c>
      <c r="S1613" s="10">
        <v>45482.079102866293</v>
      </c>
      <c r="T1613" s="11">
        <v>9</v>
      </c>
      <c r="U1613" s="51">
        <v>3</v>
      </c>
      <c r="V1613" s="51">
        <v>2022</v>
      </c>
      <c r="W1613" s="52">
        <v>2024</v>
      </c>
    </row>
    <row r="1614" spans="1:23" x14ac:dyDescent="0.3">
      <c r="A1614" s="22">
        <v>1613</v>
      </c>
      <c r="B1614" s="2" t="s">
        <v>3233</v>
      </c>
      <c r="C1614" s="2" t="s">
        <v>74</v>
      </c>
      <c r="D1614" s="2" t="s">
        <v>27</v>
      </c>
      <c r="E1614" s="3">
        <v>2023</v>
      </c>
      <c r="F1614" s="4">
        <v>10730.7</v>
      </c>
      <c r="G1614" s="5">
        <v>248106</v>
      </c>
      <c r="H1614" s="2" t="s">
        <v>35</v>
      </c>
      <c r="I1614" s="2" t="s">
        <v>22</v>
      </c>
      <c r="J1614" s="6">
        <v>1.6</v>
      </c>
      <c r="K1614" s="7">
        <v>661</v>
      </c>
      <c r="L1614" s="8">
        <v>543</v>
      </c>
      <c r="M1614" s="3">
        <v>3</v>
      </c>
      <c r="N1614" s="3">
        <v>7</v>
      </c>
      <c r="O1614" s="2" t="s">
        <v>30</v>
      </c>
      <c r="P1614" s="9" t="s">
        <v>3232</v>
      </c>
      <c r="Q1614" s="9" t="s">
        <v>11436</v>
      </c>
      <c r="R1614" s="10">
        <v>42434</v>
      </c>
      <c r="S1614" s="10">
        <v>45308.012289503633</v>
      </c>
      <c r="T1614" s="11">
        <v>1</v>
      </c>
      <c r="U1614" s="51">
        <v>3</v>
      </c>
      <c r="V1614" s="51">
        <v>2016</v>
      </c>
      <c r="W1614" s="52">
        <v>2024</v>
      </c>
    </row>
    <row r="1615" spans="1:23" x14ac:dyDescent="0.3">
      <c r="A1615" s="22">
        <v>1614</v>
      </c>
      <c r="B1615" s="2" t="s">
        <v>3235</v>
      </c>
      <c r="C1615" s="2" t="s">
        <v>19</v>
      </c>
      <c r="D1615" s="2" t="s">
        <v>46</v>
      </c>
      <c r="E1615" s="3">
        <v>1998</v>
      </c>
      <c r="F1615" s="4">
        <v>57817.4</v>
      </c>
      <c r="G1615" s="5">
        <v>47420</v>
      </c>
      <c r="H1615" s="2" t="s">
        <v>21</v>
      </c>
      <c r="I1615" s="2" t="s">
        <v>22</v>
      </c>
      <c r="J1615" s="6">
        <v>2.1</v>
      </c>
      <c r="K1615" s="7">
        <v>203</v>
      </c>
      <c r="L1615" s="8">
        <v>177</v>
      </c>
      <c r="M1615" s="3">
        <v>2</v>
      </c>
      <c r="N1615" s="3">
        <v>2</v>
      </c>
      <c r="O1615" s="2" t="s">
        <v>36</v>
      </c>
      <c r="P1615" s="9" t="s">
        <v>3234</v>
      </c>
      <c r="Q1615" s="9" t="s">
        <v>11437</v>
      </c>
      <c r="R1615" s="10">
        <v>44164</v>
      </c>
      <c r="S1615" s="10">
        <v>45424.543595764873</v>
      </c>
      <c r="T1615" s="11">
        <v>26</v>
      </c>
      <c r="U1615" s="51">
        <v>11</v>
      </c>
      <c r="V1615" s="51">
        <v>2020</v>
      </c>
      <c r="W1615" s="52">
        <v>2024</v>
      </c>
    </row>
    <row r="1616" spans="1:23" x14ac:dyDescent="0.3">
      <c r="A1616" s="22">
        <v>1615</v>
      </c>
      <c r="B1616" s="2" t="s">
        <v>398</v>
      </c>
      <c r="C1616" s="2" t="s">
        <v>118</v>
      </c>
      <c r="D1616" s="2" t="s">
        <v>27</v>
      </c>
      <c r="E1616" s="3">
        <v>2001</v>
      </c>
      <c r="F1616" s="4">
        <v>44607.17</v>
      </c>
      <c r="G1616" s="5">
        <v>187186</v>
      </c>
      <c r="H1616" s="2" t="s">
        <v>28</v>
      </c>
      <c r="I1616" s="2" t="s">
        <v>22</v>
      </c>
      <c r="J1616" s="6">
        <v>1.4</v>
      </c>
      <c r="K1616" s="7">
        <v>159</v>
      </c>
      <c r="L1616" s="8">
        <v>477</v>
      </c>
      <c r="M1616" s="3">
        <v>3</v>
      </c>
      <c r="N1616" s="3">
        <v>4</v>
      </c>
      <c r="O1616" s="2" t="s">
        <v>42</v>
      </c>
      <c r="P1616" s="9" t="s">
        <v>3236</v>
      </c>
      <c r="Q1616" s="9" t="s">
        <v>11438</v>
      </c>
      <c r="R1616" s="10">
        <v>43356</v>
      </c>
      <c r="S1616" s="10">
        <v>45519.608608767463</v>
      </c>
      <c r="T1616" s="11">
        <v>23</v>
      </c>
      <c r="U1616" s="51">
        <v>9</v>
      </c>
      <c r="V1616" s="51">
        <v>2018</v>
      </c>
      <c r="W1616" s="52">
        <v>2024</v>
      </c>
    </row>
    <row r="1617" spans="1:23" x14ac:dyDescent="0.3">
      <c r="A1617" s="22">
        <v>1616</v>
      </c>
      <c r="B1617" s="2" t="s">
        <v>3238</v>
      </c>
      <c r="C1617" s="2" t="s">
        <v>107</v>
      </c>
      <c r="D1617" s="2" t="s">
        <v>34</v>
      </c>
      <c r="E1617" s="3">
        <v>2001</v>
      </c>
      <c r="F1617" s="4">
        <v>12220.47</v>
      </c>
      <c r="G1617" s="5">
        <v>222475</v>
      </c>
      <c r="H1617" s="2" t="s">
        <v>35</v>
      </c>
      <c r="I1617" s="2" t="s">
        <v>22</v>
      </c>
      <c r="J1617" s="6">
        <v>1.2</v>
      </c>
      <c r="K1617" s="7">
        <v>410</v>
      </c>
      <c r="L1617" s="8">
        <v>720</v>
      </c>
      <c r="M1617" s="3">
        <v>3</v>
      </c>
      <c r="N1617" s="3">
        <v>7</v>
      </c>
      <c r="O1617" s="2" t="s">
        <v>42</v>
      </c>
      <c r="P1617" s="9" t="s">
        <v>3237</v>
      </c>
      <c r="Q1617" s="9" t="s">
        <v>11439</v>
      </c>
      <c r="R1617" s="10">
        <v>44812</v>
      </c>
      <c r="S1617" s="10">
        <v>45443.527392524222</v>
      </c>
      <c r="T1617" s="11">
        <v>23</v>
      </c>
      <c r="U1617" s="51">
        <v>9</v>
      </c>
      <c r="V1617" s="51">
        <v>2022</v>
      </c>
      <c r="W1617" s="52">
        <v>2024</v>
      </c>
    </row>
    <row r="1618" spans="1:23" x14ac:dyDescent="0.3">
      <c r="A1618" s="22">
        <v>1617</v>
      </c>
      <c r="B1618" s="2" t="s">
        <v>3240</v>
      </c>
      <c r="C1618" s="2" t="s">
        <v>107</v>
      </c>
      <c r="D1618" s="2" t="s">
        <v>56</v>
      </c>
      <c r="E1618" s="3">
        <v>2007</v>
      </c>
      <c r="F1618" s="4">
        <v>17681.57</v>
      </c>
      <c r="G1618" s="5">
        <v>139215</v>
      </c>
      <c r="H1618" s="2" t="s">
        <v>21</v>
      </c>
      <c r="I1618" s="2" t="s">
        <v>29</v>
      </c>
      <c r="J1618" s="6">
        <v>4.8</v>
      </c>
      <c r="K1618" s="7">
        <v>234</v>
      </c>
      <c r="L1618" s="8">
        <v>235</v>
      </c>
      <c r="M1618" s="3">
        <v>5</v>
      </c>
      <c r="N1618" s="3">
        <v>2</v>
      </c>
      <c r="O1618" s="2" t="s">
        <v>30</v>
      </c>
      <c r="P1618" s="9" t="s">
        <v>3239</v>
      </c>
      <c r="Q1618" s="9" t="s">
        <v>11440</v>
      </c>
      <c r="R1618" s="10">
        <v>42139</v>
      </c>
      <c r="S1618" s="10">
        <v>45352.259138873487</v>
      </c>
      <c r="T1618" s="11">
        <v>17</v>
      </c>
      <c r="U1618" s="51">
        <v>5</v>
      </c>
      <c r="V1618" s="51">
        <v>2015</v>
      </c>
      <c r="W1618" s="52">
        <v>2024</v>
      </c>
    </row>
    <row r="1619" spans="1:23" x14ac:dyDescent="0.3">
      <c r="A1619" s="22">
        <v>1618</v>
      </c>
      <c r="B1619" s="2" t="s">
        <v>3242</v>
      </c>
      <c r="C1619" s="2" t="s">
        <v>39</v>
      </c>
      <c r="D1619" s="2" t="s">
        <v>92</v>
      </c>
      <c r="E1619" s="3">
        <v>1998</v>
      </c>
      <c r="F1619" s="4">
        <v>40443.910000000003</v>
      </c>
      <c r="G1619" s="5">
        <v>7709</v>
      </c>
      <c r="H1619" s="2" t="s">
        <v>35</v>
      </c>
      <c r="I1619" s="2" t="s">
        <v>22</v>
      </c>
      <c r="J1619" s="6">
        <v>2.8</v>
      </c>
      <c r="K1619" s="7">
        <v>552</v>
      </c>
      <c r="L1619" s="8">
        <v>565</v>
      </c>
      <c r="M1619" s="3">
        <v>2</v>
      </c>
      <c r="N1619" s="3">
        <v>4</v>
      </c>
      <c r="O1619" s="2" t="s">
        <v>80</v>
      </c>
      <c r="P1619" s="9" t="s">
        <v>3241</v>
      </c>
      <c r="Q1619" s="9" t="s">
        <v>11441</v>
      </c>
      <c r="R1619" s="10">
        <v>43972</v>
      </c>
      <c r="S1619" s="10">
        <v>45385.261739393602</v>
      </c>
      <c r="T1619" s="11">
        <v>26</v>
      </c>
      <c r="U1619" s="51">
        <v>5</v>
      </c>
      <c r="V1619" s="51">
        <v>2020</v>
      </c>
      <c r="W1619" s="52">
        <v>2024</v>
      </c>
    </row>
    <row r="1620" spans="1:23" x14ac:dyDescent="0.3">
      <c r="A1620" s="22">
        <v>1619</v>
      </c>
      <c r="B1620" s="2" t="s">
        <v>3244</v>
      </c>
      <c r="C1620" s="2" t="s">
        <v>45</v>
      </c>
      <c r="D1620" s="2" t="s">
        <v>79</v>
      </c>
      <c r="E1620" s="3">
        <v>2011</v>
      </c>
      <c r="F1620" s="4">
        <v>39928.870000000003</v>
      </c>
      <c r="G1620" s="5">
        <v>11826</v>
      </c>
      <c r="H1620" s="2" t="s">
        <v>35</v>
      </c>
      <c r="I1620" s="2" t="s">
        <v>22</v>
      </c>
      <c r="J1620" s="6">
        <v>2.5</v>
      </c>
      <c r="K1620" s="7">
        <v>613</v>
      </c>
      <c r="L1620" s="8">
        <v>222</v>
      </c>
      <c r="M1620" s="3">
        <v>2</v>
      </c>
      <c r="N1620" s="3">
        <v>2</v>
      </c>
      <c r="O1620" s="2" t="s">
        <v>85</v>
      </c>
      <c r="P1620" s="9" t="s">
        <v>3243</v>
      </c>
      <c r="Q1620" s="9" t="s">
        <v>11442</v>
      </c>
      <c r="R1620" s="10">
        <v>42748</v>
      </c>
      <c r="S1620" s="10">
        <v>45167.532193484411</v>
      </c>
      <c r="T1620" s="11">
        <v>13</v>
      </c>
      <c r="U1620" s="51">
        <v>1</v>
      </c>
      <c r="V1620" s="51">
        <v>2017</v>
      </c>
      <c r="W1620" s="52">
        <v>2023</v>
      </c>
    </row>
    <row r="1621" spans="1:23" x14ac:dyDescent="0.3">
      <c r="A1621" s="22">
        <v>1620</v>
      </c>
      <c r="B1621" s="2" t="s">
        <v>3246</v>
      </c>
      <c r="C1621" s="2" t="s">
        <v>45</v>
      </c>
      <c r="D1621" s="2" t="s">
        <v>56</v>
      </c>
      <c r="E1621" s="3">
        <v>2016</v>
      </c>
      <c r="F1621" s="4">
        <v>6418.95</v>
      </c>
      <c r="G1621" s="5">
        <v>155909</v>
      </c>
      <c r="H1621" s="2" t="s">
        <v>41</v>
      </c>
      <c r="I1621" s="2" t="s">
        <v>29</v>
      </c>
      <c r="J1621" s="6">
        <v>4.9000000000000004</v>
      </c>
      <c r="K1621" s="7">
        <v>307</v>
      </c>
      <c r="L1621" s="8">
        <v>227</v>
      </c>
      <c r="M1621" s="3">
        <v>3</v>
      </c>
      <c r="N1621" s="3">
        <v>7</v>
      </c>
      <c r="O1621" s="2" t="s">
        <v>80</v>
      </c>
      <c r="P1621" s="9" t="s">
        <v>3245</v>
      </c>
      <c r="Q1621" s="9" t="s">
        <v>11443</v>
      </c>
      <c r="R1621" s="10">
        <v>43806</v>
      </c>
      <c r="S1621" s="10">
        <v>45301.587004446606</v>
      </c>
      <c r="T1621" s="11">
        <v>8</v>
      </c>
      <c r="U1621" s="51">
        <v>12</v>
      </c>
      <c r="V1621" s="51">
        <v>2019</v>
      </c>
      <c r="W1621" s="52">
        <v>2024</v>
      </c>
    </row>
    <row r="1622" spans="1:23" x14ac:dyDescent="0.3">
      <c r="A1622" s="22">
        <v>1621</v>
      </c>
      <c r="B1622" s="2" t="s">
        <v>3248</v>
      </c>
      <c r="C1622" s="2" t="s">
        <v>118</v>
      </c>
      <c r="D1622" s="2" t="s">
        <v>34</v>
      </c>
      <c r="E1622" s="3">
        <v>2003</v>
      </c>
      <c r="F1622" s="4">
        <v>52111.95</v>
      </c>
      <c r="G1622" s="5">
        <v>62690</v>
      </c>
      <c r="H1622" s="2" t="s">
        <v>21</v>
      </c>
      <c r="I1622" s="2" t="s">
        <v>29</v>
      </c>
      <c r="J1622" s="6">
        <v>4.7</v>
      </c>
      <c r="K1622" s="7">
        <v>668</v>
      </c>
      <c r="L1622" s="8">
        <v>268</v>
      </c>
      <c r="M1622" s="3">
        <v>5</v>
      </c>
      <c r="N1622" s="3">
        <v>7</v>
      </c>
      <c r="O1622" s="2" t="s">
        <v>42</v>
      </c>
      <c r="P1622" s="9" t="s">
        <v>3247</v>
      </c>
      <c r="Q1622" s="9" t="s">
        <v>11444</v>
      </c>
      <c r="R1622" s="10">
        <v>42318</v>
      </c>
      <c r="S1622" s="10">
        <v>45622.705228091327</v>
      </c>
      <c r="T1622" s="11">
        <v>21</v>
      </c>
      <c r="U1622" s="51">
        <v>11</v>
      </c>
      <c r="V1622" s="51">
        <v>2015</v>
      </c>
      <c r="W1622" s="52">
        <v>2024</v>
      </c>
    </row>
    <row r="1623" spans="1:23" x14ac:dyDescent="0.3">
      <c r="A1623" s="22">
        <v>1622</v>
      </c>
      <c r="B1623" s="2" t="s">
        <v>3250</v>
      </c>
      <c r="C1623" s="2" t="s">
        <v>63</v>
      </c>
      <c r="D1623" s="2" t="s">
        <v>34</v>
      </c>
      <c r="E1623" s="3">
        <v>1990</v>
      </c>
      <c r="F1623" s="4">
        <v>66819.899999999994</v>
      </c>
      <c r="G1623" s="5">
        <v>15728</v>
      </c>
      <c r="H1623" s="2" t="s">
        <v>35</v>
      </c>
      <c r="I1623" s="2" t="s">
        <v>29</v>
      </c>
      <c r="J1623" s="6">
        <v>4.5999999999999996</v>
      </c>
      <c r="K1623" s="7">
        <v>131</v>
      </c>
      <c r="L1623" s="8">
        <v>391</v>
      </c>
      <c r="M1623" s="3">
        <v>2</v>
      </c>
      <c r="N1623" s="3">
        <v>4</v>
      </c>
      <c r="O1623" s="2" t="s">
        <v>51</v>
      </c>
      <c r="P1623" s="9" t="s">
        <v>3249</v>
      </c>
      <c r="Q1623" s="9" t="s">
        <v>11445</v>
      </c>
      <c r="R1623" s="10">
        <v>43573</v>
      </c>
      <c r="S1623" s="10">
        <v>45170.59880680708</v>
      </c>
      <c r="T1623" s="11">
        <v>34</v>
      </c>
      <c r="U1623" s="51">
        <v>4</v>
      </c>
      <c r="V1623" s="51">
        <v>2019</v>
      </c>
      <c r="W1623" s="52">
        <v>2023</v>
      </c>
    </row>
    <row r="1624" spans="1:23" x14ac:dyDescent="0.3">
      <c r="A1624" s="22">
        <v>1623</v>
      </c>
      <c r="B1624" s="2" t="s">
        <v>3252</v>
      </c>
      <c r="C1624" s="2" t="s">
        <v>39</v>
      </c>
      <c r="D1624" s="2" t="s">
        <v>64</v>
      </c>
      <c r="E1624" s="3">
        <v>2023</v>
      </c>
      <c r="F1624" s="4">
        <v>15617.45</v>
      </c>
      <c r="G1624" s="5">
        <v>116487</v>
      </c>
      <c r="H1624" s="2" t="s">
        <v>28</v>
      </c>
      <c r="I1624" s="2" t="s">
        <v>29</v>
      </c>
      <c r="J1624" s="6">
        <v>4.3</v>
      </c>
      <c r="K1624" s="7">
        <v>652</v>
      </c>
      <c r="L1624" s="8">
        <v>669</v>
      </c>
      <c r="M1624" s="3">
        <v>2</v>
      </c>
      <c r="N1624" s="3">
        <v>2</v>
      </c>
      <c r="O1624" s="2" t="s">
        <v>23</v>
      </c>
      <c r="P1624" s="9" t="s">
        <v>3251</v>
      </c>
      <c r="Q1624" s="9" t="s">
        <v>11446</v>
      </c>
      <c r="R1624" s="10">
        <v>43217</v>
      </c>
      <c r="S1624" s="10">
        <v>45477.260139073529</v>
      </c>
      <c r="T1624" s="11">
        <v>1</v>
      </c>
      <c r="U1624" s="51">
        <v>4</v>
      </c>
      <c r="V1624" s="51">
        <v>2018</v>
      </c>
      <c r="W1624" s="52">
        <v>2024</v>
      </c>
    </row>
    <row r="1625" spans="1:23" x14ac:dyDescent="0.3">
      <c r="A1625" s="22">
        <v>1624</v>
      </c>
      <c r="B1625" s="2" t="s">
        <v>3254</v>
      </c>
      <c r="C1625" s="2" t="s">
        <v>45</v>
      </c>
      <c r="D1625" s="2" t="s">
        <v>34</v>
      </c>
      <c r="E1625" s="3">
        <v>2004</v>
      </c>
      <c r="F1625" s="4">
        <v>52527.75</v>
      </c>
      <c r="G1625" s="5">
        <v>218399</v>
      </c>
      <c r="H1625" s="2" t="s">
        <v>21</v>
      </c>
      <c r="I1625" s="2" t="s">
        <v>29</v>
      </c>
      <c r="J1625" s="6">
        <v>2.6</v>
      </c>
      <c r="K1625" s="7">
        <v>297</v>
      </c>
      <c r="L1625" s="8">
        <v>307</v>
      </c>
      <c r="M1625" s="3">
        <v>5</v>
      </c>
      <c r="N1625" s="3">
        <v>7</v>
      </c>
      <c r="O1625" s="2" t="s">
        <v>42</v>
      </c>
      <c r="P1625" s="9" t="s">
        <v>3253</v>
      </c>
      <c r="Q1625" s="9" t="s">
        <v>11447</v>
      </c>
      <c r="R1625" s="10">
        <v>44980</v>
      </c>
      <c r="S1625" s="10">
        <v>45294.431573360387</v>
      </c>
      <c r="T1625" s="11">
        <v>20</v>
      </c>
      <c r="U1625" s="51">
        <v>2</v>
      </c>
      <c r="V1625" s="51">
        <v>2023</v>
      </c>
      <c r="W1625" s="52">
        <v>2024</v>
      </c>
    </row>
    <row r="1626" spans="1:23" x14ac:dyDescent="0.3">
      <c r="A1626" s="22">
        <v>1625</v>
      </c>
      <c r="B1626" s="2" t="s">
        <v>3256</v>
      </c>
      <c r="C1626" s="2" t="s">
        <v>19</v>
      </c>
      <c r="D1626" s="2" t="s">
        <v>34</v>
      </c>
      <c r="E1626" s="3">
        <v>1998</v>
      </c>
      <c r="F1626" s="4">
        <v>14483.91</v>
      </c>
      <c r="G1626" s="5">
        <v>70827</v>
      </c>
      <c r="H1626" s="2" t="s">
        <v>21</v>
      </c>
      <c r="I1626" s="2" t="s">
        <v>22</v>
      </c>
      <c r="J1626" s="6">
        <v>2.6</v>
      </c>
      <c r="K1626" s="7">
        <v>524</v>
      </c>
      <c r="L1626" s="8">
        <v>355</v>
      </c>
      <c r="M1626" s="3">
        <v>2</v>
      </c>
      <c r="N1626" s="3">
        <v>7</v>
      </c>
      <c r="O1626" s="2" t="s">
        <v>23</v>
      </c>
      <c r="P1626" s="9" t="s">
        <v>3255</v>
      </c>
      <c r="Q1626" s="9" t="s">
        <v>11448</v>
      </c>
      <c r="R1626" s="10">
        <v>44546</v>
      </c>
      <c r="S1626" s="10">
        <v>45140.954878021323</v>
      </c>
      <c r="T1626" s="11">
        <v>26</v>
      </c>
      <c r="U1626" s="51">
        <v>12</v>
      </c>
      <c r="V1626" s="51">
        <v>2021</v>
      </c>
      <c r="W1626" s="52">
        <v>2023</v>
      </c>
    </row>
    <row r="1627" spans="1:23" x14ac:dyDescent="0.3">
      <c r="A1627" s="22">
        <v>1626</v>
      </c>
      <c r="B1627" s="2" t="s">
        <v>3258</v>
      </c>
      <c r="C1627" s="2" t="s">
        <v>19</v>
      </c>
      <c r="D1627" s="2" t="s">
        <v>27</v>
      </c>
      <c r="E1627" s="3">
        <v>2021</v>
      </c>
      <c r="F1627" s="4">
        <v>41293.43</v>
      </c>
      <c r="G1627" s="5">
        <v>105366</v>
      </c>
      <c r="H1627" s="2" t="s">
        <v>41</v>
      </c>
      <c r="I1627" s="2" t="s">
        <v>22</v>
      </c>
      <c r="J1627" s="6">
        <v>1.3</v>
      </c>
      <c r="K1627" s="7">
        <v>505</v>
      </c>
      <c r="L1627" s="8">
        <v>185</v>
      </c>
      <c r="M1627" s="3">
        <v>5</v>
      </c>
      <c r="N1627" s="3">
        <v>5</v>
      </c>
      <c r="O1627" s="2" t="s">
        <v>42</v>
      </c>
      <c r="P1627" s="9" t="s">
        <v>3257</v>
      </c>
      <c r="Q1627" s="9" t="s">
        <v>11449</v>
      </c>
      <c r="R1627" s="10">
        <v>44306</v>
      </c>
      <c r="S1627" s="10">
        <v>45510.262739593643</v>
      </c>
      <c r="T1627" s="11">
        <v>3</v>
      </c>
      <c r="U1627" s="51">
        <v>4</v>
      </c>
      <c r="V1627" s="51">
        <v>2021</v>
      </c>
      <c r="W1627" s="52">
        <v>2024</v>
      </c>
    </row>
    <row r="1628" spans="1:23" x14ac:dyDescent="0.3">
      <c r="A1628" s="22">
        <v>1627</v>
      </c>
      <c r="B1628" s="2" t="s">
        <v>11450</v>
      </c>
      <c r="C1628" s="2" t="s">
        <v>33</v>
      </c>
      <c r="D1628" s="2" t="s">
        <v>40</v>
      </c>
      <c r="E1628" s="3">
        <v>2010</v>
      </c>
      <c r="F1628" s="4">
        <v>9650.7099999999991</v>
      </c>
      <c r="G1628" s="5">
        <v>271163</v>
      </c>
      <c r="H1628" s="2" t="s">
        <v>35</v>
      </c>
      <c r="I1628" s="2" t="s">
        <v>22</v>
      </c>
      <c r="J1628" s="6">
        <v>4.4000000000000004</v>
      </c>
      <c r="K1628" s="7">
        <v>384</v>
      </c>
      <c r="L1628" s="8">
        <v>111</v>
      </c>
      <c r="M1628" s="3">
        <v>5</v>
      </c>
      <c r="N1628" s="3">
        <v>5</v>
      </c>
      <c r="O1628" s="2" t="s">
        <v>65</v>
      </c>
      <c r="P1628" s="9" t="s">
        <v>3259</v>
      </c>
      <c r="Q1628" s="9" t="s">
        <v>11451</v>
      </c>
      <c r="R1628" s="10">
        <v>45321</v>
      </c>
      <c r="S1628" s="10">
        <v>45538.884463938513</v>
      </c>
      <c r="T1628" s="11">
        <v>14</v>
      </c>
      <c r="U1628" s="51">
        <v>1</v>
      </c>
      <c r="V1628" s="51">
        <v>2024</v>
      </c>
      <c r="W1628" s="52">
        <v>2024</v>
      </c>
    </row>
    <row r="1629" spans="1:23" x14ac:dyDescent="0.3">
      <c r="A1629" s="22">
        <v>1628</v>
      </c>
      <c r="B1629" s="2" t="s">
        <v>3261</v>
      </c>
      <c r="C1629" s="2" t="s">
        <v>39</v>
      </c>
      <c r="D1629" s="2" t="s">
        <v>50</v>
      </c>
      <c r="E1629" s="3">
        <v>2022</v>
      </c>
      <c r="F1629" s="4">
        <v>64378.27</v>
      </c>
      <c r="G1629" s="5">
        <v>38215</v>
      </c>
      <c r="H1629" s="2" t="s">
        <v>21</v>
      </c>
      <c r="I1629" s="2" t="s">
        <v>22</v>
      </c>
      <c r="J1629" s="6">
        <v>2.2999999999999998</v>
      </c>
      <c r="K1629" s="7">
        <v>259</v>
      </c>
      <c r="L1629" s="8">
        <v>594</v>
      </c>
      <c r="M1629" s="3">
        <v>4</v>
      </c>
      <c r="N1629" s="3">
        <v>4</v>
      </c>
      <c r="O1629" s="2" t="s">
        <v>85</v>
      </c>
      <c r="P1629" s="9" t="s">
        <v>3260</v>
      </c>
      <c r="Q1629" s="9" t="s">
        <v>11452</v>
      </c>
      <c r="R1629" s="10">
        <v>43758</v>
      </c>
      <c r="S1629" s="10">
        <v>45534.357558557429</v>
      </c>
      <c r="T1629" s="11">
        <v>2</v>
      </c>
      <c r="U1629" s="51">
        <v>10</v>
      </c>
      <c r="V1629" s="51">
        <v>2019</v>
      </c>
      <c r="W1629" s="52">
        <v>2024</v>
      </c>
    </row>
    <row r="1630" spans="1:23" x14ac:dyDescent="0.3">
      <c r="A1630" s="22">
        <v>1629</v>
      </c>
      <c r="B1630" s="2" t="s">
        <v>3263</v>
      </c>
      <c r="C1630" s="2" t="s">
        <v>39</v>
      </c>
      <c r="D1630" s="2" t="s">
        <v>27</v>
      </c>
      <c r="E1630" s="3">
        <v>2017</v>
      </c>
      <c r="F1630" s="4">
        <v>42862.7</v>
      </c>
      <c r="G1630" s="5">
        <v>166494</v>
      </c>
      <c r="H1630" s="2" t="s">
        <v>21</v>
      </c>
      <c r="I1630" s="2" t="s">
        <v>29</v>
      </c>
      <c r="J1630" s="6">
        <v>1.8</v>
      </c>
      <c r="K1630" s="7">
        <v>632</v>
      </c>
      <c r="L1630" s="8">
        <v>187</v>
      </c>
      <c r="M1630" s="3">
        <v>4</v>
      </c>
      <c r="N1630" s="3">
        <v>4</v>
      </c>
      <c r="O1630" s="2" t="s">
        <v>85</v>
      </c>
      <c r="P1630" s="9" t="s">
        <v>3262</v>
      </c>
      <c r="Q1630" s="9" t="s">
        <v>11453</v>
      </c>
      <c r="R1630" s="10">
        <v>42754</v>
      </c>
      <c r="S1630" s="10">
        <v>45571.448976841093</v>
      </c>
      <c r="T1630" s="11">
        <v>7</v>
      </c>
      <c r="U1630" s="51">
        <v>1</v>
      </c>
      <c r="V1630" s="51">
        <v>2017</v>
      </c>
      <c r="W1630" s="52">
        <v>2024</v>
      </c>
    </row>
    <row r="1631" spans="1:23" x14ac:dyDescent="0.3">
      <c r="A1631" s="22">
        <v>1630</v>
      </c>
      <c r="B1631" s="2" t="s">
        <v>3265</v>
      </c>
      <c r="C1631" s="2" t="s">
        <v>19</v>
      </c>
      <c r="D1631" s="2" t="s">
        <v>27</v>
      </c>
      <c r="E1631" s="3">
        <v>1991</v>
      </c>
      <c r="F1631" s="4">
        <v>61908.36</v>
      </c>
      <c r="G1631" s="5">
        <v>20589</v>
      </c>
      <c r="H1631" s="2" t="s">
        <v>35</v>
      </c>
      <c r="I1631" s="2" t="s">
        <v>22</v>
      </c>
      <c r="J1631" s="6">
        <v>4.9000000000000004</v>
      </c>
      <c r="K1631" s="7">
        <v>121</v>
      </c>
      <c r="L1631" s="8">
        <v>670</v>
      </c>
      <c r="M1631" s="3">
        <v>5</v>
      </c>
      <c r="N1631" s="3">
        <v>7</v>
      </c>
      <c r="O1631" s="2" t="s">
        <v>85</v>
      </c>
      <c r="P1631" s="9" t="s">
        <v>3264</v>
      </c>
      <c r="Q1631" s="9" t="s">
        <v>11454</v>
      </c>
      <c r="R1631" s="10">
        <v>45465</v>
      </c>
      <c r="S1631" s="10">
        <v>45580.940875220767</v>
      </c>
      <c r="T1631" s="11">
        <v>33</v>
      </c>
      <c r="U1631" s="51">
        <v>6</v>
      </c>
      <c r="V1631" s="51">
        <v>2024</v>
      </c>
      <c r="W1631" s="52">
        <v>2024</v>
      </c>
    </row>
    <row r="1632" spans="1:23" x14ac:dyDescent="0.3">
      <c r="A1632" s="22">
        <v>1631</v>
      </c>
      <c r="B1632" s="2" t="s">
        <v>3267</v>
      </c>
      <c r="C1632" s="2" t="s">
        <v>107</v>
      </c>
      <c r="D1632" s="2" t="s">
        <v>79</v>
      </c>
      <c r="E1632" s="3">
        <v>2023</v>
      </c>
      <c r="F1632" s="4">
        <v>59287.45</v>
      </c>
      <c r="G1632" s="5">
        <v>124159</v>
      </c>
      <c r="H1632" s="2" t="s">
        <v>41</v>
      </c>
      <c r="I1632" s="2" t="s">
        <v>22</v>
      </c>
      <c r="J1632" s="6">
        <v>1.7</v>
      </c>
      <c r="K1632" s="7">
        <v>72</v>
      </c>
      <c r="L1632" s="8">
        <v>218</v>
      </c>
      <c r="M1632" s="3">
        <v>2</v>
      </c>
      <c r="N1632" s="3">
        <v>7</v>
      </c>
      <c r="O1632" s="2" t="s">
        <v>42</v>
      </c>
      <c r="P1632" s="9" t="s">
        <v>3266</v>
      </c>
      <c r="Q1632" s="9" t="s">
        <v>11455</v>
      </c>
      <c r="R1632" s="10">
        <v>44880</v>
      </c>
      <c r="S1632" s="10">
        <v>45569.550597165151</v>
      </c>
      <c r="T1632" s="11">
        <v>1</v>
      </c>
      <c r="U1632" s="51">
        <v>11</v>
      </c>
      <c r="V1632" s="51">
        <v>2022</v>
      </c>
      <c r="W1632" s="52">
        <v>2024</v>
      </c>
    </row>
    <row r="1633" spans="1:23" x14ac:dyDescent="0.3">
      <c r="A1633" s="22">
        <v>1632</v>
      </c>
      <c r="B1633" s="2" t="s">
        <v>3269</v>
      </c>
      <c r="C1633" s="2" t="s">
        <v>39</v>
      </c>
      <c r="D1633" s="2" t="s">
        <v>64</v>
      </c>
      <c r="E1633" s="3">
        <v>2005</v>
      </c>
      <c r="F1633" s="4">
        <v>14805.98</v>
      </c>
      <c r="G1633" s="5">
        <v>283990</v>
      </c>
      <c r="H1633" s="2" t="s">
        <v>28</v>
      </c>
      <c r="I1633" s="2" t="s">
        <v>22</v>
      </c>
      <c r="J1633" s="6">
        <v>3.9</v>
      </c>
      <c r="K1633" s="7">
        <v>119</v>
      </c>
      <c r="L1633" s="8">
        <v>176</v>
      </c>
      <c r="M1633" s="3">
        <v>3</v>
      </c>
      <c r="N1633" s="3">
        <v>4</v>
      </c>
      <c r="O1633" s="2" t="s">
        <v>36</v>
      </c>
      <c r="P1633" s="9" t="s">
        <v>3268</v>
      </c>
      <c r="Q1633" s="9" t="s">
        <v>11456</v>
      </c>
      <c r="R1633" s="10">
        <v>41860</v>
      </c>
      <c r="S1633" s="10">
        <v>45542.827252496223</v>
      </c>
      <c r="T1633" s="11">
        <v>19</v>
      </c>
      <c r="U1633" s="51">
        <v>8</v>
      </c>
      <c r="V1633" s="51">
        <v>2014</v>
      </c>
      <c r="W1633" s="52">
        <v>2024</v>
      </c>
    </row>
    <row r="1634" spans="1:23" x14ac:dyDescent="0.3">
      <c r="A1634" s="22">
        <v>1633</v>
      </c>
      <c r="B1634" s="2" t="s">
        <v>3271</v>
      </c>
      <c r="C1634" s="2" t="s">
        <v>49</v>
      </c>
      <c r="D1634" s="2" t="s">
        <v>50</v>
      </c>
      <c r="E1634" s="3">
        <v>1993</v>
      </c>
      <c r="F1634" s="4">
        <v>57637.68</v>
      </c>
      <c r="G1634" s="5">
        <v>36112</v>
      </c>
      <c r="H1634" s="2" t="s">
        <v>21</v>
      </c>
      <c r="I1634" s="2" t="s">
        <v>22</v>
      </c>
      <c r="J1634" s="6">
        <v>3</v>
      </c>
      <c r="K1634" s="7">
        <v>457</v>
      </c>
      <c r="L1634" s="8">
        <v>398</v>
      </c>
      <c r="M1634" s="3">
        <v>2</v>
      </c>
      <c r="N1634" s="3">
        <v>7</v>
      </c>
      <c r="O1634" s="2" t="s">
        <v>51</v>
      </c>
      <c r="P1634" s="9" t="s">
        <v>3270</v>
      </c>
      <c r="Q1634" s="9" t="s">
        <v>11457</v>
      </c>
      <c r="R1634" s="10">
        <v>44819</v>
      </c>
      <c r="S1634" s="10">
        <v>45461.63501404853</v>
      </c>
      <c r="T1634" s="11">
        <v>31</v>
      </c>
      <c r="U1634" s="51">
        <v>9</v>
      </c>
      <c r="V1634" s="51">
        <v>2022</v>
      </c>
      <c r="W1634" s="52">
        <v>2024</v>
      </c>
    </row>
    <row r="1635" spans="1:23" x14ac:dyDescent="0.3">
      <c r="A1635" s="22">
        <v>1634</v>
      </c>
      <c r="B1635" s="2" t="s">
        <v>3273</v>
      </c>
      <c r="C1635" s="2" t="s">
        <v>33</v>
      </c>
      <c r="D1635" s="2" t="s">
        <v>79</v>
      </c>
      <c r="E1635" s="3">
        <v>2001</v>
      </c>
      <c r="F1635" s="4">
        <v>58249.31</v>
      </c>
      <c r="G1635" s="5">
        <v>243050</v>
      </c>
      <c r="H1635" s="2" t="s">
        <v>41</v>
      </c>
      <c r="I1635" s="2" t="s">
        <v>22</v>
      </c>
      <c r="J1635" s="6">
        <v>5.0999999999999996</v>
      </c>
      <c r="K1635" s="7">
        <v>86</v>
      </c>
      <c r="L1635" s="8">
        <v>353</v>
      </c>
      <c r="M1635" s="3">
        <v>3</v>
      </c>
      <c r="N1635" s="3">
        <v>5</v>
      </c>
      <c r="O1635" s="2" t="s">
        <v>23</v>
      </c>
      <c r="P1635" s="9" t="s">
        <v>3272</v>
      </c>
      <c r="Q1635" s="9" t="s">
        <v>11458</v>
      </c>
      <c r="R1635" s="10">
        <v>42323</v>
      </c>
      <c r="S1635" s="10">
        <v>45855.767840613837</v>
      </c>
      <c r="T1635" s="11">
        <v>23</v>
      </c>
      <c r="U1635" s="51">
        <v>11</v>
      </c>
      <c r="V1635" s="51">
        <v>2015</v>
      </c>
      <c r="W1635" s="52">
        <v>2025</v>
      </c>
    </row>
    <row r="1636" spans="1:23" x14ac:dyDescent="0.3">
      <c r="A1636" s="22">
        <v>1635</v>
      </c>
      <c r="B1636" s="2" t="s">
        <v>3275</v>
      </c>
      <c r="C1636" s="2" t="s">
        <v>39</v>
      </c>
      <c r="D1636" s="2" t="s">
        <v>40</v>
      </c>
      <c r="E1636" s="3">
        <v>2019</v>
      </c>
      <c r="F1636" s="4">
        <v>17160.150000000001</v>
      </c>
      <c r="G1636" s="5">
        <v>175124</v>
      </c>
      <c r="H1636" s="2" t="s">
        <v>41</v>
      </c>
      <c r="I1636" s="2" t="s">
        <v>29</v>
      </c>
      <c r="J1636" s="6">
        <v>4.5</v>
      </c>
      <c r="K1636" s="7">
        <v>576</v>
      </c>
      <c r="L1636" s="8">
        <v>226</v>
      </c>
      <c r="M1636" s="3">
        <v>4</v>
      </c>
      <c r="N1636" s="3">
        <v>5</v>
      </c>
      <c r="O1636" s="2" t="s">
        <v>23</v>
      </c>
      <c r="P1636" s="9" t="s">
        <v>3274</v>
      </c>
      <c r="Q1636" s="9" t="s">
        <v>11459</v>
      </c>
      <c r="R1636" s="10">
        <v>44547</v>
      </c>
      <c r="S1636" s="10">
        <v>45599.632613568428</v>
      </c>
      <c r="T1636" s="11">
        <v>5</v>
      </c>
      <c r="U1636" s="51">
        <v>12</v>
      </c>
      <c r="V1636" s="51">
        <v>2021</v>
      </c>
      <c r="W1636" s="52">
        <v>2024</v>
      </c>
    </row>
    <row r="1637" spans="1:23" x14ac:dyDescent="0.3">
      <c r="A1637" s="22">
        <v>1636</v>
      </c>
      <c r="B1637" s="2" t="s">
        <v>3277</v>
      </c>
      <c r="C1637" s="2" t="s">
        <v>39</v>
      </c>
      <c r="D1637" s="2" t="s">
        <v>40</v>
      </c>
      <c r="E1637" s="3">
        <v>1992</v>
      </c>
      <c r="F1637" s="4">
        <v>16869.939999999999</v>
      </c>
      <c r="G1637" s="5">
        <v>163801</v>
      </c>
      <c r="H1637" s="2" t="s">
        <v>41</v>
      </c>
      <c r="I1637" s="2" t="s">
        <v>29</v>
      </c>
      <c r="J1637" s="6">
        <v>5.6</v>
      </c>
      <c r="K1637" s="7">
        <v>154</v>
      </c>
      <c r="L1637" s="8">
        <v>740</v>
      </c>
      <c r="M1637" s="3">
        <v>3</v>
      </c>
      <c r="N1637" s="3">
        <v>7</v>
      </c>
      <c r="O1637" s="2" t="s">
        <v>42</v>
      </c>
      <c r="P1637" s="9" t="s">
        <v>3276</v>
      </c>
      <c r="Q1637" s="9" t="s">
        <v>11460</v>
      </c>
      <c r="R1637" s="10">
        <v>42683</v>
      </c>
      <c r="S1637" s="10">
        <v>45312.393165678863</v>
      </c>
      <c r="T1637" s="11">
        <v>32</v>
      </c>
      <c r="U1637" s="51">
        <v>11</v>
      </c>
      <c r="V1637" s="51">
        <v>2016</v>
      </c>
      <c r="W1637" s="52">
        <v>2024</v>
      </c>
    </row>
    <row r="1638" spans="1:23" x14ac:dyDescent="0.3">
      <c r="A1638" s="22">
        <v>1637</v>
      </c>
      <c r="B1638" s="2" t="s">
        <v>3279</v>
      </c>
      <c r="C1638" s="2" t="s">
        <v>39</v>
      </c>
      <c r="D1638" s="2" t="s">
        <v>40</v>
      </c>
      <c r="E1638" s="3">
        <v>2015</v>
      </c>
      <c r="F1638" s="4">
        <v>37459.620000000003</v>
      </c>
      <c r="G1638" s="5">
        <v>123784</v>
      </c>
      <c r="H1638" s="2" t="s">
        <v>28</v>
      </c>
      <c r="I1638" s="2" t="s">
        <v>29</v>
      </c>
      <c r="J1638" s="6">
        <v>3.4</v>
      </c>
      <c r="K1638" s="7">
        <v>516</v>
      </c>
      <c r="L1638" s="8">
        <v>506</v>
      </c>
      <c r="M1638" s="3">
        <v>3</v>
      </c>
      <c r="N1638" s="3">
        <v>4</v>
      </c>
      <c r="O1638" s="2" t="s">
        <v>65</v>
      </c>
      <c r="P1638" s="9" t="s">
        <v>3278</v>
      </c>
      <c r="Q1638" s="9" t="s">
        <v>11461</v>
      </c>
      <c r="R1638" s="10">
        <v>45486</v>
      </c>
      <c r="S1638" s="10">
        <v>45146.796046254967</v>
      </c>
      <c r="T1638" s="11">
        <v>9</v>
      </c>
      <c r="U1638" s="51">
        <v>7</v>
      </c>
      <c r="V1638" s="51">
        <v>2024</v>
      </c>
      <c r="W1638" s="52">
        <v>2023</v>
      </c>
    </row>
    <row r="1639" spans="1:23" x14ac:dyDescent="0.3">
      <c r="A1639" s="22">
        <v>1638</v>
      </c>
      <c r="B1639" s="2" t="s">
        <v>3281</v>
      </c>
      <c r="C1639" s="2" t="s">
        <v>63</v>
      </c>
      <c r="D1639" s="2" t="s">
        <v>40</v>
      </c>
      <c r="E1639" s="3">
        <v>2005</v>
      </c>
      <c r="F1639" s="4">
        <v>13633.91</v>
      </c>
      <c r="G1639" s="5">
        <v>22402</v>
      </c>
      <c r="H1639" s="2" t="s">
        <v>21</v>
      </c>
      <c r="I1639" s="2" t="s">
        <v>29</v>
      </c>
      <c r="J1639" s="6">
        <v>1.2</v>
      </c>
      <c r="K1639" s="7">
        <v>153</v>
      </c>
      <c r="L1639" s="8">
        <v>262</v>
      </c>
      <c r="M1639" s="3">
        <v>2</v>
      </c>
      <c r="N1639" s="3">
        <v>2</v>
      </c>
      <c r="O1639" s="2" t="s">
        <v>65</v>
      </c>
      <c r="P1639" s="9" t="s">
        <v>3280</v>
      </c>
      <c r="Q1639" s="9" t="s">
        <v>11462</v>
      </c>
      <c r="R1639" s="10">
        <v>42613</v>
      </c>
      <c r="S1639" s="10">
        <v>45517.710229091543</v>
      </c>
      <c r="T1639" s="11">
        <v>19</v>
      </c>
      <c r="U1639" s="51">
        <v>8</v>
      </c>
      <c r="V1639" s="51">
        <v>2016</v>
      </c>
      <c r="W1639" s="52">
        <v>2024</v>
      </c>
    </row>
    <row r="1640" spans="1:23" x14ac:dyDescent="0.3">
      <c r="A1640" s="22">
        <v>1639</v>
      </c>
      <c r="B1640" s="2" t="s">
        <v>2873</v>
      </c>
      <c r="C1640" s="2" t="s">
        <v>63</v>
      </c>
      <c r="D1640" s="2" t="s">
        <v>27</v>
      </c>
      <c r="E1640" s="3">
        <v>2024</v>
      </c>
      <c r="F1640" s="4">
        <v>53627.4</v>
      </c>
      <c r="G1640" s="5">
        <v>46756</v>
      </c>
      <c r="H1640" s="2" t="s">
        <v>41</v>
      </c>
      <c r="I1640" s="2" t="s">
        <v>29</v>
      </c>
      <c r="J1640" s="6">
        <v>3</v>
      </c>
      <c r="K1640" s="7">
        <v>412</v>
      </c>
      <c r="L1640" s="8">
        <v>510</v>
      </c>
      <c r="M1640" s="3">
        <v>5</v>
      </c>
      <c r="N1640" s="3">
        <v>7</v>
      </c>
      <c r="O1640" s="2" t="s">
        <v>65</v>
      </c>
      <c r="P1640" s="9" t="s">
        <v>3282</v>
      </c>
      <c r="Q1640" s="9" t="s">
        <v>11463</v>
      </c>
      <c r="R1640" s="10">
        <v>44785</v>
      </c>
      <c r="S1640" s="10">
        <v>45171.474982042128</v>
      </c>
      <c r="T1640" s="11">
        <v>0</v>
      </c>
      <c r="U1640" s="51">
        <v>8</v>
      </c>
      <c r="V1640" s="51">
        <v>2022</v>
      </c>
      <c r="W1640" s="52">
        <v>2023</v>
      </c>
    </row>
    <row r="1641" spans="1:23" x14ac:dyDescent="0.3">
      <c r="A1641" s="22">
        <v>1640</v>
      </c>
      <c r="B1641" s="2" t="s">
        <v>3284</v>
      </c>
      <c r="C1641" s="2" t="s">
        <v>74</v>
      </c>
      <c r="D1641" s="2" t="s">
        <v>46</v>
      </c>
      <c r="E1641" s="3">
        <v>2002</v>
      </c>
      <c r="F1641" s="4">
        <v>45114.9</v>
      </c>
      <c r="G1641" s="5">
        <v>276999</v>
      </c>
      <c r="H1641" s="2" t="s">
        <v>41</v>
      </c>
      <c r="I1641" s="2" t="s">
        <v>29</v>
      </c>
      <c r="J1641" s="6">
        <v>3.5</v>
      </c>
      <c r="K1641" s="7">
        <v>523</v>
      </c>
      <c r="L1641" s="8">
        <v>691</v>
      </c>
      <c r="M1641" s="3">
        <v>4</v>
      </c>
      <c r="N1641" s="3">
        <v>4</v>
      </c>
      <c r="O1641" s="2" t="s">
        <v>85</v>
      </c>
      <c r="P1641" s="9" t="s">
        <v>3283</v>
      </c>
      <c r="Q1641" s="9" t="s">
        <v>11464</v>
      </c>
      <c r="R1641" s="10">
        <v>41865</v>
      </c>
      <c r="S1641" s="10">
        <v>45205.937874620628</v>
      </c>
      <c r="T1641" s="11">
        <v>22</v>
      </c>
      <c r="U1641" s="51">
        <v>8</v>
      </c>
      <c r="V1641" s="51">
        <v>2014</v>
      </c>
      <c r="W1641" s="52">
        <v>2023</v>
      </c>
    </row>
    <row r="1642" spans="1:23" x14ac:dyDescent="0.3">
      <c r="A1642" s="22">
        <v>1641</v>
      </c>
      <c r="B1642" s="2" t="s">
        <v>3286</v>
      </c>
      <c r="C1642" s="2" t="s">
        <v>63</v>
      </c>
      <c r="D1642" s="2" t="s">
        <v>56</v>
      </c>
      <c r="E1642" s="3">
        <v>1994</v>
      </c>
      <c r="F1642" s="4">
        <v>7123.44</v>
      </c>
      <c r="G1642" s="5">
        <v>249138</v>
      </c>
      <c r="H1642" s="2" t="s">
        <v>21</v>
      </c>
      <c r="I1642" s="2" t="s">
        <v>29</v>
      </c>
      <c r="J1642" s="6">
        <v>2.8</v>
      </c>
      <c r="K1642" s="7">
        <v>636</v>
      </c>
      <c r="L1642" s="8">
        <v>184</v>
      </c>
      <c r="M1642" s="3">
        <v>2</v>
      </c>
      <c r="N1642" s="3">
        <v>4</v>
      </c>
      <c r="O1642" s="2" t="s">
        <v>80</v>
      </c>
      <c r="P1642" s="9" t="s">
        <v>3285</v>
      </c>
      <c r="Q1642" s="9" t="s">
        <v>11465</v>
      </c>
      <c r="R1642" s="10">
        <v>45158</v>
      </c>
      <c r="S1642" s="10">
        <v>45456.816050255773</v>
      </c>
      <c r="T1642" s="11">
        <v>30</v>
      </c>
      <c r="U1642" s="51">
        <v>8</v>
      </c>
      <c r="V1642" s="51">
        <v>2023</v>
      </c>
      <c r="W1642" s="52">
        <v>2024</v>
      </c>
    </row>
    <row r="1643" spans="1:23" x14ac:dyDescent="0.3">
      <c r="A1643" s="22">
        <v>1642</v>
      </c>
      <c r="B1643" s="2" t="s">
        <v>3288</v>
      </c>
      <c r="C1643" s="2" t="s">
        <v>26</v>
      </c>
      <c r="D1643" s="2" t="s">
        <v>40</v>
      </c>
      <c r="E1643" s="3">
        <v>1997</v>
      </c>
      <c r="F1643" s="4">
        <v>69678.67</v>
      </c>
      <c r="G1643" s="5">
        <v>191323</v>
      </c>
      <c r="H1643" s="2" t="s">
        <v>35</v>
      </c>
      <c r="I1643" s="2" t="s">
        <v>29</v>
      </c>
      <c r="J1643" s="6">
        <v>5.5</v>
      </c>
      <c r="K1643" s="7">
        <v>637</v>
      </c>
      <c r="L1643" s="8">
        <v>243</v>
      </c>
      <c r="M1643" s="3">
        <v>2</v>
      </c>
      <c r="N1643" s="3">
        <v>7</v>
      </c>
      <c r="O1643" s="2" t="s">
        <v>85</v>
      </c>
      <c r="P1643" s="9" t="s">
        <v>3287</v>
      </c>
      <c r="Q1643" s="9" t="s">
        <v>11466</v>
      </c>
      <c r="R1643" s="10">
        <v>43011</v>
      </c>
      <c r="S1643" s="10">
        <v>45852.117110467807</v>
      </c>
      <c r="T1643" s="11">
        <v>27</v>
      </c>
      <c r="U1643" s="51">
        <v>10</v>
      </c>
      <c r="V1643" s="51">
        <v>2017</v>
      </c>
      <c r="W1643" s="52">
        <v>2025</v>
      </c>
    </row>
    <row r="1644" spans="1:23" x14ac:dyDescent="0.3">
      <c r="A1644" s="22">
        <v>1643</v>
      </c>
      <c r="B1644" s="2" t="s">
        <v>3290</v>
      </c>
      <c r="C1644" s="2" t="s">
        <v>49</v>
      </c>
      <c r="D1644" s="2" t="s">
        <v>34</v>
      </c>
      <c r="E1644" s="3">
        <v>2018</v>
      </c>
      <c r="F1644" s="4">
        <v>70087.199999999997</v>
      </c>
      <c r="G1644" s="5">
        <v>264341</v>
      </c>
      <c r="H1644" s="2" t="s">
        <v>28</v>
      </c>
      <c r="I1644" s="2" t="s">
        <v>29</v>
      </c>
      <c r="J1644" s="6">
        <v>1.8</v>
      </c>
      <c r="K1644" s="7">
        <v>491</v>
      </c>
      <c r="L1644" s="8">
        <v>506</v>
      </c>
      <c r="M1644" s="3">
        <v>3</v>
      </c>
      <c r="N1644" s="3">
        <v>7</v>
      </c>
      <c r="O1644" s="2" t="s">
        <v>51</v>
      </c>
      <c r="P1644" s="9" t="s">
        <v>3289</v>
      </c>
      <c r="Q1644" s="9" t="s">
        <v>11467</v>
      </c>
      <c r="R1644" s="10">
        <v>43237</v>
      </c>
      <c r="S1644" s="10">
        <v>45488.212329511618</v>
      </c>
      <c r="T1644" s="11">
        <v>6</v>
      </c>
      <c r="U1644" s="51">
        <v>5</v>
      </c>
      <c r="V1644" s="51">
        <v>2018</v>
      </c>
      <c r="W1644" s="52">
        <v>2024</v>
      </c>
    </row>
    <row r="1645" spans="1:23" x14ac:dyDescent="0.3">
      <c r="A1645" s="22">
        <v>1644</v>
      </c>
      <c r="B1645" s="2" t="s">
        <v>3292</v>
      </c>
      <c r="C1645" s="2" t="s">
        <v>118</v>
      </c>
      <c r="D1645" s="2" t="s">
        <v>27</v>
      </c>
      <c r="E1645" s="3">
        <v>2004</v>
      </c>
      <c r="F1645" s="4">
        <v>46455.39</v>
      </c>
      <c r="G1645" s="5">
        <v>13045</v>
      </c>
      <c r="H1645" s="2" t="s">
        <v>35</v>
      </c>
      <c r="I1645" s="2" t="s">
        <v>22</v>
      </c>
      <c r="J1645" s="6">
        <v>2.2000000000000002</v>
      </c>
      <c r="K1645" s="7">
        <v>388</v>
      </c>
      <c r="L1645" s="8">
        <v>194</v>
      </c>
      <c r="M1645" s="3">
        <v>5</v>
      </c>
      <c r="N1645" s="3">
        <v>2</v>
      </c>
      <c r="O1645" s="2" t="s">
        <v>65</v>
      </c>
      <c r="P1645" s="9" t="s">
        <v>3291</v>
      </c>
      <c r="Q1645" s="9" t="s">
        <v>11468</v>
      </c>
      <c r="R1645" s="10">
        <v>43983</v>
      </c>
      <c r="S1645" s="10">
        <v>45258.070301105938</v>
      </c>
      <c r="T1645" s="11">
        <v>20</v>
      </c>
      <c r="U1645" s="51">
        <v>6</v>
      </c>
      <c r="V1645" s="51">
        <v>2020</v>
      </c>
      <c r="W1645" s="52">
        <v>2023</v>
      </c>
    </row>
    <row r="1646" spans="1:23" x14ac:dyDescent="0.3">
      <c r="A1646" s="22">
        <v>1645</v>
      </c>
      <c r="B1646" s="2" t="s">
        <v>3294</v>
      </c>
      <c r="C1646" s="2" t="s">
        <v>39</v>
      </c>
      <c r="D1646" s="2" t="s">
        <v>92</v>
      </c>
      <c r="E1646" s="3">
        <v>2000</v>
      </c>
      <c r="F1646" s="4">
        <v>10483.82</v>
      </c>
      <c r="G1646" s="5">
        <v>105789</v>
      </c>
      <c r="H1646" s="2" t="s">
        <v>35</v>
      </c>
      <c r="I1646" s="2" t="s">
        <v>29</v>
      </c>
      <c r="J1646" s="6">
        <v>5.7</v>
      </c>
      <c r="K1646" s="7">
        <v>113</v>
      </c>
      <c r="L1646" s="8">
        <v>212</v>
      </c>
      <c r="M1646" s="3">
        <v>3</v>
      </c>
      <c r="N1646" s="3">
        <v>5</v>
      </c>
      <c r="O1646" s="2" t="s">
        <v>23</v>
      </c>
      <c r="P1646" s="9" t="s">
        <v>3293</v>
      </c>
      <c r="Q1646" s="9" t="s">
        <v>11469</v>
      </c>
      <c r="R1646" s="10">
        <v>42538</v>
      </c>
      <c r="S1646" s="10">
        <v>45617.448176681057</v>
      </c>
      <c r="T1646" s="11">
        <v>24</v>
      </c>
      <c r="U1646" s="51">
        <v>6</v>
      </c>
      <c r="V1646" s="51">
        <v>2016</v>
      </c>
      <c r="W1646" s="52">
        <v>2024</v>
      </c>
    </row>
    <row r="1647" spans="1:23" x14ac:dyDescent="0.3">
      <c r="A1647" s="22">
        <v>1646</v>
      </c>
      <c r="B1647" s="2" t="s">
        <v>3296</v>
      </c>
      <c r="C1647" s="2" t="s">
        <v>19</v>
      </c>
      <c r="D1647" s="2" t="s">
        <v>64</v>
      </c>
      <c r="E1647" s="3">
        <v>1998</v>
      </c>
      <c r="F1647" s="4">
        <v>32272.55</v>
      </c>
      <c r="G1647" s="5">
        <v>43333</v>
      </c>
      <c r="H1647" s="2" t="s">
        <v>21</v>
      </c>
      <c r="I1647" s="2" t="s">
        <v>22</v>
      </c>
      <c r="J1647" s="6">
        <v>1.6</v>
      </c>
      <c r="K1647" s="7">
        <v>219</v>
      </c>
      <c r="L1647" s="8">
        <v>515</v>
      </c>
      <c r="M1647" s="3">
        <v>2</v>
      </c>
      <c r="N1647" s="3">
        <v>5</v>
      </c>
      <c r="O1647" s="2" t="s">
        <v>23</v>
      </c>
      <c r="P1647" s="9" t="s">
        <v>3295</v>
      </c>
      <c r="Q1647" s="9" t="s">
        <v>11470</v>
      </c>
      <c r="R1647" s="10">
        <v>44303</v>
      </c>
      <c r="S1647" s="10">
        <v>45264.34955695711</v>
      </c>
      <c r="T1647" s="11">
        <v>26</v>
      </c>
      <c r="U1647" s="51">
        <v>4</v>
      </c>
      <c r="V1647" s="51">
        <v>2021</v>
      </c>
      <c r="W1647" s="52">
        <v>2023</v>
      </c>
    </row>
    <row r="1648" spans="1:23" x14ac:dyDescent="0.3">
      <c r="A1648" s="22">
        <v>1647</v>
      </c>
      <c r="B1648" s="2" t="s">
        <v>3298</v>
      </c>
      <c r="C1648" s="2" t="s">
        <v>39</v>
      </c>
      <c r="D1648" s="2" t="s">
        <v>64</v>
      </c>
      <c r="E1648" s="3">
        <v>2019</v>
      </c>
      <c r="F1648" s="4">
        <v>77285.06</v>
      </c>
      <c r="G1648" s="5">
        <v>141646</v>
      </c>
      <c r="H1648" s="2" t="s">
        <v>21</v>
      </c>
      <c r="I1648" s="2" t="s">
        <v>29</v>
      </c>
      <c r="J1648" s="6">
        <v>3</v>
      </c>
      <c r="K1648" s="7">
        <v>507</v>
      </c>
      <c r="L1648" s="8">
        <v>546</v>
      </c>
      <c r="M1648" s="3">
        <v>3</v>
      </c>
      <c r="N1648" s="3">
        <v>7</v>
      </c>
      <c r="O1648" s="2" t="s">
        <v>23</v>
      </c>
      <c r="P1648" s="9" t="s">
        <v>3297</v>
      </c>
      <c r="Q1648" s="9" t="s">
        <v>11471</v>
      </c>
      <c r="R1648" s="10">
        <v>41891</v>
      </c>
      <c r="S1648" s="10">
        <v>45440.460779201559</v>
      </c>
      <c r="T1648" s="11">
        <v>5</v>
      </c>
      <c r="U1648" s="51">
        <v>9</v>
      </c>
      <c r="V1648" s="51">
        <v>2014</v>
      </c>
      <c r="W1648" s="52">
        <v>2024</v>
      </c>
    </row>
    <row r="1649" spans="1:23" x14ac:dyDescent="0.3">
      <c r="A1649" s="22">
        <v>1648</v>
      </c>
      <c r="B1649" s="2" t="s">
        <v>3300</v>
      </c>
      <c r="C1649" s="2" t="s">
        <v>45</v>
      </c>
      <c r="D1649" s="2" t="s">
        <v>64</v>
      </c>
      <c r="E1649" s="3">
        <v>1996</v>
      </c>
      <c r="F1649" s="4">
        <v>12880.15</v>
      </c>
      <c r="G1649" s="5">
        <v>285763</v>
      </c>
      <c r="H1649" s="2" t="s">
        <v>28</v>
      </c>
      <c r="I1649" s="2" t="s">
        <v>29</v>
      </c>
      <c r="J1649" s="6">
        <v>5.3</v>
      </c>
      <c r="K1649" s="7">
        <v>244</v>
      </c>
      <c r="L1649" s="8">
        <v>382</v>
      </c>
      <c r="M1649" s="3">
        <v>5</v>
      </c>
      <c r="N1649" s="3">
        <v>4</v>
      </c>
      <c r="O1649" s="2" t="s">
        <v>51</v>
      </c>
      <c r="P1649" s="9" t="s">
        <v>3299</v>
      </c>
      <c r="Q1649" s="9" t="s">
        <v>11472</v>
      </c>
      <c r="R1649" s="10">
        <v>44988</v>
      </c>
      <c r="S1649" s="10">
        <v>45700.684824010517</v>
      </c>
      <c r="T1649" s="11">
        <v>28</v>
      </c>
      <c r="U1649" s="51">
        <v>3</v>
      </c>
      <c r="V1649" s="51">
        <v>2023</v>
      </c>
      <c r="W1649" s="52">
        <v>2025</v>
      </c>
    </row>
    <row r="1650" spans="1:23" x14ac:dyDescent="0.3">
      <c r="A1650" s="22">
        <v>1649</v>
      </c>
      <c r="B1650" s="2" t="s">
        <v>3302</v>
      </c>
      <c r="C1650" s="2" t="s">
        <v>49</v>
      </c>
      <c r="D1650" s="2" t="s">
        <v>56</v>
      </c>
      <c r="E1650" s="3">
        <v>1998</v>
      </c>
      <c r="F1650" s="4">
        <v>8047.51</v>
      </c>
      <c r="G1650" s="5">
        <v>36299</v>
      </c>
      <c r="H1650" s="2" t="s">
        <v>28</v>
      </c>
      <c r="I1650" s="2" t="s">
        <v>29</v>
      </c>
      <c r="J1650" s="6">
        <v>4.8</v>
      </c>
      <c r="K1650" s="7">
        <v>386</v>
      </c>
      <c r="L1650" s="8">
        <v>379</v>
      </c>
      <c r="M1650" s="3">
        <v>3</v>
      </c>
      <c r="N1650" s="3">
        <v>7</v>
      </c>
      <c r="O1650" s="2" t="s">
        <v>51</v>
      </c>
      <c r="P1650" s="9" t="s">
        <v>3301</v>
      </c>
      <c r="Q1650" s="9" t="s">
        <v>11473</v>
      </c>
      <c r="R1650" s="10">
        <v>44099</v>
      </c>
      <c r="S1650" s="10">
        <v>45369.344555956908</v>
      </c>
      <c r="T1650" s="11">
        <v>26</v>
      </c>
      <c r="U1650" s="51">
        <v>9</v>
      </c>
      <c r="V1650" s="51">
        <v>2020</v>
      </c>
      <c r="W1650" s="52">
        <v>2024</v>
      </c>
    </row>
    <row r="1651" spans="1:23" x14ac:dyDescent="0.3">
      <c r="A1651" s="22">
        <v>1650</v>
      </c>
      <c r="B1651" s="2" t="s">
        <v>3304</v>
      </c>
      <c r="C1651" s="2" t="s">
        <v>118</v>
      </c>
      <c r="D1651" s="2" t="s">
        <v>92</v>
      </c>
      <c r="E1651" s="3">
        <v>1995</v>
      </c>
      <c r="F1651" s="4">
        <v>27951.52</v>
      </c>
      <c r="G1651" s="5">
        <v>128848</v>
      </c>
      <c r="H1651" s="2" t="s">
        <v>35</v>
      </c>
      <c r="I1651" s="2" t="s">
        <v>29</v>
      </c>
      <c r="J1651" s="6">
        <v>5.7</v>
      </c>
      <c r="K1651" s="7">
        <v>495</v>
      </c>
      <c r="L1651" s="8">
        <v>236</v>
      </c>
      <c r="M1651" s="3">
        <v>2</v>
      </c>
      <c r="N1651" s="3">
        <v>4</v>
      </c>
      <c r="O1651" s="2" t="s">
        <v>65</v>
      </c>
      <c r="P1651" s="9" t="s">
        <v>3303</v>
      </c>
      <c r="Q1651" s="9" t="s">
        <v>11474</v>
      </c>
      <c r="R1651" s="10">
        <v>43884</v>
      </c>
      <c r="S1651" s="10">
        <v>45551.296946435003</v>
      </c>
      <c r="T1651" s="11">
        <v>29</v>
      </c>
      <c r="U1651" s="51">
        <v>2</v>
      </c>
      <c r="V1651" s="51">
        <v>2020</v>
      </c>
      <c r="W1651" s="52">
        <v>2024</v>
      </c>
    </row>
    <row r="1652" spans="1:23" x14ac:dyDescent="0.3">
      <c r="A1652" s="22">
        <v>1651</v>
      </c>
      <c r="B1652" s="2" t="s">
        <v>3306</v>
      </c>
      <c r="C1652" s="2" t="s">
        <v>74</v>
      </c>
      <c r="D1652" s="2" t="s">
        <v>92</v>
      </c>
      <c r="E1652" s="3">
        <v>1991</v>
      </c>
      <c r="F1652" s="4">
        <v>43141.83</v>
      </c>
      <c r="G1652" s="5">
        <v>298617</v>
      </c>
      <c r="H1652" s="2" t="s">
        <v>21</v>
      </c>
      <c r="I1652" s="2" t="s">
        <v>22</v>
      </c>
      <c r="J1652" s="6">
        <v>4</v>
      </c>
      <c r="K1652" s="7">
        <v>679</v>
      </c>
      <c r="L1652" s="8">
        <v>574</v>
      </c>
      <c r="M1652" s="3">
        <v>4</v>
      </c>
      <c r="N1652" s="3">
        <v>7</v>
      </c>
      <c r="O1652" s="2" t="s">
        <v>85</v>
      </c>
      <c r="P1652" s="9" t="s">
        <v>3305</v>
      </c>
      <c r="Q1652" s="9" t="s">
        <v>11475</v>
      </c>
      <c r="R1652" s="10">
        <v>42665</v>
      </c>
      <c r="S1652" s="10">
        <v>45354.011489343589</v>
      </c>
      <c r="T1652" s="11">
        <v>33</v>
      </c>
      <c r="U1652" s="51">
        <v>10</v>
      </c>
      <c r="V1652" s="51">
        <v>2016</v>
      </c>
      <c r="W1652" s="52">
        <v>2024</v>
      </c>
    </row>
    <row r="1653" spans="1:23" x14ac:dyDescent="0.3">
      <c r="A1653" s="22">
        <v>1652</v>
      </c>
      <c r="B1653" s="2" t="s">
        <v>3308</v>
      </c>
      <c r="C1653" s="2" t="s">
        <v>107</v>
      </c>
      <c r="D1653" s="2" t="s">
        <v>50</v>
      </c>
      <c r="E1653" s="3">
        <v>2001</v>
      </c>
      <c r="F1653" s="4">
        <v>54116.62</v>
      </c>
      <c r="G1653" s="5">
        <v>82697</v>
      </c>
      <c r="H1653" s="2" t="s">
        <v>35</v>
      </c>
      <c r="I1653" s="2" t="s">
        <v>22</v>
      </c>
      <c r="J1653" s="6">
        <v>2</v>
      </c>
      <c r="K1653" s="7">
        <v>195</v>
      </c>
      <c r="L1653" s="8">
        <v>708</v>
      </c>
      <c r="M1653" s="3">
        <v>3</v>
      </c>
      <c r="N1653" s="3">
        <v>5</v>
      </c>
      <c r="O1653" s="2" t="s">
        <v>80</v>
      </c>
      <c r="P1653" s="9" t="s">
        <v>3307</v>
      </c>
      <c r="Q1653" s="9" t="s">
        <v>11476</v>
      </c>
      <c r="R1653" s="10">
        <v>44343</v>
      </c>
      <c r="S1653" s="10">
        <v>45253.689424930708</v>
      </c>
      <c r="T1653" s="11">
        <v>23</v>
      </c>
      <c r="U1653" s="51">
        <v>5</v>
      </c>
      <c r="V1653" s="51">
        <v>2021</v>
      </c>
      <c r="W1653" s="52">
        <v>2023</v>
      </c>
    </row>
    <row r="1654" spans="1:23" x14ac:dyDescent="0.3">
      <c r="A1654" s="22">
        <v>1653</v>
      </c>
      <c r="B1654" s="2" t="s">
        <v>3310</v>
      </c>
      <c r="C1654" s="2" t="s">
        <v>63</v>
      </c>
      <c r="D1654" s="2" t="s">
        <v>79</v>
      </c>
      <c r="E1654" s="3">
        <v>2020</v>
      </c>
      <c r="F1654" s="4">
        <v>20164.810000000001</v>
      </c>
      <c r="G1654" s="5">
        <v>112219</v>
      </c>
      <c r="H1654" s="2" t="s">
        <v>41</v>
      </c>
      <c r="I1654" s="2" t="s">
        <v>29</v>
      </c>
      <c r="J1654" s="6">
        <v>1.9</v>
      </c>
      <c r="K1654" s="7">
        <v>679</v>
      </c>
      <c r="L1654" s="8">
        <v>515</v>
      </c>
      <c r="M1654" s="3">
        <v>3</v>
      </c>
      <c r="N1654" s="3">
        <v>7</v>
      </c>
      <c r="O1654" s="2" t="s">
        <v>42</v>
      </c>
      <c r="P1654" s="9" t="s">
        <v>3309</v>
      </c>
      <c r="Q1654" s="9" t="s">
        <v>11477</v>
      </c>
      <c r="R1654" s="10">
        <v>44609</v>
      </c>
      <c r="S1654" s="10">
        <v>45184.033493744457</v>
      </c>
      <c r="T1654" s="11">
        <v>4</v>
      </c>
      <c r="U1654" s="51">
        <v>2</v>
      </c>
      <c r="V1654" s="51">
        <v>2022</v>
      </c>
      <c r="W1654" s="52">
        <v>2023</v>
      </c>
    </row>
    <row r="1655" spans="1:23" x14ac:dyDescent="0.3">
      <c r="A1655" s="22">
        <v>1654</v>
      </c>
      <c r="B1655" s="2" t="s">
        <v>3312</v>
      </c>
      <c r="C1655" s="2" t="s">
        <v>26</v>
      </c>
      <c r="D1655" s="2" t="s">
        <v>50</v>
      </c>
      <c r="E1655" s="3">
        <v>1994</v>
      </c>
      <c r="F1655" s="4">
        <v>19779.810000000001</v>
      </c>
      <c r="G1655" s="5">
        <v>235794</v>
      </c>
      <c r="H1655" s="2" t="s">
        <v>41</v>
      </c>
      <c r="I1655" s="2" t="s">
        <v>22</v>
      </c>
      <c r="J1655" s="6">
        <v>5.6</v>
      </c>
      <c r="K1655" s="7">
        <v>428</v>
      </c>
      <c r="L1655" s="8">
        <v>475</v>
      </c>
      <c r="M1655" s="3">
        <v>5</v>
      </c>
      <c r="N1655" s="3">
        <v>2</v>
      </c>
      <c r="O1655" s="2" t="s">
        <v>80</v>
      </c>
      <c r="P1655" s="9" t="s">
        <v>3311</v>
      </c>
      <c r="Q1655" s="9" t="s">
        <v>11478</v>
      </c>
      <c r="R1655" s="10">
        <v>44952</v>
      </c>
      <c r="S1655" s="10">
        <v>45151.907068459412</v>
      </c>
      <c r="T1655" s="11">
        <v>30</v>
      </c>
      <c r="U1655" s="51">
        <v>1</v>
      </c>
      <c r="V1655" s="51">
        <v>2023</v>
      </c>
      <c r="W1655" s="52">
        <v>2023</v>
      </c>
    </row>
    <row r="1656" spans="1:23" x14ac:dyDescent="0.3">
      <c r="A1656" s="22">
        <v>1655</v>
      </c>
      <c r="B1656" s="2" t="s">
        <v>11479</v>
      </c>
      <c r="C1656" s="2" t="s">
        <v>63</v>
      </c>
      <c r="D1656" s="2" t="s">
        <v>56</v>
      </c>
      <c r="E1656" s="3">
        <v>2013</v>
      </c>
      <c r="F1656" s="4">
        <v>40182.74</v>
      </c>
      <c r="G1656" s="5">
        <v>209363</v>
      </c>
      <c r="H1656" s="2" t="s">
        <v>21</v>
      </c>
      <c r="I1656" s="2" t="s">
        <v>29</v>
      </c>
      <c r="J1656" s="6">
        <v>3.2</v>
      </c>
      <c r="K1656" s="7">
        <v>255</v>
      </c>
      <c r="L1656" s="8">
        <v>774</v>
      </c>
      <c r="M1656" s="3">
        <v>5</v>
      </c>
      <c r="N1656" s="3">
        <v>4</v>
      </c>
      <c r="O1656" s="2" t="s">
        <v>51</v>
      </c>
      <c r="P1656" s="9" t="s">
        <v>3313</v>
      </c>
      <c r="Q1656" s="9" t="s">
        <v>11480</v>
      </c>
      <c r="R1656" s="10">
        <v>45168</v>
      </c>
      <c r="S1656" s="10">
        <v>45175.417770599837</v>
      </c>
      <c r="T1656" s="11">
        <v>11</v>
      </c>
      <c r="U1656" s="51">
        <v>8</v>
      </c>
      <c r="V1656" s="51">
        <v>2023</v>
      </c>
      <c r="W1656" s="52">
        <v>2023</v>
      </c>
    </row>
    <row r="1657" spans="1:23" x14ac:dyDescent="0.3">
      <c r="A1657" s="22">
        <v>1656</v>
      </c>
      <c r="B1657" s="2" t="s">
        <v>3315</v>
      </c>
      <c r="C1657" s="2" t="s">
        <v>33</v>
      </c>
      <c r="D1657" s="2" t="s">
        <v>34</v>
      </c>
      <c r="E1657" s="3">
        <v>2024</v>
      </c>
      <c r="F1657" s="4">
        <v>20595.669999999998</v>
      </c>
      <c r="G1657" s="5">
        <v>293337</v>
      </c>
      <c r="H1657" s="2" t="s">
        <v>41</v>
      </c>
      <c r="I1657" s="2" t="s">
        <v>22</v>
      </c>
      <c r="J1657" s="6">
        <v>5.7</v>
      </c>
      <c r="K1657" s="7">
        <v>557</v>
      </c>
      <c r="L1657" s="8">
        <v>562</v>
      </c>
      <c r="M1657" s="3">
        <v>5</v>
      </c>
      <c r="N1657" s="3">
        <v>5</v>
      </c>
      <c r="O1657" s="2" t="s">
        <v>80</v>
      </c>
      <c r="P1657" s="9" t="s">
        <v>3314</v>
      </c>
      <c r="Q1657" s="9" t="s">
        <v>11481</v>
      </c>
      <c r="R1657" s="10">
        <v>42125</v>
      </c>
      <c r="S1657" s="10">
        <v>45358.976482342187</v>
      </c>
      <c r="T1657" s="11">
        <v>0</v>
      </c>
      <c r="U1657" s="51">
        <v>5</v>
      </c>
      <c r="V1657" s="51">
        <v>2015</v>
      </c>
      <c r="W1657" s="52">
        <v>2024</v>
      </c>
    </row>
    <row r="1658" spans="1:23" x14ac:dyDescent="0.3">
      <c r="A1658" s="22">
        <v>1657</v>
      </c>
      <c r="B1658" s="2" t="s">
        <v>3317</v>
      </c>
      <c r="C1658" s="2" t="s">
        <v>33</v>
      </c>
      <c r="D1658" s="2" t="s">
        <v>64</v>
      </c>
      <c r="E1658" s="3">
        <v>2005</v>
      </c>
      <c r="F1658" s="4">
        <v>59475.14</v>
      </c>
      <c r="G1658" s="5">
        <v>232160</v>
      </c>
      <c r="H1658" s="2" t="s">
        <v>28</v>
      </c>
      <c r="I1658" s="2" t="s">
        <v>22</v>
      </c>
      <c r="J1658" s="6">
        <v>5.6</v>
      </c>
      <c r="K1658" s="7">
        <v>598</v>
      </c>
      <c r="L1658" s="8">
        <v>460</v>
      </c>
      <c r="M1658" s="3">
        <v>5</v>
      </c>
      <c r="N1658" s="3">
        <v>7</v>
      </c>
      <c r="O1658" s="2" t="s">
        <v>51</v>
      </c>
      <c r="P1658" s="9" t="s">
        <v>3316</v>
      </c>
      <c r="Q1658" s="9" t="s">
        <v>11482</v>
      </c>
      <c r="R1658" s="10">
        <v>45009</v>
      </c>
      <c r="S1658" s="10">
        <v>45278.222331512014</v>
      </c>
      <c r="T1658" s="11">
        <v>19</v>
      </c>
      <c r="U1658" s="51">
        <v>3</v>
      </c>
      <c r="V1658" s="51">
        <v>2023</v>
      </c>
      <c r="W1658" s="52">
        <v>2023</v>
      </c>
    </row>
    <row r="1659" spans="1:23" x14ac:dyDescent="0.3">
      <c r="A1659" s="22">
        <v>1658</v>
      </c>
      <c r="B1659" s="2" t="s">
        <v>3319</v>
      </c>
      <c r="C1659" s="2" t="s">
        <v>33</v>
      </c>
      <c r="D1659" s="2" t="s">
        <v>56</v>
      </c>
      <c r="E1659" s="3">
        <v>1999</v>
      </c>
      <c r="F1659" s="4">
        <v>17836.62</v>
      </c>
      <c r="G1659" s="5">
        <v>25161</v>
      </c>
      <c r="H1659" s="2" t="s">
        <v>41</v>
      </c>
      <c r="I1659" s="2" t="s">
        <v>29</v>
      </c>
      <c r="J1659" s="6">
        <v>3.3</v>
      </c>
      <c r="K1659" s="7">
        <v>559</v>
      </c>
      <c r="L1659" s="8">
        <v>134</v>
      </c>
      <c r="M1659" s="3">
        <v>3</v>
      </c>
      <c r="N1659" s="3">
        <v>5</v>
      </c>
      <c r="O1659" s="2" t="s">
        <v>51</v>
      </c>
      <c r="P1659" s="9" t="s">
        <v>3318</v>
      </c>
      <c r="Q1659" s="9" t="s">
        <v>11483</v>
      </c>
      <c r="R1659" s="10">
        <v>44984</v>
      </c>
      <c r="S1659" s="10">
        <v>45187.538194684646</v>
      </c>
      <c r="T1659" s="11">
        <v>25</v>
      </c>
      <c r="U1659" s="51">
        <v>2</v>
      </c>
      <c r="V1659" s="51">
        <v>2023</v>
      </c>
      <c r="W1659" s="52">
        <v>2023</v>
      </c>
    </row>
    <row r="1660" spans="1:23" x14ac:dyDescent="0.3">
      <c r="A1660" s="22">
        <v>1659</v>
      </c>
      <c r="B1660" s="2" t="s">
        <v>3321</v>
      </c>
      <c r="C1660" s="2" t="s">
        <v>74</v>
      </c>
      <c r="D1660" s="2" t="s">
        <v>20</v>
      </c>
      <c r="E1660" s="3">
        <v>2016</v>
      </c>
      <c r="F1660" s="4">
        <v>61532.34</v>
      </c>
      <c r="G1660" s="5">
        <v>127620</v>
      </c>
      <c r="H1660" s="2" t="s">
        <v>35</v>
      </c>
      <c r="I1660" s="2" t="s">
        <v>29</v>
      </c>
      <c r="J1660" s="6">
        <v>6</v>
      </c>
      <c r="K1660" s="7">
        <v>496</v>
      </c>
      <c r="L1660" s="8">
        <v>103</v>
      </c>
      <c r="M1660" s="3">
        <v>3</v>
      </c>
      <c r="N1660" s="3">
        <v>4</v>
      </c>
      <c r="O1660" s="2" t="s">
        <v>65</v>
      </c>
      <c r="P1660" s="9" t="s">
        <v>3320</v>
      </c>
      <c r="Q1660" s="9" t="s">
        <v>11484</v>
      </c>
      <c r="R1660" s="10">
        <v>43182</v>
      </c>
      <c r="S1660" s="10">
        <v>45269.168520749859</v>
      </c>
      <c r="T1660" s="11">
        <v>8</v>
      </c>
      <c r="U1660" s="51">
        <v>3</v>
      </c>
      <c r="V1660" s="51">
        <v>2018</v>
      </c>
      <c r="W1660" s="52">
        <v>2023</v>
      </c>
    </row>
    <row r="1661" spans="1:23" x14ac:dyDescent="0.3">
      <c r="A1661" s="22">
        <v>1660</v>
      </c>
      <c r="B1661" s="2" t="s">
        <v>3323</v>
      </c>
      <c r="C1661" s="2" t="s">
        <v>39</v>
      </c>
      <c r="D1661" s="2" t="s">
        <v>20</v>
      </c>
      <c r="E1661" s="3">
        <v>2015</v>
      </c>
      <c r="F1661" s="4">
        <v>76338.19</v>
      </c>
      <c r="G1661" s="5">
        <v>209707</v>
      </c>
      <c r="H1661" s="2" t="s">
        <v>41</v>
      </c>
      <c r="I1661" s="2" t="s">
        <v>22</v>
      </c>
      <c r="J1661" s="6">
        <v>3.2</v>
      </c>
      <c r="K1661" s="7">
        <v>273</v>
      </c>
      <c r="L1661" s="8">
        <v>404</v>
      </c>
      <c r="M1661" s="3">
        <v>4</v>
      </c>
      <c r="N1661" s="3">
        <v>7</v>
      </c>
      <c r="O1661" s="2" t="s">
        <v>85</v>
      </c>
      <c r="P1661" s="9" t="s">
        <v>3322</v>
      </c>
      <c r="Q1661" s="9" t="s">
        <v>11485</v>
      </c>
      <c r="R1661" s="10">
        <v>43607</v>
      </c>
      <c r="S1661" s="10">
        <v>45781.000887223163</v>
      </c>
      <c r="T1661" s="11">
        <v>9</v>
      </c>
      <c r="U1661" s="51">
        <v>5</v>
      </c>
      <c r="V1661" s="51">
        <v>2019</v>
      </c>
      <c r="W1661" s="52">
        <v>2025</v>
      </c>
    </row>
    <row r="1662" spans="1:23" x14ac:dyDescent="0.3">
      <c r="A1662" s="22">
        <v>1661</v>
      </c>
      <c r="B1662" s="2" t="s">
        <v>3325</v>
      </c>
      <c r="C1662" s="2" t="s">
        <v>63</v>
      </c>
      <c r="D1662" s="2" t="s">
        <v>50</v>
      </c>
      <c r="E1662" s="3">
        <v>2013</v>
      </c>
      <c r="F1662" s="4">
        <v>20544.240000000002</v>
      </c>
      <c r="G1662" s="5">
        <v>197018</v>
      </c>
      <c r="H1662" s="2" t="s">
        <v>21</v>
      </c>
      <c r="I1662" s="2" t="s">
        <v>22</v>
      </c>
      <c r="J1662" s="6">
        <v>4.5</v>
      </c>
      <c r="K1662" s="7">
        <v>143</v>
      </c>
      <c r="L1662" s="8">
        <v>694</v>
      </c>
      <c r="M1662" s="3">
        <v>4</v>
      </c>
      <c r="N1662" s="3">
        <v>2</v>
      </c>
      <c r="O1662" s="2" t="s">
        <v>23</v>
      </c>
      <c r="P1662" s="9" t="s">
        <v>3324</v>
      </c>
      <c r="Q1662" s="9" t="s">
        <v>11486</v>
      </c>
      <c r="R1662" s="10">
        <v>43845</v>
      </c>
      <c r="S1662" s="10">
        <v>45840.580803206351</v>
      </c>
      <c r="T1662" s="11">
        <v>11</v>
      </c>
      <c r="U1662" s="51">
        <v>1</v>
      </c>
      <c r="V1662" s="51">
        <v>2020</v>
      </c>
      <c r="W1662" s="52">
        <v>2025</v>
      </c>
    </row>
    <row r="1663" spans="1:23" x14ac:dyDescent="0.3">
      <c r="A1663" s="22">
        <v>1662</v>
      </c>
      <c r="B1663" s="2" t="s">
        <v>3327</v>
      </c>
      <c r="C1663" s="2" t="s">
        <v>26</v>
      </c>
      <c r="D1663" s="2" t="s">
        <v>27</v>
      </c>
      <c r="E1663" s="3">
        <v>2017</v>
      </c>
      <c r="F1663" s="4">
        <v>65423.040000000001</v>
      </c>
      <c r="G1663" s="5">
        <v>107901</v>
      </c>
      <c r="H1663" s="2" t="s">
        <v>35</v>
      </c>
      <c r="I1663" s="2" t="s">
        <v>22</v>
      </c>
      <c r="J1663" s="6">
        <v>4.3</v>
      </c>
      <c r="K1663" s="7">
        <v>663</v>
      </c>
      <c r="L1663" s="8">
        <v>627</v>
      </c>
      <c r="M1663" s="3">
        <v>5</v>
      </c>
      <c r="N1663" s="3">
        <v>5</v>
      </c>
      <c r="O1663" s="2" t="s">
        <v>51</v>
      </c>
      <c r="P1663" s="9" t="s">
        <v>3326</v>
      </c>
      <c r="Q1663" s="9" t="s">
        <v>11487</v>
      </c>
      <c r="R1663" s="10">
        <v>42201</v>
      </c>
      <c r="S1663" s="10">
        <v>45242.883263698459</v>
      </c>
      <c r="T1663" s="11">
        <v>7</v>
      </c>
      <c r="U1663" s="51">
        <v>7</v>
      </c>
      <c r="V1663" s="51">
        <v>2015</v>
      </c>
      <c r="W1663" s="52">
        <v>2023</v>
      </c>
    </row>
    <row r="1664" spans="1:23" x14ac:dyDescent="0.3">
      <c r="A1664" s="22">
        <v>1663</v>
      </c>
      <c r="B1664" s="2" t="s">
        <v>3329</v>
      </c>
      <c r="C1664" s="2" t="s">
        <v>118</v>
      </c>
      <c r="D1664" s="2" t="s">
        <v>46</v>
      </c>
      <c r="E1664" s="3">
        <v>2014</v>
      </c>
      <c r="F1664" s="4">
        <v>65978.23</v>
      </c>
      <c r="G1664" s="5">
        <v>213004</v>
      </c>
      <c r="H1664" s="2" t="s">
        <v>28</v>
      </c>
      <c r="I1664" s="2" t="s">
        <v>29</v>
      </c>
      <c r="J1664" s="6">
        <v>5</v>
      </c>
      <c r="K1664" s="7">
        <v>239</v>
      </c>
      <c r="L1664" s="8">
        <v>540</v>
      </c>
      <c r="M1664" s="3">
        <v>5</v>
      </c>
      <c r="N1664" s="3">
        <v>7</v>
      </c>
      <c r="O1664" s="2" t="s">
        <v>30</v>
      </c>
      <c r="P1664" s="9" t="s">
        <v>3328</v>
      </c>
      <c r="Q1664" s="9" t="s">
        <v>11488</v>
      </c>
      <c r="R1664" s="10">
        <v>43550</v>
      </c>
      <c r="S1664" s="10">
        <v>45380.734834012517</v>
      </c>
      <c r="T1664" s="11">
        <v>10</v>
      </c>
      <c r="U1664" s="51">
        <v>3</v>
      </c>
      <c r="V1664" s="51">
        <v>2019</v>
      </c>
      <c r="W1664" s="52">
        <v>2024</v>
      </c>
    </row>
    <row r="1665" spans="1:23" x14ac:dyDescent="0.3">
      <c r="A1665" s="22">
        <v>1664</v>
      </c>
      <c r="B1665" s="2" t="s">
        <v>3331</v>
      </c>
      <c r="C1665" s="2" t="s">
        <v>118</v>
      </c>
      <c r="D1665" s="2" t="s">
        <v>79</v>
      </c>
      <c r="E1665" s="3">
        <v>2016</v>
      </c>
      <c r="F1665" s="4">
        <v>11022.65</v>
      </c>
      <c r="G1665" s="5">
        <v>265184</v>
      </c>
      <c r="H1665" s="2" t="s">
        <v>28</v>
      </c>
      <c r="I1665" s="2" t="s">
        <v>29</v>
      </c>
      <c r="J1665" s="6">
        <v>3.8</v>
      </c>
      <c r="K1665" s="7">
        <v>170</v>
      </c>
      <c r="L1665" s="8">
        <v>320</v>
      </c>
      <c r="M1665" s="3">
        <v>5</v>
      </c>
      <c r="N1665" s="3">
        <v>2</v>
      </c>
      <c r="O1665" s="2" t="s">
        <v>51</v>
      </c>
      <c r="P1665" s="9" t="s">
        <v>3330</v>
      </c>
      <c r="Q1665" s="9" t="s">
        <v>11489</v>
      </c>
      <c r="R1665" s="10">
        <v>42629</v>
      </c>
      <c r="S1665" s="10">
        <v>45405.26774059383</v>
      </c>
      <c r="T1665" s="11">
        <v>8</v>
      </c>
      <c r="U1665" s="51">
        <v>9</v>
      </c>
      <c r="V1665" s="51">
        <v>2016</v>
      </c>
      <c r="W1665" s="52">
        <v>2024</v>
      </c>
    </row>
    <row r="1666" spans="1:23" x14ac:dyDescent="0.3">
      <c r="A1666" s="22">
        <v>1665</v>
      </c>
      <c r="B1666" s="2" t="s">
        <v>3333</v>
      </c>
      <c r="C1666" s="2" t="s">
        <v>45</v>
      </c>
      <c r="D1666" s="2" t="s">
        <v>79</v>
      </c>
      <c r="E1666" s="3">
        <v>1996</v>
      </c>
      <c r="F1666" s="4">
        <v>73947.839999999997</v>
      </c>
      <c r="G1666" s="5">
        <v>238391</v>
      </c>
      <c r="H1666" s="2" t="s">
        <v>28</v>
      </c>
      <c r="I1666" s="2" t="s">
        <v>29</v>
      </c>
      <c r="J1666" s="6">
        <v>3.8</v>
      </c>
      <c r="K1666" s="7">
        <v>177</v>
      </c>
      <c r="L1666" s="8">
        <v>344</v>
      </c>
      <c r="M1666" s="3">
        <v>5</v>
      </c>
      <c r="N1666" s="3">
        <v>7</v>
      </c>
      <c r="O1666" s="2" t="s">
        <v>30</v>
      </c>
      <c r="P1666" s="9" t="s">
        <v>3332</v>
      </c>
      <c r="Q1666" s="9" t="s">
        <v>11490</v>
      </c>
      <c r="R1666" s="10">
        <v>42870</v>
      </c>
      <c r="S1666" s="10">
        <v>45504.129512948311</v>
      </c>
      <c r="T1666" s="11">
        <v>28</v>
      </c>
      <c r="U1666" s="51">
        <v>5</v>
      </c>
      <c r="V1666" s="51">
        <v>2017</v>
      </c>
      <c r="W1666" s="52">
        <v>2024</v>
      </c>
    </row>
    <row r="1667" spans="1:23" x14ac:dyDescent="0.3">
      <c r="A1667" s="22">
        <v>1666</v>
      </c>
      <c r="B1667" s="2" t="s">
        <v>3335</v>
      </c>
      <c r="C1667" s="2" t="s">
        <v>19</v>
      </c>
      <c r="D1667" s="2" t="s">
        <v>46</v>
      </c>
      <c r="E1667" s="3">
        <v>1994</v>
      </c>
      <c r="F1667" s="4">
        <v>18892.310000000001</v>
      </c>
      <c r="G1667" s="5">
        <v>297513</v>
      </c>
      <c r="H1667" s="2" t="s">
        <v>28</v>
      </c>
      <c r="I1667" s="2" t="s">
        <v>22</v>
      </c>
      <c r="J1667" s="6">
        <v>2</v>
      </c>
      <c r="K1667" s="7">
        <v>149</v>
      </c>
      <c r="L1667" s="8">
        <v>155</v>
      </c>
      <c r="M1667" s="3">
        <v>5</v>
      </c>
      <c r="N1667" s="3">
        <v>2</v>
      </c>
      <c r="O1667" s="2" t="s">
        <v>80</v>
      </c>
      <c r="P1667" s="9" t="s">
        <v>3334</v>
      </c>
      <c r="Q1667" s="9" t="s">
        <v>11491</v>
      </c>
      <c r="R1667" s="10">
        <v>43873</v>
      </c>
      <c r="S1667" s="10">
        <v>45436.37196143801</v>
      </c>
      <c r="T1667" s="11">
        <v>30</v>
      </c>
      <c r="U1667" s="51">
        <v>2</v>
      </c>
      <c r="V1667" s="51">
        <v>2020</v>
      </c>
      <c r="W1667" s="52">
        <v>2024</v>
      </c>
    </row>
    <row r="1668" spans="1:23" x14ac:dyDescent="0.3">
      <c r="A1668" s="22">
        <v>1667</v>
      </c>
      <c r="B1668" s="2" t="s">
        <v>3337</v>
      </c>
      <c r="C1668" s="2" t="s">
        <v>107</v>
      </c>
      <c r="D1668" s="2" t="s">
        <v>40</v>
      </c>
      <c r="E1668" s="3">
        <v>1997</v>
      </c>
      <c r="F1668" s="4">
        <v>69468.61</v>
      </c>
      <c r="G1668" s="5">
        <v>228270</v>
      </c>
      <c r="H1668" s="2" t="s">
        <v>41</v>
      </c>
      <c r="I1668" s="2" t="s">
        <v>22</v>
      </c>
      <c r="J1668" s="6">
        <v>3</v>
      </c>
      <c r="K1668" s="7">
        <v>98</v>
      </c>
      <c r="L1668" s="8">
        <v>294</v>
      </c>
      <c r="M1668" s="3">
        <v>3</v>
      </c>
      <c r="N1668" s="3">
        <v>7</v>
      </c>
      <c r="O1668" s="2" t="s">
        <v>23</v>
      </c>
      <c r="P1668" s="9" t="s">
        <v>3336</v>
      </c>
      <c r="Q1668" s="9" t="s">
        <v>11492</v>
      </c>
      <c r="R1668" s="10">
        <v>42784</v>
      </c>
      <c r="S1668" s="10">
        <v>45452.581203286383</v>
      </c>
      <c r="T1668" s="11">
        <v>27</v>
      </c>
      <c r="U1668" s="51">
        <v>2</v>
      </c>
      <c r="V1668" s="51">
        <v>2017</v>
      </c>
      <c r="W1668" s="52">
        <v>2024</v>
      </c>
    </row>
    <row r="1669" spans="1:23" x14ac:dyDescent="0.3">
      <c r="A1669" s="22">
        <v>1668</v>
      </c>
      <c r="B1669" s="2" t="s">
        <v>3339</v>
      </c>
      <c r="C1669" s="2" t="s">
        <v>107</v>
      </c>
      <c r="D1669" s="2" t="s">
        <v>64</v>
      </c>
      <c r="E1669" s="3">
        <v>2005</v>
      </c>
      <c r="F1669" s="4">
        <v>6085.26</v>
      </c>
      <c r="G1669" s="5">
        <v>227231</v>
      </c>
      <c r="H1669" s="2" t="s">
        <v>35</v>
      </c>
      <c r="I1669" s="2" t="s">
        <v>22</v>
      </c>
      <c r="J1669" s="6">
        <v>4</v>
      </c>
      <c r="K1669" s="7">
        <v>122</v>
      </c>
      <c r="L1669" s="8">
        <v>343</v>
      </c>
      <c r="M1669" s="3">
        <v>2</v>
      </c>
      <c r="N1669" s="3">
        <v>5</v>
      </c>
      <c r="O1669" s="2" t="s">
        <v>36</v>
      </c>
      <c r="P1669" s="9" t="s">
        <v>3338</v>
      </c>
      <c r="Q1669" s="9" t="s">
        <v>11493</v>
      </c>
      <c r="R1669" s="10">
        <v>42809</v>
      </c>
      <c r="S1669" s="10">
        <v>45262.889264898688</v>
      </c>
      <c r="T1669" s="11">
        <v>19</v>
      </c>
      <c r="U1669" s="51">
        <v>3</v>
      </c>
      <c r="V1669" s="51">
        <v>2017</v>
      </c>
      <c r="W1669" s="52">
        <v>2023</v>
      </c>
    </row>
    <row r="1670" spans="1:23" x14ac:dyDescent="0.3">
      <c r="A1670" s="22">
        <v>1669</v>
      </c>
      <c r="B1670" s="2" t="s">
        <v>3341</v>
      </c>
      <c r="C1670" s="2" t="s">
        <v>107</v>
      </c>
      <c r="D1670" s="2" t="s">
        <v>40</v>
      </c>
      <c r="E1670" s="3">
        <v>2017</v>
      </c>
      <c r="F1670" s="4">
        <v>16346.33</v>
      </c>
      <c r="G1670" s="5">
        <v>168067</v>
      </c>
      <c r="H1670" s="2" t="s">
        <v>21</v>
      </c>
      <c r="I1670" s="2" t="s">
        <v>22</v>
      </c>
      <c r="J1670" s="6">
        <v>4.2</v>
      </c>
      <c r="K1670" s="7">
        <v>139</v>
      </c>
      <c r="L1670" s="8">
        <v>520</v>
      </c>
      <c r="M1670" s="3">
        <v>4</v>
      </c>
      <c r="N1670" s="3">
        <v>4</v>
      </c>
      <c r="O1670" s="2" t="s">
        <v>42</v>
      </c>
      <c r="P1670" s="9" t="s">
        <v>3340</v>
      </c>
      <c r="Q1670" s="9" t="s">
        <v>11494</v>
      </c>
      <c r="R1670" s="10">
        <v>42931</v>
      </c>
      <c r="S1670" s="10">
        <v>45715.725832212163</v>
      </c>
      <c r="T1670" s="11">
        <v>7</v>
      </c>
      <c r="U1670" s="51">
        <v>7</v>
      </c>
      <c r="V1670" s="51">
        <v>2017</v>
      </c>
      <c r="W1670" s="52">
        <v>2025</v>
      </c>
    </row>
    <row r="1671" spans="1:23" x14ac:dyDescent="0.3">
      <c r="A1671" s="22">
        <v>1670</v>
      </c>
      <c r="B1671" s="2" t="s">
        <v>3343</v>
      </c>
      <c r="C1671" s="2" t="s">
        <v>74</v>
      </c>
      <c r="D1671" s="2" t="s">
        <v>50</v>
      </c>
      <c r="E1671" s="3">
        <v>1990</v>
      </c>
      <c r="F1671" s="4">
        <v>15082.13</v>
      </c>
      <c r="G1671" s="5">
        <v>194234</v>
      </c>
      <c r="H1671" s="2" t="s">
        <v>41</v>
      </c>
      <c r="I1671" s="2" t="s">
        <v>22</v>
      </c>
      <c r="J1671" s="6">
        <v>1.4</v>
      </c>
      <c r="K1671" s="7">
        <v>642</v>
      </c>
      <c r="L1671" s="8">
        <v>115</v>
      </c>
      <c r="M1671" s="3">
        <v>4</v>
      </c>
      <c r="N1671" s="3">
        <v>5</v>
      </c>
      <c r="O1671" s="2" t="s">
        <v>36</v>
      </c>
      <c r="P1671" s="9" t="s">
        <v>3342</v>
      </c>
      <c r="Q1671" s="9" t="s">
        <v>11495</v>
      </c>
      <c r="R1671" s="10">
        <v>43466</v>
      </c>
      <c r="S1671" s="10">
        <v>45659.650617169158</v>
      </c>
      <c r="T1671" s="11">
        <v>34</v>
      </c>
      <c r="U1671" s="51">
        <v>1</v>
      </c>
      <c r="V1671" s="51">
        <v>2019</v>
      </c>
      <c r="W1671" s="52">
        <v>2025</v>
      </c>
    </row>
    <row r="1672" spans="1:23" x14ac:dyDescent="0.3">
      <c r="A1672" s="22">
        <v>1671</v>
      </c>
      <c r="B1672" s="2" t="s">
        <v>3345</v>
      </c>
      <c r="C1672" s="2" t="s">
        <v>45</v>
      </c>
      <c r="D1672" s="2" t="s">
        <v>27</v>
      </c>
      <c r="E1672" s="3">
        <v>2016</v>
      </c>
      <c r="F1672" s="4">
        <v>22942.57</v>
      </c>
      <c r="G1672" s="5">
        <v>24708</v>
      </c>
      <c r="H1672" s="2" t="s">
        <v>21</v>
      </c>
      <c r="I1672" s="2" t="s">
        <v>29</v>
      </c>
      <c r="J1672" s="6">
        <v>3.8</v>
      </c>
      <c r="K1672" s="7">
        <v>511</v>
      </c>
      <c r="L1672" s="8">
        <v>210</v>
      </c>
      <c r="M1672" s="3">
        <v>3</v>
      </c>
      <c r="N1672" s="3">
        <v>4</v>
      </c>
      <c r="O1672" s="2" t="s">
        <v>42</v>
      </c>
      <c r="P1672" s="9" t="s">
        <v>3344</v>
      </c>
      <c r="Q1672" s="9" t="s">
        <v>11496</v>
      </c>
      <c r="R1672" s="10">
        <v>44869</v>
      </c>
      <c r="S1672" s="10">
        <v>45336.487984642648</v>
      </c>
      <c r="T1672" s="11">
        <v>8</v>
      </c>
      <c r="U1672" s="51">
        <v>11</v>
      </c>
      <c r="V1672" s="51">
        <v>2022</v>
      </c>
      <c r="W1672" s="52">
        <v>2024</v>
      </c>
    </row>
    <row r="1673" spans="1:23" x14ac:dyDescent="0.3">
      <c r="A1673" s="22">
        <v>1672</v>
      </c>
      <c r="B1673" s="2" t="s">
        <v>3347</v>
      </c>
      <c r="C1673" s="2" t="s">
        <v>19</v>
      </c>
      <c r="D1673" s="2" t="s">
        <v>20</v>
      </c>
      <c r="E1673" s="3">
        <v>1998</v>
      </c>
      <c r="F1673" s="4">
        <v>40381.72</v>
      </c>
      <c r="G1673" s="5">
        <v>104829</v>
      </c>
      <c r="H1673" s="2" t="s">
        <v>35</v>
      </c>
      <c r="I1673" s="2" t="s">
        <v>22</v>
      </c>
      <c r="J1673" s="6">
        <v>2.8</v>
      </c>
      <c r="K1673" s="7">
        <v>173</v>
      </c>
      <c r="L1673" s="8">
        <v>411</v>
      </c>
      <c r="M1673" s="3">
        <v>2</v>
      </c>
      <c r="N1673" s="3">
        <v>2</v>
      </c>
      <c r="O1673" s="2" t="s">
        <v>30</v>
      </c>
      <c r="P1673" s="9" t="s">
        <v>3346</v>
      </c>
      <c r="Q1673" s="9" t="s">
        <v>11497</v>
      </c>
      <c r="R1673" s="10">
        <v>42733</v>
      </c>
      <c r="S1673" s="10">
        <v>45697.326152276168</v>
      </c>
      <c r="T1673" s="11">
        <v>26</v>
      </c>
      <c r="U1673" s="51">
        <v>12</v>
      </c>
      <c r="V1673" s="51">
        <v>2016</v>
      </c>
      <c r="W1673" s="52">
        <v>2025</v>
      </c>
    </row>
    <row r="1674" spans="1:23" x14ac:dyDescent="0.3">
      <c r="A1674" s="22">
        <v>1673</v>
      </c>
      <c r="B1674" s="2" t="s">
        <v>3349</v>
      </c>
      <c r="C1674" s="2" t="s">
        <v>39</v>
      </c>
      <c r="D1674" s="2" t="s">
        <v>92</v>
      </c>
      <c r="E1674" s="3">
        <v>2006</v>
      </c>
      <c r="F1674" s="4">
        <v>53905.56</v>
      </c>
      <c r="G1674" s="5">
        <v>261893</v>
      </c>
      <c r="H1674" s="2" t="s">
        <v>41</v>
      </c>
      <c r="I1674" s="2" t="s">
        <v>22</v>
      </c>
      <c r="J1674" s="6">
        <v>1.5</v>
      </c>
      <c r="K1674" s="7">
        <v>244</v>
      </c>
      <c r="L1674" s="8">
        <v>426</v>
      </c>
      <c r="M1674" s="3">
        <v>5</v>
      </c>
      <c r="N1674" s="3">
        <v>4</v>
      </c>
      <c r="O1674" s="2" t="s">
        <v>51</v>
      </c>
      <c r="P1674" s="9" t="s">
        <v>3348</v>
      </c>
      <c r="Q1674" s="9" t="s">
        <v>11498</v>
      </c>
      <c r="R1674" s="10">
        <v>42105</v>
      </c>
      <c r="S1674" s="10">
        <v>45684.475582162151</v>
      </c>
      <c r="T1674" s="11">
        <v>18</v>
      </c>
      <c r="U1674" s="51">
        <v>4</v>
      </c>
      <c r="V1674" s="51">
        <v>2015</v>
      </c>
      <c r="W1674" s="52">
        <v>2025</v>
      </c>
    </row>
    <row r="1675" spans="1:23" x14ac:dyDescent="0.3">
      <c r="A1675" s="22">
        <v>1674</v>
      </c>
      <c r="B1675" s="2" t="s">
        <v>3351</v>
      </c>
      <c r="C1675" s="2" t="s">
        <v>63</v>
      </c>
      <c r="D1675" s="2" t="s">
        <v>40</v>
      </c>
      <c r="E1675" s="3">
        <v>2007</v>
      </c>
      <c r="F1675" s="4">
        <v>61783.45</v>
      </c>
      <c r="G1675" s="5">
        <v>191481</v>
      </c>
      <c r="H1675" s="2" t="s">
        <v>35</v>
      </c>
      <c r="I1675" s="2" t="s">
        <v>22</v>
      </c>
      <c r="J1675" s="6">
        <v>2.2999999999999998</v>
      </c>
      <c r="K1675" s="7">
        <v>419</v>
      </c>
      <c r="L1675" s="8">
        <v>287</v>
      </c>
      <c r="M1675" s="3">
        <v>5</v>
      </c>
      <c r="N1675" s="3">
        <v>7</v>
      </c>
      <c r="O1675" s="2" t="s">
        <v>36</v>
      </c>
      <c r="P1675" s="9" t="s">
        <v>3350</v>
      </c>
      <c r="Q1675" s="9" t="s">
        <v>11499</v>
      </c>
      <c r="R1675" s="10">
        <v>44773</v>
      </c>
      <c r="S1675" s="10">
        <v>45772.239134872703</v>
      </c>
      <c r="T1675" s="11">
        <v>17</v>
      </c>
      <c r="U1675" s="51">
        <v>7</v>
      </c>
      <c r="V1675" s="51">
        <v>2022</v>
      </c>
      <c r="W1675" s="52">
        <v>2025</v>
      </c>
    </row>
    <row r="1676" spans="1:23" x14ac:dyDescent="0.3">
      <c r="A1676" s="22">
        <v>1675</v>
      </c>
      <c r="B1676" s="2" t="s">
        <v>3353</v>
      </c>
      <c r="C1676" s="2" t="s">
        <v>19</v>
      </c>
      <c r="D1676" s="2" t="s">
        <v>34</v>
      </c>
      <c r="E1676" s="3">
        <v>2006</v>
      </c>
      <c r="F1676" s="4">
        <v>55426.58</v>
      </c>
      <c r="G1676" s="5">
        <v>219844</v>
      </c>
      <c r="H1676" s="2" t="s">
        <v>28</v>
      </c>
      <c r="I1676" s="2" t="s">
        <v>29</v>
      </c>
      <c r="J1676" s="6">
        <v>5.7</v>
      </c>
      <c r="K1676" s="7">
        <v>80</v>
      </c>
      <c r="L1676" s="8">
        <v>347</v>
      </c>
      <c r="M1676" s="3">
        <v>3</v>
      </c>
      <c r="N1676" s="3">
        <v>5</v>
      </c>
      <c r="O1676" s="2" t="s">
        <v>23</v>
      </c>
      <c r="P1676" s="9" t="s">
        <v>3352</v>
      </c>
      <c r="Q1676" s="9" t="s">
        <v>11500</v>
      </c>
      <c r="R1676" s="10">
        <v>42044</v>
      </c>
      <c r="S1676" s="10">
        <v>45563.271341313979</v>
      </c>
      <c r="T1676" s="11">
        <v>18</v>
      </c>
      <c r="U1676" s="51">
        <v>2</v>
      </c>
      <c r="V1676" s="51">
        <v>2015</v>
      </c>
      <c r="W1676" s="52">
        <v>2024</v>
      </c>
    </row>
    <row r="1677" spans="1:23" x14ac:dyDescent="0.3">
      <c r="A1677" s="22">
        <v>1676</v>
      </c>
      <c r="B1677" s="2" t="s">
        <v>3355</v>
      </c>
      <c r="C1677" s="2" t="s">
        <v>45</v>
      </c>
      <c r="D1677" s="2" t="s">
        <v>79</v>
      </c>
      <c r="E1677" s="3">
        <v>2023</v>
      </c>
      <c r="F1677" s="4">
        <v>37386.06</v>
      </c>
      <c r="G1677" s="5">
        <v>212224</v>
      </c>
      <c r="H1677" s="2" t="s">
        <v>35</v>
      </c>
      <c r="I1677" s="2" t="s">
        <v>22</v>
      </c>
      <c r="J1677" s="6">
        <v>2.5</v>
      </c>
      <c r="K1677" s="7">
        <v>386</v>
      </c>
      <c r="L1677" s="8">
        <v>402</v>
      </c>
      <c r="M1677" s="3">
        <v>3</v>
      </c>
      <c r="N1677" s="3">
        <v>2</v>
      </c>
      <c r="O1677" s="2" t="s">
        <v>23</v>
      </c>
      <c r="P1677" s="9" t="s">
        <v>3354</v>
      </c>
      <c r="Q1677" s="9" t="s">
        <v>11501</v>
      </c>
      <c r="R1677" s="10">
        <v>42186</v>
      </c>
      <c r="S1677" s="10">
        <v>45352.551197285167</v>
      </c>
      <c r="T1677" s="11">
        <v>1</v>
      </c>
      <c r="U1677" s="51">
        <v>7</v>
      </c>
      <c r="V1677" s="51">
        <v>2015</v>
      </c>
      <c r="W1677" s="52">
        <v>2024</v>
      </c>
    </row>
    <row r="1678" spans="1:23" x14ac:dyDescent="0.3">
      <c r="A1678" s="22">
        <v>1677</v>
      </c>
      <c r="B1678" s="2" t="s">
        <v>3357</v>
      </c>
      <c r="C1678" s="2" t="s">
        <v>33</v>
      </c>
      <c r="D1678" s="2" t="s">
        <v>46</v>
      </c>
      <c r="E1678" s="3">
        <v>2015</v>
      </c>
      <c r="F1678" s="4">
        <v>25862.9</v>
      </c>
      <c r="G1678" s="5">
        <v>119195</v>
      </c>
      <c r="H1678" s="2" t="s">
        <v>21</v>
      </c>
      <c r="I1678" s="2" t="s">
        <v>29</v>
      </c>
      <c r="J1678" s="6">
        <v>2.8</v>
      </c>
      <c r="K1678" s="7">
        <v>580</v>
      </c>
      <c r="L1678" s="8">
        <v>411</v>
      </c>
      <c r="M1678" s="3">
        <v>5</v>
      </c>
      <c r="N1678" s="3">
        <v>5</v>
      </c>
      <c r="O1678" s="2" t="s">
        <v>36</v>
      </c>
      <c r="P1678" s="9" t="s">
        <v>3356</v>
      </c>
      <c r="Q1678" s="9" t="s">
        <v>11502</v>
      </c>
      <c r="R1678" s="10">
        <v>42947</v>
      </c>
      <c r="S1678" s="10">
        <v>45305.237734592643</v>
      </c>
      <c r="T1678" s="11">
        <v>9</v>
      </c>
      <c r="U1678" s="51">
        <v>7</v>
      </c>
      <c r="V1678" s="51">
        <v>2017</v>
      </c>
      <c r="W1678" s="52">
        <v>2024</v>
      </c>
    </row>
    <row r="1679" spans="1:23" x14ac:dyDescent="0.3">
      <c r="A1679" s="22">
        <v>1678</v>
      </c>
      <c r="B1679" s="2" t="s">
        <v>1970</v>
      </c>
      <c r="C1679" s="2" t="s">
        <v>33</v>
      </c>
      <c r="D1679" s="2" t="s">
        <v>20</v>
      </c>
      <c r="E1679" s="3">
        <v>2019</v>
      </c>
      <c r="F1679" s="4">
        <v>77004.179999999993</v>
      </c>
      <c r="G1679" s="5">
        <v>161688</v>
      </c>
      <c r="H1679" s="2" t="s">
        <v>28</v>
      </c>
      <c r="I1679" s="2" t="s">
        <v>29</v>
      </c>
      <c r="J1679" s="6">
        <v>2.1</v>
      </c>
      <c r="K1679" s="7">
        <v>127</v>
      </c>
      <c r="L1679" s="8">
        <v>595</v>
      </c>
      <c r="M1679" s="3">
        <v>3</v>
      </c>
      <c r="N1679" s="3">
        <v>5</v>
      </c>
      <c r="O1679" s="2" t="s">
        <v>42</v>
      </c>
      <c r="P1679" s="9" t="s">
        <v>3358</v>
      </c>
      <c r="Q1679" s="9" t="s">
        <v>11503</v>
      </c>
      <c r="R1679" s="10">
        <v>42591</v>
      </c>
      <c r="S1679" s="10">
        <v>45568.236334312583</v>
      </c>
      <c r="T1679" s="11">
        <v>5</v>
      </c>
      <c r="U1679" s="51">
        <v>8</v>
      </c>
      <c r="V1679" s="51">
        <v>2016</v>
      </c>
      <c r="W1679" s="52">
        <v>2024</v>
      </c>
    </row>
    <row r="1680" spans="1:23" x14ac:dyDescent="0.3">
      <c r="A1680" s="22">
        <v>1679</v>
      </c>
      <c r="B1680" s="2" t="s">
        <v>3360</v>
      </c>
      <c r="C1680" s="2" t="s">
        <v>19</v>
      </c>
      <c r="D1680" s="2" t="s">
        <v>92</v>
      </c>
      <c r="E1680" s="3">
        <v>2001</v>
      </c>
      <c r="F1680" s="4">
        <v>55817.17</v>
      </c>
      <c r="G1680" s="5">
        <v>7714</v>
      </c>
      <c r="H1680" s="2" t="s">
        <v>28</v>
      </c>
      <c r="I1680" s="2" t="s">
        <v>29</v>
      </c>
      <c r="J1680" s="6">
        <v>5.2</v>
      </c>
      <c r="K1680" s="7">
        <v>337</v>
      </c>
      <c r="L1680" s="8">
        <v>357</v>
      </c>
      <c r="M1680" s="3">
        <v>2</v>
      </c>
      <c r="N1680" s="3">
        <v>4</v>
      </c>
      <c r="O1680" s="2" t="s">
        <v>85</v>
      </c>
      <c r="P1680" s="9" t="s">
        <v>3359</v>
      </c>
      <c r="Q1680" s="9" t="s">
        <v>11504</v>
      </c>
      <c r="R1680" s="10">
        <v>41933</v>
      </c>
      <c r="S1680" s="10">
        <v>45435.495786202962</v>
      </c>
      <c r="T1680" s="11">
        <v>23</v>
      </c>
      <c r="U1680" s="51">
        <v>10</v>
      </c>
      <c r="V1680" s="51">
        <v>2014</v>
      </c>
      <c r="W1680" s="52">
        <v>2024</v>
      </c>
    </row>
    <row r="1681" spans="1:23" x14ac:dyDescent="0.3">
      <c r="A1681" s="22">
        <v>1680</v>
      </c>
      <c r="B1681" s="2" t="s">
        <v>3362</v>
      </c>
      <c r="C1681" s="2" t="s">
        <v>33</v>
      </c>
      <c r="D1681" s="2" t="s">
        <v>92</v>
      </c>
      <c r="E1681" s="3">
        <v>2009</v>
      </c>
      <c r="F1681" s="4">
        <v>66045.37</v>
      </c>
      <c r="G1681" s="5">
        <v>111921</v>
      </c>
      <c r="H1681" s="2" t="s">
        <v>35</v>
      </c>
      <c r="I1681" s="2" t="s">
        <v>22</v>
      </c>
      <c r="J1681" s="6">
        <v>2.5</v>
      </c>
      <c r="K1681" s="7">
        <v>637</v>
      </c>
      <c r="L1681" s="8">
        <v>160</v>
      </c>
      <c r="M1681" s="3">
        <v>2</v>
      </c>
      <c r="N1681" s="3">
        <v>4</v>
      </c>
      <c r="O1681" s="2" t="s">
        <v>42</v>
      </c>
      <c r="P1681" s="9" t="s">
        <v>3361</v>
      </c>
      <c r="Q1681" s="9" t="s">
        <v>11505</v>
      </c>
      <c r="R1681" s="10">
        <v>43028</v>
      </c>
      <c r="S1681" s="10">
        <v>45859.418570759874</v>
      </c>
      <c r="T1681" s="11">
        <v>15</v>
      </c>
      <c r="U1681" s="51">
        <v>10</v>
      </c>
      <c r="V1681" s="51">
        <v>2017</v>
      </c>
      <c r="W1681" s="52">
        <v>2025</v>
      </c>
    </row>
    <row r="1682" spans="1:23" x14ac:dyDescent="0.3">
      <c r="A1682" s="22">
        <v>1681</v>
      </c>
      <c r="B1682" s="2" t="s">
        <v>3364</v>
      </c>
      <c r="C1682" s="2" t="s">
        <v>26</v>
      </c>
      <c r="D1682" s="2" t="s">
        <v>50</v>
      </c>
      <c r="E1682" s="3">
        <v>2006</v>
      </c>
      <c r="F1682" s="4">
        <v>56394.75</v>
      </c>
      <c r="G1682" s="5">
        <v>263286</v>
      </c>
      <c r="H1682" s="2" t="s">
        <v>21</v>
      </c>
      <c r="I1682" s="2" t="s">
        <v>22</v>
      </c>
      <c r="J1682" s="6">
        <v>5.2</v>
      </c>
      <c r="K1682" s="7">
        <v>475</v>
      </c>
      <c r="L1682" s="8">
        <v>336</v>
      </c>
      <c r="M1682" s="3">
        <v>2</v>
      </c>
      <c r="N1682" s="3">
        <v>2</v>
      </c>
      <c r="O1682" s="2" t="s">
        <v>85</v>
      </c>
      <c r="P1682" s="9" t="s">
        <v>3363</v>
      </c>
      <c r="Q1682" s="9" t="s">
        <v>11506</v>
      </c>
      <c r="R1682" s="10">
        <v>44812</v>
      </c>
      <c r="S1682" s="10">
        <v>45633.657418529423</v>
      </c>
      <c r="T1682" s="11">
        <v>18</v>
      </c>
      <c r="U1682" s="51">
        <v>9</v>
      </c>
      <c r="V1682" s="51">
        <v>2022</v>
      </c>
      <c r="W1682" s="52">
        <v>2024</v>
      </c>
    </row>
    <row r="1683" spans="1:23" x14ac:dyDescent="0.3">
      <c r="A1683" s="22">
        <v>1682</v>
      </c>
      <c r="B1683" s="2" t="s">
        <v>3366</v>
      </c>
      <c r="C1683" s="2" t="s">
        <v>74</v>
      </c>
      <c r="D1683" s="2" t="s">
        <v>20</v>
      </c>
      <c r="E1683" s="3">
        <v>2012</v>
      </c>
      <c r="F1683" s="4">
        <v>15255.91</v>
      </c>
      <c r="G1683" s="5">
        <v>296797</v>
      </c>
      <c r="H1683" s="2" t="s">
        <v>35</v>
      </c>
      <c r="I1683" s="2" t="s">
        <v>22</v>
      </c>
      <c r="J1683" s="6">
        <v>4.0999999999999996</v>
      </c>
      <c r="K1683" s="7">
        <v>581</v>
      </c>
      <c r="L1683" s="8">
        <v>647</v>
      </c>
      <c r="M1683" s="3">
        <v>2</v>
      </c>
      <c r="N1683" s="3">
        <v>4</v>
      </c>
      <c r="O1683" s="2" t="s">
        <v>23</v>
      </c>
      <c r="P1683" s="9" t="s">
        <v>3365</v>
      </c>
      <c r="Q1683" s="9" t="s">
        <v>11507</v>
      </c>
      <c r="R1683" s="10">
        <v>43464</v>
      </c>
      <c r="S1683" s="10">
        <v>45147.526192284167</v>
      </c>
      <c r="T1683" s="11">
        <v>12</v>
      </c>
      <c r="U1683" s="51">
        <v>12</v>
      </c>
      <c r="V1683" s="51">
        <v>2018</v>
      </c>
      <c r="W1683" s="52">
        <v>2023</v>
      </c>
    </row>
    <row r="1684" spans="1:23" x14ac:dyDescent="0.3">
      <c r="A1684" s="22">
        <v>1683</v>
      </c>
      <c r="B1684" s="2" t="s">
        <v>3368</v>
      </c>
      <c r="C1684" s="2" t="s">
        <v>74</v>
      </c>
      <c r="D1684" s="2" t="s">
        <v>40</v>
      </c>
      <c r="E1684" s="3">
        <v>1999</v>
      </c>
      <c r="F1684" s="4">
        <v>63083.71</v>
      </c>
      <c r="G1684" s="5">
        <v>35444</v>
      </c>
      <c r="H1684" s="2" t="s">
        <v>41</v>
      </c>
      <c r="I1684" s="2" t="s">
        <v>22</v>
      </c>
      <c r="J1684" s="6">
        <v>5.8</v>
      </c>
      <c r="K1684" s="7">
        <v>201</v>
      </c>
      <c r="L1684" s="8">
        <v>683</v>
      </c>
      <c r="M1684" s="3">
        <v>2</v>
      </c>
      <c r="N1684" s="3">
        <v>7</v>
      </c>
      <c r="O1684" s="2" t="s">
        <v>23</v>
      </c>
      <c r="P1684" s="9" t="s">
        <v>3367</v>
      </c>
      <c r="Q1684" s="9" t="s">
        <v>11508</v>
      </c>
      <c r="R1684" s="10">
        <v>45111</v>
      </c>
      <c r="S1684" s="10">
        <v>45817.80024709514</v>
      </c>
      <c r="T1684" s="11">
        <v>25</v>
      </c>
      <c r="U1684" s="51">
        <v>7</v>
      </c>
      <c r="V1684" s="51">
        <v>2023</v>
      </c>
      <c r="W1684" s="52">
        <v>2025</v>
      </c>
    </row>
    <row r="1685" spans="1:23" x14ac:dyDescent="0.3">
      <c r="A1685" s="22">
        <v>1684</v>
      </c>
      <c r="B1685" s="2" t="s">
        <v>3370</v>
      </c>
      <c r="C1685" s="2" t="s">
        <v>19</v>
      </c>
      <c r="D1685" s="2" t="s">
        <v>79</v>
      </c>
      <c r="E1685" s="3">
        <v>1993</v>
      </c>
      <c r="F1685" s="4">
        <v>37758.86</v>
      </c>
      <c r="G1685" s="5">
        <v>279584</v>
      </c>
      <c r="H1685" s="2" t="s">
        <v>41</v>
      </c>
      <c r="I1685" s="2" t="s">
        <v>29</v>
      </c>
      <c r="J1685" s="6">
        <v>4.2</v>
      </c>
      <c r="K1685" s="7">
        <v>650</v>
      </c>
      <c r="L1685" s="8">
        <v>294</v>
      </c>
      <c r="M1685" s="3">
        <v>2</v>
      </c>
      <c r="N1685" s="3">
        <v>4</v>
      </c>
      <c r="O1685" s="2" t="s">
        <v>80</v>
      </c>
      <c r="P1685" s="9" t="s">
        <v>3369</v>
      </c>
      <c r="Q1685" s="9" t="s">
        <v>11509</v>
      </c>
      <c r="R1685" s="10">
        <v>44429</v>
      </c>
      <c r="S1685" s="10">
        <v>45544.579602966311</v>
      </c>
      <c r="T1685" s="11">
        <v>31</v>
      </c>
      <c r="U1685" s="51">
        <v>8</v>
      </c>
      <c r="V1685" s="51">
        <v>2021</v>
      </c>
      <c r="W1685" s="52">
        <v>2024</v>
      </c>
    </row>
    <row r="1686" spans="1:23" x14ac:dyDescent="0.3">
      <c r="A1686" s="22">
        <v>1685</v>
      </c>
      <c r="B1686" s="2" t="s">
        <v>3372</v>
      </c>
      <c r="C1686" s="2" t="s">
        <v>45</v>
      </c>
      <c r="D1686" s="2" t="s">
        <v>27</v>
      </c>
      <c r="E1686" s="3">
        <v>2011</v>
      </c>
      <c r="F1686" s="4">
        <v>25210.46</v>
      </c>
      <c r="G1686" s="5">
        <v>224311</v>
      </c>
      <c r="H1686" s="2" t="s">
        <v>35</v>
      </c>
      <c r="I1686" s="2" t="s">
        <v>29</v>
      </c>
      <c r="J1686" s="6">
        <v>4.5999999999999996</v>
      </c>
      <c r="K1686" s="7">
        <v>177</v>
      </c>
      <c r="L1686" s="8">
        <v>558</v>
      </c>
      <c r="M1686" s="3">
        <v>3</v>
      </c>
      <c r="N1686" s="3">
        <v>5</v>
      </c>
      <c r="O1686" s="2" t="s">
        <v>80</v>
      </c>
      <c r="P1686" s="9" t="s">
        <v>3371</v>
      </c>
      <c r="Q1686" s="9" t="s">
        <v>11510</v>
      </c>
      <c r="R1686" s="10">
        <v>44518</v>
      </c>
      <c r="S1686" s="10">
        <v>45824.955678181352</v>
      </c>
      <c r="T1686" s="11">
        <v>13</v>
      </c>
      <c r="U1686" s="51">
        <v>11</v>
      </c>
      <c r="V1686" s="51">
        <v>2021</v>
      </c>
      <c r="W1686" s="52">
        <v>2025</v>
      </c>
    </row>
    <row r="1687" spans="1:23" x14ac:dyDescent="0.3">
      <c r="A1687" s="22">
        <v>1686</v>
      </c>
      <c r="B1687" s="2" t="s">
        <v>3374</v>
      </c>
      <c r="C1687" s="2" t="s">
        <v>45</v>
      </c>
      <c r="D1687" s="2" t="s">
        <v>50</v>
      </c>
      <c r="E1687" s="3">
        <v>2014</v>
      </c>
      <c r="F1687" s="4">
        <v>70066.289999999994</v>
      </c>
      <c r="G1687" s="5">
        <v>7723</v>
      </c>
      <c r="H1687" s="2" t="s">
        <v>35</v>
      </c>
      <c r="I1687" s="2" t="s">
        <v>22</v>
      </c>
      <c r="J1687" s="6">
        <v>1.5</v>
      </c>
      <c r="K1687" s="7">
        <v>616</v>
      </c>
      <c r="L1687" s="8">
        <v>642</v>
      </c>
      <c r="M1687" s="3">
        <v>3</v>
      </c>
      <c r="N1687" s="3">
        <v>2</v>
      </c>
      <c r="O1687" s="2" t="s">
        <v>51</v>
      </c>
      <c r="P1687" s="9" t="s">
        <v>3373</v>
      </c>
      <c r="Q1687" s="9" t="s">
        <v>11511</v>
      </c>
      <c r="R1687" s="10">
        <v>45445</v>
      </c>
      <c r="S1687" s="10">
        <v>45140.224731992123</v>
      </c>
      <c r="T1687" s="11">
        <v>10</v>
      </c>
      <c r="U1687" s="51">
        <v>6</v>
      </c>
      <c r="V1687" s="51">
        <v>2024</v>
      </c>
      <c r="W1687" s="52">
        <v>2023</v>
      </c>
    </row>
    <row r="1688" spans="1:23" x14ac:dyDescent="0.3">
      <c r="A1688" s="22">
        <v>1687</v>
      </c>
      <c r="B1688" s="2" t="s">
        <v>3376</v>
      </c>
      <c r="C1688" s="2" t="s">
        <v>49</v>
      </c>
      <c r="D1688" s="2" t="s">
        <v>20</v>
      </c>
      <c r="E1688" s="3">
        <v>1990</v>
      </c>
      <c r="F1688" s="4">
        <v>8862.75</v>
      </c>
      <c r="G1688" s="5">
        <v>179661</v>
      </c>
      <c r="H1688" s="2" t="s">
        <v>41</v>
      </c>
      <c r="I1688" s="2" t="s">
        <v>22</v>
      </c>
      <c r="J1688" s="6">
        <v>1.7</v>
      </c>
      <c r="K1688" s="7">
        <v>611</v>
      </c>
      <c r="L1688" s="8">
        <v>704</v>
      </c>
      <c r="M1688" s="3">
        <v>3</v>
      </c>
      <c r="N1688" s="3">
        <v>4</v>
      </c>
      <c r="O1688" s="2" t="s">
        <v>80</v>
      </c>
      <c r="P1688" s="9" t="s">
        <v>3375</v>
      </c>
      <c r="Q1688" s="9" t="s">
        <v>11512</v>
      </c>
      <c r="R1688" s="10">
        <v>42592</v>
      </c>
      <c r="S1688" s="10">
        <v>45142.853257697258</v>
      </c>
      <c r="T1688" s="11">
        <v>34</v>
      </c>
      <c r="U1688" s="51">
        <v>8</v>
      </c>
      <c r="V1688" s="51">
        <v>2016</v>
      </c>
      <c r="W1688" s="52">
        <v>2023</v>
      </c>
    </row>
    <row r="1689" spans="1:23" x14ac:dyDescent="0.3">
      <c r="A1689" s="22">
        <v>1688</v>
      </c>
      <c r="B1689" s="2" t="s">
        <v>3378</v>
      </c>
      <c r="C1689" s="2" t="s">
        <v>19</v>
      </c>
      <c r="D1689" s="2" t="s">
        <v>27</v>
      </c>
      <c r="E1689" s="3">
        <v>1999</v>
      </c>
      <c r="F1689" s="4">
        <v>57440.02</v>
      </c>
      <c r="G1689" s="5">
        <v>135364</v>
      </c>
      <c r="H1689" s="2" t="s">
        <v>21</v>
      </c>
      <c r="I1689" s="2" t="s">
        <v>22</v>
      </c>
      <c r="J1689" s="6">
        <v>5.0999999999999996</v>
      </c>
      <c r="K1689" s="7">
        <v>110</v>
      </c>
      <c r="L1689" s="8">
        <v>232</v>
      </c>
      <c r="M1689" s="3">
        <v>5</v>
      </c>
      <c r="N1689" s="3">
        <v>5</v>
      </c>
      <c r="O1689" s="2" t="s">
        <v>85</v>
      </c>
      <c r="P1689" s="9" t="s">
        <v>3377</v>
      </c>
      <c r="Q1689" s="9" t="s">
        <v>11513</v>
      </c>
      <c r="R1689" s="10">
        <v>44478</v>
      </c>
      <c r="S1689" s="10">
        <v>45247.994285902903</v>
      </c>
      <c r="T1689" s="11">
        <v>25</v>
      </c>
      <c r="U1689" s="51">
        <v>10</v>
      </c>
      <c r="V1689" s="51">
        <v>2021</v>
      </c>
      <c r="W1689" s="52">
        <v>2023</v>
      </c>
    </row>
    <row r="1690" spans="1:23" x14ac:dyDescent="0.3">
      <c r="A1690" s="22">
        <v>1689</v>
      </c>
      <c r="B1690" s="2" t="s">
        <v>3380</v>
      </c>
      <c r="C1690" s="2" t="s">
        <v>26</v>
      </c>
      <c r="D1690" s="2" t="s">
        <v>27</v>
      </c>
      <c r="E1690" s="3">
        <v>2020</v>
      </c>
      <c r="F1690" s="4">
        <v>13858.12</v>
      </c>
      <c r="G1690" s="5">
        <v>99623</v>
      </c>
      <c r="H1690" s="2" t="s">
        <v>21</v>
      </c>
      <c r="I1690" s="2" t="s">
        <v>22</v>
      </c>
      <c r="J1690" s="6">
        <v>2.2999999999999998</v>
      </c>
      <c r="K1690" s="7">
        <v>530</v>
      </c>
      <c r="L1690" s="8">
        <v>126</v>
      </c>
      <c r="M1690" s="3">
        <v>3</v>
      </c>
      <c r="N1690" s="3">
        <v>2</v>
      </c>
      <c r="O1690" s="2" t="s">
        <v>51</v>
      </c>
      <c r="P1690" s="9" t="s">
        <v>3379</v>
      </c>
      <c r="Q1690" s="9" t="s">
        <v>11514</v>
      </c>
      <c r="R1690" s="10">
        <v>43937</v>
      </c>
      <c r="S1690" s="10">
        <v>45185.493785802879</v>
      </c>
      <c r="T1690" s="11">
        <v>4</v>
      </c>
      <c r="U1690" s="51">
        <v>4</v>
      </c>
      <c r="V1690" s="51">
        <v>2020</v>
      </c>
      <c r="W1690" s="52">
        <v>2023</v>
      </c>
    </row>
    <row r="1691" spans="1:23" x14ac:dyDescent="0.3">
      <c r="A1691" s="22">
        <v>1690</v>
      </c>
      <c r="B1691" s="2" t="s">
        <v>3382</v>
      </c>
      <c r="C1691" s="2" t="s">
        <v>74</v>
      </c>
      <c r="D1691" s="2" t="s">
        <v>20</v>
      </c>
      <c r="E1691" s="3">
        <v>1998</v>
      </c>
      <c r="F1691" s="4">
        <v>60769.69</v>
      </c>
      <c r="G1691" s="5">
        <v>52052</v>
      </c>
      <c r="H1691" s="2" t="s">
        <v>28</v>
      </c>
      <c r="I1691" s="2" t="s">
        <v>29</v>
      </c>
      <c r="J1691" s="6">
        <v>4.9000000000000004</v>
      </c>
      <c r="K1691" s="7">
        <v>294</v>
      </c>
      <c r="L1691" s="8">
        <v>636</v>
      </c>
      <c r="M1691" s="3">
        <v>4</v>
      </c>
      <c r="N1691" s="3">
        <v>7</v>
      </c>
      <c r="O1691" s="2" t="s">
        <v>85</v>
      </c>
      <c r="P1691" s="9" t="s">
        <v>3381</v>
      </c>
      <c r="Q1691" s="9" t="s">
        <v>11515</v>
      </c>
      <c r="R1691" s="10">
        <v>43598</v>
      </c>
      <c r="S1691" s="10">
        <v>45848.028292704257</v>
      </c>
      <c r="T1691" s="11">
        <v>26</v>
      </c>
      <c r="U1691" s="51">
        <v>5</v>
      </c>
      <c r="V1691" s="51">
        <v>2019</v>
      </c>
      <c r="W1691" s="52">
        <v>2025</v>
      </c>
    </row>
    <row r="1692" spans="1:23" x14ac:dyDescent="0.3">
      <c r="A1692" s="22">
        <v>1691</v>
      </c>
      <c r="B1692" s="2" t="s">
        <v>3384</v>
      </c>
      <c r="C1692" s="2" t="s">
        <v>39</v>
      </c>
      <c r="D1692" s="2" t="s">
        <v>46</v>
      </c>
      <c r="E1692" s="3">
        <v>2002</v>
      </c>
      <c r="F1692" s="4">
        <v>27878.94</v>
      </c>
      <c r="G1692" s="5">
        <v>277670</v>
      </c>
      <c r="H1692" s="2" t="s">
        <v>41</v>
      </c>
      <c r="I1692" s="2" t="s">
        <v>29</v>
      </c>
      <c r="J1692" s="6">
        <v>5.8</v>
      </c>
      <c r="K1692" s="7">
        <v>673</v>
      </c>
      <c r="L1692" s="8">
        <v>305</v>
      </c>
      <c r="M1692" s="3">
        <v>2</v>
      </c>
      <c r="N1692" s="3">
        <v>5</v>
      </c>
      <c r="O1692" s="2" t="s">
        <v>65</v>
      </c>
      <c r="P1692" s="9" t="s">
        <v>3383</v>
      </c>
      <c r="Q1692" s="9" t="s">
        <v>11516</v>
      </c>
      <c r="R1692" s="10">
        <v>44742</v>
      </c>
      <c r="S1692" s="10">
        <v>45246.387964638649</v>
      </c>
      <c r="T1692" s="11">
        <v>22</v>
      </c>
      <c r="U1692" s="51">
        <v>6</v>
      </c>
      <c r="V1692" s="51">
        <v>2022</v>
      </c>
      <c r="W1692" s="52">
        <v>2023</v>
      </c>
    </row>
    <row r="1693" spans="1:23" x14ac:dyDescent="0.3">
      <c r="A1693" s="22">
        <v>1692</v>
      </c>
      <c r="B1693" s="2" t="s">
        <v>3386</v>
      </c>
      <c r="C1693" s="2" t="s">
        <v>107</v>
      </c>
      <c r="D1693" s="2" t="s">
        <v>40</v>
      </c>
      <c r="E1693" s="3">
        <v>2022</v>
      </c>
      <c r="F1693" s="4">
        <v>70519.8</v>
      </c>
      <c r="G1693" s="5">
        <v>60631</v>
      </c>
      <c r="H1693" s="2" t="s">
        <v>35</v>
      </c>
      <c r="I1693" s="2" t="s">
        <v>22</v>
      </c>
      <c r="J1693" s="6">
        <v>1.6</v>
      </c>
      <c r="K1693" s="7">
        <v>265</v>
      </c>
      <c r="L1693" s="8">
        <v>254</v>
      </c>
      <c r="M1693" s="3">
        <v>4</v>
      </c>
      <c r="N1693" s="3">
        <v>4</v>
      </c>
      <c r="O1693" s="2" t="s">
        <v>80</v>
      </c>
      <c r="P1693" s="9" t="s">
        <v>3385</v>
      </c>
      <c r="Q1693" s="9" t="s">
        <v>11517</v>
      </c>
      <c r="R1693" s="10">
        <v>42275</v>
      </c>
      <c r="S1693" s="10">
        <v>45436.66401984969</v>
      </c>
      <c r="T1693" s="11">
        <v>2</v>
      </c>
      <c r="U1693" s="51">
        <v>9</v>
      </c>
      <c r="V1693" s="51">
        <v>2015</v>
      </c>
      <c r="W1693" s="52">
        <v>2024</v>
      </c>
    </row>
    <row r="1694" spans="1:23" x14ac:dyDescent="0.3">
      <c r="A1694" s="22">
        <v>1693</v>
      </c>
      <c r="B1694" s="2" t="s">
        <v>3388</v>
      </c>
      <c r="C1694" s="2" t="s">
        <v>39</v>
      </c>
      <c r="D1694" s="2" t="s">
        <v>56</v>
      </c>
      <c r="E1694" s="3">
        <v>2008</v>
      </c>
      <c r="F1694" s="4">
        <v>10281.83</v>
      </c>
      <c r="G1694" s="5">
        <v>140962</v>
      </c>
      <c r="H1694" s="2" t="s">
        <v>28</v>
      </c>
      <c r="I1694" s="2" t="s">
        <v>22</v>
      </c>
      <c r="J1694" s="6">
        <v>5.7</v>
      </c>
      <c r="K1694" s="7">
        <v>193</v>
      </c>
      <c r="L1694" s="8">
        <v>252</v>
      </c>
      <c r="M1694" s="3">
        <v>4</v>
      </c>
      <c r="N1694" s="3">
        <v>5</v>
      </c>
      <c r="O1694" s="2" t="s">
        <v>23</v>
      </c>
      <c r="P1694" s="9" t="s">
        <v>3387</v>
      </c>
      <c r="Q1694" s="9" t="s">
        <v>11518</v>
      </c>
      <c r="R1694" s="10">
        <v>43256</v>
      </c>
      <c r="S1694" s="10">
        <v>45469.66662036979</v>
      </c>
      <c r="T1694" s="11">
        <v>16</v>
      </c>
      <c r="U1694" s="51">
        <v>6</v>
      </c>
      <c r="V1694" s="51">
        <v>2018</v>
      </c>
      <c r="W1694" s="52">
        <v>2024</v>
      </c>
    </row>
    <row r="1695" spans="1:23" x14ac:dyDescent="0.3">
      <c r="A1695" s="22">
        <v>1694</v>
      </c>
      <c r="B1695" s="2" t="s">
        <v>3390</v>
      </c>
      <c r="C1695" s="2" t="s">
        <v>19</v>
      </c>
      <c r="D1695" s="2" t="s">
        <v>40</v>
      </c>
      <c r="E1695" s="3">
        <v>2009</v>
      </c>
      <c r="F1695" s="4">
        <v>52140.02</v>
      </c>
      <c r="G1695" s="5">
        <v>240296</v>
      </c>
      <c r="H1695" s="2" t="s">
        <v>28</v>
      </c>
      <c r="I1695" s="2" t="s">
        <v>29</v>
      </c>
      <c r="J1695" s="6">
        <v>5</v>
      </c>
      <c r="K1695" s="7">
        <v>541</v>
      </c>
      <c r="L1695" s="8">
        <v>475</v>
      </c>
      <c r="M1695" s="3">
        <v>2</v>
      </c>
      <c r="N1695" s="3">
        <v>2</v>
      </c>
      <c r="O1695" s="2" t="s">
        <v>36</v>
      </c>
      <c r="P1695" s="9" t="s">
        <v>3389</v>
      </c>
      <c r="Q1695" s="9" t="s">
        <v>11519</v>
      </c>
      <c r="R1695" s="10">
        <v>43775</v>
      </c>
      <c r="S1695" s="10">
        <v>45625.917870619844</v>
      </c>
      <c r="T1695" s="11">
        <v>15</v>
      </c>
      <c r="U1695" s="51">
        <v>11</v>
      </c>
      <c r="V1695" s="51">
        <v>2019</v>
      </c>
      <c r="W1695" s="52">
        <v>2024</v>
      </c>
    </row>
    <row r="1696" spans="1:23" x14ac:dyDescent="0.3">
      <c r="A1696" s="22">
        <v>1695</v>
      </c>
      <c r="B1696" s="2" t="s">
        <v>3392</v>
      </c>
      <c r="C1696" s="2" t="s">
        <v>63</v>
      </c>
      <c r="D1696" s="2" t="s">
        <v>50</v>
      </c>
      <c r="E1696" s="3">
        <v>2010</v>
      </c>
      <c r="F1696" s="4">
        <v>20233.009999999998</v>
      </c>
      <c r="G1696" s="5">
        <v>104908</v>
      </c>
      <c r="H1696" s="2" t="s">
        <v>21</v>
      </c>
      <c r="I1696" s="2" t="s">
        <v>29</v>
      </c>
      <c r="J1696" s="6">
        <v>1.1000000000000001</v>
      </c>
      <c r="K1696" s="7">
        <v>222</v>
      </c>
      <c r="L1696" s="8">
        <v>369</v>
      </c>
      <c r="M1696" s="3">
        <v>3</v>
      </c>
      <c r="N1696" s="3">
        <v>2</v>
      </c>
      <c r="O1696" s="2" t="s">
        <v>85</v>
      </c>
      <c r="P1696" s="9" t="s">
        <v>3391</v>
      </c>
      <c r="Q1696" s="9" t="s">
        <v>11520</v>
      </c>
      <c r="R1696" s="10">
        <v>43636</v>
      </c>
      <c r="S1696" s="10">
        <v>45658.190325110743</v>
      </c>
      <c r="T1696" s="11">
        <v>14</v>
      </c>
      <c r="U1696" s="51">
        <v>6</v>
      </c>
      <c r="V1696" s="51">
        <v>2019</v>
      </c>
      <c r="W1696" s="52">
        <v>2025</v>
      </c>
    </row>
    <row r="1697" spans="1:23" x14ac:dyDescent="0.3">
      <c r="A1697" s="22">
        <v>1696</v>
      </c>
      <c r="B1697" s="2" t="s">
        <v>3394</v>
      </c>
      <c r="C1697" s="2" t="s">
        <v>19</v>
      </c>
      <c r="D1697" s="2" t="s">
        <v>20</v>
      </c>
      <c r="E1697" s="3">
        <v>2002</v>
      </c>
      <c r="F1697" s="4">
        <v>74473.3</v>
      </c>
      <c r="G1697" s="5">
        <v>134198</v>
      </c>
      <c r="H1697" s="2" t="s">
        <v>21</v>
      </c>
      <c r="I1697" s="2" t="s">
        <v>29</v>
      </c>
      <c r="J1697" s="6">
        <v>4.9000000000000004</v>
      </c>
      <c r="K1697" s="7">
        <v>604</v>
      </c>
      <c r="L1697" s="8">
        <v>496</v>
      </c>
      <c r="M1697" s="3">
        <v>5</v>
      </c>
      <c r="N1697" s="3">
        <v>7</v>
      </c>
      <c r="O1697" s="2" t="s">
        <v>65</v>
      </c>
      <c r="P1697" s="9" t="s">
        <v>3393</v>
      </c>
      <c r="Q1697" s="9" t="s">
        <v>11521</v>
      </c>
      <c r="R1697" s="10">
        <v>42283</v>
      </c>
      <c r="S1697" s="10">
        <v>45732.081103266362</v>
      </c>
      <c r="T1697" s="11">
        <v>22</v>
      </c>
      <c r="U1697" s="51">
        <v>10</v>
      </c>
      <c r="V1697" s="51">
        <v>2015</v>
      </c>
      <c r="W1697" s="52">
        <v>2025</v>
      </c>
    </row>
    <row r="1698" spans="1:23" x14ac:dyDescent="0.3">
      <c r="A1698" s="22">
        <v>1697</v>
      </c>
      <c r="B1698" s="2" t="s">
        <v>3396</v>
      </c>
      <c r="C1698" s="2" t="s">
        <v>107</v>
      </c>
      <c r="D1698" s="2" t="s">
        <v>50</v>
      </c>
      <c r="E1698" s="3">
        <v>2004</v>
      </c>
      <c r="F1698" s="4">
        <v>44638.09</v>
      </c>
      <c r="G1698" s="5">
        <v>111196</v>
      </c>
      <c r="H1698" s="2" t="s">
        <v>21</v>
      </c>
      <c r="I1698" s="2" t="s">
        <v>29</v>
      </c>
      <c r="J1698" s="6">
        <v>4.0999999999999996</v>
      </c>
      <c r="K1698" s="7">
        <v>466</v>
      </c>
      <c r="L1698" s="8">
        <v>462</v>
      </c>
      <c r="M1698" s="3">
        <v>4</v>
      </c>
      <c r="N1698" s="3">
        <v>2</v>
      </c>
      <c r="O1698" s="2" t="s">
        <v>23</v>
      </c>
      <c r="P1698" s="9" t="s">
        <v>3395</v>
      </c>
      <c r="Q1698" s="9" t="s">
        <v>11522</v>
      </c>
      <c r="R1698" s="10">
        <v>44004</v>
      </c>
      <c r="S1698" s="10">
        <v>45409.502587563227</v>
      </c>
      <c r="T1698" s="11">
        <v>20</v>
      </c>
      <c r="U1698" s="51">
        <v>6</v>
      </c>
      <c r="V1698" s="51">
        <v>2020</v>
      </c>
      <c r="W1698" s="52">
        <v>2024</v>
      </c>
    </row>
    <row r="1699" spans="1:23" x14ac:dyDescent="0.3">
      <c r="A1699" s="22">
        <v>1698</v>
      </c>
      <c r="B1699" s="2" t="s">
        <v>3398</v>
      </c>
      <c r="C1699" s="2" t="s">
        <v>26</v>
      </c>
      <c r="D1699" s="2" t="s">
        <v>92</v>
      </c>
      <c r="E1699" s="3">
        <v>1994</v>
      </c>
      <c r="F1699" s="4">
        <v>16077.39</v>
      </c>
      <c r="G1699" s="5">
        <v>55101</v>
      </c>
      <c r="H1699" s="2" t="s">
        <v>21</v>
      </c>
      <c r="I1699" s="2" t="s">
        <v>29</v>
      </c>
      <c r="J1699" s="6">
        <v>1.4</v>
      </c>
      <c r="K1699" s="7">
        <v>451</v>
      </c>
      <c r="L1699" s="8">
        <v>660</v>
      </c>
      <c r="M1699" s="3">
        <v>3</v>
      </c>
      <c r="N1699" s="3">
        <v>2</v>
      </c>
      <c r="O1699" s="2" t="s">
        <v>51</v>
      </c>
      <c r="P1699" s="9" t="s">
        <v>3397</v>
      </c>
      <c r="Q1699" s="9" t="s">
        <v>11523</v>
      </c>
      <c r="R1699" s="10">
        <v>42915</v>
      </c>
      <c r="S1699" s="10">
        <v>45380.44277560083</v>
      </c>
      <c r="T1699" s="11">
        <v>30</v>
      </c>
      <c r="U1699" s="51">
        <v>6</v>
      </c>
      <c r="V1699" s="51">
        <v>2017</v>
      </c>
      <c r="W1699" s="52">
        <v>2024</v>
      </c>
    </row>
    <row r="1700" spans="1:23" x14ac:dyDescent="0.3">
      <c r="A1700" s="22">
        <v>1699</v>
      </c>
      <c r="B1700" s="2" t="s">
        <v>3400</v>
      </c>
      <c r="C1700" s="2" t="s">
        <v>45</v>
      </c>
      <c r="D1700" s="2" t="s">
        <v>20</v>
      </c>
      <c r="E1700" s="3">
        <v>1996</v>
      </c>
      <c r="F1700" s="4">
        <v>37456.89</v>
      </c>
      <c r="G1700" s="5">
        <v>293000</v>
      </c>
      <c r="H1700" s="2" t="s">
        <v>28</v>
      </c>
      <c r="I1700" s="2" t="s">
        <v>29</v>
      </c>
      <c r="J1700" s="6">
        <v>5.8</v>
      </c>
      <c r="K1700" s="7">
        <v>247</v>
      </c>
      <c r="L1700" s="8">
        <v>624</v>
      </c>
      <c r="M1700" s="3">
        <v>2</v>
      </c>
      <c r="N1700" s="3">
        <v>2</v>
      </c>
      <c r="O1700" s="2" t="s">
        <v>80</v>
      </c>
      <c r="P1700" s="9" t="s">
        <v>3399</v>
      </c>
      <c r="Q1700" s="9" t="s">
        <v>11524</v>
      </c>
      <c r="R1700" s="10">
        <v>45110</v>
      </c>
      <c r="S1700" s="10">
        <v>45149.424571960102</v>
      </c>
      <c r="T1700" s="11">
        <v>28</v>
      </c>
      <c r="U1700" s="51">
        <v>7</v>
      </c>
      <c r="V1700" s="51">
        <v>2023</v>
      </c>
      <c r="W1700" s="52">
        <v>2023</v>
      </c>
    </row>
    <row r="1701" spans="1:23" x14ac:dyDescent="0.3">
      <c r="A1701" s="22">
        <v>1700</v>
      </c>
      <c r="B1701" s="2" t="s">
        <v>3402</v>
      </c>
      <c r="C1701" s="2" t="s">
        <v>49</v>
      </c>
      <c r="D1701" s="2" t="s">
        <v>50</v>
      </c>
      <c r="E1701" s="3">
        <v>2023</v>
      </c>
      <c r="F1701" s="4">
        <v>5744.22</v>
      </c>
      <c r="G1701" s="5">
        <v>181058</v>
      </c>
      <c r="H1701" s="2" t="s">
        <v>35</v>
      </c>
      <c r="I1701" s="2" t="s">
        <v>29</v>
      </c>
      <c r="J1701" s="6">
        <v>1.2</v>
      </c>
      <c r="K1701" s="7">
        <v>561</v>
      </c>
      <c r="L1701" s="8">
        <v>543</v>
      </c>
      <c r="M1701" s="3">
        <v>2</v>
      </c>
      <c r="N1701" s="3">
        <v>4</v>
      </c>
      <c r="O1701" s="2" t="s">
        <v>51</v>
      </c>
      <c r="P1701" s="9" t="s">
        <v>3401</v>
      </c>
      <c r="Q1701" s="9" t="s">
        <v>11525</v>
      </c>
      <c r="R1701" s="10">
        <v>44343</v>
      </c>
      <c r="S1701" s="10">
        <v>45401.032893624448</v>
      </c>
      <c r="T1701" s="11">
        <v>1</v>
      </c>
      <c r="U1701" s="51">
        <v>5</v>
      </c>
      <c r="V1701" s="51">
        <v>2021</v>
      </c>
      <c r="W1701" s="52">
        <v>2024</v>
      </c>
    </row>
    <row r="1702" spans="1:23" x14ac:dyDescent="0.3">
      <c r="A1702" s="22">
        <v>1701</v>
      </c>
      <c r="B1702" s="2" t="s">
        <v>3404</v>
      </c>
      <c r="C1702" s="2" t="s">
        <v>49</v>
      </c>
      <c r="D1702" s="2" t="s">
        <v>50</v>
      </c>
      <c r="E1702" s="3">
        <v>2012</v>
      </c>
      <c r="F1702" s="4">
        <v>10310.469999999999</v>
      </c>
      <c r="G1702" s="5">
        <v>176272</v>
      </c>
      <c r="H1702" s="2" t="s">
        <v>35</v>
      </c>
      <c r="I1702" s="2" t="s">
        <v>22</v>
      </c>
      <c r="J1702" s="6">
        <v>3.9</v>
      </c>
      <c r="K1702" s="7">
        <v>502</v>
      </c>
      <c r="L1702" s="8">
        <v>790</v>
      </c>
      <c r="M1702" s="3">
        <v>5</v>
      </c>
      <c r="N1702" s="3">
        <v>5</v>
      </c>
      <c r="O1702" s="2" t="s">
        <v>30</v>
      </c>
      <c r="P1702" s="9" t="s">
        <v>3403</v>
      </c>
      <c r="Q1702" s="9" t="s">
        <v>11526</v>
      </c>
      <c r="R1702" s="10">
        <v>43944</v>
      </c>
      <c r="S1702" s="10">
        <v>45477.698226691064</v>
      </c>
      <c r="T1702" s="11">
        <v>12</v>
      </c>
      <c r="U1702" s="51">
        <v>4</v>
      </c>
      <c r="V1702" s="51">
        <v>2020</v>
      </c>
      <c r="W1702" s="52">
        <v>2024</v>
      </c>
    </row>
    <row r="1703" spans="1:23" x14ac:dyDescent="0.3">
      <c r="A1703" s="22">
        <v>1702</v>
      </c>
      <c r="B1703" s="2" t="s">
        <v>3406</v>
      </c>
      <c r="C1703" s="2" t="s">
        <v>33</v>
      </c>
      <c r="D1703" s="2" t="s">
        <v>34</v>
      </c>
      <c r="E1703" s="3">
        <v>1994</v>
      </c>
      <c r="F1703" s="4">
        <v>14189.37</v>
      </c>
      <c r="G1703" s="5">
        <v>213853</v>
      </c>
      <c r="H1703" s="2" t="s">
        <v>35</v>
      </c>
      <c r="I1703" s="2" t="s">
        <v>22</v>
      </c>
      <c r="J1703" s="6">
        <v>1</v>
      </c>
      <c r="K1703" s="7">
        <v>499</v>
      </c>
      <c r="L1703" s="8">
        <v>610</v>
      </c>
      <c r="M1703" s="3">
        <v>4</v>
      </c>
      <c r="N1703" s="3">
        <v>2</v>
      </c>
      <c r="O1703" s="2" t="s">
        <v>80</v>
      </c>
      <c r="P1703" s="9" t="s">
        <v>3405</v>
      </c>
      <c r="Q1703" s="9" t="s">
        <v>11527</v>
      </c>
      <c r="R1703" s="10">
        <v>44422</v>
      </c>
      <c r="S1703" s="10">
        <v>45676.151917429197</v>
      </c>
      <c r="T1703" s="11">
        <v>30</v>
      </c>
      <c r="U1703" s="51">
        <v>8</v>
      </c>
      <c r="V1703" s="51">
        <v>2021</v>
      </c>
      <c r="W1703" s="52">
        <v>2025</v>
      </c>
    </row>
    <row r="1704" spans="1:23" x14ac:dyDescent="0.3">
      <c r="A1704" s="22">
        <v>1703</v>
      </c>
      <c r="B1704" s="2" t="s">
        <v>3408</v>
      </c>
      <c r="C1704" s="2" t="s">
        <v>118</v>
      </c>
      <c r="D1704" s="2" t="s">
        <v>40</v>
      </c>
      <c r="E1704" s="3">
        <v>1998</v>
      </c>
      <c r="F1704" s="4">
        <v>27196.86</v>
      </c>
      <c r="G1704" s="5">
        <v>268780</v>
      </c>
      <c r="H1704" s="2" t="s">
        <v>21</v>
      </c>
      <c r="I1704" s="2" t="s">
        <v>29</v>
      </c>
      <c r="J1704" s="6">
        <v>1.6</v>
      </c>
      <c r="K1704" s="7">
        <v>644</v>
      </c>
      <c r="L1704" s="8">
        <v>401</v>
      </c>
      <c r="M1704" s="3">
        <v>2</v>
      </c>
      <c r="N1704" s="3">
        <v>7</v>
      </c>
      <c r="O1704" s="2" t="s">
        <v>42</v>
      </c>
      <c r="P1704" s="9" t="s">
        <v>3407</v>
      </c>
      <c r="Q1704" s="9" t="s">
        <v>11528</v>
      </c>
      <c r="R1704" s="10">
        <v>42975</v>
      </c>
      <c r="S1704" s="10">
        <v>45264.641615368797</v>
      </c>
      <c r="T1704" s="11">
        <v>26</v>
      </c>
      <c r="U1704" s="51">
        <v>8</v>
      </c>
      <c r="V1704" s="51">
        <v>2017</v>
      </c>
      <c r="W1704" s="52">
        <v>2023</v>
      </c>
    </row>
    <row r="1705" spans="1:23" x14ac:dyDescent="0.3">
      <c r="A1705" s="22">
        <v>1704</v>
      </c>
      <c r="B1705" s="2" t="s">
        <v>3410</v>
      </c>
      <c r="C1705" s="2" t="s">
        <v>118</v>
      </c>
      <c r="D1705" s="2" t="s">
        <v>34</v>
      </c>
      <c r="E1705" s="3">
        <v>1996</v>
      </c>
      <c r="F1705" s="4">
        <v>17710.89</v>
      </c>
      <c r="G1705" s="5">
        <v>92722</v>
      </c>
      <c r="H1705" s="2" t="s">
        <v>28</v>
      </c>
      <c r="I1705" s="2" t="s">
        <v>29</v>
      </c>
      <c r="J1705" s="6">
        <v>4.8</v>
      </c>
      <c r="K1705" s="7">
        <v>316</v>
      </c>
      <c r="L1705" s="8">
        <v>785</v>
      </c>
      <c r="M1705" s="3">
        <v>3</v>
      </c>
      <c r="N1705" s="3">
        <v>7</v>
      </c>
      <c r="O1705" s="2" t="s">
        <v>51</v>
      </c>
      <c r="P1705" s="9" t="s">
        <v>3409</v>
      </c>
      <c r="Q1705" s="9" t="s">
        <v>11529</v>
      </c>
      <c r="R1705" s="10">
        <v>42043</v>
      </c>
      <c r="S1705" s="10">
        <v>45149.86265957763</v>
      </c>
      <c r="T1705" s="11">
        <v>28</v>
      </c>
      <c r="U1705" s="51">
        <v>2</v>
      </c>
      <c r="V1705" s="51">
        <v>2015</v>
      </c>
      <c r="W1705" s="52">
        <v>2023</v>
      </c>
    </row>
    <row r="1706" spans="1:23" x14ac:dyDescent="0.3">
      <c r="A1706" s="22">
        <v>1705</v>
      </c>
      <c r="B1706" s="2" t="s">
        <v>3412</v>
      </c>
      <c r="C1706" s="2" t="s">
        <v>19</v>
      </c>
      <c r="D1706" s="2" t="s">
        <v>27</v>
      </c>
      <c r="E1706" s="3">
        <v>1996</v>
      </c>
      <c r="F1706" s="4">
        <v>43904.74</v>
      </c>
      <c r="G1706" s="5">
        <v>158312</v>
      </c>
      <c r="H1706" s="2" t="s">
        <v>41</v>
      </c>
      <c r="I1706" s="2" t="s">
        <v>29</v>
      </c>
      <c r="J1706" s="6">
        <v>3.3</v>
      </c>
      <c r="K1706" s="7">
        <v>572</v>
      </c>
      <c r="L1706" s="8">
        <v>393</v>
      </c>
      <c r="M1706" s="3">
        <v>2</v>
      </c>
      <c r="N1706" s="3">
        <v>2</v>
      </c>
      <c r="O1706" s="2" t="s">
        <v>36</v>
      </c>
      <c r="P1706" s="9" t="s">
        <v>3411</v>
      </c>
      <c r="Q1706" s="9" t="s">
        <v>11530</v>
      </c>
      <c r="R1706" s="10">
        <v>41878</v>
      </c>
      <c r="S1706" s="10">
        <v>45507.342155476807</v>
      </c>
      <c r="T1706" s="11">
        <v>28</v>
      </c>
      <c r="U1706" s="51">
        <v>8</v>
      </c>
      <c r="V1706" s="51">
        <v>2014</v>
      </c>
      <c r="W1706" s="52">
        <v>2024</v>
      </c>
    </row>
    <row r="1707" spans="1:23" x14ac:dyDescent="0.3">
      <c r="A1707" s="22">
        <v>1706</v>
      </c>
      <c r="B1707" s="2" t="s">
        <v>3414</v>
      </c>
      <c r="C1707" s="2" t="s">
        <v>33</v>
      </c>
      <c r="D1707" s="2" t="s">
        <v>92</v>
      </c>
      <c r="E1707" s="3">
        <v>2003</v>
      </c>
      <c r="F1707" s="4">
        <v>20964.91</v>
      </c>
      <c r="G1707" s="5">
        <v>102228</v>
      </c>
      <c r="H1707" s="2" t="s">
        <v>28</v>
      </c>
      <c r="I1707" s="2" t="s">
        <v>22</v>
      </c>
      <c r="J1707" s="6">
        <v>4.4000000000000004</v>
      </c>
      <c r="K1707" s="7">
        <v>280</v>
      </c>
      <c r="L1707" s="8">
        <v>220</v>
      </c>
      <c r="M1707" s="3">
        <v>3</v>
      </c>
      <c r="N1707" s="3">
        <v>4</v>
      </c>
      <c r="O1707" s="2" t="s">
        <v>65</v>
      </c>
      <c r="P1707" s="9" t="s">
        <v>3413</v>
      </c>
      <c r="Q1707" s="9" t="s">
        <v>11531</v>
      </c>
      <c r="R1707" s="10">
        <v>43621</v>
      </c>
      <c r="S1707" s="10">
        <v>45363.357358517424</v>
      </c>
      <c r="T1707" s="11">
        <v>21</v>
      </c>
      <c r="U1707" s="51">
        <v>6</v>
      </c>
      <c r="V1707" s="51">
        <v>2019</v>
      </c>
      <c r="W1707" s="52">
        <v>2024</v>
      </c>
    </row>
    <row r="1708" spans="1:23" x14ac:dyDescent="0.3">
      <c r="A1708" s="22">
        <v>1707</v>
      </c>
      <c r="B1708" s="2" t="s">
        <v>3416</v>
      </c>
      <c r="C1708" s="2" t="s">
        <v>39</v>
      </c>
      <c r="D1708" s="2" t="s">
        <v>92</v>
      </c>
      <c r="E1708" s="3">
        <v>1995</v>
      </c>
      <c r="F1708" s="4">
        <v>14701.78</v>
      </c>
      <c r="G1708" s="5">
        <v>271956</v>
      </c>
      <c r="H1708" s="2" t="s">
        <v>35</v>
      </c>
      <c r="I1708" s="2" t="s">
        <v>29</v>
      </c>
      <c r="J1708" s="6">
        <v>3</v>
      </c>
      <c r="K1708" s="7">
        <v>160</v>
      </c>
      <c r="L1708" s="8">
        <v>131</v>
      </c>
      <c r="M1708" s="3">
        <v>4</v>
      </c>
      <c r="N1708" s="3">
        <v>4</v>
      </c>
      <c r="O1708" s="2" t="s">
        <v>23</v>
      </c>
      <c r="P1708" s="9" t="s">
        <v>3415</v>
      </c>
      <c r="Q1708" s="9" t="s">
        <v>11532</v>
      </c>
      <c r="R1708" s="10">
        <v>41922</v>
      </c>
      <c r="S1708" s="10">
        <v>45315.31374979567</v>
      </c>
      <c r="T1708" s="11">
        <v>29</v>
      </c>
      <c r="U1708" s="51">
        <v>10</v>
      </c>
      <c r="V1708" s="51">
        <v>2014</v>
      </c>
      <c r="W1708" s="52">
        <v>2024</v>
      </c>
    </row>
    <row r="1709" spans="1:23" x14ac:dyDescent="0.3">
      <c r="A1709" s="22">
        <v>1708</v>
      </c>
      <c r="B1709" s="2" t="s">
        <v>3418</v>
      </c>
      <c r="C1709" s="2" t="s">
        <v>26</v>
      </c>
      <c r="D1709" s="2" t="s">
        <v>64</v>
      </c>
      <c r="E1709" s="3">
        <v>2020</v>
      </c>
      <c r="F1709" s="4">
        <v>14315.24</v>
      </c>
      <c r="G1709" s="5">
        <v>234887</v>
      </c>
      <c r="H1709" s="2" t="s">
        <v>41</v>
      </c>
      <c r="I1709" s="2" t="s">
        <v>22</v>
      </c>
      <c r="J1709" s="6">
        <v>1.1000000000000001</v>
      </c>
      <c r="K1709" s="7">
        <v>190</v>
      </c>
      <c r="L1709" s="8">
        <v>471</v>
      </c>
      <c r="M1709" s="3">
        <v>3</v>
      </c>
      <c r="N1709" s="3">
        <v>5</v>
      </c>
      <c r="O1709" s="2" t="s">
        <v>80</v>
      </c>
      <c r="P1709" s="9" t="s">
        <v>3417</v>
      </c>
      <c r="Q1709" s="9" t="s">
        <v>11533</v>
      </c>
      <c r="R1709" s="10">
        <v>43814</v>
      </c>
      <c r="S1709" s="10">
        <v>45634.24153535279</v>
      </c>
      <c r="T1709" s="11">
        <v>4</v>
      </c>
      <c r="U1709" s="51">
        <v>12</v>
      </c>
      <c r="V1709" s="51">
        <v>2019</v>
      </c>
      <c r="W1709" s="52">
        <v>2024</v>
      </c>
    </row>
    <row r="1710" spans="1:23" x14ac:dyDescent="0.3">
      <c r="A1710" s="22">
        <v>1709</v>
      </c>
      <c r="B1710" s="2" t="s">
        <v>3420</v>
      </c>
      <c r="C1710" s="2" t="s">
        <v>74</v>
      </c>
      <c r="D1710" s="2" t="s">
        <v>50</v>
      </c>
      <c r="E1710" s="3">
        <v>2006</v>
      </c>
      <c r="F1710" s="4">
        <v>18579.59</v>
      </c>
      <c r="G1710" s="5">
        <v>62143</v>
      </c>
      <c r="H1710" s="2" t="s">
        <v>28</v>
      </c>
      <c r="I1710" s="2" t="s">
        <v>29</v>
      </c>
      <c r="J1710" s="6">
        <v>4.5</v>
      </c>
      <c r="K1710" s="7">
        <v>246</v>
      </c>
      <c r="L1710" s="8">
        <v>410</v>
      </c>
      <c r="M1710" s="3">
        <v>3</v>
      </c>
      <c r="N1710" s="3">
        <v>2</v>
      </c>
      <c r="O1710" s="2" t="s">
        <v>42</v>
      </c>
      <c r="P1710" s="9" t="s">
        <v>3419</v>
      </c>
      <c r="Q1710" s="9" t="s">
        <v>11534</v>
      </c>
      <c r="R1710" s="10">
        <v>44532</v>
      </c>
      <c r="S1710" s="10">
        <v>45639.936674380588</v>
      </c>
      <c r="T1710" s="11">
        <v>18</v>
      </c>
      <c r="U1710" s="51">
        <v>12</v>
      </c>
      <c r="V1710" s="51">
        <v>2021</v>
      </c>
      <c r="W1710" s="52">
        <v>2024</v>
      </c>
    </row>
    <row r="1711" spans="1:23" x14ac:dyDescent="0.3">
      <c r="A1711" s="22">
        <v>1710</v>
      </c>
      <c r="B1711" s="2" t="s">
        <v>3422</v>
      </c>
      <c r="C1711" s="2" t="s">
        <v>33</v>
      </c>
      <c r="D1711" s="2" t="s">
        <v>40</v>
      </c>
      <c r="E1711" s="3">
        <v>2013</v>
      </c>
      <c r="F1711" s="4">
        <v>6239.97</v>
      </c>
      <c r="G1711" s="5">
        <v>260205</v>
      </c>
      <c r="H1711" s="2" t="s">
        <v>28</v>
      </c>
      <c r="I1711" s="2" t="s">
        <v>22</v>
      </c>
      <c r="J1711" s="6">
        <v>1.9</v>
      </c>
      <c r="K1711" s="7">
        <v>671</v>
      </c>
      <c r="L1711" s="8">
        <v>105</v>
      </c>
      <c r="M1711" s="3">
        <v>3</v>
      </c>
      <c r="N1711" s="3">
        <v>5</v>
      </c>
      <c r="O1711" s="2" t="s">
        <v>42</v>
      </c>
      <c r="P1711" s="9" t="s">
        <v>3421</v>
      </c>
      <c r="Q1711" s="9" t="s">
        <v>11535</v>
      </c>
      <c r="R1711" s="10">
        <v>44552</v>
      </c>
      <c r="S1711" s="10">
        <v>45731.643015648842</v>
      </c>
      <c r="T1711" s="11">
        <v>11</v>
      </c>
      <c r="U1711" s="51">
        <v>12</v>
      </c>
      <c r="V1711" s="51">
        <v>2021</v>
      </c>
      <c r="W1711" s="52">
        <v>2025</v>
      </c>
    </row>
    <row r="1712" spans="1:23" x14ac:dyDescent="0.3">
      <c r="A1712" s="22">
        <v>1711</v>
      </c>
      <c r="B1712" s="2" t="s">
        <v>3424</v>
      </c>
      <c r="C1712" s="2" t="s">
        <v>19</v>
      </c>
      <c r="D1712" s="2" t="s">
        <v>92</v>
      </c>
      <c r="E1712" s="3">
        <v>2010</v>
      </c>
      <c r="F1712" s="4">
        <v>74105.539999999994</v>
      </c>
      <c r="G1712" s="5">
        <v>213879</v>
      </c>
      <c r="H1712" s="2" t="s">
        <v>21</v>
      </c>
      <c r="I1712" s="2" t="s">
        <v>29</v>
      </c>
      <c r="J1712" s="6">
        <v>2.2999999999999998</v>
      </c>
      <c r="K1712" s="7">
        <v>543</v>
      </c>
      <c r="L1712" s="8">
        <v>121</v>
      </c>
      <c r="M1712" s="3">
        <v>2</v>
      </c>
      <c r="N1712" s="3">
        <v>2</v>
      </c>
      <c r="O1712" s="2" t="s">
        <v>23</v>
      </c>
      <c r="P1712" s="9" t="s">
        <v>3423</v>
      </c>
      <c r="Q1712" s="9" t="s">
        <v>11536</v>
      </c>
      <c r="R1712" s="10">
        <v>45388</v>
      </c>
      <c r="S1712" s="10">
        <v>45303.777442534221</v>
      </c>
      <c r="T1712" s="11">
        <v>14</v>
      </c>
      <c r="U1712" s="51">
        <v>4</v>
      </c>
      <c r="V1712" s="51">
        <v>2024</v>
      </c>
      <c r="W1712" s="52">
        <v>2024</v>
      </c>
    </row>
    <row r="1713" spans="1:23" x14ac:dyDescent="0.3">
      <c r="A1713" s="22">
        <v>1712</v>
      </c>
      <c r="B1713" s="2" t="s">
        <v>3426</v>
      </c>
      <c r="C1713" s="2" t="s">
        <v>45</v>
      </c>
      <c r="D1713" s="2" t="s">
        <v>40</v>
      </c>
      <c r="E1713" s="3">
        <v>1994</v>
      </c>
      <c r="F1713" s="4">
        <v>78044.479999999996</v>
      </c>
      <c r="G1713" s="5">
        <v>181567</v>
      </c>
      <c r="H1713" s="2" t="s">
        <v>41</v>
      </c>
      <c r="I1713" s="2" t="s">
        <v>22</v>
      </c>
      <c r="J1713" s="6">
        <v>3.2</v>
      </c>
      <c r="K1713" s="7">
        <v>681</v>
      </c>
      <c r="L1713" s="8">
        <v>710</v>
      </c>
      <c r="M1713" s="3">
        <v>4</v>
      </c>
      <c r="N1713" s="3">
        <v>2</v>
      </c>
      <c r="O1713" s="2" t="s">
        <v>85</v>
      </c>
      <c r="P1713" s="9" t="s">
        <v>3425</v>
      </c>
      <c r="Q1713" s="9" t="s">
        <v>11537</v>
      </c>
      <c r="R1713" s="10">
        <v>42440</v>
      </c>
      <c r="S1713" s="10">
        <v>45637.454177881293</v>
      </c>
      <c r="T1713" s="11">
        <v>30</v>
      </c>
      <c r="U1713" s="51">
        <v>3</v>
      </c>
      <c r="V1713" s="51">
        <v>2016</v>
      </c>
      <c r="W1713" s="52">
        <v>2024</v>
      </c>
    </row>
    <row r="1714" spans="1:23" x14ac:dyDescent="0.3">
      <c r="A1714" s="22">
        <v>1713</v>
      </c>
      <c r="B1714" s="2" t="s">
        <v>3428</v>
      </c>
      <c r="C1714" s="2" t="s">
        <v>49</v>
      </c>
      <c r="D1714" s="2" t="s">
        <v>34</v>
      </c>
      <c r="E1714" s="3">
        <v>2009</v>
      </c>
      <c r="F1714" s="4">
        <v>73341.17</v>
      </c>
      <c r="G1714" s="5">
        <v>235870</v>
      </c>
      <c r="H1714" s="2" t="s">
        <v>35</v>
      </c>
      <c r="I1714" s="2" t="s">
        <v>29</v>
      </c>
      <c r="J1714" s="6">
        <v>2.4</v>
      </c>
      <c r="K1714" s="7">
        <v>643</v>
      </c>
      <c r="L1714" s="8">
        <v>205</v>
      </c>
      <c r="M1714" s="3">
        <v>5</v>
      </c>
      <c r="N1714" s="3">
        <v>4</v>
      </c>
      <c r="O1714" s="2" t="s">
        <v>36</v>
      </c>
      <c r="P1714" s="9" t="s">
        <v>3427</v>
      </c>
      <c r="Q1714" s="9" t="s">
        <v>11538</v>
      </c>
      <c r="R1714" s="10">
        <v>44512</v>
      </c>
      <c r="S1714" s="10">
        <v>45638.33035311634</v>
      </c>
      <c r="T1714" s="11">
        <v>15</v>
      </c>
      <c r="U1714" s="51">
        <v>11</v>
      </c>
      <c r="V1714" s="51">
        <v>2021</v>
      </c>
      <c r="W1714" s="52">
        <v>2024</v>
      </c>
    </row>
    <row r="1715" spans="1:23" x14ac:dyDescent="0.3">
      <c r="A1715" s="22">
        <v>1714</v>
      </c>
      <c r="B1715" s="2" t="s">
        <v>3430</v>
      </c>
      <c r="C1715" s="2" t="s">
        <v>39</v>
      </c>
      <c r="D1715" s="2" t="s">
        <v>46</v>
      </c>
      <c r="E1715" s="3">
        <v>2008</v>
      </c>
      <c r="F1715" s="4">
        <v>35394.720000000001</v>
      </c>
      <c r="G1715" s="5">
        <v>99037</v>
      </c>
      <c r="H1715" s="2" t="s">
        <v>35</v>
      </c>
      <c r="I1715" s="2" t="s">
        <v>22</v>
      </c>
      <c r="J1715" s="6">
        <v>2.5</v>
      </c>
      <c r="K1715" s="7">
        <v>246</v>
      </c>
      <c r="L1715" s="8">
        <v>732</v>
      </c>
      <c r="M1715" s="3">
        <v>5</v>
      </c>
      <c r="N1715" s="3">
        <v>7</v>
      </c>
      <c r="O1715" s="2" t="s">
        <v>65</v>
      </c>
      <c r="P1715" s="9" t="s">
        <v>3429</v>
      </c>
      <c r="Q1715" s="9" t="s">
        <v>11539</v>
      </c>
      <c r="R1715" s="10">
        <v>43584</v>
      </c>
      <c r="S1715" s="10">
        <v>45638.038294704653</v>
      </c>
      <c r="T1715" s="11">
        <v>16</v>
      </c>
      <c r="U1715" s="51">
        <v>4</v>
      </c>
      <c r="V1715" s="51">
        <v>2019</v>
      </c>
      <c r="W1715" s="52">
        <v>2024</v>
      </c>
    </row>
    <row r="1716" spans="1:23" x14ac:dyDescent="0.3">
      <c r="A1716" s="22">
        <v>1715</v>
      </c>
      <c r="B1716" s="2" t="s">
        <v>3432</v>
      </c>
      <c r="C1716" s="2" t="s">
        <v>118</v>
      </c>
      <c r="D1716" s="2" t="s">
        <v>64</v>
      </c>
      <c r="E1716" s="3">
        <v>1995</v>
      </c>
      <c r="F1716" s="4">
        <v>32080.83</v>
      </c>
      <c r="G1716" s="5">
        <v>87021</v>
      </c>
      <c r="H1716" s="2" t="s">
        <v>21</v>
      </c>
      <c r="I1716" s="2" t="s">
        <v>29</v>
      </c>
      <c r="J1716" s="6">
        <v>5.3</v>
      </c>
      <c r="K1716" s="7">
        <v>205</v>
      </c>
      <c r="L1716" s="8">
        <v>573</v>
      </c>
      <c r="M1716" s="3">
        <v>4</v>
      </c>
      <c r="N1716" s="3">
        <v>7</v>
      </c>
      <c r="O1716" s="2" t="s">
        <v>42</v>
      </c>
      <c r="P1716" s="9" t="s">
        <v>3431</v>
      </c>
      <c r="Q1716" s="9" t="s">
        <v>11540</v>
      </c>
      <c r="R1716" s="10">
        <v>42723</v>
      </c>
      <c r="S1716" s="10">
        <v>45438.854457937297</v>
      </c>
      <c r="T1716" s="11">
        <v>29</v>
      </c>
      <c r="U1716" s="51">
        <v>12</v>
      </c>
      <c r="V1716" s="51">
        <v>2016</v>
      </c>
      <c r="W1716" s="52">
        <v>2024</v>
      </c>
    </row>
    <row r="1717" spans="1:23" x14ac:dyDescent="0.3">
      <c r="A1717" s="22">
        <v>1716</v>
      </c>
      <c r="B1717" s="2" t="s">
        <v>3434</v>
      </c>
      <c r="C1717" s="2" t="s">
        <v>45</v>
      </c>
      <c r="D1717" s="2" t="s">
        <v>46</v>
      </c>
      <c r="E1717" s="3">
        <v>1996</v>
      </c>
      <c r="F1717" s="4">
        <v>55048.02</v>
      </c>
      <c r="G1717" s="5">
        <v>195936</v>
      </c>
      <c r="H1717" s="2" t="s">
        <v>41</v>
      </c>
      <c r="I1717" s="2" t="s">
        <v>29</v>
      </c>
      <c r="J1717" s="6">
        <v>4.5</v>
      </c>
      <c r="K1717" s="7">
        <v>217</v>
      </c>
      <c r="L1717" s="8">
        <v>625</v>
      </c>
      <c r="M1717" s="3">
        <v>2</v>
      </c>
      <c r="N1717" s="3">
        <v>4</v>
      </c>
      <c r="O1717" s="2" t="s">
        <v>36</v>
      </c>
      <c r="P1717" s="9" t="s">
        <v>3433</v>
      </c>
      <c r="Q1717" s="9" t="s">
        <v>11541</v>
      </c>
      <c r="R1717" s="10">
        <v>43320</v>
      </c>
      <c r="S1717" s="10">
        <v>45196.299947035128</v>
      </c>
      <c r="T1717" s="11">
        <v>28</v>
      </c>
      <c r="U1717" s="51">
        <v>8</v>
      </c>
      <c r="V1717" s="51">
        <v>2018</v>
      </c>
      <c r="W1717" s="52">
        <v>2023</v>
      </c>
    </row>
    <row r="1718" spans="1:23" x14ac:dyDescent="0.3">
      <c r="A1718" s="22">
        <v>1717</v>
      </c>
      <c r="B1718" s="2" t="s">
        <v>3436</v>
      </c>
      <c r="C1718" s="2" t="s">
        <v>45</v>
      </c>
      <c r="D1718" s="2" t="s">
        <v>56</v>
      </c>
      <c r="E1718" s="3">
        <v>2020</v>
      </c>
      <c r="F1718" s="4">
        <v>46433.69</v>
      </c>
      <c r="G1718" s="5">
        <v>272331</v>
      </c>
      <c r="H1718" s="2" t="s">
        <v>35</v>
      </c>
      <c r="I1718" s="2" t="s">
        <v>22</v>
      </c>
      <c r="J1718" s="6">
        <v>4</v>
      </c>
      <c r="K1718" s="7">
        <v>539</v>
      </c>
      <c r="L1718" s="8">
        <v>619</v>
      </c>
      <c r="M1718" s="3">
        <v>4</v>
      </c>
      <c r="N1718" s="3">
        <v>4</v>
      </c>
      <c r="O1718" s="2" t="s">
        <v>36</v>
      </c>
      <c r="P1718" s="9" t="s">
        <v>3435</v>
      </c>
      <c r="Q1718" s="9" t="s">
        <v>11542</v>
      </c>
      <c r="R1718" s="10">
        <v>44990</v>
      </c>
      <c r="S1718" s="10">
        <v>45456.962079461613</v>
      </c>
      <c r="T1718" s="11">
        <v>4</v>
      </c>
      <c r="U1718" s="51">
        <v>3</v>
      </c>
      <c r="V1718" s="51">
        <v>2023</v>
      </c>
      <c r="W1718" s="52">
        <v>2024</v>
      </c>
    </row>
    <row r="1719" spans="1:23" x14ac:dyDescent="0.3">
      <c r="A1719" s="22">
        <v>1718</v>
      </c>
      <c r="B1719" s="2" t="s">
        <v>3438</v>
      </c>
      <c r="C1719" s="2" t="s">
        <v>107</v>
      </c>
      <c r="D1719" s="2" t="s">
        <v>56</v>
      </c>
      <c r="E1719" s="3">
        <v>2015</v>
      </c>
      <c r="F1719" s="4">
        <v>17383.36</v>
      </c>
      <c r="G1719" s="5">
        <v>131727</v>
      </c>
      <c r="H1719" s="2" t="s">
        <v>28</v>
      </c>
      <c r="I1719" s="2" t="s">
        <v>29</v>
      </c>
      <c r="J1719" s="6">
        <v>4.4000000000000004</v>
      </c>
      <c r="K1719" s="7">
        <v>371</v>
      </c>
      <c r="L1719" s="8">
        <v>612</v>
      </c>
      <c r="M1719" s="3">
        <v>2</v>
      </c>
      <c r="N1719" s="3">
        <v>5</v>
      </c>
      <c r="O1719" s="2" t="s">
        <v>85</v>
      </c>
      <c r="P1719" s="9" t="s">
        <v>3437</v>
      </c>
      <c r="Q1719" s="9" t="s">
        <v>11543</v>
      </c>
      <c r="R1719" s="10">
        <v>43552</v>
      </c>
      <c r="S1719" s="10">
        <v>45776.620011047933</v>
      </c>
      <c r="T1719" s="11">
        <v>9</v>
      </c>
      <c r="U1719" s="51">
        <v>3</v>
      </c>
      <c r="V1719" s="51">
        <v>2019</v>
      </c>
      <c r="W1719" s="52">
        <v>2025</v>
      </c>
    </row>
    <row r="1720" spans="1:23" x14ac:dyDescent="0.3">
      <c r="A1720" s="22">
        <v>1719</v>
      </c>
      <c r="B1720" s="2" t="s">
        <v>3440</v>
      </c>
      <c r="C1720" s="2" t="s">
        <v>107</v>
      </c>
      <c r="D1720" s="2" t="s">
        <v>20</v>
      </c>
      <c r="E1720" s="3">
        <v>2020</v>
      </c>
      <c r="F1720" s="4">
        <v>71947.850000000006</v>
      </c>
      <c r="G1720" s="5">
        <v>194736</v>
      </c>
      <c r="H1720" s="2" t="s">
        <v>28</v>
      </c>
      <c r="I1720" s="2" t="s">
        <v>29</v>
      </c>
      <c r="J1720" s="6">
        <v>1.3</v>
      </c>
      <c r="K1720" s="7">
        <v>611</v>
      </c>
      <c r="L1720" s="8">
        <v>536</v>
      </c>
      <c r="M1720" s="3">
        <v>5</v>
      </c>
      <c r="N1720" s="3">
        <v>2</v>
      </c>
      <c r="O1720" s="2" t="s">
        <v>65</v>
      </c>
      <c r="P1720" s="9" t="s">
        <v>3439</v>
      </c>
      <c r="Q1720" s="9" t="s">
        <v>11544</v>
      </c>
      <c r="R1720" s="10">
        <v>45035</v>
      </c>
      <c r="S1720" s="10">
        <v>45266.832053456412</v>
      </c>
      <c r="T1720" s="11">
        <v>4</v>
      </c>
      <c r="U1720" s="51">
        <v>4</v>
      </c>
      <c r="V1720" s="51">
        <v>2023</v>
      </c>
      <c r="W1720" s="52">
        <v>2023</v>
      </c>
    </row>
    <row r="1721" spans="1:23" x14ac:dyDescent="0.3">
      <c r="A1721" s="22">
        <v>1720</v>
      </c>
      <c r="B1721" s="2" t="s">
        <v>3442</v>
      </c>
      <c r="C1721" s="2" t="s">
        <v>74</v>
      </c>
      <c r="D1721" s="2" t="s">
        <v>56</v>
      </c>
      <c r="E1721" s="3">
        <v>2020</v>
      </c>
      <c r="F1721" s="4">
        <v>46635.68</v>
      </c>
      <c r="G1721" s="5">
        <v>99894</v>
      </c>
      <c r="H1721" s="2" t="s">
        <v>28</v>
      </c>
      <c r="I1721" s="2" t="s">
        <v>29</v>
      </c>
      <c r="J1721" s="6">
        <v>5.9</v>
      </c>
      <c r="K1721" s="7">
        <v>279</v>
      </c>
      <c r="L1721" s="8">
        <v>164</v>
      </c>
      <c r="M1721" s="3">
        <v>2</v>
      </c>
      <c r="N1721" s="3">
        <v>5</v>
      </c>
      <c r="O1721" s="2" t="s">
        <v>36</v>
      </c>
      <c r="P1721" s="9" t="s">
        <v>3441</v>
      </c>
      <c r="Q1721" s="9" t="s">
        <v>11545</v>
      </c>
      <c r="R1721" s="10">
        <v>42039</v>
      </c>
      <c r="S1721" s="10">
        <v>45718.792445534833</v>
      </c>
      <c r="T1721" s="11">
        <v>4</v>
      </c>
      <c r="U1721" s="51">
        <v>2</v>
      </c>
      <c r="V1721" s="51">
        <v>2015</v>
      </c>
      <c r="W1721" s="52">
        <v>2025</v>
      </c>
    </row>
    <row r="1722" spans="1:23" x14ac:dyDescent="0.3">
      <c r="A1722" s="22">
        <v>1721</v>
      </c>
      <c r="B1722" s="2" t="s">
        <v>3444</v>
      </c>
      <c r="C1722" s="2" t="s">
        <v>39</v>
      </c>
      <c r="D1722" s="2" t="s">
        <v>46</v>
      </c>
      <c r="E1722" s="3">
        <v>2001</v>
      </c>
      <c r="F1722" s="4">
        <v>67033.87</v>
      </c>
      <c r="G1722" s="5">
        <v>200923</v>
      </c>
      <c r="H1722" s="2" t="s">
        <v>35</v>
      </c>
      <c r="I1722" s="2" t="s">
        <v>29</v>
      </c>
      <c r="J1722" s="6">
        <v>5.4</v>
      </c>
      <c r="K1722" s="7">
        <v>687</v>
      </c>
      <c r="L1722" s="8">
        <v>374</v>
      </c>
      <c r="M1722" s="3">
        <v>5</v>
      </c>
      <c r="N1722" s="3">
        <v>5</v>
      </c>
      <c r="O1722" s="2" t="s">
        <v>30</v>
      </c>
      <c r="P1722" s="9" t="s">
        <v>3443</v>
      </c>
      <c r="Q1722" s="9" t="s">
        <v>11546</v>
      </c>
      <c r="R1722" s="10">
        <v>44963</v>
      </c>
      <c r="S1722" s="10">
        <v>45444.987684582637</v>
      </c>
      <c r="T1722" s="11">
        <v>23</v>
      </c>
      <c r="U1722" s="51">
        <v>2</v>
      </c>
      <c r="V1722" s="51">
        <v>2023</v>
      </c>
      <c r="W1722" s="52">
        <v>2024</v>
      </c>
    </row>
    <row r="1723" spans="1:23" x14ac:dyDescent="0.3">
      <c r="A1723" s="22">
        <v>1722</v>
      </c>
      <c r="B1723" s="2" t="s">
        <v>3446</v>
      </c>
      <c r="C1723" s="2" t="s">
        <v>74</v>
      </c>
      <c r="D1723" s="2" t="s">
        <v>20</v>
      </c>
      <c r="E1723" s="3">
        <v>2016</v>
      </c>
      <c r="F1723" s="4">
        <v>65273.84</v>
      </c>
      <c r="G1723" s="5">
        <v>234254</v>
      </c>
      <c r="H1723" s="2" t="s">
        <v>35</v>
      </c>
      <c r="I1723" s="2" t="s">
        <v>29</v>
      </c>
      <c r="J1723" s="6">
        <v>1.4</v>
      </c>
      <c r="K1723" s="7">
        <v>364</v>
      </c>
      <c r="L1723" s="8">
        <v>702</v>
      </c>
      <c r="M1723" s="3">
        <v>4</v>
      </c>
      <c r="N1723" s="3">
        <v>4</v>
      </c>
      <c r="O1723" s="2" t="s">
        <v>36</v>
      </c>
      <c r="P1723" s="9" t="s">
        <v>3445</v>
      </c>
      <c r="Q1723" s="9" t="s">
        <v>11547</v>
      </c>
      <c r="R1723" s="10">
        <v>44625</v>
      </c>
      <c r="S1723" s="10">
        <v>45828.314349915687</v>
      </c>
      <c r="T1723" s="11">
        <v>8</v>
      </c>
      <c r="U1723" s="51">
        <v>3</v>
      </c>
      <c r="V1723" s="51">
        <v>2022</v>
      </c>
      <c r="W1723" s="52">
        <v>2025</v>
      </c>
    </row>
    <row r="1724" spans="1:23" x14ac:dyDescent="0.3">
      <c r="A1724" s="22">
        <v>1723</v>
      </c>
      <c r="B1724" s="2" t="s">
        <v>3448</v>
      </c>
      <c r="C1724" s="2" t="s">
        <v>39</v>
      </c>
      <c r="D1724" s="2" t="s">
        <v>64</v>
      </c>
      <c r="E1724" s="3">
        <v>2016</v>
      </c>
      <c r="F1724" s="4">
        <v>29873.55</v>
      </c>
      <c r="G1724" s="5">
        <v>172451</v>
      </c>
      <c r="H1724" s="2" t="s">
        <v>21</v>
      </c>
      <c r="I1724" s="2" t="s">
        <v>22</v>
      </c>
      <c r="J1724" s="6">
        <v>1.3</v>
      </c>
      <c r="K1724" s="7">
        <v>424</v>
      </c>
      <c r="L1724" s="8">
        <v>722</v>
      </c>
      <c r="M1724" s="3">
        <v>3</v>
      </c>
      <c r="N1724" s="3">
        <v>5</v>
      </c>
      <c r="O1724" s="2" t="s">
        <v>80</v>
      </c>
      <c r="P1724" s="9" t="s">
        <v>3447</v>
      </c>
      <c r="Q1724" s="9" t="s">
        <v>11548</v>
      </c>
      <c r="R1724" s="10">
        <v>42748</v>
      </c>
      <c r="S1724" s="10">
        <v>45337.802247495223</v>
      </c>
      <c r="T1724" s="11">
        <v>8</v>
      </c>
      <c r="U1724" s="51">
        <v>1</v>
      </c>
      <c r="V1724" s="51">
        <v>2017</v>
      </c>
      <c r="W1724" s="52">
        <v>2024</v>
      </c>
    </row>
    <row r="1725" spans="1:23" x14ac:dyDescent="0.3">
      <c r="A1725" s="22">
        <v>1724</v>
      </c>
      <c r="B1725" s="2" t="s">
        <v>3450</v>
      </c>
      <c r="C1725" s="2" t="s">
        <v>118</v>
      </c>
      <c r="D1725" s="2" t="s">
        <v>46</v>
      </c>
      <c r="E1725" s="3">
        <v>2010</v>
      </c>
      <c r="F1725" s="4">
        <v>29957.47</v>
      </c>
      <c r="G1725" s="5">
        <v>205960</v>
      </c>
      <c r="H1725" s="2" t="s">
        <v>21</v>
      </c>
      <c r="I1725" s="2" t="s">
        <v>22</v>
      </c>
      <c r="J1725" s="6">
        <v>4.9000000000000004</v>
      </c>
      <c r="K1725" s="7">
        <v>693</v>
      </c>
      <c r="L1725" s="8">
        <v>609</v>
      </c>
      <c r="M1725" s="3">
        <v>4</v>
      </c>
      <c r="N1725" s="3">
        <v>2</v>
      </c>
      <c r="O1725" s="2" t="s">
        <v>23</v>
      </c>
      <c r="P1725" s="9" t="s">
        <v>3449</v>
      </c>
      <c r="Q1725" s="9" t="s">
        <v>11549</v>
      </c>
      <c r="R1725" s="10">
        <v>43297</v>
      </c>
      <c r="S1725" s="10">
        <v>45637.89226549882</v>
      </c>
      <c r="T1725" s="11">
        <v>14</v>
      </c>
      <c r="U1725" s="51">
        <v>7</v>
      </c>
      <c r="V1725" s="51">
        <v>2018</v>
      </c>
      <c r="W1725" s="52">
        <v>2024</v>
      </c>
    </row>
    <row r="1726" spans="1:23" x14ac:dyDescent="0.3">
      <c r="A1726" s="22">
        <v>1725</v>
      </c>
      <c r="B1726" s="2" t="s">
        <v>3452</v>
      </c>
      <c r="C1726" s="2" t="s">
        <v>33</v>
      </c>
      <c r="D1726" s="2" t="s">
        <v>34</v>
      </c>
      <c r="E1726" s="3">
        <v>2019</v>
      </c>
      <c r="F1726" s="4">
        <v>52386.78</v>
      </c>
      <c r="G1726" s="5">
        <v>80273</v>
      </c>
      <c r="H1726" s="2" t="s">
        <v>21</v>
      </c>
      <c r="I1726" s="2" t="s">
        <v>22</v>
      </c>
      <c r="J1726" s="6">
        <v>5.4</v>
      </c>
      <c r="K1726" s="7">
        <v>175</v>
      </c>
      <c r="L1726" s="8">
        <v>547</v>
      </c>
      <c r="M1726" s="3">
        <v>5</v>
      </c>
      <c r="N1726" s="3">
        <v>5</v>
      </c>
      <c r="O1726" s="2" t="s">
        <v>36</v>
      </c>
      <c r="P1726" s="9" t="s">
        <v>3451</v>
      </c>
      <c r="Q1726" s="9" t="s">
        <v>11550</v>
      </c>
      <c r="R1726" s="10">
        <v>42775</v>
      </c>
      <c r="S1726" s="10">
        <v>45434.327552556228</v>
      </c>
      <c r="T1726" s="11">
        <v>5</v>
      </c>
      <c r="U1726" s="51">
        <v>2</v>
      </c>
      <c r="V1726" s="51">
        <v>2017</v>
      </c>
      <c r="W1726" s="52">
        <v>2024</v>
      </c>
    </row>
    <row r="1727" spans="1:23" x14ac:dyDescent="0.3">
      <c r="A1727" s="22">
        <v>1726</v>
      </c>
      <c r="B1727" s="2" t="s">
        <v>3454</v>
      </c>
      <c r="C1727" s="2" t="s">
        <v>63</v>
      </c>
      <c r="D1727" s="2" t="s">
        <v>92</v>
      </c>
      <c r="E1727" s="3">
        <v>2015</v>
      </c>
      <c r="F1727" s="4">
        <v>22592.799999999999</v>
      </c>
      <c r="G1727" s="5">
        <v>132620</v>
      </c>
      <c r="H1727" s="2" t="s">
        <v>41</v>
      </c>
      <c r="I1727" s="2" t="s">
        <v>29</v>
      </c>
      <c r="J1727" s="6">
        <v>1.4</v>
      </c>
      <c r="K1727" s="7">
        <v>527</v>
      </c>
      <c r="L1727" s="8">
        <v>592</v>
      </c>
      <c r="M1727" s="3">
        <v>5</v>
      </c>
      <c r="N1727" s="3">
        <v>7</v>
      </c>
      <c r="O1727" s="2" t="s">
        <v>85</v>
      </c>
      <c r="P1727" s="9" t="s">
        <v>3453</v>
      </c>
      <c r="Q1727" s="9" t="s">
        <v>11551</v>
      </c>
      <c r="R1727" s="10">
        <v>44786</v>
      </c>
      <c r="S1727" s="10">
        <v>45352.113109667647</v>
      </c>
      <c r="T1727" s="11">
        <v>9</v>
      </c>
      <c r="U1727" s="51">
        <v>8</v>
      </c>
      <c r="V1727" s="51">
        <v>2022</v>
      </c>
      <c r="W1727" s="52">
        <v>2024</v>
      </c>
    </row>
    <row r="1728" spans="1:23" x14ac:dyDescent="0.3">
      <c r="A1728" s="22">
        <v>1727</v>
      </c>
      <c r="B1728" s="2" t="s">
        <v>3456</v>
      </c>
      <c r="C1728" s="2" t="s">
        <v>118</v>
      </c>
      <c r="D1728" s="2" t="s">
        <v>27</v>
      </c>
      <c r="E1728" s="3">
        <v>2010</v>
      </c>
      <c r="F1728" s="4">
        <v>59903.96</v>
      </c>
      <c r="G1728" s="5">
        <v>105696</v>
      </c>
      <c r="H1728" s="2" t="s">
        <v>41</v>
      </c>
      <c r="I1728" s="2" t="s">
        <v>29</v>
      </c>
      <c r="J1728" s="6">
        <v>5.4</v>
      </c>
      <c r="K1728" s="7">
        <v>576</v>
      </c>
      <c r="L1728" s="8">
        <v>554</v>
      </c>
      <c r="M1728" s="3">
        <v>5</v>
      </c>
      <c r="N1728" s="3">
        <v>5</v>
      </c>
      <c r="O1728" s="2" t="s">
        <v>36</v>
      </c>
      <c r="P1728" s="9" t="s">
        <v>3455</v>
      </c>
      <c r="Q1728" s="9" t="s">
        <v>11552</v>
      </c>
      <c r="R1728" s="10">
        <v>43663</v>
      </c>
      <c r="S1728" s="10">
        <v>45310.932873620441</v>
      </c>
      <c r="T1728" s="11">
        <v>14</v>
      </c>
      <c r="U1728" s="51">
        <v>7</v>
      </c>
      <c r="V1728" s="51">
        <v>2019</v>
      </c>
      <c r="W1728" s="52">
        <v>2024</v>
      </c>
    </row>
    <row r="1729" spans="1:23" x14ac:dyDescent="0.3">
      <c r="A1729" s="22">
        <v>1728</v>
      </c>
      <c r="B1729" s="2" t="s">
        <v>3458</v>
      </c>
      <c r="C1729" s="2" t="s">
        <v>19</v>
      </c>
      <c r="D1729" s="2" t="s">
        <v>50</v>
      </c>
      <c r="E1729" s="3">
        <v>1992</v>
      </c>
      <c r="F1729" s="4">
        <v>35443.79</v>
      </c>
      <c r="G1729" s="5">
        <v>32912</v>
      </c>
      <c r="H1729" s="2" t="s">
        <v>41</v>
      </c>
      <c r="I1729" s="2" t="s">
        <v>22</v>
      </c>
      <c r="J1729" s="6">
        <v>5.9</v>
      </c>
      <c r="K1729" s="7">
        <v>282</v>
      </c>
      <c r="L1729" s="8">
        <v>609</v>
      </c>
      <c r="M1729" s="3">
        <v>2</v>
      </c>
      <c r="N1729" s="3">
        <v>5</v>
      </c>
      <c r="O1729" s="2" t="s">
        <v>51</v>
      </c>
      <c r="P1729" s="9" t="s">
        <v>3457</v>
      </c>
      <c r="Q1729" s="9" t="s">
        <v>11553</v>
      </c>
      <c r="R1729" s="10">
        <v>44804</v>
      </c>
      <c r="S1729" s="10">
        <v>45726.385964238572</v>
      </c>
      <c r="T1729" s="11">
        <v>32</v>
      </c>
      <c r="U1729" s="51">
        <v>8</v>
      </c>
      <c r="V1729" s="51">
        <v>2022</v>
      </c>
      <c r="W1729" s="52">
        <v>2025</v>
      </c>
    </row>
    <row r="1730" spans="1:23" x14ac:dyDescent="0.3">
      <c r="A1730" s="22">
        <v>1729</v>
      </c>
      <c r="B1730" s="2" t="s">
        <v>3460</v>
      </c>
      <c r="C1730" s="2" t="s">
        <v>74</v>
      </c>
      <c r="D1730" s="2" t="s">
        <v>64</v>
      </c>
      <c r="E1730" s="3">
        <v>1995</v>
      </c>
      <c r="F1730" s="4">
        <v>74538.33</v>
      </c>
      <c r="G1730" s="5">
        <v>140010</v>
      </c>
      <c r="H1730" s="2" t="s">
        <v>21</v>
      </c>
      <c r="I1730" s="2" t="s">
        <v>29</v>
      </c>
      <c r="J1730" s="6">
        <v>2.1</v>
      </c>
      <c r="K1730" s="7">
        <v>500</v>
      </c>
      <c r="L1730" s="8">
        <v>443</v>
      </c>
      <c r="M1730" s="3">
        <v>3</v>
      </c>
      <c r="N1730" s="3">
        <v>7</v>
      </c>
      <c r="O1730" s="2" t="s">
        <v>80</v>
      </c>
      <c r="P1730" s="9" t="s">
        <v>3459</v>
      </c>
      <c r="Q1730" s="9" t="s">
        <v>11554</v>
      </c>
      <c r="R1730" s="10">
        <v>42798</v>
      </c>
      <c r="S1730" s="10">
        <v>45509.240535152741</v>
      </c>
      <c r="T1730" s="11">
        <v>29</v>
      </c>
      <c r="U1730" s="51">
        <v>3</v>
      </c>
      <c r="V1730" s="51">
        <v>2017</v>
      </c>
      <c r="W1730" s="52">
        <v>2024</v>
      </c>
    </row>
    <row r="1731" spans="1:23" x14ac:dyDescent="0.3">
      <c r="A1731" s="22">
        <v>1730</v>
      </c>
      <c r="B1731" s="2" t="s">
        <v>3462</v>
      </c>
      <c r="C1731" s="2" t="s">
        <v>118</v>
      </c>
      <c r="D1731" s="2" t="s">
        <v>34</v>
      </c>
      <c r="E1731" s="3">
        <v>2011</v>
      </c>
      <c r="F1731" s="4">
        <v>25614.09</v>
      </c>
      <c r="G1731" s="5">
        <v>145445</v>
      </c>
      <c r="H1731" s="2" t="s">
        <v>21</v>
      </c>
      <c r="I1731" s="2" t="s">
        <v>29</v>
      </c>
      <c r="J1731" s="6">
        <v>4.5</v>
      </c>
      <c r="K1731" s="7">
        <v>92</v>
      </c>
      <c r="L1731" s="8">
        <v>271</v>
      </c>
      <c r="M1731" s="3">
        <v>5</v>
      </c>
      <c r="N1731" s="3">
        <v>4</v>
      </c>
      <c r="O1731" s="2" t="s">
        <v>36</v>
      </c>
      <c r="P1731" s="9" t="s">
        <v>3461</v>
      </c>
      <c r="Q1731" s="9" t="s">
        <v>11555</v>
      </c>
      <c r="R1731" s="10">
        <v>43856</v>
      </c>
      <c r="S1731" s="10">
        <v>45781.58500404653</v>
      </c>
      <c r="T1731" s="11">
        <v>13</v>
      </c>
      <c r="U1731" s="51">
        <v>1</v>
      </c>
      <c r="V1731" s="51">
        <v>2020</v>
      </c>
      <c r="W1731" s="52">
        <v>2025</v>
      </c>
    </row>
    <row r="1732" spans="1:23" x14ac:dyDescent="0.3">
      <c r="A1732" s="22">
        <v>1731</v>
      </c>
      <c r="B1732" s="2" t="s">
        <v>3464</v>
      </c>
      <c r="C1732" s="2" t="s">
        <v>107</v>
      </c>
      <c r="D1732" s="2" t="s">
        <v>20</v>
      </c>
      <c r="E1732" s="3">
        <v>1996</v>
      </c>
      <c r="F1732" s="4">
        <v>45987.64</v>
      </c>
      <c r="G1732" s="5">
        <v>75726</v>
      </c>
      <c r="H1732" s="2" t="s">
        <v>28</v>
      </c>
      <c r="I1732" s="2" t="s">
        <v>29</v>
      </c>
      <c r="J1732" s="6">
        <v>4.5999999999999996</v>
      </c>
      <c r="K1732" s="7">
        <v>695</v>
      </c>
      <c r="L1732" s="8">
        <v>256</v>
      </c>
      <c r="M1732" s="3">
        <v>2</v>
      </c>
      <c r="N1732" s="3">
        <v>2</v>
      </c>
      <c r="O1732" s="2" t="s">
        <v>65</v>
      </c>
      <c r="P1732" s="9" t="s">
        <v>3463</v>
      </c>
      <c r="Q1732" s="9" t="s">
        <v>11556</v>
      </c>
      <c r="R1732" s="10">
        <v>43365</v>
      </c>
      <c r="S1732" s="10">
        <v>45562.687224490612</v>
      </c>
      <c r="T1732" s="11">
        <v>28</v>
      </c>
      <c r="U1732" s="51">
        <v>9</v>
      </c>
      <c r="V1732" s="51">
        <v>2018</v>
      </c>
      <c r="W1732" s="52">
        <v>2024</v>
      </c>
    </row>
    <row r="1733" spans="1:23" x14ac:dyDescent="0.3">
      <c r="A1733" s="22">
        <v>1732</v>
      </c>
      <c r="B1733" s="2" t="s">
        <v>3466</v>
      </c>
      <c r="C1733" s="2" t="s">
        <v>39</v>
      </c>
      <c r="D1733" s="2" t="s">
        <v>27</v>
      </c>
      <c r="E1733" s="3">
        <v>2003</v>
      </c>
      <c r="F1733" s="4">
        <v>44227.57</v>
      </c>
      <c r="G1733" s="5">
        <v>191942</v>
      </c>
      <c r="H1733" s="2" t="s">
        <v>35</v>
      </c>
      <c r="I1733" s="2" t="s">
        <v>29</v>
      </c>
      <c r="J1733" s="6">
        <v>4.4000000000000004</v>
      </c>
      <c r="K1733" s="7">
        <v>593</v>
      </c>
      <c r="L1733" s="8">
        <v>696</v>
      </c>
      <c r="M1733" s="3">
        <v>5</v>
      </c>
      <c r="N1733" s="3">
        <v>4</v>
      </c>
      <c r="O1733" s="2" t="s">
        <v>30</v>
      </c>
      <c r="P1733" s="9" t="s">
        <v>3465</v>
      </c>
      <c r="Q1733" s="9" t="s">
        <v>11557</v>
      </c>
      <c r="R1733" s="10">
        <v>43496</v>
      </c>
      <c r="S1733" s="10">
        <v>45699.078502746263</v>
      </c>
      <c r="T1733" s="11">
        <v>21</v>
      </c>
      <c r="U1733" s="51">
        <v>1</v>
      </c>
      <c r="V1733" s="51">
        <v>2019</v>
      </c>
      <c r="W1733" s="52">
        <v>2025</v>
      </c>
    </row>
    <row r="1734" spans="1:23" x14ac:dyDescent="0.3">
      <c r="A1734" s="22">
        <v>1733</v>
      </c>
      <c r="B1734" s="2" t="s">
        <v>3468</v>
      </c>
      <c r="C1734" s="2" t="s">
        <v>74</v>
      </c>
      <c r="D1734" s="2" t="s">
        <v>20</v>
      </c>
      <c r="E1734" s="3">
        <v>2003</v>
      </c>
      <c r="F1734" s="4">
        <v>31928.69</v>
      </c>
      <c r="G1734" s="5">
        <v>233210</v>
      </c>
      <c r="H1734" s="2" t="s">
        <v>41</v>
      </c>
      <c r="I1734" s="2" t="s">
        <v>29</v>
      </c>
      <c r="J1734" s="6">
        <v>3.4</v>
      </c>
      <c r="K1734" s="7">
        <v>101</v>
      </c>
      <c r="L1734" s="8">
        <v>177</v>
      </c>
      <c r="M1734" s="3">
        <v>3</v>
      </c>
      <c r="N1734" s="3">
        <v>5</v>
      </c>
      <c r="O1734" s="2" t="s">
        <v>65</v>
      </c>
      <c r="P1734" s="9" t="s">
        <v>3467</v>
      </c>
      <c r="Q1734" s="9" t="s">
        <v>11558</v>
      </c>
      <c r="R1734" s="10">
        <v>44378</v>
      </c>
      <c r="S1734" s="10">
        <v>45179.068500745867</v>
      </c>
      <c r="T1734" s="11">
        <v>21</v>
      </c>
      <c r="U1734" s="51">
        <v>7</v>
      </c>
      <c r="V1734" s="51">
        <v>2021</v>
      </c>
      <c r="W1734" s="52">
        <v>2023</v>
      </c>
    </row>
    <row r="1735" spans="1:23" x14ac:dyDescent="0.3">
      <c r="A1735" s="22">
        <v>1734</v>
      </c>
      <c r="B1735" s="2" t="s">
        <v>3470</v>
      </c>
      <c r="C1735" s="2" t="s">
        <v>19</v>
      </c>
      <c r="D1735" s="2" t="s">
        <v>27</v>
      </c>
      <c r="E1735" s="3">
        <v>2012</v>
      </c>
      <c r="F1735" s="4">
        <v>71441.72</v>
      </c>
      <c r="G1735" s="5">
        <v>179997</v>
      </c>
      <c r="H1735" s="2" t="s">
        <v>28</v>
      </c>
      <c r="I1735" s="2" t="s">
        <v>29</v>
      </c>
      <c r="J1735" s="6">
        <v>5.7</v>
      </c>
      <c r="K1735" s="7">
        <v>246</v>
      </c>
      <c r="L1735" s="8">
        <v>277</v>
      </c>
      <c r="M1735" s="3">
        <v>5</v>
      </c>
      <c r="N1735" s="3">
        <v>5</v>
      </c>
      <c r="O1735" s="2" t="s">
        <v>65</v>
      </c>
      <c r="P1735" s="9" t="s">
        <v>3469</v>
      </c>
      <c r="Q1735" s="9" t="s">
        <v>11559</v>
      </c>
      <c r="R1735" s="10">
        <v>43789</v>
      </c>
      <c r="S1735" s="10">
        <v>45712.513189683661</v>
      </c>
      <c r="T1735" s="11">
        <v>12</v>
      </c>
      <c r="U1735" s="51">
        <v>11</v>
      </c>
      <c r="V1735" s="51">
        <v>2019</v>
      </c>
      <c r="W1735" s="52">
        <v>2025</v>
      </c>
    </row>
    <row r="1736" spans="1:23" x14ac:dyDescent="0.3">
      <c r="A1736" s="22">
        <v>1735</v>
      </c>
      <c r="B1736" s="2" t="s">
        <v>3472</v>
      </c>
      <c r="C1736" s="2" t="s">
        <v>63</v>
      </c>
      <c r="D1736" s="2" t="s">
        <v>34</v>
      </c>
      <c r="E1736" s="3">
        <v>1992</v>
      </c>
      <c r="F1736" s="4">
        <v>66508</v>
      </c>
      <c r="G1736" s="5">
        <v>163157</v>
      </c>
      <c r="H1736" s="2" t="s">
        <v>35</v>
      </c>
      <c r="I1736" s="2" t="s">
        <v>29</v>
      </c>
      <c r="J1736" s="6">
        <v>1.4</v>
      </c>
      <c r="K1736" s="7">
        <v>604</v>
      </c>
      <c r="L1736" s="8">
        <v>762</v>
      </c>
      <c r="M1736" s="3">
        <v>3</v>
      </c>
      <c r="N1736" s="3">
        <v>7</v>
      </c>
      <c r="O1736" s="2" t="s">
        <v>80</v>
      </c>
      <c r="P1736" s="9" t="s">
        <v>3471</v>
      </c>
      <c r="Q1736" s="9" t="s">
        <v>11560</v>
      </c>
      <c r="R1736" s="10">
        <v>42753</v>
      </c>
      <c r="S1736" s="10">
        <v>45653.955478141339</v>
      </c>
      <c r="T1736" s="11">
        <v>32</v>
      </c>
      <c r="U1736" s="51">
        <v>1</v>
      </c>
      <c r="V1736" s="51">
        <v>2017</v>
      </c>
      <c r="W1736" s="52">
        <v>2024</v>
      </c>
    </row>
    <row r="1737" spans="1:23" x14ac:dyDescent="0.3">
      <c r="A1737" s="22">
        <v>1736</v>
      </c>
      <c r="B1737" s="2" t="s">
        <v>3474</v>
      </c>
      <c r="C1737" s="2" t="s">
        <v>107</v>
      </c>
      <c r="D1737" s="2" t="s">
        <v>27</v>
      </c>
      <c r="E1737" s="3">
        <v>2019</v>
      </c>
      <c r="F1737" s="4">
        <v>47089.5</v>
      </c>
      <c r="G1737" s="5">
        <v>202990</v>
      </c>
      <c r="H1737" s="2" t="s">
        <v>41</v>
      </c>
      <c r="I1737" s="2" t="s">
        <v>29</v>
      </c>
      <c r="J1737" s="6">
        <v>1.7</v>
      </c>
      <c r="K1737" s="7">
        <v>217</v>
      </c>
      <c r="L1737" s="8">
        <v>198</v>
      </c>
      <c r="M1737" s="3">
        <v>4</v>
      </c>
      <c r="N1737" s="3">
        <v>5</v>
      </c>
      <c r="O1737" s="2" t="s">
        <v>42</v>
      </c>
      <c r="P1737" s="9" t="s">
        <v>3473</v>
      </c>
      <c r="Q1737" s="9" t="s">
        <v>11561</v>
      </c>
      <c r="R1737" s="10">
        <v>41911</v>
      </c>
      <c r="S1737" s="10">
        <v>45454.625612168151</v>
      </c>
      <c r="T1737" s="11">
        <v>5</v>
      </c>
      <c r="U1737" s="51">
        <v>9</v>
      </c>
      <c r="V1737" s="51">
        <v>2014</v>
      </c>
      <c r="W1737" s="52">
        <v>2024</v>
      </c>
    </row>
    <row r="1738" spans="1:23" x14ac:dyDescent="0.3">
      <c r="A1738" s="22">
        <v>1737</v>
      </c>
      <c r="B1738" s="2" t="s">
        <v>3476</v>
      </c>
      <c r="C1738" s="2" t="s">
        <v>63</v>
      </c>
      <c r="D1738" s="2" t="s">
        <v>20</v>
      </c>
      <c r="E1738" s="3">
        <v>2017</v>
      </c>
      <c r="F1738" s="4">
        <v>52238.85</v>
      </c>
      <c r="G1738" s="5">
        <v>131748</v>
      </c>
      <c r="H1738" s="2" t="s">
        <v>35</v>
      </c>
      <c r="I1738" s="2" t="s">
        <v>29</v>
      </c>
      <c r="J1738" s="6">
        <v>5.6</v>
      </c>
      <c r="K1738" s="7">
        <v>656</v>
      </c>
      <c r="L1738" s="8">
        <v>306</v>
      </c>
      <c r="M1738" s="3">
        <v>3</v>
      </c>
      <c r="N1738" s="3">
        <v>2</v>
      </c>
      <c r="O1738" s="2" t="s">
        <v>85</v>
      </c>
      <c r="P1738" s="9" t="s">
        <v>3475</v>
      </c>
      <c r="Q1738" s="9" t="s">
        <v>11562</v>
      </c>
      <c r="R1738" s="10">
        <v>44057</v>
      </c>
      <c r="S1738" s="10">
        <v>45613.3593589175</v>
      </c>
      <c r="T1738" s="11">
        <v>7</v>
      </c>
      <c r="U1738" s="51">
        <v>8</v>
      </c>
      <c r="V1738" s="51">
        <v>2020</v>
      </c>
      <c r="W1738" s="52">
        <v>2024</v>
      </c>
    </row>
    <row r="1739" spans="1:23" x14ac:dyDescent="0.3">
      <c r="A1739" s="22">
        <v>1738</v>
      </c>
      <c r="B1739" s="2" t="s">
        <v>3478</v>
      </c>
      <c r="C1739" s="2" t="s">
        <v>26</v>
      </c>
      <c r="D1739" s="2" t="s">
        <v>40</v>
      </c>
      <c r="E1739" s="3">
        <v>2017</v>
      </c>
      <c r="F1739" s="4">
        <v>58977.21</v>
      </c>
      <c r="G1739" s="5">
        <v>37200</v>
      </c>
      <c r="H1739" s="2" t="s">
        <v>41</v>
      </c>
      <c r="I1739" s="2" t="s">
        <v>22</v>
      </c>
      <c r="J1739" s="6">
        <v>4.0999999999999996</v>
      </c>
      <c r="K1739" s="7">
        <v>699</v>
      </c>
      <c r="L1739" s="8">
        <v>424</v>
      </c>
      <c r="M1739" s="3">
        <v>2</v>
      </c>
      <c r="N1739" s="3">
        <v>4</v>
      </c>
      <c r="O1739" s="2" t="s">
        <v>23</v>
      </c>
      <c r="P1739" s="9" t="s">
        <v>3477</v>
      </c>
      <c r="Q1739" s="9" t="s">
        <v>11563</v>
      </c>
      <c r="R1739" s="10">
        <v>44660</v>
      </c>
      <c r="S1739" s="10">
        <v>45574.953677781283</v>
      </c>
      <c r="T1739" s="11">
        <v>7</v>
      </c>
      <c r="U1739" s="51">
        <v>4</v>
      </c>
      <c r="V1739" s="51">
        <v>2022</v>
      </c>
      <c r="W1739" s="52">
        <v>2024</v>
      </c>
    </row>
    <row r="1740" spans="1:23" x14ac:dyDescent="0.3">
      <c r="A1740" s="22">
        <v>1739</v>
      </c>
      <c r="B1740" s="2" t="s">
        <v>3480</v>
      </c>
      <c r="C1740" s="2" t="s">
        <v>49</v>
      </c>
      <c r="D1740" s="2" t="s">
        <v>34</v>
      </c>
      <c r="E1740" s="3">
        <v>2022</v>
      </c>
      <c r="F1740" s="4">
        <v>48755.9</v>
      </c>
      <c r="G1740" s="5">
        <v>14650</v>
      </c>
      <c r="H1740" s="2" t="s">
        <v>35</v>
      </c>
      <c r="I1740" s="2" t="s">
        <v>29</v>
      </c>
      <c r="J1740" s="6">
        <v>3.5</v>
      </c>
      <c r="K1740" s="7">
        <v>647</v>
      </c>
      <c r="L1740" s="8">
        <v>720</v>
      </c>
      <c r="M1740" s="3">
        <v>3</v>
      </c>
      <c r="N1740" s="3">
        <v>4</v>
      </c>
      <c r="O1740" s="2" t="s">
        <v>36</v>
      </c>
      <c r="P1740" s="9" t="s">
        <v>3479</v>
      </c>
      <c r="Q1740" s="9" t="s">
        <v>11564</v>
      </c>
      <c r="R1740" s="10">
        <v>42048</v>
      </c>
      <c r="S1740" s="10">
        <v>45350.5067884034</v>
      </c>
      <c r="T1740" s="11">
        <v>2</v>
      </c>
      <c r="U1740" s="51">
        <v>2</v>
      </c>
      <c r="V1740" s="51">
        <v>2015</v>
      </c>
      <c r="W1740" s="52">
        <v>2024</v>
      </c>
    </row>
    <row r="1741" spans="1:23" x14ac:dyDescent="0.3">
      <c r="A1741" s="22">
        <v>1740</v>
      </c>
      <c r="B1741" s="2" t="s">
        <v>3482</v>
      </c>
      <c r="C1741" s="2" t="s">
        <v>39</v>
      </c>
      <c r="D1741" s="2" t="s">
        <v>27</v>
      </c>
      <c r="E1741" s="3">
        <v>2012</v>
      </c>
      <c r="F1741" s="4">
        <v>29984.12</v>
      </c>
      <c r="G1741" s="5">
        <v>253677</v>
      </c>
      <c r="H1741" s="2" t="s">
        <v>28</v>
      </c>
      <c r="I1741" s="2" t="s">
        <v>22</v>
      </c>
      <c r="J1741" s="6">
        <v>3.7</v>
      </c>
      <c r="K1741" s="7">
        <v>447</v>
      </c>
      <c r="L1741" s="8">
        <v>432</v>
      </c>
      <c r="M1741" s="3">
        <v>4</v>
      </c>
      <c r="N1741" s="3">
        <v>4</v>
      </c>
      <c r="O1741" s="2" t="s">
        <v>30</v>
      </c>
      <c r="P1741" s="9" t="s">
        <v>3481</v>
      </c>
      <c r="Q1741" s="9" t="s">
        <v>11565</v>
      </c>
      <c r="R1741" s="10">
        <v>45428</v>
      </c>
      <c r="S1741" s="10">
        <v>45351.09090522676</v>
      </c>
      <c r="T1741" s="11">
        <v>12</v>
      </c>
      <c r="U1741" s="51">
        <v>5</v>
      </c>
      <c r="V1741" s="51">
        <v>2024</v>
      </c>
      <c r="W1741" s="52">
        <v>2024</v>
      </c>
    </row>
    <row r="1742" spans="1:23" x14ac:dyDescent="0.3">
      <c r="A1742" s="22">
        <v>1741</v>
      </c>
      <c r="B1742" s="2" t="s">
        <v>3484</v>
      </c>
      <c r="C1742" s="2" t="s">
        <v>49</v>
      </c>
      <c r="D1742" s="2" t="s">
        <v>92</v>
      </c>
      <c r="E1742" s="3">
        <v>1995</v>
      </c>
      <c r="F1742" s="4">
        <v>51880.84</v>
      </c>
      <c r="G1742" s="5">
        <v>77601</v>
      </c>
      <c r="H1742" s="2" t="s">
        <v>41</v>
      </c>
      <c r="I1742" s="2" t="s">
        <v>29</v>
      </c>
      <c r="J1742" s="6">
        <v>2.2000000000000002</v>
      </c>
      <c r="K1742" s="7">
        <v>149</v>
      </c>
      <c r="L1742" s="8">
        <v>738</v>
      </c>
      <c r="M1742" s="3">
        <v>3</v>
      </c>
      <c r="N1742" s="3">
        <v>2</v>
      </c>
      <c r="O1742" s="2" t="s">
        <v>36</v>
      </c>
      <c r="P1742" s="9" t="s">
        <v>3483</v>
      </c>
      <c r="Q1742" s="9" t="s">
        <v>11566</v>
      </c>
      <c r="R1742" s="10">
        <v>42382</v>
      </c>
      <c r="S1742" s="10">
        <v>45278.660419129526</v>
      </c>
      <c r="T1742" s="11">
        <v>29</v>
      </c>
      <c r="U1742" s="51">
        <v>1</v>
      </c>
      <c r="V1742" s="51">
        <v>2016</v>
      </c>
      <c r="W1742" s="52">
        <v>2023</v>
      </c>
    </row>
    <row r="1743" spans="1:23" x14ac:dyDescent="0.3">
      <c r="A1743" s="22">
        <v>1742</v>
      </c>
      <c r="B1743" s="2" t="s">
        <v>3486</v>
      </c>
      <c r="C1743" s="2" t="s">
        <v>33</v>
      </c>
      <c r="D1743" s="2" t="s">
        <v>34</v>
      </c>
      <c r="E1743" s="3">
        <v>2018</v>
      </c>
      <c r="F1743" s="4">
        <v>68153.460000000006</v>
      </c>
      <c r="G1743" s="5">
        <v>69115</v>
      </c>
      <c r="H1743" s="2" t="s">
        <v>28</v>
      </c>
      <c r="I1743" s="2" t="s">
        <v>29</v>
      </c>
      <c r="J1743" s="6">
        <v>3.7</v>
      </c>
      <c r="K1743" s="7">
        <v>227</v>
      </c>
      <c r="L1743" s="8">
        <v>265</v>
      </c>
      <c r="M1743" s="3">
        <v>4</v>
      </c>
      <c r="N1743" s="3">
        <v>7</v>
      </c>
      <c r="O1743" s="2" t="s">
        <v>85</v>
      </c>
      <c r="P1743" s="9" t="s">
        <v>3485</v>
      </c>
      <c r="Q1743" s="9" t="s">
        <v>11567</v>
      </c>
      <c r="R1743" s="10">
        <v>44451</v>
      </c>
      <c r="S1743" s="10">
        <v>45742.011089263557</v>
      </c>
      <c r="T1743" s="11">
        <v>6</v>
      </c>
      <c r="U1743" s="51">
        <v>9</v>
      </c>
      <c r="V1743" s="51">
        <v>2021</v>
      </c>
      <c r="W1743" s="52">
        <v>2025</v>
      </c>
    </row>
    <row r="1744" spans="1:23" x14ac:dyDescent="0.3">
      <c r="A1744" s="22">
        <v>1743</v>
      </c>
      <c r="B1744" s="2" t="s">
        <v>3488</v>
      </c>
      <c r="C1744" s="2" t="s">
        <v>19</v>
      </c>
      <c r="D1744" s="2" t="s">
        <v>34</v>
      </c>
      <c r="E1744" s="3">
        <v>1991</v>
      </c>
      <c r="F1744" s="4">
        <v>27301.62</v>
      </c>
      <c r="G1744" s="5">
        <v>94232</v>
      </c>
      <c r="H1744" s="2" t="s">
        <v>21</v>
      </c>
      <c r="I1744" s="2" t="s">
        <v>22</v>
      </c>
      <c r="J1744" s="6">
        <v>5.9</v>
      </c>
      <c r="K1744" s="7">
        <v>504</v>
      </c>
      <c r="L1744" s="8">
        <v>402</v>
      </c>
      <c r="M1744" s="3">
        <v>4</v>
      </c>
      <c r="N1744" s="3">
        <v>7</v>
      </c>
      <c r="O1744" s="2" t="s">
        <v>30</v>
      </c>
      <c r="P1744" s="9" t="s">
        <v>3487</v>
      </c>
      <c r="Q1744" s="9" t="s">
        <v>11568</v>
      </c>
      <c r="R1744" s="10">
        <v>42234</v>
      </c>
      <c r="S1744" s="10">
        <v>45571.741035252773</v>
      </c>
      <c r="T1744" s="11">
        <v>33</v>
      </c>
      <c r="U1744" s="51">
        <v>8</v>
      </c>
      <c r="V1744" s="51">
        <v>2015</v>
      </c>
      <c r="W1744" s="52">
        <v>2024</v>
      </c>
    </row>
    <row r="1745" spans="1:23" x14ac:dyDescent="0.3">
      <c r="A1745" s="22">
        <v>1744</v>
      </c>
      <c r="B1745" s="2" t="s">
        <v>3490</v>
      </c>
      <c r="C1745" s="2" t="s">
        <v>33</v>
      </c>
      <c r="D1745" s="2" t="s">
        <v>34</v>
      </c>
      <c r="E1745" s="3">
        <v>2018</v>
      </c>
      <c r="F1745" s="4">
        <v>30076.67</v>
      </c>
      <c r="G1745" s="5">
        <v>86384</v>
      </c>
      <c r="H1745" s="2" t="s">
        <v>35</v>
      </c>
      <c r="I1745" s="2" t="s">
        <v>29</v>
      </c>
      <c r="J1745" s="6">
        <v>3.7</v>
      </c>
      <c r="K1745" s="7">
        <v>181</v>
      </c>
      <c r="L1745" s="8">
        <v>473</v>
      </c>
      <c r="M1745" s="3">
        <v>3</v>
      </c>
      <c r="N1745" s="3">
        <v>5</v>
      </c>
      <c r="O1745" s="2" t="s">
        <v>85</v>
      </c>
      <c r="P1745" s="9" t="s">
        <v>3489</v>
      </c>
      <c r="Q1745" s="9" t="s">
        <v>11569</v>
      </c>
      <c r="R1745" s="10">
        <v>43854</v>
      </c>
      <c r="S1745" s="10">
        <v>45645.193725790879</v>
      </c>
      <c r="T1745" s="11">
        <v>6</v>
      </c>
      <c r="U1745" s="51">
        <v>1</v>
      </c>
      <c r="V1745" s="51">
        <v>2020</v>
      </c>
      <c r="W1745" s="52">
        <v>2024</v>
      </c>
    </row>
    <row r="1746" spans="1:23" x14ac:dyDescent="0.3">
      <c r="A1746" s="22">
        <v>1745</v>
      </c>
      <c r="B1746" s="2" t="s">
        <v>3492</v>
      </c>
      <c r="C1746" s="2" t="s">
        <v>118</v>
      </c>
      <c r="D1746" s="2" t="s">
        <v>79</v>
      </c>
      <c r="E1746" s="3">
        <v>2008</v>
      </c>
      <c r="F1746" s="4">
        <v>76340.69</v>
      </c>
      <c r="G1746" s="5">
        <v>66716</v>
      </c>
      <c r="H1746" s="2" t="s">
        <v>41</v>
      </c>
      <c r="I1746" s="2" t="s">
        <v>22</v>
      </c>
      <c r="J1746" s="6">
        <v>5.7</v>
      </c>
      <c r="K1746" s="7">
        <v>554</v>
      </c>
      <c r="L1746" s="8">
        <v>215</v>
      </c>
      <c r="M1746" s="3">
        <v>5</v>
      </c>
      <c r="N1746" s="3">
        <v>7</v>
      </c>
      <c r="O1746" s="2" t="s">
        <v>85</v>
      </c>
      <c r="P1746" s="9" t="s">
        <v>3491</v>
      </c>
      <c r="Q1746" s="9" t="s">
        <v>11570</v>
      </c>
      <c r="R1746" s="10">
        <v>43689</v>
      </c>
      <c r="S1746" s="10">
        <v>45345.97988302233</v>
      </c>
      <c r="T1746" s="11">
        <v>16</v>
      </c>
      <c r="U1746" s="51">
        <v>8</v>
      </c>
      <c r="V1746" s="51">
        <v>2019</v>
      </c>
      <c r="W1746" s="52">
        <v>2024</v>
      </c>
    </row>
    <row r="1747" spans="1:23" x14ac:dyDescent="0.3">
      <c r="A1747" s="22">
        <v>1746</v>
      </c>
      <c r="B1747" s="2" t="s">
        <v>3494</v>
      </c>
      <c r="C1747" s="2" t="s">
        <v>49</v>
      </c>
      <c r="D1747" s="2" t="s">
        <v>79</v>
      </c>
      <c r="E1747" s="3">
        <v>2018</v>
      </c>
      <c r="F1747" s="4">
        <v>38408.22</v>
      </c>
      <c r="G1747" s="5">
        <v>167207</v>
      </c>
      <c r="H1747" s="2" t="s">
        <v>21</v>
      </c>
      <c r="I1747" s="2" t="s">
        <v>29</v>
      </c>
      <c r="J1747" s="6">
        <v>4.5999999999999996</v>
      </c>
      <c r="K1747" s="7">
        <v>545</v>
      </c>
      <c r="L1747" s="8">
        <v>218</v>
      </c>
      <c r="M1747" s="3">
        <v>2</v>
      </c>
      <c r="N1747" s="3">
        <v>7</v>
      </c>
      <c r="O1747" s="2" t="s">
        <v>51</v>
      </c>
      <c r="P1747" s="9" t="s">
        <v>3493</v>
      </c>
      <c r="Q1747" s="9" t="s">
        <v>11571</v>
      </c>
      <c r="R1747" s="10">
        <v>43767</v>
      </c>
      <c r="S1747" s="10">
        <v>45310.640815208761</v>
      </c>
      <c r="T1747" s="11">
        <v>6</v>
      </c>
      <c r="U1747" s="51">
        <v>10</v>
      </c>
      <c r="V1747" s="51">
        <v>2019</v>
      </c>
      <c r="W1747" s="52">
        <v>2024</v>
      </c>
    </row>
    <row r="1748" spans="1:23" x14ac:dyDescent="0.3">
      <c r="A1748" s="22">
        <v>1747</v>
      </c>
      <c r="B1748" s="2" t="s">
        <v>3496</v>
      </c>
      <c r="C1748" s="2" t="s">
        <v>26</v>
      </c>
      <c r="D1748" s="2" t="s">
        <v>79</v>
      </c>
      <c r="E1748" s="3">
        <v>2007</v>
      </c>
      <c r="F1748" s="4">
        <v>67965.259999999995</v>
      </c>
      <c r="G1748" s="5">
        <v>7520</v>
      </c>
      <c r="H1748" s="2" t="s">
        <v>21</v>
      </c>
      <c r="I1748" s="2" t="s">
        <v>29</v>
      </c>
      <c r="J1748" s="6">
        <v>1.2</v>
      </c>
      <c r="K1748" s="7">
        <v>516</v>
      </c>
      <c r="L1748" s="8">
        <v>328</v>
      </c>
      <c r="M1748" s="3">
        <v>4</v>
      </c>
      <c r="N1748" s="3">
        <v>5</v>
      </c>
      <c r="O1748" s="2" t="s">
        <v>65</v>
      </c>
      <c r="P1748" s="9" t="s">
        <v>3495</v>
      </c>
      <c r="Q1748" s="9" t="s">
        <v>11572</v>
      </c>
      <c r="R1748" s="10">
        <v>42571</v>
      </c>
      <c r="S1748" s="10">
        <v>45594.229532952297</v>
      </c>
      <c r="T1748" s="11">
        <v>17</v>
      </c>
      <c r="U1748" s="51">
        <v>7</v>
      </c>
      <c r="V1748" s="51">
        <v>2016</v>
      </c>
      <c r="W1748" s="52">
        <v>2024</v>
      </c>
    </row>
    <row r="1749" spans="1:23" x14ac:dyDescent="0.3">
      <c r="A1749" s="22">
        <v>1748</v>
      </c>
      <c r="B1749" s="2" t="s">
        <v>3498</v>
      </c>
      <c r="C1749" s="2" t="s">
        <v>26</v>
      </c>
      <c r="D1749" s="2" t="s">
        <v>20</v>
      </c>
      <c r="E1749" s="3">
        <v>2011</v>
      </c>
      <c r="F1749" s="4">
        <v>68465.259999999995</v>
      </c>
      <c r="G1749" s="5">
        <v>17084</v>
      </c>
      <c r="H1749" s="2" t="s">
        <v>35</v>
      </c>
      <c r="I1749" s="2" t="s">
        <v>29</v>
      </c>
      <c r="J1749" s="6">
        <v>2.5</v>
      </c>
      <c r="K1749" s="7">
        <v>539</v>
      </c>
      <c r="L1749" s="8">
        <v>310</v>
      </c>
      <c r="M1749" s="3">
        <v>2</v>
      </c>
      <c r="N1749" s="3">
        <v>7</v>
      </c>
      <c r="O1749" s="2" t="s">
        <v>65</v>
      </c>
      <c r="P1749" s="9" t="s">
        <v>3497</v>
      </c>
      <c r="Q1749" s="9" t="s">
        <v>11573</v>
      </c>
      <c r="R1749" s="10">
        <v>43472</v>
      </c>
      <c r="S1749" s="10">
        <v>45462.803247695258</v>
      </c>
      <c r="T1749" s="11">
        <v>13</v>
      </c>
      <c r="U1749" s="51">
        <v>1</v>
      </c>
      <c r="V1749" s="51">
        <v>2019</v>
      </c>
      <c r="W1749" s="52">
        <v>2024</v>
      </c>
    </row>
    <row r="1750" spans="1:23" x14ac:dyDescent="0.3">
      <c r="A1750" s="22">
        <v>1749</v>
      </c>
      <c r="B1750" s="2" t="s">
        <v>3500</v>
      </c>
      <c r="C1750" s="2" t="s">
        <v>33</v>
      </c>
      <c r="D1750" s="2" t="s">
        <v>20</v>
      </c>
      <c r="E1750" s="3">
        <v>2006</v>
      </c>
      <c r="F1750" s="4">
        <v>79539.41</v>
      </c>
      <c r="G1750" s="5">
        <v>110682</v>
      </c>
      <c r="H1750" s="2" t="s">
        <v>28</v>
      </c>
      <c r="I1750" s="2" t="s">
        <v>22</v>
      </c>
      <c r="J1750" s="6">
        <v>3.8</v>
      </c>
      <c r="K1750" s="7">
        <v>239</v>
      </c>
      <c r="L1750" s="8">
        <v>516</v>
      </c>
      <c r="M1750" s="3">
        <v>3</v>
      </c>
      <c r="N1750" s="3">
        <v>7</v>
      </c>
      <c r="O1750" s="2" t="s">
        <v>36</v>
      </c>
      <c r="P1750" s="9" t="s">
        <v>3499</v>
      </c>
      <c r="Q1750" s="9" t="s">
        <v>11574</v>
      </c>
      <c r="R1750" s="10">
        <v>42433</v>
      </c>
      <c r="S1750" s="10">
        <v>45687.834253896493</v>
      </c>
      <c r="T1750" s="11">
        <v>18</v>
      </c>
      <c r="U1750" s="51">
        <v>3</v>
      </c>
      <c r="V1750" s="51">
        <v>2016</v>
      </c>
      <c r="W1750" s="52">
        <v>2025</v>
      </c>
    </row>
    <row r="1751" spans="1:23" x14ac:dyDescent="0.3">
      <c r="A1751" s="22">
        <v>1750</v>
      </c>
      <c r="B1751" s="2" t="s">
        <v>3502</v>
      </c>
      <c r="C1751" s="2" t="s">
        <v>26</v>
      </c>
      <c r="D1751" s="2" t="s">
        <v>92</v>
      </c>
      <c r="E1751" s="3">
        <v>2009</v>
      </c>
      <c r="F1751" s="4">
        <v>15542.64</v>
      </c>
      <c r="G1751" s="5">
        <v>222275</v>
      </c>
      <c r="H1751" s="2" t="s">
        <v>21</v>
      </c>
      <c r="I1751" s="2" t="s">
        <v>29</v>
      </c>
      <c r="J1751" s="6">
        <v>4.5</v>
      </c>
      <c r="K1751" s="7">
        <v>698</v>
      </c>
      <c r="L1751" s="8">
        <v>614</v>
      </c>
      <c r="M1751" s="3">
        <v>5</v>
      </c>
      <c r="N1751" s="3">
        <v>7</v>
      </c>
      <c r="O1751" s="2" t="s">
        <v>85</v>
      </c>
      <c r="P1751" s="9" t="s">
        <v>3501</v>
      </c>
      <c r="Q1751" s="9" t="s">
        <v>11575</v>
      </c>
      <c r="R1751" s="10">
        <v>43560</v>
      </c>
      <c r="S1751" s="10">
        <v>45309.326552356193</v>
      </c>
      <c r="T1751" s="11">
        <v>15</v>
      </c>
      <c r="U1751" s="51">
        <v>4</v>
      </c>
      <c r="V1751" s="51">
        <v>2019</v>
      </c>
      <c r="W1751" s="52">
        <v>2024</v>
      </c>
    </row>
    <row r="1752" spans="1:23" x14ac:dyDescent="0.3">
      <c r="A1752" s="22">
        <v>1751</v>
      </c>
      <c r="B1752" s="2" t="s">
        <v>3504</v>
      </c>
      <c r="C1752" s="2" t="s">
        <v>19</v>
      </c>
      <c r="D1752" s="2" t="s">
        <v>27</v>
      </c>
      <c r="E1752" s="3">
        <v>2006</v>
      </c>
      <c r="F1752" s="4">
        <v>59529.64</v>
      </c>
      <c r="G1752" s="5">
        <v>84436</v>
      </c>
      <c r="H1752" s="2" t="s">
        <v>28</v>
      </c>
      <c r="I1752" s="2" t="s">
        <v>29</v>
      </c>
      <c r="J1752" s="6">
        <v>5.0999999999999996</v>
      </c>
      <c r="K1752" s="7">
        <v>102</v>
      </c>
      <c r="L1752" s="8">
        <v>766</v>
      </c>
      <c r="M1752" s="3">
        <v>4</v>
      </c>
      <c r="N1752" s="3">
        <v>7</v>
      </c>
      <c r="O1752" s="2" t="s">
        <v>30</v>
      </c>
      <c r="P1752" s="9" t="s">
        <v>3503</v>
      </c>
      <c r="Q1752" s="9" t="s">
        <v>11576</v>
      </c>
      <c r="R1752" s="10">
        <v>44539</v>
      </c>
      <c r="S1752" s="10">
        <v>45712.367160477806</v>
      </c>
      <c r="T1752" s="11">
        <v>18</v>
      </c>
      <c r="U1752" s="51">
        <v>12</v>
      </c>
      <c r="V1752" s="51">
        <v>2021</v>
      </c>
      <c r="W1752" s="52">
        <v>2025</v>
      </c>
    </row>
    <row r="1753" spans="1:23" x14ac:dyDescent="0.3">
      <c r="A1753" s="22">
        <v>1752</v>
      </c>
      <c r="B1753" s="2" t="s">
        <v>3506</v>
      </c>
      <c r="C1753" s="2" t="s">
        <v>33</v>
      </c>
      <c r="D1753" s="2" t="s">
        <v>64</v>
      </c>
      <c r="E1753" s="3">
        <v>1997</v>
      </c>
      <c r="F1753" s="4">
        <v>78188.960000000006</v>
      </c>
      <c r="G1753" s="5">
        <v>24212</v>
      </c>
      <c r="H1753" s="2" t="s">
        <v>28</v>
      </c>
      <c r="I1753" s="2" t="s">
        <v>29</v>
      </c>
      <c r="J1753" s="6">
        <v>3.2</v>
      </c>
      <c r="K1753" s="7">
        <v>231</v>
      </c>
      <c r="L1753" s="8">
        <v>144</v>
      </c>
      <c r="M1753" s="3">
        <v>3</v>
      </c>
      <c r="N1753" s="3">
        <v>2</v>
      </c>
      <c r="O1753" s="2" t="s">
        <v>85</v>
      </c>
      <c r="P1753" s="9" t="s">
        <v>3505</v>
      </c>
      <c r="Q1753" s="9" t="s">
        <v>11577</v>
      </c>
      <c r="R1753" s="10">
        <v>42077</v>
      </c>
      <c r="S1753" s="10">
        <v>45801.152917629253</v>
      </c>
      <c r="T1753" s="11">
        <v>27</v>
      </c>
      <c r="U1753" s="51">
        <v>3</v>
      </c>
      <c r="V1753" s="51">
        <v>2015</v>
      </c>
      <c r="W1753" s="52">
        <v>2025</v>
      </c>
    </row>
    <row r="1754" spans="1:23" x14ac:dyDescent="0.3">
      <c r="A1754" s="22">
        <v>1753</v>
      </c>
      <c r="B1754" s="2" t="s">
        <v>3508</v>
      </c>
      <c r="C1754" s="2" t="s">
        <v>45</v>
      </c>
      <c r="D1754" s="2" t="s">
        <v>64</v>
      </c>
      <c r="E1754" s="3">
        <v>1995</v>
      </c>
      <c r="F1754" s="4">
        <v>72640.990000000005</v>
      </c>
      <c r="G1754" s="5">
        <v>149233</v>
      </c>
      <c r="H1754" s="2" t="s">
        <v>35</v>
      </c>
      <c r="I1754" s="2" t="s">
        <v>29</v>
      </c>
      <c r="J1754" s="6">
        <v>4.7</v>
      </c>
      <c r="K1754" s="7">
        <v>297</v>
      </c>
      <c r="L1754" s="8">
        <v>119</v>
      </c>
      <c r="M1754" s="3">
        <v>3</v>
      </c>
      <c r="N1754" s="3">
        <v>5</v>
      </c>
      <c r="O1754" s="2" t="s">
        <v>36</v>
      </c>
      <c r="P1754" s="9" t="s">
        <v>3507</v>
      </c>
      <c r="Q1754" s="9" t="s">
        <v>11578</v>
      </c>
      <c r="R1754" s="10">
        <v>44641</v>
      </c>
      <c r="S1754" s="10">
        <v>45193.087304506618</v>
      </c>
      <c r="T1754" s="11">
        <v>29</v>
      </c>
      <c r="U1754" s="51">
        <v>3</v>
      </c>
      <c r="V1754" s="51">
        <v>2022</v>
      </c>
      <c r="W1754" s="52">
        <v>2023</v>
      </c>
    </row>
    <row r="1755" spans="1:23" x14ac:dyDescent="0.3">
      <c r="A1755" s="22">
        <v>1754</v>
      </c>
      <c r="B1755" s="2" t="s">
        <v>3510</v>
      </c>
      <c r="C1755" s="2" t="s">
        <v>107</v>
      </c>
      <c r="D1755" s="2" t="s">
        <v>50</v>
      </c>
      <c r="E1755" s="3">
        <v>2013</v>
      </c>
      <c r="F1755" s="4">
        <v>30784.61</v>
      </c>
      <c r="G1755" s="5">
        <v>281785</v>
      </c>
      <c r="H1755" s="2" t="s">
        <v>41</v>
      </c>
      <c r="I1755" s="2" t="s">
        <v>29</v>
      </c>
      <c r="J1755" s="6">
        <v>4.5</v>
      </c>
      <c r="K1755" s="7">
        <v>455</v>
      </c>
      <c r="L1755" s="8">
        <v>164</v>
      </c>
      <c r="M1755" s="3">
        <v>5</v>
      </c>
      <c r="N1755" s="3">
        <v>2</v>
      </c>
      <c r="O1755" s="2" t="s">
        <v>85</v>
      </c>
      <c r="P1755" s="9" t="s">
        <v>3509</v>
      </c>
      <c r="Q1755" s="9" t="s">
        <v>11579</v>
      </c>
      <c r="R1755" s="10">
        <v>44001</v>
      </c>
      <c r="S1755" s="10">
        <v>45631.466980441808</v>
      </c>
      <c r="T1755" s="11">
        <v>11</v>
      </c>
      <c r="U1755" s="51">
        <v>6</v>
      </c>
      <c r="V1755" s="51">
        <v>2020</v>
      </c>
      <c r="W1755" s="52">
        <v>2024</v>
      </c>
    </row>
    <row r="1756" spans="1:23" x14ac:dyDescent="0.3">
      <c r="A1756" s="22">
        <v>1755</v>
      </c>
      <c r="B1756" s="2" t="s">
        <v>3512</v>
      </c>
      <c r="C1756" s="2" t="s">
        <v>39</v>
      </c>
      <c r="D1756" s="2" t="s">
        <v>64</v>
      </c>
      <c r="E1756" s="3">
        <v>2012</v>
      </c>
      <c r="F1756" s="4">
        <v>39429.980000000003</v>
      </c>
      <c r="G1756" s="5">
        <v>182109</v>
      </c>
      <c r="H1756" s="2" t="s">
        <v>28</v>
      </c>
      <c r="I1756" s="2" t="s">
        <v>22</v>
      </c>
      <c r="J1756" s="6">
        <v>2.7</v>
      </c>
      <c r="K1756" s="7">
        <v>499</v>
      </c>
      <c r="L1756" s="8">
        <v>525</v>
      </c>
      <c r="M1756" s="3">
        <v>3</v>
      </c>
      <c r="N1756" s="3">
        <v>5</v>
      </c>
      <c r="O1756" s="2" t="s">
        <v>65</v>
      </c>
      <c r="P1756" s="9" t="s">
        <v>3511</v>
      </c>
      <c r="Q1756" s="9" t="s">
        <v>11580</v>
      </c>
      <c r="R1756" s="10">
        <v>44951</v>
      </c>
      <c r="S1756" s="10">
        <v>45132.631213288383</v>
      </c>
      <c r="T1756" s="11">
        <v>12</v>
      </c>
      <c r="U1756" s="51">
        <v>1</v>
      </c>
      <c r="V1756" s="51">
        <v>2023</v>
      </c>
      <c r="W1756" s="52">
        <v>2023</v>
      </c>
    </row>
    <row r="1757" spans="1:23" x14ac:dyDescent="0.3">
      <c r="A1757" s="22">
        <v>1756</v>
      </c>
      <c r="B1757" s="2" t="s">
        <v>3514</v>
      </c>
      <c r="C1757" s="2" t="s">
        <v>26</v>
      </c>
      <c r="D1757" s="2" t="s">
        <v>34</v>
      </c>
      <c r="E1757" s="3">
        <v>1995</v>
      </c>
      <c r="F1757" s="4">
        <v>62586.73</v>
      </c>
      <c r="G1757" s="5">
        <v>216018</v>
      </c>
      <c r="H1757" s="2" t="s">
        <v>28</v>
      </c>
      <c r="I1757" s="2" t="s">
        <v>22</v>
      </c>
      <c r="J1757" s="6">
        <v>3.8</v>
      </c>
      <c r="K1757" s="7">
        <v>658</v>
      </c>
      <c r="L1757" s="8">
        <v>479</v>
      </c>
      <c r="M1757" s="3">
        <v>4</v>
      </c>
      <c r="N1757" s="3">
        <v>5</v>
      </c>
      <c r="O1757" s="2" t="s">
        <v>85</v>
      </c>
      <c r="P1757" s="9" t="s">
        <v>3513</v>
      </c>
      <c r="Q1757" s="9" t="s">
        <v>11581</v>
      </c>
      <c r="R1757" s="10">
        <v>43238</v>
      </c>
      <c r="S1757" s="10">
        <v>45267.854257897292</v>
      </c>
      <c r="T1757" s="11">
        <v>29</v>
      </c>
      <c r="U1757" s="51">
        <v>5</v>
      </c>
      <c r="V1757" s="51">
        <v>2018</v>
      </c>
      <c r="W1757" s="52">
        <v>2023</v>
      </c>
    </row>
    <row r="1758" spans="1:23" x14ac:dyDescent="0.3">
      <c r="A1758" s="22">
        <v>1757</v>
      </c>
      <c r="B1758" s="2" t="s">
        <v>3516</v>
      </c>
      <c r="C1758" s="2" t="s">
        <v>49</v>
      </c>
      <c r="D1758" s="2" t="s">
        <v>92</v>
      </c>
      <c r="E1758" s="3">
        <v>2000</v>
      </c>
      <c r="F1758" s="4">
        <v>16953.939999999999</v>
      </c>
      <c r="G1758" s="5">
        <v>134693</v>
      </c>
      <c r="H1758" s="2" t="s">
        <v>35</v>
      </c>
      <c r="I1758" s="2" t="s">
        <v>29</v>
      </c>
      <c r="J1758" s="6">
        <v>5</v>
      </c>
      <c r="K1758" s="7">
        <v>349</v>
      </c>
      <c r="L1758" s="8">
        <v>381</v>
      </c>
      <c r="M1758" s="3">
        <v>3</v>
      </c>
      <c r="N1758" s="3">
        <v>2</v>
      </c>
      <c r="O1758" s="2" t="s">
        <v>80</v>
      </c>
      <c r="P1758" s="9" t="s">
        <v>3515</v>
      </c>
      <c r="Q1758" s="9" t="s">
        <v>11582</v>
      </c>
      <c r="R1758" s="10">
        <v>43807</v>
      </c>
      <c r="S1758" s="10">
        <v>45378.690425130742</v>
      </c>
      <c r="T1758" s="11">
        <v>24</v>
      </c>
      <c r="U1758" s="51">
        <v>12</v>
      </c>
      <c r="V1758" s="51">
        <v>2019</v>
      </c>
      <c r="W1758" s="52">
        <v>2024</v>
      </c>
    </row>
    <row r="1759" spans="1:23" x14ac:dyDescent="0.3">
      <c r="A1759" s="22">
        <v>1758</v>
      </c>
      <c r="B1759" s="2" t="s">
        <v>3518</v>
      </c>
      <c r="C1759" s="2" t="s">
        <v>45</v>
      </c>
      <c r="D1759" s="2" t="s">
        <v>40</v>
      </c>
      <c r="E1759" s="3">
        <v>2012</v>
      </c>
      <c r="F1759" s="4">
        <v>58261.59</v>
      </c>
      <c r="G1759" s="5">
        <v>254307</v>
      </c>
      <c r="H1759" s="2" t="s">
        <v>28</v>
      </c>
      <c r="I1759" s="2" t="s">
        <v>29</v>
      </c>
      <c r="J1759" s="6">
        <v>5.9</v>
      </c>
      <c r="K1759" s="7">
        <v>420</v>
      </c>
      <c r="L1759" s="8">
        <v>759</v>
      </c>
      <c r="M1759" s="3">
        <v>2</v>
      </c>
      <c r="N1759" s="3">
        <v>7</v>
      </c>
      <c r="O1759" s="2" t="s">
        <v>36</v>
      </c>
      <c r="P1759" s="9" t="s">
        <v>3517</v>
      </c>
      <c r="Q1759" s="9" t="s">
        <v>11583</v>
      </c>
      <c r="R1759" s="10">
        <v>44605</v>
      </c>
      <c r="S1759" s="10">
        <v>45195.861859417608</v>
      </c>
      <c r="T1759" s="11">
        <v>12</v>
      </c>
      <c r="U1759" s="51">
        <v>2</v>
      </c>
      <c r="V1759" s="51">
        <v>2022</v>
      </c>
      <c r="W1759" s="52">
        <v>2023</v>
      </c>
    </row>
    <row r="1760" spans="1:23" x14ac:dyDescent="0.3">
      <c r="A1760" s="22">
        <v>1759</v>
      </c>
      <c r="B1760" s="2" t="s">
        <v>3520</v>
      </c>
      <c r="C1760" s="2" t="s">
        <v>19</v>
      </c>
      <c r="D1760" s="2" t="s">
        <v>20</v>
      </c>
      <c r="E1760" s="3">
        <v>2018</v>
      </c>
      <c r="F1760" s="4">
        <v>40388.35</v>
      </c>
      <c r="G1760" s="5">
        <v>122438</v>
      </c>
      <c r="H1760" s="2" t="s">
        <v>35</v>
      </c>
      <c r="I1760" s="2" t="s">
        <v>22</v>
      </c>
      <c r="J1760" s="6">
        <v>2.9</v>
      </c>
      <c r="K1760" s="7">
        <v>343</v>
      </c>
      <c r="L1760" s="8">
        <v>443</v>
      </c>
      <c r="M1760" s="3">
        <v>2</v>
      </c>
      <c r="N1760" s="3">
        <v>5</v>
      </c>
      <c r="O1760" s="2" t="s">
        <v>23</v>
      </c>
      <c r="P1760" s="9" t="s">
        <v>3519</v>
      </c>
      <c r="Q1760" s="9" t="s">
        <v>11584</v>
      </c>
      <c r="R1760" s="10">
        <v>45349</v>
      </c>
      <c r="S1760" s="10">
        <v>45323.491385322777</v>
      </c>
      <c r="T1760" s="11">
        <v>6</v>
      </c>
      <c r="U1760" s="51">
        <v>2</v>
      </c>
      <c r="V1760" s="51">
        <v>2024</v>
      </c>
      <c r="W1760" s="52">
        <v>2024</v>
      </c>
    </row>
    <row r="1761" spans="1:23" x14ac:dyDescent="0.3">
      <c r="A1761" s="22">
        <v>1760</v>
      </c>
      <c r="B1761" s="2" t="s">
        <v>11585</v>
      </c>
      <c r="C1761" s="2" t="s">
        <v>107</v>
      </c>
      <c r="D1761" s="2" t="s">
        <v>40</v>
      </c>
      <c r="E1761" s="3">
        <v>2002</v>
      </c>
      <c r="F1761" s="4">
        <v>62436.14</v>
      </c>
      <c r="G1761" s="5">
        <v>49303</v>
      </c>
      <c r="H1761" s="2" t="s">
        <v>21</v>
      </c>
      <c r="I1761" s="2" t="s">
        <v>29</v>
      </c>
      <c r="J1761" s="6">
        <v>1.4</v>
      </c>
      <c r="K1761" s="7">
        <v>250</v>
      </c>
      <c r="L1761" s="8">
        <v>634</v>
      </c>
      <c r="M1761" s="3">
        <v>4</v>
      </c>
      <c r="N1761" s="3">
        <v>2</v>
      </c>
      <c r="O1761" s="2" t="s">
        <v>23</v>
      </c>
      <c r="P1761" s="9" t="s">
        <v>3521</v>
      </c>
      <c r="Q1761" s="9" t="s">
        <v>11586</v>
      </c>
      <c r="R1761" s="10">
        <v>43963</v>
      </c>
      <c r="S1761" s="10">
        <v>45230.762839613642</v>
      </c>
      <c r="T1761" s="11">
        <v>22</v>
      </c>
      <c r="U1761" s="51">
        <v>5</v>
      </c>
      <c r="V1761" s="51">
        <v>2020</v>
      </c>
      <c r="W1761" s="52">
        <v>2023</v>
      </c>
    </row>
    <row r="1762" spans="1:23" x14ac:dyDescent="0.3">
      <c r="A1762" s="22">
        <v>1761</v>
      </c>
      <c r="B1762" s="2" t="s">
        <v>3523</v>
      </c>
      <c r="C1762" s="2" t="s">
        <v>26</v>
      </c>
      <c r="D1762" s="2" t="s">
        <v>46</v>
      </c>
      <c r="E1762" s="3">
        <v>2004</v>
      </c>
      <c r="F1762" s="4">
        <v>38284.36</v>
      </c>
      <c r="G1762" s="5">
        <v>91630</v>
      </c>
      <c r="H1762" s="2" t="s">
        <v>21</v>
      </c>
      <c r="I1762" s="2" t="s">
        <v>29</v>
      </c>
      <c r="J1762" s="6">
        <v>4.9000000000000004</v>
      </c>
      <c r="K1762" s="7">
        <v>446</v>
      </c>
      <c r="L1762" s="8">
        <v>532</v>
      </c>
      <c r="M1762" s="3">
        <v>3</v>
      </c>
      <c r="N1762" s="3">
        <v>7</v>
      </c>
      <c r="O1762" s="2" t="s">
        <v>23</v>
      </c>
      <c r="P1762" s="9" t="s">
        <v>3522</v>
      </c>
      <c r="Q1762" s="9" t="s">
        <v>11587</v>
      </c>
      <c r="R1762" s="10">
        <v>45020</v>
      </c>
      <c r="S1762" s="10">
        <v>45415.489785002719</v>
      </c>
      <c r="T1762" s="11">
        <v>20</v>
      </c>
      <c r="U1762" s="51">
        <v>4</v>
      </c>
      <c r="V1762" s="51">
        <v>2023</v>
      </c>
      <c r="W1762" s="52">
        <v>2024</v>
      </c>
    </row>
    <row r="1763" spans="1:23" x14ac:dyDescent="0.3">
      <c r="A1763" s="22">
        <v>1762</v>
      </c>
      <c r="B1763" s="2" t="s">
        <v>3525</v>
      </c>
      <c r="C1763" s="2" t="s">
        <v>63</v>
      </c>
      <c r="D1763" s="2" t="s">
        <v>40</v>
      </c>
      <c r="E1763" s="3">
        <v>2009</v>
      </c>
      <c r="F1763" s="4">
        <v>41798.04</v>
      </c>
      <c r="G1763" s="5">
        <v>248898</v>
      </c>
      <c r="H1763" s="2" t="s">
        <v>28</v>
      </c>
      <c r="I1763" s="2" t="s">
        <v>29</v>
      </c>
      <c r="J1763" s="6">
        <v>4.4000000000000004</v>
      </c>
      <c r="K1763" s="7">
        <v>201</v>
      </c>
      <c r="L1763" s="8">
        <v>572</v>
      </c>
      <c r="M1763" s="3">
        <v>3</v>
      </c>
      <c r="N1763" s="3">
        <v>2</v>
      </c>
      <c r="O1763" s="2" t="s">
        <v>23</v>
      </c>
      <c r="P1763" s="9" t="s">
        <v>3524</v>
      </c>
      <c r="Q1763" s="9" t="s">
        <v>11588</v>
      </c>
      <c r="R1763" s="10">
        <v>45048</v>
      </c>
      <c r="S1763" s="10">
        <v>45804.949676981108</v>
      </c>
      <c r="T1763" s="11">
        <v>15</v>
      </c>
      <c r="U1763" s="51">
        <v>5</v>
      </c>
      <c r="V1763" s="51">
        <v>2023</v>
      </c>
      <c r="W1763" s="52">
        <v>2025</v>
      </c>
    </row>
    <row r="1764" spans="1:23" x14ac:dyDescent="0.3">
      <c r="A1764" s="22">
        <v>1763</v>
      </c>
      <c r="B1764" s="2" t="s">
        <v>3527</v>
      </c>
      <c r="C1764" s="2" t="s">
        <v>63</v>
      </c>
      <c r="D1764" s="2" t="s">
        <v>50</v>
      </c>
      <c r="E1764" s="3">
        <v>2013</v>
      </c>
      <c r="F1764" s="4">
        <v>62523.78</v>
      </c>
      <c r="G1764" s="5">
        <v>99931</v>
      </c>
      <c r="H1764" s="2" t="s">
        <v>28</v>
      </c>
      <c r="I1764" s="2" t="s">
        <v>29</v>
      </c>
      <c r="J1764" s="6">
        <v>4.2</v>
      </c>
      <c r="K1764" s="7">
        <v>657</v>
      </c>
      <c r="L1764" s="8">
        <v>118</v>
      </c>
      <c r="M1764" s="3">
        <v>3</v>
      </c>
      <c r="N1764" s="3">
        <v>7</v>
      </c>
      <c r="O1764" s="2" t="s">
        <v>65</v>
      </c>
      <c r="P1764" s="9" t="s">
        <v>3526</v>
      </c>
      <c r="Q1764" s="9" t="s">
        <v>11589</v>
      </c>
      <c r="R1764" s="10">
        <v>44999</v>
      </c>
      <c r="S1764" s="10">
        <v>45614.0895049467</v>
      </c>
      <c r="T1764" s="11">
        <v>11</v>
      </c>
      <c r="U1764" s="51">
        <v>3</v>
      </c>
      <c r="V1764" s="51">
        <v>2023</v>
      </c>
      <c r="W1764" s="52">
        <v>2024</v>
      </c>
    </row>
    <row r="1765" spans="1:23" x14ac:dyDescent="0.3">
      <c r="A1765" s="22">
        <v>1764</v>
      </c>
      <c r="B1765" s="2" t="s">
        <v>3529</v>
      </c>
      <c r="C1765" s="2" t="s">
        <v>39</v>
      </c>
      <c r="D1765" s="2" t="s">
        <v>92</v>
      </c>
      <c r="E1765" s="3">
        <v>2008</v>
      </c>
      <c r="F1765" s="4">
        <v>21001.279999999999</v>
      </c>
      <c r="G1765" s="5">
        <v>238928</v>
      </c>
      <c r="H1765" s="2" t="s">
        <v>35</v>
      </c>
      <c r="I1765" s="2" t="s">
        <v>22</v>
      </c>
      <c r="J1765" s="6">
        <v>4.5</v>
      </c>
      <c r="K1765" s="7">
        <v>359</v>
      </c>
      <c r="L1765" s="8">
        <v>311</v>
      </c>
      <c r="M1765" s="3">
        <v>4</v>
      </c>
      <c r="N1765" s="3">
        <v>2</v>
      </c>
      <c r="O1765" s="2" t="s">
        <v>80</v>
      </c>
      <c r="P1765" s="9" t="s">
        <v>3528</v>
      </c>
      <c r="Q1765" s="9" t="s">
        <v>11590</v>
      </c>
      <c r="R1765" s="10">
        <v>45302</v>
      </c>
      <c r="S1765" s="10">
        <v>45462.949276901098</v>
      </c>
      <c r="T1765" s="11">
        <v>16</v>
      </c>
      <c r="U1765" s="51">
        <v>1</v>
      </c>
      <c r="V1765" s="51">
        <v>2024</v>
      </c>
      <c r="W1765" s="52">
        <v>2024</v>
      </c>
    </row>
    <row r="1766" spans="1:23" x14ac:dyDescent="0.3">
      <c r="A1766" s="22">
        <v>1765</v>
      </c>
      <c r="B1766" s="2" t="s">
        <v>3531</v>
      </c>
      <c r="C1766" s="2" t="s">
        <v>33</v>
      </c>
      <c r="D1766" s="2" t="s">
        <v>40</v>
      </c>
      <c r="E1766" s="3">
        <v>2021</v>
      </c>
      <c r="F1766" s="4">
        <v>61098.22</v>
      </c>
      <c r="G1766" s="5">
        <v>184212</v>
      </c>
      <c r="H1766" s="2" t="s">
        <v>28</v>
      </c>
      <c r="I1766" s="2" t="s">
        <v>29</v>
      </c>
      <c r="J1766" s="6">
        <v>3.1</v>
      </c>
      <c r="K1766" s="7">
        <v>151</v>
      </c>
      <c r="L1766" s="8">
        <v>744</v>
      </c>
      <c r="M1766" s="3">
        <v>3</v>
      </c>
      <c r="N1766" s="3">
        <v>4</v>
      </c>
      <c r="O1766" s="2" t="s">
        <v>51</v>
      </c>
      <c r="P1766" s="9" t="s">
        <v>3530</v>
      </c>
      <c r="Q1766" s="9" t="s">
        <v>11591</v>
      </c>
      <c r="R1766" s="10">
        <v>43901</v>
      </c>
      <c r="S1766" s="10">
        <v>45808.308348715473</v>
      </c>
      <c r="T1766" s="11">
        <v>3</v>
      </c>
      <c r="U1766" s="51">
        <v>3</v>
      </c>
      <c r="V1766" s="51">
        <v>2020</v>
      </c>
      <c r="W1766" s="52">
        <v>2025</v>
      </c>
    </row>
    <row r="1767" spans="1:23" x14ac:dyDescent="0.3">
      <c r="A1767" s="22">
        <v>1766</v>
      </c>
      <c r="B1767" s="2" t="s">
        <v>3533</v>
      </c>
      <c r="C1767" s="2" t="s">
        <v>118</v>
      </c>
      <c r="D1767" s="2" t="s">
        <v>56</v>
      </c>
      <c r="E1767" s="3">
        <v>2023</v>
      </c>
      <c r="F1767" s="4">
        <v>34488.230000000003</v>
      </c>
      <c r="G1767" s="5">
        <v>200209</v>
      </c>
      <c r="H1767" s="2" t="s">
        <v>41</v>
      </c>
      <c r="I1767" s="2" t="s">
        <v>29</v>
      </c>
      <c r="J1767" s="6">
        <v>3.5</v>
      </c>
      <c r="K1767" s="7">
        <v>584</v>
      </c>
      <c r="L1767" s="8">
        <v>319</v>
      </c>
      <c r="M1767" s="3">
        <v>4</v>
      </c>
      <c r="N1767" s="3">
        <v>7</v>
      </c>
      <c r="O1767" s="2" t="s">
        <v>36</v>
      </c>
      <c r="P1767" s="9" t="s">
        <v>3532</v>
      </c>
      <c r="Q1767" s="9" t="s">
        <v>11592</v>
      </c>
      <c r="R1767" s="10">
        <v>44295</v>
      </c>
      <c r="S1767" s="10">
        <v>45727.554197885293</v>
      </c>
      <c r="T1767" s="11">
        <v>1</v>
      </c>
      <c r="U1767" s="51">
        <v>4</v>
      </c>
      <c r="V1767" s="51">
        <v>2021</v>
      </c>
      <c r="W1767" s="52">
        <v>2025</v>
      </c>
    </row>
    <row r="1768" spans="1:23" x14ac:dyDescent="0.3">
      <c r="A1768" s="22">
        <v>1767</v>
      </c>
      <c r="B1768" s="2" t="s">
        <v>3535</v>
      </c>
      <c r="C1768" s="2" t="s">
        <v>19</v>
      </c>
      <c r="D1768" s="2" t="s">
        <v>79</v>
      </c>
      <c r="E1768" s="3">
        <v>1994</v>
      </c>
      <c r="F1768" s="4">
        <v>77014.38</v>
      </c>
      <c r="G1768" s="5">
        <v>198666</v>
      </c>
      <c r="H1768" s="2" t="s">
        <v>28</v>
      </c>
      <c r="I1768" s="2" t="s">
        <v>22</v>
      </c>
      <c r="J1768" s="6">
        <v>2.1</v>
      </c>
      <c r="K1768" s="7">
        <v>242</v>
      </c>
      <c r="L1768" s="8">
        <v>178</v>
      </c>
      <c r="M1768" s="3">
        <v>3</v>
      </c>
      <c r="N1768" s="3">
        <v>7</v>
      </c>
      <c r="O1768" s="2" t="s">
        <v>85</v>
      </c>
      <c r="P1768" s="9" t="s">
        <v>3534</v>
      </c>
      <c r="Q1768" s="9" t="s">
        <v>11593</v>
      </c>
      <c r="R1768" s="10">
        <v>44249</v>
      </c>
      <c r="S1768" s="10">
        <v>45499.456578361387</v>
      </c>
      <c r="T1768" s="11">
        <v>30</v>
      </c>
      <c r="U1768" s="51">
        <v>2</v>
      </c>
      <c r="V1768" s="51">
        <v>2021</v>
      </c>
      <c r="W1768" s="52">
        <v>2024</v>
      </c>
    </row>
    <row r="1769" spans="1:23" x14ac:dyDescent="0.3">
      <c r="A1769" s="22">
        <v>1768</v>
      </c>
      <c r="B1769" s="2" t="s">
        <v>3537</v>
      </c>
      <c r="C1769" s="2" t="s">
        <v>49</v>
      </c>
      <c r="D1769" s="2" t="s">
        <v>46</v>
      </c>
      <c r="E1769" s="3">
        <v>2006</v>
      </c>
      <c r="F1769" s="4">
        <v>24704.21</v>
      </c>
      <c r="G1769" s="5">
        <v>120660</v>
      </c>
      <c r="H1769" s="2" t="s">
        <v>41</v>
      </c>
      <c r="I1769" s="2" t="s">
        <v>29</v>
      </c>
      <c r="J1769" s="6">
        <v>5.6</v>
      </c>
      <c r="K1769" s="7">
        <v>479</v>
      </c>
      <c r="L1769" s="8">
        <v>184</v>
      </c>
      <c r="M1769" s="3">
        <v>2</v>
      </c>
      <c r="N1769" s="3">
        <v>7</v>
      </c>
      <c r="O1769" s="2" t="s">
        <v>30</v>
      </c>
      <c r="P1769" s="9" t="s">
        <v>3536</v>
      </c>
      <c r="Q1769" s="9" t="s">
        <v>11594</v>
      </c>
      <c r="R1769" s="10">
        <v>43083</v>
      </c>
      <c r="S1769" s="10">
        <v>45487.920271099953</v>
      </c>
      <c r="T1769" s="11">
        <v>18</v>
      </c>
      <c r="U1769" s="51">
        <v>12</v>
      </c>
      <c r="V1769" s="51">
        <v>2017</v>
      </c>
      <c r="W1769" s="52">
        <v>2024</v>
      </c>
    </row>
    <row r="1770" spans="1:23" x14ac:dyDescent="0.3">
      <c r="A1770" s="22">
        <v>1769</v>
      </c>
      <c r="B1770" s="2" t="s">
        <v>3539</v>
      </c>
      <c r="C1770" s="2" t="s">
        <v>19</v>
      </c>
      <c r="D1770" s="2" t="s">
        <v>40</v>
      </c>
      <c r="E1770" s="3">
        <v>1995</v>
      </c>
      <c r="F1770" s="4">
        <v>31268.76</v>
      </c>
      <c r="G1770" s="5">
        <v>20527</v>
      </c>
      <c r="H1770" s="2" t="s">
        <v>35</v>
      </c>
      <c r="I1770" s="2" t="s">
        <v>29</v>
      </c>
      <c r="J1770" s="6">
        <v>5.5</v>
      </c>
      <c r="K1770" s="7">
        <v>475</v>
      </c>
      <c r="L1770" s="8">
        <v>133</v>
      </c>
      <c r="M1770" s="3">
        <v>5</v>
      </c>
      <c r="N1770" s="3">
        <v>2</v>
      </c>
      <c r="O1770" s="2" t="s">
        <v>65</v>
      </c>
      <c r="P1770" s="9" t="s">
        <v>3538</v>
      </c>
      <c r="Q1770" s="9" t="s">
        <v>11595</v>
      </c>
      <c r="R1770" s="10">
        <v>43936</v>
      </c>
      <c r="S1770" s="10">
        <v>45721.274942034121</v>
      </c>
      <c r="T1770" s="11">
        <v>29</v>
      </c>
      <c r="U1770" s="51">
        <v>4</v>
      </c>
      <c r="V1770" s="51">
        <v>2020</v>
      </c>
      <c r="W1770" s="52">
        <v>2025</v>
      </c>
    </row>
    <row r="1771" spans="1:23" x14ac:dyDescent="0.3">
      <c r="A1771" s="22">
        <v>1770</v>
      </c>
      <c r="B1771" s="2" t="s">
        <v>3541</v>
      </c>
      <c r="C1771" s="2" t="s">
        <v>74</v>
      </c>
      <c r="D1771" s="2" t="s">
        <v>34</v>
      </c>
      <c r="E1771" s="3">
        <v>1997</v>
      </c>
      <c r="F1771" s="4">
        <v>12596.7</v>
      </c>
      <c r="G1771" s="5">
        <v>27973</v>
      </c>
      <c r="H1771" s="2" t="s">
        <v>21</v>
      </c>
      <c r="I1771" s="2" t="s">
        <v>29</v>
      </c>
      <c r="J1771" s="6">
        <v>4.9000000000000004</v>
      </c>
      <c r="K1771" s="7">
        <v>488</v>
      </c>
      <c r="L1771" s="8">
        <v>673</v>
      </c>
      <c r="M1771" s="3">
        <v>3</v>
      </c>
      <c r="N1771" s="3">
        <v>5</v>
      </c>
      <c r="O1771" s="2" t="s">
        <v>65</v>
      </c>
      <c r="P1771" s="9" t="s">
        <v>3540</v>
      </c>
      <c r="Q1771" s="9" t="s">
        <v>11596</v>
      </c>
      <c r="R1771" s="10">
        <v>45311</v>
      </c>
      <c r="S1771" s="10">
        <v>45408.18832471066</v>
      </c>
      <c r="T1771" s="11">
        <v>27</v>
      </c>
      <c r="U1771" s="51">
        <v>1</v>
      </c>
      <c r="V1771" s="51">
        <v>2024</v>
      </c>
      <c r="W1771" s="52">
        <v>2024</v>
      </c>
    </row>
    <row r="1772" spans="1:23" x14ac:dyDescent="0.3">
      <c r="A1772" s="22">
        <v>1771</v>
      </c>
      <c r="B1772" s="2" t="s">
        <v>3543</v>
      </c>
      <c r="C1772" s="2" t="s">
        <v>33</v>
      </c>
      <c r="D1772" s="2" t="s">
        <v>64</v>
      </c>
      <c r="E1772" s="3">
        <v>2006</v>
      </c>
      <c r="F1772" s="4">
        <v>30980.55</v>
      </c>
      <c r="G1772" s="5">
        <v>38371</v>
      </c>
      <c r="H1772" s="2" t="s">
        <v>28</v>
      </c>
      <c r="I1772" s="2" t="s">
        <v>22</v>
      </c>
      <c r="J1772" s="6">
        <v>5.0999999999999996</v>
      </c>
      <c r="K1772" s="7">
        <v>292</v>
      </c>
      <c r="L1772" s="8">
        <v>796</v>
      </c>
      <c r="M1772" s="3">
        <v>4</v>
      </c>
      <c r="N1772" s="3">
        <v>7</v>
      </c>
      <c r="O1772" s="2" t="s">
        <v>65</v>
      </c>
      <c r="P1772" s="9" t="s">
        <v>3542</v>
      </c>
      <c r="Q1772" s="9" t="s">
        <v>11597</v>
      </c>
      <c r="R1772" s="10">
        <v>43878</v>
      </c>
      <c r="S1772" s="10">
        <v>45751.502987643238</v>
      </c>
      <c r="T1772" s="11">
        <v>18</v>
      </c>
      <c r="U1772" s="51">
        <v>2</v>
      </c>
      <c r="V1772" s="51">
        <v>2020</v>
      </c>
      <c r="W1772" s="52">
        <v>2025</v>
      </c>
    </row>
    <row r="1773" spans="1:23" x14ac:dyDescent="0.3">
      <c r="A1773" s="22">
        <v>1772</v>
      </c>
      <c r="B1773" s="2" t="s">
        <v>3545</v>
      </c>
      <c r="C1773" s="2" t="s">
        <v>26</v>
      </c>
      <c r="D1773" s="2" t="s">
        <v>27</v>
      </c>
      <c r="E1773" s="3">
        <v>2012</v>
      </c>
      <c r="F1773" s="4">
        <v>79090.27</v>
      </c>
      <c r="G1773" s="5">
        <v>52470</v>
      </c>
      <c r="H1773" s="2" t="s">
        <v>41</v>
      </c>
      <c r="I1773" s="2" t="s">
        <v>22</v>
      </c>
      <c r="J1773" s="6">
        <v>1.4</v>
      </c>
      <c r="K1773" s="7">
        <v>383</v>
      </c>
      <c r="L1773" s="8">
        <v>728</v>
      </c>
      <c r="M1773" s="3">
        <v>3</v>
      </c>
      <c r="N1773" s="3">
        <v>7</v>
      </c>
      <c r="O1773" s="2" t="s">
        <v>30</v>
      </c>
      <c r="P1773" s="9" t="s">
        <v>3544</v>
      </c>
      <c r="Q1773" s="9" t="s">
        <v>11598</v>
      </c>
      <c r="R1773" s="10">
        <v>44734</v>
      </c>
      <c r="S1773" s="10">
        <v>45836.930073060321</v>
      </c>
      <c r="T1773" s="11">
        <v>12</v>
      </c>
      <c r="U1773" s="51">
        <v>6</v>
      </c>
      <c r="V1773" s="51">
        <v>2022</v>
      </c>
      <c r="W1773" s="52">
        <v>2025</v>
      </c>
    </row>
    <row r="1774" spans="1:23" x14ac:dyDescent="0.3">
      <c r="A1774" s="22">
        <v>1773</v>
      </c>
      <c r="B1774" s="2" t="s">
        <v>3547</v>
      </c>
      <c r="C1774" s="2" t="s">
        <v>63</v>
      </c>
      <c r="D1774" s="2" t="s">
        <v>92</v>
      </c>
      <c r="E1774" s="3">
        <v>2016</v>
      </c>
      <c r="F1774" s="4">
        <v>67554.83</v>
      </c>
      <c r="G1774" s="5">
        <v>220808</v>
      </c>
      <c r="H1774" s="2" t="s">
        <v>41</v>
      </c>
      <c r="I1774" s="2" t="s">
        <v>22</v>
      </c>
      <c r="J1774" s="6">
        <v>1.7</v>
      </c>
      <c r="K1774" s="7">
        <v>285</v>
      </c>
      <c r="L1774" s="8">
        <v>244</v>
      </c>
      <c r="M1774" s="3">
        <v>5</v>
      </c>
      <c r="N1774" s="3">
        <v>2</v>
      </c>
      <c r="O1774" s="2" t="s">
        <v>23</v>
      </c>
      <c r="P1774" s="9" t="s">
        <v>3546</v>
      </c>
      <c r="Q1774" s="9" t="s">
        <v>11599</v>
      </c>
      <c r="R1774" s="10">
        <v>43712</v>
      </c>
      <c r="S1774" s="10">
        <v>45517.272141474023</v>
      </c>
      <c r="T1774" s="11">
        <v>8</v>
      </c>
      <c r="U1774" s="51">
        <v>9</v>
      </c>
      <c r="V1774" s="51">
        <v>2019</v>
      </c>
      <c r="W1774" s="52">
        <v>2024</v>
      </c>
    </row>
    <row r="1775" spans="1:23" x14ac:dyDescent="0.3">
      <c r="A1775" s="22">
        <v>1774</v>
      </c>
      <c r="B1775" s="2" t="s">
        <v>3549</v>
      </c>
      <c r="C1775" s="2" t="s">
        <v>49</v>
      </c>
      <c r="D1775" s="2" t="s">
        <v>64</v>
      </c>
      <c r="E1775" s="3">
        <v>2007</v>
      </c>
      <c r="F1775" s="4">
        <v>60898.26</v>
      </c>
      <c r="G1775" s="5">
        <v>209754</v>
      </c>
      <c r="H1775" s="2" t="s">
        <v>21</v>
      </c>
      <c r="I1775" s="2" t="s">
        <v>22</v>
      </c>
      <c r="J1775" s="6">
        <v>5.9</v>
      </c>
      <c r="K1775" s="7">
        <v>265</v>
      </c>
      <c r="L1775" s="8">
        <v>517</v>
      </c>
      <c r="M1775" s="3">
        <v>4</v>
      </c>
      <c r="N1775" s="3">
        <v>7</v>
      </c>
      <c r="O1775" s="2" t="s">
        <v>80</v>
      </c>
      <c r="P1775" s="9" t="s">
        <v>3548</v>
      </c>
      <c r="Q1775" s="9" t="s">
        <v>11600</v>
      </c>
      <c r="R1775" s="10">
        <v>43194</v>
      </c>
      <c r="S1775" s="10">
        <v>45160.084703986518</v>
      </c>
      <c r="T1775" s="11">
        <v>17</v>
      </c>
      <c r="U1775" s="51">
        <v>4</v>
      </c>
      <c r="V1775" s="51">
        <v>2018</v>
      </c>
      <c r="W1775" s="52">
        <v>2023</v>
      </c>
    </row>
    <row r="1776" spans="1:23" x14ac:dyDescent="0.3">
      <c r="A1776" s="22">
        <v>1775</v>
      </c>
      <c r="B1776" s="2" t="s">
        <v>3551</v>
      </c>
      <c r="C1776" s="2" t="s">
        <v>19</v>
      </c>
      <c r="D1776" s="2" t="s">
        <v>64</v>
      </c>
      <c r="E1776" s="3">
        <v>1991</v>
      </c>
      <c r="F1776" s="4">
        <v>76594.600000000006</v>
      </c>
      <c r="G1776" s="5">
        <v>179944</v>
      </c>
      <c r="H1776" s="2" t="s">
        <v>35</v>
      </c>
      <c r="I1776" s="2" t="s">
        <v>29</v>
      </c>
      <c r="J1776" s="6">
        <v>3.9</v>
      </c>
      <c r="K1776" s="7">
        <v>89</v>
      </c>
      <c r="L1776" s="8">
        <v>726</v>
      </c>
      <c r="M1776" s="3">
        <v>5</v>
      </c>
      <c r="N1776" s="3">
        <v>7</v>
      </c>
      <c r="O1776" s="2" t="s">
        <v>65</v>
      </c>
      <c r="P1776" s="9" t="s">
        <v>3550</v>
      </c>
      <c r="Q1776" s="9" t="s">
        <v>11601</v>
      </c>
      <c r="R1776" s="10">
        <v>42508</v>
      </c>
      <c r="S1776" s="10">
        <v>45347.002087463203</v>
      </c>
      <c r="T1776" s="11">
        <v>33</v>
      </c>
      <c r="U1776" s="51">
        <v>5</v>
      </c>
      <c r="V1776" s="51">
        <v>2016</v>
      </c>
      <c r="W1776" s="52">
        <v>2024</v>
      </c>
    </row>
    <row r="1777" spans="1:23" x14ac:dyDescent="0.3">
      <c r="A1777" s="22">
        <v>1776</v>
      </c>
      <c r="B1777" s="2" t="s">
        <v>3553</v>
      </c>
      <c r="C1777" s="2" t="s">
        <v>107</v>
      </c>
      <c r="D1777" s="2" t="s">
        <v>56</v>
      </c>
      <c r="E1777" s="3">
        <v>2022</v>
      </c>
      <c r="F1777" s="4">
        <v>77561.279999999999</v>
      </c>
      <c r="G1777" s="5">
        <v>23409</v>
      </c>
      <c r="H1777" s="2" t="s">
        <v>28</v>
      </c>
      <c r="I1777" s="2" t="s">
        <v>29</v>
      </c>
      <c r="J1777" s="6">
        <v>3.1</v>
      </c>
      <c r="K1777" s="7">
        <v>565</v>
      </c>
      <c r="L1777" s="8">
        <v>156</v>
      </c>
      <c r="M1777" s="3">
        <v>3</v>
      </c>
      <c r="N1777" s="3">
        <v>7</v>
      </c>
      <c r="O1777" s="2" t="s">
        <v>80</v>
      </c>
      <c r="P1777" s="9" t="s">
        <v>3552</v>
      </c>
      <c r="Q1777" s="9" t="s">
        <v>11602</v>
      </c>
      <c r="R1777" s="10">
        <v>44834</v>
      </c>
      <c r="S1777" s="10">
        <v>45805.825852216163</v>
      </c>
      <c r="T1777" s="11">
        <v>2</v>
      </c>
      <c r="U1777" s="51">
        <v>9</v>
      </c>
      <c r="V1777" s="51">
        <v>2022</v>
      </c>
      <c r="W1777" s="52">
        <v>2025</v>
      </c>
    </row>
    <row r="1778" spans="1:23" x14ac:dyDescent="0.3">
      <c r="A1778" s="22">
        <v>1777</v>
      </c>
      <c r="B1778" s="2" t="s">
        <v>3555</v>
      </c>
      <c r="C1778" s="2" t="s">
        <v>26</v>
      </c>
      <c r="D1778" s="2" t="s">
        <v>46</v>
      </c>
      <c r="E1778" s="3">
        <v>1992</v>
      </c>
      <c r="F1778" s="4">
        <v>61174.61</v>
      </c>
      <c r="G1778" s="5">
        <v>15756</v>
      </c>
      <c r="H1778" s="2" t="s">
        <v>21</v>
      </c>
      <c r="I1778" s="2" t="s">
        <v>29</v>
      </c>
      <c r="J1778" s="6">
        <v>1.9</v>
      </c>
      <c r="K1778" s="7">
        <v>276</v>
      </c>
      <c r="L1778" s="8">
        <v>482</v>
      </c>
      <c r="M1778" s="3">
        <v>2</v>
      </c>
      <c r="N1778" s="3">
        <v>4</v>
      </c>
      <c r="O1778" s="2" t="s">
        <v>42</v>
      </c>
      <c r="P1778" s="9" t="s">
        <v>3554</v>
      </c>
      <c r="Q1778" s="9" t="s">
        <v>11603</v>
      </c>
      <c r="R1778" s="10">
        <v>43776</v>
      </c>
      <c r="S1778" s="10">
        <v>45308.596406326978</v>
      </c>
      <c r="T1778" s="11">
        <v>32</v>
      </c>
      <c r="U1778" s="51">
        <v>11</v>
      </c>
      <c r="V1778" s="51">
        <v>2019</v>
      </c>
      <c r="W1778" s="52">
        <v>2024</v>
      </c>
    </row>
    <row r="1779" spans="1:23" x14ac:dyDescent="0.3">
      <c r="A1779" s="22">
        <v>1778</v>
      </c>
      <c r="B1779" s="2" t="s">
        <v>3557</v>
      </c>
      <c r="C1779" s="2" t="s">
        <v>26</v>
      </c>
      <c r="D1779" s="2" t="s">
        <v>79</v>
      </c>
      <c r="E1779" s="3">
        <v>2018</v>
      </c>
      <c r="F1779" s="4">
        <v>65418.05</v>
      </c>
      <c r="G1779" s="5">
        <v>188378</v>
      </c>
      <c r="H1779" s="2" t="s">
        <v>21</v>
      </c>
      <c r="I1779" s="2" t="s">
        <v>22</v>
      </c>
      <c r="J1779" s="6">
        <v>4.9000000000000004</v>
      </c>
      <c r="K1779" s="7">
        <v>472</v>
      </c>
      <c r="L1779" s="8">
        <v>164</v>
      </c>
      <c r="M1779" s="3">
        <v>4</v>
      </c>
      <c r="N1779" s="3">
        <v>4</v>
      </c>
      <c r="O1779" s="2" t="s">
        <v>42</v>
      </c>
      <c r="P1779" s="9" t="s">
        <v>3556</v>
      </c>
      <c r="Q1779" s="9" t="s">
        <v>11604</v>
      </c>
      <c r="R1779" s="10">
        <v>42314</v>
      </c>
      <c r="S1779" s="10">
        <v>45487.774241894098</v>
      </c>
      <c r="T1779" s="11">
        <v>6</v>
      </c>
      <c r="U1779" s="51">
        <v>11</v>
      </c>
      <c r="V1779" s="51">
        <v>2015</v>
      </c>
      <c r="W1779" s="52">
        <v>2024</v>
      </c>
    </row>
    <row r="1780" spans="1:23" x14ac:dyDescent="0.3">
      <c r="A1780" s="22">
        <v>1779</v>
      </c>
      <c r="B1780" s="2" t="s">
        <v>3559</v>
      </c>
      <c r="C1780" s="2" t="s">
        <v>19</v>
      </c>
      <c r="D1780" s="2" t="s">
        <v>46</v>
      </c>
      <c r="E1780" s="3">
        <v>2002</v>
      </c>
      <c r="F1780" s="4">
        <v>71295.399999999994</v>
      </c>
      <c r="G1780" s="5">
        <v>184427</v>
      </c>
      <c r="H1780" s="2" t="s">
        <v>35</v>
      </c>
      <c r="I1780" s="2" t="s">
        <v>29</v>
      </c>
      <c r="J1780" s="6">
        <v>4.7</v>
      </c>
      <c r="K1780" s="7">
        <v>115</v>
      </c>
      <c r="L1780" s="8">
        <v>513</v>
      </c>
      <c r="M1780" s="3">
        <v>3</v>
      </c>
      <c r="N1780" s="3">
        <v>4</v>
      </c>
      <c r="O1780" s="2" t="s">
        <v>80</v>
      </c>
      <c r="P1780" s="9" t="s">
        <v>3558</v>
      </c>
      <c r="Q1780" s="9" t="s">
        <v>11605</v>
      </c>
      <c r="R1780" s="10">
        <v>43937</v>
      </c>
      <c r="S1780" s="10">
        <v>45373.725432132138</v>
      </c>
      <c r="T1780" s="11">
        <v>22</v>
      </c>
      <c r="U1780" s="51">
        <v>4</v>
      </c>
      <c r="V1780" s="51">
        <v>2020</v>
      </c>
      <c r="W1780" s="52">
        <v>2024</v>
      </c>
    </row>
    <row r="1781" spans="1:23" x14ac:dyDescent="0.3">
      <c r="A1781" s="22">
        <v>1780</v>
      </c>
      <c r="B1781" s="2" t="s">
        <v>3561</v>
      </c>
      <c r="C1781" s="2" t="s">
        <v>19</v>
      </c>
      <c r="D1781" s="2" t="s">
        <v>27</v>
      </c>
      <c r="E1781" s="3">
        <v>2015</v>
      </c>
      <c r="F1781" s="4">
        <v>70639.81</v>
      </c>
      <c r="G1781" s="5">
        <v>119059</v>
      </c>
      <c r="H1781" s="2" t="s">
        <v>21</v>
      </c>
      <c r="I1781" s="2" t="s">
        <v>22</v>
      </c>
      <c r="J1781" s="6">
        <v>4.0999999999999996</v>
      </c>
      <c r="K1781" s="7">
        <v>441</v>
      </c>
      <c r="L1781" s="8">
        <v>313</v>
      </c>
      <c r="M1781" s="3">
        <v>2</v>
      </c>
      <c r="N1781" s="3">
        <v>7</v>
      </c>
      <c r="O1781" s="2" t="s">
        <v>85</v>
      </c>
      <c r="P1781" s="9" t="s">
        <v>3560</v>
      </c>
      <c r="Q1781" s="9" t="s">
        <v>11606</v>
      </c>
      <c r="R1781" s="10">
        <v>42175</v>
      </c>
      <c r="S1781" s="10">
        <v>45526.033893824482</v>
      </c>
      <c r="T1781" s="11">
        <v>9</v>
      </c>
      <c r="U1781" s="51">
        <v>6</v>
      </c>
      <c r="V1781" s="51">
        <v>2015</v>
      </c>
      <c r="W1781" s="52">
        <v>2024</v>
      </c>
    </row>
    <row r="1782" spans="1:23" x14ac:dyDescent="0.3">
      <c r="A1782" s="22">
        <v>1781</v>
      </c>
      <c r="B1782" s="2" t="s">
        <v>3563</v>
      </c>
      <c r="C1782" s="2" t="s">
        <v>26</v>
      </c>
      <c r="D1782" s="2" t="s">
        <v>27</v>
      </c>
      <c r="E1782" s="3">
        <v>2005</v>
      </c>
      <c r="F1782" s="4">
        <v>43534.49</v>
      </c>
      <c r="G1782" s="5">
        <v>275782</v>
      </c>
      <c r="H1782" s="2" t="s">
        <v>21</v>
      </c>
      <c r="I1782" s="2" t="s">
        <v>29</v>
      </c>
      <c r="J1782" s="6">
        <v>1.9</v>
      </c>
      <c r="K1782" s="7">
        <v>245</v>
      </c>
      <c r="L1782" s="8">
        <v>156</v>
      </c>
      <c r="M1782" s="3">
        <v>5</v>
      </c>
      <c r="N1782" s="3">
        <v>2</v>
      </c>
      <c r="O1782" s="2" t="s">
        <v>23</v>
      </c>
      <c r="P1782" s="9" t="s">
        <v>3562</v>
      </c>
      <c r="Q1782" s="9" t="s">
        <v>11607</v>
      </c>
      <c r="R1782" s="10">
        <v>42735</v>
      </c>
      <c r="S1782" s="10">
        <v>45581.817050455807</v>
      </c>
      <c r="T1782" s="11">
        <v>19</v>
      </c>
      <c r="U1782" s="51">
        <v>12</v>
      </c>
      <c r="V1782" s="51">
        <v>2016</v>
      </c>
      <c r="W1782" s="52">
        <v>2024</v>
      </c>
    </row>
    <row r="1783" spans="1:23" x14ac:dyDescent="0.3">
      <c r="A1783" s="22">
        <v>1782</v>
      </c>
      <c r="B1783" s="2" t="s">
        <v>3565</v>
      </c>
      <c r="C1783" s="2" t="s">
        <v>107</v>
      </c>
      <c r="D1783" s="2" t="s">
        <v>56</v>
      </c>
      <c r="E1783" s="3">
        <v>2022</v>
      </c>
      <c r="F1783" s="4">
        <v>66789.72</v>
      </c>
      <c r="G1783" s="5">
        <v>250593</v>
      </c>
      <c r="H1783" s="2" t="s">
        <v>41</v>
      </c>
      <c r="I1783" s="2" t="s">
        <v>29</v>
      </c>
      <c r="J1783" s="6">
        <v>1.3</v>
      </c>
      <c r="K1783" s="7">
        <v>407</v>
      </c>
      <c r="L1783" s="8">
        <v>173</v>
      </c>
      <c r="M1783" s="3">
        <v>3</v>
      </c>
      <c r="N1783" s="3">
        <v>4</v>
      </c>
      <c r="O1783" s="2" t="s">
        <v>36</v>
      </c>
      <c r="P1783" s="9" t="s">
        <v>3564</v>
      </c>
      <c r="Q1783" s="9" t="s">
        <v>11608</v>
      </c>
      <c r="R1783" s="10">
        <v>43713</v>
      </c>
      <c r="S1783" s="10">
        <v>45526.76403985369</v>
      </c>
      <c r="T1783" s="11">
        <v>2</v>
      </c>
      <c r="U1783" s="51">
        <v>9</v>
      </c>
      <c r="V1783" s="51">
        <v>2019</v>
      </c>
      <c r="W1783" s="52">
        <v>2024</v>
      </c>
    </row>
    <row r="1784" spans="1:23" x14ac:dyDescent="0.3">
      <c r="A1784" s="22">
        <v>1783</v>
      </c>
      <c r="B1784" s="2" t="s">
        <v>3567</v>
      </c>
      <c r="C1784" s="2" t="s">
        <v>107</v>
      </c>
      <c r="D1784" s="2" t="s">
        <v>56</v>
      </c>
      <c r="E1784" s="3">
        <v>1994</v>
      </c>
      <c r="F1784" s="4">
        <v>61797.25</v>
      </c>
      <c r="G1784" s="5">
        <v>159505</v>
      </c>
      <c r="H1784" s="2" t="s">
        <v>35</v>
      </c>
      <c r="I1784" s="2" t="s">
        <v>22</v>
      </c>
      <c r="J1784" s="6">
        <v>3.6</v>
      </c>
      <c r="K1784" s="7">
        <v>511</v>
      </c>
      <c r="L1784" s="8">
        <v>418</v>
      </c>
      <c r="M1784" s="3">
        <v>2</v>
      </c>
      <c r="N1784" s="3">
        <v>2</v>
      </c>
      <c r="O1784" s="2" t="s">
        <v>65</v>
      </c>
      <c r="P1784" s="9" t="s">
        <v>3566</v>
      </c>
      <c r="Q1784" s="9" t="s">
        <v>11609</v>
      </c>
      <c r="R1784" s="10">
        <v>43144</v>
      </c>
      <c r="S1784" s="10">
        <v>45748.874461938103</v>
      </c>
      <c r="T1784" s="11">
        <v>30</v>
      </c>
      <c r="U1784" s="51">
        <v>2</v>
      </c>
      <c r="V1784" s="51">
        <v>2018</v>
      </c>
      <c r="W1784" s="52">
        <v>2025</v>
      </c>
    </row>
    <row r="1785" spans="1:23" x14ac:dyDescent="0.3">
      <c r="A1785" s="22">
        <v>1784</v>
      </c>
      <c r="B1785" s="2" t="s">
        <v>11610</v>
      </c>
      <c r="C1785" s="2" t="s">
        <v>19</v>
      </c>
      <c r="D1785" s="2" t="s">
        <v>56</v>
      </c>
      <c r="E1785" s="3">
        <v>2000</v>
      </c>
      <c r="F1785" s="4">
        <v>60492.7</v>
      </c>
      <c r="G1785" s="5">
        <v>144280</v>
      </c>
      <c r="H1785" s="2" t="s">
        <v>35</v>
      </c>
      <c r="I1785" s="2" t="s">
        <v>29</v>
      </c>
      <c r="J1785" s="6">
        <v>5.6</v>
      </c>
      <c r="K1785" s="7">
        <v>271</v>
      </c>
      <c r="L1785" s="8">
        <v>323</v>
      </c>
      <c r="M1785" s="3">
        <v>5</v>
      </c>
      <c r="N1785" s="3">
        <v>4</v>
      </c>
      <c r="O1785" s="2" t="s">
        <v>80</v>
      </c>
      <c r="P1785" s="9" t="s">
        <v>3568</v>
      </c>
      <c r="Q1785" s="9" t="s">
        <v>11611</v>
      </c>
      <c r="R1785" s="10">
        <v>44492</v>
      </c>
      <c r="S1785" s="10">
        <v>45546.770041053933</v>
      </c>
      <c r="T1785" s="11">
        <v>24</v>
      </c>
      <c r="U1785" s="51">
        <v>10</v>
      </c>
      <c r="V1785" s="51">
        <v>2021</v>
      </c>
      <c r="W1785" s="52">
        <v>2024</v>
      </c>
    </row>
    <row r="1786" spans="1:23" x14ac:dyDescent="0.3">
      <c r="A1786" s="22">
        <v>1785</v>
      </c>
      <c r="B1786" s="2" t="s">
        <v>3570</v>
      </c>
      <c r="C1786" s="2" t="s">
        <v>74</v>
      </c>
      <c r="D1786" s="2" t="s">
        <v>64</v>
      </c>
      <c r="E1786" s="3">
        <v>1990</v>
      </c>
      <c r="F1786" s="4">
        <v>22232.09</v>
      </c>
      <c r="G1786" s="5">
        <v>282916</v>
      </c>
      <c r="H1786" s="2" t="s">
        <v>41</v>
      </c>
      <c r="I1786" s="2" t="s">
        <v>29</v>
      </c>
      <c r="J1786" s="6">
        <v>2.9</v>
      </c>
      <c r="K1786" s="7">
        <v>81</v>
      </c>
      <c r="L1786" s="8">
        <v>562</v>
      </c>
      <c r="M1786" s="3">
        <v>4</v>
      </c>
      <c r="N1786" s="3">
        <v>7</v>
      </c>
      <c r="O1786" s="2" t="s">
        <v>80</v>
      </c>
      <c r="P1786" s="9" t="s">
        <v>3569</v>
      </c>
      <c r="Q1786" s="9" t="s">
        <v>11612</v>
      </c>
      <c r="R1786" s="10">
        <v>43320</v>
      </c>
      <c r="S1786" s="10">
        <v>45467.914269899702</v>
      </c>
      <c r="T1786" s="11">
        <v>34</v>
      </c>
      <c r="U1786" s="51">
        <v>8</v>
      </c>
      <c r="V1786" s="51">
        <v>2018</v>
      </c>
      <c r="W1786" s="52">
        <v>2024</v>
      </c>
    </row>
    <row r="1787" spans="1:23" x14ac:dyDescent="0.3">
      <c r="A1787" s="22">
        <v>1786</v>
      </c>
      <c r="B1787" s="2" t="s">
        <v>3572</v>
      </c>
      <c r="C1787" s="2" t="s">
        <v>19</v>
      </c>
      <c r="D1787" s="2" t="s">
        <v>34</v>
      </c>
      <c r="E1787" s="3">
        <v>1995</v>
      </c>
      <c r="F1787" s="4">
        <v>39110.089999999997</v>
      </c>
      <c r="G1787" s="5">
        <v>190702</v>
      </c>
      <c r="H1787" s="2" t="s">
        <v>28</v>
      </c>
      <c r="I1787" s="2" t="s">
        <v>29</v>
      </c>
      <c r="J1787" s="6">
        <v>2.8</v>
      </c>
      <c r="K1787" s="7">
        <v>299</v>
      </c>
      <c r="L1787" s="8">
        <v>252</v>
      </c>
      <c r="M1787" s="3">
        <v>3</v>
      </c>
      <c r="N1787" s="3">
        <v>2</v>
      </c>
      <c r="O1787" s="2" t="s">
        <v>51</v>
      </c>
      <c r="P1787" s="9" t="s">
        <v>3571</v>
      </c>
      <c r="Q1787" s="9" t="s">
        <v>11613</v>
      </c>
      <c r="R1787" s="10">
        <v>44139</v>
      </c>
      <c r="S1787" s="10">
        <v>45296.768040653842</v>
      </c>
      <c r="T1787" s="11">
        <v>29</v>
      </c>
      <c r="U1787" s="51">
        <v>11</v>
      </c>
      <c r="V1787" s="51">
        <v>2020</v>
      </c>
      <c r="W1787" s="52">
        <v>2024</v>
      </c>
    </row>
    <row r="1788" spans="1:23" x14ac:dyDescent="0.3">
      <c r="A1788" s="22">
        <v>1787</v>
      </c>
      <c r="B1788" s="2" t="s">
        <v>3574</v>
      </c>
      <c r="C1788" s="2" t="s">
        <v>118</v>
      </c>
      <c r="D1788" s="2" t="s">
        <v>50</v>
      </c>
      <c r="E1788" s="3">
        <v>2020</v>
      </c>
      <c r="F1788" s="4">
        <v>73262.05</v>
      </c>
      <c r="G1788" s="5">
        <v>78736</v>
      </c>
      <c r="H1788" s="2" t="s">
        <v>41</v>
      </c>
      <c r="I1788" s="2" t="s">
        <v>22</v>
      </c>
      <c r="J1788" s="6">
        <v>1</v>
      </c>
      <c r="K1788" s="7">
        <v>524</v>
      </c>
      <c r="L1788" s="8">
        <v>289</v>
      </c>
      <c r="M1788" s="3">
        <v>3</v>
      </c>
      <c r="N1788" s="3">
        <v>4</v>
      </c>
      <c r="O1788" s="2" t="s">
        <v>51</v>
      </c>
      <c r="P1788" s="9" t="s">
        <v>3573</v>
      </c>
      <c r="Q1788" s="9" t="s">
        <v>11614</v>
      </c>
      <c r="R1788" s="10">
        <v>44470</v>
      </c>
      <c r="S1788" s="10">
        <v>45345.103707787282</v>
      </c>
      <c r="T1788" s="11">
        <v>4</v>
      </c>
      <c r="U1788" s="51">
        <v>10</v>
      </c>
      <c r="V1788" s="51">
        <v>2021</v>
      </c>
      <c r="W1788" s="52">
        <v>2024</v>
      </c>
    </row>
    <row r="1789" spans="1:23" x14ac:dyDescent="0.3">
      <c r="A1789" s="22">
        <v>1788</v>
      </c>
      <c r="B1789" s="2" t="s">
        <v>3576</v>
      </c>
      <c r="C1789" s="2" t="s">
        <v>118</v>
      </c>
      <c r="D1789" s="2" t="s">
        <v>64</v>
      </c>
      <c r="E1789" s="3">
        <v>2006</v>
      </c>
      <c r="F1789" s="4">
        <v>8910.34</v>
      </c>
      <c r="G1789" s="5">
        <v>190144</v>
      </c>
      <c r="H1789" s="2" t="s">
        <v>41</v>
      </c>
      <c r="I1789" s="2" t="s">
        <v>22</v>
      </c>
      <c r="J1789" s="6">
        <v>4.0999999999999996</v>
      </c>
      <c r="K1789" s="7">
        <v>679</v>
      </c>
      <c r="L1789" s="8">
        <v>457</v>
      </c>
      <c r="M1789" s="3">
        <v>4</v>
      </c>
      <c r="N1789" s="3">
        <v>2</v>
      </c>
      <c r="O1789" s="2" t="s">
        <v>51</v>
      </c>
      <c r="P1789" s="9" t="s">
        <v>3575</v>
      </c>
      <c r="Q1789" s="9" t="s">
        <v>11615</v>
      </c>
      <c r="R1789" s="10">
        <v>45393</v>
      </c>
      <c r="S1789" s="10">
        <v>45172.059098865488</v>
      </c>
      <c r="T1789" s="11">
        <v>18</v>
      </c>
      <c r="U1789" s="51">
        <v>4</v>
      </c>
      <c r="V1789" s="51">
        <v>2024</v>
      </c>
      <c r="W1789" s="52">
        <v>2023</v>
      </c>
    </row>
    <row r="1790" spans="1:23" x14ac:dyDescent="0.3">
      <c r="A1790" s="22">
        <v>1789</v>
      </c>
      <c r="B1790" s="2" t="s">
        <v>3578</v>
      </c>
      <c r="C1790" s="2" t="s">
        <v>39</v>
      </c>
      <c r="D1790" s="2" t="s">
        <v>34</v>
      </c>
      <c r="E1790" s="3">
        <v>2010</v>
      </c>
      <c r="F1790" s="4">
        <v>46692.02</v>
      </c>
      <c r="G1790" s="5">
        <v>207042</v>
      </c>
      <c r="H1790" s="2" t="s">
        <v>21</v>
      </c>
      <c r="I1790" s="2" t="s">
        <v>29</v>
      </c>
      <c r="J1790" s="6">
        <v>5.3</v>
      </c>
      <c r="K1790" s="7">
        <v>315</v>
      </c>
      <c r="L1790" s="8">
        <v>444</v>
      </c>
      <c r="M1790" s="3">
        <v>3</v>
      </c>
      <c r="N1790" s="3">
        <v>4</v>
      </c>
      <c r="O1790" s="2" t="s">
        <v>85</v>
      </c>
      <c r="P1790" s="9" t="s">
        <v>3577</v>
      </c>
      <c r="Q1790" s="9" t="s">
        <v>11616</v>
      </c>
      <c r="R1790" s="10">
        <v>44973</v>
      </c>
      <c r="S1790" s="10">
        <v>45456.231933432413</v>
      </c>
      <c r="T1790" s="11">
        <v>14</v>
      </c>
      <c r="U1790" s="51">
        <v>2</v>
      </c>
      <c r="V1790" s="51">
        <v>2023</v>
      </c>
      <c r="W1790" s="52">
        <v>2024</v>
      </c>
    </row>
    <row r="1791" spans="1:23" x14ac:dyDescent="0.3">
      <c r="A1791" s="22">
        <v>1790</v>
      </c>
      <c r="B1791" s="2" t="s">
        <v>3580</v>
      </c>
      <c r="C1791" s="2" t="s">
        <v>49</v>
      </c>
      <c r="D1791" s="2" t="s">
        <v>56</v>
      </c>
      <c r="E1791" s="3">
        <v>2022</v>
      </c>
      <c r="F1791" s="4">
        <v>37052.89</v>
      </c>
      <c r="G1791" s="5">
        <v>129024</v>
      </c>
      <c r="H1791" s="2" t="s">
        <v>41</v>
      </c>
      <c r="I1791" s="2" t="s">
        <v>22</v>
      </c>
      <c r="J1791" s="6">
        <v>1.3</v>
      </c>
      <c r="K1791" s="7">
        <v>264</v>
      </c>
      <c r="L1791" s="8">
        <v>365</v>
      </c>
      <c r="M1791" s="3">
        <v>4</v>
      </c>
      <c r="N1791" s="3">
        <v>7</v>
      </c>
      <c r="O1791" s="2" t="s">
        <v>51</v>
      </c>
      <c r="P1791" s="9" t="s">
        <v>3579</v>
      </c>
      <c r="Q1791" s="9" t="s">
        <v>11617</v>
      </c>
      <c r="R1791" s="10">
        <v>44670</v>
      </c>
      <c r="S1791" s="10">
        <v>45472.149116869077</v>
      </c>
      <c r="T1791" s="11">
        <v>2</v>
      </c>
      <c r="U1791" s="51">
        <v>4</v>
      </c>
      <c r="V1791" s="51">
        <v>2022</v>
      </c>
      <c r="W1791" s="52">
        <v>2024</v>
      </c>
    </row>
    <row r="1792" spans="1:23" x14ac:dyDescent="0.3">
      <c r="A1792" s="22">
        <v>1791</v>
      </c>
      <c r="B1792" s="2" t="s">
        <v>3582</v>
      </c>
      <c r="C1792" s="2" t="s">
        <v>26</v>
      </c>
      <c r="D1792" s="2" t="s">
        <v>56</v>
      </c>
      <c r="E1792" s="3">
        <v>2009</v>
      </c>
      <c r="F1792" s="4">
        <v>79356.740000000005</v>
      </c>
      <c r="G1792" s="5">
        <v>26146</v>
      </c>
      <c r="H1792" s="2" t="s">
        <v>28</v>
      </c>
      <c r="I1792" s="2" t="s">
        <v>29</v>
      </c>
      <c r="J1792" s="6">
        <v>2.2999999999999998</v>
      </c>
      <c r="K1792" s="7">
        <v>199</v>
      </c>
      <c r="L1792" s="8">
        <v>786</v>
      </c>
      <c r="M1792" s="3">
        <v>2</v>
      </c>
      <c r="N1792" s="3">
        <v>4</v>
      </c>
      <c r="O1792" s="2" t="s">
        <v>30</v>
      </c>
      <c r="P1792" s="9" t="s">
        <v>3581</v>
      </c>
      <c r="Q1792" s="9" t="s">
        <v>11618</v>
      </c>
      <c r="R1792" s="10">
        <v>45238</v>
      </c>
      <c r="S1792" s="10">
        <v>45762.893265698847</v>
      </c>
      <c r="T1792" s="11">
        <v>15</v>
      </c>
      <c r="U1792" s="51">
        <v>11</v>
      </c>
      <c r="V1792" s="51">
        <v>2023</v>
      </c>
      <c r="W1792" s="52">
        <v>2025</v>
      </c>
    </row>
    <row r="1793" spans="1:23" x14ac:dyDescent="0.3">
      <c r="A1793" s="22">
        <v>1792</v>
      </c>
      <c r="B1793" s="2" t="s">
        <v>3584</v>
      </c>
      <c r="C1793" s="2" t="s">
        <v>39</v>
      </c>
      <c r="D1793" s="2" t="s">
        <v>20</v>
      </c>
      <c r="E1793" s="3">
        <v>2022</v>
      </c>
      <c r="F1793" s="4">
        <v>48635.44</v>
      </c>
      <c r="G1793" s="5">
        <v>97677</v>
      </c>
      <c r="H1793" s="2" t="s">
        <v>41</v>
      </c>
      <c r="I1793" s="2" t="s">
        <v>22</v>
      </c>
      <c r="J1793" s="6">
        <v>3.7</v>
      </c>
      <c r="K1793" s="7">
        <v>604</v>
      </c>
      <c r="L1793" s="8">
        <v>402</v>
      </c>
      <c r="M1793" s="3">
        <v>2</v>
      </c>
      <c r="N1793" s="3">
        <v>5</v>
      </c>
      <c r="O1793" s="2" t="s">
        <v>51</v>
      </c>
      <c r="P1793" s="9" t="s">
        <v>3583</v>
      </c>
      <c r="Q1793" s="9" t="s">
        <v>11619</v>
      </c>
      <c r="R1793" s="10">
        <v>44607</v>
      </c>
      <c r="S1793" s="10">
        <v>45321.88506405853</v>
      </c>
      <c r="T1793" s="11">
        <v>2</v>
      </c>
      <c r="U1793" s="51">
        <v>2</v>
      </c>
      <c r="V1793" s="51">
        <v>2022</v>
      </c>
      <c r="W1793" s="52">
        <v>2024</v>
      </c>
    </row>
    <row r="1794" spans="1:23" x14ac:dyDescent="0.3">
      <c r="A1794" s="22">
        <v>1793</v>
      </c>
      <c r="B1794" s="2" t="s">
        <v>3586</v>
      </c>
      <c r="C1794" s="2" t="s">
        <v>39</v>
      </c>
      <c r="D1794" s="2" t="s">
        <v>79</v>
      </c>
      <c r="E1794" s="3">
        <v>2009</v>
      </c>
      <c r="F1794" s="4">
        <v>45797.03</v>
      </c>
      <c r="G1794" s="5">
        <v>228205</v>
      </c>
      <c r="H1794" s="2" t="s">
        <v>21</v>
      </c>
      <c r="I1794" s="2" t="s">
        <v>29</v>
      </c>
      <c r="J1794" s="6">
        <v>2.2999999999999998</v>
      </c>
      <c r="K1794" s="7">
        <v>160</v>
      </c>
      <c r="L1794" s="8">
        <v>122</v>
      </c>
      <c r="M1794" s="3">
        <v>3</v>
      </c>
      <c r="N1794" s="3">
        <v>7</v>
      </c>
      <c r="O1794" s="2" t="s">
        <v>42</v>
      </c>
      <c r="P1794" s="9" t="s">
        <v>3585</v>
      </c>
      <c r="Q1794" s="9" t="s">
        <v>11620</v>
      </c>
      <c r="R1794" s="10">
        <v>42120</v>
      </c>
      <c r="S1794" s="10">
        <v>45499.310549155547</v>
      </c>
      <c r="T1794" s="11">
        <v>15</v>
      </c>
      <c r="U1794" s="51">
        <v>4</v>
      </c>
      <c r="V1794" s="51">
        <v>2015</v>
      </c>
      <c r="W1794" s="52">
        <v>2024</v>
      </c>
    </row>
    <row r="1795" spans="1:23" x14ac:dyDescent="0.3">
      <c r="A1795" s="22">
        <v>1794</v>
      </c>
      <c r="B1795" s="2" t="s">
        <v>3588</v>
      </c>
      <c r="C1795" s="2" t="s">
        <v>49</v>
      </c>
      <c r="D1795" s="2" t="s">
        <v>27</v>
      </c>
      <c r="E1795" s="3">
        <v>2011</v>
      </c>
      <c r="F1795" s="4">
        <v>66049.17</v>
      </c>
      <c r="G1795" s="5">
        <v>149488</v>
      </c>
      <c r="H1795" s="2" t="s">
        <v>21</v>
      </c>
      <c r="I1795" s="2" t="s">
        <v>29</v>
      </c>
      <c r="J1795" s="6">
        <v>3</v>
      </c>
      <c r="K1795" s="7">
        <v>526</v>
      </c>
      <c r="L1795" s="8">
        <v>109</v>
      </c>
      <c r="M1795" s="3">
        <v>4</v>
      </c>
      <c r="N1795" s="3">
        <v>7</v>
      </c>
      <c r="O1795" s="2" t="s">
        <v>23</v>
      </c>
      <c r="P1795" s="9" t="s">
        <v>3587</v>
      </c>
      <c r="Q1795" s="9" t="s">
        <v>11621</v>
      </c>
      <c r="R1795" s="10">
        <v>43509</v>
      </c>
      <c r="S1795" s="10">
        <v>45164.173521750068</v>
      </c>
      <c r="T1795" s="11">
        <v>13</v>
      </c>
      <c r="U1795" s="51">
        <v>2</v>
      </c>
      <c r="V1795" s="51">
        <v>2019</v>
      </c>
      <c r="W1795" s="52">
        <v>2023</v>
      </c>
    </row>
    <row r="1796" spans="1:23" x14ac:dyDescent="0.3">
      <c r="A1796" s="22">
        <v>1795</v>
      </c>
      <c r="B1796" s="2" t="s">
        <v>3590</v>
      </c>
      <c r="C1796" s="2" t="s">
        <v>74</v>
      </c>
      <c r="D1796" s="2" t="s">
        <v>79</v>
      </c>
      <c r="E1796" s="3">
        <v>2012</v>
      </c>
      <c r="F1796" s="4">
        <v>38482.89</v>
      </c>
      <c r="G1796" s="5">
        <v>147271</v>
      </c>
      <c r="H1796" s="2" t="s">
        <v>41</v>
      </c>
      <c r="I1796" s="2" t="s">
        <v>22</v>
      </c>
      <c r="J1796" s="6">
        <v>2.9</v>
      </c>
      <c r="K1796" s="7">
        <v>595</v>
      </c>
      <c r="L1796" s="8">
        <v>451</v>
      </c>
      <c r="M1796" s="3">
        <v>3</v>
      </c>
      <c r="N1796" s="3">
        <v>2</v>
      </c>
      <c r="O1796" s="2" t="s">
        <v>30</v>
      </c>
      <c r="P1796" s="9" t="s">
        <v>3589</v>
      </c>
      <c r="Q1796" s="9" t="s">
        <v>11622</v>
      </c>
      <c r="R1796" s="10">
        <v>42770</v>
      </c>
      <c r="S1796" s="10">
        <v>45429.07050114595</v>
      </c>
      <c r="T1796" s="11">
        <v>12</v>
      </c>
      <c r="U1796" s="51">
        <v>2</v>
      </c>
      <c r="V1796" s="51">
        <v>2017</v>
      </c>
      <c r="W1796" s="52">
        <v>2024</v>
      </c>
    </row>
    <row r="1797" spans="1:23" x14ac:dyDescent="0.3">
      <c r="A1797" s="22">
        <v>1796</v>
      </c>
      <c r="B1797" s="2" t="s">
        <v>3592</v>
      </c>
      <c r="C1797" s="2" t="s">
        <v>26</v>
      </c>
      <c r="D1797" s="2" t="s">
        <v>56</v>
      </c>
      <c r="E1797" s="3">
        <v>2002</v>
      </c>
      <c r="F1797" s="4">
        <v>7584.31</v>
      </c>
      <c r="G1797" s="5">
        <v>212619</v>
      </c>
      <c r="H1797" s="2" t="s">
        <v>28</v>
      </c>
      <c r="I1797" s="2" t="s">
        <v>29</v>
      </c>
      <c r="J1797" s="6">
        <v>5.7</v>
      </c>
      <c r="K1797" s="7">
        <v>509</v>
      </c>
      <c r="L1797" s="8">
        <v>161</v>
      </c>
      <c r="M1797" s="3">
        <v>3</v>
      </c>
      <c r="N1797" s="3">
        <v>5</v>
      </c>
      <c r="O1797" s="2" t="s">
        <v>42</v>
      </c>
      <c r="P1797" s="9" t="s">
        <v>3591</v>
      </c>
      <c r="Q1797" s="9" t="s">
        <v>11623</v>
      </c>
      <c r="R1797" s="10">
        <v>42686</v>
      </c>
      <c r="S1797" s="10">
        <v>45412.715230091737</v>
      </c>
      <c r="T1797" s="11">
        <v>22</v>
      </c>
      <c r="U1797" s="51">
        <v>11</v>
      </c>
      <c r="V1797" s="51">
        <v>2016</v>
      </c>
      <c r="W1797" s="52">
        <v>2024</v>
      </c>
    </row>
    <row r="1798" spans="1:23" x14ac:dyDescent="0.3">
      <c r="A1798" s="22">
        <v>1797</v>
      </c>
      <c r="B1798" s="2" t="s">
        <v>3594</v>
      </c>
      <c r="C1798" s="2" t="s">
        <v>39</v>
      </c>
      <c r="D1798" s="2" t="s">
        <v>34</v>
      </c>
      <c r="E1798" s="3">
        <v>1991</v>
      </c>
      <c r="F1798" s="4">
        <v>24254.87</v>
      </c>
      <c r="G1798" s="5">
        <v>149744</v>
      </c>
      <c r="H1798" s="2" t="s">
        <v>41</v>
      </c>
      <c r="I1798" s="2" t="s">
        <v>22</v>
      </c>
      <c r="J1798" s="6">
        <v>3.1</v>
      </c>
      <c r="K1798" s="7">
        <v>570</v>
      </c>
      <c r="L1798" s="8">
        <v>420</v>
      </c>
      <c r="M1798" s="3">
        <v>2</v>
      </c>
      <c r="N1798" s="3">
        <v>7</v>
      </c>
      <c r="O1798" s="2" t="s">
        <v>36</v>
      </c>
      <c r="P1798" s="9" t="s">
        <v>3593</v>
      </c>
      <c r="Q1798" s="9" t="s">
        <v>11624</v>
      </c>
      <c r="R1798" s="10">
        <v>45474</v>
      </c>
      <c r="S1798" s="10">
        <v>45215.429773000309</v>
      </c>
      <c r="T1798" s="11">
        <v>33</v>
      </c>
      <c r="U1798" s="51">
        <v>7</v>
      </c>
      <c r="V1798" s="51">
        <v>2024</v>
      </c>
      <c r="W1798" s="52">
        <v>2023</v>
      </c>
    </row>
    <row r="1799" spans="1:23" x14ac:dyDescent="0.3">
      <c r="A1799" s="22">
        <v>1798</v>
      </c>
      <c r="B1799" s="2" t="s">
        <v>3596</v>
      </c>
      <c r="C1799" s="2" t="s">
        <v>33</v>
      </c>
      <c r="D1799" s="2" t="s">
        <v>50</v>
      </c>
      <c r="E1799" s="3">
        <v>2022</v>
      </c>
      <c r="F1799" s="4">
        <v>5899.8</v>
      </c>
      <c r="G1799" s="5">
        <v>206241</v>
      </c>
      <c r="H1799" s="2" t="s">
        <v>41</v>
      </c>
      <c r="I1799" s="2" t="s">
        <v>29</v>
      </c>
      <c r="J1799" s="6">
        <v>5.3</v>
      </c>
      <c r="K1799" s="7">
        <v>252</v>
      </c>
      <c r="L1799" s="8">
        <v>721</v>
      </c>
      <c r="M1799" s="3">
        <v>4</v>
      </c>
      <c r="N1799" s="3">
        <v>4</v>
      </c>
      <c r="O1799" s="2" t="s">
        <v>36</v>
      </c>
      <c r="P1799" s="9" t="s">
        <v>3595</v>
      </c>
      <c r="Q1799" s="9" t="s">
        <v>11625</v>
      </c>
      <c r="R1799" s="10">
        <v>42680</v>
      </c>
      <c r="S1799" s="10">
        <v>45312.247136473008</v>
      </c>
      <c r="T1799" s="11">
        <v>2</v>
      </c>
      <c r="U1799" s="51">
        <v>11</v>
      </c>
      <c r="V1799" s="51">
        <v>2016</v>
      </c>
      <c r="W1799" s="52">
        <v>2024</v>
      </c>
    </row>
    <row r="1800" spans="1:23" x14ac:dyDescent="0.3">
      <c r="A1800" s="22">
        <v>1799</v>
      </c>
      <c r="B1800" s="2" t="s">
        <v>3598</v>
      </c>
      <c r="C1800" s="2" t="s">
        <v>63</v>
      </c>
      <c r="D1800" s="2" t="s">
        <v>40</v>
      </c>
      <c r="E1800" s="3">
        <v>1990</v>
      </c>
      <c r="F1800" s="4">
        <v>17158.509999999998</v>
      </c>
      <c r="G1800" s="5">
        <v>53870</v>
      </c>
      <c r="H1800" s="2" t="s">
        <v>41</v>
      </c>
      <c r="I1800" s="2" t="s">
        <v>22</v>
      </c>
      <c r="J1800" s="6">
        <v>3.5</v>
      </c>
      <c r="K1800" s="7">
        <v>176</v>
      </c>
      <c r="L1800" s="8">
        <v>152</v>
      </c>
      <c r="M1800" s="3">
        <v>3</v>
      </c>
      <c r="N1800" s="3">
        <v>7</v>
      </c>
      <c r="O1800" s="2" t="s">
        <v>85</v>
      </c>
      <c r="P1800" s="9" t="s">
        <v>3597</v>
      </c>
      <c r="Q1800" s="9" t="s">
        <v>11626</v>
      </c>
      <c r="R1800" s="10">
        <v>43667</v>
      </c>
      <c r="S1800" s="10">
        <v>45649.282543554436</v>
      </c>
      <c r="T1800" s="11">
        <v>34</v>
      </c>
      <c r="U1800" s="51">
        <v>7</v>
      </c>
      <c r="V1800" s="51">
        <v>2019</v>
      </c>
      <c r="W1800" s="52">
        <v>2024</v>
      </c>
    </row>
    <row r="1801" spans="1:23" x14ac:dyDescent="0.3">
      <c r="A1801" s="22">
        <v>1800</v>
      </c>
      <c r="B1801" s="2" t="s">
        <v>3600</v>
      </c>
      <c r="C1801" s="2" t="s">
        <v>39</v>
      </c>
      <c r="D1801" s="2" t="s">
        <v>64</v>
      </c>
      <c r="E1801" s="3">
        <v>2012</v>
      </c>
      <c r="F1801" s="4">
        <v>7724.22</v>
      </c>
      <c r="G1801" s="5">
        <v>98008</v>
      </c>
      <c r="H1801" s="2" t="s">
        <v>28</v>
      </c>
      <c r="I1801" s="2" t="s">
        <v>29</v>
      </c>
      <c r="J1801" s="6">
        <v>2.9</v>
      </c>
      <c r="K1801" s="7">
        <v>481</v>
      </c>
      <c r="L1801" s="8">
        <v>730</v>
      </c>
      <c r="M1801" s="3">
        <v>4</v>
      </c>
      <c r="N1801" s="3">
        <v>7</v>
      </c>
      <c r="O1801" s="2" t="s">
        <v>36</v>
      </c>
      <c r="P1801" s="9" t="s">
        <v>3599</v>
      </c>
      <c r="Q1801" s="9" t="s">
        <v>11627</v>
      </c>
      <c r="R1801" s="10">
        <v>41876</v>
      </c>
      <c r="S1801" s="10">
        <v>45443.235334112527</v>
      </c>
      <c r="T1801" s="11">
        <v>12</v>
      </c>
      <c r="U1801" s="51">
        <v>8</v>
      </c>
      <c r="V1801" s="51">
        <v>2014</v>
      </c>
      <c r="W1801" s="52">
        <v>2024</v>
      </c>
    </row>
    <row r="1802" spans="1:23" x14ac:dyDescent="0.3">
      <c r="A1802" s="22">
        <v>1801</v>
      </c>
      <c r="B1802" s="2" t="s">
        <v>11628</v>
      </c>
      <c r="C1802" s="2" t="s">
        <v>107</v>
      </c>
      <c r="D1802" s="2" t="s">
        <v>46</v>
      </c>
      <c r="E1802" s="3">
        <v>2015</v>
      </c>
      <c r="F1802" s="4">
        <v>75285.37</v>
      </c>
      <c r="G1802" s="5">
        <v>268406</v>
      </c>
      <c r="H1802" s="2" t="s">
        <v>28</v>
      </c>
      <c r="I1802" s="2" t="s">
        <v>22</v>
      </c>
      <c r="J1802" s="6">
        <v>4</v>
      </c>
      <c r="K1802" s="7">
        <v>495</v>
      </c>
      <c r="L1802" s="8">
        <v>474</v>
      </c>
      <c r="M1802" s="3">
        <v>2</v>
      </c>
      <c r="N1802" s="3">
        <v>7</v>
      </c>
      <c r="O1802" s="2" t="s">
        <v>23</v>
      </c>
      <c r="P1802" s="9" t="s">
        <v>3601</v>
      </c>
      <c r="Q1802" s="9" t="s">
        <v>11629</v>
      </c>
      <c r="R1802" s="10">
        <v>44563</v>
      </c>
      <c r="S1802" s="10">
        <v>45326.557998645447</v>
      </c>
      <c r="T1802" s="11">
        <v>9</v>
      </c>
      <c r="U1802" s="51">
        <v>1</v>
      </c>
      <c r="V1802" s="51">
        <v>2022</v>
      </c>
      <c r="W1802" s="52">
        <v>2024</v>
      </c>
    </row>
    <row r="1803" spans="1:23" x14ac:dyDescent="0.3">
      <c r="A1803" s="22">
        <v>1802</v>
      </c>
      <c r="B1803" s="2" t="s">
        <v>3603</v>
      </c>
      <c r="C1803" s="2" t="s">
        <v>45</v>
      </c>
      <c r="D1803" s="2" t="s">
        <v>46</v>
      </c>
      <c r="E1803" s="3">
        <v>2004</v>
      </c>
      <c r="F1803" s="4">
        <v>67775.23</v>
      </c>
      <c r="G1803" s="5">
        <v>22523</v>
      </c>
      <c r="H1803" s="2" t="s">
        <v>28</v>
      </c>
      <c r="I1803" s="2" t="s">
        <v>29</v>
      </c>
      <c r="J1803" s="6">
        <v>5.6</v>
      </c>
      <c r="K1803" s="7">
        <v>639</v>
      </c>
      <c r="L1803" s="8">
        <v>748</v>
      </c>
      <c r="M1803" s="3">
        <v>4</v>
      </c>
      <c r="N1803" s="3">
        <v>4</v>
      </c>
      <c r="O1803" s="2" t="s">
        <v>30</v>
      </c>
      <c r="P1803" s="9" t="s">
        <v>3602</v>
      </c>
      <c r="Q1803" s="9" t="s">
        <v>11630</v>
      </c>
      <c r="R1803" s="10">
        <v>44162</v>
      </c>
      <c r="S1803" s="10">
        <v>45490.54879680508</v>
      </c>
      <c r="T1803" s="11">
        <v>20</v>
      </c>
      <c r="U1803" s="51">
        <v>11</v>
      </c>
      <c r="V1803" s="51">
        <v>2020</v>
      </c>
      <c r="W1803" s="52">
        <v>2024</v>
      </c>
    </row>
    <row r="1804" spans="1:23" x14ac:dyDescent="0.3">
      <c r="A1804" s="22">
        <v>1803</v>
      </c>
      <c r="B1804" s="2" t="s">
        <v>3605</v>
      </c>
      <c r="C1804" s="2" t="s">
        <v>107</v>
      </c>
      <c r="D1804" s="2" t="s">
        <v>27</v>
      </c>
      <c r="E1804" s="3">
        <v>2020</v>
      </c>
      <c r="F1804" s="4">
        <v>67419.14</v>
      </c>
      <c r="G1804" s="5">
        <v>61559</v>
      </c>
      <c r="H1804" s="2" t="s">
        <v>28</v>
      </c>
      <c r="I1804" s="2" t="s">
        <v>29</v>
      </c>
      <c r="J1804" s="6">
        <v>5.0999999999999996</v>
      </c>
      <c r="K1804" s="7">
        <v>436</v>
      </c>
      <c r="L1804" s="8">
        <v>707</v>
      </c>
      <c r="M1804" s="3">
        <v>3</v>
      </c>
      <c r="N1804" s="3">
        <v>7</v>
      </c>
      <c r="O1804" s="2" t="s">
        <v>51</v>
      </c>
      <c r="P1804" s="9" t="s">
        <v>3604</v>
      </c>
      <c r="Q1804" s="9" t="s">
        <v>11631</v>
      </c>
      <c r="R1804" s="10">
        <v>43780</v>
      </c>
      <c r="S1804" s="10">
        <v>45192.795246094931</v>
      </c>
      <c r="T1804" s="11">
        <v>4</v>
      </c>
      <c r="U1804" s="51">
        <v>11</v>
      </c>
      <c r="V1804" s="51">
        <v>2019</v>
      </c>
      <c r="W1804" s="52">
        <v>2023</v>
      </c>
    </row>
    <row r="1805" spans="1:23" x14ac:dyDescent="0.3">
      <c r="A1805" s="22">
        <v>1804</v>
      </c>
      <c r="B1805" s="2" t="s">
        <v>3607</v>
      </c>
      <c r="C1805" s="2" t="s">
        <v>74</v>
      </c>
      <c r="D1805" s="2" t="s">
        <v>46</v>
      </c>
      <c r="E1805" s="3">
        <v>2019</v>
      </c>
      <c r="F1805" s="4">
        <v>15057.5</v>
      </c>
      <c r="G1805" s="5">
        <v>109010</v>
      </c>
      <c r="H1805" s="2" t="s">
        <v>35</v>
      </c>
      <c r="I1805" s="2" t="s">
        <v>22</v>
      </c>
      <c r="J1805" s="6">
        <v>2.2000000000000002</v>
      </c>
      <c r="K1805" s="7">
        <v>388</v>
      </c>
      <c r="L1805" s="8">
        <v>399</v>
      </c>
      <c r="M1805" s="3">
        <v>3</v>
      </c>
      <c r="N1805" s="3">
        <v>5</v>
      </c>
      <c r="O1805" s="2" t="s">
        <v>36</v>
      </c>
      <c r="P1805" s="9" t="s">
        <v>3606</v>
      </c>
      <c r="Q1805" s="9" t="s">
        <v>11632</v>
      </c>
      <c r="R1805" s="10">
        <v>45279</v>
      </c>
      <c r="S1805" s="10">
        <v>45849.342555556832</v>
      </c>
      <c r="T1805" s="11">
        <v>5</v>
      </c>
      <c r="U1805" s="51">
        <v>12</v>
      </c>
      <c r="V1805" s="51">
        <v>2023</v>
      </c>
      <c r="W1805" s="52">
        <v>2025</v>
      </c>
    </row>
    <row r="1806" spans="1:23" x14ac:dyDescent="0.3">
      <c r="A1806" s="22">
        <v>1805</v>
      </c>
      <c r="B1806" s="2" t="s">
        <v>497</v>
      </c>
      <c r="C1806" s="2" t="s">
        <v>74</v>
      </c>
      <c r="D1806" s="2" t="s">
        <v>92</v>
      </c>
      <c r="E1806" s="3">
        <v>1999</v>
      </c>
      <c r="F1806" s="4">
        <v>51174.400000000001</v>
      </c>
      <c r="G1806" s="5">
        <v>188469</v>
      </c>
      <c r="H1806" s="2" t="s">
        <v>28</v>
      </c>
      <c r="I1806" s="2" t="s">
        <v>29</v>
      </c>
      <c r="J1806" s="6">
        <v>1.7</v>
      </c>
      <c r="K1806" s="7">
        <v>565</v>
      </c>
      <c r="L1806" s="8">
        <v>657</v>
      </c>
      <c r="M1806" s="3">
        <v>2</v>
      </c>
      <c r="N1806" s="3">
        <v>2</v>
      </c>
      <c r="O1806" s="2" t="s">
        <v>30</v>
      </c>
      <c r="P1806" s="9" t="s">
        <v>3608</v>
      </c>
      <c r="Q1806" s="9" t="s">
        <v>11633</v>
      </c>
      <c r="R1806" s="10">
        <v>44018</v>
      </c>
      <c r="S1806" s="10">
        <v>45292.97128130198</v>
      </c>
      <c r="T1806" s="11">
        <v>25</v>
      </c>
      <c r="U1806" s="51">
        <v>7</v>
      </c>
      <c r="V1806" s="51">
        <v>2020</v>
      </c>
      <c r="W1806" s="52">
        <v>2024</v>
      </c>
    </row>
    <row r="1807" spans="1:23" x14ac:dyDescent="0.3">
      <c r="A1807" s="22">
        <v>1806</v>
      </c>
      <c r="B1807" s="2" t="s">
        <v>3610</v>
      </c>
      <c r="C1807" s="2" t="s">
        <v>19</v>
      </c>
      <c r="D1807" s="2" t="s">
        <v>46</v>
      </c>
      <c r="E1807" s="3">
        <v>2015</v>
      </c>
      <c r="F1807" s="4">
        <v>58576.13</v>
      </c>
      <c r="G1807" s="5">
        <v>221723</v>
      </c>
      <c r="H1807" s="2" t="s">
        <v>35</v>
      </c>
      <c r="I1807" s="2" t="s">
        <v>29</v>
      </c>
      <c r="J1807" s="6">
        <v>3.3</v>
      </c>
      <c r="K1807" s="7">
        <v>91</v>
      </c>
      <c r="L1807" s="8">
        <v>796</v>
      </c>
      <c r="M1807" s="3">
        <v>3</v>
      </c>
      <c r="N1807" s="3">
        <v>7</v>
      </c>
      <c r="O1807" s="2" t="s">
        <v>36</v>
      </c>
      <c r="P1807" s="9" t="s">
        <v>3609</v>
      </c>
      <c r="Q1807" s="9" t="s">
        <v>11634</v>
      </c>
      <c r="R1807" s="10">
        <v>41850</v>
      </c>
      <c r="S1807" s="10">
        <v>45169.284543954513</v>
      </c>
      <c r="T1807" s="11">
        <v>9</v>
      </c>
      <c r="U1807" s="51">
        <v>7</v>
      </c>
      <c r="V1807" s="51">
        <v>2014</v>
      </c>
      <c r="W1807" s="52">
        <v>2023</v>
      </c>
    </row>
    <row r="1808" spans="1:23" x14ac:dyDescent="0.3">
      <c r="A1808" s="22">
        <v>1807</v>
      </c>
      <c r="B1808" s="2" t="s">
        <v>3612</v>
      </c>
      <c r="C1808" s="2" t="s">
        <v>26</v>
      </c>
      <c r="D1808" s="2" t="s">
        <v>40</v>
      </c>
      <c r="E1808" s="3">
        <v>2005</v>
      </c>
      <c r="F1808" s="4">
        <v>12442.08</v>
      </c>
      <c r="G1808" s="5">
        <v>22606</v>
      </c>
      <c r="H1808" s="2" t="s">
        <v>21</v>
      </c>
      <c r="I1808" s="2" t="s">
        <v>22</v>
      </c>
      <c r="J1808" s="6">
        <v>1.9</v>
      </c>
      <c r="K1808" s="7">
        <v>335</v>
      </c>
      <c r="L1808" s="8">
        <v>231</v>
      </c>
      <c r="M1808" s="3">
        <v>4</v>
      </c>
      <c r="N1808" s="3">
        <v>7</v>
      </c>
      <c r="O1808" s="2" t="s">
        <v>80</v>
      </c>
      <c r="P1808" s="9" t="s">
        <v>3611</v>
      </c>
      <c r="Q1808" s="9" t="s">
        <v>11635</v>
      </c>
      <c r="R1808" s="10">
        <v>44643</v>
      </c>
      <c r="S1808" s="10">
        <v>45174.83365377647</v>
      </c>
      <c r="T1808" s="11">
        <v>19</v>
      </c>
      <c r="U1808" s="51">
        <v>3</v>
      </c>
      <c r="V1808" s="51">
        <v>2022</v>
      </c>
      <c r="W1808" s="52">
        <v>2023</v>
      </c>
    </row>
    <row r="1809" spans="1:23" x14ac:dyDescent="0.3">
      <c r="A1809" s="22">
        <v>1808</v>
      </c>
      <c r="B1809" s="2" t="s">
        <v>3614</v>
      </c>
      <c r="C1809" s="2" t="s">
        <v>49</v>
      </c>
      <c r="D1809" s="2" t="s">
        <v>40</v>
      </c>
      <c r="E1809" s="3">
        <v>1999</v>
      </c>
      <c r="F1809" s="4">
        <v>7161.18</v>
      </c>
      <c r="G1809" s="5">
        <v>59797</v>
      </c>
      <c r="H1809" s="2" t="s">
        <v>35</v>
      </c>
      <c r="I1809" s="2" t="s">
        <v>29</v>
      </c>
      <c r="J1809" s="6">
        <v>3.5</v>
      </c>
      <c r="K1809" s="7">
        <v>180</v>
      </c>
      <c r="L1809" s="8">
        <v>764</v>
      </c>
      <c r="M1809" s="3">
        <v>5</v>
      </c>
      <c r="N1809" s="3">
        <v>2</v>
      </c>
      <c r="O1809" s="2" t="s">
        <v>65</v>
      </c>
      <c r="P1809" s="9" t="s">
        <v>3613</v>
      </c>
      <c r="Q1809" s="9" t="s">
        <v>11636</v>
      </c>
      <c r="R1809" s="10">
        <v>41852</v>
      </c>
      <c r="S1809" s="10">
        <v>45476.529993044329</v>
      </c>
      <c r="T1809" s="11">
        <v>25</v>
      </c>
      <c r="U1809" s="51">
        <v>8</v>
      </c>
      <c r="V1809" s="51">
        <v>2014</v>
      </c>
      <c r="W1809" s="52">
        <v>2024</v>
      </c>
    </row>
    <row r="1810" spans="1:23" x14ac:dyDescent="0.3">
      <c r="A1810" s="22">
        <v>1809</v>
      </c>
      <c r="B1810" s="2" t="s">
        <v>3616</v>
      </c>
      <c r="C1810" s="2" t="s">
        <v>45</v>
      </c>
      <c r="D1810" s="2" t="s">
        <v>56</v>
      </c>
      <c r="E1810" s="3">
        <v>1998</v>
      </c>
      <c r="F1810" s="4">
        <v>14869.01</v>
      </c>
      <c r="G1810" s="5">
        <v>248401</v>
      </c>
      <c r="H1810" s="2" t="s">
        <v>21</v>
      </c>
      <c r="I1810" s="2" t="s">
        <v>29</v>
      </c>
      <c r="J1810" s="6">
        <v>4.5</v>
      </c>
      <c r="K1810" s="7">
        <v>462</v>
      </c>
      <c r="L1810" s="8">
        <v>317</v>
      </c>
      <c r="M1810" s="3">
        <v>4</v>
      </c>
      <c r="N1810" s="3">
        <v>4</v>
      </c>
      <c r="O1810" s="2" t="s">
        <v>42</v>
      </c>
      <c r="P1810" s="9" t="s">
        <v>3615</v>
      </c>
      <c r="Q1810" s="9" t="s">
        <v>11637</v>
      </c>
      <c r="R1810" s="10">
        <v>43292</v>
      </c>
      <c r="S1810" s="10">
        <v>45188.122311508021</v>
      </c>
      <c r="T1810" s="11">
        <v>26</v>
      </c>
      <c r="U1810" s="51">
        <v>7</v>
      </c>
      <c r="V1810" s="51">
        <v>2018</v>
      </c>
      <c r="W1810" s="52">
        <v>2023</v>
      </c>
    </row>
    <row r="1811" spans="1:23" x14ac:dyDescent="0.3">
      <c r="A1811" s="22">
        <v>1810</v>
      </c>
      <c r="B1811" s="2" t="s">
        <v>3618</v>
      </c>
      <c r="C1811" s="2" t="s">
        <v>19</v>
      </c>
      <c r="D1811" s="2" t="s">
        <v>34</v>
      </c>
      <c r="E1811" s="3">
        <v>2013</v>
      </c>
      <c r="F1811" s="4">
        <v>29331.86</v>
      </c>
      <c r="G1811" s="5">
        <v>98108</v>
      </c>
      <c r="H1811" s="2" t="s">
        <v>21</v>
      </c>
      <c r="I1811" s="2" t="s">
        <v>22</v>
      </c>
      <c r="J1811" s="6">
        <v>5.6</v>
      </c>
      <c r="K1811" s="7">
        <v>668</v>
      </c>
      <c r="L1811" s="8">
        <v>479</v>
      </c>
      <c r="M1811" s="3">
        <v>5</v>
      </c>
      <c r="N1811" s="3">
        <v>4</v>
      </c>
      <c r="O1811" s="2" t="s">
        <v>23</v>
      </c>
      <c r="P1811" s="9" t="s">
        <v>3617</v>
      </c>
      <c r="Q1811" s="9" t="s">
        <v>11638</v>
      </c>
      <c r="R1811" s="10">
        <v>44152</v>
      </c>
      <c r="S1811" s="10">
        <v>45614.819650975907</v>
      </c>
      <c r="T1811" s="11">
        <v>11</v>
      </c>
      <c r="U1811" s="51">
        <v>11</v>
      </c>
      <c r="V1811" s="51">
        <v>2020</v>
      </c>
      <c r="W1811" s="52">
        <v>2024</v>
      </c>
    </row>
    <row r="1812" spans="1:23" x14ac:dyDescent="0.3">
      <c r="A1812" s="22">
        <v>1811</v>
      </c>
      <c r="B1812" s="2" t="s">
        <v>3620</v>
      </c>
      <c r="C1812" s="2" t="s">
        <v>26</v>
      </c>
      <c r="D1812" s="2" t="s">
        <v>34</v>
      </c>
      <c r="E1812" s="3">
        <v>2005</v>
      </c>
      <c r="F1812" s="4">
        <v>6649.35</v>
      </c>
      <c r="G1812" s="5">
        <v>185400</v>
      </c>
      <c r="H1812" s="2" t="s">
        <v>28</v>
      </c>
      <c r="I1812" s="2" t="s">
        <v>29</v>
      </c>
      <c r="J1812" s="6">
        <v>4</v>
      </c>
      <c r="K1812" s="7">
        <v>555</v>
      </c>
      <c r="L1812" s="8">
        <v>562</v>
      </c>
      <c r="M1812" s="3">
        <v>3</v>
      </c>
      <c r="N1812" s="3">
        <v>2</v>
      </c>
      <c r="O1812" s="2" t="s">
        <v>51</v>
      </c>
      <c r="P1812" s="9" t="s">
        <v>3619</v>
      </c>
      <c r="Q1812" s="9" t="s">
        <v>11639</v>
      </c>
      <c r="R1812" s="10">
        <v>44661</v>
      </c>
      <c r="S1812" s="10">
        <v>45717.770241093938</v>
      </c>
      <c r="T1812" s="11">
        <v>19</v>
      </c>
      <c r="U1812" s="51">
        <v>4</v>
      </c>
      <c r="V1812" s="51">
        <v>2022</v>
      </c>
      <c r="W1812" s="52">
        <v>2025</v>
      </c>
    </row>
    <row r="1813" spans="1:23" x14ac:dyDescent="0.3">
      <c r="A1813" s="22">
        <v>1812</v>
      </c>
      <c r="B1813" s="2" t="s">
        <v>3622</v>
      </c>
      <c r="C1813" s="2" t="s">
        <v>107</v>
      </c>
      <c r="D1813" s="2" t="s">
        <v>27</v>
      </c>
      <c r="E1813" s="3">
        <v>1996</v>
      </c>
      <c r="F1813" s="4">
        <v>40520.18</v>
      </c>
      <c r="G1813" s="5">
        <v>241578</v>
      </c>
      <c r="H1813" s="2" t="s">
        <v>21</v>
      </c>
      <c r="I1813" s="2" t="s">
        <v>29</v>
      </c>
      <c r="J1813" s="6">
        <v>2.2000000000000002</v>
      </c>
      <c r="K1813" s="7">
        <v>697</v>
      </c>
      <c r="L1813" s="8">
        <v>524</v>
      </c>
      <c r="M1813" s="3">
        <v>2</v>
      </c>
      <c r="N1813" s="3">
        <v>7</v>
      </c>
      <c r="O1813" s="2" t="s">
        <v>80</v>
      </c>
      <c r="P1813" s="9" t="s">
        <v>3621</v>
      </c>
      <c r="Q1813" s="9" t="s">
        <v>11640</v>
      </c>
      <c r="R1813" s="10">
        <v>42955</v>
      </c>
      <c r="S1813" s="10">
        <v>45457.54619628498</v>
      </c>
      <c r="T1813" s="11">
        <v>28</v>
      </c>
      <c r="U1813" s="51">
        <v>8</v>
      </c>
      <c r="V1813" s="51">
        <v>2017</v>
      </c>
      <c r="W1813" s="52">
        <v>2024</v>
      </c>
    </row>
    <row r="1814" spans="1:23" x14ac:dyDescent="0.3">
      <c r="A1814" s="22">
        <v>1813</v>
      </c>
      <c r="B1814" s="2" t="s">
        <v>3624</v>
      </c>
      <c r="C1814" s="2" t="s">
        <v>74</v>
      </c>
      <c r="D1814" s="2" t="s">
        <v>34</v>
      </c>
      <c r="E1814" s="3">
        <v>2011</v>
      </c>
      <c r="F1814" s="4">
        <v>34786.1</v>
      </c>
      <c r="G1814" s="5">
        <v>50233</v>
      </c>
      <c r="H1814" s="2" t="s">
        <v>21</v>
      </c>
      <c r="I1814" s="2" t="s">
        <v>22</v>
      </c>
      <c r="J1814" s="6">
        <v>1.4</v>
      </c>
      <c r="K1814" s="7">
        <v>358</v>
      </c>
      <c r="L1814" s="8">
        <v>404</v>
      </c>
      <c r="M1814" s="3">
        <v>5</v>
      </c>
      <c r="N1814" s="3">
        <v>4</v>
      </c>
      <c r="O1814" s="2" t="s">
        <v>65</v>
      </c>
      <c r="P1814" s="9" t="s">
        <v>3623</v>
      </c>
      <c r="Q1814" s="9" t="s">
        <v>11641</v>
      </c>
      <c r="R1814" s="10">
        <v>42208</v>
      </c>
      <c r="S1814" s="10">
        <v>45504.713629771657</v>
      </c>
      <c r="T1814" s="11">
        <v>13</v>
      </c>
      <c r="U1814" s="51">
        <v>7</v>
      </c>
      <c r="V1814" s="51">
        <v>2015</v>
      </c>
      <c r="W1814" s="52">
        <v>2024</v>
      </c>
    </row>
    <row r="1815" spans="1:23" x14ac:dyDescent="0.3">
      <c r="A1815" s="22">
        <v>1814</v>
      </c>
      <c r="B1815" s="2" t="s">
        <v>3626</v>
      </c>
      <c r="C1815" s="2" t="s">
        <v>26</v>
      </c>
      <c r="D1815" s="2" t="s">
        <v>64</v>
      </c>
      <c r="E1815" s="3">
        <v>2020</v>
      </c>
      <c r="F1815" s="4">
        <v>9465.1200000000008</v>
      </c>
      <c r="G1815" s="5">
        <v>157544</v>
      </c>
      <c r="H1815" s="2" t="s">
        <v>21</v>
      </c>
      <c r="I1815" s="2" t="s">
        <v>22</v>
      </c>
      <c r="J1815" s="6">
        <v>3.5</v>
      </c>
      <c r="K1815" s="7">
        <v>328</v>
      </c>
      <c r="L1815" s="8">
        <v>371</v>
      </c>
      <c r="M1815" s="3">
        <v>2</v>
      </c>
      <c r="N1815" s="3">
        <v>5</v>
      </c>
      <c r="O1815" s="2" t="s">
        <v>36</v>
      </c>
      <c r="P1815" s="9" t="s">
        <v>3625</v>
      </c>
      <c r="Q1815" s="9" t="s">
        <v>11642</v>
      </c>
      <c r="R1815" s="10">
        <v>44313</v>
      </c>
      <c r="S1815" s="10">
        <v>45764.791645374789</v>
      </c>
      <c r="T1815" s="11">
        <v>4</v>
      </c>
      <c r="U1815" s="51">
        <v>4</v>
      </c>
      <c r="V1815" s="51">
        <v>2021</v>
      </c>
      <c r="W1815" s="52">
        <v>2025</v>
      </c>
    </row>
    <row r="1816" spans="1:23" x14ac:dyDescent="0.3">
      <c r="A1816" s="22">
        <v>1815</v>
      </c>
      <c r="B1816" s="2" t="s">
        <v>3628</v>
      </c>
      <c r="C1816" s="2" t="s">
        <v>118</v>
      </c>
      <c r="D1816" s="2" t="s">
        <v>92</v>
      </c>
      <c r="E1816" s="3">
        <v>2005</v>
      </c>
      <c r="F1816" s="4">
        <v>49533.46</v>
      </c>
      <c r="G1816" s="5">
        <v>214148</v>
      </c>
      <c r="H1816" s="2" t="s">
        <v>35</v>
      </c>
      <c r="I1816" s="2" t="s">
        <v>22</v>
      </c>
      <c r="J1816" s="6">
        <v>4.0999999999999996</v>
      </c>
      <c r="K1816" s="7">
        <v>576</v>
      </c>
      <c r="L1816" s="8">
        <v>176</v>
      </c>
      <c r="M1816" s="3">
        <v>3</v>
      </c>
      <c r="N1816" s="3">
        <v>4</v>
      </c>
      <c r="O1816" s="2" t="s">
        <v>80</v>
      </c>
      <c r="P1816" s="9" t="s">
        <v>3627</v>
      </c>
      <c r="Q1816" s="9" t="s">
        <v>11643</v>
      </c>
      <c r="R1816" s="10">
        <v>44569</v>
      </c>
      <c r="S1816" s="10">
        <v>45645.047696585032</v>
      </c>
      <c r="T1816" s="11">
        <v>19</v>
      </c>
      <c r="U1816" s="51">
        <v>1</v>
      </c>
      <c r="V1816" s="51">
        <v>2022</v>
      </c>
      <c r="W1816" s="52">
        <v>2024</v>
      </c>
    </row>
    <row r="1817" spans="1:23" x14ac:dyDescent="0.3">
      <c r="A1817" s="22">
        <v>1816</v>
      </c>
      <c r="B1817" s="2" t="s">
        <v>3630</v>
      </c>
      <c r="C1817" s="2" t="s">
        <v>19</v>
      </c>
      <c r="D1817" s="2" t="s">
        <v>20</v>
      </c>
      <c r="E1817" s="3">
        <v>2018</v>
      </c>
      <c r="F1817" s="4">
        <v>40471.949999999997</v>
      </c>
      <c r="G1817" s="5">
        <v>91723</v>
      </c>
      <c r="H1817" s="2" t="s">
        <v>35</v>
      </c>
      <c r="I1817" s="2" t="s">
        <v>22</v>
      </c>
      <c r="J1817" s="6">
        <v>5.4</v>
      </c>
      <c r="K1817" s="7">
        <v>463</v>
      </c>
      <c r="L1817" s="8">
        <v>553</v>
      </c>
      <c r="M1817" s="3">
        <v>2</v>
      </c>
      <c r="N1817" s="3">
        <v>5</v>
      </c>
      <c r="O1817" s="2" t="s">
        <v>80</v>
      </c>
      <c r="P1817" s="9" t="s">
        <v>3629</v>
      </c>
      <c r="Q1817" s="9" t="s">
        <v>11644</v>
      </c>
      <c r="R1817" s="10">
        <v>43778</v>
      </c>
      <c r="S1817" s="10">
        <v>45400.302747595233</v>
      </c>
      <c r="T1817" s="11">
        <v>6</v>
      </c>
      <c r="U1817" s="51">
        <v>11</v>
      </c>
      <c r="V1817" s="51">
        <v>2019</v>
      </c>
      <c r="W1817" s="52">
        <v>2024</v>
      </c>
    </row>
    <row r="1818" spans="1:23" x14ac:dyDescent="0.3">
      <c r="A1818" s="22">
        <v>1817</v>
      </c>
      <c r="B1818" s="2" t="s">
        <v>3632</v>
      </c>
      <c r="C1818" s="2" t="s">
        <v>45</v>
      </c>
      <c r="D1818" s="2" t="s">
        <v>20</v>
      </c>
      <c r="E1818" s="3">
        <v>2015</v>
      </c>
      <c r="F1818" s="4">
        <v>15229</v>
      </c>
      <c r="G1818" s="5">
        <v>53871</v>
      </c>
      <c r="H1818" s="2" t="s">
        <v>35</v>
      </c>
      <c r="I1818" s="2" t="s">
        <v>22</v>
      </c>
      <c r="J1818" s="6">
        <v>3.9</v>
      </c>
      <c r="K1818" s="7">
        <v>437</v>
      </c>
      <c r="L1818" s="8">
        <v>450</v>
      </c>
      <c r="M1818" s="3">
        <v>4</v>
      </c>
      <c r="N1818" s="3">
        <v>5</v>
      </c>
      <c r="O1818" s="2" t="s">
        <v>23</v>
      </c>
      <c r="P1818" s="9" t="s">
        <v>3631</v>
      </c>
      <c r="Q1818" s="9" t="s">
        <v>11645</v>
      </c>
      <c r="R1818" s="10">
        <v>42857</v>
      </c>
      <c r="S1818" s="10">
        <v>45771.947076461009</v>
      </c>
      <c r="T1818" s="11">
        <v>9</v>
      </c>
      <c r="U1818" s="51">
        <v>5</v>
      </c>
      <c r="V1818" s="51">
        <v>2017</v>
      </c>
      <c r="W1818" s="52">
        <v>2025</v>
      </c>
    </row>
    <row r="1819" spans="1:23" x14ac:dyDescent="0.3">
      <c r="A1819" s="22">
        <v>1818</v>
      </c>
      <c r="B1819" s="2" t="s">
        <v>3634</v>
      </c>
      <c r="C1819" s="2" t="s">
        <v>63</v>
      </c>
      <c r="D1819" s="2" t="s">
        <v>46</v>
      </c>
      <c r="E1819" s="3">
        <v>2017</v>
      </c>
      <c r="F1819" s="4">
        <v>36454.449999999997</v>
      </c>
      <c r="G1819" s="5">
        <v>57458</v>
      </c>
      <c r="H1819" s="2" t="s">
        <v>41</v>
      </c>
      <c r="I1819" s="2" t="s">
        <v>22</v>
      </c>
      <c r="J1819" s="6">
        <v>1.1000000000000001</v>
      </c>
      <c r="K1819" s="7">
        <v>666</v>
      </c>
      <c r="L1819" s="8">
        <v>461</v>
      </c>
      <c r="M1819" s="3">
        <v>2</v>
      </c>
      <c r="N1819" s="3">
        <v>7</v>
      </c>
      <c r="O1819" s="2" t="s">
        <v>42</v>
      </c>
      <c r="P1819" s="9" t="s">
        <v>3633</v>
      </c>
      <c r="Q1819" s="9" t="s">
        <v>11646</v>
      </c>
      <c r="R1819" s="10">
        <v>43915</v>
      </c>
      <c r="S1819" s="10">
        <v>45359.998686783081</v>
      </c>
      <c r="T1819" s="11">
        <v>7</v>
      </c>
      <c r="U1819" s="51">
        <v>3</v>
      </c>
      <c r="V1819" s="51">
        <v>2020</v>
      </c>
      <c r="W1819" s="52">
        <v>2024</v>
      </c>
    </row>
    <row r="1820" spans="1:23" x14ac:dyDescent="0.3">
      <c r="A1820" s="22">
        <v>1819</v>
      </c>
      <c r="B1820" s="2" t="s">
        <v>3636</v>
      </c>
      <c r="C1820" s="2" t="s">
        <v>118</v>
      </c>
      <c r="D1820" s="2" t="s">
        <v>79</v>
      </c>
      <c r="E1820" s="3">
        <v>2000</v>
      </c>
      <c r="F1820" s="4">
        <v>55069.09</v>
      </c>
      <c r="G1820" s="5">
        <v>80633</v>
      </c>
      <c r="H1820" s="2" t="s">
        <v>28</v>
      </c>
      <c r="I1820" s="2" t="s">
        <v>29</v>
      </c>
      <c r="J1820" s="6">
        <v>1.9</v>
      </c>
      <c r="K1820" s="7">
        <v>220</v>
      </c>
      <c r="L1820" s="8">
        <v>630</v>
      </c>
      <c r="M1820" s="3">
        <v>2</v>
      </c>
      <c r="N1820" s="3">
        <v>5</v>
      </c>
      <c r="O1820" s="2" t="s">
        <v>30</v>
      </c>
      <c r="P1820" s="9" t="s">
        <v>3635</v>
      </c>
      <c r="Q1820" s="9" t="s">
        <v>11647</v>
      </c>
      <c r="R1820" s="10">
        <v>43282</v>
      </c>
      <c r="S1820" s="10">
        <v>45426.003887823288</v>
      </c>
      <c r="T1820" s="11">
        <v>24</v>
      </c>
      <c r="U1820" s="51">
        <v>7</v>
      </c>
      <c r="V1820" s="51">
        <v>2018</v>
      </c>
      <c r="W1820" s="52">
        <v>2024</v>
      </c>
    </row>
    <row r="1821" spans="1:23" x14ac:dyDescent="0.3">
      <c r="A1821" s="22">
        <v>1820</v>
      </c>
      <c r="B1821" s="2" t="s">
        <v>3638</v>
      </c>
      <c r="C1821" s="2" t="s">
        <v>39</v>
      </c>
      <c r="D1821" s="2" t="s">
        <v>46</v>
      </c>
      <c r="E1821" s="3">
        <v>2007</v>
      </c>
      <c r="F1821" s="4">
        <v>49242.86</v>
      </c>
      <c r="G1821" s="5">
        <v>162058</v>
      </c>
      <c r="H1821" s="2" t="s">
        <v>35</v>
      </c>
      <c r="I1821" s="2" t="s">
        <v>29</v>
      </c>
      <c r="J1821" s="6">
        <v>1.1000000000000001</v>
      </c>
      <c r="K1821" s="7">
        <v>661</v>
      </c>
      <c r="L1821" s="8">
        <v>749</v>
      </c>
      <c r="M1821" s="3">
        <v>3</v>
      </c>
      <c r="N1821" s="3">
        <v>5</v>
      </c>
      <c r="O1821" s="2" t="s">
        <v>85</v>
      </c>
      <c r="P1821" s="9" t="s">
        <v>3637</v>
      </c>
      <c r="Q1821" s="9" t="s">
        <v>11648</v>
      </c>
      <c r="R1821" s="10">
        <v>45379</v>
      </c>
      <c r="S1821" s="10">
        <v>45336.195926230961</v>
      </c>
      <c r="T1821" s="11">
        <v>17</v>
      </c>
      <c r="U1821" s="51">
        <v>3</v>
      </c>
      <c r="V1821" s="51">
        <v>2024</v>
      </c>
      <c r="W1821" s="52">
        <v>2024</v>
      </c>
    </row>
    <row r="1822" spans="1:23" x14ac:dyDescent="0.3">
      <c r="A1822" s="22">
        <v>1821</v>
      </c>
      <c r="B1822" s="2" t="s">
        <v>3640</v>
      </c>
      <c r="C1822" s="2" t="s">
        <v>74</v>
      </c>
      <c r="D1822" s="2" t="s">
        <v>92</v>
      </c>
      <c r="E1822" s="3">
        <v>2022</v>
      </c>
      <c r="F1822" s="4">
        <v>36492.19</v>
      </c>
      <c r="G1822" s="5">
        <v>220037</v>
      </c>
      <c r="H1822" s="2" t="s">
        <v>28</v>
      </c>
      <c r="I1822" s="2" t="s">
        <v>29</v>
      </c>
      <c r="J1822" s="6">
        <v>2.1</v>
      </c>
      <c r="K1822" s="7">
        <v>409</v>
      </c>
      <c r="L1822" s="8">
        <v>250</v>
      </c>
      <c r="M1822" s="3">
        <v>3</v>
      </c>
      <c r="N1822" s="3">
        <v>5</v>
      </c>
      <c r="O1822" s="2" t="s">
        <v>30</v>
      </c>
      <c r="P1822" s="9" t="s">
        <v>3639</v>
      </c>
      <c r="Q1822" s="9" t="s">
        <v>11649</v>
      </c>
      <c r="R1822" s="10">
        <v>41923</v>
      </c>
      <c r="S1822" s="10">
        <v>45235.727832612232</v>
      </c>
      <c r="T1822" s="11">
        <v>2</v>
      </c>
      <c r="U1822" s="51">
        <v>10</v>
      </c>
      <c r="V1822" s="51">
        <v>2014</v>
      </c>
      <c r="W1822" s="52">
        <v>2023</v>
      </c>
    </row>
    <row r="1823" spans="1:23" x14ac:dyDescent="0.3">
      <c r="A1823" s="22">
        <v>1822</v>
      </c>
      <c r="B1823" s="2" t="s">
        <v>3642</v>
      </c>
      <c r="C1823" s="2" t="s">
        <v>39</v>
      </c>
      <c r="D1823" s="2" t="s">
        <v>50</v>
      </c>
      <c r="E1823" s="3">
        <v>2008</v>
      </c>
      <c r="F1823" s="4">
        <v>76414.34</v>
      </c>
      <c r="G1823" s="5">
        <v>192231</v>
      </c>
      <c r="H1823" s="2" t="s">
        <v>35</v>
      </c>
      <c r="I1823" s="2" t="s">
        <v>22</v>
      </c>
      <c r="J1823" s="6">
        <v>5.9</v>
      </c>
      <c r="K1823" s="7">
        <v>128</v>
      </c>
      <c r="L1823" s="8">
        <v>729</v>
      </c>
      <c r="M1823" s="3">
        <v>3</v>
      </c>
      <c r="N1823" s="3">
        <v>5</v>
      </c>
      <c r="O1823" s="2" t="s">
        <v>80</v>
      </c>
      <c r="P1823" s="9" t="s">
        <v>3641</v>
      </c>
      <c r="Q1823" s="9" t="s">
        <v>11650</v>
      </c>
      <c r="R1823" s="10">
        <v>43271</v>
      </c>
      <c r="S1823" s="10">
        <v>45485.145716188963</v>
      </c>
      <c r="T1823" s="11">
        <v>16</v>
      </c>
      <c r="U1823" s="51">
        <v>6</v>
      </c>
      <c r="V1823" s="51">
        <v>2018</v>
      </c>
      <c r="W1823" s="52">
        <v>2024</v>
      </c>
    </row>
    <row r="1824" spans="1:23" x14ac:dyDescent="0.3">
      <c r="A1824" s="22">
        <v>1823</v>
      </c>
      <c r="B1824" s="2" t="s">
        <v>3644</v>
      </c>
      <c r="C1824" s="2" t="s">
        <v>26</v>
      </c>
      <c r="D1824" s="2" t="s">
        <v>64</v>
      </c>
      <c r="E1824" s="3">
        <v>2002</v>
      </c>
      <c r="F1824" s="4">
        <v>68613.45</v>
      </c>
      <c r="G1824" s="5">
        <v>120594</v>
      </c>
      <c r="H1824" s="2" t="s">
        <v>28</v>
      </c>
      <c r="I1824" s="2" t="s">
        <v>22</v>
      </c>
      <c r="J1824" s="6">
        <v>4.4000000000000004</v>
      </c>
      <c r="K1824" s="7">
        <v>90</v>
      </c>
      <c r="L1824" s="8">
        <v>152</v>
      </c>
      <c r="M1824" s="3">
        <v>5</v>
      </c>
      <c r="N1824" s="3">
        <v>4</v>
      </c>
      <c r="O1824" s="2" t="s">
        <v>30</v>
      </c>
      <c r="P1824" s="9" t="s">
        <v>3643</v>
      </c>
      <c r="Q1824" s="9" t="s">
        <v>11651</v>
      </c>
      <c r="R1824" s="10">
        <v>44424</v>
      </c>
      <c r="S1824" s="10">
        <v>45514.205528151353</v>
      </c>
      <c r="T1824" s="11">
        <v>22</v>
      </c>
      <c r="U1824" s="51">
        <v>8</v>
      </c>
      <c r="V1824" s="51">
        <v>2021</v>
      </c>
      <c r="W1824" s="52">
        <v>2024</v>
      </c>
    </row>
    <row r="1825" spans="1:23" x14ac:dyDescent="0.3">
      <c r="A1825" s="22">
        <v>1824</v>
      </c>
      <c r="B1825" s="2" t="s">
        <v>2612</v>
      </c>
      <c r="C1825" s="2" t="s">
        <v>39</v>
      </c>
      <c r="D1825" s="2" t="s">
        <v>92</v>
      </c>
      <c r="E1825" s="3">
        <v>2004</v>
      </c>
      <c r="F1825" s="4">
        <v>36413.269999999997</v>
      </c>
      <c r="G1825" s="5">
        <v>55674</v>
      </c>
      <c r="H1825" s="2" t="s">
        <v>41</v>
      </c>
      <c r="I1825" s="2" t="s">
        <v>29</v>
      </c>
      <c r="J1825" s="6">
        <v>1.4</v>
      </c>
      <c r="K1825" s="7">
        <v>357</v>
      </c>
      <c r="L1825" s="8">
        <v>486</v>
      </c>
      <c r="M1825" s="3">
        <v>3</v>
      </c>
      <c r="N1825" s="3">
        <v>5</v>
      </c>
      <c r="O1825" s="2" t="s">
        <v>51</v>
      </c>
      <c r="P1825" s="9" t="s">
        <v>3645</v>
      </c>
      <c r="Q1825" s="9" t="s">
        <v>11652</v>
      </c>
      <c r="R1825" s="10">
        <v>42121</v>
      </c>
      <c r="S1825" s="10">
        <v>45162.275142074133</v>
      </c>
      <c r="T1825" s="11">
        <v>20</v>
      </c>
      <c r="U1825" s="51">
        <v>4</v>
      </c>
      <c r="V1825" s="51">
        <v>2015</v>
      </c>
      <c r="W1825" s="52">
        <v>2023</v>
      </c>
    </row>
    <row r="1826" spans="1:23" x14ac:dyDescent="0.3">
      <c r="A1826" s="22">
        <v>1825</v>
      </c>
      <c r="B1826" s="2" t="s">
        <v>3647</v>
      </c>
      <c r="C1826" s="2" t="s">
        <v>19</v>
      </c>
      <c r="D1826" s="2" t="s">
        <v>20</v>
      </c>
      <c r="E1826" s="3">
        <v>2003</v>
      </c>
      <c r="F1826" s="4">
        <v>63321.37</v>
      </c>
      <c r="G1826" s="5">
        <v>175842</v>
      </c>
      <c r="H1826" s="2" t="s">
        <v>21</v>
      </c>
      <c r="I1826" s="2" t="s">
        <v>29</v>
      </c>
      <c r="J1826" s="6">
        <v>2.5</v>
      </c>
      <c r="K1826" s="7">
        <v>506</v>
      </c>
      <c r="L1826" s="8">
        <v>475</v>
      </c>
      <c r="M1826" s="3">
        <v>4</v>
      </c>
      <c r="N1826" s="3">
        <v>7</v>
      </c>
      <c r="O1826" s="2" t="s">
        <v>85</v>
      </c>
      <c r="P1826" s="9" t="s">
        <v>3646</v>
      </c>
      <c r="Q1826" s="9" t="s">
        <v>11653</v>
      </c>
      <c r="R1826" s="10">
        <v>44942</v>
      </c>
      <c r="S1826" s="10">
        <v>45853.723431732062</v>
      </c>
      <c r="T1826" s="11">
        <v>21</v>
      </c>
      <c r="U1826" s="51">
        <v>1</v>
      </c>
      <c r="V1826" s="51">
        <v>2023</v>
      </c>
      <c r="W1826" s="52">
        <v>2025</v>
      </c>
    </row>
    <row r="1827" spans="1:23" x14ac:dyDescent="0.3">
      <c r="A1827" s="22">
        <v>1826</v>
      </c>
      <c r="B1827" s="2" t="s">
        <v>3649</v>
      </c>
      <c r="C1827" s="2" t="s">
        <v>33</v>
      </c>
      <c r="D1827" s="2" t="s">
        <v>34</v>
      </c>
      <c r="E1827" s="3">
        <v>1991</v>
      </c>
      <c r="F1827" s="4">
        <v>66562.31</v>
      </c>
      <c r="G1827" s="5">
        <v>7273</v>
      </c>
      <c r="H1827" s="2" t="s">
        <v>28</v>
      </c>
      <c r="I1827" s="2" t="s">
        <v>22</v>
      </c>
      <c r="J1827" s="6">
        <v>5.2</v>
      </c>
      <c r="K1827" s="7">
        <v>517</v>
      </c>
      <c r="L1827" s="8">
        <v>206</v>
      </c>
      <c r="M1827" s="3">
        <v>3</v>
      </c>
      <c r="N1827" s="3">
        <v>2</v>
      </c>
      <c r="O1827" s="2" t="s">
        <v>85</v>
      </c>
      <c r="P1827" s="9" t="s">
        <v>3648</v>
      </c>
      <c r="Q1827" s="9" t="s">
        <v>11654</v>
      </c>
      <c r="R1827" s="10">
        <v>44497</v>
      </c>
      <c r="S1827" s="10">
        <v>45319.986684382588</v>
      </c>
      <c r="T1827" s="11">
        <v>33</v>
      </c>
      <c r="U1827" s="51">
        <v>10</v>
      </c>
      <c r="V1827" s="51">
        <v>2021</v>
      </c>
      <c r="W1827" s="52">
        <v>2024</v>
      </c>
    </row>
    <row r="1828" spans="1:23" x14ac:dyDescent="0.3">
      <c r="A1828" s="22">
        <v>1827</v>
      </c>
      <c r="B1828" s="2" t="s">
        <v>3651</v>
      </c>
      <c r="C1828" s="2" t="s">
        <v>39</v>
      </c>
      <c r="D1828" s="2" t="s">
        <v>79</v>
      </c>
      <c r="E1828" s="3">
        <v>2018</v>
      </c>
      <c r="F1828" s="4">
        <v>34695.35</v>
      </c>
      <c r="G1828" s="5">
        <v>263062</v>
      </c>
      <c r="H1828" s="2" t="s">
        <v>41</v>
      </c>
      <c r="I1828" s="2" t="s">
        <v>29</v>
      </c>
      <c r="J1828" s="6">
        <v>5</v>
      </c>
      <c r="K1828" s="7">
        <v>478</v>
      </c>
      <c r="L1828" s="8">
        <v>660</v>
      </c>
      <c r="M1828" s="3">
        <v>4</v>
      </c>
      <c r="N1828" s="3">
        <v>4</v>
      </c>
      <c r="O1828" s="2" t="s">
        <v>30</v>
      </c>
      <c r="P1828" s="9" t="s">
        <v>3650</v>
      </c>
      <c r="Q1828" s="9" t="s">
        <v>11655</v>
      </c>
      <c r="R1828" s="10">
        <v>42541</v>
      </c>
      <c r="S1828" s="10">
        <v>45197.322151476008</v>
      </c>
      <c r="T1828" s="11">
        <v>6</v>
      </c>
      <c r="U1828" s="51">
        <v>6</v>
      </c>
      <c r="V1828" s="51">
        <v>2016</v>
      </c>
      <c r="W1828" s="52">
        <v>2023</v>
      </c>
    </row>
    <row r="1829" spans="1:23" x14ac:dyDescent="0.3">
      <c r="A1829" s="22">
        <v>1828</v>
      </c>
      <c r="B1829" s="2" t="s">
        <v>3653</v>
      </c>
      <c r="C1829" s="2" t="s">
        <v>45</v>
      </c>
      <c r="D1829" s="2" t="s">
        <v>27</v>
      </c>
      <c r="E1829" s="3">
        <v>2017</v>
      </c>
      <c r="F1829" s="4">
        <v>20212.8</v>
      </c>
      <c r="G1829" s="5">
        <v>108738</v>
      </c>
      <c r="H1829" s="2" t="s">
        <v>21</v>
      </c>
      <c r="I1829" s="2" t="s">
        <v>29</v>
      </c>
      <c r="J1829" s="6">
        <v>3</v>
      </c>
      <c r="K1829" s="7">
        <v>606</v>
      </c>
      <c r="L1829" s="8">
        <v>284</v>
      </c>
      <c r="M1829" s="3">
        <v>3</v>
      </c>
      <c r="N1829" s="3">
        <v>7</v>
      </c>
      <c r="O1829" s="2" t="s">
        <v>23</v>
      </c>
      <c r="P1829" s="9" t="s">
        <v>3652</v>
      </c>
      <c r="Q1829" s="9" t="s">
        <v>11656</v>
      </c>
      <c r="R1829" s="10">
        <v>42215</v>
      </c>
      <c r="S1829" s="10">
        <v>45729.160519149547</v>
      </c>
      <c r="T1829" s="11">
        <v>7</v>
      </c>
      <c r="U1829" s="51">
        <v>7</v>
      </c>
      <c r="V1829" s="51">
        <v>2015</v>
      </c>
      <c r="W1829" s="52">
        <v>2025</v>
      </c>
    </row>
    <row r="1830" spans="1:23" x14ac:dyDescent="0.3">
      <c r="A1830" s="22">
        <v>1829</v>
      </c>
      <c r="B1830" s="2" t="s">
        <v>3655</v>
      </c>
      <c r="C1830" s="2" t="s">
        <v>39</v>
      </c>
      <c r="D1830" s="2" t="s">
        <v>92</v>
      </c>
      <c r="E1830" s="3">
        <v>2018</v>
      </c>
      <c r="F1830" s="4">
        <v>23090.3</v>
      </c>
      <c r="G1830" s="5">
        <v>47774</v>
      </c>
      <c r="H1830" s="2" t="s">
        <v>21</v>
      </c>
      <c r="I1830" s="2" t="s">
        <v>29</v>
      </c>
      <c r="J1830" s="6">
        <v>2.5</v>
      </c>
      <c r="K1830" s="7">
        <v>197</v>
      </c>
      <c r="L1830" s="8">
        <v>301</v>
      </c>
      <c r="M1830" s="3">
        <v>2</v>
      </c>
      <c r="N1830" s="3">
        <v>2</v>
      </c>
      <c r="O1830" s="2" t="s">
        <v>85</v>
      </c>
      <c r="P1830" s="9" t="s">
        <v>3654</v>
      </c>
      <c r="Q1830" s="9" t="s">
        <v>11657</v>
      </c>
      <c r="R1830" s="10">
        <v>42533</v>
      </c>
      <c r="S1830" s="10">
        <v>45506.904067859286</v>
      </c>
      <c r="T1830" s="11">
        <v>6</v>
      </c>
      <c r="U1830" s="51">
        <v>6</v>
      </c>
      <c r="V1830" s="51">
        <v>2016</v>
      </c>
      <c r="W1830" s="52">
        <v>2024</v>
      </c>
    </row>
    <row r="1831" spans="1:23" x14ac:dyDescent="0.3">
      <c r="A1831" s="22">
        <v>1830</v>
      </c>
      <c r="B1831" s="2" t="s">
        <v>3657</v>
      </c>
      <c r="C1831" s="2" t="s">
        <v>33</v>
      </c>
      <c r="D1831" s="2" t="s">
        <v>27</v>
      </c>
      <c r="E1831" s="3">
        <v>2020</v>
      </c>
      <c r="F1831" s="4">
        <v>15487.09</v>
      </c>
      <c r="G1831" s="5">
        <v>100764</v>
      </c>
      <c r="H1831" s="2" t="s">
        <v>41</v>
      </c>
      <c r="I1831" s="2" t="s">
        <v>29</v>
      </c>
      <c r="J1831" s="6">
        <v>5.4</v>
      </c>
      <c r="K1831" s="7">
        <v>698</v>
      </c>
      <c r="L1831" s="8">
        <v>334</v>
      </c>
      <c r="M1831" s="3">
        <v>5</v>
      </c>
      <c r="N1831" s="3">
        <v>2</v>
      </c>
      <c r="O1831" s="2" t="s">
        <v>36</v>
      </c>
      <c r="P1831" s="9" t="s">
        <v>3656</v>
      </c>
      <c r="Q1831" s="9" t="s">
        <v>11658</v>
      </c>
      <c r="R1831" s="10">
        <v>43216</v>
      </c>
      <c r="S1831" s="10">
        <v>45397.528192684258</v>
      </c>
      <c r="T1831" s="11">
        <v>4</v>
      </c>
      <c r="U1831" s="51">
        <v>4</v>
      </c>
      <c r="V1831" s="51">
        <v>2018</v>
      </c>
      <c r="W1831" s="52">
        <v>2024</v>
      </c>
    </row>
    <row r="1832" spans="1:23" x14ac:dyDescent="0.3">
      <c r="A1832" s="22">
        <v>1831</v>
      </c>
      <c r="B1832" s="2" t="s">
        <v>3659</v>
      </c>
      <c r="C1832" s="2" t="s">
        <v>74</v>
      </c>
      <c r="D1832" s="2" t="s">
        <v>20</v>
      </c>
      <c r="E1832" s="3">
        <v>2011</v>
      </c>
      <c r="F1832" s="4">
        <v>45700.57</v>
      </c>
      <c r="G1832" s="5">
        <v>73169</v>
      </c>
      <c r="H1832" s="2" t="s">
        <v>28</v>
      </c>
      <c r="I1832" s="2" t="s">
        <v>22</v>
      </c>
      <c r="J1832" s="6">
        <v>3.7</v>
      </c>
      <c r="K1832" s="7">
        <v>154</v>
      </c>
      <c r="L1832" s="8">
        <v>701</v>
      </c>
      <c r="M1832" s="3">
        <v>5</v>
      </c>
      <c r="N1832" s="3">
        <v>2</v>
      </c>
      <c r="O1832" s="2" t="s">
        <v>36</v>
      </c>
      <c r="P1832" s="9" t="s">
        <v>3658</v>
      </c>
      <c r="Q1832" s="9" t="s">
        <v>11659</v>
      </c>
      <c r="R1832" s="10">
        <v>45417</v>
      </c>
      <c r="S1832" s="10">
        <v>45271.651017249169</v>
      </c>
      <c r="T1832" s="11">
        <v>13</v>
      </c>
      <c r="U1832" s="51">
        <v>5</v>
      </c>
      <c r="V1832" s="51">
        <v>2024</v>
      </c>
      <c r="W1832" s="52">
        <v>2023</v>
      </c>
    </row>
    <row r="1833" spans="1:23" x14ac:dyDescent="0.3">
      <c r="A1833" s="22">
        <v>1832</v>
      </c>
      <c r="B1833" s="2" t="s">
        <v>3661</v>
      </c>
      <c r="C1833" s="2" t="s">
        <v>33</v>
      </c>
      <c r="D1833" s="2" t="s">
        <v>40</v>
      </c>
      <c r="E1833" s="3">
        <v>2012</v>
      </c>
      <c r="F1833" s="4">
        <v>29033.54</v>
      </c>
      <c r="G1833" s="5">
        <v>66564</v>
      </c>
      <c r="H1833" s="2" t="s">
        <v>35</v>
      </c>
      <c r="I1833" s="2" t="s">
        <v>22</v>
      </c>
      <c r="J1833" s="6">
        <v>2.7</v>
      </c>
      <c r="K1833" s="7">
        <v>365</v>
      </c>
      <c r="L1833" s="8">
        <v>461</v>
      </c>
      <c r="M1833" s="3">
        <v>4</v>
      </c>
      <c r="N1833" s="3">
        <v>7</v>
      </c>
      <c r="O1833" s="2" t="s">
        <v>51</v>
      </c>
      <c r="P1833" s="9" t="s">
        <v>3660</v>
      </c>
      <c r="Q1833" s="9" t="s">
        <v>11660</v>
      </c>
      <c r="R1833" s="10">
        <v>42756</v>
      </c>
      <c r="S1833" s="10">
        <v>45393.585404126541</v>
      </c>
      <c r="T1833" s="11">
        <v>12</v>
      </c>
      <c r="U1833" s="51">
        <v>1</v>
      </c>
      <c r="V1833" s="51">
        <v>2017</v>
      </c>
      <c r="W1833" s="52">
        <v>2024</v>
      </c>
    </row>
    <row r="1834" spans="1:23" x14ac:dyDescent="0.3">
      <c r="A1834" s="22">
        <v>1833</v>
      </c>
      <c r="B1834" s="2" t="s">
        <v>3663</v>
      </c>
      <c r="C1834" s="2" t="s">
        <v>118</v>
      </c>
      <c r="D1834" s="2" t="s">
        <v>34</v>
      </c>
      <c r="E1834" s="3">
        <v>2011</v>
      </c>
      <c r="F1834" s="4">
        <v>60565.78</v>
      </c>
      <c r="G1834" s="5">
        <v>78414</v>
      </c>
      <c r="H1834" s="2" t="s">
        <v>41</v>
      </c>
      <c r="I1834" s="2" t="s">
        <v>22</v>
      </c>
      <c r="J1834" s="6">
        <v>3.7</v>
      </c>
      <c r="K1834" s="7">
        <v>208</v>
      </c>
      <c r="L1834" s="8">
        <v>109</v>
      </c>
      <c r="M1834" s="3">
        <v>2</v>
      </c>
      <c r="N1834" s="3">
        <v>2</v>
      </c>
      <c r="O1834" s="2" t="s">
        <v>80</v>
      </c>
      <c r="P1834" s="9" t="s">
        <v>3662</v>
      </c>
      <c r="Q1834" s="9" t="s">
        <v>11661</v>
      </c>
      <c r="R1834" s="10">
        <v>43363</v>
      </c>
      <c r="S1834" s="10">
        <v>45830.650817209164</v>
      </c>
      <c r="T1834" s="11">
        <v>13</v>
      </c>
      <c r="U1834" s="51">
        <v>9</v>
      </c>
      <c r="V1834" s="51">
        <v>2018</v>
      </c>
      <c r="W1834" s="52">
        <v>2025</v>
      </c>
    </row>
    <row r="1835" spans="1:23" x14ac:dyDescent="0.3">
      <c r="A1835" s="22">
        <v>1834</v>
      </c>
      <c r="B1835" s="2" t="s">
        <v>3665</v>
      </c>
      <c r="C1835" s="2" t="s">
        <v>45</v>
      </c>
      <c r="D1835" s="2" t="s">
        <v>92</v>
      </c>
      <c r="E1835" s="3">
        <v>2012</v>
      </c>
      <c r="F1835" s="4">
        <v>26432.55</v>
      </c>
      <c r="G1835" s="5">
        <v>163839</v>
      </c>
      <c r="H1835" s="2" t="s">
        <v>35</v>
      </c>
      <c r="I1835" s="2" t="s">
        <v>22</v>
      </c>
      <c r="J1835" s="6">
        <v>4.3</v>
      </c>
      <c r="K1835" s="7">
        <v>585</v>
      </c>
      <c r="L1835" s="8">
        <v>710</v>
      </c>
      <c r="M1835" s="3">
        <v>3</v>
      </c>
      <c r="N1835" s="3">
        <v>4</v>
      </c>
      <c r="O1835" s="2" t="s">
        <v>51</v>
      </c>
      <c r="P1835" s="9" t="s">
        <v>3664</v>
      </c>
      <c r="Q1835" s="9" t="s">
        <v>11662</v>
      </c>
      <c r="R1835" s="10">
        <v>43546</v>
      </c>
      <c r="S1835" s="10">
        <v>45227.258138673453</v>
      </c>
      <c r="T1835" s="11">
        <v>12</v>
      </c>
      <c r="U1835" s="51">
        <v>3</v>
      </c>
      <c r="V1835" s="51">
        <v>2019</v>
      </c>
      <c r="W1835" s="52">
        <v>2023</v>
      </c>
    </row>
    <row r="1836" spans="1:23" x14ac:dyDescent="0.3">
      <c r="A1836" s="22">
        <v>1835</v>
      </c>
      <c r="B1836" s="2" t="s">
        <v>3667</v>
      </c>
      <c r="C1836" s="2" t="s">
        <v>118</v>
      </c>
      <c r="D1836" s="2" t="s">
        <v>79</v>
      </c>
      <c r="E1836" s="3">
        <v>2020</v>
      </c>
      <c r="F1836" s="4">
        <v>29837.85</v>
      </c>
      <c r="G1836" s="5">
        <v>96073</v>
      </c>
      <c r="H1836" s="2" t="s">
        <v>41</v>
      </c>
      <c r="I1836" s="2" t="s">
        <v>29</v>
      </c>
      <c r="J1836" s="6">
        <v>5</v>
      </c>
      <c r="K1836" s="7">
        <v>617</v>
      </c>
      <c r="L1836" s="8">
        <v>526</v>
      </c>
      <c r="M1836" s="3">
        <v>3</v>
      </c>
      <c r="N1836" s="3">
        <v>4</v>
      </c>
      <c r="O1836" s="2" t="s">
        <v>42</v>
      </c>
      <c r="P1836" s="9" t="s">
        <v>3666</v>
      </c>
      <c r="Q1836" s="9" t="s">
        <v>11663</v>
      </c>
      <c r="R1836" s="10">
        <v>44999</v>
      </c>
      <c r="S1836" s="10">
        <v>45483.247336513021</v>
      </c>
      <c r="T1836" s="11">
        <v>4</v>
      </c>
      <c r="U1836" s="51">
        <v>3</v>
      </c>
      <c r="V1836" s="51">
        <v>2023</v>
      </c>
      <c r="W1836" s="52">
        <v>2024</v>
      </c>
    </row>
    <row r="1837" spans="1:23" x14ac:dyDescent="0.3">
      <c r="A1837" s="22">
        <v>1836</v>
      </c>
      <c r="B1837" s="2" t="s">
        <v>3669</v>
      </c>
      <c r="C1837" s="2" t="s">
        <v>49</v>
      </c>
      <c r="D1837" s="2" t="s">
        <v>40</v>
      </c>
      <c r="E1837" s="3">
        <v>1991</v>
      </c>
      <c r="F1837" s="4">
        <v>63503.68</v>
      </c>
      <c r="G1837" s="5">
        <v>36201</v>
      </c>
      <c r="H1837" s="2" t="s">
        <v>35</v>
      </c>
      <c r="I1837" s="2" t="s">
        <v>29</v>
      </c>
      <c r="J1837" s="6">
        <v>4.5999999999999996</v>
      </c>
      <c r="K1837" s="7">
        <v>268</v>
      </c>
      <c r="L1837" s="8">
        <v>374</v>
      </c>
      <c r="M1837" s="3">
        <v>5</v>
      </c>
      <c r="N1837" s="3">
        <v>2</v>
      </c>
      <c r="O1837" s="2" t="s">
        <v>36</v>
      </c>
      <c r="P1837" s="9" t="s">
        <v>3668</v>
      </c>
      <c r="Q1837" s="9" t="s">
        <v>11664</v>
      </c>
      <c r="R1837" s="10">
        <v>42932</v>
      </c>
      <c r="S1837" s="10">
        <v>45694.259538953513</v>
      </c>
      <c r="T1837" s="11">
        <v>33</v>
      </c>
      <c r="U1837" s="51">
        <v>7</v>
      </c>
      <c r="V1837" s="51">
        <v>2017</v>
      </c>
      <c r="W1837" s="52">
        <v>2025</v>
      </c>
    </row>
    <row r="1838" spans="1:23" x14ac:dyDescent="0.3">
      <c r="A1838" s="22">
        <v>1837</v>
      </c>
      <c r="B1838" s="2" t="s">
        <v>3671</v>
      </c>
      <c r="C1838" s="2" t="s">
        <v>19</v>
      </c>
      <c r="D1838" s="2" t="s">
        <v>34</v>
      </c>
      <c r="E1838" s="3">
        <v>2010</v>
      </c>
      <c r="F1838" s="4">
        <v>42107.79</v>
      </c>
      <c r="G1838" s="5">
        <v>143805</v>
      </c>
      <c r="H1838" s="2" t="s">
        <v>28</v>
      </c>
      <c r="I1838" s="2" t="s">
        <v>29</v>
      </c>
      <c r="J1838" s="6">
        <v>4.5999999999999996</v>
      </c>
      <c r="K1838" s="7">
        <v>405</v>
      </c>
      <c r="L1838" s="8">
        <v>271</v>
      </c>
      <c r="M1838" s="3">
        <v>3</v>
      </c>
      <c r="N1838" s="3">
        <v>2</v>
      </c>
      <c r="O1838" s="2" t="s">
        <v>42</v>
      </c>
      <c r="P1838" s="9" t="s">
        <v>3670</v>
      </c>
      <c r="Q1838" s="9" t="s">
        <v>11665</v>
      </c>
      <c r="R1838" s="10">
        <v>44387</v>
      </c>
      <c r="S1838" s="10">
        <v>45423.083303706459</v>
      </c>
      <c r="T1838" s="11">
        <v>14</v>
      </c>
      <c r="U1838" s="51">
        <v>7</v>
      </c>
      <c r="V1838" s="51">
        <v>2021</v>
      </c>
      <c r="W1838" s="52">
        <v>2024</v>
      </c>
    </row>
    <row r="1839" spans="1:23" x14ac:dyDescent="0.3">
      <c r="A1839" s="22">
        <v>1838</v>
      </c>
      <c r="B1839" s="2" t="s">
        <v>3673</v>
      </c>
      <c r="C1839" s="2" t="s">
        <v>39</v>
      </c>
      <c r="D1839" s="2" t="s">
        <v>20</v>
      </c>
      <c r="E1839" s="3">
        <v>2006</v>
      </c>
      <c r="F1839" s="4">
        <v>44457.19</v>
      </c>
      <c r="G1839" s="5">
        <v>93052</v>
      </c>
      <c r="H1839" s="2" t="s">
        <v>21</v>
      </c>
      <c r="I1839" s="2" t="s">
        <v>22</v>
      </c>
      <c r="J1839" s="6">
        <v>2.1</v>
      </c>
      <c r="K1839" s="7">
        <v>147</v>
      </c>
      <c r="L1839" s="8">
        <v>476</v>
      </c>
      <c r="M1839" s="3">
        <v>2</v>
      </c>
      <c r="N1839" s="3">
        <v>4</v>
      </c>
      <c r="O1839" s="2" t="s">
        <v>65</v>
      </c>
      <c r="P1839" s="9" t="s">
        <v>3672</v>
      </c>
      <c r="Q1839" s="9" t="s">
        <v>11666</v>
      </c>
      <c r="R1839" s="10">
        <v>42123</v>
      </c>
      <c r="S1839" s="10">
        <v>45388.766440333777</v>
      </c>
      <c r="T1839" s="11">
        <v>18</v>
      </c>
      <c r="U1839" s="51">
        <v>4</v>
      </c>
      <c r="V1839" s="51">
        <v>2015</v>
      </c>
      <c r="W1839" s="52">
        <v>2024</v>
      </c>
    </row>
    <row r="1840" spans="1:23" x14ac:dyDescent="0.3">
      <c r="A1840" s="22">
        <v>1839</v>
      </c>
      <c r="B1840" s="2" t="s">
        <v>3675</v>
      </c>
      <c r="C1840" s="2" t="s">
        <v>45</v>
      </c>
      <c r="D1840" s="2" t="s">
        <v>46</v>
      </c>
      <c r="E1840" s="3">
        <v>2004</v>
      </c>
      <c r="F1840" s="4">
        <v>59078.3</v>
      </c>
      <c r="G1840" s="5">
        <v>132865</v>
      </c>
      <c r="H1840" s="2" t="s">
        <v>41</v>
      </c>
      <c r="I1840" s="2" t="s">
        <v>22</v>
      </c>
      <c r="J1840" s="6">
        <v>4.7</v>
      </c>
      <c r="K1840" s="7">
        <v>483</v>
      </c>
      <c r="L1840" s="8">
        <v>210</v>
      </c>
      <c r="M1840" s="3">
        <v>3</v>
      </c>
      <c r="N1840" s="3">
        <v>5</v>
      </c>
      <c r="O1840" s="2" t="s">
        <v>85</v>
      </c>
      <c r="P1840" s="9" t="s">
        <v>3674</v>
      </c>
      <c r="Q1840" s="9" t="s">
        <v>11667</v>
      </c>
      <c r="R1840" s="10">
        <v>45258</v>
      </c>
      <c r="S1840" s="10">
        <v>45475.507788603427</v>
      </c>
      <c r="T1840" s="11">
        <v>20</v>
      </c>
      <c r="U1840" s="51">
        <v>11</v>
      </c>
      <c r="V1840" s="51">
        <v>2023</v>
      </c>
      <c r="W1840" s="52">
        <v>2024</v>
      </c>
    </row>
    <row r="1841" spans="1:23" x14ac:dyDescent="0.3">
      <c r="A1841" s="22">
        <v>1840</v>
      </c>
      <c r="B1841" s="2" t="s">
        <v>1434</v>
      </c>
      <c r="C1841" s="2" t="s">
        <v>63</v>
      </c>
      <c r="D1841" s="2" t="s">
        <v>34</v>
      </c>
      <c r="E1841" s="3">
        <v>2013</v>
      </c>
      <c r="F1841" s="4">
        <v>35952.39</v>
      </c>
      <c r="G1841" s="5">
        <v>126686</v>
      </c>
      <c r="H1841" s="2" t="s">
        <v>28</v>
      </c>
      <c r="I1841" s="2" t="s">
        <v>22</v>
      </c>
      <c r="J1841" s="6">
        <v>5</v>
      </c>
      <c r="K1841" s="7">
        <v>525</v>
      </c>
      <c r="L1841" s="8">
        <v>380</v>
      </c>
      <c r="M1841" s="3">
        <v>2</v>
      </c>
      <c r="N1841" s="3">
        <v>7</v>
      </c>
      <c r="O1841" s="2" t="s">
        <v>85</v>
      </c>
      <c r="P1841" s="9" t="s">
        <v>3676</v>
      </c>
      <c r="Q1841" s="9" t="s">
        <v>11668</v>
      </c>
      <c r="R1841" s="10">
        <v>43596</v>
      </c>
      <c r="S1841" s="10">
        <v>45532.021091263967</v>
      </c>
      <c r="T1841" s="11">
        <v>11</v>
      </c>
      <c r="U1841" s="51">
        <v>5</v>
      </c>
      <c r="V1841" s="51">
        <v>2019</v>
      </c>
      <c r="W1841" s="52">
        <v>2024</v>
      </c>
    </row>
    <row r="1842" spans="1:23" x14ac:dyDescent="0.3">
      <c r="A1842" s="22">
        <v>1841</v>
      </c>
      <c r="B1842" s="2" t="s">
        <v>1238</v>
      </c>
      <c r="C1842" s="2" t="s">
        <v>39</v>
      </c>
      <c r="D1842" s="2" t="s">
        <v>20</v>
      </c>
      <c r="E1842" s="3">
        <v>2012</v>
      </c>
      <c r="F1842" s="4">
        <v>23626.19</v>
      </c>
      <c r="G1842" s="5">
        <v>43587</v>
      </c>
      <c r="H1842" s="2" t="s">
        <v>41</v>
      </c>
      <c r="I1842" s="2" t="s">
        <v>29</v>
      </c>
      <c r="J1842" s="6">
        <v>1.8</v>
      </c>
      <c r="K1842" s="7">
        <v>567</v>
      </c>
      <c r="L1842" s="8">
        <v>573</v>
      </c>
      <c r="M1842" s="3">
        <v>4</v>
      </c>
      <c r="N1842" s="3">
        <v>2</v>
      </c>
      <c r="O1842" s="2" t="s">
        <v>42</v>
      </c>
      <c r="P1842" s="9" t="s">
        <v>3677</v>
      </c>
      <c r="Q1842" s="9" t="s">
        <v>11669</v>
      </c>
      <c r="R1842" s="10">
        <v>43807</v>
      </c>
      <c r="S1842" s="10">
        <v>45513.913469739673</v>
      </c>
      <c r="T1842" s="11">
        <v>12</v>
      </c>
      <c r="U1842" s="51">
        <v>12</v>
      </c>
      <c r="V1842" s="51">
        <v>2019</v>
      </c>
      <c r="W1842" s="52">
        <v>2024</v>
      </c>
    </row>
    <row r="1843" spans="1:23" x14ac:dyDescent="0.3">
      <c r="A1843" s="22">
        <v>1842</v>
      </c>
      <c r="B1843" s="2" t="s">
        <v>3679</v>
      </c>
      <c r="C1843" s="2" t="s">
        <v>74</v>
      </c>
      <c r="D1843" s="2" t="s">
        <v>64</v>
      </c>
      <c r="E1843" s="3">
        <v>2007</v>
      </c>
      <c r="F1843" s="4">
        <v>41220.61</v>
      </c>
      <c r="G1843" s="5">
        <v>7258</v>
      </c>
      <c r="H1843" s="2" t="s">
        <v>41</v>
      </c>
      <c r="I1843" s="2" t="s">
        <v>22</v>
      </c>
      <c r="J1843" s="6">
        <v>5.6</v>
      </c>
      <c r="K1843" s="7">
        <v>346</v>
      </c>
      <c r="L1843" s="8">
        <v>701</v>
      </c>
      <c r="M1843" s="3">
        <v>3</v>
      </c>
      <c r="N1843" s="3">
        <v>2</v>
      </c>
      <c r="O1843" s="2" t="s">
        <v>30</v>
      </c>
      <c r="P1843" s="9" t="s">
        <v>3678</v>
      </c>
      <c r="Q1843" s="9" t="s">
        <v>11670</v>
      </c>
      <c r="R1843" s="10">
        <v>44729</v>
      </c>
      <c r="S1843" s="10">
        <v>45191.773041654051</v>
      </c>
      <c r="T1843" s="11">
        <v>17</v>
      </c>
      <c r="U1843" s="51">
        <v>6</v>
      </c>
      <c r="V1843" s="51">
        <v>2022</v>
      </c>
      <c r="W1843" s="52">
        <v>2023</v>
      </c>
    </row>
    <row r="1844" spans="1:23" x14ac:dyDescent="0.3">
      <c r="A1844" s="22">
        <v>1843</v>
      </c>
      <c r="B1844" s="2" t="s">
        <v>3681</v>
      </c>
      <c r="C1844" s="2" t="s">
        <v>107</v>
      </c>
      <c r="D1844" s="2" t="s">
        <v>34</v>
      </c>
      <c r="E1844" s="3">
        <v>1990</v>
      </c>
      <c r="F1844" s="4">
        <v>36826.879999999997</v>
      </c>
      <c r="G1844" s="5">
        <v>14830</v>
      </c>
      <c r="H1844" s="2" t="s">
        <v>41</v>
      </c>
      <c r="I1844" s="2" t="s">
        <v>29</v>
      </c>
      <c r="J1844" s="6">
        <v>2.8</v>
      </c>
      <c r="K1844" s="7">
        <v>610</v>
      </c>
      <c r="L1844" s="8">
        <v>687</v>
      </c>
      <c r="M1844" s="3">
        <v>2</v>
      </c>
      <c r="N1844" s="3">
        <v>5</v>
      </c>
      <c r="O1844" s="2" t="s">
        <v>30</v>
      </c>
      <c r="P1844" s="9" t="s">
        <v>3680</v>
      </c>
      <c r="Q1844" s="9" t="s">
        <v>11671</v>
      </c>
      <c r="R1844" s="10">
        <v>42147</v>
      </c>
      <c r="S1844" s="10">
        <v>45390.810849215559</v>
      </c>
      <c r="T1844" s="11">
        <v>34</v>
      </c>
      <c r="U1844" s="51">
        <v>5</v>
      </c>
      <c r="V1844" s="51">
        <v>2015</v>
      </c>
      <c r="W1844" s="52">
        <v>2024</v>
      </c>
    </row>
    <row r="1845" spans="1:23" x14ac:dyDescent="0.3">
      <c r="A1845" s="22">
        <v>1844</v>
      </c>
      <c r="B1845" s="2" t="s">
        <v>11672</v>
      </c>
      <c r="C1845" s="2" t="s">
        <v>49</v>
      </c>
      <c r="D1845" s="2" t="s">
        <v>50</v>
      </c>
      <c r="E1845" s="3">
        <v>2011</v>
      </c>
      <c r="F1845" s="4">
        <v>71856.41</v>
      </c>
      <c r="G1845" s="5">
        <v>264516</v>
      </c>
      <c r="H1845" s="2" t="s">
        <v>35</v>
      </c>
      <c r="I1845" s="2" t="s">
        <v>29</v>
      </c>
      <c r="J1845" s="6">
        <v>1.3</v>
      </c>
      <c r="K1845" s="7">
        <v>412</v>
      </c>
      <c r="L1845" s="8">
        <v>282</v>
      </c>
      <c r="M1845" s="3">
        <v>2</v>
      </c>
      <c r="N1845" s="3">
        <v>5</v>
      </c>
      <c r="O1845" s="2" t="s">
        <v>42</v>
      </c>
      <c r="P1845" s="9" t="s">
        <v>3682</v>
      </c>
      <c r="Q1845" s="9" t="s">
        <v>11673</v>
      </c>
      <c r="R1845" s="10">
        <v>42944</v>
      </c>
      <c r="S1845" s="10">
        <v>45712.659218889487</v>
      </c>
      <c r="T1845" s="11">
        <v>13</v>
      </c>
      <c r="U1845" s="51">
        <v>7</v>
      </c>
      <c r="V1845" s="51">
        <v>2017</v>
      </c>
      <c r="W1845" s="52">
        <v>2025</v>
      </c>
    </row>
    <row r="1846" spans="1:23" x14ac:dyDescent="0.3">
      <c r="A1846" s="22">
        <v>1845</v>
      </c>
      <c r="B1846" s="2" t="s">
        <v>3684</v>
      </c>
      <c r="C1846" s="2" t="s">
        <v>39</v>
      </c>
      <c r="D1846" s="2" t="s">
        <v>64</v>
      </c>
      <c r="E1846" s="3">
        <v>1993</v>
      </c>
      <c r="F1846" s="4">
        <v>16929.53</v>
      </c>
      <c r="G1846" s="5">
        <v>230022</v>
      </c>
      <c r="H1846" s="2" t="s">
        <v>35</v>
      </c>
      <c r="I1846" s="2" t="s">
        <v>22</v>
      </c>
      <c r="J1846" s="6">
        <v>2.4</v>
      </c>
      <c r="K1846" s="7">
        <v>228</v>
      </c>
      <c r="L1846" s="8">
        <v>569</v>
      </c>
      <c r="M1846" s="3">
        <v>2</v>
      </c>
      <c r="N1846" s="3">
        <v>2</v>
      </c>
      <c r="O1846" s="2" t="s">
        <v>42</v>
      </c>
      <c r="P1846" s="9" t="s">
        <v>3683</v>
      </c>
      <c r="Q1846" s="9" t="s">
        <v>11674</v>
      </c>
      <c r="R1846" s="10">
        <v>43421</v>
      </c>
      <c r="S1846" s="10">
        <v>45450.974882022121</v>
      </c>
      <c r="T1846" s="11">
        <v>31</v>
      </c>
      <c r="U1846" s="51">
        <v>11</v>
      </c>
      <c r="V1846" s="51">
        <v>2018</v>
      </c>
      <c r="W1846" s="52">
        <v>2024</v>
      </c>
    </row>
    <row r="1847" spans="1:23" x14ac:dyDescent="0.3">
      <c r="A1847" s="22">
        <v>1846</v>
      </c>
      <c r="B1847" s="2" t="s">
        <v>3686</v>
      </c>
      <c r="C1847" s="2" t="s">
        <v>19</v>
      </c>
      <c r="D1847" s="2" t="s">
        <v>92</v>
      </c>
      <c r="E1847" s="3">
        <v>1998</v>
      </c>
      <c r="F1847" s="4">
        <v>22766.23</v>
      </c>
      <c r="G1847" s="5">
        <v>178845</v>
      </c>
      <c r="H1847" s="2" t="s">
        <v>28</v>
      </c>
      <c r="I1847" s="2" t="s">
        <v>22</v>
      </c>
      <c r="J1847" s="6">
        <v>5.8</v>
      </c>
      <c r="K1847" s="7">
        <v>532</v>
      </c>
      <c r="L1847" s="8">
        <v>606</v>
      </c>
      <c r="M1847" s="3">
        <v>3</v>
      </c>
      <c r="N1847" s="3">
        <v>5</v>
      </c>
      <c r="O1847" s="2" t="s">
        <v>36</v>
      </c>
      <c r="P1847" s="9" t="s">
        <v>3685</v>
      </c>
      <c r="Q1847" s="9" t="s">
        <v>11675</v>
      </c>
      <c r="R1847" s="10">
        <v>42909</v>
      </c>
      <c r="S1847" s="10">
        <v>45479.158518749471</v>
      </c>
      <c r="T1847" s="11">
        <v>26</v>
      </c>
      <c r="U1847" s="51">
        <v>6</v>
      </c>
      <c r="V1847" s="51">
        <v>2017</v>
      </c>
      <c r="W1847" s="52">
        <v>2024</v>
      </c>
    </row>
    <row r="1848" spans="1:23" x14ac:dyDescent="0.3">
      <c r="A1848" s="22">
        <v>1847</v>
      </c>
      <c r="B1848" s="2" t="s">
        <v>3688</v>
      </c>
      <c r="C1848" s="2" t="s">
        <v>33</v>
      </c>
      <c r="D1848" s="2" t="s">
        <v>20</v>
      </c>
      <c r="E1848" s="3">
        <v>1990</v>
      </c>
      <c r="F1848" s="4">
        <v>6453.86</v>
      </c>
      <c r="G1848" s="5">
        <v>58289</v>
      </c>
      <c r="H1848" s="2" t="s">
        <v>21</v>
      </c>
      <c r="I1848" s="2" t="s">
        <v>29</v>
      </c>
      <c r="J1848" s="6">
        <v>3.3</v>
      </c>
      <c r="K1848" s="7">
        <v>643</v>
      </c>
      <c r="L1848" s="8">
        <v>441</v>
      </c>
      <c r="M1848" s="3">
        <v>4</v>
      </c>
      <c r="N1848" s="3">
        <v>7</v>
      </c>
      <c r="O1848" s="2" t="s">
        <v>85</v>
      </c>
      <c r="P1848" s="9" t="s">
        <v>3687</v>
      </c>
      <c r="Q1848" s="9" t="s">
        <v>11676</v>
      </c>
      <c r="R1848" s="10">
        <v>43194</v>
      </c>
      <c r="S1848" s="10">
        <v>45710.468780801872</v>
      </c>
      <c r="T1848" s="11">
        <v>34</v>
      </c>
      <c r="U1848" s="51">
        <v>4</v>
      </c>
      <c r="V1848" s="51">
        <v>2018</v>
      </c>
      <c r="W1848" s="52">
        <v>2025</v>
      </c>
    </row>
    <row r="1849" spans="1:23" x14ac:dyDescent="0.3">
      <c r="A1849" s="22">
        <v>1848</v>
      </c>
      <c r="B1849" s="2" t="s">
        <v>3690</v>
      </c>
      <c r="C1849" s="2" t="s">
        <v>63</v>
      </c>
      <c r="D1849" s="2" t="s">
        <v>34</v>
      </c>
      <c r="E1849" s="3">
        <v>2010</v>
      </c>
      <c r="F1849" s="4">
        <v>22607.17</v>
      </c>
      <c r="G1849" s="5">
        <v>240136</v>
      </c>
      <c r="H1849" s="2" t="s">
        <v>35</v>
      </c>
      <c r="I1849" s="2" t="s">
        <v>29</v>
      </c>
      <c r="J1849" s="6">
        <v>4.3</v>
      </c>
      <c r="K1849" s="7">
        <v>285</v>
      </c>
      <c r="L1849" s="8">
        <v>378</v>
      </c>
      <c r="M1849" s="3">
        <v>4</v>
      </c>
      <c r="N1849" s="3">
        <v>4</v>
      </c>
      <c r="O1849" s="2" t="s">
        <v>65</v>
      </c>
      <c r="P1849" s="9" t="s">
        <v>3689</v>
      </c>
      <c r="Q1849" s="9" t="s">
        <v>11677</v>
      </c>
      <c r="R1849" s="10">
        <v>41998</v>
      </c>
      <c r="S1849" s="10">
        <v>45761.286944434607</v>
      </c>
      <c r="T1849" s="11">
        <v>14</v>
      </c>
      <c r="U1849" s="51">
        <v>12</v>
      </c>
      <c r="V1849" s="51">
        <v>2014</v>
      </c>
      <c r="W1849" s="52">
        <v>2025</v>
      </c>
    </row>
    <row r="1850" spans="1:23" x14ac:dyDescent="0.3">
      <c r="A1850" s="22">
        <v>1849</v>
      </c>
      <c r="B1850" s="2" t="s">
        <v>3692</v>
      </c>
      <c r="C1850" s="2" t="s">
        <v>26</v>
      </c>
      <c r="D1850" s="2" t="s">
        <v>40</v>
      </c>
      <c r="E1850" s="3">
        <v>2010</v>
      </c>
      <c r="F1850" s="4">
        <v>5302.58</v>
      </c>
      <c r="G1850" s="5">
        <v>212868</v>
      </c>
      <c r="H1850" s="2" t="s">
        <v>41</v>
      </c>
      <c r="I1850" s="2" t="s">
        <v>22</v>
      </c>
      <c r="J1850" s="6">
        <v>2.7</v>
      </c>
      <c r="K1850" s="7">
        <v>563</v>
      </c>
      <c r="L1850" s="8">
        <v>530</v>
      </c>
      <c r="M1850" s="3">
        <v>2</v>
      </c>
      <c r="N1850" s="3">
        <v>2</v>
      </c>
      <c r="O1850" s="2" t="s">
        <v>23</v>
      </c>
      <c r="P1850" s="9" t="s">
        <v>3691</v>
      </c>
      <c r="Q1850" s="9" t="s">
        <v>11678</v>
      </c>
      <c r="R1850" s="10">
        <v>45013</v>
      </c>
      <c r="S1850" s="10">
        <v>45828.898466739061</v>
      </c>
      <c r="T1850" s="11">
        <v>14</v>
      </c>
      <c r="U1850" s="51">
        <v>3</v>
      </c>
      <c r="V1850" s="51">
        <v>2023</v>
      </c>
      <c r="W1850" s="52">
        <v>2025</v>
      </c>
    </row>
    <row r="1851" spans="1:23" x14ac:dyDescent="0.3">
      <c r="A1851" s="22">
        <v>1850</v>
      </c>
      <c r="B1851" s="2" t="s">
        <v>3694</v>
      </c>
      <c r="C1851" s="2" t="s">
        <v>74</v>
      </c>
      <c r="D1851" s="2" t="s">
        <v>40</v>
      </c>
      <c r="E1851" s="3">
        <v>2011</v>
      </c>
      <c r="F1851" s="4">
        <v>59965.43</v>
      </c>
      <c r="G1851" s="5">
        <v>14134</v>
      </c>
      <c r="H1851" s="2" t="s">
        <v>28</v>
      </c>
      <c r="I1851" s="2" t="s">
        <v>22</v>
      </c>
      <c r="J1851" s="6">
        <v>5.0999999999999996</v>
      </c>
      <c r="K1851" s="7">
        <v>486</v>
      </c>
      <c r="L1851" s="8">
        <v>522</v>
      </c>
      <c r="M1851" s="3">
        <v>4</v>
      </c>
      <c r="N1851" s="3">
        <v>2</v>
      </c>
      <c r="O1851" s="2" t="s">
        <v>65</v>
      </c>
      <c r="P1851" s="9" t="s">
        <v>3693</v>
      </c>
      <c r="Q1851" s="9" t="s">
        <v>11679</v>
      </c>
      <c r="R1851" s="10">
        <v>43413</v>
      </c>
      <c r="S1851" s="10">
        <v>45672.355158077327</v>
      </c>
      <c r="T1851" s="11">
        <v>13</v>
      </c>
      <c r="U1851" s="51">
        <v>11</v>
      </c>
      <c r="V1851" s="51">
        <v>2018</v>
      </c>
      <c r="W1851" s="52">
        <v>2025</v>
      </c>
    </row>
    <row r="1852" spans="1:23" x14ac:dyDescent="0.3">
      <c r="A1852" s="22">
        <v>1851</v>
      </c>
      <c r="B1852" s="2" t="s">
        <v>3696</v>
      </c>
      <c r="C1852" s="2" t="s">
        <v>118</v>
      </c>
      <c r="D1852" s="2" t="s">
        <v>92</v>
      </c>
      <c r="E1852" s="3">
        <v>2009</v>
      </c>
      <c r="F1852" s="4">
        <v>45098.64</v>
      </c>
      <c r="G1852" s="5">
        <v>45827</v>
      </c>
      <c r="H1852" s="2" t="s">
        <v>21</v>
      </c>
      <c r="I1852" s="2" t="s">
        <v>29</v>
      </c>
      <c r="J1852" s="6">
        <v>1.1000000000000001</v>
      </c>
      <c r="K1852" s="7">
        <v>686</v>
      </c>
      <c r="L1852" s="8">
        <v>138</v>
      </c>
      <c r="M1852" s="3">
        <v>4</v>
      </c>
      <c r="N1852" s="3">
        <v>5</v>
      </c>
      <c r="O1852" s="2" t="s">
        <v>85</v>
      </c>
      <c r="P1852" s="9" t="s">
        <v>3695</v>
      </c>
      <c r="Q1852" s="9" t="s">
        <v>11680</v>
      </c>
      <c r="R1852" s="10">
        <v>44474</v>
      </c>
      <c r="S1852" s="10">
        <v>45711.783043654446</v>
      </c>
      <c r="T1852" s="11">
        <v>15</v>
      </c>
      <c r="U1852" s="51">
        <v>10</v>
      </c>
      <c r="V1852" s="51">
        <v>2021</v>
      </c>
      <c r="W1852" s="52">
        <v>2025</v>
      </c>
    </row>
    <row r="1853" spans="1:23" x14ac:dyDescent="0.3">
      <c r="A1853" s="22">
        <v>1852</v>
      </c>
      <c r="B1853" s="2" t="s">
        <v>3698</v>
      </c>
      <c r="C1853" s="2" t="s">
        <v>63</v>
      </c>
      <c r="D1853" s="2" t="s">
        <v>46</v>
      </c>
      <c r="E1853" s="3">
        <v>2008</v>
      </c>
      <c r="F1853" s="4">
        <v>22898.79</v>
      </c>
      <c r="G1853" s="5">
        <v>189659</v>
      </c>
      <c r="H1853" s="2" t="s">
        <v>21</v>
      </c>
      <c r="I1853" s="2" t="s">
        <v>29</v>
      </c>
      <c r="J1853" s="6">
        <v>5.0999999999999996</v>
      </c>
      <c r="K1853" s="7">
        <v>194</v>
      </c>
      <c r="L1853" s="8">
        <v>712</v>
      </c>
      <c r="M1853" s="3">
        <v>5</v>
      </c>
      <c r="N1853" s="3">
        <v>2</v>
      </c>
      <c r="O1853" s="2" t="s">
        <v>51</v>
      </c>
      <c r="P1853" s="9" t="s">
        <v>3697</v>
      </c>
      <c r="Q1853" s="9" t="s">
        <v>11681</v>
      </c>
      <c r="R1853" s="10">
        <v>42321</v>
      </c>
      <c r="S1853" s="10">
        <v>45827.584203886487</v>
      </c>
      <c r="T1853" s="11">
        <v>16</v>
      </c>
      <c r="U1853" s="51">
        <v>11</v>
      </c>
      <c r="V1853" s="51">
        <v>2015</v>
      </c>
      <c r="W1853" s="52">
        <v>2025</v>
      </c>
    </row>
    <row r="1854" spans="1:23" x14ac:dyDescent="0.3">
      <c r="A1854" s="22">
        <v>1853</v>
      </c>
      <c r="B1854" s="2" t="s">
        <v>3700</v>
      </c>
      <c r="C1854" s="2" t="s">
        <v>26</v>
      </c>
      <c r="D1854" s="2" t="s">
        <v>92</v>
      </c>
      <c r="E1854" s="3">
        <v>2018</v>
      </c>
      <c r="F1854" s="4">
        <v>45944.97</v>
      </c>
      <c r="G1854" s="5">
        <v>92013</v>
      </c>
      <c r="H1854" s="2" t="s">
        <v>21</v>
      </c>
      <c r="I1854" s="2" t="s">
        <v>29</v>
      </c>
      <c r="J1854" s="6">
        <v>2.5</v>
      </c>
      <c r="K1854" s="7">
        <v>150</v>
      </c>
      <c r="L1854" s="8">
        <v>337</v>
      </c>
      <c r="M1854" s="3">
        <v>4</v>
      </c>
      <c r="N1854" s="3">
        <v>2</v>
      </c>
      <c r="O1854" s="2" t="s">
        <v>36</v>
      </c>
      <c r="P1854" s="9" t="s">
        <v>3699</v>
      </c>
      <c r="Q1854" s="9" t="s">
        <v>11682</v>
      </c>
      <c r="R1854" s="10">
        <v>42719</v>
      </c>
      <c r="S1854" s="10">
        <v>45651.326952436197</v>
      </c>
      <c r="T1854" s="11">
        <v>6</v>
      </c>
      <c r="U1854" s="51">
        <v>12</v>
      </c>
      <c r="V1854" s="51">
        <v>2016</v>
      </c>
      <c r="W1854" s="52">
        <v>2024</v>
      </c>
    </row>
    <row r="1855" spans="1:23" x14ac:dyDescent="0.3">
      <c r="A1855" s="22">
        <v>1854</v>
      </c>
      <c r="B1855" s="2" t="s">
        <v>3702</v>
      </c>
      <c r="C1855" s="2" t="s">
        <v>107</v>
      </c>
      <c r="D1855" s="2" t="s">
        <v>50</v>
      </c>
      <c r="E1855" s="3">
        <v>2003</v>
      </c>
      <c r="F1855" s="4">
        <v>26350.93</v>
      </c>
      <c r="G1855" s="5">
        <v>192755</v>
      </c>
      <c r="H1855" s="2" t="s">
        <v>35</v>
      </c>
      <c r="I1855" s="2" t="s">
        <v>29</v>
      </c>
      <c r="J1855" s="6">
        <v>5.8</v>
      </c>
      <c r="K1855" s="7">
        <v>289</v>
      </c>
      <c r="L1855" s="8">
        <v>615</v>
      </c>
      <c r="M1855" s="3">
        <v>5</v>
      </c>
      <c r="N1855" s="3">
        <v>2</v>
      </c>
      <c r="O1855" s="2" t="s">
        <v>30</v>
      </c>
      <c r="P1855" s="9" t="s">
        <v>3701</v>
      </c>
      <c r="Q1855" s="9" t="s">
        <v>11683</v>
      </c>
      <c r="R1855" s="10">
        <v>45228</v>
      </c>
      <c r="S1855" s="10">
        <v>45731.93507406053</v>
      </c>
      <c r="T1855" s="11">
        <v>21</v>
      </c>
      <c r="U1855" s="51">
        <v>10</v>
      </c>
      <c r="V1855" s="51">
        <v>2023</v>
      </c>
      <c r="W1855" s="52">
        <v>2025</v>
      </c>
    </row>
    <row r="1856" spans="1:23" x14ac:dyDescent="0.3">
      <c r="A1856" s="22">
        <v>1855</v>
      </c>
      <c r="B1856" s="2" t="s">
        <v>3704</v>
      </c>
      <c r="C1856" s="2" t="s">
        <v>26</v>
      </c>
      <c r="D1856" s="2" t="s">
        <v>50</v>
      </c>
      <c r="E1856" s="3">
        <v>2010</v>
      </c>
      <c r="F1856" s="4">
        <v>56299.23</v>
      </c>
      <c r="G1856" s="5">
        <v>5971</v>
      </c>
      <c r="H1856" s="2" t="s">
        <v>35</v>
      </c>
      <c r="I1856" s="2" t="s">
        <v>22</v>
      </c>
      <c r="J1856" s="6">
        <v>1.7</v>
      </c>
      <c r="K1856" s="7">
        <v>304</v>
      </c>
      <c r="L1856" s="8">
        <v>292</v>
      </c>
      <c r="M1856" s="3">
        <v>5</v>
      </c>
      <c r="N1856" s="3">
        <v>2</v>
      </c>
      <c r="O1856" s="2" t="s">
        <v>23</v>
      </c>
      <c r="P1856" s="9" t="s">
        <v>3703</v>
      </c>
      <c r="Q1856" s="9" t="s">
        <v>11684</v>
      </c>
      <c r="R1856" s="10">
        <v>44520</v>
      </c>
      <c r="S1856" s="10">
        <v>45642.419170879897</v>
      </c>
      <c r="T1856" s="11">
        <v>14</v>
      </c>
      <c r="U1856" s="51">
        <v>11</v>
      </c>
      <c r="V1856" s="51">
        <v>2021</v>
      </c>
      <c r="W1856" s="52">
        <v>2024</v>
      </c>
    </row>
    <row r="1857" spans="1:23" x14ac:dyDescent="0.3">
      <c r="A1857" s="22">
        <v>1856</v>
      </c>
      <c r="B1857" s="2" t="s">
        <v>3706</v>
      </c>
      <c r="C1857" s="2" t="s">
        <v>45</v>
      </c>
      <c r="D1857" s="2" t="s">
        <v>20</v>
      </c>
      <c r="E1857" s="3">
        <v>2005</v>
      </c>
      <c r="F1857" s="4">
        <v>33812.660000000003</v>
      </c>
      <c r="G1857" s="5">
        <v>260960</v>
      </c>
      <c r="H1857" s="2" t="s">
        <v>41</v>
      </c>
      <c r="I1857" s="2" t="s">
        <v>29</v>
      </c>
      <c r="J1857" s="6">
        <v>4.9000000000000004</v>
      </c>
      <c r="K1857" s="7">
        <v>130</v>
      </c>
      <c r="L1857" s="8">
        <v>575</v>
      </c>
      <c r="M1857" s="3">
        <v>5</v>
      </c>
      <c r="N1857" s="3">
        <v>7</v>
      </c>
      <c r="O1857" s="2" t="s">
        <v>80</v>
      </c>
      <c r="P1857" s="9" t="s">
        <v>3705</v>
      </c>
      <c r="Q1857" s="9" t="s">
        <v>11685</v>
      </c>
      <c r="R1857" s="10">
        <v>45279</v>
      </c>
      <c r="S1857" s="10">
        <v>45681.554998045322</v>
      </c>
      <c r="T1857" s="11">
        <v>19</v>
      </c>
      <c r="U1857" s="51">
        <v>12</v>
      </c>
      <c r="V1857" s="51">
        <v>2023</v>
      </c>
      <c r="W1857" s="52">
        <v>2025</v>
      </c>
    </row>
    <row r="1858" spans="1:23" x14ac:dyDescent="0.3">
      <c r="A1858" s="22">
        <v>1857</v>
      </c>
      <c r="B1858" s="2" t="s">
        <v>3708</v>
      </c>
      <c r="C1858" s="2" t="s">
        <v>26</v>
      </c>
      <c r="D1858" s="2" t="s">
        <v>50</v>
      </c>
      <c r="E1858" s="3">
        <v>2018</v>
      </c>
      <c r="F1858" s="4">
        <v>32446.54</v>
      </c>
      <c r="G1858" s="5">
        <v>121148</v>
      </c>
      <c r="H1858" s="2" t="s">
        <v>28</v>
      </c>
      <c r="I1858" s="2" t="s">
        <v>29</v>
      </c>
      <c r="J1858" s="6">
        <v>5.7</v>
      </c>
      <c r="K1858" s="7">
        <v>354</v>
      </c>
      <c r="L1858" s="8">
        <v>213</v>
      </c>
      <c r="M1858" s="3">
        <v>2</v>
      </c>
      <c r="N1858" s="3">
        <v>4</v>
      </c>
      <c r="O1858" s="2" t="s">
        <v>65</v>
      </c>
      <c r="P1858" s="9" t="s">
        <v>3707</v>
      </c>
      <c r="Q1858" s="9" t="s">
        <v>11686</v>
      </c>
      <c r="R1858" s="10">
        <v>43743</v>
      </c>
      <c r="S1858" s="10">
        <v>45194.547596565033</v>
      </c>
      <c r="T1858" s="11">
        <v>6</v>
      </c>
      <c r="U1858" s="51">
        <v>10</v>
      </c>
      <c r="V1858" s="51">
        <v>2019</v>
      </c>
      <c r="W1858" s="52">
        <v>2023</v>
      </c>
    </row>
    <row r="1859" spans="1:23" x14ac:dyDescent="0.3">
      <c r="A1859" s="22">
        <v>1858</v>
      </c>
      <c r="B1859" s="2" t="s">
        <v>3710</v>
      </c>
      <c r="C1859" s="2" t="s">
        <v>19</v>
      </c>
      <c r="D1859" s="2" t="s">
        <v>27</v>
      </c>
      <c r="E1859" s="3">
        <v>2010</v>
      </c>
      <c r="F1859" s="4">
        <v>20909.349999999999</v>
      </c>
      <c r="G1859" s="5">
        <v>149355</v>
      </c>
      <c r="H1859" s="2" t="s">
        <v>41</v>
      </c>
      <c r="I1859" s="2" t="s">
        <v>22</v>
      </c>
      <c r="J1859" s="6">
        <v>3.2</v>
      </c>
      <c r="K1859" s="7">
        <v>407</v>
      </c>
      <c r="L1859" s="8">
        <v>485</v>
      </c>
      <c r="M1859" s="3">
        <v>4</v>
      </c>
      <c r="N1859" s="3">
        <v>5</v>
      </c>
      <c r="O1859" s="2" t="s">
        <v>42</v>
      </c>
      <c r="P1859" s="9" t="s">
        <v>3709</v>
      </c>
      <c r="Q1859" s="9" t="s">
        <v>11687</v>
      </c>
      <c r="R1859" s="10">
        <v>42021</v>
      </c>
      <c r="S1859" s="10">
        <v>45786.549997045127</v>
      </c>
      <c r="T1859" s="11">
        <v>14</v>
      </c>
      <c r="U1859" s="51">
        <v>1</v>
      </c>
      <c r="V1859" s="51">
        <v>2015</v>
      </c>
      <c r="W1859" s="52">
        <v>2025</v>
      </c>
    </row>
    <row r="1860" spans="1:23" x14ac:dyDescent="0.3">
      <c r="A1860" s="22">
        <v>1859</v>
      </c>
      <c r="B1860" s="2" t="s">
        <v>3712</v>
      </c>
      <c r="C1860" s="2" t="s">
        <v>39</v>
      </c>
      <c r="D1860" s="2" t="s">
        <v>20</v>
      </c>
      <c r="E1860" s="3">
        <v>2000</v>
      </c>
      <c r="F1860" s="4">
        <v>74762.460000000006</v>
      </c>
      <c r="G1860" s="5">
        <v>141652</v>
      </c>
      <c r="H1860" s="2" t="s">
        <v>35</v>
      </c>
      <c r="I1860" s="2" t="s">
        <v>22</v>
      </c>
      <c r="J1860" s="6">
        <v>4.2</v>
      </c>
      <c r="K1860" s="7">
        <v>661</v>
      </c>
      <c r="L1860" s="8">
        <v>614</v>
      </c>
      <c r="M1860" s="3">
        <v>4</v>
      </c>
      <c r="N1860" s="3">
        <v>5</v>
      </c>
      <c r="O1860" s="2" t="s">
        <v>30</v>
      </c>
      <c r="P1860" s="9" t="s">
        <v>3711</v>
      </c>
      <c r="Q1860" s="9" t="s">
        <v>11688</v>
      </c>
      <c r="R1860" s="10">
        <v>42957</v>
      </c>
      <c r="S1860" s="10">
        <v>45470.688824810677</v>
      </c>
      <c r="T1860" s="11">
        <v>24</v>
      </c>
      <c r="U1860" s="51">
        <v>8</v>
      </c>
      <c r="V1860" s="51">
        <v>2017</v>
      </c>
      <c r="W1860" s="52">
        <v>2024</v>
      </c>
    </row>
    <row r="1861" spans="1:23" x14ac:dyDescent="0.3">
      <c r="A1861" s="22">
        <v>1860</v>
      </c>
      <c r="B1861" s="2" t="s">
        <v>3714</v>
      </c>
      <c r="C1861" s="2" t="s">
        <v>63</v>
      </c>
      <c r="D1861" s="2" t="s">
        <v>92</v>
      </c>
      <c r="E1861" s="3">
        <v>1993</v>
      </c>
      <c r="F1861" s="4">
        <v>18463.28</v>
      </c>
      <c r="G1861" s="5">
        <v>234971</v>
      </c>
      <c r="H1861" s="2" t="s">
        <v>28</v>
      </c>
      <c r="I1861" s="2" t="s">
        <v>22</v>
      </c>
      <c r="J1861" s="6">
        <v>2.7</v>
      </c>
      <c r="K1861" s="7">
        <v>307</v>
      </c>
      <c r="L1861" s="8">
        <v>306</v>
      </c>
      <c r="M1861" s="3">
        <v>3</v>
      </c>
      <c r="N1861" s="3">
        <v>7</v>
      </c>
      <c r="O1861" s="2" t="s">
        <v>51</v>
      </c>
      <c r="P1861" s="9" t="s">
        <v>3713</v>
      </c>
      <c r="Q1861" s="9" t="s">
        <v>11689</v>
      </c>
      <c r="R1861" s="10">
        <v>43805</v>
      </c>
      <c r="S1861" s="10">
        <v>45331.230933232357</v>
      </c>
      <c r="T1861" s="11">
        <v>31</v>
      </c>
      <c r="U1861" s="51">
        <v>12</v>
      </c>
      <c r="V1861" s="51">
        <v>2019</v>
      </c>
      <c r="W1861" s="52">
        <v>2024</v>
      </c>
    </row>
    <row r="1862" spans="1:23" x14ac:dyDescent="0.3">
      <c r="A1862" s="22">
        <v>1861</v>
      </c>
      <c r="B1862" s="2" t="s">
        <v>3716</v>
      </c>
      <c r="C1862" s="2" t="s">
        <v>63</v>
      </c>
      <c r="D1862" s="2" t="s">
        <v>20</v>
      </c>
      <c r="E1862" s="3">
        <v>2003</v>
      </c>
      <c r="F1862" s="4">
        <v>14250.19</v>
      </c>
      <c r="G1862" s="5">
        <v>102189</v>
      </c>
      <c r="H1862" s="2" t="s">
        <v>35</v>
      </c>
      <c r="I1862" s="2" t="s">
        <v>22</v>
      </c>
      <c r="J1862" s="6">
        <v>3.4</v>
      </c>
      <c r="K1862" s="7">
        <v>158</v>
      </c>
      <c r="L1862" s="8">
        <v>215</v>
      </c>
      <c r="M1862" s="3">
        <v>2</v>
      </c>
      <c r="N1862" s="3">
        <v>5</v>
      </c>
      <c r="O1862" s="2" t="s">
        <v>36</v>
      </c>
      <c r="P1862" s="9" t="s">
        <v>3715</v>
      </c>
      <c r="Q1862" s="9" t="s">
        <v>11690</v>
      </c>
      <c r="R1862" s="10">
        <v>44977</v>
      </c>
      <c r="S1862" s="10">
        <v>45422.645216088938</v>
      </c>
      <c r="T1862" s="11">
        <v>21</v>
      </c>
      <c r="U1862" s="51">
        <v>2</v>
      </c>
      <c r="V1862" s="51">
        <v>2023</v>
      </c>
      <c r="W1862" s="52">
        <v>2024</v>
      </c>
    </row>
    <row r="1863" spans="1:23" x14ac:dyDescent="0.3">
      <c r="A1863" s="22">
        <v>1862</v>
      </c>
      <c r="B1863" s="2" t="s">
        <v>3718</v>
      </c>
      <c r="C1863" s="2" t="s">
        <v>49</v>
      </c>
      <c r="D1863" s="2" t="s">
        <v>64</v>
      </c>
      <c r="E1863" s="3">
        <v>1999</v>
      </c>
      <c r="F1863" s="4">
        <v>58788.52</v>
      </c>
      <c r="G1863" s="5">
        <v>274236</v>
      </c>
      <c r="H1863" s="2" t="s">
        <v>21</v>
      </c>
      <c r="I1863" s="2" t="s">
        <v>22</v>
      </c>
      <c r="J1863" s="6">
        <v>4.3</v>
      </c>
      <c r="K1863" s="7">
        <v>387</v>
      </c>
      <c r="L1863" s="8">
        <v>128</v>
      </c>
      <c r="M1863" s="3">
        <v>3</v>
      </c>
      <c r="N1863" s="3">
        <v>5</v>
      </c>
      <c r="O1863" s="2" t="s">
        <v>85</v>
      </c>
      <c r="P1863" s="9" t="s">
        <v>3717</v>
      </c>
      <c r="Q1863" s="9" t="s">
        <v>11691</v>
      </c>
      <c r="R1863" s="10">
        <v>42559</v>
      </c>
      <c r="S1863" s="10">
        <v>45548.084303906493</v>
      </c>
      <c r="T1863" s="11">
        <v>25</v>
      </c>
      <c r="U1863" s="51">
        <v>7</v>
      </c>
      <c r="V1863" s="51">
        <v>2016</v>
      </c>
      <c r="W1863" s="52">
        <v>2024</v>
      </c>
    </row>
    <row r="1864" spans="1:23" x14ac:dyDescent="0.3">
      <c r="A1864" s="22">
        <v>1863</v>
      </c>
      <c r="B1864" s="2" t="s">
        <v>3720</v>
      </c>
      <c r="C1864" s="2" t="s">
        <v>74</v>
      </c>
      <c r="D1864" s="2" t="s">
        <v>20</v>
      </c>
      <c r="E1864" s="3">
        <v>1996</v>
      </c>
      <c r="F1864" s="4">
        <v>31177.4</v>
      </c>
      <c r="G1864" s="5">
        <v>290338</v>
      </c>
      <c r="H1864" s="2" t="s">
        <v>21</v>
      </c>
      <c r="I1864" s="2" t="s">
        <v>22</v>
      </c>
      <c r="J1864" s="6">
        <v>2.7</v>
      </c>
      <c r="K1864" s="7">
        <v>137</v>
      </c>
      <c r="L1864" s="8">
        <v>375</v>
      </c>
      <c r="M1864" s="3">
        <v>3</v>
      </c>
      <c r="N1864" s="3">
        <v>7</v>
      </c>
      <c r="O1864" s="2" t="s">
        <v>51</v>
      </c>
      <c r="P1864" s="9" t="s">
        <v>3719</v>
      </c>
      <c r="Q1864" s="9" t="s">
        <v>11692</v>
      </c>
      <c r="R1864" s="10">
        <v>45305</v>
      </c>
      <c r="S1864" s="10">
        <v>45303.485384122549</v>
      </c>
      <c r="T1864" s="11">
        <v>28</v>
      </c>
      <c r="U1864" s="51">
        <v>1</v>
      </c>
      <c r="V1864" s="51">
        <v>2024</v>
      </c>
      <c r="W1864" s="52">
        <v>2024</v>
      </c>
    </row>
    <row r="1865" spans="1:23" x14ac:dyDescent="0.3">
      <c r="A1865" s="22">
        <v>1864</v>
      </c>
      <c r="B1865" s="2" t="s">
        <v>3722</v>
      </c>
      <c r="C1865" s="2" t="s">
        <v>74</v>
      </c>
      <c r="D1865" s="2" t="s">
        <v>50</v>
      </c>
      <c r="E1865" s="3">
        <v>2023</v>
      </c>
      <c r="F1865" s="4">
        <v>11974.9</v>
      </c>
      <c r="G1865" s="5">
        <v>201094</v>
      </c>
      <c r="H1865" s="2" t="s">
        <v>35</v>
      </c>
      <c r="I1865" s="2" t="s">
        <v>29</v>
      </c>
      <c r="J1865" s="6">
        <v>6</v>
      </c>
      <c r="K1865" s="7">
        <v>585</v>
      </c>
      <c r="L1865" s="8">
        <v>623</v>
      </c>
      <c r="M1865" s="3">
        <v>4</v>
      </c>
      <c r="N1865" s="3">
        <v>5</v>
      </c>
      <c r="O1865" s="2" t="s">
        <v>65</v>
      </c>
      <c r="P1865" s="9" t="s">
        <v>3721</v>
      </c>
      <c r="Q1865" s="9" t="s">
        <v>11693</v>
      </c>
      <c r="R1865" s="10">
        <v>45263</v>
      </c>
      <c r="S1865" s="10">
        <v>45646.946076260967</v>
      </c>
      <c r="T1865" s="11">
        <v>1</v>
      </c>
      <c r="U1865" s="51">
        <v>12</v>
      </c>
      <c r="V1865" s="51">
        <v>2023</v>
      </c>
      <c r="W1865" s="52">
        <v>2024</v>
      </c>
    </row>
    <row r="1866" spans="1:23" x14ac:dyDescent="0.3">
      <c r="A1866" s="22">
        <v>1865</v>
      </c>
      <c r="B1866" s="2" t="s">
        <v>3724</v>
      </c>
      <c r="C1866" s="2" t="s">
        <v>107</v>
      </c>
      <c r="D1866" s="2" t="s">
        <v>27</v>
      </c>
      <c r="E1866" s="3">
        <v>2017</v>
      </c>
      <c r="F1866" s="4">
        <v>25044.62</v>
      </c>
      <c r="G1866" s="5">
        <v>281804</v>
      </c>
      <c r="H1866" s="2" t="s">
        <v>41</v>
      </c>
      <c r="I1866" s="2" t="s">
        <v>22</v>
      </c>
      <c r="J1866" s="6">
        <v>4.5999999999999996</v>
      </c>
      <c r="K1866" s="7">
        <v>410</v>
      </c>
      <c r="L1866" s="8">
        <v>351</v>
      </c>
      <c r="M1866" s="3">
        <v>2</v>
      </c>
      <c r="N1866" s="3">
        <v>2</v>
      </c>
      <c r="O1866" s="2" t="s">
        <v>51</v>
      </c>
      <c r="P1866" s="9" t="s">
        <v>3723</v>
      </c>
      <c r="Q1866" s="9" t="s">
        <v>11694</v>
      </c>
      <c r="R1866" s="10">
        <v>42137</v>
      </c>
      <c r="S1866" s="10">
        <v>45347.294145874897</v>
      </c>
      <c r="T1866" s="11">
        <v>7</v>
      </c>
      <c r="U1866" s="51">
        <v>5</v>
      </c>
      <c r="V1866" s="51">
        <v>2015</v>
      </c>
      <c r="W1866" s="52">
        <v>2024</v>
      </c>
    </row>
    <row r="1867" spans="1:23" x14ac:dyDescent="0.3">
      <c r="A1867" s="22">
        <v>1866</v>
      </c>
      <c r="B1867" s="2" t="s">
        <v>3726</v>
      </c>
      <c r="C1867" s="2" t="s">
        <v>63</v>
      </c>
      <c r="D1867" s="2" t="s">
        <v>79</v>
      </c>
      <c r="E1867" s="3">
        <v>2007</v>
      </c>
      <c r="F1867" s="4">
        <v>53641.71</v>
      </c>
      <c r="G1867" s="5">
        <v>13816</v>
      </c>
      <c r="H1867" s="2" t="s">
        <v>21</v>
      </c>
      <c r="I1867" s="2" t="s">
        <v>22</v>
      </c>
      <c r="J1867" s="6">
        <v>4.0999999999999996</v>
      </c>
      <c r="K1867" s="7">
        <v>334</v>
      </c>
      <c r="L1867" s="8">
        <v>395</v>
      </c>
      <c r="M1867" s="3">
        <v>2</v>
      </c>
      <c r="N1867" s="3">
        <v>4</v>
      </c>
      <c r="O1867" s="2" t="s">
        <v>42</v>
      </c>
      <c r="P1867" s="9" t="s">
        <v>3725</v>
      </c>
      <c r="Q1867" s="9" t="s">
        <v>11695</v>
      </c>
      <c r="R1867" s="10">
        <v>44930</v>
      </c>
      <c r="S1867" s="10">
        <v>45677.904267899292</v>
      </c>
      <c r="T1867" s="11">
        <v>17</v>
      </c>
      <c r="U1867" s="51">
        <v>1</v>
      </c>
      <c r="V1867" s="51">
        <v>2023</v>
      </c>
      <c r="W1867" s="52">
        <v>2025</v>
      </c>
    </row>
    <row r="1868" spans="1:23" x14ac:dyDescent="0.3">
      <c r="A1868" s="22">
        <v>1867</v>
      </c>
      <c r="B1868" s="2" t="s">
        <v>902</v>
      </c>
      <c r="C1868" s="2" t="s">
        <v>26</v>
      </c>
      <c r="D1868" s="2" t="s">
        <v>20</v>
      </c>
      <c r="E1868" s="3">
        <v>2008</v>
      </c>
      <c r="F1868" s="4">
        <v>9741.4699999999993</v>
      </c>
      <c r="G1868" s="5">
        <v>285819</v>
      </c>
      <c r="H1868" s="2" t="s">
        <v>41</v>
      </c>
      <c r="I1868" s="2" t="s">
        <v>29</v>
      </c>
      <c r="J1868" s="6">
        <v>1.9</v>
      </c>
      <c r="K1868" s="7">
        <v>216</v>
      </c>
      <c r="L1868" s="8">
        <v>419</v>
      </c>
      <c r="M1868" s="3">
        <v>2</v>
      </c>
      <c r="N1868" s="3">
        <v>2</v>
      </c>
      <c r="O1868" s="2" t="s">
        <v>42</v>
      </c>
      <c r="P1868" s="9" t="s">
        <v>3727</v>
      </c>
      <c r="Q1868" s="9" t="s">
        <v>11696</v>
      </c>
      <c r="R1868" s="10">
        <v>44625</v>
      </c>
      <c r="S1868" s="10">
        <v>45430.384763998518</v>
      </c>
      <c r="T1868" s="11">
        <v>16</v>
      </c>
      <c r="U1868" s="51">
        <v>3</v>
      </c>
      <c r="V1868" s="51">
        <v>2022</v>
      </c>
      <c r="W1868" s="52">
        <v>2024</v>
      </c>
    </row>
    <row r="1869" spans="1:23" x14ac:dyDescent="0.3">
      <c r="A1869" s="22">
        <v>1868</v>
      </c>
      <c r="B1869" s="2" t="s">
        <v>3729</v>
      </c>
      <c r="C1869" s="2" t="s">
        <v>26</v>
      </c>
      <c r="D1869" s="2" t="s">
        <v>56</v>
      </c>
      <c r="E1869" s="3">
        <v>1993</v>
      </c>
      <c r="F1869" s="4">
        <v>47128.39</v>
      </c>
      <c r="G1869" s="5">
        <v>194862</v>
      </c>
      <c r="H1869" s="2" t="s">
        <v>21</v>
      </c>
      <c r="I1869" s="2" t="s">
        <v>22</v>
      </c>
      <c r="J1869" s="6">
        <v>3.5</v>
      </c>
      <c r="K1869" s="7">
        <v>167</v>
      </c>
      <c r="L1869" s="8">
        <v>236</v>
      </c>
      <c r="M1869" s="3">
        <v>5</v>
      </c>
      <c r="N1869" s="3">
        <v>5</v>
      </c>
      <c r="O1869" s="2" t="s">
        <v>51</v>
      </c>
      <c r="P1869" s="9" t="s">
        <v>3728</v>
      </c>
      <c r="Q1869" s="9" t="s">
        <v>11697</v>
      </c>
      <c r="R1869" s="10">
        <v>43810</v>
      </c>
      <c r="S1869" s="10">
        <v>45146.650017049127</v>
      </c>
      <c r="T1869" s="11">
        <v>31</v>
      </c>
      <c r="U1869" s="51">
        <v>12</v>
      </c>
      <c r="V1869" s="51">
        <v>2019</v>
      </c>
      <c r="W1869" s="52">
        <v>2023</v>
      </c>
    </row>
    <row r="1870" spans="1:23" x14ac:dyDescent="0.3">
      <c r="A1870" s="22">
        <v>1869</v>
      </c>
      <c r="B1870" s="2" t="s">
        <v>3731</v>
      </c>
      <c r="C1870" s="2" t="s">
        <v>33</v>
      </c>
      <c r="D1870" s="2" t="s">
        <v>79</v>
      </c>
      <c r="E1870" s="3">
        <v>1993</v>
      </c>
      <c r="F1870" s="4">
        <v>34947.47</v>
      </c>
      <c r="G1870" s="5">
        <v>35493</v>
      </c>
      <c r="H1870" s="2" t="s">
        <v>41</v>
      </c>
      <c r="I1870" s="2" t="s">
        <v>22</v>
      </c>
      <c r="J1870" s="6">
        <v>1.5</v>
      </c>
      <c r="K1870" s="7">
        <v>490</v>
      </c>
      <c r="L1870" s="8">
        <v>507</v>
      </c>
      <c r="M1870" s="3">
        <v>2</v>
      </c>
      <c r="N1870" s="3">
        <v>4</v>
      </c>
      <c r="O1870" s="2" t="s">
        <v>80</v>
      </c>
      <c r="P1870" s="9" t="s">
        <v>3730</v>
      </c>
      <c r="Q1870" s="9" t="s">
        <v>11698</v>
      </c>
      <c r="R1870" s="10">
        <v>45217</v>
      </c>
      <c r="S1870" s="10">
        <v>45764.207528551422</v>
      </c>
      <c r="T1870" s="11">
        <v>31</v>
      </c>
      <c r="U1870" s="51">
        <v>10</v>
      </c>
      <c r="V1870" s="51">
        <v>2023</v>
      </c>
      <c r="W1870" s="52">
        <v>2025</v>
      </c>
    </row>
    <row r="1871" spans="1:23" x14ac:dyDescent="0.3">
      <c r="A1871" s="22">
        <v>1870</v>
      </c>
      <c r="B1871" s="2" t="s">
        <v>3733</v>
      </c>
      <c r="C1871" s="2" t="s">
        <v>49</v>
      </c>
      <c r="D1871" s="2" t="s">
        <v>40</v>
      </c>
      <c r="E1871" s="3">
        <v>1996</v>
      </c>
      <c r="F1871" s="4">
        <v>5591.61</v>
      </c>
      <c r="G1871" s="5">
        <v>55373</v>
      </c>
      <c r="H1871" s="2" t="s">
        <v>28</v>
      </c>
      <c r="I1871" s="2" t="s">
        <v>22</v>
      </c>
      <c r="J1871" s="6">
        <v>3.4</v>
      </c>
      <c r="K1871" s="7">
        <v>415</v>
      </c>
      <c r="L1871" s="8">
        <v>784</v>
      </c>
      <c r="M1871" s="3">
        <v>3</v>
      </c>
      <c r="N1871" s="3">
        <v>7</v>
      </c>
      <c r="O1871" s="2" t="s">
        <v>23</v>
      </c>
      <c r="P1871" s="9" t="s">
        <v>3732</v>
      </c>
      <c r="Q1871" s="9" t="s">
        <v>11699</v>
      </c>
      <c r="R1871" s="10">
        <v>43925</v>
      </c>
      <c r="S1871" s="10">
        <v>45568.674421930104</v>
      </c>
      <c r="T1871" s="11">
        <v>28</v>
      </c>
      <c r="U1871" s="51">
        <v>4</v>
      </c>
      <c r="V1871" s="51">
        <v>2020</v>
      </c>
      <c r="W1871" s="52">
        <v>2024</v>
      </c>
    </row>
    <row r="1872" spans="1:23" x14ac:dyDescent="0.3">
      <c r="A1872" s="22">
        <v>1871</v>
      </c>
      <c r="B1872" s="2" t="s">
        <v>3735</v>
      </c>
      <c r="C1872" s="2" t="s">
        <v>63</v>
      </c>
      <c r="D1872" s="2" t="s">
        <v>64</v>
      </c>
      <c r="E1872" s="3">
        <v>1990</v>
      </c>
      <c r="F1872" s="4">
        <v>7382.72</v>
      </c>
      <c r="G1872" s="5">
        <v>225353</v>
      </c>
      <c r="H1872" s="2" t="s">
        <v>28</v>
      </c>
      <c r="I1872" s="2" t="s">
        <v>22</v>
      </c>
      <c r="J1872" s="6">
        <v>5.6</v>
      </c>
      <c r="K1872" s="7">
        <v>496</v>
      </c>
      <c r="L1872" s="8">
        <v>443</v>
      </c>
      <c r="M1872" s="3">
        <v>5</v>
      </c>
      <c r="N1872" s="3">
        <v>7</v>
      </c>
      <c r="O1872" s="2" t="s">
        <v>65</v>
      </c>
      <c r="P1872" s="9" t="s">
        <v>3734</v>
      </c>
      <c r="Q1872" s="9" t="s">
        <v>11700</v>
      </c>
      <c r="R1872" s="10">
        <v>44690</v>
      </c>
      <c r="S1872" s="10">
        <v>45316.189925030718</v>
      </c>
      <c r="T1872" s="11">
        <v>34</v>
      </c>
      <c r="U1872" s="51">
        <v>5</v>
      </c>
      <c r="V1872" s="51">
        <v>2022</v>
      </c>
      <c r="W1872" s="52">
        <v>2024</v>
      </c>
    </row>
    <row r="1873" spans="1:23" x14ac:dyDescent="0.3">
      <c r="A1873" s="22">
        <v>1872</v>
      </c>
      <c r="B1873" s="2" t="s">
        <v>3737</v>
      </c>
      <c r="C1873" s="2" t="s">
        <v>107</v>
      </c>
      <c r="D1873" s="2" t="s">
        <v>34</v>
      </c>
      <c r="E1873" s="3">
        <v>1993</v>
      </c>
      <c r="F1873" s="4">
        <v>32294.28</v>
      </c>
      <c r="G1873" s="5">
        <v>286699</v>
      </c>
      <c r="H1873" s="2" t="s">
        <v>28</v>
      </c>
      <c r="I1873" s="2" t="s">
        <v>22</v>
      </c>
      <c r="J1873" s="6">
        <v>3.6</v>
      </c>
      <c r="K1873" s="7">
        <v>637</v>
      </c>
      <c r="L1873" s="8">
        <v>605</v>
      </c>
      <c r="M1873" s="3">
        <v>5</v>
      </c>
      <c r="N1873" s="3">
        <v>5</v>
      </c>
      <c r="O1873" s="2" t="s">
        <v>42</v>
      </c>
      <c r="P1873" s="9" t="s">
        <v>3736</v>
      </c>
      <c r="Q1873" s="9" t="s">
        <v>11701</v>
      </c>
      <c r="R1873" s="10">
        <v>44355</v>
      </c>
      <c r="S1873" s="10">
        <v>45552.465180081737</v>
      </c>
      <c r="T1873" s="11">
        <v>31</v>
      </c>
      <c r="U1873" s="51">
        <v>6</v>
      </c>
      <c r="V1873" s="51">
        <v>2021</v>
      </c>
      <c r="W1873" s="52">
        <v>2024</v>
      </c>
    </row>
    <row r="1874" spans="1:23" x14ac:dyDescent="0.3">
      <c r="A1874" s="22">
        <v>1873</v>
      </c>
      <c r="B1874" s="2" t="s">
        <v>3739</v>
      </c>
      <c r="C1874" s="2" t="s">
        <v>39</v>
      </c>
      <c r="D1874" s="2" t="s">
        <v>56</v>
      </c>
      <c r="E1874" s="3">
        <v>1990</v>
      </c>
      <c r="F1874" s="4">
        <v>43415.63</v>
      </c>
      <c r="G1874" s="5">
        <v>98570</v>
      </c>
      <c r="H1874" s="2" t="s">
        <v>41</v>
      </c>
      <c r="I1874" s="2" t="s">
        <v>29</v>
      </c>
      <c r="J1874" s="6">
        <v>5.3</v>
      </c>
      <c r="K1874" s="7">
        <v>403</v>
      </c>
      <c r="L1874" s="8">
        <v>510</v>
      </c>
      <c r="M1874" s="3">
        <v>4</v>
      </c>
      <c r="N1874" s="3">
        <v>5</v>
      </c>
      <c r="O1874" s="2" t="s">
        <v>51</v>
      </c>
      <c r="P1874" s="9" t="s">
        <v>3738</v>
      </c>
      <c r="Q1874" s="9" t="s">
        <v>11702</v>
      </c>
      <c r="R1874" s="10">
        <v>45454</v>
      </c>
      <c r="S1874" s="10">
        <v>45589.994685982907</v>
      </c>
      <c r="T1874" s="11">
        <v>34</v>
      </c>
      <c r="U1874" s="51">
        <v>6</v>
      </c>
      <c r="V1874" s="51">
        <v>2024</v>
      </c>
      <c r="W1874" s="52">
        <v>2024</v>
      </c>
    </row>
    <row r="1875" spans="1:23" x14ac:dyDescent="0.3">
      <c r="A1875" s="22">
        <v>1874</v>
      </c>
      <c r="B1875" s="2" t="s">
        <v>3741</v>
      </c>
      <c r="C1875" s="2" t="s">
        <v>63</v>
      </c>
      <c r="D1875" s="2" t="s">
        <v>64</v>
      </c>
      <c r="E1875" s="3">
        <v>1993</v>
      </c>
      <c r="F1875" s="4">
        <v>42988.71</v>
      </c>
      <c r="G1875" s="5">
        <v>287184</v>
      </c>
      <c r="H1875" s="2" t="s">
        <v>35</v>
      </c>
      <c r="I1875" s="2" t="s">
        <v>22</v>
      </c>
      <c r="J1875" s="6">
        <v>2.2000000000000002</v>
      </c>
      <c r="K1875" s="7">
        <v>337</v>
      </c>
      <c r="L1875" s="8">
        <v>192</v>
      </c>
      <c r="M1875" s="3">
        <v>5</v>
      </c>
      <c r="N1875" s="3">
        <v>4</v>
      </c>
      <c r="O1875" s="2" t="s">
        <v>42</v>
      </c>
      <c r="P1875" s="9" t="s">
        <v>3740</v>
      </c>
      <c r="Q1875" s="9" t="s">
        <v>11703</v>
      </c>
      <c r="R1875" s="10">
        <v>44219</v>
      </c>
      <c r="S1875" s="10">
        <v>45660.672821610038</v>
      </c>
      <c r="T1875" s="11">
        <v>31</v>
      </c>
      <c r="U1875" s="51">
        <v>1</v>
      </c>
      <c r="V1875" s="51">
        <v>2021</v>
      </c>
      <c r="W1875" s="52">
        <v>2025</v>
      </c>
    </row>
    <row r="1876" spans="1:23" x14ac:dyDescent="0.3">
      <c r="A1876" s="22">
        <v>1875</v>
      </c>
      <c r="B1876" s="2" t="s">
        <v>3743</v>
      </c>
      <c r="C1876" s="2" t="s">
        <v>26</v>
      </c>
      <c r="D1876" s="2" t="s">
        <v>50</v>
      </c>
      <c r="E1876" s="3">
        <v>2007</v>
      </c>
      <c r="F1876" s="4">
        <v>6300.66</v>
      </c>
      <c r="G1876" s="5">
        <v>91773</v>
      </c>
      <c r="H1876" s="2" t="s">
        <v>35</v>
      </c>
      <c r="I1876" s="2" t="s">
        <v>22</v>
      </c>
      <c r="J1876" s="6">
        <v>4.0999999999999996</v>
      </c>
      <c r="K1876" s="7">
        <v>157</v>
      </c>
      <c r="L1876" s="8">
        <v>144</v>
      </c>
      <c r="M1876" s="3">
        <v>3</v>
      </c>
      <c r="N1876" s="3">
        <v>7</v>
      </c>
      <c r="O1876" s="2" t="s">
        <v>42</v>
      </c>
      <c r="P1876" s="9" t="s">
        <v>3742</v>
      </c>
      <c r="Q1876" s="9" t="s">
        <v>11704</v>
      </c>
      <c r="R1876" s="10">
        <v>42919</v>
      </c>
      <c r="S1876" s="10">
        <v>45599.486584362603</v>
      </c>
      <c r="T1876" s="11">
        <v>17</v>
      </c>
      <c r="U1876" s="51">
        <v>7</v>
      </c>
      <c r="V1876" s="51">
        <v>2017</v>
      </c>
      <c r="W1876" s="52">
        <v>2024</v>
      </c>
    </row>
    <row r="1877" spans="1:23" x14ac:dyDescent="0.3">
      <c r="A1877" s="22">
        <v>1876</v>
      </c>
      <c r="B1877" s="2" t="s">
        <v>3745</v>
      </c>
      <c r="C1877" s="2" t="s">
        <v>19</v>
      </c>
      <c r="D1877" s="2" t="s">
        <v>40</v>
      </c>
      <c r="E1877" s="3">
        <v>2005</v>
      </c>
      <c r="F1877" s="4">
        <v>78458.399999999994</v>
      </c>
      <c r="G1877" s="5">
        <v>2154</v>
      </c>
      <c r="H1877" s="2" t="s">
        <v>28</v>
      </c>
      <c r="I1877" s="2" t="s">
        <v>22</v>
      </c>
      <c r="J1877" s="6">
        <v>3.3</v>
      </c>
      <c r="K1877" s="7">
        <v>234</v>
      </c>
      <c r="L1877" s="8">
        <v>747</v>
      </c>
      <c r="M1877" s="3">
        <v>4</v>
      </c>
      <c r="N1877" s="3">
        <v>7</v>
      </c>
      <c r="O1877" s="2" t="s">
        <v>65</v>
      </c>
      <c r="P1877" s="9" t="s">
        <v>3744</v>
      </c>
      <c r="Q1877" s="9" t="s">
        <v>11705</v>
      </c>
      <c r="R1877" s="10">
        <v>44875</v>
      </c>
      <c r="S1877" s="10">
        <v>45756.467980641843</v>
      </c>
      <c r="T1877" s="11">
        <v>19</v>
      </c>
      <c r="U1877" s="51">
        <v>11</v>
      </c>
      <c r="V1877" s="51">
        <v>2022</v>
      </c>
      <c r="W1877" s="52">
        <v>2025</v>
      </c>
    </row>
    <row r="1878" spans="1:23" x14ac:dyDescent="0.3">
      <c r="A1878" s="22">
        <v>1877</v>
      </c>
      <c r="B1878" s="2" t="s">
        <v>3747</v>
      </c>
      <c r="C1878" s="2" t="s">
        <v>26</v>
      </c>
      <c r="D1878" s="2" t="s">
        <v>20</v>
      </c>
      <c r="E1878" s="3">
        <v>1996</v>
      </c>
      <c r="F1878" s="4">
        <v>59272.82</v>
      </c>
      <c r="G1878" s="5">
        <v>269750</v>
      </c>
      <c r="H1878" s="2" t="s">
        <v>35</v>
      </c>
      <c r="I1878" s="2" t="s">
        <v>29</v>
      </c>
      <c r="J1878" s="6">
        <v>3</v>
      </c>
      <c r="K1878" s="7">
        <v>548</v>
      </c>
      <c r="L1878" s="8">
        <v>240</v>
      </c>
      <c r="M1878" s="3">
        <v>5</v>
      </c>
      <c r="N1878" s="3">
        <v>4</v>
      </c>
      <c r="O1878" s="2" t="s">
        <v>80</v>
      </c>
      <c r="P1878" s="9" t="s">
        <v>3746</v>
      </c>
      <c r="Q1878" s="9" t="s">
        <v>11706</v>
      </c>
      <c r="R1878" s="10">
        <v>44050</v>
      </c>
      <c r="S1878" s="10">
        <v>45613.505388123347</v>
      </c>
      <c r="T1878" s="11">
        <v>28</v>
      </c>
      <c r="U1878" s="51">
        <v>8</v>
      </c>
      <c r="V1878" s="51">
        <v>2020</v>
      </c>
      <c r="W1878" s="52">
        <v>2024</v>
      </c>
    </row>
    <row r="1879" spans="1:23" x14ac:dyDescent="0.3">
      <c r="A1879" s="22">
        <v>1878</v>
      </c>
      <c r="B1879" s="2" t="s">
        <v>3749</v>
      </c>
      <c r="C1879" s="2" t="s">
        <v>19</v>
      </c>
      <c r="D1879" s="2" t="s">
        <v>79</v>
      </c>
      <c r="E1879" s="3">
        <v>2002</v>
      </c>
      <c r="F1879" s="4">
        <v>37561.14</v>
      </c>
      <c r="G1879" s="5">
        <v>101497</v>
      </c>
      <c r="H1879" s="2" t="s">
        <v>28</v>
      </c>
      <c r="I1879" s="2" t="s">
        <v>22</v>
      </c>
      <c r="J1879" s="6">
        <v>1.4</v>
      </c>
      <c r="K1879" s="7">
        <v>658</v>
      </c>
      <c r="L1879" s="8">
        <v>751</v>
      </c>
      <c r="M1879" s="3">
        <v>2</v>
      </c>
      <c r="N1879" s="3">
        <v>4</v>
      </c>
      <c r="O1879" s="2" t="s">
        <v>51</v>
      </c>
      <c r="P1879" s="9" t="s">
        <v>3748</v>
      </c>
      <c r="Q1879" s="9" t="s">
        <v>11707</v>
      </c>
      <c r="R1879" s="10">
        <v>42255</v>
      </c>
      <c r="S1879" s="10">
        <v>45860.878862818266</v>
      </c>
      <c r="T1879" s="11">
        <v>22</v>
      </c>
      <c r="U1879" s="51">
        <v>9</v>
      </c>
      <c r="V1879" s="51">
        <v>2015</v>
      </c>
      <c r="W1879" s="52">
        <v>2025</v>
      </c>
    </row>
    <row r="1880" spans="1:23" x14ac:dyDescent="0.3">
      <c r="A1880" s="22">
        <v>1879</v>
      </c>
      <c r="B1880" s="2" t="s">
        <v>3751</v>
      </c>
      <c r="C1880" s="2" t="s">
        <v>39</v>
      </c>
      <c r="D1880" s="2" t="s">
        <v>46</v>
      </c>
      <c r="E1880" s="3">
        <v>2022</v>
      </c>
      <c r="F1880" s="4">
        <v>77846.98</v>
      </c>
      <c r="G1880" s="5">
        <v>2328</v>
      </c>
      <c r="H1880" s="2" t="s">
        <v>21</v>
      </c>
      <c r="I1880" s="2" t="s">
        <v>29</v>
      </c>
      <c r="J1880" s="6">
        <v>2.4</v>
      </c>
      <c r="K1880" s="7">
        <v>576</v>
      </c>
      <c r="L1880" s="8">
        <v>555</v>
      </c>
      <c r="M1880" s="3">
        <v>3</v>
      </c>
      <c r="N1880" s="3">
        <v>2</v>
      </c>
      <c r="O1880" s="2" t="s">
        <v>23</v>
      </c>
      <c r="P1880" s="9" t="s">
        <v>3750</v>
      </c>
      <c r="Q1880" s="9" t="s">
        <v>11708</v>
      </c>
      <c r="R1880" s="10">
        <v>44967</v>
      </c>
      <c r="S1880" s="10">
        <v>45662.279142874293</v>
      </c>
      <c r="T1880" s="11">
        <v>2</v>
      </c>
      <c r="U1880" s="51">
        <v>2</v>
      </c>
      <c r="V1880" s="51">
        <v>2023</v>
      </c>
      <c r="W1880" s="52">
        <v>2025</v>
      </c>
    </row>
    <row r="1881" spans="1:23" x14ac:dyDescent="0.3">
      <c r="A1881" s="22">
        <v>1880</v>
      </c>
      <c r="B1881" s="2" t="s">
        <v>3753</v>
      </c>
      <c r="C1881" s="2" t="s">
        <v>19</v>
      </c>
      <c r="D1881" s="2" t="s">
        <v>46</v>
      </c>
      <c r="E1881" s="3">
        <v>2019</v>
      </c>
      <c r="F1881" s="4">
        <v>29720.27</v>
      </c>
      <c r="G1881" s="5">
        <v>289318</v>
      </c>
      <c r="H1881" s="2" t="s">
        <v>41</v>
      </c>
      <c r="I1881" s="2" t="s">
        <v>22</v>
      </c>
      <c r="J1881" s="6">
        <v>5.8</v>
      </c>
      <c r="K1881" s="7">
        <v>98</v>
      </c>
      <c r="L1881" s="8">
        <v>490</v>
      </c>
      <c r="M1881" s="3">
        <v>5</v>
      </c>
      <c r="N1881" s="3">
        <v>7</v>
      </c>
      <c r="O1881" s="2" t="s">
        <v>42</v>
      </c>
      <c r="P1881" s="9" t="s">
        <v>3752</v>
      </c>
      <c r="Q1881" s="9" t="s">
        <v>11709</v>
      </c>
      <c r="R1881" s="10">
        <v>45415</v>
      </c>
      <c r="S1881" s="10">
        <v>45371.68102325037</v>
      </c>
      <c r="T1881" s="11">
        <v>5</v>
      </c>
      <c r="U1881" s="51">
        <v>5</v>
      </c>
      <c r="V1881" s="51">
        <v>2024</v>
      </c>
      <c r="W1881" s="52">
        <v>2024</v>
      </c>
    </row>
    <row r="1882" spans="1:23" x14ac:dyDescent="0.3">
      <c r="A1882" s="22">
        <v>1881</v>
      </c>
      <c r="B1882" s="2" t="s">
        <v>3755</v>
      </c>
      <c r="C1882" s="2" t="s">
        <v>49</v>
      </c>
      <c r="D1882" s="2" t="s">
        <v>92</v>
      </c>
      <c r="E1882" s="3">
        <v>2005</v>
      </c>
      <c r="F1882" s="4">
        <v>8223.61</v>
      </c>
      <c r="G1882" s="5">
        <v>256057</v>
      </c>
      <c r="H1882" s="2" t="s">
        <v>35</v>
      </c>
      <c r="I1882" s="2" t="s">
        <v>22</v>
      </c>
      <c r="J1882" s="6">
        <v>1.1000000000000001</v>
      </c>
      <c r="K1882" s="7">
        <v>674</v>
      </c>
      <c r="L1882" s="8">
        <v>404</v>
      </c>
      <c r="M1882" s="3">
        <v>4</v>
      </c>
      <c r="N1882" s="3">
        <v>5</v>
      </c>
      <c r="O1882" s="2" t="s">
        <v>36</v>
      </c>
      <c r="P1882" s="9" t="s">
        <v>3754</v>
      </c>
      <c r="Q1882" s="9" t="s">
        <v>11710</v>
      </c>
      <c r="R1882" s="10">
        <v>44064</v>
      </c>
      <c r="S1882" s="10">
        <v>45789.61661036779</v>
      </c>
      <c r="T1882" s="11">
        <v>19</v>
      </c>
      <c r="U1882" s="51">
        <v>8</v>
      </c>
      <c r="V1882" s="51">
        <v>2020</v>
      </c>
      <c r="W1882" s="52">
        <v>2025</v>
      </c>
    </row>
    <row r="1883" spans="1:23" x14ac:dyDescent="0.3">
      <c r="A1883" s="22">
        <v>1882</v>
      </c>
      <c r="B1883" s="2" t="s">
        <v>3757</v>
      </c>
      <c r="C1883" s="2" t="s">
        <v>74</v>
      </c>
      <c r="D1883" s="2" t="s">
        <v>27</v>
      </c>
      <c r="E1883" s="3">
        <v>2024</v>
      </c>
      <c r="F1883" s="4">
        <v>40670.85</v>
      </c>
      <c r="G1883" s="5">
        <v>259509</v>
      </c>
      <c r="H1883" s="2" t="s">
        <v>21</v>
      </c>
      <c r="I1883" s="2" t="s">
        <v>22</v>
      </c>
      <c r="J1883" s="6">
        <v>2.5</v>
      </c>
      <c r="K1883" s="7">
        <v>85</v>
      </c>
      <c r="L1883" s="8">
        <v>786</v>
      </c>
      <c r="M1883" s="3">
        <v>4</v>
      </c>
      <c r="N1883" s="3">
        <v>4</v>
      </c>
      <c r="O1883" s="2" t="s">
        <v>42</v>
      </c>
      <c r="P1883" s="9" t="s">
        <v>3756</v>
      </c>
      <c r="Q1883" s="9" t="s">
        <v>11711</v>
      </c>
      <c r="R1883" s="10">
        <v>44096</v>
      </c>
      <c r="S1883" s="10">
        <v>45131.755038053343</v>
      </c>
      <c r="T1883" s="11">
        <v>0</v>
      </c>
      <c r="U1883" s="51">
        <v>9</v>
      </c>
      <c r="V1883" s="51">
        <v>2020</v>
      </c>
      <c r="W1883" s="52">
        <v>2023</v>
      </c>
    </row>
    <row r="1884" spans="1:23" x14ac:dyDescent="0.3">
      <c r="A1884" s="22">
        <v>1883</v>
      </c>
      <c r="B1884" s="2" t="s">
        <v>3759</v>
      </c>
      <c r="C1884" s="2" t="s">
        <v>49</v>
      </c>
      <c r="D1884" s="2" t="s">
        <v>46</v>
      </c>
      <c r="E1884" s="3">
        <v>1994</v>
      </c>
      <c r="F1884" s="4">
        <v>20721.88</v>
      </c>
      <c r="G1884" s="5">
        <v>55039</v>
      </c>
      <c r="H1884" s="2" t="s">
        <v>35</v>
      </c>
      <c r="I1884" s="2" t="s">
        <v>29</v>
      </c>
      <c r="J1884" s="6">
        <v>4.5</v>
      </c>
      <c r="K1884" s="7">
        <v>437</v>
      </c>
      <c r="L1884" s="8">
        <v>200</v>
      </c>
      <c r="M1884" s="3">
        <v>2</v>
      </c>
      <c r="N1884" s="3">
        <v>2</v>
      </c>
      <c r="O1884" s="2" t="s">
        <v>23</v>
      </c>
      <c r="P1884" s="9" t="s">
        <v>3758</v>
      </c>
      <c r="Q1884" s="9" t="s">
        <v>11712</v>
      </c>
      <c r="R1884" s="10">
        <v>44657</v>
      </c>
      <c r="S1884" s="10">
        <v>45362.481183282383</v>
      </c>
      <c r="T1884" s="11">
        <v>30</v>
      </c>
      <c r="U1884" s="51">
        <v>4</v>
      </c>
      <c r="V1884" s="51">
        <v>2022</v>
      </c>
      <c r="W1884" s="52">
        <v>2024</v>
      </c>
    </row>
    <row r="1885" spans="1:23" x14ac:dyDescent="0.3">
      <c r="A1885" s="22">
        <v>1884</v>
      </c>
      <c r="B1885" s="2" t="s">
        <v>1631</v>
      </c>
      <c r="C1885" s="2" t="s">
        <v>63</v>
      </c>
      <c r="D1885" s="2" t="s">
        <v>34</v>
      </c>
      <c r="E1885" s="3">
        <v>2005</v>
      </c>
      <c r="F1885" s="4">
        <v>17456.080000000002</v>
      </c>
      <c r="G1885" s="5">
        <v>157739</v>
      </c>
      <c r="H1885" s="2" t="s">
        <v>28</v>
      </c>
      <c r="I1885" s="2" t="s">
        <v>29</v>
      </c>
      <c r="J1885" s="6">
        <v>4.9000000000000004</v>
      </c>
      <c r="K1885" s="7">
        <v>641</v>
      </c>
      <c r="L1885" s="8">
        <v>569</v>
      </c>
      <c r="M1885" s="3">
        <v>3</v>
      </c>
      <c r="N1885" s="3">
        <v>4</v>
      </c>
      <c r="O1885" s="2" t="s">
        <v>80</v>
      </c>
      <c r="P1885" s="9" t="s">
        <v>3760</v>
      </c>
      <c r="Q1885" s="9" t="s">
        <v>11713</v>
      </c>
      <c r="R1885" s="10">
        <v>42227</v>
      </c>
      <c r="S1885" s="10">
        <v>45777.496186282973</v>
      </c>
      <c r="T1885" s="11">
        <v>19</v>
      </c>
      <c r="U1885" s="51">
        <v>8</v>
      </c>
      <c r="V1885" s="51">
        <v>2015</v>
      </c>
      <c r="W1885" s="52">
        <v>2025</v>
      </c>
    </row>
    <row r="1886" spans="1:23" x14ac:dyDescent="0.3">
      <c r="A1886" s="22">
        <v>1885</v>
      </c>
      <c r="B1886" s="2" t="s">
        <v>3762</v>
      </c>
      <c r="C1886" s="2" t="s">
        <v>107</v>
      </c>
      <c r="D1886" s="2" t="s">
        <v>40</v>
      </c>
      <c r="E1886" s="3">
        <v>2009</v>
      </c>
      <c r="F1886" s="4">
        <v>10575.46</v>
      </c>
      <c r="G1886" s="5">
        <v>142072</v>
      </c>
      <c r="H1886" s="2" t="s">
        <v>21</v>
      </c>
      <c r="I1886" s="2" t="s">
        <v>29</v>
      </c>
      <c r="J1886" s="6">
        <v>5.9</v>
      </c>
      <c r="K1886" s="7">
        <v>292</v>
      </c>
      <c r="L1886" s="8">
        <v>212</v>
      </c>
      <c r="M1886" s="3">
        <v>5</v>
      </c>
      <c r="N1886" s="3">
        <v>2</v>
      </c>
      <c r="O1886" s="2" t="s">
        <v>23</v>
      </c>
      <c r="P1886" s="9" t="s">
        <v>3761</v>
      </c>
      <c r="Q1886" s="9" t="s">
        <v>11714</v>
      </c>
      <c r="R1886" s="10">
        <v>42979</v>
      </c>
      <c r="S1886" s="10">
        <v>45732.811249295577</v>
      </c>
      <c r="T1886" s="11">
        <v>15</v>
      </c>
      <c r="U1886" s="51">
        <v>9</v>
      </c>
      <c r="V1886" s="51">
        <v>2017</v>
      </c>
      <c r="W1886" s="52">
        <v>2025</v>
      </c>
    </row>
    <row r="1887" spans="1:23" x14ac:dyDescent="0.3">
      <c r="A1887" s="22">
        <v>1886</v>
      </c>
      <c r="B1887" s="2" t="s">
        <v>3764</v>
      </c>
      <c r="C1887" s="2" t="s">
        <v>19</v>
      </c>
      <c r="D1887" s="2" t="s">
        <v>34</v>
      </c>
      <c r="E1887" s="3">
        <v>1995</v>
      </c>
      <c r="F1887" s="4">
        <v>25779.8</v>
      </c>
      <c r="G1887" s="5">
        <v>10977</v>
      </c>
      <c r="H1887" s="2" t="s">
        <v>35</v>
      </c>
      <c r="I1887" s="2" t="s">
        <v>29</v>
      </c>
      <c r="J1887" s="6">
        <v>3.2</v>
      </c>
      <c r="K1887" s="7">
        <v>481</v>
      </c>
      <c r="L1887" s="8">
        <v>560</v>
      </c>
      <c r="M1887" s="3">
        <v>3</v>
      </c>
      <c r="N1887" s="3">
        <v>7</v>
      </c>
      <c r="O1887" s="2" t="s">
        <v>23</v>
      </c>
      <c r="P1887" s="9" t="s">
        <v>3763</v>
      </c>
      <c r="Q1887" s="9" t="s">
        <v>11715</v>
      </c>
      <c r="R1887" s="10">
        <v>45426</v>
      </c>
      <c r="S1887" s="10">
        <v>45329.770641173949</v>
      </c>
      <c r="T1887" s="11">
        <v>29</v>
      </c>
      <c r="U1887" s="51">
        <v>5</v>
      </c>
      <c r="V1887" s="51">
        <v>2024</v>
      </c>
      <c r="W1887" s="52">
        <v>2024</v>
      </c>
    </row>
    <row r="1888" spans="1:23" x14ac:dyDescent="0.3">
      <c r="A1888" s="22">
        <v>1887</v>
      </c>
      <c r="B1888" s="2" t="s">
        <v>3766</v>
      </c>
      <c r="C1888" s="2" t="s">
        <v>118</v>
      </c>
      <c r="D1888" s="2" t="s">
        <v>34</v>
      </c>
      <c r="E1888" s="3">
        <v>2020</v>
      </c>
      <c r="F1888" s="4">
        <v>41861.72</v>
      </c>
      <c r="G1888" s="5">
        <v>62423</v>
      </c>
      <c r="H1888" s="2" t="s">
        <v>41</v>
      </c>
      <c r="I1888" s="2" t="s">
        <v>22</v>
      </c>
      <c r="J1888" s="6">
        <v>5</v>
      </c>
      <c r="K1888" s="7">
        <v>448</v>
      </c>
      <c r="L1888" s="8">
        <v>447</v>
      </c>
      <c r="M1888" s="3">
        <v>5</v>
      </c>
      <c r="N1888" s="3">
        <v>7</v>
      </c>
      <c r="O1888" s="2" t="s">
        <v>85</v>
      </c>
      <c r="P1888" s="9" t="s">
        <v>3765</v>
      </c>
      <c r="Q1888" s="9" t="s">
        <v>11716</v>
      </c>
      <c r="R1888" s="10">
        <v>43925</v>
      </c>
      <c r="S1888" s="10">
        <v>45745.223731792074</v>
      </c>
      <c r="T1888" s="11">
        <v>4</v>
      </c>
      <c r="U1888" s="51">
        <v>4</v>
      </c>
      <c r="V1888" s="51">
        <v>2020</v>
      </c>
      <c r="W1888" s="52">
        <v>2025</v>
      </c>
    </row>
    <row r="1889" spans="1:23" x14ac:dyDescent="0.3">
      <c r="A1889" s="22">
        <v>1888</v>
      </c>
      <c r="B1889" s="2" t="s">
        <v>3768</v>
      </c>
      <c r="C1889" s="2" t="s">
        <v>19</v>
      </c>
      <c r="D1889" s="2" t="s">
        <v>34</v>
      </c>
      <c r="E1889" s="3">
        <v>2012</v>
      </c>
      <c r="F1889" s="4">
        <v>35977.15</v>
      </c>
      <c r="G1889" s="5">
        <v>42191</v>
      </c>
      <c r="H1889" s="2" t="s">
        <v>28</v>
      </c>
      <c r="I1889" s="2" t="s">
        <v>22</v>
      </c>
      <c r="J1889" s="6">
        <v>4.7</v>
      </c>
      <c r="K1889" s="7">
        <v>449</v>
      </c>
      <c r="L1889" s="8">
        <v>214</v>
      </c>
      <c r="M1889" s="3">
        <v>5</v>
      </c>
      <c r="N1889" s="3">
        <v>2</v>
      </c>
      <c r="O1889" s="2" t="s">
        <v>30</v>
      </c>
      <c r="P1889" s="9" t="s">
        <v>3767</v>
      </c>
      <c r="Q1889" s="9" t="s">
        <v>11717</v>
      </c>
      <c r="R1889" s="10">
        <v>44581</v>
      </c>
      <c r="S1889" s="10">
        <v>45799.692625570831</v>
      </c>
      <c r="T1889" s="11">
        <v>12</v>
      </c>
      <c r="U1889" s="51">
        <v>1</v>
      </c>
      <c r="V1889" s="51">
        <v>2022</v>
      </c>
      <c r="W1889" s="52">
        <v>2025</v>
      </c>
    </row>
    <row r="1890" spans="1:23" x14ac:dyDescent="0.3">
      <c r="A1890" s="22">
        <v>1889</v>
      </c>
      <c r="B1890" s="2" t="s">
        <v>3770</v>
      </c>
      <c r="C1890" s="2" t="s">
        <v>107</v>
      </c>
      <c r="D1890" s="2" t="s">
        <v>27</v>
      </c>
      <c r="E1890" s="3">
        <v>2013</v>
      </c>
      <c r="F1890" s="4">
        <v>13445.3</v>
      </c>
      <c r="G1890" s="5">
        <v>158796</v>
      </c>
      <c r="H1890" s="2" t="s">
        <v>35</v>
      </c>
      <c r="I1890" s="2" t="s">
        <v>22</v>
      </c>
      <c r="J1890" s="6">
        <v>3.1</v>
      </c>
      <c r="K1890" s="7">
        <v>151</v>
      </c>
      <c r="L1890" s="8">
        <v>363</v>
      </c>
      <c r="M1890" s="3">
        <v>3</v>
      </c>
      <c r="N1890" s="3">
        <v>7</v>
      </c>
      <c r="O1890" s="2" t="s">
        <v>42</v>
      </c>
      <c r="P1890" s="9" t="s">
        <v>3769</v>
      </c>
      <c r="Q1890" s="9" t="s">
        <v>11718</v>
      </c>
      <c r="R1890" s="10">
        <v>43634</v>
      </c>
      <c r="S1890" s="10">
        <v>45676.882063458412</v>
      </c>
      <c r="T1890" s="11">
        <v>11</v>
      </c>
      <c r="U1890" s="51">
        <v>6</v>
      </c>
      <c r="V1890" s="51">
        <v>2019</v>
      </c>
      <c r="W1890" s="52">
        <v>2025</v>
      </c>
    </row>
    <row r="1891" spans="1:23" x14ac:dyDescent="0.3">
      <c r="A1891" s="22">
        <v>1890</v>
      </c>
      <c r="B1891" s="2" t="s">
        <v>3772</v>
      </c>
      <c r="C1891" s="2" t="s">
        <v>74</v>
      </c>
      <c r="D1891" s="2" t="s">
        <v>56</v>
      </c>
      <c r="E1891" s="3">
        <v>2007</v>
      </c>
      <c r="F1891" s="4">
        <v>24145.23</v>
      </c>
      <c r="G1891" s="5">
        <v>202796</v>
      </c>
      <c r="H1891" s="2" t="s">
        <v>35</v>
      </c>
      <c r="I1891" s="2" t="s">
        <v>22</v>
      </c>
      <c r="J1891" s="6">
        <v>2.4</v>
      </c>
      <c r="K1891" s="7">
        <v>663</v>
      </c>
      <c r="L1891" s="8">
        <v>799</v>
      </c>
      <c r="M1891" s="3">
        <v>5</v>
      </c>
      <c r="N1891" s="3">
        <v>4</v>
      </c>
      <c r="O1891" s="2" t="s">
        <v>30</v>
      </c>
      <c r="P1891" s="9" t="s">
        <v>3771</v>
      </c>
      <c r="Q1891" s="9" t="s">
        <v>11719</v>
      </c>
      <c r="R1891" s="10">
        <v>43360</v>
      </c>
      <c r="S1891" s="10">
        <v>45427.464179881688</v>
      </c>
      <c r="T1891" s="11">
        <v>17</v>
      </c>
      <c r="U1891" s="51">
        <v>9</v>
      </c>
      <c r="V1891" s="51">
        <v>2018</v>
      </c>
      <c r="W1891" s="52">
        <v>2024</v>
      </c>
    </row>
    <row r="1892" spans="1:23" x14ac:dyDescent="0.3">
      <c r="A1892" s="22">
        <v>1891</v>
      </c>
      <c r="B1892" s="2" t="s">
        <v>3774</v>
      </c>
      <c r="C1892" s="2" t="s">
        <v>49</v>
      </c>
      <c r="D1892" s="2" t="s">
        <v>20</v>
      </c>
      <c r="E1892" s="3">
        <v>1990</v>
      </c>
      <c r="F1892" s="4">
        <v>19645.64</v>
      </c>
      <c r="G1892" s="5">
        <v>79963</v>
      </c>
      <c r="H1892" s="2" t="s">
        <v>35</v>
      </c>
      <c r="I1892" s="2" t="s">
        <v>29</v>
      </c>
      <c r="J1892" s="6">
        <v>2.4</v>
      </c>
      <c r="K1892" s="7">
        <v>227</v>
      </c>
      <c r="L1892" s="8">
        <v>541</v>
      </c>
      <c r="M1892" s="3">
        <v>3</v>
      </c>
      <c r="N1892" s="3">
        <v>2</v>
      </c>
      <c r="O1892" s="2" t="s">
        <v>85</v>
      </c>
      <c r="P1892" s="9" t="s">
        <v>3773</v>
      </c>
      <c r="Q1892" s="9" t="s">
        <v>11720</v>
      </c>
      <c r="R1892" s="10">
        <v>42242</v>
      </c>
      <c r="S1892" s="10">
        <v>45455.647816609038</v>
      </c>
      <c r="T1892" s="11">
        <v>34</v>
      </c>
      <c r="U1892" s="51">
        <v>8</v>
      </c>
      <c r="V1892" s="51">
        <v>2015</v>
      </c>
      <c r="W1892" s="52">
        <v>2024</v>
      </c>
    </row>
    <row r="1893" spans="1:23" x14ac:dyDescent="0.3">
      <c r="A1893" s="22">
        <v>1892</v>
      </c>
      <c r="B1893" s="2" t="s">
        <v>3776</v>
      </c>
      <c r="C1893" s="2" t="s">
        <v>45</v>
      </c>
      <c r="D1893" s="2" t="s">
        <v>56</v>
      </c>
      <c r="E1893" s="3">
        <v>2020</v>
      </c>
      <c r="F1893" s="4">
        <v>16548.37</v>
      </c>
      <c r="G1893" s="5">
        <v>11037</v>
      </c>
      <c r="H1893" s="2" t="s">
        <v>28</v>
      </c>
      <c r="I1893" s="2" t="s">
        <v>22</v>
      </c>
      <c r="J1893" s="6">
        <v>5.5</v>
      </c>
      <c r="K1893" s="7">
        <v>229</v>
      </c>
      <c r="L1893" s="8">
        <v>645</v>
      </c>
      <c r="M1893" s="3">
        <v>3</v>
      </c>
      <c r="N1893" s="3">
        <v>4</v>
      </c>
      <c r="O1893" s="2" t="s">
        <v>30</v>
      </c>
      <c r="P1893" s="9" t="s">
        <v>3775</v>
      </c>
      <c r="Q1893" s="9" t="s">
        <v>11721</v>
      </c>
      <c r="R1893" s="10">
        <v>41850</v>
      </c>
      <c r="S1893" s="10">
        <v>45189.582603566443</v>
      </c>
      <c r="T1893" s="11">
        <v>4</v>
      </c>
      <c r="U1893" s="51">
        <v>7</v>
      </c>
      <c r="V1893" s="51">
        <v>2014</v>
      </c>
      <c r="W1893" s="52">
        <v>2023</v>
      </c>
    </row>
    <row r="1894" spans="1:23" x14ac:dyDescent="0.3">
      <c r="A1894" s="22">
        <v>1893</v>
      </c>
      <c r="B1894" s="2" t="s">
        <v>3778</v>
      </c>
      <c r="C1894" s="2" t="s">
        <v>49</v>
      </c>
      <c r="D1894" s="2" t="s">
        <v>27</v>
      </c>
      <c r="E1894" s="3">
        <v>1996</v>
      </c>
      <c r="F1894" s="4">
        <v>55573.1</v>
      </c>
      <c r="G1894" s="5">
        <v>50861</v>
      </c>
      <c r="H1894" s="2" t="s">
        <v>35</v>
      </c>
      <c r="I1894" s="2" t="s">
        <v>22</v>
      </c>
      <c r="J1894" s="6">
        <v>5.4</v>
      </c>
      <c r="K1894" s="7">
        <v>89</v>
      </c>
      <c r="L1894" s="8">
        <v>705</v>
      </c>
      <c r="M1894" s="3">
        <v>4</v>
      </c>
      <c r="N1894" s="3">
        <v>4</v>
      </c>
      <c r="O1894" s="2" t="s">
        <v>36</v>
      </c>
      <c r="P1894" s="9" t="s">
        <v>3777</v>
      </c>
      <c r="Q1894" s="9" t="s">
        <v>11722</v>
      </c>
      <c r="R1894" s="10">
        <v>44532</v>
      </c>
      <c r="S1894" s="10">
        <v>45853.285344114527</v>
      </c>
      <c r="T1894" s="11">
        <v>28</v>
      </c>
      <c r="U1894" s="51">
        <v>12</v>
      </c>
      <c r="V1894" s="51">
        <v>2021</v>
      </c>
      <c r="W1894" s="52">
        <v>2025</v>
      </c>
    </row>
    <row r="1895" spans="1:23" x14ac:dyDescent="0.3">
      <c r="A1895" s="22">
        <v>1894</v>
      </c>
      <c r="B1895" s="2" t="s">
        <v>3780</v>
      </c>
      <c r="C1895" s="2" t="s">
        <v>63</v>
      </c>
      <c r="D1895" s="2" t="s">
        <v>50</v>
      </c>
      <c r="E1895" s="3">
        <v>1999</v>
      </c>
      <c r="F1895" s="4">
        <v>5385.13</v>
      </c>
      <c r="G1895" s="5">
        <v>12195</v>
      </c>
      <c r="H1895" s="2" t="s">
        <v>35</v>
      </c>
      <c r="I1895" s="2" t="s">
        <v>22</v>
      </c>
      <c r="J1895" s="6">
        <v>1.8</v>
      </c>
      <c r="K1895" s="7">
        <v>696</v>
      </c>
      <c r="L1895" s="8">
        <v>263</v>
      </c>
      <c r="M1895" s="3">
        <v>4</v>
      </c>
      <c r="N1895" s="3">
        <v>5</v>
      </c>
      <c r="O1895" s="2" t="s">
        <v>65</v>
      </c>
      <c r="P1895" s="9" t="s">
        <v>3779</v>
      </c>
      <c r="Q1895" s="9" t="s">
        <v>11723</v>
      </c>
      <c r="R1895" s="10">
        <v>42332</v>
      </c>
      <c r="S1895" s="10">
        <v>45287.130113068342</v>
      </c>
      <c r="T1895" s="11">
        <v>25</v>
      </c>
      <c r="U1895" s="51">
        <v>11</v>
      </c>
      <c r="V1895" s="51">
        <v>2015</v>
      </c>
      <c r="W1895" s="52">
        <v>2023</v>
      </c>
    </row>
    <row r="1896" spans="1:23" x14ac:dyDescent="0.3">
      <c r="A1896" s="22">
        <v>1895</v>
      </c>
      <c r="B1896" s="2" t="s">
        <v>3782</v>
      </c>
      <c r="C1896" s="2" t="s">
        <v>45</v>
      </c>
      <c r="D1896" s="2" t="s">
        <v>20</v>
      </c>
      <c r="E1896" s="3">
        <v>2020</v>
      </c>
      <c r="F1896" s="4">
        <v>14818.85</v>
      </c>
      <c r="G1896" s="5">
        <v>280212</v>
      </c>
      <c r="H1896" s="2" t="s">
        <v>28</v>
      </c>
      <c r="I1896" s="2" t="s">
        <v>29</v>
      </c>
      <c r="J1896" s="6">
        <v>1.8</v>
      </c>
      <c r="K1896" s="7">
        <v>644</v>
      </c>
      <c r="L1896" s="8">
        <v>610</v>
      </c>
      <c r="M1896" s="3">
        <v>3</v>
      </c>
      <c r="N1896" s="3">
        <v>4</v>
      </c>
      <c r="O1896" s="2" t="s">
        <v>36</v>
      </c>
      <c r="P1896" s="9" t="s">
        <v>3781</v>
      </c>
      <c r="Q1896" s="9" t="s">
        <v>11724</v>
      </c>
      <c r="R1896" s="10">
        <v>42247</v>
      </c>
      <c r="S1896" s="10">
        <v>45581.52499204412</v>
      </c>
      <c r="T1896" s="11">
        <v>4</v>
      </c>
      <c r="U1896" s="51">
        <v>8</v>
      </c>
      <c r="V1896" s="51">
        <v>2015</v>
      </c>
      <c r="W1896" s="52">
        <v>2024</v>
      </c>
    </row>
    <row r="1897" spans="1:23" x14ac:dyDescent="0.3">
      <c r="A1897" s="22">
        <v>1896</v>
      </c>
      <c r="B1897" s="2" t="s">
        <v>3784</v>
      </c>
      <c r="C1897" s="2" t="s">
        <v>74</v>
      </c>
      <c r="D1897" s="2" t="s">
        <v>40</v>
      </c>
      <c r="E1897" s="3">
        <v>2005</v>
      </c>
      <c r="F1897" s="4">
        <v>20297.53</v>
      </c>
      <c r="G1897" s="5">
        <v>263701</v>
      </c>
      <c r="H1897" s="2" t="s">
        <v>21</v>
      </c>
      <c r="I1897" s="2" t="s">
        <v>22</v>
      </c>
      <c r="J1897" s="6">
        <v>4.9000000000000004</v>
      </c>
      <c r="K1897" s="7">
        <v>347</v>
      </c>
      <c r="L1897" s="8">
        <v>512</v>
      </c>
      <c r="M1897" s="3">
        <v>3</v>
      </c>
      <c r="N1897" s="3">
        <v>4</v>
      </c>
      <c r="O1897" s="2" t="s">
        <v>65</v>
      </c>
      <c r="P1897" s="9" t="s">
        <v>3783</v>
      </c>
      <c r="Q1897" s="9" t="s">
        <v>11725</v>
      </c>
      <c r="R1897" s="10">
        <v>42163</v>
      </c>
      <c r="S1897" s="10">
        <v>45446.155918229357</v>
      </c>
      <c r="T1897" s="11">
        <v>19</v>
      </c>
      <c r="U1897" s="51">
        <v>6</v>
      </c>
      <c r="V1897" s="51">
        <v>2015</v>
      </c>
      <c r="W1897" s="52">
        <v>2024</v>
      </c>
    </row>
    <row r="1898" spans="1:23" x14ac:dyDescent="0.3">
      <c r="A1898" s="22">
        <v>1897</v>
      </c>
      <c r="B1898" s="2" t="s">
        <v>3786</v>
      </c>
      <c r="C1898" s="2" t="s">
        <v>49</v>
      </c>
      <c r="D1898" s="2" t="s">
        <v>56</v>
      </c>
      <c r="E1898" s="3">
        <v>1994</v>
      </c>
      <c r="F1898" s="4">
        <v>17859.53</v>
      </c>
      <c r="G1898" s="5">
        <v>77488</v>
      </c>
      <c r="H1898" s="2" t="s">
        <v>21</v>
      </c>
      <c r="I1898" s="2" t="s">
        <v>29</v>
      </c>
      <c r="J1898" s="6">
        <v>1.5</v>
      </c>
      <c r="K1898" s="7">
        <v>134</v>
      </c>
      <c r="L1898" s="8">
        <v>110</v>
      </c>
      <c r="M1898" s="3">
        <v>5</v>
      </c>
      <c r="N1898" s="3">
        <v>5</v>
      </c>
      <c r="O1898" s="2" t="s">
        <v>30</v>
      </c>
      <c r="P1898" s="9" t="s">
        <v>3785</v>
      </c>
      <c r="Q1898" s="9" t="s">
        <v>11726</v>
      </c>
      <c r="R1898" s="10">
        <v>44512</v>
      </c>
      <c r="S1898" s="10">
        <v>45251.206928431398</v>
      </c>
      <c r="T1898" s="11">
        <v>30</v>
      </c>
      <c r="U1898" s="51">
        <v>11</v>
      </c>
      <c r="V1898" s="51">
        <v>2021</v>
      </c>
      <c r="W1898" s="52">
        <v>2023</v>
      </c>
    </row>
    <row r="1899" spans="1:23" x14ac:dyDescent="0.3">
      <c r="A1899" s="22">
        <v>1898</v>
      </c>
      <c r="B1899" s="2" t="s">
        <v>3788</v>
      </c>
      <c r="C1899" s="2" t="s">
        <v>39</v>
      </c>
      <c r="D1899" s="2" t="s">
        <v>34</v>
      </c>
      <c r="E1899" s="3">
        <v>2023</v>
      </c>
      <c r="F1899" s="4">
        <v>24066.22</v>
      </c>
      <c r="G1899" s="5">
        <v>140666</v>
      </c>
      <c r="H1899" s="2" t="s">
        <v>28</v>
      </c>
      <c r="I1899" s="2" t="s">
        <v>29</v>
      </c>
      <c r="J1899" s="6">
        <v>4</v>
      </c>
      <c r="K1899" s="7">
        <v>509</v>
      </c>
      <c r="L1899" s="8">
        <v>338</v>
      </c>
      <c r="M1899" s="3">
        <v>3</v>
      </c>
      <c r="N1899" s="3">
        <v>5</v>
      </c>
      <c r="O1899" s="2" t="s">
        <v>85</v>
      </c>
      <c r="P1899" s="9" t="s">
        <v>3787</v>
      </c>
      <c r="Q1899" s="9" t="s">
        <v>11727</v>
      </c>
      <c r="R1899" s="10">
        <v>44290</v>
      </c>
      <c r="S1899" s="10">
        <v>45396.359959037523</v>
      </c>
      <c r="T1899" s="11">
        <v>1</v>
      </c>
      <c r="U1899" s="51">
        <v>4</v>
      </c>
      <c r="V1899" s="51">
        <v>2021</v>
      </c>
      <c r="W1899" s="52">
        <v>2024</v>
      </c>
    </row>
    <row r="1900" spans="1:23" x14ac:dyDescent="0.3">
      <c r="A1900" s="22">
        <v>1899</v>
      </c>
      <c r="B1900" s="2" t="s">
        <v>1329</v>
      </c>
      <c r="C1900" s="2" t="s">
        <v>107</v>
      </c>
      <c r="D1900" s="2" t="s">
        <v>92</v>
      </c>
      <c r="E1900" s="3">
        <v>2011</v>
      </c>
      <c r="F1900" s="4">
        <v>44285.67</v>
      </c>
      <c r="G1900" s="5">
        <v>271950</v>
      </c>
      <c r="H1900" s="2" t="s">
        <v>28</v>
      </c>
      <c r="I1900" s="2" t="s">
        <v>29</v>
      </c>
      <c r="J1900" s="6">
        <v>6</v>
      </c>
      <c r="K1900" s="7">
        <v>682</v>
      </c>
      <c r="L1900" s="8">
        <v>323</v>
      </c>
      <c r="M1900" s="3">
        <v>2</v>
      </c>
      <c r="N1900" s="3">
        <v>5</v>
      </c>
      <c r="O1900" s="2" t="s">
        <v>36</v>
      </c>
      <c r="P1900" s="9" t="s">
        <v>3789</v>
      </c>
      <c r="Q1900" s="9" t="s">
        <v>11728</v>
      </c>
      <c r="R1900" s="10">
        <v>43468</v>
      </c>
      <c r="S1900" s="10">
        <v>45504.421571359992</v>
      </c>
      <c r="T1900" s="11">
        <v>13</v>
      </c>
      <c r="U1900" s="51">
        <v>1</v>
      </c>
      <c r="V1900" s="51">
        <v>2019</v>
      </c>
      <c r="W1900" s="52">
        <v>2024</v>
      </c>
    </row>
    <row r="1901" spans="1:23" x14ac:dyDescent="0.3">
      <c r="A1901" s="22">
        <v>1900</v>
      </c>
      <c r="B1901" s="2" t="s">
        <v>3791</v>
      </c>
      <c r="C1901" s="2" t="s">
        <v>33</v>
      </c>
      <c r="D1901" s="2" t="s">
        <v>56</v>
      </c>
      <c r="E1901" s="3">
        <v>2000</v>
      </c>
      <c r="F1901" s="4">
        <v>32952.79</v>
      </c>
      <c r="G1901" s="5">
        <v>277409</v>
      </c>
      <c r="H1901" s="2" t="s">
        <v>21</v>
      </c>
      <c r="I1901" s="2" t="s">
        <v>29</v>
      </c>
      <c r="J1901" s="6">
        <v>4</v>
      </c>
      <c r="K1901" s="7">
        <v>224</v>
      </c>
      <c r="L1901" s="8">
        <v>213</v>
      </c>
      <c r="M1901" s="3">
        <v>3</v>
      </c>
      <c r="N1901" s="3">
        <v>2</v>
      </c>
      <c r="O1901" s="2" t="s">
        <v>85</v>
      </c>
      <c r="P1901" s="9" t="s">
        <v>3790</v>
      </c>
      <c r="Q1901" s="9" t="s">
        <v>11729</v>
      </c>
      <c r="R1901" s="10">
        <v>45082</v>
      </c>
      <c r="S1901" s="10">
        <v>45358.392365518819</v>
      </c>
      <c r="T1901" s="11">
        <v>24</v>
      </c>
      <c r="U1901" s="51">
        <v>6</v>
      </c>
      <c r="V1901" s="51">
        <v>2023</v>
      </c>
      <c r="W1901" s="52">
        <v>2024</v>
      </c>
    </row>
    <row r="1902" spans="1:23" x14ac:dyDescent="0.3">
      <c r="A1902" s="22">
        <v>1901</v>
      </c>
      <c r="B1902" s="2" t="s">
        <v>3793</v>
      </c>
      <c r="C1902" s="2" t="s">
        <v>107</v>
      </c>
      <c r="D1902" s="2" t="s">
        <v>40</v>
      </c>
      <c r="E1902" s="3">
        <v>1993</v>
      </c>
      <c r="F1902" s="4">
        <v>53970.87</v>
      </c>
      <c r="G1902" s="5">
        <v>105286</v>
      </c>
      <c r="H1902" s="2" t="s">
        <v>41</v>
      </c>
      <c r="I1902" s="2" t="s">
        <v>22</v>
      </c>
      <c r="J1902" s="6">
        <v>4.4000000000000004</v>
      </c>
      <c r="K1902" s="7">
        <v>563</v>
      </c>
      <c r="L1902" s="8">
        <v>165</v>
      </c>
      <c r="M1902" s="3">
        <v>2</v>
      </c>
      <c r="N1902" s="3">
        <v>7</v>
      </c>
      <c r="O1902" s="2" t="s">
        <v>42</v>
      </c>
      <c r="P1902" s="9" t="s">
        <v>3792</v>
      </c>
      <c r="Q1902" s="9" t="s">
        <v>11730</v>
      </c>
      <c r="R1902" s="10">
        <v>42036</v>
      </c>
      <c r="S1902" s="10">
        <v>45722.735234092543</v>
      </c>
      <c r="T1902" s="11">
        <v>31</v>
      </c>
      <c r="U1902" s="51">
        <v>2</v>
      </c>
      <c r="V1902" s="51">
        <v>2015</v>
      </c>
      <c r="W1902" s="52">
        <v>2025</v>
      </c>
    </row>
    <row r="1903" spans="1:23" x14ac:dyDescent="0.3">
      <c r="A1903" s="22">
        <v>1902</v>
      </c>
      <c r="B1903" s="2" t="s">
        <v>3795</v>
      </c>
      <c r="C1903" s="2" t="s">
        <v>107</v>
      </c>
      <c r="D1903" s="2" t="s">
        <v>46</v>
      </c>
      <c r="E1903" s="3">
        <v>2022</v>
      </c>
      <c r="F1903" s="4">
        <v>57382.48</v>
      </c>
      <c r="G1903" s="5">
        <v>80996</v>
      </c>
      <c r="H1903" s="2" t="s">
        <v>28</v>
      </c>
      <c r="I1903" s="2" t="s">
        <v>29</v>
      </c>
      <c r="J1903" s="6">
        <v>3.2</v>
      </c>
      <c r="K1903" s="7">
        <v>663</v>
      </c>
      <c r="L1903" s="8">
        <v>666</v>
      </c>
      <c r="M1903" s="3">
        <v>5</v>
      </c>
      <c r="N1903" s="3">
        <v>2</v>
      </c>
      <c r="O1903" s="2" t="s">
        <v>30</v>
      </c>
      <c r="P1903" s="9" t="s">
        <v>3794</v>
      </c>
      <c r="Q1903" s="9" t="s">
        <v>11731</v>
      </c>
      <c r="R1903" s="10">
        <v>43317</v>
      </c>
      <c r="S1903" s="10">
        <v>45250.914870019733</v>
      </c>
      <c r="T1903" s="11">
        <v>2</v>
      </c>
      <c r="U1903" s="51">
        <v>8</v>
      </c>
      <c r="V1903" s="51">
        <v>2018</v>
      </c>
      <c r="W1903" s="52">
        <v>2023</v>
      </c>
    </row>
    <row r="1904" spans="1:23" x14ac:dyDescent="0.3">
      <c r="A1904" s="22">
        <v>1903</v>
      </c>
      <c r="B1904" s="2" t="s">
        <v>3797</v>
      </c>
      <c r="C1904" s="2" t="s">
        <v>45</v>
      </c>
      <c r="D1904" s="2" t="s">
        <v>92</v>
      </c>
      <c r="E1904" s="3">
        <v>2002</v>
      </c>
      <c r="F1904" s="4">
        <v>6870.58</v>
      </c>
      <c r="G1904" s="5">
        <v>117303</v>
      </c>
      <c r="H1904" s="2" t="s">
        <v>28</v>
      </c>
      <c r="I1904" s="2" t="s">
        <v>22</v>
      </c>
      <c r="J1904" s="6">
        <v>6</v>
      </c>
      <c r="K1904" s="7">
        <v>108</v>
      </c>
      <c r="L1904" s="8">
        <v>112</v>
      </c>
      <c r="M1904" s="3">
        <v>5</v>
      </c>
      <c r="N1904" s="3">
        <v>7</v>
      </c>
      <c r="O1904" s="2" t="s">
        <v>36</v>
      </c>
      <c r="P1904" s="9" t="s">
        <v>3796</v>
      </c>
      <c r="Q1904" s="9" t="s">
        <v>11732</v>
      </c>
      <c r="R1904" s="10">
        <v>43215</v>
      </c>
      <c r="S1904" s="10">
        <v>45361.312949635649</v>
      </c>
      <c r="T1904" s="11">
        <v>22</v>
      </c>
      <c r="U1904" s="51">
        <v>4</v>
      </c>
      <c r="V1904" s="51">
        <v>2018</v>
      </c>
      <c r="W1904" s="52">
        <v>2024</v>
      </c>
    </row>
    <row r="1905" spans="1:23" x14ac:dyDescent="0.3">
      <c r="A1905" s="22">
        <v>1904</v>
      </c>
      <c r="B1905" s="2" t="s">
        <v>3799</v>
      </c>
      <c r="C1905" s="2" t="s">
        <v>107</v>
      </c>
      <c r="D1905" s="2" t="s">
        <v>50</v>
      </c>
      <c r="E1905" s="3">
        <v>2010</v>
      </c>
      <c r="F1905" s="4">
        <v>69343.11</v>
      </c>
      <c r="G1905" s="5">
        <v>260878</v>
      </c>
      <c r="H1905" s="2" t="s">
        <v>21</v>
      </c>
      <c r="I1905" s="2" t="s">
        <v>22</v>
      </c>
      <c r="J1905" s="6">
        <v>1.8</v>
      </c>
      <c r="K1905" s="7">
        <v>643</v>
      </c>
      <c r="L1905" s="8">
        <v>122</v>
      </c>
      <c r="M1905" s="3">
        <v>4</v>
      </c>
      <c r="N1905" s="3">
        <v>7</v>
      </c>
      <c r="O1905" s="2" t="s">
        <v>42</v>
      </c>
      <c r="P1905" s="9" t="s">
        <v>3798</v>
      </c>
      <c r="Q1905" s="9" t="s">
        <v>11733</v>
      </c>
      <c r="R1905" s="10">
        <v>42331</v>
      </c>
      <c r="S1905" s="10">
        <v>45796.479983042329</v>
      </c>
      <c r="T1905" s="11">
        <v>14</v>
      </c>
      <c r="U1905" s="51">
        <v>11</v>
      </c>
      <c r="V1905" s="51">
        <v>2015</v>
      </c>
      <c r="W1905" s="52">
        <v>2025</v>
      </c>
    </row>
    <row r="1906" spans="1:23" x14ac:dyDescent="0.3">
      <c r="A1906" s="22">
        <v>1905</v>
      </c>
      <c r="B1906" s="2" t="s">
        <v>3801</v>
      </c>
      <c r="C1906" s="2" t="s">
        <v>39</v>
      </c>
      <c r="D1906" s="2" t="s">
        <v>79</v>
      </c>
      <c r="E1906" s="3">
        <v>1994</v>
      </c>
      <c r="F1906" s="4">
        <v>11149.81</v>
      </c>
      <c r="G1906" s="5">
        <v>258801</v>
      </c>
      <c r="H1906" s="2" t="s">
        <v>35</v>
      </c>
      <c r="I1906" s="2" t="s">
        <v>29</v>
      </c>
      <c r="J1906" s="6">
        <v>3.6</v>
      </c>
      <c r="K1906" s="7">
        <v>480</v>
      </c>
      <c r="L1906" s="8">
        <v>216</v>
      </c>
      <c r="M1906" s="3">
        <v>3</v>
      </c>
      <c r="N1906" s="3">
        <v>5</v>
      </c>
      <c r="O1906" s="2" t="s">
        <v>36</v>
      </c>
      <c r="P1906" s="9" t="s">
        <v>3800</v>
      </c>
      <c r="Q1906" s="9" t="s">
        <v>11734</v>
      </c>
      <c r="R1906" s="10">
        <v>42452</v>
      </c>
      <c r="S1906" s="10">
        <v>45394.607608567429</v>
      </c>
      <c r="T1906" s="11">
        <v>30</v>
      </c>
      <c r="U1906" s="51">
        <v>3</v>
      </c>
      <c r="V1906" s="51">
        <v>2016</v>
      </c>
      <c r="W1906" s="52">
        <v>2024</v>
      </c>
    </row>
    <row r="1907" spans="1:23" x14ac:dyDescent="0.3">
      <c r="A1907" s="22">
        <v>1906</v>
      </c>
      <c r="B1907" s="2" t="s">
        <v>3803</v>
      </c>
      <c r="C1907" s="2" t="s">
        <v>45</v>
      </c>
      <c r="D1907" s="2" t="s">
        <v>56</v>
      </c>
      <c r="E1907" s="3">
        <v>2016</v>
      </c>
      <c r="F1907" s="4">
        <v>64928.63</v>
      </c>
      <c r="G1907" s="5">
        <v>286355</v>
      </c>
      <c r="H1907" s="2" t="s">
        <v>21</v>
      </c>
      <c r="I1907" s="2" t="s">
        <v>22</v>
      </c>
      <c r="J1907" s="6">
        <v>5.7</v>
      </c>
      <c r="K1907" s="7">
        <v>612</v>
      </c>
      <c r="L1907" s="8">
        <v>350</v>
      </c>
      <c r="M1907" s="3">
        <v>5</v>
      </c>
      <c r="N1907" s="3">
        <v>7</v>
      </c>
      <c r="O1907" s="2" t="s">
        <v>30</v>
      </c>
      <c r="P1907" s="9" t="s">
        <v>3802</v>
      </c>
      <c r="Q1907" s="9" t="s">
        <v>11735</v>
      </c>
      <c r="R1907" s="10">
        <v>45029</v>
      </c>
      <c r="S1907" s="10">
        <v>45757.782243494417</v>
      </c>
      <c r="T1907" s="11">
        <v>8</v>
      </c>
      <c r="U1907" s="51">
        <v>4</v>
      </c>
      <c r="V1907" s="51">
        <v>2023</v>
      </c>
      <c r="W1907" s="52">
        <v>2025</v>
      </c>
    </row>
    <row r="1908" spans="1:23" x14ac:dyDescent="0.3">
      <c r="A1908" s="22">
        <v>1907</v>
      </c>
      <c r="B1908" s="2" t="s">
        <v>3805</v>
      </c>
      <c r="C1908" s="2" t="s">
        <v>45</v>
      </c>
      <c r="D1908" s="2" t="s">
        <v>34</v>
      </c>
      <c r="E1908" s="3">
        <v>2014</v>
      </c>
      <c r="F1908" s="4">
        <v>54323.33</v>
      </c>
      <c r="G1908" s="5">
        <v>216427</v>
      </c>
      <c r="H1908" s="2" t="s">
        <v>41</v>
      </c>
      <c r="I1908" s="2" t="s">
        <v>22</v>
      </c>
      <c r="J1908" s="6">
        <v>4.5</v>
      </c>
      <c r="K1908" s="7">
        <v>637</v>
      </c>
      <c r="L1908" s="8">
        <v>125</v>
      </c>
      <c r="M1908" s="3">
        <v>3</v>
      </c>
      <c r="N1908" s="3">
        <v>4</v>
      </c>
      <c r="O1908" s="2" t="s">
        <v>36</v>
      </c>
      <c r="P1908" s="9" t="s">
        <v>3804</v>
      </c>
      <c r="Q1908" s="9" t="s">
        <v>11736</v>
      </c>
      <c r="R1908" s="10">
        <v>44599</v>
      </c>
      <c r="S1908" s="10">
        <v>45187.392165478806</v>
      </c>
      <c r="T1908" s="11">
        <v>10</v>
      </c>
      <c r="U1908" s="51">
        <v>2</v>
      </c>
      <c r="V1908" s="51">
        <v>2022</v>
      </c>
      <c r="W1908" s="52">
        <v>2023</v>
      </c>
    </row>
    <row r="1909" spans="1:23" x14ac:dyDescent="0.3">
      <c r="A1909" s="22">
        <v>1908</v>
      </c>
      <c r="B1909" s="2" t="s">
        <v>3807</v>
      </c>
      <c r="C1909" s="2" t="s">
        <v>63</v>
      </c>
      <c r="D1909" s="2" t="s">
        <v>34</v>
      </c>
      <c r="E1909" s="3">
        <v>2024</v>
      </c>
      <c r="F1909" s="4">
        <v>29217</v>
      </c>
      <c r="G1909" s="5">
        <v>129028</v>
      </c>
      <c r="H1909" s="2" t="s">
        <v>35</v>
      </c>
      <c r="I1909" s="2" t="s">
        <v>29</v>
      </c>
      <c r="J1909" s="6">
        <v>3</v>
      </c>
      <c r="K1909" s="7">
        <v>433</v>
      </c>
      <c r="L1909" s="8">
        <v>703</v>
      </c>
      <c r="M1909" s="3">
        <v>2</v>
      </c>
      <c r="N1909" s="3">
        <v>7</v>
      </c>
      <c r="O1909" s="2" t="s">
        <v>36</v>
      </c>
      <c r="P1909" s="9" t="s">
        <v>3806</v>
      </c>
      <c r="Q1909" s="9" t="s">
        <v>11737</v>
      </c>
      <c r="R1909" s="10">
        <v>43523</v>
      </c>
      <c r="S1909" s="10">
        <v>45551.442975640843</v>
      </c>
      <c r="T1909" s="11">
        <v>0</v>
      </c>
      <c r="U1909" s="51">
        <v>2</v>
      </c>
      <c r="V1909" s="51">
        <v>2019</v>
      </c>
      <c r="W1909" s="52">
        <v>2024</v>
      </c>
    </row>
    <row r="1910" spans="1:23" x14ac:dyDescent="0.3">
      <c r="A1910" s="22">
        <v>1909</v>
      </c>
      <c r="B1910" s="2" t="s">
        <v>3809</v>
      </c>
      <c r="C1910" s="2" t="s">
        <v>19</v>
      </c>
      <c r="D1910" s="2" t="s">
        <v>50</v>
      </c>
      <c r="E1910" s="3">
        <v>2007</v>
      </c>
      <c r="F1910" s="4">
        <v>28465.59</v>
      </c>
      <c r="G1910" s="5">
        <v>207818</v>
      </c>
      <c r="H1910" s="2" t="s">
        <v>35</v>
      </c>
      <c r="I1910" s="2" t="s">
        <v>29</v>
      </c>
      <c r="J1910" s="6">
        <v>1.9</v>
      </c>
      <c r="K1910" s="7">
        <v>487</v>
      </c>
      <c r="L1910" s="8">
        <v>728</v>
      </c>
      <c r="M1910" s="3">
        <v>3</v>
      </c>
      <c r="N1910" s="3">
        <v>7</v>
      </c>
      <c r="O1910" s="2" t="s">
        <v>80</v>
      </c>
      <c r="P1910" s="9" t="s">
        <v>3808</v>
      </c>
      <c r="Q1910" s="9" t="s">
        <v>11738</v>
      </c>
      <c r="R1910" s="10">
        <v>45179</v>
      </c>
      <c r="S1910" s="10">
        <v>45766.543995844877</v>
      </c>
      <c r="T1910" s="11">
        <v>17</v>
      </c>
      <c r="U1910" s="51">
        <v>9</v>
      </c>
      <c r="V1910" s="51">
        <v>2023</v>
      </c>
      <c r="W1910" s="52">
        <v>2025</v>
      </c>
    </row>
    <row r="1911" spans="1:23" x14ac:dyDescent="0.3">
      <c r="A1911" s="22">
        <v>1910</v>
      </c>
      <c r="B1911" s="2" t="s">
        <v>3811</v>
      </c>
      <c r="C1911" s="2" t="s">
        <v>74</v>
      </c>
      <c r="D1911" s="2" t="s">
        <v>79</v>
      </c>
      <c r="E1911" s="3">
        <v>2018</v>
      </c>
      <c r="F1911" s="4">
        <v>45893.14</v>
      </c>
      <c r="G1911" s="5">
        <v>240277</v>
      </c>
      <c r="H1911" s="2" t="s">
        <v>35</v>
      </c>
      <c r="I1911" s="2" t="s">
        <v>22</v>
      </c>
      <c r="J1911" s="6">
        <v>5.5</v>
      </c>
      <c r="K1911" s="7">
        <v>377</v>
      </c>
      <c r="L1911" s="8">
        <v>346</v>
      </c>
      <c r="M1911" s="3">
        <v>2</v>
      </c>
      <c r="N1911" s="3">
        <v>2</v>
      </c>
      <c r="O1911" s="2" t="s">
        <v>30</v>
      </c>
      <c r="P1911" s="9" t="s">
        <v>3810</v>
      </c>
      <c r="Q1911" s="9" t="s">
        <v>11739</v>
      </c>
      <c r="R1911" s="10">
        <v>43626</v>
      </c>
      <c r="S1911" s="10">
        <v>45807.286144274571</v>
      </c>
      <c r="T1911" s="11">
        <v>6</v>
      </c>
      <c r="U1911" s="51">
        <v>6</v>
      </c>
      <c r="V1911" s="51">
        <v>2019</v>
      </c>
      <c r="W1911" s="52">
        <v>2025</v>
      </c>
    </row>
    <row r="1912" spans="1:23" x14ac:dyDescent="0.3">
      <c r="A1912" s="22">
        <v>1911</v>
      </c>
      <c r="B1912" s="2" t="s">
        <v>3813</v>
      </c>
      <c r="C1912" s="2" t="s">
        <v>19</v>
      </c>
      <c r="D1912" s="2" t="s">
        <v>92</v>
      </c>
      <c r="E1912" s="3">
        <v>2008</v>
      </c>
      <c r="F1912" s="4">
        <v>60564.55</v>
      </c>
      <c r="G1912" s="5">
        <v>245644</v>
      </c>
      <c r="H1912" s="2" t="s">
        <v>35</v>
      </c>
      <c r="I1912" s="2" t="s">
        <v>22</v>
      </c>
      <c r="J1912" s="6">
        <v>5.5</v>
      </c>
      <c r="K1912" s="7">
        <v>494</v>
      </c>
      <c r="L1912" s="8">
        <v>713</v>
      </c>
      <c r="M1912" s="3">
        <v>3</v>
      </c>
      <c r="N1912" s="3">
        <v>7</v>
      </c>
      <c r="O1912" s="2" t="s">
        <v>42</v>
      </c>
      <c r="P1912" s="9" t="s">
        <v>3812</v>
      </c>
      <c r="Q1912" s="9" t="s">
        <v>11740</v>
      </c>
      <c r="R1912" s="10">
        <v>43432</v>
      </c>
      <c r="S1912" s="10">
        <v>45643.295346114937</v>
      </c>
      <c r="T1912" s="11">
        <v>16</v>
      </c>
      <c r="U1912" s="51">
        <v>11</v>
      </c>
      <c r="V1912" s="51">
        <v>2018</v>
      </c>
      <c r="W1912" s="52">
        <v>2024</v>
      </c>
    </row>
    <row r="1913" spans="1:23" x14ac:dyDescent="0.3">
      <c r="A1913" s="22">
        <v>1912</v>
      </c>
      <c r="B1913" s="2" t="s">
        <v>3815</v>
      </c>
      <c r="C1913" s="2" t="s">
        <v>63</v>
      </c>
      <c r="D1913" s="2" t="s">
        <v>92</v>
      </c>
      <c r="E1913" s="3">
        <v>2020</v>
      </c>
      <c r="F1913" s="4">
        <v>68264.92</v>
      </c>
      <c r="G1913" s="5">
        <v>248505</v>
      </c>
      <c r="H1913" s="2" t="s">
        <v>35</v>
      </c>
      <c r="I1913" s="2" t="s">
        <v>29</v>
      </c>
      <c r="J1913" s="6">
        <v>3.2</v>
      </c>
      <c r="K1913" s="7">
        <v>253</v>
      </c>
      <c r="L1913" s="8">
        <v>725</v>
      </c>
      <c r="M1913" s="3">
        <v>2</v>
      </c>
      <c r="N1913" s="3">
        <v>5</v>
      </c>
      <c r="O1913" s="2" t="s">
        <v>30</v>
      </c>
      <c r="P1913" s="9" t="s">
        <v>3814</v>
      </c>
      <c r="Q1913" s="9" t="s">
        <v>11741</v>
      </c>
      <c r="R1913" s="10">
        <v>45295</v>
      </c>
      <c r="S1913" s="10">
        <v>45469.22853275227</v>
      </c>
      <c r="T1913" s="11">
        <v>4</v>
      </c>
      <c r="U1913" s="51">
        <v>1</v>
      </c>
      <c r="V1913" s="51">
        <v>2024</v>
      </c>
      <c r="W1913" s="52">
        <v>2024</v>
      </c>
    </row>
    <row r="1914" spans="1:23" x14ac:dyDescent="0.3">
      <c r="A1914" s="22">
        <v>1913</v>
      </c>
      <c r="B1914" s="2" t="s">
        <v>3817</v>
      </c>
      <c r="C1914" s="2" t="s">
        <v>63</v>
      </c>
      <c r="D1914" s="2" t="s">
        <v>20</v>
      </c>
      <c r="E1914" s="3">
        <v>2020</v>
      </c>
      <c r="F1914" s="4">
        <v>28014.67</v>
      </c>
      <c r="G1914" s="5">
        <v>106946</v>
      </c>
      <c r="H1914" s="2" t="s">
        <v>35</v>
      </c>
      <c r="I1914" s="2" t="s">
        <v>29</v>
      </c>
      <c r="J1914" s="6">
        <v>4.2</v>
      </c>
      <c r="K1914" s="7">
        <v>611</v>
      </c>
      <c r="L1914" s="8">
        <v>514</v>
      </c>
      <c r="M1914" s="3">
        <v>2</v>
      </c>
      <c r="N1914" s="3">
        <v>2</v>
      </c>
      <c r="O1914" s="2" t="s">
        <v>30</v>
      </c>
      <c r="P1914" s="9" t="s">
        <v>3816</v>
      </c>
      <c r="Q1914" s="9" t="s">
        <v>11742</v>
      </c>
      <c r="R1914" s="10">
        <v>43838</v>
      </c>
      <c r="S1914" s="10">
        <v>45391.687024450599</v>
      </c>
      <c r="T1914" s="11">
        <v>4</v>
      </c>
      <c r="U1914" s="51">
        <v>1</v>
      </c>
      <c r="V1914" s="51">
        <v>2020</v>
      </c>
      <c r="W1914" s="52">
        <v>2024</v>
      </c>
    </row>
    <row r="1915" spans="1:23" x14ac:dyDescent="0.3">
      <c r="A1915" s="22">
        <v>1914</v>
      </c>
      <c r="B1915" s="2" t="s">
        <v>3819</v>
      </c>
      <c r="C1915" s="2" t="s">
        <v>39</v>
      </c>
      <c r="D1915" s="2" t="s">
        <v>64</v>
      </c>
      <c r="E1915" s="3">
        <v>2022</v>
      </c>
      <c r="F1915" s="4">
        <v>71517.2</v>
      </c>
      <c r="G1915" s="5">
        <v>39405</v>
      </c>
      <c r="H1915" s="2" t="s">
        <v>28</v>
      </c>
      <c r="I1915" s="2" t="s">
        <v>29</v>
      </c>
      <c r="J1915" s="6">
        <v>4.0999999999999996</v>
      </c>
      <c r="K1915" s="7">
        <v>435</v>
      </c>
      <c r="L1915" s="8">
        <v>308</v>
      </c>
      <c r="M1915" s="3">
        <v>2</v>
      </c>
      <c r="N1915" s="3">
        <v>7</v>
      </c>
      <c r="O1915" s="2" t="s">
        <v>80</v>
      </c>
      <c r="P1915" s="9" t="s">
        <v>3818</v>
      </c>
      <c r="Q1915" s="9" t="s">
        <v>11743</v>
      </c>
      <c r="R1915" s="10">
        <v>42040</v>
      </c>
      <c r="S1915" s="10">
        <v>45529.830653176352</v>
      </c>
      <c r="T1915" s="11">
        <v>2</v>
      </c>
      <c r="U1915" s="51">
        <v>2</v>
      </c>
      <c r="V1915" s="51">
        <v>2015</v>
      </c>
      <c r="W1915" s="52">
        <v>2024</v>
      </c>
    </row>
    <row r="1916" spans="1:23" x14ac:dyDescent="0.3">
      <c r="A1916" s="22">
        <v>1915</v>
      </c>
      <c r="B1916" s="2" t="s">
        <v>3821</v>
      </c>
      <c r="C1916" s="2" t="s">
        <v>33</v>
      </c>
      <c r="D1916" s="2" t="s">
        <v>92</v>
      </c>
      <c r="E1916" s="3">
        <v>2024</v>
      </c>
      <c r="F1916" s="4">
        <v>16955.54</v>
      </c>
      <c r="G1916" s="5">
        <v>255579</v>
      </c>
      <c r="H1916" s="2" t="s">
        <v>41</v>
      </c>
      <c r="I1916" s="2" t="s">
        <v>29</v>
      </c>
      <c r="J1916" s="6">
        <v>4.0999999999999996</v>
      </c>
      <c r="K1916" s="7">
        <v>640</v>
      </c>
      <c r="L1916" s="8">
        <v>161</v>
      </c>
      <c r="M1916" s="3">
        <v>5</v>
      </c>
      <c r="N1916" s="3">
        <v>4</v>
      </c>
      <c r="O1916" s="2" t="s">
        <v>23</v>
      </c>
      <c r="P1916" s="9" t="s">
        <v>3820</v>
      </c>
      <c r="Q1916" s="9" t="s">
        <v>11744</v>
      </c>
      <c r="R1916" s="10">
        <v>43117</v>
      </c>
      <c r="S1916" s="10">
        <v>45487.628212688251</v>
      </c>
      <c r="T1916" s="11">
        <v>0</v>
      </c>
      <c r="U1916" s="51">
        <v>1</v>
      </c>
      <c r="V1916" s="51">
        <v>2018</v>
      </c>
      <c r="W1916" s="52">
        <v>2024</v>
      </c>
    </row>
    <row r="1917" spans="1:23" x14ac:dyDescent="0.3">
      <c r="A1917" s="22">
        <v>1916</v>
      </c>
      <c r="B1917" s="2" t="s">
        <v>3823</v>
      </c>
      <c r="C1917" s="2" t="s">
        <v>118</v>
      </c>
      <c r="D1917" s="2" t="s">
        <v>46</v>
      </c>
      <c r="E1917" s="3">
        <v>2019</v>
      </c>
      <c r="F1917" s="4">
        <v>11644.56</v>
      </c>
      <c r="G1917" s="5">
        <v>287743</v>
      </c>
      <c r="H1917" s="2" t="s">
        <v>35</v>
      </c>
      <c r="I1917" s="2" t="s">
        <v>29</v>
      </c>
      <c r="J1917" s="6">
        <v>4</v>
      </c>
      <c r="K1917" s="7">
        <v>674</v>
      </c>
      <c r="L1917" s="8">
        <v>569</v>
      </c>
      <c r="M1917" s="3">
        <v>5</v>
      </c>
      <c r="N1917" s="3">
        <v>5</v>
      </c>
      <c r="O1917" s="2" t="s">
        <v>23</v>
      </c>
      <c r="P1917" s="9" t="s">
        <v>3822</v>
      </c>
      <c r="Q1917" s="9" t="s">
        <v>11745</v>
      </c>
      <c r="R1917" s="10">
        <v>44548</v>
      </c>
      <c r="S1917" s="10">
        <v>45472.441175280772</v>
      </c>
      <c r="T1917" s="11">
        <v>5</v>
      </c>
      <c r="U1917" s="51">
        <v>12</v>
      </c>
      <c r="V1917" s="51">
        <v>2021</v>
      </c>
      <c r="W1917" s="52">
        <v>2024</v>
      </c>
    </row>
    <row r="1918" spans="1:23" x14ac:dyDescent="0.3">
      <c r="A1918" s="22">
        <v>1917</v>
      </c>
      <c r="B1918" s="2" t="s">
        <v>3825</v>
      </c>
      <c r="C1918" s="2" t="s">
        <v>118</v>
      </c>
      <c r="D1918" s="2" t="s">
        <v>64</v>
      </c>
      <c r="E1918" s="3">
        <v>1996</v>
      </c>
      <c r="F1918" s="4">
        <v>63818.44</v>
      </c>
      <c r="G1918" s="5">
        <v>291913</v>
      </c>
      <c r="H1918" s="2" t="s">
        <v>41</v>
      </c>
      <c r="I1918" s="2" t="s">
        <v>29</v>
      </c>
      <c r="J1918" s="6">
        <v>5.8</v>
      </c>
      <c r="K1918" s="7">
        <v>699</v>
      </c>
      <c r="L1918" s="8">
        <v>144</v>
      </c>
      <c r="M1918" s="3">
        <v>3</v>
      </c>
      <c r="N1918" s="3">
        <v>2</v>
      </c>
      <c r="O1918" s="2" t="s">
        <v>23</v>
      </c>
      <c r="P1918" s="9" t="s">
        <v>3824</v>
      </c>
      <c r="Q1918" s="9" t="s">
        <v>11746</v>
      </c>
      <c r="R1918" s="10">
        <v>44845</v>
      </c>
      <c r="S1918" s="10">
        <v>45257.92427190009</v>
      </c>
      <c r="T1918" s="11">
        <v>28</v>
      </c>
      <c r="U1918" s="51">
        <v>10</v>
      </c>
      <c r="V1918" s="51">
        <v>2022</v>
      </c>
      <c r="W1918" s="52">
        <v>2023</v>
      </c>
    </row>
    <row r="1919" spans="1:23" x14ac:dyDescent="0.3">
      <c r="A1919" s="22">
        <v>1918</v>
      </c>
      <c r="B1919" s="2" t="s">
        <v>3827</v>
      </c>
      <c r="C1919" s="2" t="s">
        <v>107</v>
      </c>
      <c r="D1919" s="2" t="s">
        <v>34</v>
      </c>
      <c r="E1919" s="3">
        <v>1995</v>
      </c>
      <c r="F1919" s="4">
        <v>51181.94</v>
      </c>
      <c r="G1919" s="5">
        <v>97959</v>
      </c>
      <c r="H1919" s="2" t="s">
        <v>21</v>
      </c>
      <c r="I1919" s="2" t="s">
        <v>29</v>
      </c>
      <c r="J1919" s="6">
        <v>1.6</v>
      </c>
      <c r="K1919" s="7">
        <v>514</v>
      </c>
      <c r="L1919" s="8">
        <v>420</v>
      </c>
      <c r="M1919" s="3">
        <v>2</v>
      </c>
      <c r="N1919" s="3">
        <v>7</v>
      </c>
      <c r="O1919" s="2" t="s">
        <v>80</v>
      </c>
      <c r="P1919" s="9" t="s">
        <v>3826</v>
      </c>
      <c r="Q1919" s="9" t="s">
        <v>11747</v>
      </c>
      <c r="R1919" s="10">
        <v>43168</v>
      </c>
      <c r="S1919" s="10">
        <v>45663.009288903493</v>
      </c>
      <c r="T1919" s="11">
        <v>29</v>
      </c>
      <c r="U1919" s="51">
        <v>3</v>
      </c>
      <c r="V1919" s="51">
        <v>2018</v>
      </c>
      <c r="W1919" s="52">
        <v>2025</v>
      </c>
    </row>
    <row r="1920" spans="1:23" x14ac:dyDescent="0.3">
      <c r="A1920" s="22">
        <v>1919</v>
      </c>
      <c r="B1920" s="2" t="s">
        <v>3829</v>
      </c>
      <c r="C1920" s="2" t="s">
        <v>33</v>
      </c>
      <c r="D1920" s="2" t="s">
        <v>50</v>
      </c>
      <c r="E1920" s="3">
        <v>2006</v>
      </c>
      <c r="F1920" s="4">
        <v>73629.759999999995</v>
      </c>
      <c r="G1920" s="5">
        <v>27268</v>
      </c>
      <c r="H1920" s="2" t="s">
        <v>28</v>
      </c>
      <c r="I1920" s="2" t="s">
        <v>29</v>
      </c>
      <c r="J1920" s="6">
        <v>4.5</v>
      </c>
      <c r="K1920" s="7">
        <v>395</v>
      </c>
      <c r="L1920" s="8">
        <v>448</v>
      </c>
      <c r="M1920" s="3">
        <v>3</v>
      </c>
      <c r="N1920" s="3">
        <v>7</v>
      </c>
      <c r="O1920" s="2" t="s">
        <v>23</v>
      </c>
      <c r="P1920" s="9" t="s">
        <v>3828</v>
      </c>
      <c r="Q1920" s="9" t="s">
        <v>11748</v>
      </c>
      <c r="R1920" s="10">
        <v>44835</v>
      </c>
      <c r="S1920" s="10">
        <v>45593.791445334777</v>
      </c>
      <c r="T1920" s="11">
        <v>18</v>
      </c>
      <c r="U1920" s="51">
        <v>10</v>
      </c>
      <c r="V1920" s="51">
        <v>2022</v>
      </c>
      <c r="W1920" s="52">
        <v>2024</v>
      </c>
    </row>
    <row r="1921" spans="1:23" x14ac:dyDescent="0.3">
      <c r="A1921" s="22">
        <v>1920</v>
      </c>
      <c r="B1921" s="2" t="s">
        <v>3831</v>
      </c>
      <c r="C1921" s="2" t="s">
        <v>19</v>
      </c>
      <c r="D1921" s="2" t="s">
        <v>79</v>
      </c>
      <c r="E1921" s="3">
        <v>2024</v>
      </c>
      <c r="F1921" s="4">
        <v>62572.09</v>
      </c>
      <c r="G1921" s="5">
        <v>151278</v>
      </c>
      <c r="H1921" s="2" t="s">
        <v>21</v>
      </c>
      <c r="I1921" s="2" t="s">
        <v>22</v>
      </c>
      <c r="J1921" s="6">
        <v>5.9</v>
      </c>
      <c r="K1921" s="7">
        <v>260</v>
      </c>
      <c r="L1921" s="8">
        <v>471</v>
      </c>
      <c r="M1921" s="3">
        <v>2</v>
      </c>
      <c r="N1921" s="3">
        <v>7</v>
      </c>
      <c r="O1921" s="2" t="s">
        <v>42</v>
      </c>
      <c r="P1921" s="9" t="s">
        <v>3830</v>
      </c>
      <c r="Q1921" s="9" t="s">
        <v>11749</v>
      </c>
      <c r="R1921" s="10">
        <v>45122</v>
      </c>
      <c r="S1921" s="10">
        <v>45212.655218089341</v>
      </c>
      <c r="T1921" s="11">
        <v>0</v>
      </c>
      <c r="U1921" s="51">
        <v>7</v>
      </c>
      <c r="V1921" s="51">
        <v>2023</v>
      </c>
      <c r="W1921" s="52">
        <v>2023</v>
      </c>
    </row>
    <row r="1922" spans="1:23" x14ac:dyDescent="0.3">
      <c r="A1922" s="22">
        <v>1921</v>
      </c>
      <c r="B1922" s="2" t="s">
        <v>3833</v>
      </c>
      <c r="C1922" s="2" t="s">
        <v>26</v>
      </c>
      <c r="D1922" s="2" t="s">
        <v>34</v>
      </c>
      <c r="E1922" s="3">
        <v>1992</v>
      </c>
      <c r="F1922" s="4">
        <v>39746.85</v>
      </c>
      <c r="G1922" s="5">
        <v>236792</v>
      </c>
      <c r="H1922" s="2" t="s">
        <v>41</v>
      </c>
      <c r="I1922" s="2" t="s">
        <v>29</v>
      </c>
      <c r="J1922" s="6">
        <v>2.1</v>
      </c>
      <c r="K1922" s="7">
        <v>390</v>
      </c>
      <c r="L1922" s="8">
        <v>384</v>
      </c>
      <c r="M1922" s="3">
        <v>2</v>
      </c>
      <c r="N1922" s="3">
        <v>2</v>
      </c>
      <c r="O1922" s="2" t="s">
        <v>80</v>
      </c>
      <c r="P1922" s="9" t="s">
        <v>3832</v>
      </c>
      <c r="Q1922" s="9" t="s">
        <v>11750</v>
      </c>
      <c r="R1922" s="10">
        <v>44469</v>
      </c>
      <c r="S1922" s="10">
        <v>45301.002887623239</v>
      </c>
      <c r="T1922" s="11">
        <v>32</v>
      </c>
      <c r="U1922" s="51">
        <v>9</v>
      </c>
      <c r="V1922" s="51">
        <v>2021</v>
      </c>
      <c r="W1922" s="52">
        <v>2024</v>
      </c>
    </row>
    <row r="1923" spans="1:23" x14ac:dyDescent="0.3">
      <c r="A1923" s="22">
        <v>1922</v>
      </c>
      <c r="B1923" s="2" t="s">
        <v>3835</v>
      </c>
      <c r="C1923" s="2" t="s">
        <v>33</v>
      </c>
      <c r="D1923" s="2" t="s">
        <v>40</v>
      </c>
      <c r="E1923" s="3">
        <v>1999</v>
      </c>
      <c r="F1923" s="4">
        <v>40258.480000000003</v>
      </c>
      <c r="G1923" s="5">
        <v>123510</v>
      </c>
      <c r="H1923" s="2" t="s">
        <v>21</v>
      </c>
      <c r="I1923" s="2" t="s">
        <v>29</v>
      </c>
      <c r="J1923" s="6">
        <v>1.2</v>
      </c>
      <c r="K1923" s="7">
        <v>610</v>
      </c>
      <c r="L1923" s="8">
        <v>296</v>
      </c>
      <c r="M1923" s="3">
        <v>2</v>
      </c>
      <c r="N1923" s="3">
        <v>2</v>
      </c>
      <c r="O1923" s="2" t="s">
        <v>30</v>
      </c>
      <c r="P1923" s="9" t="s">
        <v>3834</v>
      </c>
      <c r="Q1923" s="9" t="s">
        <v>11751</v>
      </c>
      <c r="R1923" s="10">
        <v>44456</v>
      </c>
      <c r="S1923" s="10">
        <v>45308.888464738673</v>
      </c>
      <c r="T1923" s="11">
        <v>25</v>
      </c>
      <c r="U1923" s="51">
        <v>9</v>
      </c>
      <c r="V1923" s="51">
        <v>2021</v>
      </c>
      <c r="W1923" s="52">
        <v>2024</v>
      </c>
    </row>
    <row r="1924" spans="1:23" x14ac:dyDescent="0.3">
      <c r="A1924" s="22">
        <v>1923</v>
      </c>
      <c r="B1924" s="2" t="s">
        <v>3837</v>
      </c>
      <c r="C1924" s="2" t="s">
        <v>74</v>
      </c>
      <c r="D1924" s="2" t="s">
        <v>50</v>
      </c>
      <c r="E1924" s="3">
        <v>2016</v>
      </c>
      <c r="F1924" s="4">
        <v>11807.33</v>
      </c>
      <c r="G1924" s="5">
        <v>277196</v>
      </c>
      <c r="H1924" s="2" t="s">
        <v>28</v>
      </c>
      <c r="I1924" s="2" t="s">
        <v>22</v>
      </c>
      <c r="J1924" s="6">
        <v>3.8</v>
      </c>
      <c r="K1924" s="7">
        <v>206</v>
      </c>
      <c r="L1924" s="8">
        <v>201</v>
      </c>
      <c r="M1924" s="3">
        <v>3</v>
      </c>
      <c r="N1924" s="3">
        <v>5</v>
      </c>
      <c r="O1924" s="2" t="s">
        <v>65</v>
      </c>
      <c r="P1924" s="9" t="s">
        <v>3836</v>
      </c>
      <c r="Q1924" s="9" t="s">
        <v>11752</v>
      </c>
      <c r="R1924" s="10">
        <v>44788</v>
      </c>
      <c r="S1924" s="10">
        <v>45680.824852016121</v>
      </c>
      <c r="T1924" s="11">
        <v>8</v>
      </c>
      <c r="U1924" s="51">
        <v>8</v>
      </c>
      <c r="V1924" s="51">
        <v>2022</v>
      </c>
      <c r="W1924" s="52">
        <v>2025</v>
      </c>
    </row>
    <row r="1925" spans="1:23" x14ac:dyDescent="0.3">
      <c r="A1925" s="22">
        <v>1924</v>
      </c>
      <c r="B1925" s="2" t="s">
        <v>3839</v>
      </c>
      <c r="C1925" s="2" t="s">
        <v>107</v>
      </c>
      <c r="D1925" s="2" t="s">
        <v>34</v>
      </c>
      <c r="E1925" s="3">
        <v>2002</v>
      </c>
      <c r="F1925" s="4">
        <v>19241.62</v>
      </c>
      <c r="G1925" s="5">
        <v>148471</v>
      </c>
      <c r="H1925" s="2" t="s">
        <v>41</v>
      </c>
      <c r="I1925" s="2" t="s">
        <v>22</v>
      </c>
      <c r="J1925" s="6">
        <v>1.5</v>
      </c>
      <c r="K1925" s="7">
        <v>461</v>
      </c>
      <c r="L1925" s="8">
        <v>153</v>
      </c>
      <c r="M1925" s="3">
        <v>3</v>
      </c>
      <c r="N1925" s="3">
        <v>7</v>
      </c>
      <c r="O1925" s="2" t="s">
        <v>85</v>
      </c>
      <c r="P1925" s="9" t="s">
        <v>3838</v>
      </c>
      <c r="Q1925" s="9" t="s">
        <v>11753</v>
      </c>
      <c r="R1925" s="10">
        <v>42831</v>
      </c>
      <c r="S1925" s="10">
        <v>45746.976082262161</v>
      </c>
      <c r="T1925" s="11">
        <v>22</v>
      </c>
      <c r="U1925" s="51">
        <v>4</v>
      </c>
      <c r="V1925" s="51">
        <v>2017</v>
      </c>
      <c r="W1925" s="52">
        <v>2025</v>
      </c>
    </row>
    <row r="1926" spans="1:23" x14ac:dyDescent="0.3">
      <c r="A1926" s="22">
        <v>1925</v>
      </c>
      <c r="B1926" s="2" t="s">
        <v>3841</v>
      </c>
      <c r="C1926" s="2" t="s">
        <v>19</v>
      </c>
      <c r="D1926" s="2" t="s">
        <v>46</v>
      </c>
      <c r="E1926" s="3">
        <v>1999</v>
      </c>
      <c r="F1926" s="4">
        <v>62085.11</v>
      </c>
      <c r="G1926" s="5">
        <v>200473</v>
      </c>
      <c r="H1926" s="2" t="s">
        <v>28</v>
      </c>
      <c r="I1926" s="2" t="s">
        <v>29</v>
      </c>
      <c r="J1926" s="6">
        <v>4.7</v>
      </c>
      <c r="K1926" s="7">
        <v>472</v>
      </c>
      <c r="L1926" s="8">
        <v>427</v>
      </c>
      <c r="M1926" s="3">
        <v>4</v>
      </c>
      <c r="N1926" s="3">
        <v>2</v>
      </c>
      <c r="O1926" s="2" t="s">
        <v>30</v>
      </c>
      <c r="P1926" s="9" t="s">
        <v>3840</v>
      </c>
      <c r="Q1926" s="9" t="s">
        <v>11754</v>
      </c>
      <c r="R1926" s="10">
        <v>43949</v>
      </c>
      <c r="S1926" s="10">
        <v>45138.7644399337</v>
      </c>
      <c r="T1926" s="11">
        <v>25</v>
      </c>
      <c r="U1926" s="51">
        <v>4</v>
      </c>
      <c r="V1926" s="51">
        <v>2020</v>
      </c>
      <c r="W1926" s="52">
        <v>2023</v>
      </c>
    </row>
    <row r="1927" spans="1:23" x14ac:dyDescent="0.3">
      <c r="A1927" s="22">
        <v>1926</v>
      </c>
      <c r="B1927" s="2" t="s">
        <v>3843</v>
      </c>
      <c r="C1927" s="2" t="s">
        <v>107</v>
      </c>
      <c r="D1927" s="2" t="s">
        <v>27</v>
      </c>
      <c r="E1927" s="3">
        <v>1998</v>
      </c>
      <c r="F1927" s="4">
        <v>40777.65</v>
      </c>
      <c r="G1927" s="5">
        <v>130191</v>
      </c>
      <c r="H1927" s="2" t="s">
        <v>28</v>
      </c>
      <c r="I1927" s="2" t="s">
        <v>29</v>
      </c>
      <c r="J1927" s="6">
        <v>5.2</v>
      </c>
      <c r="K1927" s="7">
        <v>371</v>
      </c>
      <c r="L1927" s="8">
        <v>381</v>
      </c>
      <c r="M1927" s="3">
        <v>4</v>
      </c>
      <c r="N1927" s="3">
        <v>7</v>
      </c>
      <c r="O1927" s="2" t="s">
        <v>65</v>
      </c>
      <c r="P1927" s="9" t="s">
        <v>3842</v>
      </c>
      <c r="Q1927" s="9" t="s">
        <v>11755</v>
      </c>
      <c r="R1927" s="10">
        <v>43248</v>
      </c>
      <c r="S1927" s="10">
        <v>45477.406168279384</v>
      </c>
      <c r="T1927" s="11">
        <v>26</v>
      </c>
      <c r="U1927" s="51">
        <v>5</v>
      </c>
      <c r="V1927" s="51">
        <v>2018</v>
      </c>
      <c r="W1927" s="52">
        <v>2024</v>
      </c>
    </row>
    <row r="1928" spans="1:23" x14ac:dyDescent="0.3">
      <c r="A1928" s="22">
        <v>1927</v>
      </c>
      <c r="B1928" s="2" t="s">
        <v>3845</v>
      </c>
      <c r="C1928" s="2" t="s">
        <v>39</v>
      </c>
      <c r="D1928" s="2" t="s">
        <v>64</v>
      </c>
      <c r="E1928" s="3">
        <v>1991</v>
      </c>
      <c r="F1928" s="4">
        <v>9649.39</v>
      </c>
      <c r="G1928" s="5">
        <v>151971</v>
      </c>
      <c r="H1928" s="2" t="s">
        <v>21</v>
      </c>
      <c r="I1928" s="2" t="s">
        <v>22</v>
      </c>
      <c r="J1928" s="6">
        <v>4.5</v>
      </c>
      <c r="K1928" s="7">
        <v>96</v>
      </c>
      <c r="L1928" s="8">
        <v>443</v>
      </c>
      <c r="M1928" s="3">
        <v>4</v>
      </c>
      <c r="N1928" s="3">
        <v>2</v>
      </c>
      <c r="O1928" s="2" t="s">
        <v>36</v>
      </c>
      <c r="P1928" s="9" t="s">
        <v>3844</v>
      </c>
      <c r="Q1928" s="9" t="s">
        <v>11756</v>
      </c>
      <c r="R1928" s="10">
        <v>44071</v>
      </c>
      <c r="S1928" s="10">
        <v>45233.975482142137</v>
      </c>
      <c r="T1928" s="11">
        <v>33</v>
      </c>
      <c r="U1928" s="51">
        <v>8</v>
      </c>
      <c r="V1928" s="51">
        <v>2020</v>
      </c>
      <c r="W1928" s="52">
        <v>2023</v>
      </c>
    </row>
    <row r="1929" spans="1:23" x14ac:dyDescent="0.3">
      <c r="A1929" s="22">
        <v>1928</v>
      </c>
      <c r="B1929" s="2" t="s">
        <v>3847</v>
      </c>
      <c r="C1929" s="2" t="s">
        <v>107</v>
      </c>
      <c r="D1929" s="2" t="s">
        <v>40</v>
      </c>
      <c r="E1929" s="3">
        <v>2010</v>
      </c>
      <c r="F1929" s="4">
        <v>31193.97</v>
      </c>
      <c r="G1929" s="5">
        <v>71333</v>
      </c>
      <c r="H1929" s="2" t="s">
        <v>21</v>
      </c>
      <c r="I1929" s="2" t="s">
        <v>22</v>
      </c>
      <c r="J1929" s="6">
        <v>3.8</v>
      </c>
      <c r="K1929" s="7">
        <v>585</v>
      </c>
      <c r="L1929" s="8">
        <v>116</v>
      </c>
      <c r="M1929" s="3">
        <v>4</v>
      </c>
      <c r="N1929" s="3">
        <v>2</v>
      </c>
      <c r="O1929" s="2" t="s">
        <v>30</v>
      </c>
      <c r="P1929" s="9" t="s">
        <v>3846</v>
      </c>
      <c r="Q1929" s="9" t="s">
        <v>11757</v>
      </c>
      <c r="R1929" s="10">
        <v>42341</v>
      </c>
      <c r="S1929" s="10">
        <v>45226.966080261773</v>
      </c>
      <c r="T1929" s="11">
        <v>14</v>
      </c>
      <c r="U1929" s="51">
        <v>12</v>
      </c>
      <c r="V1929" s="51">
        <v>2015</v>
      </c>
      <c r="W1929" s="52">
        <v>2023</v>
      </c>
    </row>
    <row r="1930" spans="1:23" x14ac:dyDescent="0.3">
      <c r="A1930" s="22">
        <v>1929</v>
      </c>
      <c r="B1930" s="2" t="s">
        <v>3849</v>
      </c>
      <c r="C1930" s="2" t="s">
        <v>19</v>
      </c>
      <c r="D1930" s="2" t="s">
        <v>34</v>
      </c>
      <c r="E1930" s="3">
        <v>2005</v>
      </c>
      <c r="F1930" s="4">
        <v>26983.82</v>
      </c>
      <c r="G1930" s="5">
        <v>97772</v>
      </c>
      <c r="H1930" s="2" t="s">
        <v>41</v>
      </c>
      <c r="I1930" s="2" t="s">
        <v>29</v>
      </c>
      <c r="J1930" s="6">
        <v>5.7</v>
      </c>
      <c r="K1930" s="7">
        <v>521</v>
      </c>
      <c r="L1930" s="8">
        <v>583</v>
      </c>
      <c r="M1930" s="3">
        <v>4</v>
      </c>
      <c r="N1930" s="3">
        <v>4</v>
      </c>
      <c r="O1930" s="2" t="s">
        <v>80</v>
      </c>
      <c r="P1930" s="9" t="s">
        <v>3848</v>
      </c>
      <c r="Q1930" s="9" t="s">
        <v>11758</v>
      </c>
      <c r="R1930" s="10">
        <v>43185</v>
      </c>
      <c r="S1930" s="10">
        <v>45706.087904626642</v>
      </c>
      <c r="T1930" s="11">
        <v>19</v>
      </c>
      <c r="U1930" s="51">
        <v>3</v>
      </c>
      <c r="V1930" s="51">
        <v>2018</v>
      </c>
      <c r="W1930" s="52">
        <v>2025</v>
      </c>
    </row>
    <row r="1931" spans="1:23" x14ac:dyDescent="0.3">
      <c r="A1931" s="22">
        <v>1930</v>
      </c>
      <c r="B1931" s="2" t="s">
        <v>3851</v>
      </c>
      <c r="C1931" s="2" t="s">
        <v>74</v>
      </c>
      <c r="D1931" s="2" t="s">
        <v>92</v>
      </c>
      <c r="E1931" s="3">
        <v>2020</v>
      </c>
      <c r="F1931" s="4">
        <v>55776.95</v>
      </c>
      <c r="G1931" s="5">
        <v>189415</v>
      </c>
      <c r="H1931" s="2" t="s">
        <v>41</v>
      </c>
      <c r="I1931" s="2" t="s">
        <v>22</v>
      </c>
      <c r="J1931" s="6">
        <v>4.2</v>
      </c>
      <c r="K1931" s="7">
        <v>529</v>
      </c>
      <c r="L1931" s="8">
        <v>771</v>
      </c>
      <c r="M1931" s="3">
        <v>4</v>
      </c>
      <c r="N1931" s="3">
        <v>7</v>
      </c>
      <c r="O1931" s="2" t="s">
        <v>65</v>
      </c>
      <c r="P1931" s="9" t="s">
        <v>3850</v>
      </c>
      <c r="Q1931" s="9" t="s">
        <v>11759</v>
      </c>
      <c r="R1931" s="10">
        <v>45459</v>
      </c>
      <c r="S1931" s="10">
        <v>45775.597806607038</v>
      </c>
      <c r="T1931" s="11">
        <v>4</v>
      </c>
      <c r="U1931" s="51">
        <v>6</v>
      </c>
      <c r="V1931" s="51">
        <v>2024</v>
      </c>
      <c r="W1931" s="52">
        <v>2025</v>
      </c>
    </row>
    <row r="1932" spans="1:23" x14ac:dyDescent="0.3">
      <c r="A1932" s="22">
        <v>1931</v>
      </c>
      <c r="B1932" s="2" t="s">
        <v>3853</v>
      </c>
      <c r="C1932" s="2" t="s">
        <v>26</v>
      </c>
      <c r="D1932" s="2" t="s">
        <v>64</v>
      </c>
      <c r="E1932" s="3">
        <v>2016</v>
      </c>
      <c r="F1932" s="4">
        <v>63589.15</v>
      </c>
      <c r="G1932" s="5">
        <v>230043</v>
      </c>
      <c r="H1932" s="2" t="s">
        <v>41</v>
      </c>
      <c r="I1932" s="2" t="s">
        <v>22</v>
      </c>
      <c r="J1932" s="6">
        <v>1.3</v>
      </c>
      <c r="K1932" s="7">
        <v>646</v>
      </c>
      <c r="L1932" s="8">
        <v>186</v>
      </c>
      <c r="M1932" s="3">
        <v>3</v>
      </c>
      <c r="N1932" s="3">
        <v>5</v>
      </c>
      <c r="O1932" s="2" t="s">
        <v>42</v>
      </c>
      <c r="P1932" s="9" t="s">
        <v>3852</v>
      </c>
      <c r="Q1932" s="9" t="s">
        <v>11760</v>
      </c>
      <c r="R1932" s="10">
        <v>43522</v>
      </c>
      <c r="S1932" s="10">
        <v>45615.257738593427</v>
      </c>
      <c r="T1932" s="11">
        <v>8</v>
      </c>
      <c r="U1932" s="51">
        <v>2</v>
      </c>
      <c r="V1932" s="51">
        <v>2019</v>
      </c>
      <c r="W1932" s="52">
        <v>2024</v>
      </c>
    </row>
    <row r="1933" spans="1:23" x14ac:dyDescent="0.3">
      <c r="A1933" s="22">
        <v>1932</v>
      </c>
      <c r="B1933" s="2" t="s">
        <v>523</v>
      </c>
      <c r="C1933" s="2" t="s">
        <v>118</v>
      </c>
      <c r="D1933" s="2" t="s">
        <v>34</v>
      </c>
      <c r="E1933" s="3">
        <v>1993</v>
      </c>
      <c r="F1933" s="4">
        <v>15182.48</v>
      </c>
      <c r="G1933" s="5">
        <v>98521</v>
      </c>
      <c r="H1933" s="2" t="s">
        <v>28</v>
      </c>
      <c r="I1933" s="2" t="s">
        <v>29</v>
      </c>
      <c r="J1933" s="6">
        <v>1.2</v>
      </c>
      <c r="K1933" s="7">
        <v>560</v>
      </c>
      <c r="L1933" s="8">
        <v>139</v>
      </c>
      <c r="M1933" s="3">
        <v>2</v>
      </c>
      <c r="N1933" s="3">
        <v>5</v>
      </c>
      <c r="O1933" s="2" t="s">
        <v>23</v>
      </c>
      <c r="P1933" s="9" t="s">
        <v>3854</v>
      </c>
      <c r="Q1933" s="9" t="s">
        <v>11761</v>
      </c>
      <c r="R1933" s="10">
        <v>43994</v>
      </c>
      <c r="S1933" s="10">
        <v>45240.984884022517</v>
      </c>
      <c r="T1933" s="11">
        <v>31</v>
      </c>
      <c r="U1933" s="51">
        <v>6</v>
      </c>
      <c r="V1933" s="51">
        <v>2020</v>
      </c>
      <c r="W1933" s="52">
        <v>2023</v>
      </c>
    </row>
    <row r="1934" spans="1:23" x14ac:dyDescent="0.3">
      <c r="A1934" s="22">
        <v>1933</v>
      </c>
      <c r="B1934" s="2" t="s">
        <v>3856</v>
      </c>
      <c r="C1934" s="2" t="s">
        <v>63</v>
      </c>
      <c r="D1934" s="2" t="s">
        <v>79</v>
      </c>
      <c r="E1934" s="3">
        <v>1990</v>
      </c>
      <c r="F1934" s="4">
        <v>60740.71</v>
      </c>
      <c r="G1934" s="5">
        <v>4983</v>
      </c>
      <c r="H1934" s="2" t="s">
        <v>41</v>
      </c>
      <c r="I1934" s="2" t="s">
        <v>22</v>
      </c>
      <c r="J1934" s="6">
        <v>5.0999999999999996</v>
      </c>
      <c r="K1934" s="7">
        <v>412</v>
      </c>
      <c r="L1934" s="8">
        <v>565</v>
      </c>
      <c r="M1934" s="3">
        <v>4</v>
      </c>
      <c r="N1934" s="3">
        <v>5</v>
      </c>
      <c r="O1934" s="2" t="s">
        <v>65</v>
      </c>
      <c r="P1934" s="9" t="s">
        <v>3855</v>
      </c>
      <c r="Q1934" s="9" t="s">
        <v>11762</v>
      </c>
      <c r="R1934" s="10">
        <v>43841</v>
      </c>
      <c r="S1934" s="10">
        <v>45344.227532552221</v>
      </c>
      <c r="T1934" s="11">
        <v>34</v>
      </c>
      <c r="U1934" s="51">
        <v>1</v>
      </c>
      <c r="V1934" s="51">
        <v>2020</v>
      </c>
      <c r="W1934" s="52">
        <v>2024</v>
      </c>
    </row>
    <row r="1935" spans="1:23" x14ac:dyDescent="0.3">
      <c r="A1935" s="22">
        <v>1934</v>
      </c>
      <c r="B1935" s="2" t="s">
        <v>3858</v>
      </c>
      <c r="C1935" s="2" t="s">
        <v>74</v>
      </c>
      <c r="D1935" s="2" t="s">
        <v>64</v>
      </c>
      <c r="E1935" s="3">
        <v>1999</v>
      </c>
      <c r="F1935" s="4">
        <v>51702.89</v>
      </c>
      <c r="G1935" s="5">
        <v>143748</v>
      </c>
      <c r="H1935" s="2" t="s">
        <v>28</v>
      </c>
      <c r="I1935" s="2" t="s">
        <v>22</v>
      </c>
      <c r="J1935" s="6">
        <v>4.3</v>
      </c>
      <c r="K1935" s="7">
        <v>538</v>
      </c>
      <c r="L1935" s="8">
        <v>339</v>
      </c>
      <c r="M1935" s="3">
        <v>4</v>
      </c>
      <c r="N1935" s="3">
        <v>4</v>
      </c>
      <c r="O1935" s="2" t="s">
        <v>51</v>
      </c>
      <c r="P1935" s="9" t="s">
        <v>3857</v>
      </c>
      <c r="Q1935" s="9" t="s">
        <v>11763</v>
      </c>
      <c r="R1935" s="10">
        <v>44518</v>
      </c>
      <c r="S1935" s="10">
        <v>45744.347556557033</v>
      </c>
      <c r="T1935" s="11">
        <v>25</v>
      </c>
      <c r="U1935" s="51">
        <v>11</v>
      </c>
      <c r="V1935" s="51">
        <v>2021</v>
      </c>
      <c r="W1935" s="52">
        <v>2025</v>
      </c>
    </row>
    <row r="1936" spans="1:23" x14ac:dyDescent="0.3">
      <c r="A1936" s="22">
        <v>1935</v>
      </c>
      <c r="B1936" s="2" t="s">
        <v>3860</v>
      </c>
      <c r="C1936" s="2" t="s">
        <v>118</v>
      </c>
      <c r="D1936" s="2" t="s">
        <v>34</v>
      </c>
      <c r="E1936" s="3">
        <v>1994</v>
      </c>
      <c r="F1936" s="4">
        <v>67367.259999999995</v>
      </c>
      <c r="G1936" s="5">
        <v>277059</v>
      </c>
      <c r="H1936" s="2" t="s">
        <v>41</v>
      </c>
      <c r="I1936" s="2" t="s">
        <v>29</v>
      </c>
      <c r="J1936" s="6">
        <v>3.4</v>
      </c>
      <c r="K1936" s="7">
        <v>588</v>
      </c>
      <c r="L1936" s="8">
        <v>299</v>
      </c>
      <c r="M1936" s="3">
        <v>3</v>
      </c>
      <c r="N1936" s="3">
        <v>7</v>
      </c>
      <c r="O1936" s="2" t="s">
        <v>85</v>
      </c>
      <c r="P1936" s="9" t="s">
        <v>3859</v>
      </c>
      <c r="Q1936" s="9" t="s">
        <v>11764</v>
      </c>
      <c r="R1936" s="10">
        <v>42844</v>
      </c>
      <c r="S1936" s="10">
        <v>45480.618810807879</v>
      </c>
      <c r="T1936" s="11">
        <v>30</v>
      </c>
      <c r="U1936" s="51">
        <v>4</v>
      </c>
      <c r="V1936" s="51">
        <v>2017</v>
      </c>
      <c r="W1936" s="52">
        <v>2024</v>
      </c>
    </row>
    <row r="1937" spans="1:23" x14ac:dyDescent="0.3">
      <c r="A1937" s="22">
        <v>1936</v>
      </c>
      <c r="B1937" s="2" t="s">
        <v>3862</v>
      </c>
      <c r="C1937" s="2" t="s">
        <v>26</v>
      </c>
      <c r="D1937" s="2" t="s">
        <v>79</v>
      </c>
      <c r="E1937" s="3">
        <v>2004</v>
      </c>
      <c r="F1937" s="4">
        <v>38664.449999999997</v>
      </c>
      <c r="G1937" s="5">
        <v>228965</v>
      </c>
      <c r="H1937" s="2" t="s">
        <v>41</v>
      </c>
      <c r="I1937" s="2" t="s">
        <v>22</v>
      </c>
      <c r="J1937" s="6">
        <v>1.5</v>
      </c>
      <c r="K1937" s="7">
        <v>238</v>
      </c>
      <c r="L1937" s="8">
        <v>385</v>
      </c>
      <c r="M1937" s="3">
        <v>5</v>
      </c>
      <c r="N1937" s="3">
        <v>5</v>
      </c>
      <c r="O1937" s="2" t="s">
        <v>42</v>
      </c>
      <c r="P1937" s="9" t="s">
        <v>3861</v>
      </c>
      <c r="Q1937" s="9" t="s">
        <v>11765</v>
      </c>
      <c r="R1937" s="10">
        <v>43163</v>
      </c>
      <c r="S1937" s="10">
        <v>45641.98108326237</v>
      </c>
      <c r="T1937" s="11">
        <v>20</v>
      </c>
      <c r="U1937" s="51">
        <v>3</v>
      </c>
      <c r="V1937" s="51">
        <v>2018</v>
      </c>
      <c r="W1937" s="52">
        <v>2024</v>
      </c>
    </row>
    <row r="1938" spans="1:23" x14ac:dyDescent="0.3">
      <c r="A1938" s="22">
        <v>1937</v>
      </c>
      <c r="B1938" s="2" t="s">
        <v>3864</v>
      </c>
      <c r="C1938" s="2" t="s">
        <v>63</v>
      </c>
      <c r="D1938" s="2" t="s">
        <v>20</v>
      </c>
      <c r="E1938" s="3">
        <v>2024</v>
      </c>
      <c r="F1938" s="4">
        <v>76915.69</v>
      </c>
      <c r="G1938" s="5">
        <v>221143</v>
      </c>
      <c r="H1938" s="2" t="s">
        <v>21</v>
      </c>
      <c r="I1938" s="2" t="s">
        <v>29</v>
      </c>
      <c r="J1938" s="6">
        <v>5.9</v>
      </c>
      <c r="K1938" s="7">
        <v>277</v>
      </c>
      <c r="L1938" s="8">
        <v>326</v>
      </c>
      <c r="M1938" s="3">
        <v>2</v>
      </c>
      <c r="N1938" s="3">
        <v>7</v>
      </c>
      <c r="O1938" s="2" t="s">
        <v>65</v>
      </c>
      <c r="P1938" s="9" t="s">
        <v>3863</v>
      </c>
      <c r="Q1938" s="9" t="s">
        <v>11766</v>
      </c>
      <c r="R1938" s="10">
        <v>42450</v>
      </c>
      <c r="S1938" s="10">
        <v>45258.216330311778</v>
      </c>
      <c r="T1938" s="11">
        <v>0</v>
      </c>
      <c r="U1938" s="51">
        <v>3</v>
      </c>
      <c r="V1938" s="51">
        <v>2016</v>
      </c>
      <c r="W1938" s="52">
        <v>2023</v>
      </c>
    </row>
    <row r="1939" spans="1:23" x14ac:dyDescent="0.3">
      <c r="A1939" s="22">
        <v>1938</v>
      </c>
      <c r="B1939" s="2" t="s">
        <v>3866</v>
      </c>
      <c r="C1939" s="2" t="s">
        <v>26</v>
      </c>
      <c r="D1939" s="2" t="s">
        <v>40</v>
      </c>
      <c r="E1939" s="3">
        <v>2000</v>
      </c>
      <c r="F1939" s="4">
        <v>73541.289999999994</v>
      </c>
      <c r="G1939" s="5">
        <v>11020</v>
      </c>
      <c r="H1939" s="2" t="s">
        <v>41</v>
      </c>
      <c r="I1939" s="2" t="s">
        <v>29</v>
      </c>
      <c r="J1939" s="6">
        <v>3.1</v>
      </c>
      <c r="K1939" s="7">
        <v>225</v>
      </c>
      <c r="L1939" s="8">
        <v>183</v>
      </c>
      <c r="M1939" s="3">
        <v>4</v>
      </c>
      <c r="N1939" s="3">
        <v>7</v>
      </c>
      <c r="O1939" s="2" t="s">
        <v>51</v>
      </c>
      <c r="P1939" s="9" t="s">
        <v>3865</v>
      </c>
      <c r="Q1939" s="9" t="s">
        <v>11767</v>
      </c>
      <c r="R1939" s="10">
        <v>44458</v>
      </c>
      <c r="S1939" s="10">
        <v>45241.569000845891</v>
      </c>
      <c r="T1939" s="11">
        <v>24</v>
      </c>
      <c r="U1939" s="51">
        <v>9</v>
      </c>
      <c r="V1939" s="51">
        <v>2021</v>
      </c>
      <c r="W1939" s="52">
        <v>2023</v>
      </c>
    </row>
    <row r="1940" spans="1:23" x14ac:dyDescent="0.3">
      <c r="A1940" s="22">
        <v>1939</v>
      </c>
      <c r="B1940" s="2" t="s">
        <v>3868</v>
      </c>
      <c r="C1940" s="2" t="s">
        <v>74</v>
      </c>
      <c r="D1940" s="2" t="s">
        <v>40</v>
      </c>
      <c r="E1940" s="3">
        <v>2021</v>
      </c>
      <c r="F1940" s="4">
        <v>40058.76</v>
      </c>
      <c r="G1940" s="5">
        <v>161123</v>
      </c>
      <c r="H1940" s="2" t="s">
        <v>28</v>
      </c>
      <c r="I1940" s="2" t="s">
        <v>22</v>
      </c>
      <c r="J1940" s="6">
        <v>1.7</v>
      </c>
      <c r="K1940" s="7">
        <v>95</v>
      </c>
      <c r="L1940" s="8">
        <v>371</v>
      </c>
      <c r="M1940" s="3">
        <v>3</v>
      </c>
      <c r="N1940" s="3">
        <v>4</v>
      </c>
      <c r="O1940" s="2" t="s">
        <v>80</v>
      </c>
      <c r="P1940" s="9" t="s">
        <v>3867</v>
      </c>
      <c r="Q1940" s="9" t="s">
        <v>11768</v>
      </c>
      <c r="R1940" s="10">
        <v>45036</v>
      </c>
      <c r="S1940" s="10">
        <v>45371.827052456203</v>
      </c>
      <c r="T1940" s="11">
        <v>3</v>
      </c>
      <c r="U1940" s="51">
        <v>4</v>
      </c>
      <c r="V1940" s="51">
        <v>2023</v>
      </c>
      <c r="W1940" s="52">
        <v>2024</v>
      </c>
    </row>
    <row r="1941" spans="1:23" x14ac:dyDescent="0.3">
      <c r="A1941" s="22">
        <v>1940</v>
      </c>
      <c r="B1941" s="2" t="s">
        <v>3870</v>
      </c>
      <c r="C1941" s="2" t="s">
        <v>107</v>
      </c>
      <c r="D1941" s="2" t="s">
        <v>79</v>
      </c>
      <c r="E1941" s="3">
        <v>2000</v>
      </c>
      <c r="F1941" s="4">
        <v>11179.12</v>
      </c>
      <c r="G1941" s="5">
        <v>39861</v>
      </c>
      <c r="H1941" s="2" t="s">
        <v>41</v>
      </c>
      <c r="I1941" s="2" t="s">
        <v>22</v>
      </c>
      <c r="J1941" s="6">
        <v>4.8</v>
      </c>
      <c r="K1941" s="7">
        <v>514</v>
      </c>
      <c r="L1941" s="8">
        <v>165</v>
      </c>
      <c r="M1941" s="3">
        <v>5</v>
      </c>
      <c r="N1941" s="3">
        <v>7</v>
      </c>
      <c r="O1941" s="2" t="s">
        <v>65</v>
      </c>
      <c r="P1941" s="9" t="s">
        <v>3869</v>
      </c>
      <c r="Q1941" s="9" t="s">
        <v>11769</v>
      </c>
      <c r="R1941" s="10">
        <v>44558</v>
      </c>
      <c r="S1941" s="10">
        <v>45145.18972499072</v>
      </c>
      <c r="T1941" s="11">
        <v>24</v>
      </c>
      <c r="U1941" s="51">
        <v>12</v>
      </c>
      <c r="V1941" s="51">
        <v>2021</v>
      </c>
      <c r="W1941" s="52">
        <v>2023</v>
      </c>
    </row>
    <row r="1942" spans="1:23" x14ac:dyDescent="0.3">
      <c r="A1942" s="22">
        <v>1941</v>
      </c>
      <c r="B1942" s="2" t="s">
        <v>2067</v>
      </c>
      <c r="C1942" s="2" t="s">
        <v>118</v>
      </c>
      <c r="D1942" s="2" t="s">
        <v>64</v>
      </c>
      <c r="E1942" s="3">
        <v>2017</v>
      </c>
      <c r="F1942" s="4">
        <v>24320.66</v>
      </c>
      <c r="G1942" s="5">
        <v>7302</v>
      </c>
      <c r="H1942" s="2" t="s">
        <v>28</v>
      </c>
      <c r="I1942" s="2" t="s">
        <v>22</v>
      </c>
      <c r="J1942" s="6">
        <v>3.6</v>
      </c>
      <c r="K1942" s="7">
        <v>79</v>
      </c>
      <c r="L1942" s="8">
        <v>563</v>
      </c>
      <c r="M1942" s="3">
        <v>3</v>
      </c>
      <c r="N1942" s="3">
        <v>2</v>
      </c>
      <c r="O1942" s="2" t="s">
        <v>42</v>
      </c>
      <c r="P1942" s="9" t="s">
        <v>3871</v>
      </c>
      <c r="Q1942" s="9" t="s">
        <v>11770</v>
      </c>
      <c r="R1942" s="10">
        <v>44188</v>
      </c>
      <c r="S1942" s="10">
        <v>45836.199927031121</v>
      </c>
      <c r="T1942" s="11">
        <v>7</v>
      </c>
      <c r="U1942" s="51">
        <v>12</v>
      </c>
      <c r="V1942" s="51">
        <v>2020</v>
      </c>
      <c r="W1942" s="52">
        <v>2025</v>
      </c>
    </row>
    <row r="1943" spans="1:23" x14ac:dyDescent="0.3">
      <c r="A1943" s="22">
        <v>1942</v>
      </c>
      <c r="B1943" s="2" t="s">
        <v>3873</v>
      </c>
      <c r="C1943" s="2" t="s">
        <v>63</v>
      </c>
      <c r="D1943" s="2" t="s">
        <v>34</v>
      </c>
      <c r="E1943" s="3">
        <v>2012</v>
      </c>
      <c r="F1943" s="4">
        <v>27186.82</v>
      </c>
      <c r="G1943" s="5">
        <v>147794</v>
      </c>
      <c r="H1943" s="2" t="s">
        <v>28</v>
      </c>
      <c r="I1943" s="2" t="s">
        <v>29</v>
      </c>
      <c r="J1943" s="6">
        <v>5.2</v>
      </c>
      <c r="K1943" s="7">
        <v>633</v>
      </c>
      <c r="L1943" s="8">
        <v>637</v>
      </c>
      <c r="M1943" s="3">
        <v>3</v>
      </c>
      <c r="N1943" s="3">
        <v>5</v>
      </c>
      <c r="O1943" s="2" t="s">
        <v>51</v>
      </c>
      <c r="P1943" s="9" t="s">
        <v>3872</v>
      </c>
      <c r="Q1943" s="9" t="s">
        <v>11771</v>
      </c>
      <c r="R1943" s="10">
        <v>44469</v>
      </c>
      <c r="S1943" s="10">
        <v>45584.591605366797</v>
      </c>
      <c r="T1943" s="11">
        <v>12</v>
      </c>
      <c r="U1943" s="51">
        <v>9</v>
      </c>
      <c r="V1943" s="51">
        <v>2021</v>
      </c>
      <c r="W1943" s="52">
        <v>2024</v>
      </c>
    </row>
    <row r="1944" spans="1:23" x14ac:dyDescent="0.3">
      <c r="A1944" s="22">
        <v>1943</v>
      </c>
      <c r="B1944" s="2" t="s">
        <v>3875</v>
      </c>
      <c r="C1944" s="2" t="s">
        <v>74</v>
      </c>
      <c r="D1944" s="2" t="s">
        <v>56</v>
      </c>
      <c r="E1944" s="3">
        <v>2018</v>
      </c>
      <c r="F1944" s="4">
        <v>57872.800000000003</v>
      </c>
      <c r="G1944" s="5">
        <v>138463</v>
      </c>
      <c r="H1944" s="2" t="s">
        <v>28</v>
      </c>
      <c r="I1944" s="2" t="s">
        <v>22</v>
      </c>
      <c r="J1944" s="6">
        <v>3.3</v>
      </c>
      <c r="K1944" s="7">
        <v>353</v>
      </c>
      <c r="L1944" s="8">
        <v>164</v>
      </c>
      <c r="M1944" s="3">
        <v>2</v>
      </c>
      <c r="N1944" s="3">
        <v>5</v>
      </c>
      <c r="O1944" s="2" t="s">
        <v>85</v>
      </c>
      <c r="P1944" s="9" t="s">
        <v>3874</v>
      </c>
      <c r="Q1944" s="9" t="s">
        <v>11772</v>
      </c>
      <c r="R1944" s="10">
        <v>42984</v>
      </c>
      <c r="S1944" s="10">
        <v>45486.898066659051</v>
      </c>
      <c r="T1944" s="11">
        <v>6</v>
      </c>
      <c r="U1944" s="51">
        <v>9</v>
      </c>
      <c r="V1944" s="51">
        <v>2017</v>
      </c>
      <c r="W1944" s="52">
        <v>2024</v>
      </c>
    </row>
    <row r="1945" spans="1:23" x14ac:dyDescent="0.3">
      <c r="A1945" s="22">
        <v>1944</v>
      </c>
      <c r="B1945" s="2" t="s">
        <v>3877</v>
      </c>
      <c r="C1945" s="2" t="s">
        <v>107</v>
      </c>
      <c r="D1945" s="2" t="s">
        <v>92</v>
      </c>
      <c r="E1945" s="3">
        <v>2003</v>
      </c>
      <c r="F1945" s="4">
        <v>17485.18</v>
      </c>
      <c r="G1945" s="5">
        <v>286472</v>
      </c>
      <c r="H1945" s="2" t="s">
        <v>35</v>
      </c>
      <c r="I1945" s="2" t="s">
        <v>29</v>
      </c>
      <c r="J1945" s="6">
        <v>5.2</v>
      </c>
      <c r="K1945" s="7">
        <v>331</v>
      </c>
      <c r="L1945" s="8">
        <v>723</v>
      </c>
      <c r="M1945" s="3">
        <v>4</v>
      </c>
      <c r="N1945" s="3">
        <v>2</v>
      </c>
      <c r="O1945" s="2" t="s">
        <v>51</v>
      </c>
      <c r="P1945" s="9" t="s">
        <v>3876</v>
      </c>
      <c r="Q1945" s="9" t="s">
        <v>11773</v>
      </c>
      <c r="R1945" s="10">
        <v>42809</v>
      </c>
      <c r="S1945" s="10">
        <v>45515.665820209761</v>
      </c>
      <c r="T1945" s="11">
        <v>21</v>
      </c>
      <c r="U1945" s="51">
        <v>3</v>
      </c>
      <c r="V1945" s="51">
        <v>2017</v>
      </c>
      <c r="W1945" s="52">
        <v>2024</v>
      </c>
    </row>
    <row r="1946" spans="1:23" x14ac:dyDescent="0.3">
      <c r="A1946" s="22">
        <v>1945</v>
      </c>
      <c r="B1946" s="2" t="s">
        <v>3879</v>
      </c>
      <c r="C1946" s="2" t="s">
        <v>26</v>
      </c>
      <c r="D1946" s="2" t="s">
        <v>79</v>
      </c>
      <c r="E1946" s="3">
        <v>1995</v>
      </c>
      <c r="F1946" s="4">
        <v>7947.83</v>
      </c>
      <c r="G1946" s="5">
        <v>112724</v>
      </c>
      <c r="H1946" s="2" t="s">
        <v>28</v>
      </c>
      <c r="I1946" s="2" t="s">
        <v>29</v>
      </c>
      <c r="J1946" s="6">
        <v>4.4000000000000004</v>
      </c>
      <c r="K1946" s="7">
        <v>536</v>
      </c>
      <c r="L1946" s="8">
        <v>732</v>
      </c>
      <c r="M1946" s="3">
        <v>4</v>
      </c>
      <c r="N1946" s="3">
        <v>4</v>
      </c>
      <c r="O1946" s="2" t="s">
        <v>42</v>
      </c>
      <c r="P1946" s="9" t="s">
        <v>3878</v>
      </c>
      <c r="Q1946" s="9" t="s">
        <v>11774</v>
      </c>
      <c r="R1946" s="10">
        <v>42640</v>
      </c>
      <c r="S1946" s="10">
        <v>45349.338554756658</v>
      </c>
      <c r="T1946" s="11">
        <v>29</v>
      </c>
      <c r="U1946" s="51">
        <v>9</v>
      </c>
      <c r="V1946" s="51">
        <v>2016</v>
      </c>
      <c r="W1946" s="52">
        <v>2024</v>
      </c>
    </row>
    <row r="1947" spans="1:23" x14ac:dyDescent="0.3">
      <c r="A1947" s="22">
        <v>1946</v>
      </c>
      <c r="B1947" s="2" t="s">
        <v>3881</v>
      </c>
      <c r="C1947" s="2" t="s">
        <v>118</v>
      </c>
      <c r="D1947" s="2" t="s">
        <v>46</v>
      </c>
      <c r="E1947" s="3">
        <v>2017</v>
      </c>
      <c r="F1947" s="4">
        <v>39114.160000000003</v>
      </c>
      <c r="G1947" s="5">
        <v>69883</v>
      </c>
      <c r="H1947" s="2" t="s">
        <v>28</v>
      </c>
      <c r="I1947" s="2" t="s">
        <v>29</v>
      </c>
      <c r="J1947" s="6">
        <v>4</v>
      </c>
      <c r="K1947" s="7">
        <v>425</v>
      </c>
      <c r="L1947" s="8">
        <v>274</v>
      </c>
      <c r="M1947" s="3">
        <v>5</v>
      </c>
      <c r="N1947" s="3">
        <v>5</v>
      </c>
      <c r="O1947" s="2" t="s">
        <v>80</v>
      </c>
      <c r="P1947" s="9" t="s">
        <v>3880</v>
      </c>
      <c r="Q1947" s="9" t="s">
        <v>11775</v>
      </c>
      <c r="R1947" s="10">
        <v>41911</v>
      </c>
      <c r="S1947" s="10">
        <v>45554.509588963498</v>
      </c>
      <c r="T1947" s="11">
        <v>7</v>
      </c>
      <c r="U1947" s="51">
        <v>9</v>
      </c>
      <c r="V1947" s="51">
        <v>2014</v>
      </c>
      <c r="W1947" s="52">
        <v>2024</v>
      </c>
    </row>
    <row r="1948" spans="1:23" x14ac:dyDescent="0.3">
      <c r="A1948" s="22">
        <v>1947</v>
      </c>
      <c r="B1948" s="2" t="s">
        <v>3883</v>
      </c>
      <c r="C1948" s="2" t="s">
        <v>45</v>
      </c>
      <c r="D1948" s="2" t="s">
        <v>34</v>
      </c>
      <c r="E1948" s="3">
        <v>1990</v>
      </c>
      <c r="F1948" s="4">
        <v>22083.72</v>
      </c>
      <c r="G1948" s="5">
        <v>109070</v>
      </c>
      <c r="H1948" s="2" t="s">
        <v>35</v>
      </c>
      <c r="I1948" s="2" t="s">
        <v>22</v>
      </c>
      <c r="J1948" s="6">
        <v>1.6</v>
      </c>
      <c r="K1948" s="7">
        <v>384</v>
      </c>
      <c r="L1948" s="8">
        <v>113</v>
      </c>
      <c r="M1948" s="3">
        <v>3</v>
      </c>
      <c r="N1948" s="3">
        <v>4</v>
      </c>
      <c r="O1948" s="2" t="s">
        <v>42</v>
      </c>
      <c r="P1948" s="9" t="s">
        <v>3882</v>
      </c>
      <c r="Q1948" s="9" t="s">
        <v>11776</v>
      </c>
      <c r="R1948" s="10">
        <v>42632</v>
      </c>
      <c r="S1948" s="10">
        <v>45449.660619169546</v>
      </c>
      <c r="T1948" s="11">
        <v>34</v>
      </c>
      <c r="U1948" s="51">
        <v>9</v>
      </c>
      <c r="V1948" s="51">
        <v>2016</v>
      </c>
      <c r="W1948" s="52">
        <v>2024</v>
      </c>
    </row>
    <row r="1949" spans="1:23" x14ac:dyDescent="0.3">
      <c r="A1949" s="22">
        <v>1948</v>
      </c>
      <c r="B1949" s="2" t="s">
        <v>3885</v>
      </c>
      <c r="C1949" s="2" t="s">
        <v>26</v>
      </c>
      <c r="D1949" s="2" t="s">
        <v>46</v>
      </c>
      <c r="E1949" s="3">
        <v>2020</v>
      </c>
      <c r="F1949" s="4">
        <v>71952.13</v>
      </c>
      <c r="G1949" s="5">
        <v>133280</v>
      </c>
      <c r="H1949" s="2" t="s">
        <v>28</v>
      </c>
      <c r="I1949" s="2" t="s">
        <v>22</v>
      </c>
      <c r="J1949" s="6">
        <v>4.0999999999999996</v>
      </c>
      <c r="K1949" s="7">
        <v>151</v>
      </c>
      <c r="L1949" s="8">
        <v>448</v>
      </c>
      <c r="M1949" s="3">
        <v>3</v>
      </c>
      <c r="N1949" s="3">
        <v>4</v>
      </c>
      <c r="O1949" s="2" t="s">
        <v>30</v>
      </c>
      <c r="P1949" s="9" t="s">
        <v>3884</v>
      </c>
      <c r="Q1949" s="9" t="s">
        <v>11777</v>
      </c>
      <c r="R1949" s="10">
        <v>44287</v>
      </c>
      <c r="S1949" s="10">
        <v>45238.210329111542</v>
      </c>
      <c r="T1949" s="11">
        <v>4</v>
      </c>
      <c r="U1949" s="51">
        <v>4</v>
      </c>
      <c r="V1949" s="51">
        <v>2021</v>
      </c>
      <c r="W1949" s="52">
        <v>2023</v>
      </c>
    </row>
    <row r="1950" spans="1:23" x14ac:dyDescent="0.3">
      <c r="A1950" s="22">
        <v>1949</v>
      </c>
      <c r="B1950" s="2" t="s">
        <v>3887</v>
      </c>
      <c r="C1950" s="2" t="s">
        <v>49</v>
      </c>
      <c r="D1950" s="2" t="s">
        <v>34</v>
      </c>
      <c r="E1950" s="3">
        <v>2008</v>
      </c>
      <c r="F1950" s="4">
        <v>25863.32</v>
      </c>
      <c r="G1950" s="5">
        <v>266835</v>
      </c>
      <c r="H1950" s="2" t="s">
        <v>21</v>
      </c>
      <c r="I1950" s="2" t="s">
        <v>29</v>
      </c>
      <c r="J1950" s="6">
        <v>1</v>
      </c>
      <c r="K1950" s="7">
        <v>127</v>
      </c>
      <c r="L1950" s="8">
        <v>374</v>
      </c>
      <c r="M1950" s="3">
        <v>2</v>
      </c>
      <c r="N1950" s="3">
        <v>7</v>
      </c>
      <c r="O1950" s="2" t="s">
        <v>23</v>
      </c>
      <c r="P1950" s="9" t="s">
        <v>3886</v>
      </c>
      <c r="Q1950" s="9" t="s">
        <v>11778</v>
      </c>
      <c r="R1950" s="10">
        <v>43953</v>
      </c>
      <c r="S1950" s="10">
        <v>45826.708028651447</v>
      </c>
      <c r="T1950" s="11">
        <v>16</v>
      </c>
      <c r="U1950" s="51">
        <v>5</v>
      </c>
      <c r="V1950" s="51">
        <v>2020</v>
      </c>
      <c r="W1950" s="52">
        <v>2025</v>
      </c>
    </row>
    <row r="1951" spans="1:23" x14ac:dyDescent="0.3">
      <c r="A1951" s="22">
        <v>1950</v>
      </c>
      <c r="B1951" s="2" t="s">
        <v>3889</v>
      </c>
      <c r="C1951" s="2" t="s">
        <v>26</v>
      </c>
      <c r="D1951" s="2" t="s">
        <v>64</v>
      </c>
      <c r="E1951" s="3">
        <v>1998</v>
      </c>
      <c r="F1951" s="4">
        <v>52843.71</v>
      </c>
      <c r="G1951" s="5">
        <v>105455</v>
      </c>
      <c r="H1951" s="2" t="s">
        <v>41</v>
      </c>
      <c r="I1951" s="2" t="s">
        <v>22</v>
      </c>
      <c r="J1951" s="6">
        <v>5.6</v>
      </c>
      <c r="K1951" s="7">
        <v>357</v>
      </c>
      <c r="L1951" s="8">
        <v>280</v>
      </c>
      <c r="M1951" s="3">
        <v>2</v>
      </c>
      <c r="N1951" s="3">
        <v>7</v>
      </c>
      <c r="O1951" s="2" t="s">
        <v>30</v>
      </c>
      <c r="P1951" s="9" t="s">
        <v>3888</v>
      </c>
      <c r="Q1951" s="9" t="s">
        <v>11779</v>
      </c>
      <c r="R1951" s="10">
        <v>42778</v>
      </c>
      <c r="S1951" s="10">
        <v>45492.593205686862</v>
      </c>
      <c r="T1951" s="11">
        <v>26</v>
      </c>
      <c r="U1951" s="51">
        <v>2</v>
      </c>
      <c r="V1951" s="51">
        <v>2017</v>
      </c>
      <c r="W1951" s="52">
        <v>2024</v>
      </c>
    </row>
    <row r="1952" spans="1:23" x14ac:dyDescent="0.3">
      <c r="A1952" s="22">
        <v>1951</v>
      </c>
      <c r="B1952" s="2" t="s">
        <v>3891</v>
      </c>
      <c r="C1952" s="2" t="s">
        <v>49</v>
      </c>
      <c r="D1952" s="2" t="s">
        <v>92</v>
      </c>
      <c r="E1952" s="3">
        <v>2020</v>
      </c>
      <c r="F1952" s="4">
        <v>12598</v>
      </c>
      <c r="G1952" s="5">
        <v>213576</v>
      </c>
      <c r="H1952" s="2" t="s">
        <v>28</v>
      </c>
      <c r="I1952" s="2" t="s">
        <v>29</v>
      </c>
      <c r="J1952" s="6">
        <v>3.7</v>
      </c>
      <c r="K1952" s="7">
        <v>589</v>
      </c>
      <c r="L1952" s="8">
        <v>424</v>
      </c>
      <c r="M1952" s="3">
        <v>3</v>
      </c>
      <c r="N1952" s="3">
        <v>4</v>
      </c>
      <c r="O1952" s="2" t="s">
        <v>80</v>
      </c>
      <c r="P1952" s="9" t="s">
        <v>3890</v>
      </c>
      <c r="Q1952" s="9" t="s">
        <v>11780</v>
      </c>
      <c r="R1952" s="10">
        <v>42339</v>
      </c>
      <c r="S1952" s="10">
        <v>45459.152517549228</v>
      </c>
      <c r="T1952" s="11">
        <v>4</v>
      </c>
      <c r="U1952" s="51">
        <v>12</v>
      </c>
      <c r="V1952" s="51">
        <v>2015</v>
      </c>
      <c r="W1952" s="52">
        <v>2024</v>
      </c>
    </row>
    <row r="1953" spans="1:23" x14ac:dyDescent="0.3">
      <c r="A1953" s="22">
        <v>1952</v>
      </c>
      <c r="B1953" s="2" t="s">
        <v>3893</v>
      </c>
      <c r="C1953" s="2" t="s">
        <v>118</v>
      </c>
      <c r="D1953" s="2" t="s">
        <v>79</v>
      </c>
      <c r="E1953" s="3">
        <v>2020</v>
      </c>
      <c r="F1953" s="4">
        <v>39686.18</v>
      </c>
      <c r="G1953" s="5">
        <v>5748</v>
      </c>
      <c r="H1953" s="2" t="s">
        <v>41</v>
      </c>
      <c r="I1953" s="2" t="s">
        <v>29</v>
      </c>
      <c r="J1953" s="6">
        <v>2.4</v>
      </c>
      <c r="K1953" s="7">
        <v>395</v>
      </c>
      <c r="L1953" s="8">
        <v>604</v>
      </c>
      <c r="M1953" s="3">
        <v>4</v>
      </c>
      <c r="N1953" s="3">
        <v>5</v>
      </c>
      <c r="O1953" s="2" t="s">
        <v>85</v>
      </c>
      <c r="P1953" s="9" t="s">
        <v>3892</v>
      </c>
      <c r="Q1953" s="9" t="s">
        <v>11781</v>
      </c>
      <c r="R1953" s="10">
        <v>43393</v>
      </c>
      <c r="S1953" s="10">
        <v>45414.467580561832</v>
      </c>
      <c r="T1953" s="11">
        <v>4</v>
      </c>
      <c r="U1953" s="51">
        <v>10</v>
      </c>
      <c r="V1953" s="51">
        <v>2018</v>
      </c>
      <c r="W1953" s="52">
        <v>2024</v>
      </c>
    </row>
    <row r="1954" spans="1:23" x14ac:dyDescent="0.3">
      <c r="A1954" s="22">
        <v>1953</v>
      </c>
      <c r="B1954" s="2" t="s">
        <v>3895</v>
      </c>
      <c r="C1954" s="2" t="s">
        <v>19</v>
      </c>
      <c r="D1954" s="2" t="s">
        <v>46</v>
      </c>
      <c r="E1954" s="3">
        <v>2018</v>
      </c>
      <c r="F1954" s="4">
        <v>51008.32</v>
      </c>
      <c r="G1954" s="5">
        <v>198827</v>
      </c>
      <c r="H1954" s="2" t="s">
        <v>35</v>
      </c>
      <c r="I1954" s="2" t="s">
        <v>29</v>
      </c>
      <c r="J1954" s="6">
        <v>4</v>
      </c>
      <c r="K1954" s="7">
        <v>551</v>
      </c>
      <c r="L1954" s="8">
        <v>668</v>
      </c>
      <c r="M1954" s="3">
        <v>2</v>
      </c>
      <c r="N1954" s="3">
        <v>5</v>
      </c>
      <c r="O1954" s="2" t="s">
        <v>65</v>
      </c>
      <c r="P1954" s="9" t="s">
        <v>3894</v>
      </c>
      <c r="Q1954" s="9" t="s">
        <v>11782</v>
      </c>
      <c r="R1954" s="10">
        <v>41948</v>
      </c>
      <c r="S1954" s="10">
        <v>45386.576002246169</v>
      </c>
      <c r="T1954" s="11">
        <v>6</v>
      </c>
      <c r="U1954" s="51">
        <v>11</v>
      </c>
      <c r="V1954" s="51">
        <v>2014</v>
      </c>
      <c r="W1954" s="52">
        <v>2024</v>
      </c>
    </row>
    <row r="1955" spans="1:23" x14ac:dyDescent="0.3">
      <c r="A1955" s="22">
        <v>1954</v>
      </c>
      <c r="B1955" s="2" t="s">
        <v>3897</v>
      </c>
      <c r="C1955" s="2" t="s">
        <v>26</v>
      </c>
      <c r="D1955" s="2" t="s">
        <v>92</v>
      </c>
      <c r="E1955" s="3">
        <v>2006</v>
      </c>
      <c r="F1955" s="4">
        <v>17489.36</v>
      </c>
      <c r="G1955" s="5">
        <v>90215</v>
      </c>
      <c r="H1955" s="2" t="s">
        <v>35</v>
      </c>
      <c r="I1955" s="2" t="s">
        <v>29</v>
      </c>
      <c r="J1955" s="6">
        <v>1.4</v>
      </c>
      <c r="K1955" s="7">
        <v>304</v>
      </c>
      <c r="L1955" s="8">
        <v>355</v>
      </c>
      <c r="M1955" s="3">
        <v>4</v>
      </c>
      <c r="N1955" s="3">
        <v>7</v>
      </c>
      <c r="O1955" s="2" t="s">
        <v>30</v>
      </c>
      <c r="P1955" s="9" t="s">
        <v>3896</v>
      </c>
      <c r="Q1955" s="9" t="s">
        <v>11783</v>
      </c>
      <c r="R1955" s="10">
        <v>45417</v>
      </c>
      <c r="S1955" s="10">
        <v>45824.809648975512</v>
      </c>
      <c r="T1955" s="11">
        <v>18</v>
      </c>
      <c r="U1955" s="51">
        <v>5</v>
      </c>
      <c r="V1955" s="51">
        <v>2024</v>
      </c>
      <c r="W1955" s="52">
        <v>2025</v>
      </c>
    </row>
    <row r="1956" spans="1:23" x14ac:dyDescent="0.3">
      <c r="A1956" s="22">
        <v>1955</v>
      </c>
      <c r="B1956" s="2" t="s">
        <v>3899</v>
      </c>
      <c r="C1956" s="2" t="s">
        <v>107</v>
      </c>
      <c r="D1956" s="2" t="s">
        <v>79</v>
      </c>
      <c r="E1956" s="3">
        <v>2000</v>
      </c>
      <c r="F1956" s="4">
        <v>46037.22</v>
      </c>
      <c r="G1956" s="5">
        <v>27528</v>
      </c>
      <c r="H1956" s="2" t="s">
        <v>28</v>
      </c>
      <c r="I1956" s="2" t="s">
        <v>29</v>
      </c>
      <c r="J1956" s="6">
        <v>4.4000000000000004</v>
      </c>
      <c r="K1956" s="7">
        <v>261</v>
      </c>
      <c r="L1956" s="8">
        <v>779</v>
      </c>
      <c r="M1956" s="3">
        <v>3</v>
      </c>
      <c r="N1956" s="3">
        <v>7</v>
      </c>
      <c r="O1956" s="2" t="s">
        <v>36</v>
      </c>
      <c r="P1956" s="9" t="s">
        <v>3898</v>
      </c>
      <c r="Q1956" s="9" t="s">
        <v>11784</v>
      </c>
      <c r="R1956" s="10">
        <v>43956</v>
      </c>
      <c r="S1956" s="10">
        <v>45770.340755196761</v>
      </c>
      <c r="T1956" s="11">
        <v>24</v>
      </c>
      <c r="U1956" s="51">
        <v>5</v>
      </c>
      <c r="V1956" s="51">
        <v>2020</v>
      </c>
      <c r="W1956" s="52">
        <v>2025</v>
      </c>
    </row>
    <row r="1957" spans="1:23" x14ac:dyDescent="0.3">
      <c r="A1957" s="22">
        <v>1956</v>
      </c>
      <c r="B1957" s="2" t="s">
        <v>3901</v>
      </c>
      <c r="C1957" s="2" t="s">
        <v>74</v>
      </c>
      <c r="D1957" s="2" t="s">
        <v>34</v>
      </c>
      <c r="E1957" s="3">
        <v>1998</v>
      </c>
      <c r="F1957" s="4">
        <v>32703.07</v>
      </c>
      <c r="G1957" s="5">
        <v>100619</v>
      </c>
      <c r="H1957" s="2" t="s">
        <v>28</v>
      </c>
      <c r="I1957" s="2" t="s">
        <v>29</v>
      </c>
      <c r="J1957" s="6">
        <v>1.5</v>
      </c>
      <c r="K1957" s="7">
        <v>266</v>
      </c>
      <c r="L1957" s="8">
        <v>353</v>
      </c>
      <c r="M1957" s="3">
        <v>5</v>
      </c>
      <c r="N1957" s="3">
        <v>2</v>
      </c>
      <c r="O1957" s="2" t="s">
        <v>36</v>
      </c>
      <c r="P1957" s="9" t="s">
        <v>3900</v>
      </c>
      <c r="Q1957" s="9" t="s">
        <v>11785</v>
      </c>
      <c r="R1957" s="10">
        <v>43408</v>
      </c>
      <c r="S1957" s="10">
        <v>45641.54299564485</v>
      </c>
      <c r="T1957" s="11">
        <v>26</v>
      </c>
      <c r="U1957" s="51">
        <v>11</v>
      </c>
      <c r="V1957" s="51">
        <v>2018</v>
      </c>
      <c r="W1957" s="52">
        <v>2024</v>
      </c>
    </row>
    <row r="1958" spans="1:23" x14ac:dyDescent="0.3">
      <c r="A1958" s="22">
        <v>1957</v>
      </c>
      <c r="B1958" s="2" t="s">
        <v>3903</v>
      </c>
      <c r="C1958" s="2" t="s">
        <v>19</v>
      </c>
      <c r="D1958" s="2" t="s">
        <v>64</v>
      </c>
      <c r="E1958" s="3">
        <v>2012</v>
      </c>
      <c r="F1958" s="4">
        <v>70430</v>
      </c>
      <c r="G1958" s="5">
        <v>142412</v>
      </c>
      <c r="H1958" s="2" t="s">
        <v>21</v>
      </c>
      <c r="I1958" s="2" t="s">
        <v>29</v>
      </c>
      <c r="J1958" s="6">
        <v>1.9</v>
      </c>
      <c r="K1958" s="7">
        <v>683</v>
      </c>
      <c r="L1958" s="8">
        <v>149</v>
      </c>
      <c r="M1958" s="3">
        <v>3</v>
      </c>
      <c r="N1958" s="3">
        <v>7</v>
      </c>
      <c r="O1958" s="2" t="s">
        <v>30</v>
      </c>
      <c r="P1958" s="9" t="s">
        <v>3902</v>
      </c>
      <c r="Q1958" s="9" t="s">
        <v>11786</v>
      </c>
      <c r="R1958" s="10">
        <v>43160</v>
      </c>
      <c r="S1958" s="10">
        <v>45293.847456537027</v>
      </c>
      <c r="T1958" s="11">
        <v>12</v>
      </c>
      <c r="U1958" s="51">
        <v>3</v>
      </c>
      <c r="V1958" s="51">
        <v>2018</v>
      </c>
      <c r="W1958" s="52">
        <v>2024</v>
      </c>
    </row>
    <row r="1959" spans="1:23" x14ac:dyDescent="0.3">
      <c r="A1959" s="22">
        <v>1958</v>
      </c>
      <c r="B1959" s="2" t="s">
        <v>3905</v>
      </c>
      <c r="C1959" s="2" t="s">
        <v>45</v>
      </c>
      <c r="D1959" s="2" t="s">
        <v>20</v>
      </c>
      <c r="E1959" s="3">
        <v>1998</v>
      </c>
      <c r="F1959" s="4">
        <v>5401.24</v>
      </c>
      <c r="G1959" s="5">
        <v>111611</v>
      </c>
      <c r="H1959" s="2" t="s">
        <v>41</v>
      </c>
      <c r="I1959" s="2" t="s">
        <v>22</v>
      </c>
      <c r="J1959" s="6">
        <v>1.6</v>
      </c>
      <c r="K1959" s="7">
        <v>536</v>
      </c>
      <c r="L1959" s="8">
        <v>757</v>
      </c>
      <c r="M1959" s="3">
        <v>2</v>
      </c>
      <c r="N1959" s="3">
        <v>5</v>
      </c>
      <c r="O1959" s="2" t="s">
        <v>80</v>
      </c>
      <c r="P1959" s="9" t="s">
        <v>3904</v>
      </c>
      <c r="Q1959" s="9" t="s">
        <v>11787</v>
      </c>
      <c r="R1959" s="10">
        <v>42575</v>
      </c>
      <c r="S1959" s="10">
        <v>45619.054497945297</v>
      </c>
      <c r="T1959" s="11">
        <v>26</v>
      </c>
      <c r="U1959" s="51">
        <v>7</v>
      </c>
      <c r="V1959" s="51">
        <v>2016</v>
      </c>
      <c r="W1959" s="52">
        <v>2024</v>
      </c>
    </row>
    <row r="1960" spans="1:23" x14ac:dyDescent="0.3">
      <c r="A1960" s="22">
        <v>1959</v>
      </c>
      <c r="B1960" s="2" t="s">
        <v>3907</v>
      </c>
      <c r="C1960" s="2" t="s">
        <v>107</v>
      </c>
      <c r="D1960" s="2" t="s">
        <v>34</v>
      </c>
      <c r="E1960" s="3">
        <v>2009</v>
      </c>
      <c r="F1960" s="4">
        <v>56165.07</v>
      </c>
      <c r="G1960" s="5">
        <v>197809</v>
      </c>
      <c r="H1960" s="2" t="s">
        <v>41</v>
      </c>
      <c r="I1960" s="2" t="s">
        <v>22</v>
      </c>
      <c r="J1960" s="6">
        <v>4.4000000000000004</v>
      </c>
      <c r="K1960" s="7">
        <v>577</v>
      </c>
      <c r="L1960" s="8">
        <v>566</v>
      </c>
      <c r="M1960" s="3">
        <v>4</v>
      </c>
      <c r="N1960" s="3">
        <v>2</v>
      </c>
      <c r="O1960" s="2" t="s">
        <v>42</v>
      </c>
      <c r="P1960" s="9" t="s">
        <v>3906</v>
      </c>
      <c r="Q1960" s="9" t="s">
        <v>11788</v>
      </c>
      <c r="R1960" s="10">
        <v>44237</v>
      </c>
      <c r="S1960" s="10">
        <v>45720.54479600492</v>
      </c>
      <c r="T1960" s="11">
        <v>15</v>
      </c>
      <c r="U1960" s="51">
        <v>2</v>
      </c>
      <c r="V1960" s="51">
        <v>2021</v>
      </c>
      <c r="W1960" s="52">
        <v>2025</v>
      </c>
    </row>
    <row r="1961" spans="1:23" x14ac:dyDescent="0.3">
      <c r="A1961" s="22">
        <v>1960</v>
      </c>
      <c r="B1961" s="2" t="s">
        <v>3909</v>
      </c>
      <c r="C1961" s="2" t="s">
        <v>107</v>
      </c>
      <c r="D1961" s="2" t="s">
        <v>56</v>
      </c>
      <c r="E1961" s="3">
        <v>1994</v>
      </c>
      <c r="F1961" s="4">
        <v>56504.09</v>
      </c>
      <c r="G1961" s="5">
        <v>211783</v>
      </c>
      <c r="H1961" s="2" t="s">
        <v>21</v>
      </c>
      <c r="I1961" s="2" t="s">
        <v>22</v>
      </c>
      <c r="J1961" s="6">
        <v>3.1</v>
      </c>
      <c r="K1961" s="7">
        <v>198</v>
      </c>
      <c r="L1961" s="8">
        <v>398</v>
      </c>
      <c r="M1961" s="3">
        <v>2</v>
      </c>
      <c r="N1961" s="3">
        <v>2</v>
      </c>
      <c r="O1961" s="2" t="s">
        <v>51</v>
      </c>
      <c r="P1961" s="9" t="s">
        <v>3908</v>
      </c>
      <c r="Q1961" s="9" t="s">
        <v>11789</v>
      </c>
      <c r="R1961" s="10">
        <v>43285</v>
      </c>
      <c r="S1961" s="10">
        <v>45784.651617369193</v>
      </c>
      <c r="T1961" s="11">
        <v>30</v>
      </c>
      <c r="U1961" s="51">
        <v>7</v>
      </c>
      <c r="V1961" s="51">
        <v>2018</v>
      </c>
      <c r="W1961" s="52">
        <v>2025</v>
      </c>
    </row>
    <row r="1962" spans="1:23" x14ac:dyDescent="0.3">
      <c r="A1962" s="22">
        <v>1961</v>
      </c>
      <c r="B1962" s="2" t="s">
        <v>3911</v>
      </c>
      <c r="C1962" s="2" t="s">
        <v>33</v>
      </c>
      <c r="D1962" s="2" t="s">
        <v>50</v>
      </c>
      <c r="E1962" s="3">
        <v>1997</v>
      </c>
      <c r="F1962" s="4">
        <v>13182.12</v>
      </c>
      <c r="G1962" s="5">
        <v>80983</v>
      </c>
      <c r="H1962" s="2" t="s">
        <v>21</v>
      </c>
      <c r="I1962" s="2" t="s">
        <v>29</v>
      </c>
      <c r="J1962" s="6">
        <v>5.5</v>
      </c>
      <c r="K1962" s="7">
        <v>558</v>
      </c>
      <c r="L1962" s="8">
        <v>254</v>
      </c>
      <c r="M1962" s="3">
        <v>4</v>
      </c>
      <c r="N1962" s="3">
        <v>5</v>
      </c>
      <c r="O1962" s="2" t="s">
        <v>42</v>
      </c>
      <c r="P1962" s="9" t="s">
        <v>3910</v>
      </c>
      <c r="Q1962" s="9" t="s">
        <v>11790</v>
      </c>
      <c r="R1962" s="10">
        <v>41975</v>
      </c>
      <c r="S1962" s="10">
        <v>45738.798446735069</v>
      </c>
      <c r="T1962" s="11">
        <v>27</v>
      </c>
      <c r="U1962" s="51">
        <v>12</v>
      </c>
      <c r="V1962" s="51">
        <v>2014</v>
      </c>
      <c r="W1962" s="52">
        <v>2025</v>
      </c>
    </row>
    <row r="1963" spans="1:23" x14ac:dyDescent="0.3">
      <c r="A1963" s="22">
        <v>1962</v>
      </c>
      <c r="B1963" s="2" t="s">
        <v>3913</v>
      </c>
      <c r="C1963" s="2" t="s">
        <v>19</v>
      </c>
      <c r="D1963" s="2" t="s">
        <v>40</v>
      </c>
      <c r="E1963" s="3">
        <v>2024</v>
      </c>
      <c r="F1963" s="4">
        <v>73733.27</v>
      </c>
      <c r="G1963" s="5">
        <v>121940</v>
      </c>
      <c r="H1963" s="2" t="s">
        <v>21</v>
      </c>
      <c r="I1963" s="2" t="s">
        <v>29</v>
      </c>
      <c r="J1963" s="6">
        <v>2.2999999999999998</v>
      </c>
      <c r="K1963" s="7">
        <v>625</v>
      </c>
      <c r="L1963" s="8">
        <v>424</v>
      </c>
      <c r="M1963" s="3">
        <v>5</v>
      </c>
      <c r="N1963" s="3">
        <v>5</v>
      </c>
      <c r="O1963" s="2" t="s">
        <v>30</v>
      </c>
      <c r="P1963" s="9" t="s">
        <v>3912</v>
      </c>
      <c r="Q1963" s="9" t="s">
        <v>11791</v>
      </c>
      <c r="R1963" s="10">
        <v>43163</v>
      </c>
      <c r="S1963" s="10">
        <v>45182.281143274377</v>
      </c>
      <c r="T1963" s="11">
        <v>0</v>
      </c>
      <c r="U1963" s="51">
        <v>3</v>
      </c>
      <c r="V1963" s="51">
        <v>2018</v>
      </c>
      <c r="W1963" s="52">
        <v>2023</v>
      </c>
    </row>
    <row r="1964" spans="1:23" x14ac:dyDescent="0.3">
      <c r="A1964" s="22">
        <v>1963</v>
      </c>
      <c r="B1964" s="2" t="s">
        <v>3915</v>
      </c>
      <c r="C1964" s="2" t="s">
        <v>19</v>
      </c>
      <c r="D1964" s="2" t="s">
        <v>46</v>
      </c>
      <c r="E1964" s="3">
        <v>2005</v>
      </c>
      <c r="F1964" s="4">
        <v>59624</v>
      </c>
      <c r="G1964" s="5">
        <v>230848</v>
      </c>
      <c r="H1964" s="2" t="s">
        <v>41</v>
      </c>
      <c r="I1964" s="2" t="s">
        <v>29</v>
      </c>
      <c r="J1964" s="6">
        <v>1.3</v>
      </c>
      <c r="K1964" s="7">
        <v>304</v>
      </c>
      <c r="L1964" s="8">
        <v>633</v>
      </c>
      <c r="M1964" s="3">
        <v>2</v>
      </c>
      <c r="N1964" s="3">
        <v>4</v>
      </c>
      <c r="O1964" s="2" t="s">
        <v>23</v>
      </c>
      <c r="P1964" s="9" t="s">
        <v>3914</v>
      </c>
      <c r="Q1964" s="9" t="s">
        <v>11792</v>
      </c>
      <c r="R1964" s="10">
        <v>44233</v>
      </c>
      <c r="S1964" s="10">
        <v>45304.799646975123</v>
      </c>
      <c r="T1964" s="11">
        <v>19</v>
      </c>
      <c r="U1964" s="51">
        <v>2</v>
      </c>
      <c r="V1964" s="51">
        <v>2021</v>
      </c>
      <c r="W1964" s="52">
        <v>2024</v>
      </c>
    </row>
    <row r="1965" spans="1:23" x14ac:dyDescent="0.3">
      <c r="A1965" s="22">
        <v>1964</v>
      </c>
      <c r="B1965" s="2" t="s">
        <v>3917</v>
      </c>
      <c r="C1965" s="2" t="s">
        <v>33</v>
      </c>
      <c r="D1965" s="2" t="s">
        <v>20</v>
      </c>
      <c r="E1965" s="3">
        <v>2013</v>
      </c>
      <c r="F1965" s="4">
        <v>9562.18</v>
      </c>
      <c r="G1965" s="5">
        <v>263512</v>
      </c>
      <c r="H1965" s="2" t="s">
        <v>28</v>
      </c>
      <c r="I1965" s="2" t="s">
        <v>29</v>
      </c>
      <c r="J1965" s="6">
        <v>2.8</v>
      </c>
      <c r="K1965" s="7">
        <v>530</v>
      </c>
      <c r="L1965" s="8">
        <v>608</v>
      </c>
      <c r="M1965" s="3">
        <v>3</v>
      </c>
      <c r="N1965" s="3">
        <v>2</v>
      </c>
      <c r="O1965" s="2" t="s">
        <v>80</v>
      </c>
      <c r="P1965" s="9" t="s">
        <v>3916</v>
      </c>
      <c r="Q1965" s="9" t="s">
        <v>11793</v>
      </c>
      <c r="R1965" s="10">
        <v>44305</v>
      </c>
      <c r="S1965" s="10">
        <v>45716.748036653044</v>
      </c>
      <c r="T1965" s="11">
        <v>11</v>
      </c>
      <c r="U1965" s="51">
        <v>4</v>
      </c>
      <c r="V1965" s="51">
        <v>2021</v>
      </c>
      <c r="W1965" s="52">
        <v>2025</v>
      </c>
    </row>
    <row r="1966" spans="1:23" x14ac:dyDescent="0.3">
      <c r="A1966" s="22">
        <v>1965</v>
      </c>
      <c r="B1966" s="2" t="s">
        <v>3919</v>
      </c>
      <c r="C1966" s="2" t="s">
        <v>49</v>
      </c>
      <c r="D1966" s="2" t="s">
        <v>64</v>
      </c>
      <c r="E1966" s="3">
        <v>1997</v>
      </c>
      <c r="F1966" s="4">
        <v>43703.39</v>
      </c>
      <c r="G1966" s="5">
        <v>223182</v>
      </c>
      <c r="H1966" s="2" t="s">
        <v>35</v>
      </c>
      <c r="I1966" s="2" t="s">
        <v>22</v>
      </c>
      <c r="J1966" s="6">
        <v>5.4</v>
      </c>
      <c r="K1966" s="7">
        <v>247</v>
      </c>
      <c r="L1966" s="8">
        <v>258</v>
      </c>
      <c r="M1966" s="3">
        <v>2</v>
      </c>
      <c r="N1966" s="3">
        <v>4</v>
      </c>
      <c r="O1966" s="2" t="s">
        <v>51</v>
      </c>
      <c r="P1966" s="9" t="s">
        <v>3918</v>
      </c>
      <c r="Q1966" s="9" t="s">
        <v>11794</v>
      </c>
      <c r="R1966" s="10">
        <v>43719</v>
      </c>
      <c r="S1966" s="10">
        <v>45352.989284902687</v>
      </c>
      <c r="T1966" s="11">
        <v>27</v>
      </c>
      <c r="U1966" s="51">
        <v>9</v>
      </c>
      <c r="V1966" s="51">
        <v>2019</v>
      </c>
      <c r="W1966" s="52">
        <v>2024</v>
      </c>
    </row>
    <row r="1967" spans="1:23" x14ac:dyDescent="0.3">
      <c r="A1967" s="22">
        <v>1966</v>
      </c>
      <c r="B1967" s="2" t="s">
        <v>3921</v>
      </c>
      <c r="C1967" s="2" t="s">
        <v>26</v>
      </c>
      <c r="D1967" s="2" t="s">
        <v>50</v>
      </c>
      <c r="E1967" s="3">
        <v>2000</v>
      </c>
      <c r="F1967" s="4">
        <v>32363.23</v>
      </c>
      <c r="G1967" s="5">
        <v>85637</v>
      </c>
      <c r="H1967" s="2" t="s">
        <v>35</v>
      </c>
      <c r="I1967" s="2" t="s">
        <v>22</v>
      </c>
      <c r="J1967" s="6">
        <v>4.7</v>
      </c>
      <c r="K1967" s="7">
        <v>606</v>
      </c>
      <c r="L1967" s="8">
        <v>328</v>
      </c>
      <c r="M1967" s="3">
        <v>3</v>
      </c>
      <c r="N1967" s="3">
        <v>5</v>
      </c>
      <c r="O1967" s="2" t="s">
        <v>65</v>
      </c>
      <c r="P1967" s="9" t="s">
        <v>3920</v>
      </c>
      <c r="Q1967" s="9" t="s">
        <v>11795</v>
      </c>
      <c r="R1967" s="10">
        <v>44790</v>
      </c>
      <c r="S1967" s="10">
        <v>45813.565400125743</v>
      </c>
      <c r="T1967" s="11">
        <v>24</v>
      </c>
      <c r="U1967" s="51">
        <v>8</v>
      </c>
      <c r="V1967" s="51">
        <v>2022</v>
      </c>
      <c r="W1967" s="52">
        <v>2025</v>
      </c>
    </row>
    <row r="1968" spans="1:23" x14ac:dyDescent="0.3">
      <c r="A1968" s="22">
        <v>1967</v>
      </c>
      <c r="B1968" s="2" t="s">
        <v>3923</v>
      </c>
      <c r="C1968" s="2" t="s">
        <v>107</v>
      </c>
      <c r="D1968" s="2" t="s">
        <v>50</v>
      </c>
      <c r="E1968" s="3">
        <v>1991</v>
      </c>
      <c r="F1968" s="4">
        <v>64818.45</v>
      </c>
      <c r="G1968" s="5">
        <v>12239</v>
      </c>
      <c r="H1968" s="2" t="s">
        <v>28</v>
      </c>
      <c r="I1968" s="2" t="s">
        <v>29</v>
      </c>
      <c r="J1968" s="6">
        <v>5.7</v>
      </c>
      <c r="K1968" s="7">
        <v>98</v>
      </c>
      <c r="L1968" s="8">
        <v>347</v>
      </c>
      <c r="M1968" s="3">
        <v>2</v>
      </c>
      <c r="N1968" s="3">
        <v>4</v>
      </c>
      <c r="O1968" s="2" t="s">
        <v>80</v>
      </c>
      <c r="P1968" s="9" t="s">
        <v>3922</v>
      </c>
      <c r="Q1968" s="9" t="s">
        <v>11796</v>
      </c>
      <c r="R1968" s="10">
        <v>45319</v>
      </c>
      <c r="S1968" s="10">
        <v>45216.159919029516</v>
      </c>
      <c r="T1968" s="11">
        <v>33</v>
      </c>
      <c r="U1968" s="51">
        <v>1</v>
      </c>
      <c r="V1968" s="51">
        <v>2024</v>
      </c>
      <c r="W1968" s="52">
        <v>2023</v>
      </c>
    </row>
    <row r="1969" spans="1:23" x14ac:dyDescent="0.3">
      <c r="A1969" s="22">
        <v>1968</v>
      </c>
      <c r="B1969" s="2" t="s">
        <v>3925</v>
      </c>
      <c r="C1969" s="2" t="s">
        <v>74</v>
      </c>
      <c r="D1969" s="2" t="s">
        <v>27</v>
      </c>
      <c r="E1969" s="3">
        <v>2024</v>
      </c>
      <c r="F1969" s="4">
        <v>70010.98</v>
      </c>
      <c r="G1969" s="5">
        <v>84804</v>
      </c>
      <c r="H1969" s="2" t="s">
        <v>21</v>
      </c>
      <c r="I1969" s="2" t="s">
        <v>22</v>
      </c>
      <c r="J1969" s="6">
        <v>2.1</v>
      </c>
      <c r="K1969" s="7">
        <v>366</v>
      </c>
      <c r="L1969" s="8">
        <v>624</v>
      </c>
      <c r="M1969" s="3">
        <v>5</v>
      </c>
      <c r="N1969" s="3">
        <v>2</v>
      </c>
      <c r="O1969" s="2" t="s">
        <v>65</v>
      </c>
      <c r="P1969" s="9" t="s">
        <v>3924</v>
      </c>
      <c r="Q1969" s="9" t="s">
        <v>11797</v>
      </c>
      <c r="R1969" s="10">
        <v>43320</v>
      </c>
      <c r="S1969" s="10">
        <v>45418.556398325381</v>
      </c>
      <c r="T1969" s="11">
        <v>0</v>
      </c>
      <c r="U1969" s="51">
        <v>8</v>
      </c>
      <c r="V1969" s="51">
        <v>2018</v>
      </c>
      <c r="W1969" s="52">
        <v>2024</v>
      </c>
    </row>
    <row r="1970" spans="1:23" x14ac:dyDescent="0.3">
      <c r="A1970" s="22">
        <v>1969</v>
      </c>
      <c r="B1970" s="2" t="s">
        <v>3927</v>
      </c>
      <c r="C1970" s="2" t="s">
        <v>49</v>
      </c>
      <c r="D1970" s="2" t="s">
        <v>79</v>
      </c>
      <c r="E1970" s="3">
        <v>2011</v>
      </c>
      <c r="F1970" s="4">
        <v>32146.5</v>
      </c>
      <c r="G1970" s="5">
        <v>254749</v>
      </c>
      <c r="H1970" s="2" t="s">
        <v>21</v>
      </c>
      <c r="I1970" s="2" t="s">
        <v>22</v>
      </c>
      <c r="J1970" s="6">
        <v>3.4</v>
      </c>
      <c r="K1970" s="7">
        <v>409</v>
      </c>
      <c r="L1970" s="8">
        <v>647</v>
      </c>
      <c r="M1970" s="3">
        <v>5</v>
      </c>
      <c r="N1970" s="3">
        <v>7</v>
      </c>
      <c r="O1970" s="2" t="s">
        <v>51</v>
      </c>
      <c r="P1970" s="9" t="s">
        <v>3926</v>
      </c>
      <c r="Q1970" s="9" t="s">
        <v>11798</v>
      </c>
      <c r="R1970" s="10">
        <v>44583</v>
      </c>
      <c r="S1970" s="10">
        <v>45142.70722849141</v>
      </c>
      <c r="T1970" s="11">
        <v>13</v>
      </c>
      <c r="U1970" s="51">
        <v>1</v>
      </c>
      <c r="V1970" s="51">
        <v>2022</v>
      </c>
      <c r="W1970" s="52">
        <v>2023</v>
      </c>
    </row>
    <row r="1971" spans="1:23" x14ac:dyDescent="0.3">
      <c r="A1971" s="22">
        <v>1970</v>
      </c>
      <c r="B1971" s="2" t="s">
        <v>3929</v>
      </c>
      <c r="C1971" s="2" t="s">
        <v>49</v>
      </c>
      <c r="D1971" s="2" t="s">
        <v>20</v>
      </c>
      <c r="E1971" s="3">
        <v>2007</v>
      </c>
      <c r="F1971" s="4">
        <v>65721.320000000007</v>
      </c>
      <c r="G1971" s="5">
        <v>36353</v>
      </c>
      <c r="H1971" s="2" t="s">
        <v>21</v>
      </c>
      <c r="I1971" s="2" t="s">
        <v>22</v>
      </c>
      <c r="J1971" s="6">
        <v>1.5</v>
      </c>
      <c r="K1971" s="7">
        <v>362</v>
      </c>
      <c r="L1971" s="8">
        <v>155</v>
      </c>
      <c r="M1971" s="3">
        <v>4</v>
      </c>
      <c r="N1971" s="3">
        <v>2</v>
      </c>
      <c r="O1971" s="2" t="s">
        <v>80</v>
      </c>
      <c r="P1971" s="9" t="s">
        <v>3928</v>
      </c>
      <c r="Q1971" s="9" t="s">
        <v>11799</v>
      </c>
      <c r="R1971" s="10">
        <v>43178</v>
      </c>
      <c r="S1971" s="10">
        <v>45340.430773200358</v>
      </c>
      <c r="T1971" s="11">
        <v>17</v>
      </c>
      <c r="U1971" s="51">
        <v>3</v>
      </c>
      <c r="V1971" s="51">
        <v>2018</v>
      </c>
      <c r="W1971" s="52">
        <v>2024</v>
      </c>
    </row>
    <row r="1972" spans="1:23" x14ac:dyDescent="0.3">
      <c r="A1972" s="22">
        <v>1971</v>
      </c>
      <c r="B1972" s="2" t="s">
        <v>3931</v>
      </c>
      <c r="C1972" s="2" t="s">
        <v>45</v>
      </c>
      <c r="D1972" s="2" t="s">
        <v>79</v>
      </c>
      <c r="E1972" s="3">
        <v>2012</v>
      </c>
      <c r="F1972" s="4">
        <v>71604.960000000006</v>
      </c>
      <c r="G1972" s="5">
        <v>95051</v>
      </c>
      <c r="H1972" s="2" t="s">
        <v>21</v>
      </c>
      <c r="I1972" s="2" t="s">
        <v>29</v>
      </c>
      <c r="J1972" s="6">
        <v>5.5</v>
      </c>
      <c r="K1972" s="7">
        <v>399</v>
      </c>
      <c r="L1972" s="8">
        <v>720</v>
      </c>
      <c r="M1972" s="3">
        <v>2</v>
      </c>
      <c r="N1972" s="3">
        <v>4</v>
      </c>
      <c r="O1972" s="2" t="s">
        <v>51</v>
      </c>
      <c r="P1972" s="9" t="s">
        <v>3930</v>
      </c>
      <c r="Q1972" s="9" t="s">
        <v>11800</v>
      </c>
      <c r="R1972" s="10">
        <v>42197</v>
      </c>
      <c r="S1972" s="10">
        <v>45673.815450135742</v>
      </c>
      <c r="T1972" s="11">
        <v>12</v>
      </c>
      <c r="U1972" s="51">
        <v>7</v>
      </c>
      <c r="V1972" s="51">
        <v>2015</v>
      </c>
      <c r="W1972" s="52">
        <v>2025</v>
      </c>
    </row>
    <row r="1973" spans="1:23" x14ac:dyDescent="0.3">
      <c r="A1973" s="22">
        <v>1972</v>
      </c>
      <c r="B1973" s="2" t="s">
        <v>3933</v>
      </c>
      <c r="C1973" s="2" t="s">
        <v>45</v>
      </c>
      <c r="D1973" s="2" t="s">
        <v>92</v>
      </c>
      <c r="E1973" s="3">
        <v>2015</v>
      </c>
      <c r="F1973" s="4">
        <v>62024.33</v>
      </c>
      <c r="G1973" s="5">
        <v>257674</v>
      </c>
      <c r="H1973" s="2" t="s">
        <v>21</v>
      </c>
      <c r="I1973" s="2" t="s">
        <v>29</v>
      </c>
      <c r="J1973" s="6">
        <v>2.1</v>
      </c>
      <c r="K1973" s="7">
        <v>110</v>
      </c>
      <c r="L1973" s="8">
        <v>381</v>
      </c>
      <c r="M1973" s="3">
        <v>2</v>
      </c>
      <c r="N1973" s="3">
        <v>5</v>
      </c>
      <c r="O1973" s="2" t="s">
        <v>80</v>
      </c>
      <c r="P1973" s="9" t="s">
        <v>3932</v>
      </c>
      <c r="Q1973" s="9" t="s">
        <v>11801</v>
      </c>
      <c r="R1973" s="10">
        <v>44898</v>
      </c>
      <c r="S1973" s="10">
        <v>45778.664419929701</v>
      </c>
      <c r="T1973" s="11">
        <v>9</v>
      </c>
      <c r="U1973" s="51">
        <v>12</v>
      </c>
      <c r="V1973" s="51">
        <v>2022</v>
      </c>
      <c r="W1973" s="52">
        <v>2025</v>
      </c>
    </row>
    <row r="1974" spans="1:23" x14ac:dyDescent="0.3">
      <c r="A1974" s="22">
        <v>1973</v>
      </c>
      <c r="B1974" s="2" t="s">
        <v>3935</v>
      </c>
      <c r="C1974" s="2" t="s">
        <v>45</v>
      </c>
      <c r="D1974" s="2" t="s">
        <v>64</v>
      </c>
      <c r="E1974" s="3">
        <v>2005</v>
      </c>
      <c r="F1974" s="4">
        <v>26367.63</v>
      </c>
      <c r="G1974" s="5">
        <v>223572</v>
      </c>
      <c r="H1974" s="2" t="s">
        <v>28</v>
      </c>
      <c r="I1974" s="2" t="s">
        <v>22</v>
      </c>
      <c r="J1974" s="6">
        <v>2.6</v>
      </c>
      <c r="K1974" s="7">
        <v>687</v>
      </c>
      <c r="L1974" s="8">
        <v>196</v>
      </c>
      <c r="M1974" s="3">
        <v>4</v>
      </c>
      <c r="N1974" s="3">
        <v>7</v>
      </c>
      <c r="O1974" s="2" t="s">
        <v>42</v>
      </c>
      <c r="P1974" s="9" t="s">
        <v>3934</v>
      </c>
      <c r="Q1974" s="9" t="s">
        <v>11802</v>
      </c>
      <c r="R1974" s="10">
        <v>45056</v>
      </c>
      <c r="S1974" s="10">
        <v>45533.481383322382</v>
      </c>
      <c r="T1974" s="11">
        <v>19</v>
      </c>
      <c r="U1974" s="51">
        <v>5</v>
      </c>
      <c r="V1974" s="51">
        <v>2023</v>
      </c>
      <c r="W1974" s="52">
        <v>2024</v>
      </c>
    </row>
    <row r="1975" spans="1:23" x14ac:dyDescent="0.3">
      <c r="A1975" s="22">
        <v>1974</v>
      </c>
      <c r="B1975" s="2" t="s">
        <v>3937</v>
      </c>
      <c r="C1975" s="2" t="s">
        <v>107</v>
      </c>
      <c r="D1975" s="2" t="s">
        <v>92</v>
      </c>
      <c r="E1975" s="3">
        <v>2019</v>
      </c>
      <c r="F1975" s="4">
        <v>63282.71</v>
      </c>
      <c r="G1975" s="5">
        <v>286287</v>
      </c>
      <c r="H1975" s="2" t="s">
        <v>21</v>
      </c>
      <c r="I1975" s="2" t="s">
        <v>29</v>
      </c>
      <c r="J1975" s="6">
        <v>4.2</v>
      </c>
      <c r="K1975" s="7">
        <v>285</v>
      </c>
      <c r="L1975" s="8">
        <v>553</v>
      </c>
      <c r="M1975" s="3">
        <v>2</v>
      </c>
      <c r="N1975" s="3">
        <v>5</v>
      </c>
      <c r="O1975" s="2" t="s">
        <v>65</v>
      </c>
      <c r="P1975" s="9" t="s">
        <v>3936</v>
      </c>
      <c r="Q1975" s="9" t="s">
        <v>11803</v>
      </c>
      <c r="R1975" s="10">
        <v>44037</v>
      </c>
      <c r="S1975" s="10">
        <v>45854.891665378796</v>
      </c>
      <c r="T1975" s="11">
        <v>5</v>
      </c>
      <c r="U1975" s="51">
        <v>7</v>
      </c>
      <c r="V1975" s="51">
        <v>2020</v>
      </c>
      <c r="W1975" s="52">
        <v>2025</v>
      </c>
    </row>
    <row r="1976" spans="1:23" x14ac:dyDescent="0.3">
      <c r="A1976" s="22">
        <v>1975</v>
      </c>
      <c r="B1976" s="2" t="s">
        <v>3939</v>
      </c>
      <c r="C1976" s="2" t="s">
        <v>33</v>
      </c>
      <c r="D1976" s="2" t="s">
        <v>27</v>
      </c>
      <c r="E1976" s="3">
        <v>1990</v>
      </c>
      <c r="F1976" s="4">
        <v>43492.55</v>
      </c>
      <c r="G1976" s="5">
        <v>11102</v>
      </c>
      <c r="H1976" s="2" t="s">
        <v>41</v>
      </c>
      <c r="I1976" s="2" t="s">
        <v>22</v>
      </c>
      <c r="J1976" s="6">
        <v>2.1</v>
      </c>
      <c r="K1976" s="7">
        <v>356</v>
      </c>
      <c r="L1976" s="8">
        <v>682</v>
      </c>
      <c r="M1976" s="3">
        <v>3</v>
      </c>
      <c r="N1976" s="3">
        <v>5</v>
      </c>
      <c r="O1976" s="2" t="s">
        <v>80</v>
      </c>
      <c r="P1976" s="9" t="s">
        <v>3938</v>
      </c>
      <c r="Q1976" s="9" t="s">
        <v>11804</v>
      </c>
      <c r="R1976" s="10">
        <v>44122</v>
      </c>
      <c r="S1976" s="10">
        <v>45401.324952036121</v>
      </c>
      <c r="T1976" s="11">
        <v>34</v>
      </c>
      <c r="U1976" s="51">
        <v>10</v>
      </c>
      <c r="V1976" s="51">
        <v>2020</v>
      </c>
      <c r="W1976" s="52">
        <v>2024</v>
      </c>
    </row>
    <row r="1977" spans="1:23" x14ac:dyDescent="0.3">
      <c r="A1977" s="22">
        <v>1976</v>
      </c>
      <c r="B1977" s="2" t="s">
        <v>3941</v>
      </c>
      <c r="C1977" s="2" t="s">
        <v>49</v>
      </c>
      <c r="D1977" s="2" t="s">
        <v>92</v>
      </c>
      <c r="E1977" s="3">
        <v>2013</v>
      </c>
      <c r="F1977" s="4">
        <v>38803.07</v>
      </c>
      <c r="G1977" s="5">
        <v>278810</v>
      </c>
      <c r="H1977" s="2" t="s">
        <v>21</v>
      </c>
      <c r="I1977" s="2" t="s">
        <v>29</v>
      </c>
      <c r="J1977" s="6">
        <v>1.8</v>
      </c>
      <c r="K1977" s="7">
        <v>656</v>
      </c>
      <c r="L1977" s="8">
        <v>526</v>
      </c>
      <c r="M1977" s="3">
        <v>4</v>
      </c>
      <c r="N1977" s="3">
        <v>5</v>
      </c>
      <c r="O1977" s="2" t="s">
        <v>80</v>
      </c>
      <c r="P1977" s="9" t="s">
        <v>3940</v>
      </c>
      <c r="Q1977" s="9" t="s">
        <v>11805</v>
      </c>
      <c r="R1977" s="10">
        <v>43732</v>
      </c>
      <c r="S1977" s="10">
        <v>45150.884864018517</v>
      </c>
      <c r="T1977" s="11">
        <v>11</v>
      </c>
      <c r="U1977" s="51">
        <v>9</v>
      </c>
      <c r="V1977" s="51">
        <v>2019</v>
      </c>
      <c r="W1977" s="52">
        <v>2023</v>
      </c>
    </row>
    <row r="1978" spans="1:23" x14ac:dyDescent="0.3">
      <c r="A1978" s="22">
        <v>1977</v>
      </c>
      <c r="B1978" s="2" t="s">
        <v>3943</v>
      </c>
      <c r="C1978" s="2" t="s">
        <v>107</v>
      </c>
      <c r="D1978" s="2" t="s">
        <v>46</v>
      </c>
      <c r="E1978" s="3">
        <v>2024</v>
      </c>
      <c r="F1978" s="4">
        <v>8911.7900000000009</v>
      </c>
      <c r="G1978" s="5">
        <v>115360</v>
      </c>
      <c r="H1978" s="2" t="s">
        <v>28</v>
      </c>
      <c r="I1978" s="2" t="s">
        <v>29</v>
      </c>
      <c r="J1978" s="6">
        <v>5.2</v>
      </c>
      <c r="K1978" s="7">
        <v>348</v>
      </c>
      <c r="L1978" s="8">
        <v>327</v>
      </c>
      <c r="M1978" s="3">
        <v>4</v>
      </c>
      <c r="N1978" s="3">
        <v>7</v>
      </c>
      <c r="O1978" s="2" t="s">
        <v>30</v>
      </c>
      <c r="P1978" s="9" t="s">
        <v>3942</v>
      </c>
      <c r="Q1978" s="9" t="s">
        <v>11806</v>
      </c>
      <c r="R1978" s="10">
        <v>42902</v>
      </c>
      <c r="S1978" s="10">
        <v>45157.748236693064</v>
      </c>
      <c r="T1978" s="11">
        <v>0</v>
      </c>
      <c r="U1978" s="51">
        <v>6</v>
      </c>
      <c r="V1978" s="51">
        <v>2017</v>
      </c>
      <c r="W1978" s="52">
        <v>2023</v>
      </c>
    </row>
    <row r="1979" spans="1:23" x14ac:dyDescent="0.3">
      <c r="A1979" s="22">
        <v>1978</v>
      </c>
      <c r="B1979" s="2" t="s">
        <v>3945</v>
      </c>
      <c r="C1979" s="2" t="s">
        <v>39</v>
      </c>
      <c r="D1979" s="2" t="s">
        <v>79</v>
      </c>
      <c r="E1979" s="3">
        <v>2020</v>
      </c>
      <c r="F1979" s="4">
        <v>25982.61</v>
      </c>
      <c r="G1979" s="5">
        <v>186529</v>
      </c>
      <c r="H1979" s="2" t="s">
        <v>41</v>
      </c>
      <c r="I1979" s="2" t="s">
        <v>29</v>
      </c>
      <c r="J1979" s="6">
        <v>1.2</v>
      </c>
      <c r="K1979" s="7">
        <v>556</v>
      </c>
      <c r="L1979" s="8">
        <v>761</v>
      </c>
      <c r="M1979" s="3">
        <v>3</v>
      </c>
      <c r="N1979" s="3">
        <v>5</v>
      </c>
      <c r="O1979" s="2" t="s">
        <v>30</v>
      </c>
      <c r="P1979" s="9" t="s">
        <v>3944</v>
      </c>
      <c r="Q1979" s="9" t="s">
        <v>11807</v>
      </c>
      <c r="R1979" s="10">
        <v>45376</v>
      </c>
      <c r="S1979" s="10">
        <v>45555.093705786872</v>
      </c>
      <c r="T1979" s="11">
        <v>4</v>
      </c>
      <c r="U1979" s="51">
        <v>3</v>
      </c>
      <c r="V1979" s="51">
        <v>2024</v>
      </c>
      <c r="W1979" s="52">
        <v>2024</v>
      </c>
    </row>
    <row r="1980" spans="1:23" x14ac:dyDescent="0.3">
      <c r="A1980" s="22">
        <v>1979</v>
      </c>
      <c r="B1980" s="2" t="s">
        <v>3947</v>
      </c>
      <c r="C1980" s="2" t="s">
        <v>26</v>
      </c>
      <c r="D1980" s="2" t="s">
        <v>56</v>
      </c>
      <c r="E1980" s="3">
        <v>2011</v>
      </c>
      <c r="F1980" s="4">
        <v>52319.74</v>
      </c>
      <c r="G1980" s="5">
        <v>147375</v>
      </c>
      <c r="H1980" s="2" t="s">
        <v>21</v>
      </c>
      <c r="I1980" s="2" t="s">
        <v>22</v>
      </c>
      <c r="J1980" s="6">
        <v>5.7</v>
      </c>
      <c r="K1980" s="7">
        <v>523</v>
      </c>
      <c r="L1980" s="8">
        <v>601</v>
      </c>
      <c r="M1980" s="3">
        <v>3</v>
      </c>
      <c r="N1980" s="3">
        <v>2</v>
      </c>
      <c r="O1980" s="2" t="s">
        <v>80</v>
      </c>
      <c r="P1980" s="9" t="s">
        <v>3946</v>
      </c>
      <c r="Q1980" s="9" t="s">
        <v>11808</v>
      </c>
      <c r="R1980" s="10">
        <v>44901</v>
      </c>
      <c r="S1980" s="10">
        <v>45783.921471339992</v>
      </c>
      <c r="T1980" s="11">
        <v>13</v>
      </c>
      <c r="U1980" s="51">
        <v>12</v>
      </c>
      <c r="V1980" s="51">
        <v>2022</v>
      </c>
      <c r="W1980" s="52">
        <v>2025</v>
      </c>
    </row>
    <row r="1981" spans="1:23" x14ac:dyDescent="0.3">
      <c r="A1981" s="22">
        <v>1980</v>
      </c>
      <c r="B1981" s="2" t="s">
        <v>3949</v>
      </c>
      <c r="C1981" s="2" t="s">
        <v>39</v>
      </c>
      <c r="D1981" s="2" t="s">
        <v>20</v>
      </c>
      <c r="E1981" s="3">
        <v>2019</v>
      </c>
      <c r="F1981" s="4">
        <v>15005.5</v>
      </c>
      <c r="G1981" s="5">
        <v>260684</v>
      </c>
      <c r="H1981" s="2" t="s">
        <v>21</v>
      </c>
      <c r="I1981" s="2" t="s">
        <v>29</v>
      </c>
      <c r="J1981" s="6">
        <v>5.5</v>
      </c>
      <c r="K1981" s="7">
        <v>494</v>
      </c>
      <c r="L1981" s="8">
        <v>365</v>
      </c>
      <c r="M1981" s="3">
        <v>4</v>
      </c>
      <c r="N1981" s="3">
        <v>2</v>
      </c>
      <c r="O1981" s="2" t="s">
        <v>80</v>
      </c>
      <c r="P1981" s="9" t="s">
        <v>3948</v>
      </c>
      <c r="Q1981" s="9" t="s">
        <v>11809</v>
      </c>
      <c r="R1981" s="10">
        <v>44524</v>
      </c>
      <c r="S1981" s="10">
        <v>45744.201527351193</v>
      </c>
      <c r="T1981" s="11">
        <v>5</v>
      </c>
      <c r="U1981" s="51">
        <v>11</v>
      </c>
      <c r="V1981" s="51">
        <v>2021</v>
      </c>
      <c r="W1981" s="52">
        <v>2025</v>
      </c>
    </row>
    <row r="1982" spans="1:23" x14ac:dyDescent="0.3">
      <c r="A1982" s="22">
        <v>1981</v>
      </c>
      <c r="B1982" s="2" t="s">
        <v>1840</v>
      </c>
      <c r="C1982" s="2" t="s">
        <v>74</v>
      </c>
      <c r="D1982" s="2" t="s">
        <v>27</v>
      </c>
      <c r="E1982" s="3">
        <v>2011</v>
      </c>
      <c r="F1982" s="4">
        <v>79543.070000000007</v>
      </c>
      <c r="G1982" s="5">
        <v>284137</v>
      </c>
      <c r="H1982" s="2" t="s">
        <v>41</v>
      </c>
      <c r="I1982" s="2" t="s">
        <v>22</v>
      </c>
      <c r="J1982" s="6">
        <v>2.8</v>
      </c>
      <c r="K1982" s="7">
        <v>696</v>
      </c>
      <c r="L1982" s="8">
        <v>362</v>
      </c>
      <c r="M1982" s="3">
        <v>5</v>
      </c>
      <c r="N1982" s="3">
        <v>5</v>
      </c>
      <c r="O1982" s="2" t="s">
        <v>51</v>
      </c>
      <c r="P1982" s="9" t="s">
        <v>3950</v>
      </c>
      <c r="Q1982" s="9" t="s">
        <v>11810</v>
      </c>
      <c r="R1982" s="10">
        <v>44942</v>
      </c>
      <c r="S1982" s="10">
        <v>45500.040695184747</v>
      </c>
      <c r="T1982" s="11">
        <v>13</v>
      </c>
      <c r="U1982" s="51">
        <v>1</v>
      </c>
      <c r="V1982" s="51">
        <v>2023</v>
      </c>
      <c r="W1982" s="52">
        <v>2024</v>
      </c>
    </row>
    <row r="1983" spans="1:23" x14ac:dyDescent="0.3">
      <c r="A1983" s="22">
        <v>1982</v>
      </c>
      <c r="B1983" s="2" t="s">
        <v>3952</v>
      </c>
      <c r="C1983" s="2" t="s">
        <v>19</v>
      </c>
      <c r="D1983" s="2" t="s">
        <v>27</v>
      </c>
      <c r="E1983" s="3">
        <v>1998</v>
      </c>
      <c r="F1983" s="4">
        <v>66178.97</v>
      </c>
      <c r="G1983" s="5">
        <v>58922</v>
      </c>
      <c r="H1983" s="2" t="s">
        <v>21</v>
      </c>
      <c r="I1983" s="2" t="s">
        <v>22</v>
      </c>
      <c r="J1983" s="6">
        <v>3.1</v>
      </c>
      <c r="K1983" s="7">
        <v>341</v>
      </c>
      <c r="L1983" s="8">
        <v>114</v>
      </c>
      <c r="M1983" s="3">
        <v>2</v>
      </c>
      <c r="N1983" s="3">
        <v>4</v>
      </c>
      <c r="O1983" s="2" t="s">
        <v>42</v>
      </c>
      <c r="P1983" s="9" t="s">
        <v>3951</v>
      </c>
      <c r="Q1983" s="9" t="s">
        <v>11811</v>
      </c>
      <c r="R1983" s="10">
        <v>43644</v>
      </c>
      <c r="S1983" s="10">
        <v>45400.740835212753</v>
      </c>
      <c r="T1983" s="11">
        <v>26</v>
      </c>
      <c r="U1983" s="51">
        <v>6</v>
      </c>
      <c r="V1983" s="51">
        <v>2019</v>
      </c>
      <c r="W1983" s="52">
        <v>2024</v>
      </c>
    </row>
    <row r="1984" spans="1:23" x14ac:dyDescent="0.3">
      <c r="A1984" s="22">
        <v>1983</v>
      </c>
      <c r="B1984" s="2" t="s">
        <v>3954</v>
      </c>
      <c r="C1984" s="2" t="s">
        <v>49</v>
      </c>
      <c r="D1984" s="2" t="s">
        <v>79</v>
      </c>
      <c r="E1984" s="3">
        <v>2001</v>
      </c>
      <c r="F1984" s="4">
        <v>56438.01</v>
      </c>
      <c r="G1984" s="5">
        <v>162616</v>
      </c>
      <c r="H1984" s="2" t="s">
        <v>28</v>
      </c>
      <c r="I1984" s="2" t="s">
        <v>29</v>
      </c>
      <c r="J1984" s="6">
        <v>1.3</v>
      </c>
      <c r="K1984" s="7">
        <v>131</v>
      </c>
      <c r="L1984" s="8">
        <v>287</v>
      </c>
      <c r="M1984" s="3">
        <v>5</v>
      </c>
      <c r="N1984" s="3">
        <v>5</v>
      </c>
      <c r="O1984" s="2" t="s">
        <v>51</v>
      </c>
      <c r="P1984" s="9" t="s">
        <v>3953</v>
      </c>
      <c r="Q1984" s="9" t="s">
        <v>11812</v>
      </c>
      <c r="R1984" s="10">
        <v>42915</v>
      </c>
      <c r="S1984" s="10">
        <v>45438.124311908097</v>
      </c>
      <c r="T1984" s="11">
        <v>23</v>
      </c>
      <c r="U1984" s="51">
        <v>6</v>
      </c>
      <c r="V1984" s="51">
        <v>2017</v>
      </c>
      <c r="W1984" s="52">
        <v>2024</v>
      </c>
    </row>
    <row r="1985" spans="1:23" x14ac:dyDescent="0.3">
      <c r="A1985" s="22">
        <v>1984</v>
      </c>
      <c r="B1985" s="2" t="s">
        <v>3956</v>
      </c>
      <c r="C1985" s="2" t="s">
        <v>107</v>
      </c>
      <c r="D1985" s="2" t="s">
        <v>20</v>
      </c>
      <c r="E1985" s="3">
        <v>1998</v>
      </c>
      <c r="F1985" s="4">
        <v>11551.56</v>
      </c>
      <c r="G1985" s="5">
        <v>167790</v>
      </c>
      <c r="H1985" s="2" t="s">
        <v>28</v>
      </c>
      <c r="I1985" s="2" t="s">
        <v>22</v>
      </c>
      <c r="J1985" s="6">
        <v>5.8</v>
      </c>
      <c r="K1985" s="7">
        <v>436</v>
      </c>
      <c r="L1985" s="8">
        <v>381</v>
      </c>
      <c r="M1985" s="3">
        <v>4</v>
      </c>
      <c r="N1985" s="3">
        <v>2</v>
      </c>
      <c r="O1985" s="2" t="s">
        <v>30</v>
      </c>
      <c r="P1985" s="9" t="s">
        <v>3955</v>
      </c>
      <c r="Q1985" s="9" t="s">
        <v>11813</v>
      </c>
      <c r="R1985" s="10">
        <v>44901</v>
      </c>
      <c r="S1985" s="10">
        <v>45708.424371920097</v>
      </c>
      <c r="T1985" s="11">
        <v>26</v>
      </c>
      <c r="U1985" s="51">
        <v>12</v>
      </c>
      <c r="V1985" s="51">
        <v>2022</v>
      </c>
      <c r="W1985" s="52">
        <v>2025</v>
      </c>
    </row>
    <row r="1986" spans="1:23" x14ac:dyDescent="0.3">
      <c r="A1986" s="22">
        <v>1985</v>
      </c>
      <c r="B1986" s="2" t="s">
        <v>3958</v>
      </c>
      <c r="C1986" s="2" t="s">
        <v>33</v>
      </c>
      <c r="D1986" s="2" t="s">
        <v>50</v>
      </c>
      <c r="E1986" s="3">
        <v>2006</v>
      </c>
      <c r="F1986" s="4">
        <v>26588.59</v>
      </c>
      <c r="G1986" s="5">
        <v>216476</v>
      </c>
      <c r="H1986" s="2" t="s">
        <v>28</v>
      </c>
      <c r="I1986" s="2" t="s">
        <v>22</v>
      </c>
      <c r="J1986" s="6">
        <v>5.2</v>
      </c>
      <c r="K1986" s="7">
        <v>389</v>
      </c>
      <c r="L1986" s="8">
        <v>385</v>
      </c>
      <c r="M1986" s="3">
        <v>4</v>
      </c>
      <c r="N1986" s="3">
        <v>7</v>
      </c>
      <c r="O1986" s="2" t="s">
        <v>42</v>
      </c>
      <c r="P1986" s="9" t="s">
        <v>3957</v>
      </c>
      <c r="Q1986" s="9" t="s">
        <v>11814</v>
      </c>
      <c r="R1986" s="10">
        <v>45422</v>
      </c>
      <c r="S1986" s="10">
        <v>45478.282343514416</v>
      </c>
      <c r="T1986" s="11">
        <v>18</v>
      </c>
      <c r="U1986" s="51">
        <v>5</v>
      </c>
      <c r="V1986" s="51">
        <v>2024</v>
      </c>
      <c r="W1986" s="52">
        <v>2024</v>
      </c>
    </row>
    <row r="1987" spans="1:23" x14ac:dyDescent="0.3">
      <c r="A1987" s="22">
        <v>1986</v>
      </c>
      <c r="B1987" s="2" t="s">
        <v>3960</v>
      </c>
      <c r="C1987" s="2" t="s">
        <v>45</v>
      </c>
      <c r="D1987" s="2" t="s">
        <v>27</v>
      </c>
      <c r="E1987" s="3">
        <v>1992</v>
      </c>
      <c r="F1987" s="4">
        <v>69154.86</v>
      </c>
      <c r="G1987" s="5">
        <v>153676</v>
      </c>
      <c r="H1987" s="2" t="s">
        <v>28</v>
      </c>
      <c r="I1987" s="2" t="s">
        <v>22</v>
      </c>
      <c r="J1987" s="6">
        <v>4.9000000000000004</v>
      </c>
      <c r="K1987" s="7">
        <v>344</v>
      </c>
      <c r="L1987" s="8">
        <v>105</v>
      </c>
      <c r="M1987" s="3">
        <v>3</v>
      </c>
      <c r="N1987" s="3">
        <v>5</v>
      </c>
      <c r="O1987" s="2" t="s">
        <v>30</v>
      </c>
      <c r="P1987" s="9" t="s">
        <v>3959</v>
      </c>
      <c r="Q1987" s="9" t="s">
        <v>11815</v>
      </c>
      <c r="R1987" s="10">
        <v>42875</v>
      </c>
      <c r="S1987" s="10">
        <v>45219.956678381393</v>
      </c>
      <c r="T1987" s="11">
        <v>32</v>
      </c>
      <c r="U1987" s="51">
        <v>5</v>
      </c>
      <c r="V1987" s="51">
        <v>2017</v>
      </c>
      <c r="W1987" s="52">
        <v>2023</v>
      </c>
    </row>
    <row r="1988" spans="1:23" x14ac:dyDescent="0.3">
      <c r="A1988" s="22">
        <v>1987</v>
      </c>
      <c r="B1988" s="2" t="s">
        <v>3962</v>
      </c>
      <c r="C1988" s="2" t="s">
        <v>33</v>
      </c>
      <c r="D1988" s="2" t="s">
        <v>56</v>
      </c>
      <c r="E1988" s="3">
        <v>1999</v>
      </c>
      <c r="F1988" s="4">
        <v>30993.87</v>
      </c>
      <c r="G1988" s="5">
        <v>99728</v>
      </c>
      <c r="H1988" s="2" t="s">
        <v>28</v>
      </c>
      <c r="I1988" s="2" t="s">
        <v>29</v>
      </c>
      <c r="J1988" s="6">
        <v>1.7</v>
      </c>
      <c r="K1988" s="7">
        <v>574</v>
      </c>
      <c r="L1988" s="8">
        <v>636</v>
      </c>
      <c r="M1988" s="3">
        <v>4</v>
      </c>
      <c r="N1988" s="3">
        <v>4</v>
      </c>
      <c r="O1988" s="2" t="s">
        <v>36</v>
      </c>
      <c r="P1988" s="9" t="s">
        <v>3961</v>
      </c>
      <c r="Q1988" s="9" t="s">
        <v>11816</v>
      </c>
      <c r="R1988" s="10">
        <v>44664</v>
      </c>
      <c r="S1988" s="10">
        <v>45515.373761798081</v>
      </c>
      <c r="T1988" s="11">
        <v>25</v>
      </c>
      <c r="U1988" s="51">
        <v>4</v>
      </c>
      <c r="V1988" s="51">
        <v>2022</v>
      </c>
      <c r="W1988" s="52">
        <v>2024</v>
      </c>
    </row>
    <row r="1989" spans="1:23" x14ac:dyDescent="0.3">
      <c r="A1989" s="22">
        <v>1988</v>
      </c>
      <c r="B1989" s="2" t="s">
        <v>3964</v>
      </c>
      <c r="C1989" s="2" t="s">
        <v>74</v>
      </c>
      <c r="D1989" s="2" t="s">
        <v>79</v>
      </c>
      <c r="E1989" s="3">
        <v>1998</v>
      </c>
      <c r="F1989" s="4">
        <v>14106.17</v>
      </c>
      <c r="G1989" s="5">
        <v>141896</v>
      </c>
      <c r="H1989" s="2" t="s">
        <v>28</v>
      </c>
      <c r="I1989" s="2" t="s">
        <v>29</v>
      </c>
      <c r="J1989" s="6">
        <v>2</v>
      </c>
      <c r="K1989" s="7">
        <v>234</v>
      </c>
      <c r="L1989" s="8">
        <v>581</v>
      </c>
      <c r="M1989" s="3">
        <v>3</v>
      </c>
      <c r="N1989" s="3">
        <v>2</v>
      </c>
      <c r="O1989" s="2" t="s">
        <v>42</v>
      </c>
      <c r="P1989" s="9" t="s">
        <v>3963</v>
      </c>
      <c r="Q1989" s="9" t="s">
        <v>11817</v>
      </c>
      <c r="R1989" s="10">
        <v>42374</v>
      </c>
      <c r="S1989" s="10">
        <v>45135.405768199351</v>
      </c>
      <c r="T1989" s="11">
        <v>26</v>
      </c>
      <c r="U1989" s="51">
        <v>1</v>
      </c>
      <c r="V1989" s="51">
        <v>2016</v>
      </c>
      <c r="W1989" s="52">
        <v>2023</v>
      </c>
    </row>
    <row r="1990" spans="1:23" x14ac:dyDescent="0.3">
      <c r="A1990" s="22">
        <v>1989</v>
      </c>
      <c r="B1990" s="2" t="s">
        <v>3966</v>
      </c>
      <c r="C1990" s="2" t="s">
        <v>118</v>
      </c>
      <c r="D1990" s="2" t="s">
        <v>27</v>
      </c>
      <c r="E1990" s="3">
        <v>1994</v>
      </c>
      <c r="F1990" s="4">
        <v>8347.36</v>
      </c>
      <c r="G1990" s="5">
        <v>199096</v>
      </c>
      <c r="H1990" s="2" t="s">
        <v>35</v>
      </c>
      <c r="I1990" s="2" t="s">
        <v>22</v>
      </c>
      <c r="J1990" s="6">
        <v>2.7</v>
      </c>
      <c r="K1990" s="7">
        <v>549</v>
      </c>
      <c r="L1990" s="8">
        <v>510</v>
      </c>
      <c r="M1990" s="3">
        <v>2</v>
      </c>
      <c r="N1990" s="3">
        <v>2</v>
      </c>
      <c r="O1990" s="2" t="s">
        <v>23</v>
      </c>
      <c r="P1990" s="9" t="s">
        <v>3965</v>
      </c>
      <c r="Q1990" s="9" t="s">
        <v>11818</v>
      </c>
      <c r="R1990" s="10">
        <v>45346</v>
      </c>
      <c r="S1990" s="10">
        <v>45227.84225549682</v>
      </c>
      <c r="T1990" s="11">
        <v>30</v>
      </c>
      <c r="U1990" s="51">
        <v>2</v>
      </c>
      <c r="V1990" s="51">
        <v>2024</v>
      </c>
      <c r="W1990" s="52">
        <v>2023</v>
      </c>
    </row>
    <row r="1991" spans="1:23" x14ac:dyDescent="0.3">
      <c r="A1991" s="22">
        <v>1990</v>
      </c>
      <c r="B1991" s="2" t="s">
        <v>3968</v>
      </c>
      <c r="C1991" s="2" t="s">
        <v>63</v>
      </c>
      <c r="D1991" s="2" t="s">
        <v>56</v>
      </c>
      <c r="E1991" s="3">
        <v>2007</v>
      </c>
      <c r="F1991" s="4">
        <v>58212.38</v>
      </c>
      <c r="G1991" s="5">
        <v>49242</v>
      </c>
      <c r="H1991" s="2" t="s">
        <v>28</v>
      </c>
      <c r="I1991" s="2" t="s">
        <v>29</v>
      </c>
      <c r="J1991" s="6">
        <v>5</v>
      </c>
      <c r="K1991" s="7">
        <v>588</v>
      </c>
      <c r="L1991" s="8">
        <v>515</v>
      </c>
      <c r="M1991" s="3">
        <v>5</v>
      </c>
      <c r="N1991" s="3">
        <v>2</v>
      </c>
      <c r="O1991" s="2" t="s">
        <v>42</v>
      </c>
      <c r="P1991" s="9" t="s">
        <v>3967</v>
      </c>
      <c r="Q1991" s="9" t="s">
        <v>11819</v>
      </c>
      <c r="R1991" s="10">
        <v>43329</v>
      </c>
      <c r="S1991" s="10">
        <v>45858.542395524833</v>
      </c>
      <c r="T1991" s="11">
        <v>17</v>
      </c>
      <c r="U1991" s="51">
        <v>8</v>
      </c>
      <c r="V1991" s="51">
        <v>2018</v>
      </c>
      <c r="W1991" s="52">
        <v>2025</v>
      </c>
    </row>
    <row r="1992" spans="1:23" x14ac:dyDescent="0.3">
      <c r="A1992" s="22">
        <v>1991</v>
      </c>
      <c r="B1992" s="2" t="s">
        <v>3970</v>
      </c>
      <c r="C1992" s="2" t="s">
        <v>107</v>
      </c>
      <c r="D1992" s="2" t="s">
        <v>20</v>
      </c>
      <c r="E1992" s="3">
        <v>2016</v>
      </c>
      <c r="F1992" s="4">
        <v>40527.18</v>
      </c>
      <c r="G1992" s="5">
        <v>97645</v>
      </c>
      <c r="H1992" s="2" t="s">
        <v>41</v>
      </c>
      <c r="I1992" s="2" t="s">
        <v>22</v>
      </c>
      <c r="J1992" s="6">
        <v>3.7</v>
      </c>
      <c r="K1992" s="7">
        <v>161</v>
      </c>
      <c r="L1992" s="8">
        <v>550</v>
      </c>
      <c r="M1992" s="3">
        <v>3</v>
      </c>
      <c r="N1992" s="3">
        <v>4</v>
      </c>
      <c r="O1992" s="2" t="s">
        <v>23</v>
      </c>
      <c r="P1992" s="9" t="s">
        <v>3969</v>
      </c>
      <c r="Q1992" s="9" t="s">
        <v>11820</v>
      </c>
      <c r="R1992" s="10">
        <v>42903</v>
      </c>
      <c r="S1992" s="10">
        <v>45616.133913828482</v>
      </c>
      <c r="T1992" s="11">
        <v>8</v>
      </c>
      <c r="U1992" s="51">
        <v>6</v>
      </c>
      <c r="V1992" s="51">
        <v>2017</v>
      </c>
      <c r="W1992" s="52">
        <v>2024</v>
      </c>
    </row>
    <row r="1993" spans="1:23" x14ac:dyDescent="0.3">
      <c r="A1993" s="22">
        <v>1992</v>
      </c>
      <c r="B1993" s="2" t="s">
        <v>3972</v>
      </c>
      <c r="C1993" s="2" t="s">
        <v>45</v>
      </c>
      <c r="D1993" s="2" t="s">
        <v>40</v>
      </c>
      <c r="E1993" s="3">
        <v>2000</v>
      </c>
      <c r="F1993" s="4">
        <v>8187.56</v>
      </c>
      <c r="G1993" s="5">
        <v>63754</v>
      </c>
      <c r="H1993" s="2" t="s">
        <v>41</v>
      </c>
      <c r="I1993" s="2" t="s">
        <v>29</v>
      </c>
      <c r="J1993" s="6">
        <v>1.4</v>
      </c>
      <c r="K1993" s="7">
        <v>300</v>
      </c>
      <c r="L1993" s="8">
        <v>463</v>
      </c>
      <c r="M1993" s="3">
        <v>5</v>
      </c>
      <c r="N1993" s="3">
        <v>4</v>
      </c>
      <c r="O1993" s="2" t="s">
        <v>80</v>
      </c>
      <c r="P1993" s="9" t="s">
        <v>3971</v>
      </c>
      <c r="Q1993" s="9" t="s">
        <v>11821</v>
      </c>
      <c r="R1993" s="10">
        <v>44676</v>
      </c>
      <c r="S1993" s="10">
        <v>45696.596006246968</v>
      </c>
      <c r="T1993" s="11">
        <v>24</v>
      </c>
      <c r="U1993" s="51">
        <v>4</v>
      </c>
      <c r="V1993" s="51">
        <v>2022</v>
      </c>
      <c r="W1993" s="52">
        <v>2025</v>
      </c>
    </row>
    <row r="1994" spans="1:23" x14ac:dyDescent="0.3">
      <c r="A1994" s="22">
        <v>1993</v>
      </c>
      <c r="B1994" s="2" t="s">
        <v>3974</v>
      </c>
      <c r="C1994" s="2" t="s">
        <v>63</v>
      </c>
      <c r="D1994" s="2" t="s">
        <v>92</v>
      </c>
      <c r="E1994" s="3">
        <v>2002</v>
      </c>
      <c r="F1994" s="4">
        <v>17874.98</v>
      </c>
      <c r="G1994" s="5">
        <v>152929</v>
      </c>
      <c r="H1994" s="2" t="s">
        <v>35</v>
      </c>
      <c r="I1994" s="2" t="s">
        <v>29</v>
      </c>
      <c r="J1994" s="6">
        <v>1</v>
      </c>
      <c r="K1994" s="7">
        <v>107</v>
      </c>
      <c r="L1994" s="8">
        <v>592</v>
      </c>
      <c r="M1994" s="3">
        <v>4</v>
      </c>
      <c r="N1994" s="3">
        <v>7</v>
      </c>
      <c r="O1994" s="2" t="s">
        <v>36</v>
      </c>
      <c r="P1994" s="9" t="s">
        <v>3973</v>
      </c>
      <c r="Q1994" s="9" t="s">
        <v>11822</v>
      </c>
      <c r="R1994" s="10">
        <v>43632</v>
      </c>
      <c r="S1994" s="10">
        <v>45157.018090663863</v>
      </c>
      <c r="T1994" s="11">
        <v>22</v>
      </c>
      <c r="U1994" s="51">
        <v>6</v>
      </c>
      <c r="V1994" s="51">
        <v>2019</v>
      </c>
      <c r="W1994" s="52">
        <v>2023</v>
      </c>
    </row>
    <row r="1995" spans="1:23" x14ac:dyDescent="0.3">
      <c r="A1995" s="22">
        <v>1994</v>
      </c>
      <c r="B1995" s="2" t="s">
        <v>3976</v>
      </c>
      <c r="C1995" s="2" t="s">
        <v>39</v>
      </c>
      <c r="D1995" s="2" t="s">
        <v>27</v>
      </c>
      <c r="E1995" s="3">
        <v>2024</v>
      </c>
      <c r="F1995" s="4">
        <v>18345.71</v>
      </c>
      <c r="G1995" s="5">
        <v>97758</v>
      </c>
      <c r="H1995" s="2" t="s">
        <v>21</v>
      </c>
      <c r="I1995" s="2" t="s">
        <v>29</v>
      </c>
      <c r="J1995" s="6">
        <v>3.7</v>
      </c>
      <c r="K1995" s="7">
        <v>381</v>
      </c>
      <c r="L1995" s="8">
        <v>394</v>
      </c>
      <c r="M1995" s="3">
        <v>5</v>
      </c>
      <c r="N1995" s="3">
        <v>4</v>
      </c>
      <c r="O1995" s="2" t="s">
        <v>51</v>
      </c>
      <c r="P1995" s="9" t="s">
        <v>3975</v>
      </c>
      <c r="Q1995" s="9" t="s">
        <v>11823</v>
      </c>
      <c r="R1995" s="10">
        <v>43297</v>
      </c>
      <c r="S1995" s="10">
        <v>45367.008088663453</v>
      </c>
      <c r="T1995" s="11">
        <v>0</v>
      </c>
      <c r="U1995" s="51">
        <v>7</v>
      </c>
      <c r="V1995" s="51">
        <v>2018</v>
      </c>
      <c r="W1995" s="52">
        <v>2024</v>
      </c>
    </row>
    <row r="1996" spans="1:23" x14ac:dyDescent="0.3">
      <c r="A1996" s="22">
        <v>1995</v>
      </c>
      <c r="B1996" s="2" t="s">
        <v>3978</v>
      </c>
      <c r="C1996" s="2" t="s">
        <v>49</v>
      </c>
      <c r="D1996" s="2" t="s">
        <v>34</v>
      </c>
      <c r="E1996" s="3">
        <v>2020</v>
      </c>
      <c r="F1996" s="4">
        <v>31261.85</v>
      </c>
      <c r="G1996" s="5">
        <v>237592</v>
      </c>
      <c r="H1996" s="2" t="s">
        <v>35</v>
      </c>
      <c r="I1996" s="2" t="s">
        <v>29</v>
      </c>
      <c r="J1996" s="6">
        <v>4.8</v>
      </c>
      <c r="K1996" s="7">
        <v>434</v>
      </c>
      <c r="L1996" s="8">
        <v>252</v>
      </c>
      <c r="M1996" s="3">
        <v>2</v>
      </c>
      <c r="N1996" s="3">
        <v>2</v>
      </c>
      <c r="O1996" s="2" t="s">
        <v>42</v>
      </c>
      <c r="P1996" s="9" t="s">
        <v>3977</v>
      </c>
      <c r="Q1996" s="9" t="s">
        <v>11824</v>
      </c>
      <c r="R1996" s="10">
        <v>43264</v>
      </c>
      <c r="S1996" s="10">
        <v>45195.569801005913</v>
      </c>
      <c r="T1996" s="11">
        <v>4</v>
      </c>
      <c r="U1996" s="51">
        <v>6</v>
      </c>
      <c r="V1996" s="51">
        <v>2018</v>
      </c>
      <c r="W1996" s="52">
        <v>2023</v>
      </c>
    </row>
    <row r="1997" spans="1:23" x14ac:dyDescent="0.3">
      <c r="A1997" s="22">
        <v>1996</v>
      </c>
      <c r="B1997" s="2" t="s">
        <v>3980</v>
      </c>
      <c r="C1997" s="2" t="s">
        <v>26</v>
      </c>
      <c r="D1997" s="2" t="s">
        <v>92</v>
      </c>
      <c r="E1997" s="3">
        <v>2013</v>
      </c>
      <c r="F1997" s="4">
        <v>68131.28</v>
      </c>
      <c r="G1997" s="5">
        <v>10871</v>
      </c>
      <c r="H1997" s="2" t="s">
        <v>41</v>
      </c>
      <c r="I1997" s="2" t="s">
        <v>22</v>
      </c>
      <c r="J1997" s="6">
        <v>5.3</v>
      </c>
      <c r="K1997" s="7">
        <v>429</v>
      </c>
      <c r="L1997" s="8">
        <v>594</v>
      </c>
      <c r="M1997" s="3">
        <v>4</v>
      </c>
      <c r="N1997" s="3">
        <v>4</v>
      </c>
      <c r="O1997" s="2" t="s">
        <v>42</v>
      </c>
      <c r="P1997" s="9" t="s">
        <v>3979</v>
      </c>
      <c r="Q1997" s="9" t="s">
        <v>11825</v>
      </c>
      <c r="R1997" s="10">
        <v>43006</v>
      </c>
      <c r="S1997" s="10">
        <v>45180.090705186762</v>
      </c>
      <c r="T1997" s="11">
        <v>11</v>
      </c>
      <c r="U1997" s="51">
        <v>9</v>
      </c>
      <c r="V1997" s="51">
        <v>2017</v>
      </c>
      <c r="W1997" s="52">
        <v>2023</v>
      </c>
    </row>
    <row r="1998" spans="1:23" x14ac:dyDescent="0.3">
      <c r="A1998" s="22">
        <v>1997</v>
      </c>
      <c r="B1998" s="2" t="s">
        <v>3982</v>
      </c>
      <c r="C1998" s="2" t="s">
        <v>19</v>
      </c>
      <c r="D1998" s="2" t="s">
        <v>27</v>
      </c>
      <c r="E1998" s="3">
        <v>2007</v>
      </c>
      <c r="F1998" s="4">
        <v>27500.93</v>
      </c>
      <c r="G1998" s="5">
        <v>32312</v>
      </c>
      <c r="H1998" s="2" t="s">
        <v>41</v>
      </c>
      <c r="I1998" s="2" t="s">
        <v>29</v>
      </c>
      <c r="J1998" s="6">
        <v>4</v>
      </c>
      <c r="K1998" s="7">
        <v>571</v>
      </c>
      <c r="L1998" s="8">
        <v>374</v>
      </c>
      <c r="M1998" s="3">
        <v>5</v>
      </c>
      <c r="N1998" s="3">
        <v>5</v>
      </c>
      <c r="O1998" s="2" t="s">
        <v>23</v>
      </c>
      <c r="P1998" s="9" t="s">
        <v>3981</v>
      </c>
      <c r="Q1998" s="9" t="s">
        <v>11826</v>
      </c>
      <c r="R1998" s="10">
        <v>44352</v>
      </c>
      <c r="S1998" s="10">
        <v>45584.44557616095</v>
      </c>
      <c r="T1998" s="11">
        <v>17</v>
      </c>
      <c r="U1998" s="51">
        <v>6</v>
      </c>
      <c r="V1998" s="51">
        <v>2021</v>
      </c>
      <c r="W1998" s="52">
        <v>2024</v>
      </c>
    </row>
    <row r="1999" spans="1:23" x14ac:dyDescent="0.3">
      <c r="A1999" s="22">
        <v>1998</v>
      </c>
      <c r="B1999" s="2" t="s">
        <v>3984</v>
      </c>
      <c r="C1999" s="2" t="s">
        <v>45</v>
      </c>
      <c r="D1999" s="2" t="s">
        <v>46</v>
      </c>
      <c r="E1999" s="3">
        <v>2018</v>
      </c>
      <c r="F1999" s="4">
        <v>64050.93</v>
      </c>
      <c r="G1999" s="5">
        <v>80109</v>
      </c>
      <c r="H1999" s="2" t="s">
        <v>28</v>
      </c>
      <c r="I1999" s="2" t="s">
        <v>29</v>
      </c>
      <c r="J1999" s="6">
        <v>3.8</v>
      </c>
      <c r="K1999" s="7">
        <v>72</v>
      </c>
      <c r="L1999" s="8">
        <v>509</v>
      </c>
      <c r="M1999" s="3">
        <v>4</v>
      </c>
      <c r="N1999" s="3">
        <v>2</v>
      </c>
      <c r="O1999" s="2" t="s">
        <v>30</v>
      </c>
      <c r="P1999" s="9" t="s">
        <v>3983</v>
      </c>
      <c r="Q1999" s="9" t="s">
        <v>11827</v>
      </c>
      <c r="R1999" s="10">
        <v>43813</v>
      </c>
      <c r="S1999" s="10">
        <v>45344.081503346388</v>
      </c>
      <c r="T1999" s="11">
        <v>6</v>
      </c>
      <c r="U1999" s="51">
        <v>12</v>
      </c>
      <c r="V1999" s="51">
        <v>2019</v>
      </c>
      <c r="W1999" s="52">
        <v>2024</v>
      </c>
    </row>
    <row r="2000" spans="1:23" x14ac:dyDescent="0.3">
      <c r="A2000" s="22">
        <v>1999</v>
      </c>
      <c r="B2000" s="2" t="s">
        <v>3986</v>
      </c>
      <c r="C2000" s="2" t="s">
        <v>74</v>
      </c>
      <c r="D2000" s="2" t="s">
        <v>79</v>
      </c>
      <c r="E2000" s="3">
        <v>2013</v>
      </c>
      <c r="F2000" s="4">
        <v>72103.259999999995</v>
      </c>
      <c r="G2000" s="5">
        <v>34784</v>
      </c>
      <c r="H2000" s="2" t="s">
        <v>21</v>
      </c>
      <c r="I2000" s="2" t="s">
        <v>22</v>
      </c>
      <c r="J2000" s="6">
        <v>5.3</v>
      </c>
      <c r="K2000" s="7">
        <v>523</v>
      </c>
      <c r="L2000" s="8">
        <v>359</v>
      </c>
      <c r="M2000" s="3">
        <v>3</v>
      </c>
      <c r="N2000" s="3">
        <v>7</v>
      </c>
      <c r="O2000" s="2" t="s">
        <v>65</v>
      </c>
      <c r="P2000" s="9" t="s">
        <v>3985</v>
      </c>
      <c r="Q2000" s="9" t="s">
        <v>11828</v>
      </c>
      <c r="R2000" s="10">
        <v>43202</v>
      </c>
      <c r="S2000" s="10">
        <v>45181.697026451009</v>
      </c>
      <c r="T2000" s="11">
        <v>11</v>
      </c>
      <c r="U2000" s="51">
        <v>4</v>
      </c>
      <c r="V2000" s="51">
        <v>2018</v>
      </c>
      <c r="W2000" s="52">
        <v>2023</v>
      </c>
    </row>
    <row r="2001" spans="1:23" x14ac:dyDescent="0.3">
      <c r="A2001" s="22">
        <v>2000</v>
      </c>
      <c r="B2001" s="2" t="s">
        <v>3988</v>
      </c>
      <c r="C2001" s="2" t="s">
        <v>39</v>
      </c>
      <c r="D2001" s="2" t="s">
        <v>79</v>
      </c>
      <c r="E2001" s="3">
        <v>1995</v>
      </c>
      <c r="F2001" s="4">
        <v>33098.269999999997</v>
      </c>
      <c r="G2001" s="5">
        <v>37503</v>
      </c>
      <c r="H2001" s="2" t="s">
        <v>21</v>
      </c>
      <c r="I2001" s="2" t="s">
        <v>29</v>
      </c>
      <c r="J2001" s="6">
        <v>2.1</v>
      </c>
      <c r="K2001" s="7">
        <v>579</v>
      </c>
      <c r="L2001" s="8">
        <v>685</v>
      </c>
      <c r="M2001" s="3">
        <v>2</v>
      </c>
      <c r="N2001" s="3">
        <v>7</v>
      </c>
      <c r="O2001" s="2" t="s">
        <v>42</v>
      </c>
      <c r="P2001" s="9" t="s">
        <v>3987</v>
      </c>
      <c r="Q2001" s="9" t="s">
        <v>11829</v>
      </c>
      <c r="R2001" s="10">
        <v>42817</v>
      </c>
      <c r="S2001" s="10">
        <v>45600.362759597643</v>
      </c>
      <c r="T2001" s="11">
        <v>29</v>
      </c>
      <c r="U2001" s="51">
        <v>3</v>
      </c>
      <c r="V2001" s="51">
        <v>2017</v>
      </c>
      <c r="W2001" s="52">
        <v>2024</v>
      </c>
    </row>
    <row r="2002" spans="1:23" x14ac:dyDescent="0.3">
      <c r="A2002" s="22">
        <v>2001</v>
      </c>
      <c r="B2002" s="2" t="s">
        <v>3990</v>
      </c>
      <c r="C2002" s="2" t="s">
        <v>19</v>
      </c>
      <c r="D2002" s="2" t="s">
        <v>79</v>
      </c>
      <c r="E2002" s="3">
        <v>2024</v>
      </c>
      <c r="F2002" s="4">
        <v>69775.59</v>
      </c>
      <c r="G2002" s="5">
        <v>44057</v>
      </c>
      <c r="H2002" s="2" t="s">
        <v>28</v>
      </c>
      <c r="I2002" s="2" t="s">
        <v>29</v>
      </c>
      <c r="J2002" s="6">
        <v>2.5</v>
      </c>
      <c r="K2002" s="7">
        <v>191</v>
      </c>
      <c r="L2002" s="8">
        <v>261</v>
      </c>
      <c r="M2002" s="3">
        <v>5</v>
      </c>
      <c r="N2002" s="3">
        <v>2</v>
      </c>
      <c r="O2002" s="2" t="s">
        <v>65</v>
      </c>
      <c r="P2002" s="9" t="s">
        <v>3989</v>
      </c>
      <c r="Q2002" s="9" t="s">
        <v>11830</v>
      </c>
      <c r="R2002" s="10">
        <v>43754</v>
      </c>
      <c r="S2002" s="10">
        <v>45799.984683982511</v>
      </c>
      <c r="T2002" s="11">
        <v>0</v>
      </c>
      <c r="U2002" s="51">
        <v>10</v>
      </c>
      <c r="V2002" s="51">
        <v>2019</v>
      </c>
      <c r="W2002" s="52">
        <v>2025</v>
      </c>
    </row>
    <row r="2003" spans="1:23" x14ac:dyDescent="0.3">
      <c r="A2003" s="22">
        <v>2002</v>
      </c>
      <c r="B2003" s="2" t="s">
        <v>3992</v>
      </c>
      <c r="C2003" s="2" t="s">
        <v>49</v>
      </c>
      <c r="D2003" s="2" t="s">
        <v>56</v>
      </c>
      <c r="E2003" s="3">
        <v>2002</v>
      </c>
      <c r="F2003" s="4">
        <v>16325.57</v>
      </c>
      <c r="G2003" s="5">
        <v>163263</v>
      </c>
      <c r="H2003" s="2" t="s">
        <v>28</v>
      </c>
      <c r="I2003" s="2" t="s">
        <v>29</v>
      </c>
      <c r="J2003" s="6">
        <v>2.6</v>
      </c>
      <c r="K2003" s="7">
        <v>278</v>
      </c>
      <c r="L2003" s="8">
        <v>755</v>
      </c>
      <c r="M2003" s="3">
        <v>2</v>
      </c>
      <c r="N2003" s="3">
        <v>4</v>
      </c>
      <c r="O2003" s="2" t="s">
        <v>23</v>
      </c>
      <c r="P2003" s="9" t="s">
        <v>3991</v>
      </c>
      <c r="Q2003" s="9" t="s">
        <v>11831</v>
      </c>
      <c r="R2003" s="10">
        <v>43938</v>
      </c>
      <c r="S2003" s="10">
        <v>45290.634814008517</v>
      </c>
      <c r="T2003" s="11">
        <v>22</v>
      </c>
      <c r="U2003" s="51">
        <v>4</v>
      </c>
      <c r="V2003" s="51">
        <v>2020</v>
      </c>
      <c r="W2003" s="52">
        <v>2023</v>
      </c>
    </row>
    <row r="2004" spans="1:23" x14ac:dyDescent="0.3">
      <c r="A2004" s="22">
        <v>2003</v>
      </c>
      <c r="B2004" s="2" t="s">
        <v>3994</v>
      </c>
      <c r="C2004" s="2" t="s">
        <v>33</v>
      </c>
      <c r="D2004" s="2" t="s">
        <v>34</v>
      </c>
      <c r="E2004" s="3">
        <v>1997</v>
      </c>
      <c r="F2004" s="4">
        <v>78050.210000000006</v>
      </c>
      <c r="G2004" s="5">
        <v>5822</v>
      </c>
      <c r="H2004" s="2" t="s">
        <v>41</v>
      </c>
      <c r="I2004" s="2" t="s">
        <v>22</v>
      </c>
      <c r="J2004" s="6">
        <v>1.9</v>
      </c>
      <c r="K2004" s="7">
        <v>475</v>
      </c>
      <c r="L2004" s="8">
        <v>584</v>
      </c>
      <c r="M2004" s="3">
        <v>2</v>
      </c>
      <c r="N2004" s="3">
        <v>4</v>
      </c>
      <c r="O2004" s="2" t="s">
        <v>80</v>
      </c>
      <c r="P2004" s="9" t="s">
        <v>3993</v>
      </c>
      <c r="Q2004" s="9" t="s">
        <v>11832</v>
      </c>
      <c r="R2004" s="10">
        <v>45453</v>
      </c>
      <c r="S2004" s="10">
        <v>45201.703027651252</v>
      </c>
      <c r="T2004" s="11">
        <v>27</v>
      </c>
      <c r="U2004" s="51">
        <v>6</v>
      </c>
      <c r="V2004" s="51">
        <v>2024</v>
      </c>
      <c r="W2004" s="52">
        <v>2023</v>
      </c>
    </row>
    <row r="2005" spans="1:23" x14ac:dyDescent="0.3">
      <c r="A2005" s="22">
        <v>2004</v>
      </c>
      <c r="B2005" s="2" t="s">
        <v>3996</v>
      </c>
      <c r="C2005" s="2" t="s">
        <v>26</v>
      </c>
      <c r="D2005" s="2" t="s">
        <v>34</v>
      </c>
      <c r="E2005" s="3">
        <v>2003</v>
      </c>
      <c r="F2005" s="4">
        <v>15325.07</v>
      </c>
      <c r="G2005" s="5">
        <v>285207</v>
      </c>
      <c r="H2005" s="2" t="s">
        <v>28</v>
      </c>
      <c r="I2005" s="2" t="s">
        <v>22</v>
      </c>
      <c r="J2005" s="6">
        <v>5.8</v>
      </c>
      <c r="K2005" s="7">
        <v>454</v>
      </c>
      <c r="L2005" s="8">
        <v>775</v>
      </c>
      <c r="M2005" s="3">
        <v>5</v>
      </c>
      <c r="N2005" s="3">
        <v>5</v>
      </c>
      <c r="O2005" s="2" t="s">
        <v>36</v>
      </c>
      <c r="P2005" s="9" t="s">
        <v>3995</v>
      </c>
      <c r="Q2005" s="9" t="s">
        <v>11833</v>
      </c>
      <c r="R2005" s="10">
        <v>43138</v>
      </c>
      <c r="S2005" s="10">
        <v>45237.918270699862</v>
      </c>
      <c r="T2005" s="11">
        <v>21</v>
      </c>
      <c r="U2005" s="51">
        <v>2</v>
      </c>
      <c r="V2005" s="51">
        <v>2018</v>
      </c>
      <c r="W2005" s="52">
        <v>2023</v>
      </c>
    </row>
    <row r="2006" spans="1:23" x14ac:dyDescent="0.3">
      <c r="A2006" s="22">
        <v>2005</v>
      </c>
      <c r="B2006" s="2" t="s">
        <v>3998</v>
      </c>
      <c r="C2006" s="2" t="s">
        <v>26</v>
      </c>
      <c r="D2006" s="2" t="s">
        <v>27</v>
      </c>
      <c r="E2006" s="3">
        <v>2000</v>
      </c>
      <c r="F2006" s="4">
        <v>68137.7</v>
      </c>
      <c r="G2006" s="5">
        <v>72359</v>
      </c>
      <c r="H2006" s="2" t="s">
        <v>41</v>
      </c>
      <c r="I2006" s="2" t="s">
        <v>29</v>
      </c>
      <c r="J2006" s="6">
        <v>1.5</v>
      </c>
      <c r="K2006" s="7">
        <v>427</v>
      </c>
      <c r="L2006" s="8">
        <v>337</v>
      </c>
      <c r="M2006" s="3">
        <v>5</v>
      </c>
      <c r="N2006" s="3">
        <v>7</v>
      </c>
      <c r="O2006" s="2" t="s">
        <v>65</v>
      </c>
      <c r="P2006" s="9" t="s">
        <v>3997</v>
      </c>
      <c r="Q2006" s="9" t="s">
        <v>11834</v>
      </c>
      <c r="R2006" s="10">
        <v>43955</v>
      </c>
      <c r="S2006" s="10">
        <v>45684.183523750457</v>
      </c>
      <c r="T2006" s="11">
        <v>24</v>
      </c>
      <c r="U2006" s="51">
        <v>5</v>
      </c>
      <c r="V2006" s="51">
        <v>2020</v>
      </c>
      <c r="W2006" s="52">
        <v>2025</v>
      </c>
    </row>
    <row r="2007" spans="1:23" x14ac:dyDescent="0.3">
      <c r="A2007" s="22">
        <v>2006</v>
      </c>
      <c r="B2007" s="2" t="s">
        <v>4000</v>
      </c>
      <c r="C2007" s="2" t="s">
        <v>39</v>
      </c>
      <c r="D2007" s="2" t="s">
        <v>64</v>
      </c>
      <c r="E2007" s="3">
        <v>2021</v>
      </c>
      <c r="F2007" s="4">
        <v>6016.1</v>
      </c>
      <c r="G2007" s="5">
        <v>197788</v>
      </c>
      <c r="H2007" s="2" t="s">
        <v>28</v>
      </c>
      <c r="I2007" s="2" t="s">
        <v>29</v>
      </c>
      <c r="J2007" s="6">
        <v>3.5</v>
      </c>
      <c r="K2007" s="7">
        <v>329</v>
      </c>
      <c r="L2007" s="8">
        <v>304</v>
      </c>
      <c r="M2007" s="3">
        <v>3</v>
      </c>
      <c r="N2007" s="3">
        <v>5</v>
      </c>
      <c r="O2007" s="2" t="s">
        <v>65</v>
      </c>
      <c r="P2007" s="9" t="s">
        <v>3999</v>
      </c>
      <c r="Q2007" s="9" t="s">
        <v>11835</v>
      </c>
      <c r="R2007" s="10">
        <v>44620</v>
      </c>
      <c r="S2007" s="10">
        <v>45274.279542954297</v>
      </c>
      <c r="T2007" s="11">
        <v>3</v>
      </c>
      <c r="U2007" s="51">
        <v>2</v>
      </c>
      <c r="V2007" s="51">
        <v>2022</v>
      </c>
      <c r="W2007" s="52">
        <v>2023</v>
      </c>
    </row>
    <row r="2008" spans="1:23" x14ac:dyDescent="0.3">
      <c r="A2008" s="22">
        <v>2007</v>
      </c>
      <c r="B2008" s="2" t="s">
        <v>4002</v>
      </c>
      <c r="C2008" s="2" t="s">
        <v>45</v>
      </c>
      <c r="D2008" s="2" t="s">
        <v>40</v>
      </c>
      <c r="E2008" s="3">
        <v>2024</v>
      </c>
      <c r="F2008" s="4">
        <v>30768.880000000001</v>
      </c>
      <c r="G2008" s="5">
        <v>237465</v>
      </c>
      <c r="H2008" s="2" t="s">
        <v>21</v>
      </c>
      <c r="I2008" s="2" t="s">
        <v>22</v>
      </c>
      <c r="J2008" s="6">
        <v>1</v>
      </c>
      <c r="K2008" s="7">
        <v>584</v>
      </c>
      <c r="L2008" s="8">
        <v>293</v>
      </c>
      <c r="M2008" s="3">
        <v>3</v>
      </c>
      <c r="N2008" s="3">
        <v>4</v>
      </c>
      <c r="O2008" s="2" t="s">
        <v>80</v>
      </c>
      <c r="P2008" s="9" t="s">
        <v>4001</v>
      </c>
      <c r="Q2008" s="9" t="s">
        <v>11836</v>
      </c>
      <c r="R2008" s="10">
        <v>43835</v>
      </c>
      <c r="S2008" s="10">
        <v>45684.329552956311</v>
      </c>
      <c r="T2008" s="11">
        <v>0</v>
      </c>
      <c r="U2008" s="51">
        <v>1</v>
      </c>
      <c r="V2008" s="51">
        <v>2020</v>
      </c>
      <c r="W2008" s="52">
        <v>2025</v>
      </c>
    </row>
    <row r="2009" spans="1:23" x14ac:dyDescent="0.3">
      <c r="A2009" s="22">
        <v>2008</v>
      </c>
      <c r="B2009" s="2" t="s">
        <v>4004</v>
      </c>
      <c r="C2009" s="2" t="s">
        <v>33</v>
      </c>
      <c r="D2009" s="2" t="s">
        <v>20</v>
      </c>
      <c r="E2009" s="3">
        <v>2018</v>
      </c>
      <c r="F2009" s="4">
        <v>47533.68</v>
      </c>
      <c r="G2009" s="5">
        <v>78828</v>
      </c>
      <c r="H2009" s="2" t="s">
        <v>28</v>
      </c>
      <c r="I2009" s="2" t="s">
        <v>22</v>
      </c>
      <c r="J2009" s="6">
        <v>4.9000000000000004</v>
      </c>
      <c r="K2009" s="7">
        <v>649</v>
      </c>
      <c r="L2009" s="8">
        <v>561</v>
      </c>
      <c r="M2009" s="3">
        <v>5</v>
      </c>
      <c r="N2009" s="3">
        <v>5</v>
      </c>
      <c r="O2009" s="2" t="s">
        <v>65</v>
      </c>
      <c r="P2009" s="9" t="s">
        <v>4003</v>
      </c>
      <c r="Q2009" s="9" t="s">
        <v>10454</v>
      </c>
      <c r="R2009" s="10">
        <v>41952</v>
      </c>
      <c r="S2009" s="10">
        <v>45566.483983842489</v>
      </c>
      <c r="T2009" s="11">
        <v>6</v>
      </c>
      <c r="U2009" s="51">
        <v>11</v>
      </c>
      <c r="V2009" s="51">
        <v>2014</v>
      </c>
      <c r="W2009" s="52">
        <v>2024</v>
      </c>
    </row>
    <row r="2010" spans="1:23" x14ac:dyDescent="0.3">
      <c r="A2010" s="22">
        <v>2009</v>
      </c>
      <c r="B2010" s="2" t="s">
        <v>4006</v>
      </c>
      <c r="C2010" s="2" t="s">
        <v>107</v>
      </c>
      <c r="D2010" s="2" t="s">
        <v>34</v>
      </c>
      <c r="E2010" s="3">
        <v>2024</v>
      </c>
      <c r="F2010" s="4">
        <v>5347.61</v>
      </c>
      <c r="G2010" s="5">
        <v>251999</v>
      </c>
      <c r="H2010" s="2" t="s">
        <v>35</v>
      </c>
      <c r="I2010" s="2" t="s">
        <v>29</v>
      </c>
      <c r="J2010" s="6">
        <v>1.5</v>
      </c>
      <c r="K2010" s="7">
        <v>217</v>
      </c>
      <c r="L2010" s="8">
        <v>373</v>
      </c>
      <c r="M2010" s="3">
        <v>4</v>
      </c>
      <c r="N2010" s="3">
        <v>5</v>
      </c>
      <c r="O2010" s="2" t="s">
        <v>85</v>
      </c>
      <c r="P2010" s="9" t="s">
        <v>4005</v>
      </c>
      <c r="Q2010" s="9" t="s">
        <v>11837</v>
      </c>
      <c r="R2010" s="10">
        <v>42950</v>
      </c>
      <c r="S2010" s="10">
        <v>45413.299346915097</v>
      </c>
      <c r="T2010" s="11">
        <v>0</v>
      </c>
      <c r="U2010" s="51">
        <v>8</v>
      </c>
      <c r="V2010" s="51">
        <v>2017</v>
      </c>
      <c r="W2010" s="52">
        <v>2024</v>
      </c>
    </row>
    <row r="2011" spans="1:23" x14ac:dyDescent="0.3">
      <c r="A2011" s="22">
        <v>2010</v>
      </c>
      <c r="B2011" s="2" t="s">
        <v>4008</v>
      </c>
      <c r="C2011" s="2" t="s">
        <v>49</v>
      </c>
      <c r="D2011" s="2" t="s">
        <v>64</v>
      </c>
      <c r="E2011" s="3">
        <v>2005</v>
      </c>
      <c r="F2011" s="4">
        <v>55593.599999999999</v>
      </c>
      <c r="G2011" s="5">
        <v>23656</v>
      </c>
      <c r="H2011" s="2" t="s">
        <v>35</v>
      </c>
      <c r="I2011" s="2" t="s">
        <v>29</v>
      </c>
      <c r="J2011" s="6">
        <v>4.8</v>
      </c>
      <c r="K2011" s="7">
        <v>139</v>
      </c>
      <c r="L2011" s="8">
        <v>500</v>
      </c>
      <c r="M2011" s="3">
        <v>2</v>
      </c>
      <c r="N2011" s="3">
        <v>5</v>
      </c>
      <c r="O2011" s="2" t="s">
        <v>80</v>
      </c>
      <c r="P2011" s="9" t="s">
        <v>4007</v>
      </c>
      <c r="Q2011" s="9" t="s">
        <v>11838</v>
      </c>
      <c r="R2011" s="10">
        <v>45242</v>
      </c>
      <c r="S2011" s="10">
        <v>45346.125912228163</v>
      </c>
      <c r="T2011" s="11">
        <v>19</v>
      </c>
      <c r="U2011" s="51">
        <v>11</v>
      </c>
      <c r="V2011" s="51">
        <v>2023</v>
      </c>
      <c r="W2011" s="52">
        <v>2024</v>
      </c>
    </row>
    <row r="2012" spans="1:23" x14ac:dyDescent="0.3">
      <c r="A2012" s="22">
        <v>2011</v>
      </c>
      <c r="B2012" s="2" t="s">
        <v>11839</v>
      </c>
      <c r="C2012" s="2" t="s">
        <v>74</v>
      </c>
      <c r="D2012" s="2" t="s">
        <v>56</v>
      </c>
      <c r="E2012" s="3">
        <v>2016</v>
      </c>
      <c r="F2012" s="4">
        <v>59489.04</v>
      </c>
      <c r="G2012" s="5">
        <v>79089</v>
      </c>
      <c r="H2012" s="2" t="s">
        <v>35</v>
      </c>
      <c r="I2012" s="2" t="s">
        <v>29</v>
      </c>
      <c r="J2012" s="6">
        <v>1.9</v>
      </c>
      <c r="K2012" s="7">
        <v>265</v>
      </c>
      <c r="L2012" s="8">
        <v>433</v>
      </c>
      <c r="M2012" s="3">
        <v>5</v>
      </c>
      <c r="N2012" s="3">
        <v>7</v>
      </c>
      <c r="O2012" s="2" t="s">
        <v>36</v>
      </c>
      <c r="P2012" s="9" t="s">
        <v>4009</v>
      </c>
      <c r="Q2012" s="9" t="s">
        <v>11840</v>
      </c>
      <c r="R2012" s="10">
        <v>45453</v>
      </c>
      <c r="S2012" s="10">
        <v>45310.494786002913</v>
      </c>
      <c r="T2012" s="11">
        <v>8</v>
      </c>
      <c r="U2012" s="51">
        <v>6</v>
      </c>
      <c r="V2012" s="51">
        <v>2024</v>
      </c>
      <c r="W2012" s="52">
        <v>2024</v>
      </c>
    </row>
    <row r="2013" spans="1:23" x14ac:dyDescent="0.3">
      <c r="A2013" s="22">
        <v>2012</v>
      </c>
      <c r="B2013" s="2" t="s">
        <v>4011</v>
      </c>
      <c r="C2013" s="2" t="s">
        <v>45</v>
      </c>
      <c r="D2013" s="2" t="s">
        <v>64</v>
      </c>
      <c r="E2013" s="3">
        <v>2014</v>
      </c>
      <c r="F2013" s="4">
        <v>74561.38</v>
      </c>
      <c r="G2013" s="5">
        <v>133348</v>
      </c>
      <c r="H2013" s="2" t="s">
        <v>41</v>
      </c>
      <c r="I2013" s="2" t="s">
        <v>22</v>
      </c>
      <c r="J2013" s="6">
        <v>2.2999999999999998</v>
      </c>
      <c r="K2013" s="7">
        <v>469</v>
      </c>
      <c r="L2013" s="8">
        <v>313</v>
      </c>
      <c r="M2013" s="3">
        <v>5</v>
      </c>
      <c r="N2013" s="3">
        <v>4</v>
      </c>
      <c r="O2013" s="2" t="s">
        <v>36</v>
      </c>
      <c r="P2013" s="9" t="s">
        <v>4010</v>
      </c>
      <c r="Q2013" s="9" t="s">
        <v>11841</v>
      </c>
      <c r="R2013" s="10">
        <v>42134</v>
      </c>
      <c r="S2013" s="10">
        <v>45548.814449935708</v>
      </c>
      <c r="T2013" s="11">
        <v>10</v>
      </c>
      <c r="U2013" s="51">
        <v>5</v>
      </c>
      <c r="V2013" s="51">
        <v>2015</v>
      </c>
      <c r="W2013" s="52">
        <v>2024</v>
      </c>
    </row>
    <row r="2014" spans="1:23" x14ac:dyDescent="0.3">
      <c r="A2014" s="22">
        <v>2013</v>
      </c>
      <c r="B2014" s="2" t="s">
        <v>4013</v>
      </c>
      <c r="C2014" s="2" t="s">
        <v>63</v>
      </c>
      <c r="D2014" s="2" t="s">
        <v>34</v>
      </c>
      <c r="E2014" s="3">
        <v>1997</v>
      </c>
      <c r="F2014" s="4">
        <v>70135.33</v>
      </c>
      <c r="G2014" s="5">
        <v>288402</v>
      </c>
      <c r="H2014" s="2" t="s">
        <v>41</v>
      </c>
      <c r="I2014" s="2" t="s">
        <v>22</v>
      </c>
      <c r="J2014" s="6">
        <v>4.2</v>
      </c>
      <c r="K2014" s="7">
        <v>335</v>
      </c>
      <c r="L2014" s="8">
        <v>113</v>
      </c>
      <c r="M2014" s="3">
        <v>2</v>
      </c>
      <c r="N2014" s="3">
        <v>4</v>
      </c>
      <c r="O2014" s="2" t="s">
        <v>36</v>
      </c>
      <c r="P2014" s="9" t="s">
        <v>4012</v>
      </c>
      <c r="Q2014" s="9" t="s">
        <v>11842</v>
      </c>
      <c r="R2014" s="10">
        <v>43210</v>
      </c>
      <c r="S2014" s="10">
        <v>45416.804047855287</v>
      </c>
      <c r="T2014" s="11">
        <v>27</v>
      </c>
      <c r="U2014" s="51">
        <v>4</v>
      </c>
      <c r="V2014" s="51">
        <v>2018</v>
      </c>
      <c r="W2014" s="52">
        <v>2024</v>
      </c>
    </row>
    <row r="2015" spans="1:23" x14ac:dyDescent="0.3">
      <c r="A2015" s="22">
        <v>2014</v>
      </c>
      <c r="B2015" s="2" t="s">
        <v>4015</v>
      </c>
      <c r="C2015" s="2" t="s">
        <v>39</v>
      </c>
      <c r="D2015" s="2" t="s">
        <v>40</v>
      </c>
      <c r="E2015" s="3">
        <v>2000</v>
      </c>
      <c r="F2015" s="4">
        <v>30879.32</v>
      </c>
      <c r="G2015" s="5">
        <v>136408</v>
      </c>
      <c r="H2015" s="2" t="s">
        <v>21</v>
      </c>
      <c r="I2015" s="2" t="s">
        <v>29</v>
      </c>
      <c r="J2015" s="6">
        <v>2.5</v>
      </c>
      <c r="K2015" s="7">
        <v>256</v>
      </c>
      <c r="L2015" s="8">
        <v>559</v>
      </c>
      <c r="M2015" s="3">
        <v>4</v>
      </c>
      <c r="N2015" s="3">
        <v>2</v>
      </c>
      <c r="O2015" s="2" t="s">
        <v>65</v>
      </c>
      <c r="P2015" s="9" t="s">
        <v>4014</v>
      </c>
      <c r="Q2015" s="9" t="s">
        <v>11843</v>
      </c>
      <c r="R2015" s="10">
        <v>43120</v>
      </c>
      <c r="S2015" s="10">
        <v>45837.076102266168</v>
      </c>
      <c r="T2015" s="11">
        <v>24</v>
      </c>
      <c r="U2015" s="51">
        <v>1</v>
      </c>
      <c r="V2015" s="51">
        <v>2018</v>
      </c>
      <c r="W2015" s="52">
        <v>2025</v>
      </c>
    </row>
    <row r="2016" spans="1:23" x14ac:dyDescent="0.3">
      <c r="A2016" s="22">
        <v>2015</v>
      </c>
      <c r="B2016" s="2" t="s">
        <v>4017</v>
      </c>
      <c r="C2016" s="2" t="s">
        <v>118</v>
      </c>
      <c r="D2016" s="2" t="s">
        <v>50</v>
      </c>
      <c r="E2016" s="3">
        <v>1999</v>
      </c>
      <c r="F2016" s="4">
        <v>39073.06</v>
      </c>
      <c r="G2016" s="5">
        <v>83410</v>
      </c>
      <c r="H2016" s="2" t="s">
        <v>21</v>
      </c>
      <c r="I2016" s="2" t="s">
        <v>29</v>
      </c>
      <c r="J2016" s="6">
        <v>1.4</v>
      </c>
      <c r="K2016" s="7">
        <v>137</v>
      </c>
      <c r="L2016" s="8">
        <v>519</v>
      </c>
      <c r="M2016" s="3">
        <v>3</v>
      </c>
      <c r="N2016" s="3">
        <v>7</v>
      </c>
      <c r="O2016" s="2" t="s">
        <v>23</v>
      </c>
      <c r="P2016" s="9" t="s">
        <v>4016</v>
      </c>
      <c r="Q2016" s="9" t="s">
        <v>11844</v>
      </c>
      <c r="R2016" s="10">
        <v>42750</v>
      </c>
      <c r="S2016" s="10">
        <v>45788.88646433859</v>
      </c>
      <c r="T2016" s="11">
        <v>25</v>
      </c>
      <c r="U2016" s="51">
        <v>1</v>
      </c>
      <c r="V2016" s="51">
        <v>2017</v>
      </c>
      <c r="W2016" s="52">
        <v>2025</v>
      </c>
    </row>
    <row r="2017" spans="1:23" x14ac:dyDescent="0.3">
      <c r="A2017" s="22">
        <v>2016</v>
      </c>
      <c r="B2017" s="2" t="s">
        <v>4019</v>
      </c>
      <c r="C2017" s="2" t="s">
        <v>63</v>
      </c>
      <c r="D2017" s="2" t="s">
        <v>40</v>
      </c>
      <c r="E2017" s="3">
        <v>2000</v>
      </c>
      <c r="F2017" s="4">
        <v>32256.19</v>
      </c>
      <c r="G2017" s="5">
        <v>287719</v>
      </c>
      <c r="H2017" s="2" t="s">
        <v>41</v>
      </c>
      <c r="I2017" s="2" t="s">
        <v>29</v>
      </c>
      <c r="J2017" s="6">
        <v>5.2</v>
      </c>
      <c r="K2017" s="7">
        <v>411</v>
      </c>
      <c r="L2017" s="8">
        <v>715</v>
      </c>
      <c r="M2017" s="3">
        <v>3</v>
      </c>
      <c r="N2017" s="3">
        <v>2</v>
      </c>
      <c r="O2017" s="2" t="s">
        <v>85</v>
      </c>
      <c r="P2017" s="9" t="s">
        <v>4018</v>
      </c>
      <c r="Q2017" s="9" t="s">
        <v>11845</v>
      </c>
      <c r="R2017" s="10">
        <v>44030</v>
      </c>
      <c r="S2017" s="10">
        <v>45408.042295504813</v>
      </c>
      <c r="T2017" s="11">
        <v>24</v>
      </c>
      <c r="U2017" s="51">
        <v>7</v>
      </c>
      <c r="V2017" s="51">
        <v>2020</v>
      </c>
      <c r="W2017" s="52">
        <v>2024</v>
      </c>
    </row>
    <row r="2018" spans="1:23" x14ac:dyDescent="0.3">
      <c r="A2018" s="22">
        <v>2017</v>
      </c>
      <c r="B2018" s="2" t="s">
        <v>4021</v>
      </c>
      <c r="C2018" s="2" t="s">
        <v>19</v>
      </c>
      <c r="D2018" s="2" t="s">
        <v>50</v>
      </c>
      <c r="E2018" s="3">
        <v>1992</v>
      </c>
      <c r="F2018" s="4">
        <v>73337.69</v>
      </c>
      <c r="G2018" s="5">
        <v>31985</v>
      </c>
      <c r="H2018" s="2" t="s">
        <v>41</v>
      </c>
      <c r="I2018" s="2" t="s">
        <v>22</v>
      </c>
      <c r="J2018" s="6">
        <v>1.8</v>
      </c>
      <c r="K2018" s="7">
        <v>524</v>
      </c>
      <c r="L2018" s="8">
        <v>216</v>
      </c>
      <c r="M2018" s="3">
        <v>3</v>
      </c>
      <c r="N2018" s="3">
        <v>7</v>
      </c>
      <c r="O2018" s="2" t="s">
        <v>65</v>
      </c>
      <c r="P2018" s="9" t="s">
        <v>4020</v>
      </c>
      <c r="Q2018" s="9" t="s">
        <v>11846</v>
      </c>
      <c r="R2018" s="10">
        <v>42436</v>
      </c>
      <c r="S2018" s="10">
        <v>45321.44697644101</v>
      </c>
      <c r="T2018" s="11">
        <v>32</v>
      </c>
      <c r="U2018" s="51">
        <v>3</v>
      </c>
      <c r="V2018" s="51">
        <v>2016</v>
      </c>
      <c r="W2018" s="52">
        <v>2024</v>
      </c>
    </row>
    <row r="2019" spans="1:23" x14ac:dyDescent="0.3">
      <c r="A2019" s="22">
        <v>2018</v>
      </c>
      <c r="B2019" s="2" t="s">
        <v>4023</v>
      </c>
      <c r="C2019" s="2" t="s">
        <v>39</v>
      </c>
      <c r="D2019" s="2" t="s">
        <v>79</v>
      </c>
      <c r="E2019" s="3">
        <v>2003</v>
      </c>
      <c r="F2019" s="4">
        <v>21963.56</v>
      </c>
      <c r="G2019" s="5">
        <v>247962</v>
      </c>
      <c r="H2019" s="2" t="s">
        <v>41</v>
      </c>
      <c r="I2019" s="2" t="s">
        <v>29</v>
      </c>
      <c r="J2019" s="6">
        <v>5.4</v>
      </c>
      <c r="K2019" s="7">
        <v>226</v>
      </c>
      <c r="L2019" s="8">
        <v>686</v>
      </c>
      <c r="M2019" s="3">
        <v>5</v>
      </c>
      <c r="N2019" s="3">
        <v>4</v>
      </c>
      <c r="O2019" s="2" t="s">
        <v>51</v>
      </c>
      <c r="P2019" s="9" t="s">
        <v>4022</v>
      </c>
      <c r="Q2019" s="9" t="s">
        <v>11847</v>
      </c>
      <c r="R2019" s="10">
        <v>43301</v>
      </c>
      <c r="S2019" s="10">
        <v>45568.382363518424</v>
      </c>
      <c r="T2019" s="11">
        <v>21</v>
      </c>
      <c r="U2019" s="51">
        <v>7</v>
      </c>
      <c r="V2019" s="51">
        <v>2018</v>
      </c>
      <c r="W2019" s="52">
        <v>2024</v>
      </c>
    </row>
    <row r="2020" spans="1:23" x14ac:dyDescent="0.3">
      <c r="A2020" s="22">
        <v>2019</v>
      </c>
      <c r="B2020" s="2" t="s">
        <v>4025</v>
      </c>
      <c r="C2020" s="2" t="s">
        <v>49</v>
      </c>
      <c r="D2020" s="2" t="s">
        <v>64</v>
      </c>
      <c r="E2020" s="3">
        <v>2009</v>
      </c>
      <c r="F2020" s="4">
        <v>53064.49</v>
      </c>
      <c r="G2020" s="5">
        <v>3738</v>
      </c>
      <c r="H2020" s="2" t="s">
        <v>28</v>
      </c>
      <c r="I2020" s="2" t="s">
        <v>29</v>
      </c>
      <c r="J2020" s="6">
        <v>4.3</v>
      </c>
      <c r="K2020" s="7">
        <v>349</v>
      </c>
      <c r="L2020" s="8">
        <v>308</v>
      </c>
      <c r="M2020" s="3">
        <v>3</v>
      </c>
      <c r="N2020" s="3">
        <v>5</v>
      </c>
      <c r="O2020" s="2" t="s">
        <v>80</v>
      </c>
      <c r="P2020" s="9" t="s">
        <v>4024</v>
      </c>
      <c r="Q2020" s="9" t="s">
        <v>11848</v>
      </c>
      <c r="R2020" s="10">
        <v>42560</v>
      </c>
      <c r="S2020" s="10">
        <v>45803.343355716861</v>
      </c>
      <c r="T2020" s="11">
        <v>15</v>
      </c>
      <c r="U2020" s="51">
        <v>7</v>
      </c>
      <c r="V2020" s="51">
        <v>2016</v>
      </c>
      <c r="W2020" s="52">
        <v>2025</v>
      </c>
    </row>
    <row r="2021" spans="1:23" x14ac:dyDescent="0.3">
      <c r="A2021" s="22">
        <v>2020</v>
      </c>
      <c r="B2021" s="2" t="s">
        <v>4027</v>
      </c>
      <c r="C2021" s="2" t="s">
        <v>63</v>
      </c>
      <c r="D2021" s="2" t="s">
        <v>50</v>
      </c>
      <c r="E2021" s="3">
        <v>2010</v>
      </c>
      <c r="F2021" s="4">
        <v>68740.960000000006</v>
      </c>
      <c r="G2021" s="5">
        <v>60396</v>
      </c>
      <c r="H2021" s="2" t="s">
        <v>28</v>
      </c>
      <c r="I2021" s="2" t="s">
        <v>22</v>
      </c>
      <c r="J2021" s="6">
        <v>3</v>
      </c>
      <c r="K2021" s="7">
        <v>230</v>
      </c>
      <c r="L2021" s="8">
        <v>324</v>
      </c>
      <c r="M2021" s="3">
        <v>2</v>
      </c>
      <c r="N2021" s="3">
        <v>7</v>
      </c>
      <c r="O2021" s="2" t="s">
        <v>80</v>
      </c>
      <c r="P2021" s="9" t="s">
        <v>4026</v>
      </c>
      <c r="Q2021" s="9" t="s">
        <v>11849</v>
      </c>
      <c r="R2021" s="10">
        <v>42682</v>
      </c>
      <c r="S2021" s="10">
        <v>45228.134313908493</v>
      </c>
      <c r="T2021" s="11">
        <v>14</v>
      </c>
      <c r="U2021" s="51">
        <v>11</v>
      </c>
      <c r="V2021" s="51">
        <v>2016</v>
      </c>
      <c r="W2021" s="52">
        <v>2023</v>
      </c>
    </row>
    <row r="2022" spans="1:23" x14ac:dyDescent="0.3">
      <c r="A2022" s="22">
        <v>2021</v>
      </c>
      <c r="B2022" s="2" t="s">
        <v>4029</v>
      </c>
      <c r="C2022" s="2" t="s">
        <v>39</v>
      </c>
      <c r="D2022" s="2" t="s">
        <v>40</v>
      </c>
      <c r="E2022" s="3">
        <v>2003</v>
      </c>
      <c r="F2022" s="4">
        <v>73462.490000000005</v>
      </c>
      <c r="G2022" s="5">
        <v>181713</v>
      </c>
      <c r="H2022" s="2" t="s">
        <v>28</v>
      </c>
      <c r="I2022" s="2" t="s">
        <v>22</v>
      </c>
      <c r="J2022" s="6">
        <v>4.7</v>
      </c>
      <c r="K2022" s="7">
        <v>506</v>
      </c>
      <c r="L2022" s="8">
        <v>189</v>
      </c>
      <c r="M2022" s="3">
        <v>3</v>
      </c>
      <c r="N2022" s="3">
        <v>5</v>
      </c>
      <c r="O2022" s="2" t="s">
        <v>30</v>
      </c>
      <c r="P2022" s="9" t="s">
        <v>4028</v>
      </c>
      <c r="Q2022" s="9" t="s">
        <v>11850</v>
      </c>
      <c r="R2022" s="10">
        <v>43982</v>
      </c>
      <c r="S2022" s="10">
        <v>45800.130713188359</v>
      </c>
      <c r="T2022" s="11">
        <v>21</v>
      </c>
      <c r="U2022" s="51">
        <v>5</v>
      </c>
      <c r="V2022" s="51">
        <v>2020</v>
      </c>
      <c r="W2022" s="52">
        <v>2025</v>
      </c>
    </row>
    <row r="2023" spans="1:23" x14ac:dyDescent="0.3">
      <c r="A2023" s="22">
        <v>2022</v>
      </c>
      <c r="B2023" s="2" t="s">
        <v>4031</v>
      </c>
      <c r="C2023" s="2" t="s">
        <v>49</v>
      </c>
      <c r="D2023" s="2" t="s">
        <v>46</v>
      </c>
      <c r="E2023" s="3">
        <v>2006</v>
      </c>
      <c r="F2023" s="4">
        <v>14889.1</v>
      </c>
      <c r="G2023" s="5">
        <v>216111</v>
      </c>
      <c r="H2023" s="2" t="s">
        <v>21</v>
      </c>
      <c r="I2023" s="2" t="s">
        <v>29</v>
      </c>
      <c r="J2023" s="6">
        <v>5.0999999999999996</v>
      </c>
      <c r="K2023" s="7">
        <v>223</v>
      </c>
      <c r="L2023" s="8">
        <v>272</v>
      </c>
      <c r="M2023" s="3">
        <v>4</v>
      </c>
      <c r="N2023" s="3">
        <v>4</v>
      </c>
      <c r="O2023" s="2" t="s">
        <v>51</v>
      </c>
      <c r="P2023" s="9" t="s">
        <v>4030</v>
      </c>
      <c r="Q2023" s="9" t="s">
        <v>11851</v>
      </c>
      <c r="R2023" s="10">
        <v>42770</v>
      </c>
      <c r="S2023" s="10">
        <v>45726.531993444412</v>
      </c>
      <c r="T2023" s="11">
        <v>18</v>
      </c>
      <c r="U2023" s="51">
        <v>2</v>
      </c>
      <c r="V2023" s="51">
        <v>2017</v>
      </c>
      <c r="W2023" s="52">
        <v>2025</v>
      </c>
    </row>
    <row r="2024" spans="1:23" x14ac:dyDescent="0.3">
      <c r="A2024" s="22">
        <v>2023</v>
      </c>
      <c r="B2024" s="2" t="s">
        <v>4033</v>
      </c>
      <c r="C2024" s="2" t="s">
        <v>74</v>
      </c>
      <c r="D2024" s="2" t="s">
        <v>27</v>
      </c>
      <c r="E2024" s="3">
        <v>2009</v>
      </c>
      <c r="F2024" s="4">
        <v>62621.03</v>
      </c>
      <c r="G2024" s="5">
        <v>16855</v>
      </c>
      <c r="H2024" s="2" t="s">
        <v>35</v>
      </c>
      <c r="I2024" s="2" t="s">
        <v>22</v>
      </c>
      <c r="J2024" s="6">
        <v>2.7</v>
      </c>
      <c r="K2024" s="7">
        <v>597</v>
      </c>
      <c r="L2024" s="8">
        <v>603</v>
      </c>
      <c r="M2024" s="3">
        <v>3</v>
      </c>
      <c r="N2024" s="3">
        <v>7</v>
      </c>
      <c r="O2024" s="2" t="s">
        <v>42</v>
      </c>
      <c r="P2024" s="9" t="s">
        <v>4032</v>
      </c>
      <c r="Q2024" s="9" t="s">
        <v>11852</v>
      </c>
      <c r="R2024" s="10">
        <v>44903</v>
      </c>
      <c r="S2024" s="10">
        <v>45538.300347115139</v>
      </c>
      <c r="T2024" s="11">
        <v>15</v>
      </c>
      <c r="U2024" s="51">
        <v>12</v>
      </c>
      <c r="V2024" s="51">
        <v>2022</v>
      </c>
      <c r="W2024" s="52">
        <v>2024</v>
      </c>
    </row>
    <row r="2025" spans="1:23" x14ac:dyDescent="0.3">
      <c r="A2025" s="22">
        <v>2024</v>
      </c>
      <c r="B2025" s="2" t="s">
        <v>4035</v>
      </c>
      <c r="C2025" s="2" t="s">
        <v>118</v>
      </c>
      <c r="D2025" s="2" t="s">
        <v>34</v>
      </c>
      <c r="E2025" s="3">
        <v>1993</v>
      </c>
      <c r="F2025" s="4">
        <v>76010.28</v>
      </c>
      <c r="G2025" s="5">
        <v>53354</v>
      </c>
      <c r="H2025" s="2" t="s">
        <v>28</v>
      </c>
      <c r="I2025" s="2" t="s">
        <v>29</v>
      </c>
      <c r="J2025" s="6">
        <v>5.7</v>
      </c>
      <c r="K2025" s="7">
        <v>561</v>
      </c>
      <c r="L2025" s="8">
        <v>522</v>
      </c>
      <c r="M2025" s="3">
        <v>5</v>
      </c>
      <c r="N2025" s="3">
        <v>2</v>
      </c>
      <c r="O2025" s="2" t="s">
        <v>30</v>
      </c>
      <c r="P2025" s="9" t="s">
        <v>4034</v>
      </c>
      <c r="Q2025" s="9" t="s">
        <v>11853</v>
      </c>
      <c r="R2025" s="10">
        <v>42657</v>
      </c>
      <c r="S2025" s="10">
        <v>45852.701227291182</v>
      </c>
      <c r="T2025" s="11">
        <v>31</v>
      </c>
      <c r="U2025" s="51">
        <v>10</v>
      </c>
      <c r="V2025" s="51">
        <v>2016</v>
      </c>
      <c r="W2025" s="52">
        <v>2025</v>
      </c>
    </row>
    <row r="2026" spans="1:23" x14ac:dyDescent="0.3">
      <c r="A2026" s="22">
        <v>2025</v>
      </c>
      <c r="B2026" s="2" t="s">
        <v>4037</v>
      </c>
      <c r="C2026" s="2" t="s">
        <v>26</v>
      </c>
      <c r="D2026" s="2" t="s">
        <v>92</v>
      </c>
      <c r="E2026" s="3">
        <v>2021</v>
      </c>
      <c r="F2026" s="4">
        <v>24363.63</v>
      </c>
      <c r="G2026" s="5">
        <v>176186</v>
      </c>
      <c r="H2026" s="2" t="s">
        <v>21</v>
      </c>
      <c r="I2026" s="2" t="s">
        <v>29</v>
      </c>
      <c r="J2026" s="6">
        <v>5.4</v>
      </c>
      <c r="K2026" s="7">
        <v>398</v>
      </c>
      <c r="L2026" s="8">
        <v>473</v>
      </c>
      <c r="M2026" s="3">
        <v>3</v>
      </c>
      <c r="N2026" s="3">
        <v>4</v>
      </c>
      <c r="O2026" s="2" t="s">
        <v>85</v>
      </c>
      <c r="P2026" s="9" t="s">
        <v>4036</v>
      </c>
      <c r="Q2026" s="9" t="s">
        <v>11854</v>
      </c>
      <c r="R2026" s="10">
        <v>44750</v>
      </c>
      <c r="S2026" s="10">
        <v>45690.608808807483</v>
      </c>
      <c r="T2026" s="11">
        <v>3</v>
      </c>
      <c r="U2026" s="51">
        <v>7</v>
      </c>
      <c r="V2026" s="51">
        <v>2022</v>
      </c>
      <c r="W2026" s="52">
        <v>2025</v>
      </c>
    </row>
    <row r="2027" spans="1:23" x14ac:dyDescent="0.3">
      <c r="A2027" s="22">
        <v>2026</v>
      </c>
      <c r="B2027" s="2" t="s">
        <v>1004</v>
      </c>
      <c r="C2027" s="2" t="s">
        <v>74</v>
      </c>
      <c r="D2027" s="2" t="s">
        <v>64</v>
      </c>
      <c r="E2027" s="3">
        <v>2009</v>
      </c>
      <c r="F2027" s="4">
        <v>17343.63</v>
      </c>
      <c r="G2027" s="5">
        <v>252030</v>
      </c>
      <c r="H2027" s="2" t="s">
        <v>28</v>
      </c>
      <c r="I2027" s="2" t="s">
        <v>29</v>
      </c>
      <c r="J2027" s="6">
        <v>3.8</v>
      </c>
      <c r="K2027" s="7">
        <v>403</v>
      </c>
      <c r="L2027" s="8">
        <v>744</v>
      </c>
      <c r="M2027" s="3">
        <v>3</v>
      </c>
      <c r="N2027" s="3">
        <v>5</v>
      </c>
      <c r="O2027" s="2" t="s">
        <v>80</v>
      </c>
      <c r="P2027" s="9" t="s">
        <v>4038</v>
      </c>
      <c r="Q2027" s="9" t="s">
        <v>11855</v>
      </c>
      <c r="R2027" s="10">
        <v>44910</v>
      </c>
      <c r="S2027" s="10">
        <v>45528.078302706257</v>
      </c>
      <c r="T2027" s="11">
        <v>15</v>
      </c>
      <c r="U2027" s="51">
        <v>12</v>
      </c>
      <c r="V2027" s="51">
        <v>2022</v>
      </c>
      <c r="W2027" s="52">
        <v>2024</v>
      </c>
    </row>
    <row r="2028" spans="1:23" x14ac:dyDescent="0.3">
      <c r="A2028" s="22">
        <v>2027</v>
      </c>
      <c r="B2028" s="2" t="s">
        <v>4040</v>
      </c>
      <c r="C2028" s="2" t="s">
        <v>26</v>
      </c>
      <c r="D2028" s="2" t="s">
        <v>27</v>
      </c>
      <c r="E2028" s="3">
        <v>1991</v>
      </c>
      <c r="F2028" s="4">
        <v>15001.54</v>
      </c>
      <c r="G2028" s="5">
        <v>30870</v>
      </c>
      <c r="H2028" s="2" t="s">
        <v>21</v>
      </c>
      <c r="I2028" s="2" t="s">
        <v>22</v>
      </c>
      <c r="J2028" s="6">
        <v>2.7</v>
      </c>
      <c r="K2028" s="7">
        <v>597</v>
      </c>
      <c r="L2028" s="8">
        <v>203</v>
      </c>
      <c r="M2028" s="3">
        <v>4</v>
      </c>
      <c r="N2028" s="3">
        <v>4</v>
      </c>
      <c r="O2028" s="2" t="s">
        <v>42</v>
      </c>
      <c r="P2028" s="9" t="s">
        <v>4039</v>
      </c>
      <c r="Q2028" s="9" t="s">
        <v>11856</v>
      </c>
      <c r="R2028" s="10">
        <v>43808</v>
      </c>
      <c r="S2028" s="10">
        <v>45811.813049655648</v>
      </c>
      <c r="T2028" s="11">
        <v>33</v>
      </c>
      <c r="U2028" s="51">
        <v>12</v>
      </c>
      <c r="V2028" s="51">
        <v>2019</v>
      </c>
      <c r="W2028" s="52">
        <v>2025</v>
      </c>
    </row>
    <row r="2029" spans="1:23" x14ac:dyDescent="0.3">
      <c r="A2029" s="22">
        <v>2028</v>
      </c>
      <c r="B2029" s="2" t="s">
        <v>4042</v>
      </c>
      <c r="C2029" s="2" t="s">
        <v>118</v>
      </c>
      <c r="D2029" s="2" t="s">
        <v>50</v>
      </c>
      <c r="E2029" s="3">
        <v>2008</v>
      </c>
      <c r="F2029" s="4">
        <v>31222.52</v>
      </c>
      <c r="G2029" s="5">
        <v>196457</v>
      </c>
      <c r="H2029" s="2" t="s">
        <v>41</v>
      </c>
      <c r="I2029" s="2" t="s">
        <v>29</v>
      </c>
      <c r="J2029" s="6">
        <v>1.1000000000000001</v>
      </c>
      <c r="K2029" s="7">
        <v>319</v>
      </c>
      <c r="L2029" s="8">
        <v>684</v>
      </c>
      <c r="M2029" s="3">
        <v>2</v>
      </c>
      <c r="N2029" s="3">
        <v>4</v>
      </c>
      <c r="O2029" s="2" t="s">
        <v>51</v>
      </c>
      <c r="P2029" s="9" t="s">
        <v>4041</v>
      </c>
      <c r="Q2029" s="9" t="s">
        <v>11857</v>
      </c>
      <c r="R2029" s="10">
        <v>42250</v>
      </c>
      <c r="S2029" s="10">
        <v>45170.74483601292</v>
      </c>
      <c r="T2029" s="11">
        <v>16</v>
      </c>
      <c r="U2029" s="51">
        <v>9</v>
      </c>
      <c r="V2029" s="51">
        <v>2015</v>
      </c>
      <c r="W2029" s="52">
        <v>2023</v>
      </c>
    </row>
    <row r="2030" spans="1:23" x14ac:dyDescent="0.3">
      <c r="A2030" s="22">
        <v>2029</v>
      </c>
      <c r="B2030" s="2" t="s">
        <v>4044</v>
      </c>
      <c r="C2030" s="2" t="s">
        <v>45</v>
      </c>
      <c r="D2030" s="2" t="s">
        <v>34</v>
      </c>
      <c r="E2030" s="3">
        <v>1998</v>
      </c>
      <c r="F2030" s="4">
        <v>15371.84</v>
      </c>
      <c r="G2030" s="5">
        <v>56733</v>
      </c>
      <c r="H2030" s="2" t="s">
        <v>41</v>
      </c>
      <c r="I2030" s="2" t="s">
        <v>22</v>
      </c>
      <c r="J2030" s="6">
        <v>2.9</v>
      </c>
      <c r="K2030" s="7">
        <v>398</v>
      </c>
      <c r="L2030" s="8">
        <v>103</v>
      </c>
      <c r="M2030" s="3">
        <v>3</v>
      </c>
      <c r="N2030" s="3">
        <v>7</v>
      </c>
      <c r="O2030" s="2" t="s">
        <v>80</v>
      </c>
      <c r="P2030" s="9" t="s">
        <v>4043</v>
      </c>
      <c r="Q2030" s="9" t="s">
        <v>11858</v>
      </c>
      <c r="R2030" s="10">
        <v>42711</v>
      </c>
      <c r="S2030" s="10">
        <v>45780.416770399788</v>
      </c>
      <c r="T2030" s="11">
        <v>26</v>
      </c>
      <c r="U2030" s="51">
        <v>12</v>
      </c>
      <c r="V2030" s="51">
        <v>2016</v>
      </c>
      <c r="W2030" s="52">
        <v>2025</v>
      </c>
    </row>
    <row r="2031" spans="1:23" x14ac:dyDescent="0.3">
      <c r="A2031" s="22">
        <v>2030</v>
      </c>
      <c r="B2031" s="2" t="s">
        <v>4046</v>
      </c>
      <c r="C2031" s="2" t="s">
        <v>74</v>
      </c>
      <c r="D2031" s="2" t="s">
        <v>92</v>
      </c>
      <c r="E2031" s="3">
        <v>2021</v>
      </c>
      <c r="F2031" s="4">
        <v>56584.78</v>
      </c>
      <c r="G2031" s="5">
        <v>263825</v>
      </c>
      <c r="H2031" s="2" t="s">
        <v>35</v>
      </c>
      <c r="I2031" s="2" t="s">
        <v>29</v>
      </c>
      <c r="J2031" s="6">
        <v>5.2</v>
      </c>
      <c r="K2031" s="7">
        <v>487</v>
      </c>
      <c r="L2031" s="8">
        <v>332</v>
      </c>
      <c r="M2031" s="3">
        <v>3</v>
      </c>
      <c r="N2031" s="3">
        <v>2</v>
      </c>
      <c r="O2031" s="2" t="s">
        <v>85</v>
      </c>
      <c r="P2031" s="9" t="s">
        <v>4045</v>
      </c>
      <c r="Q2031" s="9" t="s">
        <v>11859</v>
      </c>
      <c r="R2031" s="10">
        <v>44083</v>
      </c>
      <c r="S2031" s="10">
        <v>45855.913869819677</v>
      </c>
      <c r="T2031" s="11">
        <v>3</v>
      </c>
      <c r="U2031" s="51">
        <v>9</v>
      </c>
      <c r="V2031" s="51">
        <v>2020</v>
      </c>
      <c r="W2031" s="52">
        <v>2025</v>
      </c>
    </row>
    <row r="2032" spans="1:23" x14ac:dyDescent="0.3">
      <c r="A2032" s="22">
        <v>2031</v>
      </c>
      <c r="B2032" s="2" t="s">
        <v>4048</v>
      </c>
      <c r="C2032" s="2" t="s">
        <v>118</v>
      </c>
      <c r="D2032" s="2" t="s">
        <v>40</v>
      </c>
      <c r="E2032" s="3">
        <v>2014</v>
      </c>
      <c r="F2032" s="4">
        <v>68184.81</v>
      </c>
      <c r="G2032" s="5">
        <v>234427</v>
      </c>
      <c r="H2032" s="2" t="s">
        <v>28</v>
      </c>
      <c r="I2032" s="2" t="s">
        <v>22</v>
      </c>
      <c r="J2032" s="6">
        <v>1.9</v>
      </c>
      <c r="K2032" s="7">
        <v>640</v>
      </c>
      <c r="L2032" s="8">
        <v>707</v>
      </c>
      <c r="M2032" s="3">
        <v>5</v>
      </c>
      <c r="N2032" s="3">
        <v>7</v>
      </c>
      <c r="O2032" s="2" t="s">
        <v>36</v>
      </c>
      <c r="P2032" s="9" t="s">
        <v>4047</v>
      </c>
      <c r="Q2032" s="9" t="s">
        <v>11860</v>
      </c>
      <c r="R2032" s="10">
        <v>42265</v>
      </c>
      <c r="S2032" s="10">
        <v>45624.165520149749</v>
      </c>
      <c r="T2032" s="11">
        <v>10</v>
      </c>
      <c r="U2032" s="51">
        <v>9</v>
      </c>
      <c r="V2032" s="51">
        <v>2015</v>
      </c>
      <c r="W2032" s="52">
        <v>2024</v>
      </c>
    </row>
    <row r="2033" spans="1:23" x14ac:dyDescent="0.3">
      <c r="A2033" s="22">
        <v>2032</v>
      </c>
      <c r="B2033" s="2" t="s">
        <v>4050</v>
      </c>
      <c r="C2033" s="2" t="s">
        <v>118</v>
      </c>
      <c r="D2033" s="2" t="s">
        <v>20</v>
      </c>
      <c r="E2033" s="3">
        <v>2010</v>
      </c>
      <c r="F2033" s="4">
        <v>11877.61</v>
      </c>
      <c r="G2033" s="5">
        <v>244125</v>
      </c>
      <c r="H2033" s="2" t="s">
        <v>35</v>
      </c>
      <c r="I2033" s="2" t="s">
        <v>22</v>
      </c>
      <c r="J2033" s="6">
        <v>5</v>
      </c>
      <c r="K2033" s="7">
        <v>166</v>
      </c>
      <c r="L2033" s="8">
        <v>286</v>
      </c>
      <c r="M2033" s="3">
        <v>3</v>
      </c>
      <c r="N2033" s="3">
        <v>7</v>
      </c>
      <c r="O2033" s="2" t="s">
        <v>30</v>
      </c>
      <c r="P2033" s="9" t="s">
        <v>4049</v>
      </c>
      <c r="Q2033" s="9" t="s">
        <v>11861</v>
      </c>
      <c r="R2033" s="10">
        <v>42323</v>
      </c>
      <c r="S2033" s="10">
        <v>45656.730033052329</v>
      </c>
      <c r="T2033" s="11">
        <v>14</v>
      </c>
      <c r="U2033" s="51">
        <v>11</v>
      </c>
      <c r="V2033" s="51">
        <v>2015</v>
      </c>
      <c r="W2033" s="52">
        <v>2024</v>
      </c>
    </row>
    <row r="2034" spans="1:23" x14ac:dyDescent="0.3">
      <c r="A2034" s="22">
        <v>2033</v>
      </c>
      <c r="B2034" s="2" t="s">
        <v>11862</v>
      </c>
      <c r="C2034" s="2" t="s">
        <v>107</v>
      </c>
      <c r="D2034" s="2" t="s">
        <v>40</v>
      </c>
      <c r="E2034" s="3">
        <v>2011</v>
      </c>
      <c r="F2034" s="4">
        <v>23112.74</v>
      </c>
      <c r="G2034" s="5">
        <v>64120</v>
      </c>
      <c r="H2034" s="2" t="s">
        <v>21</v>
      </c>
      <c r="I2034" s="2" t="s">
        <v>29</v>
      </c>
      <c r="J2034" s="6">
        <v>3.4</v>
      </c>
      <c r="K2034" s="7">
        <v>285</v>
      </c>
      <c r="L2034" s="8">
        <v>433</v>
      </c>
      <c r="M2034" s="3">
        <v>2</v>
      </c>
      <c r="N2034" s="3">
        <v>4</v>
      </c>
      <c r="O2034" s="2" t="s">
        <v>51</v>
      </c>
      <c r="P2034" s="9" t="s">
        <v>4051</v>
      </c>
      <c r="Q2034" s="9" t="s">
        <v>11863</v>
      </c>
      <c r="R2034" s="10">
        <v>42425</v>
      </c>
      <c r="S2034" s="10">
        <v>45762.017090463807</v>
      </c>
      <c r="T2034" s="11">
        <v>13</v>
      </c>
      <c r="U2034" s="51">
        <v>2</v>
      </c>
      <c r="V2034" s="51">
        <v>2016</v>
      </c>
      <c r="W2034" s="52">
        <v>2025</v>
      </c>
    </row>
    <row r="2035" spans="1:23" x14ac:dyDescent="0.3">
      <c r="A2035" s="22">
        <v>2034</v>
      </c>
      <c r="B2035" s="2" t="s">
        <v>4053</v>
      </c>
      <c r="C2035" s="2" t="s">
        <v>74</v>
      </c>
      <c r="D2035" s="2" t="s">
        <v>20</v>
      </c>
      <c r="E2035" s="3">
        <v>2015</v>
      </c>
      <c r="F2035" s="4">
        <v>42836.09</v>
      </c>
      <c r="G2035" s="5">
        <v>54410</v>
      </c>
      <c r="H2035" s="2" t="s">
        <v>35</v>
      </c>
      <c r="I2035" s="2" t="s">
        <v>22</v>
      </c>
      <c r="J2035" s="6">
        <v>4.8</v>
      </c>
      <c r="K2035" s="7">
        <v>439</v>
      </c>
      <c r="L2035" s="8">
        <v>767</v>
      </c>
      <c r="M2035" s="3">
        <v>5</v>
      </c>
      <c r="N2035" s="3">
        <v>4</v>
      </c>
      <c r="O2035" s="2" t="s">
        <v>30</v>
      </c>
      <c r="P2035" s="9" t="s">
        <v>4052</v>
      </c>
      <c r="Q2035" s="9" t="s">
        <v>11864</v>
      </c>
      <c r="R2035" s="10">
        <v>43427</v>
      </c>
      <c r="S2035" s="10">
        <v>45675.275742194157</v>
      </c>
      <c r="T2035" s="11">
        <v>9</v>
      </c>
      <c r="U2035" s="51">
        <v>11</v>
      </c>
      <c r="V2035" s="51">
        <v>2018</v>
      </c>
      <c r="W2035" s="52">
        <v>2025</v>
      </c>
    </row>
    <row r="2036" spans="1:23" x14ac:dyDescent="0.3">
      <c r="A2036" s="22">
        <v>2035</v>
      </c>
      <c r="B2036" s="2" t="s">
        <v>4055</v>
      </c>
      <c r="C2036" s="2" t="s">
        <v>26</v>
      </c>
      <c r="D2036" s="2" t="s">
        <v>56</v>
      </c>
      <c r="E2036" s="3">
        <v>1999</v>
      </c>
      <c r="F2036" s="4">
        <v>5506.56</v>
      </c>
      <c r="G2036" s="5">
        <v>222837</v>
      </c>
      <c r="H2036" s="2" t="s">
        <v>41</v>
      </c>
      <c r="I2036" s="2" t="s">
        <v>29</v>
      </c>
      <c r="J2036" s="6">
        <v>5.3</v>
      </c>
      <c r="K2036" s="7">
        <v>280</v>
      </c>
      <c r="L2036" s="8">
        <v>618</v>
      </c>
      <c r="M2036" s="3">
        <v>3</v>
      </c>
      <c r="N2036" s="3">
        <v>5</v>
      </c>
      <c r="O2036" s="2" t="s">
        <v>85</v>
      </c>
      <c r="P2036" s="9" t="s">
        <v>4054</v>
      </c>
      <c r="Q2036" s="9" t="s">
        <v>11865</v>
      </c>
      <c r="R2036" s="10">
        <v>43759</v>
      </c>
      <c r="S2036" s="10">
        <v>45629.130513148353</v>
      </c>
      <c r="T2036" s="11">
        <v>25</v>
      </c>
      <c r="U2036" s="51">
        <v>10</v>
      </c>
      <c r="V2036" s="51">
        <v>2019</v>
      </c>
      <c r="W2036" s="52">
        <v>2024</v>
      </c>
    </row>
    <row r="2037" spans="1:23" x14ac:dyDescent="0.3">
      <c r="A2037" s="22">
        <v>2036</v>
      </c>
      <c r="B2037" s="2" t="s">
        <v>4057</v>
      </c>
      <c r="C2037" s="2" t="s">
        <v>74</v>
      </c>
      <c r="D2037" s="2" t="s">
        <v>34</v>
      </c>
      <c r="E2037" s="3">
        <v>2023</v>
      </c>
      <c r="F2037" s="4">
        <v>54421.87</v>
      </c>
      <c r="G2037" s="5">
        <v>178721</v>
      </c>
      <c r="H2037" s="2" t="s">
        <v>35</v>
      </c>
      <c r="I2037" s="2" t="s">
        <v>22</v>
      </c>
      <c r="J2037" s="6">
        <v>5.4</v>
      </c>
      <c r="K2037" s="7">
        <v>254</v>
      </c>
      <c r="L2037" s="8">
        <v>564</v>
      </c>
      <c r="M2037" s="3">
        <v>2</v>
      </c>
      <c r="N2037" s="3">
        <v>7</v>
      </c>
      <c r="O2037" s="2" t="s">
        <v>42</v>
      </c>
      <c r="P2037" s="9" t="s">
        <v>4056</v>
      </c>
      <c r="Q2037" s="9" t="s">
        <v>11866</v>
      </c>
      <c r="R2037" s="10">
        <v>43040</v>
      </c>
      <c r="S2037" s="10">
        <v>45318.380363118347</v>
      </c>
      <c r="T2037" s="11">
        <v>1</v>
      </c>
      <c r="U2037" s="51">
        <v>11</v>
      </c>
      <c r="V2037" s="51">
        <v>2017</v>
      </c>
      <c r="W2037" s="52">
        <v>2024</v>
      </c>
    </row>
    <row r="2038" spans="1:23" x14ac:dyDescent="0.3">
      <c r="A2038" s="22">
        <v>2037</v>
      </c>
      <c r="B2038" s="2" t="s">
        <v>4059</v>
      </c>
      <c r="C2038" s="2" t="s">
        <v>118</v>
      </c>
      <c r="D2038" s="2" t="s">
        <v>50</v>
      </c>
      <c r="E2038" s="3">
        <v>1994</v>
      </c>
      <c r="F2038" s="4">
        <v>69529.37</v>
      </c>
      <c r="G2038" s="5">
        <v>294527</v>
      </c>
      <c r="H2038" s="2" t="s">
        <v>21</v>
      </c>
      <c r="I2038" s="2" t="s">
        <v>29</v>
      </c>
      <c r="J2038" s="6">
        <v>5.3</v>
      </c>
      <c r="K2038" s="7">
        <v>74</v>
      </c>
      <c r="L2038" s="8">
        <v>281</v>
      </c>
      <c r="M2038" s="3">
        <v>4</v>
      </c>
      <c r="N2038" s="3">
        <v>2</v>
      </c>
      <c r="O2038" s="2" t="s">
        <v>85</v>
      </c>
      <c r="P2038" s="9" t="s">
        <v>4058</v>
      </c>
      <c r="Q2038" s="9" t="s">
        <v>11867</v>
      </c>
      <c r="R2038" s="10">
        <v>42072</v>
      </c>
      <c r="S2038" s="10">
        <v>45809.330553156353</v>
      </c>
      <c r="T2038" s="11">
        <v>30</v>
      </c>
      <c r="U2038" s="51">
        <v>3</v>
      </c>
      <c r="V2038" s="51">
        <v>2015</v>
      </c>
      <c r="W2038" s="52">
        <v>2025</v>
      </c>
    </row>
    <row r="2039" spans="1:23" x14ac:dyDescent="0.3">
      <c r="A2039" s="22">
        <v>2038</v>
      </c>
      <c r="B2039" s="2" t="s">
        <v>4061</v>
      </c>
      <c r="C2039" s="2" t="s">
        <v>49</v>
      </c>
      <c r="D2039" s="2" t="s">
        <v>34</v>
      </c>
      <c r="E2039" s="3">
        <v>2011</v>
      </c>
      <c r="F2039" s="4">
        <v>58569.18</v>
      </c>
      <c r="G2039" s="5">
        <v>222997</v>
      </c>
      <c r="H2039" s="2" t="s">
        <v>28</v>
      </c>
      <c r="I2039" s="2" t="s">
        <v>22</v>
      </c>
      <c r="J2039" s="6">
        <v>3.5</v>
      </c>
      <c r="K2039" s="7">
        <v>542</v>
      </c>
      <c r="L2039" s="8">
        <v>715</v>
      </c>
      <c r="M2039" s="3">
        <v>3</v>
      </c>
      <c r="N2039" s="3">
        <v>5</v>
      </c>
      <c r="O2039" s="2" t="s">
        <v>65</v>
      </c>
      <c r="P2039" s="9" t="s">
        <v>4060</v>
      </c>
      <c r="Q2039" s="9" t="s">
        <v>11868</v>
      </c>
      <c r="R2039" s="10">
        <v>42092</v>
      </c>
      <c r="S2039" s="10">
        <v>45703.75143733318</v>
      </c>
      <c r="T2039" s="11">
        <v>13</v>
      </c>
      <c r="U2039" s="51">
        <v>3</v>
      </c>
      <c r="V2039" s="51">
        <v>2015</v>
      </c>
      <c r="W2039" s="52">
        <v>2025</v>
      </c>
    </row>
    <row r="2040" spans="1:23" x14ac:dyDescent="0.3">
      <c r="A2040" s="22">
        <v>2039</v>
      </c>
      <c r="B2040" s="2" t="s">
        <v>4063</v>
      </c>
      <c r="C2040" s="2" t="s">
        <v>74</v>
      </c>
      <c r="D2040" s="2" t="s">
        <v>50</v>
      </c>
      <c r="E2040" s="3">
        <v>2006</v>
      </c>
      <c r="F2040" s="4">
        <v>42667.69</v>
      </c>
      <c r="G2040" s="5">
        <v>94882</v>
      </c>
      <c r="H2040" s="2" t="s">
        <v>41</v>
      </c>
      <c r="I2040" s="2" t="s">
        <v>22</v>
      </c>
      <c r="J2040" s="6">
        <v>2.6</v>
      </c>
      <c r="K2040" s="7">
        <v>99</v>
      </c>
      <c r="L2040" s="8">
        <v>160</v>
      </c>
      <c r="M2040" s="3">
        <v>5</v>
      </c>
      <c r="N2040" s="3">
        <v>7</v>
      </c>
      <c r="O2040" s="2" t="s">
        <v>23</v>
      </c>
      <c r="P2040" s="9" t="s">
        <v>4062</v>
      </c>
      <c r="Q2040" s="9" t="s">
        <v>11869</v>
      </c>
      <c r="R2040" s="10">
        <v>42855</v>
      </c>
      <c r="S2040" s="10">
        <v>45522.821251295973</v>
      </c>
      <c r="T2040" s="11">
        <v>18</v>
      </c>
      <c r="U2040" s="51">
        <v>4</v>
      </c>
      <c r="V2040" s="51">
        <v>2017</v>
      </c>
      <c r="W2040" s="52">
        <v>2024</v>
      </c>
    </row>
    <row r="2041" spans="1:23" x14ac:dyDescent="0.3">
      <c r="A2041" s="22">
        <v>2040</v>
      </c>
      <c r="B2041" s="2" t="s">
        <v>4065</v>
      </c>
      <c r="C2041" s="2" t="s">
        <v>49</v>
      </c>
      <c r="D2041" s="2" t="s">
        <v>92</v>
      </c>
      <c r="E2041" s="3">
        <v>2023</v>
      </c>
      <c r="F2041" s="4">
        <v>77371.14</v>
      </c>
      <c r="G2041" s="5">
        <v>277608</v>
      </c>
      <c r="H2041" s="2" t="s">
        <v>35</v>
      </c>
      <c r="I2041" s="2" t="s">
        <v>22</v>
      </c>
      <c r="J2041" s="6">
        <v>5</v>
      </c>
      <c r="K2041" s="7">
        <v>284</v>
      </c>
      <c r="L2041" s="8">
        <v>515</v>
      </c>
      <c r="M2041" s="3">
        <v>2</v>
      </c>
      <c r="N2041" s="3">
        <v>7</v>
      </c>
      <c r="O2041" s="2" t="s">
        <v>30</v>
      </c>
      <c r="P2041" s="9" t="s">
        <v>4064</v>
      </c>
      <c r="Q2041" s="9" t="s">
        <v>11870</v>
      </c>
      <c r="R2041" s="10">
        <v>42587</v>
      </c>
      <c r="S2041" s="10">
        <v>45368.468380721861</v>
      </c>
      <c r="T2041" s="11">
        <v>1</v>
      </c>
      <c r="U2041" s="51">
        <v>8</v>
      </c>
      <c r="V2041" s="51">
        <v>2016</v>
      </c>
      <c r="W2041" s="52">
        <v>2024</v>
      </c>
    </row>
    <row r="2042" spans="1:23" x14ac:dyDescent="0.3">
      <c r="A2042" s="22">
        <v>2041</v>
      </c>
      <c r="B2042" s="2" t="s">
        <v>4067</v>
      </c>
      <c r="C2042" s="2" t="s">
        <v>33</v>
      </c>
      <c r="D2042" s="2" t="s">
        <v>56</v>
      </c>
      <c r="E2042" s="3">
        <v>2008</v>
      </c>
      <c r="F2042" s="4">
        <v>54664.98</v>
      </c>
      <c r="G2042" s="5">
        <v>263472</v>
      </c>
      <c r="H2042" s="2" t="s">
        <v>35</v>
      </c>
      <c r="I2042" s="2" t="s">
        <v>29</v>
      </c>
      <c r="J2042" s="6">
        <v>3.4</v>
      </c>
      <c r="K2042" s="7">
        <v>77</v>
      </c>
      <c r="L2042" s="8">
        <v>114</v>
      </c>
      <c r="M2042" s="3">
        <v>4</v>
      </c>
      <c r="N2042" s="3">
        <v>4</v>
      </c>
      <c r="O2042" s="2" t="s">
        <v>42</v>
      </c>
      <c r="P2042" s="9" t="s">
        <v>4066</v>
      </c>
      <c r="Q2042" s="9" t="s">
        <v>11871</v>
      </c>
      <c r="R2042" s="10">
        <v>41841</v>
      </c>
      <c r="S2042" s="10">
        <v>45730.912869619642</v>
      </c>
      <c r="T2042" s="11">
        <v>16</v>
      </c>
      <c r="U2042" s="51">
        <v>7</v>
      </c>
      <c r="V2042" s="51">
        <v>2014</v>
      </c>
      <c r="W2042" s="52">
        <v>2025</v>
      </c>
    </row>
    <row r="2043" spans="1:23" x14ac:dyDescent="0.3">
      <c r="A2043" s="22">
        <v>2042</v>
      </c>
      <c r="B2043" s="2" t="s">
        <v>4069</v>
      </c>
      <c r="C2043" s="2" t="s">
        <v>19</v>
      </c>
      <c r="D2043" s="2" t="s">
        <v>20</v>
      </c>
      <c r="E2043" s="3">
        <v>2009</v>
      </c>
      <c r="F2043" s="4">
        <v>22860.35</v>
      </c>
      <c r="G2043" s="5">
        <v>72140</v>
      </c>
      <c r="H2043" s="2" t="s">
        <v>21</v>
      </c>
      <c r="I2043" s="2" t="s">
        <v>22</v>
      </c>
      <c r="J2043" s="6">
        <v>5</v>
      </c>
      <c r="K2043" s="7">
        <v>612</v>
      </c>
      <c r="L2043" s="8">
        <v>746</v>
      </c>
      <c r="M2043" s="3">
        <v>2</v>
      </c>
      <c r="N2043" s="3">
        <v>4</v>
      </c>
      <c r="O2043" s="2" t="s">
        <v>23</v>
      </c>
      <c r="P2043" s="9" t="s">
        <v>4068</v>
      </c>
      <c r="Q2043" s="9" t="s">
        <v>11872</v>
      </c>
      <c r="R2043" s="10">
        <v>42978</v>
      </c>
      <c r="S2043" s="10">
        <v>45548.960479141548</v>
      </c>
      <c r="T2043" s="11">
        <v>15</v>
      </c>
      <c r="U2043" s="51">
        <v>8</v>
      </c>
      <c r="V2043" s="51">
        <v>2017</v>
      </c>
      <c r="W2043" s="52">
        <v>2024</v>
      </c>
    </row>
    <row r="2044" spans="1:23" x14ac:dyDescent="0.3">
      <c r="A2044" s="22">
        <v>2043</v>
      </c>
      <c r="B2044" s="2" t="s">
        <v>4071</v>
      </c>
      <c r="C2044" s="2" t="s">
        <v>33</v>
      </c>
      <c r="D2044" s="2" t="s">
        <v>92</v>
      </c>
      <c r="E2044" s="3">
        <v>2010</v>
      </c>
      <c r="F2044" s="4">
        <v>68296.38</v>
      </c>
      <c r="G2044" s="5">
        <v>248643</v>
      </c>
      <c r="H2044" s="2" t="s">
        <v>35</v>
      </c>
      <c r="I2044" s="2" t="s">
        <v>29</v>
      </c>
      <c r="J2044" s="6">
        <v>5.2</v>
      </c>
      <c r="K2044" s="7">
        <v>505</v>
      </c>
      <c r="L2044" s="8">
        <v>512</v>
      </c>
      <c r="M2044" s="3">
        <v>3</v>
      </c>
      <c r="N2044" s="3">
        <v>4</v>
      </c>
      <c r="O2044" s="2" t="s">
        <v>42</v>
      </c>
      <c r="P2044" s="9" t="s">
        <v>4070</v>
      </c>
      <c r="Q2044" s="9" t="s">
        <v>11873</v>
      </c>
      <c r="R2044" s="10">
        <v>43430</v>
      </c>
      <c r="S2044" s="10">
        <v>45408.62641232818</v>
      </c>
      <c r="T2044" s="11">
        <v>14</v>
      </c>
      <c r="U2044" s="51">
        <v>11</v>
      </c>
      <c r="V2044" s="51">
        <v>2018</v>
      </c>
      <c r="W2044" s="52">
        <v>2024</v>
      </c>
    </row>
    <row r="2045" spans="1:23" x14ac:dyDescent="0.3">
      <c r="A2045" s="22">
        <v>2044</v>
      </c>
      <c r="B2045" s="2" t="s">
        <v>4073</v>
      </c>
      <c r="C2045" s="2" t="s">
        <v>49</v>
      </c>
      <c r="D2045" s="2" t="s">
        <v>79</v>
      </c>
      <c r="E2045" s="3">
        <v>2024</v>
      </c>
      <c r="F2045" s="4">
        <v>36316.300000000003</v>
      </c>
      <c r="G2045" s="5">
        <v>290478</v>
      </c>
      <c r="H2045" s="2" t="s">
        <v>35</v>
      </c>
      <c r="I2045" s="2" t="s">
        <v>29</v>
      </c>
      <c r="J2045" s="6">
        <v>5.9</v>
      </c>
      <c r="K2045" s="7">
        <v>176</v>
      </c>
      <c r="L2045" s="8">
        <v>374</v>
      </c>
      <c r="M2045" s="3">
        <v>5</v>
      </c>
      <c r="N2045" s="3">
        <v>2</v>
      </c>
      <c r="O2045" s="2" t="s">
        <v>65</v>
      </c>
      <c r="P2045" s="9" t="s">
        <v>4072</v>
      </c>
      <c r="Q2045" s="9" t="s">
        <v>11874</v>
      </c>
      <c r="R2045" s="10">
        <v>42089</v>
      </c>
      <c r="S2045" s="10">
        <v>45704.773641774067</v>
      </c>
      <c r="T2045" s="11">
        <v>0</v>
      </c>
      <c r="U2045" s="51">
        <v>3</v>
      </c>
      <c r="V2045" s="51">
        <v>2015</v>
      </c>
      <c r="W2045" s="52">
        <v>2025</v>
      </c>
    </row>
    <row r="2046" spans="1:23" x14ac:dyDescent="0.3">
      <c r="A2046" s="22">
        <v>2045</v>
      </c>
      <c r="B2046" s="2" t="s">
        <v>4075</v>
      </c>
      <c r="C2046" s="2" t="s">
        <v>118</v>
      </c>
      <c r="D2046" s="2" t="s">
        <v>34</v>
      </c>
      <c r="E2046" s="3">
        <v>2008</v>
      </c>
      <c r="F2046" s="4">
        <v>15044.71</v>
      </c>
      <c r="G2046" s="5">
        <v>55767</v>
      </c>
      <c r="H2046" s="2" t="s">
        <v>35</v>
      </c>
      <c r="I2046" s="2" t="s">
        <v>22</v>
      </c>
      <c r="J2046" s="6">
        <v>5</v>
      </c>
      <c r="K2046" s="7">
        <v>387</v>
      </c>
      <c r="L2046" s="8">
        <v>245</v>
      </c>
      <c r="M2046" s="3">
        <v>3</v>
      </c>
      <c r="N2046" s="3">
        <v>2</v>
      </c>
      <c r="O2046" s="2" t="s">
        <v>65</v>
      </c>
      <c r="P2046" s="9" t="s">
        <v>4074</v>
      </c>
      <c r="Q2046" s="9" t="s">
        <v>11875</v>
      </c>
      <c r="R2046" s="10">
        <v>42051</v>
      </c>
      <c r="S2046" s="10">
        <v>45571.887064458613</v>
      </c>
      <c r="T2046" s="11">
        <v>16</v>
      </c>
      <c r="U2046" s="51">
        <v>2</v>
      </c>
      <c r="V2046" s="51">
        <v>2015</v>
      </c>
      <c r="W2046" s="52">
        <v>2024</v>
      </c>
    </row>
    <row r="2047" spans="1:23" x14ac:dyDescent="0.3">
      <c r="A2047" s="22">
        <v>2046</v>
      </c>
      <c r="B2047" s="2" t="s">
        <v>4077</v>
      </c>
      <c r="C2047" s="2" t="s">
        <v>74</v>
      </c>
      <c r="D2047" s="2" t="s">
        <v>64</v>
      </c>
      <c r="E2047" s="3">
        <v>2021</v>
      </c>
      <c r="F2047" s="4">
        <v>46016.85</v>
      </c>
      <c r="G2047" s="5">
        <v>260316</v>
      </c>
      <c r="H2047" s="2" t="s">
        <v>35</v>
      </c>
      <c r="I2047" s="2" t="s">
        <v>22</v>
      </c>
      <c r="J2047" s="6">
        <v>4.8</v>
      </c>
      <c r="K2047" s="7">
        <v>588</v>
      </c>
      <c r="L2047" s="8">
        <v>433</v>
      </c>
      <c r="M2047" s="3">
        <v>4</v>
      </c>
      <c r="N2047" s="3">
        <v>7</v>
      </c>
      <c r="O2047" s="2" t="s">
        <v>42</v>
      </c>
      <c r="P2047" s="9" t="s">
        <v>4076</v>
      </c>
      <c r="Q2047" s="9" t="s">
        <v>11876</v>
      </c>
      <c r="R2047" s="10">
        <v>43984</v>
      </c>
      <c r="S2047" s="10">
        <v>45779.832653576443</v>
      </c>
      <c r="T2047" s="11">
        <v>3</v>
      </c>
      <c r="U2047" s="51">
        <v>6</v>
      </c>
      <c r="V2047" s="51">
        <v>2020</v>
      </c>
      <c r="W2047" s="52">
        <v>2025</v>
      </c>
    </row>
    <row r="2048" spans="1:23" x14ac:dyDescent="0.3">
      <c r="A2048" s="22">
        <v>2047</v>
      </c>
      <c r="B2048" s="2" t="s">
        <v>4079</v>
      </c>
      <c r="C2048" s="2" t="s">
        <v>63</v>
      </c>
      <c r="D2048" s="2" t="s">
        <v>92</v>
      </c>
      <c r="E2048" s="3">
        <v>1995</v>
      </c>
      <c r="F2048" s="4">
        <v>78629</v>
      </c>
      <c r="G2048" s="5">
        <v>220966</v>
      </c>
      <c r="H2048" s="2" t="s">
        <v>35</v>
      </c>
      <c r="I2048" s="2" t="s">
        <v>22</v>
      </c>
      <c r="J2048" s="6">
        <v>4.8</v>
      </c>
      <c r="K2048" s="7">
        <v>340</v>
      </c>
      <c r="L2048" s="8">
        <v>534</v>
      </c>
      <c r="M2048" s="3">
        <v>2</v>
      </c>
      <c r="N2048" s="3">
        <v>7</v>
      </c>
      <c r="O2048" s="2" t="s">
        <v>36</v>
      </c>
      <c r="P2048" s="9" t="s">
        <v>4078</v>
      </c>
      <c r="Q2048" s="9" t="s">
        <v>11877</v>
      </c>
      <c r="R2048" s="10">
        <v>44004</v>
      </c>
      <c r="S2048" s="10">
        <v>45141.53899484469</v>
      </c>
      <c r="T2048" s="11">
        <v>29</v>
      </c>
      <c r="U2048" s="51">
        <v>6</v>
      </c>
      <c r="V2048" s="51">
        <v>2020</v>
      </c>
      <c r="W2048" s="52">
        <v>2023</v>
      </c>
    </row>
    <row r="2049" spans="1:23" x14ac:dyDescent="0.3">
      <c r="A2049" s="22">
        <v>2048</v>
      </c>
      <c r="B2049" s="2" t="s">
        <v>4081</v>
      </c>
      <c r="C2049" s="2" t="s">
        <v>107</v>
      </c>
      <c r="D2049" s="2" t="s">
        <v>20</v>
      </c>
      <c r="E2049" s="3">
        <v>2023</v>
      </c>
      <c r="F2049" s="4">
        <v>59068.28</v>
      </c>
      <c r="G2049" s="5">
        <v>61202</v>
      </c>
      <c r="H2049" s="2" t="s">
        <v>21</v>
      </c>
      <c r="I2049" s="2" t="s">
        <v>22</v>
      </c>
      <c r="J2049" s="6">
        <v>5.7</v>
      </c>
      <c r="K2049" s="7">
        <v>166</v>
      </c>
      <c r="L2049" s="8">
        <v>429</v>
      </c>
      <c r="M2049" s="3">
        <v>5</v>
      </c>
      <c r="N2049" s="3">
        <v>7</v>
      </c>
      <c r="O2049" s="2" t="s">
        <v>42</v>
      </c>
      <c r="P2049" s="9" t="s">
        <v>4080</v>
      </c>
      <c r="Q2049" s="9" t="s">
        <v>11878</v>
      </c>
      <c r="R2049" s="10">
        <v>44843</v>
      </c>
      <c r="S2049" s="10">
        <v>45429.946676380998</v>
      </c>
      <c r="T2049" s="11">
        <v>1</v>
      </c>
      <c r="U2049" s="51">
        <v>10</v>
      </c>
      <c r="V2049" s="51">
        <v>2022</v>
      </c>
      <c r="W2049" s="52">
        <v>2024</v>
      </c>
    </row>
    <row r="2050" spans="1:23" x14ac:dyDescent="0.3">
      <c r="A2050" s="22">
        <v>2049</v>
      </c>
      <c r="B2050" s="2" t="s">
        <v>4083</v>
      </c>
      <c r="C2050" s="2" t="s">
        <v>39</v>
      </c>
      <c r="D2050" s="2" t="s">
        <v>20</v>
      </c>
      <c r="E2050" s="3">
        <v>2009</v>
      </c>
      <c r="F2050" s="4">
        <v>69538.929999999993</v>
      </c>
      <c r="G2050" s="5">
        <v>82644</v>
      </c>
      <c r="H2050" s="2" t="s">
        <v>28</v>
      </c>
      <c r="I2050" s="2" t="s">
        <v>22</v>
      </c>
      <c r="J2050" s="6">
        <v>5.3</v>
      </c>
      <c r="K2050" s="7">
        <v>520</v>
      </c>
      <c r="L2050" s="8">
        <v>513</v>
      </c>
      <c r="M2050" s="3">
        <v>2</v>
      </c>
      <c r="N2050" s="3">
        <v>2</v>
      </c>
      <c r="O2050" s="2" t="s">
        <v>42</v>
      </c>
      <c r="P2050" s="9" t="s">
        <v>4082</v>
      </c>
      <c r="Q2050" s="9" t="s">
        <v>11879</v>
      </c>
      <c r="R2050" s="10">
        <v>44656</v>
      </c>
      <c r="S2050" s="10">
        <v>45508.510389123541</v>
      </c>
      <c r="T2050" s="11">
        <v>15</v>
      </c>
      <c r="U2050" s="51">
        <v>4</v>
      </c>
      <c r="V2050" s="51">
        <v>2022</v>
      </c>
      <c r="W2050" s="52">
        <v>2024</v>
      </c>
    </row>
    <row r="2051" spans="1:23" x14ac:dyDescent="0.3">
      <c r="A2051" s="22">
        <v>2050</v>
      </c>
      <c r="B2051" s="2" t="s">
        <v>4085</v>
      </c>
      <c r="C2051" s="2" t="s">
        <v>19</v>
      </c>
      <c r="D2051" s="2" t="s">
        <v>56</v>
      </c>
      <c r="E2051" s="3">
        <v>1996</v>
      </c>
      <c r="F2051" s="4">
        <v>56715.37</v>
      </c>
      <c r="G2051" s="5">
        <v>77498</v>
      </c>
      <c r="H2051" s="2" t="s">
        <v>28</v>
      </c>
      <c r="I2051" s="2" t="s">
        <v>29</v>
      </c>
      <c r="J2051" s="6">
        <v>4.8</v>
      </c>
      <c r="K2051" s="7">
        <v>580</v>
      </c>
      <c r="L2051" s="8">
        <v>176</v>
      </c>
      <c r="M2051" s="3">
        <v>3</v>
      </c>
      <c r="N2051" s="3">
        <v>4</v>
      </c>
      <c r="O2051" s="2" t="s">
        <v>36</v>
      </c>
      <c r="P2051" s="9" t="s">
        <v>4084</v>
      </c>
      <c r="Q2051" s="9" t="s">
        <v>11880</v>
      </c>
      <c r="R2051" s="10">
        <v>45417</v>
      </c>
      <c r="S2051" s="10">
        <v>45684.037494544631</v>
      </c>
      <c r="T2051" s="11">
        <v>28</v>
      </c>
      <c r="U2051" s="51">
        <v>5</v>
      </c>
      <c r="V2051" s="51">
        <v>2024</v>
      </c>
      <c r="W2051" s="52">
        <v>2025</v>
      </c>
    </row>
    <row r="2052" spans="1:23" x14ac:dyDescent="0.3">
      <c r="A2052" s="22">
        <v>2051</v>
      </c>
      <c r="B2052" s="2" t="s">
        <v>4087</v>
      </c>
      <c r="C2052" s="2" t="s">
        <v>63</v>
      </c>
      <c r="D2052" s="2" t="s">
        <v>34</v>
      </c>
      <c r="E2052" s="3">
        <v>2021</v>
      </c>
      <c r="F2052" s="4">
        <v>8392.2000000000007</v>
      </c>
      <c r="G2052" s="5">
        <v>190606</v>
      </c>
      <c r="H2052" s="2" t="s">
        <v>28</v>
      </c>
      <c r="I2052" s="2" t="s">
        <v>22</v>
      </c>
      <c r="J2052" s="6">
        <v>4.0999999999999996</v>
      </c>
      <c r="K2052" s="7">
        <v>247</v>
      </c>
      <c r="L2052" s="8">
        <v>160</v>
      </c>
      <c r="M2052" s="3">
        <v>3</v>
      </c>
      <c r="N2052" s="3">
        <v>5</v>
      </c>
      <c r="O2052" s="2" t="s">
        <v>85</v>
      </c>
      <c r="P2052" s="9" t="s">
        <v>4086</v>
      </c>
      <c r="Q2052" s="9" t="s">
        <v>11881</v>
      </c>
      <c r="R2052" s="10">
        <v>42745</v>
      </c>
      <c r="S2052" s="10">
        <v>45685.205728191351</v>
      </c>
      <c r="T2052" s="11">
        <v>3</v>
      </c>
      <c r="U2052" s="51">
        <v>1</v>
      </c>
      <c r="V2052" s="51">
        <v>2017</v>
      </c>
      <c r="W2052" s="52">
        <v>2025</v>
      </c>
    </row>
    <row r="2053" spans="1:23" x14ac:dyDescent="0.3">
      <c r="A2053" s="22">
        <v>2052</v>
      </c>
      <c r="B2053" s="2" t="s">
        <v>4089</v>
      </c>
      <c r="C2053" s="2" t="s">
        <v>19</v>
      </c>
      <c r="D2053" s="2" t="s">
        <v>40</v>
      </c>
      <c r="E2053" s="3">
        <v>2004</v>
      </c>
      <c r="F2053" s="4">
        <v>79760.960000000006</v>
      </c>
      <c r="G2053" s="5">
        <v>44499</v>
      </c>
      <c r="H2053" s="2" t="s">
        <v>28</v>
      </c>
      <c r="I2053" s="2" t="s">
        <v>22</v>
      </c>
      <c r="J2053" s="6">
        <v>3.5</v>
      </c>
      <c r="K2053" s="7">
        <v>623</v>
      </c>
      <c r="L2053" s="8">
        <v>800</v>
      </c>
      <c r="M2053" s="3">
        <v>5</v>
      </c>
      <c r="N2053" s="3">
        <v>4</v>
      </c>
      <c r="O2053" s="2" t="s">
        <v>65</v>
      </c>
      <c r="P2053" s="9" t="s">
        <v>4088</v>
      </c>
      <c r="Q2053" s="9" t="s">
        <v>11882</v>
      </c>
      <c r="R2053" s="10">
        <v>43290</v>
      </c>
      <c r="S2053" s="10">
        <v>45251.498986843093</v>
      </c>
      <c r="T2053" s="11">
        <v>20</v>
      </c>
      <c r="U2053" s="51">
        <v>7</v>
      </c>
      <c r="V2053" s="51">
        <v>2018</v>
      </c>
      <c r="W2053" s="52">
        <v>2023</v>
      </c>
    </row>
    <row r="2054" spans="1:23" x14ac:dyDescent="0.3">
      <c r="A2054" s="22">
        <v>2053</v>
      </c>
      <c r="B2054" s="2" t="s">
        <v>4091</v>
      </c>
      <c r="C2054" s="2" t="s">
        <v>63</v>
      </c>
      <c r="D2054" s="2" t="s">
        <v>50</v>
      </c>
      <c r="E2054" s="3">
        <v>1996</v>
      </c>
      <c r="F2054" s="4">
        <v>22885.24</v>
      </c>
      <c r="G2054" s="5">
        <v>272848</v>
      </c>
      <c r="H2054" s="2" t="s">
        <v>28</v>
      </c>
      <c r="I2054" s="2" t="s">
        <v>22</v>
      </c>
      <c r="J2054" s="6">
        <v>1.8</v>
      </c>
      <c r="K2054" s="7">
        <v>380</v>
      </c>
      <c r="L2054" s="8">
        <v>432</v>
      </c>
      <c r="M2054" s="3">
        <v>4</v>
      </c>
      <c r="N2054" s="3">
        <v>7</v>
      </c>
      <c r="O2054" s="2" t="s">
        <v>85</v>
      </c>
      <c r="P2054" s="9" t="s">
        <v>4090</v>
      </c>
      <c r="Q2054" s="9" t="s">
        <v>11883</v>
      </c>
      <c r="R2054" s="10">
        <v>43803</v>
      </c>
      <c r="S2054" s="10">
        <v>45310.786844414593</v>
      </c>
      <c r="T2054" s="11">
        <v>28</v>
      </c>
      <c r="U2054" s="51">
        <v>12</v>
      </c>
      <c r="V2054" s="51">
        <v>2019</v>
      </c>
      <c r="W2054" s="52">
        <v>2024</v>
      </c>
    </row>
    <row r="2055" spans="1:23" x14ac:dyDescent="0.3">
      <c r="A2055" s="22">
        <v>2054</v>
      </c>
      <c r="B2055" s="2" t="s">
        <v>4093</v>
      </c>
      <c r="C2055" s="2" t="s">
        <v>39</v>
      </c>
      <c r="D2055" s="2" t="s">
        <v>46</v>
      </c>
      <c r="E2055" s="3">
        <v>2007</v>
      </c>
      <c r="F2055" s="4">
        <v>21084.29</v>
      </c>
      <c r="G2055" s="5">
        <v>273961</v>
      </c>
      <c r="H2055" s="2" t="s">
        <v>21</v>
      </c>
      <c r="I2055" s="2" t="s">
        <v>29</v>
      </c>
      <c r="J2055" s="6">
        <v>2.2999999999999998</v>
      </c>
      <c r="K2055" s="7">
        <v>94</v>
      </c>
      <c r="L2055" s="8">
        <v>654</v>
      </c>
      <c r="M2055" s="3">
        <v>2</v>
      </c>
      <c r="N2055" s="3">
        <v>2</v>
      </c>
      <c r="O2055" s="2" t="s">
        <v>36</v>
      </c>
      <c r="P2055" s="9" t="s">
        <v>4092</v>
      </c>
      <c r="Q2055" s="9" t="s">
        <v>11884</v>
      </c>
      <c r="R2055" s="10">
        <v>43161</v>
      </c>
      <c r="S2055" s="10">
        <v>45568.528392724264</v>
      </c>
      <c r="T2055" s="11">
        <v>17</v>
      </c>
      <c r="U2055" s="51">
        <v>3</v>
      </c>
      <c r="V2055" s="51">
        <v>2018</v>
      </c>
      <c r="W2055" s="52">
        <v>2024</v>
      </c>
    </row>
    <row r="2056" spans="1:23" x14ac:dyDescent="0.3">
      <c r="A2056" s="22">
        <v>2055</v>
      </c>
      <c r="B2056" s="2" t="s">
        <v>4095</v>
      </c>
      <c r="C2056" s="2" t="s">
        <v>63</v>
      </c>
      <c r="D2056" s="2" t="s">
        <v>34</v>
      </c>
      <c r="E2056" s="3">
        <v>2009</v>
      </c>
      <c r="F2056" s="4">
        <v>51504.57</v>
      </c>
      <c r="G2056" s="5">
        <v>250251</v>
      </c>
      <c r="H2056" s="2" t="s">
        <v>41</v>
      </c>
      <c r="I2056" s="2" t="s">
        <v>29</v>
      </c>
      <c r="J2056" s="6">
        <v>4.0999999999999996</v>
      </c>
      <c r="K2056" s="7">
        <v>455</v>
      </c>
      <c r="L2056" s="8">
        <v>480</v>
      </c>
      <c r="M2056" s="3">
        <v>4</v>
      </c>
      <c r="N2056" s="3">
        <v>7</v>
      </c>
      <c r="O2056" s="2" t="s">
        <v>36</v>
      </c>
      <c r="P2056" s="9" t="s">
        <v>4094</v>
      </c>
      <c r="Q2056" s="9" t="s">
        <v>11885</v>
      </c>
      <c r="R2056" s="10">
        <v>42160</v>
      </c>
      <c r="S2056" s="10">
        <v>45589.118510747867</v>
      </c>
      <c r="T2056" s="11">
        <v>15</v>
      </c>
      <c r="U2056" s="51">
        <v>6</v>
      </c>
      <c r="V2056" s="51">
        <v>2015</v>
      </c>
      <c r="W2056" s="52">
        <v>2024</v>
      </c>
    </row>
    <row r="2057" spans="1:23" x14ac:dyDescent="0.3">
      <c r="A2057" s="22">
        <v>2056</v>
      </c>
      <c r="B2057" s="2" t="s">
        <v>4097</v>
      </c>
      <c r="C2057" s="2" t="s">
        <v>74</v>
      </c>
      <c r="D2057" s="2" t="s">
        <v>64</v>
      </c>
      <c r="E2057" s="3">
        <v>1991</v>
      </c>
      <c r="F2057" s="4">
        <v>20645.43</v>
      </c>
      <c r="G2057" s="5">
        <v>111074</v>
      </c>
      <c r="H2057" s="2" t="s">
        <v>28</v>
      </c>
      <c r="I2057" s="2" t="s">
        <v>22</v>
      </c>
      <c r="J2057" s="6">
        <v>3.6</v>
      </c>
      <c r="K2057" s="7">
        <v>241</v>
      </c>
      <c r="L2057" s="8">
        <v>211</v>
      </c>
      <c r="M2057" s="3">
        <v>3</v>
      </c>
      <c r="N2057" s="3">
        <v>2</v>
      </c>
      <c r="O2057" s="2" t="s">
        <v>65</v>
      </c>
      <c r="P2057" s="9" t="s">
        <v>4096</v>
      </c>
      <c r="Q2057" s="9" t="s">
        <v>11886</v>
      </c>
      <c r="R2057" s="10">
        <v>45169</v>
      </c>
      <c r="S2057" s="10">
        <v>45532.313149675647</v>
      </c>
      <c r="T2057" s="11">
        <v>33</v>
      </c>
      <c r="U2057" s="51">
        <v>8</v>
      </c>
      <c r="V2057" s="51">
        <v>2023</v>
      </c>
      <c r="W2057" s="52">
        <v>2024</v>
      </c>
    </row>
    <row r="2058" spans="1:23" x14ac:dyDescent="0.3">
      <c r="A2058" s="22">
        <v>2057</v>
      </c>
      <c r="B2058" s="2" t="s">
        <v>4099</v>
      </c>
      <c r="C2058" s="2" t="s">
        <v>107</v>
      </c>
      <c r="D2058" s="2" t="s">
        <v>40</v>
      </c>
      <c r="E2058" s="3">
        <v>2009</v>
      </c>
      <c r="F2058" s="4">
        <v>34517.01</v>
      </c>
      <c r="G2058" s="5">
        <v>232323</v>
      </c>
      <c r="H2058" s="2" t="s">
        <v>21</v>
      </c>
      <c r="I2058" s="2" t="s">
        <v>29</v>
      </c>
      <c r="J2058" s="6">
        <v>3.4</v>
      </c>
      <c r="K2058" s="7">
        <v>648</v>
      </c>
      <c r="L2058" s="8">
        <v>581</v>
      </c>
      <c r="M2058" s="3">
        <v>5</v>
      </c>
      <c r="N2058" s="3">
        <v>5</v>
      </c>
      <c r="O2058" s="2" t="s">
        <v>23</v>
      </c>
      <c r="P2058" s="9" t="s">
        <v>4098</v>
      </c>
      <c r="Q2058" s="9" t="s">
        <v>11887</v>
      </c>
      <c r="R2058" s="10">
        <v>42504</v>
      </c>
      <c r="S2058" s="10">
        <v>45782.607208487418</v>
      </c>
      <c r="T2058" s="11">
        <v>15</v>
      </c>
      <c r="U2058" s="51">
        <v>5</v>
      </c>
      <c r="V2058" s="51">
        <v>2016</v>
      </c>
      <c r="W2058" s="52">
        <v>2025</v>
      </c>
    </row>
    <row r="2059" spans="1:23" x14ac:dyDescent="0.3">
      <c r="A2059" s="22">
        <v>2058</v>
      </c>
      <c r="B2059" s="2" t="s">
        <v>4101</v>
      </c>
      <c r="C2059" s="2" t="s">
        <v>49</v>
      </c>
      <c r="D2059" s="2" t="s">
        <v>27</v>
      </c>
      <c r="E2059" s="3">
        <v>2001</v>
      </c>
      <c r="F2059" s="4">
        <v>76271.89</v>
      </c>
      <c r="G2059" s="5">
        <v>194348</v>
      </c>
      <c r="H2059" s="2" t="s">
        <v>28</v>
      </c>
      <c r="I2059" s="2" t="s">
        <v>29</v>
      </c>
      <c r="J2059" s="6">
        <v>1.5</v>
      </c>
      <c r="K2059" s="7">
        <v>480</v>
      </c>
      <c r="L2059" s="8">
        <v>579</v>
      </c>
      <c r="M2059" s="3">
        <v>5</v>
      </c>
      <c r="N2059" s="3">
        <v>5</v>
      </c>
      <c r="O2059" s="2" t="s">
        <v>51</v>
      </c>
      <c r="P2059" s="9" t="s">
        <v>4100</v>
      </c>
      <c r="Q2059" s="9" t="s">
        <v>11888</v>
      </c>
      <c r="R2059" s="10">
        <v>43874</v>
      </c>
      <c r="S2059" s="10">
        <v>45755.153717789268</v>
      </c>
      <c r="T2059" s="11">
        <v>23</v>
      </c>
      <c r="U2059" s="51">
        <v>2</v>
      </c>
      <c r="V2059" s="51">
        <v>2020</v>
      </c>
      <c r="W2059" s="52">
        <v>2025</v>
      </c>
    </row>
    <row r="2060" spans="1:23" x14ac:dyDescent="0.3">
      <c r="A2060" s="22">
        <v>2059</v>
      </c>
      <c r="B2060" s="2" t="s">
        <v>4103</v>
      </c>
      <c r="C2060" s="2" t="s">
        <v>107</v>
      </c>
      <c r="D2060" s="2" t="s">
        <v>64</v>
      </c>
      <c r="E2060" s="3">
        <v>2001</v>
      </c>
      <c r="F2060" s="4">
        <v>40470.449999999997</v>
      </c>
      <c r="G2060" s="5">
        <v>59644</v>
      </c>
      <c r="H2060" s="2" t="s">
        <v>35</v>
      </c>
      <c r="I2060" s="2" t="s">
        <v>22</v>
      </c>
      <c r="J2060" s="6">
        <v>3.9</v>
      </c>
      <c r="K2060" s="7">
        <v>363</v>
      </c>
      <c r="L2060" s="8">
        <v>498</v>
      </c>
      <c r="M2060" s="3">
        <v>4</v>
      </c>
      <c r="N2060" s="3">
        <v>2</v>
      </c>
      <c r="O2060" s="2" t="s">
        <v>51</v>
      </c>
      <c r="P2060" s="9" t="s">
        <v>4102</v>
      </c>
      <c r="Q2060" s="9" t="s">
        <v>11889</v>
      </c>
      <c r="R2060" s="10">
        <v>43918</v>
      </c>
      <c r="S2060" s="10">
        <v>45620.806848415406</v>
      </c>
      <c r="T2060" s="11">
        <v>23</v>
      </c>
      <c r="U2060" s="51">
        <v>3</v>
      </c>
      <c r="V2060" s="51">
        <v>2020</v>
      </c>
      <c r="W2060" s="52">
        <v>2024</v>
      </c>
    </row>
    <row r="2061" spans="1:23" x14ac:dyDescent="0.3">
      <c r="A2061" s="22">
        <v>2060</v>
      </c>
      <c r="B2061" s="2" t="s">
        <v>4105</v>
      </c>
      <c r="C2061" s="2" t="s">
        <v>118</v>
      </c>
      <c r="D2061" s="2" t="s">
        <v>27</v>
      </c>
      <c r="E2061" s="3">
        <v>1998</v>
      </c>
      <c r="F2061" s="4">
        <v>74883.98</v>
      </c>
      <c r="G2061" s="5">
        <v>223988</v>
      </c>
      <c r="H2061" s="2" t="s">
        <v>35</v>
      </c>
      <c r="I2061" s="2" t="s">
        <v>29</v>
      </c>
      <c r="J2061" s="6">
        <v>3.5</v>
      </c>
      <c r="K2061" s="7">
        <v>432</v>
      </c>
      <c r="L2061" s="8">
        <v>704</v>
      </c>
      <c r="M2061" s="3">
        <v>3</v>
      </c>
      <c r="N2061" s="3">
        <v>5</v>
      </c>
      <c r="O2061" s="2" t="s">
        <v>23</v>
      </c>
      <c r="P2061" s="9" t="s">
        <v>4104</v>
      </c>
      <c r="Q2061" s="9" t="s">
        <v>11890</v>
      </c>
      <c r="R2061" s="10">
        <v>44211</v>
      </c>
      <c r="S2061" s="10">
        <v>45298.666420329777</v>
      </c>
      <c r="T2061" s="11">
        <v>26</v>
      </c>
      <c r="U2061" s="51">
        <v>1</v>
      </c>
      <c r="V2061" s="51">
        <v>2021</v>
      </c>
      <c r="W2061" s="52">
        <v>2024</v>
      </c>
    </row>
    <row r="2062" spans="1:23" x14ac:dyDescent="0.3">
      <c r="A2062" s="22">
        <v>2061</v>
      </c>
      <c r="B2062" s="2" t="s">
        <v>4107</v>
      </c>
      <c r="C2062" s="2" t="s">
        <v>33</v>
      </c>
      <c r="D2062" s="2" t="s">
        <v>56</v>
      </c>
      <c r="E2062" s="3">
        <v>2018</v>
      </c>
      <c r="F2062" s="4">
        <v>19565.77</v>
      </c>
      <c r="G2062" s="5">
        <v>136553</v>
      </c>
      <c r="H2062" s="2" t="s">
        <v>41</v>
      </c>
      <c r="I2062" s="2" t="s">
        <v>29</v>
      </c>
      <c r="J2062" s="6">
        <v>2.8</v>
      </c>
      <c r="K2062" s="7">
        <v>595</v>
      </c>
      <c r="L2062" s="8">
        <v>168</v>
      </c>
      <c r="M2062" s="3">
        <v>3</v>
      </c>
      <c r="N2062" s="3">
        <v>4</v>
      </c>
      <c r="O2062" s="2" t="s">
        <v>30</v>
      </c>
      <c r="P2062" s="9" t="s">
        <v>4106</v>
      </c>
      <c r="Q2062" s="9" t="s">
        <v>11891</v>
      </c>
      <c r="R2062" s="10">
        <v>44839</v>
      </c>
      <c r="S2062" s="10">
        <v>45189.728632772269</v>
      </c>
      <c r="T2062" s="11">
        <v>6</v>
      </c>
      <c r="U2062" s="51">
        <v>10</v>
      </c>
      <c r="V2062" s="51">
        <v>2022</v>
      </c>
      <c r="W2062" s="52">
        <v>2023</v>
      </c>
    </row>
    <row r="2063" spans="1:23" x14ac:dyDescent="0.3">
      <c r="A2063" s="22">
        <v>2062</v>
      </c>
      <c r="B2063" s="2" t="s">
        <v>4109</v>
      </c>
      <c r="C2063" s="2" t="s">
        <v>63</v>
      </c>
      <c r="D2063" s="2" t="s">
        <v>27</v>
      </c>
      <c r="E2063" s="3">
        <v>2001</v>
      </c>
      <c r="F2063" s="4">
        <v>64414.400000000001</v>
      </c>
      <c r="G2063" s="5">
        <v>120706</v>
      </c>
      <c r="H2063" s="2" t="s">
        <v>28</v>
      </c>
      <c r="I2063" s="2" t="s">
        <v>29</v>
      </c>
      <c r="J2063" s="6">
        <v>1.3</v>
      </c>
      <c r="K2063" s="7">
        <v>675</v>
      </c>
      <c r="L2063" s="8">
        <v>583</v>
      </c>
      <c r="M2063" s="3">
        <v>4</v>
      </c>
      <c r="N2063" s="3">
        <v>4</v>
      </c>
      <c r="O2063" s="2" t="s">
        <v>23</v>
      </c>
      <c r="P2063" s="9" t="s">
        <v>4108</v>
      </c>
      <c r="Q2063" s="9" t="s">
        <v>11892</v>
      </c>
      <c r="R2063" s="10">
        <v>42563</v>
      </c>
      <c r="S2063" s="10">
        <v>45556.115910227767</v>
      </c>
      <c r="T2063" s="11">
        <v>23</v>
      </c>
      <c r="U2063" s="51">
        <v>7</v>
      </c>
      <c r="V2063" s="51">
        <v>2016</v>
      </c>
      <c r="W2063" s="52">
        <v>2024</v>
      </c>
    </row>
    <row r="2064" spans="1:23" x14ac:dyDescent="0.3">
      <c r="A2064" s="22">
        <v>2063</v>
      </c>
      <c r="B2064" s="2" t="s">
        <v>4111</v>
      </c>
      <c r="C2064" s="2" t="s">
        <v>107</v>
      </c>
      <c r="D2064" s="2" t="s">
        <v>40</v>
      </c>
      <c r="E2064" s="3">
        <v>2008</v>
      </c>
      <c r="F2064" s="4">
        <v>78335.16</v>
      </c>
      <c r="G2064" s="5">
        <v>143647</v>
      </c>
      <c r="H2064" s="2" t="s">
        <v>28</v>
      </c>
      <c r="I2064" s="2" t="s">
        <v>22</v>
      </c>
      <c r="J2064" s="6">
        <v>2.6</v>
      </c>
      <c r="K2064" s="7">
        <v>335</v>
      </c>
      <c r="L2064" s="8">
        <v>711</v>
      </c>
      <c r="M2064" s="3">
        <v>4</v>
      </c>
      <c r="N2064" s="3">
        <v>7</v>
      </c>
      <c r="O2064" s="2" t="s">
        <v>65</v>
      </c>
      <c r="P2064" s="9" t="s">
        <v>4110</v>
      </c>
      <c r="Q2064" s="9" t="s">
        <v>11893</v>
      </c>
      <c r="R2064" s="10">
        <v>43307</v>
      </c>
      <c r="S2064" s="10">
        <v>45759.826652376192</v>
      </c>
      <c r="T2064" s="11">
        <v>16</v>
      </c>
      <c r="U2064" s="51">
        <v>7</v>
      </c>
      <c r="V2064" s="51">
        <v>2018</v>
      </c>
      <c r="W2064" s="52">
        <v>2025</v>
      </c>
    </row>
    <row r="2065" spans="1:23" x14ac:dyDescent="0.3">
      <c r="A2065" s="22">
        <v>2064</v>
      </c>
      <c r="B2065" s="2" t="s">
        <v>4113</v>
      </c>
      <c r="C2065" s="2" t="s">
        <v>63</v>
      </c>
      <c r="D2065" s="2" t="s">
        <v>20</v>
      </c>
      <c r="E2065" s="3">
        <v>2004</v>
      </c>
      <c r="F2065" s="4">
        <v>53700.75</v>
      </c>
      <c r="G2065" s="5">
        <v>150404</v>
      </c>
      <c r="H2065" s="2" t="s">
        <v>35</v>
      </c>
      <c r="I2065" s="2" t="s">
        <v>22</v>
      </c>
      <c r="J2065" s="6">
        <v>5.0999999999999996</v>
      </c>
      <c r="K2065" s="7">
        <v>95</v>
      </c>
      <c r="L2065" s="8">
        <v>237</v>
      </c>
      <c r="M2065" s="3">
        <v>3</v>
      </c>
      <c r="N2065" s="3">
        <v>7</v>
      </c>
      <c r="O2065" s="2" t="s">
        <v>36</v>
      </c>
      <c r="P2065" s="9" t="s">
        <v>4112</v>
      </c>
      <c r="Q2065" s="9" t="s">
        <v>11894</v>
      </c>
      <c r="R2065" s="10">
        <v>41996</v>
      </c>
      <c r="S2065" s="10">
        <v>45534.649616969109</v>
      </c>
      <c r="T2065" s="11">
        <v>20</v>
      </c>
      <c r="U2065" s="51">
        <v>12</v>
      </c>
      <c r="V2065" s="51">
        <v>2014</v>
      </c>
      <c r="W2065" s="52">
        <v>2024</v>
      </c>
    </row>
    <row r="2066" spans="1:23" x14ac:dyDescent="0.3">
      <c r="A2066" s="22">
        <v>2065</v>
      </c>
      <c r="B2066" s="2" t="s">
        <v>4115</v>
      </c>
      <c r="C2066" s="2" t="s">
        <v>26</v>
      </c>
      <c r="D2066" s="2" t="s">
        <v>56</v>
      </c>
      <c r="E2066" s="3">
        <v>1999</v>
      </c>
      <c r="F2066" s="4">
        <v>5288.56</v>
      </c>
      <c r="G2066" s="5">
        <v>27466</v>
      </c>
      <c r="H2066" s="2" t="s">
        <v>35</v>
      </c>
      <c r="I2066" s="2" t="s">
        <v>29</v>
      </c>
      <c r="J2066" s="6">
        <v>2.5</v>
      </c>
      <c r="K2066" s="7">
        <v>614</v>
      </c>
      <c r="L2066" s="8">
        <v>615</v>
      </c>
      <c r="M2066" s="3">
        <v>4</v>
      </c>
      <c r="N2066" s="3">
        <v>7</v>
      </c>
      <c r="O2066" s="2" t="s">
        <v>42</v>
      </c>
      <c r="P2066" s="9" t="s">
        <v>4114</v>
      </c>
      <c r="Q2066" s="9" t="s">
        <v>11895</v>
      </c>
      <c r="R2066" s="10">
        <v>42929</v>
      </c>
      <c r="S2066" s="10">
        <v>45335.903867819281</v>
      </c>
      <c r="T2066" s="11">
        <v>25</v>
      </c>
      <c r="U2066" s="51">
        <v>7</v>
      </c>
      <c r="V2066" s="51">
        <v>2017</v>
      </c>
      <c r="W2066" s="52">
        <v>2024</v>
      </c>
    </row>
    <row r="2067" spans="1:23" x14ac:dyDescent="0.3">
      <c r="A2067" s="22">
        <v>2066</v>
      </c>
      <c r="B2067" s="2" t="s">
        <v>4117</v>
      </c>
      <c r="C2067" s="2" t="s">
        <v>49</v>
      </c>
      <c r="D2067" s="2" t="s">
        <v>46</v>
      </c>
      <c r="E2067" s="3">
        <v>2024</v>
      </c>
      <c r="F2067" s="4">
        <v>70396.14</v>
      </c>
      <c r="G2067" s="5">
        <v>73645</v>
      </c>
      <c r="H2067" s="2" t="s">
        <v>21</v>
      </c>
      <c r="I2067" s="2" t="s">
        <v>29</v>
      </c>
      <c r="J2067" s="6">
        <v>3.2</v>
      </c>
      <c r="K2067" s="7">
        <v>85</v>
      </c>
      <c r="L2067" s="8">
        <v>134</v>
      </c>
      <c r="M2067" s="3">
        <v>2</v>
      </c>
      <c r="N2067" s="3">
        <v>2</v>
      </c>
      <c r="O2067" s="2" t="s">
        <v>23</v>
      </c>
      <c r="P2067" s="9" t="s">
        <v>4116</v>
      </c>
      <c r="Q2067" s="9" t="s">
        <v>11896</v>
      </c>
      <c r="R2067" s="10">
        <v>45193</v>
      </c>
      <c r="S2067" s="10">
        <v>45374.017490543833</v>
      </c>
      <c r="T2067" s="11">
        <v>0</v>
      </c>
      <c r="U2067" s="51">
        <v>9</v>
      </c>
      <c r="V2067" s="51">
        <v>2023</v>
      </c>
      <c r="W2067" s="52">
        <v>2024</v>
      </c>
    </row>
    <row r="2068" spans="1:23" x14ac:dyDescent="0.3">
      <c r="A2068" s="22">
        <v>2067</v>
      </c>
      <c r="B2068" s="2" t="s">
        <v>4119</v>
      </c>
      <c r="C2068" s="2" t="s">
        <v>45</v>
      </c>
      <c r="D2068" s="2" t="s">
        <v>27</v>
      </c>
      <c r="E2068" s="3">
        <v>2009</v>
      </c>
      <c r="F2068" s="4">
        <v>12845.81</v>
      </c>
      <c r="G2068" s="5">
        <v>134970</v>
      </c>
      <c r="H2068" s="2" t="s">
        <v>28</v>
      </c>
      <c r="I2068" s="2" t="s">
        <v>22</v>
      </c>
      <c r="J2068" s="6">
        <v>3.7</v>
      </c>
      <c r="K2068" s="7">
        <v>323</v>
      </c>
      <c r="L2068" s="8">
        <v>346</v>
      </c>
      <c r="M2068" s="3">
        <v>4</v>
      </c>
      <c r="N2068" s="3">
        <v>4</v>
      </c>
      <c r="O2068" s="2" t="s">
        <v>85</v>
      </c>
      <c r="P2068" s="9" t="s">
        <v>4118</v>
      </c>
      <c r="Q2068" s="9" t="s">
        <v>11897</v>
      </c>
      <c r="R2068" s="10">
        <v>43486</v>
      </c>
      <c r="S2068" s="10">
        <v>45274.717630571831</v>
      </c>
      <c r="T2068" s="11">
        <v>15</v>
      </c>
      <c r="U2068" s="51">
        <v>1</v>
      </c>
      <c r="V2068" s="51">
        <v>2019</v>
      </c>
      <c r="W2068" s="52">
        <v>2023</v>
      </c>
    </row>
    <row r="2069" spans="1:23" x14ac:dyDescent="0.3">
      <c r="A2069" s="22">
        <v>2068</v>
      </c>
      <c r="B2069" s="2" t="s">
        <v>4121</v>
      </c>
      <c r="C2069" s="2" t="s">
        <v>33</v>
      </c>
      <c r="D2069" s="2" t="s">
        <v>50</v>
      </c>
      <c r="E2069" s="3">
        <v>1993</v>
      </c>
      <c r="F2069" s="4">
        <v>17550.349999999999</v>
      </c>
      <c r="G2069" s="5">
        <v>71966</v>
      </c>
      <c r="H2069" s="2" t="s">
        <v>35</v>
      </c>
      <c r="I2069" s="2" t="s">
        <v>22</v>
      </c>
      <c r="J2069" s="6">
        <v>4</v>
      </c>
      <c r="K2069" s="7">
        <v>230</v>
      </c>
      <c r="L2069" s="8">
        <v>750</v>
      </c>
      <c r="M2069" s="3">
        <v>5</v>
      </c>
      <c r="N2069" s="3">
        <v>7</v>
      </c>
      <c r="O2069" s="2" t="s">
        <v>30</v>
      </c>
      <c r="P2069" s="9" t="s">
        <v>4120</v>
      </c>
      <c r="Q2069" s="9" t="s">
        <v>11898</v>
      </c>
      <c r="R2069" s="10">
        <v>45051</v>
      </c>
      <c r="S2069" s="10">
        <v>45321.300947235162</v>
      </c>
      <c r="T2069" s="11">
        <v>31</v>
      </c>
      <c r="U2069" s="51">
        <v>5</v>
      </c>
      <c r="V2069" s="51">
        <v>2023</v>
      </c>
      <c r="W2069" s="52">
        <v>2024</v>
      </c>
    </row>
    <row r="2070" spans="1:23" x14ac:dyDescent="0.3">
      <c r="A2070" s="22">
        <v>2069</v>
      </c>
      <c r="B2070" s="2" t="s">
        <v>4123</v>
      </c>
      <c r="C2070" s="2" t="s">
        <v>63</v>
      </c>
      <c r="D2070" s="2" t="s">
        <v>40</v>
      </c>
      <c r="E2070" s="3">
        <v>2002</v>
      </c>
      <c r="F2070" s="4">
        <v>46328.33</v>
      </c>
      <c r="G2070" s="5">
        <v>298111</v>
      </c>
      <c r="H2070" s="2" t="s">
        <v>35</v>
      </c>
      <c r="I2070" s="2" t="s">
        <v>29</v>
      </c>
      <c r="J2070" s="6">
        <v>2.6</v>
      </c>
      <c r="K2070" s="7">
        <v>534</v>
      </c>
      <c r="L2070" s="8">
        <v>583</v>
      </c>
      <c r="M2070" s="3">
        <v>4</v>
      </c>
      <c r="N2070" s="3">
        <v>4</v>
      </c>
      <c r="O2070" s="2" t="s">
        <v>42</v>
      </c>
      <c r="P2070" s="9" t="s">
        <v>4122</v>
      </c>
      <c r="Q2070" s="9" t="s">
        <v>11899</v>
      </c>
      <c r="R2070" s="10">
        <v>44711</v>
      </c>
      <c r="S2070" s="10">
        <v>45650.888864818677</v>
      </c>
      <c r="T2070" s="11">
        <v>22</v>
      </c>
      <c r="U2070" s="51">
        <v>5</v>
      </c>
      <c r="V2070" s="51">
        <v>2022</v>
      </c>
      <c r="W2070" s="52">
        <v>2024</v>
      </c>
    </row>
    <row r="2071" spans="1:23" x14ac:dyDescent="0.3">
      <c r="A2071" s="22">
        <v>2070</v>
      </c>
      <c r="B2071" s="2" t="s">
        <v>4125</v>
      </c>
      <c r="C2071" s="2" t="s">
        <v>19</v>
      </c>
      <c r="D2071" s="2" t="s">
        <v>46</v>
      </c>
      <c r="E2071" s="3">
        <v>1992</v>
      </c>
      <c r="F2071" s="4">
        <v>14837.39</v>
      </c>
      <c r="G2071" s="5">
        <v>90015</v>
      </c>
      <c r="H2071" s="2" t="s">
        <v>28</v>
      </c>
      <c r="I2071" s="2" t="s">
        <v>29</v>
      </c>
      <c r="J2071" s="6">
        <v>2.5</v>
      </c>
      <c r="K2071" s="7">
        <v>369</v>
      </c>
      <c r="L2071" s="8">
        <v>700</v>
      </c>
      <c r="M2071" s="3">
        <v>3</v>
      </c>
      <c r="N2071" s="3">
        <v>4</v>
      </c>
      <c r="O2071" s="2" t="s">
        <v>51</v>
      </c>
      <c r="P2071" s="9" t="s">
        <v>4124</v>
      </c>
      <c r="Q2071" s="9" t="s">
        <v>11900</v>
      </c>
      <c r="R2071" s="10">
        <v>42078</v>
      </c>
      <c r="S2071" s="10">
        <v>45143.729432932298</v>
      </c>
      <c r="T2071" s="11">
        <v>32</v>
      </c>
      <c r="U2071" s="51">
        <v>3</v>
      </c>
      <c r="V2071" s="51">
        <v>2015</v>
      </c>
      <c r="W2071" s="52">
        <v>2023</v>
      </c>
    </row>
    <row r="2072" spans="1:23" x14ac:dyDescent="0.3">
      <c r="A2072" s="22">
        <v>2071</v>
      </c>
      <c r="B2072" s="2" t="s">
        <v>4127</v>
      </c>
      <c r="C2072" s="2" t="s">
        <v>26</v>
      </c>
      <c r="D2072" s="2" t="s">
        <v>40</v>
      </c>
      <c r="E2072" s="3">
        <v>1990</v>
      </c>
      <c r="F2072" s="4">
        <v>30868.98</v>
      </c>
      <c r="G2072" s="5">
        <v>147922</v>
      </c>
      <c r="H2072" s="2" t="s">
        <v>41</v>
      </c>
      <c r="I2072" s="2" t="s">
        <v>29</v>
      </c>
      <c r="J2072" s="6">
        <v>5.0999999999999996</v>
      </c>
      <c r="K2072" s="7">
        <v>525</v>
      </c>
      <c r="L2072" s="8">
        <v>586</v>
      </c>
      <c r="M2072" s="3">
        <v>2</v>
      </c>
      <c r="N2072" s="3">
        <v>7</v>
      </c>
      <c r="O2072" s="2" t="s">
        <v>30</v>
      </c>
      <c r="P2072" s="9" t="s">
        <v>4126</v>
      </c>
      <c r="Q2072" s="9" t="s">
        <v>11901</v>
      </c>
      <c r="R2072" s="10">
        <v>44941</v>
      </c>
      <c r="S2072" s="10">
        <v>45789.90866877947</v>
      </c>
      <c r="T2072" s="11">
        <v>34</v>
      </c>
      <c r="U2072" s="51">
        <v>1</v>
      </c>
      <c r="V2072" s="51">
        <v>2023</v>
      </c>
      <c r="W2072" s="52">
        <v>2025</v>
      </c>
    </row>
    <row r="2073" spans="1:23" x14ac:dyDescent="0.3">
      <c r="A2073" s="22">
        <v>2072</v>
      </c>
      <c r="B2073" s="2" t="s">
        <v>11902</v>
      </c>
      <c r="C2073" s="2" t="s">
        <v>39</v>
      </c>
      <c r="D2073" s="2" t="s">
        <v>92</v>
      </c>
      <c r="E2073" s="3">
        <v>1999</v>
      </c>
      <c r="F2073" s="4">
        <v>27437.64</v>
      </c>
      <c r="G2073" s="5">
        <v>122632</v>
      </c>
      <c r="H2073" s="2" t="s">
        <v>35</v>
      </c>
      <c r="I2073" s="2" t="s">
        <v>29</v>
      </c>
      <c r="J2073" s="6">
        <v>3</v>
      </c>
      <c r="K2073" s="7">
        <v>368</v>
      </c>
      <c r="L2073" s="8">
        <v>225</v>
      </c>
      <c r="M2073" s="3">
        <v>5</v>
      </c>
      <c r="N2073" s="3">
        <v>2</v>
      </c>
      <c r="O2073" s="2" t="s">
        <v>80</v>
      </c>
      <c r="P2073" s="9" t="s">
        <v>4128</v>
      </c>
      <c r="Q2073" s="9" t="s">
        <v>11903</v>
      </c>
      <c r="R2073" s="10">
        <v>43741</v>
      </c>
      <c r="S2073" s="10">
        <v>45490.694826010913</v>
      </c>
      <c r="T2073" s="11">
        <v>25</v>
      </c>
      <c r="U2073" s="51">
        <v>10</v>
      </c>
      <c r="V2073" s="51">
        <v>2019</v>
      </c>
      <c r="W2073" s="52">
        <v>2024</v>
      </c>
    </row>
    <row r="2074" spans="1:23" x14ac:dyDescent="0.3">
      <c r="A2074" s="22">
        <v>2073</v>
      </c>
      <c r="B2074" s="2" t="s">
        <v>11904</v>
      </c>
      <c r="C2074" s="2" t="s">
        <v>19</v>
      </c>
      <c r="D2074" s="2" t="s">
        <v>92</v>
      </c>
      <c r="E2074" s="3">
        <v>1994</v>
      </c>
      <c r="F2074" s="4">
        <v>77187.23</v>
      </c>
      <c r="G2074" s="5">
        <v>110282</v>
      </c>
      <c r="H2074" s="2" t="s">
        <v>35</v>
      </c>
      <c r="I2074" s="2" t="s">
        <v>22</v>
      </c>
      <c r="J2074" s="6">
        <v>1.3</v>
      </c>
      <c r="K2074" s="7">
        <v>345</v>
      </c>
      <c r="L2074" s="8">
        <v>438</v>
      </c>
      <c r="M2074" s="3">
        <v>2</v>
      </c>
      <c r="N2074" s="3">
        <v>4</v>
      </c>
      <c r="O2074" s="2" t="s">
        <v>65</v>
      </c>
      <c r="P2074" s="9" t="s">
        <v>4129</v>
      </c>
      <c r="Q2074" s="9" t="s">
        <v>11905</v>
      </c>
      <c r="R2074" s="10">
        <v>44837</v>
      </c>
      <c r="S2074" s="10">
        <v>45677.758238693459</v>
      </c>
      <c r="T2074" s="11">
        <v>30</v>
      </c>
      <c r="U2074" s="51">
        <v>10</v>
      </c>
      <c r="V2074" s="51">
        <v>2022</v>
      </c>
      <c r="W2074" s="52">
        <v>2025</v>
      </c>
    </row>
    <row r="2075" spans="1:23" x14ac:dyDescent="0.3">
      <c r="A2075" s="22">
        <v>2074</v>
      </c>
      <c r="B2075" s="2" t="s">
        <v>4131</v>
      </c>
      <c r="C2075" s="2" t="s">
        <v>19</v>
      </c>
      <c r="D2075" s="2" t="s">
        <v>34</v>
      </c>
      <c r="E2075" s="3">
        <v>1990</v>
      </c>
      <c r="F2075" s="4">
        <v>52980.75</v>
      </c>
      <c r="G2075" s="5">
        <v>164131</v>
      </c>
      <c r="H2075" s="2" t="s">
        <v>28</v>
      </c>
      <c r="I2075" s="2" t="s">
        <v>29</v>
      </c>
      <c r="J2075" s="6">
        <v>2</v>
      </c>
      <c r="K2075" s="7">
        <v>395</v>
      </c>
      <c r="L2075" s="8">
        <v>253</v>
      </c>
      <c r="M2075" s="3">
        <v>2</v>
      </c>
      <c r="N2075" s="3">
        <v>5</v>
      </c>
      <c r="O2075" s="2" t="s">
        <v>42</v>
      </c>
      <c r="P2075" s="9" t="s">
        <v>4130</v>
      </c>
      <c r="Q2075" s="9" t="s">
        <v>11906</v>
      </c>
      <c r="R2075" s="10">
        <v>43280</v>
      </c>
      <c r="S2075" s="10">
        <v>45683.891465338776</v>
      </c>
      <c r="T2075" s="11">
        <v>34</v>
      </c>
      <c r="U2075" s="51">
        <v>6</v>
      </c>
      <c r="V2075" s="51">
        <v>2018</v>
      </c>
      <c r="W2075" s="52">
        <v>2025</v>
      </c>
    </row>
    <row r="2076" spans="1:23" x14ac:dyDescent="0.3">
      <c r="A2076" s="22">
        <v>2075</v>
      </c>
      <c r="B2076" s="2" t="s">
        <v>4133</v>
      </c>
      <c r="C2076" s="2" t="s">
        <v>45</v>
      </c>
      <c r="D2076" s="2" t="s">
        <v>27</v>
      </c>
      <c r="E2076" s="3">
        <v>1990</v>
      </c>
      <c r="F2076" s="4">
        <v>51209.09</v>
      </c>
      <c r="G2076" s="5">
        <v>17970</v>
      </c>
      <c r="H2076" s="2" t="s">
        <v>41</v>
      </c>
      <c r="I2076" s="2" t="s">
        <v>29</v>
      </c>
      <c r="J2076" s="6">
        <v>1.5</v>
      </c>
      <c r="K2076" s="7">
        <v>658</v>
      </c>
      <c r="L2076" s="8">
        <v>106</v>
      </c>
      <c r="M2076" s="3">
        <v>3</v>
      </c>
      <c r="N2076" s="3">
        <v>5</v>
      </c>
      <c r="O2076" s="2" t="s">
        <v>65</v>
      </c>
      <c r="P2076" s="9" t="s">
        <v>4132</v>
      </c>
      <c r="Q2076" s="9" t="s">
        <v>11907</v>
      </c>
      <c r="R2076" s="10">
        <v>45062</v>
      </c>
      <c r="S2076" s="10">
        <v>45465.86986101792</v>
      </c>
      <c r="T2076" s="11">
        <v>34</v>
      </c>
      <c r="U2076" s="51">
        <v>5</v>
      </c>
      <c r="V2076" s="51">
        <v>2023</v>
      </c>
      <c r="W2076" s="52">
        <v>2024</v>
      </c>
    </row>
    <row r="2077" spans="1:23" x14ac:dyDescent="0.3">
      <c r="A2077" s="22">
        <v>2076</v>
      </c>
      <c r="B2077" s="2" t="s">
        <v>4135</v>
      </c>
      <c r="C2077" s="2" t="s">
        <v>33</v>
      </c>
      <c r="D2077" s="2" t="s">
        <v>50</v>
      </c>
      <c r="E2077" s="3">
        <v>2011</v>
      </c>
      <c r="F2077" s="4">
        <v>36564.17</v>
      </c>
      <c r="G2077" s="5">
        <v>144287</v>
      </c>
      <c r="H2077" s="2" t="s">
        <v>28</v>
      </c>
      <c r="I2077" s="2" t="s">
        <v>29</v>
      </c>
      <c r="J2077" s="6">
        <v>4.3</v>
      </c>
      <c r="K2077" s="7">
        <v>385</v>
      </c>
      <c r="L2077" s="8">
        <v>203</v>
      </c>
      <c r="M2077" s="3">
        <v>3</v>
      </c>
      <c r="N2077" s="3">
        <v>4</v>
      </c>
      <c r="O2077" s="2" t="s">
        <v>85</v>
      </c>
      <c r="P2077" s="9" t="s">
        <v>4134</v>
      </c>
      <c r="Q2077" s="9" t="s">
        <v>11908</v>
      </c>
      <c r="R2077" s="10">
        <v>45022</v>
      </c>
      <c r="S2077" s="10">
        <v>45193.525392124153</v>
      </c>
      <c r="T2077" s="11">
        <v>13</v>
      </c>
      <c r="U2077" s="51">
        <v>4</v>
      </c>
      <c r="V2077" s="51">
        <v>2023</v>
      </c>
      <c r="W2077" s="52">
        <v>2023</v>
      </c>
    </row>
    <row r="2078" spans="1:23" x14ac:dyDescent="0.3">
      <c r="A2078" s="22">
        <v>2077</v>
      </c>
      <c r="B2078" s="2" t="s">
        <v>4137</v>
      </c>
      <c r="C2078" s="2" t="s">
        <v>45</v>
      </c>
      <c r="D2078" s="2" t="s">
        <v>79</v>
      </c>
      <c r="E2078" s="3">
        <v>2016</v>
      </c>
      <c r="F2078" s="4">
        <v>23448.83</v>
      </c>
      <c r="G2078" s="5">
        <v>9665</v>
      </c>
      <c r="H2078" s="2" t="s">
        <v>41</v>
      </c>
      <c r="I2078" s="2" t="s">
        <v>22</v>
      </c>
      <c r="J2078" s="6">
        <v>3.3</v>
      </c>
      <c r="K2078" s="7">
        <v>87</v>
      </c>
      <c r="L2078" s="8">
        <v>708</v>
      </c>
      <c r="M2078" s="3">
        <v>5</v>
      </c>
      <c r="N2078" s="3">
        <v>4</v>
      </c>
      <c r="O2078" s="2" t="s">
        <v>51</v>
      </c>
      <c r="P2078" s="9" t="s">
        <v>4136</v>
      </c>
      <c r="Q2078" s="9" t="s">
        <v>11909</v>
      </c>
      <c r="R2078" s="10">
        <v>42491</v>
      </c>
      <c r="S2078" s="10">
        <v>45765.375762198157</v>
      </c>
      <c r="T2078" s="11">
        <v>8</v>
      </c>
      <c r="U2078" s="51">
        <v>5</v>
      </c>
      <c r="V2078" s="51">
        <v>2016</v>
      </c>
      <c r="W2078" s="52">
        <v>2025</v>
      </c>
    </row>
    <row r="2079" spans="1:23" x14ac:dyDescent="0.3">
      <c r="A2079" s="22">
        <v>2078</v>
      </c>
      <c r="B2079" s="2" t="s">
        <v>4139</v>
      </c>
      <c r="C2079" s="2" t="s">
        <v>63</v>
      </c>
      <c r="D2079" s="2" t="s">
        <v>46</v>
      </c>
      <c r="E2079" s="3">
        <v>2016</v>
      </c>
      <c r="F2079" s="4">
        <v>27695.85</v>
      </c>
      <c r="G2079" s="5">
        <v>76884</v>
      </c>
      <c r="H2079" s="2" t="s">
        <v>28</v>
      </c>
      <c r="I2079" s="2" t="s">
        <v>22</v>
      </c>
      <c r="J2079" s="6">
        <v>2</v>
      </c>
      <c r="K2079" s="7">
        <v>258</v>
      </c>
      <c r="L2079" s="8">
        <v>227</v>
      </c>
      <c r="M2079" s="3">
        <v>5</v>
      </c>
      <c r="N2079" s="3">
        <v>4</v>
      </c>
      <c r="O2079" s="2" t="s">
        <v>80</v>
      </c>
      <c r="P2079" s="9" t="s">
        <v>4138</v>
      </c>
      <c r="Q2079" s="9" t="s">
        <v>11910</v>
      </c>
      <c r="R2079" s="10">
        <v>42963</v>
      </c>
      <c r="S2079" s="10">
        <v>45409.794645974907</v>
      </c>
      <c r="T2079" s="11">
        <v>8</v>
      </c>
      <c r="U2079" s="51">
        <v>8</v>
      </c>
      <c r="V2079" s="51">
        <v>2017</v>
      </c>
      <c r="W2079" s="52">
        <v>2024</v>
      </c>
    </row>
    <row r="2080" spans="1:23" x14ac:dyDescent="0.3">
      <c r="A2080" s="22">
        <v>2079</v>
      </c>
      <c r="B2080" s="2" t="s">
        <v>4141</v>
      </c>
      <c r="C2080" s="2" t="s">
        <v>74</v>
      </c>
      <c r="D2080" s="2" t="s">
        <v>20</v>
      </c>
      <c r="E2080" s="3">
        <v>2022</v>
      </c>
      <c r="F2080" s="4">
        <v>50947.56</v>
      </c>
      <c r="G2080" s="5">
        <v>105124</v>
      </c>
      <c r="H2080" s="2" t="s">
        <v>35</v>
      </c>
      <c r="I2080" s="2" t="s">
        <v>29</v>
      </c>
      <c r="J2080" s="6">
        <v>5.2</v>
      </c>
      <c r="K2080" s="7">
        <v>576</v>
      </c>
      <c r="L2080" s="8">
        <v>183</v>
      </c>
      <c r="M2080" s="3">
        <v>2</v>
      </c>
      <c r="N2080" s="3">
        <v>4</v>
      </c>
      <c r="O2080" s="2" t="s">
        <v>30</v>
      </c>
      <c r="P2080" s="9" t="s">
        <v>4140</v>
      </c>
      <c r="Q2080" s="9" t="s">
        <v>11911</v>
      </c>
      <c r="R2080" s="10">
        <v>44823</v>
      </c>
      <c r="S2080" s="10">
        <v>45794.435574160547</v>
      </c>
      <c r="T2080" s="11">
        <v>2</v>
      </c>
      <c r="U2080" s="51">
        <v>9</v>
      </c>
      <c r="V2080" s="51">
        <v>2022</v>
      </c>
      <c r="W2080" s="52">
        <v>2025</v>
      </c>
    </row>
    <row r="2081" spans="1:23" x14ac:dyDescent="0.3">
      <c r="A2081" s="22">
        <v>2080</v>
      </c>
      <c r="B2081" s="2" t="s">
        <v>4143</v>
      </c>
      <c r="C2081" s="2" t="s">
        <v>19</v>
      </c>
      <c r="D2081" s="2" t="s">
        <v>46</v>
      </c>
      <c r="E2081" s="3">
        <v>2003</v>
      </c>
      <c r="F2081" s="4">
        <v>39551.4</v>
      </c>
      <c r="G2081" s="5">
        <v>61766</v>
      </c>
      <c r="H2081" s="2" t="s">
        <v>35</v>
      </c>
      <c r="I2081" s="2" t="s">
        <v>29</v>
      </c>
      <c r="J2081" s="6">
        <v>5.5</v>
      </c>
      <c r="K2081" s="7">
        <v>668</v>
      </c>
      <c r="L2081" s="8">
        <v>222</v>
      </c>
      <c r="M2081" s="3">
        <v>5</v>
      </c>
      <c r="N2081" s="3">
        <v>7</v>
      </c>
      <c r="O2081" s="2" t="s">
        <v>80</v>
      </c>
      <c r="P2081" s="9" t="s">
        <v>4142</v>
      </c>
      <c r="Q2081" s="9" t="s">
        <v>11270</v>
      </c>
      <c r="R2081" s="10">
        <v>44357</v>
      </c>
      <c r="S2081" s="10">
        <v>45621.244936032926</v>
      </c>
      <c r="T2081" s="11">
        <v>21</v>
      </c>
      <c r="U2081" s="51">
        <v>6</v>
      </c>
      <c r="V2081" s="51">
        <v>2021</v>
      </c>
      <c r="W2081" s="52">
        <v>2024</v>
      </c>
    </row>
    <row r="2082" spans="1:23" x14ac:dyDescent="0.3">
      <c r="A2082" s="22">
        <v>2081</v>
      </c>
      <c r="B2082" s="2" t="s">
        <v>4145</v>
      </c>
      <c r="C2082" s="2" t="s">
        <v>26</v>
      </c>
      <c r="D2082" s="2" t="s">
        <v>56</v>
      </c>
      <c r="E2082" s="3">
        <v>1995</v>
      </c>
      <c r="F2082" s="4">
        <v>26757.99</v>
      </c>
      <c r="G2082" s="5">
        <v>240098</v>
      </c>
      <c r="H2082" s="2" t="s">
        <v>41</v>
      </c>
      <c r="I2082" s="2" t="s">
        <v>22</v>
      </c>
      <c r="J2082" s="6">
        <v>1.6</v>
      </c>
      <c r="K2082" s="7">
        <v>335</v>
      </c>
      <c r="L2082" s="8">
        <v>437</v>
      </c>
      <c r="M2082" s="3">
        <v>5</v>
      </c>
      <c r="N2082" s="3">
        <v>2</v>
      </c>
      <c r="O2082" s="2" t="s">
        <v>30</v>
      </c>
      <c r="P2082" s="9" t="s">
        <v>4144</v>
      </c>
      <c r="Q2082" s="9" t="s">
        <v>11912</v>
      </c>
      <c r="R2082" s="10">
        <v>42449</v>
      </c>
      <c r="S2082" s="10">
        <v>45584.73763457263</v>
      </c>
      <c r="T2082" s="11">
        <v>29</v>
      </c>
      <c r="U2082" s="51">
        <v>3</v>
      </c>
      <c r="V2082" s="51">
        <v>2016</v>
      </c>
      <c r="W2082" s="52">
        <v>2024</v>
      </c>
    </row>
    <row r="2083" spans="1:23" x14ac:dyDescent="0.3">
      <c r="A2083" s="22">
        <v>2082</v>
      </c>
      <c r="B2083" s="2" t="s">
        <v>4147</v>
      </c>
      <c r="C2083" s="2" t="s">
        <v>45</v>
      </c>
      <c r="D2083" s="2" t="s">
        <v>34</v>
      </c>
      <c r="E2083" s="3">
        <v>2004</v>
      </c>
      <c r="F2083" s="4">
        <v>46953.65</v>
      </c>
      <c r="G2083" s="5">
        <v>79880</v>
      </c>
      <c r="H2083" s="2" t="s">
        <v>21</v>
      </c>
      <c r="I2083" s="2" t="s">
        <v>22</v>
      </c>
      <c r="J2083" s="6">
        <v>3</v>
      </c>
      <c r="K2083" s="7">
        <v>195</v>
      </c>
      <c r="L2083" s="8">
        <v>161</v>
      </c>
      <c r="M2083" s="3">
        <v>4</v>
      </c>
      <c r="N2083" s="3">
        <v>5</v>
      </c>
      <c r="O2083" s="2" t="s">
        <v>85</v>
      </c>
      <c r="P2083" s="9" t="s">
        <v>4146</v>
      </c>
      <c r="Q2083" s="9" t="s">
        <v>11913</v>
      </c>
      <c r="R2083" s="10">
        <v>43390</v>
      </c>
      <c r="S2083" s="10">
        <v>45360.290745194747</v>
      </c>
      <c r="T2083" s="11">
        <v>20</v>
      </c>
      <c r="U2083" s="51">
        <v>10</v>
      </c>
      <c r="V2083" s="51">
        <v>2018</v>
      </c>
      <c r="W2083" s="52">
        <v>2024</v>
      </c>
    </row>
    <row r="2084" spans="1:23" x14ac:dyDescent="0.3">
      <c r="A2084" s="22">
        <v>2083</v>
      </c>
      <c r="B2084" s="2" t="s">
        <v>4149</v>
      </c>
      <c r="C2084" s="2" t="s">
        <v>39</v>
      </c>
      <c r="D2084" s="2" t="s">
        <v>20</v>
      </c>
      <c r="E2084" s="3">
        <v>2020</v>
      </c>
      <c r="F2084" s="4">
        <v>78236.09</v>
      </c>
      <c r="G2084" s="5">
        <v>63108</v>
      </c>
      <c r="H2084" s="2" t="s">
        <v>41</v>
      </c>
      <c r="I2084" s="2" t="s">
        <v>29</v>
      </c>
      <c r="J2084" s="6">
        <v>2.8</v>
      </c>
      <c r="K2084" s="7">
        <v>278</v>
      </c>
      <c r="L2084" s="8">
        <v>279</v>
      </c>
      <c r="M2084" s="3">
        <v>5</v>
      </c>
      <c r="N2084" s="3">
        <v>4</v>
      </c>
      <c r="O2084" s="2" t="s">
        <v>85</v>
      </c>
      <c r="P2084" s="9" t="s">
        <v>4148</v>
      </c>
      <c r="Q2084" s="9" t="s">
        <v>11914</v>
      </c>
      <c r="R2084" s="10">
        <v>43026</v>
      </c>
      <c r="S2084" s="10">
        <v>45621.683023650447</v>
      </c>
      <c r="T2084" s="11">
        <v>4</v>
      </c>
      <c r="U2084" s="51">
        <v>10</v>
      </c>
      <c r="V2084" s="51">
        <v>2017</v>
      </c>
      <c r="W2084" s="52">
        <v>2024</v>
      </c>
    </row>
    <row r="2085" spans="1:23" x14ac:dyDescent="0.3">
      <c r="A2085" s="22">
        <v>2084</v>
      </c>
      <c r="B2085" s="2" t="s">
        <v>4151</v>
      </c>
      <c r="C2085" s="2" t="s">
        <v>118</v>
      </c>
      <c r="D2085" s="2" t="s">
        <v>46</v>
      </c>
      <c r="E2085" s="3">
        <v>2008</v>
      </c>
      <c r="F2085" s="4">
        <v>79056.55</v>
      </c>
      <c r="G2085" s="5">
        <v>247070</v>
      </c>
      <c r="H2085" s="2" t="s">
        <v>28</v>
      </c>
      <c r="I2085" s="2" t="s">
        <v>29</v>
      </c>
      <c r="J2085" s="6">
        <v>3.8</v>
      </c>
      <c r="K2085" s="7">
        <v>675</v>
      </c>
      <c r="L2085" s="8">
        <v>529</v>
      </c>
      <c r="M2085" s="3">
        <v>3</v>
      </c>
      <c r="N2085" s="3">
        <v>7</v>
      </c>
      <c r="O2085" s="2" t="s">
        <v>30</v>
      </c>
      <c r="P2085" s="9" t="s">
        <v>4150</v>
      </c>
      <c r="Q2085" s="9" t="s">
        <v>11915</v>
      </c>
      <c r="R2085" s="10">
        <v>44550</v>
      </c>
      <c r="S2085" s="10">
        <v>45254.273541754061</v>
      </c>
      <c r="T2085" s="11">
        <v>16</v>
      </c>
      <c r="U2085" s="51">
        <v>12</v>
      </c>
      <c r="V2085" s="51">
        <v>2021</v>
      </c>
      <c r="W2085" s="52">
        <v>2023</v>
      </c>
    </row>
    <row r="2086" spans="1:23" x14ac:dyDescent="0.3">
      <c r="A2086" s="22">
        <v>2085</v>
      </c>
      <c r="B2086" s="2" t="s">
        <v>4153</v>
      </c>
      <c r="C2086" s="2" t="s">
        <v>63</v>
      </c>
      <c r="D2086" s="2" t="s">
        <v>34</v>
      </c>
      <c r="E2086" s="3">
        <v>2009</v>
      </c>
      <c r="F2086" s="4">
        <v>17761.96</v>
      </c>
      <c r="G2086" s="5">
        <v>45051</v>
      </c>
      <c r="H2086" s="2" t="s">
        <v>21</v>
      </c>
      <c r="I2086" s="2" t="s">
        <v>22</v>
      </c>
      <c r="J2086" s="6">
        <v>4.9000000000000004</v>
      </c>
      <c r="K2086" s="7">
        <v>220</v>
      </c>
      <c r="L2086" s="8">
        <v>734</v>
      </c>
      <c r="M2086" s="3">
        <v>4</v>
      </c>
      <c r="N2086" s="3">
        <v>7</v>
      </c>
      <c r="O2086" s="2" t="s">
        <v>36</v>
      </c>
      <c r="P2086" s="9" t="s">
        <v>4152</v>
      </c>
      <c r="Q2086" s="9" t="s">
        <v>11916</v>
      </c>
      <c r="R2086" s="10">
        <v>42980</v>
      </c>
      <c r="S2086" s="10">
        <v>45204.769640973907</v>
      </c>
      <c r="T2086" s="11">
        <v>15</v>
      </c>
      <c r="U2086" s="51">
        <v>9</v>
      </c>
      <c r="V2086" s="51">
        <v>2017</v>
      </c>
      <c r="W2086" s="52">
        <v>2023</v>
      </c>
    </row>
    <row r="2087" spans="1:23" x14ac:dyDescent="0.3">
      <c r="A2087" s="22">
        <v>2086</v>
      </c>
      <c r="B2087" s="2" t="s">
        <v>4155</v>
      </c>
      <c r="C2087" s="2" t="s">
        <v>26</v>
      </c>
      <c r="D2087" s="2" t="s">
        <v>56</v>
      </c>
      <c r="E2087" s="3">
        <v>2002</v>
      </c>
      <c r="F2087" s="4">
        <v>70028.570000000007</v>
      </c>
      <c r="G2087" s="5">
        <v>103554</v>
      </c>
      <c r="H2087" s="2" t="s">
        <v>35</v>
      </c>
      <c r="I2087" s="2" t="s">
        <v>29</v>
      </c>
      <c r="J2087" s="6">
        <v>4.9000000000000004</v>
      </c>
      <c r="K2087" s="7">
        <v>661</v>
      </c>
      <c r="L2087" s="8">
        <v>712</v>
      </c>
      <c r="M2087" s="3">
        <v>5</v>
      </c>
      <c r="N2087" s="3">
        <v>4</v>
      </c>
      <c r="O2087" s="2" t="s">
        <v>30</v>
      </c>
      <c r="P2087" s="9" t="s">
        <v>4154</v>
      </c>
      <c r="Q2087" s="9" t="s">
        <v>11917</v>
      </c>
      <c r="R2087" s="10">
        <v>43290</v>
      </c>
      <c r="S2087" s="10">
        <v>45152.345156076932</v>
      </c>
      <c r="T2087" s="11">
        <v>22</v>
      </c>
      <c r="U2087" s="51">
        <v>7</v>
      </c>
      <c r="V2087" s="51">
        <v>2018</v>
      </c>
      <c r="W2087" s="52">
        <v>2023</v>
      </c>
    </row>
    <row r="2088" spans="1:23" x14ac:dyDescent="0.3">
      <c r="A2088" s="22">
        <v>2087</v>
      </c>
      <c r="B2088" s="2" t="s">
        <v>4157</v>
      </c>
      <c r="C2088" s="2" t="s">
        <v>118</v>
      </c>
      <c r="D2088" s="2" t="s">
        <v>92</v>
      </c>
      <c r="E2088" s="3">
        <v>2002</v>
      </c>
      <c r="F2088" s="4">
        <v>60770.66</v>
      </c>
      <c r="G2088" s="5">
        <v>256620</v>
      </c>
      <c r="H2088" s="2" t="s">
        <v>21</v>
      </c>
      <c r="I2088" s="2" t="s">
        <v>22</v>
      </c>
      <c r="J2088" s="6">
        <v>3.3</v>
      </c>
      <c r="K2088" s="7">
        <v>112</v>
      </c>
      <c r="L2088" s="8">
        <v>673</v>
      </c>
      <c r="M2088" s="3">
        <v>2</v>
      </c>
      <c r="N2088" s="3">
        <v>4</v>
      </c>
      <c r="O2088" s="2" t="s">
        <v>30</v>
      </c>
      <c r="P2088" s="9" t="s">
        <v>4156</v>
      </c>
      <c r="Q2088" s="9" t="s">
        <v>11918</v>
      </c>
      <c r="R2088" s="10">
        <v>42667</v>
      </c>
      <c r="S2088" s="10">
        <v>45332.837254496619</v>
      </c>
      <c r="T2088" s="11">
        <v>22</v>
      </c>
      <c r="U2088" s="51">
        <v>10</v>
      </c>
      <c r="V2088" s="51">
        <v>2016</v>
      </c>
      <c r="W2088" s="52">
        <v>2024</v>
      </c>
    </row>
    <row r="2089" spans="1:23" x14ac:dyDescent="0.3">
      <c r="A2089" s="22">
        <v>2088</v>
      </c>
      <c r="B2089" s="2" t="s">
        <v>1298</v>
      </c>
      <c r="C2089" s="2" t="s">
        <v>74</v>
      </c>
      <c r="D2089" s="2" t="s">
        <v>46</v>
      </c>
      <c r="E2089" s="3">
        <v>2017</v>
      </c>
      <c r="F2089" s="4">
        <v>71677.62</v>
      </c>
      <c r="G2089" s="5">
        <v>261031</v>
      </c>
      <c r="H2089" s="2" t="s">
        <v>41</v>
      </c>
      <c r="I2089" s="2" t="s">
        <v>29</v>
      </c>
      <c r="J2089" s="6">
        <v>3.2</v>
      </c>
      <c r="K2089" s="7">
        <v>593</v>
      </c>
      <c r="L2089" s="8">
        <v>638</v>
      </c>
      <c r="M2089" s="3">
        <v>4</v>
      </c>
      <c r="N2089" s="3">
        <v>4</v>
      </c>
      <c r="O2089" s="2" t="s">
        <v>36</v>
      </c>
      <c r="P2089" s="9" t="s">
        <v>4158</v>
      </c>
      <c r="Q2089" s="9" t="s">
        <v>11919</v>
      </c>
      <c r="R2089" s="10">
        <v>42200</v>
      </c>
      <c r="S2089" s="10">
        <v>45671.625012048127</v>
      </c>
      <c r="T2089" s="11">
        <v>7</v>
      </c>
      <c r="U2089" s="51">
        <v>7</v>
      </c>
      <c r="V2089" s="51">
        <v>2015</v>
      </c>
      <c r="W2089" s="52">
        <v>2025</v>
      </c>
    </row>
    <row r="2090" spans="1:23" x14ac:dyDescent="0.3">
      <c r="A2090" s="22">
        <v>2089</v>
      </c>
      <c r="B2090" s="2" t="s">
        <v>4160</v>
      </c>
      <c r="C2090" s="2" t="s">
        <v>63</v>
      </c>
      <c r="D2090" s="2" t="s">
        <v>40</v>
      </c>
      <c r="E2090" s="3">
        <v>1996</v>
      </c>
      <c r="F2090" s="4">
        <v>19454.419999999998</v>
      </c>
      <c r="G2090" s="5">
        <v>26269</v>
      </c>
      <c r="H2090" s="2" t="s">
        <v>35</v>
      </c>
      <c r="I2090" s="2" t="s">
        <v>22</v>
      </c>
      <c r="J2090" s="6">
        <v>4.7</v>
      </c>
      <c r="K2090" s="7">
        <v>605</v>
      </c>
      <c r="L2090" s="8">
        <v>690</v>
      </c>
      <c r="M2090" s="3">
        <v>3</v>
      </c>
      <c r="N2090" s="3">
        <v>5</v>
      </c>
      <c r="O2090" s="2" t="s">
        <v>51</v>
      </c>
      <c r="P2090" s="9" t="s">
        <v>4159</v>
      </c>
      <c r="Q2090" s="9" t="s">
        <v>11920</v>
      </c>
      <c r="R2090" s="10">
        <v>44913</v>
      </c>
      <c r="S2090" s="10">
        <v>45444.841655376797</v>
      </c>
      <c r="T2090" s="11">
        <v>28</v>
      </c>
      <c r="U2090" s="51">
        <v>12</v>
      </c>
      <c r="V2090" s="51">
        <v>2022</v>
      </c>
      <c r="W2090" s="52">
        <v>2024</v>
      </c>
    </row>
    <row r="2091" spans="1:23" x14ac:dyDescent="0.3">
      <c r="A2091" s="22">
        <v>2090</v>
      </c>
      <c r="B2091" s="2" t="s">
        <v>4162</v>
      </c>
      <c r="C2091" s="2" t="s">
        <v>39</v>
      </c>
      <c r="D2091" s="2" t="s">
        <v>27</v>
      </c>
      <c r="E2091" s="3">
        <v>2019</v>
      </c>
      <c r="F2091" s="4">
        <v>69581.62</v>
      </c>
      <c r="G2091" s="5">
        <v>125335</v>
      </c>
      <c r="H2091" s="2" t="s">
        <v>35</v>
      </c>
      <c r="I2091" s="2" t="s">
        <v>22</v>
      </c>
      <c r="J2091" s="6">
        <v>2.7</v>
      </c>
      <c r="K2091" s="7">
        <v>332</v>
      </c>
      <c r="L2091" s="8">
        <v>284</v>
      </c>
      <c r="M2091" s="3">
        <v>5</v>
      </c>
      <c r="N2091" s="3">
        <v>2</v>
      </c>
      <c r="O2091" s="2" t="s">
        <v>85</v>
      </c>
      <c r="P2091" s="9" t="s">
        <v>4161</v>
      </c>
      <c r="Q2091" s="9" t="s">
        <v>11921</v>
      </c>
      <c r="R2091" s="10">
        <v>41854</v>
      </c>
      <c r="S2091" s="10">
        <v>45297.936274300577</v>
      </c>
      <c r="T2091" s="11">
        <v>5</v>
      </c>
      <c r="U2091" s="51">
        <v>8</v>
      </c>
      <c r="V2091" s="51">
        <v>2014</v>
      </c>
      <c r="W2091" s="52">
        <v>2024</v>
      </c>
    </row>
    <row r="2092" spans="1:23" x14ac:dyDescent="0.3">
      <c r="A2092" s="22">
        <v>2091</v>
      </c>
      <c r="B2092" s="2" t="s">
        <v>4164</v>
      </c>
      <c r="C2092" s="2" t="s">
        <v>33</v>
      </c>
      <c r="D2092" s="2" t="s">
        <v>34</v>
      </c>
      <c r="E2092" s="3">
        <v>1998</v>
      </c>
      <c r="F2092" s="4">
        <v>6348.83</v>
      </c>
      <c r="G2092" s="5">
        <v>270334</v>
      </c>
      <c r="H2092" s="2" t="s">
        <v>35</v>
      </c>
      <c r="I2092" s="2" t="s">
        <v>29</v>
      </c>
      <c r="J2092" s="6">
        <v>1.3</v>
      </c>
      <c r="K2092" s="7">
        <v>135</v>
      </c>
      <c r="L2092" s="8">
        <v>592</v>
      </c>
      <c r="M2092" s="3">
        <v>5</v>
      </c>
      <c r="N2092" s="3">
        <v>2</v>
      </c>
      <c r="O2092" s="2" t="s">
        <v>23</v>
      </c>
      <c r="P2092" s="9" t="s">
        <v>4163</v>
      </c>
      <c r="Q2092" s="9" t="s">
        <v>11922</v>
      </c>
      <c r="R2092" s="10">
        <v>42232</v>
      </c>
      <c r="S2092" s="10">
        <v>45559.182523550429</v>
      </c>
      <c r="T2092" s="11">
        <v>26</v>
      </c>
      <c r="U2092" s="51">
        <v>8</v>
      </c>
      <c r="V2092" s="51">
        <v>2015</v>
      </c>
      <c r="W2092" s="52">
        <v>2024</v>
      </c>
    </row>
    <row r="2093" spans="1:23" x14ac:dyDescent="0.3">
      <c r="A2093" s="22">
        <v>2092</v>
      </c>
      <c r="B2093" s="2" t="s">
        <v>4166</v>
      </c>
      <c r="C2093" s="2" t="s">
        <v>19</v>
      </c>
      <c r="D2093" s="2" t="s">
        <v>46</v>
      </c>
      <c r="E2093" s="3">
        <v>2020</v>
      </c>
      <c r="F2093" s="4">
        <v>11785.38</v>
      </c>
      <c r="G2093" s="5">
        <v>90499</v>
      </c>
      <c r="H2093" s="2" t="s">
        <v>28</v>
      </c>
      <c r="I2093" s="2" t="s">
        <v>29</v>
      </c>
      <c r="J2093" s="6">
        <v>5.5</v>
      </c>
      <c r="K2093" s="7">
        <v>338</v>
      </c>
      <c r="L2093" s="8">
        <v>735</v>
      </c>
      <c r="M2093" s="3">
        <v>3</v>
      </c>
      <c r="N2093" s="3">
        <v>7</v>
      </c>
      <c r="O2093" s="2" t="s">
        <v>30</v>
      </c>
      <c r="P2093" s="9" t="s">
        <v>4165</v>
      </c>
      <c r="Q2093" s="9" t="s">
        <v>11923</v>
      </c>
      <c r="R2093" s="10">
        <v>45320</v>
      </c>
      <c r="S2093" s="10">
        <v>45392.709228891486</v>
      </c>
      <c r="T2093" s="11">
        <v>4</v>
      </c>
      <c r="U2093" s="51">
        <v>1</v>
      </c>
      <c r="V2093" s="51">
        <v>2024</v>
      </c>
      <c r="W2093" s="52">
        <v>2024</v>
      </c>
    </row>
    <row r="2094" spans="1:23" x14ac:dyDescent="0.3">
      <c r="A2094" s="22">
        <v>2093</v>
      </c>
      <c r="B2094" s="2" t="s">
        <v>4168</v>
      </c>
      <c r="C2094" s="2" t="s">
        <v>63</v>
      </c>
      <c r="D2094" s="2" t="s">
        <v>56</v>
      </c>
      <c r="E2094" s="3">
        <v>1992</v>
      </c>
      <c r="F2094" s="4">
        <v>36411.5</v>
      </c>
      <c r="G2094" s="5">
        <v>280116</v>
      </c>
      <c r="H2094" s="2" t="s">
        <v>28</v>
      </c>
      <c r="I2094" s="2" t="s">
        <v>29</v>
      </c>
      <c r="J2094" s="6">
        <v>5.9</v>
      </c>
      <c r="K2094" s="7">
        <v>253</v>
      </c>
      <c r="L2094" s="8">
        <v>312</v>
      </c>
      <c r="M2094" s="3">
        <v>2</v>
      </c>
      <c r="N2094" s="3">
        <v>2</v>
      </c>
      <c r="O2094" s="2" t="s">
        <v>80</v>
      </c>
      <c r="P2094" s="9" t="s">
        <v>4167</v>
      </c>
      <c r="Q2094" s="9" t="s">
        <v>11924</v>
      </c>
      <c r="R2094" s="10">
        <v>45348</v>
      </c>
      <c r="S2094" s="10">
        <v>45640.520791203962</v>
      </c>
      <c r="T2094" s="11">
        <v>32</v>
      </c>
      <c r="U2094" s="51">
        <v>2</v>
      </c>
      <c r="V2094" s="51">
        <v>2024</v>
      </c>
      <c r="W2094" s="52">
        <v>2024</v>
      </c>
    </row>
    <row r="2095" spans="1:23" x14ac:dyDescent="0.3">
      <c r="A2095" s="22">
        <v>2094</v>
      </c>
      <c r="B2095" s="2" t="s">
        <v>4170</v>
      </c>
      <c r="C2095" s="2" t="s">
        <v>19</v>
      </c>
      <c r="D2095" s="2" t="s">
        <v>64</v>
      </c>
      <c r="E2095" s="3">
        <v>2008</v>
      </c>
      <c r="F2095" s="4">
        <v>24115.67</v>
      </c>
      <c r="G2095" s="5">
        <v>147445</v>
      </c>
      <c r="H2095" s="2" t="s">
        <v>35</v>
      </c>
      <c r="I2095" s="2" t="s">
        <v>29</v>
      </c>
      <c r="J2095" s="6">
        <v>5.9</v>
      </c>
      <c r="K2095" s="7">
        <v>540</v>
      </c>
      <c r="L2095" s="8">
        <v>526</v>
      </c>
      <c r="M2095" s="3">
        <v>3</v>
      </c>
      <c r="N2095" s="3">
        <v>5</v>
      </c>
      <c r="O2095" s="2" t="s">
        <v>85</v>
      </c>
      <c r="P2095" s="9" t="s">
        <v>4169</v>
      </c>
      <c r="Q2095" s="9" t="s">
        <v>11925</v>
      </c>
      <c r="R2095" s="10">
        <v>43760</v>
      </c>
      <c r="S2095" s="10">
        <v>45212.071101265967</v>
      </c>
      <c r="T2095" s="11">
        <v>16</v>
      </c>
      <c r="U2095" s="51">
        <v>10</v>
      </c>
      <c r="V2095" s="51">
        <v>2019</v>
      </c>
      <c r="W2095" s="52">
        <v>2023</v>
      </c>
    </row>
    <row r="2096" spans="1:23" x14ac:dyDescent="0.3">
      <c r="A2096" s="22">
        <v>2095</v>
      </c>
      <c r="B2096" s="2" t="s">
        <v>4172</v>
      </c>
      <c r="C2096" s="2" t="s">
        <v>19</v>
      </c>
      <c r="D2096" s="2" t="s">
        <v>46</v>
      </c>
      <c r="E2096" s="3">
        <v>2015</v>
      </c>
      <c r="F2096" s="4">
        <v>27726.81</v>
      </c>
      <c r="G2096" s="5">
        <v>186580</v>
      </c>
      <c r="H2096" s="2" t="s">
        <v>35</v>
      </c>
      <c r="I2096" s="2" t="s">
        <v>29</v>
      </c>
      <c r="J2096" s="6">
        <v>3.4</v>
      </c>
      <c r="K2096" s="7">
        <v>268</v>
      </c>
      <c r="L2096" s="8">
        <v>477</v>
      </c>
      <c r="M2096" s="3">
        <v>5</v>
      </c>
      <c r="N2096" s="3">
        <v>5</v>
      </c>
      <c r="O2096" s="2" t="s">
        <v>85</v>
      </c>
      <c r="P2096" s="9" t="s">
        <v>4171</v>
      </c>
      <c r="Q2096" s="9" t="s">
        <v>11926</v>
      </c>
      <c r="R2096" s="10">
        <v>42569</v>
      </c>
      <c r="S2096" s="10">
        <v>45848.174321910097</v>
      </c>
      <c r="T2096" s="11">
        <v>9</v>
      </c>
      <c r="U2096" s="51">
        <v>7</v>
      </c>
      <c r="V2096" s="51">
        <v>2016</v>
      </c>
      <c r="W2096" s="52">
        <v>2025</v>
      </c>
    </row>
    <row r="2097" spans="1:23" x14ac:dyDescent="0.3">
      <c r="A2097" s="22">
        <v>2096</v>
      </c>
      <c r="B2097" s="2" t="s">
        <v>4174</v>
      </c>
      <c r="C2097" s="2" t="s">
        <v>107</v>
      </c>
      <c r="D2097" s="2" t="s">
        <v>40</v>
      </c>
      <c r="E2097" s="3">
        <v>2001</v>
      </c>
      <c r="F2097" s="4">
        <v>19049.7</v>
      </c>
      <c r="G2097" s="5">
        <v>252558</v>
      </c>
      <c r="H2097" s="2" t="s">
        <v>35</v>
      </c>
      <c r="I2097" s="2" t="s">
        <v>29</v>
      </c>
      <c r="J2097" s="6">
        <v>3.7</v>
      </c>
      <c r="K2097" s="7">
        <v>650</v>
      </c>
      <c r="L2097" s="8">
        <v>208</v>
      </c>
      <c r="M2097" s="3">
        <v>3</v>
      </c>
      <c r="N2097" s="3">
        <v>4</v>
      </c>
      <c r="O2097" s="2" t="s">
        <v>23</v>
      </c>
      <c r="P2097" s="9" t="s">
        <v>4173</v>
      </c>
      <c r="Q2097" s="9" t="s">
        <v>11927</v>
      </c>
      <c r="R2097" s="10">
        <v>43664</v>
      </c>
      <c r="S2097" s="10">
        <v>45426.588004646641</v>
      </c>
      <c r="T2097" s="11">
        <v>23</v>
      </c>
      <c r="U2097" s="51">
        <v>7</v>
      </c>
      <c r="V2097" s="51">
        <v>2019</v>
      </c>
      <c r="W2097" s="52">
        <v>2024</v>
      </c>
    </row>
    <row r="2098" spans="1:23" x14ac:dyDescent="0.3">
      <c r="A2098" s="22">
        <v>2097</v>
      </c>
      <c r="B2098" s="2" t="s">
        <v>4176</v>
      </c>
      <c r="C2098" s="2" t="s">
        <v>118</v>
      </c>
      <c r="D2098" s="2" t="s">
        <v>50</v>
      </c>
      <c r="E2098" s="3">
        <v>1996</v>
      </c>
      <c r="F2098" s="4">
        <v>6513.96</v>
      </c>
      <c r="G2098" s="5">
        <v>95894</v>
      </c>
      <c r="H2098" s="2" t="s">
        <v>41</v>
      </c>
      <c r="I2098" s="2" t="s">
        <v>22</v>
      </c>
      <c r="J2098" s="6">
        <v>5.0999999999999996</v>
      </c>
      <c r="K2098" s="7">
        <v>486</v>
      </c>
      <c r="L2098" s="8">
        <v>724</v>
      </c>
      <c r="M2098" s="3">
        <v>2</v>
      </c>
      <c r="N2098" s="3">
        <v>5</v>
      </c>
      <c r="O2098" s="2" t="s">
        <v>30</v>
      </c>
      <c r="P2098" s="9" t="s">
        <v>4175</v>
      </c>
      <c r="Q2098" s="9" t="s">
        <v>11928</v>
      </c>
      <c r="R2098" s="10">
        <v>42939</v>
      </c>
      <c r="S2098" s="10">
        <v>45270.190725190747</v>
      </c>
      <c r="T2098" s="11">
        <v>28</v>
      </c>
      <c r="U2098" s="51">
        <v>7</v>
      </c>
      <c r="V2098" s="51">
        <v>2017</v>
      </c>
      <c r="W2098" s="52">
        <v>2023</v>
      </c>
    </row>
    <row r="2099" spans="1:23" x14ac:dyDescent="0.3">
      <c r="A2099" s="22">
        <v>2098</v>
      </c>
      <c r="B2099" s="2" t="s">
        <v>4178</v>
      </c>
      <c r="C2099" s="2" t="s">
        <v>118</v>
      </c>
      <c r="D2099" s="2" t="s">
        <v>20</v>
      </c>
      <c r="E2099" s="3">
        <v>1993</v>
      </c>
      <c r="F2099" s="4">
        <v>21564.240000000002</v>
      </c>
      <c r="G2099" s="5">
        <v>177231</v>
      </c>
      <c r="H2099" s="2" t="s">
        <v>35</v>
      </c>
      <c r="I2099" s="2" t="s">
        <v>29</v>
      </c>
      <c r="J2099" s="6">
        <v>3.2</v>
      </c>
      <c r="K2099" s="7">
        <v>280</v>
      </c>
      <c r="L2099" s="8">
        <v>301</v>
      </c>
      <c r="M2099" s="3">
        <v>3</v>
      </c>
      <c r="N2099" s="3">
        <v>2</v>
      </c>
      <c r="O2099" s="2" t="s">
        <v>42</v>
      </c>
      <c r="P2099" s="9" t="s">
        <v>4177</v>
      </c>
      <c r="Q2099" s="9" t="s">
        <v>11929</v>
      </c>
      <c r="R2099" s="10">
        <v>43004</v>
      </c>
      <c r="S2099" s="10">
        <v>45511.430973240371</v>
      </c>
      <c r="T2099" s="11">
        <v>31</v>
      </c>
      <c r="U2099" s="51">
        <v>9</v>
      </c>
      <c r="V2099" s="51">
        <v>2017</v>
      </c>
      <c r="W2099" s="52">
        <v>2024</v>
      </c>
    </row>
    <row r="2100" spans="1:23" x14ac:dyDescent="0.3">
      <c r="A2100" s="22">
        <v>2099</v>
      </c>
      <c r="B2100" s="2" t="s">
        <v>4180</v>
      </c>
      <c r="C2100" s="2" t="s">
        <v>26</v>
      </c>
      <c r="D2100" s="2" t="s">
        <v>56</v>
      </c>
      <c r="E2100" s="3">
        <v>1992</v>
      </c>
      <c r="F2100" s="4">
        <v>59494.09</v>
      </c>
      <c r="G2100" s="5">
        <v>168902</v>
      </c>
      <c r="H2100" s="2" t="s">
        <v>21</v>
      </c>
      <c r="I2100" s="2" t="s">
        <v>29</v>
      </c>
      <c r="J2100" s="6">
        <v>4.3</v>
      </c>
      <c r="K2100" s="7">
        <v>90</v>
      </c>
      <c r="L2100" s="8">
        <v>354</v>
      </c>
      <c r="M2100" s="3">
        <v>2</v>
      </c>
      <c r="N2100" s="3">
        <v>2</v>
      </c>
      <c r="O2100" s="2" t="s">
        <v>23</v>
      </c>
      <c r="P2100" s="9" t="s">
        <v>4179</v>
      </c>
      <c r="Q2100" s="9" t="s">
        <v>11930</v>
      </c>
      <c r="R2100" s="10">
        <v>44882</v>
      </c>
      <c r="S2100" s="10">
        <v>45209.442575560832</v>
      </c>
      <c r="T2100" s="11">
        <v>32</v>
      </c>
      <c r="U2100" s="51">
        <v>11</v>
      </c>
      <c r="V2100" s="51">
        <v>2022</v>
      </c>
      <c r="W2100" s="52">
        <v>2023</v>
      </c>
    </row>
    <row r="2101" spans="1:23" x14ac:dyDescent="0.3">
      <c r="A2101" s="22">
        <v>2100</v>
      </c>
      <c r="B2101" s="2" t="s">
        <v>4182</v>
      </c>
      <c r="C2101" s="2" t="s">
        <v>74</v>
      </c>
      <c r="D2101" s="2" t="s">
        <v>79</v>
      </c>
      <c r="E2101" s="3">
        <v>2003</v>
      </c>
      <c r="F2101" s="4">
        <v>59713.91</v>
      </c>
      <c r="G2101" s="5">
        <v>14117</v>
      </c>
      <c r="H2101" s="2" t="s">
        <v>35</v>
      </c>
      <c r="I2101" s="2" t="s">
        <v>29</v>
      </c>
      <c r="J2101" s="6">
        <v>2.1</v>
      </c>
      <c r="K2101" s="7">
        <v>471</v>
      </c>
      <c r="L2101" s="8">
        <v>325</v>
      </c>
      <c r="M2101" s="3">
        <v>5</v>
      </c>
      <c r="N2101" s="3">
        <v>5</v>
      </c>
      <c r="O2101" s="2" t="s">
        <v>42</v>
      </c>
      <c r="P2101" s="9" t="s">
        <v>4181</v>
      </c>
      <c r="Q2101" s="9" t="s">
        <v>11931</v>
      </c>
      <c r="R2101" s="10">
        <v>43020</v>
      </c>
      <c r="S2101" s="10">
        <v>45398.842455536833</v>
      </c>
      <c r="T2101" s="11">
        <v>21</v>
      </c>
      <c r="U2101" s="51">
        <v>10</v>
      </c>
      <c r="V2101" s="51">
        <v>2017</v>
      </c>
      <c r="W2101" s="52">
        <v>2024</v>
      </c>
    </row>
    <row r="2102" spans="1:23" x14ac:dyDescent="0.3">
      <c r="A2102" s="22">
        <v>2101</v>
      </c>
      <c r="B2102" s="2" t="s">
        <v>4184</v>
      </c>
      <c r="C2102" s="2" t="s">
        <v>26</v>
      </c>
      <c r="D2102" s="2" t="s">
        <v>27</v>
      </c>
      <c r="E2102" s="3">
        <v>2012</v>
      </c>
      <c r="F2102" s="4">
        <v>5383.94</v>
      </c>
      <c r="G2102" s="5">
        <v>25418</v>
      </c>
      <c r="H2102" s="2" t="s">
        <v>35</v>
      </c>
      <c r="I2102" s="2" t="s">
        <v>29</v>
      </c>
      <c r="J2102" s="6">
        <v>1.3</v>
      </c>
      <c r="K2102" s="7">
        <v>566</v>
      </c>
      <c r="L2102" s="8">
        <v>639</v>
      </c>
      <c r="M2102" s="3">
        <v>5</v>
      </c>
      <c r="N2102" s="3">
        <v>4</v>
      </c>
      <c r="O2102" s="2" t="s">
        <v>23</v>
      </c>
      <c r="P2102" s="9" t="s">
        <v>4183</v>
      </c>
      <c r="Q2102" s="9" t="s">
        <v>11932</v>
      </c>
      <c r="R2102" s="10">
        <v>42982</v>
      </c>
      <c r="S2102" s="10">
        <v>45557.722231492007</v>
      </c>
      <c r="T2102" s="11">
        <v>12</v>
      </c>
      <c r="U2102" s="51">
        <v>9</v>
      </c>
      <c r="V2102" s="51">
        <v>2017</v>
      </c>
      <c r="W2102" s="52">
        <v>2024</v>
      </c>
    </row>
    <row r="2103" spans="1:23" x14ac:dyDescent="0.3">
      <c r="A2103" s="22">
        <v>2102</v>
      </c>
      <c r="B2103" s="2" t="s">
        <v>4186</v>
      </c>
      <c r="C2103" s="2" t="s">
        <v>118</v>
      </c>
      <c r="D2103" s="2" t="s">
        <v>79</v>
      </c>
      <c r="E2103" s="3">
        <v>2016</v>
      </c>
      <c r="F2103" s="4">
        <v>60144.9</v>
      </c>
      <c r="G2103" s="5">
        <v>58466</v>
      </c>
      <c r="H2103" s="2" t="s">
        <v>41</v>
      </c>
      <c r="I2103" s="2" t="s">
        <v>22</v>
      </c>
      <c r="J2103" s="6">
        <v>4.5</v>
      </c>
      <c r="K2103" s="7">
        <v>391</v>
      </c>
      <c r="L2103" s="8">
        <v>340</v>
      </c>
      <c r="M2103" s="3">
        <v>2</v>
      </c>
      <c r="N2103" s="3">
        <v>5</v>
      </c>
      <c r="O2103" s="2" t="s">
        <v>51</v>
      </c>
      <c r="P2103" s="9" t="s">
        <v>4185</v>
      </c>
      <c r="Q2103" s="9" t="s">
        <v>11933</v>
      </c>
      <c r="R2103" s="10">
        <v>43819</v>
      </c>
      <c r="S2103" s="10">
        <v>45776.912069459613</v>
      </c>
      <c r="T2103" s="11">
        <v>8</v>
      </c>
      <c r="U2103" s="51">
        <v>12</v>
      </c>
      <c r="V2103" s="51">
        <v>2019</v>
      </c>
      <c r="W2103" s="52">
        <v>2025</v>
      </c>
    </row>
    <row r="2104" spans="1:23" x14ac:dyDescent="0.3">
      <c r="A2104" s="22">
        <v>2103</v>
      </c>
      <c r="B2104" s="2" t="s">
        <v>4188</v>
      </c>
      <c r="C2104" s="2" t="s">
        <v>45</v>
      </c>
      <c r="D2104" s="2" t="s">
        <v>34</v>
      </c>
      <c r="E2104" s="3">
        <v>1998</v>
      </c>
      <c r="F2104" s="4">
        <v>77910.31</v>
      </c>
      <c r="G2104" s="5">
        <v>102578</v>
      </c>
      <c r="H2104" s="2" t="s">
        <v>41</v>
      </c>
      <c r="I2104" s="2" t="s">
        <v>29</v>
      </c>
      <c r="J2104" s="6">
        <v>4.0999999999999996</v>
      </c>
      <c r="K2104" s="7">
        <v>435</v>
      </c>
      <c r="L2104" s="8">
        <v>538</v>
      </c>
      <c r="M2104" s="3">
        <v>5</v>
      </c>
      <c r="N2104" s="3">
        <v>4</v>
      </c>
      <c r="O2104" s="2" t="s">
        <v>65</v>
      </c>
      <c r="P2104" s="9" t="s">
        <v>4187</v>
      </c>
      <c r="Q2104" s="9" t="s">
        <v>11934</v>
      </c>
      <c r="R2104" s="10">
        <v>43856</v>
      </c>
      <c r="S2104" s="10">
        <v>45697.034093864488</v>
      </c>
      <c r="T2104" s="11">
        <v>26</v>
      </c>
      <c r="U2104" s="51">
        <v>1</v>
      </c>
      <c r="V2104" s="51">
        <v>2020</v>
      </c>
      <c r="W2104" s="52">
        <v>2025</v>
      </c>
    </row>
    <row r="2105" spans="1:23" x14ac:dyDescent="0.3">
      <c r="A2105" s="22">
        <v>2104</v>
      </c>
      <c r="B2105" s="2" t="s">
        <v>4190</v>
      </c>
      <c r="C2105" s="2" t="s">
        <v>39</v>
      </c>
      <c r="D2105" s="2" t="s">
        <v>79</v>
      </c>
      <c r="E2105" s="3">
        <v>1990</v>
      </c>
      <c r="F2105" s="4">
        <v>75154.44</v>
      </c>
      <c r="G2105" s="5">
        <v>49086</v>
      </c>
      <c r="H2105" s="2" t="s">
        <v>35</v>
      </c>
      <c r="I2105" s="2" t="s">
        <v>29</v>
      </c>
      <c r="J2105" s="6">
        <v>5.6</v>
      </c>
      <c r="K2105" s="7">
        <v>226</v>
      </c>
      <c r="L2105" s="8">
        <v>669</v>
      </c>
      <c r="M2105" s="3">
        <v>4</v>
      </c>
      <c r="N2105" s="3">
        <v>4</v>
      </c>
      <c r="O2105" s="2" t="s">
        <v>23</v>
      </c>
      <c r="P2105" s="9" t="s">
        <v>4189</v>
      </c>
      <c r="Q2105" s="9" t="s">
        <v>11935</v>
      </c>
      <c r="R2105" s="10">
        <v>43623</v>
      </c>
      <c r="S2105" s="10">
        <v>45365.693825810878</v>
      </c>
      <c r="T2105" s="11">
        <v>34</v>
      </c>
      <c r="U2105" s="51">
        <v>6</v>
      </c>
      <c r="V2105" s="51">
        <v>2019</v>
      </c>
      <c r="W2105" s="52">
        <v>2024</v>
      </c>
    </row>
    <row r="2106" spans="1:23" x14ac:dyDescent="0.3">
      <c r="A2106" s="22">
        <v>2105</v>
      </c>
      <c r="B2106" s="2" t="s">
        <v>4192</v>
      </c>
      <c r="C2106" s="2" t="s">
        <v>26</v>
      </c>
      <c r="D2106" s="2" t="s">
        <v>46</v>
      </c>
      <c r="E2106" s="3">
        <v>2005</v>
      </c>
      <c r="F2106" s="4">
        <v>62112.41</v>
      </c>
      <c r="G2106" s="5">
        <v>108955</v>
      </c>
      <c r="H2106" s="2" t="s">
        <v>28</v>
      </c>
      <c r="I2106" s="2" t="s">
        <v>22</v>
      </c>
      <c r="J2106" s="6">
        <v>2.5</v>
      </c>
      <c r="K2106" s="7">
        <v>567</v>
      </c>
      <c r="L2106" s="8">
        <v>109</v>
      </c>
      <c r="M2106" s="3">
        <v>4</v>
      </c>
      <c r="N2106" s="3">
        <v>2</v>
      </c>
      <c r="O2106" s="2" t="s">
        <v>42</v>
      </c>
      <c r="P2106" s="9" t="s">
        <v>4191</v>
      </c>
      <c r="Q2106" s="9" t="s">
        <v>11936</v>
      </c>
      <c r="R2106" s="10">
        <v>42360</v>
      </c>
      <c r="S2106" s="10">
        <v>45225.067700585831</v>
      </c>
      <c r="T2106" s="11">
        <v>19</v>
      </c>
      <c r="U2106" s="51">
        <v>12</v>
      </c>
      <c r="V2106" s="51">
        <v>2015</v>
      </c>
      <c r="W2106" s="52">
        <v>2023</v>
      </c>
    </row>
    <row r="2107" spans="1:23" x14ac:dyDescent="0.3">
      <c r="A2107" s="22">
        <v>2106</v>
      </c>
      <c r="B2107" s="2" t="s">
        <v>4194</v>
      </c>
      <c r="C2107" s="2" t="s">
        <v>107</v>
      </c>
      <c r="D2107" s="2" t="s">
        <v>40</v>
      </c>
      <c r="E2107" s="3">
        <v>2004</v>
      </c>
      <c r="F2107" s="4">
        <v>72469.78</v>
      </c>
      <c r="G2107" s="5">
        <v>170720</v>
      </c>
      <c r="H2107" s="2" t="s">
        <v>28</v>
      </c>
      <c r="I2107" s="2" t="s">
        <v>29</v>
      </c>
      <c r="J2107" s="6">
        <v>4</v>
      </c>
      <c r="K2107" s="7">
        <v>517</v>
      </c>
      <c r="L2107" s="8">
        <v>433</v>
      </c>
      <c r="M2107" s="3">
        <v>5</v>
      </c>
      <c r="N2107" s="3">
        <v>7</v>
      </c>
      <c r="O2107" s="2" t="s">
        <v>42</v>
      </c>
      <c r="P2107" s="9" t="s">
        <v>4193</v>
      </c>
      <c r="Q2107" s="9" t="s">
        <v>11937</v>
      </c>
      <c r="R2107" s="10">
        <v>43485</v>
      </c>
      <c r="S2107" s="10">
        <v>45837.368160677848</v>
      </c>
      <c r="T2107" s="11">
        <v>20</v>
      </c>
      <c r="U2107" s="51">
        <v>1</v>
      </c>
      <c r="V2107" s="51">
        <v>2019</v>
      </c>
      <c r="W2107" s="52">
        <v>2025</v>
      </c>
    </row>
    <row r="2108" spans="1:23" x14ac:dyDescent="0.3">
      <c r="A2108" s="22">
        <v>2107</v>
      </c>
      <c r="B2108" s="2" t="s">
        <v>4196</v>
      </c>
      <c r="C2108" s="2" t="s">
        <v>49</v>
      </c>
      <c r="D2108" s="2" t="s">
        <v>50</v>
      </c>
      <c r="E2108" s="3">
        <v>2013</v>
      </c>
      <c r="F2108" s="4">
        <v>66445.34</v>
      </c>
      <c r="G2108" s="5">
        <v>18085</v>
      </c>
      <c r="H2108" s="2" t="s">
        <v>21</v>
      </c>
      <c r="I2108" s="2" t="s">
        <v>29</v>
      </c>
      <c r="J2108" s="6">
        <v>4.3</v>
      </c>
      <c r="K2108" s="7">
        <v>70</v>
      </c>
      <c r="L2108" s="8">
        <v>287</v>
      </c>
      <c r="M2108" s="3">
        <v>3</v>
      </c>
      <c r="N2108" s="3">
        <v>2</v>
      </c>
      <c r="O2108" s="2" t="s">
        <v>51</v>
      </c>
      <c r="P2108" s="9" t="s">
        <v>4195</v>
      </c>
      <c r="Q2108" s="9" t="s">
        <v>11938</v>
      </c>
      <c r="R2108" s="10">
        <v>44157</v>
      </c>
      <c r="S2108" s="10">
        <v>45272.965280101736</v>
      </c>
      <c r="T2108" s="11">
        <v>11</v>
      </c>
      <c r="U2108" s="51">
        <v>11</v>
      </c>
      <c r="V2108" s="51">
        <v>2020</v>
      </c>
      <c r="W2108" s="52">
        <v>2023</v>
      </c>
    </row>
    <row r="2109" spans="1:23" x14ac:dyDescent="0.3">
      <c r="A2109" s="22">
        <v>2108</v>
      </c>
      <c r="B2109" s="2" t="s">
        <v>4198</v>
      </c>
      <c r="C2109" s="2" t="s">
        <v>118</v>
      </c>
      <c r="D2109" s="2" t="s">
        <v>34</v>
      </c>
      <c r="E2109" s="3">
        <v>2008</v>
      </c>
      <c r="F2109" s="4">
        <v>56450.66</v>
      </c>
      <c r="G2109" s="5">
        <v>47173</v>
      </c>
      <c r="H2109" s="2" t="s">
        <v>41</v>
      </c>
      <c r="I2109" s="2" t="s">
        <v>29</v>
      </c>
      <c r="J2109" s="6">
        <v>3.1</v>
      </c>
      <c r="K2109" s="7">
        <v>304</v>
      </c>
      <c r="L2109" s="8">
        <v>273</v>
      </c>
      <c r="M2109" s="3">
        <v>2</v>
      </c>
      <c r="N2109" s="3">
        <v>5</v>
      </c>
      <c r="O2109" s="2" t="s">
        <v>42</v>
      </c>
      <c r="P2109" s="9" t="s">
        <v>4197</v>
      </c>
      <c r="Q2109" s="9" t="s">
        <v>11939</v>
      </c>
      <c r="R2109" s="10">
        <v>42657</v>
      </c>
      <c r="S2109" s="10">
        <v>45750.480783202358</v>
      </c>
      <c r="T2109" s="11">
        <v>16</v>
      </c>
      <c r="U2109" s="51">
        <v>10</v>
      </c>
      <c r="V2109" s="51">
        <v>2016</v>
      </c>
      <c r="W2109" s="52">
        <v>2025</v>
      </c>
    </row>
    <row r="2110" spans="1:23" x14ac:dyDescent="0.3">
      <c r="A2110" s="22">
        <v>2109</v>
      </c>
      <c r="B2110" s="2" t="s">
        <v>4200</v>
      </c>
      <c r="C2110" s="2" t="s">
        <v>118</v>
      </c>
      <c r="D2110" s="2" t="s">
        <v>64</v>
      </c>
      <c r="E2110" s="3">
        <v>2020</v>
      </c>
      <c r="F2110" s="4">
        <v>12026.42</v>
      </c>
      <c r="G2110" s="5">
        <v>95987</v>
      </c>
      <c r="H2110" s="2" t="s">
        <v>21</v>
      </c>
      <c r="I2110" s="2" t="s">
        <v>29</v>
      </c>
      <c r="J2110" s="6">
        <v>1.3</v>
      </c>
      <c r="K2110" s="7">
        <v>550</v>
      </c>
      <c r="L2110" s="8">
        <v>140</v>
      </c>
      <c r="M2110" s="3">
        <v>4</v>
      </c>
      <c r="N2110" s="3">
        <v>2</v>
      </c>
      <c r="O2110" s="2" t="s">
        <v>36</v>
      </c>
      <c r="P2110" s="9" t="s">
        <v>4199</v>
      </c>
      <c r="Q2110" s="9" t="s">
        <v>11940</v>
      </c>
      <c r="R2110" s="10">
        <v>42588</v>
      </c>
      <c r="S2110" s="10">
        <v>45525.595806206948</v>
      </c>
      <c r="T2110" s="11">
        <v>4</v>
      </c>
      <c r="U2110" s="51">
        <v>8</v>
      </c>
      <c r="V2110" s="51">
        <v>2016</v>
      </c>
      <c r="W2110" s="52">
        <v>2024</v>
      </c>
    </row>
    <row r="2111" spans="1:23" x14ac:dyDescent="0.3">
      <c r="A2111" s="22">
        <v>2110</v>
      </c>
      <c r="B2111" s="2" t="s">
        <v>4202</v>
      </c>
      <c r="C2111" s="2" t="s">
        <v>118</v>
      </c>
      <c r="D2111" s="2" t="s">
        <v>34</v>
      </c>
      <c r="E2111" s="3">
        <v>1991</v>
      </c>
      <c r="F2111" s="4">
        <v>56301.55</v>
      </c>
      <c r="G2111" s="5">
        <v>34474</v>
      </c>
      <c r="H2111" s="2" t="s">
        <v>41</v>
      </c>
      <c r="I2111" s="2" t="s">
        <v>22</v>
      </c>
      <c r="J2111" s="6">
        <v>4.7</v>
      </c>
      <c r="K2111" s="7">
        <v>445</v>
      </c>
      <c r="L2111" s="8">
        <v>658</v>
      </c>
      <c r="M2111" s="3">
        <v>3</v>
      </c>
      <c r="N2111" s="3">
        <v>2</v>
      </c>
      <c r="O2111" s="2" t="s">
        <v>42</v>
      </c>
      <c r="P2111" s="9" t="s">
        <v>4201</v>
      </c>
      <c r="Q2111" s="9" t="s">
        <v>11941</v>
      </c>
      <c r="R2111" s="10">
        <v>45242</v>
      </c>
      <c r="S2111" s="10">
        <v>45377.522191484008</v>
      </c>
      <c r="T2111" s="11">
        <v>33</v>
      </c>
      <c r="U2111" s="51">
        <v>11</v>
      </c>
      <c r="V2111" s="51">
        <v>2023</v>
      </c>
      <c r="W2111" s="52">
        <v>2024</v>
      </c>
    </row>
    <row r="2112" spans="1:23" x14ac:dyDescent="0.3">
      <c r="A2112" s="22">
        <v>2111</v>
      </c>
      <c r="B2112" s="2" t="s">
        <v>4204</v>
      </c>
      <c r="C2112" s="2" t="s">
        <v>45</v>
      </c>
      <c r="D2112" s="2" t="s">
        <v>34</v>
      </c>
      <c r="E2112" s="3">
        <v>1996</v>
      </c>
      <c r="F2112" s="4">
        <v>65225.98</v>
      </c>
      <c r="G2112" s="5">
        <v>192607</v>
      </c>
      <c r="H2112" s="2" t="s">
        <v>28</v>
      </c>
      <c r="I2112" s="2" t="s">
        <v>22</v>
      </c>
      <c r="J2112" s="6">
        <v>4.4000000000000004</v>
      </c>
      <c r="K2112" s="7">
        <v>89</v>
      </c>
      <c r="L2112" s="8">
        <v>342</v>
      </c>
      <c r="M2112" s="3">
        <v>5</v>
      </c>
      <c r="N2112" s="3">
        <v>2</v>
      </c>
      <c r="O2112" s="2" t="s">
        <v>42</v>
      </c>
      <c r="P2112" s="9" t="s">
        <v>4203</v>
      </c>
      <c r="Q2112" s="9" t="s">
        <v>11942</v>
      </c>
      <c r="R2112" s="10">
        <v>43435</v>
      </c>
      <c r="S2112" s="10">
        <v>45784.505588163353</v>
      </c>
      <c r="T2112" s="11">
        <v>28</v>
      </c>
      <c r="U2112" s="51">
        <v>12</v>
      </c>
      <c r="V2112" s="51">
        <v>2018</v>
      </c>
      <c r="W2112" s="52">
        <v>2025</v>
      </c>
    </row>
    <row r="2113" spans="1:23" x14ac:dyDescent="0.3">
      <c r="A2113" s="22">
        <v>2112</v>
      </c>
      <c r="B2113" s="2" t="s">
        <v>4206</v>
      </c>
      <c r="C2113" s="2" t="s">
        <v>39</v>
      </c>
      <c r="D2113" s="2" t="s">
        <v>92</v>
      </c>
      <c r="E2113" s="3">
        <v>2010</v>
      </c>
      <c r="F2113" s="4">
        <v>27624.12</v>
      </c>
      <c r="G2113" s="5">
        <v>70135</v>
      </c>
      <c r="H2113" s="2" t="s">
        <v>28</v>
      </c>
      <c r="I2113" s="2" t="s">
        <v>29</v>
      </c>
      <c r="J2113" s="6">
        <v>3.7</v>
      </c>
      <c r="K2113" s="7">
        <v>128</v>
      </c>
      <c r="L2113" s="8">
        <v>104</v>
      </c>
      <c r="M2113" s="3">
        <v>3</v>
      </c>
      <c r="N2113" s="3">
        <v>2</v>
      </c>
      <c r="O2113" s="2" t="s">
        <v>80</v>
      </c>
      <c r="P2113" s="9" t="s">
        <v>4205</v>
      </c>
      <c r="Q2113" s="9" t="s">
        <v>11943</v>
      </c>
      <c r="R2113" s="10">
        <v>44432</v>
      </c>
      <c r="S2113" s="10">
        <v>45473.755438133347</v>
      </c>
      <c r="T2113" s="11">
        <v>14</v>
      </c>
      <c r="U2113" s="51">
        <v>8</v>
      </c>
      <c r="V2113" s="51">
        <v>2021</v>
      </c>
      <c r="W2113" s="52">
        <v>2024</v>
      </c>
    </row>
    <row r="2114" spans="1:23" x14ac:dyDescent="0.3">
      <c r="A2114" s="22">
        <v>2113</v>
      </c>
      <c r="B2114" s="2" t="s">
        <v>4208</v>
      </c>
      <c r="C2114" s="2" t="s">
        <v>118</v>
      </c>
      <c r="D2114" s="2" t="s">
        <v>79</v>
      </c>
      <c r="E2114" s="3">
        <v>2007</v>
      </c>
      <c r="F2114" s="4">
        <v>54769.58</v>
      </c>
      <c r="G2114" s="5">
        <v>42425</v>
      </c>
      <c r="H2114" s="2" t="s">
        <v>28</v>
      </c>
      <c r="I2114" s="2" t="s">
        <v>29</v>
      </c>
      <c r="J2114" s="6">
        <v>3.5</v>
      </c>
      <c r="K2114" s="7">
        <v>586</v>
      </c>
      <c r="L2114" s="8">
        <v>233</v>
      </c>
      <c r="M2114" s="3">
        <v>4</v>
      </c>
      <c r="N2114" s="3">
        <v>4</v>
      </c>
      <c r="O2114" s="2" t="s">
        <v>23</v>
      </c>
      <c r="P2114" s="9" t="s">
        <v>4207</v>
      </c>
      <c r="Q2114" s="9" t="s">
        <v>11944</v>
      </c>
      <c r="R2114" s="10">
        <v>45195</v>
      </c>
      <c r="S2114" s="10">
        <v>45154.389564958707</v>
      </c>
      <c r="T2114" s="11">
        <v>17</v>
      </c>
      <c r="U2114" s="51">
        <v>9</v>
      </c>
      <c r="V2114" s="51">
        <v>2023</v>
      </c>
      <c r="W2114" s="52">
        <v>2023</v>
      </c>
    </row>
    <row r="2115" spans="1:23" x14ac:dyDescent="0.3">
      <c r="A2115" s="22">
        <v>2114</v>
      </c>
      <c r="B2115" s="2" t="s">
        <v>4210</v>
      </c>
      <c r="C2115" s="2" t="s">
        <v>26</v>
      </c>
      <c r="D2115" s="2" t="s">
        <v>79</v>
      </c>
      <c r="E2115" s="3">
        <v>1997</v>
      </c>
      <c r="F2115" s="4">
        <v>16280.62</v>
      </c>
      <c r="G2115" s="5">
        <v>81473</v>
      </c>
      <c r="H2115" s="2" t="s">
        <v>28</v>
      </c>
      <c r="I2115" s="2" t="s">
        <v>29</v>
      </c>
      <c r="J2115" s="6">
        <v>1.4</v>
      </c>
      <c r="K2115" s="7">
        <v>273</v>
      </c>
      <c r="L2115" s="8">
        <v>760</v>
      </c>
      <c r="M2115" s="3">
        <v>3</v>
      </c>
      <c r="N2115" s="3">
        <v>7</v>
      </c>
      <c r="O2115" s="2" t="s">
        <v>65</v>
      </c>
      <c r="P2115" s="9" t="s">
        <v>4209</v>
      </c>
      <c r="Q2115" s="9" t="s">
        <v>11945</v>
      </c>
      <c r="R2115" s="10">
        <v>43532</v>
      </c>
      <c r="S2115" s="10">
        <v>45494.92967298031</v>
      </c>
      <c r="T2115" s="11">
        <v>27</v>
      </c>
      <c r="U2115" s="51">
        <v>3</v>
      </c>
      <c r="V2115" s="51">
        <v>2019</v>
      </c>
      <c r="W2115" s="52">
        <v>2024</v>
      </c>
    </row>
    <row r="2116" spans="1:23" x14ac:dyDescent="0.3">
      <c r="A2116" s="22">
        <v>2115</v>
      </c>
      <c r="B2116" s="2" t="s">
        <v>11946</v>
      </c>
      <c r="C2116" s="2" t="s">
        <v>33</v>
      </c>
      <c r="D2116" s="2" t="s">
        <v>34</v>
      </c>
      <c r="E2116" s="3">
        <v>2019</v>
      </c>
      <c r="F2116" s="4">
        <v>52644.98</v>
      </c>
      <c r="G2116" s="5">
        <v>265265</v>
      </c>
      <c r="H2116" s="2" t="s">
        <v>28</v>
      </c>
      <c r="I2116" s="2" t="s">
        <v>22</v>
      </c>
      <c r="J2116" s="6">
        <v>3.7</v>
      </c>
      <c r="K2116" s="7">
        <v>307</v>
      </c>
      <c r="L2116" s="8">
        <v>535</v>
      </c>
      <c r="M2116" s="3">
        <v>2</v>
      </c>
      <c r="N2116" s="3">
        <v>7</v>
      </c>
      <c r="O2116" s="2" t="s">
        <v>36</v>
      </c>
      <c r="P2116" s="9" t="s">
        <v>4211</v>
      </c>
      <c r="Q2116" s="9" t="s">
        <v>11947</v>
      </c>
      <c r="R2116" s="10">
        <v>42232</v>
      </c>
      <c r="S2116" s="10">
        <v>45809.476582362193</v>
      </c>
      <c r="T2116" s="11">
        <v>5</v>
      </c>
      <c r="U2116" s="51">
        <v>8</v>
      </c>
      <c r="V2116" s="51">
        <v>2015</v>
      </c>
      <c r="W2116" s="52">
        <v>2025</v>
      </c>
    </row>
    <row r="2117" spans="1:23" x14ac:dyDescent="0.3">
      <c r="A2117" s="22">
        <v>2116</v>
      </c>
      <c r="B2117" s="2" t="s">
        <v>4213</v>
      </c>
      <c r="C2117" s="2" t="s">
        <v>49</v>
      </c>
      <c r="D2117" s="2" t="s">
        <v>27</v>
      </c>
      <c r="E2117" s="3">
        <v>2003</v>
      </c>
      <c r="F2117" s="4">
        <v>79273.78</v>
      </c>
      <c r="G2117" s="5">
        <v>112391</v>
      </c>
      <c r="H2117" s="2" t="s">
        <v>35</v>
      </c>
      <c r="I2117" s="2" t="s">
        <v>22</v>
      </c>
      <c r="J2117" s="6">
        <v>1.6</v>
      </c>
      <c r="K2117" s="7">
        <v>236</v>
      </c>
      <c r="L2117" s="8">
        <v>637</v>
      </c>
      <c r="M2117" s="3">
        <v>2</v>
      </c>
      <c r="N2117" s="3">
        <v>4</v>
      </c>
      <c r="O2117" s="2" t="s">
        <v>80</v>
      </c>
      <c r="P2117" s="9" t="s">
        <v>4212</v>
      </c>
      <c r="Q2117" s="9" t="s">
        <v>11948</v>
      </c>
      <c r="R2117" s="10">
        <v>43146</v>
      </c>
      <c r="S2117" s="10">
        <v>45290.780843214357</v>
      </c>
      <c r="T2117" s="11">
        <v>21</v>
      </c>
      <c r="U2117" s="51">
        <v>2</v>
      </c>
      <c r="V2117" s="51">
        <v>2018</v>
      </c>
      <c r="W2117" s="52">
        <v>2023</v>
      </c>
    </row>
    <row r="2118" spans="1:23" x14ac:dyDescent="0.3">
      <c r="A2118" s="22">
        <v>2117</v>
      </c>
      <c r="B2118" s="2" t="s">
        <v>4215</v>
      </c>
      <c r="C2118" s="2" t="s">
        <v>49</v>
      </c>
      <c r="D2118" s="2" t="s">
        <v>92</v>
      </c>
      <c r="E2118" s="3">
        <v>2016</v>
      </c>
      <c r="F2118" s="4">
        <v>73076.740000000005</v>
      </c>
      <c r="G2118" s="5">
        <v>21091</v>
      </c>
      <c r="H2118" s="2" t="s">
        <v>41</v>
      </c>
      <c r="I2118" s="2" t="s">
        <v>22</v>
      </c>
      <c r="J2118" s="6">
        <v>3.9</v>
      </c>
      <c r="K2118" s="7">
        <v>584</v>
      </c>
      <c r="L2118" s="8">
        <v>151</v>
      </c>
      <c r="M2118" s="3">
        <v>2</v>
      </c>
      <c r="N2118" s="3">
        <v>7</v>
      </c>
      <c r="O2118" s="2" t="s">
        <v>85</v>
      </c>
      <c r="P2118" s="9" t="s">
        <v>4214</v>
      </c>
      <c r="Q2118" s="9" t="s">
        <v>11949</v>
      </c>
      <c r="R2118" s="10">
        <v>42862</v>
      </c>
      <c r="S2118" s="10">
        <v>45519.46257956163</v>
      </c>
      <c r="T2118" s="11">
        <v>8</v>
      </c>
      <c r="U2118" s="51">
        <v>5</v>
      </c>
      <c r="V2118" s="51">
        <v>2017</v>
      </c>
      <c r="W2118" s="52">
        <v>2024</v>
      </c>
    </row>
    <row r="2119" spans="1:23" x14ac:dyDescent="0.3">
      <c r="A2119" s="22">
        <v>2118</v>
      </c>
      <c r="B2119" s="2" t="s">
        <v>4217</v>
      </c>
      <c r="C2119" s="2" t="s">
        <v>19</v>
      </c>
      <c r="D2119" s="2" t="s">
        <v>92</v>
      </c>
      <c r="E2119" s="3">
        <v>2021</v>
      </c>
      <c r="F2119" s="4">
        <v>57710.3</v>
      </c>
      <c r="G2119" s="5">
        <v>294585</v>
      </c>
      <c r="H2119" s="2" t="s">
        <v>41</v>
      </c>
      <c r="I2119" s="2" t="s">
        <v>22</v>
      </c>
      <c r="J2119" s="6">
        <v>3.4</v>
      </c>
      <c r="K2119" s="7">
        <v>192</v>
      </c>
      <c r="L2119" s="8">
        <v>614</v>
      </c>
      <c r="M2119" s="3">
        <v>5</v>
      </c>
      <c r="N2119" s="3">
        <v>2</v>
      </c>
      <c r="O2119" s="2" t="s">
        <v>65</v>
      </c>
      <c r="P2119" s="9" t="s">
        <v>4216</v>
      </c>
      <c r="Q2119" s="9" t="s">
        <v>11950</v>
      </c>
      <c r="R2119" s="10">
        <v>43715</v>
      </c>
      <c r="S2119" s="10">
        <v>45750.918870819893</v>
      </c>
      <c r="T2119" s="11">
        <v>3</v>
      </c>
      <c r="U2119" s="51">
        <v>9</v>
      </c>
      <c r="V2119" s="51">
        <v>2019</v>
      </c>
      <c r="W2119" s="52">
        <v>2025</v>
      </c>
    </row>
    <row r="2120" spans="1:23" x14ac:dyDescent="0.3">
      <c r="A2120" s="22">
        <v>2119</v>
      </c>
      <c r="B2120" s="2" t="s">
        <v>4219</v>
      </c>
      <c r="C2120" s="2" t="s">
        <v>118</v>
      </c>
      <c r="D2120" s="2" t="s">
        <v>92</v>
      </c>
      <c r="E2120" s="3">
        <v>1998</v>
      </c>
      <c r="F2120" s="4">
        <v>73005.09</v>
      </c>
      <c r="G2120" s="5">
        <v>92011</v>
      </c>
      <c r="H2120" s="2" t="s">
        <v>21</v>
      </c>
      <c r="I2120" s="2" t="s">
        <v>22</v>
      </c>
      <c r="J2120" s="6">
        <v>1.3</v>
      </c>
      <c r="K2120" s="7">
        <v>529</v>
      </c>
      <c r="L2120" s="8">
        <v>601</v>
      </c>
      <c r="M2120" s="3">
        <v>5</v>
      </c>
      <c r="N2120" s="3">
        <v>7</v>
      </c>
      <c r="O2120" s="2" t="s">
        <v>36</v>
      </c>
      <c r="P2120" s="9" t="s">
        <v>4218</v>
      </c>
      <c r="Q2120" s="9" t="s">
        <v>11951</v>
      </c>
      <c r="R2120" s="10">
        <v>42548</v>
      </c>
      <c r="S2120" s="10">
        <v>45173.811449335582</v>
      </c>
      <c r="T2120" s="11">
        <v>26</v>
      </c>
      <c r="U2120" s="51">
        <v>6</v>
      </c>
      <c r="V2120" s="51">
        <v>2016</v>
      </c>
      <c r="W2120" s="52">
        <v>2023</v>
      </c>
    </row>
    <row r="2121" spans="1:23" x14ac:dyDescent="0.3">
      <c r="A2121" s="22">
        <v>2120</v>
      </c>
      <c r="B2121" s="2" t="s">
        <v>4221</v>
      </c>
      <c r="C2121" s="2" t="s">
        <v>19</v>
      </c>
      <c r="D2121" s="2" t="s">
        <v>92</v>
      </c>
      <c r="E2121" s="3">
        <v>2007</v>
      </c>
      <c r="F2121" s="4">
        <v>32089.72</v>
      </c>
      <c r="G2121" s="5">
        <v>80199</v>
      </c>
      <c r="H2121" s="2" t="s">
        <v>41</v>
      </c>
      <c r="I2121" s="2" t="s">
        <v>29</v>
      </c>
      <c r="J2121" s="6">
        <v>5.8</v>
      </c>
      <c r="K2121" s="7">
        <v>307</v>
      </c>
      <c r="L2121" s="8">
        <v>262</v>
      </c>
      <c r="M2121" s="3">
        <v>3</v>
      </c>
      <c r="N2121" s="3">
        <v>2</v>
      </c>
      <c r="O2121" s="2" t="s">
        <v>85</v>
      </c>
      <c r="P2121" s="9" t="s">
        <v>4220</v>
      </c>
      <c r="Q2121" s="9" t="s">
        <v>11952</v>
      </c>
      <c r="R2121" s="10">
        <v>42159</v>
      </c>
      <c r="S2121" s="10">
        <v>45267.562199485612</v>
      </c>
      <c r="T2121" s="11">
        <v>17</v>
      </c>
      <c r="U2121" s="51">
        <v>6</v>
      </c>
      <c r="V2121" s="51">
        <v>2015</v>
      </c>
      <c r="W2121" s="52">
        <v>2023</v>
      </c>
    </row>
    <row r="2122" spans="1:23" x14ac:dyDescent="0.3">
      <c r="A2122" s="22">
        <v>2121</v>
      </c>
      <c r="B2122" s="2" t="s">
        <v>4223</v>
      </c>
      <c r="C2122" s="2" t="s">
        <v>26</v>
      </c>
      <c r="D2122" s="2" t="s">
        <v>56</v>
      </c>
      <c r="E2122" s="3">
        <v>2011</v>
      </c>
      <c r="F2122" s="4">
        <v>27207.24</v>
      </c>
      <c r="G2122" s="5">
        <v>262200</v>
      </c>
      <c r="H2122" s="2" t="s">
        <v>35</v>
      </c>
      <c r="I2122" s="2" t="s">
        <v>22</v>
      </c>
      <c r="J2122" s="6">
        <v>5.4</v>
      </c>
      <c r="K2122" s="7">
        <v>99</v>
      </c>
      <c r="L2122" s="8">
        <v>394</v>
      </c>
      <c r="M2122" s="3">
        <v>5</v>
      </c>
      <c r="N2122" s="3">
        <v>2</v>
      </c>
      <c r="O2122" s="2" t="s">
        <v>65</v>
      </c>
      <c r="P2122" s="9" t="s">
        <v>4222</v>
      </c>
      <c r="Q2122" s="9" t="s">
        <v>11953</v>
      </c>
      <c r="R2122" s="10">
        <v>42205</v>
      </c>
      <c r="S2122" s="10">
        <v>45501.939074860697</v>
      </c>
      <c r="T2122" s="11">
        <v>13</v>
      </c>
      <c r="U2122" s="51">
        <v>7</v>
      </c>
      <c r="V2122" s="51">
        <v>2015</v>
      </c>
      <c r="W2122" s="52">
        <v>2024</v>
      </c>
    </row>
    <row r="2123" spans="1:23" x14ac:dyDescent="0.3">
      <c r="A2123" s="22">
        <v>2122</v>
      </c>
      <c r="B2123" s="2" t="s">
        <v>4225</v>
      </c>
      <c r="C2123" s="2" t="s">
        <v>45</v>
      </c>
      <c r="D2123" s="2" t="s">
        <v>34</v>
      </c>
      <c r="E2123" s="3">
        <v>1994</v>
      </c>
      <c r="F2123" s="4">
        <v>60536.34</v>
      </c>
      <c r="G2123" s="5">
        <v>34649</v>
      </c>
      <c r="H2123" s="2" t="s">
        <v>41</v>
      </c>
      <c r="I2123" s="2" t="s">
        <v>29</v>
      </c>
      <c r="J2123" s="6">
        <v>1.9</v>
      </c>
      <c r="K2123" s="7">
        <v>299</v>
      </c>
      <c r="L2123" s="8">
        <v>231</v>
      </c>
      <c r="M2123" s="3">
        <v>4</v>
      </c>
      <c r="N2123" s="3">
        <v>7</v>
      </c>
      <c r="O2123" s="2" t="s">
        <v>85</v>
      </c>
      <c r="P2123" s="9" t="s">
        <v>4224</v>
      </c>
      <c r="Q2123" s="9" t="s">
        <v>11954</v>
      </c>
      <c r="R2123" s="10">
        <v>44333</v>
      </c>
      <c r="S2123" s="10">
        <v>45719.960679181553</v>
      </c>
      <c r="T2123" s="11">
        <v>30</v>
      </c>
      <c r="U2123" s="51">
        <v>5</v>
      </c>
      <c r="V2123" s="51">
        <v>2021</v>
      </c>
      <c r="W2123" s="52">
        <v>2025</v>
      </c>
    </row>
    <row r="2124" spans="1:23" x14ac:dyDescent="0.3">
      <c r="A2124" s="22">
        <v>2123</v>
      </c>
      <c r="B2124" s="2" t="s">
        <v>4227</v>
      </c>
      <c r="C2124" s="2" t="s">
        <v>63</v>
      </c>
      <c r="D2124" s="2" t="s">
        <v>40</v>
      </c>
      <c r="E2124" s="3">
        <v>2011</v>
      </c>
      <c r="F2124" s="4">
        <v>27568.720000000001</v>
      </c>
      <c r="G2124" s="5">
        <v>161617</v>
      </c>
      <c r="H2124" s="2" t="s">
        <v>35</v>
      </c>
      <c r="I2124" s="2" t="s">
        <v>29</v>
      </c>
      <c r="J2124" s="6">
        <v>2.7</v>
      </c>
      <c r="K2124" s="7">
        <v>203</v>
      </c>
      <c r="L2124" s="8">
        <v>210</v>
      </c>
      <c r="M2124" s="3">
        <v>2</v>
      </c>
      <c r="N2124" s="3">
        <v>7</v>
      </c>
      <c r="O2124" s="2" t="s">
        <v>80</v>
      </c>
      <c r="P2124" s="9" t="s">
        <v>4226</v>
      </c>
      <c r="Q2124" s="9" t="s">
        <v>11955</v>
      </c>
      <c r="R2124" s="10">
        <v>44072</v>
      </c>
      <c r="S2124" s="10">
        <v>45624.019490943901</v>
      </c>
      <c r="T2124" s="11">
        <v>13</v>
      </c>
      <c r="U2124" s="51">
        <v>8</v>
      </c>
      <c r="V2124" s="51">
        <v>2020</v>
      </c>
      <c r="W2124" s="52">
        <v>2024</v>
      </c>
    </row>
    <row r="2125" spans="1:23" x14ac:dyDescent="0.3">
      <c r="A2125" s="22">
        <v>2124</v>
      </c>
      <c r="B2125" s="2" t="s">
        <v>4229</v>
      </c>
      <c r="C2125" s="2" t="s">
        <v>63</v>
      </c>
      <c r="D2125" s="2" t="s">
        <v>27</v>
      </c>
      <c r="E2125" s="3">
        <v>2015</v>
      </c>
      <c r="F2125" s="4">
        <v>23371.74</v>
      </c>
      <c r="G2125" s="5">
        <v>83467</v>
      </c>
      <c r="H2125" s="2" t="s">
        <v>35</v>
      </c>
      <c r="I2125" s="2" t="s">
        <v>22</v>
      </c>
      <c r="J2125" s="6">
        <v>4.9000000000000004</v>
      </c>
      <c r="K2125" s="7">
        <v>85</v>
      </c>
      <c r="L2125" s="8">
        <v>546</v>
      </c>
      <c r="M2125" s="3">
        <v>2</v>
      </c>
      <c r="N2125" s="3">
        <v>5</v>
      </c>
      <c r="O2125" s="2" t="s">
        <v>85</v>
      </c>
      <c r="P2125" s="9" t="s">
        <v>4228</v>
      </c>
      <c r="Q2125" s="9" t="s">
        <v>11956</v>
      </c>
      <c r="R2125" s="10">
        <v>43838</v>
      </c>
      <c r="S2125" s="10">
        <v>45806.555998245371</v>
      </c>
      <c r="T2125" s="11">
        <v>9</v>
      </c>
      <c r="U2125" s="51">
        <v>1</v>
      </c>
      <c r="V2125" s="51">
        <v>2020</v>
      </c>
      <c r="W2125" s="52">
        <v>2025</v>
      </c>
    </row>
    <row r="2126" spans="1:23" x14ac:dyDescent="0.3">
      <c r="A2126" s="22">
        <v>2125</v>
      </c>
      <c r="B2126" s="2" t="s">
        <v>4231</v>
      </c>
      <c r="C2126" s="2" t="s">
        <v>45</v>
      </c>
      <c r="D2126" s="2" t="s">
        <v>64</v>
      </c>
      <c r="E2126" s="3">
        <v>2015</v>
      </c>
      <c r="F2126" s="4">
        <v>39099.550000000003</v>
      </c>
      <c r="G2126" s="5">
        <v>58946</v>
      </c>
      <c r="H2126" s="2" t="s">
        <v>35</v>
      </c>
      <c r="I2126" s="2" t="s">
        <v>22</v>
      </c>
      <c r="J2126" s="6">
        <v>1.5</v>
      </c>
      <c r="K2126" s="7">
        <v>385</v>
      </c>
      <c r="L2126" s="8">
        <v>224</v>
      </c>
      <c r="M2126" s="3">
        <v>5</v>
      </c>
      <c r="N2126" s="3">
        <v>4</v>
      </c>
      <c r="O2126" s="2" t="s">
        <v>36</v>
      </c>
      <c r="P2126" s="9" t="s">
        <v>4230</v>
      </c>
      <c r="Q2126" s="9" t="s">
        <v>11957</v>
      </c>
      <c r="R2126" s="10">
        <v>42983</v>
      </c>
      <c r="S2126" s="10">
        <v>45612.337154476612</v>
      </c>
      <c r="T2126" s="11">
        <v>9</v>
      </c>
      <c r="U2126" s="51">
        <v>9</v>
      </c>
      <c r="V2126" s="51">
        <v>2017</v>
      </c>
      <c r="W2126" s="52">
        <v>2024</v>
      </c>
    </row>
    <row r="2127" spans="1:23" x14ac:dyDescent="0.3">
      <c r="A2127" s="22">
        <v>2126</v>
      </c>
      <c r="B2127" s="2" t="s">
        <v>4233</v>
      </c>
      <c r="C2127" s="2" t="s">
        <v>39</v>
      </c>
      <c r="D2127" s="2" t="s">
        <v>50</v>
      </c>
      <c r="E2127" s="3">
        <v>2003</v>
      </c>
      <c r="F2127" s="4">
        <v>38073.89</v>
      </c>
      <c r="G2127" s="5">
        <v>207278</v>
      </c>
      <c r="H2127" s="2" t="s">
        <v>35</v>
      </c>
      <c r="I2127" s="2" t="s">
        <v>22</v>
      </c>
      <c r="J2127" s="6">
        <v>3.3</v>
      </c>
      <c r="K2127" s="7">
        <v>567</v>
      </c>
      <c r="L2127" s="8">
        <v>420</v>
      </c>
      <c r="M2127" s="3">
        <v>2</v>
      </c>
      <c r="N2127" s="3">
        <v>5</v>
      </c>
      <c r="O2127" s="2" t="s">
        <v>80</v>
      </c>
      <c r="P2127" s="9" t="s">
        <v>4232</v>
      </c>
      <c r="Q2127" s="9" t="s">
        <v>11958</v>
      </c>
      <c r="R2127" s="10">
        <v>42195</v>
      </c>
      <c r="S2127" s="10">
        <v>45269.314549955707</v>
      </c>
      <c r="T2127" s="11">
        <v>21</v>
      </c>
      <c r="U2127" s="51">
        <v>7</v>
      </c>
      <c r="V2127" s="51">
        <v>2015</v>
      </c>
      <c r="W2127" s="52">
        <v>2023</v>
      </c>
    </row>
    <row r="2128" spans="1:23" x14ac:dyDescent="0.3">
      <c r="A2128" s="22">
        <v>2127</v>
      </c>
      <c r="B2128" s="2" t="s">
        <v>4235</v>
      </c>
      <c r="C2128" s="2" t="s">
        <v>49</v>
      </c>
      <c r="D2128" s="2" t="s">
        <v>92</v>
      </c>
      <c r="E2128" s="3">
        <v>1991</v>
      </c>
      <c r="F2128" s="4">
        <v>43102.13</v>
      </c>
      <c r="G2128" s="5">
        <v>59006</v>
      </c>
      <c r="H2128" s="2" t="s">
        <v>35</v>
      </c>
      <c r="I2128" s="2" t="s">
        <v>29</v>
      </c>
      <c r="J2128" s="6">
        <v>2.9</v>
      </c>
      <c r="K2128" s="7">
        <v>95</v>
      </c>
      <c r="L2128" s="8">
        <v>596</v>
      </c>
      <c r="M2128" s="3">
        <v>4</v>
      </c>
      <c r="N2128" s="3">
        <v>2</v>
      </c>
      <c r="O2128" s="2" t="s">
        <v>30</v>
      </c>
      <c r="P2128" s="9" t="s">
        <v>4234</v>
      </c>
      <c r="Q2128" s="9" t="s">
        <v>11959</v>
      </c>
      <c r="R2128" s="10">
        <v>45098</v>
      </c>
      <c r="S2128" s="10">
        <v>45695.2817433944</v>
      </c>
      <c r="T2128" s="11">
        <v>33</v>
      </c>
      <c r="U2128" s="51">
        <v>6</v>
      </c>
      <c r="V2128" s="51">
        <v>2023</v>
      </c>
      <c r="W2128" s="52">
        <v>2025</v>
      </c>
    </row>
    <row r="2129" spans="1:23" x14ac:dyDescent="0.3">
      <c r="A2129" s="22">
        <v>2128</v>
      </c>
      <c r="B2129" s="2" t="s">
        <v>4237</v>
      </c>
      <c r="C2129" s="2" t="s">
        <v>107</v>
      </c>
      <c r="D2129" s="2" t="s">
        <v>34</v>
      </c>
      <c r="E2129" s="3">
        <v>1991</v>
      </c>
      <c r="F2129" s="4">
        <v>13566.64</v>
      </c>
      <c r="G2129" s="5">
        <v>260554</v>
      </c>
      <c r="H2129" s="2" t="s">
        <v>41</v>
      </c>
      <c r="I2129" s="2" t="s">
        <v>29</v>
      </c>
      <c r="J2129" s="6">
        <v>4.4000000000000004</v>
      </c>
      <c r="K2129" s="7">
        <v>685</v>
      </c>
      <c r="L2129" s="8">
        <v>698</v>
      </c>
      <c r="M2129" s="3">
        <v>3</v>
      </c>
      <c r="N2129" s="3">
        <v>2</v>
      </c>
      <c r="O2129" s="2" t="s">
        <v>85</v>
      </c>
      <c r="P2129" s="9" t="s">
        <v>4236</v>
      </c>
      <c r="Q2129" s="9" t="s">
        <v>11960</v>
      </c>
      <c r="R2129" s="10">
        <v>43015</v>
      </c>
      <c r="S2129" s="10">
        <v>45812.543195684848</v>
      </c>
      <c r="T2129" s="11">
        <v>33</v>
      </c>
      <c r="U2129" s="51">
        <v>10</v>
      </c>
      <c r="V2129" s="51">
        <v>2017</v>
      </c>
      <c r="W2129" s="52">
        <v>2025</v>
      </c>
    </row>
    <row r="2130" spans="1:23" x14ac:dyDescent="0.3">
      <c r="A2130" s="22">
        <v>2129</v>
      </c>
      <c r="B2130" s="2" t="s">
        <v>4239</v>
      </c>
      <c r="C2130" s="2" t="s">
        <v>107</v>
      </c>
      <c r="D2130" s="2" t="s">
        <v>64</v>
      </c>
      <c r="E2130" s="3">
        <v>2014</v>
      </c>
      <c r="F2130" s="4">
        <v>49731.45</v>
      </c>
      <c r="G2130" s="5">
        <v>203666</v>
      </c>
      <c r="H2130" s="2" t="s">
        <v>41</v>
      </c>
      <c r="I2130" s="2" t="s">
        <v>22</v>
      </c>
      <c r="J2130" s="6">
        <v>2</v>
      </c>
      <c r="K2130" s="7">
        <v>274</v>
      </c>
      <c r="L2130" s="8">
        <v>160</v>
      </c>
      <c r="M2130" s="3">
        <v>2</v>
      </c>
      <c r="N2130" s="3">
        <v>2</v>
      </c>
      <c r="O2130" s="2" t="s">
        <v>85</v>
      </c>
      <c r="P2130" s="9" t="s">
        <v>4238</v>
      </c>
      <c r="Q2130" s="9" t="s">
        <v>11961</v>
      </c>
      <c r="R2130" s="10">
        <v>42253</v>
      </c>
      <c r="S2130" s="10">
        <v>45379.71262957163</v>
      </c>
      <c r="T2130" s="11">
        <v>10</v>
      </c>
      <c r="U2130" s="51">
        <v>9</v>
      </c>
      <c r="V2130" s="51">
        <v>2015</v>
      </c>
      <c r="W2130" s="52">
        <v>2024</v>
      </c>
    </row>
    <row r="2131" spans="1:23" x14ac:dyDescent="0.3">
      <c r="A2131" s="22">
        <v>2130</v>
      </c>
      <c r="B2131" s="2" t="s">
        <v>4241</v>
      </c>
      <c r="C2131" s="2" t="s">
        <v>39</v>
      </c>
      <c r="D2131" s="2" t="s">
        <v>34</v>
      </c>
      <c r="E2131" s="3">
        <v>2000</v>
      </c>
      <c r="F2131" s="4">
        <v>12686.49</v>
      </c>
      <c r="G2131" s="5">
        <v>113123</v>
      </c>
      <c r="H2131" s="2" t="s">
        <v>21</v>
      </c>
      <c r="I2131" s="2" t="s">
        <v>22</v>
      </c>
      <c r="J2131" s="6">
        <v>3.2</v>
      </c>
      <c r="K2131" s="7">
        <v>491</v>
      </c>
      <c r="L2131" s="8">
        <v>431</v>
      </c>
      <c r="M2131" s="3">
        <v>2</v>
      </c>
      <c r="N2131" s="3">
        <v>2</v>
      </c>
      <c r="O2131" s="2" t="s">
        <v>42</v>
      </c>
      <c r="P2131" s="9" t="s">
        <v>4240</v>
      </c>
      <c r="Q2131" s="9" t="s">
        <v>11962</v>
      </c>
      <c r="R2131" s="10">
        <v>42566</v>
      </c>
      <c r="S2131" s="10">
        <v>45819.260539153547</v>
      </c>
      <c r="T2131" s="11">
        <v>24</v>
      </c>
      <c r="U2131" s="51">
        <v>7</v>
      </c>
      <c r="V2131" s="51">
        <v>2016</v>
      </c>
      <c r="W2131" s="52">
        <v>2025</v>
      </c>
    </row>
    <row r="2132" spans="1:23" x14ac:dyDescent="0.3">
      <c r="A2132" s="22">
        <v>2131</v>
      </c>
      <c r="B2132" s="2" t="s">
        <v>4243</v>
      </c>
      <c r="C2132" s="2" t="s">
        <v>45</v>
      </c>
      <c r="D2132" s="2" t="s">
        <v>56</v>
      </c>
      <c r="E2132" s="3">
        <v>2014</v>
      </c>
      <c r="F2132" s="4">
        <v>35009.040000000001</v>
      </c>
      <c r="G2132" s="5">
        <v>133942</v>
      </c>
      <c r="H2132" s="2" t="s">
        <v>21</v>
      </c>
      <c r="I2132" s="2" t="s">
        <v>22</v>
      </c>
      <c r="J2132" s="6">
        <v>5.4</v>
      </c>
      <c r="K2132" s="7">
        <v>208</v>
      </c>
      <c r="L2132" s="8">
        <v>394</v>
      </c>
      <c r="M2132" s="3">
        <v>4</v>
      </c>
      <c r="N2132" s="3">
        <v>4</v>
      </c>
      <c r="O2132" s="2" t="s">
        <v>23</v>
      </c>
      <c r="P2132" s="9" t="s">
        <v>4242</v>
      </c>
      <c r="Q2132" s="9" t="s">
        <v>11963</v>
      </c>
      <c r="R2132" s="10">
        <v>44020</v>
      </c>
      <c r="S2132" s="10">
        <v>45599.048496745068</v>
      </c>
      <c r="T2132" s="11">
        <v>10</v>
      </c>
      <c r="U2132" s="51">
        <v>7</v>
      </c>
      <c r="V2132" s="51">
        <v>2020</v>
      </c>
      <c r="W2132" s="52">
        <v>2024</v>
      </c>
    </row>
    <row r="2133" spans="1:23" x14ac:dyDescent="0.3">
      <c r="A2133" s="22">
        <v>2132</v>
      </c>
      <c r="B2133" s="2" t="s">
        <v>4245</v>
      </c>
      <c r="C2133" s="2" t="s">
        <v>33</v>
      </c>
      <c r="D2133" s="2" t="s">
        <v>92</v>
      </c>
      <c r="E2133" s="3">
        <v>1993</v>
      </c>
      <c r="F2133" s="4">
        <v>12942.74</v>
      </c>
      <c r="G2133" s="5">
        <v>7883</v>
      </c>
      <c r="H2133" s="2" t="s">
        <v>41</v>
      </c>
      <c r="I2133" s="2" t="s">
        <v>22</v>
      </c>
      <c r="J2133" s="6">
        <v>5.7</v>
      </c>
      <c r="K2133" s="7">
        <v>484</v>
      </c>
      <c r="L2133" s="8">
        <v>396</v>
      </c>
      <c r="M2133" s="3">
        <v>5</v>
      </c>
      <c r="N2133" s="3">
        <v>5</v>
      </c>
      <c r="O2133" s="2" t="s">
        <v>85</v>
      </c>
      <c r="P2133" s="9" t="s">
        <v>4244</v>
      </c>
      <c r="Q2133" s="9" t="s">
        <v>11964</v>
      </c>
      <c r="R2133" s="10">
        <v>42420</v>
      </c>
      <c r="S2133" s="10">
        <v>45803.635414128541</v>
      </c>
      <c r="T2133" s="11">
        <v>31</v>
      </c>
      <c r="U2133" s="51">
        <v>2</v>
      </c>
      <c r="V2133" s="51">
        <v>2016</v>
      </c>
      <c r="W2133" s="52">
        <v>2025</v>
      </c>
    </row>
    <row r="2134" spans="1:23" x14ac:dyDescent="0.3">
      <c r="A2134" s="22">
        <v>2133</v>
      </c>
      <c r="B2134" s="2" t="s">
        <v>4247</v>
      </c>
      <c r="C2134" s="2" t="s">
        <v>118</v>
      </c>
      <c r="D2134" s="2" t="s">
        <v>34</v>
      </c>
      <c r="E2134" s="3">
        <v>2001</v>
      </c>
      <c r="F2134" s="4">
        <v>74093.5</v>
      </c>
      <c r="G2134" s="5">
        <v>39529</v>
      </c>
      <c r="H2134" s="2" t="s">
        <v>21</v>
      </c>
      <c r="I2134" s="2" t="s">
        <v>22</v>
      </c>
      <c r="J2134" s="6">
        <v>3</v>
      </c>
      <c r="K2134" s="7">
        <v>593</v>
      </c>
      <c r="L2134" s="8">
        <v>246</v>
      </c>
      <c r="M2134" s="3">
        <v>5</v>
      </c>
      <c r="N2134" s="3">
        <v>2</v>
      </c>
      <c r="O2134" s="2" t="s">
        <v>30</v>
      </c>
      <c r="P2134" s="9" t="s">
        <v>4246</v>
      </c>
      <c r="Q2134" s="9" t="s">
        <v>11965</v>
      </c>
      <c r="R2134" s="10">
        <v>44653</v>
      </c>
      <c r="S2134" s="10">
        <v>45804.657618569443</v>
      </c>
      <c r="T2134" s="11">
        <v>23</v>
      </c>
      <c r="U2134" s="51">
        <v>4</v>
      </c>
      <c r="V2134" s="51">
        <v>2022</v>
      </c>
      <c r="W2134" s="52">
        <v>2025</v>
      </c>
    </row>
    <row r="2135" spans="1:23" x14ac:dyDescent="0.3">
      <c r="A2135" s="22">
        <v>2134</v>
      </c>
      <c r="B2135" s="2" t="s">
        <v>4249</v>
      </c>
      <c r="C2135" s="2" t="s">
        <v>45</v>
      </c>
      <c r="D2135" s="2" t="s">
        <v>27</v>
      </c>
      <c r="E2135" s="3">
        <v>2004</v>
      </c>
      <c r="F2135" s="4">
        <v>71635.41</v>
      </c>
      <c r="G2135" s="5">
        <v>277151</v>
      </c>
      <c r="H2135" s="2" t="s">
        <v>35</v>
      </c>
      <c r="I2135" s="2" t="s">
        <v>22</v>
      </c>
      <c r="J2135" s="6">
        <v>3.1</v>
      </c>
      <c r="K2135" s="7">
        <v>204</v>
      </c>
      <c r="L2135" s="8">
        <v>100</v>
      </c>
      <c r="M2135" s="3">
        <v>4</v>
      </c>
      <c r="N2135" s="3">
        <v>7</v>
      </c>
      <c r="O2135" s="2" t="s">
        <v>23</v>
      </c>
      <c r="P2135" s="9" t="s">
        <v>4248</v>
      </c>
      <c r="Q2135" s="9" t="s">
        <v>11966</v>
      </c>
      <c r="R2135" s="10">
        <v>42389</v>
      </c>
      <c r="S2135" s="10">
        <v>45275.593805806871</v>
      </c>
      <c r="T2135" s="11">
        <v>20</v>
      </c>
      <c r="U2135" s="51">
        <v>1</v>
      </c>
      <c r="V2135" s="51">
        <v>2016</v>
      </c>
      <c r="W2135" s="52">
        <v>2023</v>
      </c>
    </row>
    <row r="2136" spans="1:23" x14ac:dyDescent="0.3">
      <c r="A2136" s="22">
        <v>2135</v>
      </c>
      <c r="B2136" s="2" t="s">
        <v>4251</v>
      </c>
      <c r="C2136" s="2" t="s">
        <v>45</v>
      </c>
      <c r="D2136" s="2" t="s">
        <v>92</v>
      </c>
      <c r="E2136" s="3">
        <v>2006</v>
      </c>
      <c r="F2136" s="4">
        <v>50255.69</v>
      </c>
      <c r="G2136" s="5">
        <v>258842</v>
      </c>
      <c r="H2136" s="2" t="s">
        <v>35</v>
      </c>
      <c r="I2136" s="2" t="s">
        <v>22</v>
      </c>
      <c r="J2136" s="6">
        <v>4.0999999999999996</v>
      </c>
      <c r="K2136" s="7">
        <v>276</v>
      </c>
      <c r="L2136" s="8">
        <v>438</v>
      </c>
      <c r="M2136" s="3">
        <v>4</v>
      </c>
      <c r="N2136" s="3">
        <v>4</v>
      </c>
      <c r="O2136" s="2" t="s">
        <v>65</v>
      </c>
      <c r="P2136" s="9" t="s">
        <v>4250</v>
      </c>
      <c r="Q2136" s="9" t="s">
        <v>11967</v>
      </c>
      <c r="R2136" s="10">
        <v>43568</v>
      </c>
      <c r="S2136" s="10">
        <v>45616.279943034329</v>
      </c>
      <c r="T2136" s="11">
        <v>18</v>
      </c>
      <c r="U2136" s="51">
        <v>4</v>
      </c>
      <c r="V2136" s="51">
        <v>2019</v>
      </c>
      <c r="W2136" s="52">
        <v>2024</v>
      </c>
    </row>
    <row r="2137" spans="1:23" x14ac:dyDescent="0.3">
      <c r="A2137" s="22">
        <v>2136</v>
      </c>
      <c r="B2137" s="2" t="s">
        <v>4253</v>
      </c>
      <c r="C2137" s="2" t="s">
        <v>33</v>
      </c>
      <c r="D2137" s="2" t="s">
        <v>56</v>
      </c>
      <c r="E2137" s="3">
        <v>1991</v>
      </c>
      <c r="F2137" s="4">
        <v>28383.119999999999</v>
      </c>
      <c r="G2137" s="5">
        <v>122524</v>
      </c>
      <c r="H2137" s="2" t="s">
        <v>28</v>
      </c>
      <c r="I2137" s="2" t="s">
        <v>22</v>
      </c>
      <c r="J2137" s="6">
        <v>4.2</v>
      </c>
      <c r="K2137" s="7">
        <v>564</v>
      </c>
      <c r="L2137" s="8">
        <v>435</v>
      </c>
      <c r="M2137" s="3">
        <v>3</v>
      </c>
      <c r="N2137" s="3">
        <v>4</v>
      </c>
      <c r="O2137" s="2" t="s">
        <v>36</v>
      </c>
      <c r="P2137" s="9" t="s">
        <v>4252</v>
      </c>
      <c r="Q2137" s="9" t="s">
        <v>11968</v>
      </c>
      <c r="R2137" s="10">
        <v>44917</v>
      </c>
      <c r="S2137" s="10">
        <v>45550.420771199962</v>
      </c>
      <c r="T2137" s="11">
        <v>33</v>
      </c>
      <c r="U2137" s="51">
        <v>12</v>
      </c>
      <c r="V2137" s="51">
        <v>2022</v>
      </c>
      <c r="W2137" s="52">
        <v>2024</v>
      </c>
    </row>
    <row r="2138" spans="1:23" x14ac:dyDescent="0.3">
      <c r="A2138" s="22">
        <v>2137</v>
      </c>
      <c r="B2138" s="2" t="s">
        <v>4255</v>
      </c>
      <c r="C2138" s="2" t="s">
        <v>19</v>
      </c>
      <c r="D2138" s="2" t="s">
        <v>34</v>
      </c>
      <c r="E2138" s="3">
        <v>1997</v>
      </c>
      <c r="F2138" s="4">
        <v>35193.26</v>
      </c>
      <c r="G2138" s="5">
        <v>278182</v>
      </c>
      <c r="H2138" s="2" t="s">
        <v>41</v>
      </c>
      <c r="I2138" s="2" t="s">
        <v>29</v>
      </c>
      <c r="J2138" s="6">
        <v>3.8</v>
      </c>
      <c r="K2138" s="7">
        <v>502</v>
      </c>
      <c r="L2138" s="8">
        <v>632</v>
      </c>
      <c r="M2138" s="3">
        <v>5</v>
      </c>
      <c r="N2138" s="3">
        <v>2</v>
      </c>
      <c r="O2138" s="2" t="s">
        <v>23</v>
      </c>
      <c r="P2138" s="9" t="s">
        <v>4254</v>
      </c>
      <c r="Q2138" s="9" t="s">
        <v>11969</v>
      </c>
      <c r="R2138" s="10">
        <v>44218</v>
      </c>
      <c r="S2138" s="10">
        <v>45724.049496945103</v>
      </c>
      <c r="T2138" s="11">
        <v>27</v>
      </c>
      <c r="U2138" s="51">
        <v>1</v>
      </c>
      <c r="V2138" s="51">
        <v>2021</v>
      </c>
      <c r="W2138" s="52">
        <v>2025</v>
      </c>
    </row>
    <row r="2139" spans="1:23" x14ac:dyDescent="0.3">
      <c r="A2139" s="22">
        <v>2138</v>
      </c>
      <c r="B2139" s="2" t="s">
        <v>4257</v>
      </c>
      <c r="C2139" s="2" t="s">
        <v>45</v>
      </c>
      <c r="D2139" s="2" t="s">
        <v>46</v>
      </c>
      <c r="E2139" s="3">
        <v>1995</v>
      </c>
      <c r="F2139" s="4">
        <v>40511.839999999997</v>
      </c>
      <c r="G2139" s="5">
        <v>53768</v>
      </c>
      <c r="H2139" s="2" t="s">
        <v>35</v>
      </c>
      <c r="I2139" s="2" t="s">
        <v>29</v>
      </c>
      <c r="J2139" s="6">
        <v>3.8</v>
      </c>
      <c r="K2139" s="7">
        <v>334</v>
      </c>
      <c r="L2139" s="8">
        <v>209</v>
      </c>
      <c r="M2139" s="3">
        <v>2</v>
      </c>
      <c r="N2139" s="3">
        <v>7</v>
      </c>
      <c r="O2139" s="2" t="s">
        <v>30</v>
      </c>
      <c r="P2139" s="9" t="s">
        <v>4256</v>
      </c>
      <c r="Q2139" s="9" t="s">
        <v>11970</v>
      </c>
      <c r="R2139" s="10">
        <v>43094</v>
      </c>
      <c r="S2139" s="10">
        <v>45829.336554356589</v>
      </c>
      <c r="T2139" s="11">
        <v>29</v>
      </c>
      <c r="U2139" s="51">
        <v>12</v>
      </c>
      <c r="V2139" s="51">
        <v>2017</v>
      </c>
      <c r="W2139" s="52">
        <v>2025</v>
      </c>
    </row>
    <row r="2140" spans="1:23" x14ac:dyDescent="0.3">
      <c r="A2140" s="22">
        <v>2139</v>
      </c>
      <c r="B2140" s="2" t="s">
        <v>4259</v>
      </c>
      <c r="C2140" s="2" t="s">
        <v>118</v>
      </c>
      <c r="D2140" s="2" t="s">
        <v>20</v>
      </c>
      <c r="E2140" s="3">
        <v>2009</v>
      </c>
      <c r="F2140" s="4">
        <v>69602.570000000007</v>
      </c>
      <c r="G2140" s="5">
        <v>120112</v>
      </c>
      <c r="H2140" s="2" t="s">
        <v>28</v>
      </c>
      <c r="I2140" s="2" t="s">
        <v>29</v>
      </c>
      <c r="J2140" s="6">
        <v>5.9</v>
      </c>
      <c r="K2140" s="7">
        <v>249</v>
      </c>
      <c r="L2140" s="8">
        <v>114</v>
      </c>
      <c r="M2140" s="3">
        <v>4</v>
      </c>
      <c r="N2140" s="3">
        <v>2</v>
      </c>
      <c r="O2140" s="2" t="s">
        <v>85</v>
      </c>
      <c r="P2140" s="9" t="s">
        <v>4258</v>
      </c>
      <c r="Q2140" s="9" t="s">
        <v>11971</v>
      </c>
      <c r="R2140" s="10">
        <v>42570</v>
      </c>
      <c r="S2140" s="10">
        <v>45275.009688983519</v>
      </c>
      <c r="T2140" s="11">
        <v>15</v>
      </c>
      <c r="U2140" s="51">
        <v>7</v>
      </c>
      <c r="V2140" s="51">
        <v>2016</v>
      </c>
      <c r="W2140" s="52">
        <v>2023</v>
      </c>
    </row>
    <row r="2141" spans="1:23" x14ac:dyDescent="0.3">
      <c r="A2141" s="22">
        <v>2140</v>
      </c>
      <c r="B2141" s="2" t="s">
        <v>4261</v>
      </c>
      <c r="C2141" s="2" t="s">
        <v>118</v>
      </c>
      <c r="D2141" s="2" t="s">
        <v>56</v>
      </c>
      <c r="E2141" s="3">
        <v>2020</v>
      </c>
      <c r="F2141" s="4">
        <v>19374.41</v>
      </c>
      <c r="G2141" s="5">
        <v>256094</v>
      </c>
      <c r="H2141" s="2" t="s">
        <v>28</v>
      </c>
      <c r="I2141" s="2" t="s">
        <v>29</v>
      </c>
      <c r="J2141" s="6">
        <v>2</v>
      </c>
      <c r="K2141" s="7">
        <v>447</v>
      </c>
      <c r="L2141" s="8">
        <v>422</v>
      </c>
      <c r="M2141" s="3">
        <v>2</v>
      </c>
      <c r="N2141" s="3">
        <v>2</v>
      </c>
      <c r="O2141" s="2" t="s">
        <v>30</v>
      </c>
      <c r="P2141" s="9" t="s">
        <v>4260</v>
      </c>
      <c r="Q2141" s="9" t="s">
        <v>11972</v>
      </c>
      <c r="R2141" s="10">
        <v>43986</v>
      </c>
      <c r="S2141" s="10">
        <v>45495.659819009517</v>
      </c>
      <c r="T2141" s="11">
        <v>4</v>
      </c>
      <c r="U2141" s="51">
        <v>6</v>
      </c>
      <c r="V2141" s="51">
        <v>2020</v>
      </c>
      <c r="W2141" s="52">
        <v>2024</v>
      </c>
    </row>
    <row r="2142" spans="1:23" x14ac:dyDescent="0.3">
      <c r="A2142" s="22">
        <v>2141</v>
      </c>
      <c r="B2142" s="2" t="s">
        <v>4263</v>
      </c>
      <c r="C2142" s="2" t="s">
        <v>74</v>
      </c>
      <c r="D2142" s="2" t="s">
        <v>46</v>
      </c>
      <c r="E2142" s="3">
        <v>1996</v>
      </c>
      <c r="F2142" s="4">
        <v>61938.1</v>
      </c>
      <c r="G2142" s="5">
        <v>91922</v>
      </c>
      <c r="H2142" s="2" t="s">
        <v>28</v>
      </c>
      <c r="I2142" s="2" t="s">
        <v>29</v>
      </c>
      <c r="J2142" s="6">
        <v>4</v>
      </c>
      <c r="K2142" s="7">
        <v>655</v>
      </c>
      <c r="L2142" s="8">
        <v>701</v>
      </c>
      <c r="M2142" s="3">
        <v>4</v>
      </c>
      <c r="N2142" s="3">
        <v>2</v>
      </c>
      <c r="O2142" s="2" t="s">
        <v>36</v>
      </c>
      <c r="P2142" s="9" t="s">
        <v>4262</v>
      </c>
      <c r="Q2142" s="9" t="s">
        <v>11973</v>
      </c>
      <c r="R2142" s="10">
        <v>43185</v>
      </c>
      <c r="S2142" s="10">
        <v>45685.497786603031</v>
      </c>
      <c r="T2142" s="11">
        <v>28</v>
      </c>
      <c r="U2142" s="51">
        <v>3</v>
      </c>
      <c r="V2142" s="51">
        <v>2018</v>
      </c>
      <c r="W2142" s="52">
        <v>2025</v>
      </c>
    </row>
    <row r="2143" spans="1:23" x14ac:dyDescent="0.3">
      <c r="A2143" s="22">
        <v>2142</v>
      </c>
      <c r="B2143" s="2" t="s">
        <v>4265</v>
      </c>
      <c r="C2143" s="2" t="s">
        <v>39</v>
      </c>
      <c r="D2143" s="2" t="s">
        <v>40</v>
      </c>
      <c r="E2143" s="3">
        <v>1991</v>
      </c>
      <c r="F2143" s="4">
        <v>31961.72</v>
      </c>
      <c r="G2143" s="5">
        <v>160697</v>
      </c>
      <c r="H2143" s="2" t="s">
        <v>21</v>
      </c>
      <c r="I2143" s="2" t="s">
        <v>22</v>
      </c>
      <c r="J2143" s="6">
        <v>4</v>
      </c>
      <c r="K2143" s="7">
        <v>258</v>
      </c>
      <c r="L2143" s="8">
        <v>555</v>
      </c>
      <c r="M2143" s="3">
        <v>2</v>
      </c>
      <c r="N2143" s="3">
        <v>5</v>
      </c>
      <c r="O2143" s="2" t="s">
        <v>85</v>
      </c>
      <c r="P2143" s="9" t="s">
        <v>4264</v>
      </c>
      <c r="Q2143" s="9" t="s">
        <v>11974</v>
      </c>
      <c r="R2143" s="10">
        <v>43747</v>
      </c>
      <c r="S2143" s="10">
        <v>45649.866660377789</v>
      </c>
      <c r="T2143" s="11">
        <v>33</v>
      </c>
      <c r="U2143" s="51">
        <v>10</v>
      </c>
      <c r="V2143" s="51">
        <v>2019</v>
      </c>
      <c r="W2143" s="52">
        <v>2024</v>
      </c>
    </row>
    <row r="2144" spans="1:23" x14ac:dyDescent="0.3">
      <c r="A2144" s="22">
        <v>2143</v>
      </c>
      <c r="B2144" s="2" t="s">
        <v>4267</v>
      </c>
      <c r="C2144" s="2" t="s">
        <v>49</v>
      </c>
      <c r="D2144" s="2" t="s">
        <v>50</v>
      </c>
      <c r="E2144" s="3">
        <v>1998</v>
      </c>
      <c r="F2144" s="4">
        <v>60703.86</v>
      </c>
      <c r="G2144" s="5">
        <v>55484</v>
      </c>
      <c r="H2144" s="2" t="s">
        <v>21</v>
      </c>
      <c r="I2144" s="2" t="s">
        <v>22</v>
      </c>
      <c r="J2144" s="6">
        <v>4.9000000000000004</v>
      </c>
      <c r="K2144" s="7">
        <v>232</v>
      </c>
      <c r="L2144" s="8">
        <v>265</v>
      </c>
      <c r="M2144" s="3">
        <v>2</v>
      </c>
      <c r="N2144" s="3">
        <v>5</v>
      </c>
      <c r="O2144" s="2" t="s">
        <v>23</v>
      </c>
      <c r="P2144" s="9" t="s">
        <v>4266</v>
      </c>
      <c r="Q2144" s="9" t="s">
        <v>11975</v>
      </c>
      <c r="R2144" s="10">
        <v>43443</v>
      </c>
      <c r="S2144" s="10">
        <v>45561.372961638037</v>
      </c>
      <c r="T2144" s="11">
        <v>26</v>
      </c>
      <c r="U2144" s="51">
        <v>12</v>
      </c>
      <c r="V2144" s="51">
        <v>2018</v>
      </c>
      <c r="W2144" s="52">
        <v>2024</v>
      </c>
    </row>
    <row r="2145" spans="1:23" x14ac:dyDescent="0.3">
      <c r="A2145" s="22">
        <v>2144</v>
      </c>
      <c r="B2145" s="2" t="s">
        <v>4269</v>
      </c>
      <c r="C2145" s="2" t="s">
        <v>45</v>
      </c>
      <c r="D2145" s="2" t="s">
        <v>50</v>
      </c>
      <c r="E2145" s="3">
        <v>2007</v>
      </c>
      <c r="F2145" s="4">
        <v>57147.42</v>
      </c>
      <c r="G2145" s="5">
        <v>126680</v>
      </c>
      <c r="H2145" s="2" t="s">
        <v>41</v>
      </c>
      <c r="I2145" s="2" t="s">
        <v>29</v>
      </c>
      <c r="J2145" s="6">
        <v>5.3</v>
      </c>
      <c r="K2145" s="7">
        <v>123</v>
      </c>
      <c r="L2145" s="8">
        <v>630</v>
      </c>
      <c r="M2145" s="3">
        <v>4</v>
      </c>
      <c r="N2145" s="3">
        <v>4</v>
      </c>
      <c r="O2145" s="2" t="s">
        <v>85</v>
      </c>
      <c r="P2145" s="9" t="s">
        <v>4268</v>
      </c>
      <c r="Q2145" s="9" t="s">
        <v>11976</v>
      </c>
      <c r="R2145" s="10">
        <v>44008</v>
      </c>
      <c r="S2145" s="10">
        <v>45646.800047055127</v>
      </c>
      <c r="T2145" s="11">
        <v>17</v>
      </c>
      <c r="U2145" s="51">
        <v>6</v>
      </c>
      <c r="V2145" s="51">
        <v>2020</v>
      </c>
      <c r="W2145" s="52">
        <v>2024</v>
      </c>
    </row>
    <row r="2146" spans="1:23" x14ac:dyDescent="0.3">
      <c r="A2146" s="22">
        <v>2145</v>
      </c>
      <c r="B2146" s="2" t="s">
        <v>4271</v>
      </c>
      <c r="C2146" s="2" t="s">
        <v>45</v>
      </c>
      <c r="D2146" s="2" t="s">
        <v>64</v>
      </c>
      <c r="E2146" s="3">
        <v>1993</v>
      </c>
      <c r="F2146" s="4">
        <v>11853.69</v>
      </c>
      <c r="G2146" s="5">
        <v>113951</v>
      </c>
      <c r="H2146" s="2" t="s">
        <v>28</v>
      </c>
      <c r="I2146" s="2" t="s">
        <v>22</v>
      </c>
      <c r="J2146" s="6">
        <v>2.6</v>
      </c>
      <c r="K2146" s="7">
        <v>424</v>
      </c>
      <c r="L2146" s="8">
        <v>126</v>
      </c>
      <c r="M2146" s="3">
        <v>3</v>
      </c>
      <c r="N2146" s="3">
        <v>7</v>
      </c>
      <c r="O2146" s="2" t="s">
        <v>51</v>
      </c>
      <c r="P2146" s="9" t="s">
        <v>4270</v>
      </c>
      <c r="Q2146" s="9" t="s">
        <v>11977</v>
      </c>
      <c r="R2146" s="10">
        <v>42281</v>
      </c>
      <c r="S2146" s="10">
        <v>45693.237334512618</v>
      </c>
      <c r="T2146" s="11">
        <v>31</v>
      </c>
      <c r="U2146" s="51">
        <v>10</v>
      </c>
      <c r="V2146" s="51">
        <v>2015</v>
      </c>
      <c r="W2146" s="52">
        <v>2025</v>
      </c>
    </row>
    <row r="2147" spans="1:23" x14ac:dyDescent="0.3">
      <c r="A2147" s="22">
        <v>2146</v>
      </c>
      <c r="B2147" s="2" t="s">
        <v>4273</v>
      </c>
      <c r="C2147" s="2" t="s">
        <v>49</v>
      </c>
      <c r="D2147" s="2" t="s">
        <v>40</v>
      </c>
      <c r="E2147" s="3">
        <v>2009</v>
      </c>
      <c r="F2147" s="4">
        <v>33636.82</v>
      </c>
      <c r="G2147" s="5">
        <v>199186</v>
      </c>
      <c r="H2147" s="2" t="s">
        <v>41</v>
      </c>
      <c r="I2147" s="2" t="s">
        <v>29</v>
      </c>
      <c r="J2147" s="6">
        <v>3.3</v>
      </c>
      <c r="K2147" s="7">
        <v>298</v>
      </c>
      <c r="L2147" s="8">
        <v>609</v>
      </c>
      <c r="M2147" s="3">
        <v>5</v>
      </c>
      <c r="N2147" s="3">
        <v>5</v>
      </c>
      <c r="O2147" s="2" t="s">
        <v>80</v>
      </c>
      <c r="P2147" s="9" t="s">
        <v>4272</v>
      </c>
      <c r="Q2147" s="9" t="s">
        <v>11978</v>
      </c>
      <c r="R2147" s="10">
        <v>43469</v>
      </c>
      <c r="S2147" s="10">
        <v>45344.519590963922</v>
      </c>
      <c r="T2147" s="11">
        <v>15</v>
      </c>
      <c r="U2147" s="51">
        <v>1</v>
      </c>
      <c r="V2147" s="51">
        <v>2019</v>
      </c>
      <c r="W2147" s="52">
        <v>2024</v>
      </c>
    </row>
    <row r="2148" spans="1:23" x14ac:dyDescent="0.3">
      <c r="A2148" s="22">
        <v>2147</v>
      </c>
      <c r="B2148" s="2" t="s">
        <v>4275</v>
      </c>
      <c r="C2148" s="2" t="s">
        <v>74</v>
      </c>
      <c r="D2148" s="2" t="s">
        <v>64</v>
      </c>
      <c r="E2148" s="3">
        <v>1990</v>
      </c>
      <c r="F2148" s="4">
        <v>26492.66</v>
      </c>
      <c r="G2148" s="5">
        <v>21135</v>
      </c>
      <c r="H2148" s="2" t="s">
        <v>28</v>
      </c>
      <c r="I2148" s="2" t="s">
        <v>22</v>
      </c>
      <c r="J2148" s="6">
        <v>1.9</v>
      </c>
      <c r="K2148" s="7">
        <v>374</v>
      </c>
      <c r="L2148" s="8">
        <v>676</v>
      </c>
      <c r="M2148" s="3">
        <v>2</v>
      </c>
      <c r="N2148" s="3">
        <v>2</v>
      </c>
      <c r="O2148" s="2" t="s">
        <v>85</v>
      </c>
      <c r="P2148" s="9" t="s">
        <v>4274</v>
      </c>
      <c r="Q2148" s="9" t="s">
        <v>11979</v>
      </c>
      <c r="R2148" s="10">
        <v>43458</v>
      </c>
      <c r="S2148" s="10">
        <v>45335.465780201761</v>
      </c>
      <c r="T2148" s="11">
        <v>34</v>
      </c>
      <c r="U2148" s="51">
        <v>12</v>
      </c>
      <c r="V2148" s="51">
        <v>2018</v>
      </c>
      <c r="W2148" s="52">
        <v>2024</v>
      </c>
    </row>
    <row r="2149" spans="1:23" x14ac:dyDescent="0.3">
      <c r="A2149" s="22">
        <v>2148</v>
      </c>
      <c r="B2149" s="2" t="s">
        <v>4277</v>
      </c>
      <c r="C2149" s="2" t="s">
        <v>63</v>
      </c>
      <c r="D2149" s="2" t="s">
        <v>20</v>
      </c>
      <c r="E2149" s="3">
        <v>2018</v>
      </c>
      <c r="F2149" s="4">
        <v>11288.94</v>
      </c>
      <c r="G2149" s="5">
        <v>172834</v>
      </c>
      <c r="H2149" s="2" t="s">
        <v>28</v>
      </c>
      <c r="I2149" s="2" t="s">
        <v>22</v>
      </c>
      <c r="J2149" s="6">
        <v>1.6</v>
      </c>
      <c r="K2149" s="7">
        <v>89</v>
      </c>
      <c r="L2149" s="8">
        <v>579</v>
      </c>
      <c r="M2149" s="3">
        <v>2</v>
      </c>
      <c r="N2149" s="3">
        <v>7</v>
      </c>
      <c r="O2149" s="2" t="s">
        <v>65</v>
      </c>
      <c r="P2149" s="9" t="s">
        <v>4276</v>
      </c>
      <c r="Q2149" s="9" t="s">
        <v>11980</v>
      </c>
      <c r="R2149" s="10">
        <v>42584</v>
      </c>
      <c r="S2149" s="10">
        <v>45170.306748395393</v>
      </c>
      <c r="T2149" s="11">
        <v>6</v>
      </c>
      <c r="U2149" s="51">
        <v>8</v>
      </c>
      <c r="V2149" s="51">
        <v>2016</v>
      </c>
      <c r="W2149" s="52">
        <v>2023</v>
      </c>
    </row>
    <row r="2150" spans="1:23" x14ac:dyDescent="0.3">
      <c r="A2150" s="22">
        <v>2149</v>
      </c>
      <c r="B2150" s="2" t="s">
        <v>4279</v>
      </c>
      <c r="C2150" s="2" t="s">
        <v>49</v>
      </c>
      <c r="D2150" s="2" t="s">
        <v>50</v>
      </c>
      <c r="E2150" s="3">
        <v>2016</v>
      </c>
      <c r="F2150" s="4">
        <v>14858.62</v>
      </c>
      <c r="G2150" s="5">
        <v>186230</v>
      </c>
      <c r="H2150" s="2" t="s">
        <v>35</v>
      </c>
      <c r="I2150" s="2" t="s">
        <v>29</v>
      </c>
      <c r="J2150" s="6">
        <v>5</v>
      </c>
      <c r="K2150" s="7">
        <v>339</v>
      </c>
      <c r="L2150" s="8">
        <v>404</v>
      </c>
      <c r="M2150" s="3">
        <v>5</v>
      </c>
      <c r="N2150" s="3">
        <v>7</v>
      </c>
      <c r="O2150" s="2" t="s">
        <v>80</v>
      </c>
      <c r="P2150" s="9" t="s">
        <v>4278</v>
      </c>
      <c r="Q2150" s="9" t="s">
        <v>11981</v>
      </c>
      <c r="R2150" s="10">
        <v>43184</v>
      </c>
      <c r="S2150" s="10">
        <v>45729.744635972907</v>
      </c>
      <c r="T2150" s="11">
        <v>8</v>
      </c>
      <c r="U2150" s="51">
        <v>3</v>
      </c>
      <c r="V2150" s="51">
        <v>2018</v>
      </c>
      <c r="W2150" s="52">
        <v>2025</v>
      </c>
    </row>
    <row r="2151" spans="1:23" x14ac:dyDescent="0.3">
      <c r="A2151" s="22">
        <v>2150</v>
      </c>
      <c r="B2151" s="2" t="s">
        <v>4281</v>
      </c>
      <c r="C2151" s="2" t="s">
        <v>49</v>
      </c>
      <c r="D2151" s="2" t="s">
        <v>20</v>
      </c>
      <c r="E2151" s="3">
        <v>1990</v>
      </c>
      <c r="F2151" s="4">
        <v>65965.23</v>
      </c>
      <c r="G2151" s="5">
        <v>143526</v>
      </c>
      <c r="H2151" s="2" t="s">
        <v>28</v>
      </c>
      <c r="I2151" s="2" t="s">
        <v>29</v>
      </c>
      <c r="J2151" s="6">
        <v>2.4</v>
      </c>
      <c r="K2151" s="7">
        <v>484</v>
      </c>
      <c r="L2151" s="8">
        <v>595</v>
      </c>
      <c r="M2151" s="3">
        <v>2</v>
      </c>
      <c r="N2151" s="3">
        <v>7</v>
      </c>
      <c r="O2151" s="2" t="s">
        <v>65</v>
      </c>
      <c r="P2151" s="9" t="s">
        <v>4280</v>
      </c>
      <c r="Q2151" s="9" t="s">
        <v>11982</v>
      </c>
      <c r="R2151" s="10">
        <v>43620</v>
      </c>
      <c r="S2151" s="10">
        <v>45267.416170279772</v>
      </c>
      <c r="T2151" s="11">
        <v>34</v>
      </c>
      <c r="U2151" s="51">
        <v>6</v>
      </c>
      <c r="V2151" s="51">
        <v>2019</v>
      </c>
      <c r="W2151" s="52">
        <v>2023</v>
      </c>
    </row>
    <row r="2152" spans="1:23" x14ac:dyDescent="0.3">
      <c r="A2152" s="22">
        <v>2151</v>
      </c>
      <c r="B2152" s="2" t="s">
        <v>4283</v>
      </c>
      <c r="C2152" s="2" t="s">
        <v>74</v>
      </c>
      <c r="D2152" s="2" t="s">
        <v>40</v>
      </c>
      <c r="E2152" s="3">
        <v>2021</v>
      </c>
      <c r="F2152" s="4">
        <v>59681.54</v>
      </c>
      <c r="G2152" s="5">
        <v>92437</v>
      </c>
      <c r="H2152" s="2" t="s">
        <v>21</v>
      </c>
      <c r="I2152" s="2" t="s">
        <v>29</v>
      </c>
      <c r="J2152" s="6">
        <v>2.2999999999999998</v>
      </c>
      <c r="K2152" s="7">
        <v>507</v>
      </c>
      <c r="L2152" s="8">
        <v>199</v>
      </c>
      <c r="M2152" s="3">
        <v>3</v>
      </c>
      <c r="N2152" s="3">
        <v>5</v>
      </c>
      <c r="O2152" s="2" t="s">
        <v>36</v>
      </c>
      <c r="P2152" s="9" t="s">
        <v>4282</v>
      </c>
      <c r="Q2152" s="9" t="s">
        <v>11983</v>
      </c>
      <c r="R2152" s="10">
        <v>43457</v>
      </c>
      <c r="S2152" s="10">
        <v>45843.06329970566</v>
      </c>
      <c r="T2152" s="11">
        <v>3</v>
      </c>
      <c r="U2152" s="51">
        <v>12</v>
      </c>
      <c r="V2152" s="51">
        <v>2018</v>
      </c>
      <c r="W2152" s="52">
        <v>2025</v>
      </c>
    </row>
    <row r="2153" spans="1:23" x14ac:dyDescent="0.3">
      <c r="A2153" s="22">
        <v>2152</v>
      </c>
      <c r="B2153" s="2" t="s">
        <v>4285</v>
      </c>
      <c r="C2153" s="2" t="s">
        <v>74</v>
      </c>
      <c r="D2153" s="2" t="s">
        <v>79</v>
      </c>
      <c r="E2153" s="3">
        <v>2004</v>
      </c>
      <c r="F2153" s="4">
        <v>65144.26</v>
      </c>
      <c r="G2153" s="5">
        <v>3225</v>
      </c>
      <c r="H2153" s="2" t="s">
        <v>28</v>
      </c>
      <c r="I2153" s="2" t="s">
        <v>29</v>
      </c>
      <c r="J2153" s="6">
        <v>4.9000000000000004</v>
      </c>
      <c r="K2153" s="7">
        <v>501</v>
      </c>
      <c r="L2153" s="8">
        <v>729</v>
      </c>
      <c r="M2153" s="3">
        <v>5</v>
      </c>
      <c r="N2153" s="3">
        <v>2</v>
      </c>
      <c r="O2153" s="2" t="s">
        <v>42</v>
      </c>
      <c r="P2153" s="9" t="s">
        <v>4284</v>
      </c>
      <c r="Q2153" s="9" t="s">
        <v>11984</v>
      </c>
      <c r="R2153" s="10">
        <v>42049</v>
      </c>
      <c r="S2153" s="10">
        <v>45524.865660177747</v>
      </c>
      <c r="T2153" s="11">
        <v>20</v>
      </c>
      <c r="U2153" s="51">
        <v>2</v>
      </c>
      <c r="V2153" s="51">
        <v>2015</v>
      </c>
      <c r="W2153" s="52">
        <v>2024</v>
      </c>
    </row>
    <row r="2154" spans="1:23" x14ac:dyDescent="0.3">
      <c r="A2154" s="22">
        <v>2153</v>
      </c>
      <c r="B2154" s="2" t="s">
        <v>4287</v>
      </c>
      <c r="C2154" s="2" t="s">
        <v>45</v>
      </c>
      <c r="D2154" s="2" t="s">
        <v>56</v>
      </c>
      <c r="E2154" s="3">
        <v>2004</v>
      </c>
      <c r="F2154" s="4">
        <v>49098.41</v>
      </c>
      <c r="G2154" s="5">
        <v>101278</v>
      </c>
      <c r="H2154" s="2" t="s">
        <v>35</v>
      </c>
      <c r="I2154" s="2" t="s">
        <v>29</v>
      </c>
      <c r="J2154" s="6">
        <v>1.9</v>
      </c>
      <c r="K2154" s="7">
        <v>270</v>
      </c>
      <c r="L2154" s="8">
        <v>338</v>
      </c>
      <c r="M2154" s="3">
        <v>3</v>
      </c>
      <c r="N2154" s="3">
        <v>7</v>
      </c>
      <c r="O2154" s="2" t="s">
        <v>42</v>
      </c>
      <c r="P2154" s="9" t="s">
        <v>4286</v>
      </c>
      <c r="Q2154" s="9" t="s">
        <v>11985</v>
      </c>
      <c r="R2154" s="10">
        <v>42267</v>
      </c>
      <c r="S2154" s="10">
        <v>45167.678222690258</v>
      </c>
      <c r="T2154" s="11">
        <v>20</v>
      </c>
      <c r="U2154" s="51">
        <v>9</v>
      </c>
      <c r="V2154" s="51">
        <v>2015</v>
      </c>
      <c r="W2154" s="52">
        <v>2023</v>
      </c>
    </row>
    <row r="2155" spans="1:23" x14ac:dyDescent="0.3">
      <c r="A2155" s="22">
        <v>2154</v>
      </c>
      <c r="B2155" s="2" t="s">
        <v>4289</v>
      </c>
      <c r="C2155" s="2" t="s">
        <v>49</v>
      </c>
      <c r="D2155" s="2" t="s">
        <v>46</v>
      </c>
      <c r="E2155" s="3">
        <v>2001</v>
      </c>
      <c r="F2155" s="4">
        <v>70018.39</v>
      </c>
      <c r="G2155" s="5">
        <v>144470</v>
      </c>
      <c r="H2155" s="2" t="s">
        <v>35</v>
      </c>
      <c r="I2155" s="2" t="s">
        <v>29</v>
      </c>
      <c r="J2155" s="6">
        <v>5.6</v>
      </c>
      <c r="K2155" s="7">
        <v>513</v>
      </c>
      <c r="L2155" s="8">
        <v>236</v>
      </c>
      <c r="M2155" s="3">
        <v>5</v>
      </c>
      <c r="N2155" s="3">
        <v>5</v>
      </c>
      <c r="O2155" s="2" t="s">
        <v>36</v>
      </c>
      <c r="P2155" s="9" t="s">
        <v>4288</v>
      </c>
      <c r="Q2155" s="9" t="s">
        <v>11986</v>
      </c>
      <c r="R2155" s="10">
        <v>42799</v>
      </c>
      <c r="S2155" s="10">
        <v>45655.853857817281</v>
      </c>
      <c r="T2155" s="11">
        <v>23</v>
      </c>
      <c r="U2155" s="51">
        <v>3</v>
      </c>
      <c r="V2155" s="51">
        <v>2017</v>
      </c>
      <c r="W2155" s="52">
        <v>2024</v>
      </c>
    </row>
    <row r="2156" spans="1:23" x14ac:dyDescent="0.3">
      <c r="A2156" s="22">
        <v>2155</v>
      </c>
      <c r="B2156" s="2" t="s">
        <v>1766</v>
      </c>
      <c r="C2156" s="2" t="s">
        <v>63</v>
      </c>
      <c r="D2156" s="2" t="s">
        <v>40</v>
      </c>
      <c r="E2156" s="3">
        <v>2000</v>
      </c>
      <c r="F2156" s="4">
        <v>65588.39</v>
      </c>
      <c r="G2156" s="5">
        <v>265338</v>
      </c>
      <c r="H2156" s="2" t="s">
        <v>21</v>
      </c>
      <c r="I2156" s="2" t="s">
        <v>22</v>
      </c>
      <c r="J2156" s="6">
        <v>4.3</v>
      </c>
      <c r="K2156" s="7">
        <v>593</v>
      </c>
      <c r="L2156" s="8">
        <v>691</v>
      </c>
      <c r="M2156" s="3">
        <v>3</v>
      </c>
      <c r="N2156" s="3">
        <v>4</v>
      </c>
      <c r="O2156" s="2" t="s">
        <v>36</v>
      </c>
      <c r="P2156" s="9" t="s">
        <v>4290</v>
      </c>
      <c r="Q2156" s="9" t="s">
        <v>11987</v>
      </c>
      <c r="R2156" s="10">
        <v>43931</v>
      </c>
      <c r="S2156" s="10">
        <v>45388.474381922097</v>
      </c>
      <c r="T2156" s="11">
        <v>24</v>
      </c>
      <c r="U2156" s="51">
        <v>4</v>
      </c>
      <c r="V2156" s="51">
        <v>2020</v>
      </c>
      <c r="W2156" s="52">
        <v>2024</v>
      </c>
    </row>
    <row r="2157" spans="1:23" x14ac:dyDescent="0.3">
      <c r="A2157" s="22">
        <v>2156</v>
      </c>
      <c r="B2157" s="2" t="s">
        <v>4292</v>
      </c>
      <c r="C2157" s="2" t="s">
        <v>107</v>
      </c>
      <c r="D2157" s="2" t="s">
        <v>92</v>
      </c>
      <c r="E2157" s="3">
        <v>2020</v>
      </c>
      <c r="F2157" s="4">
        <v>65928.78</v>
      </c>
      <c r="G2157" s="5">
        <v>54970</v>
      </c>
      <c r="H2157" s="2" t="s">
        <v>28</v>
      </c>
      <c r="I2157" s="2" t="s">
        <v>22</v>
      </c>
      <c r="J2157" s="6">
        <v>5.4</v>
      </c>
      <c r="K2157" s="7">
        <v>345</v>
      </c>
      <c r="L2157" s="8">
        <v>616</v>
      </c>
      <c r="M2157" s="3">
        <v>2</v>
      </c>
      <c r="N2157" s="3">
        <v>2</v>
      </c>
      <c r="O2157" s="2" t="s">
        <v>30</v>
      </c>
      <c r="P2157" s="9" t="s">
        <v>4291</v>
      </c>
      <c r="Q2157" s="9" t="s">
        <v>11988</v>
      </c>
      <c r="R2157" s="10">
        <v>45236</v>
      </c>
      <c r="S2157" s="10">
        <v>45842.187124470613</v>
      </c>
      <c r="T2157" s="11">
        <v>4</v>
      </c>
      <c r="U2157" s="51">
        <v>11</v>
      </c>
      <c r="V2157" s="51">
        <v>2023</v>
      </c>
      <c r="W2157" s="52">
        <v>2025</v>
      </c>
    </row>
    <row r="2158" spans="1:23" x14ac:dyDescent="0.3">
      <c r="A2158" s="22">
        <v>2157</v>
      </c>
      <c r="B2158" s="2" t="s">
        <v>4294</v>
      </c>
      <c r="C2158" s="2" t="s">
        <v>26</v>
      </c>
      <c r="D2158" s="2" t="s">
        <v>64</v>
      </c>
      <c r="E2158" s="3">
        <v>2016</v>
      </c>
      <c r="F2158" s="4">
        <v>61742.61</v>
      </c>
      <c r="G2158" s="5">
        <v>77946</v>
      </c>
      <c r="H2158" s="2" t="s">
        <v>41</v>
      </c>
      <c r="I2158" s="2" t="s">
        <v>22</v>
      </c>
      <c r="J2158" s="6">
        <v>6</v>
      </c>
      <c r="K2158" s="7">
        <v>297</v>
      </c>
      <c r="L2158" s="8">
        <v>491</v>
      </c>
      <c r="M2158" s="3">
        <v>3</v>
      </c>
      <c r="N2158" s="3">
        <v>5</v>
      </c>
      <c r="O2158" s="2" t="s">
        <v>30</v>
      </c>
      <c r="P2158" s="9" t="s">
        <v>4293</v>
      </c>
      <c r="Q2158" s="9" t="s">
        <v>11989</v>
      </c>
      <c r="R2158" s="10">
        <v>44249</v>
      </c>
      <c r="S2158" s="10">
        <v>45542.097106467023</v>
      </c>
      <c r="T2158" s="11">
        <v>8</v>
      </c>
      <c r="U2158" s="51">
        <v>2</v>
      </c>
      <c r="V2158" s="51">
        <v>2021</v>
      </c>
      <c r="W2158" s="52">
        <v>2024</v>
      </c>
    </row>
    <row r="2159" spans="1:23" x14ac:dyDescent="0.3">
      <c r="A2159" s="22">
        <v>2158</v>
      </c>
      <c r="B2159" s="2" t="s">
        <v>4296</v>
      </c>
      <c r="C2159" s="2" t="s">
        <v>118</v>
      </c>
      <c r="D2159" s="2" t="s">
        <v>92</v>
      </c>
      <c r="E2159" s="3">
        <v>1993</v>
      </c>
      <c r="F2159" s="4">
        <v>28935.03</v>
      </c>
      <c r="G2159" s="5">
        <v>20199</v>
      </c>
      <c r="H2159" s="2" t="s">
        <v>21</v>
      </c>
      <c r="I2159" s="2" t="s">
        <v>29</v>
      </c>
      <c r="J2159" s="6">
        <v>6</v>
      </c>
      <c r="K2159" s="7">
        <v>623</v>
      </c>
      <c r="L2159" s="8">
        <v>303</v>
      </c>
      <c r="M2159" s="3">
        <v>2</v>
      </c>
      <c r="N2159" s="3">
        <v>7</v>
      </c>
      <c r="O2159" s="2" t="s">
        <v>42</v>
      </c>
      <c r="P2159" s="9" t="s">
        <v>4295</v>
      </c>
      <c r="Q2159" s="9" t="s">
        <v>11990</v>
      </c>
      <c r="R2159" s="10">
        <v>42712</v>
      </c>
      <c r="S2159" s="10">
        <v>45266.539995044717</v>
      </c>
      <c r="T2159" s="11">
        <v>31</v>
      </c>
      <c r="U2159" s="51">
        <v>12</v>
      </c>
      <c r="V2159" s="51">
        <v>2016</v>
      </c>
      <c r="W2159" s="52">
        <v>2023</v>
      </c>
    </row>
    <row r="2160" spans="1:23" x14ac:dyDescent="0.3">
      <c r="A2160" s="22">
        <v>2159</v>
      </c>
      <c r="B2160" s="2" t="s">
        <v>4298</v>
      </c>
      <c r="C2160" s="2" t="s">
        <v>45</v>
      </c>
      <c r="D2160" s="2" t="s">
        <v>50</v>
      </c>
      <c r="E2160" s="3">
        <v>2018</v>
      </c>
      <c r="F2160" s="4">
        <v>38347.15</v>
      </c>
      <c r="G2160" s="5">
        <v>10981</v>
      </c>
      <c r="H2160" s="2" t="s">
        <v>28</v>
      </c>
      <c r="I2160" s="2" t="s">
        <v>22</v>
      </c>
      <c r="J2160" s="6">
        <v>1.9</v>
      </c>
      <c r="K2160" s="7">
        <v>674</v>
      </c>
      <c r="L2160" s="8">
        <v>358</v>
      </c>
      <c r="M2160" s="3">
        <v>5</v>
      </c>
      <c r="N2160" s="3">
        <v>2</v>
      </c>
      <c r="O2160" s="2" t="s">
        <v>36</v>
      </c>
      <c r="P2160" s="9" t="s">
        <v>4297</v>
      </c>
      <c r="Q2160" s="9" t="s">
        <v>11991</v>
      </c>
      <c r="R2160" s="10">
        <v>45143</v>
      </c>
      <c r="S2160" s="10">
        <v>45552.31915087589</v>
      </c>
      <c r="T2160" s="11">
        <v>6</v>
      </c>
      <c r="U2160" s="51">
        <v>8</v>
      </c>
      <c r="V2160" s="51">
        <v>2023</v>
      </c>
      <c r="W2160" s="52">
        <v>2024</v>
      </c>
    </row>
    <row r="2161" spans="1:23" x14ac:dyDescent="0.3">
      <c r="A2161" s="22">
        <v>2160</v>
      </c>
      <c r="B2161" s="2" t="s">
        <v>4300</v>
      </c>
      <c r="C2161" s="2" t="s">
        <v>118</v>
      </c>
      <c r="D2161" s="2" t="s">
        <v>56</v>
      </c>
      <c r="E2161" s="3">
        <v>2010</v>
      </c>
      <c r="F2161" s="4">
        <v>73089.52</v>
      </c>
      <c r="G2161" s="5">
        <v>254073</v>
      </c>
      <c r="H2161" s="2" t="s">
        <v>35</v>
      </c>
      <c r="I2161" s="2" t="s">
        <v>22</v>
      </c>
      <c r="J2161" s="6">
        <v>2</v>
      </c>
      <c r="K2161" s="7">
        <v>281</v>
      </c>
      <c r="L2161" s="8">
        <v>106</v>
      </c>
      <c r="M2161" s="3">
        <v>2</v>
      </c>
      <c r="N2161" s="3">
        <v>5</v>
      </c>
      <c r="O2161" s="2" t="s">
        <v>36</v>
      </c>
      <c r="P2161" s="9" t="s">
        <v>4299</v>
      </c>
      <c r="Q2161" s="9" t="s">
        <v>11992</v>
      </c>
      <c r="R2161" s="10">
        <v>42838</v>
      </c>
      <c r="S2161" s="10">
        <v>45170.89086521876</v>
      </c>
      <c r="T2161" s="11">
        <v>14</v>
      </c>
      <c r="U2161" s="51">
        <v>4</v>
      </c>
      <c r="V2161" s="51">
        <v>2017</v>
      </c>
      <c r="W2161" s="52">
        <v>2023</v>
      </c>
    </row>
    <row r="2162" spans="1:23" x14ac:dyDescent="0.3">
      <c r="A2162" s="22">
        <v>2161</v>
      </c>
      <c r="B2162" s="2" t="s">
        <v>4302</v>
      </c>
      <c r="C2162" s="2" t="s">
        <v>63</v>
      </c>
      <c r="D2162" s="2" t="s">
        <v>56</v>
      </c>
      <c r="E2162" s="3">
        <v>1995</v>
      </c>
      <c r="F2162" s="4">
        <v>20923.95</v>
      </c>
      <c r="G2162" s="5">
        <v>231671</v>
      </c>
      <c r="H2162" s="2" t="s">
        <v>28</v>
      </c>
      <c r="I2162" s="2" t="s">
        <v>22</v>
      </c>
      <c r="J2162" s="6">
        <v>4.4000000000000004</v>
      </c>
      <c r="K2162" s="7">
        <v>580</v>
      </c>
      <c r="L2162" s="8">
        <v>212</v>
      </c>
      <c r="M2162" s="3">
        <v>3</v>
      </c>
      <c r="N2162" s="3">
        <v>5</v>
      </c>
      <c r="O2162" s="2" t="s">
        <v>80</v>
      </c>
      <c r="P2162" s="9" t="s">
        <v>4301</v>
      </c>
      <c r="Q2162" s="9" t="s">
        <v>11993</v>
      </c>
      <c r="R2162" s="10">
        <v>42747</v>
      </c>
      <c r="S2162" s="10">
        <v>45229.448576761068</v>
      </c>
      <c r="T2162" s="11">
        <v>29</v>
      </c>
      <c r="U2162" s="51">
        <v>1</v>
      </c>
      <c r="V2162" s="51">
        <v>2017</v>
      </c>
      <c r="W2162" s="52">
        <v>2023</v>
      </c>
    </row>
    <row r="2163" spans="1:23" x14ac:dyDescent="0.3">
      <c r="A2163" s="22">
        <v>2162</v>
      </c>
      <c r="B2163" s="2" t="s">
        <v>4304</v>
      </c>
      <c r="C2163" s="2" t="s">
        <v>45</v>
      </c>
      <c r="D2163" s="2" t="s">
        <v>56</v>
      </c>
      <c r="E2163" s="3">
        <v>2023</v>
      </c>
      <c r="F2163" s="4">
        <v>63386.38</v>
      </c>
      <c r="G2163" s="5">
        <v>15362</v>
      </c>
      <c r="H2163" s="2" t="s">
        <v>41</v>
      </c>
      <c r="I2163" s="2" t="s">
        <v>22</v>
      </c>
      <c r="J2163" s="6">
        <v>4.0999999999999996</v>
      </c>
      <c r="K2163" s="7">
        <v>247</v>
      </c>
      <c r="L2163" s="8">
        <v>764</v>
      </c>
      <c r="M2163" s="3">
        <v>4</v>
      </c>
      <c r="N2163" s="3">
        <v>7</v>
      </c>
      <c r="O2163" s="2" t="s">
        <v>23</v>
      </c>
      <c r="P2163" s="9" t="s">
        <v>4303</v>
      </c>
      <c r="Q2163" s="9" t="s">
        <v>11994</v>
      </c>
      <c r="R2163" s="10">
        <v>44141</v>
      </c>
      <c r="S2163" s="10">
        <v>45785.23573419256</v>
      </c>
      <c r="T2163" s="11">
        <v>1</v>
      </c>
      <c r="U2163" s="51">
        <v>11</v>
      </c>
      <c r="V2163" s="51">
        <v>2020</v>
      </c>
      <c r="W2163" s="52">
        <v>2025</v>
      </c>
    </row>
    <row r="2164" spans="1:23" x14ac:dyDescent="0.3">
      <c r="A2164" s="22">
        <v>2163</v>
      </c>
      <c r="B2164" s="2" t="s">
        <v>4306</v>
      </c>
      <c r="C2164" s="2" t="s">
        <v>107</v>
      </c>
      <c r="D2164" s="2" t="s">
        <v>46</v>
      </c>
      <c r="E2164" s="3">
        <v>2008</v>
      </c>
      <c r="F2164" s="4">
        <v>48644.33</v>
      </c>
      <c r="G2164" s="5">
        <v>27193</v>
      </c>
      <c r="H2164" s="2" t="s">
        <v>41</v>
      </c>
      <c r="I2164" s="2" t="s">
        <v>22</v>
      </c>
      <c r="J2164" s="6">
        <v>4</v>
      </c>
      <c r="K2164" s="7">
        <v>681</v>
      </c>
      <c r="L2164" s="8">
        <v>129</v>
      </c>
      <c r="M2164" s="3">
        <v>2</v>
      </c>
      <c r="N2164" s="3">
        <v>4</v>
      </c>
      <c r="O2164" s="2" t="s">
        <v>36</v>
      </c>
      <c r="P2164" s="9" t="s">
        <v>4305</v>
      </c>
      <c r="Q2164" s="9" t="s">
        <v>11995</v>
      </c>
      <c r="R2164" s="10">
        <v>42540</v>
      </c>
      <c r="S2164" s="10">
        <v>45410.670821209947</v>
      </c>
      <c r="T2164" s="11">
        <v>16</v>
      </c>
      <c r="U2164" s="51">
        <v>6</v>
      </c>
      <c r="V2164" s="51">
        <v>2016</v>
      </c>
      <c r="W2164" s="52">
        <v>2024</v>
      </c>
    </row>
    <row r="2165" spans="1:23" x14ac:dyDescent="0.3">
      <c r="A2165" s="22">
        <v>2164</v>
      </c>
      <c r="B2165" s="2" t="s">
        <v>4308</v>
      </c>
      <c r="C2165" s="2" t="s">
        <v>33</v>
      </c>
      <c r="D2165" s="2" t="s">
        <v>50</v>
      </c>
      <c r="E2165" s="3">
        <v>1992</v>
      </c>
      <c r="F2165" s="4">
        <v>11319.45</v>
      </c>
      <c r="G2165" s="5">
        <v>239634</v>
      </c>
      <c r="H2165" s="2" t="s">
        <v>35</v>
      </c>
      <c r="I2165" s="2" t="s">
        <v>22</v>
      </c>
      <c r="J2165" s="6">
        <v>2.5</v>
      </c>
      <c r="K2165" s="7">
        <v>166</v>
      </c>
      <c r="L2165" s="8">
        <v>737</v>
      </c>
      <c r="M2165" s="3">
        <v>5</v>
      </c>
      <c r="N2165" s="3">
        <v>7</v>
      </c>
      <c r="O2165" s="2" t="s">
        <v>30</v>
      </c>
      <c r="P2165" s="9" t="s">
        <v>4307</v>
      </c>
      <c r="Q2165" s="9" t="s">
        <v>11996</v>
      </c>
      <c r="R2165" s="10">
        <v>43179</v>
      </c>
      <c r="S2165" s="10">
        <v>45567.652217489223</v>
      </c>
      <c r="T2165" s="11">
        <v>32</v>
      </c>
      <c r="U2165" s="51">
        <v>3</v>
      </c>
      <c r="V2165" s="51">
        <v>2018</v>
      </c>
      <c r="W2165" s="52">
        <v>2024</v>
      </c>
    </row>
    <row r="2166" spans="1:23" x14ac:dyDescent="0.3">
      <c r="A2166" s="22">
        <v>2165</v>
      </c>
      <c r="B2166" s="2" t="s">
        <v>4310</v>
      </c>
      <c r="C2166" s="2" t="s">
        <v>33</v>
      </c>
      <c r="D2166" s="2" t="s">
        <v>79</v>
      </c>
      <c r="E2166" s="3">
        <v>2008</v>
      </c>
      <c r="F2166" s="4">
        <v>14557.73</v>
      </c>
      <c r="G2166" s="5">
        <v>271970</v>
      </c>
      <c r="H2166" s="2" t="s">
        <v>28</v>
      </c>
      <c r="I2166" s="2" t="s">
        <v>29</v>
      </c>
      <c r="J2166" s="6">
        <v>2</v>
      </c>
      <c r="K2166" s="7">
        <v>237</v>
      </c>
      <c r="L2166" s="8">
        <v>161</v>
      </c>
      <c r="M2166" s="3">
        <v>4</v>
      </c>
      <c r="N2166" s="3">
        <v>4</v>
      </c>
      <c r="O2166" s="2" t="s">
        <v>85</v>
      </c>
      <c r="P2166" s="9" t="s">
        <v>4309</v>
      </c>
      <c r="Q2166" s="9" t="s">
        <v>11997</v>
      </c>
      <c r="R2166" s="10">
        <v>44275</v>
      </c>
      <c r="S2166" s="10">
        <v>45299.980683182352</v>
      </c>
      <c r="T2166" s="11">
        <v>16</v>
      </c>
      <c r="U2166" s="51">
        <v>3</v>
      </c>
      <c r="V2166" s="51">
        <v>2021</v>
      </c>
      <c r="W2166" s="52">
        <v>2024</v>
      </c>
    </row>
    <row r="2167" spans="1:23" x14ac:dyDescent="0.3">
      <c r="A2167" s="22">
        <v>2166</v>
      </c>
      <c r="B2167" s="2" t="s">
        <v>4312</v>
      </c>
      <c r="C2167" s="2" t="s">
        <v>74</v>
      </c>
      <c r="D2167" s="2" t="s">
        <v>79</v>
      </c>
      <c r="E2167" s="3">
        <v>2012</v>
      </c>
      <c r="F2167" s="4">
        <v>26041.26</v>
      </c>
      <c r="G2167" s="5">
        <v>168899</v>
      </c>
      <c r="H2167" s="2" t="s">
        <v>21</v>
      </c>
      <c r="I2167" s="2" t="s">
        <v>22</v>
      </c>
      <c r="J2167" s="6">
        <v>4.9000000000000004</v>
      </c>
      <c r="K2167" s="7">
        <v>593</v>
      </c>
      <c r="L2167" s="8">
        <v>738</v>
      </c>
      <c r="M2167" s="3">
        <v>5</v>
      </c>
      <c r="N2167" s="3">
        <v>4</v>
      </c>
      <c r="O2167" s="2" t="s">
        <v>80</v>
      </c>
      <c r="P2167" s="9" t="s">
        <v>4311</v>
      </c>
      <c r="Q2167" s="9" t="s">
        <v>11998</v>
      </c>
      <c r="R2167" s="10">
        <v>44663</v>
      </c>
      <c r="S2167" s="10">
        <v>45835.177722590233</v>
      </c>
      <c r="T2167" s="11">
        <v>12</v>
      </c>
      <c r="U2167" s="51">
        <v>4</v>
      </c>
      <c r="V2167" s="51">
        <v>2022</v>
      </c>
      <c r="W2167" s="52">
        <v>2025</v>
      </c>
    </row>
    <row r="2168" spans="1:23" x14ac:dyDescent="0.3">
      <c r="A2168" s="22">
        <v>2167</v>
      </c>
      <c r="B2168" s="2" t="s">
        <v>4314</v>
      </c>
      <c r="C2168" s="2" t="s">
        <v>39</v>
      </c>
      <c r="D2168" s="2" t="s">
        <v>34</v>
      </c>
      <c r="E2168" s="3">
        <v>2004</v>
      </c>
      <c r="F2168" s="4">
        <v>19222.32</v>
      </c>
      <c r="G2168" s="5">
        <v>299201</v>
      </c>
      <c r="H2168" s="2" t="s">
        <v>35</v>
      </c>
      <c r="I2168" s="2" t="s">
        <v>29</v>
      </c>
      <c r="J2168" s="6">
        <v>1.7</v>
      </c>
      <c r="K2168" s="7">
        <v>71</v>
      </c>
      <c r="L2168" s="8">
        <v>246</v>
      </c>
      <c r="M2168" s="3">
        <v>2</v>
      </c>
      <c r="N2168" s="3">
        <v>2</v>
      </c>
      <c r="O2168" s="2" t="s">
        <v>30</v>
      </c>
      <c r="P2168" s="9" t="s">
        <v>4313</v>
      </c>
      <c r="Q2168" s="9" t="s">
        <v>11999</v>
      </c>
      <c r="R2168" s="10">
        <v>42808</v>
      </c>
      <c r="S2168" s="10">
        <v>45636.285944234558</v>
      </c>
      <c r="T2168" s="11">
        <v>20</v>
      </c>
      <c r="U2168" s="51">
        <v>3</v>
      </c>
      <c r="V2168" s="51">
        <v>2017</v>
      </c>
      <c r="W2168" s="52">
        <v>2024</v>
      </c>
    </row>
    <row r="2169" spans="1:23" x14ac:dyDescent="0.3">
      <c r="A2169" s="22">
        <v>2168</v>
      </c>
      <c r="B2169" s="2" t="s">
        <v>4316</v>
      </c>
      <c r="C2169" s="2" t="s">
        <v>33</v>
      </c>
      <c r="D2169" s="2" t="s">
        <v>40</v>
      </c>
      <c r="E2169" s="3">
        <v>2019</v>
      </c>
      <c r="F2169" s="4">
        <v>67098.81</v>
      </c>
      <c r="G2169" s="5">
        <v>181439</v>
      </c>
      <c r="H2169" s="2" t="s">
        <v>21</v>
      </c>
      <c r="I2169" s="2" t="s">
        <v>22</v>
      </c>
      <c r="J2169" s="6">
        <v>3</v>
      </c>
      <c r="K2169" s="7">
        <v>595</v>
      </c>
      <c r="L2169" s="8">
        <v>314</v>
      </c>
      <c r="M2169" s="3">
        <v>4</v>
      </c>
      <c r="N2169" s="3">
        <v>2</v>
      </c>
      <c r="O2169" s="2" t="s">
        <v>30</v>
      </c>
      <c r="P2169" s="9" t="s">
        <v>4315</v>
      </c>
      <c r="Q2169" s="9" t="s">
        <v>12000</v>
      </c>
      <c r="R2169" s="10">
        <v>42259</v>
      </c>
      <c r="S2169" s="10">
        <v>45751.064900025718</v>
      </c>
      <c r="T2169" s="11">
        <v>5</v>
      </c>
      <c r="U2169" s="51">
        <v>9</v>
      </c>
      <c r="V2169" s="51">
        <v>2015</v>
      </c>
      <c r="W2169" s="52">
        <v>2025</v>
      </c>
    </row>
    <row r="2170" spans="1:23" x14ac:dyDescent="0.3">
      <c r="A2170" s="22">
        <v>2169</v>
      </c>
      <c r="B2170" s="2" t="s">
        <v>4318</v>
      </c>
      <c r="C2170" s="2" t="s">
        <v>19</v>
      </c>
      <c r="D2170" s="2" t="s">
        <v>34</v>
      </c>
      <c r="E2170" s="3">
        <v>1993</v>
      </c>
      <c r="F2170" s="4">
        <v>69691.78</v>
      </c>
      <c r="G2170" s="5">
        <v>169246</v>
      </c>
      <c r="H2170" s="2" t="s">
        <v>41</v>
      </c>
      <c r="I2170" s="2" t="s">
        <v>29</v>
      </c>
      <c r="J2170" s="6">
        <v>2.7</v>
      </c>
      <c r="K2170" s="7">
        <v>248</v>
      </c>
      <c r="L2170" s="8">
        <v>748</v>
      </c>
      <c r="M2170" s="3">
        <v>4</v>
      </c>
      <c r="N2170" s="3">
        <v>2</v>
      </c>
      <c r="O2170" s="2" t="s">
        <v>65</v>
      </c>
      <c r="P2170" s="9" t="s">
        <v>4317</v>
      </c>
      <c r="Q2170" s="9" t="s">
        <v>12001</v>
      </c>
      <c r="R2170" s="10">
        <v>42329</v>
      </c>
      <c r="S2170" s="10">
        <v>45796.041895424802</v>
      </c>
      <c r="T2170" s="11">
        <v>31</v>
      </c>
      <c r="U2170" s="51">
        <v>11</v>
      </c>
      <c r="V2170" s="51">
        <v>2015</v>
      </c>
      <c r="W2170" s="52">
        <v>2025</v>
      </c>
    </row>
    <row r="2171" spans="1:23" x14ac:dyDescent="0.3">
      <c r="A2171" s="22">
        <v>2170</v>
      </c>
      <c r="B2171" s="2" t="s">
        <v>4320</v>
      </c>
      <c r="C2171" s="2" t="s">
        <v>33</v>
      </c>
      <c r="D2171" s="2" t="s">
        <v>40</v>
      </c>
      <c r="E2171" s="3">
        <v>2018</v>
      </c>
      <c r="F2171" s="4">
        <v>59674.54</v>
      </c>
      <c r="G2171" s="5">
        <v>229811</v>
      </c>
      <c r="H2171" s="2" t="s">
        <v>21</v>
      </c>
      <c r="I2171" s="2" t="s">
        <v>22</v>
      </c>
      <c r="J2171" s="6">
        <v>1.8</v>
      </c>
      <c r="K2171" s="7">
        <v>660</v>
      </c>
      <c r="L2171" s="8">
        <v>497</v>
      </c>
      <c r="M2171" s="3">
        <v>2</v>
      </c>
      <c r="N2171" s="3">
        <v>5</v>
      </c>
      <c r="O2171" s="2" t="s">
        <v>65</v>
      </c>
      <c r="P2171" s="9" t="s">
        <v>4319</v>
      </c>
      <c r="Q2171" s="9" t="s">
        <v>12002</v>
      </c>
      <c r="R2171" s="10">
        <v>44363</v>
      </c>
      <c r="S2171" s="10">
        <v>45448.930473140354</v>
      </c>
      <c r="T2171" s="11">
        <v>6</v>
      </c>
      <c r="U2171" s="51">
        <v>6</v>
      </c>
      <c r="V2171" s="51">
        <v>2021</v>
      </c>
      <c r="W2171" s="52">
        <v>2024</v>
      </c>
    </row>
    <row r="2172" spans="1:23" x14ac:dyDescent="0.3">
      <c r="A2172" s="22">
        <v>2171</v>
      </c>
      <c r="B2172" s="2" t="s">
        <v>4322</v>
      </c>
      <c r="C2172" s="2" t="s">
        <v>74</v>
      </c>
      <c r="D2172" s="2" t="s">
        <v>64</v>
      </c>
      <c r="E2172" s="3">
        <v>1998</v>
      </c>
      <c r="F2172" s="4">
        <v>58918</v>
      </c>
      <c r="G2172" s="5">
        <v>203833</v>
      </c>
      <c r="H2172" s="2" t="s">
        <v>21</v>
      </c>
      <c r="I2172" s="2" t="s">
        <v>22</v>
      </c>
      <c r="J2172" s="6">
        <v>2.4</v>
      </c>
      <c r="K2172" s="7">
        <v>225</v>
      </c>
      <c r="L2172" s="8">
        <v>306</v>
      </c>
      <c r="M2172" s="3">
        <v>3</v>
      </c>
      <c r="N2172" s="3">
        <v>4</v>
      </c>
      <c r="O2172" s="2" t="s">
        <v>85</v>
      </c>
      <c r="P2172" s="9" t="s">
        <v>4321</v>
      </c>
      <c r="Q2172" s="9" t="s">
        <v>12003</v>
      </c>
      <c r="R2172" s="10">
        <v>42542</v>
      </c>
      <c r="S2172" s="10">
        <v>45791.076902426197</v>
      </c>
      <c r="T2172" s="11">
        <v>26</v>
      </c>
      <c r="U2172" s="51">
        <v>6</v>
      </c>
      <c r="V2172" s="51">
        <v>2016</v>
      </c>
      <c r="W2172" s="52">
        <v>2025</v>
      </c>
    </row>
    <row r="2173" spans="1:23" x14ac:dyDescent="0.3">
      <c r="A2173" s="22">
        <v>2172</v>
      </c>
      <c r="B2173" s="2" t="s">
        <v>4324</v>
      </c>
      <c r="C2173" s="2" t="s">
        <v>26</v>
      </c>
      <c r="D2173" s="2" t="s">
        <v>46</v>
      </c>
      <c r="E2173" s="3">
        <v>2001</v>
      </c>
      <c r="F2173" s="4">
        <v>60783.86</v>
      </c>
      <c r="G2173" s="5">
        <v>213824</v>
      </c>
      <c r="H2173" s="2" t="s">
        <v>35</v>
      </c>
      <c r="I2173" s="2" t="s">
        <v>29</v>
      </c>
      <c r="J2173" s="6">
        <v>1.6</v>
      </c>
      <c r="K2173" s="7">
        <v>203</v>
      </c>
      <c r="L2173" s="8">
        <v>387</v>
      </c>
      <c r="M2173" s="3">
        <v>2</v>
      </c>
      <c r="N2173" s="3">
        <v>7</v>
      </c>
      <c r="O2173" s="2" t="s">
        <v>85</v>
      </c>
      <c r="P2173" s="9" t="s">
        <v>4323</v>
      </c>
      <c r="Q2173" s="9" t="s">
        <v>12004</v>
      </c>
      <c r="R2173" s="10">
        <v>42616</v>
      </c>
      <c r="S2173" s="10">
        <v>45411.400967239169</v>
      </c>
      <c r="T2173" s="11">
        <v>23</v>
      </c>
      <c r="U2173" s="51">
        <v>9</v>
      </c>
      <c r="V2173" s="51">
        <v>2016</v>
      </c>
      <c r="W2173" s="52">
        <v>2024</v>
      </c>
    </row>
    <row r="2174" spans="1:23" x14ac:dyDescent="0.3">
      <c r="A2174" s="22">
        <v>2173</v>
      </c>
      <c r="B2174" s="2" t="s">
        <v>4326</v>
      </c>
      <c r="C2174" s="2" t="s">
        <v>118</v>
      </c>
      <c r="D2174" s="2" t="s">
        <v>64</v>
      </c>
      <c r="E2174" s="3">
        <v>1997</v>
      </c>
      <c r="F2174" s="4">
        <v>22586.43</v>
      </c>
      <c r="G2174" s="5">
        <v>109508</v>
      </c>
      <c r="H2174" s="2" t="s">
        <v>21</v>
      </c>
      <c r="I2174" s="2" t="s">
        <v>22</v>
      </c>
      <c r="J2174" s="6">
        <v>1.5</v>
      </c>
      <c r="K2174" s="7">
        <v>72</v>
      </c>
      <c r="L2174" s="8">
        <v>649</v>
      </c>
      <c r="M2174" s="3">
        <v>2</v>
      </c>
      <c r="N2174" s="3">
        <v>4</v>
      </c>
      <c r="O2174" s="2" t="s">
        <v>51</v>
      </c>
      <c r="P2174" s="9" t="s">
        <v>4325</v>
      </c>
      <c r="Q2174" s="9" t="s">
        <v>12005</v>
      </c>
      <c r="R2174" s="10">
        <v>42543</v>
      </c>
      <c r="S2174" s="10">
        <v>45221.124912028128</v>
      </c>
      <c r="T2174" s="11">
        <v>27</v>
      </c>
      <c r="U2174" s="51">
        <v>6</v>
      </c>
      <c r="V2174" s="51">
        <v>2016</v>
      </c>
      <c r="W2174" s="52">
        <v>2023</v>
      </c>
    </row>
    <row r="2175" spans="1:23" x14ac:dyDescent="0.3">
      <c r="A2175" s="22">
        <v>2174</v>
      </c>
      <c r="B2175" s="2" t="s">
        <v>4328</v>
      </c>
      <c r="C2175" s="2" t="s">
        <v>107</v>
      </c>
      <c r="D2175" s="2" t="s">
        <v>50</v>
      </c>
      <c r="E2175" s="3">
        <v>2023</v>
      </c>
      <c r="F2175" s="4">
        <v>56094.6</v>
      </c>
      <c r="G2175" s="5">
        <v>196050</v>
      </c>
      <c r="H2175" s="2" t="s">
        <v>35</v>
      </c>
      <c r="I2175" s="2" t="s">
        <v>29</v>
      </c>
      <c r="J2175" s="6">
        <v>1.4</v>
      </c>
      <c r="K2175" s="7">
        <v>590</v>
      </c>
      <c r="L2175" s="8">
        <v>748</v>
      </c>
      <c r="M2175" s="3">
        <v>2</v>
      </c>
      <c r="N2175" s="3">
        <v>7</v>
      </c>
      <c r="O2175" s="2" t="s">
        <v>23</v>
      </c>
      <c r="P2175" s="9" t="s">
        <v>4327</v>
      </c>
      <c r="Q2175" s="9" t="s">
        <v>12006</v>
      </c>
      <c r="R2175" s="10">
        <v>44317</v>
      </c>
      <c r="S2175" s="10">
        <v>45483.101307307174</v>
      </c>
      <c r="T2175" s="11">
        <v>1</v>
      </c>
      <c r="U2175" s="51">
        <v>5</v>
      </c>
      <c r="V2175" s="51">
        <v>2021</v>
      </c>
      <c r="W2175" s="52">
        <v>2024</v>
      </c>
    </row>
    <row r="2176" spans="1:23" x14ac:dyDescent="0.3">
      <c r="A2176" s="22">
        <v>2175</v>
      </c>
      <c r="B2176" s="2" t="s">
        <v>4330</v>
      </c>
      <c r="C2176" s="2" t="s">
        <v>49</v>
      </c>
      <c r="D2176" s="2" t="s">
        <v>40</v>
      </c>
      <c r="E2176" s="3">
        <v>1993</v>
      </c>
      <c r="F2176" s="4">
        <v>71400.37</v>
      </c>
      <c r="G2176" s="5">
        <v>294534</v>
      </c>
      <c r="H2176" s="2" t="s">
        <v>35</v>
      </c>
      <c r="I2176" s="2" t="s">
        <v>22</v>
      </c>
      <c r="J2176" s="6">
        <v>5.3</v>
      </c>
      <c r="K2176" s="7">
        <v>211</v>
      </c>
      <c r="L2176" s="8">
        <v>568</v>
      </c>
      <c r="M2176" s="3">
        <v>4</v>
      </c>
      <c r="N2176" s="3">
        <v>5</v>
      </c>
      <c r="O2176" s="2" t="s">
        <v>42</v>
      </c>
      <c r="P2176" s="9" t="s">
        <v>4329</v>
      </c>
      <c r="Q2176" s="9" t="s">
        <v>12007</v>
      </c>
      <c r="R2176" s="10">
        <v>43436</v>
      </c>
      <c r="S2176" s="10">
        <v>45745.807848615441</v>
      </c>
      <c r="T2176" s="11">
        <v>31</v>
      </c>
      <c r="U2176" s="51">
        <v>12</v>
      </c>
      <c r="V2176" s="51">
        <v>2018</v>
      </c>
      <c r="W2176" s="52">
        <v>2025</v>
      </c>
    </row>
    <row r="2177" spans="1:23" x14ac:dyDescent="0.3">
      <c r="A2177" s="22">
        <v>2176</v>
      </c>
      <c r="B2177" s="2" t="s">
        <v>4332</v>
      </c>
      <c r="C2177" s="2" t="s">
        <v>107</v>
      </c>
      <c r="D2177" s="2" t="s">
        <v>56</v>
      </c>
      <c r="E2177" s="3">
        <v>2003</v>
      </c>
      <c r="F2177" s="4">
        <v>24981.3</v>
      </c>
      <c r="G2177" s="5">
        <v>33034</v>
      </c>
      <c r="H2177" s="2" t="s">
        <v>35</v>
      </c>
      <c r="I2177" s="2" t="s">
        <v>22</v>
      </c>
      <c r="J2177" s="6">
        <v>5.2</v>
      </c>
      <c r="K2177" s="7">
        <v>335</v>
      </c>
      <c r="L2177" s="8">
        <v>686</v>
      </c>
      <c r="M2177" s="3">
        <v>3</v>
      </c>
      <c r="N2177" s="3">
        <v>5</v>
      </c>
      <c r="O2177" s="2" t="s">
        <v>51</v>
      </c>
      <c r="P2177" s="9" t="s">
        <v>4331</v>
      </c>
      <c r="Q2177" s="9" t="s">
        <v>12008</v>
      </c>
      <c r="R2177" s="10">
        <v>44464</v>
      </c>
      <c r="S2177" s="10">
        <v>45408.91847073986</v>
      </c>
      <c r="T2177" s="11">
        <v>21</v>
      </c>
      <c r="U2177" s="51">
        <v>9</v>
      </c>
      <c r="V2177" s="51">
        <v>2021</v>
      </c>
      <c r="W2177" s="52">
        <v>2024</v>
      </c>
    </row>
    <row r="2178" spans="1:23" x14ac:dyDescent="0.3">
      <c r="A2178" s="22">
        <v>2177</v>
      </c>
      <c r="B2178" s="2" t="s">
        <v>4334</v>
      </c>
      <c r="C2178" s="2" t="s">
        <v>19</v>
      </c>
      <c r="D2178" s="2" t="s">
        <v>34</v>
      </c>
      <c r="E2178" s="3">
        <v>2017</v>
      </c>
      <c r="F2178" s="4">
        <v>47638.79</v>
      </c>
      <c r="G2178" s="5">
        <v>129718</v>
      </c>
      <c r="H2178" s="2" t="s">
        <v>41</v>
      </c>
      <c r="I2178" s="2" t="s">
        <v>29</v>
      </c>
      <c r="J2178" s="6">
        <v>4.2</v>
      </c>
      <c r="K2178" s="7">
        <v>92</v>
      </c>
      <c r="L2178" s="8">
        <v>679</v>
      </c>
      <c r="M2178" s="3">
        <v>3</v>
      </c>
      <c r="N2178" s="3">
        <v>7</v>
      </c>
      <c r="O2178" s="2" t="s">
        <v>23</v>
      </c>
      <c r="P2178" s="9" t="s">
        <v>4333</v>
      </c>
      <c r="Q2178" s="9" t="s">
        <v>12009</v>
      </c>
      <c r="R2178" s="10">
        <v>43922</v>
      </c>
      <c r="S2178" s="10">
        <v>45372.557198485418</v>
      </c>
      <c r="T2178" s="11">
        <v>7</v>
      </c>
      <c r="U2178" s="51">
        <v>4</v>
      </c>
      <c r="V2178" s="51">
        <v>2020</v>
      </c>
      <c r="W2178" s="52">
        <v>2024</v>
      </c>
    </row>
    <row r="2179" spans="1:23" x14ac:dyDescent="0.3">
      <c r="A2179" s="22">
        <v>2178</v>
      </c>
      <c r="B2179" s="2" t="s">
        <v>4336</v>
      </c>
      <c r="C2179" s="2" t="s">
        <v>118</v>
      </c>
      <c r="D2179" s="2" t="s">
        <v>92</v>
      </c>
      <c r="E2179" s="3">
        <v>1992</v>
      </c>
      <c r="F2179" s="4">
        <v>21643.39</v>
      </c>
      <c r="G2179" s="5">
        <v>187467</v>
      </c>
      <c r="H2179" s="2" t="s">
        <v>41</v>
      </c>
      <c r="I2179" s="2" t="s">
        <v>22</v>
      </c>
      <c r="J2179" s="6">
        <v>5.9</v>
      </c>
      <c r="K2179" s="7">
        <v>121</v>
      </c>
      <c r="L2179" s="8">
        <v>276</v>
      </c>
      <c r="M2179" s="3">
        <v>5</v>
      </c>
      <c r="N2179" s="3">
        <v>5</v>
      </c>
      <c r="O2179" s="2" t="s">
        <v>51</v>
      </c>
      <c r="P2179" s="9" t="s">
        <v>4335</v>
      </c>
      <c r="Q2179" s="9" t="s">
        <v>12010</v>
      </c>
      <c r="R2179" s="10">
        <v>42200</v>
      </c>
      <c r="S2179" s="10">
        <v>45512.453177681251</v>
      </c>
      <c r="T2179" s="11">
        <v>32</v>
      </c>
      <c r="U2179" s="51">
        <v>7</v>
      </c>
      <c r="V2179" s="51">
        <v>2015</v>
      </c>
      <c r="W2179" s="52">
        <v>2024</v>
      </c>
    </row>
    <row r="2180" spans="1:23" x14ac:dyDescent="0.3">
      <c r="A2180" s="22">
        <v>2179</v>
      </c>
      <c r="B2180" s="2" t="s">
        <v>12011</v>
      </c>
      <c r="C2180" s="2" t="s">
        <v>118</v>
      </c>
      <c r="D2180" s="2" t="s">
        <v>46</v>
      </c>
      <c r="E2180" s="3">
        <v>1999</v>
      </c>
      <c r="F2180" s="4">
        <v>9342.0300000000007</v>
      </c>
      <c r="G2180" s="5">
        <v>10842</v>
      </c>
      <c r="H2180" s="2" t="s">
        <v>28</v>
      </c>
      <c r="I2180" s="2" t="s">
        <v>29</v>
      </c>
      <c r="J2180" s="6">
        <v>2.7</v>
      </c>
      <c r="K2180" s="7">
        <v>636</v>
      </c>
      <c r="L2180" s="8">
        <v>716</v>
      </c>
      <c r="M2180" s="3">
        <v>4</v>
      </c>
      <c r="N2180" s="3">
        <v>2</v>
      </c>
      <c r="O2180" s="2" t="s">
        <v>23</v>
      </c>
      <c r="P2180" s="9" t="s">
        <v>4337</v>
      </c>
      <c r="Q2180" s="9" t="s">
        <v>12012</v>
      </c>
      <c r="R2180" s="10">
        <v>45039</v>
      </c>
      <c r="S2180" s="10">
        <v>45169.430573160353</v>
      </c>
      <c r="T2180" s="11">
        <v>25</v>
      </c>
      <c r="U2180" s="51">
        <v>4</v>
      </c>
      <c r="V2180" s="51">
        <v>2023</v>
      </c>
      <c r="W2180" s="52">
        <v>2023</v>
      </c>
    </row>
    <row r="2181" spans="1:23" x14ac:dyDescent="0.3">
      <c r="A2181" s="22">
        <v>2180</v>
      </c>
      <c r="B2181" s="2" t="s">
        <v>4339</v>
      </c>
      <c r="C2181" s="2" t="s">
        <v>63</v>
      </c>
      <c r="D2181" s="2" t="s">
        <v>79</v>
      </c>
      <c r="E2181" s="3">
        <v>2024</v>
      </c>
      <c r="F2181" s="4">
        <v>14890.19</v>
      </c>
      <c r="G2181" s="5">
        <v>123701</v>
      </c>
      <c r="H2181" s="2" t="s">
        <v>41</v>
      </c>
      <c r="I2181" s="2" t="s">
        <v>29</v>
      </c>
      <c r="J2181" s="6">
        <v>5.0999999999999996</v>
      </c>
      <c r="K2181" s="7">
        <v>212</v>
      </c>
      <c r="L2181" s="8">
        <v>691</v>
      </c>
      <c r="M2181" s="3">
        <v>5</v>
      </c>
      <c r="N2181" s="3">
        <v>2</v>
      </c>
      <c r="O2181" s="2" t="s">
        <v>30</v>
      </c>
      <c r="P2181" s="9" t="s">
        <v>4338</v>
      </c>
      <c r="Q2181" s="9" t="s">
        <v>12013</v>
      </c>
      <c r="R2181" s="10">
        <v>45118</v>
      </c>
      <c r="S2181" s="10">
        <v>45255.441775400803</v>
      </c>
      <c r="T2181" s="11">
        <v>0</v>
      </c>
      <c r="U2181" s="51">
        <v>7</v>
      </c>
      <c r="V2181" s="51">
        <v>2023</v>
      </c>
      <c r="W2181" s="52">
        <v>2023</v>
      </c>
    </row>
    <row r="2182" spans="1:23" x14ac:dyDescent="0.3">
      <c r="A2182" s="22">
        <v>2181</v>
      </c>
      <c r="B2182" s="2" t="s">
        <v>4341</v>
      </c>
      <c r="C2182" s="2" t="s">
        <v>107</v>
      </c>
      <c r="D2182" s="2" t="s">
        <v>27</v>
      </c>
      <c r="E2182" s="3">
        <v>1999</v>
      </c>
      <c r="F2182" s="4">
        <v>67896.800000000003</v>
      </c>
      <c r="G2182" s="5">
        <v>182497</v>
      </c>
      <c r="H2182" s="2" t="s">
        <v>35</v>
      </c>
      <c r="I2182" s="2" t="s">
        <v>22</v>
      </c>
      <c r="J2182" s="6">
        <v>3.3</v>
      </c>
      <c r="K2182" s="7">
        <v>211</v>
      </c>
      <c r="L2182" s="8">
        <v>656</v>
      </c>
      <c r="M2182" s="3">
        <v>5</v>
      </c>
      <c r="N2182" s="3">
        <v>7</v>
      </c>
      <c r="O2182" s="2" t="s">
        <v>36</v>
      </c>
      <c r="P2182" s="9" t="s">
        <v>4340</v>
      </c>
      <c r="Q2182" s="9" t="s">
        <v>12014</v>
      </c>
      <c r="R2182" s="10">
        <v>44563</v>
      </c>
      <c r="S2182" s="10">
        <v>45752.525192084133</v>
      </c>
      <c r="T2182" s="11">
        <v>25</v>
      </c>
      <c r="U2182" s="51">
        <v>1</v>
      </c>
      <c r="V2182" s="51">
        <v>2022</v>
      </c>
      <c r="W2182" s="52">
        <v>2025</v>
      </c>
    </row>
    <row r="2183" spans="1:23" x14ac:dyDescent="0.3">
      <c r="A2183" s="22">
        <v>2182</v>
      </c>
      <c r="B2183" s="2" t="s">
        <v>4343</v>
      </c>
      <c r="C2183" s="2" t="s">
        <v>45</v>
      </c>
      <c r="D2183" s="2" t="s">
        <v>56</v>
      </c>
      <c r="E2183" s="3">
        <v>2010</v>
      </c>
      <c r="F2183" s="4">
        <v>27589.13</v>
      </c>
      <c r="G2183" s="5">
        <v>155675</v>
      </c>
      <c r="H2183" s="2" t="s">
        <v>35</v>
      </c>
      <c r="I2183" s="2" t="s">
        <v>29</v>
      </c>
      <c r="J2183" s="6">
        <v>5.4</v>
      </c>
      <c r="K2183" s="7">
        <v>233</v>
      </c>
      <c r="L2183" s="8">
        <v>359</v>
      </c>
      <c r="M2183" s="3">
        <v>5</v>
      </c>
      <c r="N2183" s="3">
        <v>5</v>
      </c>
      <c r="O2183" s="2" t="s">
        <v>30</v>
      </c>
      <c r="P2183" s="9" t="s">
        <v>4342</v>
      </c>
      <c r="Q2183" s="9" t="s">
        <v>12015</v>
      </c>
      <c r="R2183" s="10">
        <v>43162</v>
      </c>
      <c r="S2183" s="10">
        <v>45311.809048855488</v>
      </c>
      <c r="T2183" s="11">
        <v>14</v>
      </c>
      <c r="U2183" s="51">
        <v>3</v>
      </c>
      <c r="V2183" s="51">
        <v>2018</v>
      </c>
      <c r="W2183" s="52">
        <v>2024</v>
      </c>
    </row>
    <row r="2184" spans="1:23" x14ac:dyDescent="0.3">
      <c r="A2184" s="22">
        <v>2183</v>
      </c>
      <c r="B2184" s="2" t="s">
        <v>4345</v>
      </c>
      <c r="C2184" s="2" t="s">
        <v>45</v>
      </c>
      <c r="D2184" s="2" t="s">
        <v>46</v>
      </c>
      <c r="E2184" s="3">
        <v>1991</v>
      </c>
      <c r="F2184" s="4">
        <v>72851.09</v>
      </c>
      <c r="G2184" s="5">
        <v>49547</v>
      </c>
      <c r="H2184" s="2" t="s">
        <v>35</v>
      </c>
      <c r="I2184" s="2" t="s">
        <v>22</v>
      </c>
      <c r="J2184" s="6">
        <v>2.6</v>
      </c>
      <c r="K2184" s="7">
        <v>362</v>
      </c>
      <c r="L2184" s="8">
        <v>290</v>
      </c>
      <c r="M2184" s="3">
        <v>5</v>
      </c>
      <c r="N2184" s="3">
        <v>4</v>
      </c>
      <c r="O2184" s="2" t="s">
        <v>36</v>
      </c>
      <c r="P2184" s="9" t="s">
        <v>4344</v>
      </c>
      <c r="Q2184" s="9" t="s">
        <v>12016</v>
      </c>
      <c r="R2184" s="10">
        <v>43768</v>
      </c>
      <c r="S2184" s="10">
        <v>45296.329953036322</v>
      </c>
      <c r="T2184" s="11">
        <v>33</v>
      </c>
      <c r="U2184" s="51">
        <v>10</v>
      </c>
      <c r="V2184" s="51">
        <v>2019</v>
      </c>
      <c r="W2184" s="52">
        <v>2024</v>
      </c>
    </row>
    <row r="2185" spans="1:23" x14ac:dyDescent="0.3">
      <c r="A2185" s="22">
        <v>2184</v>
      </c>
      <c r="B2185" s="2" t="s">
        <v>4347</v>
      </c>
      <c r="C2185" s="2" t="s">
        <v>26</v>
      </c>
      <c r="D2185" s="2" t="s">
        <v>34</v>
      </c>
      <c r="E2185" s="3">
        <v>2000</v>
      </c>
      <c r="F2185" s="4">
        <v>79285.55</v>
      </c>
      <c r="G2185" s="5">
        <v>183040</v>
      </c>
      <c r="H2185" s="2" t="s">
        <v>35</v>
      </c>
      <c r="I2185" s="2" t="s">
        <v>29</v>
      </c>
      <c r="J2185" s="6">
        <v>2.4</v>
      </c>
      <c r="K2185" s="7">
        <v>158</v>
      </c>
      <c r="L2185" s="8">
        <v>267</v>
      </c>
      <c r="M2185" s="3">
        <v>3</v>
      </c>
      <c r="N2185" s="3">
        <v>2</v>
      </c>
      <c r="O2185" s="2" t="s">
        <v>30</v>
      </c>
      <c r="P2185" s="9" t="s">
        <v>4346</v>
      </c>
      <c r="Q2185" s="9" t="s">
        <v>12017</v>
      </c>
      <c r="R2185" s="10">
        <v>43773</v>
      </c>
      <c r="S2185" s="10">
        <v>45418.994485942902</v>
      </c>
      <c r="T2185" s="11">
        <v>24</v>
      </c>
      <c r="U2185" s="51">
        <v>11</v>
      </c>
      <c r="V2185" s="51">
        <v>2019</v>
      </c>
      <c r="W2185" s="52">
        <v>2024</v>
      </c>
    </row>
    <row r="2186" spans="1:23" x14ac:dyDescent="0.3">
      <c r="A2186" s="22">
        <v>2185</v>
      </c>
      <c r="B2186" s="2" t="s">
        <v>4349</v>
      </c>
      <c r="C2186" s="2" t="s">
        <v>63</v>
      </c>
      <c r="D2186" s="2" t="s">
        <v>34</v>
      </c>
      <c r="E2186" s="3">
        <v>2019</v>
      </c>
      <c r="F2186" s="4">
        <v>30076</v>
      </c>
      <c r="G2186" s="5">
        <v>165596</v>
      </c>
      <c r="H2186" s="2" t="s">
        <v>35</v>
      </c>
      <c r="I2186" s="2" t="s">
        <v>22</v>
      </c>
      <c r="J2186" s="6">
        <v>5.0999999999999996</v>
      </c>
      <c r="K2186" s="7">
        <v>536</v>
      </c>
      <c r="L2186" s="8">
        <v>384</v>
      </c>
      <c r="M2186" s="3">
        <v>3</v>
      </c>
      <c r="N2186" s="3">
        <v>5</v>
      </c>
      <c r="O2186" s="2" t="s">
        <v>30</v>
      </c>
      <c r="P2186" s="9" t="s">
        <v>4348</v>
      </c>
      <c r="Q2186" s="9" t="s">
        <v>12018</v>
      </c>
      <c r="R2186" s="10">
        <v>42718</v>
      </c>
      <c r="S2186" s="10">
        <v>45213.239334912687</v>
      </c>
      <c r="T2186" s="11">
        <v>5</v>
      </c>
      <c r="U2186" s="51">
        <v>12</v>
      </c>
      <c r="V2186" s="51">
        <v>2016</v>
      </c>
      <c r="W2186" s="52">
        <v>2023</v>
      </c>
    </row>
    <row r="2187" spans="1:23" x14ac:dyDescent="0.3">
      <c r="A2187" s="22">
        <v>2186</v>
      </c>
      <c r="B2187" s="2" t="s">
        <v>4351</v>
      </c>
      <c r="C2187" s="2" t="s">
        <v>19</v>
      </c>
      <c r="D2187" s="2" t="s">
        <v>34</v>
      </c>
      <c r="E2187" s="3">
        <v>1996</v>
      </c>
      <c r="F2187" s="4">
        <v>49730.47</v>
      </c>
      <c r="G2187" s="5">
        <v>241899</v>
      </c>
      <c r="H2187" s="2" t="s">
        <v>28</v>
      </c>
      <c r="I2187" s="2" t="s">
        <v>22</v>
      </c>
      <c r="J2187" s="6">
        <v>2</v>
      </c>
      <c r="K2187" s="7">
        <v>143</v>
      </c>
      <c r="L2187" s="8">
        <v>127</v>
      </c>
      <c r="M2187" s="3">
        <v>2</v>
      </c>
      <c r="N2187" s="3">
        <v>2</v>
      </c>
      <c r="O2187" s="2" t="s">
        <v>42</v>
      </c>
      <c r="P2187" s="9" t="s">
        <v>4350</v>
      </c>
      <c r="Q2187" s="9" t="s">
        <v>12019</v>
      </c>
      <c r="R2187" s="10">
        <v>43557</v>
      </c>
      <c r="S2187" s="10">
        <v>45701.999086863092</v>
      </c>
      <c r="T2187" s="11">
        <v>28</v>
      </c>
      <c r="U2187" s="51">
        <v>4</v>
      </c>
      <c r="V2187" s="51">
        <v>2019</v>
      </c>
      <c r="W2187" s="52">
        <v>2025</v>
      </c>
    </row>
    <row r="2188" spans="1:23" x14ac:dyDescent="0.3">
      <c r="A2188" s="22">
        <v>2187</v>
      </c>
      <c r="B2188" s="2" t="s">
        <v>4353</v>
      </c>
      <c r="C2188" s="2" t="s">
        <v>26</v>
      </c>
      <c r="D2188" s="2" t="s">
        <v>46</v>
      </c>
      <c r="E2188" s="3">
        <v>2012</v>
      </c>
      <c r="F2188" s="4">
        <v>47679.519999999997</v>
      </c>
      <c r="G2188" s="5">
        <v>19431</v>
      </c>
      <c r="H2188" s="2" t="s">
        <v>41</v>
      </c>
      <c r="I2188" s="2" t="s">
        <v>29</v>
      </c>
      <c r="J2188" s="6">
        <v>3.3</v>
      </c>
      <c r="K2188" s="7">
        <v>651</v>
      </c>
      <c r="L2188" s="8">
        <v>260</v>
      </c>
      <c r="M2188" s="3">
        <v>3</v>
      </c>
      <c r="N2188" s="3">
        <v>7</v>
      </c>
      <c r="O2188" s="2" t="s">
        <v>36</v>
      </c>
      <c r="P2188" s="9" t="s">
        <v>4352</v>
      </c>
      <c r="Q2188" s="9" t="s">
        <v>12020</v>
      </c>
      <c r="R2188" s="10">
        <v>44699</v>
      </c>
      <c r="S2188" s="10">
        <v>45202.433173680452</v>
      </c>
      <c r="T2188" s="11">
        <v>12</v>
      </c>
      <c r="U2188" s="51">
        <v>5</v>
      </c>
      <c r="V2188" s="51">
        <v>2022</v>
      </c>
      <c r="W2188" s="52">
        <v>2023</v>
      </c>
    </row>
    <row r="2189" spans="1:23" x14ac:dyDescent="0.3">
      <c r="A2189" s="22">
        <v>2188</v>
      </c>
      <c r="B2189" s="2" t="s">
        <v>4355</v>
      </c>
      <c r="C2189" s="2" t="s">
        <v>45</v>
      </c>
      <c r="D2189" s="2" t="s">
        <v>64</v>
      </c>
      <c r="E2189" s="3">
        <v>2014</v>
      </c>
      <c r="F2189" s="4">
        <v>30358.99</v>
      </c>
      <c r="G2189" s="5">
        <v>21774</v>
      </c>
      <c r="H2189" s="2" t="s">
        <v>21</v>
      </c>
      <c r="I2189" s="2" t="s">
        <v>29</v>
      </c>
      <c r="J2189" s="6">
        <v>5.7</v>
      </c>
      <c r="K2189" s="7">
        <v>391</v>
      </c>
      <c r="L2189" s="8">
        <v>192</v>
      </c>
      <c r="M2189" s="3">
        <v>2</v>
      </c>
      <c r="N2189" s="3">
        <v>7</v>
      </c>
      <c r="O2189" s="2" t="s">
        <v>36</v>
      </c>
      <c r="P2189" s="9" t="s">
        <v>4354</v>
      </c>
      <c r="Q2189" s="9" t="s">
        <v>12021</v>
      </c>
      <c r="R2189" s="10">
        <v>42395</v>
      </c>
      <c r="S2189" s="10">
        <v>45324.513589763672</v>
      </c>
      <c r="T2189" s="11">
        <v>10</v>
      </c>
      <c r="U2189" s="51">
        <v>1</v>
      </c>
      <c r="V2189" s="51">
        <v>2016</v>
      </c>
      <c r="W2189" s="52">
        <v>2024</v>
      </c>
    </row>
    <row r="2190" spans="1:23" x14ac:dyDescent="0.3">
      <c r="A2190" s="22">
        <v>2189</v>
      </c>
      <c r="B2190" s="2" t="s">
        <v>4357</v>
      </c>
      <c r="C2190" s="2" t="s">
        <v>118</v>
      </c>
      <c r="D2190" s="2" t="s">
        <v>50</v>
      </c>
      <c r="E2190" s="3">
        <v>2007</v>
      </c>
      <c r="F2190" s="4">
        <v>40424.019999999997</v>
      </c>
      <c r="G2190" s="5">
        <v>24482</v>
      </c>
      <c r="H2190" s="2" t="s">
        <v>28</v>
      </c>
      <c r="I2190" s="2" t="s">
        <v>22</v>
      </c>
      <c r="J2190" s="6">
        <v>1.2</v>
      </c>
      <c r="K2190" s="7">
        <v>88</v>
      </c>
      <c r="L2190" s="8">
        <v>201</v>
      </c>
      <c r="M2190" s="3">
        <v>3</v>
      </c>
      <c r="N2190" s="3">
        <v>5</v>
      </c>
      <c r="O2190" s="2" t="s">
        <v>30</v>
      </c>
      <c r="P2190" s="9" t="s">
        <v>4356</v>
      </c>
      <c r="Q2190" s="9" t="s">
        <v>12022</v>
      </c>
      <c r="R2190" s="10">
        <v>43743</v>
      </c>
      <c r="S2190" s="10">
        <v>45628.838454736673</v>
      </c>
      <c r="T2190" s="11">
        <v>17</v>
      </c>
      <c r="U2190" s="51">
        <v>10</v>
      </c>
      <c r="V2190" s="51">
        <v>2019</v>
      </c>
      <c r="W2190" s="52">
        <v>2024</v>
      </c>
    </row>
    <row r="2191" spans="1:23" x14ac:dyDescent="0.3">
      <c r="A2191" s="22">
        <v>2190</v>
      </c>
      <c r="B2191" s="2" t="s">
        <v>4359</v>
      </c>
      <c r="C2191" s="2" t="s">
        <v>45</v>
      </c>
      <c r="D2191" s="2" t="s">
        <v>34</v>
      </c>
      <c r="E2191" s="3">
        <v>2016</v>
      </c>
      <c r="F2191" s="4">
        <v>8704.76</v>
      </c>
      <c r="G2191" s="5">
        <v>213779</v>
      </c>
      <c r="H2191" s="2" t="s">
        <v>41</v>
      </c>
      <c r="I2191" s="2" t="s">
        <v>22</v>
      </c>
      <c r="J2191" s="6">
        <v>4</v>
      </c>
      <c r="K2191" s="7">
        <v>298</v>
      </c>
      <c r="L2191" s="8">
        <v>566</v>
      </c>
      <c r="M2191" s="3">
        <v>2</v>
      </c>
      <c r="N2191" s="3">
        <v>2</v>
      </c>
      <c r="O2191" s="2" t="s">
        <v>23</v>
      </c>
      <c r="P2191" s="9" t="s">
        <v>4358</v>
      </c>
      <c r="Q2191" s="9" t="s">
        <v>12023</v>
      </c>
      <c r="R2191" s="10">
        <v>42167</v>
      </c>
      <c r="S2191" s="10">
        <v>45132.777242494223</v>
      </c>
      <c r="T2191" s="11">
        <v>8</v>
      </c>
      <c r="U2191" s="51">
        <v>6</v>
      </c>
      <c r="V2191" s="51">
        <v>2015</v>
      </c>
      <c r="W2191" s="52">
        <v>2023</v>
      </c>
    </row>
    <row r="2192" spans="1:23" x14ac:dyDescent="0.3">
      <c r="A2192" s="22">
        <v>2191</v>
      </c>
      <c r="B2192" s="2" t="s">
        <v>4361</v>
      </c>
      <c r="C2192" s="2" t="s">
        <v>26</v>
      </c>
      <c r="D2192" s="2" t="s">
        <v>79</v>
      </c>
      <c r="E2192" s="3">
        <v>2012</v>
      </c>
      <c r="F2192" s="4">
        <v>22173.17</v>
      </c>
      <c r="G2192" s="5">
        <v>264810</v>
      </c>
      <c r="H2192" s="2" t="s">
        <v>21</v>
      </c>
      <c r="I2192" s="2" t="s">
        <v>29</v>
      </c>
      <c r="J2192" s="6">
        <v>2.9</v>
      </c>
      <c r="K2192" s="7">
        <v>213</v>
      </c>
      <c r="L2192" s="8">
        <v>519</v>
      </c>
      <c r="M2192" s="3">
        <v>5</v>
      </c>
      <c r="N2192" s="3">
        <v>2</v>
      </c>
      <c r="O2192" s="2" t="s">
        <v>51</v>
      </c>
      <c r="P2192" s="9" t="s">
        <v>4360</v>
      </c>
      <c r="Q2192" s="9" t="s">
        <v>12024</v>
      </c>
      <c r="R2192" s="10">
        <v>44114</v>
      </c>
      <c r="S2192" s="10">
        <v>45610.584804006518</v>
      </c>
      <c r="T2192" s="11">
        <v>12</v>
      </c>
      <c r="U2192" s="51">
        <v>10</v>
      </c>
      <c r="V2192" s="51">
        <v>2020</v>
      </c>
      <c r="W2192" s="52">
        <v>2024</v>
      </c>
    </row>
    <row r="2193" spans="1:23" x14ac:dyDescent="0.3">
      <c r="A2193" s="22">
        <v>2192</v>
      </c>
      <c r="B2193" s="2" t="s">
        <v>4363</v>
      </c>
      <c r="C2193" s="2" t="s">
        <v>19</v>
      </c>
      <c r="D2193" s="2" t="s">
        <v>50</v>
      </c>
      <c r="E2193" s="3">
        <v>2009</v>
      </c>
      <c r="F2193" s="4">
        <v>26954.73</v>
      </c>
      <c r="G2193" s="5">
        <v>232462</v>
      </c>
      <c r="H2193" s="2" t="s">
        <v>41</v>
      </c>
      <c r="I2193" s="2" t="s">
        <v>22</v>
      </c>
      <c r="J2193" s="6">
        <v>5.8</v>
      </c>
      <c r="K2193" s="7">
        <v>426</v>
      </c>
      <c r="L2193" s="8">
        <v>514</v>
      </c>
      <c r="M2193" s="3">
        <v>5</v>
      </c>
      <c r="N2193" s="3">
        <v>5</v>
      </c>
      <c r="O2193" s="2" t="s">
        <v>85</v>
      </c>
      <c r="P2193" s="9" t="s">
        <v>4362</v>
      </c>
      <c r="Q2193" s="9" t="s">
        <v>12025</v>
      </c>
      <c r="R2193" s="10">
        <v>42201</v>
      </c>
      <c r="S2193" s="10">
        <v>45597.442175480814</v>
      </c>
      <c r="T2193" s="11">
        <v>15</v>
      </c>
      <c r="U2193" s="51">
        <v>7</v>
      </c>
      <c r="V2193" s="51">
        <v>2015</v>
      </c>
      <c r="W2193" s="52">
        <v>2024</v>
      </c>
    </row>
    <row r="2194" spans="1:23" x14ac:dyDescent="0.3">
      <c r="A2194" s="22">
        <v>2193</v>
      </c>
      <c r="B2194" s="2" t="s">
        <v>4365</v>
      </c>
      <c r="C2194" s="2" t="s">
        <v>33</v>
      </c>
      <c r="D2194" s="2" t="s">
        <v>34</v>
      </c>
      <c r="E2194" s="3">
        <v>1998</v>
      </c>
      <c r="F2194" s="4">
        <v>79098.06</v>
      </c>
      <c r="G2194" s="5">
        <v>282059</v>
      </c>
      <c r="H2194" s="2" t="s">
        <v>28</v>
      </c>
      <c r="I2194" s="2" t="s">
        <v>29</v>
      </c>
      <c r="J2194" s="6">
        <v>5.3</v>
      </c>
      <c r="K2194" s="7">
        <v>372</v>
      </c>
      <c r="L2194" s="8">
        <v>133</v>
      </c>
      <c r="M2194" s="3">
        <v>3</v>
      </c>
      <c r="N2194" s="3">
        <v>2</v>
      </c>
      <c r="O2194" s="2" t="s">
        <v>42</v>
      </c>
      <c r="P2194" s="9" t="s">
        <v>4364</v>
      </c>
      <c r="Q2194" s="9" t="s">
        <v>12026</v>
      </c>
      <c r="R2194" s="10">
        <v>41948</v>
      </c>
      <c r="S2194" s="10">
        <v>45343.49738652302</v>
      </c>
      <c r="T2194" s="11">
        <v>26</v>
      </c>
      <c r="U2194" s="51">
        <v>11</v>
      </c>
      <c r="V2194" s="51">
        <v>2014</v>
      </c>
      <c r="W2194" s="52">
        <v>2024</v>
      </c>
    </row>
    <row r="2195" spans="1:23" x14ac:dyDescent="0.3">
      <c r="A2195" s="22">
        <v>2194</v>
      </c>
      <c r="B2195" s="2" t="s">
        <v>4367</v>
      </c>
      <c r="C2195" s="2" t="s">
        <v>45</v>
      </c>
      <c r="D2195" s="2" t="s">
        <v>56</v>
      </c>
      <c r="E2195" s="3">
        <v>2007</v>
      </c>
      <c r="F2195" s="4">
        <v>76863.72</v>
      </c>
      <c r="G2195" s="5">
        <v>154545</v>
      </c>
      <c r="H2195" s="2" t="s">
        <v>21</v>
      </c>
      <c r="I2195" s="2" t="s">
        <v>22</v>
      </c>
      <c r="J2195" s="6">
        <v>5.6</v>
      </c>
      <c r="K2195" s="7">
        <v>681</v>
      </c>
      <c r="L2195" s="8">
        <v>597</v>
      </c>
      <c r="M2195" s="3">
        <v>4</v>
      </c>
      <c r="N2195" s="3">
        <v>2</v>
      </c>
      <c r="O2195" s="2" t="s">
        <v>80</v>
      </c>
      <c r="P2195" s="9" t="s">
        <v>4366</v>
      </c>
      <c r="Q2195" s="9" t="s">
        <v>12027</v>
      </c>
      <c r="R2195" s="10">
        <v>42036</v>
      </c>
      <c r="S2195" s="10">
        <v>45712.951277301181</v>
      </c>
      <c r="T2195" s="11">
        <v>17</v>
      </c>
      <c r="U2195" s="51">
        <v>2</v>
      </c>
      <c r="V2195" s="51">
        <v>2015</v>
      </c>
      <c r="W2195" s="52">
        <v>2025</v>
      </c>
    </row>
    <row r="2196" spans="1:23" x14ac:dyDescent="0.3">
      <c r="A2196" s="22">
        <v>2195</v>
      </c>
      <c r="B2196" s="2" t="s">
        <v>4369</v>
      </c>
      <c r="C2196" s="2" t="s">
        <v>45</v>
      </c>
      <c r="D2196" s="2" t="s">
        <v>56</v>
      </c>
      <c r="E2196" s="3">
        <v>2018</v>
      </c>
      <c r="F2196" s="4">
        <v>24741.57</v>
      </c>
      <c r="G2196" s="5">
        <v>164864</v>
      </c>
      <c r="H2196" s="2" t="s">
        <v>35</v>
      </c>
      <c r="I2196" s="2" t="s">
        <v>29</v>
      </c>
      <c r="J2196" s="6">
        <v>4.4000000000000004</v>
      </c>
      <c r="K2196" s="7">
        <v>437</v>
      </c>
      <c r="L2196" s="8">
        <v>237</v>
      </c>
      <c r="M2196" s="3">
        <v>3</v>
      </c>
      <c r="N2196" s="3">
        <v>5</v>
      </c>
      <c r="O2196" s="2" t="s">
        <v>85</v>
      </c>
      <c r="P2196" s="9" t="s">
        <v>4368</v>
      </c>
      <c r="Q2196" s="9" t="s">
        <v>12028</v>
      </c>
      <c r="R2196" s="10">
        <v>44528</v>
      </c>
      <c r="S2196" s="10">
        <v>45396.652017449203</v>
      </c>
      <c r="T2196" s="11">
        <v>6</v>
      </c>
      <c r="U2196" s="51">
        <v>11</v>
      </c>
      <c r="V2196" s="51">
        <v>2021</v>
      </c>
      <c r="W2196" s="52">
        <v>2024</v>
      </c>
    </row>
    <row r="2197" spans="1:23" x14ac:dyDescent="0.3">
      <c r="A2197" s="22">
        <v>2196</v>
      </c>
      <c r="B2197" s="2" t="s">
        <v>4371</v>
      </c>
      <c r="C2197" s="2" t="s">
        <v>74</v>
      </c>
      <c r="D2197" s="2" t="s">
        <v>79</v>
      </c>
      <c r="E2197" s="3">
        <v>2017</v>
      </c>
      <c r="F2197" s="4">
        <v>43295.199999999997</v>
      </c>
      <c r="G2197" s="5">
        <v>255762</v>
      </c>
      <c r="H2197" s="2" t="s">
        <v>41</v>
      </c>
      <c r="I2197" s="2" t="s">
        <v>29</v>
      </c>
      <c r="J2197" s="6">
        <v>4.8</v>
      </c>
      <c r="K2197" s="7">
        <v>367</v>
      </c>
      <c r="L2197" s="8">
        <v>347</v>
      </c>
      <c r="M2197" s="3">
        <v>2</v>
      </c>
      <c r="N2197" s="3">
        <v>2</v>
      </c>
      <c r="O2197" s="2" t="s">
        <v>51</v>
      </c>
      <c r="P2197" s="9" t="s">
        <v>4370</v>
      </c>
      <c r="Q2197" s="9" t="s">
        <v>12029</v>
      </c>
      <c r="R2197" s="10">
        <v>42087</v>
      </c>
      <c r="S2197" s="10">
        <v>45244.635614168546</v>
      </c>
      <c r="T2197" s="11">
        <v>7</v>
      </c>
      <c r="U2197" s="51">
        <v>3</v>
      </c>
      <c r="V2197" s="51">
        <v>2015</v>
      </c>
      <c r="W2197" s="52">
        <v>2023</v>
      </c>
    </row>
    <row r="2198" spans="1:23" x14ac:dyDescent="0.3">
      <c r="A2198" s="22">
        <v>2197</v>
      </c>
      <c r="B2198" s="2" t="s">
        <v>4373</v>
      </c>
      <c r="C2198" s="2" t="s">
        <v>26</v>
      </c>
      <c r="D2198" s="2" t="s">
        <v>92</v>
      </c>
      <c r="E2198" s="3">
        <v>2015</v>
      </c>
      <c r="F2198" s="4">
        <v>33051.75</v>
      </c>
      <c r="G2198" s="5">
        <v>201948</v>
      </c>
      <c r="H2198" s="2" t="s">
        <v>28</v>
      </c>
      <c r="I2198" s="2" t="s">
        <v>22</v>
      </c>
      <c r="J2198" s="6">
        <v>4.4000000000000004</v>
      </c>
      <c r="K2198" s="7">
        <v>182</v>
      </c>
      <c r="L2198" s="8">
        <v>316</v>
      </c>
      <c r="M2198" s="3">
        <v>3</v>
      </c>
      <c r="N2198" s="3">
        <v>4</v>
      </c>
      <c r="O2198" s="2" t="s">
        <v>85</v>
      </c>
      <c r="P2198" s="9" t="s">
        <v>4372</v>
      </c>
      <c r="Q2198" s="9" t="s">
        <v>12030</v>
      </c>
      <c r="R2198" s="10">
        <v>44520</v>
      </c>
      <c r="S2198" s="10">
        <v>45279.390565158748</v>
      </c>
      <c r="T2198" s="11">
        <v>9</v>
      </c>
      <c r="U2198" s="51">
        <v>11</v>
      </c>
      <c r="V2198" s="51">
        <v>2021</v>
      </c>
      <c r="W2198" s="52">
        <v>2023</v>
      </c>
    </row>
    <row r="2199" spans="1:23" x14ac:dyDescent="0.3">
      <c r="A2199" s="22">
        <v>2198</v>
      </c>
      <c r="B2199" s="2" t="s">
        <v>4375</v>
      </c>
      <c r="C2199" s="2" t="s">
        <v>107</v>
      </c>
      <c r="D2199" s="2" t="s">
        <v>92</v>
      </c>
      <c r="E2199" s="3">
        <v>1999</v>
      </c>
      <c r="F2199" s="4">
        <v>20144.439999999999</v>
      </c>
      <c r="G2199" s="5">
        <v>15837</v>
      </c>
      <c r="H2199" s="2" t="s">
        <v>28</v>
      </c>
      <c r="I2199" s="2" t="s">
        <v>29</v>
      </c>
      <c r="J2199" s="6">
        <v>1.4</v>
      </c>
      <c r="K2199" s="7">
        <v>344</v>
      </c>
      <c r="L2199" s="8">
        <v>186</v>
      </c>
      <c r="M2199" s="3">
        <v>5</v>
      </c>
      <c r="N2199" s="3">
        <v>4</v>
      </c>
      <c r="O2199" s="2" t="s">
        <v>36</v>
      </c>
      <c r="P2199" s="9" t="s">
        <v>4374</v>
      </c>
      <c r="Q2199" s="9" t="s">
        <v>12031</v>
      </c>
      <c r="R2199" s="10">
        <v>44618</v>
      </c>
      <c r="S2199" s="10">
        <v>45543.265340113743</v>
      </c>
      <c r="T2199" s="11">
        <v>25</v>
      </c>
      <c r="U2199" s="51">
        <v>2</v>
      </c>
      <c r="V2199" s="51">
        <v>2022</v>
      </c>
      <c r="W2199" s="52">
        <v>2024</v>
      </c>
    </row>
    <row r="2200" spans="1:23" x14ac:dyDescent="0.3">
      <c r="A2200" s="22">
        <v>2199</v>
      </c>
      <c r="B2200" s="2" t="s">
        <v>4377</v>
      </c>
      <c r="C2200" s="2" t="s">
        <v>19</v>
      </c>
      <c r="D2200" s="2" t="s">
        <v>20</v>
      </c>
      <c r="E2200" s="3">
        <v>2013</v>
      </c>
      <c r="F2200" s="4">
        <v>8994.18</v>
      </c>
      <c r="G2200" s="5">
        <v>4923</v>
      </c>
      <c r="H2200" s="2" t="s">
        <v>41</v>
      </c>
      <c r="I2200" s="2" t="s">
        <v>22</v>
      </c>
      <c r="J2200" s="6">
        <v>1.5</v>
      </c>
      <c r="K2200" s="7">
        <v>352</v>
      </c>
      <c r="L2200" s="8">
        <v>289</v>
      </c>
      <c r="M2200" s="3">
        <v>4</v>
      </c>
      <c r="N2200" s="3">
        <v>4</v>
      </c>
      <c r="O2200" s="2" t="s">
        <v>23</v>
      </c>
      <c r="P2200" s="9" t="s">
        <v>4376</v>
      </c>
      <c r="Q2200" s="9" t="s">
        <v>12032</v>
      </c>
      <c r="R2200" s="10">
        <v>45425</v>
      </c>
      <c r="S2200" s="10">
        <v>45610.00068718315</v>
      </c>
      <c r="T2200" s="11">
        <v>11</v>
      </c>
      <c r="U2200" s="51">
        <v>5</v>
      </c>
      <c r="V2200" s="51">
        <v>2024</v>
      </c>
      <c r="W2200" s="52">
        <v>2024</v>
      </c>
    </row>
    <row r="2201" spans="1:23" x14ac:dyDescent="0.3">
      <c r="A2201" s="22">
        <v>2200</v>
      </c>
      <c r="B2201" s="2" t="s">
        <v>4379</v>
      </c>
      <c r="C2201" s="2" t="s">
        <v>118</v>
      </c>
      <c r="D2201" s="2" t="s">
        <v>40</v>
      </c>
      <c r="E2201" s="3">
        <v>2001</v>
      </c>
      <c r="F2201" s="4">
        <v>66298.7</v>
      </c>
      <c r="G2201" s="5">
        <v>293089</v>
      </c>
      <c r="H2201" s="2" t="s">
        <v>21</v>
      </c>
      <c r="I2201" s="2" t="s">
        <v>22</v>
      </c>
      <c r="J2201" s="6">
        <v>2.8</v>
      </c>
      <c r="K2201" s="7">
        <v>313</v>
      </c>
      <c r="L2201" s="8">
        <v>510</v>
      </c>
      <c r="M2201" s="3">
        <v>3</v>
      </c>
      <c r="N2201" s="3">
        <v>4</v>
      </c>
      <c r="O2201" s="2" t="s">
        <v>30</v>
      </c>
      <c r="P2201" s="9" t="s">
        <v>4378</v>
      </c>
      <c r="Q2201" s="9" t="s">
        <v>12033</v>
      </c>
      <c r="R2201" s="10">
        <v>44362</v>
      </c>
      <c r="S2201" s="10">
        <v>45422.499186883091</v>
      </c>
      <c r="T2201" s="11">
        <v>23</v>
      </c>
      <c r="U2201" s="51">
        <v>6</v>
      </c>
      <c r="V2201" s="51">
        <v>2021</v>
      </c>
      <c r="W2201" s="52">
        <v>2024</v>
      </c>
    </row>
    <row r="2202" spans="1:23" x14ac:dyDescent="0.3">
      <c r="A2202" s="22">
        <v>2201</v>
      </c>
      <c r="B2202" s="2" t="s">
        <v>4381</v>
      </c>
      <c r="C2202" s="2" t="s">
        <v>19</v>
      </c>
      <c r="D2202" s="2" t="s">
        <v>27</v>
      </c>
      <c r="E2202" s="3">
        <v>2018</v>
      </c>
      <c r="F2202" s="4">
        <v>21766</v>
      </c>
      <c r="G2202" s="5">
        <v>257994</v>
      </c>
      <c r="H2202" s="2" t="s">
        <v>21</v>
      </c>
      <c r="I2202" s="2" t="s">
        <v>22</v>
      </c>
      <c r="J2202" s="6">
        <v>3.4</v>
      </c>
      <c r="K2202" s="7">
        <v>189</v>
      </c>
      <c r="L2202" s="8">
        <v>416</v>
      </c>
      <c r="M2202" s="3">
        <v>4</v>
      </c>
      <c r="N2202" s="3">
        <v>5</v>
      </c>
      <c r="O2202" s="2" t="s">
        <v>36</v>
      </c>
      <c r="P2202" s="9" t="s">
        <v>4380</v>
      </c>
      <c r="Q2202" s="9" t="s">
        <v>12034</v>
      </c>
      <c r="R2202" s="10">
        <v>45477</v>
      </c>
      <c r="S2202" s="10">
        <v>45318.2343339125</v>
      </c>
      <c r="T2202" s="11">
        <v>6</v>
      </c>
      <c r="U2202" s="51">
        <v>7</v>
      </c>
      <c r="V2202" s="51">
        <v>2024</v>
      </c>
      <c r="W2202" s="52">
        <v>2024</v>
      </c>
    </row>
    <row r="2203" spans="1:23" x14ac:dyDescent="0.3">
      <c r="A2203" s="22">
        <v>2202</v>
      </c>
      <c r="B2203" s="2" t="s">
        <v>4383</v>
      </c>
      <c r="C2203" s="2" t="s">
        <v>74</v>
      </c>
      <c r="D2203" s="2" t="s">
        <v>50</v>
      </c>
      <c r="E2203" s="3">
        <v>1999</v>
      </c>
      <c r="F2203" s="4">
        <v>66186.48</v>
      </c>
      <c r="G2203" s="5">
        <v>126143</v>
      </c>
      <c r="H2203" s="2" t="s">
        <v>41</v>
      </c>
      <c r="I2203" s="2" t="s">
        <v>22</v>
      </c>
      <c r="J2203" s="6">
        <v>4.8</v>
      </c>
      <c r="K2203" s="7">
        <v>535</v>
      </c>
      <c r="L2203" s="8">
        <v>714</v>
      </c>
      <c r="M2203" s="3">
        <v>2</v>
      </c>
      <c r="N2203" s="3">
        <v>5</v>
      </c>
      <c r="O2203" s="2" t="s">
        <v>85</v>
      </c>
      <c r="P2203" s="9" t="s">
        <v>4382</v>
      </c>
      <c r="Q2203" s="9" t="s">
        <v>12035</v>
      </c>
      <c r="R2203" s="10">
        <v>45323</v>
      </c>
      <c r="S2203" s="10">
        <v>45392.125112068134</v>
      </c>
      <c r="T2203" s="11">
        <v>25</v>
      </c>
      <c r="U2203" s="51">
        <v>2</v>
      </c>
      <c r="V2203" s="51">
        <v>2024</v>
      </c>
      <c r="W2203" s="52">
        <v>2024</v>
      </c>
    </row>
    <row r="2204" spans="1:23" x14ac:dyDescent="0.3">
      <c r="A2204" s="22">
        <v>2203</v>
      </c>
      <c r="B2204" s="2" t="s">
        <v>4385</v>
      </c>
      <c r="C2204" s="2" t="s">
        <v>45</v>
      </c>
      <c r="D2204" s="2" t="s">
        <v>64</v>
      </c>
      <c r="E2204" s="3">
        <v>2011</v>
      </c>
      <c r="F2204" s="4">
        <v>12663.04</v>
      </c>
      <c r="G2204" s="5">
        <v>108379</v>
      </c>
      <c r="H2204" s="2" t="s">
        <v>35</v>
      </c>
      <c r="I2204" s="2" t="s">
        <v>29</v>
      </c>
      <c r="J2204" s="6">
        <v>4.5999999999999996</v>
      </c>
      <c r="K2204" s="7">
        <v>337</v>
      </c>
      <c r="L2204" s="8">
        <v>472</v>
      </c>
      <c r="M2204" s="3">
        <v>4</v>
      </c>
      <c r="N2204" s="3">
        <v>7</v>
      </c>
      <c r="O2204" s="2" t="s">
        <v>80</v>
      </c>
      <c r="P2204" s="9" t="s">
        <v>4384</v>
      </c>
      <c r="Q2204" s="9" t="s">
        <v>12036</v>
      </c>
      <c r="R2204" s="10">
        <v>42127</v>
      </c>
      <c r="S2204" s="10">
        <v>45585.17572219015</v>
      </c>
      <c r="T2204" s="11">
        <v>13</v>
      </c>
      <c r="U2204" s="51">
        <v>5</v>
      </c>
      <c r="V2204" s="51">
        <v>2015</v>
      </c>
      <c r="W2204" s="52">
        <v>2024</v>
      </c>
    </row>
    <row r="2205" spans="1:23" x14ac:dyDescent="0.3">
      <c r="A2205" s="22">
        <v>2204</v>
      </c>
      <c r="B2205" s="2" t="s">
        <v>4387</v>
      </c>
      <c r="C2205" s="2" t="s">
        <v>19</v>
      </c>
      <c r="D2205" s="2" t="s">
        <v>92</v>
      </c>
      <c r="E2205" s="3">
        <v>2001</v>
      </c>
      <c r="F2205" s="4">
        <v>28474.74</v>
      </c>
      <c r="G2205" s="5">
        <v>158087</v>
      </c>
      <c r="H2205" s="2" t="s">
        <v>35</v>
      </c>
      <c r="I2205" s="2" t="s">
        <v>22</v>
      </c>
      <c r="J2205" s="6">
        <v>3.6</v>
      </c>
      <c r="K2205" s="7">
        <v>100</v>
      </c>
      <c r="L2205" s="8">
        <v>316</v>
      </c>
      <c r="M2205" s="3">
        <v>3</v>
      </c>
      <c r="N2205" s="3">
        <v>5</v>
      </c>
      <c r="O2205" s="2" t="s">
        <v>23</v>
      </c>
      <c r="P2205" s="9" t="s">
        <v>4386</v>
      </c>
      <c r="Q2205" s="9" t="s">
        <v>12037</v>
      </c>
      <c r="R2205" s="10">
        <v>43028</v>
      </c>
      <c r="S2205" s="10">
        <v>45196.884063858481</v>
      </c>
      <c r="T2205" s="11">
        <v>23</v>
      </c>
      <c r="U2205" s="51">
        <v>10</v>
      </c>
      <c r="V2205" s="51">
        <v>2017</v>
      </c>
      <c r="W2205" s="52">
        <v>2023</v>
      </c>
    </row>
    <row r="2206" spans="1:23" x14ac:dyDescent="0.3">
      <c r="A2206" s="22">
        <v>2205</v>
      </c>
      <c r="B2206" s="2" t="s">
        <v>4389</v>
      </c>
      <c r="C2206" s="2" t="s">
        <v>19</v>
      </c>
      <c r="D2206" s="2" t="s">
        <v>40</v>
      </c>
      <c r="E2206" s="3">
        <v>2022</v>
      </c>
      <c r="F2206" s="4">
        <v>17886.47</v>
      </c>
      <c r="G2206" s="5">
        <v>224217</v>
      </c>
      <c r="H2206" s="2" t="s">
        <v>41</v>
      </c>
      <c r="I2206" s="2" t="s">
        <v>22</v>
      </c>
      <c r="J2206" s="6">
        <v>2.4</v>
      </c>
      <c r="K2206" s="7">
        <v>573</v>
      </c>
      <c r="L2206" s="8">
        <v>179</v>
      </c>
      <c r="M2206" s="3">
        <v>2</v>
      </c>
      <c r="N2206" s="3">
        <v>5</v>
      </c>
      <c r="O2206" s="2" t="s">
        <v>42</v>
      </c>
      <c r="P2206" s="9" t="s">
        <v>4388</v>
      </c>
      <c r="Q2206" s="9" t="s">
        <v>12038</v>
      </c>
      <c r="R2206" s="10">
        <v>45397</v>
      </c>
      <c r="S2206" s="10">
        <v>45260.260739193553</v>
      </c>
      <c r="T2206" s="11">
        <v>2</v>
      </c>
      <c r="U2206" s="51">
        <v>4</v>
      </c>
      <c r="V2206" s="51">
        <v>2024</v>
      </c>
      <c r="W2206" s="52">
        <v>2023</v>
      </c>
    </row>
    <row r="2207" spans="1:23" x14ac:dyDescent="0.3">
      <c r="A2207" s="22">
        <v>2206</v>
      </c>
      <c r="B2207" s="2" t="s">
        <v>4391</v>
      </c>
      <c r="C2207" s="2" t="s">
        <v>45</v>
      </c>
      <c r="D2207" s="2" t="s">
        <v>20</v>
      </c>
      <c r="E2207" s="3">
        <v>2002</v>
      </c>
      <c r="F2207" s="4">
        <v>71709.41</v>
      </c>
      <c r="G2207" s="5">
        <v>133537</v>
      </c>
      <c r="H2207" s="2" t="s">
        <v>41</v>
      </c>
      <c r="I2207" s="2" t="s">
        <v>22</v>
      </c>
      <c r="J2207" s="6">
        <v>5</v>
      </c>
      <c r="K2207" s="7">
        <v>199</v>
      </c>
      <c r="L2207" s="8">
        <v>227</v>
      </c>
      <c r="M2207" s="3">
        <v>2</v>
      </c>
      <c r="N2207" s="3">
        <v>5</v>
      </c>
      <c r="O2207" s="2" t="s">
        <v>51</v>
      </c>
      <c r="P2207" s="9" t="s">
        <v>4390</v>
      </c>
      <c r="Q2207" s="9" t="s">
        <v>12039</v>
      </c>
      <c r="R2207" s="10">
        <v>43611</v>
      </c>
      <c r="S2207" s="10">
        <v>45782.899266899098</v>
      </c>
      <c r="T2207" s="11">
        <v>22</v>
      </c>
      <c r="U2207" s="51">
        <v>5</v>
      </c>
      <c r="V2207" s="51">
        <v>2019</v>
      </c>
      <c r="W2207" s="52">
        <v>2025</v>
      </c>
    </row>
    <row r="2208" spans="1:23" x14ac:dyDescent="0.3">
      <c r="A2208" s="22">
        <v>2207</v>
      </c>
      <c r="B2208" s="2" t="s">
        <v>4393</v>
      </c>
      <c r="C2208" s="2" t="s">
        <v>33</v>
      </c>
      <c r="D2208" s="2" t="s">
        <v>40</v>
      </c>
      <c r="E2208" s="3">
        <v>2019</v>
      </c>
      <c r="F2208" s="4">
        <v>13644.62</v>
      </c>
      <c r="G2208" s="5">
        <v>126855</v>
      </c>
      <c r="H2208" s="2" t="s">
        <v>41</v>
      </c>
      <c r="I2208" s="2" t="s">
        <v>22</v>
      </c>
      <c r="J2208" s="6">
        <v>4.5999999999999996</v>
      </c>
      <c r="K2208" s="7">
        <v>587</v>
      </c>
      <c r="L2208" s="8">
        <v>135</v>
      </c>
      <c r="M2208" s="3">
        <v>3</v>
      </c>
      <c r="N2208" s="3">
        <v>4</v>
      </c>
      <c r="O2208" s="2" t="s">
        <v>42</v>
      </c>
      <c r="P2208" s="9" t="s">
        <v>4392</v>
      </c>
      <c r="Q2208" s="9" t="s">
        <v>12040</v>
      </c>
      <c r="R2208" s="10">
        <v>42914</v>
      </c>
      <c r="S2208" s="10">
        <v>45245.803847815281</v>
      </c>
      <c r="T2208" s="11">
        <v>5</v>
      </c>
      <c r="U2208" s="51">
        <v>6</v>
      </c>
      <c r="V2208" s="51">
        <v>2017</v>
      </c>
      <c r="W2208" s="52">
        <v>2023</v>
      </c>
    </row>
    <row r="2209" spans="1:23" x14ac:dyDescent="0.3">
      <c r="A2209" s="22">
        <v>2208</v>
      </c>
      <c r="B2209" s="2" t="s">
        <v>4395</v>
      </c>
      <c r="C2209" s="2" t="s">
        <v>74</v>
      </c>
      <c r="D2209" s="2" t="s">
        <v>56</v>
      </c>
      <c r="E2209" s="3">
        <v>1995</v>
      </c>
      <c r="F2209" s="4">
        <v>59405.02</v>
      </c>
      <c r="G2209" s="5">
        <v>282369</v>
      </c>
      <c r="H2209" s="2" t="s">
        <v>21</v>
      </c>
      <c r="I2209" s="2" t="s">
        <v>22</v>
      </c>
      <c r="J2209" s="6">
        <v>4</v>
      </c>
      <c r="K2209" s="7">
        <v>561</v>
      </c>
      <c r="L2209" s="8">
        <v>398</v>
      </c>
      <c r="M2209" s="3">
        <v>4</v>
      </c>
      <c r="N2209" s="3">
        <v>5</v>
      </c>
      <c r="O2209" s="2" t="s">
        <v>30</v>
      </c>
      <c r="P2209" s="9" t="s">
        <v>4394</v>
      </c>
      <c r="Q2209" s="9" t="s">
        <v>12041</v>
      </c>
      <c r="R2209" s="10">
        <v>42179</v>
      </c>
      <c r="S2209" s="10">
        <v>45387.160119069522</v>
      </c>
      <c r="T2209" s="11">
        <v>29</v>
      </c>
      <c r="U2209" s="51">
        <v>6</v>
      </c>
      <c r="V2209" s="51">
        <v>2015</v>
      </c>
      <c r="W2209" s="52">
        <v>2024</v>
      </c>
    </row>
    <row r="2210" spans="1:23" x14ac:dyDescent="0.3">
      <c r="A2210" s="22">
        <v>2209</v>
      </c>
      <c r="B2210" s="2" t="s">
        <v>4397</v>
      </c>
      <c r="C2210" s="2" t="s">
        <v>118</v>
      </c>
      <c r="D2210" s="2" t="s">
        <v>92</v>
      </c>
      <c r="E2210" s="3">
        <v>2021</v>
      </c>
      <c r="F2210" s="4">
        <v>63070.44</v>
      </c>
      <c r="G2210" s="5">
        <v>80552</v>
      </c>
      <c r="H2210" s="2" t="s">
        <v>21</v>
      </c>
      <c r="I2210" s="2" t="s">
        <v>22</v>
      </c>
      <c r="J2210" s="6">
        <v>5.4</v>
      </c>
      <c r="K2210" s="7">
        <v>574</v>
      </c>
      <c r="L2210" s="8">
        <v>431</v>
      </c>
      <c r="M2210" s="3">
        <v>4</v>
      </c>
      <c r="N2210" s="3">
        <v>7</v>
      </c>
      <c r="O2210" s="2" t="s">
        <v>23</v>
      </c>
      <c r="P2210" s="9" t="s">
        <v>4396</v>
      </c>
      <c r="Q2210" s="9" t="s">
        <v>12042</v>
      </c>
      <c r="R2210" s="10">
        <v>42774</v>
      </c>
      <c r="S2210" s="10">
        <v>45626.501987443196</v>
      </c>
      <c r="T2210" s="11">
        <v>3</v>
      </c>
      <c r="U2210" s="51">
        <v>2</v>
      </c>
      <c r="V2210" s="51">
        <v>2017</v>
      </c>
      <c r="W2210" s="52">
        <v>2024</v>
      </c>
    </row>
    <row r="2211" spans="1:23" x14ac:dyDescent="0.3">
      <c r="A2211" s="22">
        <v>2210</v>
      </c>
      <c r="B2211" s="2" t="s">
        <v>4399</v>
      </c>
      <c r="C2211" s="2" t="s">
        <v>49</v>
      </c>
      <c r="D2211" s="2" t="s">
        <v>56</v>
      </c>
      <c r="E2211" s="3">
        <v>2020</v>
      </c>
      <c r="F2211" s="4">
        <v>19836.43</v>
      </c>
      <c r="G2211" s="5">
        <v>282144</v>
      </c>
      <c r="H2211" s="2" t="s">
        <v>28</v>
      </c>
      <c r="I2211" s="2" t="s">
        <v>29</v>
      </c>
      <c r="J2211" s="6">
        <v>6</v>
      </c>
      <c r="K2211" s="7">
        <v>556</v>
      </c>
      <c r="L2211" s="8">
        <v>343</v>
      </c>
      <c r="M2211" s="3">
        <v>4</v>
      </c>
      <c r="N2211" s="3">
        <v>4</v>
      </c>
      <c r="O2211" s="2" t="s">
        <v>80</v>
      </c>
      <c r="P2211" s="9" t="s">
        <v>4398</v>
      </c>
      <c r="Q2211" s="9" t="s">
        <v>12043</v>
      </c>
      <c r="R2211" s="10">
        <v>43226</v>
      </c>
      <c r="S2211" s="10">
        <v>45844.523591764068</v>
      </c>
      <c r="T2211" s="11">
        <v>4</v>
      </c>
      <c r="U2211" s="51">
        <v>5</v>
      </c>
      <c r="V2211" s="51">
        <v>2018</v>
      </c>
      <c r="W2211" s="52">
        <v>2025</v>
      </c>
    </row>
    <row r="2212" spans="1:23" x14ac:dyDescent="0.3">
      <c r="A2212" s="22">
        <v>2211</v>
      </c>
      <c r="B2212" s="2" t="s">
        <v>4401</v>
      </c>
      <c r="C2212" s="2" t="s">
        <v>39</v>
      </c>
      <c r="D2212" s="2" t="s">
        <v>40</v>
      </c>
      <c r="E2212" s="3">
        <v>2005</v>
      </c>
      <c r="F2212" s="4">
        <v>12393.72</v>
      </c>
      <c r="G2212" s="5">
        <v>144421</v>
      </c>
      <c r="H2212" s="2" t="s">
        <v>28</v>
      </c>
      <c r="I2212" s="2" t="s">
        <v>29</v>
      </c>
      <c r="J2212" s="6">
        <v>1.1000000000000001</v>
      </c>
      <c r="K2212" s="7">
        <v>447</v>
      </c>
      <c r="L2212" s="8">
        <v>487</v>
      </c>
      <c r="M2212" s="3">
        <v>4</v>
      </c>
      <c r="N2212" s="3">
        <v>7</v>
      </c>
      <c r="O2212" s="2" t="s">
        <v>30</v>
      </c>
      <c r="P2212" s="9" t="s">
        <v>4400</v>
      </c>
      <c r="Q2212" s="9" t="s">
        <v>12044</v>
      </c>
      <c r="R2212" s="10">
        <v>42430</v>
      </c>
      <c r="S2212" s="10">
        <v>45260.69882681108</v>
      </c>
      <c r="T2212" s="11">
        <v>19</v>
      </c>
      <c r="U2212" s="51">
        <v>3</v>
      </c>
      <c r="V2212" s="51">
        <v>2016</v>
      </c>
      <c r="W2212" s="52">
        <v>2023</v>
      </c>
    </row>
    <row r="2213" spans="1:23" x14ac:dyDescent="0.3">
      <c r="A2213" s="22">
        <v>2212</v>
      </c>
      <c r="B2213" s="2" t="s">
        <v>4403</v>
      </c>
      <c r="C2213" s="2" t="s">
        <v>107</v>
      </c>
      <c r="D2213" s="2" t="s">
        <v>64</v>
      </c>
      <c r="E2213" s="3">
        <v>2017</v>
      </c>
      <c r="F2213" s="4">
        <v>78112.240000000005</v>
      </c>
      <c r="G2213" s="5">
        <v>192888</v>
      </c>
      <c r="H2213" s="2" t="s">
        <v>41</v>
      </c>
      <c r="I2213" s="2" t="s">
        <v>22</v>
      </c>
      <c r="J2213" s="6">
        <v>1.4</v>
      </c>
      <c r="K2213" s="7">
        <v>392</v>
      </c>
      <c r="L2213" s="8">
        <v>151</v>
      </c>
      <c r="M2213" s="3">
        <v>4</v>
      </c>
      <c r="N2213" s="3">
        <v>4</v>
      </c>
      <c r="O2213" s="2" t="s">
        <v>65</v>
      </c>
      <c r="P2213" s="9" t="s">
        <v>4402</v>
      </c>
      <c r="Q2213" s="9" t="s">
        <v>12045</v>
      </c>
      <c r="R2213" s="10">
        <v>42273</v>
      </c>
      <c r="S2213" s="10">
        <v>45561.665020049717</v>
      </c>
      <c r="T2213" s="11">
        <v>7</v>
      </c>
      <c r="U2213" s="51">
        <v>9</v>
      </c>
      <c r="V2213" s="51">
        <v>2015</v>
      </c>
      <c r="W2213" s="52">
        <v>2024</v>
      </c>
    </row>
    <row r="2214" spans="1:23" x14ac:dyDescent="0.3">
      <c r="A2214" s="22">
        <v>2213</v>
      </c>
      <c r="B2214" s="2" t="s">
        <v>4405</v>
      </c>
      <c r="C2214" s="2" t="s">
        <v>45</v>
      </c>
      <c r="D2214" s="2" t="s">
        <v>79</v>
      </c>
      <c r="E2214" s="3">
        <v>2003</v>
      </c>
      <c r="F2214" s="4">
        <v>10725.72</v>
      </c>
      <c r="G2214" s="5">
        <v>80607</v>
      </c>
      <c r="H2214" s="2" t="s">
        <v>21</v>
      </c>
      <c r="I2214" s="2" t="s">
        <v>22</v>
      </c>
      <c r="J2214" s="6">
        <v>4.5999999999999996</v>
      </c>
      <c r="K2214" s="7">
        <v>589</v>
      </c>
      <c r="L2214" s="8">
        <v>141</v>
      </c>
      <c r="M2214" s="3">
        <v>3</v>
      </c>
      <c r="N2214" s="3">
        <v>5</v>
      </c>
      <c r="O2214" s="2" t="s">
        <v>42</v>
      </c>
      <c r="P2214" s="9" t="s">
        <v>4404</v>
      </c>
      <c r="Q2214" s="9" t="s">
        <v>12046</v>
      </c>
      <c r="R2214" s="10">
        <v>43896</v>
      </c>
      <c r="S2214" s="10">
        <v>45291.072901626037</v>
      </c>
      <c r="T2214" s="11">
        <v>21</v>
      </c>
      <c r="U2214" s="51">
        <v>3</v>
      </c>
      <c r="V2214" s="51">
        <v>2020</v>
      </c>
      <c r="W2214" s="52">
        <v>2023</v>
      </c>
    </row>
    <row r="2215" spans="1:23" x14ac:dyDescent="0.3">
      <c r="A2215" s="22">
        <v>2214</v>
      </c>
      <c r="B2215" s="2" t="s">
        <v>4407</v>
      </c>
      <c r="C2215" s="2" t="s">
        <v>49</v>
      </c>
      <c r="D2215" s="2" t="s">
        <v>27</v>
      </c>
      <c r="E2215" s="3">
        <v>1997</v>
      </c>
      <c r="F2215" s="4">
        <v>30982.07</v>
      </c>
      <c r="G2215" s="5">
        <v>86530</v>
      </c>
      <c r="H2215" s="2" t="s">
        <v>21</v>
      </c>
      <c r="I2215" s="2" t="s">
        <v>22</v>
      </c>
      <c r="J2215" s="6">
        <v>4.5999999999999996</v>
      </c>
      <c r="K2215" s="7">
        <v>350</v>
      </c>
      <c r="L2215" s="8">
        <v>338</v>
      </c>
      <c r="M2215" s="3">
        <v>2</v>
      </c>
      <c r="N2215" s="3">
        <v>7</v>
      </c>
      <c r="O2215" s="2" t="s">
        <v>85</v>
      </c>
      <c r="P2215" s="9" t="s">
        <v>4406</v>
      </c>
      <c r="Q2215" s="9" t="s">
        <v>12047</v>
      </c>
      <c r="R2215" s="10">
        <v>43627</v>
      </c>
      <c r="S2215" s="10">
        <v>45830.212729591629</v>
      </c>
      <c r="T2215" s="11">
        <v>27</v>
      </c>
      <c r="U2215" s="51">
        <v>6</v>
      </c>
      <c r="V2215" s="51">
        <v>2019</v>
      </c>
      <c r="W2215" s="52">
        <v>2025</v>
      </c>
    </row>
    <row r="2216" spans="1:23" x14ac:dyDescent="0.3">
      <c r="A2216" s="22">
        <v>2215</v>
      </c>
      <c r="B2216" s="2" t="s">
        <v>4409</v>
      </c>
      <c r="C2216" s="2" t="s">
        <v>33</v>
      </c>
      <c r="D2216" s="2" t="s">
        <v>79</v>
      </c>
      <c r="E2216" s="3">
        <v>2018</v>
      </c>
      <c r="F2216" s="4">
        <v>49797.09</v>
      </c>
      <c r="G2216" s="5">
        <v>254629</v>
      </c>
      <c r="H2216" s="2" t="s">
        <v>35</v>
      </c>
      <c r="I2216" s="2" t="s">
        <v>29</v>
      </c>
      <c r="J2216" s="6">
        <v>5.7</v>
      </c>
      <c r="K2216" s="7">
        <v>402</v>
      </c>
      <c r="L2216" s="8">
        <v>201</v>
      </c>
      <c r="M2216" s="3">
        <v>3</v>
      </c>
      <c r="N2216" s="3">
        <v>4</v>
      </c>
      <c r="O2216" s="2" t="s">
        <v>65</v>
      </c>
      <c r="P2216" s="9" t="s">
        <v>4408</v>
      </c>
      <c r="Q2216" s="9" t="s">
        <v>12048</v>
      </c>
      <c r="R2216" s="10">
        <v>43574</v>
      </c>
      <c r="S2216" s="10">
        <v>45209.296546354992</v>
      </c>
      <c r="T2216" s="11">
        <v>6</v>
      </c>
      <c r="U2216" s="51">
        <v>4</v>
      </c>
      <c r="V2216" s="51">
        <v>2019</v>
      </c>
      <c r="W2216" s="52">
        <v>2023</v>
      </c>
    </row>
    <row r="2217" spans="1:23" x14ac:dyDescent="0.3">
      <c r="A2217" s="22">
        <v>2216</v>
      </c>
      <c r="B2217" s="2" t="s">
        <v>4411</v>
      </c>
      <c r="C2217" s="2" t="s">
        <v>63</v>
      </c>
      <c r="D2217" s="2" t="s">
        <v>64</v>
      </c>
      <c r="E2217" s="3">
        <v>2017</v>
      </c>
      <c r="F2217" s="4">
        <v>21317.51</v>
      </c>
      <c r="G2217" s="5">
        <v>66205</v>
      </c>
      <c r="H2217" s="2" t="s">
        <v>35</v>
      </c>
      <c r="I2217" s="2" t="s">
        <v>29</v>
      </c>
      <c r="J2217" s="6">
        <v>1.6</v>
      </c>
      <c r="K2217" s="7">
        <v>251</v>
      </c>
      <c r="L2217" s="8">
        <v>576</v>
      </c>
      <c r="M2217" s="3">
        <v>4</v>
      </c>
      <c r="N2217" s="3">
        <v>4</v>
      </c>
      <c r="O2217" s="2" t="s">
        <v>65</v>
      </c>
      <c r="P2217" s="9" t="s">
        <v>4410</v>
      </c>
      <c r="Q2217" s="9" t="s">
        <v>12049</v>
      </c>
      <c r="R2217" s="10">
        <v>44557</v>
      </c>
      <c r="S2217" s="10">
        <v>45719.084503946513</v>
      </c>
      <c r="T2217" s="11">
        <v>7</v>
      </c>
      <c r="U2217" s="51">
        <v>12</v>
      </c>
      <c r="V2217" s="51">
        <v>2021</v>
      </c>
      <c r="W2217" s="52">
        <v>2025</v>
      </c>
    </row>
    <row r="2218" spans="1:23" x14ac:dyDescent="0.3">
      <c r="A2218" s="22">
        <v>2217</v>
      </c>
      <c r="B2218" s="2" t="s">
        <v>4413</v>
      </c>
      <c r="C2218" s="2" t="s">
        <v>107</v>
      </c>
      <c r="D2218" s="2" t="s">
        <v>50</v>
      </c>
      <c r="E2218" s="3">
        <v>2014</v>
      </c>
      <c r="F2218" s="4">
        <v>15296.14</v>
      </c>
      <c r="G2218" s="5">
        <v>153609</v>
      </c>
      <c r="H2218" s="2" t="s">
        <v>28</v>
      </c>
      <c r="I2218" s="2" t="s">
        <v>29</v>
      </c>
      <c r="J2218" s="6">
        <v>2.1</v>
      </c>
      <c r="K2218" s="7">
        <v>136</v>
      </c>
      <c r="L2218" s="8">
        <v>601</v>
      </c>
      <c r="M2218" s="3">
        <v>4</v>
      </c>
      <c r="N2218" s="3">
        <v>2</v>
      </c>
      <c r="O2218" s="2" t="s">
        <v>23</v>
      </c>
      <c r="P2218" s="9" t="s">
        <v>4412</v>
      </c>
      <c r="Q2218" s="9" t="s">
        <v>12050</v>
      </c>
      <c r="R2218" s="10">
        <v>43849</v>
      </c>
      <c r="S2218" s="10">
        <v>45777.350157077133</v>
      </c>
      <c r="T2218" s="11">
        <v>10</v>
      </c>
      <c r="U2218" s="51">
        <v>1</v>
      </c>
      <c r="V2218" s="51">
        <v>2020</v>
      </c>
      <c r="W2218" s="52">
        <v>2025</v>
      </c>
    </row>
    <row r="2219" spans="1:23" x14ac:dyDescent="0.3">
      <c r="A2219" s="22">
        <v>2218</v>
      </c>
      <c r="B2219" s="2" t="s">
        <v>4415</v>
      </c>
      <c r="C2219" s="2" t="s">
        <v>39</v>
      </c>
      <c r="D2219" s="2" t="s">
        <v>27</v>
      </c>
      <c r="E2219" s="3">
        <v>2015</v>
      </c>
      <c r="F2219" s="4">
        <v>46693.04</v>
      </c>
      <c r="G2219" s="5">
        <v>160486</v>
      </c>
      <c r="H2219" s="2" t="s">
        <v>35</v>
      </c>
      <c r="I2219" s="2" t="s">
        <v>22</v>
      </c>
      <c r="J2219" s="6">
        <v>4.5999999999999996</v>
      </c>
      <c r="K2219" s="7">
        <v>263</v>
      </c>
      <c r="L2219" s="8">
        <v>564</v>
      </c>
      <c r="M2219" s="3">
        <v>3</v>
      </c>
      <c r="N2219" s="3">
        <v>5</v>
      </c>
      <c r="O2219" s="2" t="s">
        <v>30</v>
      </c>
      <c r="P2219" s="9" t="s">
        <v>4414</v>
      </c>
      <c r="Q2219" s="9" t="s">
        <v>12051</v>
      </c>
      <c r="R2219" s="10">
        <v>44578</v>
      </c>
      <c r="S2219" s="10">
        <v>45730.182723590442</v>
      </c>
      <c r="T2219" s="11">
        <v>9</v>
      </c>
      <c r="U2219" s="51">
        <v>1</v>
      </c>
      <c r="V2219" s="51">
        <v>2022</v>
      </c>
      <c r="W2219" s="52">
        <v>2025</v>
      </c>
    </row>
    <row r="2220" spans="1:23" x14ac:dyDescent="0.3">
      <c r="A2220" s="22">
        <v>2219</v>
      </c>
      <c r="B2220" s="2" t="s">
        <v>4417</v>
      </c>
      <c r="C2220" s="2" t="s">
        <v>33</v>
      </c>
      <c r="D2220" s="2" t="s">
        <v>20</v>
      </c>
      <c r="E2220" s="3">
        <v>2020</v>
      </c>
      <c r="F2220" s="4">
        <v>53339.5</v>
      </c>
      <c r="G2220" s="5">
        <v>116261</v>
      </c>
      <c r="H2220" s="2" t="s">
        <v>21</v>
      </c>
      <c r="I2220" s="2" t="s">
        <v>22</v>
      </c>
      <c r="J2220" s="6">
        <v>2.5</v>
      </c>
      <c r="K2220" s="7">
        <v>276</v>
      </c>
      <c r="L2220" s="8">
        <v>472</v>
      </c>
      <c r="M2220" s="3">
        <v>4</v>
      </c>
      <c r="N2220" s="3">
        <v>2</v>
      </c>
      <c r="O2220" s="2" t="s">
        <v>65</v>
      </c>
      <c r="P2220" s="9" t="s">
        <v>4416</v>
      </c>
      <c r="Q2220" s="9" t="s">
        <v>12052</v>
      </c>
      <c r="R2220" s="10">
        <v>42146</v>
      </c>
      <c r="S2220" s="10">
        <v>45383.947476541027</v>
      </c>
      <c r="T2220" s="11">
        <v>4</v>
      </c>
      <c r="U2220" s="51">
        <v>5</v>
      </c>
      <c r="V2220" s="51">
        <v>2015</v>
      </c>
      <c r="W2220" s="52">
        <v>2024</v>
      </c>
    </row>
    <row r="2221" spans="1:23" x14ac:dyDescent="0.3">
      <c r="A2221" s="22">
        <v>2220</v>
      </c>
      <c r="B2221" s="2" t="s">
        <v>4419</v>
      </c>
      <c r="C2221" s="2" t="s">
        <v>63</v>
      </c>
      <c r="D2221" s="2" t="s">
        <v>50</v>
      </c>
      <c r="E2221" s="3">
        <v>2003</v>
      </c>
      <c r="F2221" s="4">
        <v>39339.949999999997</v>
      </c>
      <c r="G2221" s="5">
        <v>80317</v>
      </c>
      <c r="H2221" s="2" t="s">
        <v>35</v>
      </c>
      <c r="I2221" s="2" t="s">
        <v>22</v>
      </c>
      <c r="J2221" s="6">
        <v>5.8</v>
      </c>
      <c r="K2221" s="7">
        <v>344</v>
      </c>
      <c r="L2221" s="8">
        <v>294</v>
      </c>
      <c r="M2221" s="3">
        <v>5</v>
      </c>
      <c r="N2221" s="3">
        <v>4</v>
      </c>
      <c r="O2221" s="2" t="s">
        <v>85</v>
      </c>
      <c r="P2221" s="9" t="s">
        <v>4418</v>
      </c>
      <c r="Q2221" s="9" t="s">
        <v>12053</v>
      </c>
      <c r="R2221" s="10">
        <v>45101</v>
      </c>
      <c r="S2221" s="10">
        <v>45220.832853616434</v>
      </c>
      <c r="T2221" s="11">
        <v>21</v>
      </c>
      <c r="U2221" s="51">
        <v>6</v>
      </c>
      <c r="V2221" s="51">
        <v>2023</v>
      </c>
      <c r="W2221" s="52">
        <v>2023</v>
      </c>
    </row>
    <row r="2222" spans="1:23" x14ac:dyDescent="0.3">
      <c r="A2222" s="22">
        <v>2221</v>
      </c>
      <c r="B2222" s="2" t="s">
        <v>4421</v>
      </c>
      <c r="C2222" s="2" t="s">
        <v>45</v>
      </c>
      <c r="D2222" s="2" t="s">
        <v>27</v>
      </c>
      <c r="E2222" s="3">
        <v>2018</v>
      </c>
      <c r="F2222" s="4">
        <v>79307.06</v>
      </c>
      <c r="G2222" s="5">
        <v>80416</v>
      </c>
      <c r="H2222" s="2" t="s">
        <v>21</v>
      </c>
      <c r="I2222" s="2" t="s">
        <v>29</v>
      </c>
      <c r="J2222" s="6">
        <v>4.0999999999999996</v>
      </c>
      <c r="K2222" s="7">
        <v>700</v>
      </c>
      <c r="L2222" s="8">
        <v>673</v>
      </c>
      <c r="M2222" s="3">
        <v>3</v>
      </c>
      <c r="N2222" s="3">
        <v>4</v>
      </c>
      <c r="O2222" s="2" t="s">
        <v>51</v>
      </c>
      <c r="P2222" s="9" t="s">
        <v>4420</v>
      </c>
      <c r="Q2222" s="9" t="s">
        <v>12054</v>
      </c>
      <c r="R2222" s="10">
        <v>44174</v>
      </c>
      <c r="S2222" s="10">
        <v>45214.991685382789</v>
      </c>
      <c r="T2222" s="11">
        <v>6</v>
      </c>
      <c r="U2222" s="51">
        <v>12</v>
      </c>
      <c r="V2222" s="51">
        <v>2020</v>
      </c>
      <c r="W2222" s="52">
        <v>2023</v>
      </c>
    </row>
    <row r="2223" spans="1:23" x14ac:dyDescent="0.3">
      <c r="A2223" s="22">
        <v>2222</v>
      </c>
      <c r="B2223" s="2" t="s">
        <v>4423</v>
      </c>
      <c r="C2223" s="2" t="s">
        <v>63</v>
      </c>
      <c r="D2223" s="2" t="s">
        <v>92</v>
      </c>
      <c r="E2223" s="3">
        <v>2000</v>
      </c>
      <c r="F2223" s="4">
        <v>18601.54</v>
      </c>
      <c r="G2223" s="5">
        <v>104898</v>
      </c>
      <c r="H2223" s="2" t="s">
        <v>35</v>
      </c>
      <c r="I2223" s="2" t="s">
        <v>29</v>
      </c>
      <c r="J2223" s="6">
        <v>1.7</v>
      </c>
      <c r="K2223" s="7">
        <v>585</v>
      </c>
      <c r="L2223" s="8">
        <v>331</v>
      </c>
      <c r="M2223" s="3">
        <v>2</v>
      </c>
      <c r="N2223" s="3">
        <v>2</v>
      </c>
      <c r="O2223" s="2" t="s">
        <v>30</v>
      </c>
      <c r="P2223" s="9" t="s">
        <v>4422</v>
      </c>
      <c r="Q2223" s="9" t="s">
        <v>12055</v>
      </c>
      <c r="R2223" s="10">
        <v>43139</v>
      </c>
      <c r="S2223" s="10">
        <v>45521.799046855092</v>
      </c>
      <c r="T2223" s="11">
        <v>24</v>
      </c>
      <c r="U2223" s="51">
        <v>2</v>
      </c>
      <c r="V2223" s="51">
        <v>2018</v>
      </c>
      <c r="W2223" s="52">
        <v>2024</v>
      </c>
    </row>
    <row r="2224" spans="1:23" x14ac:dyDescent="0.3">
      <c r="A2224" s="22">
        <v>2223</v>
      </c>
      <c r="B2224" s="2" t="s">
        <v>4425</v>
      </c>
      <c r="C2224" s="2" t="s">
        <v>19</v>
      </c>
      <c r="D2224" s="2" t="s">
        <v>56</v>
      </c>
      <c r="E2224" s="3">
        <v>2008</v>
      </c>
      <c r="F2224" s="4">
        <v>49750.91</v>
      </c>
      <c r="G2224" s="5">
        <v>98331</v>
      </c>
      <c r="H2224" s="2" t="s">
        <v>35</v>
      </c>
      <c r="I2224" s="2" t="s">
        <v>22</v>
      </c>
      <c r="J2224" s="6">
        <v>5.3</v>
      </c>
      <c r="K2224" s="7">
        <v>91</v>
      </c>
      <c r="L2224" s="8">
        <v>282</v>
      </c>
      <c r="M2224" s="3">
        <v>3</v>
      </c>
      <c r="N2224" s="3">
        <v>5</v>
      </c>
      <c r="O2224" s="2" t="s">
        <v>85</v>
      </c>
      <c r="P2224" s="9" t="s">
        <v>4424</v>
      </c>
      <c r="Q2224" s="9" t="s">
        <v>12056</v>
      </c>
      <c r="R2224" s="10">
        <v>44406</v>
      </c>
      <c r="S2224" s="10">
        <v>45674.69162537079</v>
      </c>
      <c r="T2224" s="11">
        <v>16</v>
      </c>
      <c r="U2224" s="51">
        <v>7</v>
      </c>
      <c r="V2224" s="51">
        <v>2021</v>
      </c>
      <c r="W2224" s="52">
        <v>2025</v>
      </c>
    </row>
    <row r="2225" spans="1:23" x14ac:dyDescent="0.3">
      <c r="A2225" s="22">
        <v>2224</v>
      </c>
      <c r="B2225" s="2" t="s">
        <v>4427</v>
      </c>
      <c r="C2225" s="2" t="s">
        <v>26</v>
      </c>
      <c r="D2225" s="2" t="s">
        <v>46</v>
      </c>
      <c r="E2225" s="3">
        <v>2002</v>
      </c>
      <c r="F2225" s="4">
        <v>72711.92</v>
      </c>
      <c r="G2225" s="5">
        <v>298725</v>
      </c>
      <c r="H2225" s="2" t="s">
        <v>21</v>
      </c>
      <c r="I2225" s="2" t="s">
        <v>22</v>
      </c>
      <c r="J2225" s="6">
        <v>5</v>
      </c>
      <c r="K2225" s="7">
        <v>290</v>
      </c>
      <c r="L2225" s="8">
        <v>685</v>
      </c>
      <c r="M2225" s="3">
        <v>5</v>
      </c>
      <c r="N2225" s="3">
        <v>4</v>
      </c>
      <c r="O2225" s="2" t="s">
        <v>51</v>
      </c>
      <c r="P2225" s="9" t="s">
        <v>4426</v>
      </c>
      <c r="Q2225" s="9" t="s">
        <v>12057</v>
      </c>
      <c r="R2225" s="10">
        <v>44511</v>
      </c>
      <c r="S2225" s="10">
        <v>45181.843055656849</v>
      </c>
      <c r="T2225" s="11">
        <v>22</v>
      </c>
      <c r="U2225" s="51">
        <v>11</v>
      </c>
      <c r="V2225" s="51">
        <v>2021</v>
      </c>
      <c r="W2225" s="52">
        <v>2023</v>
      </c>
    </row>
    <row r="2226" spans="1:23" x14ac:dyDescent="0.3">
      <c r="A2226" s="22">
        <v>2225</v>
      </c>
      <c r="B2226" s="2" t="s">
        <v>4429</v>
      </c>
      <c r="C2226" s="2" t="s">
        <v>33</v>
      </c>
      <c r="D2226" s="2" t="s">
        <v>40</v>
      </c>
      <c r="E2226" s="3">
        <v>2010</v>
      </c>
      <c r="F2226" s="4">
        <v>50365.36</v>
      </c>
      <c r="G2226" s="5">
        <v>9773</v>
      </c>
      <c r="H2226" s="2" t="s">
        <v>28</v>
      </c>
      <c r="I2226" s="2" t="s">
        <v>29</v>
      </c>
      <c r="J2226" s="6">
        <v>1.3</v>
      </c>
      <c r="K2226" s="7">
        <v>612</v>
      </c>
      <c r="L2226" s="8">
        <v>781</v>
      </c>
      <c r="M2226" s="3">
        <v>5</v>
      </c>
      <c r="N2226" s="3">
        <v>5</v>
      </c>
      <c r="O2226" s="2" t="s">
        <v>65</v>
      </c>
      <c r="P2226" s="9" t="s">
        <v>4428</v>
      </c>
      <c r="Q2226" s="9" t="s">
        <v>12058</v>
      </c>
      <c r="R2226" s="10">
        <v>42822</v>
      </c>
      <c r="S2226" s="10">
        <v>45569.842655576831</v>
      </c>
      <c r="T2226" s="11">
        <v>14</v>
      </c>
      <c r="U2226" s="51">
        <v>3</v>
      </c>
      <c r="V2226" s="51">
        <v>2017</v>
      </c>
      <c r="W2226" s="52">
        <v>2024</v>
      </c>
    </row>
    <row r="2227" spans="1:23" x14ac:dyDescent="0.3">
      <c r="A2227" s="22">
        <v>2226</v>
      </c>
      <c r="B2227" s="2" t="s">
        <v>4431</v>
      </c>
      <c r="C2227" s="2" t="s">
        <v>63</v>
      </c>
      <c r="D2227" s="2" t="s">
        <v>34</v>
      </c>
      <c r="E2227" s="3">
        <v>2018</v>
      </c>
      <c r="F2227" s="4">
        <v>13349.04</v>
      </c>
      <c r="G2227" s="5">
        <v>162514</v>
      </c>
      <c r="H2227" s="2" t="s">
        <v>41</v>
      </c>
      <c r="I2227" s="2" t="s">
        <v>29</v>
      </c>
      <c r="J2227" s="6">
        <v>3.5</v>
      </c>
      <c r="K2227" s="7">
        <v>401</v>
      </c>
      <c r="L2227" s="8">
        <v>710</v>
      </c>
      <c r="M2227" s="3">
        <v>2</v>
      </c>
      <c r="N2227" s="3">
        <v>4</v>
      </c>
      <c r="O2227" s="2" t="s">
        <v>65</v>
      </c>
      <c r="P2227" s="9" t="s">
        <v>4430</v>
      </c>
      <c r="Q2227" s="9" t="s">
        <v>12059</v>
      </c>
      <c r="R2227" s="10">
        <v>42708</v>
      </c>
      <c r="S2227" s="10">
        <v>45590.140715188747</v>
      </c>
      <c r="T2227" s="11">
        <v>6</v>
      </c>
      <c r="U2227" s="51">
        <v>12</v>
      </c>
      <c r="V2227" s="51">
        <v>2016</v>
      </c>
      <c r="W2227" s="52">
        <v>2024</v>
      </c>
    </row>
    <row r="2228" spans="1:23" x14ac:dyDescent="0.3">
      <c r="A2228" s="22">
        <v>2227</v>
      </c>
      <c r="B2228" s="2" t="s">
        <v>4433</v>
      </c>
      <c r="C2228" s="2" t="s">
        <v>39</v>
      </c>
      <c r="D2228" s="2" t="s">
        <v>34</v>
      </c>
      <c r="E2228" s="3">
        <v>2018</v>
      </c>
      <c r="F2228" s="4">
        <v>50490.1</v>
      </c>
      <c r="G2228" s="5">
        <v>65509</v>
      </c>
      <c r="H2228" s="2" t="s">
        <v>35</v>
      </c>
      <c r="I2228" s="2" t="s">
        <v>29</v>
      </c>
      <c r="J2228" s="6">
        <v>1.8</v>
      </c>
      <c r="K2228" s="7">
        <v>580</v>
      </c>
      <c r="L2228" s="8">
        <v>593</v>
      </c>
      <c r="M2228" s="3">
        <v>3</v>
      </c>
      <c r="N2228" s="3">
        <v>4</v>
      </c>
      <c r="O2228" s="2" t="s">
        <v>80</v>
      </c>
      <c r="P2228" s="9" t="s">
        <v>4432</v>
      </c>
      <c r="Q2228" s="9" t="s">
        <v>12060</v>
      </c>
      <c r="R2228" s="10">
        <v>43012</v>
      </c>
      <c r="S2228" s="10">
        <v>45195.131713388393</v>
      </c>
      <c r="T2228" s="11">
        <v>6</v>
      </c>
      <c r="U2228" s="51">
        <v>10</v>
      </c>
      <c r="V2228" s="51">
        <v>2017</v>
      </c>
      <c r="W2228" s="52">
        <v>2023</v>
      </c>
    </row>
    <row r="2229" spans="1:23" x14ac:dyDescent="0.3">
      <c r="A2229" s="22">
        <v>2228</v>
      </c>
      <c r="B2229" s="2" t="s">
        <v>4046</v>
      </c>
      <c r="C2229" s="2" t="s">
        <v>118</v>
      </c>
      <c r="D2229" s="2" t="s">
        <v>20</v>
      </c>
      <c r="E2229" s="3">
        <v>2009</v>
      </c>
      <c r="F2229" s="4">
        <v>34453.43</v>
      </c>
      <c r="G2229" s="5">
        <v>210885</v>
      </c>
      <c r="H2229" s="2" t="s">
        <v>41</v>
      </c>
      <c r="I2229" s="2" t="s">
        <v>29</v>
      </c>
      <c r="J2229" s="6">
        <v>2.2999999999999998</v>
      </c>
      <c r="K2229" s="7">
        <v>268</v>
      </c>
      <c r="L2229" s="8">
        <v>412</v>
      </c>
      <c r="M2229" s="3">
        <v>2</v>
      </c>
      <c r="N2229" s="3">
        <v>4</v>
      </c>
      <c r="O2229" s="2" t="s">
        <v>65</v>
      </c>
      <c r="P2229" s="9" t="s">
        <v>4434</v>
      </c>
      <c r="Q2229" s="9" t="s">
        <v>12061</v>
      </c>
      <c r="R2229" s="10">
        <v>45481</v>
      </c>
      <c r="S2229" s="10">
        <v>45409.648616769067</v>
      </c>
      <c r="T2229" s="11">
        <v>15</v>
      </c>
      <c r="U2229" s="51">
        <v>7</v>
      </c>
      <c r="V2229" s="51">
        <v>2024</v>
      </c>
      <c r="W2229" s="52">
        <v>2024</v>
      </c>
    </row>
    <row r="2230" spans="1:23" x14ac:dyDescent="0.3">
      <c r="A2230" s="22">
        <v>2229</v>
      </c>
      <c r="B2230" s="2" t="s">
        <v>4436</v>
      </c>
      <c r="C2230" s="2" t="s">
        <v>19</v>
      </c>
      <c r="D2230" s="2" t="s">
        <v>64</v>
      </c>
      <c r="E2230" s="3">
        <v>1996</v>
      </c>
      <c r="F2230" s="4">
        <v>68213.36</v>
      </c>
      <c r="G2230" s="5">
        <v>70589</v>
      </c>
      <c r="H2230" s="2" t="s">
        <v>41</v>
      </c>
      <c r="I2230" s="2" t="s">
        <v>22</v>
      </c>
      <c r="J2230" s="6">
        <v>3.2</v>
      </c>
      <c r="K2230" s="7">
        <v>71</v>
      </c>
      <c r="L2230" s="8">
        <v>364</v>
      </c>
      <c r="M2230" s="3">
        <v>2</v>
      </c>
      <c r="N2230" s="3">
        <v>5</v>
      </c>
      <c r="O2230" s="2" t="s">
        <v>80</v>
      </c>
      <c r="P2230" s="9" t="s">
        <v>4435</v>
      </c>
      <c r="Q2230" s="9" t="s">
        <v>12062</v>
      </c>
      <c r="R2230" s="10">
        <v>45268</v>
      </c>
      <c r="S2230" s="10">
        <v>45687.250137073133</v>
      </c>
      <c r="T2230" s="11">
        <v>28</v>
      </c>
      <c r="U2230" s="51">
        <v>12</v>
      </c>
      <c r="V2230" s="51">
        <v>2023</v>
      </c>
      <c r="W2230" s="52">
        <v>2025</v>
      </c>
    </row>
    <row r="2231" spans="1:23" x14ac:dyDescent="0.3">
      <c r="A2231" s="22">
        <v>2230</v>
      </c>
      <c r="B2231" s="2" t="s">
        <v>4438</v>
      </c>
      <c r="C2231" s="2" t="s">
        <v>74</v>
      </c>
      <c r="D2231" s="2" t="s">
        <v>27</v>
      </c>
      <c r="E2231" s="3">
        <v>1994</v>
      </c>
      <c r="F2231" s="4">
        <v>58957.87</v>
      </c>
      <c r="G2231" s="5">
        <v>258384</v>
      </c>
      <c r="H2231" s="2" t="s">
        <v>41</v>
      </c>
      <c r="I2231" s="2" t="s">
        <v>29</v>
      </c>
      <c r="J2231" s="6">
        <v>5.8</v>
      </c>
      <c r="K2231" s="7">
        <v>264</v>
      </c>
      <c r="L2231" s="8">
        <v>405</v>
      </c>
      <c r="M2231" s="3">
        <v>3</v>
      </c>
      <c r="N2231" s="3">
        <v>7</v>
      </c>
      <c r="O2231" s="2" t="s">
        <v>36</v>
      </c>
      <c r="P2231" s="9" t="s">
        <v>4437</v>
      </c>
      <c r="Q2231" s="9" t="s">
        <v>12063</v>
      </c>
      <c r="R2231" s="10">
        <v>42063</v>
      </c>
      <c r="S2231" s="10">
        <v>45829.190525150749</v>
      </c>
      <c r="T2231" s="11">
        <v>30</v>
      </c>
      <c r="U2231" s="51">
        <v>2</v>
      </c>
      <c r="V2231" s="51">
        <v>2015</v>
      </c>
      <c r="W2231" s="52">
        <v>2025</v>
      </c>
    </row>
    <row r="2232" spans="1:23" x14ac:dyDescent="0.3">
      <c r="A2232" s="22">
        <v>2231</v>
      </c>
      <c r="B2232" s="2" t="s">
        <v>4440</v>
      </c>
      <c r="C2232" s="2" t="s">
        <v>33</v>
      </c>
      <c r="D2232" s="2" t="s">
        <v>40</v>
      </c>
      <c r="E2232" s="3">
        <v>2011</v>
      </c>
      <c r="F2232" s="4">
        <v>51610.41</v>
      </c>
      <c r="G2232" s="5">
        <v>9528</v>
      </c>
      <c r="H2232" s="2" t="s">
        <v>41</v>
      </c>
      <c r="I2232" s="2" t="s">
        <v>29</v>
      </c>
      <c r="J2232" s="6">
        <v>4.7</v>
      </c>
      <c r="K2232" s="7">
        <v>423</v>
      </c>
      <c r="L2232" s="8">
        <v>466</v>
      </c>
      <c r="M2232" s="3">
        <v>5</v>
      </c>
      <c r="N2232" s="3">
        <v>2</v>
      </c>
      <c r="O2232" s="2" t="s">
        <v>36</v>
      </c>
      <c r="P2232" s="9" t="s">
        <v>4439</v>
      </c>
      <c r="Q2232" s="9" t="s">
        <v>12064</v>
      </c>
      <c r="R2232" s="10">
        <v>44765</v>
      </c>
      <c r="S2232" s="10">
        <v>45433.8894649387</v>
      </c>
      <c r="T2232" s="11">
        <v>13</v>
      </c>
      <c r="U2232" s="51">
        <v>7</v>
      </c>
      <c r="V2232" s="51">
        <v>2022</v>
      </c>
      <c r="W2232" s="52">
        <v>2024</v>
      </c>
    </row>
    <row r="2233" spans="1:23" x14ac:dyDescent="0.3">
      <c r="A2233" s="22">
        <v>2232</v>
      </c>
      <c r="B2233" s="2" t="s">
        <v>4442</v>
      </c>
      <c r="C2233" s="2" t="s">
        <v>49</v>
      </c>
      <c r="D2233" s="2" t="s">
        <v>40</v>
      </c>
      <c r="E2233" s="3">
        <v>1994</v>
      </c>
      <c r="F2233" s="4">
        <v>9112.01</v>
      </c>
      <c r="G2233" s="5">
        <v>167467</v>
      </c>
      <c r="H2233" s="2" t="s">
        <v>21</v>
      </c>
      <c r="I2233" s="2" t="s">
        <v>29</v>
      </c>
      <c r="J2233" s="6">
        <v>2.6</v>
      </c>
      <c r="K2233" s="7">
        <v>635</v>
      </c>
      <c r="L2233" s="8">
        <v>644</v>
      </c>
      <c r="M2233" s="3">
        <v>3</v>
      </c>
      <c r="N2233" s="3">
        <v>7</v>
      </c>
      <c r="O2233" s="2" t="s">
        <v>80</v>
      </c>
      <c r="P2233" s="9" t="s">
        <v>4441</v>
      </c>
      <c r="Q2233" s="9" t="s">
        <v>12065</v>
      </c>
      <c r="R2233" s="10">
        <v>44489</v>
      </c>
      <c r="S2233" s="10">
        <v>45356.201927431197</v>
      </c>
      <c r="T2233" s="11">
        <v>30</v>
      </c>
      <c r="U2233" s="51">
        <v>10</v>
      </c>
      <c r="V2233" s="51">
        <v>2021</v>
      </c>
      <c r="W2233" s="52">
        <v>2024</v>
      </c>
    </row>
    <row r="2234" spans="1:23" x14ac:dyDescent="0.3">
      <c r="A2234" s="22">
        <v>2233</v>
      </c>
      <c r="B2234" s="2" t="s">
        <v>4444</v>
      </c>
      <c r="C2234" s="2" t="s">
        <v>49</v>
      </c>
      <c r="D2234" s="2" t="s">
        <v>50</v>
      </c>
      <c r="E2234" s="3">
        <v>2019</v>
      </c>
      <c r="F2234" s="4">
        <v>25959</v>
      </c>
      <c r="G2234" s="5">
        <v>128060</v>
      </c>
      <c r="H2234" s="2" t="s">
        <v>21</v>
      </c>
      <c r="I2234" s="2" t="s">
        <v>22</v>
      </c>
      <c r="J2234" s="6">
        <v>3.4</v>
      </c>
      <c r="K2234" s="7">
        <v>154</v>
      </c>
      <c r="L2234" s="8">
        <v>288</v>
      </c>
      <c r="M2234" s="3">
        <v>3</v>
      </c>
      <c r="N2234" s="3">
        <v>2</v>
      </c>
      <c r="O2234" s="2" t="s">
        <v>85</v>
      </c>
      <c r="P2234" s="9" t="s">
        <v>4443</v>
      </c>
      <c r="Q2234" s="9" t="s">
        <v>12066</v>
      </c>
      <c r="R2234" s="10">
        <v>43711</v>
      </c>
      <c r="S2234" s="10">
        <v>45460.612809607643</v>
      </c>
      <c r="T2234" s="11">
        <v>5</v>
      </c>
      <c r="U2234" s="51">
        <v>9</v>
      </c>
      <c r="V2234" s="51">
        <v>2019</v>
      </c>
      <c r="W2234" s="52">
        <v>2024</v>
      </c>
    </row>
    <row r="2235" spans="1:23" x14ac:dyDescent="0.3">
      <c r="A2235" s="22">
        <v>2234</v>
      </c>
      <c r="B2235" s="2" t="s">
        <v>4446</v>
      </c>
      <c r="C2235" s="2" t="s">
        <v>63</v>
      </c>
      <c r="D2235" s="2" t="s">
        <v>27</v>
      </c>
      <c r="E2235" s="3">
        <v>2014</v>
      </c>
      <c r="F2235" s="4">
        <v>14598.39</v>
      </c>
      <c r="G2235" s="5">
        <v>101683</v>
      </c>
      <c r="H2235" s="2" t="s">
        <v>28</v>
      </c>
      <c r="I2235" s="2" t="s">
        <v>22</v>
      </c>
      <c r="J2235" s="6">
        <v>1.8</v>
      </c>
      <c r="K2235" s="7">
        <v>492</v>
      </c>
      <c r="L2235" s="8">
        <v>228</v>
      </c>
      <c r="M2235" s="3">
        <v>2</v>
      </c>
      <c r="N2235" s="3">
        <v>5</v>
      </c>
      <c r="O2235" s="2" t="s">
        <v>30</v>
      </c>
      <c r="P2235" s="9" t="s">
        <v>4445</v>
      </c>
      <c r="Q2235" s="9" t="s">
        <v>12067</v>
      </c>
      <c r="R2235" s="10">
        <v>44468</v>
      </c>
      <c r="S2235" s="10">
        <v>45474.339554956707</v>
      </c>
      <c r="T2235" s="11">
        <v>10</v>
      </c>
      <c r="U2235" s="51">
        <v>9</v>
      </c>
      <c r="V2235" s="51">
        <v>2021</v>
      </c>
      <c r="W2235" s="52">
        <v>2024</v>
      </c>
    </row>
    <row r="2236" spans="1:23" x14ac:dyDescent="0.3">
      <c r="A2236" s="22">
        <v>2235</v>
      </c>
      <c r="B2236" s="2" t="s">
        <v>4448</v>
      </c>
      <c r="C2236" s="2" t="s">
        <v>118</v>
      </c>
      <c r="D2236" s="2" t="s">
        <v>20</v>
      </c>
      <c r="E2236" s="3">
        <v>2010</v>
      </c>
      <c r="F2236" s="4">
        <v>54567.64</v>
      </c>
      <c r="G2236" s="5">
        <v>120462</v>
      </c>
      <c r="H2236" s="2" t="s">
        <v>28</v>
      </c>
      <c r="I2236" s="2" t="s">
        <v>22</v>
      </c>
      <c r="J2236" s="6">
        <v>3.4</v>
      </c>
      <c r="K2236" s="7">
        <v>234</v>
      </c>
      <c r="L2236" s="8">
        <v>523</v>
      </c>
      <c r="M2236" s="3">
        <v>2</v>
      </c>
      <c r="N2236" s="3">
        <v>2</v>
      </c>
      <c r="O2236" s="2" t="s">
        <v>80</v>
      </c>
      <c r="P2236" s="9" t="s">
        <v>4447</v>
      </c>
      <c r="Q2236" s="9" t="s">
        <v>12068</v>
      </c>
      <c r="R2236" s="10">
        <v>43507</v>
      </c>
      <c r="S2236" s="10">
        <v>45353.281343314367</v>
      </c>
      <c r="T2236" s="11">
        <v>14</v>
      </c>
      <c r="U2236" s="51">
        <v>2</v>
      </c>
      <c r="V2236" s="51">
        <v>2019</v>
      </c>
      <c r="W2236" s="52">
        <v>2024</v>
      </c>
    </row>
    <row r="2237" spans="1:23" x14ac:dyDescent="0.3">
      <c r="A2237" s="22">
        <v>2236</v>
      </c>
      <c r="B2237" s="2" t="s">
        <v>4450</v>
      </c>
      <c r="C2237" s="2" t="s">
        <v>49</v>
      </c>
      <c r="D2237" s="2" t="s">
        <v>64</v>
      </c>
      <c r="E2237" s="3">
        <v>2024</v>
      </c>
      <c r="F2237" s="4">
        <v>59996.45</v>
      </c>
      <c r="G2237" s="5">
        <v>91510</v>
      </c>
      <c r="H2237" s="2" t="s">
        <v>35</v>
      </c>
      <c r="I2237" s="2" t="s">
        <v>29</v>
      </c>
      <c r="J2237" s="6">
        <v>2.5</v>
      </c>
      <c r="K2237" s="7">
        <v>240</v>
      </c>
      <c r="L2237" s="8">
        <v>611</v>
      </c>
      <c r="M2237" s="3">
        <v>3</v>
      </c>
      <c r="N2237" s="3">
        <v>4</v>
      </c>
      <c r="O2237" s="2" t="s">
        <v>51</v>
      </c>
      <c r="P2237" s="9" t="s">
        <v>4449</v>
      </c>
      <c r="Q2237" s="9" t="s">
        <v>12069</v>
      </c>
      <c r="R2237" s="10">
        <v>44360</v>
      </c>
      <c r="S2237" s="10">
        <v>45272.673221690056</v>
      </c>
      <c r="T2237" s="11">
        <v>0</v>
      </c>
      <c r="U2237" s="51">
        <v>6</v>
      </c>
      <c r="V2237" s="51">
        <v>2021</v>
      </c>
      <c r="W2237" s="52">
        <v>2023</v>
      </c>
    </row>
    <row r="2238" spans="1:23" x14ac:dyDescent="0.3">
      <c r="A2238" s="22">
        <v>2237</v>
      </c>
      <c r="B2238" s="2" t="s">
        <v>4452</v>
      </c>
      <c r="C2238" s="2" t="s">
        <v>33</v>
      </c>
      <c r="D2238" s="2" t="s">
        <v>79</v>
      </c>
      <c r="E2238" s="3">
        <v>2006</v>
      </c>
      <c r="F2238" s="4">
        <v>35632.720000000001</v>
      </c>
      <c r="G2238" s="5">
        <v>102559</v>
      </c>
      <c r="H2238" s="2" t="s">
        <v>28</v>
      </c>
      <c r="I2238" s="2" t="s">
        <v>29</v>
      </c>
      <c r="J2238" s="6">
        <v>4.2</v>
      </c>
      <c r="K2238" s="7">
        <v>147</v>
      </c>
      <c r="L2238" s="8">
        <v>430</v>
      </c>
      <c r="M2238" s="3">
        <v>4</v>
      </c>
      <c r="N2238" s="3">
        <v>2</v>
      </c>
      <c r="O2238" s="2" t="s">
        <v>42</v>
      </c>
      <c r="P2238" s="9" t="s">
        <v>4451</v>
      </c>
      <c r="Q2238" s="9" t="s">
        <v>12070</v>
      </c>
      <c r="R2238" s="10">
        <v>43796</v>
      </c>
      <c r="S2238" s="10">
        <v>45775.159718989511</v>
      </c>
      <c r="T2238" s="11">
        <v>18</v>
      </c>
      <c r="U2238" s="51">
        <v>11</v>
      </c>
      <c r="V2238" s="51">
        <v>2019</v>
      </c>
      <c r="W2238" s="52">
        <v>2025</v>
      </c>
    </row>
    <row r="2239" spans="1:23" x14ac:dyDescent="0.3">
      <c r="A2239" s="22">
        <v>2238</v>
      </c>
      <c r="B2239" s="2" t="s">
        <v>4454</v>
      </c>
      <c r="C2239" s="2" t="s">
        <v>63</v>
      </c>
      <c r="D2239" s="2" t="s">
        <v>27</v>
      </c>
      <c r="E2239" s="3">
        <v>2003</v>
      </c>
      <c r="F2239" s="4">
        <v>52731.73</v>
      </c>
      <c r="G2239" s="5">
        <v>56962</v>
      </c>
      <c r="H2239" s="2" t="s">
        <v>21</v>
      </c>
      <c r="I2239" s="2" t="s">
        <v>22</v>
      </c>
      <c r="J2239" s="6">
        <v>1.4</v>
      </c>
      <c r="K2239" s="7">
        <v>265</v>
      </c>
      <c r="L2239" s="8">
        <v>573</v>
      </c>
      <c r="M2239" s="3">
        <v>4</v>
      </c>
      <c r="N2239" s="3">
        <v>5</v>
      </c>
      <c r="O2239" s="2" t="s">
        <v>65</v>
      </c>
      <c r="P2239" s="9" t="s">
        <v>4453</v>
      </c>
      <c r="Q2239" s="9" t="s">
        <v>12071</v>
      </c>
      <c r="R2239" s="10">
        <v>43685</v>
      </c>
      <c r="S2239" s="10">
        <v>45208.858458737457</v>
      </c>
      <c r="T2239" s="11">
        <v>21</v>
      </c>
      <c r="U2239" s="51">
        <v>8</v>
      </c>
      <c r="V2239" s="51">
        <v>2019</v>
      </c>
      <c r="W2239" s="52">
        <v>2023</v>
      </c>
    </row>
    <row r="2240" spans="1:23" x14ac:dyDescent="0.3">
      <c r="A2240" s="22">
        <v>2239</v>
      </c>
      <c r="B2240" s="2" t="s">
        <v>4456</v>
      </c>
      <c r="C2240" s="2" t="s">
        <v>19</v>
      </c>
      <c r="D2240" s="2" t="s">
        <v>64</v>
      </c>
      <c r="E2240" s="3">
        <v>1999</v>
      </c>
      <c r="F2240" s="4">
        <v>8116.64</v>
      </c>
      <c r="G2240" s="5">
        <v>206194</v>
      </c>
      <c r="H2240" s="2" t="s">
        <v>41</v>
      </c>
      <c r="I2240" s="2" t="s">
        <v>29</v>
      </c>
      <c r="J2240" s="6">
        <v>4.7</v>
      </c>
      <c r="K2240" s="7">
        <v>630</v>
      </c>
      <c r="L2240" s="8">
        <v>611</v>
      </c>
      <c r="M2240" s="3">
        <v>3</v>
      </c>
      <c r="N2240" s="3">
        <v>7</v>
      </c>
      <c r="O2240" s="2" t="s">
        <v>42</v>
      </c>
      <c r="P2240" s="9" t="s">
        <v>4455</v>
      </c>
      <c r="Q2240" s="9" t="s">
        <v>12072</v>
      </c>
      <c r="R2240" s="10">
        <v>43123</v>
      </c>
      <c r="S2240" s="10">
        <v>45157.456178281383</v>
      </c>
      <c r="T2240" s="11">
        <v>25</v>
      </c>
      <c r="U2240" s="51">
        <v>1</v>
      </c>
      <c r="V2240" s="51">
        <v>2018</v>
      </c>
      <c r="W2240" s="52">
        <v>2023</v>
      </c>
    </row>
    <row r="2241" spans="1:23" x14ac:dyDescent="0.3">
      <c r="A2241" s="22">
        <v>2240</v>
      </c>
      <c r="B2241" s="2" t="s">
        <v>4458</v>
      </c>
      <c r="C2241" s="2" t="s">
        <v>63</v>
      </c>
      <c r="D2241" s="2" t="s">
        <v>20</v>
      </c>
      <c r="E2241" s="3">
        <v>2018</v>
      </c>
      <c r="F2241" s="4">
        <v>10331.76</v>
      </c>
      <c r="G2241" s="5">
        <v>38069</v>
      </c>
      <c r="H2241" s="2" t="s">
        <v>41</v>
      </c>
      <c r="I2241" s="2" t="s">
        <v>22</v>
      </c>
      <c r="J2241" s="6">
        <v>3.5</v>
      </c>
      <c r="K2241" s="7">
        <v>553</v>
      </c>
      <c r="L2241" s="8">
        <v>705</v>
      </c>
      <c r="M2241" s="3">
        <v>3</v>
      </c>
      <c r="N2241" s="3">
        <v>7</v>
      </c>
      <c r="O2241" s="2" t="s">
        <v>51</v>
      </c>
      <c r="P2241" s="9" t="s">
        <v>4457</v>
      </c>
      <c r="Q2241" s="9" t="s">
        <v>12073</v>
      </c>
      <c r="R2241" s="10">
        <v>43314</v>
      </c>
      <c r="S2241" s="10">
        <v>45640.228732792282</v>
      </c>
      <c r="T2241" s="11">
        <v>6</v>
      </c>
      <c r="U2241" s="51">
        <v>8</v>
      </c>
      <c r="V2241" s="51">
        <v>2018</v>
      </c>
      <c r="W2241" s="52">
        <v>2024</v>
      </c>
    </row>
    <row r="2242" spans="1:23" x14ac:dyDescent="0.3">
      <c r="A2242" s="22">
        <v>2241</v>
      </c>
      <c r="B2242" s="2" t="s">
        <v>4460</v>
      </c>
      <c r="C2242" s="2" t="s">
        <v>26</v>
      </c>
      <c r="D2242" s="2" t="s">
        <v>64</v>
      </c>
      <c r="E2242" s="3">
        <v>2015</v>
      </c>
      <c r="F2242" s="4">
        <v>27792.9</v>
      </c>
      <c r="G2242" s="5">
        <v>270948</v>
      </c>
      <c r="H2242" s="2" t="s">
        <v>35</v>
      </c>
      <c r="I2242" s="2" t="s">
        <v>22</v>
      </c>
      <c r="J2242" s="6">
        <v>5.8</v>
      </c>
      <c r="K2242" s="7">
        <v>397</v>
      </c>
      <c r="L2242" s="8">
        <v>480</v>
      </c>
      <c r="M2242" s="3">
        <v>4</v>
      </c>
      <c r="N2242" s="3">
        <v>7</v>
      </c>
      <c r="O2242" s="2" t="s">
        <v>30</v>
      </c>
      <c r="P2242" s="9" t="s">
        <v>4459</v>
      </c>
      <c r="Q2242" s="9" t="s">
        <v>12074</v>
      </c>
      <c r="R2242" s="10">
        <v>45344</v>
      </c>
      <c r="S2242" s="10">
        <v>45503.107308507417</v>
      </c>
      <c r="T2242" s="11">
        <v>9</v>
      </c>
      <c r="U2242" s="51">
        <v>2</v>
      </c>
      <c r="V2242" s="51">
        <v>2024</v>
      </c>
      <c r="W2242" s="52">
        <v>2024</v>
      </c>
    </row>
    <row r="2243" spans="1:23" x14ac:dyDescent="0.3">
      <c r="A2243" s="22">
        <v>2242</v>
      </c>
      <c r="B2243" s="2" t="s">
        <v>4462</v>
      </c>
      <c r="C2243" s="2" t="s">
        <v>74</v>
      </c>
      <c r="D2243" s="2" t="s">
        <v>34</v>
      </c>
      <c r="E2243" s="3">
        <v>2000</v>
      </c>
      <c r="F2243" s="4">
        <v>52014.7</v>
      </c>
      <c r="G2243" s="5">
        <v>225999</v>
      </c>
      <c r="H2243" s="2" t="s">
        <v>28</v>
      </c>
      <c r="I2243" s="2" t="s">
        <v>22</v>
      </c>
      <c r="J2243" s="6">
        <v>4.2</v>
      </c>
      <c r="K2243" s="7">
        <v>102</v>
      </c>
      <c r="L2243" s="8">
        <v>728</v>
      </c>
      <c r="M2243" s="3">
        <v>3</v>
      </c>
      <c r="N2243" s="3">
        <v>4</v>
      </c>
      <c r="O2243" s="2" t="s">
        <v>23</v>
      </c>
      <c r="P2243" s="9" t="s">
        <v>4461</v>
      </c>
      <c r="Q2243" s="9" t="s">
        <v>12075</v>
      </c>
      <c r="R2243" s="10">
        <v>44043</v>
      </c>
      <c r="S2243" s="10">
        <v>45852.409168879487</v>
      </c>
      <c r="T2243" s="11">
        <v>24</v>
      </c>
      <c r="U2243" s="51">
        <v>7</v>
      </c>
      <c r="V2243" s="51">
        <v>2020</v>
      </c>
      <c r="W2243" s="52">
        <v>2025</v>
      </c>
    </row>
    <row r="2244" spans="1:23" x14ac:dyDescent="0.3">
      <c r="A2244" s="22">
        <v>2243</v>
      </c>
      <c r="B2244" s="2" t="s">
        <v>4464</v>
      </c>
      <c r="C2244" s="2" t="s">
        <v>49</v>
      </c>
      <c r="D2244" s="2" t="s">
        <v>92</v>
      </c>
      <c r="E2244" s="3">
        <v>2007</v>
      </c>
      <c r="F2244" s="4">
        <v>69869.25</v>
      </c>
      <c r="G2244" s="5">
        <v>194029</v>
      </c>
      <c r="H2244" s="2" t="s">
        <v>35</v>
      </c>
      <c r="I2244" s="2" t="s">
        <v>29</v>
      </c>
      <c r="J2244" s="6">
        <v>1.1000000000000001</v>
      </c>
      <c r="K2244" s="7">
        <v>217</v>
      </c>
      <c r="L2244" s="8">
        <v>184</v>
      </c>
      <c r="M2244" s="3">
        <v>5</v>
      </c>
      <c r="N2244" s="3">
        <v>2</v>
      </c>
      <c r="O2244" s="2" t="s">
        <v>30</v>
      </c>
      <c r="P2244" s="9" t="s">
        <v>4463</v>
      </c>
      <c r="Q2244" s="9" t="s">
        <v>12076</v>
      </c>
      <c r="R2244" s="10">
        <v>42435</v>
      </c>
      <c r="S2244" s="10">
        <v>45215.283743794484</v>
      </c>
      <c r="T2244" s="11">
        <v>17</v>
      </c>
      <c r="U2244" s="51">
        <v>3</v>
      </c>
      <c r="V2244" s="51">
        <v>2016</v>
      </c>
      <c r="W2244" s="52">
        <v>2023</v>
      </c>
    </row>
    <row r="2245" spans="1:23" x14ac:dyDescent="0.3">
      <c r="A2245" s="22">
        <v>2244</v>
      </c>
      <c r="B2245" s="2" t="s">
        <v>4466</v>
      </c>
      <c r="C2245" s="2" t="s">
        <v>49</v>
      </c>
      <c r="D2245" s="2" t="s">
        <v>40</v>
      </c>
      <c r="E2245" s="3">
        <v>2009</v>
      </c>
      <c r="F2245" s="4">
        <v>25434.98</v>
      </c>
      <c r="G2245" s="5">
        <v>186655</v>
      </c>
      <c r="H2245" s="2" t="s">
        <v>41</v>
      </c>
      <c r="I2245" s="2" t="s">
        <v>29</v>
      </c>
      <c r="J2245" s="6">
        <v>3.4</v>
      </c>
      <c r="K2245" s="7">
        <v>371</v>
      </c>
      <c r="L2245" s="8">
        <v>795</v>
      </c>
      <c r="M2245" s="3">
        <v>2</v>
      </c>
      <c r="N2245" s="3">
        <v>5</v>
      </c>
      <c r="O2245" s="2" t="s">
        <v>23</v>
      </c>
      <c r="P2245" s="9" t="s">
        <v>4465</v>
      </c>
      <c r="Q2245" s="9" t="s">
        <v>12077</v>
      </c>
      <c r="R2245" s="10">
        <v>42927</v>
      </c>
      <c r="S2245" s="10">
        <v>45467.476182282167</v>
      </c>
      <c r="T2245" s="11">
        <v>15</v>
      </c>
      <c r="U2245" s="51">
        <v>7</v>
      </c>
      <c r="V2245" s="51">
        <v>2017</v>
      </c>
      <c r="W2245" s="52">
        <v>2024</v>
      </c>
    </row>
    <row r="2246" spans="1:23" x14ac:dyDescent="0.3">
      <c r="A2246" s="22">
        <v>2245</v>
      </c>
      <c r="B2246" s="2" t="s">
        <v>4468</v>
      </c>
      <c r="C2246" s="2" t="s">
        <v>74</v>
      </c>
      <c r="D2246" s="2" t="s">
        <v>40</v>
      </c>
      <c r="E2246" s="3">
        <v>2017</v>
      </c>
      <c r="F2246" s="4">
        <v>23278.49</v>
      </c>
      <c r="G2246" s="5">
        <v>298306</v>
      </c>
      <c r="H2246" s="2" t="s">
        <v>35</v>
      </c>
      <c r="I2246" s="2" t="s">
        <v>22</v>
      </c>
      <c r="J2246" s="6">
        <v>3.4</v>
      </c>
      <c r="K2246" s="7">
        <v>415</v>
      </c>
      <c r="L2246" s="8">
        <v>149</v>
      </c>
      <c r="M2246" s="3">
        <v>5</v>
      </c>
      <c r="N2246" s="3">
        <v>4</v>
      </c>
      <c r="O2246" s="2" t="s">
        <v>23</v>
      </c>
      <c r="P2246" s="9" t="s">
        <v>4467</v>
      </c>
      <c r="Q2246" s="9" t="s">
        <v>12078</v>
      </c>
      <c r="R2246" s="10">
        <v>42432</v>
      </c>
      <c r="S2246" s="10">
        <v>45644.025492144137</v>
      </c>
      <c r="T2246" s="11">
        <v>7</v>
      </c>
      <c r="U2246" s="51">
        <v>3</v>
      </c>
      <c r="V2246" s="51">
        <v>2016</v>
      </c>
      <c r="W2246" s="52">
        <v>2024</v>
      </c>
    </row>
    <row r="2247" spans="1:23" x14ac:dyDescent="0.3">
      <c r="A2247" s="22">
        <v>2246</v>
      </c>
      <c r="B2247" s="2" t="s">
        <v>4470</v>
      </c>
      <c r="C2247" s="2" t="s">
        <v>33</v>
      </c>
      <c r="D2247" s="2" t="s">
        <v>34</v>
      </c>
      <c r="E2247" s="3">
        <v>2009</v>
      </c>
      <c r="F2247" s="4">
        <v>47941.79</v>
      </c>
      <c r="G2247" s="5">
        <v>69230</v>
      </c>
      <c r="H2247" s="2" t="s">
        <v>35</v>
      </c>
      <c r="I2247" s="2" t="s">
        <v>22</v>
      </c>
      <c r="J2247" s="6">
        <v>4.2</v>
      </c>
      <c r="K2247" s="7">
        <v>560</v>
      </c>
      <c r="L2247" s="8">
        <v>198</v>
      </c>
      <c r="M2247" s="3">
        <v>3</v>
      </c>
      <c r="N2247" s="3">
        <v>7</v>
      </c>
      <c r="O2247" s="2" t="s">
        <v>36</v>
      </c>
      <c r="P2247" s="9" t="s">
        <v>4469</v>
      </c>
      <c r="Q2247" s="9" t="s">
        <v>12079</v>
      </c>
      <c r="R2247" s="10">
        <v>44058</v>
      </c>
      <c r="S2247" s="10">
        <v>45490.84085521676</v>
      </c>
      <c r="T2247" s="11">
        <v>15</v>
      </c>
      <c r="U2247" s="51">
        <v>8</v>
      </c>
      <c r="V2247" s="51">
        <v>2020</v>
      </c>
      <c r="W2247" s="52">
        <v>2024</v>
      </c>
    </row>
    <row r="2248" spans="1:23" x14ac:dyDescent="0.3">
      <c r="A2248" s="22">
        <v>2247</v>
      </c>
      <c r="B2248" s="2" t="s">
        <v>4472</v>
      </c>
      <c r="C2248" s="2" t="s">
        <v>107</v>
      </c>
      <c r="D2248" s="2" t="s">
        <v>34</v>
      </c>
      <c r="E2248" s="3">
        <v>2020</v>
      </c>
      <c r="F2248" s="4">
        <v>32912.43</v>
      </c>
      <c r="G2248" s="5">
        <v>255572</v>
      </c>
      <c r="H2248" s="2" t="s">
        <v>41</v>
      </c>
      <c r="I2248" s="2" t="s">
        <v>29</v>
      </c>
      <c r="J2248" s="6">
        <v>5.5</v>
      </c>
      <c r="K2248" s="7">
        <v>550</v>
      </c>
      <c r="L2248" s="8">
        <v>463</v>
      </c>
      <c r="M2248" s="3">
        <v>5</v>
      </c>
      <c r="N2248" s="3">
        <v>7</v>
      </c>
      <c r="O2248" s="2" t="s">
        <v>80</v>
      </c>
      <c r="P2248" s="9" t="s">
        <v>4471</v>
      </c>
      <c r="Q2248" s="9" t="s">
        <v>12080</v>
      </c>
      <c r="R2248" s="10">
        <v>44015</v>
      </c>
      <c r="S2248" s="10">
        <v>45658.774441934111</v>
      </c>
      <c r="T2248" s="11">
        <v>4</v>
      </c>
      <c r="U2248" s="51">
        <v>7</v>
      </c>
      <c r="V2248" s="51">
        <v>2020</v>
      </c>
      <c r="W2248" s="52">
        <v>2025</v>
      </c>
    </row>
    <row r="2249" spans="1:23" x14ac:dyDescent="0.3">
      <c r="A2249" s="22">
        <v>2248</v>
      </c>
      <c r="B2249" s="2" t="s">
        <v>4474</v>
      </c>
      <c r="C2249" s="2" t="s">
        <v>49</v>
      </c>
      <c r="D2249" s="2" t="s">
        <v>46</v>
      </c>
      <c r="E2249" s="3">
        <v>2003</v>
      </c>
      <c r="F2249" s="4">
        <v>36956.01</v>
      </c>
      <c r="G2249" s="5">
        <v>159855</v>
      </c>
      <c r="H2249" s="2" t="s">
        <v>35</v>
      </c>
      <c r="I2249" s="2" t="s">
        <v>22</v>
      </c>
      <c r="J2249" s="6">
        <v>5.5</v>
      </c>
      <c r="K2249" s="7">
        <v>674</v>
      </c>
      <c r="L2249" s="8">
        <v>167</v>
      </c>
      <c r="M2249" s="3">
        <v>5</v>
      </c>
      <c r="N2249" s="3">
        <v>4</v>
      </c>
      <c r="O2249" s="2" t="s">
        <v>65</v>
      </c>
      <c r="P2249" s="9" t="s">
        <v>4473</v>
      </c>
      <c r="Q2249" s="9" t="s">
        <v>12081</v>
      </c>
      <c r="R2249" s="10">
        <v>43751</v>
      </c>
      <c r="S2249" s="10">
        <v>45796.772041454002</v>
      </c>
      <c r="T2249" s="11">
        <v>21</v>
      </c>
      <c r="U2249" s="51">
        <v>10</v>
      </c>
      <c r="V2249" s="51">
        <v>2019</v>
      </c>
      <c r="W2249" s="52">
        <v>2025</v>
      </c>
    </row>
    <row r="2250" spans="1:23" x14ac:dyDescent="0.3">
      <c r="A2250" s="22">
        <v>2249</v>
      </c>
      <c r="B2250" s="2" t="s">
        <v>4476</v>
      </c>
      <c r="C2250" s="2" t="s">
        <v>74</v>
      </c>
      <c r="D2250" s="2" t="s">
        <v>27</v>
      </c>
      <c r="E2250" s="3">
        <v>2014</v>
      </c>
      <c r="F2250" s="4">
        <v>73675.59</v>
      </c>
      <c r="G2250" s="5">
        <v>142580</v>
      </c>
      <c r="H2250" s="2" t="s">
        <v>28</v>
      </c>
      <c r="I2250" s="2" t="s">
        <v>22</v>
      </c>
      <c r="J2250" s="6">
        <v>5.3</v>
      </c>
      <c r="K2250" s="7">
        <v>220</v>
      </c>
      <c r="L2250" s="8">
        <v>550</v>
      </c>
      <c r="M2250" s="3">
        <v>5</v>
      </c>
      <c r="N2250" s="3">
        <v>7</v>
      </c>
      <c r="O2250" s="2" t="s">
        <v>85</v>
      </c>
      <c r="P2250" s="9" t="s">
        <v>4475</v>
      </c>
      <c r="Q2250" s="9" t="s">
        <v>12082</v>
      </c>
      <c r="R2250" s="10">
        <v>43402</v>
      </c>
      <c r="S2250" s="10">
        <v>45454.187524550623</v>
      </c>
      <c r="T2250" s="11">
        <v>10</v>
      </c>
      <c r="U2250" s="51">
        <v>10</v>
      </c>
      <c r="V2250" s="51">
        <v>2018</v>
      </c>
      <c r="W2250" s="52">
        <v>2024</v>
      </c>
    </row>
    <row r="2251" spans="1:23" x14ac:dyDescent="0.3">
      <c r="A2251" s="22">
        <v>2250</v>
      </c>
      <c r="B2251" s="2" t="s">
        <v>4478</v>
      </c>
      <c r="C2251" s="2" t="s">
        <v>63</v>
      </c>
      <c r="D2251" s="2" t="s">
        <v>50</v>
      </c>
      <c r="E2251" s="3">
        <v>2018</v>
      </c>
      <c r="F2251" s="4">
        <v>14741.3</v>
      </c>
      <c r="G2251" s="5">
        <v>75086</v>
      </c>
      <c r="H2251" s="2" t="s">
        <v>21</v>
      </c>
      <c r="I2251" s="2" t="s">
        <v>29</v>
      </c>
      <c r="J2251" s="6">
        <v>1.5</v>
      </c>
      <c r="K2251" s="7">
        <v>665</v>
      </c>
      <c r="L2251" s="8">
        <v>727</v>
      </c>
      <c r="M2251" s="3">
        <v>2</v>
      </c>
      <c r="N2251" s="3">
        <v>7</v>
      </c>
      <c r="O2251" s="2" t="s">
        <v>36</v>
      </c>
      <c r="P2251" s="9" t="s">
        <v>4477</v>
      </c>
      <c r="Q2251" s="9" t="s">
        <v>12083</v>
      </c>
      <c r="R2251" s="10">
        <v>43504</v>
      </c>
      <c r="S2251" s="10">
        <v>45821.012889623649</v>
      </c>
      <c r="T2251" s="11">
        <v>6</v>
      </c>
      <c r="U2251" s="51">
        <v>2</v>
      </c>
      <c r="V2251" s="51">
        <v>2019</v>
      </c>
      <c r="W2251" s="52">
        <v>2025</v>
      </c>
    </row>
    <row r="2252" spans="1:23" x14ac:dyDescent="0.3">
      <c r="A2252" s="22">
        <v>2251</v>
      </c>
      <c r="B2252" s="2" t="s">
        <v>4480</v>
      </c>
      <c r="C2252" s="2" t="s">
        <v>74</v>
      </c>
      <c r="D2252" s="2" t="s">
        <v>34</v>
      </c>
      <c r="E2252" s="3">
        <v>2005</v>
      </c>
      <c r="F2252" s="4">
        <v>26443.06</v>
      </c>
      <c r="G2252" s="5">
        <v>126798</v>
      </c>
      <c r="H2252" s="2" t="s">
        <v>21</v>
      </c>
      <c r="I2252" s="2" t="s">
        <v>29</v>
      </c>
      <c r="J2252" s="6">
        <v>5.9</v>
      </c>
      <c r="K2252" s="7">
        <v>481</v>
      </c>
      <c r="L2252" s="8">
        <v>360</v>
      </c>
      <c r="M2252" s="3">
        <v>5</v>
      </c>
      <c r="N2252" s="3">
        <v>2</v>
      </c>
      <c r="O2252" s="2" t="s">
        <v>65</v>
      </c>
      <c r="P2252" s="9" t="s">
        <v>4479</v>
      </c>
      <c r="Q2252" s="9" t="s">
        <v>12084</v>
      </c>
      <c r="R2252" s="10">
        <v>43340</v>
      </c>
      <c r="S2252" s="10">
        <v>45534.065500145742</v>
      </c>
      <c r="T2252" s="11">
        <v>19</v>
      </c>
      <c r="U2252" s="51">
        <v>8</v>
      </c>
      <c r="V2252" s="51">
        <v>2018</v>
      </c>
      <c r="W2252" s="52">
        <v>2024</v>
      </c>
    </row>
    <row r="2253" spans="1:23" x14ac:dyDescent="0.3">
      <c r="A2253" s="22">
        <v>2252</v>
      </c>
      <c r="B2253" s="2" t="s">
        <v>4482</v>
      </c>
      <c r="C2253" s="2" t="s">
        <v>39</v>
      </c>
      <c r="D2253" s="2" t="s">
        <v>92</v>
      </c>
      <c r="E2253" s="3">
        <v>2019</v>
      </c>
      <c r="F2253" s="4">
        <v>65681.350000000006</v>
      </c>
      <c r="G2253" s="5">
        <v>139748</v>
      </c>
      <c r="H2253" s="2" t="s">
        <v>35</v>
      </c>
      <c r="I2253" s="2" t="s">
        <v>29</v>
      </c>
      <c r="J2253" s="6">
        <v>3.2</v>
      </c>
      <c r="K2253" s="7">
        <v>688</v>
      </c>
      <c r="L2253" s="8">
        <v>601</v>
      </c>
      <c r="M2253" s="3">
        <v>2</v>
      </c>
      <c r="N2253" s="3">
        <v>7</v>
      </c>
      <c r="O2253" s="2" t="s">
        <v>51</v>
      </c>
      <c r="P2253" s="9" t="s">
        <v>4481</v>
      </c>
      <c r="Q2253" s="9" t="s">
        <v>12085</v>
      </c>
      <c r="R2253" s="10">
        <v>43396</v>
      </c>
      <c r="S2253" s="10">
        <v>45187.684223890501</v>
      </c>
      <c r="T2253" s="11">
        <v>5</v>
      </c>
      <c r="U2253" s="51">
        <v>10</v>
      </c>
      <c r="V2253" s="51">
        <v>2018</v>
      </c>
      <c r="W2253" s="52">
        <v>2023</v>
      </c>
    </row>
    <row r="2254" spans="1:23" x14ac:dyDescent="0.3">
      <c r="A2254" s="22">
        <v>2253</v>
      </c>
      <c r="B2254" s="2" t="s">
        <v>4484</v>
      </c>
      <c r="C2254" s="2" t="s">
        <v>19</v>
      </c>
      <c r="D2254" s="2" t="s">
        <v>46</v>
      </c>
      <c r="E2254" s="3">
        <v>2020</v>
      </c>
      <c r="F2254" s="4">
        <v>50351.18</v>
      </c>
      <c r="G2254" s="5">
        <v>77074</v>
      </c>
      <c r="H2254" s="2" t="s">
        <v>41</v>
      </c>
      <c r="I2254" s="2" t="s">
        <v>29</v>
      </c>
      <c r="J2254" s="6">
        <v>1.8</v>
      </c>
      <c r="K2254" s="7">
        <v>79</v>
      </c>
      <c r="L2254" s="8">
        <v>190</v>
      </c>
      <c r="M2254" s="3">
        <v>3</v>
      </c>
      <c r="N2254" s="3">
        <v>2</v>
      </c>
      <c r="O2254" s="2" t="s">
        <v>65</v>
      </c>
      <c r="P2254" s="9" t="s">
        <v>4483</v>
      </c>
      <c r="Q2254" s="9" t="s">
        <v>12086</v>
      </c>
      <c r="R2254" s="10">
        <v>45130</v>
      </c>
      <c r="S2254" s="10">
        <v>45256.171921430003</v>
      </c>
      <c r="T2254" s="11">
        <v>4</v>
      </c>
      <c r="U2254" s="51">
        <v>7</v>
      </c>
      <c r="V2254" s="51">
        <v>2023</v>
      </c>
      <c r="W2254" s="52">
        <v>2023</v>
      </c>
    </row>
    <row r="2255" spans="1:23" x14ac:dyDescent="0.3">
      <c r="A2255" s="22">
        <v>2254</v>
      </c>
      <c r="B2255" s="2" t="s">
        <v>4486</v>
      </c>
      <c r="C2255" s="2" t="s">
        <v>49</v>
      </c>
      <c r="D2255" s="2" t="s">
        <v>64</v>
      </c>
      <c r="E2255" s="3">
        <v>2016</v>
      </c>
      <c r="F2255" s="4">
        <v>15065.91</v>
      </c>
      <c r="G2255" s="5">
        <v>240160</v>
      </c>
      <c r="H2255" s="2" t="s">
        <v>35</v>
      </c>
      <c r="I2255" s="2" t="s">
        <v>22</v>
      </c>
      <c r="J2255" s="6">
        <v>1.3</v>
      </c>
      <c r="K2255" s="7">
        <v>150</v>
      </c>
      <c r="L2255" s="8">
        <v>218</v>
      </c>
      <c r="M2255" s="3">
        <v>3</v>
      </c>
      <c r="N2255" s="3">
        <v>2</v>
      </c>
      <c r="O2255" s="2" t="s">
        <v>36</v>
      </c>
      <c r="P2255" s="9" t="s">
        <v>4485</v>
      </c>
      <c r="Q2255" s="9" t="s">
        <v>12087</v>
      </c>
      <c r="R2255" s="10">
        <v>43633</v>
      </c>
      <c r="S2255" s="10">
        <v>45406.289945034718</v>
      </c>
      <c r="T2255" s="11">
        <v>8</v>
      </c>
      <c r="U2255" s="51">
        <v>6</v>
      </c>
      <c r="V2255" s="51">
        <v>2019</v>
      </c>
      <c r="W2255" s="52">
        <v>2024</v>
      </c>
    </row>
    <row r="2256" spans="1:23" x14ac:dyDescent="0.3">
      <c r="A2256" s="22">
        <v>2255</v>
      </c>
      <c r="B2256" s="2" t="s">
        <v>4488</v>
      </c>
      <c r="C2256" s="2" t="s">
        <v>33</v>
      </c>
      <c r="D2256" s="2" t="s">
        <v>46</v>
      </c>
      <c r="E2256" s="3">
        <v>2015</v>
      </c>
      <c r="F2256" s="4">
        <v>13085.52</v>
      </c>
      <c r="G2256" s="5">
        <v>83466</v>
      </c>
      <c r="H2256" s="2" t="s">
        <v>28</v>
      </c>
      <c r="I2256" s="2" t="s">
        <v>22</v>
      </c>
      <c r="J2256" s="6">
        <v>2.4</v>
      </c>
      <c r="K2256" s="7">
        <v>472</v>
      </c>
      <c r="L2256" s="8">
        <v>316</v>
      </c>
      <c r="M2256" s="3">
        <v>3</v>
      </c>
      <c r="N2256" s="3">
        <v>4</v>
      </c>
      <c r="O2256" s="2" t="s">
        <v>23</v>
      </c>
      <c r="P2256" s="9" t="s">
        <v>4487</v>
      </c>
      <c r="Q2256" s="9" t="s">
        <v>12088</v>
      </c>
      <c r="R2256" s="10">
        <v>45459</v>
      </c>
      <c r="S2256" s="10">
        <v>45185.785844214559</v>
      </c>
      <c r="T2256" s="11">
        <v>9</v>
      </c>
      <c r="U2256" s="51">
        <v>6</v>
      </c>
      <c r="V2256" s="51">
        <v>2024</v>
      </c>
      <c r="W2256" s="52">
        <v>2023</v>
      </c>
    </row>
    <row r="2257" spans="1:23" x14ac:dyDescent="0.3">
      <c r="A2257" s="22">
        <v>2256</v>
      </c>
      <c r="B2257" s="2" t="s">
        <v>4490</v>
      </c>
      <c r="C2257" s="2" t="s">
        <v>45</v>
      </c>
      <c r="D2257" s="2" t="s">
        <v>92</v>
      </c>
      <c r="E2257" s="3">
        <v>1998</v>
      </c>
      <c r="F2257" s="4">
        <v>26009.63</v>
      </c>
      <c r="G2257" s="5">
        <v>11393</v>
      </c>
      <c r="H2257" s="2" t="s">
        <v>41</v>
      </c>
      <c r="I2257" s="2" t="s">
        <v>29</v>
      </c>
      <c r="J2257" s="6">
        <v>1.7</v>
      </c>
      <c r="K2257" s="7">
        <v>107</v>
      </c>
      <c r="L2257" s="8">
        <v>251</v>
      </c>
      <c r="M2257" s="3">
        <v>2</v>
      </c>
      <c r="N2257" s="3">
        <v>4</v>
      </c>
      <c r="O2257" s="2" t="s">
        <v>65</v>
      </c>
      <c r="P2257" s="9" t="s">
        <v>4489</v>
      </c>
      <c r="Q2257" s="9" t="s">
        <v>12089</v>
      </c>
      <c r="R2257" s="10">
        <v>41884</v>
      </c>
      <c r="S2257" s="10">
        <v>45479.012489543617</v>
      </c>
      <c r="T2257" s="11">
        <v>26</v>
      </c>
      <c r="U2257" s="51">
        <v>9</v>
      </c>
      <c r="V2257" s="51">
        <v>2014</v>
      </c>
      <c r="W2257" s="52">
        <v>2024</v>
      </c>
    </row>
    <row r="2258" spans="1:23" x14ac:dyDescent="0.3">
      <c r="A2258" s="22">
        <v>2257</v>
      </c>
      <c r="B2258" s="2" t="s">
        <v>4492</v>
      </c>
      <c r="C2258" s="2" t="s">
        <v>26</v>
      </c>
      <c r="D2258" s="2" t="s">
        <v>20</v>
      </c>
      <c r="E2258" s="3">
        <v>2011</v>
      </c>
      <c r="F2258" s="4">
        <v>32417.45</v>
      </c>
      <c r="G2258" s="5">
        <v>101026</v>
      </c>
      <c r="H2258" s="2" t="s">
        <v>35</v>
      </c>
      <c r="I2258" s="2" t="s">
        <v>22</v>
      </c>
      <c r="J2258" s="6">
        <v>4.5</v>
      </c>
      <c r="K2258" s="7">
        <v>634</v>
      </c>
      <c r="L2258" s="8">
        <v>148</v>
      </c>
      <c r="M2258" s="3">
        <v>3</v>
      </c>
      <c r="N2258" s="3">
        <v>5</v>
      </c>
      <c r="O2258" s="2" t="s">
        <v>30</v>
      </c>
      <c r="P2258" s="9" t="s">
        <v>4491</v>
      </c>
      <c r="Q2258" s="9" t="s">
        <v>12090</v>
      </c>
      <c r="R2258" s="10">
        <v>44229</v>
      </c>
      <c r="S2258" s="10">
        <v>45763.039294904702</v>
      </c>
      <c r="T2258" s="11">
        <v>13</v>
      </c>
      <c r="U2258" s="51">
        <v>2</v>
      </c>
      <c r="V2258" s="51">
        <v>2021</v>
      </c>
      <c r="W2258" s="52">
        <v>2025</v>
      </c>
    </row>
    <row r="2259" spans="1:23" x14ac:dyDescent="0.3">
      <c r="A2259" s="22">
        <v>2258</v>
      </c>
      <c r="B2259" s="2" t="s">
        <v>4494</v>
      </c>
      <c r="C2259" s="2" t="s">
        <v>74</v>
      </c>
      <c r="D2259" s="2" t="s">
        <v>50</v>
      </c>
      <c r="E2259" s="3">
        <v>2013</v>
      </c>
      <c r="F2259" s="4">
        <v>23096.5</v>
      </c>
      <c r="G2259" s="5">
        <v>238502</v>
      </c>
      <c r="H2259" s="2" t="s">
        <v>21</v>
      </c>
      <c r="I2259" s="2" t="s">
        <v>22</v>
      </c>
      <c r="J2259" s="6">
        <v>5.8</v>
      </c>
      <c r="K2259" s="7">
        <v>131</v>
      </c>
      <c r="L2259" s="8">
        <v>427</v>
      </c>
      <c r="M2259" s="3">
        <v>3</v>
      </c>
      <c r="N2259" s="3">
        <v>4</v>
      </c>
      <c r="O2259" s="2" t="s">
        <v>30</v>
      </c>
      <c r="P2259" s="9" t="s">
        <v>4493</v>
      </c>
      <c r="Q2259" s="9" t="s">
        <v>12091</v>
      </c>
      <c r="R2259" s="10">
        <v>43358</v>
      </c>
      <c r="S2259" s="10">
        <v>45293.117310507827</v>
      </c>
      <c r="T2259" s="11">
        <v>11</v>
      </c>
      <c r="U2259" s="51">
        <v>9</v>
      </c>
      <c r="V2259" s="51">
        <v>2018</v>
      </c>
      <c r="W2259" s="52">
        <v>2024</v>
      </c>
    </row>
    <row r="2260" spans="1:23" x14ac:dyDescent="0.3">
      <c r="A2260" s="22">
        <v>2259</v>
      </c>
      <c r="B2260" s="2" t="s">
        <v>4496</v>
      </c>
      <c r="C2260" s="2" t="s">
        <v>45</v>
      </c>
      <c r="D2260" s="2" t="s">
        <v>64</v>
      </c>
      <c r="E2260" s="3">
        <v>2001</v>
      </c>
      <c r="F2260" s="4">
        <v>14852.71</v>
      </c>
      <c r="G2260" s="5">
        <v>30405</v>
      </c>
      <c r="H2260" s="2" t="s">
        <v>41</v>
      </c>
      <c r="I2260" s="2" t="s">
        <v>29</v>
      </c>
      <c r="J2260" s="6">
        <v>4</v>
      </c>
      <c r="K2260" s="7">
        <v>237</v>
      </c>
      <c r="L2260" s="8">
        <v>325</v>
      </c>
      <c r="M2260" s="3">
        <v>5</v>
      </c>
      <c r="N2260" s="3">
        <v>4</v>
      </c>
      <c r="O2260" s="2" t="s">
        <v>23</v>
      </c>
      <c r="P2260" s="9" t="s">
        <v>4495</v>
      </c>
      <c r="Q2260" s="9" t="s">
        <v>12092</v>
      </c>
      <c r="R2260" s="10">
        <v>44758</v>
      </c>
      <c r="S2260" s="10">
        <v>45630.152717589233</v>
      </c>
      <c r="T2260" s="11">
        <v>23</v>
      </c>
      <c r="U2260" s="51">
        <v>7</v>
      </c>
      <c r="V2260" s="51">
        <v>2022</v>
      </c>
      <c r="W2260" s="52">
        <v>2024</v>
      </c>
    </row>
    <row r="2261" spans="1:23" x14ac:dyDescent="0.3">
      <c r="A2261" s="22">
        <v>2260</v>
      </c>
      <c r="B2261" s="2" t="s">
        <v>4498</v>
      </c>
      <c r="C2261" s="2" t="s">
        <v>118</v>
      </c>
      <c r="D2261" s="2" t="s">
        <v>20</v>
      </c>
      <c r="E2261" s="3">
        <v>2022</v>
      </c>
      <c r="F2261" s="4">
        <v>43475.49</v>
      </c>
      <c r="G2261" s="5">
        <v>9434</v>
      </c>
      <c r="H2261" s="2" t="s">
        <v>28</v>
      </c>
      <c r="I2261" s="2" t="s">
        <v>22</v>
      </c>
      <c r="J2261" s="6">
        <v>3</v>
      </c>
      <c r="K2261" s="7">
        <v>218</v>
      </c>
      <c r="L2261" s="8">
        <v>394</v>
      </c>
      <c r="M2261" s="3">
        <v>2</v>
      </c>
      <c r="N2261" s="3">
        <v>5</v>
      </c>
      <c r="O2261" s="2" t="s">
        <v>80</v>
      </c>
      <c r="P2261" s="9" t="s">
        <v>4497</v>
      </c>
      <c r="Q2261" s="9" t="s">
        <v>12093</v>
      </c>
      <c r="R2261" s="10">
        <v>44020</v>
      </c>
      <c r="S2261" s="10">
        <v>45707.986284302577</v>
      </c>
      <c r="T2261" s="11">
        <v>2</v>
      </c>
      <c r="U2261" s="51">
        <v>7</v>
      </c>
      <c r="V2261" s="51">
        <v>2020</v>
      </c>
      <c r="W2261" s="52">
        <v>2025</v>
      </c>
    </row>
    <row r="2262" spans="1:23" x14ac:dyDescent="0.3">
      <c r="A2262" s="22">
        <v>2261</v>
      </c>
      <c r="B2262" s="2" t="s">
        <v>4500</v>
      </c>
      <c r="C2262" s="2" t="s">
        <v>107</v>
      </c>
      <c r="D2262" s="2" t="s">
        <v>46</v>
      </c>
      <c r="E2262" s="3">
        <v>2009</v>
      </c>
      <c r="F2262" s="4">
        <v>73039.92</v>
      </c>
      <c r="G2262" s="5">
        <v>12624</v>
      </c>
      <c r="H2262" s="2" t="s">
        <v>35</v>
      </c>
      <c r="I2262" s="2" t="s">
        <v>29</v>
      </c>
      <c r="J2262" s="6">
        <v>5.4</v>
      </c>
      <c r="K2262" s="7">
        <v>167</v>
      </c>
      <c r="L2262" s="8">
        <v>731</v>
      </c>
      <c r="M2262" s="3">
        <v>3</v>
      </c>
      <c r="N2262" s="3">
        <v>7</v>
      </c>
      <c r="O2262" s="2" t="s">
        <v>65</v>
      </c>
      <c r="P2262" s="9" t="s">
        <v>4499</v>
      </c>
      <c r="Q2262" s="9" t="s">
        <v>12094</v>
      </c>
      <c r="R2262" s="10">
        <v>42702</v>
      </c>
      <c r="S2262" s="10">
        <v>45326.850057057127</v>
      </c>
      <c r="T2262" s="11">
        <v>15</v>
      </c>
      <c r="U2262" s="51">
        <v>11</v>
      </c>
      <c r="V2262" s="51">
        <v>2016</v>
      </c>
      <c r="W2262" s="52">
        <v>2024</v>
      </c>
    </row>
    <row r="2263" spans="1:23" x14ac:dyDescent="0.3">
      <c r="A2263" s="22">
        <v>2262</v>
      </c>
      <c r="B2263" s="2" t="s">
        <v>4502</v>
      </c>
      <c r="C2263" s="2" t="s">
        <v>19</v>
      </c>
      <c r="D2263" s="2" t="s">
        <v>56</v>
      </c>
      <c r="E2263" s="3">
        <v>2024</v>
      </c>
      <c r="F2263" s="4">
        <v>61470.879999999997</v>
      </c>
      <c r="G2263" s="5">
        <v>219638</v>
      </c>
      <c r="H2263" s="2" t="s">
        <v>41</v>
      </c>
      <c r="I2263" s="2" t="s">
        <v>22</v>
      </c>
      <c r="J2263" s="6">
        <v>3.8</v>
      </c>
      <c r="K2263" s="7">
        <v>367</v>
      </c>
      <c r="L2263" s="8">
        <v>758</v>
      </c>
      <c r="M2263" s="3">
        <v>4</v>
      </c>
      <c r="N2263" s="3">
        <v>5</v>
      </c>
      <c r="O2263" s="2" t="s">
        <v>36</v>
      </c>
      <c r="P2263" s="9" t="s">
        <v>4501</v>
      </c>
      <c r="Q2263" s="9" t="s">
        <v>12095</v>
      </c>
      <c r="R2263" s="10">
        <v>44568</v>
      </c>
      <c r="S2263" s="10">
        <v>45451.412969639641</v>
      </c>
      <c r="T2263" s="11">
        <v>0</v>
      </c>
      <c r="U2263" s="51">
        <v>1</v>
      </c>
      <c r="V2263" s="51">
        <v>2022</v>
      </c>
      <c r="W2263" s="52">
        <v>2024</v>
      </c>
    </row>
    <row r="2264" spans="1:23" x14ac:dyDescent="0.3">
      <c r="A2264" s="22">
        <v>2263</v>
      </c>
      <c r="B2264" s="2" t="s">
        <v>4504</v>
      </c>
      <c r="C2264" s="2" t="s">
        <v>107</v>
      </c>
      <c r="D2264" s="2" t="s">
        <v>92</v>
      </c>
      <c r="E2264" s="3">
        <v>1993</v>
      </c>
      <c r="F2264" s="4">
        <v>26933.42</v>
      </c>
      <c r="G2264" s="5">
        <v>71163</v>
      </c>
      <c r="H2264" s="2" t="s">
        <v>28</v>
      </c>
      <c r="I2264" s="2" t="s">
        <v>29</v>
      </c>
      <c r="J2264" s="6">
        <v>1.9</v>
      </c>
      <c r="K2264" s="7">
        <v>504</v>
      </c>
      <c r="L2264" s="8">
        <v>627</v>
      </c>
      <c r="M2264" s="3">
        <v>3</v>
      </c>
      <c r="N2264" s="3">
        <v>5</v>
      </c>
      <c r="O2264" s="2" t="s">
        <v>36</v>
      </c>
      <c r="P2264" s="9" t="s">
        <v>4503</v>
      </c>
      <c r="Q2264" s="9" t="s">
        <v>12096</v>
      </c>
      <c r="R2264" s="10">
        <v>41869</v>
      </c>
      <c r="S2264" s="10">
        <v>45802.613209687654</v>
      </c>
      <c r="T2264" s="11">
        <v>31</v>
      </c>
      <c r="U2264" s="51">
        <v>8</v>
      </c>
      <c r="V2264" s="51">
        <v>2014</v>
      </c>
      <c r="W2264" s="52">
        <v>2025</v>
      </c>
    </row>
    <row r="2265" spans="1:23" x14ac:dyDescent="0.3">
      <c r="A2265" s="22">
        <v>2264</v>
      </c>
      <c r="B2265" s="2" t="s">
        <v>4506</v>
      </c>
      <c r="C2265" s="2" t="s">
        <v>33</v>
      </c>
      <c r="D2265" s="2" t="s">
        <v>34</v>
      </c>
      <c r="E2265" s="3">
        <v>2000</v>
      </c>
      <c r="F2265" s="4">
        <v>44612.52</v>
      </c>
      <c r="G2265" s="5">
        <v>298034</v>
      </c>
      <c r="H2265" s="2" t="s">
        <v>28</v>
      </c>
      <c r="I2265" s="2" t="s">
        <v>22</v>
      </c>
      <c r="J2265" s="6">
        <v>4.2</v>
      </c>
      <c r="K2265" s="7">
        <v>441</v>
      </c>
      <c r="L2265" s="8">
        <v>514</v>
      </c>
      <c r="M2265" s="3">
        <v>3</v>
      </c>
      <c r="N2265" s="3">
        <v>7</v>
      </c>
      <c r="O2265" s="2" t="s">
        <v>23</v>
      </c>
      <c r="P2265" s="9" t="s">
        <v>4505</v>
      </c>
      <c r="Q2265" s="9" t="s">
        <v>12097</v>
      </c>
      <c r="R2265" s="10">
        <v>44279</v>
      </c>
      <c r="S2265" s="10">
        <v>45470.39676639899</v>
      </c>
      <c r="T2265" s="11">
        <v>24</v>
      </c>
      <c r="U2265" s="51">
        <v>3</v>
      </c>
      <c r="V2265" s="51">
        <v>2021</v>
      </c>
      <c r="W2265" s="52">
        <v>2024</v>
      </c>
    </row>
    <row r="2266" spans="1:23" x14ac:dyDescent="0.3">
      <c r="A2266" s="22">
        <v>2265</v>
      </c>
      <c r="B2266" s="2" t="s">
        <v>4508</v>
      </c>
      <c r="C2266" s="2" t="s">
        <v>107</v>
      </c>
      <c r="D2266" s="2" t="s">
        <v>20</v>
      </c>
      <c r="E2266" s="3">
        <v>2024</v>
      </c>
      <c r="F2266" s="4">
        <v>40032.949999999997</v>
      </c>
      <c r="G2266" s="5">
        <v>41852</v>
      </c>
      <c r="H2266" s="2" t="s">
        <v>28</v>
      </c>
      <c r="I2266" s="2" t="s">
        <v>22</v>
      </c>
      <c r="J2266" s="6">
        <v>1.6</v>
      </c>
      <c r="K2266" s="7">
        <v>80</v>
      </c>
      <c r="L2266" s="8">
        <v>191</v>
      </c>
      <c r="M2266" s="3">
        <v>4</v>
      </c>
      <c r="N2266" s="3">
        <v>4</v>
      </c>
      <c r="O2266" s="2" t="s">
        <v>65</v>
      </c>
      <c r="P2266" s="9" t="s">
        <v>4507</v>
      </c>
      <c r="Q2266" s="9" t="s">
        <v>12098</v>
      </c>
      <c r="R2266" s="10">
        <v>43279</v>
      </c>
      <c r="S2266" s="10">
        <v>45818.82245153602</v>
      </c>
      <c r="T2266" s="11">
        <v>0</v>
      </c>
      <c r="U2266" s="51">
        <v>6</v>
      </c>
      <c r="V2266" s="51">
        <v>2018</v>
      </c>
      <c r="W2266" s="52">
        <v>2025</v>
      </c>
    </row>
    <row r="2267" spans="1:23" x14ac:dyDescent="0.3">
      <c r="A2267" s="22">
        <v>2266</v>
      </c>
      <c r="B2267" s="2" t="s">
        <v>4510</v>
      </c>
      <c r="C2267" s="2" t="s">
        <v>33</v>
      </c>
      <c r="D2267" s="2" t="s">
        <v>27</v>
      </c>
      <c r="E2267" s="3">
        <v>2022</v>
      </c>
      <c r="F2267" s="4">
        <v>16870.05</v>
      </c>
      <c r="G2267" s="5">
        <v>16319</v>
      </c>
      <c r="H2267" s="2" t="s">
        <v>21</v>
      </c>
      <c r="I2267" s="2" t="s">
        <v>29</v>
      </c>
      <c r="J2267" s="6">
        <v>4.2</v>
      </c>
      <c r="K2267" s="7">
        <v>305</v>
      </c>
      <c r="L2267" s="8">
        <v>263</v>
      </c>
      <c r="M2267" s="3">
        <v>4</v>
      </c>
      <c r="N2267" s="3">
        <v>5</v>
      </c>
      <c r="O2267" s="2" t="s">
        <v>42</v>
      </c>
      <c r="P2267" s="9" t="s">
        <v>4509</v>
      </c>
      <c r="Q2267" s="9" t="s">
        <v>12099</v>
      </c>
      <c r="R2267" s="10">
        <v>44389</v>
      </c>
      <c r="S2267" s="10">
        <v>45673.523391724062</v>
      </c>
      <c r="T2267" s="11">
        <v>2</v>
      </c>
      <c r="U2267" s="51">
        <v>7</v>
      </c>
      <c r="V2267" s="51">
        <v>2021</v>
      </c>
      <c r="W2267" s="52">
        <v>2025</v>
      </c>
    </row>
    <row r="2268" spans="1:23" x14ac:dyDescent="0.3">
      <c r="A2268" s="22">
        <v>2267</v>
      </c>
      <c r="B2268" s="2" t="s">
        <v>4512</v>
      </c>
      <c r="C2268" s="2" t="s">
        <v>74</v>
      </c>
      <c r="D2268" s="2" t="s">
        <v>34</v>
      </c>
      <c r="E2268" s="3">
        <v>2002</v>
      </c>
      <c r="F2268" s="4">
        <v>10619.82</v>
      </c>
      <c r="G2268" s="5">
        <v>80560</v>
      </c>
      <c r="H2268" s="2" t="s">
        <v>35</v>
      </c>
      <c r="I2268" s="2" t="s">
        <v>22</v>
      </c>
      <c r="J2268" s="6">
        <v>2.8</v>
      </c>
      <c r="K2268" s="7">
        <v>90</v>
      </c>
      <c r="L2268" s="8">
        <v>224</v>
      </c>
      <c r="M2268" s="3">
        <v>4</v>
      </c>
      <c r="N2268" s="3">
        <v>7</v>
      </c>
      <c r="O2268" s="2" t="s">
        <v>51</v>
      </c>
      <c r="P2268" s="9" t="s">
        <v>4511</v>
      </c>
      <c r="Q2268" s="9" t="s">
        <v>12100</v>
      </c>
      <c r="R2268" s="10">
        <v>42919</v>
      </c>
      <c r="S2268" s="10">
        <v>45839.70462797131</v>
      </c>
      <c r="T2268" s="11">
        <v>22</v>
      </c>
      <c r="U2268" s="51">
        <v>7</v>
      </c>
      <c r="V2268" s="51">
        <v>2017</v>
      </c>
      <c r="W2268" s="52">
        <v>2025</v>
      </c>
    </row>
    <row r="2269" spans="1:23" x14ac:dyDescent="0.3">
      <c r="A2269" s="22">
        <v>2268</v>
      </c>
      <c r="B2269" s="2" t="s">
        <v>4514</v>
      </c>
      <c r="C2269" s="2" t="s">
        <v>63</v>
      </c>
      <c r="D2269" s="2" t="s">
        <v>20</v>
      </c>
      <c r="E2269" s="3">
        <v>1998</v>
      </c>
      <c r="F2269" s="4">
        <v>18372.62</v>
      </c>
      <c r="G2269" s="5">
        <v>194720</v>
      </c>
      <c r="H2269" s="2" t="s">
        <v>21</v>
      </c>
      <c r="I2269" s="2" t="s">
        <v>22</v>
      </c>
      <c r="J2269" s="6">
        <v>4.5</v>
      </c>
      <c r="K2269" s="7">
        <v>391</v>
      </c>
      <c r="L2269" s="8">
        <v>281</v>
      </c>
      <c r="M2269" s="3">
        <v>2</v>
      </c>
      <c r="N2269" s="3">
        <v>5</v>
      </c>
      <c r="O2269" s="2" t="s">
        <v>51</v>
      </c>
      <c r="P2269" s="9" t="s">
        <v>4513</v>
      </c>
      <c r="Q2269" s="9" t="s">
        <v>12101</v>
      </c>
      <c r="R2269" s="10">
        <v>42967</v>
      </c>
      <c r="S2269" s="10">
        <v>45302.755238093327</v>
      </c>
      <c r="T2269" s="11">
        <v>26</v>
      </c>
      <c r="U2269" s="51">
        <v>8</v>
      </c>
      <c r="V2269" s="51">
        <v>2017</v>
      </c>
      <c r="W2269" s="52">
        <v>2024</v>
      </c>
    </row>
    <row r="2270" spans="1:23" x14ac:dyDescent="0.3">
      <c r="A2270" s="22">
        <v>2269</v>
      </c>
      <c r="B2270" s="2" t="s">
        <v>4516</v>
      </c>
      <c r="C2270" s="2" t="s">
        <v>74</v>
      </c>
      <c r="D2270" s="2" t="s">
        <v>20</v>
      </c>
      <c r="E2270" s="3">
        <v>2019</v>
      </c>
      <c r="F2270" s="4">
        <v>23120.61</v>
      </c>
      <c r="G2270" s="5">
        <v>31891</v>
      </c>
      <c r="H2270" s="2" t="s">
        <v>28</v>
      </c>
      <c r="I2270" s="2" t="s">
        <v>29</v>
      </c>
      <c r="J2270" s="6">
        <v>2.5</v>
      </c>
      <c r="K2270" s="7">
        <v>452</v>
      </c>
      <c r="L2270" s="8">
        <v>478</v>
      </c>
      <c r="M2270" s="3">
        <v>2</v>
      </c>
      <c r="N2270" s="3">
        <v>2</v>
      </c>
      <c r="O2270" s="2" t="s">
        <v>30</v>
      </c>
      <c r="P2270" s="9" t="s">
        <v>4515</v>
      </c>
      <c r="Q2270" s="9" t="s">
        <v>12102</v>
      </c>
      <c r="R2270" s="10">
        <v>43441</v>
      </c>
      <c r="S2270" s="10">
        <v>45763.331353316367</v>
      </c>
      <c r="T2270" s="11">
        <v>5</v>
      </c>
      <c r="U2270" s="51">
        <v>12</v>
      </c>
      <c r="V2270" s="51">
        <v>2018</v>
      </c>
      <c r="W2270" s="52">
        <v>2025</v>
      </c>
    </row>
    <row r="2271" spans="1:23" x14ac:dyDescent="0.3">
      <c r="A2271" s="22">
        <v>2270</v>
      </c>
      <c r="B2271" s="2" t="s">
        <v>4518</v>
      </c>
      <c r="C2271" s="2" t="s">
        <v>33</v>
      </c>
      <c r="D2271" s="2" t="s">
        <v>46</v>
      </c>
      <c r="E2271" s="3">
        <v>2017</v>
      </c>
      <c r="F2271" s="4">
        <v>48479.88</v>
      </c>
      <c r="G2271" s="5">
        <v>68409</v>
      </c>
      <c r="H2271" s="2" t="s">
        <v>21</v>
      </c>
      <c r="I2271" s="2" t="s">
        <v>29</v>
      </c>
      <c r="J2271" s="6">
        <v>1.5</v>
      </c>
      <c r="K2271" s="7">
        <v>542</v>
      </c>
      <c r="L2271" s="8">
        <v>274</v>
      </c>
      <c r="M2271" s="3">
        <v>5</v>
      </c>
      <c r="N2271" s="3">
        <v>2</v>
      </c>
      <c r="O2271" s="2" t="s">
        <v>80</v>
      </c>
      <c r="P2271" s="9" t="s">
        <v>4517</v>
      </c>
      <c r="Q2271" s="9" t="s">
        <v>12103</v>
      </c>
      <c r="R2271" s="10">
        <v>44421</v>
      </c>
      <c r="S2271" s="10">
        <v>45525.157718589428</v>
      </c>
      <c r="T2271" s="11">
        <v>7</v>
      </c>
      <c r="U2271" s="51">
        <v>8</v>
      </c>
      <c r="V2271" s="51">
        <v>2021</v>
      </c>
      <c r="W2271" s="52">
        <v>2024</v>
      </c>
    </row>
    <row r="2272" spans="1:23" x14ac:dyDescent="0.3">
      <c r="A2272" s="22">
        <v>2271</v>
      </c>
      <c r="B2272" s="2" t="s">
        <v>4520</v>
      </c>
      <c r="C2272" s="2" t="s">
        <v>33</v>
      </c>
      <c r="D2272" s="2" t="s">
        <v>34</v>
      </c>
      <c r="E2272" s="3">
        <v>2002</v>
      </c>
      <c r="F2272" s="4">
        <v>5135.84</v>
      </c>
      <c r="G2272" s="5">
        <v>50790</v>
      </c>
      <c r="H2272" s="2" t="s">
        <v>28</v>
      </c>
      <c r="I2272" s="2" t="s">
        <v>29</v>
      </c>
      <c r="J2272" s="6">
        <v>2.1</v>
      </c>
      <c r="K2272" s="7">
        <v>559</v>
      </c>
      <c r="L2272" s="8">
        <v>628</v>
      </c>
      <c r="M2272" s="3">
        <v>2</v>
      </c>
      <c r="N2272" s="3">
        <v>5</v>
      </c>
      <c r="O2272" s="2" t="s">
        <v>42</v>
      </c>
      <c r="P2272" s="9" t="s">
        <v>4519</v>
      </c>
      <c r="Q2272" s="9" t="s">
        <v>12104</v>
      </c>
      <c r="R2272" s="10">
        <v>42384</v>
      </c>
      <c r="S2272" s="10">
        <v>45339.408568759471</v>
      </c>
      <c r="T2272" s="11">
        <v>22</v>
      </c>
      <c r="U2272" s="51">
        <v>1</v>
      </c>
      <c r="V2272" s="51">
        <v>2016</v>
      </c>
      <c r="W2272" s="52">
        <v>2024</v>
      </c>
    </row>
    <row r="2273" spans="1:23" x14ac:dyDescent="0.3">
      <c r="A2273" s="22">
        <v>2272</v>
      </c>
      <c r="B2273" s="2" t="s">
        <v>4522</v>
      </c>
      <c r="C2273" s="2" t="s">
        <v>74</v>
      </c>
      <c r="D2273" s="2" t="s">
        <v>64</v>
      </c>
      <c r="E2273" s="3">
        <v>2018</v>
      </c>
      <c r="F2273" s="4">
        <v>75235.199999999997</v>
      </c>
      <c r="G2273" s="5">
        <v>257064</v>
      </c>
      <c r="H2273" s="2" t="s">
        <v>35</v>
      </c>
      <c r="I2273" s="2" t="s">
        <v>22</v>
      </c>
      <c r="J2273" s="6">
        <v>1.4</v>
      </c>
      <c r="K2273" s="7">
        <v>416</v>
      </c>
      <c r="L2273" s="8">
        <v>745</v>
      </c>
      <c r="M2273" s="3">
        <v>5</v>
      </c>
      <c r="N2273" s="3">
        <v>2</v>
      </c>
      <c r="O2273" s="2" t="s">
        <v>36</v>
      </c>
      <c r="P2273" s="9" t="s">
        <v>4521</v>
      </c>
      <c r="Q2273" s="9" t="s">
        <v>12105</v>
      </c>
      <c r="R2273" s="10">
        <v>43833</v>
      </c>
      <c r="S2273" s="10">
        <v>45473.609408927499</v>
      </c>
      <c r="T2273" s="11">
        <v>6</v>
      </c>
      <c r="U2273" s="51">
        <v>1</v>
      </c>
      <c r="V2273" s="51">
        <v>2020</v>
      </c>
      <c r="W2273" s="52">
        <v>2024</v>
      </c>
    </row>
    <row r="2274" spans="1:23" x14ac:dyDescent="0.3">
      <c r="A2274" s="22">
        <v>2273</v>
      </c>
      <c r="B2274" s="2" t="s">
        <v>4524</v>
      </c>
      <c r="C2274" s="2" t="s">
        <v>107</v>
      </c>
      <c r="D2274" s="2" t="s">
        <v>50</v>
      </c>
      <c r="E2274" s="3">
        <v>2003</v>
      </c>
      <c r="F2274" s="4">
        <v>14661.03</v>
      </c>
      <c r="G2274" s="5">
        <v>244489</v>
      </c>
      <c r="H2274" s="2" t="s">
        <v>35</v>
      </c>
      <c r="I2274" s="2" t="s">
        <v>22</v>
      </c>
      <c r="J2274" s="6">
        <v>3.1</v>
      </c>
      <c r="K2274" s="7">
        <v>353</v>
      </c>
      <c r="L2274" s="8">
        <v>279</v>
      </c>
      <c r="M2274" s="3">
        <v>5</v>
      </c>
      <c r="N2274" s="3">
        <v>2</v>
      </c>
      <c r="O2274" s="2" t="s">
        <v>80</v>
      </c>
      <c r="P2274" s="9" t="s">
        <v>4523</v>
      </c>
      <c r="Q2274" s="9" t="s">
        <v>12106</v>
      </c>
      <c r="R2274" s="10">
        <v>43705</v>
      </c>
      <c r="S2274" s="10">
        <v>45518.878462738263</v>
      </c>
      <c r="T2274" s="11">
        <v>21</v>
      </c>
      <c r="U2274" s="51">
        <v>8</v>
      </c>
      <c r="V2274" s="51">
        <v>2019</v>
      </c>
      <c r="W2274" s="52">
        <v>2024</v>
      </c>
    </row>
    <row r="2275" spans="1:23" x14ac:dyDescent="0.3">
      <c r="A2275" s="22">
        <v>2274</v>
      </c>
      <c r="B2275" s="2" t="s">
        <v>4526</v>
      </c>
      <c r="C2275" s="2" t="s">
        <v>49</v>
      </c>
      <c r="D2275" s="2" t="s">
        <v>92</v>
      </c>
      <c r="E2275" s="3">
        <v>2016</v>
      </c>
      <c r="F2275" s="4">
        <v>10833.29</v>
      </c>
      <c r="G2275" s="5">
        <v>21828</v>
      </c>
      <c r="H2275" s="2" t="s">
        <v>21</v>
      </c>
      <c r="I2275" s="2" t="s">
        <v>29</v>
      </c>
      <c r="J2275" s="6">
        <v>4.8</v>
      </c>
      <c r="K2275" s="7">
        <v>488</v>
      </c>
      <c r="L2275" s="8">
        <v>291</v>
      </c>
      <c r="M2275" s="3">
        <v>3</v>
      </c>
      <c r="N2275" s="3">
        <v>2</v>
      </c>
      <c r="O2275" s="2" t="s">
        <v>23</v>
      </c>
      <c r="P2275" s="9" t="s">
        <v>4525</v>
      </c>
      <c r="Q2275" s="9" t="s">
        <v>12107</v>
      </c>
      <c r="R2275" s="10">
        <v>44152</v>
      </c>
      <c r="S2275" s="10">
        <v>45738.506388323382</v>
      </c>
      <c r="T2275" s="11">
        <v>8</v>
      </c>
      <c r="U2275" s="51">
        <v>11</v>
      </c>
      <c r="V2275" s="51">
        <v>2020</v>
      </c>
      <c r="W2275" s="52">
        <v>2025</v>
      </c>
    </row>
    <row r="2276" spans="1:23" x14ac:dyDescent="0.3">
      <c r="A2276" s="22">
        <v>2275</v>
      </c>
      <c r="B2276" s="2" t="s">
        <v>4528</v>
      </c>
      <c r="C2276" s="2" t="s">
        <v>107</v>
      </c>
      <c r="D2276" s="2" t="s">
        <v>79</v>
      </c>
      <c r="E2276" s="3">
        <v>2012</v>
      </c>
      <c r="F2276" s="4">
        <v>17511.669999999998</v>
      </c>
      <c r="G2276" s="5">
        <v>104269</v>
      </c>
      <c r="H2276" s="2" t="s">
        <v>21</v>
      </c>
      <c r="I2276" s="2" t="s">
        <v>22</v>
      </c>
      <c r="J2276" s="6">
        <v>3.4</v>
      </c>
      <c r="K2276" s="7">
        <v>407</v>
      </c>
      <c r="L2276" s="8">
        <v>171</v>
      </c>
      <c r="M2276" s="3">
        <v>5</v>
      </c>
      <c r="N2276" s="3">
        <v>7</v>
      </c>
      <c r="O2276" s="2" t="s">
        <v>42</v>
      </c>
      <c r="P2276" s="9" t="s">
        <v>4527</v>
      </c>
      <c r="Q2276" s="9" t="s">
        <v>12108</v>
      </c>
      <c r="R2276" s="10">
        <v>42606</v>
      </c>
      <c r="S2276" s="10">
        <v>45345.541795404803</v>
      </c>
      <c r="T2276" s="11">
        <v>12</v>
      </c>
      <c r="U2276" s="51">
        <v>8</v>
      </c>
      <c r="V2276" s="51">
        <v>2016</v>
      </c>
      <c r="W2276" s="52">
        <v>2024</v>
      </c>
    </row>
    <row r="2277" spans="1:23" x14ac:dyDescent="0.3">
      <c r="A2277" s="22">
        <v>2276</v>
      </c>
      <c r="B2277" s="2" t="s">
        <v>4530</v>
      </c>
      <c r="C2277" s="2" t="s">
        <v>74</v>
      </c>
      <c r="D2277" s="2" t="s">
        <v>79</v>
      </c>
      <c r="E2277" s="3">
        <v>1990</v>
      </c>
      <c r="F2277" s="4">
        <v>7692.63</v>
      </c>
      <c r="G2277" s="5">
        <v>246651</v>
      </c>
      <c r="H2277" s="2" t="s">
        <v>21</v>
      </c>
      <c r="I2277" s="2" t="s">
        <v>29</v>
      </c>
      <c r="J2277" s="6">
        <v>5</v>
      </c>
      <c r="K2277" s="7">
        <v>199</v>
      </c>
      <c r="L2277" s="8">
        <v>305</v>
      </c>
      <c r="M2277" s="3">
        <v>3</v>
      </c>
      <c r="N2277" s="3">
        <v>4</v>
      </c>
      <c r="O2277" s="2" t="s">
        <v>36</v>
      </c>
      <c r="P2277" s="9" t="s">
        <v>4529</v>
      </c>
      <c r="Q2277" s="9" t="s">
        <v>12109</v>
      </c>
      <c r="R2277" s="10">
        <v>43523</v>
      </c>
      <c r="S2277" s="10">
        <v>45259.384563958512</v>
      </c>
      <c r="T2277" s="11">
        <v>34</v>
      </c>
      <c r="U2277" s="51">
        <v>2</v>
      </c>
      <c r="V2277" s="51">
        <v>2019</v>
      </c>
      <c r="W2277" s="52">
        <v>2023</v>
      </c>
    </row>
    <row r="2278" spans="1:23" x14ac:dyDescent="0.3">
      <c r="A2278" s="22">
        <v>2277</v>
      </c>
      <c r="B2278" s="2" t="s">
        <v>4532</v>
      </c>
      <c r="C2278" s="2" t="s">
        <v>63</v>
      </c>
      <c r="D2278" s="2" t="s">
        <v>56</v>
      </c>
      <c r="E2278" s="3">
        <v>2015</v>
      </c>
      <c r="F2278" s="4">
        <v>71531.03</v>
      </c>
      <c r="G2278" s="5">
        <v>52676</v>
      </c>
      <c r="H2278" s="2" t="s">
        <v>21</v>
      </c>
      <c r="I2278" s="2" t="s">
        <v>22</v>
      </c>
      <c r="J2278" s="6">
        <v>4</v>
      </c>
      <c r="K2278" s="7">
        <v>345</v>
      </c>
      <c r="L2278" s="8">
        <v>693</v>
      </c>
      <c r="M2278" s="3">
        <v>2</v>
      </c>
      <c r="N2278" s="3">
        <v>7</v>
      </c>
      <c r="O2278" s="2" t="s">
        <v>80</v>
      </c>
      <c r="P2278" s="9" t="s">
        <v>4531</v>
      </c>
      <c r="Q2278" s="9" t="s">
        <v>12110</v>
      </c>
      <c r="R2278" s="10">
        <v>43283</v>
      </c>
      <c r="S2278" s="10">
        <v>45619.346556356992</v>
      </c>
      <c r="T2278" s="11">
        <v>9</v>
      </c>
      <c r="U2278" s="51">
        <v>7</v>
      </c>
      <c r="V2278" s="51">
        <v>2018</v>
      </c>
      <c r="W2278" s="52">
        <v>2024</v>
      </c>
    </row>
    <row r="2279" spans="1:23" x14ac:dyDescent="0.3">
      <c r="A2279" s="22">
        <v>2278</v>
      </c>
      <c r="B2279" s="2" t="s">
        <v>4534</v>
      </c>
      <c r="C2279" s="2" t="s">
        <v>107</v>
      </c>
      <c r="D2279" s="2" t="s">
        <v>92</v>
      </c>
      <c r="E2279" s="3">
        <v>2013</v>
      </c>
      <c r="F2279" s="4">
        <v>5939.78</v>
      </c>
      <c r="G2279" s="5">
        <v>19525</v>
      </c>
      <c r="H2279" s="2" t="s">
        <v>21</v>
      </c>
      <c r="I2279" s="2" t="s">
        <v>22</v>
      </c>
      <c r="J2279" s="6">
        <v>5.4</v>
      </c>
      <c r="K2279" s="7">
        <v>245</v>
      </c>
      <c r="L2279" s="8">
        <v>179</v>
      </c>
      <c r="M2279" s="3">
        <v>3</v>
      </c>
      <c r="N2279" s="3">
        <v>7</v>
      </c>
      <c r="O2279" s="2" t="s">
        <v>30</v>
      </c>
      <c r="P2279" s="9" t="s">
        <v>4533</v>
      </c>
      <c r="Q2279" s="9" t="s">
        <v>12111</v>
      </c>
      <c r="R2279" s="10">
        <v>42851</v>
      </c>
      <c r="S2279" s="10">
        <v>45765.521791403989</v>
      </c>
      <c r="T2279" s="11">
        <v>11</v>
      </c>
      <c r="U2279" s="51">
        <v>4</v>
      </c>
      <c r="V2279" s="51">
        <v>2017</v>
      </c>
      <c r="W2279" s="52">
        <v>2025</v>
      </c>
    </row>
    <row r="2280" spans="1:23" x14ac:dyDescent="0.3">
      <c r="A2280" s="22">
        <v>2279</v>
      </c>
      <c r="B2280" s="2" t="s">
        <v>4536</v>
      </c>
      <c r="C2280" s="2" t="s">
        <v>39</v>
      </c>
      <c r="D2280" s="2" t="s">
        <v>34</v>
      </c>
      <c r="E2280" s="3">
        <v>2002</v>
      </c>
      <c r="F2280" s="4">
        <v>47995.16</v>
      </c>
      <c r="G2280" s="5">
        <v>133573</v>
      </c>
      <c r="H2280" s="2" t="s">
        <v>28</v>
      </c>
      <c r="I2280" s="2" t="s">
        <v>22</v>
      </c>
      <c r="J2280" s="6">
        <v>3.3</v>
      </c>
      <c r="K2280" s="7">
        <v>526</v>
      </c>
      <c r="L2280" s="8">
        <v>368</v>
      </c>
      <c r="M2280" s="3">
        <v>2</v>
      </c>
      <c r="N2280" s="3">
        <v>4</v>
      </c>
      <c r="O2280" s="2" t="s">
        <v>65</v>
      </c>
      <c r="P2280" s="9" t="s">
        <v>4535</v>
      </c>
      <c r="Q2280" s="9" t="s">
        <v>12112</v>
      </c>
      <c r="R2280" s="10">
        <v>44621</v>
      </c>
      <c r="S2280" s="10">
        <v>45314.437574560623</v>
      </c>
      <c r="T2280" s="11">
        <v>22</v>
      </c>
      <c r="U2280" s="51">
        <v>3</v>
      </c>
      <c r="V2280" s="51">
        <v>2022</v>
      </c>
      <c r="W2280" s="52">
        <v>2024</v>
      </c>
    </row>
    <row r="2281" spans="1:23" x14ac:dyDescent="0.3">
      <c r="A2281" s="22">
        <v>2280</v>
      </c>
      <c r="B2281" s="2" t="s">
        <v>4538</v>
      </c>
      <c r="C2281" s="2" t="s">
        <v>74</v>
      </c>
      <c r="D2281" s="2" t="s">
        <v>64</v>
      </c>
      <c r="E2281" s="3">
        <v>2003</v>
      </c>
      <c r="F2281" s="4">
        <v>31464.31</v>
      </c>
      <c r="G2281" s="5">
        <v>104821</v>
      </c>
      <c r="H2281" s="2" t="s">
        <v>41</v>
      </c>
      <c r="I2281" s="2" t="s">
        <v>29</v>
      </c>
      <c r="J2281" s="6">
        <v>1.7</v>
      </c>
      <c r="K2281" s="7">
        <v>262</v>
      </c>
      <c r="L2281" s="8">
        <v>213</v>
      </c>
      <c r="M2281" s="3">
        <v>2</v>
      </c>
      <c r="N2281" s="3">
        <v>5</v>
      </c>
      <c r="O2281" s="2" t="s">
        <v>36</v>
      </c>
      <c r="P2281" s="9" t="s">
        <v>4537</v>
      </c>
      <c r="Q2281" s="9" t="s">
        <v>12113</v>
      </c>
      <c r="R2281" s="10">
        <v>44119</v>
      </c>
      <c r="S2281" s="10">
        <v>45474.631613368387</v>
      </c>
      <c r="T2281" s="11">
        <v>21</v>
      </c>
      <c r="U2281" s="51">
        <v>10</v>
      </c>
      <c r="V2281" s="51">
        <v>2020</v>
      </c>
      <c r="W2281" s="52">
        <v>2024</v>
      </c>
    </row>
    <row r="2282" spans="1:23" x14ac:dyDescent="0.3">
      <c r="A2282" s="22">
        <v>2281</v>
      </c>
      <c r="B2282" s="2" t="s">
        <v>4540</v>
      </c>
      <c r="C2282" s="2" t="s">
        <v>107</v>
      </c>
      <c r="D2282" s="2" t="s">
        <v>34</v>
      </c>
      <c r="E2282" s="3">
        <v>1991</v>
      </c>
      <c r="F2282" s="4">
        <v>24552.84</v>
      </c>
      <c r="G2282" s="5">
        <v>32589</v>
      </c>
      <c r="H2282" s="2" t="s">
        <v>21</v>
      </c>
      <c r="I2282" s="2" t="s">
        <v>22</v>
      </c>
      <c r="J2282" s="6">
        <v>3.5</v>
      </c>
      <c r="K2282" s="7">
        <v>625</v>
      </c>
      <c r="L2282" s="8">
        <v>577</v>
      </c>
      <c r="M2282" s="3">
        <v>5</v>
      </c>
      <c r="N2282" s="3">
        <v>7</v>
      </c>
      <c r="O2282" s="2" t="s">
        <v>30</v>
      </c>
      <c r="P2282" s="9" t="s">
        <v>4539</v>
      </c>
      <c r="Q2282" s="9" t="s">
        <v>12114</v>
      </c>
      <c r="R2282" s="10">
        <v>42453</v>
      </c>
      <c r="S2282" s="10">
        <v>45254.419570959908</v>
      </c>
      <c r="T2282" s="11">
        <v>33</v>
      </c>
      <c r="U2282" s="51">
        <v>3</v>
      </c>
      <c r="V2282" s="51">
        <v>2016</v>
      </c>
      <c r="W2282" s="52">
        <v>2023</v>
      </c>
    </row>
    <row r="2283" spans="1:23" x14ac:dyDescent="0.3">
      <c r="A2283" s="22">
        <v>2282</v>
      </c>
      <c r="B2283" s="2" t="s">
        <v>4542</v>
      </c>
      <c r="C2283" s="2" t="s">
        <v>26</v>
      </c>
      <c r="D2283" s="2" t="s">
        <v>64</v>
      </c>
      <c r="E2283" s="3">
        <v>2016</v>
      </c>
      <c r="F2283" s="4">
        <v>15699.51</v>
      </c>
      <c r="G2283" s="5">
        <v>254103</v>
      </c>
      <c r="H2283" s="2" t="s">
        <v>41</v>
      </c>
      <c r="I2283" s="2" t="s">
        <v>29</v>
      </c>
      <c r="J2283" s="6">
        <v>5.2</v>
      </c>
      <c r="K2283" s="7">
        <v>167</v>
      </c>
      <c r="L2283" s="8">
        <v>434</v>
      </c>
      <c r="M2283" s="3">
        <v>2</v>
      </c>
      <c r="N2283" s="3">
        <v>2</v>
      </c>
      <c r="O2283" s="2" t="s">
        <v>42</v>
      </c>
      <c r="P2283" s="9" t="s">
        <v>4541</v>
      </c>
      <c r="Q2283" s="9" t="s">
        <v>12115</v>
      </c>
      <c r="R2283" s="10">
        <v>44819</v>
      </c>
      <c r="S2283" s="10">
        <v>45798.816450335777</v>
      </c>
      <c r="T2283" s="11">
        <v>8</v>
      </c>
      <c r="U2283" s="51">
        <v>9</v>
      </c>
      <c r="V2283" s="51">
        <v>2022</v>
      </c>
      <c r="W2283" s="52">
        <v>2025</v>
      </c>
    </row>
    <row r="2284" spans="1:23" x14ac:dyDescent="0.3">
      <c r="A2284" s="22">
        <v>2283</v>
      </c>
      <c r="B2284" s="2" t="s">
        <v>4544</v>
      </c>
      <c r="C2284" s="2" t="s">
        <v>45</v>
      </c>
      <c r="D2284" s="2" t="s">
        <v>20</v>
      </c>
      <c r="E2284" s="3">
        <v>2017</v>
      </c>
      <c r="F2284" s="4">
        <v>29518.67</v>
      </c>
      <c r="G2284" s="5">
        <v>30583</v>
      </c>
      <c r="H2284" s="2" t="s">
        <v>21</v>
      </c>
      <c r="I2284" s="2" t="s">
        <v>29</v>
      </c>
      <c r="J2284" s="6">
        <v>4.4000000000000004</v>
      </c>
      <c r="K2284" s="7">
        <v>647</v>
      </c>
      <c r="L2284" s="8">
        <v>314</v>
      </c>
      <c r="M2284" s="3">
        <v>5</v>
      </c>
      <c r="N2284" s="3">
        <v>5</v>
      </c>
      <c r="O2284" s="2" t="s">
        <v>42</v>
      </c>
      <c r="P2284" s="9" t="s">
        <v>4543</v>
      </c>
      <c r="Q2284" s="9" t="s">
        <v>12116</v>
      </c>
      <c r="R2284" s="10">
        <v>43837</v>
      </c>
      <c r="S2284" s="10">
        <v>45216.598006647051</v>
      </c>
      <c r="T2284" s="11">
        <v>7</v>
      </c>
      <c r="U2284" s="51">
        <v>1</v>
      </c>
      <c r="V2284" s="51">
        <v>2020</v>
      </c>
      <c r="W2284" s="52">
        <v>2023</v>
      </c>
    </row>
    <row r="2285" spans="1:23" x14ac:dyDescent="0.3">
      <c r="A2285" s="22">
        <v>2284</v>
      </c>
      <c r="B2285" s="2" t="s">
        <v>4546</v>
      </c>
      <c r="C2285" s="2" t="s">
        <v>33</v>
      </c>
      <c r="D2285" s="2" t="s">
        <v>92</v>
      </c>
      <c r="E2285" s="3">
        <v>2016</v>
      </c>
      <c r="F2285" s="4">
        <v>35457.47</v>
      </c>
      <c r="G2285" s="5">
        <v>187118</v>
      </c>
      <c r="H2285" s="2" t="s">
        <v>35</v>
      </c>
      <c r="I2285" s="2" t="s">
        <v>29</v>
      </c>
      <c r="J2285" s="6">
        <v>3.3</v>
      </c>
      <c r="K2285" s="7">
        <v>170</v>
      </c>
      <c r="L2285" s="8">
        <v>513</v>
      </c>
      <c r="M2285" s="3">
        <v>3</v>
      </c>
      <c r="N2285" s="3">
        <v>5</v>
      </c>
      <c r="O2285" s="2" t="s">
        <v>23</v>
      </c>
      <c r="P2285" s="9" t="s">
        <v>4545</v>
      </c>
      <c r="Q2285" s="9" t="s">
        <v>12117</v>
      </c>
      <c r="R2285" s="10">
        <v>44695</v>
      </c>
      <c r="S2285" s="10">
        <v>45161.544996044933</v>
      </c>
      <c r="T2285" s="11">
        <v>8</v>
      </c>
      <c r="U2285" s="51">
        <v>5</v>
      </c>
      <c r="V2285" s="51">
        <v>2022</v>
      </c>
      <c r="W2285" s="52">
        <v>2023</v>
      </c>
    </row>
    <row r="2286" spans="1:23" x14ac:dyDescent="0.3">
      <c r="A2286" s="22">
        <v>2285</v>
      </c>
      <c r="B2286" s="2" t="s">
        <v>4548</v>
      </c>
      <c r="C2286" s="2" t="s">
        <v>19</v>
      </c>
      <c r="D2286" s="2" t="s">
        <v>46</v>
      </c>
      <c r="E2286" s="3">
        <v>2022</v>
      </c>
      <c r="F2286" s="4">
        <v>38998.639999999999</v>
      </c>
      <c r="G2286" s="5">
        <v>46291</v>
      </c>
      <c r="H2286" s="2" t="s">
        <v>41</v>
      </c>
      <c r="I2286" s="2" t="s">
        <v>22</v>
      </c>
      <c r="J2286" s="6">
        <v>3.2</v>
      </c>
      <c r="K2286" s="7">
        <v>525</v>
      </c>
      <c r="L2286" s="8">
        <v>141</v>
      </c>
      <c r="M2286" s="3">
        <v>5</v>
      </c>
      <c r="N2286" s="3">
        <v>5</v>
      </c>
      <c r="O2286" s="2" t="s">
        <v>80</v>
      </c>
      <c r="P2286" s="9" t="s">
        <v>4547</v>
      </c>
      <c r="Q2286" s="9" t="s">
        <v>12118</v>
      </c>
      <c r="R2286" s="10">
        <v>43129</v>
      </c>
      <c r="S2286" s="10">
        <v>45371.388964838683</v>
      </c>
      <c r="T2286" s="11">
        <v>2</v>
      </c>
      <c r="U2286" s="51">
        <v>1</v>
      </c>
      <c r="V2286" s="51">
        <v>2018</v>
      </c>
      <c r="W2286" s="52">
        <v>2024</v>
      </c>
    </row>
    <row r="2287" spans="1:23" x14ac:dyDescent="0.3">
      <c r="A2287" s="22">
        <v>2286</v>
      </c>
      <c r="B2287" s="2" t="s">
        <v>4550</v>
      </c>
      <c r="C2287" s="2" t="s">
        <v>19</v>
      </c>
      <c r="D2287" s="2" t="s">
        <v>56</v>
      </c>
      <c r="E2287" s="3">
        <v>2021</v>
      </c>
      <c r="F2287" s="4">
        <v>8506.3799999999992</v>
      </c>
      <c r="G2287" s="5">
        <v>29239</v>
      </c>
      <c r="H2287" s="2" t="s">
        <v>41</v>
      </c>
      <c r="I2287" s="2" t="s">
        <v>29</v>
      </c>
      <c r="J2287" s="6">
        <v>5.8</v>
      </c>
      <c r="K2287" s="7">
        <v>491</v>
      </c>
      <c r="L2287" s="8">
        <v>325</v>
      </c>
      <c r="M2287" s="3">
        <v>5</v>
      </c>
      <c r="N2287" s="3">
        <v>5</v>
      </c>
      <c r="O2287" s="2" t="s">
        <v>36</v>
      </c>
      <c r="P2287" s="9" t="s">
        <v>4549</v>
      </c>
      <c r="Q2287" s="9" t="s">
        <v>12119</v>
      </c>
      <c r="R2287" s="10">
        <v>44915</v>
      </c>
      <c r="S2287" s="10">
        <v>45425.857858617441</v>
      </c>
      <c r="T2287" s="11">
        <v>3</v>
      </c>
      <c r="U2287" s="51">
        <v>12</v>
      </c>
      <c r="V2287" s="51">
        <v>2022</v>
      </c>
      <c r="W2287" s="52">
        <v>2024</v>
      </c>
    </row>
    <row r="2288" spans="1:23" x14ac:dyDescent="0.3">
      <c r="A2288" s="22">
        <v>2287</v>
      </c>
      <c r="B2288" s="2" t="s">
        <v>4552</v>
      </c>
      <c r="C2288" s="2" t="s">
        <v>39</v>
      </c>
      <c r="D2288" s="2" t="s">
        <v>20</v>
      </c>
      <c r="E2288" s="3">
        <v>1996</v>
      </c>
      <c r="F2288" s="4">
        <v>15314.08</v>
      </c>
      <c r="G2288" s="5">
        <v>6330</v>
      </c>
      <c r="H2288" s="2" t="s">
        <v>28</v>
      </c>
      <c r="I2288" s="2" t="s">
        <v>22</v>
      </c>
      <c r="J2288" s="6">
        <v>1.2</v>
      </c>
      <c r="K2288" s="7">
        <v>480</v>
      </c>
      <c r="L2288" s="8">
        <v>748</v>
      </c>
      <c r="M2288" s="3">
        <v>3</v>
      </c>
      <c r="N2288" s="3">
        <v>2</v>
      </c>
      <c r="O2288" s="2" t="s">
        <v>36</v>
      </c>
      <c r="P2288" s="9" t="s">
        <v>4551</v>
      </c>
      <c r="Q2288" s="9" t="s">
        <v>12120</v>
      </c>
      <c r="R2288" s="10">
        <v>41971</v>
      </c>
      <c r="S2288" s="10">
        <v>45263.911469339582</v>
      </c>
      <c r="T2288" s="11">
        <v>28</v>
      </c>
      <c r="U2288" s="51">
        <v>11</v>
      </c>
      <c r="V2288" s="51">
        <v>2014</v>
      </c>
      <c r="W2288" s="52">
        <v>2023</v>
      </c>
    </row>
    <row r="2289" spans="1:23" x14ac:dyDescent="0.3">
      <c r="A2289" s="22">
        <v>2288</v>
      </c>
      <c r="B2289" s="2" t="s">
        <v>4554</v>
      </c>
      <c r="C2289" s="2" t="s">
        <v>19</v>
      </c>
      <c r="D2289" s="2" t="s">
        <v>20</v>
      </c>
      <c r="E2289" s="3">
        <v>2002</v>
      </c>
      <c r="F2289" s="4">
        <v>78340.97</v>
      </c>
      <c r="G2289" s="5">
        <v>151246</v>
      </c>
      <c r="H2289" s="2" t="s">
        <v>41</v>
      </c>
      <c r="I2289" s="2" t="s">
        <v>29</v>
      </c>
      <c r="J2289" s="6">
        <v>5.6</v>
      </c>
      <c r="K2289" s="7">
        <v>80</v>
      </c>
      <c r="L2289" s="8">
        <v>547</v>
      </c>
      <c r="M2289" s="3">
        <v>5</v>
      </c>
      <c r="N2289" s="3">
        <v>5</v>
      </c>
      <c r="O2289" s="2" t="s">
        <v>65</v>
      </c>
      <c r="P2289" s="9" t="s">
        <v>4553</v>
      </c>
      <c r="Q2289" s="9" t="s">
        <v>12121</v>
      </c>
      <c r="R2289" s="10">
        <v>43936</v>
      </c>
      <c r="S2289" s="10">
        <v>45223.89946693911</v>
      </c>
      <c r="T2289" s="11">
        <v>22</v>
      </c>
      <c r="U2289" s="51">
        <v>4</v>
      </c>
      <c r="V2289" s="51">
        <v>2020</v>
      </c>
      <c r="W2289" s="52">
        <v>2023</v>
      </c>
    </row>
    <row r="2290" spans="1:23" x14ac:dyDescent="0.3">
      <c r="A2290" s="22">
        <v>2289</v>
      </c>
      <c r="B2290" s="2" t="s">
        <v>4556</v>
      </c>
      <c r="C2290" s="2" t="s">
        <v>49</v>
      </c>
      <c r="D2290" s="2" t="s">
        <v>27</v>
      </c>
      <c r="E2290" s="3">
        <v>2000</v>
      </c>
      <c r="F2290" s="4">
        <v>60977.46</v>
      </c>
      <c r="G2290" s="5">
        <v>79689</v>
      </c>
      <c r="H2290" s="2" t="s">
        <v>41</v>
      </c>
      <c r="I2290" s="2" t="s">
        <v>29</v>
      </c>
      <c r="J2290" s="6">
        <v>2.5</v>
      </c>
      <c r="K2290" s="7">
        <v>159</v>
      </c>
      <c r="L2290" s="8">
        <v>148</v>
      </c>
      <c r="M2290" s="3">
        <v>3</v>
      </c>
      <c r="N2290" s="3">
        <v>2</v>
      </c>
      <c r="O2290" s="2" t="s">
        <v>51</v>
      </c>
      <c r="P2290" s="9" t="s">
        <v>4555</v>
      </c>
      <c r="Q2290" s="9" t="s">
        <v>12122</v>
      </c>
      <c r="R2290" s="10">
        <v>43228</v>
      </c>
      <c r="S2290" s="10">
        <v>45622.997286503021</v>
      </c>
      <c r="T2290" s="11">
        <v>24</v>
      </c>
      <c r="U2290" s="51">
        <v>5</v>
      </c>
      <c r="V2290" s="51">
        <v>2018</v>
      </c>
      <c r="W2290" s="52">
        <v>2024</v>
      </c>
    </row>
    <row r="2291" spans="1:23" x14ac:dyDescent="0.3">
      <c r="A2291" s="22">
        <v>2290</v>
      </c>
      <c r="B2291" s="2" t="s">
        <v>4558</v>
      </c>
      <c r="C2291" s="2" t="s">
        <v>118</v>
      </c>
      <c r="D2291" s="2" t="s">
        <v>20</v>
      </c>
      <c r="E2291" s="3">
        <v>2009</v>
      </c>
      <c r="F2291" s="4">
        <v>70533.84</v>
      </c>
      <c r="G2291" s="5">
        <v>103307</v>
      </c>
      <c r="H2291" s="2" t="s">
        <v>41</v>
      </c>
      <c r="I2291" s="2" t="s">
        <v>29</v>
      </c>
      <c r="J2291" s="6">
        <v>2.2000000000000002</v>
      </c>
      <c r="K2291" s="7">
        <v>333</v>
      </c>
      <c r="L2291" s="8">
        <v>463</v>
      </c>
      <c r="M2291" s="3">
        <v>3</v>
      </c>
      <c r="N2291" s="3">
        <v>2</v>
      </c>
      <c r="O2291" s="2" t="s">
        <v>65</v>
      </c>
      <c r="P2291" s="9" t="s">
        <v>4557</v>
      </c>
      <c r="Q2291" s="9" t="s">
        <v>12123</v>
      </c>
      <c r="R2291" s="10">
        <v>45345</v>
      </c>
      <c r="S2291" s="10">
        <v>45420.016690383804</v>
      </c>
      <c r="T2291" s="11">
        <v>15</v>
      </c>
      <c r="U2291" s="51">
        <v>2</v>
      </c>
      <c r="V2291" s="51">
        <v>2024</v>
      </c>
      <c r="W2291" s="52">
        <v>2024</v>
      </c>
    </row>
    <row r="2292" spans="1:23" x14ac:dyDescent="0.3">
      <c r="A2292" s="22">
        <v>2291</v>
      </c>
      <c r="B2292" s="2" t="s">
        <v>4560</v>
      </c>
      <c r="C2292" s="2" t="s">
        <v>63</v>
      </c>
      <c r="D2292" s="2" t="s">
        <v>46</v>
      </c>
      <c r="E2292" s="3">
        <v>2017</v>
      </c>
      <c r="F2292" s="4">
        <v>51413.61</v>
      </c>
      <c r="G2292" s="5">
        <v>191187</v>
      </c>
      <c r="H2292" s="2" t="s">
        <v>35</v>
      </c>
      <c r="I2292" s="2" t="s">
        <v>29</v>
      </c>
      <c r="J2292" s="6">
        <v>6</v>
      </c>
      <c r="K2292" s="7">
        <v>363</v>
      </c>
      <c r="L2292" s="8">
        <v>121</v>
      </c>
      <c r="M2292" s="3">
        <v>4</v>
      </c>
      <c r="N2292" s="3">
        <v>7</v>
      </c>
      <c r="O2292" s="2" t="s">
        <v>30</v>
      </c>
      <c r="P2292" s="9" t="s">
        <v>4559</v>
      </c>
      <c r="Q2292" s="9" t="s">
        <v>12124</v>
      </c>
      <c r="R2292" s="10">
        <v>45369</v>
      </c>
      <c r="S2292" s="10">
        <v>45155.411769399587</v>
      </c>
      <c r="T2292" s="11">
        <v>7</v>
      </c>
      <c r="U2292" s="51">
        <v>3</v>
      </c>
      <c r="V2292" s="51">
        <v>2024</v>
      </c>
      <c r="W2292" s="52">
        <v>2023</v>
      </c>
    </row>
    <row r="2293" spans="1:23" x14ac:dyDescent="0.3">
      <c r="A2293" s="22">
        <v>2292</v>
      </c>
      <c r="B2293" s="2" t="s">
        <v>4562</v>
      </c>
      <c r="C2293" s="2" t="s">
        <v>39</v>
      </c>
      <c r="D2293" s="2" t="s">
        <v>20</v>
      </c>
      <c r="E2293" s="3">
        <v>2004</v>
      </c>
      <c r="F2293" s="4">
        <v>13041.78</v>
      </c>
      <c r="G2293" s="5">
        <v>203937</v>
      </c>
      <c r="H2293" s="2" t="s">
        <v>28</v>
      </c>
      <c r="I2293" s="2" t="s">
        <v>22</v>
      </c>
      <c r="J2293" s="6">
        <v>5.7</v>
      </c>
      <c r="K2293" s="7">
        <v>494</v>
      </c>
      <c r="L2293" s="8">
        <v>420</v>
      </c>
      <c r="M2293" s="3">
        <v>2</v>
      </c>
      <c r="N2293" s="3">
        <v>5</v>
      </c>
      <c r="O2293" s="2" t="s">
        <v>42</v>
      </c>
      <c r="P2293" s="9" t="s">
        <v>4561</v>
      </c>
      <c r="Q2293" s="9" t="s">
        <v>12125</v>
      </c>
      <c r="R2293" s="10">
        <v>45125</v>
      </c>
      <c r="S2293" s="10">
        <v>45594.959678981519</v>
      </c>
      <c r="T2293" s="11">
        <v>20</v>
      </c>
      <c r="U2293" s="51">
        <v>7</v>
      </c>
      <c r="V2293" s="51">
        <v>2023</v>
      </c>
      <c r="W2293" s="52">
        <v>2024</v>
      </c>
    </row>
    <row r="2294" spans="1:23" x14ac:dyDescent="0.3">
      <c r="A2294" s="22">
        <v>2293</v>
      </c>
      <c r="B2294" s="2" t="s">
        <v>4564</v>
      </c>
      <c r="C2294" s="2" t="s">
        <v>74</v>
      </c>
      <c r="D2294" s="2" t="s">
        <v>50</v>
      </c>
      <c r="E2294" s="3">
        <v>2010</v>
      </c>
      <c r="F2294" s="4">
        <v>52165.07</v>
      </c>
      <c r="G2294" s="5">
        <v>77704</v>
      </c>
      <c r="H2294" s="2" t="s">
        <v>21</v>
      </c>
      <c r="I2294" s="2" t="s">
        <v>22</v>
      </c>
      <c r="J2294" s="6">
        <v>1</v>
      </c>
      <c r="K2294" s="7">
        <v>159</v>
      </c>
      <c r="L2294" s="8">
        <v>140</v>
      </c>
      <c r="M2294" s="3">
        <v>5</v>
      </c>
      <c r="N2294" s="3">
        <v>5</v>
      </c>
      <c r="O2294" s="2" t="s">
        <v>36</v>
      </c>
      <c r="P2294" s="9" t="s">
        <v>4563</v>
      </c>
      <c r="Q2294" s="9" t="s">
        <v>12126</v>
      </c>
      <c r="R2294" s="10">
        <v>44105</v>
      </c>
      <c r="S2294" s="10">
        <v>45659.212529551631</v>
      </c>
      <c r="T2294" s="11">
        <v>14</v>
      </c>
      <c r="U2294" s="51">
        <v>10</v>
      </c>
      <c r="V2294" s="51">
        <v>2020</v>
      </c>
      <c r="W2294" s="52">
        <v>2025</v>
      </c>
    </row>
    <row r="2295" spans="1:23" x14ac:dyDescent="0.3">
      <c r="A2295" s="22">
        <v>2294</v>
      </c>
      <c r="B2295" s="2" t="s">
        <v>4566</v>
      </c>
      <c r="C2295" s="2" t="s">
        <v>19</v>
      </c>
      <c r="D2295" s="2" t="s">
        <v>27</v>
      </c>
      <c r="E2295" s="3">
        <v>2015</v>
      </c>
      <c r="F2295" s="4">
        <v>71330.12</v>
      </c>
      <c r="G2295" s="5">
        <v>267495</v>
      </c>
      <c r="H2295" s="2" t="s">
        <v>35</v>
      </c>
      <c r="I2295" s="2" t="s">
        <v>29</v>
      </c>
      <c r="J2295" s="6">
        <v>4</v>
      </c>
      <c r="K2295" s="7">
        <v>387</v>
      </c>
      <c r="L2295" s="8">
        <v>669</v>
      </c>
      <c r="M2295" s="3">
        <v>2</v>
      </c>
      <c r="N2295" s="3">
        <v>2</v>
      </c>
      <c r="O2295" s="2" t="s">
        <v>80</v>
      </c>
      <c r="P2295" s="9" t="s">
        <v>4565</v>
      </c>
      <c r="Q2295" s="9" t="s">
        <v>12127</v>
      </c>
      <c r="R2295" s="10">
        <v>45222</v>
      </c>
      <c r="S2295" s="10">
        <v>45814.44157536079</v>
      </c>
      <c r="T2295" s="11">
        <v>9</v>
      </c>
      <c r="U2295" s="51">
        <v>10</v>
      </c>
      <c r="V2295" s="51">
        <v>2023</v>
      </c>
      <c r="W2295" s="52">
        <v>2025</v>
      </c>
    </row>
    <row r="2296" spans="1:23" x14ac:dyDescent="0.3">
      <c r="A2296" s="22">
        <v>2295</v>
      </c>
      <c r="B2296" s="2" t="s">
        <v>4568</v>
      </c>
      <c r="C2296" s="2" t="s">
        <v>107</v>
      </c>
      <c r="D2296" s="2" t="s">
        <v>50</v>
      </c>
      <c r="E2296" s="3">
        <v>2002</v>
      </c>
      <c r="F2296" s="4">
        <v>21994.18</v>
      </c>
      <c r="G2296" s="5">
        <v>214190</v>
      </c>
      <c r="H2296" s="2" t="s">
        <v>35</v>
      </c>
      <c r="I2296" s="2" t="s">
        <v>22</v>
      </c>
      <c r="J2296" s="6">
        <v>3.4</v>
      </c>
      <c r="K2296" s="7">
        <v>373</v>
      </c>
      <c r="L2296" s="8">
        <v>799</v>
      </c>
      <c r="M2296" s="3">
        <v>5</v>
      </c>
      <c r="N2296" s="3">
        <v>2</v>
      </c>
      <c r="O2296" s="2" t="s">
        <v>42</v>
      </c>
      <c r="P2296" s="9" t="s">
        <v>4567</v>
      </c>
      <c r="Q2296" s="9" t="s">
        <v>12128</v>
      </c>
      <c r="R2296" s="10">
        <v>42268</v>
      </c>
      <c r="S2296" s="10">
        <v>45221.855058057328</v>
      </c>
      <c r="T2296" s="11">
        <v>22</v>
      </c>
      <c r="U2296" s="51">
        <v>9</v>
      </c>
      <c r="V2296" s="51">
        <v>2015</v>
      </c>
      <c r="W2296" s="52">
        <v>2023</v>
      </c>
    </row>
    <row r="2297" spans="1:23" x14ac:dyDescent="0.3">
      <c r="A2297" s="22">
        <v>2296</v>
      </c>
      <c r="B2297" s="2" t="s">
        <v>1832</v>
      </c>
      <c r="C2297" s="2" t="s">
        <v>49</v>
      </c>
      <c r="D2297" s="2" t="s">
        <v>20</v>
      </c>
      <c r="E2297" s="3">
        <v>2010</v>
      </c>
      <c r="F2297" s="4">
        <v>16764.599999999999</v>
      </c>
      <c r="G2297" s="5">
        <v>232390</v>
      </c>
      <c r="H2297" s="2" t="s">
        <v>21</v>
      </c>
      <c r="I2297" s="2" t="s">
        <v>29</v>
      </c>
      <c r="J2297" s="6">
        <v>1.5</v>
      </c>
      <c r="K2297" s="7">
        <v>517</v>
      </c>
      <c r="L2297" s="8">
        <v>128</v>
      </c>
      <c r="M2297" s="3">
        <v>2</v>
      </c>
      <c r="N2297" s="3">
        <v>7</v>
      </c>
      <c r="O2297" s="2" t="s">
        <v>30</v>
      </c>
      <c r="P2297" s="9" t="s">
        <v>4569</v>
      </c>
      <c r="Q2297" s="9" t="s">
        <v>12129</v>
      </c>
      <c r="R2297" s="10">
        <v>43412</v>
      </c>
      <c r="S2297" s="10">
        <v>45725.801847415198</v>
      </c>
      <c r="T2297" s="11">
        <v>14</v>
      </c>
      <c r="U2297" s="51">
        <v>11</v>
      </c>
      <c r="V2297" s="51">
        <v>2018</v>
      </c>
      <c r="W2297" s="52">
        <v>2025</v>
      </c>
    </row>
    <row r="2298" spans="1:23" x14ac:dyDescent="0.3">
      <c r="A2298" s="22">
        <v>2297</v>
      </c>
      <c r="B2298" s="2" t="s">
        <v>4571</v>
      </c>
      <c r="C2298" s="2" t="s">
        <v>39</v>
      </c>
      <c r="D2298" s="2" t="s">
        <v>92</v>
      </c>
      <c r="E2298" s="3">
        <v>2016</v>
      </c>
      <c r="F2298" s="4">
        <v>20216.439999999999</v>
      </c>
      <c r="G2298" s="5">
        <v>161502</v>
      </c>
      <c r="H2298" s="2" t="s">
        <v>41</v>
      </c>
      <c r="I2298" s="2" t="s">
        <v>22</v>
      </c>
      <c r="J2298" s="6">
        <v>3.6</v>
      </c>
      <c r="K2298" s="7">
        <v>610</v>
      </c>
      <c r="L2298" s="8">
        <v>289</v>
      </c>
      <c r="M2298" s="3">
        <v>3</v>
      </c>
      <c r="N2298" s="3">
        <v>7</v>
      </c>
      <c r="O2298" s="2" t="s">
        <v>65</v>
      </c>
      <c r="P2298" s="9" t="s">
        <v>4570</v>
      </c>
      <c r="Q2298" s="9" t="s">
        <v>12130</v>
      </c>
      <c r="R2298" s="10">
        <v>44533</v>
      </c>
      <c r="S2298" s="10">
        <v>45340.722831612038</v>
      </c>
      <c r="T2298" s="11">
        <v>8</v>
      </c>
      <c r="U2298" s="51">
        <v>12</v>
      </c>
      <c r="V2298" s="51">
        <v>2021</v>
      </c>
      <c r="W2298" s="52">
        <v>2024</v>
      </c>
    </row>
    <row r="2299" spans="1:23" x14ac:dyDescent="0.3">
      <c r="A2299" s="22">
        <v>2298</v>
      </c>
      <c r="B2299" s="2" t="s">
        <v>4573</v>
      </c>
      <c r="C2299" s="2" t="s">
        <v>19</v>
      </c>
      <c r="D2299" s="2" t="s">
        <v>64</v>
      </c>
      <c r="E2299" s="3">
        <v>2016</v>
      </c>
      <c r="F2299" s="4">
        <v>18873.849999999999</v>
      </c>
      <c r="G2299" s="5">
        <v>161109</v>
      </c>
      <c r="H2299" s="2" t="s">
        <v>21</v>
      </c>
      <c r="I2299" s="2" t="s">
        <v>22</v>
      </c>
      <c r="J2299" s="6">
        <v>5.2</v>
      </c>
      <c r="K2299" s="7">
        <v>419</v>
      </c>
      <c r="L2299" s="8">
        <v>544</v>
      </c>
      <c r="M2299" s="3">
        <v>2</v>
      </c>
      <c r="N2299" s="3">
        <v>4</v>
      </c>
      <c r="O2299" s="2" t="s">
        <v>30</v>
      </c>
      <c r="P2299" s="9" t="s">
        <v>4572</v>
      </c>
      <c r="Q2299" s="9" t="s">
        <v>12131</v>
      </c>
      <c r="R2299" s="10">
        <v>44467</v>
      </c>
      <c r="S2299" s="10">
        <v>45211.633013648447</v>
      </c>
      <c r="T2299" s="11">
        <v>8</v>
      </c>
      <c r="U2299" s="51">
        <v>9</v>
      </c>
      <c r="V2299" s="51">
        <v>2021</v>
      </c>
      <c r="W2299" s="52">
        <v>2023</v>
      </c>
    </row>
    <row r="2300" spans="1:23" x14ac:dyDescent="0.3">
      <c r="A2300" s="22">
        <v>2299</v>
      </c>
      <c r="B2300" s="2" t="s">
        <v>4575</v>
      </c>
      <c r="C2300" s="2" t="s">
        <v>33</v>
      </c>
      <c r="D2300" s="2" t="s">
        <v>64</v>
      </c>
      <c r="E2300" s="3">
        <v>2016</v>
      </c>
      <c r="F2300" s="4">
        <v>78723.12</v>
      </c>
      <c r="G2300" s="5">
        <v>55013</v>
      </c>
      <c r="H2300" s="2" t="s">
        <v>21</v>
      </c>
      <c r="I2300" s="2" t="s">
        <v>22</v>
      </c>
      <c r="J2300" s="6">
        <v>3.9</v>
      </c>
      <c r="K2300" s="7">
        <v>370</v>
      </c>
      <c r="L2300" s="8">
        <v>137</v>
      </c>
      <c r="M2300" s="3">
        <v>3</v>
      </c>
      <c r="N2300" s="3">
        <v>5</v>
      </c>
      <c r="O2300" s="2" t="s">
        <v>51</v>
      </c>
      <c r="P2300" s="9" t="s">
        <v>4574</v>
      </c>
      <c r="Q2300" s="9" t="s">
        <v>12132</v>
      </c>
      <c r="R2300" s="10">
        <v>44370</v>
      </c>
      <c r="S2300" s="10">
        <v>45618.616410327777</v>
      </c>
      <c r="T2300" s="11">
        <v>8</v>
      </c>
      <c r="U2300" s="51">
        <v>6</v>
      </c>
      <c r="V2300" s="51">
        <v>2021</v>
      </c>
      <c r="W2300" s="52">
        <v>2024</v>
      </c>
    </row>
    <row r="2301" spans="1:23" x14ac:dyDescent="0.3">
      <c r="A2301" s="22">
        <v>2300</v>
      </c>
      <c r="B2301" s="2" t="s">
        <v>4577</v>
      </c>
      <c r="C2301" s="2" t="s">
        <v>39</v>
      </c>
      <c r="D2301" s="2" t="s">
        <v>79</v>
      </c>
      <c r="E2301" s="3">
        <v>2002</v>
      </c>
      <c r="F2301" s="4">
        <v>73508.490000000005</v>
      </c>
      <c r="G2301" s="5">
        <v>133556</v>
      </c>
      <c r="H2301" s="2" t="s">
        <v>28</v>
      </c>
      <c r="I2301" s="2" t="s">
        <v>29</v>
      </c>
      <c r="J2301" s="6">
        <v>4.7</v>
      </c>
      <c r="K2301" s="7">
        <v>578</v>
      </c>
      <c r="L2301" s="8">
        <v>328</v>
      </c>
      <c r="M2301" s="3">
        <v>4</v>
      </c>
      <c r="N2301" s="3">
        <v>4</v>
      </c>
      <c r="O2301" s="2" t="s">
        <v>85</v>
      </c>
      <c r="P2301" s="9" t="s">
        <v>4576</v>
      </c>
      <c r="Q2301" s="9" t="s">
        <v>12133</v>
      </c>
      <c r="R2301" s="10">
        <v>42819</v>
      </c>
      <c r="S2301" s="10">
        <v>45795.603807807282</v>
      </c>
      <c r="T2301" s="11">
        <v>22</v>
      </c>
      <c r="U2301" s="51">
        <v>3</v>
      </c>
      <c r="V2301" s="51">
        <v>2017</v>
      </c>
      <c r="W2301" s="52">
        <v>2025</v>
      </c>
    </row>
    <row r="2302" spans="1:23" x14ac:dyDescent="0.3">
      <c r="A2302" s="22">
        <v>2301</v>
      </c>
      <c r="B2302" s="2" t="s">
        <v>4579</v>
      </c>
      <c r="C2302" s="2" t="s">
        <v>63</v>
      </c>
      <c r="D2302" s="2" t="s">
        <v>56</v>
      </c>
      <c r="E2302" s="3">
        <v>2003</v>
      </c>
      <c r="F2302" s="4">
        <v>66287.399999999994</v>
      </c>
      <c r="G2302" s="5">
        <v>55598</v>
      </c>
      <c r="H2302" s="2" t="s">
        <v>41</v>
      </c>
      <c r="I2302" s="2" t="s">
        <v>22</v>
      </c>
      <c r="J2302" s="6">
        <v>4.8</v>
      </c>
      <c r="K2302" s="7">
        <v>273</v>
      </c>
      <c r="L2302" s="8">
        <v>434</v>
      </c>
      <c r="M2302" s="3">
        <v>2</v>
      </c>
      <c r="N2302" s="3">
        <v>5</v>
      </c>
      <c r="O2302" s="2" t="s">
        <v>36</v>
      </c>
      <c r="P2302" s="9" t="s">
        <v>4578</v>
      </c>
      <c r="Q2302" s="9" t="s">
        <v>12134</v>
      </c>
      <c r="R2302" s="10">
        <v>45422</v>
      </c>
      <c r="S2302" s="10">
        <v>45748.436374320583</v>
      </c>
      <c r="T2302" s="11">
        <v>21</v>
      </c>
      <c r="U2302" s="51">
        <v>5</v>
      </c>
      <c r="V2302" s="51">
        <v>2024</v>
      </c>
      <c r="W2302" s="52">
        <v>2025</v>
      </c>
    </row>
    <row r="2303" spans="1:23" x14ac:dyDescent="0.3">
      <c r="A2303" s="22">
        <v>2302</v>
      </c>
      <c r="B2303" s="2" t="s">
        <v>4581</v>
      </c>
      <c r="C2303" s="2" t="s">
        <v>63</v>
      </c>
      <c r="D2303" s="2" t="s">
        <v>27</v>
      </c>
      <c r="E2303" s="3">
        <v>1999</v>
      </c>
      <c r="F2303" s="4">
        <v>68164.97</v>
      </c>
      <c r="G2303" s="5">
        <v>198543</v>
      </c>
      <c r="H2303" s="2" t="s">
        <v>21</v>
      </c>
      <c r="I2303" s="2" t="s">
        <v>29</v>
      </c>
      <c r="J2303" s="6">
        <v>4.8</v>
      </c>
      <c r="K2303" s="7">
        <v>99</v>
      </c>
      <c r="L2303" s="8">
        <v>586</v>
      </c>
      <c r="M2303" s="3">
        <v>3</v>
      </c>
      <c r="N2303" s="3">
        <v>5</v>
      </c>
      <c r="O2303" s="2" t="s">
        <v>30</v>
      </c>
      <c r="P2303" s="9" t="s">
        <v>4580</v>
      </c>
      <c r="Q2303" s="9" t="s">
        <v>12135</v>
      </c>
      <c r="R2303" s="10">
        <v>45227</v>
      </c>
      <c r="S2303" s="10">
        <v>45480.326752396191</v>
      </c>
      <c r="T2303" s="11">
        <v>25</v>
      </c>
      <c r="U2303" s="51">
        <v>10</v>
      </c>
      <c r="V2303" s="51">
        <v>2023</v>
      </c>
      <c r="W2303" s="52">
        <v>2024</v>
      </c>
    </row>
    <row r="2304" spans="1:23" x14ac:dyDescent="0.3">
      <c r="A2304" s="22">
        <v>2303</v>
      </c>
      <c r="B2304" s="2" t="s">
        <v>4583</v>
      </c>
      <c r="C2304" s="2" t="s">
        <v>26</v>
      </c>
      <c r="D2304" s="2" t="s">
        <v>34</v>
      </c>
      <c r="E2304" s="3">
        <v>2019</v>
      </c>
      <c r="F2304" s="4">
        <v>29686.880000000001</v>
      </c>
      <c r="G2304" s="5">
        <v>142509</v>
      </c>
      <c r="H2304" s="2" t="s">
        <v>41</v>
      </c>
      <c r="I2304" s="2" t="s">
        <v>29</v>
      </c>
      <c r="J2304" s="6">
        <v>2.5</v>
      </c>
      <c r="K2304" s="7">
        <v>654</v>
      </c>
      <c r="L2304" s="8">
        <v>251</v>
      </c>
      <c r="M2304" s="3">
        <v>2</v>
      </c>
      <c r="N2304" s="3">
        <v>4</v>
      </c>
      <c r="O2304" s="2" t="s">
        <v>80</v>
      </c>
      <c r="P2304" s="9" t="s">
        <v>4582</v>
      </c>
      <c r="Q2304" s="9" t="s">
        <v>12136</v>
      </c>
      <c r="R2304" s="10">
        <v>43368</v>
      </c>
      <c r="S2304" s="10">
        <v>45751.356958437413</v>
      </c>
      <c r="T2304" s="11">
        <v>5</v>
      </c>
      <c r="U2304" s="51">
        <v>9</v>
      </c>
      <c r="V2304" s="51">
        <v>2018</v>
      </c>
      <c r="W2304" s="52">
        <v>2025</v>
      </c>
    </row>
    <row r="2305" spans="1:23" x14ac:dyDescent="0.3">
      <c r="A2305" s="22">
        <v>2304</v>
      </c>
      <c r="B2305" s="2" t="s">
        <v>4585</v>
      </c>
      <c r="C2305" s="2" t="s">
        <v>74</v>
      </c>
      <c r="D2305" s="2" t="s">
        <v>56</v>
      </c>
      <c r="E2305" s="3">
        <v>2019</v>
      </c>
      <c r="F2305" s="4">
        <v>41218.550000000003</v>
      </c>
      <c r="G2305" s="5">
        <v>258942</v>
      </c>
      <c r="H2305" s="2" t="s">
        <v>41</v>
      </c>
      <c r="I2305" s="2" t="s">
        <v>29</v>
      </c>
      <c r="J2305" s="6">
        <v>5.7</v>
      </c>
      <c r="K2305" s="7">
        <v>271</v>
      </c>
      <c r="L2305" s="8">
        <v>618</v>
      </c>
      <c r="M2305" s="3">
        <v>5</v>
      </c>
      <c r="N2305" s="3">
        <v>2</v>
      </c>
      <c r="O2305" s="2" t="s">
        <v>42</v>
      </c>
      <c r="P2305" s="9" t="s">
        <v>4584</v>
      </c>
      <c r="Q2305" s="9" t="s">
        <v>12137</v>
      </c>
      <c r="R2305" s="10">
        <v>44017</v>
      </c>
      <c r="S2305" s="10">
        <v>45715.141715388803</v>
      </c>
      <c r="T2305" s="11">
        <v>5</v>
      </c>
      <c r="U2305" s="51">
        <v>7</v>
      </c>
      <c r="V2305" s="51">
        <v>2020</v>
      </c>
      <c r="W2305" s="52">
        <v>2025</v>
      </c>
    </row>
    <row r="2306" spans="1:23" x14ac:dyDescent="0.3">
      <c r="A2306" s="22">
        <v>2305</v>
      </c>
      <c r="B2306" s="2" t="s">
        <v>4587</v>
      </c>
      <c r="C2306" s="2" t="s">
        <v>118</v>
      </c>
      <c r="D2306" s="2" t="s">
        <v>40</v>
      </c>
      <c r="E2306" s="3">
        <v>1994</v>
      </c>
      <c r="F2306" s="4">
        <v>78295.09</v>
      </c>
      <c r="G2306" s="5">
        <v>99586</v>
      </c>
      <c r="H2306" s="2" t="s">
        <v>21</v>
      </c>
      <c r="I2306" s="2" t="s">
        <v>29</v>
      </c>
      <c r="J2306" s="6">
        <v>4.9000000000000004</v>
      </c>
      <c r="K2306" s="7">
        <v>480</v>
      </c>
      <c r="L2306" s="8">
        <v>613</v>
      </c>
      <c r="M2306" s="3">
        <v>2</v>
      </c>
      <c r="N2306" s="3">
        <v>7</v>
      </c>
      <c r="O2306" s="2" t="s">
        <v>51</v>
      </c>
      <c r="P2306" s="9" t="s">
        <v>4586</v>
      </c>
      <c r="Q2306" s="9" t="s">
        <v>12138</v>
      </c>
      <c r="R2306" s="10">
        <v>44223</v>
      </c>
      <c r="S2306" s="10">
        <v>45725.36375979767</v>
      </c>
      <c r="T2306" s="11">
        <v>30</v>
      </c>
      <c r="U2306" s="51">
        <v>1</v>
      </c>
      <c r="V2306" s="51">
        <v>2021</v>
      </c>
      <c r="W2306" s="52">
        <v>2025</v>
      </c>
    </row>
    <row r="2307" spans="1:23" x14ac:dyDescent="0.3">
      <c r="A2307" s="22">
        <v>2306</v>
      </c>
      <c r="B2307" s="2" t="s">
        <v>12139</v>
      </c>
      <c r="C2307" s="2" t="s">
        <v>74</v>
      </c>
      <c r="D2307" s="2" t="s">
        <v>56</v>
      </c>
      <c r="E2307" s="3">
        <v>2002</v>
      </c>
      <c r="F2307" s="4">
        <v>55056.51</v>
      </c>
      <c r="G2307" s="5">
        <v>162216</v>
      </c>
      <c r="H2307" s="2" t="s">
        <v>35</v>
      </c>
      <c r="I2307" s="2" t="s">
        <v>22</v>
      </c>
      <c r="J2307" s="6">
        <v>4.8</v>
      </c>
      <c r="K2307" s="7">
        <v>115</v>
      </c>
      <c r="L2307" s="8">
        <v>354</v>
      </c>
      <c r="M2307" s="3">
        <v>2</v>
      </c>
      <c r="N2307" s="3">
        <v>4</v>
      </c>
      <c r="O2307" s="2" t="s">
        <v>80</v>
      </c>
      <c r="P2307" s="9" t="s">
        <v>4588</v>
      </c>
      <c r="Q2307" s="9" t="s">
        <v>12140</v>
      </c>
      <c r="R2307" s="10">
        <v>45204</v>
      </c>
      <c r="S2307" s="10">
        <v>45403.515390123743</v>
      </c>
      <c r="T2307" s="11">
        <v>22</v>
      </c>
      <c r="U2307" s="51">
        <v>10</v>
      </c>
      <c r="V2307" s="51">
        <v>2023</v>
      </c>
      <c r="W2307" s="52">
        <v>2024</v>
      </c>
    </row>
    <row r="2308" spans="1:23" x14ac:dyDescent="0.3">
      <c r="A2308" s="22">
        <v>2307</v>
      </c>
      <c r="B2308" s="2" t="s">
        <v>4590</v>
      </c>
      <c r="C2308" s="2" t="s">
        <v>63</v>
      </c>
      <c r="D2308" s="2" t="s">
        <v>64</v>
      </c>
      <c r="E2308" s="3">
        <v>2000</v>
      </c>
      <c r="F2308" s="4">
        <v>64335.13</v>
      </c>
      <c r="G2308" s="5">
        <v>251257</v>
      </c>
      <c r="H2308" s="2" t="s">
        <v>35</v>
      </c>
      <c r="I2308" s="2" t="s">
        <v>22</v>
      </c>
      <c r="J2308" s="6">
        <v>3.7</v>
      </c>
      <c r="K2308" s="7">
        <v>583</v>
      </c>
      <c r="L2308" s="8">
        <v>751</v>
      </c>
      <c r="M2308" s="3">
        <v>4</v>
      </c>
      <c r="N2308" s="3">
        <v>2</v>
      </c>
      <c r="O2308" s="2" t="s">
        <v>42</v>
      </c>
      <c r="P2308" s="9" t="s">
        <v>4589</v>
      </c>
      <c r="Q2308" s="9" t="s">
        <v>12141</v>
      </c>
      <c r="R2308" s="10">
        <v>42062</v>
      </c>
      <c r="S2308" s="10">
        <v>45225.213729791678</v>
      </c>
      <c r="T2308" s="11">
        <v>24</v>
      </c>
      <c r="U2308" s="51">
        <v>2</v>
      </c>
      <c r="V2308" s="51">
        <v>2015</v>
      </c>
      <c r="W2308" s="52">
        <v>2023</v>
      </c>
    </row>
    <row r="2309" spans="1:23" x14ac:dyDescent="0.3">
      <c r="A2309" s="22">
        <v>2308</v>
      </c>
      <c r="B2309" s="2" t="s">
        <v>4592</v>
      </c>
      <c r="C2309" s="2" t="s">
        <v>63</v>
      </c>
      <c r="D2309" s="2" t="s">
        <v>92</v>
      </c>
      <c r="E2309" s="3">
        <v>2014</v>
      </c>
      <c r="F2309" s="4">
        <v>18921.919999999998</v>
      </c>
      <c r="G2309" s="5">
        <v>108406</v>
      </c>
      <c r="H2309" s="2" t="s">
        <v>41</v>
      </c>
      <c r="I2309" s="2" t="s">
        <v>29</v>
      </c>
      <c r="J2309" s="6">
        <v>4.8</v>
      </c>
      <c r="K2309" s="7">
        <v>523</v>
      </c>
      <c r="L2309" s="8">
        <v>388</v>
      </c>
      <c r="M2309" s="3">
        <v>4</v>
      </c>
      <c r="N2309" s="3">
        <v>2</v>
      </c>
      <c r="O2309" s="2" t="s">
        <v>80</v>
      </c>
      <c r="P2309" s="9" t="s">
        <v>4591</v>
      </c>
      <c r="Q2309" s="9" t="s">
        <v>12142</v>
      </c>
      <c r="R2309" s="10">
        <v>43519</v>
      </c>
      <c r="S2309" s="10">
        <v>45701.560999245557</v>
      </c>
      <c r="T2309" s="11">
        <v>10</v>
      </c>
      <c r="U2309" s="51">
        <v>2</v>
      </c>
      <c r="V2309" s="51">
        <v>2019</v>
      </c>
      <c r="W2309" s="52">
        <v>2025</v>
      </c>
    </row>
    <row r="2310" spans="1:23" x14ac:dyDescent="0.3">
      <c r="A2310" s="22">
        <v>2309</v>
      </c>
      <c r="B2310" s="2" t="s">
        <v>4594</v>
      </c>
      <c r="C2310" s="2" t="s">
        <v>26</v>
      </c>
      <c r="D2310" s="2" t="s">
        <v>46</v>
      </c>
      <c r="E2310" s="3">
        <v>1994</v>
      </c>
      <c r="F2310" s="4">
        <v>71104.92</v>
      </c>
      <c r="G2310" s="5">
        <v>44751</v>
      </c>
      <c r="H2310" s="2" t="s">
        <v>41</v>
      </c>
      <c r="I2310" s="2" t="s">
        <v>29</v>
      </c>
      <c r="J2310" s="6">
        <v>5.7</v>
      </c>
      <c r="K2310" s="7">
        <v>649</v>
      </c>
      <c r="L2310" s="8">
        <v>190</v>
      </c>
      <c r="M2310" s="3">
        <v>3</v>
      </c>
      <c r="N2310" s="3">
        <v>5</v>
      </c>
      <c r="O2310" s="2" t="s">
        <v>80</v>
      </c>
      <c r="P2310" s="9" t="s">
        <v>4593</v>
      </c>
      <c r="Q2310" s="9" t="s">
        <v>12143</v>
      </c>
      <c r="R2310" s="10">
        <v>43457</v>
      </c>
      <c r="S2310" s="10">
        <v>45224.775642174158</v>
      </c>
      <c r="T2310" s="11">
        <v>30</v>
      </c>
      <c r="U2310" s="51">
        <v>12</v>
      </c>
      <c r="V2310" s="51">
        <v>2018</v>
      </c>
      <c r="W2310" s="52">
        <v>2023</v>
      </c>
    </row>
    <row r="2311" spans="1:23" x14ac:dyDescent="0.3">
      <c r="A2311" s="22">
        <v>2310</v>
      </c>
      <c r="B2311" s="2" t="s">
        <v>4596</v>
      </c>
      <c r="C2311" s="2" t="s">
        <v>45</v>
      </c>
      <c r="D2311" s="2" t="s">
        <v>34</v>
      </c>
      <c r="E2311" s="3">
        <v>2008</v>
      </c>
      <c r="F2311" s="4">
        <v>78411.240000000005</v>
      </c>
      <c r="G2311" s="5">
        <v>250148</v>
      </c>
      <c r="H2311" s="2" t="s">
        <v>41</v>
      </c>
      <c r="I2311" s="2" t="s">
        <v>29</v>
      </c>
      <c r="J2311" s="6">
        <v>2.6</v>
      </c>
      <c r="K2311" s="7">
        <v>90</v>
      </c>
      <c r="L2311" s="8">
        <v>113</v>
      </c>
      <c r="M2311" s="3">
        <v>5</v>
      </c>
      <c r="N2311" s="3">
        <v>4</v>
      </c>
      <c r="O2311" s="2" t="s">
        <v>23</v>
      </c>
      <c r="P2311" s="9" t="s">
        <v>4595</v>
      </c>
      <c r="Q2311" s="9" t="s">
        <v>12144</v>
      </c>
      <c r="R2311" s="10">
        <v>44207</v>
      </c>
      <c r="S2311" s="10">
        <v>45754.131513348388</v>
      </c>
      <c r="T2311" s="11">
        <v>16</v>
      </c>
      <c r="U2311" s="51">
        <v>1</v>
      </c>
      <c r="V2311" s="51">
        <v>2021</v>
      </c>
      <c r="W2311" s="52">
        <v>2025</v>
      </c>
    </row>
    <row r="2312" spans="1:23" x14ac:dyDescent="0.3">
      <c r="A2312" s="22">
        <v>2311</v>
      </c>
      <c r="B2312" s="2" t="s">
        <v>4598</v>
      </c>
      <c r="C2312" s="2" t="s">
        <v>19</v>
      </c>
      <c r="D2312" s="2" t="s">
        <v>20</v>
      </c>
      <c r="E2312" s="3">
        <v>2008</v>
      </c>
      <c r="F2312" s="4">
        <v>59304.67</v>
      </c>
      <c r="G2312" s="5">
        <v>245239</v>
      </c>
      <c r="H2312" s="2" t="s">
        <v>28</v>
      </c>
      <c r="I2312" s="2" t="s">
        <v>22</v>
      </c>
      <c r="J2312" s="6">
        <v>2.6</v>
      </c>
      <c r="K2312" s="7">
        <v>316</v>
      </c>
      <c r="L2312" s="8">
        <v>498</v>
      </c>
      <c r="M2312" s="3">
        <v>3</v>
      </c>
      <c r="N2312" s="3">
        <v>5</v>
      </c>
      <c r="O2312" s="2" t="s">
        <v>51</v>
      </c>
      <c r="P2312" s="9" t="s">
        <v>4597</v>
      </c>
      <c r="Q2312" s="9" t="s">
        <v>12145</v>
      </c>
      <c r="R2312" s="10">
        <v>42169</v>
      </c>
      <c r="S2312" s="10">
        <v>45702.729232892292</v>
      </c>
      <c r="T2312" s="11">
        <v>16</v>
      </c>
      <c r="U2312" s="51">
        <v>6</v>
      </c>
      <c r="V2312" s="51">
        <v>2015</v>
      </c>
      <c r="W2312" s="52">
        <v>2025</v>
      </c>
    </row>
    <row r="2313" spans="1:23" x14ac:dyDescent="0.3">
      <c r="A2313" s="22">
        <v>2312</v>
      </c>
      <c r="B2313" s="2" t="s">
        <v>4600</v>
      </c>
      <c r="C2313" s="2" t="s">
        <v>45</v>
      </c>
      <c r="D2313" s="2" t="s">
        <v>64</v>
      </c>
      <c r="E2313" s="3">
        <v>1999</v>
      </c>
      <c r="F2313" s="4">
        <v>68611.08</v>
      </c>
      <c r="G2313" s="5">
        <v>230597</v>
      </c>
      <c r="H2313" s="2" t="s">
        <v>35</v>
      </c>
      <c r="I2313" s="2" t="s">
        <v>29</v>
      </c>
      <c r="J2313" s="6">
        <v>3.1</v>
      </c>
      <c r="K2313" s="7">
        <v>569</v>
      </c>
      <c r="L2313" s="8">
        <v>623</v>
      </c>
      <c r="M2313" s="3">
        <v>2</v>
      </c>
      <c r="N2313" s="3">
        <v>7</v>
      </c>
      <c r="O2313" s="2" t="s">
        <v>85</v>
      </c>
      <c r="P2313" s="9" t="s">
        <v>4599</v>
      </c>
      <c r="Q2313" s="9" t="s">
        <v>12146</v>
      </c>
      <c r="R2313" s="10">
        <v>43411</v>
      </c>
      <c r="S2313" s="10">
        <v>45567.798246695063</v>
      </c>
      <c r="T2313" s="11">
        <v>25</v>
      </c>
      <c r="U2313" s="51">
        <v>11</v>
      </c>
      <c r="V2313" s="51">
        <v>2018</v>
      </c>
      <c r="W2313" s="52">
        <v>2024</v>
      </c>
    </row>
    <row r="2314" spans="1:23" x14ac:dyDescent="0.3">
      <c r="A2314" s="22">
        <v>2313</v>
      </c>
      <c r="B2314" s="2" t="s">
        <v>4602</v>
      </c>
      <c r="C2314" s="2" t="s">
        <v>26</v>
      </c>
      <c r="D2314" s="2" t="s">
        <v>40</v>
      </c>
      <c r="E2314" s="3">
        <v>2009</v>
      </c>
      <c r="F2314" s="4">
        <v>37492.589999999997</v>
      </c>
      <c r="G2314" s="5">
        <v>275068</v>
      </c>
      <c r="H2314" s="2" t="s">
        <v>41</v>
      </c>
      <c r="I2314" s="2" t="s">
        <v>22</v>
      </c>
      <c r="J2314" s="6">
        <v>2.6</v>
      </c>
      <c r="K2314" s="7">
        <v>456</v>
      </c>
      <c r="L2314" s="8">
        <v>433</v>
      </c>
      <c r="M2314" s="3">
        <v>2</v>
      </c>
      <c r="N2314" s="3">
        <v>2</v>
      </c>
      <c r="O2314" s="2" t="s">
        <v>65</v>
      </c>
      <c r="P2314" s="9" t="s">
        <v>4601</v>
      </c>
      <c r="Q2314" s="9" t="s">
        <v>12147</v>
      </c>
      <c r="R2314" s="10">
        <v>43391</v>
      </c>
      <c r="S2314" s="10">
        <v>45437.83225349641</v>
      </c>
      <c r="T2314" s="11">
        <v>15</v>
      </c>
      <c r="U2314" s="51">
        <v>10</v>
      </c>
      <c r="V2314" s="51">
        <v>2018</v>
      </c>
      <c r="W2314" s="52">
        <v>2024</v>
      </c>
    </row>
    <row r="2315" spans="1:23" x14ac:dyDescent="0.3">
      <c r="A2315" s="22">
        <v>2314</v>
      </c>
      <c r="B2315" s="2" t="s">
        <v>4604</v>
      </c>
      <c r="C2315" s="2" t="s">
        <v>26</v>
      </c>
      <c r="D2315" s="2" t="s">
        <v>40</v>
      </c>
      <c r="E2315" s="3">
        <v>2011</v>
      </c>
      <c r="F2315" s="4">
        <v>15742.76</v>
      </c>
      <c r="G2315" s="5">
        <v>193910</v>
      </c>
      <c r="H2315" s="2" t="s">
        <v>28</v>
      </c>
      <c r="I2315" s="2" t="s">
        <v>22</v>
      </c>
      <c r="J2315" s="6">
        <v>3.6</v>
      </c>
      <c r="K2315" s="7">
        <v>553</v>
      </c>
      <c r="L2315" s="8">
        <v>208</v>
      </c>
      <c r="M2315" s="3">
        <v>5</v>
      </c>
      <c r="N2315" s="3">
        <v>4</v>
      </c>
      <c r="O2315" s="2" t="s">
        <v>80</v>
      </c>
      <c r="P2315" s="9" t="s">
        <v>4603</v>
      </c>
      <c r="Q2315" s="9" t="s">
        <v>12148</v>
      </c>
      <c r="R2315" s="10">
        <v>42177</v>
      </c>
      <c r="S2315" s="10">
        <v>45805.095706186963</v>
      </c>
      <c r="T2315" s="11">
        <v>13</v>
      </c>
      <c r="U2315" s="51">
        <v>6</v>
      </c>
      <c r="V2315" s="51">
        <v>2015</v>
      </c>
      <c r="W2315" s="52">
        <v>2025</v>
      </c>
    </row>
    <row r="2316" spans="1:23" x14ac:dyDescent="0.3">
      <c r="A2316" s="22">
        <v>2315</v>
      </c>
      <c r="B2316" s="2" t="s">
        <v>4606</v>
      </c>
      <c r="C2316" s="2" t="s">
        <v>74</v>
      </c>
      <c r="D2316" s="2" t="s">
        <v>50</v>
      </c>
      <c r="E2316" s="3">
        <v>2019</v>
      </c>
      <c r="F2316" s="4">
        <v>67570.63</v>
      </c>
      <c r="G2316" s="5">
        <v>230518</v>
      </c>
      <c r="H2316" s="2" t="s">
        <v>41</v>
      </c>
      <c r="I2316" s="2" t="s">
        <v>29</v>
      </c>
      <c r="J2316" s="6">
        <v>3.5</v>
      </c>
      <c r="K2316" s="7">
        <v>558</v>
      </c>
      <c r="L2316" s="8">
        <v>411</v>
      </c>
      <c r="M2316" s="3">
        <v>4</v>
      </c>
      <c r="N2316" s="3">
        <v>7</v>
      </c>
      <c r="O2316" s="2" t="s">
        <v>65</v>
      </c>
      <c r="P2316" s="9" t="s">
        <v>4605</v>
      </c>
      <c r="Q2316" s="9" t="s">
        <v>12149</v>
      </c>
      <c r="R2316" s="10">
        <v>42550</v>
      </c>
      <c r="S2316" s="10">
        <v>45580.79484601492</v>
      </c>
      <c r="T2316" s="11">
        <v>5</v>
      </c>
      <c r="U2316" s="51">
        <v>6</v>
      </c>
      <c r="V2316" s="51">
        <v>2016</v>
      </c>
      <c r="W2316" s="52">
        <v>2024</v>
      </c>
    </row>
    <row r="2317" spans="1:23" x14ac:dyDescent="0.3">
      <c r="A2317" s="22">
        <v>2316</v>
      </c>
      <c r="B2317" s="2" t="s">
        <v>4608</v>
      </c>
      <c r="C2317" s="2" t="s">
        <v>63</v>
      </c>
      <c r="D2317" s="2" t="s">
        <v>56</v>
      </c>
      <c r="E2317" s="3">
        <v>2014</v>
      </c>
      <c r="F2317" s="4">
        <v>45616.63</v>
      </c>
      <c r="G2317" s="5">
        <v>53043</v>
      </c>
      <c r="H2317" s="2" t="s">
        <v>35</v>
      </c>
      <c r="I2317" s="2" t="s">
        <v>22</v>
      </c>
      <c r="J2317" s="6">
        <v>3.1</v>
      </c>
      <c r="K2317" s="7">
        <v>234</v>
      </c>
      <c r="L2317" s="8">
        <v>534</v>
      </c>
      <c r="M2317" s="3">
        <v>2</v>
      </c>
      <c r="N2317" s="3">
        <v>4</v>
      </c>
      <c r="O2317" s="2" t="s">
        <v>36</v>
      </c>
      <c r="P2317" s="9" t="s">
        <v>4607</v>
      </c>
      <c r="Q2317" s="9" t="s">
        <v>12150</v>
      </c>
      <c r="R2317" s="10">
        <v>43260</v>
      </c>
      <c r="S2317" s="10">
        <v>45668.266340313778</v>
      </c>
      <c r="T2317" s="11">
        <v>10</v>
      </c>
      <c r="U2317" s="51">
        <v>6</v>
      </c>
      <c r="V2317" s="51">
        <v>2018</v>
      </c>
      <c r="W2317" s="52">
        <v>2025</v>
      </c>
    </row>
    <row r="2318" spans="1:23" x14ac:dyDescent="0.3">
      <c r="A2318" s="22">
        <v>2317</v>
      </c>
      <c r="B2318" s="2" t="s">
        <v>4610</v>
      </c>
      <c r="C2318" s="2" t="s">
        <v>39</v>
      </c>
      <c r="D2318" s="2" t="s">
        <v>79</v>
      </c>
      <c r="E2318" s="3">
        <v>2021</v>
      </c>
      <c r="F2318" s="4">
        <v>28538.29</v>
      </c>
      <c r="G2318" s="5">
        <v>119281</v>
      </c>
      <c r="H2318" s="2" t="s">
        <v>35</v>
      </c>
      <c r="I2318" s="2" t="s">
        <v>29</v>
      </c>
      <c r="J2318" s="6">
        <v>4.0999999999999996</v>
      </c>
      <c r="K2318" s="7">
        <v>586</v>
      </c>
      <c r="L2318" s="8">
        <v>389</v>
      </c>
      <c r="M2318" s="3">
        <v>4</v>
      </c>
      <c r="N2318" s="3">
        <v>4</v>
      </c>
      <c r="O2318" s="2" t="s">
        <v>80</v>
      </c>
      <c r="P2318" s="9" t="s">
        <v>4609</v>
      </c>
      <c r="Q2318" s="9" t="s">
        <v>12151</v>
      </c>
      <c r="R2318" s="10">
        <v>42819</v>
      </c>
      <c r="S2318" s="10">
        <v>45546.624011848093</v>
      </c>
      <c r="T2318" s="11">
        <v>3</v>
      </c>
      <c r="U2318" s="51">
        <v>3</v>
      </c>
      <c r="V2318" s="51">
        <v>2017</v>
      </c>
      <c r="W2318" s="52">
        <v>2024</v>
      </c>
    </row>
    <row r="2319" spans="1:23" x14ac:dyDescent="0.3">
      <c r="A2319" s="22">
        <v>2318</v>
      </c>
      <c r="B2319" s="2" t="s">
        <v>4612</v>
      </c>
      <c r="C2319" s="2" t="s">
        <v>26</v>
      </c>
      <c r="D2319" s="2" t="s">
        <v>79</v>
      </c>
      <c r="E2319" s="3">
        <v>2013</v>
      </c>
      <c r="F2319" s="4">
        <v>49285.27</v>
      </c>
      <c r="G2319" s="5">
        <v>106604</v>
      </c>
      <c r="H2319" s="2" t="s">
        <v>21</v>
      </c>
      <c r="I2319" s="2" t="s">
        <v>22</v>
      </c>
      <c r="J2319" s="6">
        <v>3</v>
      </c>
      <c r="K2319" s="7">
        <v>657</v>
      </c>
      <c r="L2319" s="8">
        <v>109</v>
      </c>
      <c r="M2319" s="3">
        <v>2</v>
      </c>
      <c r="N2319" s="3">
        <v>7</v>
      </c>
      <c r="O2319" s="2" t="s">
        <v>85</v>
      </c>
      <c r="P2319" s="9" t="s">
        <v>4611</v>
      </c>
      <c r="Q2319" s="9" t="s">
        <v>12152</v>
      </c>
      <c r="R2319" s="10">
        <v>42966</v>
      </c>
      <c r="S2319" s="10">
        <v>45266.247936633037</v>
      </c>
      <c r="T2319" s="11">
        <v>11</v>
      </c>
      <c r="U2319" s="51">
        <v>8</v>
      </c>
      <c r="V2319" s="51">
        <v>2017</v>
      </c>
      <c r="W2319" s="52">
        <v>2023</v>
      </c>
    </row>
    <row r="2320" spans="1:23" x14ac:dyDescent="0.3">
      <c r="A2320" s="22">
        <v>2319</v>
      </c>
      <c r="B2320" s="2" t="s">
        <v>4614</v>
      </c>
      <c r="C2320" s="2" t="s">
        <v>107</v>
      </c>
      <c r="D2320" s="2" t="s">
        <v>20</v>
      </c>
      <c r="E2320" s="3">
        <v>2007</v>
      </c>
      <c r="F2320" s="4">
        <v>39300.839999999997</v>
      </c>
      <c r="G2320" s="5">
        <v>252449</v>
      </c>
      <c r="H2320" s="2" t="s">
        <v>21</v>
      </c>
      <c r="I2320" s="2" t="s">
        <v>29</v>
      </c>
      <c r="J2320" s="6">
        <v>5.0999999999999996</v>
      </c>
      <c r="K2320" s="7">
        <v>584</v>
      </c>
      <c r="L2320" s="8">
        <v>239</v>
      </c>
      <c r="M2320" s="3">
        <v>3</v>
      </c>
      <c r="N2320" s="3">
        <v>4</v>
      </c>
      <c r="O2320" s="2" t="s">
        <v>65</v>
      </c>
      <c r="P2320" s="9" t="s">
        <v>4613</v>
      </c>
      <c r="Q2320" s="9" t="s">
        <v>12153</v>
      </c>
      <c r="R2320" s="10">
        <v>42881</v>
      </c>
      <c r="S2320" s="10">
        <v>45211.486984442607</v>
      </c>
      <c r="T2320" s="11">
        <v>17</v>
      </c>
      <c r="U2320" s="51">
        <v>5</v>
      </c>
      <c r="V2320" s="51">
        <v>2017</v>
      </c>
      <c r="W2320" s="52">
        <v>2023</v>
      </c>
    </row>
    <row r="2321" spans="1:23" x14ac:dyDescent="0.3">
      <c r="A2321" s="22">
        <v>2320</v>
      </c>
      <c r="B2321" s="2" t="s">
        <v>4616</v>
      </c>
      <c r="C2321" s="2" t="s">
        <v>19</v>
      </c>
      <c r="D2321" s="2" t="s">
        <v>64</v>
      </c>
      <c r="E2321" s="3">
        <v>2016</v>
      </c>
      <c r="F2321" s="4">
        <v>34993.61</v>
      </c>
      <c r="G2321" s="5">
        <v>182605</v>
      </c>
      <c r="H2321" s="2" t="s">
        <v>21</v>
      </c>
      <c r="I2321" s="2" t="s">
        <v>22</v>
      </c>
      <c r="J2321" s="6">
        <v>1.9</v>
      </c>
      <c r="K2321" s="7">
        <v>492</v>
      </c>
      <c r="L2321" s="8">
        <v>543</v>
      </c>
      <c r="M2321" s="3">
        <v>3</v>
      </c>
      <c r="N2321" s="3">
        <v>2</v>
      </c>
      <c r="O2321" s="2" t="s">
        <v>42</v>
      </c>
      <c r="P2321" s="9" t="s">
        <v>4615</v>
      </c>
      <c r="Q2321" s="9" t="s">
        <v>12154</v>
      </c>
      <c r="R2321" s="10">
        <v>44925</v>
      </c>
      <c r="S2321" s="10">
        <v>45667.09810666705</v>
      </c>
      <c r="T2321" s="11">
        <v>8</v>
      </c>
      <c r="U2321" s="51">
        <v>12</v>
      </c>
      <c r="V2321" s="51">
        <v>2022</v>
      </c>
      <c r="W2321" s="52">
        <v>2025</v>
      </c>
    </row>
    <row r="2322" spans="1:23" x14ac:dyDescent="0.3">
      <c r="A2322" s="22">
        <v>2321</v>
      </c>
      <c r="B2322" s="2" t="s">
        <v>4618</v>
      </c>
      <c r="C2322" s="2" t="s">
        <v>39</v>
      </c>
      <c r="D2322" s="2" t="s">
        <v>64</v>
      </c>
      <c r="E2322" s="3">
        <v>1997</v>
      </c>
      <c r="F2322" s="4">
        <v>35757.910000000003</v>
      </c>
      <c r="G2322" s="5">
        <v>217932</v>
      </c>
      <c r="H2322" s="2" t="s">
        <v>35</v>
      </c>
      <c r="I2322" s="2" t="s">
        <v>29</v>
      </c>
      <c r="J2322" s="6">
        <v>2.8</v>
      </c>
      <c r="K2322" s="7">
        <v>296</v>
      </c>
      <c r="L2322" s="8">
        <v>651</v>
      </c>
      <c r="M2322" s="3">
        <v>2</v>
      </c>
      <c r="N2322" s="3">
        <v>7</v>
      </c>
      <c r="O2322" s="2" t="s">
        <v>65</v>
      </c>
      <c r="P2322" s="9" t="s">
        <v>4617</v>
      </c>
      <c r="Q2322" s="9" t="s">
        <v>12155</v>
      </c>
      <c r="R2322" s="10">
        <v>44024</v>
      </c>
      <c r="S2322" s="10">
        <v>45409.210529151547</v>
      </c>
      <c r="T2322" s="11">
        <v>27</v>
      </c>
      <c r="U2322" s="51">
        <v>7</v>
      </c>
      <c r="V2322" s="51">
        <v>2020</v>
      </c>
      <c r="W2322" s="52">
        <v>2024</v>
      </c>
    </row>
    <row r="2323" spans="1:23" x14ac:dyDescent="0.3">
      <c r="A2323" s="22">
        <v>2322</v>
      </c>
      <c r="B2323" s="2" t="s">
        <v>4620</v>
      </c>
      <c r="C2323" s="2" t="s">
        <v>39</v>
      </c>
      <c r="D2323" s="2" t="s">
        <v>46</v>
      </c>
      <c r="E2323" s="3">
        <v>1994</v>
      </c>
      <c r="F2323" s="4">
        <v>19232.310000000001</v>
      </c>
      <c r="G2323" s="5">
        <v>190572</v>
      </c>
      <c r="H2323" s="2" t="s">
        <v>35</v>
      </c>
      <c r="I2323" s="2" t="s">
        <v>29</v>
      </c>
      <c r="J2323" s="6">
        <v>1.7</v>
      </c>
      <c r="K2323" s="7">
        <v>613</v>
      </c>
      <c r="L2323" s="8">
        <v>472</v>
      </c>
      <c r="M2323" s="3">
        <v>2</v>
      </c>
      <c r="N2323" s="3">
        <v>4</v>
      </c>
      <c r="O2323" s="2" t="s">
        <v>80</v>
      </c>
      <c r="P2323" s="9" t="s">
        <v>4619</v>
      </c>
      <c r="Q2323" s="9" t="s">
        <v>12156</v>
      </c>
      <c r="R2323" s="10">
        <v>43140</v>
      </c>
      <c r="S2323" s="10">
        <v>45427.902267499223</v>
      </c>
      <c r="T2323" s="11">
        <v>30</v>
      </c>
      <c r="U2323" s="51">
        <v>2</v>
      </c>
      <c r="V2323" s="51">
        <v>2018</v>
      </c>
      <c r="W2323" s="52">
        <v>2024</v>
      </c>
    </row>
    <row r="2324" spans="1:23" x14ac:dyDescent="0.3">
      <c r="A2324" s="22">
        <v>2323</v>
      </c>
      <c r="B2324" s="2" t="s">
        <v>4622</v>
      </c>
      <c r="C2324" s="2" t="s">
        <v>33</v>
      </c>
      <c r="D2324" s="2" t="s">
        <v>27</v>
      </c>
      <c r="E2324" s="3">
        <v>2018</v>
      </c>
      <c r="F2324" s="4">
        <v>18034.02</v>
      </c>
      <c r="G2324" s="5">
        <v>84423</v>
      </c>
      <c r="H2324" s="2" t="s">
        <v>35</v>
      </c>
      <c r="I2324" s="2" t="s">
        <v>29</v>
      </c>
      <c r="J2324" s="6">
        <v>5.9</v>
      </c>
      <c r="K2324" s="7">
        <v>84</v>
      </c>
      <c r="L2324" s="8">
        <v>486</v>
      </c>
      <c r="M2324" s="3">
        <v>3</v>
      </c>
      <c r="N2324" s="3">
        <v>7</v>
      </c>
      <c r="O2324" s="2" t="s">
        <v>80</v>
      </c>
      <c r="P2324" s="9" t="s">
        <v>4621</v>
      </c>
      <c r="Q2324" s="9" t="s">
        <v>12157</v>
      </c>
      <c r="R2324" s="10">
        <v>42548</v>
      </c>
      <c r="S2324" s="10">
        <v>45467.768240693847</v>
      </c>
      <c r="T2324" s="11">
        <v>6</v>
      </c>
      <c r="U2324" s="51">
        <v>6</v>
      </c>
      <c r="V2324" s="51">
        <v>2016</v>
      </c>
      <c r="W2324" s="52">
        <v>2024</v>
      </c>
    </row>
    <row r="2325" spans="1:23" x14ac:dyDescent="0.3">
      <c r="A2325" s="22">
        <v>2324</v>
      </c>
      <c r="B2325" s="2" t="s">
        <v>4624</v>
      </c>
      <c r="C2325" s="2" t="s">
        <v>74</v>
      </c>
      <c r="D2325" s="2" t="s">
        <v>50</v>
      </c>
      <c r="E2325" s="3">
        <v>2014</v>
      </c>
      <c r="F2325" s="4">
        <v>45049.59</v>
      </c>
      <c r="G2325" s="5">
        <v>51669</v>
      </c>
      <c r="H2325" s="2" t="s">
        <v>21</v>
      </c>
      <c r="I2325" s="2" t="s">
        <v>29</v>
      </c>
      <c r="J2325" s="6">
        <v>1.1000000000000001</v>
      </c>
      <c r="K2325" s="7">
        <v>295</v>
      </c>
      <c r="L2325" s="8">
        <v>250</v>
      </c>
      <c r="M2325" s="3">
        <v>5</v>
      </c>
      <c r="N2325" s="3">
        <v>4</v>
      </c>
      <c r="O2325" s="2" t="s">
        <v>23</v>
      </c>
      <c r="P2325" s="9" t="s">
        <v>4623</v>
      </c>
      <c r="Q2325" s="9" t="s">
        <v>12158</v>
      </c>
      <c r="R2325" s="10">
        <v>42852</v>
      </c>
      <c r="S2325" s="10">
        <v>45407.020091063932</v>
      </c>
      <c r="T2325" s="11">
        <v>10</v>
      </c>
      <c r="U2325" s="51">
        <v>4</v>
      </c>
      <c r="V2325" s="51">
        <v>2017</v>
      </c>
      <c r="W2325" s="52">
        <v>2024</v>
      </c>
    </row>
    <row r="2326" spans="1:23" x14ac:dyDescent="0.3">
      <c r="A2326" s="22">
        <v>2325</v>
      </c>
      <c r="B2326" s="2" t="s">
        <v>4626</v>
      </c>
      <c r="C2326" s="2" t="s">
        <v>74</v>
      </c>
      <c r="D2326" s="2" t="s">
        <v>79</v>
      </c>
      <c r="E2326" s="3">
        <v>2002</v>
      </c>
      <c r="F2326" s="4">
        <v>12223.44</v>
      </c>
      <c r="G2326" s="5">
        <v>124690</v>
      </c>
      <c r="H2326" s="2" t="s">
        <v>35</v>
      </c>
      <c r="I2326" s="2" t="s">
        <v>29</v>
      </c>
      <c r="J2326" s="6">
        <v>1</v>
      </c>
      <c r="K2326" s="7">
        <v>71</v>
      </c>
      <c r="L2326" s="8">
        <v>518</v>
      </c>
      <c r="M2326" s="3">
        <v>3</v>
      </c>
      <c r="N2326" s="3">
        <v>7</v>
      </c>
      <c r="O2326" s="2" t="s">
        <v>51</v>
      </c>
      <c r="P2326" s="9" t="s">
        <v>4625</v>
      </c>
      <c r="Q2326" s="9" t="s">
        <v>12159</v>
      </c>
      <c r="R2326" s="10">
        <v>44648</v>
      </c>
      <c r="S2326" s="10">
        <v>45371.534994044523</v>
      </c>
      <c r="T2326" s="11">
        <v>22</v>
      </c>
      <c r="U2326" s="51">
        <v>3</v>
      </c>
      <c r="V2326" s="51">
        <v>2022</v>
      </c>
      <c r="W2326" s="52">
        <v>2024</v>
      </c>
    </row>
    <row r="2327" spans="1:23" x14ac:dyDescent="0.3">
      <c r="A2327" s="22">
        <v>2326</v>
      </c>
      <c r="B2327" s="2" t="s">
        <v>4628</v>
      </c>
      <c r="C2327" s="2" t="s">
        <v>39</v>
      </c>
      <c r="D2327" s="2" t="s">
        <v>27</v>
      </c>
      <c r="E2327" s="3">
        <v>2001</v>
      </c>
      <c r="F2327" s="4">
        <v>8775.27</v>
      </c>
      <c r="G2327" s="5">
        <v>187374</v>
      </c>
      <c r="H2327" s="2" t="s">
        <v>41</v>
      </c>
      <c r="I2327" s="2" t="s">
        <v>29</v>
      </c>
      <c r="J2327" s="6">
        <v>1.4</v>
      </c>
      <c r="K2327" s="7">
        <v>289</v>
      </c>
      <c r="L2327" s="8">
        <v>369</v>
      </c>
      <c r="M2327" s="3">
        <v>2</v>
      </c>
      <c r="N2327" s="3">
        <v>5</v>
      </c>
      <c r="O2327" s="2" t="s">
        <v>30</v>
      </c>
      <c r="P2327" s="9" t="s">
        <v>4627</v>
      </c>
      <c r="Q2327" s="9" t="s">
        <v>12160</v>
      </c>
      <c r="R2327" s="10">
        <v>43498</v>
      </c>
      <c r="S2327" s="10">
        <v>45644.171521349992</v>
      </c>
      <c r="T2327" s="11">
        <v>23</v>
      </c>
      <c r="U2327" s="51">
        <v>2</v>
      </c>
      <c r="V2327" s="51">
        <v>2019</v>
      </c>
      <c r="W2327" s="52">
        <v>2024</v>
      </c>
    </row>
    <row r="2328" spans="1:23" x14ac:dyDescent="0.3">
      <c r="A2328" s="22">
        <v>2327</v>
      </c>
      <c r="B2328" s="2" t="s">
        <v>4630</v>
      </c>
      <c r="C2328" s="2" t="s">
        <v>63</v>
      </c>
      <c r="D2328" s="2" t="s">
        <v>92</v>
      </c>
      <c r="E2328" s="3">
        <v>2004</v>
      </c>
      <c r="F2328" s="4">
        <v>22649.8</v>
      </c>
      <c r="G2328" s="5">
        <v>163838</v>
      </c>
      <c r="H2328" s="2" t="s">
        <v>28</v>
      </c>
      <c r="I2328" s="2" t="s">
        <v>22</v>
      </c>
      <c r="J2328" s="6">
        <v>4.4000000000000004</v>
      </c>
      <c r="K2328" s="7">
        <v>410</v>
      </c>
      <c r="L2328" s="8">
        <v>555</v>
      </c>
      <c r="M2328" s="3">
        <v>2</v>
      </c>
      <c r="N2328" s="3">
        <v>7</v>
      </c>
      <c r="O2328" s="2" t="s">
        <v>36</v>
      </c>
      <c r="P2328" s="9" t="s">
        <v>4629</v>
      </c>
      <c r="Q2328" s="9" t="s">
        <v>12161</v>
      </c>
      <c r="R2328" s="10">
        <v>43106</v>
      </c>
      <c r="S2328" s="10">
        <v>45834.009488943513</v>
      </c>
      <c r="T2328" s="11">
        <v>20</v>
      </c>
      <c r="U2328" s="51">
        <v>1</v>
      </c>
      <c r="V2328" s="51">
        <v>2018</v>
      </c>
      <c r="W2328" s="52">
        <v>2025</v>
      </c>
    </row>
    <row r="2329" spans="1:23" x14ac:dyDescent="0.3">
      <c r="A2329" s="22">
        <v>2328</v>
      </c>
      <c r="B2329" s="2" t="s">
        <v>4632</v>
      </c>
      <c r="C2329" s="2" t="s">
        <v>107</v>
      </c>
      <c r="D2329" s="2" t="s">
        <v>34</v>
      </c>
      <c r="E2329" s="3">
        <v>2016</v>
      </c>
      <c r="F2329" s="4">
        <v>20571.68</v>
      </c>
      <c r="G2329" s="5">
        <v>10761</v>
      </c>
      <c r="H2329" s="2" t="s">
        <v>21</v>
      </c>
      <c r="I2329" s="2" t="s">
        <v>22</v>
      </c>
      <c r="J2329" s="6">
        <v>2.5</v>
      </c>
      <c r="K2329" s="7">
        <v>79</v>
      </c>
      <c r="L2329" s="8">
        <v>606</v>
      </c>
      <c r="M2329" s="3">
        <v>4</v>
      </c>
      <c r="N2329" s="3">
        <v>5</v>
      </c>
      <c r="O2329" s="2" t="s">
        <v>65</v>
      </c>
      <c r="P2329" s="9" t="s">
        <v>4631</v>
      </c>
      <c r="Q2329" s="9" t="s">
        <v>12162</v>
      </c>
      <c r="R2329" s="10">
        <v>42735</v>
      </c>
      <c r="S2329" s="10">
        <v>45437.978282702257</v>
      </c>
      <c r="T2329" s="11">
        <v>8</v>
      </c>
      <c r="U2329" s="51">
        <v>12</v>
      </c>
      <c r="V2329" s="51">
        <v>2016</v>
      </c>
      <c r="W2329" s="52">
        <v>2024</v>
      </c>
    </row>
    <row r="2330" spans="1:23" x14ac:dyDescent="0.3">
      <c r="A2330" s="22">
        <v>2329</v>
      </c>
      <c r="B2330" s="2" t="s">
        <v>4634</v>
      </c>
      <c r="C2330" s="2" t="s">
        <v>74</v>
      </c>
      <c r="D2330" s="2" t="s">
        <v>50</v>
      </c>
      <c r="E2330" s="3">
        <v>2004</v>
      </c>
      <c r="F2330" s="4">
        <v>28338.12</v>
      </c>
      <c r="G2330" s="5">
        <v>23671</v>
      </c>
      <c r="H2330" s="2" t="s">
        <v>21</v>
      </c>
      <c r="I2330" s="2" t="s">
        <v>22</v>
      </c>
      <c r="J2330" s="6">
        <v>1.2</v>
      </c>
      <c r="K2330" s="7">
        <v>300</v>
      </c>
      <c r="L2330" s="8">
        <v>275</v>
      </c>
      <c r="M2330" s="3">
        <v>5</v>
      </c>
      <c r="N2330" s="3">
        <v>5</v>
      </c>
      <c r="O2330" s="2" t="s">
        <v>85</v>
      </c>
      <c r="P2330" s="9" t="s">
        <v>4633</v>
      </c>
      <c r="Q2330" s="9" t="s">
        <v>12163</v>
      </c>
      <c r="R2330" s="10">
        <v>43999</v>
      </c>
      <c r="S2330" s="10">
        <v>45768.004287903299</v>
      </c>
      <c r="T2330" s="11">
        <v>20</v>
      </c>
      <c r="U2330" s="51">
        <v>6</v>
      </c>
      <c r="V2330" s="51">
        <v>2020</v>
      </c>
      <c r="W2330" s="52">
        <v>2025</v>
      </c>
    </row>
    <row r="2331" spans="1:23" x14ac:dyDescent="0.3">
      <c r="A2331" s="22">
        <v>2330</v>
      </c>
      <c r="B2331" s="2" t="s">
        <v>4636</v>
      </c>
      <c r="C2331" s="2" t="s">
        <v>74</v>
      </c>
      <c r="D2331" s="2" t="s">
        <v>50</v>
      </c>
      <c r="E2331" s="3">
        <v>2000</v>
      </c>
      <c r="F2331" s="4">
        <v>6928.29</v>
      </c>
      <c r="G2331" s="5">
        <v>135419</v>
      </c>
      <c r="H2331" s="2" t="s">
        <v>35</v>
      </c>
      <c r="I2331" s="2" t="s">
        <v>22</v>
      </c>
      <c r="J2331" s="6">
        <v>2.4</v>
      </c>
      <c r="K2331" s="7">
        <v>335</v>
      </c>
      <c r="L2331" s="8">
        <v>494</v>
      </c>
      <c r="M2331" s="3">
        <v>4</v>
      </c>
      <c r="N2331" s="3">
        <v>2</v>
      </c>
      <c r="O2331" s="2" t="s">
        <v>85</v>
      </c>
      <c r="P2331" s="9" t="s">
        <v>4635</v>
      </c>
      <c r="Q2331" s="9" t="s">
        <v>10059</v>
      </c>
      <c r="R2331" s="10">
        <v>44646</v>
      </c>
      <c r="S2331" s="10">
        <v>45684.913669779678</v>
      </c>
      <c r="T2331" s="11">
        <v>24</v>
      </c>
      <c r="U2331" s="51">
        <v>3</v>
      </c>
      <c r="V2331" s="51">
        <v>2022</v>
      </c>
      <c r="W2331" s="52">
        <v>2025</v>
      </c>
    </row>
    <row r="2332" spans="1:23" x14ac:dyDescent="0.3">
      <c r="A2332" s="22">
        <v>2331</v>
      </c>
      <c r="B2332" s="2" t="s">
        <v>322</v>
      </c>
      <c r="C2332" s="2" t="s">
        <v>74</v>
      </c>
      <c r="D2332" s="2" t="s">
        <v>20</v>
      </c>
      <c r="E2332" s="3">
        <v>2024</v>
      </c>
      <c r="F2332" s="4">
        <v>8836.85</v>
      </c>
      <c r="G2332" s="5">
        <v>245421</v>
      </c>
      <c r="H2332" s="2" t="s">
        <v>35</v>
      </c>
      <c r="I2332" s="2" t="s">
        <v>29</v>
      </c>
      <c r="J2332" s="6">
        <v>1.6</v>
      </c>
      <c r="K2332" s="7">
        <v>657</v>
      </c>
      <c r="L2332" s="8">
        <v>222</v>
      </c>
      <c r="M2332" s="3">
        <v>4</v>
      </c>
      <c r="N2332" s="3">
        <v>2</v>
      </c>
      <c r="O2332" s="2" t="s">
        <v>85</v>
      </c>
      <c r="P2332" s="9" t="s">
        <v>4637</v>
      </c>
      <c r="Q2332" s="9" t="s">
        <v>12164</v>
      </c>
      <c r="R2332" s="10">
        <v>45100</v>
      </c>
      <c r="S2332" s="10">
        <v>45788.010289103542</v>
      </c>
      <c r="T2332" s="11">
        <v>0</v>
      </c>
      <c r="U2332" s="51">
        <v>6</v>
      </c>
      <c r="V2332" s="51">
        <v>2023</v>
      </c>
      <c r="W2332" s="52">
        <v>2025</v>
      </c>
    </row>
    <row r="2333" spans="1:23" x14ac:dyDescent="0.3">
      <c r="A2333" s="22">
        <v>2332</v>
      </c>
      <c r="B2333" s="2" t="s">
        <v>4639</v>
      </c>
      <c r="C2333" s="2" t="s">
        <v>19</v>
      </c>
      <c r="D2333" s="2" t="s">
        <v>56</v>
      </c>
      <c r="E2333" s="3">
        <v>2003</v>
      </c>
      <c r="F2333" s="4">
        <v>54394.82</v>
      </c>
      <c r="G2333" s="5">
        <v>124684</v>
      </c>
      <c r="H2333" s="2" t="s">
        <v>35</v>
      </c>
      <c r="I2333" s="2" t="s">
        <v>22</v>
      </c>
      <c r="J2333" s="6">
        <v>3.6</v>
      </c>
      <c r="K2333" s="7">
        <v>108</v>
      </c>
      <c r="L2333" s="8">
        <v>595</v>
      </c>
      <c r="M2333" s="3">
        <v>4</v>
      </c>
      <c r="N2333" s="3">
        <v>5</v>
      </c>
      <c r="O2333" s="2" t="s">
        <v>80</v>
      </c>
      <c r="P2333" s="9" t="s">
        <v>4638</v>
      </c>
      <c r="Q2333" s="9" t="s">
        <v>12165</v>
      </c>
      <c r="R2333" s="10">
        <v>44025</v>
      </c>
      <c r="S2333" s="10">
        <v>45857.082103466411</v>
      </c>
      <c r="T2333" s="11">
        <v>21</v>
      </c>
      <c r="U2333" s="51">
        <v>7</v>
      </c>
      <c r="V2333" s="51">
        <v>2020</v>
      </c>
      <c r="W2333" s="52">
        <v>2025</v>
      </c>
    </row>
    <row r="2334" spans="1:23" x14ac:dyDescent="0.3">
      <c r="A2334" s="22">
        <v>2333</v>
      </c>
      <c r="B2334" s="2" t="s">
        <v>4641</v>
      </c>
      <c r="C2334" s="2" t="s">
        <v>26</v>
      </c>
      <c r="D2334" s="2" t="s">
        <v>34</v>
      </c>
      <c r="E2334" s="3">
        <v>2022</v>
      </c>
      <c r="F2334" s="4">
        <v>8504.41</v>
      </c>
      <c r="G2334" s="5">
        <v>280995</v>
      </c>
      <c r="H2334" s="2" t="s">
        <v>21</v>
      </c>
      <c r="I2334" s="2" t="s">
        <v>29</v>
      </c>
      <c r="J2334" s="6">
        <v>5.7</v>
      </c>
      <c r="K2334" s="7">
        <v>225</v>
      </c>
      <c r="L2334" s="8">
        <v>569</v>
      </c>
      <c r="M2334" s="3">
        <v>4</v>
      </c>
      <c r="N2334" s="3">
        <v>4</v>
      </c>
      <c r="O2334" s="2" t="s">
        <v>30</v>
      </c>
      <c r="P2334" s="9" t="s">
        <v>4640</v>
      </c>
      <c r="Q2334" s="9" t="s">
        <v>12166</v>
      </c>
      <c r="R2334" s="10">
        <v>44946</v>
      </c>
      <c r="S2334" s="10">
        <v>45253.835454136541</v>
      </c>
      <c r="T2334" s="11">
        <v>2</v>
      </c>
      <c r="U2334" s="51">
        <v>1</v>
      </c>
      <c r="V2334" s="51">
        <v>2023</v>
      </c>
      <c r="W2334" s="52">
        <v>2023</v>
      </c>
    </row>
    <row r="2335" spans="1:23" x14ac:dyDescent="0.3">
      <c r="A2335" s="22">
        <v>2334</v>
      </c>
      <c r="B2335" s="2" t="s">
        <v>4643</v>
      </c>
      <c r="C2335" s="2" t="s">
        <v>26</v>
      </c>
      <c r="D2335" s="2" t="s">
        <v>50</v>
      </c>
      <c r="E2335" s="3">
        <v>2006</v>
      </c>
      <c r="F2335" s="4">
        <v>45232.85</v>
      </c>
      <c r="G2335" s="5">
        <v>176912</v>
      </c>
      <c r="H2335" s="2" t="s">
        <v>35</v>
      </c>
      <c r="I2335" s="2" t="s">
        <v>29</v>
      </c>
      <c r="J2335" s="6">
        <v>1.8</v>
      </c>
      <c r="K2335" s="7">
        <v>366</v>
      </c>
      <c r="L2335" s="8">
        <v>157</v>
      </c>
      <c r="M2335" s="3">
        <v>3</v>
      </c>
      <c r="N2335" s="3">
        <v>2</v>
      </c>
      <c r="O2335" s="2" t="s">
        <v>51</v>
      </c>
      <c r="P2335" s="9" t="s">
        <v>4642</v>
      </c>
      <c r="Q2335" s="9" t="s">
        <v>12167</v>
      </c>
      <c r="R2335" s="10">
        <v>42980</v>
      </c>
      <c r="S2335" s="10">
        <v>45219.518590763873</v>
      </c>
      <c r="T2335" s="11">
        <v>18</v>
      </c>
      <c r="U2335" s="51">
        <v>9</v>
      </c>
      <c r="V2335" s="51">
        <v>2017</v>
      </c>
      <c r="W2335" s="52">
        <v>2023</v>
      </c>
    </row>
    <row r="2336" spans="1:23" x14ac:dyDescent="0.3">
      <c r="A2336" s="22">
        <v>2335</v>
      </c>
      <c r="B2336" s="2" t="s">
        <v>4645</v>
      </c>
      <c r="C2336" s="2" t="s">
        <v>45</v>
      </c>
      <c r="D2336" s="2" t="s">
        <v>79</v>
      </c>
      <c r="E2336" s="3">
        <v>2021</v>
      </c>
      <c r="F2336" s="4">
        <v>37022.54</v>
      </c>
      <c r="G2336" s="5">
        <v>165903</v>
      </c>
      <c r="H2336" s="2" t="s">
        <v>28</v>
      </c>
      <c r="I2336" s="2" t="s">
        <v>29</v>
      </c>
      <c r="J2336" s="6">
        <v>5.4</v>
      </c>
      <c r="K2336" s="7">
        <v>365</v>
      </c>
      <c r="L2336" s="8">
        <v>472</v>
      </c>
      <c r="M2336" s="3">
        <v>3</v>
      </c>
      <c r="N2336" s="3">
        <v>4</v>
      </c>
      <c r="O2336" s="2" t="s">
        <v>85</v>
      </c>
      <c r="P2336" s="9" t="s">
        <v>4644</v>
      </c>
      <c r="Q2336" s="9" t="s">
        <v>12168</v>
      </c>
      <c r="R2336" s="10">
        <v>42838</v>
      </c>
      <c r="S2336" s="10">
        <v>45450.682823610441</v>
      </c>
      <c r="T2336" s="11">
        <v>3</v>
      </c>
      <c r="U2336" s="51">
        <v>4</v>
      </c>
      <c r="V2336" s="51">
        <v>2017</v>
      </c>
      <c r="W2336" s="52">
        <v>2024</v>
      </c>
    </row>
    <row r="2337" spans="1:23" x14ac:dyDescent="0.3">
      <c r="A2337" s="22">
        <v>2336</v>
      </c>
      <c r="B2337" s="2" t="s">
        <v>4647</v>
      </c>
      <c r="C2337" s="2" t="s">
        <v>107</v>
      </c>
      <c r="D2337" s="2" t="s">
        <v>79</v>
      </c>
      <c r="E2337" s="3">
        <v>2010</v>
      </c>
      <c r="F2337" s="4">
        <v>28127.16</v>
      </c>
      <c r="G2337" s="5">
        <v>205997</v>
      </c>
      <c r="H2337" s="2" t="s">
        <v>41</v>
      </c>
      <c r="I2337" s="2" t="s">
        <v>29</v>
      </c>
      <c r="J2337" s="6">
        <v>4.5999999999999996</v>
      </c>
      <c r="K2337" s="7">
        <v>116</v>
      </c>
      <c r="L2337" s="8">
        <v>108</v>
      </c>
      <c r="M2337" s="3">
        <v>4</v>
      </c>
      <c r="N2337" s="3">
        <v>7</v>
      </c>
      <c r="O2337" s="2" t="s">
        <v>30</v>
      </c>
      <c r="P2337" s="9" t="s">
        <v>4646</v>
      </c>
      <c r="Q2337" s="9" t="s">
        <v>12169</v>
      </c>
      <c r="R2337" s="10">
        <v>42877</v>
      </c>
      <c r="S2337" s="10">
        <v>45696.157918629448</v>
      </c>
      <c r="T2337" s="11">
        <v>14</v>
      </c>
      <c r="U2337" s="51">
        <v>5</v>
      </c>
      <c r="V2337" s="51">
        <v>2017</v>
      </c>
      <c r="W2337" s="52">
        <v>2025</v>
      </c>
    </row>
    <row r="2338" spans="1:23" x14ac:dyDescent="0.3">
      <c r="A2338" s="22">
        <v>2337</v>
      </c>
      <c r="B2338" s="2" t="s">
        <v>4649</v>
      </c>
      <c r="C2338" s="2" t="s">
        <v>19</v>
      </c>
      <c r="D2338" s="2" t="s">
        <v>34</v>
      </c>
      <c r="E2338" s="3">
        <v>2012</v>
      </c>
      <c r="F2338" s="4">
        <v>47696.93</v>
      </c>
      <c r="G2338" s="5">
        <v>235825</v>
      </c>
      <c r="H2338" s="2" t="s">
        <v>35</v>
      </c>
      <c r="I2338" s="2" t="s">
        <v>29</v>
      </c>
      <c r="J2338" s="6">
        <v>4.5</v>
      </c>
      <c r="K2338" s="7">
        <v>206</v>
      </c>
      <c r="L2338" s="8">
        <v>490</v>
      </c>
      <c r="M2338" s="3">
        <v>2</v>
      </c>
      <c r="N2338" s="3">
        <v>2</v>
      </c>
      <c r="O2338" s="2" t="s">
        <v>65</v>
      </c>
      <c r="P2338" s="9" t="s">
        <v>4648</v>
      </c>
      <c r="Q2338" s="9" t="s">
        <v>12170</v>
      </c>
      <c r="R2338" s="10">
        <v>42194</v>
      </c>
      <c r="S2338" s="10">
        <v>45494.053497745263</v>
      </c>
      <c r="T2338" s="11">
        <v>12</v>
      </c>
      <c r="U2338" s="51">
        <v>7</v>
      </c>
      <c r="V2338" s="51">
        <v>2015</v>
      </c>
      <c r="W2338" s="52">
        <v>2024</v>
      </c>
    </row>
    <row r="2339" spans="1:23" x14ac:dyDescent="0.3">
      <c r="A2339" s="22">
        <v>2338</v>
      </c>
      <c r="B2339" s="2" t="s">
        <v>4651</v>
      </c>
      <c r="C2339" s="2" t="s">
        <v>49</v>
      </c>
      <c r="D2339" s="2" t="s">
        <v>64</v>
      </c>
      <c r="E2339" s="3">
        <v>1993</v>
      </c>
      <c r="F2339" s="4">
        <v>33167.08</v>
      </c>
      <c r="G2339" s="5">
        <v>136368</v>
      </c>
      <c r="H2339" s="2" t="s">
        <v>21</v>
      </c>
      <c r="I2339" s="2" t="s">
        <v>29</v>
      </c>
      <c r="J2339" s="6">
        <v>3.4</v>
      </c>
      <c r="K2339" s="7">
        <v>110</v>
      </c>
      <c r="L2339" s="8">
        <v>769</v>
      </c>
      <c r="M2339" s="3">
        <v>5</v>
      </c>
      <c r="N2339" s="3">
        <v>5</v>
      </c>
      <c r="O2339" s="2" t="s">
        <v>80</v>
      </c>
      <c r="P2339" s="9" t="s">
        <v>4650</v>
      </c>
      <c r="Q2339" s="9" t="s">
        <v>12171</v>
      </c>
      <c r="R2339" s="10">
        <v>45217</v>
      </c>
      <c r="S2339" s="10">
        <v>45760.70282761124</v>
      </c>
      <c r="T2339" s="11">
        <v>31</v>
      </c>
      <c r="U2339" s="51">
        <v>10</v>
      </c>
      <c r="V2339" s="51">
        <v>2023</v>
      </c>
      <c r="W2339" s="52">
        <v>2025</v>
      </c>
    </row>
    <row r="2340" spans="1:23" x14ac:dyDescent="0.3">
      <c r="A2340" s="22">
        <v>2339</v>
      </c>
      <c r="B2340" s="2" t="s">
        <v>4653</v>
      </c>
      <c r="C2340" s="2" t="s">
        <v>26</v>
      </c>
      <c r="D2340" s="2" t="s">
        <v>56</v>
      </c>
      <c r="E2340" s="3">
        <v>2017</v>
      </c>
      <c r="F2340" s="4">
        <v>51546.95</v>
      </c>
      <c r="G2340" s="5">
        <v>65195</v>
      </c>
      <c r="H2340" s="2" t="s">
        <v>28</v>
      </c>
      <c r="I2340" s="2" t="s">
        <v>22</v>
      </c>
      <c r="J2340" s="6">
        <v>2.9</v>
      </c>
      <c r="K2340" s="7">
        <v>171</v>
      </c>
      <c r="L2340" s="8">
        <v>251</v>
      </c>
      <c r="M2340" s="3">
        <v>5</v>
      </c>
      <c r="N2340" s="3">
        <v>7</v>
      </c>
      <c r="O2340" s="2" t="s">
        <v>65</v>
      </c>
      <c r="P2340" s="9" t="s">
        <v>4652</v>
      </c>
      <c r="Q2340" s="9" t="s">
        <v>12172</v>
      </c>
      <c r="R2340" s="10">
        <v>42772</v>
      </c>
      <c r="S2340" s="10">
        <v>45362.773241694049</v>
      </c>
      <c r="T2340" s="11">
        <v>7</v>
      </c>
      <c r="U2340" s="51">
        <v>2</v>
      </c>
      <c r="V2340" s="51">
        <v>2017</v>
      </c>
      <c r="W2340" s="52">
        <v>2024</v>
      </c>
    </row>
    <row r="2341" spans="1:23" x14ac:dyDescent="0.3">
      <c r="A2341" s="22">
        <v>2340</v>
      </c>
      <c r="B2341" s="2" t="s">
        <v>4655</v>
      </c>
      <c r="C2341" s="2" t="s">
        <v>74</v>
      </c>
      <c r="D2341" s="2" t="s">
        <v>20</v>
      </c>
      <c r="E2341" s="3">
        <v>2002</v>
      </c>
      <c r="F2341" s="4">
        <v>32955.269999999997</v>
      </c>
      <c r="G2341" s="5">
        <v>164089</v>
      </c>
      <c r="H2341" s="2" t="s">
        <v>21</v>
      </c>
      <c r="I2341" s="2" t="s">
        <v>22</v>
      </c>
      <c r="J2341" s="6">
        <v>3.4</v>
      </c>
      <c r="K2341" s="7">
        <v>220</v>
      </c>
      <c r="L2341" s="8">
        <v>523</v>
      </c>
      <c r="M2341" s="3">
        <v>2</v>
      </c>
      <c r="N2341" s="3">
        <v>5</v>
      </c>
      <c r="O2341" s="2" t="s">
        <v>42</v>
      </c>
      <c r="P2341" s="9" t="s">
        <v>4654</v>
      </c>
      <c r="Q2341" s="9" t="s">
        <v>12173</v>
      </c>
      <c r="R2341" s="10">
        <v>44466</v>
      </c>
      <c r="S2341" s="10">
        <v>45754.715630171748</v>
      </c>
      <c r="T2341" s="11">
        <v>22</v>
      </c>
      <c r="U2341" s="51">
        <v>9</v>
      </c>
      <c r="V2341" s="51">
        <v>2021</v>
      </c>
      <c r="W2341" s="52">
        <v>2025</v>
      </c>
    </row>
    <row r="2342" spans="1:23" x14ac:dyDescent="0.3">
      <c r="A2342" s="22">
        <v>2341</v>
      </c>
      <c r="B2342" s="2" t="s">
        <v>4657</v>
      </c>
      <c r="C2342" s="2" t="s">
        <v>49</v>
      </c>
      <c r="D2342" s="2" t="s">
        <v>40</v>
      </c>
      <c r="E2342" s="3">
        <v>2019</v>
      </c>
      <c r="F2342" s="4">
        <v>10035.82</v>
      </c>
      <c r="G2342" s="5">
        <v>35820</v>
      </c>
      <c r="H2342" s="2" t="s">
        <v>21</v>
      </c>
      <c r="I2342" s="2" t="s">
        <v>29</v>
      </c>
      <c r="J2342" s="6">
        <v>4.2</v>
      </c>
      <c r="K2342" s="7">
        <v>147</v>
      </c>
      <c r="L2342" s="8">
        <v>230</v>
      </c>
      <c r="M2342" s="3">
        <v>3</v>
      </c>
      <c r="N2342" s="3">
        <v>4</v>
      </c>
      <c r="O2342" s="2" t="s">
        <v>85</v>
      </c>
      <c r="P2342" s="9" t="s">
        <v>4656</v>
      </c>
      <c r="Q2342" s="9" t="s">
        <v>12174</v>
      </c>
      <c r="R2342" s="10">
        <v>42544</v>
      </c>
      <c r="S2342" s="10">
        <v>45501.647016449002</v>
      </c>
      <c r="T2342" s="11">
        <v>5</v>
      </c>
      <c r="U2342" s="51">
        <v>6</v>
      </c>
      <c r="V2342" s="51">
        <v>2016</v>
      </c>
      <c r="W2342" s="52">
        <v>2024</v>
      </c>
    </row>
    <row r="2343" spans="1:23" x14ac:dyDescent="0.3">
      <c r="A2343" s="22">
        <v>2342</v>
      </c>
      <c r="B2343" s="2" t="s">
        <v>4659</v>
      </c>
      <c r="C2343" s="2" t="s">
        <v>74</v>
      </c>
      <c r="D2343" s="2" t="s">
        <v>79</v>
      </c>
      <c r="E2343" s="3">
        <v>2016</v>
      </c>
      <c r="F2343" s="4">
        <v>64157.56</v>
      </c>
      <c r="G2343" s="5">
        <v>230785</v>
      </c>
      <c r="H2343" s="2" t="s">
        <v>35</v>
      </c>
      <c r="I2343" s="2" t="s">
        <v>22</v>
      </c>
      <c r="J2343" s="6">
        <v>4.5</v>
      </c>
      <c r="K2343" s="7">
        <v>603</v>
      </c>
      <c r="L2343" s="8">
        <v>682</v>
      </c>
      <c r="M2343" s="3">
        <v>3</v>
      </c>
      <c r="N2343" s="3">
        <v>7</v>
      </c>
      <c r="O2343" s="2" t="s">
        <v>51</v>
      </c>
      <c r="P2343" s="9" t="s">
        <v>4658</v>
      </c>
      <c r="Q2343" s="9" t="s">
        <v>12175</v>
      </c>
      <c r="R2343" s="10">
        <v>42619</v>
      </c>
      <c r="S2343" s="10">
        <v>45529.684623970512</v>
      </c>
      <c r="T2343" s="11">
        <v>8</v>
      </c>
      <c r="U2343" s="51">
        <v>9</v>
      </c>
      <c r="V2343" s="51">
        <v>2016</v>
      </c>
      <c r="W2343" s="52">
        <v>2024</v>
      </c>
    </row>
    <row r="2344" spans="1:23" x14ac:dyDescent="0.3">
      <c r="A2344" s="22">
        <v>2343</v>
      </c>
      <c r="B2344" s="2" t="s">
        <v>4661</v>
      </c>
      <c r="C2344" s="2" t="s">
        <v>118</v>
      </c>
      <c r="D2344" s="2" t="s">
        <v>46</v>
      </c>
      <c r="E2344" s="3">
        <v>1997</v>
      </c>
      <c r="F2344" s="4">
        <v>73753.67</v>
      </c>
      <c r="G2344" s="5">
        <v>78631</v>
      </c>
      <c r="H2344" s="2" t="s">
        <v>41</v>
      </c>
      <c r="I2344" s="2" t="s">
        <v>29</v>
      </c>
      <c r="J2344" s="6">
        <v>5.7</v>
      </c>
      <c r="K2344" s="7">
        <v>347</v>
      </c>
      <c r="L2344" s="8">
        <v>426</v>
      </c>
      <c r="M2344" s="3">
        <v>3</v>
      </c>
      <c r="N2344" s="3">
        <v>7</v>
      </c>
      <c r="O2344" s="2" t="s">
        <v>51</v>
      </c>
      <c r="P2344" s="9" t="s">
        <v>4660</v>
      </c>
      <c r="Q2344" s="9" t="s">
        <v>12176</v>
      </c>
      <c r="R2344" s="10">
        <v>43341</v>
      </c>
      <c r="S2344" s="10">
        <v>45288.006288303382</v>
      </c>
      <c r="T2344" s="11">
        <v>27</v>
      </c>
      <c r="U2344" s="51">
        <v>8</v>
      </c>
      <c r="V2344" s="51">
        <v>2018</v>
      </c>
      <c r="W2344" s="52">
        <v>2023</v>
      </c>
    </row>
    <row r="2345" spans="1:23" x14ac:dyDescent="0.3">
      <c r="A2345" s="22">
        <v>2344</v>
      </c>
      <c r="B2345" s="2" t="s">
        <v>4663</v>
      </c>
      <c r="C2345" s="2" t="s">
        <v>19</v>
      </c>
      <c r="D2345" s="2" t="s">
        <v>56</v>
      </c>
      <c r="E2345" s="3">
        <v>2020</v>
      </c>
      <c r="F2345" s="4">
        <v>41097.449999999997</v>
      </c>
      <c r="G2345" s="5">
        <v>184405</v>
      </c>
      <c r="H2345" s="2" t="s">
        <v>35</v>
      </c>
      <c r="I2345" s="2" t="s">
        <v>29</v>
      </c>
      <c r="J2345" s="6">
        <v>3.1</v>
      </c>
      <c r="K2345" s="7">
        <v>140</v>
      </c>
      <c r="L2345" s="8">
        <v>119</v>
      </c>
      <c r="M2345" s="3">
        <v>2</v>
      </c>
      <c r="N2345" s="3">
        <v>4</v>
      </c>
      <c r="O2345" s="2" t="s">
        <v>23</v>
      </c>
      <c r="P2345" s="9" t="s">
        <v>4662</v>
      </c>
      <c r="Q2345" s="9" t="s">
        <v>12177</v>
      </c>
      <c r="R2345" s="10">
        <v>45258</v>
      </c>
      <c r="S2345" s="10">
        <v>45390.956878421399</v>
      </c>
      <c r="T2345" s="11">
        <v>4</v>
      </c>
      <c r="U2345" s="51">
        <v>11</v>
      </c>
      <c r="V2345" s="51">
        <v>2023</v>
      </c>
      <c r="W2345" s="52">
        <v>2024</v>
      </c>
    </row>
    <row r="2346" spans="1:23" x14ac:dyDescent="0.3">
      <c r="A2346" s="22">
        <v>2345</v>
      </c>
      <c r="B2346" s="2" t="s">
        <v>4665</v>
      </c>
      <c r="C2346" s="2" t="s">
        <v>19</v>
      </c>
      <c r="D2346" s="2" t="s">
        <v>50</v>
      </c>
      <c r="E2346" s="3">
        <v>2016</v>
      </c>
      <c r="F2346" s="4">
        <v>70135.64</v>
      </c>
      <c r="G2346" s="5">
        <v>14243</v>
      </c>
      <c r="H2346" s="2" t="s">
        <v>28</v>
      </c>
      <c r="I2346" s="2" t="s">
        <v>29</v>
      </c>
      <c r="J2346" s="6">
        <v>1</v>
      </c>
      <c r="K2346" s="7">
        <v>113</v>
      </c>
      <c r="L2346" s="8">
        <v>742</v>
      </c>
      <c r="M2346" s="3">
        <v>3</v>
      </c>
      <c r="N2346" s="3">
        <v>2</v>
      </c>
      <c r="O2346" s="2" t="s">
        <v>80</v>
      </c>
      <c r="P2346" s="9" t="s">
        <v>4664</v>
      </c>
      <c r="Q2346" s="9" t="s">
        <v>12178</v>
      </c>
      <c r="R2346" s="10">
        <v>42742</v>
      </c>
      <c r="S2346" s="10">
        <v>45833.863459737659</v>
      </c>
      <c r="T2346" s="11">
        <v>8</v>
      </c>
      <c r="U2346" s="51">
        <v>1</v>
      </c>
      <c r="V2346" s="51">
        <v>2017</v>
      </c>
      <c r="W2346" s="52">
        <v>2025</v>
      </c>
    </row>
    <row r="2347" spans="1:23" x14ac:dyDescent="0.3">
      <c r="A2347" s="22">
        <v>2346</v>
      </c>
      <c r="B2347" s="2" t="s">
        <v>4667</v>
      </c>
      <c r="C2347" s="2" t="s">
        <v>63</v>
      </c>
      <c r="D2347" s="2" t="s">
        <v>50</v>
      </c>
      <c r="E2347" s="3">
        <v>1994</v>
      </c>
      <c r="F2347" s="4">
        <v>61772.39</v>
      </c>
      <c r="G2347" s="5">
        <v>170674</v>
      </c>
      <c r="H2347" s="2" t="s">
        <v>21</v>
      </c>
      <c r="I2347" s="2" t="s">
        <v>22</v>
      </c>
      <c r="J2347" s="6">
        <v>2.8</v>
      </c>
      <c r="K2347" s="7">
        <v>657</v>
      </c>
      <c r="L2347" s="8">
        <v>365</v>
      </c>
      <c r="M2347" s="3">
        <v>2</v>
      </c>
      <c r="N2347" s="3">
        <v>4</v>
      </c>
      <c r="O2347" s="2" t="s">
        <v>65</v>
      </c>
      <c r="P2347" s="9" t="s">
        <v>4666</v>
      </c>
      <c r="Q2347" s="9" t="s">
        <v>12179</v>
      </c>
      <c r="R2347" s="10">
        <v>44403</v>
      </c>
      <c r="S2347" s="10">
        <v>45319.110509147547</v>
      </c>
      <c r="T2347" s="11">
        <v>30</v>
      </c>
      <c r="U2347" s="51">
        <v>7</v>
      </c>
      <c r="V2347" s="51">
        <v>2021</v>
      </c>
      <c r="W2347" s="52">
        <v>2024</v>
      </c>
    </row>
    <row r="2348" spans="1:23" x14ac:dyDescent="0.3">
      <c r="A2348" s="22">
        <v>2347</v>
      </c>
      <c r="B2348" s="2" t="s">
        <v>4669</v>
      </c>
      <c r="C2348" s="2" t="s">
        <v>19</v>
      </c>
      <c r="D2348" s="2" t="s">
        <v>27</v>
      </c>
      <c r="E2348" s="3">
        <v>1997</v>
      </c>
      <c r="F2348" s="4">
        <v>35906.29</v>
      </c>
      <c r="G2348" s="5">
        <v>256753</v>
      </c>
      <c r="H2348" s="2" t="s">
        <v>41</v>
      </c>
      <c r="I2348" s="2" t="s">
        <v>22</v>
      </c>
      <c r="J2348" s="6">
        <v>3.6</v>
      </c>
      <c r="K2348" s="7">
        <v>118</v>
      </c>
      <c r="L2348" s="8">
        <v>728</v>
      </c>
      <c r="M2348" s="3">
        <v>5</v>
      </c>
      <c r="N2348" s="3">
        <v>2</v>
      </c>
      <c r="O2348" s="2" t="s">
        <v>51</v>
      </c>
      <c r="P2348" s="9" t="s">
        <v>4668</v>
      </c>
      <c r="Q2348" s="9" t="s">
        <v>12180</v>
      </c>
      <c r="R2348" s="10">
        <v>43337</v>
      </c>
      <c r="S2348" s="10">
        <v>45577.14411586889</v>
      </c>
      <c r="T2348" s="11">
        <v>27</v>
      </c>
      <c r="U2348" s="51">
        <v>8</v>
      </c>
      <c r="V2348" s="51">
        <v>2018</v>
      </c>
      <c r="W2348" s="52">
        <v>2024</v>
      </c>
    </row>
    <row r="2349" spans="1:23" x14ac:dyDescent="0.3">
      <c r="A2349" s="22">
        <v>2348</v>
      </c>
      <c r="B2349" s="2" t="s">
        <v>4671</v>
      </c>
      <c r="C2349" s="2" t="s">
        <v>45</v>
      </c>
      <c r="D2349" s="2" t="s">
        <v>64</v>
      </c>
      <c r="E2349" s="3">
        <v>2021</v>
      </c>
      <c r="F2349" s="4">
        <v>20821.650000000001</v>
      </c>
      <c r="G2349" s="5">
        <v>224092</v>
      </c>
      <c r="H2349" s="2" t="s">
        <v>21</v>
      </c>
      <c r="I2349" s="2" t="s">
        <v>29</v>
      </c>
      <c r="J2349" s="6">
        <v>2.8</v>
      </c>
      <c r="K2349" s="7">
        <v>187</v>
      </c>
      <c r="L2349" s="8">
        <v>425</v>
      </c>
      <c r="M2349" s="3">
        <v>3</v>
      </c>
      <c r="N2349" s="3">
        <v>5</v>
      </c>
      <c r="O2349" s="2" t="s">
        <v>51</v>
      </c>
      <c r="P2349" s="9" t="s">
        <v>4670</v>
      </c>
      <c r="Q2349" s="9" t="s">
        <v>12181</v>
      </c>
      <c r="R2349" s="10">
        <v>41941</v>
      </c>
      <c r="S2349" s="10">
        <v>45825.831853416399</v>
      </c>
      <c r="T2349" s="11">
        <v>3</v>
      </c>
      <c r="U2349" s="51">
        <v>10</v>
      </c>
      <c r="V2349" s="51">
        <v>2014</v>
      </c>
      <c r="W2349" s="52">
        <v>2025</v>
      </c>
    </row>
    <row r="2350" spans="1:23" x14ac:dyDescent="0.3">
      <c r="A2350" s="22">
        <v>2349</v>
      </c>
      <c r="B2350" s="2" t="s">
        <v>4673</v>
      </c>
      <c r="C2350" s="2" t="s">
        <v>63</v>
      </c>
      <c r="D2350" s="2" t="s">
        <v>40</v>
      </c>
      <c r="E2350" s="3">
        <v>2010</v>
      </c>
      <c r="F2350" s="4">
        <v>40853.93</v>
      </c>
      <c r="G2350" s="5">
        <v>266150</v>
      </c>
      <c r="H2350" s="2" t="s">
        <v>35</v>
      </c>
      <c r="I2350" s="2" t="s">
        <v>29</v>
      </c>
      <c r="J2350" s="6">
        <v>3.3</v>
      </c>
      <c r="K2350" s="7">
        <v>520</v>
      </c>
      <c r="L2350" s="8">
        <v>508</v>
      </c>
      <c r="M2350" s="3">
        <v>5</v>
      </c>
      <c r="N2350" s="3">
        <v>2</v>
      </c>
      <c r="O2350" s="2" t="s">
        <v>85</v>
      </c>
      <c r="P2350" s="9" t="s">
        <v>4672</v>
      </c>
      <c r="Q2350" s="9" t="s">
        <v>12182</v>
      </c>
      <c r="R2350" s="10">
        <v>41971</v>
      </c>
      <c r="S2350" s="10">
        <v>45399.864659977713</v>
      </c>
      <c r="T2350" s="11">
        <v>14</v>
      </c>
      <c r="U2350" s="51">
        <v>11</v>
      </c>
      <c r="V2350" s="51">
        <v>2014</v>
      </c>
      <c r="W2350" s="52">
        <v>2024</v>
      </c>
    </row>
    <row r="2351" spans="1:23" x14ac:dyDescent="0.3">
      <c r="A2351" s="22">
        <v>2350</v>
      </c>
      <c r="B2351" s="2" t="s">
        <v>4675</v>
      </c>
      <c r="C2351" s="2" t="s">
        <v>49</v>
      </c>
      <c r="D2351" s="2" t="s">
        <v>56</v>
      </c>
      <c r="E2351" s="3">
        <v>2005</v>
      </c>
      <c r="F2351" s="4">
        <v>46769.87</v>
      </c>
      <c r="G2351" s="5">
        <v>67409</v>
      </c>
      <c r="H2351" s="2" t="s">
        <v>35</v>
      </c>
      <c r="I2351" s="2" t="s">
        <v>22</v>
      </c>
      <c r="J2351" s="6">
        <v>5</v>
      </c>
      <c r="K2351" s="7">
        <v>152</v>
      </c>
      <c r="L2351" s="8">
        <v>264</v>
      </c>
      <c r="M2351" s="3">
        <v>5</v>
      </c>
      <c r="N2351" s="3">
        <v>4</v>
      </c>
      <c r="O2351" s="2" t="s">
        <v>23</v>
      </c>
      <c r="P2351" s="9" t="s">
        <v>4674</v>
      </c>
      <c r="Q2351" s="9" t="s">
        <v>12183</v>
      </c>
      <c r="R2351" s="10">
        <v>42637</v>
      </c>
      <c r="S2351" s="10">
        <v>45751.210929231573</v>
      </c>
      <c r="T2351" s="11">
        <v>19</v>
      </c>
      <c r="U2351" s="51">
        <v>9</v>
      </c>
      <c r="V2351" s="51">
        <v>2016</v>
      </c>
      <c r="W2351" s="52">
        <v>2025</v>
      </c>
    </row>
    <row r="2352" spans="1:23" x14ac:dyDescent="0.3">
      <c r="A2352" s="22">
        <v>2351</v>
      </c>
      <c r="B2352" s="2" t="s">
        <v>4677</v>
      </c>
      <c r="C2352" s="2" t="s">
        <v>74</v>
      </c>
      <c r="D2352" s="2" t="s">
        <v>40</v>
      </c>
      <c r="E2352" s="3">
        <v>1995</v>
      </c>
      <c r="F2352" s="4">
        <v>31261.040000000001</v>
      </c>
      <c r="G2352" s="5">
        <v>122461</v>
      </c>
      <c r="H2352" s="2" t="s">
        <v>21</v>
      </c>
      <c r="I2352" s="2" t="s">
        <v>22</v>
      </c>
      <c r="J2352" s="6">
        <v>3.5</v>
      </c>
      <c r="K2352" s="7">
        <v>480</v>
      </c>
      <c r="L2352" s="8">
        <v>308</v>
      </c>
      <c r="M2352" s="3">
        <v>4</v>
      </c>
      <c r="N2352" s="3">
        <v>7</v>
      </c>
      <c r="O2352" s="2" t="s">
        <v>65</v>
      </c>
      <c r="P2352" s="9" t="s">
        <v>4676</v>
      </c>
      <c r="Q2352" s="9" t="s">
        <v>12184</v>
      </c>
      <c r="R2352" s="10">
        <v>42589</v>
      </c>
      <c r="S2352" s="10">
        <v>45280.558798805483</v>
      </c>
      <c r="T2352" s="11">
        <v>29</v>
      </c>
      <c r="U2352" s="51">
        <v>8</v>
      </c>
      <c r="V2352" s="51">
        <v>2016</v>
      </c>
      <c r="W2352" s="52">
        <v>2023</v>
      </c>
    </row>
    <row r="2353" spans="1:23" x14ac:dyDescent="0.3">
      <c r="A2353" s="22">
        <v>2352</v>
      </c>
      <c r="B2353" s="2" t="s">
        <v>4679</v>
      </c>
      <c r="C2353" s="2" t="s">
        <v>19</v>
      </c>
      <c r="D2353" s="2" t="s">
        <v>92</v>
      </c>
      <c r="E2353" s="3">
        <v>2011</v>
      </c>
      <c r="F2353" s="4">
        <v>51626.83</v>
      </c>
      <c r="G2353" s="5">
        <v>90839</v>
      </c>
      <c r="H2353" s="2" t="s">
        <v>35</v>
      </c>
      <c r="I2353" s="2" t="s">
        <v>29</v>
      </c>
      <c r="J2353" s="6">
        <v>1.4</v>
      </c>
      <c r="K2353" s="7">
        <v>386</v>
      </c>
      <c r="L2353" s="8">
        <v>260</v>
      </c>
      <c r="M2353" s="3">
        <v>5</v>
      </c>
      <c r="N2353" s="3">
        <v>4</v>
      </c>
      <c r="O2353" s="2" t="s">
        <v>30</v>
      </c>
      <c r="P2353" s="9" t="s">
        <v>4678</v>
      </c>
      <c r="Q2353" s="9" t="s">
        <v>12185</v>
      </c>
      <c r="R2353" s="10">
        <v>43976</v>
      </c>
      <c r="S2353" s="10">
        <v>45735.293745794872</v>
      </c>
      <c r="T2353" s="11">
        <v>13</v>
      </c>
      <c r="U2353" s="51">
        <v>5</v>
      </c>
      <c r="V2353" s="51">
        <v>2020</v>
      </c>
      <c r="W2353" s="52">
        <v>2025</v>
      </c>
    </row>
    <row r="2354" spans="1:23" x14ac:dyDescent="0.3">
      <c r="A2354" s="22">
        <v>2353</v>
      </c>
      <c r="B2354" s="2" t="s">
        <v>4681</v>
      </c>
      <c r="C2354" s="2" t="s">
        <v>19</v>
      </c>
      <c r="D2354" s="2" t="s">
        <v>92</v>
      </c>
      <c r="E2354" s="3">
        <v>1998</v>
      </c>
      <c r="F2354" s="4">
        <v>38336.36</v>
      </c>
      <c r="G2354" s="5">
        <v>193161</v>
      </c>
      <c r="H2354" s="2" t="s">
        <v>21</v>
      </c>
      <c r="I2354" s="2" t="s">
        <v>22</v>
      </c>
      <c r="J2354" s="6">
        <v>2.2999999999999998</v>
      </c>
      <c r="K2354" s="7">
        <v>119</v>
      </c>
      <c r="L2354" s="8">
        <v>283</v>
      </c>
      <c r="M2354" s="3">
        <v>5</v>
      </c>
      <c r="N2354" s="3">
        <v>5</v>
      </c>
      <c r="O2354" s="2" t="s">
        <v>80</v>
      </c>
      <c r="P2354" s="9" t="s">
        <v>4680</v>
      </c>
      <c r="Q2354" s="9" t="s">
        <v>12186</v>
      </c>
      <c r="R2354" s="10">
        <v>43311</v>
      </c>
      <c r="S2354" s="10">
        <v>45325.389764998712</v>
      </c>
      <c r="T2354" s="11">
        <v>26</v>
      </c>
      <c r="U2354" s="51">
        <v>7</v>
      </c>
      <c r="V2354" s="51">
        <v>2018</v>
      </c>
      <c r="W2354" s="52">
        <v>2024</v>
      </c>
    </row>
    <row r="2355" spans="1:23" x14ac:dyDescent="0.3">
      <c r="A2355" s="22">
        <v>2354</v>
      </c>
      <c r="B2355" s="2" t="s">
        <v>4683</v>
      </c>
      <c r="C2355" s="2" t="s">
        <v>45</v>
      </c>
      <c r="D2355" s="2" t="s">
        <v>92</v>
      </c>
      <c r="E2355" s="3">
        <v>2005</v>
      </c>
      <c r="F2355" s="4">
        <v>73837.08</v>
      </c>
      <c r="G2355" s="5">
        <v>45952</v>
      </c>
      <c r="H2355" s="2" t="s">
        <v>41</v>
      </c>
      <c r="I2355" s="2" t="s">
        <v>29</v>
      </c>
      <c r="J2355" s="6">
        <v>5.2</v>
      </c>
      <c r="K2355" s="7">
        <v>477</v>
      </c>
      <c r="L2355" s="8">
        <v>408</v>
      </c>
      <c r="M2355" s="3">
        <v>2</v>
      </c>
      <c r="N2355" s="3">
        <v>2</v>
      </c>
      <c r="O2355" s="2" t="s">
        <v>42</v>
      </c>
      <c r="P2355" s="9" t="s">
        <v>4682</v>
      </c>
      <c r="Q2355" s="9" t="s">
        <v>12187</v>
      </c>
      <c r="R2355" s="10">
        <v>44992</v>
      </c>
      <c r="S2355" s="10">
        <v>45201.118910827878</v>
      </c>
      <c r="T2355" s="11">
        <v>19</v>
      </c>
      <c r="U2355" s="51">
        <v>3</v>
      </c>
      <c r="V2355" s="51">
        <v>2023</v>
      </c>
      <c r="W2355" s="52">
        <v>2023</v>
      </c>
    </row>
    <row r="2356" spans="1:23" x14ac:dyDescent="0.3">
      <c r="A2356" s="22">
        <v>2355</v>
      </c>
      <c r="B2356" s="2" t="s">
        <v>4685</v>
      </c>
      <c r="C2356" s="2" t="s">
        <v>118</v>
      </c>
      <c r="D2356" s="2" t="s">
        <v>20</v>
      </c>
      <c r="E2356" s="3">
        <v>2006</v>
      </c>
      <c r="F2356" s="4">
        <v>55346.18</v>
      </c>
      <c r="G2356" s="5">
        <v>209736</v>
      </c>
      <c r="H2356" s="2" t="s">
        <v>41</v>
      </c>
      <c r="I2356" s="2" t="s">
        <v>29</v>
      </c>
      <c r="J2356" s="6">
        <v>1.4</v>
      </c>
      <c r="K2356" s="7">
        <v>562</v>
      </c>
      <c r="L2356" s="8">
        <v>260</v>
      </c>
      <c r="M2356" s="3">
        <v>3</v>
      </c>
      <c r="N2356" s="3">
        <v>4</v>
      </c>
      <c r="O2356" s="2" t="s">
        <v>51</v>
      </c>
      <c r="P2356" s="9" t="s">
        <v>4684</v>
      </c>
      <c r="Q2356" s="9" t="s">
        <v>12188</v>
      </c>
      <c r="R2356" s="10">
        <v>45002</v>
      </c>
      <c r="S2356" s="10">
        <v>45755.445776200962</v>
      </c>
      <c r="T2356" s="11">
        <v>18</v>
      </c>
      <c r="U2356" s="51">
        <v>3</v>
      </c>
      <c r="V2356" s="51">
        <v>2023</v>
      </c>
      <c r="W2356" s="52">
        <v>2025</v>
      </c>
    </row>
    <row r="2357" spans="1:23" x14ac:dyDescent="0.3">
      <c r="A2357" s="22">
        <v>2356</v>
      </c>
      <c r="B2357" s="2" t="s">
        <v>4687</v>
      </c>
      <c r="C2357" s="2" t="s">
        <v>26</v>
      </c>
      <c r="D2357" s="2" t="s">
        <v>46</v>
      </c>
      <c r="E2357" s="3">
        <v>1992</v>
      </c>
      <c r="F2357" s="4">
        <v>13683.4</v>
      </c>
      <c r="G2357" s="5">
        <v>128902</v>
      </c>
      <c r="H2357" s="2" t="s">
        <v>28</v>
      </c>
      <c r="I2357" s="2" t="s">
        <v>22</v>
      </c>
      <c r="J2357" s="6">
        <v>3.2</v>
      </c>
      <c r="K2357" s="7">
        <v>592</v>
      </c>
      <c r="L2357" s="8">
        <v>706</v>
      </c>
      <c r="M2357" s="3">
        <v>4</v>
      </c>
      <c r="N2357" s="3">
        <v>5</v>
      </c>
      <c r="O2357" s="2" t="s">
        <v>30</v>
      </c>
      <c r="P2357" s="9" t="s">
        <v>4686</v>
      </c>
      <c r="Q2357" s="9" t="s">
        <v>12189</v>
      </c>
      <c r="R2357" s="10">
        <v>44575</v>
      </c>
      <c r="S2357" s="10">
        <v>45372.849256897098</v>
      </c>
      <c r="T2357" s="11">
        <v>32</v>
      </c>
      <c r="U2357" s="51">
        <v>1</v>
      </c>
      <c r="V2357" s="51">
        <v>2022</v>
      </c>
      <c r="W2357" s="52">
        <v>2024</v>
      </c>
    </row>
    <row r="2358" spans="1:23" x14ac:dyDescent="0.3">
      <c r="A2358" s="22">
        <v>2357</v>
      </c>
      <c r="B2358" s="2" t="s">
        <v>4689</v>
      </c>
      <c r="C2358" s="2" t="s">
        <v>26</v>
      </c>
      <c r="D2358" s="2" t="s">
        <v>56</v>
      </c>
      <c r="E2358" s="3">
        <v>2013</v>
      </c>
      <c r="F2358" s="4">
        <v>25862.29</v>
      </c>
      <c r="G2358" s="5">
        <v>189077</v>
      </c>
      <c r="H2358" s="2" t="s">
        <v>41</v>
      </c>
      <c r="I2358" s="2" t="s">
        <v>22</v>
      </c>
      <c r="J2358" s="6">
        <v>3.3</v>
      </c>
      <c r="K2358" s="7">
        <v>303</v>
      </c>
      <c r="L2358" s="8">
        <v>553</v>
      </c>
      <c r="M2358" s="3">
        <v>4</v>
      </c>
      <c r="N2358" s="3">
        <v>4</v>
      </c>
      <c r="O2358" s="2" t="s">
        <v>65</v>
      </c>
      <c r="P2358" s="9" t="s">
        <v>4688</v>
      </c>
      <c r="Q2358" s="9" t="s">
        <v>12190</v>
      </c>
      <c r="R2358" s="10">
        <v>44601</v>
      </c>
      <c r="S2358" s="10">
        <v>45715.579803006323</v>
      </c>
      <c r="T2358" s="11">
        <v>11</v>
      </c>
      <c r="U2358" s="51">
        <v>2</v>
      </c>
      <c r="V2358" s="51">
        <v>2022</v>
      </c>
      <c r="W2358" s="52">
        <v>2025</v>
      </c>
    </row>
    <row r="2359" spans="1:23" x14ac:dyDescent="0.3">
      <c r="A2359" s="22">
        <v>2358</v>
      </c>
      <c r="B2359" s="2" t="s">
        <v>4691</v>
      </c>
      <c r="C2359" s="2" t="s">
        <v>63</v>
      </c>
      <c r="D2359" s="2" t="s">
        <v>34</v>
      </c>
      <c r="E2359" s="3">
        <v>2004</v>
      </c>
      <c r="F2359" s="4">
        <v>71988</v>
      </c>
      <c r="G2359" s="5">
        <v>121471</v>
      </c>
      <c r="H2359" s="2" t="s">
        <v>41</v>
      </c>
      <c r="I2359" s="2" t="s">
        <v>22</v>
      </c>
      <c r="J2359" s="6">
        <v>2</v>
      </c>
      <c r="K2359" s="7">
        <v>641</v>
      </c>
      <c r="L2359" s="8">
        <v>311</v>
      </c>
      <c r="M2359" s="3">
        <v>2</v>
      </c>
      <c r="N2359" s="3">
        <v>7</v>
      </c>
      <c r="O2359" s="2" t="s">
        <v>36</v>
      </c>
      <c r="P2359" s="9" t="s">
        <v>4690</v>
      </c>
      <c r="Q2359" s="9" t="s">
        <v>12191</v>
      </c>
      <c r="R2359" s="10">
        <v>44688</v>
      </c>
      <c r="S2359" s="10">
        <v>45784.067500545832</v>
      </c>
      <c r="T2359" s="11">
        <v>20</v>
      </c>
      <c r="U2359" s="51">
        <v>5</v>
      </c>
      <c r="V2359" s="51">
        <v>2022</v>
      </c>
      <c r="W2359" s="52">
        <v>2025</v>
      </c>
    </row>
    <row r="2360" spans="1:23" x14ac:dyDescent="0.3">
      <c r="A2360" s="22">
        <v>2359</v>
      </c>
      <c r="B2360" s="2" t="s">
        <v>4693</v>
      </c>
      <c r="C2360" s="2" t="s">
        <v>39</v>
      </c>
      <c r="D2360" s="2" t="s">
        <v>27</v>
      </c>
      <c r="E2360" s="3">
        <v>2000</v>
      </c>
      <c r="F2360" s="4">
        <v>24453.8</v>
      </c>
      <c r="G2360" s="5">
        <v>80907</v>
      </c>
      <c r="H2360" s="2" t="s">
        <v>21</v>
      </c>
      <c r="I2360" s="2" t="s">
        <v>29</v>
      </c>
      <c r="J2360" s="6">
        <v>3</v>
      </c>
      <c r="K2360" s="7">
        <v>135</v>
      </c>
      <c r="L2360" s="8">
        <v>110</v>
      </c>
      <c r="M2360" s="3">
        <v>5</v>
      </c>
      <c r="N2360" s="3">
        <v>2</v>
      </c>
      <c r="O2360" s="2" t="s">
        <v>30</v>
      </c>
      <c r="P2360" s="9" t="s">
        <v>4692</v>
      </c>
      <c r="Q2360" s="9" t="s">
        <v>12192</v>
      </c>
      <c r="R2360" s="10">
        <v>45452</v>
      </c>
      <c r="S2360" s="10">
        <v>45512.891265298771</v>
      </c>
      <c r="T2360" s="11">
        <v>24</v>
      </c>
      <c r="U2360" s="51">
        <v>6</v>
      </c>
      <c r="V2360" s="51">
        <v>2024</v>
      </c>
      <c r="W2360" s="52">
        <v>2024</v>
      </c>
    </row>
    <row r="2361" spans="1:23" x14ac:dyDescent="0.3">
      <c r="A2361" s="22">
        <v>2360</v>
      </c>
      <c r="B2361" s="2" t="s">
        <v>4695</v>
      </c>
      <c r="C2361" s="2" t="s">
        <v>19</v>
      </c>
      <c r="D2361" s="2" t="s">
        <v>34</v>
      </c>
      <c r="E2361" s="3">
        <v>2013</v>
      </c>
      <c r="F2361" s="4">
        <v>54741.96</v>
      </c>
      <c r="G2361" s="5">
        <v>226759</v>
      </c>
      <c r="H2361" s="2" t="s">
        <v>35</v>
      </c>
      <c r="I2361" s="2" t="s">
        <v>29</v>
      </c>
      <c r="J2361" s="6">
        <v>2.4</v>
      </c>
      <c r="K2361" s="7">
        <v>425</v>
      </c>
      <c r="L2361" s="8">
        <v>533</v>
      </c>
      <c r="M2361" s="3">
        <v>2</v>
      </c>
      <c r="N2361" s="3">
        <v>4</v>
      </c>
      <c r="O2361" s="2" t="s">
        <v>36</v>
      </c>
      <c r="P2361" s="9" t="s">
        <v>4694</v>
      </c>
      <c r="Q2361" s="9" t="s">
        <v>12193</v>
      </c>
      <c r="R2361" s="10">
        <v>44654</v>
      </c>
      <c r="S2361" s="10">
        <v>45493.323351716062</v>
      </c>
      <c r="T2361" s="11">
        <v>11</v>
      </c>
      <c r="U2361" s="51">
        <v>4</v>
      </c>
      <c r="V2361" s="51">
        <v>2022</v>
      </c>
      <c r="W2361" s="52">
        <v>2024</v>
      </c>
    </row>
    <row r="2362" spans="1:23" x14ac:dyDescent="0.3">
      <c r="A2362" s="22">
        <v>2361</v>
      </c>
      <c r="B2362" s="2" t="s">
        <v>4697</v>
      </c>
      <c r="C2362" s="2" t="s">
        <v>26</v>
      </c>
      <c r="D2362" s="2" t="s">
        <v>40</v>
      </c>
      <c r="E2362" s="3">
        <v>2001</v>
      </c>
      <c r="F2362" s="4">
        <v>14523.51</v>
      </c>
      <c r="G2362" s="5">
        <v>277007</v>
      </c>
      <c r="H2362" s="2" t="s">
        <v>41</v>
      </c>
      <c r="I2362" s="2" t="s">
        <v>29</v>
      </c>
      <c r="J2362" s="6">
        <v>3.2</v>
      </c>
      <c r="K2362" s="7">
        <v>188</v>
      </c>
      <c r="L2362" s="8">
        <v>670</v>
      </c>
      <c r="M2362" s="3">
        <v>2</v>
      </c>
      <c r="N2362" s="3">
        <v>5</v>
      </c>
      <c r="O2362" s="2" t="s">
        <v>80</v>
      </c>
      <c r="P2362" s="9" t="s">
        <v>4696</v>
      </c>
      <c r="Q2362" s="9" t="s">
        <v>12194</v>
      </c>
      <c r="R2362" s="10">
        <v>43395</v>
      </c>
      <c r="S2362" s="10">
        <v>45508.948476741061</v>
      </c>
      <c r="T2362" s="11">
        <v>23</v>
      </c>
      <c r="U2362" s="51">
        <v>10</v>
      </c>
      <c r="V2362" s="51">
        <v>2018</v>
      </c>
      <c r="W2362" s="52">
        <v>2024</v>
      </c>
    </row>
    <row r="2363" spans="1:23" x14ac:dyDescent="0.3">
      <c r="A2363" s="22">
        <v>2362</v>
      </c>
      <c r="B2363" s="2" t="s">
        <v>4699</v>
      </c>
      <c r="C2363" s="2" t="s">
        <v>45</v>
      </c>
      <c r="D2363" s="2" t="s">
        <v>27</v>
      </c>
      <c r="E2363" s="3">
        <v>2010</v>
      </c>
      <c r="F2363" s="4">
        <v>79990.009999999995</v>
      </c>
      <c r="G2363" s="5">
        <v>261887</v>
      </c>
      <c r="H2363" s="2" t="s">
        <v>21</v>
      </c>
      <c r="I2363" s="2" t="s">
        <v>29</v>
      </c>
      <c r="J2363" s="6">
        <v>5.6</v>
      </c>
      <c r="K2363" s="7">
        <v>505</v>
      </c>
      <c r="L2363" s="8">
        <v>538</v>
      </c>
      <c r="M2363" s="3">
        <v>2</v>
      </c>
      <c r="N2363" s="3">
        <v>2</v>
      </c>
      <c r="O2363" s="2" t="s">
        <v>85</v>
      </c>
      <c r="P2363" s="9" t="s">
        <v>4698</v>
      </c>
      <c r="Q2363" s="9" t="s">
        <v>12195</v>
      </c>
      <c r="R2363" s="10">
        <v>44884</v>
      </c>
      <c r="S2363" s="10">
        <v>45332.253137673251</v>
      </c>
      <c r="T2363" s="11">
        <v>14</v>
      </c>
      <c r="U2363" s="51">
        <v>11</v>
      </c>
      <c r="V2363" s="51">
        <v>2022</v>
      </c>
      <c r="W2363" s="52">
        <v>2024</v>
      </c>
    </row>
    <row r="2364" spans="1:23" x14ac:dyDescent="0.3">
      <c r="A2364" s="22">
        <v>2363</v>
      </c>
      <c r="B2364" s="2" t="s">
        <v>4701</v>
      </c>
      <c r="C2364" s="2" t="s">
        <v>63</v>
      </c>
      <c r="D2364" s="2" t="s">
        <v>56</v>
      </c>
      <c r="E2364" s="3">
        <v>2021</v>
      </c>
      <c r="F2364" s="4">
        <v>11671.82</v>
      </c>
      <c r="G2364" s="5">
        <v>966</v>
      </c>
      <c r="H2364" s="2" t="s">
        <v>41</v>
      </c>
      <c r="I2364" s="2" t="s">
        <v>29</v>
      </c>
      <c r="J2364" s="6">
        <v>6</v>
      </c>
      <c r="K2364" s="7">
        <v>618</v>
      </c>
      <c r="L2364" s="8">
        <v>529</v>
      </c>
      <c r="M2364" s="3">
        <v>4</v>
      </c>
      <c r="N2364" s="3">
        <v>4</v>
      </c>
      <c r="O2364" s="2" t="s">
        <v>36</v>
      </c>
      <c r="P2364" s="9" t="s">
        <v>4700</v>
      </c>
      <c r="Q2364" s="9" t="s">
        <v>12196</v>
      </c>
      <c r="R2364" s="10">
        <v>44480</v>
      </c>
      <c r="S2364" s="10">
        <v>45239.670621169957</v>
      </c>
      <c r="T2364" s="11">
        <v>3</v>
      </c>
      <c r="U2364" s="51">
        <v>10</v>
      </c>
      <c r="V2364" s="51">
        <v>2021</v>
      </c>
      <c r="W2364" s="52">
        <v>2023</v>
      </c>
    </row>
    <row r="2365" spans="1:23" x14ac:dyDescent="0.3">
      <c r="A2365" s="22">
        <v>2364</v>
      </c>
      <c r="B2365" s="2" t="s">
        <v>4703</v>
      </c>
      <c r="C2365" s="2" t="s">
        <v>63</v>
      </c>
      <c r="D2365" s="2" t="s">
        <v>50</v>
      </c>
      <c r="E2365" s="3">
        <v>2022</v>
      </c>
      <c r="F2365" s="4">
        <v>69833.259999999995</v>
      </c>
      <c r="G2365" s="5">
        <v>175990</v>
      </c>
      <c r="H2365" s="2" t="s">
        <v>41</v>
      </c>
      <c r="I2365" s="2" t="s">
        <v>29</v>
      </c>
      <c r="J2365" s="6">
        <v>4.0999999999999996</v>
      </c>
      <c r="K2365" s="7">
        <v>597</v>
      </c>
      <c r="L2365" s="8">
        <v>778</v>
      </c>
      <c r="M2365" s="3">
        <v>3</v>
      </c>
      <c r="N2365" s="3">
        <v>4</v>
      </c>
      <c r="O2365" s="2" t="s">
        <v>30</v>
      </c>
      <c r="P2365" s="9" t="s">
        <v>4702</v>
      </c>
      <c r="Q2365" s="9" t="s">
        <v>12197</v>
      </c>
      <c r="R2365" s="10">
        <v>43217</v>
      </c>
      <c r="S2365" s="10">
        <v>45660.088704786678</v>
      </c>
      <c r="T2365" s="11">
        <v>2</v>
      </c>
      <c r="U2365" s="51">
        <v>4</v>
      </c>
      <c r="V2365" s="51">
        <v>2018</v>
      </c>
      <c r="W2365" s="52">
        <v>2025</v>
      </c>
    </row>
    <row r="2366" spans="1:23" x14ac:dyDescent="0.3">
      <c r="A2366" s="22">
        <v>2365</v>
      </c>
      <c r="B2366" s="2" t="s">
        <v>4705</v>
      </c>
      <c r="C2366" s="2" t="s">
        <v>118</v>
      </c>
      <c r="D2366" s="2" t="s">
        <v>79</v>
      </c>
      <c r="E2366" s="3">
        <v>2017</v>
      </c>
      <c r="F2366" s="4">
        <v>30091.16</v>
      </c>
      <c r="G2366" s="5">
        <v>40868</v>
      </c>
      <c r="H2366" s="2" t="s">
        <v>28</v>
      </c>
      <c r="I2366" s="2" t="s">
        <v>22</v>
      </c>
      <c r="J2366" s="6">
        <v>4.9000000000000004</v>
      </c>
      <c r="K2366" s="7">
        <v>508</v>
      </c>
      <c r="L2366" s="8">
        <v>472</v>
      </c>
      <c r="M2366" s="3">
        <v>4</v>
      </c>
      <c r="N2366" s="3">
        <v>4</v>
      </c>
      <c r="O2366" s="2" t="s">
        <v>85</v>
      </c>
      <c r="P2366" s="9" t="s">
        <v>4704</v>
      </c>
      <c r="Q2366" s="9" t="s">
        <v>12198</v>
      </c>
      <c r="R2366" s="10">
        <v>44346</v>
      </c>
      <c r="S2366" s="10">
        <v>45488.066300305778</v>
      </c>
      <c r="T2366" s="11">
        <v>7</v>
      </c>
      <c r="U2366" s="51">
        <v>5</v>
      </c>
      <c r="V2366" s="51">
        <v>2021</v>
      </c>
      <c r="W2366" s="52">
        <v>2024</v>
      </c>
    </row>
    <row r="2367" spans="1:23" x14ac:dyDescent="0.3">
      <c r="A2367" s="22">
        <v>2366</v>
      </c>
      <c r="B2367" s="2" t="s">
        <v>4707</v>
      </c>
      <c r="C2367" s="2" t="s">
        <v>39</v>
      </c>
      <c r="D2367" s="2" t="s">
        <v>46</v>
      </c>
      <c r="E2367" s="3">
        <v>2022</v>
      </c>
      <c r="F2367" s="4">
        <v>70299.539999999994</v>
      </c>
      <c r="G2367" s="5">
        <v>179008</v>
      </c>
      <c r="H2367" s="2" t="s">
        <v>41</v>
      </c>
      <c r="I2367" s="2" t="s">
        <v>29</v>
      </c>
      <c r="J2367" s="6">
        <v>5.5</v>
      </c>
      <c r="K2367" s="7">
        <v>636</v>
      </c>
      <c r="L2367" s="8">
        <v>751</v>
      </c>
      <c r="M2367" s="3">
        <v>3</v>
      </c>
      <c r="N2367" s="3">
        <v>4</v>
      </c>
      <c r="O2367" s="2" t="s">
        <v>51</v>
      </c>
      <c r="P2367" s="9" t="s">
        <v>4706</v>
      </c>
      <c r="Q2367" s="9" t="s">
        <v>12199</v>
      </c>
      <c r="R2367" s="10">
        <v>44107</v>
      </c>
      <c r="S2367" s="10">
        <v>45258.362359517618</v>
      </c>
      <c r="T2367" s="11">
        <v>2</v>
      </c>
      <c r="U2367" s="51">
        <v>10</v>
      </c>
      <c r="V2367" s="51">
        <v>2020</v>
      </c>
      <c r="W2367" s="52">
        <v>2023</v>
      </c>
    </row>
    <row r="2368" spans="1:23" x14ac:dyDescent="0.3">
      <c r="A2368" s="22">
        <v>2367</v>
      </c>
      <c r="B2368" s="2" t="s">
        <v>4709</v>
      </c>
      <c r="C2368" s="2" t="s">
        <v>39</v>
      </c>
      <c r="D2368" s="2" t="s">
        <v>50</v>
      </c>
      <c r="E2368" s="3">
        <v>2020</v>
      </c>
      <c r="F2368" s="4">
        <v>44387.03</v>
      </c>
      <c r="G2368" s="5">
        <v>33136</v>
      </c>
      <c r="H2368" s="2" t="s">
        <v>21</v>
      </c>
      <c r="I2368" s="2" t="s">
        <v>29</v>
      </c>
      <c r="J2368" s="6">
        <v>1.8</v>
      </c>
      <c r="K2368" s="7">
        <v>544</v>
      </c>
      <c r="L2368" s="8">
        <v>345</v>
      </c>
      <c r="M2368" s="3">
        <v>3</v>
      </c>
      <c r="N2368" s="3">
        <v>4</v>
      </c>
      <c r="O2368" s="2" t="s">
        <v>85</v>
      </c>
      <c r="P2368" s="9" t="s">
        <v>4708</v>
      </c>
      <c r="Q2368" s="9" t="s">
        <v>12200</v>
      </c>
      <c r="R2368" s="10">
        <v>42808</v>
      </c>
      <c r="S2368" s="10">
        <v>45298.228332712257</v>
      </c>
      <c r="T2368" s="11">
        <v>4</v>
      </c>
      <c r="U2368" s="51">
        <v>3</v>
      </c>
      <c r="V2368" s="51">
        <v>2017</v>
      </c>
      <c r="W2368" s="52">
        <v>2024</v>
      </c>
    </row>
    <row r="2369" spans="1:23" x14ac:dyDescent="0.3">
      <c r="A2369" s="22">
        <v>2368</v>
      </c>
      <c r="B2369" s="2" t="s">
        <v>4711</v>
      </c>
      <c r="C2369" s="2" t="s">
        <v>39</v>
      </c>
      <c r="D2369" s="2" t="s">
        <v>20</v>
      </c>
      <c r="E2369" s="3">
        <v>2020</v>
      </c>
      <c r="F2369" s="4">
        <v>68862.92</v>
      </c>
      <c r="G2369" s="5">
        <v>266966</v>
      </c>
      <c r="H2369" s="2" t="s">
        <v>28</v>
      </c>
      <c r="I2369" s="2" t="s">
        <v>29</v>
      </c>
      <c r="J2369" s="6">
        <v>5.0999999999999996</v>
      </c>
      <c r="K2369" s="7">
        <v>601</v>
      </c>
      <c r="L2369" s="8">
        <v>248</v>
      </c>
      <c r="M2369" s="3">
        <v>5</v>
      </c>
      <c r="N2369" s="3">
        <v>2</v>
      </c>
      <c r="O2369" s="2" t="s">
        <v>23</v>
      </c>
      <c r="P2369" s="9" t="s">
        <v>4710</v>
      </c>
      <c r="Q2369" s="9" t="s">
        <v>12201</v>
      </c>
      <c r="R2369" s="10">
        <v>43737</v>
      </c>
      <c r="S2369" s="10">
        <v>45277.346156276973</v>
      </c>
      <c r="T2369" s="11">
        <v>4</v>
      </c>
      <c r="U2369" s="51">
        <v>9</v>
      </c>
      <c r="V2369" s="51">
        <v>2019</v>
      </c>
      <c r="W2369" s="52">
        <v>2023</v>
      </c>
    </row>
    <row r="2370" spans="1:23" x14ac:dyDescent="0.3">
      <c r="A2370" s="22">
        <v>2369</v>
      </c>
      <c r="B2370" s="2" t="s">
        <v>4713</v>
      </c>
      <c r="C2370" s="2" t="s">
        <v>26</v>
      </c>
      <c r="D2370" s="2" t="s">
        <v>46</v>
      </c>
      <c r="E2370" s="3">
        <v>1995</v>
      </c>
      <c r="F2370" s="4">
        <v>16851.77</v>
      </c>
      <c r="G2370" s="5">
        <v>36794</v>
      </c>
      <c r="H2370" s="2" t="s">
        <v>28</v>
      </c>
      <c r="I2370" s="2" t="s">
        <v>29</v>
      </c>
      <c r="J2370" s="6">
        <v>3.2</v>
      </c>
      <c r="K2370" s="7">
        <v>524</v>
      </c>
      <c r="L2370" s="8">
        <v>237</v>
      </c>
      <c r="M2370" s="3">
        <v>5</v>
      </c>
      <c r="N2370" s="3">
        <v>2</v>
      </c>
      <c r="O2370" s="2" t="s">
        <v>65</v>
      </c>
      <c r="P2370" s="9" t="s">
        <v>4712</v>
      </c>
      <c r="Q2370" s="9" t="s">
        <v>12202</v>
      </c>
      <c r="R2370" s="10">
        <v>42392</v>
      </c>
      <c r="S2370" s="10">
        <v>45326.996086262967</v>
      </c>
      <c r="T2370" s="11">
        <v>29</v>
      </c>
      <c r="U2370" s="51">
        <v>1</v>
      </c>
      <c r="V2370" s="51">
        <v>2016</v>
      </c>
      <c r="W2370" s="52">
        <v>2024</v>
      </c>
    </row>
    <row r="2371" spans="1:23" x14ac:dyDescent="0.3">
      <c r="A2371" s="22">
        <v>2370</v>
      </c>
      <c r="B2371" s="2" t="s">
        <v>4715</v>
      </c>
      <c r="C2371" s="2" t="s">
        <v>33</v>
      </c>
      <c r="D2371" s="2" t="s">
        <v>56</v>
      </c>
      <c r="E2371" s="3">
        <v>2008</v>
      </c>
      <c r="F2371" s="4">
        <v>63212.59</v>
      </c>
      <c r="G2371" s="5">
        <v>55699</v>
      </c>
      <c r="H2371" s="2" t="s">
        <v>35</v>
      </c>
      <c r="I2371" s="2" t="s">
        <v>22</v>
      </c>
      <c r="J2371" s="6">
        <v>2</v>
      </c>
      <c r="K2371" s="7">
        <v>309</v>
      </c>
      <c r="L2371" s="8">
        <v>159</v>
      </c>
      <c r="M2371" s="3">
        <v>5</v>
      </c>
      <c r="N2371" s="3">
        <v>4</v>
      </c>
      <c r="O2371" s="2" t="s">
        <v>42</v>
      </c>
      <c r="P2371" s="9" t="s">
        <v>4714</v>
      </c>
      <c r="Q2371" s="9" t="s">
        <v>12203</v>
      </c>
      <c r="R2371" s="10">
        <v>42316</v>
      </c>
      <c r="S2371" s="10">
        <v>45210.756838413399</v>
      </c>
      <c r="T2371" s="11">
        <v>16</v>
      </c>
      <c r="U2371" s="51">
        <v>11</v>
      </c>
      <c r="V2371" s="51">
        <v>2015</v>
      </c>
      <c r="W2371" s="52">
        <v>2023</v>
      </c>
    </row>
    <row r="2372" spans="1:23" x14ac:dyDescent="0.3">
      <c r="A2372" s="22">
        <v>2371</v>
      </c>
      <c r="B2372" s="2" t="s">
        <v>4717</v>
      </c>
      <c r="C2372" s="2" t="s">
        <v>118</v>
      </c>
      <c r="D2372" s="2" t="s">
        <v>56</v>
      </c>
      <c r="E2372" s="3">
        <v>1998</v>
      </c>
      <c r="F2372" s="4">
        <v>36717.99</v>
      </c>
      <c r="G2372" s="5">
        <v>288003</v>
      </c>
      <c r="H2372" s="2" t="s">
        <v>35</v>
      </c>
      <c r="I2372" s="2" t="s">
        <v>29</v>
      </c>
      <c r="J2372" s="6">
        <v>5.4</v>
      </c>
      <c r="K2372" s="7">
        <v>635</v>
      </c>
      <c r="L2372" s="8">
        <v>320</v>
      </c>
      <c r="M2372" s="3">
        <v>5</v>
      </c>
      <c r="N2372" s="3">
        <v>4</v>
      </c>
      <c r="O2372" s="2" t="s">
        <v>85</v>
      </c>
      <c r="P2372" s="9" t="s">
        <v>4716</v>
      </c>
      <c r="Q2372" s="9" t="s">
        <v>12204</v>
      </c>
      <c r="R2372" s="10">
        <v>42687</v>
      </c>
      <c r="S2372" s="10">
        <v>45292.241135272758</v>
      </c>
      <c r="T2372" s="11">
        <v>26</v>
      </c>
      <c r="U2372" s="51">
        <v>11</v>
      </c>
      <c r="V2372" s="51">
        <v>2016</v>
      </c>
      <c r="W2372" s="52">
        <v>2024</v>
      </c>
    </row>
    <row r="2373" spans="1:23" x14ac:dyDescent="0.3">
      <c r="A2373" s="22">
        <v>2372</v>
      </c>
      <c r="B2373" s="2" t="s">
        <v>4719</v>
      </c>
      <c r="C2373" s="2" t="s">
        <v>19</v>
      </c>
      <c r="D2373" s="2" t="s">
        <v>50</v>
      </c>
      <c r="E2373" s="3">
        <v>2007</v>
      </c>
      <c r="F2373" s="4">
        <v>44357.7</v>
      </c>
      <c r="G2373" s="5">
        <v>208520</v>
      </c>
      <c r="H2373" s="2" t="s">
        <v>41</v>
      </c>
      <c r="I2373" s="2" t="s">
        <v>22</v>
      </c>
      <c r="J2373" s="6">
        <v>2.1</v>
      </c>
      <c r="K2373" s="7">
        <v>421</v>
      </c>
      <c r="L2373" s="8">
        <v>598</v>
      </c>
      <c r="M2373" s="3">
        <v>3</v>
      </c>
      <c r="N2373" s="3">
        <v>7</v>
      </c>
      <c r="O2373" s="2" t="s">
        <v>51</v>
      </c>
      <c r="P2373" s="9" t="s">
        <v>4718</v>
      </c>
      <c r="Q2373" s="9" t="s">
        <v>12205</v>
      </c>
      <c r="R2373" s="10">
        <v>42222</v>
      </c>
      <c r="S2373" s="10">
        <v>45297.060099065529</v>
      </c>
      <c r="T2373" s="11">
        <v>17</v>
      </c>
      <c r="U2373" s="51">
        <v>8</v>
      </c>
      <c r="V2373" s="51">
        <v>2015</v>
      </c>
      <c r="W2373" s="52">
        <v>2024</v>
      </c>
    </row>
    <row r="2374" spans="1:23" x14ac:dyDescent="0.3">
      <c r="A2374" s="22">
        <v>2373</v>
      </c>
      <c r="B2374" s="2" t="s">
        <v>4721</v>
      </c>
      <c r="C2374" s="2" t="s">
        <v>107</v>
      </c>
      <c r="D2374" s="2" t="s">
        <v>34</v>
      </c>
      <c r="E2374" s="3">
        <v>2009</v>
      </c>
      <c r="F2374" s="4">
        <v>17766.599999999999</v>
      </c>
      <c r="G2374" s="5">
        <v>150769</v>
      </c>
      <c r="H2374" s="2" t="s">
        <v>35</v>
      </c>
      <c r="I2374" s="2" t="s">
        <v>22</v>
      </c>
      <c r="J2374" s="6">
        <v>2.5</v>
      </c>
      <c r="K2374" s="7">
        <v>687</v>
      </c>
      <c r="L2374" s="8">
        <v>538</v>
      </c>
      <c r="M2374" s="3">
        <v>3</v>
      </c>
      <c r="N2374" s="3">
        <v>4</v>
      </c>
      <c r="O2374" s="2" t="s">
        <v>85</v>
      </c>
      <c r="P2374" s="9" t="s">
        <v>4720</v>
      </c>
      <c r="Q2374" s="9" t="s">
        <v>12206</v>
      </c>
      <c r="R2374" s="10">
        <v>45019</v>
      </c>
      <c r="S2374" s="10">
        <v>45725.217730591838</v>
      </c>
      <c r="T2374" s="11">
        <v>15</v>
      </c>
      <c r="U2374" s="51">
        <v>4</v>
      </c>
      <c r="V2374" s="51">
        <v>2023</v>
      </c>
      <c r="W2374" s="52">
        <v>2025</v>
      </c>
    </row>
    <row r="2375" spans="1:23" x14ac:dyDescent="0.3">
      <c r="A2375" s="22">
        <v>2374</v>
      </c>
      <c r="B2375" s="2" t="s">
        <v>4723</v>
      </c>
      <c r="C2375" s="2" t="s">
        <v>74</v>
      </c>
      <c r="D2375" s="2" t="s">
        <v>64</v>
      </c>
      <c r="E2375" s="3">
        <v>2000</v>
      </c>
      <c r="F2375" s="4">
        <v>33622.76</v>
      </c>
      <c r="G2375" s="5">
        <v>61410</v>
      </c>
      <c r="H2375" s="2" t="s">
        <v>35</v>
      </c>
      <c r="I2375" s="2" t="s">
        <v>22</v>
      </c>
      <c r="J2375" s="6">
        <v>4.9000000000000004</v>
      </c>
      <c r="K2375" s="7">
        <v>435</v>
      </c>
      <c r="L2375" s="8">
        <v>221</v>
      </c>
      <c r="M2375" s="3">
        <v>3</v>
      </c>
      <c r="N2375" s="3">
        <v>5</v>
      </c>
      <c r="O2375" s="2" t="s">
        <v>80</v>
      </c>
      <c r="P2375" s="9" t="s">
        <v>4722</v>
      </c>
      <c r="Q2375" s="9" t="s">
        <v>12207</v>
      </c>
      <c r="R2375" s="10">
        <v>43763</v>
      </c>
      <c r="S2375" s="10">
        <v>45528.224331912097</v>
      </c>
      <c r="T2375" s="11">
        <v>24</v>
      </c>
      <c r="U2375" s="51">
        <v>10</v>
      </c>
      <c r="V2375" s="51">
        <v>2019</v>
      </c>
      <c r="W2375" s="52">
        <v>2024</v>
      </c>
    </row>
    <row r="2376" spans="1:23" x14ac:dyDescent="0.3">
      <c r="A2376" s="22">
        <v>2375</v>
      </c>
      <c r="B2376" s="2" t="s">
        <v>4725</v>
      </c>
      <c r="C2376" s="2" t="s">
        <v>39</v>
      </c>
      <c r="D2376" s="2" t="s">
        <v>46</v>
      </c>
      <c r="E2376" s="3">
        <v>2007</v>
      </c>
      <c r="F2376" s="4">
        <v>69117.17</v>
      </c>
      <c r="G2376" s="5">
        <v>202337</v>
      </c>
      <c r="H2376" s="2" t="s">
        <v>35</v>
      </c>
      <c r="I2376" s="2" t="s">
        <v>29</v>
      </c>
      <c r="J2376" s="6">
        <v>5.4</v>
      </c>
      <c r="K2376" s="7">
        <v>201</v>
      </c>
      <c r="L2376" s="8">
        <v>156</v>
      </c>
      <c r="M2376" s="3">
        <v>3</v>
      </c>
      <c r="N2376" s="3">
        <v>4</v>
      </c>
      <c r="O2376" s="2" t="s">
        <v>85</v>
      </c>
      <c r="P2376" s="9" t="s">
        <v>4724</v>
      </c>
      <c r="Q2376" s="9" t="s">
        <v>12208</v>
      </c>
      <c r="R2376" s="10">
        <v>45316</v>
      </c>
      <c r="S2376" s="10">
        <v>45461.488984842683</v>
      </c>
      <c r="T2376" s="11">
        <v>17</v>
      </c>
      <c r="U2376" s="51">
        <v>1</v>
      </c>
      <c r="V2376" s="51">
        <v>2024</v>
      </c>
      <c r="W2376" s="52">
        <v>2024</v>
      </c>
    </row>
    <row r="2377" spans="1:23" x14ac:dyDescent="0.3">
      <c r="A2377" s="22">
        <v>2376</v>
      </c>
      <c r="B2377" s="2" t="s">
        <v>4727</v>
      </c>
      <c r="C2377" s="2" t="s">
        <v>45</v>
      </c>
      <c r="D2377" s="2" t="s">
        <v>64</v>
      </c>
      <c r="E2377" s="3">
        <v>2004</v>
      </c>
      <c r="F2377" s="4">
        <v>9145.2000000000007</v>
      </c>
      <c r="G2377" s="5">
        <v>217496</v>
      </c>
      <c r="H2377" s="2" t="s">
        <v>35</v>
      </c>
      <c r="I2377" s="2" t="s">
        <v>29</v>
      </c>
      <c r="J2377" s="6">
        <v>1.9</v>
      </c>
      <c r="K2377" s="7">
        <v>78</v>
      </c>
      <c r="L2377" s="8">
        <v>283</v>
      </c>
      <c r="M2377" s="3">
        <v>2</v>
      </c>
      <c r="N2377" s="3">
        <v>2</v>
      </c>
      <c r="O2377" s="2" t="s">
        <v>36</v>
      </c>
      <c r="P2377" s="9" t="s">
        <v>4726</v>
      </c>
      <c r="Q2377" s="9" t="s">
        <v>12209</v>
      </c>
      <c r="R2377" s="10">
        <v>44365</v>
      </c>
      <c r="S2377" s="10">
        <v>45825.393765798879</v>
      </c>
      <c r="T2377" s="11">
        <v>20</v>
      </c>
      <c r="U2377" s="51">
        <v>6</v>
      </c>
      <c r="V2377" s="51">
        <v>2021</v>
      </c>
      <c r="W2377" s="52">
        <v>2025</v>
      </c>
    </row>
    <row r="2378" spans="1:23" x14ac:dyDescent="0.3">
      <c r="A2378" s="22">
        <v>2377</v>
      </c>
      <c r="B2378" s="2" t="s">
        <v>4729</v>
      </c>
      <c r="C2378" s="2" t="s">
        <v>33</v>
      </c>
      <c r="D2378" s="2" t="s">
        <v>56</v>
      </c>
      <c r="E2378" s="3">
        <v>2024</v>
      </c>
      <c r="F2378" s="4">
        <v>69834.25</v>
      </c>
      <c r="G2378" s="5">
        <v>152518</v>
      </c>
      <c r="H2378" s="2" t="s">
        <v>28</v>
      </c>
      <c r="I2378" s="2" t="s">
        <v>22</v>
      </c>
      <c r="J2378" s="6">
        <v>3.1</v>
      </c>
      <c r="K2378" s="7">
        <v>213</v>
      </c>
      <c r="L2378" s="8">
        <v>581</v>
      </c>
      <c r="M2378" s="3">
        <v>5</v>
      </c>
      <c r="N2378" s="3">
        <v>5</v>
      </c>
      <c r="O2378" s="2" t="s">
        <v>30</v>
      </c>
      <c r="P2378" s="9" t="s">
        <v>4728</v>
      </c>
      <c r="Q2378" s="9" t="s">
        <v>12210</v>
      </c>
      <c r="R2378" s="10">
        <v>43700</v>
      </c>
      <c r="S2378" s="10">
        <v>45140.370761197948</v>
      </c>
      <c r="T2378" s="11">
        <v>0</v>
      </c>
      <c r="U2378" s="51">
        <v>8</v>
      </c>
      <c r="V2378" s="51">
        <v>2019</v>
      </c>
      <c r="W2378" s="52">
        <v>2023</v>
      </c>
    </row>
    <row r="2379" spans="1:23" x14ac:dyDescent="0.3">
      <c r="A2379" s="22">
        <v>2378</v>
      </c>
      <c r="B2379" s="2" t="s">
        <v>4731</v>
      </c>
      <c r="C2379" s="2" t="s">
        <v>39</v>
      </c>
      <c r="D2379" s="2" t="s">
        <v>34</v>
      </c>
      <c r="E2379" s="3">
        <v>1993</v>
      </c>
      <c r="F2379" s="4">
        <v>62282.2</v>
      </c>
      <c r="G2379" s="5">
        <v>246973</v>
      </c>
      <c r="H2379" s="2" t="s">
        <v>35</v>
      </c>
      <c r="I2379" s="2" t="s">
        <v>29</v>
      </c>
      <c r="J2379" s="6">
        <v>2.2999999999999998</v>
      </c>
      <c r="K2379" s="7">
        <v>309</v>
      </c>
      <c r="L2379" s="8">
        <v>796</v>
      </c>
      <c r="M2379" s="3">
        <v>2</v>
      </c>
      <c r="N2379" s="3">
        <v>5</v>
      </c>
      <c r="O2379" s="2" t="s">
        <v>85</v>
      </c>
      <c r="P2379" s="9" t="s">
        <v>4730</v>
      </c>
      <c r="Q2379" s="9" t="s">
        <v>12211</v>
      </c>
      <c r="R2379" s="10">
        <v>43031</v>
      </c>
      <c r="S2379" s="10">
        <v>45552.757238493417</v>
      </c>
      <c r="T2379" s="11">
        <v>31</v>
      </c>
      <c r="U2379" s="51">
        <v>10</v>
      </c>
      <c r="V2379" s="51">
        <v>2017</v>
      </c>
      <c r="W2379" s="52">
        <v>2024</v>
      </c>
    </row>
    <row r="2380" spans="1:23" x14ac:dyDescent="0.3">
      <c r="A2380" s="22">
        <v>2379</v>
      </c>
      <c r="B2380" s="2" t="s">
        <v>4733</v>
      </c>
      <c r="C2380" s="2" t="s">
        <v>26</v>
      </c>
      <c r="D2380" s="2" t="s">
        <v>20</v>
      </c>
      <c r="E2380" s="3">
        <v>2020</v>
      </c>
      <c r="F2380" s="4">
        <v>66810.45</v>
      </c>
      <c r="G2380" s="5">
        <v>184441</v>
      </c>
      <c r="H2380" s="2" t="s">
        <v>35</v>
      </c>
      <c r="I2380" s="2" t="s">
        <v>22</v>
      </c>
      <c r="J2380" s="6">
        <v>5.2</v>
      </c>
      <c r="K2380" s="7">
        <v>348</v>
      </c>
      <c r="L2380" s="8">
        <v>700</v>
      </c>
      <c r="M2380" s="3">
        <v>5</v>
      </c>
      <c r="N2380" s="3">
        <v>4</v>
      </c>
      <c r="O2380" s="2" t="s">
        <v>42</v>
      </c>
      <c r="P2380" s="9" t="s">
        <v>4732</v>
      </c>
      <c r="Q2380" s="9" t="s">
        <v>12212</v>
      </c>
      <c r="R2380" s="10">
        <v>43281</v>
      </c>
      <c r="S2380" s="10">
        <v>45414.759638973497</v>
      </c>
      <c r="T2380" s="11">
        <v>4</v>
      </c>
      <c r="U2380" s="51">
        <v>6</v>
      </c>
      <c r="V2380" s="51">
        <v>2018</v>
      </c>
      <c r="W2380" s="52">
        <v>2024</v>
      </c>
    </row>
    <row r="2381" spans="1:23" x14ac:dyDescent="0.3">
      <c r="A2381" s="22">
        <v>2380</v>
      </c>
      <c r="B2381" s="2" t="s">
        <v>4735</v>
      </c>
      <c r="C2381" s="2" t="s">
        <v>107</v>
      </c>
      <c r="D2381" s="2" t="s">
        <v>50</v>
      </c>
      <c r="E2381" s="3">
        <v>2011</v>
      </c>
      <c r="F2381" s="4">
        <v>78426.92</v>
      </c>
      <c r="G2381" s="5">
        <v>230916</v>
      </c>
      <c r="H2381" s="2" t="s">
        <v>21</v>
      </c>
      <c r="I2381" s="2" t="s">
        <v>29</v>
      </c>
      <c r="J2381" s="6">
        <v>3.1</v>
      </c>
      <c r="K2381" s="7">
        <v>83</v>
      </c>
      <c r="L2381" s="8">
        <v>310</v>
      </c>
      <c r="M2381" s="3">
        <v>2</v>
      </c>
      <c r="N2381" s="3">
        <v>2</v>
      </c>
      <c r="O2381" s="2" t="s">
        <v>85</v>
      </c>
      <c r="P2381" s="9" t="s">
        <v>4734</v>
      </c>
      <c r="Q2381" s="9" t="s">
        <v>12213</v>
      </c>
      <c r="R2381" s="10">
        <v>42849</v>
      </c>
      <c r="S2381" s="10">
        <v>45507.926272300167</v>
      </c>
      <c r="T2381" s="11">
        <v>13</v>
      </c>
      <c r="U2381" s="51">
        <v>4</v>
      </c>
      <c r="V2381" s="51">
        <v>2017</v>
      </c>
      <c r="W2381" s="52">
        <v>2024</v>
      </c>
    </row>
    <row r="2382" spans="1:23" x14ac:dyDescent="0.3">
      <c r="A2382" s="22">
        <v>2381</v>
      </c>
      <c r="B2382" s="2" t="s">
        <v>4737</v>
      </c>
      <c r="C2382" s="2" t="s">
        <v>33</v>
      </c>
      <c r="D2382" s="2" t="s">
        <v>50</v>
      </c>
      <c r="E2382" s="3">
        <v>1990</v>
      </c>
      <c r="F2382" s="4">
        <v>25779.02</v>
      </c>
      <c r="G2382" s="5">
        <v>229299</v>
      </c>
      <c r="H2382" s="2" t="s">
        <v>28</v>
      </c>
      <c r="I2382" s="2" t="s">
        <v>29</v>
      </c>
      <c r="J2382" s="6">
        <v>2.2000000000000002</v>
      </c>
      <c r="K2382" s="7">
        <v>418</v>
      </c>
      <c r="L2382" s="8">
        <v>182</v>
      </c>
      <c r="M2382" s="3">
        <v>5</v>
      </c>
      <c r="N2382" s="3">
        <v>4</v>
      </c>
      <c r="O2382" s="2" t="s">
        <v>80</v>
      </c>
      <c r="P2382" s="9" t="s">
        <v>4736</v>
      </c>
      <c r="Q2382" s="9" t="s">
        <v>11384</v>
      </c>
      <c r="R2382" s="10">
        <v>45084</v>
      </c>
      <c r="S2382" s="10">
        <v>45852.555198085327</v>
      </c>
      <c r="T2382" s="11">
        <v>34</v>
      </c>
      <c r="U2382" s="51">
        <v>6</v>
      </c>
      <c r="V2382" s="51">
        <v>2023</v>
      </c>
      <c r="W2382" s="52">
        <v>2025</v>
      </c>
    </row>
    <row r="2383" spans="1:23" x14ac:dyDescent="0.3">
      <c r="A2383" s="22">
        <v>2382</v>
      </c>
      <c r="B2383" s="2" t="s">
        <v>4739</v>
      </c>
      <c r="C2383" s="2" t="s">
        <v>45</v>
      </c>
      <c r="D2383" s="2" t="s">
        <v>20</v>
      </c>
      <c r="E2383" s="3">
        <v>2016</v>
      </c>
      <c r="F2383" s="4">
        <v>30649.31</v>
      </c>
      <c r="G2383" s="5">
        <v>1550</v>
      </c>
      <c r="H2383" s="2" t="s">
        <v>21</v>
      </c>
      <c r="I2383" s="2" t="s">
        <v>22</v>
      </c>
      <c r="J2383" s="6">
        <v>2.2000000000000002</v>
      </c>
      <c r="K2383" s="7">
        <v>251</v>
      </c>
      <c r="L2383" s="8">
        <v>349</v>
      </c>
      <c r="M2383" s="3">
        <v>5</v>
      </c>
      <c r="N2383" s="3">
        <v>5</v>
      </c>
      <c r="O2383" s="2" t="s">
        <v>51</v>
      </c>
      <c r="P2383" s="9" t="s">
        <v>4738</v>
      </c>
      <c r="Q2383" s="9" t="s">
        <v>12214</v>
      </c>
      <c r="R2383" s="10">
        <v>42398</v>
      </c>
      <c r="S2383" s="10">
        <v>45289.174521950103</v>
      </c>
      <c r="T2383" s="11">
        <v>8</v>
      </c>
      <c r="U2383" s="51">
        <v>1</v>
      </c>
      <c r="V2383" s="51">
        <v>2016</v>
      </c>
      <c r="W2383" s="52">
        <v>2023</v>
      </c>
    </row>
    <row r="2384" spans="1:23" x14ac:dyDescent="0.3">
      <c r="A2384" s="22">
        <v>2383</v>
      </c>
      <c r="B2384" s="2" t="s">
        <v>4741</v>
      </c>
      <c r="C2384" s="2" t="s">
        <v>49</v>
      </c>
      <c r="D2384" s="2" t="s">
        <v>40</v>
      </c>
      <c r="E2384" s="3">
        <v>2000</v>
      </c>
      <c r="F2384" s="4">
        <v>13817.23</v>
      </c>
      <c r="G2384" s="5">
        <v>95960</v>
      </c>
      <c r="H2384" s="2" t="s">
        <v>41</v>
      </c>
      <c r="I2384" s="2" t="s">
        <v>22</v>
      </c>
      <c r="J2384" s="6">
        <v>4.8</v>
      </c>
      <c r="K2384" s="7">
        <v>301</v>
      </c>
      <c r="L2384" s="8">
        <v>771</v>
      </c>
      <c r="M2384" s="3">
        <v>4</v>
      </c>
      <c r="N2384" s="3">
        <v>7</v>
      </c>
      <c r="O2384" s="2" t="s">
        <v>65</v>
      </c>
      <c r="P2384" s="9" t="s">
        <v>4740</v>
      </c>
      <c r="Q2384" s="9" t="s">
        <v>12215</v>
      </c>
      <c r="R2384" s="10">
        <v>45405</v>
      </c>
      <c r="S2384" s="10">
        <v>45606.203927831288</v>
      </c>
      <c r="T2384" s="11">
        <v>24</v>
      </c>
      <c r="U2384" s="51">
        <v>4</v>
      </c>
      <c r="V2384" s="51">
        <v>2024</v>
      </c>
      <c r="W2384" s="52">
        <v>2024</v>
      </c>
    </row>
    <row r="2385" spans="1:23" x14ac:dyDescent="0.3">
      <c r="A2385" s="22">
        <v>2384</v>
      </c>
      <c r="B2385" s="2" t="s">
        <v>4743</v>
      </c>
      <c r="C2385" s="2" t="s">
        <v>19</v>
      </c>
      <c r="D2385" s="2" t="s">
        <v>34</v>
      </c>
      <c r="E2385" s="3">
        <v>2018</v>
      </c>
      <c r="F2385" s="4">
        <v>60225.08</v>
      </c>
      <c r="G2385" s="5">
        <v>202946</v>
      </c>
      <c r="H2385" s="2" t="s">
        <v>35</v>
      </c>
      <c r="I2385" s="2" t="s">
        <v>29</v>
      </c>
      <c r="J2385" s="6">
        <v>1.3</v>
      </c>
      <c r="K2385" s="7">
        <v>310</v>
      </c>
      <c r="L2385" s="8">
        <v>155</v>
      </c>
      <c r="M2385" s="3">
        <v>4</v>
      </c>
      <c r="N2385" s="3">
        <v>2</v>
      </c>
      <c r="O2385" s="2" t="s">
        <v>23</v>
      </c>
      <c r="P2385" s="9" t="s">
        <v>4742</v>
      </c>
      <c r="Q2385" s="9" t="s">
        <v>12216</v>
      </c>
      <c r="R2385" s="10">
        <v>42332</v>
      </c>
      <c r="S2385" s="10">
        <v>45588.388364718659</v>
      </c>
      <c r="T2385" s="11">
        <v>6</v>
      </c>
      <c r="U2385" s="51">
        <v>11</v>
      </c>
      <c r="V2385" s="51">
        <v>2015</v>
      </c>
      <c r="W2385" s="52">
        <v>2024</v>
      </c>
    </row>
    <row r="2386" spans="1:23" x14ac:dyDescent="0.3">
      <c r="A2386" s="22">
        <v>2385</v>
      </c>
      <c r="B2386" s="2" t="s">
        <v>4745</v>
      </c>
      <c r="C2386" s="2" t="s">
        <v>26</v>
      </c>
      <c r="D2386" s="2" t="s">
        <v>50</v>
      </c>
      <c r="E2386" s="3">
        <v>1992</v>
      </c>
      <c r="F2386" s="4">
        <v>76891.73</v>
      </c>
      <c r="G2386" s="5">
        <v>177203</v>
      </c>
      <c r="H2386" s="2" t="s">
        <v>41</v>
      </c>
      <c r="I2386" s="2" t="s">
        <v>29</v>
      </c>
      <c r="J2386" s="6">
        <v>4.5</v>
      </c>
      <c r="K2386" s="7">
        <v>367</v>
      </c>
      <c r="L2386" s="8">
        <v>433</v>
      </c>
      <c r="M2386" s="3">
        <v>3</v>
      </c>
      <c r="N2386" s="3">
        <v>7</v>
      </c>
      <c r="O2386" s="2" t="s">
        <v>85</v>
      </c>
      <c r="P2386" s="9" t="s">
        <v>4744</v>
      </c>
      <c r="Q2386" s="9" t="s">
        <v>12217</v>
      </c>
      <c r="R2386" s="10">
        <v>43327</v>
      </c>
      <c r="S2386" s="10">
        <v>45495.075702186157</v>
      </c>
      <c r="T2386" s="11">
        <v>32</v>
      </c>
      <c r="U2386" s="51">
        <v>8</v>
      </c>
      <c r="V2386" s="51">
        <v>2018</v>
      </c>
      <c r="W2386" s="52">
        <v>2024</v>
      </c>
    </row>
    <row r="2387" spans="1:23" x14ac:dyDescent="0.3">
      <c r="A2387" s="22">
        <v>2386</v>
      </c>
      <c r="B2387" s="2" t="s">
        <v>4747</v>
      </c>
      <c r="C2387" s="2" t="s">
        <v>118</v>
      </c>
      <c r="D2387" s="2" t="s">
        <v>40</v>
      </c>
      <c r="E2387" s="3">
        <v>2014</v>
      </c>
      <c r="F2387" s="4">
        <v>74263.740000000005</v>
      </c>
      <c r="G2387" s="5">
        <v>175806</v>
      </c>
      <c r="H2387" s="2" t="s">
        <v>41</v>
      </c>
      <c r="I2387" s="2" t="s">
        <v>22</v>
      </c>
      <c r="J2387" s="6">
        <v>5.5</v>
      </c>
      <c r="K2387" s="7">
        <v>700</v>
      </c>
      <c r="L2387" s="8">
        <v>516</v>
      </c>
      <c r="M2387" s="3">
        <v>5</v>
      </c>
      <c r="N2387" s="3">
        <v>5</v>
      </c>
      <c r="O2387" s="2" t="s">
        <v>42</v>
      </c>
      <c r="P2387" s="9" t="s">
        <v>4746</v>
      </c>
      <c r="Q2387" s="9" t="s">
        <v>12218</v>
      </c>
      <c r="R2387" s="10">
        <v>45196</v>
      </c>
      <c r="S2387" s="10">
        <v>45269.022491544027</v>
      </c>
      <c r="T2387" s="11">
        <v>10</v>
      </c>
      <c r="U2387" s="51">
        <v>9</v>
      </c>
      <c r="V2387" s="51">
        <v>2023</v>
      </c>
      <c r="W2387" s="52">
        <v>2023</v>
      </c>
    </row>
    <row r="2388" spans="1:23" x14ac:dyDescent="0.3">
      <c r="A2388" s="22">
        <v>2387</v>
      </c>
      <c r="B2388" s="2" t="s">
        <v>4749</v>
      </c>
      <c r="C2388" s="2" t="s">
        <v>63</v>
      </c>
      <c r="D2388" s="2" t="s">
        <v>40</v>
      </c>
      <c r="E2388" s="3">
        <v>2006</v>
      </c>
      <c r="F2388" s="4">
        <v>47481.47</v>
      </c>
      <c r="G2388" s="5">
        <v>118159</v>
      </c>
      <c r="H2388" s="2" t="s">
        <v>41</v>
      </c>
      <c r="I2388" s="2" t="s">
        <v>29</v>
      </c>
      <c r="J2388" s="6">
        <v>5.0999999999999996</v>
      </c>
      <c r="K2388" s="7">
        <v>295</v>
      </c>
      <c r="L2388" s="8">
        <v>308</v>
      </c>
      <c r="M2388" s="3">
        <v>5</v>
      </c>
      <c r="N2388" s="3">
        <v>7</v>
      </c>
      <c r="O2388" s="2" t="s">
        <v>23</v>
      </c>
      <c r="P2388" s="9" t="s">
        <v>4748</v>
      </c>
      <c r="Q2388" s="9" t="s">
        <v>12219</v>
      </c>
      <c r="R2388" s="10">
        <v>43393</v>
      </c>
      <c r="S2388" s="10">
        <v>45289.466580361797</v>
      </c>
      <c r="T2388" s="11">
        <v>18</v>
      </c>
      <c r="U2388" s="51">
        <v>10</v>
      </c>
      <c r="V2388" s="51">
        <v>2018</v>
      </c>
      <c r="W2388" s="52">
        <v>2023</v>
      </c>
    </row>
    <row r="2389" spans="1:23" x14ac:dyDescent="0.3">
      <c r="A2389" s="22">
        <v>2388</v>
      </c>
      <c r="B2389" s="2" t="s">
        <v>4751</v>
      </c>
      <c r="C2389" s="2" t="s">
        <v>19</v>
      </c>
      <c r="D2389" s="2" t="s">
        <v>20</v>
      </c>
      <c r="E2389" s="3">
        <v>2003</v>
      </c>
      <c r="F2389" s="4">
        <v>41908.11</v>
      </c>
      <c r="G2389" s="5">
        <v>147735</v>
      </c>
      <c r="H2389" s="2" t="s">
        <v>35</v>
      </c>
      <c r="I2389" s="2" t="s">
        <v>29</v>
      </c>
      <c r="J2389" s="6">
        <v>2</v>
      </c>
      <c r="K2389" s="7">
        <v>103</v>
      </c>
      <c r="L2389" s="8">
        <v>274</v>
      </c>
      <c r="M2389" s="3">
        <v>2</v>
      </c>
      <c r="N2389" s="3">
        <v>7</v>
      </c>
      <c r="O2389" s="2" t="s">
        <v>42</v>
      </c>
      <c r="P2389" s="9" t="s">
        <v>4750</v>
      </c>
      <c r="Q2389" s="9" t="s">
        <v>12220</v>
      </c>
      <c r="R2389" s="10">
        <v>44438</v>
      </c>
      <c r="S2389" s="10">
        <v>45159.062499545616</v>
      </c>
      <c r="T2389" s="11">
        <v>21</v>
      </c>
      <c r="U2389" s="51">
        <v>8</v>
      </c>
      <c r="V2389" s="51">
        <v>2021</v>
      </c>
      <c r="W2389" s="52">
        <v>2023</v>
      </c>
    </row>
    <row r="2390" spans="1:23" x14ac:dyDescent="0.3">
      <c r="A2390" s="22">
        <v>2389</v>
      </c>
      <c r="B2390" s="2" t="s">
        <v>4753</v>
      </c>
      <c r="C2390" s="2" t="s">
        <v>107</v>
      </c>
      <c r="D2390" s="2" t="s">
        <v>27</v>
      </c>
      <c r="E2390" s="3">
        <v>2013</v>
      </c>
      <c r="F2390" s="4">
        <v>14349.78</v>
      </c>
      <c r="G2390" s="5">
        <v>107976</v>
      </c>
      <c r="H2390" s="2" t="s">
        <v>21</v>
      </c>
      <c r="I2390" s="2" t="s">
        <v>22</v>
      </c>
      <c r="J2390" s="6">
        <v>1.6</v>
      </c>
      <c r="K2390" s="7">
        <v>276</v>
      </c>
      <c r="L2390" s="8">
        <v>265</v>
      </c>
      <c r="M2390" s="3">
        <v>2</v>
      </c>
      <c r="N2390" s="3">
        <v>7</v>
      </c>
      <c r="O2390" s="2" t="s">
        <v>42</v>
      </c>
      <c r="P2390" s="9" t="s">
        <v>4752</v>
      </c>
      <c r="Q2390" s="9" t="s">
        <v>12221</v>
      </c>
      <c r="R2390" s="10">
        <v>43369</v>
      </c>
      <c r="S2390" s="10">
        <v>45516.395966238968</v>
      </c>
      <c r="T2390" s="11">
        <v>11</v>
      </c>
      <c r="U2390" s="51">
        <v>9</v>
      </c>
      <c r="V2390" s="51">
        <v>2018</v>
      </c>
      <c r="W2390" s="52">
        <v>2024</v>
      </c>
    </row>
    <row r="2391" spans="1:23" x14ac:dyDescent="0.3">
      <c r="A2391" s="22">
        <v>2390</v>
      </c>
      <c r="B2391" s="2" t="s">
        <v>4755</v>
      </c>
      <c r="C2391" s="2" t="s">
        <v>49</v>
      </c>
      <c r="D2391" s="2" t="s">
        <v>20</v>
      </c>
      <c r="E2391" s="3">
        <v>2024</v>
      </c>
      <c r="F2391" s="4">
        <v>42238.03</v>
      </c>
      <c r="G2391" s="5">
        <v>25143</v>
      </c>
      <c r="H2391" s="2" t="s">
        <v>35</v>
      </c>
      <c r="I2391" s="2" t="s">
        <v>22</v>
      </c>
      <c r="J2391" s="6">
        <v>1.6</v>
      </c>
      <c r="K2391" s="7">
        <v>554</v>
      </c>
      <c r="L2391" s="8">
        <v>776</v>
      </c>
      <c r="M2391" s="3">
        <v>2</v>
      </c>
      <c r="N2391" s="3">
        <v>4</v>
      </c>
      <c r="O2391" s="2" t="s">
        <v>42</v>
      </c>
      <c r="P2391" s="9" t="s">
        <v>4754</v>
      </c>
      <c r="Q2391" s="9" t="s">
        <v>12222</v>
      </c>
      <c r="R2391" s="10">
        <v>44853</v>
      </c>
      <c r="S2391" s="10">
        <v>45436.225932232162</v>
      </c>
      <c r="T2391" s="11">
        <v>0</v>
      </c>
      <c r="U2391" s="51">
        <v>10</v>
      </c>
      <c r="V2391" s="51">
        <v>2022</v>
      </c>
      <c r="W2391" s="52">
        <v>2024</v>
      </c>
    </row>
    <row r="2392" spans="1:23" x14ac:dyDescent="0.3">
      <c r="A2392" s="22">
        <v>2391</v>
      </c>
      <c r="B2392" s="2" t="s">
        <v>4757</v>
      </c>
      <c r="C2392" s="2" t="s">
        <v>26</v>
      </c>
      <c r="D2392" s="2" t="s">
        <v>79</v>
      </c>
      <c r="E2392" s="3">
        <v>1997</v>
      </c>
      <c r="F2392" s="4">
        <v>75743.98</v>
      </c>
      <c r="G2392" s="5">
        <v>47725</v>
      </c>
      <c r="H2392" s="2" t="s">
        <v>28</v>
      </c>
      <c r="I2392" s="2" t="s">
        <v>22</v>
      </c>
      <c r="J2392" s="6">
        <v>4.5</v>
      </c>
      <c r="K2392" s="7">
        <v>367</v>
      </c>
      <c r="L2392" s="8">
        <v>581</v>
      </c>
      <c r="M2392" s="3">
        <v>3</v>
      </c>
      <c r="N2392" s="3">
        <v>2</v>
      </c>
      <c r="O2392" s="2" t="s">
        <v>85</v>
      </c>
      <c r="P2392" s="9" t="s">
        <v>4756</v>
      </c>
      <c r="Q2392" s="9" t="s">
        <v>12223</v>
      </c>
      <c r="R2392" s="10">
        <v>42692</v>
      </c>
      <c r="S2392" s="10">
        <v>45460.174721990123</v>
      </c>
      <c r="T2392" s="11">
        <v>27</v>
      </c>
      <c r="U2392" s="51">
        <v>11</v>
      </c>
      <c r="V2392" s="51">
        <v>2016</v>
      </c>
      <c r="W2392" s="52">
        <v>2024</v>
      </c>
    </row>
    <row r="2393" spans="1:23" x14ac:dyDescent="0.3">
      <c r="A2393" s="22">
        <v>2392</v>
      </c>
      <c r="B2393" s="2" t="s">
        <v>4759</v>
      </c>
      <c r="C2393" s="2" t="s">
        <v>49</v>
      </c>
      <c r="D2393" s="2" t="s">
        <v>46</v>
      </c>
      <c r="E2393" s="3">
        <v>2017</v>
      </c>
      <c r="F2393" s="4">
        <v>23818.12</v>
      </c>
      <c r="G2393" s="5">
        <v>115610</v>
      </c>
      <c r="H2393" s="2" t="s">
        <v>41</v>
      </c>
      <c r="I2393" s="2" t="s">
        <v>22</v>
      </c>
      <c r="J2393" s="6">
        <v>1.4</v>
      </c>
      <c r="K2393" s="7">
        <v>242</v>
      </c>
      <c r="L2393" s="8">
        <v>533</v>
      </c>
      <c r="M2393" s="3">
        <v>5</v>
      </c>
      <c r="N2393" s="3">
        <v>7</v>
      </c>
      <c r="O2393" s="2" t="s">
        <v>23</v>
      </c>
      <c r="P2393" s="9" t="s">
        <v>4758</v>
      </c>
      <c r="Q2393" s="9" t="s">
        <v>12224</v>
      </c>
      <c r="R2393" s="10">
        <v>42510</v>
      </c>
      <c r="S2393" s="10">
        <v>45845.837854616642</v>
      </c>
      <c r="T2393" s="11">
        <v>7</v>
      </c>
      <c r="U2393" s="51">
        <v>5</v>
      </c>
      <c r="V2393" s="51">
        <v>2016</v>
      </c>
      <c r="W2393" s="52">
        <v>2025</v>
      </c>
    </row>
    <row r="2394" spans="1:23" x14ac:dyDescent="0.3">
      <c r="A2394" s="22">
        <v>2393</v>
      </c>
      <c r="B2394" s="2" t="s">
        <v>4761</v>
      </c>
      <c r="C2394" s="2" t="s">
        <v>39</v>
      </c>
      <c r="D2394" s="2" t="s">
        <v>20</v>
      </c>
      <c r="E2394" s="3">
        <v>2024</v>
      </c>
      <c r="F2394" s="4">
        <v>11956.57</v>
      </c>
      <c r="G2394" s="5">
        <v>45891</v>
      </c>
      <c r="H2394" s="2" t="s">
        <v>28</v>
      </c>
      <c r="I2394" s="2" t="s">
        <v>22</v>
      </c>
      <c r="J2394" s="6">
        <v>3.6</v>
      </c>
      <c r="K2394" s="7">
        <v>288</v>
      </c>
      <c r="L2394" s="8">
        <v>414</v>
      </c>
      <c r="M2394" s="3">
        <v>2</v>
      </c>
      <c r="N2394" s="3">
        <v>5</v>
      </c>
      <c r="O2394" s="2" t="s">
        <v>51</v>
      </c>
      <c r="P2394" s="9" t="s">
        <v>4760</v>
      </c>
      <c r="Q2394" s="9" t="s">
        <v>12225</v>
      </c>
      <c r="R2394" s="10">
        <v>43084</v>
      </c>
      <c r="S2394" s="10">
        <v>45427.172121470008</v>
      </c>
      <c r="T2394" s="11">
        <v>0</v>
      </c>
      <c r="U2394" s="51">
        <v>12</v>
      </c>
      <c r="V2394" s="51">
        <v>2017</v>
      </c>
      <c r="W2394" s="52">
        <v>2024</v>
      </c>
    </row>
    <row r="2395" spans="1:23" x14ac:dyDescent="0.3">
      <c r="A2395" s="22">
        <v>2394</v>
      </c>
      <c r="B2395" s="2" t="s">
        <v>4763</v>
      </c>
      <c r="C2395" s="2" t="s">
        <v>107</v>
      </c>
      <c r="D2395" s="2" t="s">
        <v>34</v>
      </c>
      <c r="E2395" s="3">
        <v>2008</v>
      </c>
      <c r="F2395" s="4">
        <v>56580.09</v>
      </c>
      <c r="G2395" s="5">
        <v>218716</v>
      </c>
      <c r="H2395" s="2" t="s">
        <v>41</v>
      </c>
      <c r="I2395" s="2" t="s">
        <v>29</v>
      </c>
      <c r="J2395" s="6">
        <v>1.5</v>
      </c>
      <c r="K2395" s="7">
        <v>141</v>
      </c>
      <c r="L2395" s="8">
        <v>276</v>
      </c>
      <c r="M2395" s="3">
        <v>2</v>
      </c>
      <c r="N2395" s="3">
        <v>4</v>
      </c>
      <c r="O2395" s="2" t="s">
        <v>30</v>
      </c>
      <c r="P2395" s="9" t="s">
        <v>4762</v>
      </c>
      <c r="Q2395" s="9" t="s">
        <v>12226</v>
      </c>
      <c r="R2395" s="10">
        <v>43006</v>
      </c>
      <c r="S2395" s="10">
        <v>45648.552397525222</v>
      </c>
      <c r="T2395" s="11">
        <v>16</v>
      </c>
      <c r="U2395" s="51">
        <v>9</v>
      </c>
      <c r="V2395" s="51">
        <v>2017</v>
      </c>
      <c r="W2395" s="52">
        <v>2024</v>
      </c>
    </row>
    <row r="2396" spans="1:23" x14ac:dyDescent="0.3">
      <c r="A2396" s="22">
        <v>2395</v>
      </c>
      <c r="B2396" s="2" t="s">
        <v>4765</v>
      </c>
      <c r="C2396" s="2" t="s">
        <v>33</v>
      </c>
      <c r="D2396" s="2" t="s">
        <v>79</v>
      </c>
      <c r="E2396" s="3">
        <v>1995</v>
      </c>
      <c r="F2396" s="4">
        <v>63058.02</v>
      </c>
      <c r="G2396" s="5">
        <v>34573</v>
      </c>
      <c r="H2396" s="2" t="s">
        <v>41</v>
      </c>
      <c r="I2396" s="2" t="s">
        <v>22</v>
      </c>
      <c r="J2396" s="6">
        <v>4.5999999999999996</v>
      </c>
      <c r="K2396" s="7">
        <v>370</v>
      </c>
      <c r="L2396" s="8">
        <v>152</v>
      </c>
      <c r="M2396" s="3">
        <v>3</v>
      </c>
      <c r="N2396" s="3">
        <v>7</v>
      </c>
      <c r="O2396" s="2" t="s">
        <v>85</v>
      </c>
      <c r="P2396" s="9" t="s">
        <v>4764</v>
      </c>
      <c r="Q2396" s="9" t="s">
        <v>12227</v>
      </c>
      <c r="R2396" s="10">
        <v>44916</v>
      </c>
      <c r="S2396" s="10">
        <v>45722.881263298383</v>
      </c>
      <c r="T2396" s="11">
        <v>29</v>
      </c>
      <c r="U2396" s="51">
        <v>12</v>
      </c>
      <c r="V2396" s="51">
        <v>2022</v>
      </c>
      <c r="W2396" s="52">
        <v>2025</v>
      </c>
    </row>
    <row r="2397" spans="1:23" x14ac:dyDescent="0.3">
      <c r="A2397" s="22">
        <v>2396</v>
      </c>
      <c r="B2397" s="2" t="s">
        <v>4767</v>
      </c>
      <c r="C2397" s="2" t="s">
        <v>63</v>
      </c>
      <c r="D2397" s="2" t="s">
        <v>50</v>
      </c>
      <c r="E2397" s="3">
        <v>1992</v>
      </c>
      <c r="F2397" s="4">
        <v>73622.259999999995</v>
      </c>
      <c r="G2397" s="5">
        <v>18730</v>
      </c>
      <c r="H2397" s="2" t="s">
        <v>21</v>
      </c>
      <c r="I2397" s="2" t="s">
        <v>22</v>
      </c>
      <c r="J2397" s="6">
        <v>3.7</v>
      </c>
      <c r="K2397" s="7">
        <v>230</v>
      </c>
      <c r="L2397" s="8">
        <v>183</v>
      </c>
      <c r="M2397" s="3">
        <v>5</v>
      </c>
      <c r="N2397" s="3">
        <v>4</v>
      </c>
      <c r="O2397" s="2" t="s">
        <v>36</v>
      </c>
      <c r="P2397" s="9" t="s">
        <v>4766</v>
      </c>
      <c r="Q2397" s="9" t="s">
        <v>12228</v>
      </c>
      <c r="R2397" s="10">
        <v>41986</v>
      </c>
      <c r="S2397" s="10">
        <v>45658.336354316583</v>
      </c>
      <c r="T2397" s="11">
        <v>32</v>
      </c>
      <c r="U2397" s="51">
        <v>12</v>
      </c>
      <c r="V2397" s="51">
        <v>2014</v>
      </c>
      <c r="W2397" s="52">
        <v>2025</v>
      </c>
    </row>
    <row r="2398" spans="1:23" x14ac:dyDescent="0.3">
      <c r="A2398" s="22">
        <v>2397</v>
      </c>
      <c r="B2398" s="2" t="s">
        <v>4769</v>
      </c>
      <c r="C2398" s="2" t="s">
        <v>49</v>
      </c>
      <c r="D2398" s="2" t="s">
        <v>56</v>
      </c>
      <c r="E2398" s="3">
        <v>2001</v>
      </c>
      <c r="F2398" s="4">
        <v>72236.02</v>
      </c>
      <c r="G2398" s="5">
        <v>67905</v>
      </c>
      <c r="H2398" s="2" t="s">
        <v>35</v>
      </c>
      <c r="I2398" s="2" t="s">
        <v>22</v>
      </c>
      <c r="J2398" s="6">
        <v>3.9</v>
      </c>
      <c r="K2398" s="7">
        <v>166</v>
      </c>
      <c r="L2398" s="8">
        <v>603</v>
      </c>
      <c r="M2398" s="3">
        <v>5</v>
      </c>
      <c r="N2398" s="3">
        <v>7</v>
      </c>
      <c r="O2398" s="2" t="s">
        <v>85</v>
      </c>
      <c r="P2398" s="9" t="s">
        <v>4768</v>
      </c>
      <c r="Q2398" s="9" t="s">
        <v>12229</v>
      </c>
      <c r="R2398" s="10">
        <v>45472</v>
      </c>
      <c r="S2398" s="10">
        <v>45164.757638573428</v>
      </c>
      <c r="T2398" s="11">
        <v>23</v>
      </c>
      <c r="U2398" s="51">
        <v>6</v>
      </c>
      <c r="V2398" s="51">
        <v>2024</v>
      </c>
      <c r="W2398" s="52">
        <v>2023</v>
      </c>
    </row>
    <row r="2399" spans="1:23" x14ac:dyDescent="0.3">
      <c r="A2399" s="22">
        <v>2398</v>
      </c>
      <c r="B2399" s="2" t="s">
        <v>4771</v>
      </c>
      <c r="C2399" s="2" t="s">
        <v>74</v>
      </c>
      <c r="D2399" s="2" t="s">
        <v>79</v>
      </c>
      <c r="E2399" s="3">
        <v>1993</v>
      </c>
      <c r="F2399" s="4">
        <v>13490.03</v>
      </c>
      <c r="G2399" s="5">
        <v>223066</v>
      </c>
      <c r="H2399" s="2" t="s">
        <v>41</v>
      </c>
      <c r="I2399" s="2" t="s">
        <v>29</v>
      </c>
      <c r="J2399" s="6">
        <v>1.4</v>
      </c>
      <c r="K2399" s="7">
        <v>139</v>
      </c>
      <c r="L2399" s="8">
        <v>482</v>
      </c>
      <c r="M2399" s="3">
        <v>2</v>
      </c>
      <c r="N2399" s="3">
        <v>4</v>
      </c>
      <c r="O2399" s="2" t="s">
        <v>80</v>
      </c>
      <c r="P2399" s="9" t="s">
        <v>4770</v>
      </c>
      <c r="Q2399" s="9" t="s">
        <v>12230</v>
      </c>
      <c r="R2399" s="10">
        <v>43871</v>
      </c>
      <c r="S2399" s="10">
        <v>45839.558598765478</v>
      </c>
      <c r="T2399" s="11">
        <v>31</v>
      </c>
      <c r="U2399" s="51">
        <v>2</v>
      </c>
      <c r="V2399" s="51">
        <v>2020</v>
      </c>
      <c r="W2399" s="52">
        <v>2025</v>
      </c>
    </row>
    <row r="2400" spans="1:23" x14ac:dyDescent="0.3">
      <c r="A2400" s="22">
        <v>2399</v>
      </c>
      <c r="B2400" s="2" t="s">
        <v>4773</v>
      </c>
      <c r="C2400" s="2" t="s">
        <v>39</v>
      </c>
      <c r="D2400" s="2" t="s">
        <v>64</v>
      </c>
      <c r="E2400" s="3">
        <v>1991</v>
      </c>
      <c r="F2400" s="4">
        <v>75008.570000000007</v>
      </c>
      <c r="G2400" s="5">
        <v>20197</v>
      </c>
      <c r="H2400" s="2" t="s">
        <v>35</v>
      </c>
      <c r="I2400" s="2" t="s">
        <v>29</v>
      </c>
      <c r="J2400" s="6">
        <v>3.7</v>
      </c>
      <c r="K2400" s="7">
        <v>379</v>
      </c>
      <c r="L2400" s="8">
        <v>579</v>
      </c>
      <c r="M2400" s="3">
        <v>5</v>
      </c>
      <c r="N2400" s="3">
        <v>7</v>
      </c>
      <c r="O2400" s="2" t="s">
        <v>65</v>
      </c>
      <c r="P2400" s="9" t="s">
        <v>4772</v>
      </c>
      <c r="Q2400" s="9" t="s">
        <v>12231</v>
      </c>
      <c r="R2400" s="10">
        <v>44939</v>
      </c>
      <c r="S2400" s="10">
        <v>45413.445376120937</v>
      </c>
      <c r="T2400" s="11">
        <v>33</v>
      </c>
      <c r="U2400" s="51">
        <v>1</v>
      </c>
      <c r="V2400" s="51">
        <v>2023</v>
      </c>
      <c r="W2400" s="52">
        <v>2024</v>
      </c>
    </row>
    <row r="2401" spans="1:23" x14ac:dyDescent="0.3">
      <c r="A2401" s="22">
        <v>2400</v>
      </c>
      <c r="B2401" s="2" t="s">
        <v>4775</v>
      </c>
      <c r="C2401" s="2" t="s">
        <v>49</v>
      </c>
      <c r="D2401" s="2" t="s">
        <v>20</v>
      </c>
      <c r="E2401" s="3">
        <v>2009</v>
      </c>
      <c r="F2401" s="4">
        <v>43344.44</v>
      </c>
      <c r="G2401" s="5">
        <v>267618</v>
      </c>
      <c r="H2401" s="2" t="s">
        <v>21</v>
      </c>
      <c r="I2401" s="2" t="s">
        <v>29</v>
      </c>
      <c r="J2401" s="6">
        <v>5.8</v>
      </c>
      <c r="K2401" s="7">
        <v>291</v>
      </c>
      <c r="L2401" s="8">
        <v>107</v>
      </c>
      <c r="M2401" s="3">
        <v>4</v>
      </c>
      <c r="N2401" s="3">
        <v>4</v>
      </c>
      <c r="O2401" s="2" t="s">
        <v>23</v>
      </c>
      <c r="P2401" s="9" t="s">
        <v>4774</v>
      </c>
      <c r="Q2401" s="9" t="s">
        <v>12232</v>
      </c>
      <c r="R2401" s="10">
        <v>43311</v>
      </c>
      <c r="S2401" s="10">
        <v>45577.874261898112</v>
      </c>
      <c r="T2401" s="11">
        <v>15</v>
      </c>
      <c r="U2401" s="51">
        <v>7</v>
      </c>
      <c r="V2401" s="51">
        <v>2018</v>
      </c>
      <c r="W2401" s="52">
        <v>2024</v>
      </c>
    </row>
    <row r="2402" spans="1:23" x14ac:dyDescent="0.3">
      <c r="A2402" s="22">
        <v>2401</v>
      </c>
      <c r="B2402" s="2" t="s">
        <v>4777</v>
      </c>
      <c r="C2402" s="2" t="s">
        <v>107</v>
      </c>
      <c r="D2402" s="2" t="s">
        <v>40</v>
      </c>
      <c r="E2402" s="3">
        <v>2006</v>
      </c>
      <c r="F2402" s="4">
        <v>5130.26</v>
      </c>
      <c r="G2402" s="5">
        <v>123414</v>
      </c>
      <c r="H2402" s="2" t="s">
        <v>41</v>
      </c>
      <c r="I2402" s="2" t="s">
        <v>22</v>
      </c>
      <c r="J2402" s="6">
        <v>3.7</v>
      </c>
      <c r="K2402" s="7">
        <v>320</v>
      </c>
      <c r="L2402" s="8">
        <v>779</v>
      </c>
      <c r="M2402" s="3">
        <v>4</v>
      </c>
      <c r="N2402" s="3">
        <v>2</v>
      </c>
      <c r="O2402" s="2" t="s">
        <v>80</v>
      </c>
      <c r="P2402" s="9" t="s">
        <v>4776</v>
      </c>
      <c r="Q2402" s="9" t="s">
        <v>12233</v>
      </c>
      <c r="R2402" s="10">
        <v>42646</v>
      </c>
      <c r="S2402" s="10">
        <v>45787.280143074327</v>
      </c>
      <c r="T2402" s="11">
        <v>18</v>
      </c>
      <c r="U2402" s="51">
        <v>10</v>
      </c>
      <c r="V2402" s="51">
        <v>2016</v>
      </c>
      <c r="W2402" s="52">
        <v>2025</v>
      </c>
    </row>
    <row r="2403" spans="1:23" x14ac:dyDescent="0.3">
      <c r="A2403" s="22">
        <v>2402</v>
      </c>
      <c r="B2403" s="2" t="s">
        <v>4779</v>
      </c>
      <c r="C2403" s="2" t="s">
        <v>26</v>
      </c>
      <c r="D2403" s="2" t="s">
        <v>34</v>
      </c>
      <c r="E2403" s="3">
        <v>2008</v>
      </c>
      <c r="F2403" s="4">
        <v>6421.93</v>
      </c>
      <c r="G2403" s="5">
        <v>184536</v>
      </c>
      <c r="H2403" s="2" t="s">
        <v>35</v>
      </c>
      <c r="I2403" s="2" t="s">
        <v>29</v>
      </c>
      <c r="J2403" s="6">
        <v>3.6</v>
      </c>
      <c r="K2403" s="7">
        <v>145</v>
      </c>
      <c r="L2403" s="8">
        <v>709</v>
      </c>
      <c r="M2403" s="3">
        <v>2</v>
      </c>
      <c r="N2403" s="3">
        <v>5</v>
      </c>
      <c r="O2403" s="2" t="s">
        <v>51</v>
      </c>
      <c r="P2403" s="9" t="s">
        <v>4778</v>
      </c>
      <c r="Q2403" s="9" t="s">
        <v>12234</v>
      </c>
      <c r="R2403" s="10">
        <v>44269</v>
      </c>
      <c r="S2403" s="10">
        <v>45336.780043054328</v>
      </c>
      <c r="T2403" s="11">
        <v>16</v>
      </c>
      <c r="U2403" s="51">
        <v>3</v>
      </c>
      <c r="V2403" s="51">
        <v>2021</v>
      </c>
      <c r="W2403" s="52">
        <v>2024</v>
      </c>
    </row>
    <row r="2404" spans="1:23" x14ac:dyDescent="0.3">
      <c r="A2404" s="22">
        <v>2403</v>
      </c>
      <c r="B2404" s="2" t="s">
        <v>4781</v>
      </c>
      <c r="C2404" s="2" t="s">
        <v>74</v>
      </c>
      <c r="D2404" s="2" t="s">
        <v>64</v>
      </c>
      <c r="E2404" s="3">
        <v>2011</v>
      </c>
      <c r="F2404" s="4">
        <v>73216.429999999993</v>
      </c>
      <c r="G2404" s="5">
        <v>226707</v>
      </c>
      <c r="H2404" s="2" t="s">
        <v>28</v>
      </c>
      <c r="I2404" s="2" t="s">
        <v>29</v>
      </c>
      <c r="J2404" s="6">
        <v>6</v>
      </c>
      <c r="K2404" s="7">
        <v>304</v>
      </c>
      <c r="L2404" s="8">
        <v>588</v>
      </c>
      <c r="M2404" s="3">
        <v>4</v>
      </c>
      <c r="N2404" s="3">
        <v>4</v>
      </c>
      <c r="O2404" s="2" t="s">
        <v>30</v>
      </c>
      <c r="P2404" s="9" t="s">
        <v>4780</v>
      </c>
      <c r="Q2404" s="9" t="s">
        <v>12235</v>
      </c>
      <c r="R2404" s="10">
        <v>41981</v>
      </c>
      <c r="S2404" s="10">
        <v>45449.952677581241</v>
      </c>
      <c r="T2404" s="11">
        <v>13</v>
      </c>
      <c r="U2404" s="51">
        <v>12</v>
      </c>
      <c r="V2404" s="51">
        <v>2014</v>
      </c>
      <c r="W2404" s="52">
        <v>2024</v>
      </c>
    </row>
    <row r="2405" spans="1:23" x14ac:dyDescent="0.3">
      <c r="A2405" s="22">
        <v>2404</v>
      </c>
      <c r="B2405" s="2" t="s">
        <v>4783</v>
      </c>
      <c r="C2405" s="2" t="s">
        <v>63</v>
      </c>
      <c r="D2405" s="2" t="s">
        <v>34</v>
      </c>
      <c r="E2405" s="3">
        <v>2014</v>
      </c>
      <c r="F2405" s="4">
        <v>14110.94</v>
      </c>
      <c r="G2405" s="5">
        <v>152443</v>
      </c>
      <c r="H2405" s="2" t="s">
        <v>21</v>
      </c>
      <c r="I2405" s="2" t="s">
        <v>22</v>
      </c>
      <c r="J2405" s="6">
        <v>3.5</v>
      </c>
      <c r="K2405" s="7">
        <v>241</v>
      </c>
      <c r="L2405" s="8">
        <v>155</v>
      </c>
      <c r="M2405" s="3">
        <v>5</v>
      </c>
      <c r="N2405" s="3">
        <v>4</v>
      </c>
      <c r="O2405" s="2" t="s">
        <v>30</v>
      </c>
      <c r="P2405" s="9" t="s">
        <v>4782</v>
      </c>
      <c r="Q2405" s="9" t="s">
        <v>12236</v>
      </c>
      <c r="R2405" s="10">
        <v>43598</v>
      </c>
      <c r="S2405" s="10">
        <v>45233.537394524617</v>
      </c>
      <c r="T2405" s="11">
        <v>10</v>
      </c>
      <c r="U2405" s="51">
        <v>5</v>
      </c>
      <c r="V2405" s="51">
        <v>2019</v>
      </c>
      <c r="W2405" s="52">
        <v>2023</v>
      </c>
    </row>
    <row r="2406" spans="1:23" x14ac:dyDescent="0.3">
      <c r="A2406" s="22">
        <v>2405</v>
      </c>
      <c r="B2406" s="2" t="s">
        <v>4785</v>
      </c>
      <c r="C2406" s="2" t="s">
        <v>49</v>
      </c>
      <c r="D2406" s="2" t="s">
        <v>64</v>
      </c>
      <c r="E2406" s="3">
        <v>2022</v>
      </c>
      <c r="F2406" s="4">
        <v>55247.73</v>
      </c>
      <c r="G2406" s="5">
        <v>210941</v>
      </c>
      <c r="H2406" s="2" t="s">
        <v>28</v>
      </c>
      <c r="I2406" s="2" t="s">
        <v>22</v>
      </c>
      <c r="J2406" s="6">
        <v>4.0999999999999996</v>
      </c>
      <c r="K2406" s="7">
        <v>349</v>
      </c>
      <c r="L2406" s="8">
        <v>143</v>
      </c>
      <c r="M2406" s="3">
        <v>4</v>
      </c>
      <c r="N2406" s="3">
        <v>4</v>
      </c>
      <c r="O2406" s="2" t="s">
        <v>65</v>
      </c>
      <c r="P2406" s="9" t="s">
        <v>4784</v>
      </c>
      <c r="Q2406" s="9" t="s">
        <v>12237</v>
      </c>
      <c r="R2406" s="10">
        <v>43981</v>
      </c>
      <c r="S2406" s="10">
        <v>45295.891865418787</v>
      </c>
      <c r="T2406" s="11">
        <v>2</v>
      </c>
      <c r="U2406" s="51">
        <v>5</v>
      </c>
      <c r="V2406" s="51">
        <v>2020</v>
      </c>
      <c r="W2406" s="52">
        <v>2024</v>
      </c>
    </row>
    <row r="2407" spans="1:23" x14ac:dyDescent="0.3">
      <c r="A2407" s="22">
        <v>2406</v>
      </c>
      <c r="B2407" s="2" t="s">
        <v>4787</v>
      </c>
      <c r="C2407" s="2" t="s">
        <v>39</v>
      </c>
      <c r="D2407" s="2" t="s">
        <v>64</v>
      </c>
      <c r="E2407" s="3">
        <v>2002</v>
      </c>
      <c r="F2407" s="4">
        <v>24341.200000000001</v>
      </c>
      <c r="G2407" s="5">
        <v>72439</v>
      </c>
      <c r="H2407" s="2" t="s">
        <v>41</v>
      </c>
      <c r="I2407" s="2" t="s">
        <v>29</v>
      </c>
      <c r="J2407" s="6">
        <v>5.6</v>
      </c>
      <c r="K2407" s="7">
        <v>393</v>
      </c>
      <c r="L2407" s="8">
        <v>326</v>
      </c>
      <c r="M2407" s="3">
        <v>3</v>
      </c>
      <c r="N2407" s="3">
        <v>4</v>
      </c>
      <c r="O2407" s="2" t="s">
        <v>65</v>
      </c>
      <c r="P2407" s="9" t="s">
        <v>4786</v>
      </c>
      <c r="Q2407" s="9" t="s">
        <v>12238</v>
      </c>
      <c r="R2407" s="10">
        <v>44802</v>
      </c>
      <c r="S2407" s="10">
        <v>45622.559198885501</v>
      </c>
      <c r="T2407" s="11">
        <v>22</v>
      </c>
      <c r="U2407" s="51">
        <v>8</v>
      </c>
      <c r="V2407" s="51">
        <v>2022</v>
      </c>
      <c r="W2407" s="52">
        <v>2024</v>
      </c>
    </row>
    <row r="2408" spans="1:23" x14ac:dyDescent="0.3">
      <c r="A2408" s="22">
        <v>2407</v>
      </c>
      <c r="B2408" s="2" t="s">
        <v>4789</v>
      </c>
      <c r="C2408" s="2" t="s">
        <v>118</v>
      </c>
      <c r="D2408" s="2" t="s">
        <v>79</v>
      </c>
      <c r="E2408" s="3">
        <v>2010</v>
      </c>
      <c r="F2408" s="4">
        <v>40868.79</v>
      </c>
      <c r="G2408" s="5">
        <v>194751</v>
      </c>
      <c r="H2408" s="2" t="s">
        <v>41</v>
      </c>
      <c r="I2408" s="2" t="s">
        <v>22</v>
      </c>
      <c r="J2408" s="6">
        <v>4.5</v>
      </c>
      <c r="K2408" s="7">
        <v>553</v>
      </c>
      <c r="L2408" s="8">
        <v>385</v>
      </c>
      <c r="M2408" s="3">
        <v>4</v>
      </c>
      <c r="N2408" s="3">
        <v>5</v>
      </c>
      <c r="O2408" s="2" t="s">
        <v>42</v>
      </c>
      <c r="P2408" s="9" t="s">
        <v>4788</v>
      </c>
      <c r="Q2408" s="9" t="s">
        <v>12239</v>
      </c>
      <c r="R2408" s="10">
        <v>42063</v>
      </c>
      <c r="S2408" s="10">
        <v>45735.585804206559</v>
      </c>
      <c r="T2408" s="11">
        <v>14</v>
      </c>
      <c r="U2408" s="51">
        <v>2</v>
      </c>
      <c r="V2408" s="51">
        <v>2015</v>
      </c>
      <c r="W2408" s="52">
        <v>2025</v>
      </c>
    </row>
    <row r="2409" spans="1:23" x14ac:dyDescent="0.3">
      <c r="A2409" s="22">
        <v>2408</v>
      </c>
      <c r="B2409" s="2" t="s">
        <v>4791</v>
      </c>
      <c r="C2409" s="2" t="s">
        <v>49</v>
      </c>
      <c r="D2409" s="2" t="s">
        <v>34</v>
      </c>
      <c r="E2409" s="3">
        <v>1997</v>
      </c>
      <c r="F2409" s="4">
        <v>44521.78</v>
      </c>
      <c r="G2409" s="5">
        <v>66155</v>
      </c>
      <c r="H2409" s="2" t="s">
        <v>21</v>
      </c>
      <c r="I2409" s="2" t="s">
        <v>22</v>
      </c>
      <c r="J2409" s="6">
        <v>3.7</v>
      </c>
      <c r="K2409" s="7">
        <v>268</v>
      </c>
      <c r="L2409" s="8">
        <v>754</v>
      </c>
      <c r="M2409" s="3">
        <v>3</v>
      </c>
      <c r="N2409" s="3">
        <v>2</v>
      </c>
      <c r="O2409" s="2" t="s">
        <v>51</v>
      </c>
      <c r="P2409" s="9" t="s">
        <v>4790</v>
      </c>
      <c r="Q2409" s="9" t="s">
        <v>12240</v>
      </c>
      <c r="R2409" s="10">
        <v>42560</v>
      </c>
      <c r="S2409" s="10">
        <v>45391.394966038933</v>
      </c>
      <c r="T2409" s="11">
        <v>27</v>
      </c>
      <c r="U2409" s="51">
        <v>7</v>
      </c>
      <c r="V2409" s="51">
        <v>2016</v>
      </c>
      <c r="W2409" s="52">
        <v>2024</v>
      </c>
    </row>
    <row r="2410" spans="1:23" x14ac:dyDescent="0.3">
      <c r="A2410" s="22">
        <v>2409</v>
      </c>
      <c r="B2410" s="2" t="s">
        <v>4793</v>
      </c>
      <c r="C2410" s="2" t="s">
        <v>26</v>
      </c>
      <c r="D2410" s="2" t="s">
        <v>50</v>
      </c>
      <c r="E2410" s="3">
        <v>2022</v>
      </c>
      <c r="F2410" s="4">
        <v>23354.14</v>
      </c>
      <c r="G2410" s="5">
        <v>262516</v>
      </c>
      <c r="H2410" s="2" t="s">
        <v>28</v>
      </c>
      <c r="I2410" s="2" t="s">
        <v>29</v>
      </c>
      <c r="J2410" s="6">
        <v>4.7</v>
      </c>
      <c r="K2410" s="7">
        <v>584</v>
      </c>
      <c r="L2410" s="8">
        <v>727</v>
      </c>
      <c r="M2410" s="3">
        <v>2</v>
      </c>
      <c r="N2410" s="3">
        <v>7</v>
      </c>
      <c r="O2410" s="2" t="s">
        <v>42</v>
      </c>
      <c r="P2410" s="9" t="s">
        <v>4792</v>
      </c>
      <c r="Q2410" s="9" t="s">
        <v>12241</v>
      </c>
      <c r="R2410" s="10">
        <v>42182</v>
      </c>
      <c r="S2410" s="10">
        <v>45549.106508347388</v>
      </c>
      <c r="T2410" s="11">
        <v>2</v>
      </c>
      <c r="U2410" s="51">
        <v>6</v>
      </c>
      <c r="V2410" s="51">
        <v>2015</v>
      </c>
      <c r="W2410" s="52">
        <v>2024</v>
      </c>
    </row>
    <row r="2411" spans="1:23" x14ac:dyDescent="0.3">
      <c r="A2411" s="22">
        <v>2410</v>
      </c>
      <c r="B2411" s="2" t="s">
        <v>4795</v>
      </c>
      <c r="C2411" s="2" t="s">
        <v>107</v>
      </c>
      <c r="D2411" s="2" t="s">
        <v>40</v>
      </c>
      <c r="E2411" s="3">
        <v>2022</v>
      </c>
      <c r="F2411" s="4">
        <v>31066.6</v>
      </c>
      <c r="G2411" s="5">
        <v>386</v>
      </c>
      <c r="H2411" s="2" t="s">
        <v>21</v>
      </c>
      <c r="I2411" s="2" t="s">
        <v>22</v>
      </c>
      <c r="J2411" s="6">
        <v>6</v>
      </c>
      <c r="K2411" s="7">
        <v>617</v>
      </c>
      <c r="L2411" s="8">
        <v>463</v>
      </c>
      <c r="M2411" s="3">
        <v>4</v>
      </c>
      <c r="N2411" s="3">
        <v>4</v>
      </c>
      <c r="O2411" s="2" t="s">
        <v>30</v>
      </c>
      <c r="P2411" s="9" t="s">
        <v>4794</v>
      </c>
      <c r="Q2411" s="9" t="s">
        <v>12242</v>
      </c>
      <c r="R2411" s="10">
        <v>45409</v>
      </c>
      <c r="S2411" s="10">
        <v>45283.187324510611</v>
      </c>
      <c r="T2411" s="11">
        <v>2</v>
      </c>
      <c r="U2411" s="51">
        <v>4</v>
      </c>
      <c r="V2411" s="51">
        <v>2024</v>
      </c>
      <c r="W2411" s="52">
        <v>2023</v>
      </c>
    </row>
    <row r="2412" spans="1:23" x14ac:dyDescent="0.3">
      <c r="A2412" s="22">
        <v>2411</v>
      </c>
      <c r="B2412" s="2" t="s">
        <v>4797</v>
      </c>
      <c r="C2412" s="2" t="s">
        <v>107</v>
      </c>
      <c r="D2412" s="2" t="s">
        <v>40</v>
      </c>
      <c r="E2412" s="3">
        <v>2011</v>
      </c>
      <c r="F2412" s="4">
        <v>53473.46</v>
      </c>
      <c r="G2412" s="5">
        <v>275077</v>
      </c>
      <c r="H2412" s="2" t="s">
        <v>41</v>
      </c>
      <c r="I2412" s="2" t="s">
        <v>22</v>
      </c>
      <c r="J2412" s="6">
        <v>3</v>
      </c>
      <c r="K2412" s="7">
        <v>229</v>
      </c>
      <c r="L2412" s="8">
        <v>507</v>
      </c>
      <c r="M2412" s="3">
        <v>4</v>
      </c>
      <c r="N2412" s="3">
        <v>5</v>
      </c>
      <c r="O2412" s="2" t="s">
        <v>30</v>
      </c>
      <c r="P2412" s="9" t="s">
        <v>4796</v>
      </c>
      <c r="Q2412" s="9" t="s">
        <v>12243</v>
      </c>
      <c r="R2412" s="10">
        <v>42561</v>
      </c>
      <c r="S2412" s="10">
        <v>45782.461179281578</v>
      </c>
      <c r="T2412" s="11">
        <v>13</v>
      </c>
      <c r="U2412" s="51">
        <v>7</v>
      </c>
      <c r="V2412" s="51">
        <v>2016</v>
      </c>
      <c r="W2412" s="52">
        <v>2025</v>
      </c>
    </row>
    <row r="2413" spans="1:23" x14ac:dyDescent="0.3">
      <c r="A2413" s="22">
        <v>2412</v>
      </c>
      <c r="B2413" s="2" t="s">
        <v>4799</v>
      </c>
      <c r="C2413" s="2" t="s">
        <v>45</v>
      </c>
      <c r="D2413" s="2" t="s">
        <v>40</v>
      </c>
      <c r="E2413" s="3">
        <v>2022</v>
      </c>
      <c r="F2413" s="4">
        <v>35314.410000000003</v>
      </c>
      <c r="G2413" s="5">
        <v>280013</v>
      </c>
      <c r="H2413" s="2" t="s">
        <v>28</v>
      </c>
      <c r="I2413" s="2" t="s">
        <v>22</v>
      </c>
      <c r="J2413" s="6">
        <v>1.8</v>
      </c>
      <c r="K2413" s="7">
        <v>330</v>
      </c>
      <c r="L2413" s="8">
        <v>566</v>
      </c>
      <c r="M2413" s="3">
        <v>2</v>
      </c>
      <c r="N2413" s="3">
        <v>2</v>
      </c>
      <c r="O2413" s="2" t="s">
        <v>36</v>
      </c>
      <c r="P2413" s="9" t="s">
        <v>4798</v>
      </c>
      <c r="Q2413" s="9" t="s">
        <v>12244</v>
      </c>
      <c r="R2413" s="10">
        <v>43213</v>
      </c>
      <c r="S2413" s="10">
        <v>45461.19692643101</v>
      </c>
      <c r="T2413" s="11">
        <v>2</v>
      </c>
      <c r="U2413" s="51">
        <v>4</v>
      </c>
      <c r="V2413" s="51">
        <v>2018</v>
      </c>
      <c r="W2413" s="52">
        <v>2024</v>
      </c>
    </row>
    <row r="2414" spans="1:23" x14ac:dyDescent="0.3">
      <c r="A2414" s="22">
        <v>2413</v>
      </c>
      <c r="B2414" s="2" t="s">
        <v>4801</v>
      </c>
      <c r="C2414" s="2" t="s">
        <v>118</v>
      </c>
      <c r="D2414" s="2" t="s">
        <v>92</v>
      </c>
      <c r="E2414" s="3">
        <v>1990</v>
      </c>
      <c r="F2414" s="4">
        <v>49315.09</v>
      </c>
      <c r="G2414" s="5">
        <v>74400</v>
      </c>
      <c r="H2414" s="2" t="s">
        <v>41</v>
      </c>
      <c r="I2414" s="2" t="s">
        <v>22</v>
      </c>
      <c r="J2414" s="6">
        <v>4.3</v>
      </c>
      <c r="K2414" s="7">
        <v>298</v>
      </c>
      <c r="L2414" s="8">
        <v>458</v>
      </c>
      <c r="M2414" s="3">
        <v>3</v>
      </c>
      <c r="N2414" s="3">
        <v>5</v>
      </c>
      <c r="O2414" s="2" t="s">
        <v>65</v>
      </c>
      <c r="P2414" s="9" t="s">
        <v>4800</v>
      </c>
      <c r="Q2414" s="9" t="s">
        <v>12245</v>
      </c>
      <c r="R2414" s="10">
        <v>44636</v>
      </c>
      <c r="S2414" s="10">
        <v>45177.462179481612</v>
      </c>
      <c r="T2414" s="11">
        <v>34</v>
      </c>
      <c r="U2414" s="51">
        <v>3</v>
      </c>
      <c r="V2414" s="51">
        <v>2022</v>
      </c>
      <c r="W2414" s="52">
        <v>2023</v>
      </c>
    </row>
    <row r="2415" spans="1:23" x14ac:dyDescent="0.3">
      <c r="A2415" s="22">
        <v>2414</v>
      </c>
      <c r="B2415" s="2" t="s">
        <v>1778</v>
      </c>
      <c r="C2415" s="2" t="s">
        <v>33</v>
      </c>
      <c r="D2415" s="2" t="s">
        <v>50</v>
      </c>
      <c r="E2415" s="3">
        <v>1990</v>
      </c>
      <c r="F2415" s="4">
        <v>17211.87</v>
      </c>
      <c r="G2415" s="5">
        <v>100324</v>
      </c>
      <c r="H2415" s="2" t="s">
        <v>21</v>
      </c>
      <c r="I2415" s="2" t="s">
        <v>22</v>
      </c>
      <c r="J2415" s="6">
        <v>4.2</v>
      </c>
      <c r="K2415" s="7">
        <v>295</v>
      </c>
      <c r="L2415" s="8">
        <v>422</v>
      </c>
      <c r="M2415" s="3">
        <v>5</v>
      </c>
      <c r="N2415" s="3">
        <v>5</v>
      </c>
      <c r="O2415" s="2" t="s">
        <v>65</v>
      </c>
      <c r="P2415" s="9" t="s">
        <v>4802</v>
      </c>
      <c r="Q2415" s="9" t="s">
        <v>12246</v>
      </c>
      <c r="R2415" s="10">
        <v>42781</v>
      </c>
      <c r="S2415" s="10">
        <v>45464.84765657704</v>
      </c>
      <c r="T2415" s="11">
        <v>34</v>
      </c>
      <c r="U2415" s="51">
        <v>2</v>
      </c>
      <c r="V2415" s="51">
        <v>2017</v>
      </c>
      <c r="W2415" s="52">
        <v>2024</v>
      </c>
    </row>
    <row r="2416" spans="1:23" x14ac:dyDescent="0.3">
      <c r="A2416" s="22">
        <v>2415</v>
      </c>
      <c r="B2416" s="2" t="s">
        <v>4804</v>
      </c>
      <c r="C2416" s="2" t="s">
        <v>63</v>
      </c>
      <c r="D2416" s="2" t="s">
        <v>34</v>
      </c>
      <c r="E2416" s="3">
        <v>2017</v>
      </c>
      <c r="F2416" s="4">
        <v>50224.08</v>
      </c>
      <c r="G2416" s="5">
        <v>273077</v>
      </c>
      <c r="H2416" s="2" t="s">
        <v>35</v>
      </c>
      <c r="I2416" s="2" t="s">
        <v>22</v>
      </c>
      <c r="J2416" s="6">
        <v>3.3</v>
      </c>
      <c r="K2416" s="7">
        <v>327</v>
      </c>
      <c r="L2416" s="8">
        <v>368</v>
      </c>
      <c r="M2416" s="3">
        <v>3</v>
      </c>
      <c r="N2416" s="3">
        <v>7</v>
      </c>
      <c r="O2416" s="2" t="s">
        <v>65</v>
      </c>
      <c r="P2416" s="9" t="s">
        <v>4803</v>
      </c>
      <c r="Q2416" s="9" t="s">
        <v>12247</v>
      </c>
      <c r="R2416" s="10">
        <v>42722</v>
      </c>
      <c r="S2416" s="10">
        <v>45338.532393524423</v>
      </c>
      <c r="T2416" s="11">
        <v>7</v>
      </c>
      <c r="U2416" s="51">
        <v>12</v>
      </c>
      <c r="V2416" s="51">
        <v>2016</v>
      </c>
      <c r="W2416" s="52">
        <v>2024</v>
      </c>
    </row>
    <row r="2417" spans="1:23" x14ac:dyDescent="0.3">
      <c r="A2417" s="22">
        <v>2416</v>
      </c>
      <c r="B2417" s="2" t="s">
        <v>4806</v>
      </c>
      <c r="C2417" s="2" t="s">
        <v>39</v>
      </c>
      <c r="D2417" s="2" t="s">
        <v>79</v>
      </c>
      <c r="E2417" s="3">
        <v>2023</v>
      </c>
      <c r="F2417" s="4">
        <v>12699.97</v>
      </c>
      <c r="G2417" s="5">
        <v>287179</v>
      </c>
      <c r="H2417" s="2" t="s">
        <v>41</v>
      </c>
      <c r="I2417" s="2" t="s">
        <v>29</v>
      </c>
      <c r="J2417" s="6">
        <v>2.8</v>
      </c>
      <c r="K2417" s="7">
        <v>284</v>
      </c>
      <c r="L2417" s="8">
        <v>179</v>
      </c>
      <c r="M2417" s="3">
        <v>5</v>
      </c>
      <c r="N2417" s="3">
        <v>2</v>
      </c>
      <c r="O2417" s="2" t="s">
        <v>30</v>
      </c>
      <c r="P2417" s="9" t="s">
        <v>4805</v>
      </c>
      <c r="Q2417" s="9" t="s">
        <v>12248</v>
      </c>
      <c r="R2417" s="10">
        <v>44972</v>
      </c>
      <c r="S2417" s="10">
        <v>45283.041295304778</v>
      </c>
      <c r="T2417" s="11">
        <v>1</v>
      </c>
      <c r="U2417" s="51">
        <v>2</v>
      </c>
      <c r="V2417" s="51">
        <v>2023</v>
      </c>
      <c r="W2417" s="52">
        <v>2023</v>
      </c>
    </row>
    <row r="2418" spans="1:23" x14ac:dyDescent="0.3">
      <c r="A2418" s="22">
        <v>2417</v>
      </c>
      <c r="B2418" s="2" t="s">
        <v>4808</v>
      </c>
      <c r="C2418" s="2" t="s">
        <v>63</v>
      </c>
      <c r="D2418" s="2" t="s">
        <v>92</v>
      </c>
      <c r="E2418" s="3">
        <v>2002</v>
      </c>
      <c r="F2418" s="4">
        <v>77030.87</v>
      </c>
      <c r="G2418" s="5">
        <v>14702</v>
      </c>
      <c r="H2418" s="2" t="s">
        <v>21</v>
      </c>
      <c r="I2418" s="2" t="s">
        <v>29</v>
      </c>
      <c r="J2418" s="6">
        <v>3.7</v>
      </c>
      <c r="K2418" s="7">
        <v>79</v>
      </c>
      <c r="L2418" s="8">
        <v>123</v>
      </c>
      <c r="M2418" s="3">
        <v>3</v>
      </c>
      <c r="N2418" s="3">
        <v>2</v>
      </c>
      <c r="O2418" s="2" t="s">
        <v>65</v>
      </c>
      <c r="P2418" s="9" t="s">
        <v>4807</v>
      </c>
      <c r="Q2418" s="9" t="s">
        <v>12249</v>
      </c>
      <c r="R2418" s="10">
        <v>45338</v>
      </c>
      <c r="S2418" s="10">
        <v>45447.032093464411</v>
      </c>
      <c r="T2418" s="11">
        <v>22</v>
      </c>
      <c r="U2418" s="51">
        <v>2</v>
      </c>
      <c r="V2418" s="51">
        <v>2024</v>
      </c>
      <c r="W2418" s="52">
        <v>2024</v>
      </c>
    </row>
    <row r="2419" spans="1:23" x14ac:dyDescent="0.3">
      <c r="A2419" s="22">
        <v>2418</v>
      </c>
      <c r="B2419" s="2" t="s">
        <v>4810</v>
      </c>
      <c r="C2419" s="2" t="s">
        <v>107</v>
      </c>
      <c r="D2419" s="2" t="s">
        <v>79</v>
      </c>
      <c r="E2419" s="3">
        <v>2016</v>
      </c>
      <c r="F2419" s="4">
        <v>18332.21</v>
      </c>
      <c r="G2419" s="5">
        <v>21016</v>
      </c>
      <c r="H2419" s="2" t="s">
        <v>21</v>
      </c>
      <c r="I2419" s="2" t="s">
        <v>29</v>
      </c>
      <c r="J2419" s="6">
        <v>4.5999999999999996</v>
      </c>
      <c r="K2419" s="7">
        <v>178</v>
      </c>
      <c r="L2419" s="8">
        <v>428</v>
      </c>
      <c r="M2419" s="3">
        <v>5</v>
      </c>
      <c r="N2419" s="3">
        <v>7</v>
      </c>
      <c r="O2419" s="2" t="s">
        <v>30</v>
      </c>
      <c r="P2419" s="9" t="s">
        <v>4809</v>
      </c>
      <c r="Q2419" s="9" t="s">
        <v>12250</v>
      </c>
      <c r="R2419" s="10">
        <v>43138</v>
      </c>
      <c r="S2419" s="10">
        <v>45739.674621970124</v>
      </c>
      <c r="T2419" s="11">
        <v>8</v>
      </c>
      <c r="U2419" s="51">
        <v>2</v>
      </c>
      <c r="V2419" s="51">
        <v>2018</v>
      </c>
      <c r="W2419" s="52">
        <v>2025</v>
      </c>
    </row>
    <row r="2420" spans="1:23" x14ac:dyDescent="0.3">
      <c r="A2420" s="22">
        <v>2419</v>
      </c>
      <c r="B2420" s="2" t="s">
        <v>4812</v>
      </c>
      <c r="C2420" s="2" t="s">
        <v>39</v>
      </c>
      <c r="D2420" s="2" t="s">
        <v>40</v>
      </c>
      <c r="E2420" s="3">
        <v>2006</v>
      </c>
      <c r="F2420" s="4">
        <v>41064.44</v>
      </c>
      <c r="G2420" s="5">
        <v>10064</v>
      </c>
      <c r="H2420" s="2" t="s">
        <v>28</v>
      </c>
      <c r="I2420" s="2" t="s">
        <v>22</v>
      </c>
      <c r="J2420" s="6">
        <v>4.5999999999999996</v>
      </c>
      <c r="K2420" s="7">
        <v>80</v>
      </c>
      <c r="L2420" s="8">
        <v>325</v>
      </c>
      <c r="M2420" s="3">
        <v>5</v>
      </c>
      <c r="N2420" s="3">
        <v>7</v>
      </c>
      <c r="O2420" s="2" t="s">
        <v>36</v>
      </c>
      <c r="P2420" s="9" t="s">
        <v>4811</v>
      </c>
      <c r="Q2420" s="9" t="s">
        <v>12251</v>
      </c>
      <c r="R2420" s="10">
        <v>42647</v>
      </c>
      <c r="S2420" s="10">
        <v>45387.890265098737</v>
      </c>
      <c r="T2420" s="11">
        <v>18</v>
      </c>
      <c r="U2420" s="51">
        <v>10</v>
      </c>
      <c r="V2420" s="51">
        <v>2016</v>
      </c>
      <c r="W2420" s="52">
        <v>2024</v>
      </c>
    </row>
    <row r="2421" spans="1:23" x14ac:dyDescent="0.3">
      <c r="A2421" s="22">
        <v>2420</v>
      </c>
      <c r="B2421" s="2" t="s">
        <v>4814</v>
      </c>
      <c r="C2421" s="2" t="s">
        <v>39</v>
      </c>
      <c r="D2421" s="2" t="s">
        <v>27</v>
      </c>
      <c r="E2421" s="3">
        <v>2001</v>
      </c>
      <c r="F2421" s="4">
        <v>48524.6</v>
      </c>
      <c r="G2421" s="5">
        <v>221970</v>
      </c>
      <c r="H2421" s="2" t="s">
        <v>41</v>
      </c>
      <c r="I2421" s="2" t="s">
        <v>29</v>
      </c>
      <c r="J2421" s="6">
        <v>3.5</v>
      </c>
      <c r="K2421" s="7">
        <v>487</v>
      </c>
      <c r="L2421" s="8">
        <v>405</v>
      </c>
      <c r="M2421" s="3">
        <v>5</v>
      </c>
      <c r="N2421" s="3">
        <v>4</v>
      </c>
      <c r="O2421" s="2" t="s">
        <v>80</v>
      </c>
      <c r="P2421" s="9" t="s">
        <v>4813</v>
      </c>
      <c r="Q2421" s="9" t="s">
        <v>12252</v>
      </c>
      <c r="R2421" s="10">
        <v>45050</v>
      </c>
      <c r="S2421" s="10">
        <v>45586.197926631037</v>
      </c>
      <c r="T2421" s="11">
        <v>23</v>
      </c>
      <c r="U2421" s="51">
        <v>5</v>
      </c>
      <c r="V2421" s="51">
        <v>2023</v>
      </c>
      <c r="W2421" s="52">
        <v>2024</v>
      </c>
    </row>
    <row r="2422" spans="1:23" x14ac:dyDescent="0.3">
      <c r="A2422" s="22">
        <v>2421</v>
      </c>
      <c r="B2422" s="2" t="s">
        <v>4816</v>
      </c>
      <c r="C2422" s="2" t="s">
        <v>63</v>
      </c>
      <c r="D2422" s="2" t="s">
        <v>50</v>
      </c>
      <c r="E2422" s="3">
        <v>2024</v>
      </c>
      <c r="F2422" s="4">
        <v>57301.19</v>
      </c>
      <c r="G2422" s="5">
        <v>8462</v>
      </c>
      <c r="H2422" s="2" t="s">
        <v>41</v>
      </c>
      <c r="I2422" s="2" t="s">
        <v>29</v>
      </c>
      <c r="J2422" s="6">
        <v>4</v>
      </c>
      <c r="K2422" s="7">
        <v>87</v>
      </c>
      <c r="L2422" s="8">
        <v>495</v>
      </c>
      <c r="M2422" s="3">
        <v>4</v>
      </c>
      <c r="N2422" s="3">
        <v>4</v>
      </c>
      <c r="O2422" s="2" t="s">
        <v>23</v>
      </c>
      <c r="P2422" s="9" t="s">
        <v>4815</v>
      </c>
      <c r="Q2422" s="9" t="s">
        <v>12253</v>
      </c>
      <c r="R2422" s="10">
        <v>42539</v>
      </c>
      <c r="S2422" s="10">
        <v>45542.535194084543</v>
      </c>
      <c r="T2422" s="11">
        <v>0</v>
      </c>
      <c r="U2422" s="51">
        <v>6</v>
      </c>
      <c r="V2422" s="51">
        <v>2016</v>
      </c>
      <c r="W2422" s="52">
        <v>2024</v>
      </c>
    </row>
    <row r="2423" spans="1:23" x14ac:dyDescent="0.3">
      <c r="A2423" s="22">
        <v>2422</v>
      </c>
      <c r="B2423" s="2" t="s">
        <v>12254</v>
      </c>
      <c r="C2423" s="2" t="s">
        <v>107</v>
      </c>
      <c r="D2423" s="2" t="s">
        <v>79</v>
      </c>
      <c r="E2423" s="3">
        <v>2023</v>
      </c>
      <c r="F2423" s="4">
        <v>42595.89</v>
      </c>
      <c r="G2423" s="5">
        <v>38754</v>
      </c>
      <c r="H2423" s="2" t="s">
        <v>21</v>
      </c>
      <c r="I2423" s="2" t="s">
        <v>22</v>
      </c>
      <c r="J2423" s="6">
        <v>3.2</v>
      </c>
      <c r="K2423" s="7">
        <v>390</v>
      </c>
      <c r="L2423" s="8">
        <v>222</v>
      </c>
      <c r="M2423" s="3">
        <v>2</v>
      </c>
      <c r="N2423" s="3">
        <v>7</v>
      </c>
      <c r="O2423" s="2" t="s">
        <v>51</v>
      </c>
      <c r="P2423" s="9" t="s">
        <v>4817</v>
      </c>
      <c r="Q2423" s="9" t="s">
        <v>12255</v>
      </c>
      <c r="R2423" s="10">
        <v>42024</v>
      </c>
      <c r="S2423" s="10">
        <v>45525.741835412802</v>
      </c>
      <c r="T2423" s="11">
        <v>1</v>
      </c>
      <c r="U2423" s="51">
        <v>1</v>
      </c>
      <c r="V2423" s="51">
        <v>2015</v>
      </c>
      <c r="W2423" s="52">
        <v>2024</v>
      </c>
    </row>
    <row r="2424" spans="1:23" x14ac:dyDescent="0.3">
      <c r="A2424" s="22">
        <v>2423</v>
      </c>
      <c r="B2424" s="2" t="s">
        <v>4819</v>
      </c>
      <c r="C2424" s="2" t="s">
        <v>39</v>
      </c>
      <c r="D2424" s="2" t="s">
        <v>20</v>
      </c>
      <c r="E2424" s="3">
        <v>2016</v>
      </c>
      <c r="F2424" s="4">
        <v>55616.74</v>
      </c>
      <c r="G2424" s="5">
        <v>6028</v>
      </c>
      <c r="H2424" s="2" t="s">
        <v>41</v>
      </c>
      <c r="I2424" s="2" t="s">
        <v>29</v>
      </c>
      <c r="J2424" s="6">
        <v>3.1</v>
      </c>
      <c r="K2424" s="7">
        <v>234</v>
      </c>
      <c r="L2424" s="8">
        <v>217</v>
      </c>
      <c r="M2424" s="3">
        <v>3</v>
      </c>
      <c r="N2424" s="3">
        <v>2</v>
      </c>
      <c r="O2424" s="2" t="s">
        <v>23</v>
      </c>
      <c r="P2424" s="9" t="s">
        <v>4818</v>
      </c>
      <c r="Q2424" s="9" t="s">
        <v>12256</v>
      </c>
      <c r="R2424" s="10">
        <v>41893</v>
      </c>
      <c r="S2424" s="10">
        <v>45600.070701185949</v>
      </c>
      <c r="T2424" s="11">
        <v>8</v>
      </c>
      <c r="U2424" s="51">
        <v>9</v>
      </c>
      <c r="V2424" s="51">
        <v>2014</v>
      </c>
      <c r="W2424" s="52">
        <v>2024</v>
      </c>
    </row>
    <row r="2425" spans="1:23" x14ac:dyDescent="0.3">
      <c r="A2425" s="22">
        <v>2424</v>
      </c>
      <c r="B2425" s="2" t="s">
        <v>4821</v>
      </c>
      <c r="C2425" s="2" t="s">
        <v>45</v>
      </c>
      <c r="D2425" s="2" t="s">
        <v>34</v>
      </c>
      <c r="E2425" s="3">
        <v>2007</v>
      </c>
      <c r="F2425" s="4">
        <v>77528.67</v>
      </c>
      <c r="G2425" s="5">
        <v>217581</v>
      </c>
      <c r="H2425" s="2" t="s">
        <v>41</v>
      </c>
      <c r="I2425" s="2" t="s">
        <v>22</v>
      </c>
      <c r="J2425" s="6">
        <v>5</v>
      </c>
      <c r="K2425" s="7">
        <v>505</v>
      </c>
      <c r="L2425" s="8">
        <v>167</v>
      </c>
      <c r="M2425" s="3">
        <v>5</v>
      </c>
      <c r="N2425" s="3">
        <v>5</v>
      </c>
      <c r="O2425" s="2" t="s">
        <v>42</v>
      </c>
      <c r="P2425" s="9" t="s">
        <v>4820</v>
      </c>
      <c r="Q2425" s="9" t="s">
        <v>12257</v>
      </c>
      <c r="R2425" s="10">
        <v>43756</v>
      </c>
      <c r="S2425" s="10">
        <v>45766.982083462397</v>
      </c>
      <c r="T2425" s="11">
        <v>17</v>
      </c>
      <c r="U2425" s="51">
        <v>10</v>
      </c>
      <c r="V2425" s="51">
        <v>2019</v>
      </c>
      <c r="W2425" s="52">
        <v>2025</v>
      </c>
    </row>
    <row r="2426" spans="1:23" x14ac:dyDescent="0.3">
      <c r="A2426" s="22">
        <v>2425</v>
      </c>
      <c r="B2426" s="2" t="s">
        <v>4823</v>
      </c>
      <c r="C2426" s="2" t="s">
        <v>107</v>
      </c>
      <c r="D2426" s="2" t="s">
        <v>34</v>
      </c>
      <c r="E2426" s="3">
        <v>2008</v>
      </c>
      <c r="F2426" s="4">
        <v>66654.69</v>
      </c>
      <c r="G2426" s="5">
        <v>68630</v>
      </c>
      <c r="H2426" s="2" t="s">
        <v>21</v>
      </c>
      <c r="I2426" s="2" t="s">
        <v>29</v>
      </c>
      <c r="J2426" s="6">
        <v>1</v>
      </c>
      <c r="K2426" s="7">
        <v>138</v>
      </c>
      <c r="L2426" s="8">
        <v>517</v>
      </c>
      <c r="M2426" s="3">
        <v>4</v>
      </c>
      <c r="N2426" s="3">
        <v>2</v>
      </c>
      <c r="O2426" s="2" t="s">
        <v>23</v>
      </c>
      <c r="P2426" s="9" t="s">
        <v>4822</v>
      </c>
      <c r="Q2426" s="9" t="s">
        <v>12258</v>
      </c>
      <c r="R2426" s="10">
        <v>45260</v>
      </c>
      <c r="S2426" s="10">
        <v>45632.781243294383</v>
      </c>
      <c r="T2426" s="11">
        <v>16</v>
      </c>
      <c r="U2426" s="51">
        <v>11</v>
      </c>
      <c r="V2426" s="51">
        <v>2023</v>
      </c>
      <c r="W2426" s="52">
        <v>2024</v>
      </c>
    </row>
    <row r="2427" spans="1:23" x14ac:dyDescent="0.3">
      <c r="A2427" s="22">
        <v>2426</v>
      </c>
      <c r="B2427" s="2" t="s">
        <v>4825</v>
      </c>
      <c r="C2427" s="2" t="s">
        <v>118</v>
      </c>
      <c r="D2427" s="2" t="s">
        <v>27</v>
      </c>
      <c r="E2427" s="3">
        <v>1995</v>
      </c>
      <c r="F2427" s="4">
        <v>8563.18</v>
      </c>
      <c r="G2427" s="5">
        <v>190101</v>
      </c>
      <c r="H2427" s="2" t="s">
        <v>41</v>
      </c>
      <c r="I2427" s="2" t="s">
        <v>29</v>
      </c>
      <c r="J2427" s="6">
        <v>4.0999999999999996</v>
      </c>
      <c r="K2427" s="7">
        <v>88</v>
      </c>
      <c r="L2427" s="8">
        <v>652</v>
      </c>
      <c r="M2427" s="3">
        <v>3</v>
      </c>
      <c r="N2427" s="3">
        <v>7</v>
      </c>
      <c r="O2427" s="2" t="s">
        <v>30</v>
      </c>
      <c r="P2427" s="9" t="s">
        <v>4824</v>
      </c>
      <c r="Q2427" s="9" t="s">
        <v>12259</v>
      </c>
      <c r="R2427" s="10">
        <v>44633</v>
      </c>
      <c r="S2427" s="10">
        <v>45351.675022050127</v>
      </c>
      <c r="T2427" s="11">
        <v>29</v>
      </c>
      <c r="U2427" s="51">
        <v>3</v>
      </c>
      <c r="V2427" s="51">
        <v>2022</v>
      </c>
      <c r="W2427" s="52">
        <v>2024</v>
      </c>
    </row>
    <row r="2428" spans="1:23" x14ac:dyDescent="0.3">
      <c r="A2428" s="22">
        <v>2427</v>
      </c>
      <c r="B2428" s="2" t="s">
        <v>4827</v>
      </c>
      <c r="C2428" s="2" t="s">
        <v>63</v>
      </c>
      <c r="D2428" s="2" t="s">
        <v>56</v>
      </c>
      <c r="E2428" s="3">
        <v>2008</v>
      </c>
      <c r="F2428" s="4">
        <v>47965.23</v>
      </c>
      <c r="G2428" s="5">
        <v>66422</v>
      </c>
      <c r="H2428" s="2" t="s">
        <v>41</v>
      </c>
      <c r="I2428" s="2" t="s">
        <v>22</v>
      </c>
      <c r="J2428" s="6">
        <v>3.4</v>
      </c>
      <c r="K2428" s="7">
        <v>149</v>
      </c>
      <c r="L2428" s="8">
        <v>575</v>
      </c>
      <c r="M2428" s="3">
        <v>3</v>
      </c>
      <c r="N2428" s="3">
        <v>5</v>
      </c>
      <c r="O2428" s="2" t="s">
        <v>36</v>
      </c>
      <c r="P2428" s="9" t="s">
        <v>4826</v>
      </c>
      <c r="Q2428" s="9" t="s">
        <v>12260</v>
      </c>
      <c r="R2428" s="10">
        <v>44366</v>
      </c>
      <c r="S2428" s="10">
        <v>45412.56920088589</v>
      </c>
      <c r="T2428" s="11">
        <v>16</v>
      </c>
      <c r="U2428" s="51">
        <v>6</v>
      </c>
      <c r="V2428" s="51">
        <v>2021</v>
      </c>
      <c r="W2428" s="52">
        <v>2024</v>
      </c>
    </row>
    <row r="2429" spans="1:23" x14ac:dyDescent="0.3">
      <c r="A2429" s="22">
        <v>2428</v>
      </c>
      <c r="B2429" s="2" t="s">
        <v>4829</v>
      </c>
      <c r="C2429" s="2" t="s">
        <v>118</v>
      </c>
      <c r="D2429" s="2" t="s">
        <v>20</v>
      </c>
      <c r="E2429" s="3">
        <v>2020</v>
      </c>
      <c r="F2429" s="4">
        <v>70616.800000000003</v>
      </c>
      <c r="G2429" s="5">
        <v>197427</v>
      </c>
      <c r="H2429" s="2" t="s">
        <v>35</v>
      </c>
      <c r="I2429" s="2" t="s">
        <v>29</v>
      </c>
      <c r="J2429" s="6">
        <v>2.6</v>
      </c>
      <c r="K2429" s="7">
        <v>660</v>
      </c>
      <c r="L2429" s="8">
        <v>798</v>
      </c>
      <c r="M2429" s="3">
        <v>3</v>
      </c>
      <c r="N2429" s="3">
        <v>4</v>
      </c>
      <c r="O2429" s="2" t="s">
        <v>42</v>
      </c>
      <c r="P2429" s="9" t="s">
        <v>4828</v>
      </c>
      <c r="Q2429" s="9" t="s">
        <v>12261</v>
      </c>
      <c r="R2429" s="10">
        <v>43393</v>
      </c>
      <c r="S2429" s="10">
        <v>45197.176122270183</v>
      </c>
      <c r="T2429" s="11">
        <v>4</v>
      </c>
      <c r="U2429" s="51">
        <v>10</v>
      </c>
      <c r="V2429" s="51">
        <v>2018</v>
      </c>
      <c r="W2429" s="52">
        <v>2023</v>
      </c>
    </row>
    <row r="2430" spans="1:23" x14ac:dyDescent="0.3">
      <c r="A2430" s="22">
        <v>2429</v>
      </c>
      <c r="B2430" s="2" t="s">
        <v>12262</v>
      </c>
      <c r="C2430" s="2" t="s">
        <v>74</v>
      </c>
      <c r="D2430" s="2" t="s">
        <v>56</v>
      </c>
      <c r="E2430" s="3">
        <v>2014</v>
      </c>
      <c r="F2430" s="4">
        <v>24933.99</v>
      </c>
      <c r="G2430" s="5">
        <v>147041</v>
      </c>
      <c r="H2430" s="2" t="s">
        <v>21</v>
      </c>
      <c r="I2430" s="2" t="s">
        <v>22</v>
      </c>
      <c r="J2430" s="6">
        <v>4.0999999999999996</v>
      </c>
      <c r="K2430" s="7">
        <v>201</v>
      </c>
      <c r="L2430" s="8">
        <v>197</v>
      </c>
      <c r="M2430" s="3">
        <v>2</v>
      </c>
      <c r="N2430" s="3">
        <v>2</v>
      </c>
      <c r="O2430" s="2" t="s">
        <v>80</v>
      </c>
      <c r="P2430" s="9" t="s">
        <v>4830</v>
      </c>
      <c r="Q2430" s="9" t="s">
        <v>12263</v>
      </c>
      <c r="R2430" s="10">
        <v>44182</v>
      </c>
      <c r="S2430" s="10">
        <v>45734.563599765672</v>
      </c>
      <c r="T2430" s="11">
        <v>10</v>
      </c>
      <c r="U2430" s="51">
        <v>12</v>
      </c>
      <c r="V2430" s="51">
        <v>2020</v>
      </c>
      <c r="W2430" s="52">
        <v>2025</v>
      </c>
    </row>
    <row r="2431" spans="1:23" x14ac:dyDescent="0.3">
      <c r="A2431" s="22">
        <v>2430</v>
      </c>
      <c r="B2431" s="2" t="s">
        <v>4832</v>
      </c>
      <c r="C2431" s="2" t="s">
        <v>107</v>
      </c>
      <c r="D2431" s="2" t="s">
        <v>34</v>
      </c>
      <c r="E2431" s="3">
        <v>1991</v>
      </c>
      <c r="F2431" s="4">
        <v>39662.69</v>
      </c>
      <c r="G2431" s="5">
        <v>163044</v>
      </c>
      <c r="H2431" s="2" t="s">
        <v>41</v>
      </c>
      <c r="I2431" s="2" t="s">
        <v>29</v>
      </c>
      <c r="J2431" s="6">
        <v>5.9</v>
      </c>
      <c r="K2431" s="7">
        <v>451</v>
      </c>
      <c r="L2431" s="8">
        <v>524</v>
      </c>
      <c r="M2431" s="3">
        <v>2</v>
      </c>
      <c r="N2431" s="3">
        <v>7</v>
      </c>
      <c r="O2431" s="2" t="s">
        <v>80</v>
      </c>
      <c r="P2431" s="9" t="s">
        <v>4831</v>
      </c>
      <c r="Q2431" s="9" t="s">
        <v>12264</v>
      </c>
      <c r="R2431" s="10">
        <v>44683</v>
      </c>
      <c r="S2431" s="10">
        <v>45500.916870419802</v>
      </c>
      <c r="T2431" s="11">
        <v>33</v>
      </c>
      <c r="U2431" s="51">
        <v>5</v>
      </c>
      <c r="V2431" s="51">
        <v>2022</v>
      </c>
      <c r="W2431" s="52">
        <v>2024</v>
      </c>
    </row>
    <row r="2432" spans="1:23" x14ac:dyDescent="0.3">
      <c r="A2432" s="22">
        <v>2431</v>
      </c>
      <c r="B2432" s="2" t="s">
        <v>4834</v>
      </c>
      <c r="C2432" s="2" t="s">
        <v>19</v>
      </c>
      <c r="D2432" s="2" t="s">
        <v>50</v>
      </c>
      <c r="E2432" s="3">
        <v>1990</v>
      </c>
      <c r="F2432" s="4">
        <v>18364.45</v>
      </c>
      <c r="G2432" s="5">
        <v>249397</v>
      </c>
      <c r="H2432" s="2" t="s">
        <v>28</v>
      </c>
      <c r="I2432" s="2" t="s">
        <v>29</v>
      </c>
      <c r="J2432" s="6">
        <v>5.2</v>
      </c>
      <c r="K2432" s="7">
        <v>641</v>
      </c>
      <c r="L2432" s="8">
        <v>662</v>
      </c>
      <c r="M2432" s="3">
        <v>5</v>
      </c>
      <c r="N2432" s="3">
        <v>2</v>
      </c>
      <c r="O2432" s="2" t="s">
        <v>51</v>
      </c>
      <c r="P2432" s="9" t="s">
        <v>4833</v>
      </c>
      <c r="Q2432" s="9" t="s">
        <v>12265</v>
      </c>
      <c r="R2432" s="10">
        <v>45483</v>
      </c>
      <c r="S2432" s="10">
        <v>45857.374161878091</v>
      </c>
      <c r="T2432" s="11">
        <v>34</v>
      </c>
      <c r="U2432" s="51">
        <v>7</v>
      </c>
      <c r="V2432" s="51">
        <v>2024</v>
      </c>
      <c r="W2432" s="52">
        <v>2025</v>
      </c>
    </row>
    <row r="2433" spans="1:23" x14ac:dyDescent="0.3">
      <c r="A2433" s="22">
        <v>2432</v>
      </c>
      <c r="B2433" s="2" t="s">
        <v>4836</v>
      </c>
      <c r="C2433" s="2" t="s">
        <v>33</v>
      </c>
      <c r="D2433" s="2" t="s">
        <v>79</v>
      </c>
      <c r="E2433" s="3">
        <v>2002</v>
      </c>
      <c r="F2433" s="4">
        <v>12549.92</v>
      </c>
      <c r="G2433" s="5">
        <v>96379</v>
      </c>
      <c r="H2433" s="2" t="s">
        <v>21</v>
      </c>
      <c r="I2433" s="2" t="s">
        <v>22</v>
      </c>
      <c r="J2433" s="6">
        <v>5.0999999999999996</v>
      </c>
      <c r="K2433" s="7">
        <v>590</v>
      </c>
      <c r="L2433" s="8">
        <v>368</v>
      </c>
      <c r="M2433" s="3">
        <v>4</v>
      </c>
      <c r="N2433" s="3">
        <v>5</v>
      </c>
      <c r="O2433" s="2" t="s">
        <v>30</v>
      </c>
      <c r="P2433" s="9" t="s">
        <v>4835</v>
      </c>
      <c r="Q2433" s="9" t="s">
        <v>12266</v>
      </c>
      <c r="R2433" s="10">
        <v>42445</v>
      </c>
      <c r="S2433" s="10">
        <v>45539.030493144339</v>
      </c>
      <c r="T2433" s="11">
        <v>22</v>
      </c>
      <c r="U2433" s="51">
        <v>3</v>
      </c>
      <c r="V2433" s="51">
        <v>2016</v>
      </c>
      <c r="W2433" s="52">
        <v>2024</v>
      </c>
    </row>
    <row r="2434" spans="1:23" x14ac:dyDescent="0.3">
      <c r="A2434" s="22">
        <v>2433</v>
      </c>
      <c r="B2434" s="2" t="s">
        <v>4838</v>
      </c>
      <c r="C2434" s="2" t="s">
        <v>107</v>
      </c>
      <c r="D2434" s="2" t="s">
        <v>79</v>
      </c>
      <c r="E2434" s="3">
        <v>1995</v>
      </c>
      <c r="F2434" s="4">
        <v>38129.24</v>
      </c>
      <c r="G2434" s="5">
        <v>151117</v>
      </c>
      <c r="H2434" s="2" t="s">
        <v>28</v>
      </c>
      <c r="I2434" s="2" t="s">
        <v>22</v>
      </c>
      <c r="J2434" s="6">
        <v>3.9</v>
      </c>
      <c r="K2434" s="7">
        <v>144</v>
      </c>
      <c r="L2434" s="8">
        <v>477</v>
      </c>
      <c r="M2434" s="3">
        <v>5</v>
      </c>
      <c r="N2434" s="3">
        <v>4</v>
      </c>
      <c r="O2434" s="2" t="s">
        <v>85</v>
      </c>
      <c r="P2434" s="9" t="s">
        <v>4837</v>
      </c>
      <c r="Q2434" s="9" t="s">
        <v>12267</v>
      </c>
      <c r="R2434" s="10">
        <v>44800</v>
      </c>
      <c r="S2434" s="10">
        <v>45184.471581361991</v>
      </c>
      <c r="T2434" s="11">
        <v>29</v>
      </c>
      <c r="U2434" s="51">
        <v>8</v>
      </c>
      <c r="V2434" s="51">
        <v>2022</v>
      </c>
      <c r="W2434" s="52">
        <v>2023</v>
      </c>
    </row>
    <row r="2435" spans="1:23" x14ac:dyDescent="0.3">
      <c r="A2435" s="22">
        <v>2434</v>
      </c>
      <c r="B2435" s="2" t="s">
        <v>4840</v>
      </c>
      <c r="C2435" s="2" t="s">
        <v>49</v>
      </c>
      <c r="D2435" s="2" t="s">
        <v>46</v>
      </c>
      <c r="E2435" s="3">
        <v>1998</v>
      </c>
      <c r="F2435" s="4">
        <v>6155.96</v>
      </c>
      <c r="G2435" s="5">
        <v>159184</v>
      </c>
      <c r="H2435" s="2" t="s">
        <v>21</v>
      </c>
      <c r="I2435" s="2" t="s">
        <v>29</v>
      </c>
      <c r="J2435" s="6">
        <v>3</v>
      </c>
      <c r="K2435" s="7">
        <v>508</v>
      </c>
      <c r="L2435" s="8">
        <v>478</v>
      </c>
      <c r="M2435" s="3">
        <v>4</v>
      </c>
      <c r="N2435" s="3">
        <v>7</v>
      </c>
      <c r="O2435" s="2" t="s">
        <v>23</v>
      </c>
      <c r="P2435" s="9" t="s">
        <v>4839</v>
      </c>
      <c r="Q2435" s="9" t="s">
        <v>12268</v>
      </c>
      <c r="R2435" s="10">
        <v>42119</v>
      </c>
      <c r="S2435" s="10">
        <v>45450.536794404587</v>
      </c>
      <c r="T2435" s="11">
        <v>26</v>
      </c>
      <c r="U2435" s="51">
        <v>4</v>
      </c>
      <c r="V2435" s="51">
        <v>2015</v>
      </c>
      <c r="W2435" s="52">
        <v>2024</v>
      </c>
    </row>
    <row r="2436" spans="1:23" x14ac:dyDescent="0.3">
      <c r="A2436" s="22">
        <v>2435</v>
      </c>
      <c r="B2436" s="2" t="s">
        <v>4842</v>
      </c>
      <c r="C2436" s="2" t="s">
        <v>63</v>
      </c>
      <c r="D2436" s="2" t="s">
        <v>34</v>
      </c>
      <c r="E2436" s="3">
        <v>1991</v>
      </c>
      <c r="F2436" s="4">
        <v>53448.34</v>
      </c>
      <c r="G2436" s="5">
        <v>278106</v>
      </c>
      <c r="H2436" s="2" t="s">
        <v>41</v>
      </c>
      <c r="I2436" s="2" t="s">
        <v>29</v>
      </c>
      <c r="J2436" s="6">
        <v>5.2</v>
      </c>
      <c r="K2436" s="7">
        <v>380</v>
      </c>
      <c r="L2436" s="8">
        <v>449</v>
      </c>
      <c r="M2436" s="3">
        <v>2</v>
      </c>
      <c r="N2436" s="3">
        <v>7</v>
      </c>
      <c r="O2436" s="2" t="s">
        <v>51</v>
      </c>
      <c r="P2436" s="9" t="s">
        <v>4841</v>
      </c>
      <c r="Q2436" s="9" t="s">
        <v>12269</v>
      </c>
      <c r="R2436" s="10">
        <v>43193</v>
      </c>
      <c r="S2436" s="10">
        <v>45297.352157477209</v>
      </c>
      <c r="T2436" s="11">
        <v>33</v>
      </c>
      <c r="U2436" s="51">
        <v>4</v>
      </c>
      <c r="V2436" s="51">
        <v>2018</v>
      </c>
      <c r="W2436" s="52">
        <v>2024</v>
      </c>
    </row>
    <row r="2437" spans="1:23" x14ac:dyDescent="0.3">
      <c r="A2437" s="22">
        <v>2436</v>
      </c>
      <c r="B2437" s="2" t="s">
        <v>4844</v>
      </c>
      <c r="C2437" s="2" t="s">
        <v>63</v>
      </c>
      <c r="D2437" s="2" t="s">
        <v>64</v>
      </c>
      <c r="E2437" s="3">
        <v>1998</v>
      </c>
      <c r="F2437" s="4">
        <v>46270.99</v>
      </c>
      <c r="G2437" s="5">
        <v>217566</v>
      </c>
      <c r="H2437" s="2" t="s">
        <v>35</v>
      </c>
      <c r="I2437" s="2" t="s">
        <v>29</v>
      </c>
      <c r="J2437" s="6">
        <v>5.9</v>
      </c>
      <c r="K2437" s="7">
        <v>402</v>
      </c>
      <c r="L2437" s="8">
        <v>331</v>
      </c>
      <c r="M2437" s="3">
        <v>5</v>
      </c>
      <c r="N2437" s="3">
        <v>4</v>
      </c>
      <c r="O2437" s="2" t="s">
        <v>51</v>
      </c>
      <c r="P2437" s="9" t="s">
        <v>4843</v>
      </c>
      <c r="Q2437" s="9" t="s">
        <v>12270</v>
      </c>
      <c r="R2437" s="10">
        <v>42432</v>
      </c>
      <c r="S2437" s="10">
        <v>45698.348356717062</v>
      </c>
      <c r="T2437" s="11">
        <v>26</v>
      </c>
      <c r="U2437" s="51">
        <v>3</v>
      </c>
      <c r="V2437" s="51">
        <v>2016</v>
      </c>
      <c r="W2437" s="52">
        <v>2025</v>
      </c>
    </row>
    <row r="2438" spans="1:23" x14ac:dyDescent="0.3">
      <c r="A2438" s="22">
        <v>2437</v>
      </c>
      <c r="B2438" s="2" t="s">
        <v>4846</v>
      </c>
      <c r="C2438" s="2" t="s">
        <v>74</v>
      </c>
      <c r="D2438" s="2" t="s">
        <v>64</v>
      </c>
      <c r="E2438" s="3">
        <v>2018</v>
      </c>
      <c r="F2438" s="4">
        <v>12390.78</v>
      </c>
      <c r="G2438" s="5">
        <v>33436</v>
      </c>
      <c r="H2438" s="2" t="s">
        <v>21</v>
      </c>
      <c r="I2438" s="2" t="s">
        <v>29</v>
      </c>
      <c r="J2438" s="6">
        <v>5.0999999999999996</v>
      </c>
      <c r="K2438" s="7">
        <v>406</v>
      </c>
      <c r="L2438" s="8">
        <v>171</v>
      </c>
      <c r="M2438" s="3">
        <v>4</v>
      </c>
      <c r="N2438" s="3">
        <v>4</v>
      </c>
      <c r="O2438" s="2" t="s">
        <v>85</v>
      </c>
      <c r="P2438" s="9" t="s">
        <v>4845</v>
      </c>
      <c r="Q2438" s="9" t="s">
        <v>12271</v>
      </c>
      <c r="R2438" s="10">
        <v>43995</v>
      </c>
      <c r="S2438" s="10">
        <v>45446.447976641037</v>
      </c>
      <c r="T2438" s="11">
        <v>6</v>
      </c>
      <c r="U2438" s="51">
        <v>6</v>
      </c>
      <c r="V2438" s="51">
        <v>2020</v>
      </c>
      <c r="W2438" s="52">
        <v>2024</v>
      </c>
    </row>
    <row r="2439" spans="1:23" x14ac:dyDescent="0.3">
      <c r="A2439" s="22">
        <v>2438</v>
      </c>
      <c r="B2439" s="2" t="s">
        <v>4848</v>
      </c>
      <c r="C2439" s="2" t="s">
        <v>26</v>
      </c>
      <c r="D2439" s="2" t="s">
        <v>64</v>
      </c>
      <c r="E2439" s="3">
        <v>2003</v>
      </c>
      <c r="F2439" s="4">
        <v>60028.31</v>
      </c>
      <c r="G2439" s="5">
        <v>32334</v>
      </c>
      <c r="H2439" s="2" t="s">
        <v>35</v>
      </c>
      <c r="I2439" s="2" t="s">
        <v>29</v>
      </c>
      <c r="J2439" s="6">
        <v>1</v>
      </c>
      <c r="K2439" s="7">
        <v>457</v>
      </c>
      <c r="L2439" s="8">
        <v>693</v>
      </c>
      <c r="M2439" s="3">
        <v>5</v>
      </c>
      <c r="N2439" s="3">
        <v>7</v>
      </c>
      <c r="O2439" s="2" t="s">
        <v>42</v>
      </c>
      <c r="P2439" s="9" t="s">
        <v>4847</v>
      </c>
      <c r="Q2439" s="9" t="s">
        <v>12272</v>
      </c>
      <c r="R2439" s="10">
        <v>45156</v>
      </c>
      <c r="S2439" s="10">
        <v>45398.988484742673</v>
      </c>
      <c r="T2439" s="11">
        <v>21</v>
      </c>
      <c r="U2439" s="51">
        <v>8</v>
      </c>
      <c r="V2439" s="51">
        <v>2023</v>
      </c>
      <c r="W2439" s="52">
        <v>2024</v>
      </c>
    </row>
    <row r="2440" spans="1:23" x14ac:dyDescent="0.3">
      <c r="A2440" s="22">
        <v>2439</v>
      </c>
      <c r="B2440" s="2" t="s">
        <v>4850</v>
      </c>
      <c r="C2440" s="2" t="s">
        <v>107</v>
      </c>
      <c r="D2440" s="2" t="s">
        <v>79</v>
      </c>
      <c r="E2440" s="3">
        <v>2015</v>
      </c>
      <c r="F2440" s="4">
        <v>21978.68</v>
      </c>
      <c r="G2440" s="5">
        <v>279504</v>
      </c>
      <c r="H2440" s="2" t="s">
        <v>28</v>
      </c>
      <c r="I2440" s="2" t="s">
        <v>29</v>
      </c>
      <c r="J2440" s="6">
        <v>4.3</v>
      </c>
      <c r="K2440" s="7">
        <v>168</v>
      </c>
      <c r="L2440" s="8">
        <v>490</v>
      </c>
      <c r="M2440" s="3">
        <v>3</v>
      </c>
      <c r="N2440" s="3">
        <v>5</v>
      </c>
      <c r="O2440" s="2" t="s">
        <v>23</v>
      </c>
      <c r="P2440" s="9" t="s">
        <v>4849</v>
      </c>
      <c r="Q2440" s="9" t="s">
        <v>12273</v>
      </c>
      <c r="R2440" s="10">
        <v>42986</v>
      </c>
      <c r="S2440" s="10">
        <v>45285.523791804073</v>
      </c>
      <c r="T2440" s="11">
        <v>9</v>
      </c>
      <c r="U2440" s="51">
        <v>9</v>
      </c>
      <c r="V2440" s="51">
        <v>2017</v>
      </c>
      <c r="W2440" s="52">
        <v>2023</v>
      </c>
    </row>
    <row r="2441" spans="1:23" x14ac:dyDescent="0.3">
      <c r="A2441" s="22">
        <v>2440</v>
      </c>
      <c r="B2441" s="2" t="s">
        <v>4852</v>
      </c>
      <c r="C2441" s="2" t="s">
        <v>33</v>
      </c>
      <c r="D2441" s="2" t="s">
        <v>20</v>
      </c>
      <c r="E2441" s="3">
        <v>1996</v>
      </c>
      <c r="F2441" s="4">
        <v>71721.66</v>
      </c>
      <c r="G2441" s="5">
        <v>231873</v>
      </c>
      <c r="H2441" s="2" t="s">
        <v>28</v>
      </c>
      <c r="I2441" s="2" t="s">
        <v>22</v>
      </c>
      <c r="J2441" s="6">
        <v>4.2</v>
      </c>
      <c r="K2441" s="7">
        <v>695</v>
      </c>
      <c r="L2441" s="8">
        <v>725</v>
      </c>
      <c r="M2441" s="3">
        <v>3</v>
      </c>
      <c r="N2441" s="3">
        <v>2</v>
      </c>
      <c r="O2441" s="2" t="s">
        <v>65</v>
      </c>
      <c r="P2441" s="9" t="s">
        <v>4851</v>
      </c>
      <c r="Q2441" s="9" t="s">
        <v>12274</v>
      </c>
      <c r="R2441" s="10">
        <v>43658</v>
      </c>
      <c r="S2441" s="10">
        <v>45134.967680581831</v>
      </c>
      <c r="T2441" s="11">
        <v>28</v>
      </c>
      <c r="U2441" s="51">
        <v>7</v>
      </c>
      <c r="V2441" s="51">
        <v>2019</v>
      </c>
      <c r="W2441" s="52">
        <v>2023</v>
      </c>
    </row>
    <row r="2442" spans="1:23" x14ac:dyDescent="0.3">
      <c r="A2442" s="22">
        <v>2441</v>
      </c>
      <c r="B2442" s="2" t="s">
        <v>4854</v>
      </c>
      <c r="C2442" s="2" t="s">
        <v>19</v>
      </c>
      <c r="D2442" s="2" t="s">
        <v>56</v>
      </c>
      <c r="E2442" s="3">
        <v>1994</v>
      </c>
      <c r="F2442" s="4">
        <v>20751.830000000002</v>
      </c>
      <c r="G2442" s="5">
        <v>508</v>
      </c>
      <c r="H2442" s="2" t="s">
        <v>35</v>
      </c>
      <c r="I2442" s="2" t="s">
        <v>22</v>
      </c>
      <c r="J2442" s="6">
        <v>5.0999999999999996</v>
      </c>
      <c r="K2442" s="7">
        <v>305</v>
      </c>
      <c r="L2442" s="8">
        <v>313</v>
      </c>
      <c r="M2442" s="3">
        <v>4</v>
      </c>
      <c r="N2442" s="3">
        <v>2</v>
      </c>
      <c r="O2442" s="2" t="s">
        <v>51</v>
      </c>
      <c r="P2442" s="9" t="s">
        <v>4853</v>
      </c>
      <c r="Q2442" s="9" t="s">
        <v>12275</v>
      </c>
      <c r="R2442" s="10">
        <v>44294</v>
      </c>
      <c r="S2442" s="10">
        <v>45433.45137732118</v>
      </c>
      <c r="T2442" s="11">
        <v>30</v>
      </c>
      <c r="U2442" s="51">
        <v>4</v>
      </c>
      <c r="V2442" s="51">
        <v>2021</v>
      </c>
      <c r="W2442" s="52">
        <v>2024</v>
      </c>
    </row>
    <row r="2443" spans="1:23" x14ac:dyDescent="0.3">
      <c r="A2443" s="22">
        <v>2442</v>
      </c>
      <c r="B2443" s="2" t="s">
        <v>4856</v>
      </c>
      <c r="C2443" s="2" t="s">
        <v>107</v>
      </c>
      <c r="D2443" s="2" t="s">
        <v>46</v>
      </c>
      <c r="E2443" s="3">
        <v>2016</v>
      </c>
      <c r="F2443" s="4">
        <v>68178.87</v>
      </c>
      <c r="G2443" s="5">
        <v>145262</v>
      </c>
      <c r="H2443" s="2" t="s">
        <v>35</v>
      </c>
      <c r="I2443" s="2" t="s">
        <v>22</v>
      </c>
      <c r="J2443" s="6">
        <v>2.4</v>
      </c>
      <c r="K2443" s="7">
        <v>151</v>
      </c>
      <c r="L2443" s="8">
        <v>587</v>
      </c>
      <c r="M2443" s="3">
        <v>2</v>
      </c>
      <c r="N2443" s="3">
        <v>7</v>
      </c>
      <c r="O2443" s="2" t="s">
        <v>30</v>
      </c>
      <c r="P2443" s="9" t="s">
        <v>4855</v>
      </c>
      <c r="Q2443" s="9" t="s">
        <v>12276</v>
      </c>
      <c r="R2443" s="10">
        <v>45085</v>
      </c>
      <c r="S2443" s="10">
        <v>45373.141315308771</v>
      </c>
      <c r="T2443" s="11">
        <v>8</v>
      </c>
      <c r="U2443" s="51">
        <v>6</v>
      </c>
      <c r="V2443" s="51">
        <v>2023</v>
      </c>
      <c r="W2443" s="52">
        <v>2024</v>
      </c>
    </row>
    <row r="2444" spans="1:23" x14ac:dyDescent="0.3">
      <c r="A2444" s="22">
        <v>2443</v>
      </c>
      <c r="B2444" s="2" t="s">
        <v>4858</v>
      </c>
      <c r="C2444" s="2" t="s">
        <v>26</v>
      </c>
      <c r="D2444" s="2" t="s">
        <v>20</v>
      </c>
      <c r="E2444" s="3">
        <v>2011</v>
      </c>
      <c r="F2444" s="4">
        <v>71313.119999999995</v>
      </c>
      <c r="G2444" s="5">
        <v>70810</v>
      </c>
      <c r="H2444" s="2" t="s">
        <v>35</v>
      </c>
      <c r="I2444" s="2" t="s">
        <v>29</v>
      </c>
      <c r="J2444" s="6">
        <v>4.7</v>
      </c>
      <c r="K2444" s="7">
        <v>421</v>
      </c>
      <c r="L2444" s="8">
        <v>762</v>
      </c>
      <c r="M2444" s="3">
        <v>2</v>
      </c>
      <c r="N2444" s="3">
        <v>2</v>
      </c>
      <c r="O2444" s="2" t="s">
        <v>23</v>
      </c>
      <c r="P2444" s="9" t="s">
        <v>4857</v>
      </c>
      <c r="Q2444" s="9" t="s">
        <v>12277</v>
      </c>
      <c r="R2444" s="10">
        <v>44096</v>
      </c>
      <c r="S2444" s="10">
        <v>45509.532593564443</v>
      </c>
      <c r="T2444" s="11">
        <v>13</v>
      </c>
      <c r="U2444" s="51">
        <v>9</v>
      </c>
      <c r="V2444" s="51">
        <v>2020</v>
      </c>
      <c r="W2444" s="52">
        <v>2024</v>
      </c>
    </row>
    <row r="2445" spans="1:23" x14ac:dyDescent="0.3">
      <c r="A2445" s="22">
        <v>2444</v>
      </c>
      <c r="B2445" s="2" t="s">
        <v>4860</v>
      </c>
      <c r="C2445" s="2" t="s">
        <v>74</v>
      </c>
      <c r="D2445" s="2" t="s">
        <v>64</v>
      </c>
      <c r="E2445" s="3">
        <v>2021</v>
      </c>
      <c r="F2445" s="4">
        <v>71904.789999999994</v>
      </c>
      <c r="G2445" s="5">
        <v>248425</v>
      </c>
      <c r="H2445" s="2" t="s">
        <v>41</v>
      </c>
      <c r="I2445" s="2" t="s">
        <v>22</v>
      </c>
      <c r="J2445" s="6">
        <v>1.8</v>
      </c>
      <c r="K2445" s="7">
        <v>344</v>
      </c>
      <c r="L2445" s="8">
        <v>791</v>
      </c>
      <c r="M2445" s="3">
        <v>4</v>
      </c>
      <c r="N2445" s="3">
        <v>4</v>
      </c>
      <c r="O2445" s="2" t="s">
        <v>85</v>
      </c>
      <c r="P2445" s="9" t="s">
        <v>4859</v>
      </c>
      <c r="Q2445" s="9" t="s">
        <v>12278</v>
      </c>
      <c r="R2445" s="10">
        <v>42574</v>
      </c>
      <c r="S2445" s="10">
        <v>45600.508788803469</v>
      </c>
      <c r="T2445" s="11">
        <v>3</v>
      </c>
      <c r="U2445" s="51">
        <v>7</v>
      </c>
      <c r="V2445" s="51">
        <v>2016</v>
      </c>
      <c r="W2445" s="52">
        <v>2024</v>
      </c>
    </row>
    <row r="2446" spans="1:23" x14ac:dyDescent="0.3">
      <c r="A2446" s="22">
        <v>2445</v>
      </c>
      <c r="B2446" s="2" t="s">
        <v>4862</v>
      </c>
      <c r="C2446" s="2" t="s">
        <v>74</v>
      </c>
      <c r="D2446" s="2" t="s">
        <v>34</v>
      </c>
      <c r="E2446" s="3">
        <v>2002</v>
      </c>
      <c r="F2446" s="4">
        <v>59879.02</v>
      </c>
      <c r="G2446" s="5">
        <v>295140</v>
      </c>
      <c r="H2446" s="2" t="s">
        <v>21</v>
      </c>
      <c r="I2446" s="2" t="s">
        <v>22</v>
      </c>
      <c r="J2446" s="6">
        <v>1.7</v>
      </c>
      <c r="K2446" s="7">
        <v>485</v>
      </c>
      <c r="L2446" s="8">
        <v>481</v>
      </c>
      <c r="M2446" s="3">
        <v>3</v>
      </c>
      <c r="N2446" s="3">
        <v>2</v>
      </c>
      <c r="O2446" s="2" t="s">
        <v>80</v>
      </c>
      <c r="P2446" s="9" t="s">
        <v>4861</v>
      </c>
      <c r="Q2446" s="9" t="s">
        <v>12279</v>
      </c>
      <c r="R2446" s="10">
        <v>43550</v>
      </c>
      <c r="S2446" s="10">
        <v>45759.97268158204</v>
      </c>
      <c r="T2446" s="11">
        <v>22</v>
      </c>
      <c r="U2446" s="51">
        <v>3</v>
      </c>
      <c r="V2446" s="51">
        <v>2019</v>
      </c>
      <c r="W2446" s="52">
        <v>2025</v>
      </c>
    </row>
    <row r="2447" spans="1:23" x14ac:dyDescent="0.3">
      <c r="A2447" s="22">
        <v>2446</v>
      </c>
      <c r="B2447" s="2" t="s">
        <v>4864</v>
      </c>
      <c r="C2447" s="2" t="s">
        <v>74</v>
      </c>
      <c r="D2447" s="2" t="s">
        <v>34</v>
      </c>
      <c r="E2447" s="3">
        <v>1997</v>
      </c>
      <c r="F2447" s="4">
        <v>13937.37</v>
      </c>
      <c r="G2447" s="5">
        <v>90321</v>
      </c>
      <c r="H2447" s="2" t="s">
        <v>21</v>
      </c>
      <c r="I2447" s="2" t="s">
        <v>22</v>
      </c>
      <c r="J2447" s="6">
        <v>2.1</v>
      </c>
      <c r="K2447" s="7">
        <v>143</v>
      </c>
      <c r="L2447" s="8">
        <v>757</v>
      </c>
      <c r="M2447" s="3">
        <v>5</v>
      </c>
      <c r="N2447" s="3">
        <v>5</v>
      </c>
      <c r="O2447" s="2" t="s">
        <v>36</v>
      </c>
      <c r="P2447" s="9" t="s">
        <v>4863</v>
      </c>
      <c r="Q2447" s="9" t="s">
        <v>12280</v>
      </c>
      <c r="R2447" s="10">
        <v>41986</v>
      </c>
      <c r="S2447" s="10">
        <v>45721.128912828288</v>
      </c>
      <c r="T2447" s="11">
        <v>27</v>
      </c>
      <c r="U2447" s="51">
        <v>12</v>
      </c>
      <c r="V2447" s="51">
        <v>2014</v>
      </c>
      <c r="W2447" s="52">
        <v>2025</v>
      </c>
    </row>
    <row r="2448" spans="1:23" x14ac:dyDescent="0.3">
      <c r="A2448" s="22">
        <v>2447</v>
      </c>
      <c r="B2448" s="2" t="s">
        <v>4866</v>
      </c>
      <c r="C2448" s="2" t="s">
        <v>63</v>
      </c>
      <c r="D2448" s="2" t="s">
        <v>56</v>
      </c>
      <c r="E2448" s="3">
        <v>2017</v>
      </c>
      <c r="F2448" s="4">
        <v>26114.83</v>
      </c>
      <c r="G2448" s="5">
        <v>174893</v>
      </c>
      <c r="H2448" s="2" t="s">
        <v>41</v>
      </c>
      <c r="I2448" s="2" t="s">
        <v>29</v>
      </c>
      <c r="J2448" s="6">
        <v>5.9</v>
      </c>
      <c r="K2448" s="7">
        <v>573</v>
      </c>
      <c r="L2448" s="8">
        <v>519</v>
      </c>
      <c r="M2448" s="3">
        <v>4</v>
      </c>
      <c r="N2448" s="3">
        <v>4</v>
      </c>
      <c r="O2448" s="2" t="s">
        <v>42</v>
      </c>
      <c r="P2448" s="9" t="s">
        <v>4865</v>
      </c>
      <c r="Q2448" s="9" t="s">
        <v>12281</v>
      </c>
      <c r="R2448" s="10">
        <v>44175</v>
      </c>
      <c r="S2448" s="10">
        <v>45471.272941634037</v>
      </c>
      <c r="T2448" s="11">
        <v>7</v>
      </c>
      <c r="U2448" s="51">
        <v>12</v>
      </c>
      <c r="V2448" s="51">
        <v>2020</v>
      </c>
      <c r="W2448" s="52">
        <v>2024</v>
      </c>
    </row>
    <row r="2449" spans="1:23" x14ac:dyDescent="0.3">
      <c r="A2449" s="22">
        <v>2448</v>
      </c>
      <c r="B2449" s="2" t="s">
        <v>4868</v>
      </c>
      <c r="C2449" s="2" t="s">
        <v>49</v>
      </c>
      <c r="D2449" s="2" t="s">
        <v>92</v>
      </c>
      <c r="E2449" s="3">
        <v>2016</v>
      </c>
      <c r="F2449" s="4">
        <v>63538.93</v>
      </c>
      <c r="G2449" s="5">
        <v>163329</v>
      </c>
      <c r="H2449" s="2" t="s">
        <v>28</v>
      </c>
      <c r="I2449" s="2" t="s">
        <v>29</v>
      </c>
      <c r="J2449" s="6">
        <v>3.2</v>
      </c>
      <c r="K2449" s="7">
        <v>539</v>
      </c>
      <c r="L2449" s="8">
        <v>708</v>
      </c>
      <c r="M2449" s="3">
        <v>3</v>
      </c>
      <c r="N2449" s="3">
        <v>2</v>
      </c>
      <c r="O2449" s="2" t="s">
        <v>23</v>
      </c>
      <c r="P2449" s="9" t="s">
        <v>4867</v>
      </c>
      <c r="Q2449" s="9" t="s">
        <v>12282</v>
      </c>
      <c r="R2449" s="10">
        <v>42532</v>
      </c>
      <c r="S2449" s="10">
        <v>45198.928472740263</v>
      </c>
      <c r="T2449" s="11">
        <v>8</v>
      </c>
      <c r="U2449" s="51">
        <v>6</v>
      </c>
      <c r="V2449" s="51">
        <v>2016</v>
      </c>
      <c r="W2449" s="52">
        <v>2023</v>
      </c>
    </row>
    <row r="2450" spans="1:23" x14ac:dyDescent="0.3">
      <c r="A2450" s="22">
        <v>2449</v>
      </c>
      <c r="B2450" s="2" t="s">
        <v>4870</v>
      </c>
      <c r="C2450" s="2" t="s">
        <v>39</v>
      </c>
      <c r="D2450" s="2" t="s">
        <v>64</v>
      </c>
      <c r="E2450" s="3">
        <v>1992</v>
      </c>
      <c r="F2450" s="4">
        <v>40641.599999999999</v>
      </c>
      <c r="G2450" s="5">
        <v>178029</v>
      </c>
      <c r="H2450" s="2" t="s">
        <v>35</v>
      </c>
      <c r="I2450" s="2" t="s">
        <v>29</v>
      </c>
      <c r="J2450" s="6">
        <v>2.1</v>
      </c>
      <c r="K2450" s="7">
        <v>371</v>
      </c>
      <c r="L2450" s="8">
        <v>357</v>
      </c>
      <c r="M2450" s="3">
        <v>5</v>
      </c>
      <c r="N2450" s="3">
        <v>2</v>
      </c>
      <c r="O2450" s="2" t="s">
        <v>51</v>
      </c>
      <c r="P2450" s="9" t="s">
        <v>4869</v>
      </c>
      <c r="Q2450" s="9" t="s">
        <v>12283</v>
      </c>
      <c r="R2450" s="10">
        <v>42784</v>
      </c>
      <c r="S2450" s="10">
        <v>45287.568200685862</v>
      </c>
      <c r="T2450" s="11">
        <v>32</v>
      </c>
      <c r="U2450" s="51">
        <v>2</v>
      </c>
      <c r="V2450" s="51">
        <v>2017</v>
      </c>
      <c r="W2450" s="52">
        <v>2023</v>
      </c>
    </row>
    <row r="2451" spans="1:23" x14ac:dyDescent="0.3">
      <c r="A2451" s="22">
        <v>2450</v>
      </c>
      <c r="B2451" s="2" t="s">
        <v>4872</v>
      </c>
      <c r="C2451" s="2" t="s">
        <v>74</v>
      </c>
      <c r="D2451" s="2" t="s">
        <v>79</v>
      </c>
      <c r="E2451" s="3">
        <v>1998</v>
      </c>
      <c r="F2451" s="4">
        <v>27053.439999999999</v>
      </c>
      <c r="G2451" s="5">
        <v>266293</v>
      </c>
      <c r="H2451" s="2" t="s">
        <v>21</v>
      </c>
      <c r="I2451" s="2" t="s">
        <v>29</v>
      </c>
      <c r="J2451" s="6">
        <v>4.7</v>
      </c>
      <c r="K2451" s="7">
        <v>93</v>
      </c>
      <c r="L2451" s="8">
        <v>640</v>
      </c>
      <c r="M2451" s="3">
        <v>4</v>
      </c>
      <c r="N2451" s="3">
        <v>4</v>
      </c>
      <c r="O2451" s="2" t="s">
        <v>51</v>
      </c>
      <c r="P2451" s="9" t="s">
        <v>4871</v>
      </c>
      <c r="Q2451" s="9" t="s">
        <v>12284</v>
      </c>
      <c r="R2451" s="10">
        <v>43434</v>
      </c>
      <c r="S2451" s="10">
        <v>45144.459578961512</v>
      </c>
      <c r="T2451" s="11">
        <v>26</v>
      </c>
      <c r="U2451" s="51">
        <v>11</v>
      </c>
      <c r="V2451" s="51">
        <v>2018</v>
      </c>
      <c r="W2451" s="52">
        <v>2023</v>
      </c>
    </row>
    <row r="2452" spans="1:23" x14ac:dyDescent="0.3">
      <c r="A2452" s="22">
        <v>2451</v>
      </c>
      <c r="B2452" s="2" t="s">
        <v>4874</v>
      </c>
      <c r="C2452" s="2" t="s">
        <v>63</v>
      </c>
      <c r="D2452" s="2" t="s">
        <v>46</v>
      </c>
      <c r="E2452" s="3">
        <v>2006</v>
      </c>
      <c r="F2452" s="4">
        <v>31547.38</v>
      </c>
      <c r="G2452" s="5">
        <v>290805</v>
      </c>
      <c r="H2452" s="2" t="s">
        <v>21</v>
      </c>
      <c r="I2452" s="2" t="s">
        <v>29</v>
      </c>
      <c r="J2452" s="6">
        <v>2.9</v>
      </c>
      <c r="K2452" s="7">
        <v>97</v>
      </c>
      <c r="L2452" s="8">
        <v>564</v>
      </c>
      <c r="M2452" s="3">
        <v>5</v>
      </c>
      <c r="N2452" s="3">
        <v>5</v>
      </c>
      <c r="O2452" s="2" t="s">
        <v>65</v>
      </c>
      <c r="P2452" s="9" t="s">
        <v>4873</v>
      </c>
      <c r="Q2452" s="9" t="s">
        <v>12285</v>
      </c>
      <c r="R2452" s="10">
        <v>43051</v>
      </c>
      <c r="S2452" s="10">
        <v>45340.576802406213</v>
      </c>
      <c r="T2452" s="11">
        <v>18</v>
      </c>
      <c r="U2452" s="51">
        <v>11</v>
      </c>
      <c r="V2452" s="51">
        <v>2017</v>
      </c>
      <c r="W2452" s="52">
        <v>2024</v>
      </c>
    </row>
    <row r="2453" spans="1:23" x14ac:dyDescent="0.3">
      <c r="A2453" s="22">
        <v>2452</v>
      </c>
      <c r="B2453" s="2" t="s">
        <v>4876</v>
      </c>
      <c r="C2453" s="2" t="s">
        <v>19</v>
      </c>
      <c r="D2453" s="2" t="s">
        <v>46</v>
      </c>
      <c r="E2453" s="3">
        <v>2003</v>
      </c>
      <c r="F2453" s="4">
        <v>14908.01</v>
      </c>
      <c r="G2453" s="5">
        <v>249477</v>
      </c>
      <c r="H2453" s="2" t="s">
        <v>21</v>
      </c>
      <c r="I2453" s="2" t="s">
        <v>29</v>
      </c>
      <c r="J2453" s="6">
        <v>1.3</v>
      </c>
      <c r="K2453" s="7">
        <v>402</v>
      </c>
      <c r="L2453" s="8">
        <v>254</v>
      </c>
      <c r="M2453" s="3">
        <v>3</v>
      </c>
      <c r="N2453" s="3">
        <v>4</v>
      </c>
      <c r="O2453" s="2" t="s">
        <v>23</v>
      </c>
      <c r="P2453" s="9" t="s">
        <v>4875</v>
      </c>
      <c r="Q2453" s="9" t="s">
        <v>12286</v>
      </c>
      <c r="R2453" s="10">
        <v>44320</v>
      </c>
      <c r="S2453" s="10">
        <v>45518.294345914903</v>
      </c>
      <c r="T2453" s="11">
        <v>21</v>
      </c>
      <c r="U2453" s="51">
        <v>5</v>
      </c>
      <c r="V2453" s="51">
        <v>2021</v>
      </c>
      <c r="W2453" s="52">
        <v>2024</v>
      </c>
    </row>
    <row r="2454" spans="1:23" x14ac:dyDescent="0.3">
      <c r="A2454" s="22">
        <v>2453</v>
      </c>
      <c r="B2454" s="2" t="s">
        <v>1126</v>
      </c>
      <c r="C2454" s="2" t="s">
        <v>39</v>
      </c>
      <c r="D2454" s="2" t="s">
        <v>50</v>
      </c>
      <c r="E2454" s="3">
        <v>2005</v>
      </c>
      <c r="F2454" s="4">
        <v>6820.9</v>
      </c>
      <c r="G2454" s="5">
        <v>162291</v>
      </c>
      <c r="H2454" s="2" t="s">
        <v>28</v>
      </c>
      <c r="I2454" s="2" t="s">
        <v>29</v>
      </c>
      <c r="J2454" s="6">
        <v>3.2</v>
      </c>
      <c r="K2454" s="7">
        <v>349</v>
      </c>
      <c r="L2454" s="8">
        <v>385</v>
      </c>
      <c r="M2454" s="3">
        <v>5</v>
      </c>
      <c r="N2454" s="3">
        <v>2</v>
      </c>
      <c r="O2454" s="2" t="s">
        <v>85</v>
      </c>
      <c r="P2454" s="9" t="s">
        <v>4877</v>
      </c>
      <c r="Q2454" s="9" t="s">
        <v>12287</v>
      </c>
      <c r="R2454" s="10">
        <v>44965</v>
      </c>
      <c r="S2454" s="10">
        <v>45172.935274100542</v>
      </c>
      <c r="T2454" s="11">
        <v>19</v>
      </c>
      <c r="U2454" s="51">
        <v>2</v>
      </c>
      <c r="V2454" s="51">
        <v>2023</v>
      </c>
      <c r="W2454" s="52">
        <v>2023</v>
      </c>
    </row>
    <row r="2455" spans="1:23" x14ac:dyDescent="0.3">
      <c r="A2455" s="22">
        <v>2454</v>
      </c>
      <c r="B2455" s="2" t="s">
        <v>4879</v>
      </c>
      <c r="C2455" s="2" t="s">
        <v>63</v>
      </c>
      <c r="D2455" s="2" t="s">
        <v>92</v>
      </c>
      <c r="E2455" s="3">
        <v>2009</v>
      </c>
      <c r="F2455" s="4">
        <v>25163.11</v>
      </c>
      <c r="G2455" s="5">
        <v>156822</v>
      </c>
      <c r="H2455" s="2" t="s">
        <v>41</v>
      </c>
      <c r="I2455" s="2" t="s">
        <v>22</v>
      </c>
      <c r="J2455" s="6">
        <v>2.4</v>
      </c>
      <c r="K2455" s="7">
        <v>562</v>
      </c>
      <c r="L2455" s="8">
        <v>534</v>
      </c>
      <c r="M2455" s="3">
        <v>4</v>
      </c>
      <c r="N2455" s="3">
        <v>4</v>
      </c>
      <c r="O2455" s="2" t="s">
        <v>36</v>
      </c>
      <c r="P2455" s="9" t="s">
        <v>4878</v>
      </c>
      <c r="Q2455" s="9" t="s">
        <v>12288</v>
      </c>
      <c r="R2455" s="10">
        <v>42533</v>
      </c>
      <c r="S2455" s="10">
        <v>45199.220531151943</v>
      </c>
      <c r="T2455" s="11">
        <v>15</v>
      </c>
      <c r="U2455" s="51">
        <v>6</v>
      </c>
      <c r="V2455" s="51">
        <v>2016</v>
      </c>
      <c r="W2455" s="52">
        <v>2023</v>
      </c>
    </row>
    <row r="2456" spans="1:23" x14ac:dyDescent="0.3">
      <c r="A2456" s="22">
        <v>2455</v>
      </c>
      <c r="B2456" s="2" t="s">
        <v>4881</v>
      </c>
      <c r="C2456" s="2" t="s">
        <v>45</v>
      </c>
      <c r="D2456" s="2" t="s">
        <v>64</v>
      </c>
      <c r="E2456" s="3">
        <v>2020</v>
      </c>
      <c r="F2456" s="4">
        <v>11939.05</v>
      </c>
      <c r="G2456" s="5">
        <v>283048</v>
      </c>
      <c r="H2456" s="2" t="s">
        <v>41</v>
      </c>
      <c r="I2456" s="2" t="s">
        <v>29</v>
      </c>
      <c r="J2456" s="6">
        <v>2.1</v>
      </c>
      <c r="K2456" s="7">
        <v>640</v>
      </c>
      <c r="L2456" s="8">
        <v>757</v>
      </c>
      <c r="M2456" s="3">
        <v>5</v>
      </c>
      <c r="N2456" s="3">
        <v>4</v>
      </c>
      <c r="O2456" s="2" t="s">
        <v>42</v>
      </c>
      <c r="P2456" s="9" t="s">
        <v>4880</v>
      </c>
      <c r="Q2456" s="9" t="s">
        <v>12289</v>
      </c>
      <c r="R2456" s="10">
        <v>44532</v>
      </c>
      <c r="S2456" s="10">
        <v>45162.713229691653</v>
      </c>
      <c r="T2456" s="11">
        <v>4</v>
      </c>
      <c r="U2456" s="51">
        <v>12</v>
      </c>
      <c r="V2456" s="51">
        <v>2021</v>
      </c>
      <c r="W2456" s="52">
        <v>2023</v>
      </c>
    </row>
    <row r="2457" spans="1:23" x14ac:dyDescent="0.3">
      <c r="A2457" s="22">
        <v>2456</v>
      </c>
      <c r="B2457" s="2" t="s">
        <v>4883</v>
      </c>
      <c r="C2457" s="2" t="s">
        <v>39</v>
      </c>
      <c r="D2457" s="2" t="s">
        <v>20</v>
      </c>
      <c r="E2457" s="3">
        <v>1993</v>
      </c>
      <c r="F2457" s="4">
        <v>64004.76</v>
      </c>
      <c r="G2457" s="5">
        <v>271909</v>
      </c>
      <c r="H2457" s="2" t="s">
        <v>35</v>
      </c>
      <c r="I2457" s="2" t="s">
        <v>29</v>
      </c>
      <c r="J2457" s="6">
        <v>3.2</v>
      </c>
      <c r="K2457" s="7">
        <v>213</v>
      </c>
      <c r="L2457" s="8">
        <v>202</v>
      </c>
      <c r="M2457" s="3">
        <v>3</v>
      </c>
      <c r="N2457" s="3">
        <v>4</v>
      </c>
      <c r="O2457" s="2" t="s">
        <v>23</v>
      </c>
      <c r="P2457" s="9" t="s">
        <v>4882</v>
      </c>
      <c r="Q2457" s="9" t="s">
        <v>12290</v>
      </c>
      <c r="R2457" s="10">
        <v>44355</v>
      </c>
      <c r="S2457" s="10">
        <v>45496.682023450398</v>
      </c>
      <c r="T2457" s="11">
        <v>31</v>
      </c>
      <c r="U2457" s="51">
        <v>6</v>
      </c>
      <c r="V2457" s="51">
        <v>2021</v>
      </c>
      <c r="W2457" s="52">
        <v>2024</v>
      </c>
    </row>
    <row r="2458" spans="1:23" x14ac:dyDescent="0.3">
      <c r="A2458" s="22">
        <v>2457</v>
      </c>
      <c r="B2458" s="2" t="s">
        <v>4885</v>
      </c>
      <c r="C2458" s="2" t="s">
        <v>45</v>
      </c>
      <c r="D2458" s="2" t="s">
        <v>50</v>
      </c>
      <c r="E2458" s="3">
        <v>1999</v>
      </c>
      <c r="F2458" s="4">
        <v>18530.03</v>
      </c>
      <c r="G2458" s="5">
        <v>23403</v>
      </c>
      <c r="H2458" s="2" t="s">
        <v>41</v>
      </c>
      <c r="I2458" s="2" t="s">
        <v>29</v>
      </c>
      <c r="J2458" s="6">
        <v>3.7</v>
      </c>
      <c r="K2458" s="7">
        <v>475</v>
      </c>
      <c r="L2458" s="8">
        <v>432</v>
      </c>
      <c r="M2458" s="3">
        <v>3</v>
      </c>
      <c r="N2458" s="3">
        <v>5</v>
      </c>
      <c r="O2458" s="2" t="s">
        <v>36</v>
      </c>
      <c r="P2458" s="9" t="s">
        <v>4884</v>
      </c>
      <c r="Q2458" s="9" t="s">
        <v>12291</v>
      </c>
      <c r="R2458" s="10">
        <v>44697</v>
      </c>
      <c r="S2458" s="10">
        <v>45331.522991644051</v>
      </c>
      <c r="T2458" s="11">
        <v>25</v>
      </c>
      <c r="U2458" s="51">
        <v>5</v>
      </c>
      <c r="V2458" s="51">
        <v>2022</v>
      </c>
      <c r="W2458" s="52">
        <v>2024</v>
      </c>
    </row>
    <row r="2459" spans="1:23" x14ac:dyDescent="0.3">
      <c r="A2459" s="22">
        <v>2458</v>
      </c>
      <c r="B2459" s="2" t="s">
        <v>4887</v>
      </c>
      <c r="C2459" s="2" t="s">
        <v>118</v>
      </c>
      <c r="D2459" s="2" t="s">
        <v>27</v>
      </c>
      <c r="E2459" s="3">
        <v>2016</v>
      </c>
      <c r="F2459" s="4">
        <v>35645.35</v>
      </c>
      <c r="G2459" s="5">
        <v>209018</v>
      </c>
      <c r="H2459" s="2" t="s">
        <v>41</v>
      </c>
      <c r="I2459" s="2" t="s">
        <v>22</v>
      </c>
      <c r="J2459" s="6">
        <v>2.5</v>
      </c>
      <c r="K2459" s="7">
        <v>130</v>
      </c>
      <c r="L2459" s="8">
        <v>503</v>
      </c>
      <c r="M2459" s="3">
        <v>2</v>
      </c>
      <c r="N2459" s="3">
        <v>5</v>
      </c>
      <c r="O2459" s="2" t="s">
        <v>23</v>
      </c>
      <c r="P2459" s="9" t="s">
        <v>4886</v>
      </c>
      <c r="Q2459" s="9" t="s">
        <v>12292</v>
      </c>
      <c r="R2459" s="10">
        <v>42155</v>
      </c>
      <c r="S2459" s="10">
        <v>45165.925872220163</v>
      </c>
      <c r="T2459" s="11">
        <v>8</v>
      </c>
      <c r="U2459" s="51">
        <v>5</v>
      </c>
      <c r="V2459" s="51">
        <v>2015</v>
      </c>
      <c r="W2459" s="52">
        <v>2023</v>
      </c>
    </row>
    <row r="2460" spans="1:23" x14ac:dyDescent="0.3">
      <c r="A2460" s="22">
        <v>2459</v>
      </c>
      <c r="B2460" s="2" t="s">
        <v>4889</v>
      </c>
      <c r="C2460" s="2" t="s">
        <v>33</v>
      </c>
      <c r="D2460" s="2" t="s">
        <v>40</v>
      </c>
      <c r="E2460" s="3">
        <v>2004</v>
      </c>
      <c r="F2460" s="4">
        <v>55738.02</v>
      </c>
      <c r="G2460" s="5">
        <v>251925</v>
      </c>
      <c r="H2460" s="2" t="s">
        <v>41</v>
      </c>
      <c r="I2460" s="2" t="s">
        <v>22</v>
      </c>
      <c r="J2460" s="6">
        <v>4.7</v>
      </c>
      <c r="K2460" s="7">
        <v>585</v>
      </c>
      <c r="L2460" s="8">
        <v>320</v>
      </c>
      <c r="M2460" s="3">
        <v>2</v>
      </c>
      <c r="N2460" s="3">
        <v>2</v>
      </c>
      <c r="O2460" s="2" t="s">
        <v>30</v>
      </c>
      <c r="P2460" s="9" t="s">
        <v>4888</v>
      </c>
      <c r="Q2460" s="9" t="s">
        <v>12293</v>
      </c>
      <c r="R2460" s="10">
        <v>43984</v>
      </c>
      <c r="S2460" s="10">
        <v>45536.255938233371</v>
      </c>
      <c r="T2460" s="11">
        <v>20</v>
      </c>
      <c r="U2460" s="51">
        <v>6</v>
      </c>
      <c r="V2460" s="51">
        <v>2020</v>
      </c>
      <c r="W2460" s="52">
        <v>2024</v>
      </c>
    </row>
    <row r="2461" spans="1:23" x14ac:dyDescent="0.3">
      <c r="A2461" s="22">
        <v>2460</v>
      </c>
      <c r="B2461" s="2" t="s">
        <v>4891</v>
      </c>
      <c r="C2461" s="2" t="s">
        <v>26</v>
      </c>
      <c r="D2461" s="2" t="s">
        <v>27</v>
      </c>
      <c r="E2461" s="3">
        <v>1999</v>
      </c>
      <c r="F2461" s="4">
        <v>58345.48</v>
      </c>
      <c r="G2461" s="5">
        <v>41940</v>
      </c>
      <c r="H2461" s="2" t="s">
        <v>28</v>
      </c>
      <c r="I2461" s="2" t="s">
        <v>29</v>
      </c>
      <c r="J2461" s="6">
        <v>2.2999999999999998</v>
      </c>
      <c r="K2461" s="7">
        <v>77</v>
      </c>
      <c r="L2461" s="8">
        <v>224</v>
      </c>
      <c r="M2461" s="3">
        <v>4</v>
      </c>
      <c r="N2461" s="3">
        <v>2</v>
      </c>
      <c r="O2461" s="2" t="s">
        <v>23</v>
      </c>
      <c r="P2461" s="9" t="s">
        <v>4890</v>
      </c>
      <c r="Q2461" s="9" t="s">
        <v>12294</v>
      </c>
      <c r="R2461" s="10">
        <v>42705</v>
      </c>
      <c r="S2461" s="10">
        <v>45218.934473940513</v>
      </c>
      <c r="T2461" s="11">
        <v>25</v>
      </c>
      <c r="U2461" s="51">
        <v>12</v>
      </c>
      <c r="V2461" s="51">
        <v>2016</v>
      </c>
      <c r="W2461" s="52">
        <v>2023</v>
      </c>
    </row>
    <row r="2462" spans="1:23" x14ac:dyDescent="0.3">
      <c r="A2462" s="22">
        <v>2461</v>
      </c>
      <c r="B2462" s="2" t="s">
        <v>12295</v>
      </c>
      <c r="C2462" s="2" t="s">
        <v>39</v>
      </c>
      <c r="D2462" s="2" t="s">
        <v>34</v>
      </c>
      <c r="E2462" s="3">
        <v>1992</v>
      </c>
      <c r="F2462" s="4">
        <v>27658.65</v>
      </c>
      <c r="G2462" s="5">
        <v>135874</v>
      </c>
      <c r="H2462" s="2" t="s">
        <v>28</v>
      </c>
      <c r="I2462" s="2" t="s">
        <v>22</v>
      </c>
      <c r="J2462" s="6">
        <v>1.7</v>
      </c>
      <c r="K2462" s="7">
        <v>206</v>
      </c>
      <c r="L2462" s="8">
        <v>636</v>
      </c>
      <c r="M2462" s="3">
        <v>3</v>
      </c>
      <c r="N2462" s="3">
        <v>4</v>
      </c>
      <c r="O2462" s="2" t="s">
        <v>36</v>
      </c>
      <c r="P2462" s="9" t="s">
        <v>4892</v>
      </c>
      <c r="Q2462" s="9" t="s">
        <v>12296</v>
      </c>
      <c r="R2462" s="10">
        <v>42468</v>
      </c>
      <c r="S2462" s="10">
        <v>45777.204127871293</v>
      </c>
      <c r="T2462" s="11">
        <v>32</v>
      </c>
      <c r="U2462" s="51">
        <v>4</v>
      </c>
      <c r="V2462" s="51">
        <v>2016</v>
      </c>
      <c r="W2462" s="52">
        <v>2025</v>
      </c>
    </row>
    <row r="2463" spans="1:23" x14ac:dyDescent="0.3">
      <c r="A2463" s="22">
        <v>2462</v>
      </c>
      <c r="B2463" s="2" t="s">
        <v>4894</v>
      </c>
      <c r="C2463" s="2" t="s">
        <v>39</v>
      </c>
      <c r="D2463" s="2" t="s">
        <v>46</v>
      </c>
      <c r="E2463" s="3">
        <v>1997</v>
      </c>
      <c r="F2463" s="4">
        <v>18850.45</v>
      </c>
      <c r="G2463" s="5">
        <v>43076</v>
      </c>
      <c r="H2463" s="2" t="s">
        <v>21</v>
      </c>
      <c r="I2463" s="2" t="s">
        <v>22</v>
      </c>
      <c r="J2463" s="6">
        <v>3.5</v>
      </c>
      <c r="K2463" s="7">
        <v>527</v>
      </c>
      <c r="L2463" s="8">
        <v>767</v>
      </c>
      <c r="M2463" s="3">
        <v>5</v>
      </c>
      <c r="N2463" s="3">
        <v>4</v>
      </c>
      <c r="O2463" s="2" t="s">
        <v>51</v>
      </c>
      <c r="P2463" s="9" t="s">
        <v>4893</v>
      </c>
      <c r="Q2463" s="9" t="s">
        <v>12297</v>
      </c>
      <c r="R2463" s="10">
        <v>44571</v>
      </c>
      <c r="S2463" s="10">
        <v>45460.320751195963</v>
      </c>
      <c r="T2463" s="11">
        <v>27</v>
      </c>
      <c r="U2463" s="51">
        <v>1</v>
      </c>
      <c r="V2463" s="51">
        <v>2022</v>
      </c>
      <c r="W2463" s="52">
        <v>2024</v>
      </c>
    </row>
    <row r="2464" spans="1:23" x14ac:dyDescent="0.3">
      <c r="A2464" s="22">
        <v>2463</v>
      </c>
      <c r="B2464" s="2" t="s">
        <v>4896</v>
      </c>
      <c r="C2464" s="2" t="s">
        <v>19</v>
      </c>
      <c r="D2464" s="2" t="s">
        <v>40</v>
      </c>
      <c r="E2464" s="3">
        <v>2019</v>
      </c>
      <c r="F2464" s="4">
        <v>64230.66</v>
      </c>
      <c r="G2464" s="5">
        <v>247795</v>
      </c>
      <c r="H2464" s="2" t="s">
        <v>21</v>
      </c>
      <c r="I2464" s="2" t="s">
        <v>22</v>
      </c>
      <c r="J2464" s="6">
        <v>3.1</v>
      </c>
      <c r="K2464" s="7">
        <v>314</v>
      </c>
      <c r="L2464" s="8">
        <v>618</v>
      </c>
      <c r="M2464" s="3">
        <v>4</v>
      </c>
      <c r="N2464" s="3">
        <v>5</v>
      </c>
      <c r="O2464" s="2" t="s">
        <v>51</v>
      </c>
      <c r="P2464" s="9" t="s">
        <v>4895</v>
      </c>
      <c r="Q2464" s="9" t="s">
        <v>12298</v>
      </c>
      <c r="R2464" s="10">
        <v>42420</v>
      </c>
      <c r="S2464" s="10">
        <v>45720.398766799073</v>
      </c>
      <c r="T2464" s="11">
        <v>5</v>
      </c>
      <c r="U2464" s="51">
        <v>2</v>
      </c>
      <c r="V2464" s="51">
        <v>2016</v>
      </c>
      <c r="W2464" s="52">
        <v>2025</v>
      </c>
    </row>
    <row r="2465" spans="1:23" x14ac:dyDescent="0.3">
      <c r="A2465" s="22">
        <v>2464</v>
      </c>
      <c r="B2465" s="2" t="s">
        <v>4898</v>
      </c>
      <c r="C2465" s="2" t="s">
        <v>49</v>
      </c>
      <c r="D2465" s="2" t="s">
        <v>40</v>
      </c>
      <c r="E2465" s="3">
        <v>1994</v>
      </c>
      <c r="F2465" s="4">
        <v>43358.15</v>
      </c>
      <c r="G2465" s="5">
        <v>51753</v>
      </c>
      <c r="H2465" s="2" t="s">
        <v>35</v>
      </c>
      <c r="I2465" s="2" t="s">
        <v>22</v>
      </c>
      <c r="J2465" s="6">
        <v>5.3</v>
      </c>
      <c r="K2465" s="7">
        <v>385</v>
      </c>
      <c r="L2465" s="8">
        <v>435</v>
      </c>
      <c r="M2465" s="3">
        <v>3</v>
      </c>
      <c r="N2465" s="3">
        <v>5</v>
      </c>
      <c r="O2465" s="2" t="s">
        <v>23</v>
      </c>
      <c r="P2465" s="9" t="s">
        <v>4897</v>
      </c>
      <c r="Q2465" s="9" t="s">
        <v>12299</v>
      </c>
      <c r="R2465" s="10">
        <v>43412</v>
      </c>
      <c r="S2465" s="10">
        <v>45465.139714988713</v>
      </c>
      <c r="T2465" s="11">
        <v>30</v>
      </c>
      <c r="U2465" s="51">
        <v>11</v>
      </c>
      <c r="V2465" s="51">
        <v>2018</v>
      </c>
      <c r="W2465" s="52">
        <v>2024</v>
      </c>
    </row>
    <row r="2466" spans="1:23" x14ac:dyDescent="0.3">
      <c r="A2466" s="22">
        <v>2465</v>
      </c>
      <c r="B2466" s="2" t="s">
        <v>4900</v>
      </c>
      <c r="C2466" s="2" t="s">
        <v>19</v>
      </c>
      <c r="D2466" s="2" t="s">
        <v>27</v>
      </c>
      <c r="E2466" s="3">
        <v>2003</v>
      </c>
      <c r="F2466" s="4">
        <v>16844.78</v>
      </c>
      <c r="G2466" s="5">
        <v>284505</v>
      </c>
      <c r="H2466" s="2" t="s">
        <v>21</v>
      </c>
      <c r="I2466" s="2" t="s">
        <v>22</v>
      </c>
      <c r="J2466" s="6">
        <v>5.9</v>
      </c>
      <c r="K2466" s="7">
        <v>659</v>
      </c>
      <c r="L2466" s="8">
        <v>717</v>
      </c>
      <c r="M2466" s="3">
        <v>3</v>
      </c>
      <c r="N2466" s="3">
        <v>7</v>
      </c>
      <c r="O2466" s="2" t="s">
        <v>30</v>
      </c>
      <c r="P2466" s="9" t="s">
        <v>4899</v>
      </c>
      <c r="Q2466" s="9" t="s">
        <v>12300</v>
      </c>
      <c r="R2466" s="10">
        <v>42190</v>
      </c>
      <c r="S2466" s="10">
        <v>45228.426372320188</v>
      </c>
      <c r="T2466" s="11">
        <v>21</v>
      </c>
      <c r="U2466" s="51">
        <v>7</v>
      </c>
      <c r="V2466" s="51">
        <v>2015</v>
      </c>
      <c r="W2466" s="52">
        <v>2023</v>
      </c>
    </row>
    <row r="2467" spans="1:23" x14ac:dyDescent="0.3">
      <c r="A2467" s="22">
        <v>2466</v>
      </c>
      <c r="B2467" s="2" t="s">
        <v>4902</v>
      </c>
      <c r="C2467" s="2" t="s">
        <v>39</v>
      </c>
      <c r="D2467" s="2" t="s">
        <v>46</v>
      </c>
      <c r="E2467" s="3">
        <v>1994</v>
      </c>
      <c r="F2467" s="4">
        <v>50575.82</v>
      </c>
      <c r="G2467" s="5">
        <v>120951</v>
      </c>
      <c r="H2467" s="2" t="s">
        <v>21</v>
      </c>
      <c r="I2467" s="2" t="s">
        <v>29</v>
      </c>
      <c r="J2467" s="6">
        <v>4.5999999999999996</v>
      </c>
      <c r="K2467" s="7">
        <v>182</v>
      </c>
      <c r="L2467" s="8">
        <v>415</v>
      </c>
      <c r="M2467" s="3">
        <v>2</v>
      </c>
      <c r="N2467" s="3">
        <v>2</v>
      </c>
      <c r="O2467" s="2" t="s">
        <v>36</v>
      </c>
      <c r="P2467" s="9" t="s">
        <v>4901</v>
      </c>
      <c r="Q2467" s="9" t="s">
        <v>12301</v>
      </c>
      <c r="R2467" s="10">
        <v>42270</v>
      </c>
      <c r="S2467" s="10">
        <v>45856.497986643037</v>
      </c>
      <c r="T2467" s="11">
        <v>30</v>
      </c>
      <c r="U2467" s="51">
        <v>9</v>
      </c>
      <c r="V2467" s="51">
        <v>2015</v>
      </c>
      <c r="W2467" s="52">
        <v>2025</v>
      </c>
    </row>
    <row r="2468" spans="1:23" x14ac:dyDescent="0.3">
      <c r="A2468" s="22">
        <v>2467</v>
      </c>
      <c r="B2468" s="2" t="s">
        <v>4904</v>
      </c>
      <c r="C2468" s="2" t="s">
        <v>19</v>
      </c>
      <c r="D2468" s="2" t="s">
        <v>50</v>
      </c>
      <c r="E2468" s="3">
        <v>1990</v>
      </c>
      <c r="F2468" s="4">
        <v>79222.100000000006</v>
      </c>
      <c r="G2468" s="5">
        <v>256092</v>
      </c>
      <c r="H2468" s="2" t="s">
        <v>35</v>
      </c>
      <c r="I2468" s="2" t="s">
        <v>29</v>
      </c>
      <c r="J2468" s="6">
        <v>1.1000000000000001</v>
      </c>
      <c r="K2468" s="7">
        <v>180</v>
      </c>
      <c r="L2468" s="8">
        <v>581</v>
      </c>
      <c r="M2468" s="3">
        <v>3</v>
      </c>
      <c r="N2468" s="3">
        <v>2</v>
      </c>
      <c r="O2468" s="2" t="s">
        <v>65</v>
      </c>
      <c r="P2468" s="9" t="s">
        <v>4903</v>
      </c>
      <c r="Q2468" s="9" t="s">
        <v>12302</v>
      </c>
      <c r="R2468" s="10">
        <v>42614</v>
      </c>
      <c r="S2468" s="10">
        <v>45465.431773400393</v>
      </c>
      <c r="T2468" s="11">
        <v>34</v>
      </c>
      <c r="U2468" s="51">
        <v>9</v>
      </c>
      <c r="V2468" s="51">
        <v>2016</v>
      </c>
      <c r="W2468" s="52">
        <v>2024</v>
      </c>
    </row>
    <row r="2469" spans="1:23" x14ac:dyDescent="0.3">
      <c r="A2469" s="22">
        <v>2468</v>
      </c>
      <c r="B2469" s="2" t="s">
        <v>4906</v>
      </c>
      <c r="C2469" s="2" t="s">
        <v>19</v>
      </c>
      <c r="D2469" s="2" t="s">
        <v>64</v>
      </c>
      <c r="E2469" s="3">
        <v>1997</v>
      </c>
      <c r="F2469" s="4">
        <v>47670.74</v>
      </c>
      <c r="G2469" s="5">
        <v>289898</v>
      </c>
      <c r="H2469" s="2" t="s">
        <v>35</v>
      </c>
      <c r="I2469" s="2" t="s">
        <v>22</v>
      </c>
      <c r="J2469" s="6">
        <v>5.5</v>
      </c>
      <c r="K2469" s="7">
        <v>106</v>
      </c>
      <c r="L2469" s="8">
        <v>436</v>
      </c>
      <c r="M2469" s="3">
        <v>4</v>
      </c>
      <c r="N2469" s="3">
        <v>4</v>
      </c>
      <c r="O2469" s="2" t="s">
        <v>30</v>
      </c>
      <c r="P2469" s="9" t="s">
        <v>4905</v>
      </c>
      <c r="Q2469" s="9" t="s">
        <v>12303</v>
      </c>
      <c r="R2469" s="10">
        <v>43418</v>
      </c>
      <c r="S2469" s="10">
        <v>45820.428772800267</v>
      </c>
      <c r="T2469" s="11">
        <v>27</v>
      </c>
      <c r="U2469" s="51">
        <v>11</v>
      </c>
      <c r="V2469" s="51">
        <v>2018</v>
      </c>
      <c r="W2469" s="52">
        <v>2025</v>
      </c>
    </row>
    <row r="2470" spans="1:23" x14ac:dyDescent="0.3">
      <c r="A2470" s="22">
        <v>2469</v>
      </c>
      <c r="B2470" s="2" t="s">
        <v>4908</v>
      </c>
      <c r="C2470" s="2" t="s">
        <v>39</v>
      </c>
      <c r="D2470" s="2" t="s">
        <v>46</v>
      </c>
      <c r="E2470" s="3">
        <v>2013</v>
      </c>
      <c r="F2470" s="4">
        <v>53137.93</v>
      </c>
      <c r="G2470" s="5">
        <v>259821</v>
      </c>
      <c r="H2470" s="2" t="s">
        <v>28</v>
      </c>
      <c r="I2470" s="2" t="s">
        <v>29</v>
      </c>
      <c r="J2470" s="6">
        <v>3.3</v>
      </c>
      <c r="K2470" s="7">
        <v>475</v>
      </c>
      <c r="L2470" s="8">
        <v>363</v>
      </c>
      <c r="M2470" s="3">
        <v>2</v>
      </c>
      <c r="N2470" s="3">
        <v>5</v>
      </c>
      <c r="O2470" s="2" t="s">
        <v>85</v>
      </c>
      <c r="P2470" s="9" t="s">
        <v>4907</v>
      </c>
      <c r="Q2470" s="9" t="s">
        <v>12304</v>
      </c>
      <c r="R2470" s="10">
        <v>42281</v>
      </c>
      <c r="S2470" s="10">
        <v>45598.026292304181</v>
      </c>
      <c r="T2470" s="11">
        <v>11</v>
      </c>
      <c r="U2470" s="51">
        <v>10</v>
      </c>
      <c r="V2470" s="51">
        <v>2015</v>
      </c>
      <c r="W2470" s="52">
        <v>2024</v>
      </c>
    </row>
    <row r="2471" spans="1:23" x14ac:dyDescent="0.3">
      <c r="A2471" s="22">
        <v>2470</v>
      </c>
      <c r="B2471" s="2" t="s">
        <v>4910</v>
      </c>
      <c r="C2471" s="2" t="s">
        <v>49</v>
      </c>
      <c r="D2471" s="2" t="s">
        <v>50</v>
      </c>
      <c r="E2471" s="3">
        <v>1994</v>
      </c>
      <c r="F2471" s="4">
        <v>48126.29</v>
      </c>
      <c r="G2471" s="5">
        <v>29886</v>
      </c>
      <c r="H2471" s="2" t="s">
        <v>35</v>
      </c>
      <c r="I2471" s="2" t="s">
        <v>29</v>
      </c>
      <c r="J2471" s="6">
        <v>4.5999999999999996</v>
      </c>
      <c r="K2471" s="7">
        <v>309</v>
      </c>
      <c r="L2471" s="8">
        <v>213</v>
      </c>
      <c r="M2471" s="3">
        <v>4</v>
      </c>
      <c r="N2471" s="3">
        <v>7</v>
      </c>
      <c r="O2471" s="2" t="s">
        <v>42</v>
      </c>
      <c r="P2471" s="9" t="s">
        <v>4909</v>
      </c>
      <c r="Q2471" s="9" t="s">
        <v>12305</v>
      </c>
      <c r="R2471" s="10">
        <v>44429</v>
      </c>
      <c r="S2471" s="10">
        <v>45497.266140273772</v>
      </c>
      <c r="T2471" s="11">
        <v>30</v>
      </c>
      <c r="U2471" s="51">
        <v>8</v>
      </c>
      <c r="V2471" s="51">
        <v>2021</v>
      </c>
      <c r="W2471" s="52">
        <v>2024</v>
      </c>
    </row>
    <row r="2472" spans="1:23" x14ac:dyDescent="0.3">
      <c r="A2472" s="22">
        <v>2471</v>
      </c>
      <c r="B2472" s="2" t="s">
        <v>4912</v>
      </c>
      <c r="C2472" s="2" t="s">
        <v>19</v>
      </c>
      <c r="D2472" s="2" t="s">
        <v>92</v>
      </c>
      <c r="E2472" s="3">
        <v>2005</v>
      </c>
      <c r="F2472" s="4">
        <v>13805.21</v>
      </c>
      <c r="G2472" s="5">
        <v>34827</v>
      </c>
      <c r="H2472" s="2" t="s">
        <v>28</v>
      </c>
      <c r="I2472" s="2" t="s">
        <v>22</v>
      </c>
      <c r="J2472" s="6">
        <v>5.9</v>
      </c>
      <c r="K2472" s="7">
        <v>600</v>
      </c>
      <c r="L2472" s="8">
        <v>203</v>
      </c>
      <c r="M2472" s="3">
        <v>5</v>
      </c>
      <c r="N2472" s="3">
        <v>7</v>
      </c>
      <c r="O2472" s="2" t="s">
        <v>80</v>
      </c>
      <c r="P2472" s="9" t="s">
        <v>4911</v>
      </c>
      <c r="Q2472" s="9" t="s">
        <v>12306</v>
      </c>
      <c r="R2472" s="10">
        <v>42717</v>
      </c>
      <c r="S2472" s="10">
        <v>45722.151117269168</v>
      </c>
      <c r="T2472" s="11">
        <v>19</v>
      </c>
      <c r="U2472" s="51">
        <v>12</v>
      </c>
      <c r="V2472" s="51">
        <v>2016</v>
      </c>
      <c r="W2472" s="52">
        <v>2025</v>
      </c>
    </row>
    <row r="2473" spans="1:23" x14ac:dyDescent="0.3">
      <c r="A2473" s="22">
        <v>2472</v>
      </c>
      <c r="B2473" s="2" t="s">
        <v>4914</v>
      </c>
      <c r="C2473" s="2" t="s">
        <v>33</v>
      </c>
      <c r="D2473" s="2" t="s">
        <v>56</v>
      </c>
      <c r="E2473" s="3">
        <v>1991</v>
      </c>
      <c r="F2473" s="4">
        <v>36569.9</v>
      </c>
      <c r="G2473" s="5">
        <v>136931</v>
      </c>
      <c r="H2473" s="2" t="s">
        <v>35</v>
      </c>
      <c r="I2473" s="2" t="s">
        <v>22</v>
      </c>
      <c r="J2473" s="6">
        <v>6</v>
      </c>
      <c r="K2473" s="7">
        <v>440</v>
      </c>
      <c r="L2473" s="8">
        <v>511</v>
      </c>
      <c r="M2473" s="3">
        <v>2</v>
      </c>
      <c r="N2473" s="3">
        <v>4</v>
      </c>
      <c r="O2473" s="2" t="s">
        <v>80</v>
      </c>
      <c r="P2473" s="9" t="s">
        <v>4913</v>
      </c>
      <c r="Q2473" s="9" t="s">
        <v>12307</v>
      </c>
      <c r="R2473" s="10">
        <v>44552</v>
      </c>
      <c r="S2473" s="10">
        <v>45245.511789403601</v>
      </c>
      <c r="T2473" s="11">
        <v>33</v>
      </c>
      <c r="U2473" s="51">
        <v>12</v>
      </c>
      <c r="V2473" s="51">
        <v>2021</v>
      </c>
      <c r="W2473" s="52">
        <v>2023</v>
      </c>
    </row>
    <row r="2474" spans="1:23" x14ac:dyDescent="0.3">
      <c r="A2474" s="22">
        <v>2473</v>
      </c>
      <c r="B2474" s="2" t="s">
        <v>4916</v>
      </c>
      <c r="C2474" s="2" t="s">
        <v>107</v>
      </c>
      <c r="D2474" s="2" t="s">
        <v>79</v>
      </c>
      <c r="E2474" s="3">
        <v>2003</v>
      </c>
      <c r="F2474" s="4">
        <v>47310.96</v>
      </c>
      <c r="G2474" s="5">
        <v>130841</v>
      </c>
      <c r="H2474" s="2" t="s">
        <v>28</v>
      </c>
      <c r="I2474" s="2" t="s">
        <v>29</v>
      </c>
      <c r="J2474" s="6">
        <v>4</v>
      </c>
      <c r="K2474" s="7">
        <v>456</v>
      </c>
      <c r="L2474" s="8">
        <v>474</v>
      </c>
      <c r="M2474" s="3">
        <v>5</v>
      </c>
      <c r="N2474" s="3">
        <v>5</v>
      </c>
      <c r="O2474" s="2" t="s">
        <v>65</v>
      </c>
      <c r="P2474" s="9" t="s">
        <v>4915</v>
      </c>
      <c r="Q2474" s="9" t="s">
        <v>12308</v>
      </c>
      <c r="R2474" s="10">
        <v>41845</v>
      </c>
      <c r="S2474" s="10">
        <v>45718.646416328978</v>
      </c>
      <c r="T2474" s="11">
        <v>21</v>
      </c>
      <c r="U2474" s="51">
        <v>7</v>
      </c>
      <c r="V2474" s="51">
        <v>2014</v>
      </c>
      <c r="W2474" s="52">
        <v>2025</v>
      </c>
    </row>
    <row r="2475" spans="1:23" x14ac:dyDescent="0.3">
      <c r="A2475" s="22">
        <v>2474</v>
      </c>
      <c r="B2475" s="2" t="s">
        <v>4918</v>
      </c>
      <c r="C2475" s="2" t="s">
        <v>39</v>
      </c>
      <c r="D2475" s="2" t="s">
        <v>64</v>
      </c>
      <c r="E2475" s="3">
        <v>1995</v>
      </c>
      <c r="F2475" s="4">
        <v>61457.24</v>
      </c>
      <c r="G2475" s="5">
        <v>94173</v>
      </c>
      <c r="H2475" s="2" t="s">
        <v>41</v>
      </c>
      <c r="I2475" s="2" t="s">
        <v>29</v>
      </c>
      <c r="J2475" s="6">
        <v>4.3</v>
      </c>
      <c r="K2475" s="7">
        <v>114</v>
      </c>
      <c r="L2475" s="8">
        <v>134</v>
      </c>
      <c r="M2475" s="3">
        <v>2</v>
      </c>
      <c r="N2475" s="3">
        <v>5</v>
      </c>
      <c r="O2475" s="2" t="s">
        <v>85</v>
      </c>
      <c r="P2475" s="9" t="s">
        <v>4917</v>
      </c>
      <c r="Q2475" s="9" t="s">
        <v>12309</v>
      </c>
      <c r="R2475" s="10">
        <v>43329</v>
      </c>
      <c r="S2475" s="10">
        <v>45632.051097265183</v>
      </c>
      <c r="T2475" s="11">
        <v>29</v>
      </c>
      <c r="U2475" s="51">
        <v>8</v>
      </c>
      <c r="V2475" s="51">
        <v>2018</v>
      </c>
      <c r="W2475" s="52">
        <v>2024</v>
      </c>
    </row>
    <row r="2476" spans="1:23" x14ac:dyDescent="0.3">
      <c r="A2476" s="22">
        <v>2475</v>
      </c>
      <c r="B2476" s="2" t="s">
        <v>4920</v>
      </c>
      <c r="C2476" s="2" t="s">
        <v>33</v>
      </c>
      <c r="D2476" s="2" t="s">
        <v>56</v>
      </c>
      <c r="E2476" s="3">
        <v>2020</v>
      </c>
      <c r="F2476" s="4">
        <v>24218.43</v>
      </c>
      <c r="G2476" s="5">
        <v>117670</v>
      </c>
      <c r="H2476" s="2" t="s">
        <v>21</v>
      </c>
      <c r="I2476" s="2" t="s">
        <v>22</v>
      </c>
      <c r="J2476" s="6">
        <v>1.7</v>
      </c>
      <c r="K2476" s="7">
        <v>646</v>
      </c>
      <c r="L2476" s="8">
        <v>599</v>
      </c>
      <c r="M2476" s="3">
        <v>5</v>
      </c>
      <c r="N2476" s="3">
        <v>5</v>
      </c>
      <c r="O2476" s="2" t="s">
        <v>30</v>
      </c>
      <c r="P2476" s="9" t="s">
        <v>4919</v>
      </c>
      <c r="Q2476" s="9" t="s">
        <v>12310</v>
      </c>
      <c r="R2476" s="10">
        <v>43455</v>
      </c>
      <c r="S2476" s="10">
        <v>45760.556798405392</v>
      </c>
      <c r="T2476" s="11">
        <v>4</v>
      </c>
      <c r="U2476" s="51">
        <v>12</v>
      </c>
      <c r="V2476" s="51">
        <v>2018</v>
      </c>
      <c r="W2476" s="52">
        <v>2025</v>
      </c>
    </row>
    <row r="2477" spans="1:23" x14ac:dyDescent="0.3">
      <c r="A2477" s="22">
        <v>2476</v>
      </c>
      <c r="B2477" s="2" t="s">
        <v>4922</v>
      </c>
      <c r="C2477" s="2" t="s">
        <v>63</v>
      </c>
      <c r="D2477" s="2" t="s">
        <v>79</v>
      </c>
      <c r="E2477" s="3">
        <v>2011</v>
      </c>
      <c r="F2477" s="4">
        <v>67290.13</v>
      </c>
      <c r="G2477" s="5">
        <v>66619</v>
      </c>
      <c r="H2477" s="2" t="s">
        <v>35</v>
      </c>
      <c r="I2477" s="2" t="s">
        <v>22</v>
      </c>
      <c r="J2477" s="6">
        <v>1</v>
      </c>
      <c r="K2477" s="7">
        <v>90</v>
      </c>
      <c r="L2477" s="8">
        <v>221</v>
      </c>
      <c r="M2477" s="3">
        <v>4</v>
      </c>
      <c r="N2477" s="3">
        <v>2</v>
      </c>
      <c r="O2477" s="2" t="s">
        <v>30</v>
      </c>
      <c r="P2477" s="9" t="s">
        <v>4921</v>
      </c>
      <c r="Q2477" s="9" t="s">
        <v>12311</v>
      </c>
      <c r="R2477" s="10">
        <v>44908</v>
      </c>
      <c r="S2477" s="10">
        <v>45598.464379921701</v>
      </c>
      <c r="T2477" s="11">
        <v>13</v>
      </c>
      <c r="U2477" s="51">
        <v>12</v>
      </c>
      <c r="V2477" s="51">
        <v>2022</v>
      </c>
      <c r="W2477" s="52">
        <v>2024</v>
      </c>
    </row>
    <row r="2478" spans="1:23" x14ac:dyDescent="0.3">
      <c r="A2478" s="22">
        <v>2477</v>
      </c>
      <c r="B2478" s="2" t="s">
        <v>2451</v>
      </c>
      <c r="C2478" s="2" t="s">
        <v>19</v>
      </c>
      <c r="D2478" s="2" t="s">
        <v>20</v>
      </c>
      <c r="E2478" s="3">
        <v>1994</v>
      </c>
      <c r="F2478" s="4">
        <v>21910.02</v>
      </c>
      <c r="G2478" s="5">
        <v>89628</v>
      </c>
      <c r="H2478" s="2" t="s">
        <v>21</v>
      </c>
      <c r="I2478" s="2" t="s">
        <v>29</v>
      </c>
      <c r="J2478" s="6">
        <v>3.7</v>
      </c>
      <c r="K2478" s="7">
        <v>72</v>
      </c>
      <c r="L2478" s="8">
        <v>178</v>
      </c>
      <c r="M2478" s="3">
        <v>4</v>
      </c>
      <c r="N2478" s="3">
        <v>7</v>
      </c>
      <c r="O2478" s="2" t="s">
        <v>65</v>
      </c>
      <c r="P2478" s="9" t="s">
        <v>4923</v>
      </c>
      <c r="Q2478" s="9" t="s">
        <v>12312</v>
      </c>
      <c r="R2478" s="10">
        <v>43420</v>
      </c>
      <c r="S2478" s="10">
        <v>45837.806248295368</v>
      </c>
      <c r="T2478" s="11">
        <v>30</v>
      </c>
      <c r="U2478" s="51">
        <v>11</v>
      </c>
      <c r="V2478" s="51">
        <v>2018</v>
      </c>
      <c r="W2478" s="52">
        <v>2025</v>
      </c>
    </row>
    <row r="2479" spans="1:23" x14ac:dyDescent="0.3">
      <c r="A2479" s="22">
        <v>2478</v>
      </c>
      <c r="B2479" s="2" t="s">
        <v>4925</v>
      </c>
      <c r="C2479" s="2" t="s">
        <v>33</v>
      </c>
      <c r="D2479" s="2" t="s">
        <v>92</v>
      </c>
      <c r="E2479" s="3">
        <v>2000</v>
      </c>
      <c r="F2479" s="4">
        <v>14838.26</v>
      </c>
      <c r="G2479" s="5">
        <v>255691</v>
      </c>
      <c r="H2479" s="2" t="s">
        <v>35</v>
      </c>
      <c r="I2479" s="2" t="s">
        <v>22</v>
      </c>
      <c r="J2479" s="6">
        <v>5</v>
      </c>
      <c r="K2479" s="7">
        <v>475</v>
      </c>
      <c r="L2479" s="8">
        <v>445</v>
      </c>
      <c r="M2479" s="3">
        <v>4</v>
      </c>
      <c r="N2479" s="3">
        <v>2</v>
      </c>
      <c r="O2479" s="2" t="s">
        <v>42</v>
      </c>
      <c r="P2479" s="9" t="s">
        <v>4924</v>
      </c>
      <c r="Q2479" s="9" t="s">
        <v>12313</v>
      </c>
      <c r="R2479" s="10">
        <v>43514</v>
      </c>
      <c r="S2479" s="10">
        <v>45231.785044054523</v>
      </c>
      <c r="T2479" s="11">
        <v>24</v>
      </c>
      <c r="U2479" s="51">
        <v>2</v>
      </c>
      <c r="V2479" s="51">
        <v>2019</v>
      </c>
      <c r="W2479" s="52">
        <v>2023</v>
      </c>
    </row>
    <row r="2480" spans="1:23" x14ac:dyDescent="0.3">
      <c r="A2480" s="22">
        <v>2479</v>
      </c>
      <c r="B2480" s="2" t="s">
        <v>4927</v>
      </c>
      <c r="C2480" s="2" t="s">
        <v>39</v>
      </c>
      <c r="D2480" s="2" t="s">
        <v>20</v>
      </c>
      <c r="E2480" s="3">
        <v>1999</v>
      </c>
      <c r="F2480" s="4">
        <v>16574.54</v>
      </c>
      <c r="G2480" s="5">
        <v>143240</v>
      </c>
      <c r="H2480" s="2" t="s">
        <v>41</v>
      </c>
      <c r="I2480" s="2" t="s">
        <v>29</v>
      </c>
      <c r="J2480" s="6">
        <v>2.8</v>
      </c>
      <c r="K2480" s="7">
        <v>521</v>
      </c>
      <c r="L2480" s="8">
        <v>444</v>
      </c>
      <c r="M2480" s="3">
        <v>5</v>
      </c>
      <c r="N2480" s="3">
        <v>4</v>
      </c>
      <c r="O2480" s="2" t="s">
        <v>51</v>
      </c>
      <c r="P2480" s="9" t="s">
        <v>4926</v>
      </c>
      <c r="Q2480" s="9" t="s">
        <v>12314</v>
      </c>
      <c r="R2480" s="10">
        <v>44657</v>
      </c>
      <c r="S2480" s="10">
        <v>45594.521591363991</v>
      </c>
      <c r="T2480" s="11">
        <v>25</v>
      </c>
      <c r="U2480" s="51">
        <v>4</v>
      </c>
      <c r="V2480" s="51">
        <v>2022</v>
      </c>
      <c r="W2480" s="52">
        <v>2024</v>
      </c>
    </row>
    <row r="2481" spans="1:23" x14ac:dyDescent="0.3">
      <c r="A2481" s="22">
        <v>2480</v>
      </c>
      <c r="B2481" s="2" t="s">
        <v>4929</v>
      </c>
      <c r="C2481" s="2" t="s">
        <v>26</v>
      </c>
      <c r="D2481" s="2" t="s">
        <v>46</v>
      </c>
      <c r="E2481" s="3">
        <v>2006</v>
      </c>
      <c r="F2481" s="4">
        <v>77537.149999999994</v>
      </c>
      <c r="G2481" s="5">
        <v>96228</v>
      </c>
      <c r="H2481" s="2" t="s">
        <v>28</v>
      </c>
      <c r="I2481" s="2" t="s">
        <v>29</v>
      </c>
      <c r="J2481" s="6">
        <v>2.2999999999999998</v>
      </c>
      <c r="K2481" s="7">
        <v>101</v>
      </c>
      <c r="L2481" s="8">
        <v>232</v>
      </c>
      <c r="M2481" s="3">
        <v>5</v>
      </c>
      <c r="N2481" s="3">
        <v>4</v>
      </c>
      <c r="O2481" s="2" t="s">
        <v>65</v>
      </c>
      <c r="P2481" s="9" t="s">
        <v>4928</v>
      </c>
      <c r="Q2481" s="9" t="s">
        <v>12315</v>
      </c>
      <c r="R2481" s="10">
        <v>42646</v>
      </c>
      <c r="S2481" s="10">
        <v>45705.065700185747</v>
      </c>
      <c r="T2481" s="11">
        <v>18</v>
      </c>
      <c r="U2481" s="51">
        <v>10</v>
      </c>
      <c r="V2481" s="51">
        <v>2016</v>
      </c>
      <c r="W2481" s="52">
        <v>2025</v>
      </c>
    </row>
    <row r="2482" spans="1:23" x14ac:dyDescent="0.3">
      <c r="A2482" s="22">
        <v>2481</v>
      </c>
      <c r="B2482" s="2" t="s">
        <v>4931</v>
      </c>
      <c r="C2482" s="2" t="s">
        <v>39</v>
      </c>
      <c r="D2482" s="2" t="s">
        <v>40</v>
      </c>
      <c r="E2482" s="3">
        <v>2002</v>
      </c>
      <c r="F2482" s="4">
        <v>53455.71</v>
      </c>
      <c r="G2482" s="5">
        <v>105960</v>
      </c>
      <c r="H2482" s="2" t="s">
        <v>35</v>
      </c>
      <c r="I2482" s="2" t="s">
        <v>22</v>
      </c>
      <c r="J2482" s="6">
        <v>5.9</v>
      </c>
      <c r="K2482" s="7">
        <v>396</v>
      </c>
      <c r="L2482" s="8">
        <v>719</v>
      </c>
      <c r="M2482" s="3">
        <v>5</v>
      </c>
      <c r="N2482" s="3">
        <v>5</v>
      </c>
      <c r="O2482" s="2" t="s">
        <v>23</v>
      </c>
      <c r="P2482" s="9" t="s">
        <v>4930</v>
      </c>
      <c r="Q2482" s="9" t="s">
        <v>12316</v>
      </c>
      <c r="R2482" s="10">
        <v>44352</v>
      </c>
      <c r="S2482" s="10">
        <v>45633.219330911903</v>
      </c>
      <c r="T2482" s="11">
        <v>22</v>
      </c>
      <c r="U2482" s="51">
        <v>6</v>
      </c>
      <c r="V2482" s="51">
        <v>2021</v>
      </c>
      <c r="W2482" s="52">
        <v>2024</v>
      </c>
    </row>
    <row r="2483" spans="1:23" x14ac:dyDescent="0.3">
      <c r="A2483" s="22">
        <v>2482</v>
      </c>
      <c r="B2483" s="2" t="s">
        <v>4933</v>
      </c>
      <c r="C2483" s="2" t="s">
        <v>74</v>
      </c>
      <c r="D2483" s="2" t="s">
        <v>34</v>
      </c>
      <c r="E2483" s="3">
        <v>1997</v>
      </c>
      <c r="F2483" s="4">
        <v>8480.89</v>
      </c>
      <c r="G2483" s="5">
        <v>239897</v>
      </c>
      <c r="H2483" s="2" t="s">
        <v>41</v>
      </c>
      <c r="I2483" s="2" t="s">
        <v>22</v>
      </c>
      <c r="J2483" s="6">
        <v>6</v>
      </c>
      <c r="K2483" s="7">
        <v>310</v>
      </c>
      <c r="L2483" s="8">
        <v>350</v>
      </c>
      <c r="M2483" s="3">
        <v>5</v>
      </c>
      <c r="N2483" s="3">
        <v>7</v>
      </c>
      <c r="O2483" s="2" t="s">
        <v>30</v>
      </c>
      <c r="P2483" s="9" t="s">
        <v>4932</v>
      </c>
      <c r="Q2483" s="9" t="s">
        <v>12317</v>
      </c>
      <c r="R2483" s="10">
        <v>45263</v>
      </c>
      <c r="S2483" s="10">
        <v>45448.784443934499</v>
      </c>
      <c r="T2483" s="11">
        <v>27</v>
      </c>
      <c r="U2483" s="51">
        <v>12</v>
      </c>
      <c r="V2483" s="51">
        <v>2023</v>
      </c>
      <c r="W2483" s="52">
        <v>2024</v>
      </c>
    </row>
    <row r="2484" spans="1:23" x14ac:dyDescent="0.3">
      <c r="A2484" s="22">
        <v>2483</v>
      </c>
      <c r="B2484" s="2" t="s">
        <v>4935</v>
      </c>
      <c r="C2484" s="2" t="s">
        <v>63</v>
      </c>
      <c r="D2484" s="2" t="s">
        <v>56</v>
      </c>
      <c r="E2484" s="3">
        <v>2024</v>
      </c>
      <c r="F2484" s="4">
        <v>64431.88</v>
      </c>
      <c r="G2484" s="5">
        <v>135052</v>
      </c>
      <c r="H2484" s="2" t="s">
        <v>35</v>
      </c>
      <c r="I2484" s="2" t="s">
        <v>29</v>
      </c>
      <c r="J2484" s="6">
        <v>4.4000000000000004</v>
      </c>
      <c r="K2484" s="7">
        <v>542</v>
      </c>
      <c r="L2484" s="8">
        <v>276</v>
      </c>
      <c r="M2484" s="3">
        <v>2</v>
      </c>
      <c r="N2484" s="3">
        <v>4</v>
      </c>
      <c r="O2484" s="2" t="s">
        <v>80</v>
      </c>
      <c r="P2484" s="9" t="s">
        <v>4934</v>
      </c>
      <c r="Q2484" s="9" t="s">
        <v>12318</v>
      </c>
      <c r="R2484" s="10">
        <v>42751</v>
      </c>
      <c r="S2484" s="10">
        <v>45670.4567784014</v>
      </c>
      <c r="T2484" s="11">
        <v>0</v>
      </c>
      <c r="U2484" s="51">
        <v>1</v>
      </c>
      <c r="V2484" s="51">
        <v>2017</v>
      </c>
      <c r="W2484" s="52">
        <v>2025</v>
      </c>
    </row>
    <row r="2485" spans="1:23" x14ac:dyDescent="0.3">
      <c r="A2485" s="22">
        <v>2484</v>
      </c>
      <c r="B2485" s="2" t="s">
        <v>4937</v>
      </c>
      <c r="C2485" s="2" t="s">
        <v>107</v>
      </c>
      <c r="D2485" s="2" t="s">
        <v>56</v>
      </c>
      <c r="E2485" s="3">
        <v>2016</v>
      </c>
      <c r="F2485" s="4">
        <v>28491.59</v>
      </c>
      <c r="G2485" s="5">
        <v>212218</v>
      </c>
      <c r="H2485" s="2" t="s">
        <v>41</v>
      </c>
      <c r="I2485" s="2" t="s">
        <v>29</v>
      </c>
      <c r="J2485" s="6">
        <v>1</v>
      </c>
      <c r="K2485" s="7">
        <v>181</v>
      </c>
      <c r="L2485" s="8">
        <v>221</v>
      </c>
      <c r="M2485" s="3">
        <v>3</v>
      </c>
      <c r="N2485" s="3">
        <v>5</v>
      </c>
      <c r="O2485" s="2" t="s">
        <v>42</v>
      </c>
      <c r="P2485" s="9" t="s">
        <v>4936</v>
      </c>
      <c r="Q2485" s="9" t="s">
        <v>12319</v>
      </c>
      <c r="R2485" s="10">
        <v>42891</v>
      </c>
      <c r="S2485" s="10">
        <v>45401.909068859488</v>
      </c>
      <c r="T2485" s="11">
        <v>8</v>
      </c>
      <c r="U2485" s="51">
        <v>6</v>
      </c>
      <c r="V2485" s="51">
        <v>2017</v>
      </c>
      <c r="W2485" s="52">
        <v>2024</v>
      </c>
    </row>
    <row r="2486" spans="1:23" x14ac:dyDescent="0.3">
      <c r="A2486" s="22">
        <v>2485</v>
      </c>
      <c r="B2486" s="2" t="s">
        <v>4939</v>
      </c>
      <c r="C2486" s="2" t="s">
        <v>49</v>
      </c>
      <c r="D2486" s="2" t="s">
        <v>20</v>
      </c>
      <c r="E2486" s="3">
        <v>2019</v>
      </c>
      <c r="F2486" s="4">
        <v>24530.19</v>
      </c>
      <c r="G2486" s="5">
        <v>224598</v>
      </c>
      <c r="H2486" s="2" t="s">
        <v>21</v>
      </c>
      <c r="I2486" s="2" t="s">
        <v>22</v>
      </c>
      <c r="J2486" s="6">
        <v>4.7</v>
      </c>
      <c r="K2486" s="7">
        <v>240</v>
      </c>
      <c r="L2486" s="8">
        <v>326</v>
      </c>
      <c r="M2486" s="3">
        <v>5</v>
      </c>
      <c r="N2486" s="3">
        <v>2</v>
      </c>
      <c r="O2486" s="2" t="s">
        <v>80</v>
      </c>
      <c r="P2486" s="9" t="s">
        <v>4938</v>
      </c>
      <c r="Q2486" s="9" t="s">
        <v>12320</v>
      </c>
      <c r="R2486" s="10">
        <v>43741</v>
      </c>
      <c r="S2486" s="10">
        <v>45202.871261297973</v>
      </c>
      <c r="T2486" s="11">
        <v>5</v>
      </c>
      <c r="U2486" s="51">
        <v>10</v>
      </c>
      <c r="V2486" s="51">
        <v>2019</v>
      </c>
      <c r="W2486" s="52">
        <v>2023</v>
      </c>
    </row>
    <row r="2487" spans="1:23" x14ac:dyDescent="0.3">
      <c r="A2487" s="22">
        <v>2486</v>
      </c>
      <c r="B2487" s="2" t="s">
        <v>4941</v>
      </c>
      <c r="C2487" s="2" t="s">
        <v>39</v>
      </c>
      <c r="D2487" s="2" t="s">
        <v>79</v>
      </c>
      <c r="E2487" s="3">
        <v>1995</v>
      </c>
      <c r="F2487" s="4">
        <v>23365.67</v>
      </c>
      <c r="G2487" s="5">
        <v>148369</v>
      </c>
      <c r="H2487" s="2" t="s">
        <v>35</v>
      </c>
      <c r="I2487" s="2" t="s">
        <v>29</v>
      </c>
      <c r="J2487" s="6">
        <v>1</v>
      </c>
      <c r="K2487" s="7">
        <v>223</v>
      </c>
      <c r="L2487" s="8">
        <v>799</v>
      </c>
      <c r="M2487" s="3">
        <v>3</v>
      </c>
      <c r="N2487" s="3">
        <v>7</v>
      </c>
      <c r="O2487" s="2" t="s">
        <v>23</v>
      </c>
      <c r="P2487" s="9" t="s">
        <v>4940</v>
      </c>
      <c r="Q2487" s="9" t="s">
        <v>12321</v>
      </c>
      <c r="R2487" s="10">
        <v>42799</v>
      </c>
      <c r="S2487" s="10">
        <v>45378.252337513222</v>
      </c>
      <c r="T2487" s="11">
        <v>29</v>
      </c>
      <c r="U2487" s="51">
        <v>3</v>
      </c>
      <c r="V2487" s="51">
        <v>2017</v>
      </c>
      <c r="W2487" s="52">
        <v>2024</v>
      </c>
    </row>
    <row r="2488" spans="1:23" x14ac:dyDescent="0.3">
      <c r="A2488" s="22">
        <v>2487</v>
      </c>
      <c r="B2488" s="2" t="s">
        <v>1972</v>
      </c>
      <c r="C2488" s="2" t="s">
        <v>39</v>
      </c>
      <c r="D2488" s="2" t="s">
        <v>34</v>
      </c>
      <c r="E2488" s="3">
        <v>2017</v>
      </c>
      <c r="F2488" s="4">
        <v>12256.98</v>
      </c>
      <c r="G2488" s="5">
        <v>41635</v>
      </c>
      <c r="H2488" s="2" t="s">
        <v>41</v>
      </c>
      <c r="I2488" s="2" t="s">
        <v>22</v>
      </c>
      <c r="J2488" s="6">
        <v>1</v>
      </c>
      <c r="K2488" s="7">
        <v>281</v>
      </c>
      <c r="L2488" s="8">
        <v>548</v>
      </c>
      <c r="M2488" s="3">
        <v>4</v>
      </c>
      <c r="N2488" s="3">
        <v>7</v>
      </c>
      <c r="O2488" s="2" t="s">
        <v>85</v>
      </c>
      <c r="P2488" s="9" t="s">
        <v>4942</v>
      </c>
      <c r="Q2488" s="9" t="s">
        <v>12322</v>
      </c>
      <c r="R2488" s="10">
        <v>44419</v>
      </c>
      <c r="S2488" s="10">
        <v>45457.400167079133</v>
      </c>
      <c r="T2488" s="11">
        <v>7</v>
      </c>
      <c r="U2488" s="51">
        <v>8</v>
      </c>
      <c r="V2488" s="51">
        <v>2021</v>
      </c>
      <c r="W2488" s="52">
        <v>2024</v>
      </c>
    </row>
    <row r="2489" spans="1:23" x14ac:dyDescent="0.3">
      <c r="A2489" s="22">
        <v>2488</v>
      </c>
      <c r="B2489" s="2" t="s">
        <v>4944</v>
      </c>
      <c r="C2489" s="2" t="s">
        <v>49</v>
      </c>
      <c r="D2489" s="2" t="s">
        <v>50</v>
      </c>
      <c r="E2489" s="3">
        <v>2017</v>
      </c>
      <c r="F2489" s="4">
        <v>28915.06</v>
      </c>
      <c r="G2489" s="5">
        <v>274924</v>
      </c>
      <c r="H2489" s="2" t="s">
        <v>28</v>
      </c>
      <c r="I2489" s="2" t="s">
        <v>29</v>
      </c>
      <c r="J2489" s="6">
        <v>1.6</v>
      </c>
      <c r="K2489" s="7">
        <v>178</v>
      </c>
      <c r="L2489" s="8">
        <v>169</v>
      </c>
      <c r="M2489" s="3">
        <v>5</v>
      </c>
      <c r="N2489" s="3">
        <v>2</v>
      </c>
      <c r="O2489" s="2" t="s">
        <v>23</v>
      </c>
      <c r="P2489" s="9" t="s">
        <v>4943</v>
      </c>
      <c r="Q2489" s="9" t="s">
        <v>12323</v>
      </c>
      <c r="R2489" s="10">
        <v>42052</v>
      </c>
      <c r="S2489" s="10">
        <v>45608.394365918903</v>
      </c>
      <c r="T2489" s="11">
        <v>7</v>
      </c>
      <c r="U2489" s="51">
        <v>2</v>
      </c>
      <c r="V2489" s="51">
        <v>2015</v>
      </c>
      <c r="W2489" s="52">
        <v>2024</v>
      </c>
    </row>
    <row r="2490" spans="1:23" x14ac:dyDescent="0.3">
      <c r="A2490" s="22">
        <v>2489</v>
      </c>
      <c r="B2490" s="2" t="s">
        <v>4946</v>
      </c>
      <c r="C2490" s="2" t="s">
        <v>74</v>
      </c>
      <c r="D2490" s="2" t="s">
        <v>20</v>
      </c>
      <c r="E2490" s="3">
        <v>2002</v>
      </c>
      <c r="F2490" s="4">
        <v>63939.23</v>
      </c>
      <c r="G2490" s="5">
        <v>47907</v>
      </c>
      <c r="H2490" s="2" t="s">
        <v>28</v>
      </c>
      <c r="I2490" s="2" t="s">
        <v>29</v>
      </c>
      <c r="J2490" s="6">
        <v>3.4</v>
      </c>
      <c r="K2490" s="7">
        <v>426</v>
      </c>
      <c r="L2490" s="8">
        <v>311</v>
      </c>
      <c r="M2490" s="3">
        <v>4</v>
      </c>
      <c r="N2490" s="3">
        <v>4</v>
      </c>
      <c r="O2490" s="2" t="s">
        <v>51</v>
      </c>
      <c r="P2490" s="9" t="s">
        <v>4945</v>
      </c>
      <c r="Q2490" s="9" t="s">
        <v>12324</v>
      </c>
      <c r="R2490" s="10">
        <v>44288</v>
      </c>
      <c r="S2490" s="10">
        <v>45470.542795604837</v>
      </c>
      <c r="T2490" s="11">
        <v>22</v>
      </c>
      <c r="U2490" s="51">
        <v>4</v>
      </c>
      <c r="V2490" s="51">
        <v>2021</v>
      </c>
      <c r="W2490" s="52">
        <v>2024</v>
      </c>
    </row>
    <row r="2491" spans="1:23" x14ac:dyDescent="0.3">
      <c r="A2491" s="22">
        <v>2490</v>
      </c>
      <c r="B2491" s="2" t="s">
        <v>398</v>
      </c>
      <c r="C2491" s="2" t="s">
        <v>33</v>
      </c>
      <c r="D2491" s="2" t="s">
        <v>27</v>
      </c>
      <c r="E2491" s="3">
        <v>2015</v>
      </c>
      <c r="F2491" s="4">
        <v>21203.26</v>
      </c>
      <c r="G2491" s="5">
        <v>68512</v>
      </c>
      <c r="H2491" s="2" t="s">
        <v>41</v>
      </c>
      <c r="I2491" s="2" t="s">
        <v>22</v>
      </c>
      <c r="J2491" s="6">
        <v>4.5</v>
      </c>
      <c r="K2491" s="7">
        <v>675</v>
      </c>
      <c r="L2491" s="8">
        <v>293</v>
      </c>
      <c r="M2491" s="3">
        <v>3</v>
      </c>
      <c r="N2491" s="3">
        <v>7</v>
      </c>
      <c r="O2491" s="2" t="s">
        <v>85</v>
      </c>
      <c r="P2491" s="9" t="s">
        <v>4947</v>
      </c>
      <c r="Q2491" s="9" t="s">
        <v>12325</v>
      </c>
      <c r="R2491" s="10">
        <v>43303</v>
      </c>
      <c r="S2491" s="10">
        <v>45245.949877021121</v>
      </c>
      <c r="T2491" s="11">
        <v>9</v>
      </c>
      <c r="U2491" s="51">
        <v>7</v>
      </c>
      <c r="V2491" s="51">
        <v>2018</v>
      </c>
      <c r="W2491" s="52">
        <v>2023</v>
      </c>
    </row>
    <row r="2492" spans="1:23" x14ac:dyDescent="0.3">
      <c r="A2492" s="22">
        <v>2491</v>
      </c>
      <c r="B2492" s="2" t="s">
        <v>4949</v>
      </c>
      <c r="C2492" s="2" t="s">
        <v>19</v>
      </c>
      <c r="D2492" s="2" t="s">
        <v>50</v>
      </c>
      <c r="E2492" s="3">
        <v>2000</v>
      </c>
      <c r="F2492" s="4">
        <v>57914.49</v>
      </c>
      <c r="G2492" s="5">
        <v>172310</v>
      </c>
      <c r="H2492" s="2" t="s">
        <v>35</v>
      </c>
      <c r="I2492" s="2" t="s">
        <v>22</v>
      </c>
      <c r="J2492" s="6">
        <v>5.2</v>
      </c>
      <c r="K2492" s="7">
        <v>263</v>
      </c>
      <c r="L2492" s="8">
        <v>626</v>
      </c>
      <c r="M2492" s="3">
        <v>2</v>
      </c>
      <c r="N2492" s="3">
        <v>7</v>
      </c>
      <c r="O2492" s="2" t="s">
        <v>51</v>
      </c>
      <c r="P2492" s="9" t="s">
        <v>4948</v>
      </c>
      <c r="Q2492" s="9" t="s">
        <v>12326</v>
      </c>
      <c r="R2492" s="10">
        <v>42746</v>
      </c>
      <c r="S2492" s="10">
        <v>45207.836254296577</v>
      </c>
      <c r="T2492" s="11">
        <v>24</v>
      </c>
      <c r="U2492" s="51">
        <v>1</v>
      </c>
      <c r="V2492" s="51">
        <v>2017</v>
      </c>
      <c r="W2492" s="52">
        <v>2023</v>
      </c>
    </row>
    <row r="2493" spans="1:23" x14ac:dyDescent="0.3">
      <c r="A2493" s="22">
        <v>2492</v>
      </c>
      <c r="B2493" s="2" t="s">
        <v>4951</v>
      </c>
      <c r="C2493" s="2" t="s">
        <v>26</v>
      </c>
      <c r="D2493" s="2" t="s">
        <v>92</v>
      </c>
      <c r="E2493" s="3">
        <v>2023</v>
      </c>
      <c r="F2493" s="4">
        <v>33002.410000000003</v>
      </c>
      <c r="G2493" s="5">
        <v>230607</v>
      </c>
      <c r="H2493" s="2" t="s">
        <v>21</v>
      </c>
      <c r="I2493" s="2" t="s">
        <v>22</v>
      </c>
      <c r="J2493" s="6">
        <v>3.8</v>
      </c>
      <c r="K2493" s="7">
        <v>692</v>
      </c>
      <c r="L2493" s="8">
        <v>496</v>
      </c>
      <c r="M2493" s="3">
        <v>2</v>
      </c>
      <c r="N2493" s="3">
        <v>5</v>
      </c>
      <c r="O2493" s="2" t="s">
        <v>36</v>
      </c>
      <c r="P2493" s="9" t="s">
        <v>4950</v>
      </c>
      <c r="Q2493" s="9" t="s">
        <v>12327</v>
      </c>
      <c r="R2493" s="10">
        <v>44133</v>
      </c>
      <c r="S2493" s="10">
        <v>45207.982283502417</v>
      </c>
      <c r="T2493" s="11">
        <v>1</v>
      </c>
      <c r="U2493" s="51">
        <v>10</v>
      </c>
      <c r="V2493" s="51">
        <v>2020</v>
      </c>
      <c r="W2493" s="52">
        <v>2023</v>
      </c>
    </row>
    <row r="2494" spans="1:23" x14ac:dyDescent="0.3">
      <c r="A2494" s="22">
        <v>2493</v>
      </c>
      <c r="B2494" s="2" t="s">
        <v>4953</v>
      </c>
      <c r="C2494" s="2" t="s">
        <v>107</v>
      </c>
      <c r="D2494" s="2" t="s">
        <v>20</v>
      </c>
      <c r="E2494" s="3">
        <v>2021</v>
      </c>
      <c r="F2494" s="4">
        <v>64474.83</v>
      </c>
      <c r="G2494" s="5">
        <v>202928</v>
      </c>
      <c r="H2494" s="2" t="s">
        <v>21</v>
      </c>
      <c r="I2494" s="2" t="s">
        <v>22</v>
      </c>
      <c r="J2494" s="6">
        <v>1.7</v>
      </c>
      <c r="K2494" s="7">
        <v>645</v>
      </c>
      <c r="L2494" s="8">
        <v>516</v>
      </c>
      <c r="M2494" s="3">
        <v>4</v>
      </c>
      <c r="N2494" s="3">
        <v>7</v>
      </c>
      <c r="O2494" s="2" t="s">
        <v>85</v>
      </c>
      <c r="P2494" s="9" t="s">
        <v>4952</v>
      </c>
      <c r="Q2494" s="9" t="s">
        <v>12328</v>
      </c>
      <c r="R2494" s="10">
        <v>44414</v>
      </c>
      <c r="S2494" s="10">
        <v>45546.039895024733</v>
      </c>
      <c r="T2494" s="11">
        <v>3</v>
      </c>
      <c r="U2494" s="51">
        <v>8</v>
      </c>
      <c r="V2494" s="51">
        <v>2021</v>
      </c>
      <c r="W2494" s="52">
        <v>2024</v>
      </c>
    </row>
    <row r="2495" spans="1:23" x14ac:dyDescent="0.3">
      <c r="A2495" s="22">
        <v>2494</v>
      </c>
      <c r="B2495" s="2" t="s">
        <v>4955</v>
      </c>
      <c r="C2495" s="2" t="s">
        <v>74</v>
      </c>
      <c r="D2495" s="2" t="s">
        <v>34</v>
      </c>
      <c r="E2495" s="3">
        <v>2003</v>
      </c>
      <c r="F2495" s="4">
        <v>47523.71</v>
      </c>
      <c r="G2495" s="5">
        <v>109489</v>
      </c>
      <c r="H2495" s="2" t="s">
        <v>35</v>
      </c>
      <c r="I2495" s="2" t="s">
        <v>22</v>
      </c>
      <c r="J2495" s="6">
        <v>2.5</v>
      </c>
      <c r="K2495" s="7">
        <v>119</v>
      </c>
      <c r="L2495" s="8">
        <v>687</v>
      </c>
      <c r="M2495" s="3">
        <v>2</v>
      </c>
      <c r="N2495" s="3">
        <v>7</v>
      </c>
      <c r="O2495" s="2" t="s">
        <v>36</v>
      </c>
      <c r="P2495" s="9" t="s">
        <v>4954</v>
      </c>
      <c r="Q2495" s="9" t="s">
        <v>12329</v>
      </c>
      <c r="R2495" s="10">
        <v>45058</v>
      </c>
      <c r="S2495" s="10">
        <v>45794.581603366387</v>
      </c>
      <c r="T2495" s="11">
        <v>21</v>
      </c>
      <c r="U2495" s="51">
        <v>5</v>
      </c>
      <c r="V2495" s="51">
        <v>2023</v>
      </c>
      <c r="W2495" s="52">
        <v>2025</v>
      </c>
    </row>
    <row r="2496" spans="1:23" x14ac:dyDescent="0.3">
      <c r="A2496" s="22">
        <v>2495</v>
      </c>
      <c r="B2496" s="2" t="s">
        <v>4957</v>
      </c>
      <c r="C2496" s="2" t="s">
        <v>26</v>
      </c>
      <c r="D2496" s="2" t="s">
        <v>20</v>
      </c>
      <c r="E2496" s="3">
        <v>2007</v>
      </c>
      <c r="F2496" s="4">
        <v>48867.56</v>
      </c>
      <c r="G2496" s="5">
        <v>275694</v>
      </c>
      <c r="H2496" s="2" t="s">
        <v>28</v>
      </c>
      <c r="I2496" s="2" t="s">
        <v>29</v>
      </c>
      <c r="J2496" s="6">
        <v>1.2</v>
      </c>
      <c r="K2496" s="7">
        <v>208</v>
      </c>
      <c r="L2496" s="8">
        <v>689</v>
      </c>
      <c r="M2496" s="3">
        <v>2</v>
      </c>
      <c r="N2496" s="3">
        <v>5</v>
      </c>
      <c r="O2496" s="2" t="s">
        <v>65</v>
      </c>
      <c r="P2496" s="9" t="s">
        <v>4956</v>
      </c>
      <c r="Q2496" s="9" t="s">
        <v>11082</v>
      </c>
      <c r="R2496" s="10">
        <v>44736</v>
      </c>
      <c r="S2496" s="10">
        <v>45481.933073660453</v>
      </c>
      <c r="T2496" s="11">
        <v>17</v>
      </c>
      <c r="U2496" s="51">
        <v>6</v>
      </c>
      <c r="V2496" s="51">
        <v>2022</v>
      </c>
      <c r="W2496" s="52">
        <v>2024</v>
      </c>
    </row>
    <row r="2497" spans="1:23" x14ac:dyDescent="0.3">
      <c r="A2497" s="22">
        <v>2496</v>
      </c>
      <c r="B2497" s="2" t="s">
        <v>4959</v>
      </c>
      <c r="C2497" s="2" t="s">
        <v>63</v>
      </c>
      <c r="D2497" s="2" t="s">
        <v>92</v>
      </c>
      <c r="E2497" s="3">
        <v>2017</v>
      </c>
      <c r="F2497" s="4">
        <v>53464.21</v>
      </c>
      <c r="G2497" s="5">
        <v>183685</v>
      </c>
      <c r="H2497" s="2" t="s">
        <v>35</v>
      </c>
      <c r="I2497" s="2" t="s">
        <v>22</v>
      </c>
      <c r="J2497" s="6">
        <v>1.2</v>
      </c>
      <c r="K2497" s="7">
        <v>307</v>
      </c>
      <c r="L2497" s="8">
        <v>196</v>
      </c>
      <c r="M2497" s="3">
        <v>5</v>
      </c>
      <c r="N2497" s="3">
        <v>5</v>
      </c>
      <c r="O2497" s="2" t="s">
        <v>85</v>
      </c>
      <c r="P2497" s="9" t="s">
        <v>4958</v>
      </c>
      <c r="Q2497" s="9" t="s">
        <v>12330</v>
      </c>
      <c r="R2497" s="10">
        <v>42819</v>
      </c>
      <c r="S2497" s="10">
        <v>45454.041495344783</v>
      </c>
      <c r="T2497" s="11">
        <v>7</v>
      </c>
      <c r="U2497" s="51">
        <v>3</v>
      </c>
      <c r="V2497" s="51">
        <v>2017</v>
      </c>
      <c r="W2497" s="52">
        <v>2024</v>
      </c>
    </row>
    <row r="2498" spans="1:23" x14ac:dyDescent="0.3">
      <c r="A2498" s="22">
        <v>2497</v>
      </c>
      <c r="B2498" s="2" t="s">
        <v>4961</v>
      </c>
      <c r="C2498" s="2" t="s">
        <v>49</v>
      </c>
      <c r="D2498" s="2" t="s">
        <v>20</v>
      </c>
      <c r="E2498" s="3">
        <v>1996</v>
      </c>
      <c r="F2498" s="4">
        <v>33798.410000000003</v>
      </c>
      <c r="G2498" s="5">
        <v>190903</v>
      </c>
      <c r="H2498" s="2" t="s">
        <v>41</v>
      </c>
      <c r="I2498" s="2" t="s">
        <v>22</v>
      </c>
      <c r="J2498" s="6">
        <v>4.7</v>
      </c>
      <c r="K2498" s="7">
        <v>86</v>
      </c>
      <c r="L2498" s="8">
        <v>639</v>
      </c>
      <c r="M2498" s="3">
        <v>2</v>
      </c>
      <c r="N2498" s="3">
        <v>2</v>
      </c>
      <c r="O2498" s="2" t="s">
        <v>85</v>
      </c>
      <c r="P2498" s="9" t="s">
        <v>4960</v>
      </c>
      <c r="Q2498" s="9" t="s">
        <v>12331</v>
      </c>
      <c r="R2498" s="10">
        <v>45143</v>
      </c>
      <c r="S2498" s="10">
        <v>45639.498586763068</v>
      </c>
      <c r="T2498" s="11">
        <v>28</v>
      </c>
      <c r="U2498" s="51">
        <v>8</v>
      </c>
      <c r="V2498" s="51">
        <v>2023</v>
      </c>
      <c r="W2498" s="52">
        <v>2024</v>
      </c>
    </row>
    <row r="2499" spans="1:23" x14ac:dyDescent="0.3">
      <c r="A2499" s="22">
        <v>2498</v>
      </c>
      <c r="B2499" s="2" t="s">
        <v>12332</v>
      </c>
      <c r="C2499" s="2" t="s">
        <v>107</v>
      </c>
      <c r="D2499" s="2" t="s">
        <v>64</v>
      </c>
      <c r="E2499" s="3">
        <v>2024</v>
      </c>
      <c r="F2499" s="4">
        <v>76227.12</v>
      </c>
      <c r="G2499" s="5">
        <v>267265</v>
      </c>
      <c r="H2499" s="2" t="s">
        <v>21</v>
      </c>
      <c r="I2499" s="2" t="s">
        <v>22</v>
      </c>
      <c r="J2499" s="6">
        <v>4.8</v>
      </c>
      <c r="K2499" s="7">
        <v>251</v>
      </c>
      <c r="L2499" s="8">
        <v>474</v>
      </c>
      <c r="M2499" s="3">
        <v>3</v>
      </c>
      <c r="N2499" s="3">
        <v>7</v>
      </c>
      <c r="O2499" s="2" t="s">
        <v>42</v>
      </c>
      <c r="P2499" s="9" t="s">
        <v>4962</v>
      </c>
      <c r="Q2499" s="9" t="s">
        <v>12333</v>
      </c>
      <c r="R2499" s="10">
        <v>44619</v>
      </c>
      <c r="S2499" s="10">
        <v>45650.450777201157</v>
      </c>
      <c r="T2499" s="11">
        <v>0</v>
      </c>
      <c r="U2499" s="51">
        <v>2</v>
      </c>
      <c r="V2499" s="51">
        <v>2022</v>
      </c>
      <c r="W2499" s="52">
        <v>2024</v>
      </c>
    </row>
    <row r="2500" spans="1:23" x14ac:dyDescent="0.3">
      <c r="A2500" s="22">
        <v>2499</v>
      </c>
      <c r="B2500" s="2" t="s">
        <v>4964</v>
      </c>
      <c r="C2500" s="2" t="s">
        <v>19</v>
      </c>
      <c r="D2500" s="2" t="s">
        <v>92</v>
      </c>
      <c r="E2500" s="3">
        <v>2011</v>
      </c>
      <c r="F2500" s="4">
        <v>10085.129999999999</v>
      </c>
      <c r="G2500" s="5">
        <v>100732</v>
      </c>
      <c r="H2500" s="2" t="s">
        <v>35</v>
      </c>
      <c r="I2500" s="2" t="s">
        <v>22</v>
      </c>
      <c r="J2500" s="6">
        <v>3.4</v>
      </c>
      <c r="K2500" s="7">
        <v>699</v>
      </c>
      <c r="L2500" s="8">
        <v>257</v>
      </c>
      <c r="M2500" s="3">
        <v>3</v>
      </c>
      <c r="N2500" s="3">
        <v>2</v>
      </c>
      <c r="O2500" s="2" t="s">
        <v>42</v>
      </c>
      <c r="P2500" s="9" t="s">
        <v>4963</v>
      </c>
      <c r="Q2500" s="9" t="s">
        <v>12334</v>
      </c>
      <c r="R2500" s="10">
        <v>43461</v>
      </c>
      <c r="S2500" s="10">
        <v>45728.57640232618</v>
      </c>
      <c r="T2500" s="11">
        <v>13</v>
      </c>
      <c r="U2500" s="51">
        <v>12</v>
      </c>
      <c r="V2500" s="51">
        <v>2018</v>
      </c>
      <c r="W2500" s="52">
        <v>2025</v>
      </c>
    </row>
    <row r="2501" spans="1:23" x14ac:dyDescent="0.3">
      <c r="A2501" s="22">
        <v>2500</v>
      </c>
      <c r="B2501" s="2" t="s">
        <v>4966</v>
      </c>
      <c r="C2501" s="2" t="s">
        <v>45</v>
      </c>
      <c r="D2501" s="2" t="s">
        <v>64</v>
      </c>
      <c r="E2501" s="3">
        <v>2005</v>
      </c>
      <c r="F2501" s="4">
        <v>44336.91</v>
      </c>
      <c r="G2501" s="5">
        <v>273876</v>
      </c>
      <c r="H2501" s="2" t="s">
        <v>21</v>
      </c>
      <c r="I2501" s="2" t="s">
        <v>29</v>
      </c>
      <c r="J2501" s="6">
        <v>1.4</v>
      </c>
      <c r="K2501" s="7">
        <v>500</v>
      </c>
      <c r="L2501" s="8">
        <v>706</v>
      </c>
      <c r="M2501" s="3">
        <v>2</v>
      </c>
      <c r="N2501" s="3">
        <v>7</v>
      </c>
      <c r="O2501" s="2" t="s">
        <v>30</v>
      </c>
      <c r="P2501" s="9" t="s">
        <v>4965</v>
      </c>
      <c r="Q2501" s="9" t="s">
        <v>12335</v>
      </c>
      <c r="R2501" s="10">
        <v>42552</v>
      </c>
      <c r="S2501" s="10">
        <v>45543.849456937103</v>
      </c>
      <c r="T2501" s="11">
        <v>19</v>
      </c>
      <c r="U2501" s="51">
        <v>7</v>
      </c>
      <c r="V2501" s="51">
        <v>2016</v>
      </c>
      <c r="W2501" s="52">
        <v>2024</v>
      </c>
    </row>
    <row r="2502" spans="1:23" x14ac:dyDescent="0.3">
      <c r="A2502" s="22">
        <v>2501</v>
      </c>
      <c r="B2502" s="2" t="s">
        <v>4968</v>
      </c>
      <c r="C2502" s="2" t="s">
        <v>19</v>
      </c>
      <c r="D2502" s="2" t="s">
        <v>34</v>
      </c>
      <c r="E2502" s="3">
        <v>1992</v>
      </c>
      <c r="F2502" s="4">
        <v>58562.07</v>
      </c>
      <c r="G2502" s="5">
        <v>270906</v>
      </c>
      <c r="H2502" s="2" t="s">
        <v>41</v>
      </c>
      <c r="I2502" s="2" t="s">
        <v>29</v>
      </c>
      <c r="J2502" s="6">
        <v>1.5</v>
      </c>
      <c r="K2502" s="7">
        <v>453</v>
      </c>
      <c r="L2502" s="8">
        <v>385</v>
      </c>
      <c r="M2502" s="3">
        <v>2</v>
      </c>
      <c r="N2502" s="3">
        <v>5</v>
      </c>
      <c r="O2502" s="2" t="s">
        <v>85</v>
      </c>
      <c r="P2502" s="9" t="s">
        <v>4967</v>
      </c>
      <c r="Q2502" s="9" t="s">
        <v>12336</v>
      </c>
      <c r="R2502" s="10">
        <v>43887</v>
      </c>
      <c r="S2502" s="10">
        <v>45352.405168079327</v>
      </c>
      <c r="T2502" s="11">
        <v>32</v>
      </c>
      <c r="U2502" s="51">
        <v>2</v>
      </c>
      <c r="V2502" s="51">
        <v>2020</v>
      </c>
      <c r="W2502" s="52">
        <v>2024</v>
      </c>
    </row>
    <row r="2503" spans="1:23" x14ac:dyDescent="0.3">
      <c r="A2503" s="22">
        <v>2502</v>
      </c>
      <c r="B2503" s="2" t="s">
        <v>4970</v>
      </c>
      <c r="C2503" s="2" t="s">
        <v>118</v>
      </c>
      <c r="D2503" s="2" t="s">
        <v>46</v>
      </c>
      <c r="E2503" s="3">
        <v>1999</v>
      </c>
      <c r="F2503" s="4">
        <v>54892.29</v>
      </c>
      <c r="G2503" s="5">
        <v>84595</v>
      </c>
      <c r="H2503" s="2" t="s">
        <v>21</v>
      </c>
      <c r="I2503" s="2" t="s">
        <v>29</v>
      </c>
      <c r="J2503" s="6">
        <v>1.3</v>
      </c>
      <c r="K2503" s="7">
        <v>215</v>
      </c>
      <c r="L2503" s="8">
        <v>402</v>
      </c>
      <c r="M2503" s="3">
        <v>5</v>
      </c>
      <c r="N2503" s="3">
        <v>5</v>
      </c>
      <c r="O2503" s="2" t="s">
        <v>80</v>
      </c>
      <c r="P2503" s="9" t="s">
        <v>4969</v>
      </c>
      <c r="Q2503" s="9" t="s">
        <v>12337</v>
      </c>
      <c r="R2503" s="10">
        <v>44426</v>
      </c>
      <c r="S2503" s="10">
        <v>45406.582003446398</v>
      </c>
      <c r="T2503" s="11">
        <v>25</v>
      </c>
      <c r="U2503" s="51">
        <v>8</v>
      </c>
      <c r="V2503" s="51">
        <v>2021</v>
      </c>
      <c r="W2503" s="52">
        <v>2024</v>
      </c>
    </row>
    <row r="2504" spans="1:23" x14ac:dyDescent="0.3">
      <c r="A2504" s="22">
        <v>2503</v>
      </c>
      <c r="B2504" s="2" t="s">
        <v>4972</v>
      </c>
      <c r="C2504" s="2" t="s">
        <v>33</v>
      </c>
      <c r="D2504" s="2" t="s">
        <v>64</v>
      </c>
      <c r="E2504" s="3">
        <v>1991</v>
      </c>
      <c r="F2504" s="4">
        <v>73547.09</v>
      </c>
      <c r="G2504" s="5">
        <v>137281</v>
      </c>
      <c r="H2504" s="2" t="s">
        <v>21</v>
      </c>
      <c r="I2504" s="2" t="s">
        <v>29</v>
      </c>
      <c r="J2504" s="6">
        <v>4.4000000000000004</v>
      </c>
      <c r="K2504" s="7">
        <v>646</v>
      </c>
      <c r="L2504" s="8">
        <v>623</v>
      </c>
      <c r="M2504" s="3">
        <v>2</v>
      </c>
      <c r="N2504" s="3">
        <v>4</v>
      </c>
      <c r="O2504" s="2" t="s">
        <v>51</v>
      </c>
      <c r="P2504" s="9" t="s">
        <v>4971</v>
      </c>
      <c r="Q2504" s="9" t="s">
        <v>12338</v>
      </c>
      <c r="R2504" s="10">
        <v>44808</v>
      </c>
      <c r="S2504" s="10">
        <v>45226.820051055933</v>
      </c>
      <c r="T2504" s="11">
        <v>33</v>
      </c>
      <c r="U2504" s="51">
        <v>9</v>
      </c>
      <c r="V2504" s="51">
        <v>2022</v>
      </c>
      <c r="W2504" s="52">
        <v>2023</v>
      </c>
    </row>
    <row r="2505" spans="1:23" x14ac:dyDescent="0.3">
      <c r="A2505" s="22">
        <v>2504</v>
      </c>
      <c r="B2505" s="2" t="s">
        <v>4974</v>
      </c>
      <c r="C2505" s="2" t="s">
        <v>107</v>
      </c>
      <c r="D2505" s="2" t="s">
        <v>27</v>
      </c>
      <c r="E2505" s="3">
        <v>1991</v>
      </c>
      <c r="F2505" s="4">
        <v>33554.04</v>
      </c>
      <c r="G2505" s="5">
        <v>796</v>
      </c>
      <c r="H2505" s="2" t="s">
        <v>35</v>
      </c>
      <c r="I2505" s="2" t="s">
        <v>22</v>
      </c>
      <c r="J2505" s="6">
        <v>2.8</v>
      </c>
      <c r="K2505" s="7">
        <v>150</v>
      </c>
      <c r="L2505" s="8">
        <v>628</v>
      </c>
      <c r="M2505" s="3">
        <v>4</v>
      </c>
      <c r="N2505" s="3">
        <v>4</v>
      </c>
      <c r="O2505" s="2" t="s">
        <v>36</v>
      </c>
      <c r="P2505" s="9" t="s">
        <v>4973</v>
      </c>
      <c r="Q2505" s="9" t="s">
        <v>12339</v>
      </c>
      <c r="R2505" s="10">
        <v>44586</v>
      </c>
      <c r="S2505" s="10">
        <v>45851.679022850287</v>
      </c>
      <c r="T2505" s="11">
        <v>33</v>
      </c>
      <c r="U2505" s="51">
        <v>1</v>
      </c>
      <c r="V2505" s="51">
        <v>2022</v>
      </c>
      <c r="W2505" s="52">
        <v>2025</v>
      </c>
    </row>
    <row r="2506" spans="1:23" x14ac:dyDescent="0.3">
      <c r="A2506" s="22">
        <v>2505</v>
      </c>
      <c r="B2506" s="2" t="s">
        <v>4976</v>
      </c>
      <c r="C2506" s="2" t="s">
        <v>63</v>
      </c>
      <c r="D2506" s="2" t="s">
        <v>27</v>
      </c>
      <c r="E2506" s="3">
        <v>2022</v>
      </c>
      <c r="F2506" s="4">
        <v>52138.42</v>
      </c>
      <c r="G2506" s="5">
        <v>217355</v>
      </c>
      <c r="H2506" s="2" t="s">
        <v>21</v>
      </c>
      <c r="I2506" s="2" t="s">
        <v>22</v>
      </c>
      <c r="J2506" s="6">
        <v>1.7</v>
      </c>
      <c r="K2506" s="7">
        <v>117</v>
      </c>
      <c r="L2506" s="8">
        <v>595</v>
      </c>
      <c r="M2506" s="3">
        <v>3</v>
      </c>
      <c r="N2506" s="3">
        <v>5</v>
      </c>
      <c r="O2506" s="2" t="s">
        <v>85</v>
      </c>
      <c r="P2506" s="9" t="s">
        <v>4975</v>
      </c>
      <c r="Q2506" s="9" t="s">
        <v>12340</v>
      </c>
      <c r="R2506" s="10">
        <v>42277</v>
      </c>
      <c r="S2506" s="10">
        <v>45582.839254896702</v>
      </c>
      <c r="T2506" s="11">
        <v>2</v>
      </c>
      <c r="U2506" s="51">
        <v>9</v>
      </c>
      <c r="V2506" s="51">
        <v>2015</v>
      </c>
      <c r="W2506" s="52">
        <v>2024</v>
      </c>
    </row>
    <row r="2507" spans="1:23" x14ac:dyDescent="0.3">
      <c r="A2507" s="22">
        <v>2506</v>
      </c>
      <c r="B2507" s="2" t="s">
        <v>4978</v>
      </c>
      <c r="C2507" s="2" t="s">
        <v>39</v>
      </c>
      <c r="D2507" s="2" t="s">
        <v>92</v>
      </c>
      <c r="E2507" s="3">
        <v>2008</v>
      </c>
      <c r="F2507" s="4">
        <v>67136.97</v>
      </c>
      <c r="G2507" s="5">
        <v>257613</v>
      </c>
      <c r="H2507" s="2" t="s">
        <v>21</v>
      </c>
      <c r="I2507" s="2" t="s">
        <v>22</v>
      </c>
      <c r="J2507" s="6">
        <v>2.8</v>
      </c>
      <c r="K2507" s="7">
        <v>130</v>
      </c>
      <c r="L2507" s="8">
        <v>386</v>
      </c>
      <c r="M2507" s="3">
        <v>5</v>
      </c>
      <c r="N2507" s="3">
        <v>5</v>
      </c>
      <c r="O2507" s="2" t="s">
        <v>23</v>
      </c>
      <c r="P2507" s="9" t="s">
        <v>4977</v>
      </c>
      <c r="Q2507" s="9" t="s">
        <v>12341</v>
      </c>
      <c r="R2507" s="10">
        <v>43032</v>
      </c>
      <c r="S2507" s="10">
        <v>45185.639815008719</v>
      </c>
      <c r="T2507" s="11">
        <v>16</v>
      </c>
      <c r="U2507" s="51">
        <v>10</v>
      </c>
      <c r="V2507" s="51">
        <v>2017</v>
      </c>
      <c r="W2507" s="52">
        <v>2023</v>
      </c>
    </row>
    <row r="2508" spans="1:23" x14ac:dyDescent="0.3">
      <c r="A2508" s="22">
        <v>2507</v>
      </c>
      <c r="B2508" s="2" t="s">
        <v>4980</v>
      </c>
      <c r="C2508" s="2" t="s">
        <v>45</v>
      </c>
      <c r="D2508" s="2" t="s">
        <v>27</v>
      </c>
      <c r="E2508" s="3">
        <v>2000</v>
      </c>
      <c r="F2508" s="4">
        <v>29308.5</v>
      </c>
      <c r="G2508" s="5">
        <v>240458</v>
      </c>
      <c r="H2508" s="2" t="s">
        <v>28</v>
      </c>
      <c r="I2508" s="2" t="s">
        <v>22</v>
      </c>
      <c r="J2508" s="6">
        <v>5.5</v>
      </c>
      <c r="K2508" s="7">
        <v>79</v>
      </c>
      <c r="L2508" s="8">
        <v>179</v>
      </c>
      <c r="M2508" s="3">
        <v>2</v>
      </c>
      <c r="N2508" s="3">
        <v>5</v>
      </c>
      <c r="O2508" s="2" t="s">
        <v>80</v>
      </c>
      <c r="P2508" s="9" t="s">
        <v>4979</v>
      </c>
      <c r="Q2508" s="9" t="s">
        <v>12342</v>
      </c>
      <c r="R2508" s="10">
        <v>43409</v>
      </c>
      <c r="S2508" s="10">
        <v>45861.462979641641</v>
      </c>
      <c r="T2508" s="11">
        <v>24</v>
      </c>
      <c r="U2508" s="51">
        <v>11</v>
      </c>
      <c r="V2508" s="51">
        <v>2018</v>
      </c>
      <c r="W2508" s="52">
        <v>2025</v>
      </c>
    </row>
    <row r="2509" spans="1:23" x14ac:dyDescent="0.3">
      <c r="A2509" s="22">
        <v>2508</v>
      </c>
      <c r="B2509" s="2" t="s">
        <v>4982</v>
      </c>
      <c r="C2509" s="2" t="s">
        <v>74</v>
      </c>
      <c r="D2509" s="2" t="s">
        <v>79</v>
      </c>
      <c r="E2509" s="3">
        <v>2013</v>
      </c>
      <c r="F2509" s="4">
        <v>21887.71</v>
      </c>
      <c r="G2509" s="5">
        <v>297913</v>
      </c>
      <c r="H2509" s="2" t="s">
        <v>28</v>
      </c>
      <c r="I2509" s="2" t="s">
        <v>22</v>
      </c>
      <c r="J2509" s="6">
        <v>3.1</v>
      </c>
      <c r="K2509" s="7">
        <v>453</v>
      </c>
      <c r="L2509" s="8">
        <v>720</v>
      </c>
      <c r="M2509" s="3">
        <v>2</v>
      </c>
      <c r="N2509" s="3">
        <v>7</v>
      </c>
      <c r="O2509" s="2" t="s">
        <v>65</v>
      </c>
      <c r="P2509" s="9" t="s">
        <v>4981</v>
      </c>
      <c r="Q2509" s="9" t="s">
        <v>12343</v>
      </c>
      <c r="R2509" s="10">
        <v>42177</v>
      </c>
      <c r="S2509" s="10">
        <v>45148.986484342582</v>
      </c>
      <c r="T2509" s="11">
        <v>11</v>
      </c>
      <c r="U2509" s="51">
        <v>6</v>
      </c>
      <c r="V2509" s="51">
        <v>2015</v>
      </c>
      <c r="W2509" s="52">
        <v>2023</v>
      </c>
    </row>
    <row r="2510" spans="1:23" x14ac:dyDescent="0.3">
      <c r="A2510" s="22">
        <v>2509</v>
      </c>
      <c r="B2510" s="2" t="s">
        <v>4984</v>
      </c>
      <c r="C2510" s="2" t="s">
        <v>33</v>
      </c>
      <c r="D2510" s="2" t="s">
        <v>20</v>
      </c>
      <c r="E2510" s="3">
        <v>2015</v>
      </c>
      <c r="F2510" s="4">
        <v>46890.05</v>
      </c>
      <c r="G2510" s="5">
        <v>213983</v>
      </c>
      <c r="H2510" s="2" t="s">
        <v>35</v>
      </c>
      <c r="I2510" s="2" t="s">
        <v>22</v>
      </c>
      <c r="J2510" s="6">
        <v>5.3</v>
      </c>
      <c r="K2510" s="7">
        <v>321</v>
      </c>
      <c r="L2510" s="8">
        <v>659</v>
      </c>
      <c r="M2510" s="3">
        <v>3</v>
      </c>
      <c r="N2510" s="3">
        <v>2</v>
      </c>
      <c r="O2510" s="2" t="s">
        <v>80</v>
      </c>
      <c r="P2510" s="9" t="s">
        <v>4983</v>
      </c>
      <c r="Q2510" s="9" t="s">
        <v>12344</v>
      </c>
      <c r="R2510" s="10">
        <v>45044</v>
      </c>
      <c r="S2510" s="10">
        <v>45616.572001446009</v>
      </c>
      <c r="T2510" s="11">
        <v>9</v>
      </c>
      <c r="U2510" s="51">
        <v>4</v>
      </c>
      <c r="V2510" s="51">
        <v>2023</v>
      </c>
      <c r="W2510" s="52">
        <v>2024</v>
      </c>
    </row>
    <row r="2511" spans="1:23" x14ac:dyDescent="0.3">
      <c r="A2511" s="22">
        <v>2510</v>
      </c>
      <c r="B2511" s="2" t="s">
        <v>4986</v>
      </c>
      <c r="C2511" s="2" t="s">
        <v>45</v>
      </c>
      <c r="D2511" s="2" t="s">
        <v>46</v>
      </c>
      <c r="E2511" s="3">
        <v>1990</v>
      </c>
      <c r="F2511" s="4">
        <v>24382.21</v>
      </c>
      <c r="G2511" s="5">
        <v>182693</v>
      </c>
      <c r="H2511" s="2" t="s">
        <v>28</v>
      </c>
      <c r="I2511" s="2" t="s">
        <v>22</v>
      </c>
      <c r="J2511" s="6">
        <v>5.6</v>
      </c>
      <c r="K2511" s="7">
        <v>267</v>
      </c>
      <c r="L2511" s="8">
        <v>621</v>
      </c>
      <c r="M2511" s="3">
        <v>5</v>
      </c>
      <c r="N2511" s="3">
        <v>5</v>
      </c>
      <c r="O2511" s="2" t="s">
        <v>80</v>
      </c>
      <c r="P2511" s="9" t="s">
        <v>4985</v>
      </c>
      <c r="Q2511" s="9" t="s">
        <v>12345</v>
      </c>
      <c r="R2511" s="10">
        <v>43533</v>
      </c>
      <c r="S2511" s="10">
        <v>45574.807648575428</v>
      </c>
      <c r="T2511" s="11">
        <v>34</v>
      </c>
      <c r="U2511" s="51">
        <v>3</v>
      </c>
      <c r="V2511" s="51">
        <v>2019</v>
      </c>
      <c r="W2511" s="52">
        <v>2024</v>
      </c>
    </row>
    <row r="2512" spans="1:23" x14ac:dyDescent="0.3">
      <c r="A2512" s="22">
        <v>2511</v>
      </c>
      <c r="B2512" s="2" t="s">
        <v>4988</v>
      </c>
      <c r="C2512" s="2" t="s">
        <v>45</v>
      </c>
      <c r="D2512" s="2" t="s">
        <v>92</v>
      </c>
      <c r="E2512" s="3">
        <v>1994</v>
      </c>
      <c r="F2512" s="4">
        <v>37796.15</v>
      </c>
      <c r="G2512" s="5">
        <v>238306</v>
      </c>
      <c r="H2512" s="2" t="s">
        <v>28</v>
      </c>
      <c r="I2512" s="2" t="s">
        <v>22</v>
      </c>
      <c r="J2512" s="6">
        <v>4.0999999999999996</v>
      </c>
      <c r="K2512" s="7">
        <v>210</v>
      </c>
      <c r="L2512" s="8">
        <v>287</v>
      </c>
      <c r="M2512" s="3">
        <v>3</v>
      </c>
      <c r="N2512" s="3">
        <v>5</v>
      </c>
      <c r="O2512" s="2" t="s">
        <v>85</v>
      </c>
      <c r="P2512" s="9" t="s">
        <v>4987</v>
      </c>
      <c r="Q2512" s="9" t="s">
        <v>12346</v>
      </c>
      <c r="R2512" s="10">
        <v>44274</v>
      </c>
      <c r="S2512" s="10">
        <v>45455.355758197358</v>
      </c>
      <c r="T2512" s="11">
        <v>30</v>
      </c>
      <c r="U2512" s="51">
        <v>3</v>
      </c>
      <c r="V2512" s="51">
        <v>2021</v>
      </c>
      <c r="W2512" s="52">
        <v>2024</v>
      </c>
    </row>
    <row r="2513" spans="1:23" x14ac:dyDescent="0.3">
      <c r="A2513" s="22">
        <v>2512</v>
      </c>
      <c r="B2513" s="2" t="s">
        <v>4990</v>
      </c>
      <c r="C2513" s="2" t="s">
        <v>19</v>
      </c>
      <c r="D2513" s="2" t="s">
        <v>92</v>
      </c>
      <c r="E2513" s="3">
        <v>1991</v>
      </c>
      <c r="F2513" s="4">
        <v>74273.039999999994</v>
      </c>
      <c r="G2513" s="5">
        <v>42318</v>
      </c>
      <c r="H2513" s="2" t="s">
        <v>28</v>
      </c>
      <c r="I2513" s="2" t="s">
        <v>22</v>
      </c>
      <c r="J2513" s="6">
        <v>1.6</v>
      </c>
      <c r="K2513" s="7">
        <v>594</v>
      </c>
      <c r="L2513" s="8">
        <v>158</v>
      </c>
      <c r="M2513" s="3">
        <v>4</v>
      </c>
      <c r="N2513" s="3">
        <v>7</v>
      </c>
      <c r="O2513" s="2" t="s">
        <v>85</v>
      </c>
      <c r="P2513" s="9" t="s">
        <v>4989</v>
      </c>
      <c r="Q2513" s="9" t="s">
        <v>12347</v>
      </c>
      <c r="R2513" s="10">
        <v>42270</v>
      </c>
      <c r="S2513" s="10">
        <v>45648.990485142742</v>
      </c>
      <c r="T2513" s="11">
        <v>33</v>
      </c>
      <c r="U2513" s="51">
        <v>9</v>
      </c>
      <c r="V2513" s="51">
        <v>2015</v>
      </c>
      <c r="W2513" s="52">
        <v>2024</v>
      </c>
    </row>
    <row r="2514" spans="1:23" x14ac:dyDescent="0.3">
      <c r="A2514" s="22">
        <v>2513</v>
      </c>
      <c r="B2514" s="2" t="s">
        <v>3444</v>
      </c>
      <c r="C2514" s="2" t="s">
        <v>107</v>
      </c>
      <c r="D2514" s="2" t="s">
        <v>56</v>
      </c>
      <c r="E2514" s="3">
        <v>1999</v>
      </c>
      <c r="F2514" s="4">
        <v>52768.79</v>
      </c>
      <c r="G2514" s="5">
        <v>146705</v>
      </c>
      <c r="H2514" s="2" t="s">
        <v>35</v>
      </c>
      <c r="I2514" s="2" t="s">
        <v>29</v>
      </c>
      <c r="J2514" s="6">
        <v>2.6</v>
      </c>
      <c r="K2514" s="7">
        <v>509</v>
      </c>
      <c r="L2514" s="8">
        <v>595</v>
      </c>
      <c r="M2514" s="3">
        <v>2</v>
      </c>
      <c r="N2514" s="3">
        <v>7</v>
      </c>
      <c r="O2514" s="2" t="s">
        <v>65</v>
      </c>
      <c r="P2514" s="9" t="s">
        <v>4991</v>
      </c>
      <c r="Q2514" s="9" t="s">
        <v>12348</v>
      </c>
      <c r="R2514" s="10">
        <v>43648</v>
      </c>
      <c r="S2514" s="10">
        <v>45367.300147075133</v>
      </c>
      <c r="T2514" s="11">
        <v>25</v>
      </c>
      <c r="U2514" s="51">
        <v>7</v>
      </c>
      <c r="V2514" s="51">
        <v>2019</v>
      </c>
      <c r="W2514" s="52">
        <v>2024</v>
      </c>
    </row>
    <row r="2515" spans="1:23" x14ac:dyDescent="0.3">
      <c r="A2515" s="22">
        <v>2514</v>
      </c>
      <c r="B2515" s="2" t="s">
        <v>4993</v>
      </c>
      <c r="C2515" s="2" t="s">
        <v>63</v>
      </c>
      <c r="D2515" s="2" t="s">
        <v>34</v>
      </c>
      <c r="E2515" s="3">
        <v>2001</v>
      </c>
      <c r="F2515" s="4">
        <v>58264.03</v>
      </c>
      <c r="G2515" s="5">
        <v>256438</v>
      </c>
      <c r="H2515" s="2" t="s">
        <v>35</v>
      </c>
      <c r="I2515" s="2" t="s">
        <v>22</v>
      </c>
      <c r="J2515" s="6">
        <v>1.9</v>
      </c>
      <c r="K2515" s="7">
        <v>647</v>
      </c>
      <c r="L2515" s="8">
        <v>408</v>
      </c>
      <c r="M2515" s="3">
        <v>3</v>
      </c>
      <c r="N2515" s="3">
        <v>2</v>
      </c>
      <c r="O2515" s="2" t="s">
        <v>23</v>
      </c>
      <c r="P2515" s="9" t="s">
        <v>4992</v>
      </c>
      <c r="Q2515" s="9" t="s">
        <v>12349</v>
      </c>
      <c r="R2515" s="10">
        <v>42057</v>
      </c>
      <c r="S2515" s="10">
        <v>45591.893065658864</v>
      </c>
      <c r="T2515" s="11">
        <v>23</v>
      </c>
      <c r="U2515" s="51">
        <v>2</v>
      </c>
      <c r="V2515" s="51">
        <v>2015</v>
      </c>
      <c r="W2515" s="52">
        <v>2024</v>
      </c>
    </row>
    <row r="2516" spans="1:23" x14ac:dyDescent="0.3">
      <c r="A2516" s="22">
        <v>2515</v>
      </c>
      <c r="B2516" s="2" t="s">
        <v>4995</v>
      </c>
      <c r="C2516" s="2" t="s">
        <v>33</v>
      </c>
      <c r="D2516" s="2" t="s">
        <v>34</v>
      </c>
      <c r="E2516" s="3">
        <v>2004</v>
      </c>
      <c r="F2516" s="4">
        <v>38613.839999999997</v>
      </c>
      <c r="G2516" s="5">
        <v>152770</v>
      </c>
      <c r="H2516" s="2" t="s">
        <v>28</v>
      </c>
      <c r="I2516" s="2" t="s">
        <v>22</v>
      </c>
      <c r="J2516" s="6">
        <v>1.5</v>
      </c>
      <c r="K2516" s="7">
        <v>459</v>
      </c>
      <c r="L2516" s="8">
        <v>229</v>
      </c>
      <c r="M2516" s="3">
        <v>2</v>
      </c>
      <c r="N2516" s="3">
        <v>2</v>
      </c>
      <c r="O2516" s="2" t="s">
        <v>30</v>
      </c>
      <c r="P2516" s="9" t="s">
        <v>4994</v>
      </c>
      <c r="Q2516" s="9" t="s">
        <v>12350</v>
      </c>
      <c r="R2516" s="10">
        <v>45347</v>
      </c>
      <c r="S2516" s="10">
        <v>45272.235134072544</v>
      </c>
      <c r="T2516" s="11">
        <v>20</v>
      </c>
      <c r="U2516" s="51">
        <v>2</v>
      </c>
      <c r="V2516" s="51">
        <v>2024</v>
      </c>
      <c r="W2516" s="52">
        <v>2023</v>
      </c>
    </row>
    <row r="2517" spans="1:23" x14ac:dyDescent="0.3">
      <c r="A2517" s="22">
        <v>2516</v>
      </c>
      <c r="B2517" s="2" t="s">
        <v>4997</v>
      </c>
      <c r="C2517" s="2" t="s">
        <v>49</v>
      </c>
      <c r="D2517" s="2" t="s">
        <v>46</v>
      </c>
      <c r="E2517" s="3">
        <v>2004</v>
      </c>
      <c r="F2517" s="4">
        <v>52302.86</v>
      </c>
      <c r="G2517" s="5">
        <v>256093</v>
      </c>
      <c r="H2517" s="2" t="s">
        <v>35</v>
      </c>
      <c r="I2517" s="2" t="s">
        <v>29</v>
      </c>
      <c r="J2517" s="6">
        <v>2.4</v>
      </c>
      <c r="K2517" s="7">
        <v>556</v>
      </c>
      <c r="L2517" s="8">
        <v>673</v>
      </c>
      <c r="M2517" s="3">
        <v>3</v>
      </c>
      <c r="N2517" s="3">
        <v>2</v>
      </c>
      <c r="O2517" s="2" t="s">
        <v>23</v>
      </c>
      <c r="P2517" s="9" t="s">
        <v>4996</v>
      </c>
      <c r="Q2517" s="9" t="s">
        <v>12351</v>
      </c>
      <c r="R2517" s="10">
        <v>43402</v>
      </c>
      <c r="S2517" s="10">
        <v>45498.288344714667</v>
      </c>
      <c r="T2517" s="11">
        <v>20</v>
      </c>
      <c r="U2517" s="51">
        <v>10</v>
      </c>
      <c r="V2517" s="51">
        <v>2018</v>
      </c>
      <c r="W2517" s="52">
        <v>2024</v>
      </c>
    </row>
    <row r="2518" spans="1:23" x14ac:dyDescent="0.3">
      <c r="A2518" s="22">
        <v>2517</v>
      </c>
      <c r="B2518" s="2" t="s">
        <v>4999</v>
      </c>
      <c r="C2518" s="2" t="s">
        <v>118</v>
      </c>
      <c r="D2518" s="2" t="s">
        <v>56</v>
      </c>
      <c r="E2518" s="3">
        <v>1993</v>
      </c>
      <c r="F2518" s="4">
        <v>54088.56</v>
      </c>
      <c r="G2518" s="5">
        <v>69534</v>
      </c>
      <c r="H2518" s="2" t="s">
        <v>28</v>
      </c>
      <c r="I2518" s="2" t="s">
        <v>29</v>
      </c>
      <c r="J2518" s="6">
        <v>3.8</v>
      </c>
      <c r="K2518" s="7">
        <v>699</v>
      </c>
      <c r="L2518" s="8">
        <v>602</v>
      </c>
      <c r="M2518" s="3">
        <v>2</v>
      </c>
      <c r="N2518" s="3">
        <v>2</v>
      </c>
      <c r="O2518" s="2" t="s">
        <v>36</v>
      </c>
      <c r="P2518" s="9" t="s">
        <v>4998</v>
      </c>
      <c r="Q2518" s="9" t="s">
        <v>12352</v>
      </c>
      <c r="R2518" s="10">
        <v>44533</v>
      </c>
      <c r="S2518" s="10">
        <v>45691.192925630843</v>
      </c>
      <c r="T2518" s="11">
        <v>31</v>
      </c>
      <c r="U2518" s="51">
        <v>12</v>
      </c>
      <c r="V2518" s="51">
        <v>2021</v>
      </c>
      <c r="W2518" s="52">
        <v>2025</v>
      </c>
    </row>
    <row r="2519" spans="1:23" x14ac:dyDescent="0.3">
      <c r="A2519" s="22">
        <v>2518</v>
      </c>
      <c r="B2519" s="2" t="s">
        <v>5001</v>
      </c>
      <c r="C2519" s="2" t="s">
        <v>19</v>
      </c>
      <c r="D2519" s="2" t="s">
        <v>79</v>
      </c>
      <c r="E2519" s="3">
        <v>1992</v>
      </c>
      <c r="F2519" s="4">
        <v>5125.3900000000003</v>
      </c>
      <c r="G2519" s="5">
        <v>152120</v>
      </c>
      <c r="H2519" s="2" t="s">
        <v>35</v>
      </c>
      <c r="I2519" s="2" t="s">
        <v>22</v>
      </c>
      <c r="J2519" s="6">
        <v>4.5999999999999996</v>
      </c>
      <c r="K2519" s="7">
        <v>297</v>
      </c>
      <c r="L2519" s="8">
        <v>340</v>
      </c>
      <c r="M2519" s="3">
        <v>4</v>
      </c>
      <c r="N2519" s="3">
        <v>4</v>
      </c>
      <c r="O2519" s="2" t="s">
        <v>42</v>
      </c>
      <c r="P2519" s="9" t="s">
        <v>5000</v>
      </c>
      <c r="Q2519" s="9" t="s">
        <v>12353</v>
      </c>
      <c r="R2519" s="10">
        <v>42598</v>
      </c>
      <c r="S2519" s="10">
        <v>45543.995486142943</v>
      </c>
      <c r="T2519" s="11">
        <v>32</v>
      </c>
      <c r="U2519" s="51">
        <v>8</v>
      </c>
      <c r="V2519" s="51">
        <v>2016</v>
      </c>
      <c r="W2519" s="52">
        <v>2024</v>
      </c>
    </row>
    <row r="2520" spans="1:23" x14ac:dyDescent="0.3">
      <c r="A2520" s="22">
        <v>2519</v>
      </c>
      <c r="B2520" s="2" t="s">
        <v>5003</v>
      </c>
      <c r="C2520" s="2" t="s">
        <v>33</v>
      </c>
      <c r="D2520" s="2" t="s">
        <v>40</v>
      </c>
      <c r="E2520" s="3">
        <v>2010</v>
      </c>
      <c r="F2520" s="4">
        <v>12157.23</v>
      </c>
      <c r="G2520" s="5">
        <v>298162</v>
      </c>
      <c r="H2520" s="2" t="s">
        <v>41</v>
      </c>
      <c r="I2520" s="2" t="s">
        <v>22</v>
      </c>
      <c r="J2520" s="6">
        <v>4.7</v>
      </c>
      <c r="K2520" s="7">
        <v>698</v>
      </c>
      <c r="L2520" s="8">
        <v>239</v>
      </c>
      <c r="M2520" s="3">
        <v>2</v>
      </c>
      <c r="N2520" s="3">
        <v>5</v>
      </c>
      <c r="O2520" s="2" t="s">
        <v>42</v>
      </c>
      <c r="P2520" s="9" t="s">
        <v>5002</v>
      </c>
      <c r="Q2520" s="9" t="s">
        <v>12354</v>
      </c>
      <c r="R2520" s="10">
        <v>44886</v>
      </c>
      <c r="S2520" s="10">
        <v>45765.959879021517</v>
      </c>
      <c r="T2520" s="11">
        <v>14</v>
      </c>
      <c r="U2520" s="51">
        <v>11</v>
      </c>
      <c r="V2520" s="51">
        <v>2022</v>
      </c>
      <c r="W2520" s="52">
        <v>2025</v>
      </c>
    </row>
    <row r="2521" spans="1:23" x14ac:dyDescent="0.3">
      <c r="A2521" s="22">
        <v>2520</v>
      </c>
      <c r="B2521" s="2" t="s">
        <v>5005</v>
      </c>
      <c r="C2521" s="2" t="s">
        <v>45</v>
      </c>
      <c r="D2521" s="2" t="s">
        <v>56</v>
      </c>
      <c r="E2521" s="3">
        <v>1996</v>
      </c>
      <c r="F2521" s="4">
        <v>75433.06</v>
      </c>
      <c r="G2521" s="5">
        <v>9336</v>
      </c>
      <c r="H2521" s="2" t="s">
        <v>35</v>
      </c>
      <c r="I2521" s="2" t="s">
        <v>22</v>
      </c>
      <c r="J2521" s="6">
        <v>2.9</v>
      </c>
      <c r="K2521" s="7">
        <v>258</v>
      </c>
      <c r="L2521" s="8">
        <v>450</v>
      </c>
      <c r="M2521" s="3">
        <v>2</v>
      </c>
      <c r="N2521" s="3">
        <v>4</v>
      </c>
      <c r="O2521" s="2" t="s">
        <v>23</v>
      </c>
      <c r="P2521" s="9" t="s">
        <v>5004</v>
      </c>
      <c r="Q2521" s="9" t="s">
        <v>12355</v>
      </c>
      <c r="R2521" s="10">
        <v>42618</v>
      </c>
      <c r="S2521" s="10">
        <v>45574.515590163748</v>
      </c>
      <c r="T2521" s="11">
        <v>28</v>
      </c>
      <c r="U2521" s="51">
        <v>9</v>
      </c>
      <c r="V2521" s="51">
        <v>2016</v>
      </c>
      <c r="W2521" s="52">
        <v>2024</v>
      </c>
    </row>
    <row r="2522" spans="1:23" x14ac:dyDescent="0.3">
      <c r="A2522" s="22">
        <v>2521</v>
      </c>
      <c r="B2522" s="2" t="s">
        <v>5007</v>
      </c>
      <c r="C2522" s="2" t="s">
        <v>45</v>
      </c>
      <c r="D2522" s="2" t="s">
        <v>20</v>
      </c>
      <c r="E2522" s="3">
        <v>1998</v>
      </c>
      <c r="F2522" s="4">
        <v>51355.040000000001</v>
      </c>
      <c r="G2522" s="5">
        <v>154649</v>
      </c>
      <c r="H2522" s="2" t="s">
        <v>28</v>
      </c>
      <c r="I2522" s="2" t="s">
        <v>29</v>
      </c>
      <c r="J2522" s="6">
        <v>3.6</v>
      </c>
      <c r="K2522" s="7">
        <v>359</v>
      </c>
      <c r="L2522" s="8">
        <v>397</v>
      </c>
      <c r="M2522" s="3">
        <v>5</v>
      </c>
      <c r="N2522" s="3">
        <v>2</v>
      </c>
      <c r="O2522" s="2" t="s">
        <v>36</v>
      </c>
      <c r="P2522" s="9" t="s">
        <v>5006</v>
      </c>
      <c r="Q2522" s="9" t="s">
        <v>12356</v>
      </c>
      <c r="R2522" s="10">
        <v>43824</v>
      </c>
      <c r="S2522" s="10">
        <v>45484.415570159748</v>
      </c>
      <c r="T2522" s="11">
        <v>26</v>
      </c>
      <c r="U2522" s="51">
        <v>12</v>
      </c>
      <c r="V2522" s="51">
        <v>2019</v>
      </c>
      <c r="W2522" s="52">
        <v>2024</v>
      </c>
    </row>
    <row r="2523" spans="1:23" x14ac:dyDescent="0.3">
      <c r="A2523" s="22">
        <v>2522</v>
      </c>
      <c r="B2523" s="2" t="s">
        <v>5009</v>
      </c>
      <c r="C2523" s="2" t="s">
        <v>118</v>
      </c>
      <c r="D2523" s="2" t="s">
        <v>46</v>
      </c>
      <c r="E2523" s="3">
        <v>2000</v>
      </c>
      <c r="F2523" s="4">
        <v>34830.370000000003</v>
      </c>
      <c r="G2523" s="5">
        <v>289915</v>
      </c>
      <c r="H2523" s="2" t="s">
        <v>35</v>
      </c>
      <c r="I2523" s="2" t="s">
        <v>29</v>
      </c>
      <c r="J2523" s="6">
        <v>3.5</v>
      </c>
      <c r="K2523" s="7">
        <v>195</v>
      </c>
      <c r="L2523" s="8">
        <v>626</v>
      </c>
      <c r="M2523" s="3">
        <v>2</v>
      </c>
      <c r="N2523" s="3">
        <v>7</v>
      </c>
      <c r="O2523" s="2" t="s">
        <v>51</v>
      </c>
      <c r="P2523" s="9" t="s">
        <v>5008</v>
      </c>
      <c r="Q2523" s="9" t="s">
        <v>12357</v>
      </c>
      <c r="R2523" s="10">
        <v>45366</v>
      </c>
      <c r="S2523" s="10">
        <v>45811.374962038128</v>
      </c>
      <c r="T2523" s="11">
        <v>24</v>
      </c>
      <c r="U2523" s="51">
        <v>3</v>
      </c>
      <c r="V2523" s="51">
        <v>2024</v>
      </c>
      <c r="W2523" s="52">
        <v>2025</v>
      </c>
    </row>
    <row r="2524" spans="1:23" x14ac:dyDescent="0.3">
      <c r="A2524" s="22">
        <v>2523</v>
      </c>
      <c r="B2524" s="2" t="s">
        <v>5011</v>
      </c>
      <c r="C2524" s="2" t="s">
        <v>33</v>
      </c>
      <c r="D2524" s="2" t="s">
        <v>79</v>
      </c>
      <c r="E2524" s="3">
        <v>2021</v>
      </c>
      <c r="F2524" s="4">
        <v>70757.259999999995</v>
      </c>
      <c r="G2524" s="5">
        <v>56707</v>
      </c>
      <c r="H2524" s="2" t="s">
        <v>21</v>
      </c>
      <c r="I2524" s="2" t="s">
        <v>29</v>
      </c>
      <c r="J2524" s="6">
        <v>5.7</v>
      </c>
      <c r="K2524" s="7">
        <v>353</v>
      </c>
      <c r="L2524" s="8">
        <v>568</v>
      </c>
      <c r="M2524" s="3">
        <v>5</v>
      </c>
      <c r="N2524" s="3">
        <v>5</v>
      </c>
      <c r="O2524" s="2" t="s">
        <v>23</v>
      </c>
      <c r="P2524" s="9" t="s">
        <v>5010</v>
      </c>
      <c r="Q2524" s="9" t="s">
        <v>12358</v>
      </c>
      <c r="R2524" s="10">
        <v>43322</v>
      </c>
      <c r="S2524" s="10">
        <v>45750.334753996518</v>
      </c>
      <c r="T2524" s="11">
        <v>3</v>
      </c>
      <c r="U2524" s="51">
        <v>8</v>
      </c>
      <c r="V2524" s="51">
        <v>2018</v>
      </c>
      <c r="W2524" s="52">
        <v>2025</v>
      </c>
    </row>
    <row r="2525" spans="1:23" x14ac:dyDescent="0.3">
      <c r="A2525" s="22">
        <v>2524</v>
      </c>
      <c r="B2525" s="2" t="s">
        <v>5013</v>
      </c>
      <c r="C2525" s="2" t="s">
        <v>33</v>
      </c>
      <c r="D2525" s="2" t="s">
        <v>64</v>
      </c>
      <c r="E2525" s="3">
        <v>1999</v>
      </c>
      <c r="F2525" s="4">
        <v>68377.91</v>
      </c>
      <c r="G2525" s="5">
        <v>29646</v>
      </c>
      <c r="H2525" s="2" t="s">
        <v>28</v>
      </c>
      <c r="I2525" s="2" t="s">
        <v>22</v>
      </c>
      <c r="J2525" s="6">
        <v>5.8</v>
      </c>
      <c r="K2525" s="7">
        <v>160</v>
      </c>
      <c r="L2525" s="8">
        <v>431</v>
      </c>
      <c r="M2525" s="3">
        <v>5</v>
      </c>
      <c r="N2525" s="3">
        <v>7</v>
      </c>
      <c r="O2525" s="2" t="s">
        <v>36</v>
      </c>
      <c r="P2525" s="9" t="s">
        <v>5012</v>
      </c>
      <c r="Q2525" s="9" t="s">
        <v>12359</v>
      </c>
      <c r="R2525" s="10">
        <v>41899</v>
      </c>
      <c r="S2525" s="10">
        <v>45450.828852816281</v>
      </c>
      <c r="T2525" s="11">
        <v>25</v>
      </c>
      <c r="U2525" s="51">
        <v>9</v>
      </c>
      <c r="V2525" s="51">
        <v>2014</v>
      </c>
      <c r="W2525" s="52">
        <v>2024</v>
      </c>
    </row>
    <row r="2526" spans="1:23" x14ac:dyDescent="0.3">
      <c r="A2526" s="22">
        <v>2525</v>
      </c>
      <c r="B2526" s="2" t="s">
        <v>5015</v>
      </c>
      <c r="C2526" s="2" t="s">
        <v>63</v>
      </c>
      <c r="D2526" s="2" t="s">
        <v>34</v>
      </c>
      <c r="E2526" s="3">
        <v>2016</v>
      </c>
      <c r="F2526" s="4">
        <v>61392.72</v>
      </c>
      <c r="G2526" s="5">
        <v>8768</v>
      </c>
      <c r="H2526" s="2" t="s">
        <v>28</v>
      </c>
      <c r="I2526" s="2" t="s">
        <v>29</v>
      </c>
      <c r="J2526" s="6">
        <v>1.3</v>
      </c>
      <c r="K2526" s="7">
        <v>208</v>
      </c>
      <c r="L2526" s="8">
        <v>503</v>
      </c>
      <c r="M2526" s="3">
        <v>5</v>
      </c>
      <c r="N2526" s="3">
        <v>4</v>
      </c>
      <c r="O2526" s="2" t="s">
        <v>51</v>
      </c>
      <c r="P2526" s="9" t="s">
        <v>5014</v>
      </c>
      <c r="Q2526" s="9" t="s">
        <v>12360</v>
      </c>
      <c r="R2526" s="10">
        <v>44363</v>
      </c>
      <c r="S2526" s="10">
        <v>45667.53619428457</v>
      </c>
      <c r="T2526" s="11">
        <v>8</v>
      </c>
      <c r="U2526" s="51">
        <v>6</v>
      </c>
      <c r="V2526" s="51">
        <v>2021</v>
      </c>
      <c r="W2526" s="52">
        <v>2025</v>
      </c>
    </row>
    <row r="2527" spans="1:23" x14ac:dyDescent="0.3">
      <c r="A2527" s="22">
        <v>2526</v>
      </c>
      <c r="B2527" s="2" t="s">
        <v>5017</v>
      </c>
      <c r="C2527" s="2" t="s">
        <v>39</v>
      </c>
      <c r="D2527" s="2" t="s">
        <v>40</v>
      </c>
      <c r="E2527" s="3">
        <v>2004</v>
      </c>
      <c r="F2527" s="4">
        <v>56021.53</v>
      </c>
      <c r="G2527" s="5">
        <v>75171</v>
      </c>
      <c r="H2527" s="2" t="s">
        <v>21</v>
      </c>
      <c r="I2527" s="2" t="s">
        <v>22</v>
      </c>
      <c r="J2527" s="6">
        <v>6</v>
      </c>
      <c r="K2527" s="7">
        <v>635</v>
      </c>
      <c r="L2527" s="8">
        <v>235</v>
      </c>
      <c r="M2527" s="3">
        <v>3</v>
      </c>
      <c r="N2527" s="3">
        <v>5</v>
      </c>
      <c r="O2527" s="2" t="s">
        <v>23</v>
      </c>
      <c r="P2527" s="9" t="s">
        <v>5016</v>
      </c>
      <c r="Q2527" s="9" t="s">
        <v>12361</v>
      </c>
      <c r="R2527" s="10">
        <v>43554</v>
      </c>
      <c r="S2527" s="10">
        <v>45429.216530351783</v>
      </c>
      <c r="T2527" s="11">
        <v>20</v>
      </c>
      <c r="U2527" s="51">
        <v>3</v>
      </c>
      <c r="V2527" s="51">
        <v>2019</v>
      </c>
      <c r="W2527" s="52">
        <v>2024</v>
      </c>
    </row>
    <row r="2528" spans="1:23" x14ac:dyDescent="0.3">
      <c r="A2528" s="22">
        <v>2527</v>
      </c>
      <c r="B2528" s="2" t="s">
        <v>5019</v>
      </c>
      <c r="C2528" s="2" t="s">
        <v>45</v>
      </c>
      <c r="D2528" s="2" t="s">
        <v>34</v>
      </c>
      <c r="E2528" s="3">
        <v>1990</v>
      </c>
      <c r="F2528" s="4">
        <v>53670.61</v>
      </c>
      <c r="G2528" s="5">
        <v>120012</v>
      </c>
      <c r="H2528" s="2" t="s">
        <v>28</v>
      </c>
      <c r="I2528" s="2" t="s">
        <v>22</v>
      </c>
      <c r="J2528" s="6">
        <v>2.7</v>
      </c>
      <c r="K2528" s="7">
        <v>495</v>
      </c>
      <c r="L2528" s="8">
        <v>686</v>
      </c>
      <c r="M2528" s="3">
        <v>3</v>
      </c>
      <c r="N2528" s="3">
        <v>5</v>
      </c>
      <c r="O2528" s="2" t="s">
        <v>30</v>
      </c>
      <c r="P2528" s="9" t="s">
        <v>5018</v>
      </c>
      <c r="Q2528" s="9" t="s">
        <v>12362</v>
      </c>
      <c r="R2528" s="10">
        <v>45372</v>
      </c>
      <c r="S2528" s="10">
        <v>45768.734433932499</v>
      </c>
      <c r="T2528" s="11">
        <v>34</v>
      </c>
      <c r="U2528" s="51">
        <v>3</v>
      </c>
      <c r="V2528" s="51">
        <v>2024</v>
      </c>
      <c r="W2528" s="52">
        <v>2025</v>
      </c>
    </row>
    <row r="2529" spans="1:23" x14ac:dyDescent="0.3">
      <c r="A2529" s="22">
        <v>2528</v>
      </c>
      <c r="B2529" s="2" t="s">
        <v>5021</v>
      </c>
      <c r="C2529" s="2" t="s">
        <v>39</v>
      </c>
      <c r="D2529" s="2" t="s">
        <v>79</v>
      </c>
      <c r="E2529" s="3">
        <v>2014</v>
      </c>
      <c r="F2529" s="4">
        <v>54847.94</v>
      </c>
      <c r="G2529" s="5">
        <v>75356</v>
      </c>
      <c r="H2529" s="2" t="s">
        <v>28</v>
      </c>
      <c r="I2529" s="2" t="s">
        <v>22</v>
      </c>
      <c r="J2529" s="6">
        <v>1.1000000000000001</v>
      </c>
      <c r="K2529" s="7">
        <v>506</v>
      </c>
      <c r="L2529" s="8">
        <v>147</v>
      </c>
      <c r="M2529" s="3">
        <v>2</v>
      </c>
      <c r="N2529" s="3">
        <v>4</v>
      </c>
      <c r="O2529" s="2" t="s">
        <v>36</v>
      </c>
      <c r="P2529" s="9" t="s">
        <v>5020</v>
      </c>
      <c r="Q2529" s="9" t="s">
        <v>12363</v>
      </c>
      <c r="R2529" s="10">
        <v>44939</v>
      </c>
      <c r="S2529" s="10">
        <v>45244.489584962706</v>
      </c>
      <c r="T2529" s="11">
        <v>10</v>
      </c>
      <c r="U2529" s="51">
        <v>1</v>
      </c>
      <c r="V2529" s="51">
        <v>2023</v>
      </c>
      <c r="W2529" s="52">
        <v>2023</v>
      </c>
    </row>
    <row r="2530" spans="1:23" x14ac:dyDescent="0.3">
      <c r="A2530" s="22">
        <v>2529</v>
      </c>
      <c r="B2530" s="2" t="s">
        <v>5023</v>
      </c>
      <c r="C2530" s="2" t="s">
        <v>107</v>
      </c>
      <c r="D2530" s="2" t="s">
        <v>50</v>
      </c>
      <c r="E2530" s="3">
        <v>1991</v>
      </c>
      <c r="F2530" s="4">
        <v>66178.59</v>
      </c>
      <c r="G2530" s="5">
        <v>27851</v>
      </c>
      <c r="H2530" s="2" t="s">
        <v>41</v>
      </c>
      <c r="I2530" s="2" t="s">
        <v>22</v>
      </c>
      <c r="J2530" s="6">
        <v>2.8</v>
      </c>
      <c r="K2530" s="7">
        <v>304</v>
      </c>
      <c r="L2530" s="8">
        <v>200</v>
      </c>
      <c r="M2530" s="3">
        <v>3</v>
      </c>
      <c r="N2530" s="3">
        <v>7</v>
      </c>
      <c r="O2530" s="2" t="s">
        <v>42</v>
      </c>
      <c r="P2530" s="9" t="s">
        <v>5022</v>
      </c>
      <c r="Q2530" s="9" t="s">
        <v>12364</v>
      </c>
      <c r="R2530" s="10">
        <v>43958</v>
      </c>
      <c r="S2530" s="10">
        <v>45319.256538353387</v>
      </c>
      <c r="T2530" s="11">
        <v>33</v>
      </c>
      <c r="U2530" s="51">
        <v>5</v>
      </c>
      <c r="V2530" s="51">
        <v>2020</v>
      </c>
      <c r="W2530" s="52">
        <v>2024</v>
      </c>
    </row>
    <row r="2531" spans="1:23" x14ac:dyDescent="0.3">
      <c r="A2531" s="22">
        <v>2530</v>
      </c>
      <c r="B2531" s="2" t="s">
        <v>5025</v>
      </c>
      <c r="C2531" s="2" t="s">
        <v>118</v>
      </c>
      <c r="D2531" s="2" t="s">
        <v>50</v>
      </c>
      <c r="E2531" s="3">
        <v>2009</v>
      </c>
      <c r="F2531" s="4">
        <v>31849.73</v>
      </c>
      <c r="G2531" s="5">
        <v>158210</v>
      </c>
      <c r="H2531" s="2" t="s">
        <v>35</v>
      </c>
      <c r="I2531" s="2" t="s">
        <v>29</v>
      </c>
      <c r="J2531" s="6">
        <v>1</v>
      </c>
      <c r="K2531" s="7">
        <v>172</v>
      </c>
      <c r="L2531" s="8">
        <v>161</v>
      </c>
      <c r="M2531" s="3">
        <v>4</v>
      </c>
      <c r="N2531" s="3">
        <v>4</v>
      </c>
      <c r="O2531" s="2" t="s">
        <v>80</v>
      </c>
      <c r="P2531" s="9" t="s">
        <v>5024</v>
      </c>
      <c r="Q2531" s="9" t="s">
        <v>12365</v>
      </c>
      <c r="R2531" s="10">
        <v>43493</v>
      </c>
      <c r="S2531" s="10">
        <v>45803.927472540221</v>
      </c>
      <c r="T2531" s="11">
        <v>15</v>
      </c>
      <c r="U2531" s="51">
        <v>1</v>
      </c>
      <c r="V2531" s="51">
        <v>2019</v>
      </c>
      <c r="W2531" s="52">
        <v>2025</v>
      </c>
    </row>
    <row r="2532" spans="1:23" x14ac:dyDescent="0.3">
      <c r="A2532" s="22">
        <v>2531</v>
      </c>
      <c r="B2532" s="2" t="s">
        <v>5027</v>
      </c>
      <c r="C2532" s="2" t="s">
        <v>26</v>
      </c>
      <c r="D2532" s="2" t="s">
        <v>79</v>
      </c>
      <c r="E2532" s="3">
        <v>2021</v>
      </c>
      <c r="F2532" s="4">
        <v>40198.32</v>
      </c>
      <c r="G2532" s="5">
        <v>98148</v>
      </c>
      <c r="H2532" s="2" t="s">
        <v>21</v>
      </c>
      <c r="I2532" s="2" t="s">
        <v>22</v>
      </c>
      <c r="J2532" s="6">
        <v>1.4</v>
      </c>
      <c r="K2532" s="7">
        <v>377</v>
      </c>
      <c r="L2532" s="8">
        <v>766</v>
      </c>
      <c r="M2532" s="3">
        <v>4</v>
      </c>
      <c r="N2532" s="3">
        <v>4</v>
      </c>
      <c r="O2532" s="2" t="s">
        <v>36</v>
      </c>
      <c r="P2532" s="9" t="s">
        <v>5026</v>
      </c>
      <c r="Q2532" s="9" t="s">
        <v>12366</v>
      </c>
      <c r="R2532" s="10">
        <v>43247</v>
      </c>
      <c r="S2532" s="10">
        <v>45831.819050855891</v>
      </c>
      <c r="T2532" s="11">
        <v>3</v>
      </c>
      <c r="U2532" s="51">
        <v>5</v>
      </c>
      <c r="V2532" s="51">
        <v>2018</v>
      </c>
      <c r="W2532" s="52">
        <v>2025</v>
      </c>
    </row>
    <row r="2533" spans="1:23" x14ac:dyDescent="0.3">
      <c r="A2533" s="22">
        <v>2532</v>
      </c>
      <c r="B2533" s="2" t="s">
        <v>5029</v>
      </c>
      <c r="C2533" s="2" t="s">
        <v>26</v>
      </c>
      <c r="D2533" s="2" t="s">
        <v>20</v>
      </c>
      <c r="E2533" s="3">
        <v>2012</v>
      </c>
      <c r="F2533" s="4">
        <v>31008.63</v>
      </c>
      <c r="G2533" s="5">
        <v>190221</v>
      </c>
      <c r="H2533" s="2" t="s">
        <v>21</v>
      </c>
      <c r="I2533" s="2" t="s">
        <v>22</v>
      </c>
      <c r="J2533" s="6">
        <v>2.4</v>
      </c>
      <c r="K2533" s="7">
        <v>134</v>
      </c>
      <c r="L2533" s="8">
        <v>230</v>
      </c>
      <c r="M2533" s="3">
        <v>3</v>
      </c>
      <c r="N2533" s="3">
        <v>2</v>
      </c>
      <c r="O2533" s="2" t="s">
        <v>30</v>
      </c>
      <c r="P2533" s="9" t="s">
        <v>5028</v>
      </c>
      <c r="Q2533" s="9" t="s">
        <v>12367</v>
      </c>
      <c r="R2533" s="10">
        <v>42187</v>
      </c>
      <c r="S2533" s="10">
        <v>45338.240335112743</v>
      </c>
      <c r="T2533" s="11">
        <v>12</v>
      </c>
      <c r="U2533" s="51">
        <v>7</v>
      </c>
      <c r="V2533" s="51">
        <v>2015</v>
      </c>
      <c r="W2533" s="52">
        <v>2024</v>
      </c>
    </row>
    <row r="2534" spans="1:23" x14ac:dyDescent="0.3">
      <c r="A2534" s="22">
        <v>2533</v>
      </c>
      <c r="B2534" s="2" t="s">
        <v>5031</v>
      </c>
      <c r="C2534" s="2" t="s">
        <v>33</v>
      </c>
      <c r="D2534" s="2" t="s">
        <v>20</v>
      </c>
      <c r="E2534" s="3">
        <v>2008</v>
      </c>
      <c r="F2534" s="4">
        <v>60333.56</v>
      </c>
      <c r="G2534" s="5">
        <v>51060</v>
      </c>
      <c r="H2534" s="2" t="s">
        <v>35</v>
      </c>
      <c r="I2534" s="2" t="s">
        <v>29</v>
      </c>
      <c r="J2534" s="6">
        <v>2.8</v>
      </c>
      <c r="K2534" s="7">
        <v>691</v>
      </c>
      <c r="L2534" s="8">
        <v>617</v>
      </c>
      <c r="M2534" s="3">
        <v>4</v>
      </c>
      <c r="N2534" s="3">
        <v>5</v>
      </c>
      <c r="O2534" s="2" t="s">
        <v>30</v>
      </c>
      <c r="P2534" s="9" t="s">
        <v>5030</v>
      </c>
      <c r="Q2534" s="9" t="s">
        <v>12368</v>
      </c>
      <c r="R2534" s="10">
        <v>43064</v>
      </c>
      <c r="S2534" s="10">
        <v>45311.955078061328</v>
      </c>
      <c r="T2534" s="11">
        <v>16</v>
      </c>
      <c r="U2534" s="51">
        <v>11</v>
      </c>
      <c r="V2534" s="51">
        <v>2017</v>
      </c>
      <c r="W2534" s="52">
        <v>2024</v>
      </c>
    </row>
    <row r="2535" spans="1:23" x14ac:dyDescent="0.3">
      <c r="A2535" s="22">
        <v>2534</v>
      </c>
      <c r="B2535" s="2" t="s">
        <v>5033</v>
      </c>
      <c r="C2535" s="2" t="s">
        <v>33</v>
      </c>
      <c r="D2535" s="2" t="s">
        <v>50</v>
      </c>
      <c r="E2535" s="3">
        <v>2019</v>
      </c>
      <c r="F2535" s="4">
        <v>77232.66</v>
      </c>
      <c r="G2535" s="5">
        <v>204606</v>
      </c>
      <c r="H2535" s="2" t="s">
        <v>41</v>
      </c>
      <c r="I2535" s="2" t="s">
        <v>29</v>
      </c>
      <c r="J2535" s="6">
        <v>3.8</v>
      </c>
      <c r="K2535" s="7">
        <v>413</v>
      </c>
      <c r="L2535" s="8">
        <v>529</v>
      </c>
      <c r="M2535" s="3">
        <v>3</v>
      </c>
      <c r="N2535" s="3">
        <v>5</v>
      </c>
      <c r="O2535" s="2" t="s">
        <v>42</v>
      </c>
      <c r="P2535" s="9" t="s">
        <v>5032</v>
      </c>
      <c r="Q2535" s="9" t="s">
        <v>12369</v>
      </c>
      <c r="R2535" s="10">
        <v>42458</v>
      </c>
      <c r="S2535" s="10">
        <v>45525.887864618642</v>
      </c>
      <c r="T2535" s="11">
        <v>5</v>
      </c>
      <c r="U2535" s="51">
        <v>3</v>
      </c>
      <c r="V2535" s="51">
        <v>2016</v>
      </c>
      <c r="W2535" s="52">
        <v>2024</v>
      </c>
    </row>
    <row r="2536" spans="1:23" x14ac:dyDescent="0.3">
      <c r="A2536" s="22">
        <v>2535</v>
      </c>
      <c r="B2536" s="2" t="s">
        <v>5035</v>
      </c>
      <c r="C2536" s="2" t="s">
        <v>107</v>
      </c>
      <c r="D2536" s="2" t="s">
        <v>79</v>
      </c>
      <c r="E2536" s="3">
        <v>1992</v>
      </c>
      <c r="F2536" s="4">
        <v>6638.34</v>
      </c>
      <c r="G2536" s="5">
        <v>149434</v>
      </c>
      <c r="H2536" s="2" t="s">
        <v>41</v>
      </c>
      <c r="I2536" s="2" t="s">
        <v>29</v>
      </c>
      <c r="J2536" s="6">
        <v>2.1</v>
      </c>
      <c r="K2536" s="7">
        <v>696</v>
      </c>
      <c r="L2536" s="8">
        <v>457</v>
      </c>
      <c r="M2536" s="3">
        <v>5</v>
      </c>
      <c r="N2536" s="3">
        <v>4</v>
      </c>
      <c r="O2536" s="2" t="s">
        <v>30</v>
      </c>
      <c r="P2536" s="9" t="s">
        <v>5034</v>
      </c>
      <c r="Q2536" s="9" t="s">
        <v>12370</v>
      </c>
      <c r="R2536" s="10">
        <v>44913</v>
      </c>
      <c r="S2536" s="10">
        <v>45195.277742594233</v>
      </c>
      <c r="T2536" s="11">
        <v>32</v>
      </c>
      <c r="U2536" s="51">
        <v>12</v>
      </c>
      <c r="V2536" s="51">
        <v>2022</v>
      </c>
      <c r="W2536" s="52">
        <v>2023</v>
      </c>
    </row>
    <row r="2537" spans="1:23" x14ac:dyDescent="0.3">
      <c r="A2537" s="22">
        <v>2536</v>
      </c>
      <c r="B2537" s="2" t="s">
        <v>5037</v>
      </c>
      <c r="C2537" s="2" t="s">
        <v>33</v>
      </c>
      <c r="D2537" s="2" t="s">
        <v>50</v>
      </c>
      <c r="E2537" s="3">
        <v>2005</v>
      </c>
      <c r="F2537" s="4">
        <v>60839.34</v>
      </c>
      <c r="G2537" s="5">
        <v>106734</v>
      </c>
      <c r="H2537" s="2" t="s">
        <v>28</v>
      </c>
      <c r="I2537" s="2" t="s">
        <v>22</v>
      </c>
      <c r="J2537" s="6">
        <v>3</v>
      </c>
      <c r="K2537" s="7">
        <v>686</v>
      </c>
      <c r="L2537" s="8">
        <v>633</v>
      </c>
      <c r="M2537" s="3">
        <v>3</v>
      </c>
      <c r="N2537" s="3">
        <v>4</v>
      </c>
      <c r="O2537" s="2" t="s">
        <v>30</v>
      </c>
      <c r="P2537" s="9" t="s">
        <v>5036</v>
      </c>
      <c r="Q2537" s="9" t="s">
        <v>12371</v>
      </c>
      <c r="R2537" s="10">
        <v>45313</v>
      </c>
      <c r="S2537" s="10">
        <v>45376.207928631447</v>
      </c>
      <c r="T2537" s="11">
        <v>19</v>
      </c>
      <c r="U2537" s="51">
        <v>1</v>
      </c>
      <c r="V2537" s="51">
        <v>2024</v>
      </c>
      <c r="W2537" s="52">
        <v>2024</v>
      </c>
    </row>
    <row r="2538" spans="1:23" x14ac:dyDescent="0.3">
      <c r="A2538" s="22">
        <v>2537</v>
      </c>
      <c r="B2538" s="2" t="s">
        <v>5039</v>
      </c>
      <c r="C2538" s="2" t="s">
        <v>118</v>
      </c>
      <c r="D2538" s="2" t="s">
        <v>64</v>
      </c>
      <c r="E2538" s="3">
        <v>2005</v>
      </c>
      <c r="F2538" s="4">
        <v>58521.75</v>
      </c>
      <c r="G2538" s="5">
        <v>107159</v>
      </c>
      <c r="H2538" s="2" t="s">
        <v>28</v>
      </c>
      <c r="I2538" s="2" t="s">
        <v>22</v>
      </c>
      <c r="J2538" s="6">
        <v>2.5</v>
      </c>
      <c r="K2538" s="7">
        <v>311</v>
      </c>
      <c r="L2538" s="8">
        <v>720</v>
      </c>
      <c r="M2538" s="3">
        <v>4</v>
      </c>
      <c r="N2538" s="3">
        <v>7</v>
      </c>
      <c r="O2538" s="2" t="s">
        <v>85</v>
      </c>
      <c r="P2538" s="9" t="s">
        <v>5038</v>
      </c>
      <c r="Q2538" s="9" t="s">
        <v>12372</v>
      </c>
      <c r="R2538" s="10">
        <v>45004</v>
      </c>
      <c r="S2538" s="10">
        <v>45185.055698185359</v>
      </c>
      <c r="T2538" s="11">
        <v>19</v>
      </c>
      <c r="U2538" s="51">
        <v>3</v>
      </c>
      <c r="V2538" s="51">
        <v>2023</v>
      </c>
      <c r="W2538" s="52">
        <v>2023</v>
      </c>
    </row>
    <row r="2539" spans="1:23" x14ac:dyDescent="0.3">
      <c r="A2539" s="22">
        <v>2538</v>
      </c>
      <c r="B2539" s="2" t="s">
        <v>5041</v>
      </c>
      <c r="C2539" s="2" t="s">
        <v>39</v>
      </c>
      <c r="D2539" s="2" t="s">
        <v>20</v>
      </c>
      <c r="E2539" s="3">
        <v>2020</v>
      </c>
      <c r="F2539" s="4">
        <v>22805.77</v>
      </c>
      <c r="G2539" s="5">
        <v>188628</v>
      </c>
      <c r="H2539" s="2" t="s">
        <v>28</v>
      </c>
      <c r="I2539" s="2" t="s">
        <v>22</v>
      </c>
      <c r="J2539" s="6">
        <v>2.9</v>
      </c>
      <c r="K2539" s="7">
        <v>369</v>
      </c>
      <c r="L2539" s="8">
        <v>297</v>
      </c>
      <c r="M2539" s="3">
        <v>3</v>
      </c>
      <c r="N2539" s="3">
        <v>7</v>
      </c>
      <c r="O2539" s="2" t="s">
        <v>30</v>
      </c>
      <c r="P2539" s="9" t="s">
        <v>5040</v>
      </c>
      <c r="Q2539" s="9" t="s">
        <v>12373</v>
      </c>
      <c r="R2539" s="10">
        <v>43800</v>
      </c>
      <c r="S2539" s="10">
        <v>45518.586404326583</v>
      </c>
      <c r="T2539" s="11">
        <v>4</v>
      </c>
      <c r="U2539" s="51">
        <v>12</v>
      </c>
      <c r="V2539" s="51">
        <v>2019</v>
      </c>
      <c r="W2539" s="52">
        <v>2024</v>
      </c>
    </row>
    <row r="2540" spans="1:23" x14ac:dyDescent="0.3">
      <c r="A2540" s="22">
        <v>2539</v>
      </c>
      <c r="B2540" s="2" t="s">
        <v>5043</v>
      </c>
      <c r="C2540" s="2" t="s">
        <v>19</v>
      </c>
      <c r="D2540" s="2" t="s">
        <v>56</v>
      </c>
      <c r="E2540" s="3">
        <v>2018</v>
      </c>
      <c r="F2540" s="4">
        <v>32875.08</v>
      </c>
      <c r="G2540" s="5">
        <v>222755</v>
      </c>
      <c r="H2540" s="2" t="s">
        <v>21</v>
      </c>
      <c r="I2540" s="2" t="s">
        <v>22</v>
      </c>
      <c r="J2540" s="6">
        <v>5.9</v>
      </c>
      <c r="K2540" s="7">
        <v>506</v>
      </c>
      <c r="L2540" s="8">
        <v>170</v>
      </c>
      <c r="M2540" s="3">
        <v>2</v>
      </c>
      <c r="N2540" s="3">
        <v>4</v>
      </c>
      <c r="O2540" s="2" t="s">
        <v>80</v>
      </c>
      <c r="P2540" s="9" t="s">
        <v>5042</v>
      </c>
      <c r="Q2540" s="9" t="s">
        <v>12374</v>
      </c>
      <c r="R2540" s="10">
        <v>44237</v>
      </c>
      <c r="S2540" s="10">
        <v>45165.487784602643</v>
      </c>
      <c r="T2540" s="11">
        <v>6</v>
      </c>
      <c r="U2540" s="51">
        <v>2</v>
      </c>
      <c r="V2540" s="51">
        <v>2021</v>
      </c>
      <c r="W2540" s="52">
        <v>2023</v>
      </c>
    </row>
    <row r="2541" spans="1:23" x14ac:dyDescent="0.3">
      <c r="A2541" s="22">
        <v>2540</v>
      </c>
      <c r="B2541" s="2" t="s">
        <v>5045</v>
      </c>
      <c r="C2541" s="2" t="s">
        <v>107</v>
      </c>
      <c r="D2541" s="2" t="s">
        <v>20</v>
      </c>
      <c r="E2541" s="3">
        <v>2010</v>
      </c>
      <c r="F2541" s="4">
        <v>50815.360000000001</v>
      </c>
      <c r="G2541" s="5">
        <v>150430</v>
      </c>
      <c r="H2541" s="2" t="s">
        <v>35</v>
      </c>
      <c r="I2541" s="2" t="s">
        <v>29</v>
      </c>
      <c r="J2541" s="6">
        <v>3.1</v>
      </c>
      <c r="K2541" s="7">
        <v>580</v>
      </c>
      <c r="L2541" s="8">
        <v>268</v>
      </c>
      <c r="M2541" s="3">
        <v>3</v>
      </c>
      <c r="N2541" s="3">
        <v>7</v>
      </c>
      <c r="O2541" s="2" t="s">
        <v>42</v>
      </c>
      <c r="P2541" s="9" t="s">
        <v>5044</v>
      </c>
      <c r="Q2541" s="9" t="s">
        <v>12375</v>
      </c>
      <c r="R2541" s="10">
        <v>42772</v>
      </c>
      <c r="S2541" s="10">
        <v>45754.861659377602</v>
      </c>
      <c r="T2541" s="11">
        <v>14</v>
      </c>
      <c r="U2541" s="51">
        <v>2</v>
      </c>
      <c r="V2541" s="51">
        <v>2017</v>
      </c>
      <c r="W2541" s="52">
        <v>2025</v>
      </c>
    </row>
    <row r="2542" spans="1:23" x14ac:dyDescent="0.3">
      <c r="A2542" s="22">
        <v>2541</v>
      </c>
      <c r="B2542" s="2" t="s">
        <v>5047</v>
      </c>
      <c r="C2542" s="2" t="s">
        <v>118</v>
      </c>
      <c r="D2542" s="2" t="s">
        <v>27</v>
      </c>
      <c r="E2542" s="3">
        <v>2005</v>
      </c>
      <c r="F2542" s="4">
        <v>57260.9</v>
      </c>
      <c r="G2542" s="5">
        <v>299102</v>
      </c>
      <c r="H2542" s="2" t="s">
        <v>41</v>
      </c>
      <c r="I2542" s="2" t="s">
        <v>29</v>
      </c>
      <c r="J2542" s="6">
        <v>5.9</v>
      </c>
      <c r="K2542" s="7">
        <v>208</v>
      </c>
      <c r="L2542" s="8">
        <v>740</v>
      </c>
      <c r="M2542" s="3">
        <v>2</v>
      </c>
      <c r="N2542" s="3">
        <v>5</v>
      </c>
      <c r="O2542" s="2" t="s">
        <v>51</v>
      </c>
      <c r="P2542" s="9" t="s">
        <v>5046</v>
      </c>
      <c r="Q2542" s="9" t="s">
        <v>12376</v>
      </c>
      <c r="R2542" s="10">
        <v>44519</v>
      </c>
      <c r="S2542" s="10">
        <v>45721.859058857488</v>
      </c>
      <c r="T2542" s="11">
        <v>19</v>
      </c>
      <c r="U2542" s="51">
        <v>11</v>
      </c>
      <c r="V2542" s="51">
        <v>2021</v>
      </c>
      <c r="W2542" s="52">
        <v>2025</v>
      </c>
    </row>
    <row r="2543" spans="1:23" x14ac:dyDescent="0.3">
      <c r="A2543" s="22">
        <v>2542</v>
      </c>
      <c r="B2543" s="2" t="s">
        <v>5049</v>
      </c>
      <c r="C2543" s="2" t="s">
        <v>63</v>
      </c>
      <c r="D2543" s="2" t="s">
        <v>27</v>
      </c>
      <c r="E2543" s="3">
        <v>2020</v>
      </c>
      <c r="F2543" s="4">
        <v>43824.08</v>
      </c>
      <c r="G2543" s="5">
        <v>228522</v>
      </c>
      <c r="H2543" s="2" t="s">
        <v>35</v>
      </c>
      <c r="I2543" s="2" t="s">
        <v>22</v>
      </c>
      <c r="J2543" s="6">
        <v>3.4</v>
      </c>
      <c r="K2543" s="7">
        <v>536</v>
      </c>
      <c r="L2543" s="8">
        <v>710</v>
      </c>
      <c r="M2543" s="3">
        <v>5</v>
      </c>
      <c r="N2543" s="3">
        <v>4</v>
      </c>
      <c r="O2543" s="2" t="s">
        <v>65</v>
      </c>
      <c r="P2543" s="9" t="s">
        <v>5048</v>
      </c>
      <c r="Q2543" s="9" t="s">
        <v>12377</v>
      </c>
      <c r="R2543" s="10">
        <v>44000</v>
      </c>
      <c r="S2543" s="10">
        <v>45774.137514548624</v>
      </c>
      <c r="T2543" s="11">
        <v>4</v>
      </c>
      <c r="U2543" s="51">
        <v>6</v>
      </c>
      <c r="V2543" s="51">
        <v>2020</v>
      </c>
      <c r="W2543" s="52">
        <v>2025</v>
      </c>
    </row>
    <row r="2544" spans="1:23" x14ac:dyDescent="0.3">
      <c r="A2544" s="22">
        <v>2543</v>
      </c>
      <c r="B2544" s="2" t="s">
        <v>5051</v>
      </c>
      <c r="C2544" s="2" t="s">
        <v>49</v>
      </c>
      <c r="D2544" s="2" t="s">
        <v>46</v>
      </c>
      <c r="E2544" s="3">
        <v>1994</v>
      </c>
      <c r="F2544" s="4">
        <v>42026.93</v>
      </c>
      <c r="G2544" s="5">
        <v>278448</v>
      </c>
      <c r="H2544" s="2" t="s">
        <v>21</v>
      </c>
      <c r="I2544" s="2" t="s">
        <v>29</v>
      </c>
      <c r="J2544" s="6">
        <v>1.5</v>
      </c>
      <c r="K2544" s="7">
        <v>575</v>
      </c>
      <c r="L2544" s="8">
        <v>382</v>
      </c>
      <c r="M2544" s="3">
        <v>4</v>
      </c>
      <c r="N2544" s="3">
        <v>4</v>
      </c>
      <c r="O2544" s="2" t="s">
        <v>30</v>
      </c>
      <c r="P2544" s="9" t="s">
        <v>5050</v>
      </c>
      <c r="Q2544" s="9" t="s">
        <v>12378</v>
      </c>
      <c r="R2544" s="10">
        <v>44246</v>
      </c>
      <c r="S2544" s="10">
        <v>45191.188924830683</v>
      </c>
      <c r="T2544" s="11">
        <v>30</v>
      </c>
      <c r="U2544" s="51">
        <v>2</v>
      </c>
      <c r="V2544" s="51">
        <v>2021</v>
      </c>
      <c r="W2544" s="52">
        <v>2023</v>
      </c>
    </row>
    <row r="2545" spans="1:23" x14ac:dyDescent="0.3">
      <c r="A2545" s="22">
        <v>2544</v>
      </c>
      <c r="B2545" s="2" t="s">
        <v>5053</v>
      </c>
      <c r="C2545" s="2" t="s">
        <v>19</v>
      </c>
      <c r="D2545" s="2" t="s">
        <v>20</v>
      </c>
      <c r="E2545" s="3">
        <v>1999</v>
      </c>
      <c r="F2545" s="4">
        <v>20201.32</v>
      </c>
      <c r="G2545" s="5">
        <v>255656</v>
      </c>
      <c r="H2545" s="2" t="s">
        <v>28</v>
      </c>
      <c r="I2545" s="2" t="s">
        <v>29</v>
      </c>
      <c r="J2545" s="6">
        <v>3.1</v>
      </c>
      <c r="K2545" s="7">
        <v>675</v>
      </c>
      <c r="L2545" s="8">
        <v>661</v>
      </c>
      <c r="M2545" s="3">
        <v>2</v>
      </c>
      <c r="N2545" s="3">
        <v>2</v>
      </c>
      <c r="O2545" s="2" t="s">
        <v>36</v>
      </c>
      <c r="P2545" s="9" t="s">
        <v>5052</v>
      </c>
      <c r="Q2545" s="9" t="s">
        <v>12379</v>
      </c>
      <c r="R2545" s="10">
        <v>44779</v>
      </c>
      <c r="S2545" s="10">
        <v>45436.956078261363</v>
      </c>
      <c r="T2545" s="11">
        <v>25</v>
      </c>
      <c r="U2545" s="51">
        <v>8</v>
      </c>
      <c r="V2545" s="51">
        <v>2022</v>
      </c>
      <c r="W2545" s="52">
        <v>2024</v>
      </c>
    </row>
    <row r="2546" spans="1:23" x14ac:dyDescent="0.3">
      <c r="A2546" s="22">
        <v>2545</v>
      </c>
      <c r="B2546" s="2" t="s">
        <v>5055</v>
      </c>
      <c r="C2546" s="2" t="s">
        <v>26</v>
      </c>
      <c r="D2546" s="2" t="s">
        <v>34</v>
      </c>
      <c r="E2546" s="3">
        <v>2013</v>
      </c>
      <c r="F2546" s="4">
        <v>62385.07</v>
      </c>
      <c r="G2546" s="5">
        <v>26293</v>
      </c>
      <c r="H2546" s="2" t="s">
        <v>28</v>
      </c>
      <c r="I2546" s="2" t="s">
        <v>22</v>
      </c>
      <c r="J2546" s="6">
        <v>1</v>
      </c>
      <c r="K2546" s="7">
        <v>250</v>
      </c>
      <c r="L2546" s="8">
        <v>681</v>
      </c>
      <c r="M2546" s="3">
        <v>5</v>
      </c>
      <c r="N2546" s="3">
        <v>7</v>
      </c>
      <c r="O2546" s="2" t="s">
        <v>85</v>
      </c>
      <c r="P2546" s="9" t="s">
        <v>5054</v>
      </c>
      <c r="Q2546" s="9" t="s">
        <v>12380</v>
      </c>
      <c r="R2546" s="10">
        <v>43385</v>
      </c>
      <c r="S2546" s="10">
        <v>45144.313549755672</v>
      </c>
      <c r="T2546" s="11">
        <v>11</v>
      </c>
      <c r="U2546" s="51">
        <v>10</v>
      </c>
      <c r="V2546" s="51">
        <v>2018</v>
      </c>
      <c r="W2546" s="52">
        <v>2023</v>
      </c>
    </row>
    <row r="2547" spans="1:23" x14ac:dyDescent="0.3">
      <c r="A2547" s="22">
        <v>2546</v>
      </c>
      <c r="B2547" s="2" t="s">
        <v>5057</v>
      </c>
      <c r="C2547" s="2" t="s">
        <v>39</v>
      </c>
      <c r="D2547" s="2" t="s">
        <v>56</v>
      </c>
      <c r="E2547" s="3">
        <v>2008</v>
      </c>
      <c r="F2547" s="4">
        <v>24282.19</v>
      </c>
      <c r="G2547" s="5">
        <v>21834</v>
      </c>
      <c r="H2547" s="2" t="s">
        <v>35</v>
      </c>
      <c r="I2547" s="2" t="s">
        <v>29</v>
      </c>
      <c r="J2547" s="6">
        <v>2.6</v>
      </c>
      <c r="K2547" s="7">
        <v>518</v>
      </c>
      <c r="L2547" s="8">
        <v>680</v>
      </c>
      <c r="M2547" s="3">
        <v>5</v>
      </c>
      <c r="N2547" s="3">
        <v>4</v>
      </c>
      <c r="O2547" s="2" t="s">
        <v>85</v>
      </c>
      <c r="P2547" s="9" t="s">
        <v>5056</v>
      </c>
      <c r="Q2547" s="9" t="s">
        <v>12381</v>
      </c>
      <c r="R2547" s="10">
        <v>43513</v>
      </c>
      <c r="S2547" s="10">
        <v>45255.003687783283</v>
      </c>
      <c r="T2547" s="11">
        <v>16</v>
      </c>
      <c r="U2547" s="51">
        <v>2</v>
      </c>
      <c r="V2547" s="51">
        <v>2019</v>
      </c>
      <c r="W2547" s="52">
        <v>2023</v>
      </c>
    </row>
    <row r="2548" spans="1:23" x14ac:dyDescent="0.3">
      <c r="A2548" s="22">
        <v>2547</v>
      </c>
      <c r="B2548" s="2" t="s">
        <v>5059</v>
      </c>
      <c r="C2548" s="2" t="s">
        <v>118</v>
      </c>
      <c r="D2548" s="2" t="s">
        <v>64</v>
      </c>
      <c r="E2548" s="3">
        <v>2007</v>
      </c>
      <c r="F2548" s="4">
        <v>74879.75</v>
      </c>
      <c r="G2548" s="5">
        <v>94187</v>
      </c>
      <c r="H2548" s="2" t="s">
        <v>28</v>
      </c>
      <c r="I2548" s="2" t="s">
        <v>22</v>
      </c>
      <c r="J2548" s="6">
        <v>5.4</v>
      </c>
      <c r="K2548" s="7">
        <v>414</v>
      </c>
      <c r="L2548" s="8">
        <v>758</v>
      </c>
      <c r="M2548" s="3">
        <v>2</v>
      </c>
      <c r="N2548" s="3">
        <v>5</v>
      </c>
      <c r="O2548" s="2" t="s">
        <v>23</v>
      </c>
      <c r="P2548" s="9" t="s">
        <v>5058</v>
      </c>
      <c r="Q2548" s="9" t="s">
        <v>12382</v>
      </c>
      <c r="R2548" s="10">
        <v>43385</v>
      </c>
      <c r="S2548" s="10">
        <v>45282.311149275571</v>
      </c>
      <c r="T2548" s="11">
        <v>17</v>
      </c>
      <c r="U2548" s="51">
        <v>10</v>
      </c>
      <c r="V2548" s="51">
        <v>2018</v>
      </c>
      <c r="W2548" s="52">
        <v>2023</v>
      </c>
    </row>
    <row r="2549" spans="1:23" x14ac:dyDescent="0.3">
      <c r="A2549" s="22">
        <v>2548</v>
      </c>
      <c r="B2549" s="2" t="s">
        <v>5061</v>
      </c>
      <c r="C2549" s="2" t="s">
        <v>26</v>
      </c>
      <c r="D2549" s="2" t="s">
        <v>92</v>
      </c>
      <c r="E2549" s="3">
        <v>1996</v>
      </c>
      <c r="F2549" s="4">
        <v>27912.33</v>
      </c>
      <c r="G2549" s="5">
        <v>77492</v>
      </c>
      <c r="H2549" s="2" t="s">
        <v>41</v>
      </c>
      <c r="I2549" s="2" t="s">
        <v>22</v>
      </c>
      <c r="J2549" s="6">
        <v>3.1</v>
      </c>
      <c r="K2549" s="7">
        <v>590</v>
      </c>
      <c r="L2549" s="8">
        <v>512</v>
      </c>
      <c r="M2549" s="3">
        <v>3</v>
      </c>
      <c r="N2549" s="3">
        <v>7</v>
      </c>
      <c r="O2549" s="2" t="s">
        <v>36</v>
      </c>
      <c r="P2549" s="9" t="s">
        <v>5060</v>
      </c>
      <c r="Q2549" s="9" t="s">
        <v>12383</v>
      </c>
      <c r="R2549" s="10">
        <v>42500</v>
      </c>
      <c r="S2549" s="10">
        <v>45548.66842072986</v>
      </c>
      <c r="T2549" s="11">
        <v>28</v>
      </c>
      <c r="U2549" s="51">
        <v>5</v>
      </c>
      <c r="V2549" s="51">
        <v>2016</v>
      </c>
      <c r="W2549" s="52">
        <v>2024</v>
      </c>
    </row>
    <row r="2550" spans="1:23" x14ac:dyDescent="0.3">
      <c r="A2550" s="22">
        <v>2549</v>
      </c>
      <c r="B2550" s="2" t="s">
        <v>5063</v>
      </c>
      <c r="C2550" s="2" t="s">
        <v>33</v>
      </c>
      <c r="D2550" s="2" t="s">
        <v>46</v>
      </c>
      <c r="E2550" s="3">
        <v>2021</v>
      </c>
      <c r="F2550" s="4">
        <v>76933.460000000006</v>
      </c>
      <c r="G2550" s="5">
        <v>104685</v>
      </c>
      <c r="H2550" s="2" t="s">
        <v>21</v>
      </c>
      <c r="I2550" s="2" t="s">
        <v>22</v>
      </c>
      <c r="J2550" s="6">
        <v>2.9</v>
      </c>
      <c r="K2550" s="7">
        <v>589</v>
      </c>
      <c r="L2550" s="8">
        <v>333</v>
      </c>
      <c r="M2550" s="3">
        <v>3</v>
      </c>
      <c r="N2550" s="3">
        <v>4</v>
      </c>
      <c r="O2550" s="2" t="s">
        <v>23</v>
      </c>
      <c r="P2550" s="9" t="s">
        <v>5062</v>
      </c>
      <c r="Q2550" s="9" t="s">
        <v>12384</v>
      </c>
      <c r="R2550" s="10">
        <v>43579</v>
      </c>
      <c r="S2550" s="10">
        <v>45731.78904485469</v>
      </c>
      <c r="T2550" s="11">
        <v>3</v>
      </c>
      <c r="U2550" s="51">
        <v>4</v>
      </c>
      <c r="V2550" s="51">
        <v>2019</v>
      </c>
      <c r="W2550" s="52">
        <v>2025</v>
      </c>
    </row>
    <row r="2551" spans="1:23" x14ac:dyDescent="0.3">
      <c r="A2551" s="22">
        <v>2550</v>
      </c>
      <c r="B2551" s="2" t="s">
        <v>5065</v>
      </c>
      <c r="C2551" s="2" t="s">
        <v>45</v>
      </c>
      <c r="D2551" s="2" t="s">
        <v>92</v>
      </c>
      <c r="E2551" s="3">
        <v>2016</v>
      </c>
      <c r="F2551" s="4">
        <v>66208.570000000007</v>
      </c>
      <c r="G2551" s="5">
        <v>219235</v>
      </c>
      <c r="H2551" s="2" t="s">
        <v>28</v>
      </c>
      <c r="I2551" s="2" t="s">
        <v>22</v>
      </c>
      <c r="J2551" s="6">
        <v>3.3</v>
      </c>
      <c r="K2551" s="7">
        <v>129</v>
      </c>
      <c r="L2551" s="8">
        <v>505</v>
      </c>
      <c r="M2551" s="3">
        <v>3</v>
      </c>
      <c r="N2551" s="3">
        <v>2</v>
      </c>
      <c r="O2551" s="2" t="s">
        <v>30</v>
      </c>
      <c r="P2551" s="9" t="s">
        <v>5064</v>
      </c>
      <c r="Q2551" s="9" t="s">
        <v>12385</v>
      </c>
      <c r="R2551" s="10">
        <v>43361</v>
      </c>
      <c r="S2551" s="10">
        <v>45773.699426931104</v>
      </c>
      <c r="T2551" s="11">
        <v>8</v>
      </c>
      <c r="U2551" s="51">
        <v>9</v>
      </c>
      <c r="V2551" s="51">
        <v>2018</v>
      </c>
      <c r="W2551" s="52">
        <v>2025</v>
      </c>
    </row>
    <row r="2552" spans="1:23" x14ac:dyDescent="0.3">
      <c r="A2552" s="22">
        <v>2551</v>
      </c>
      <c r="B2552" s="2" t="s">
        <v>5067</v>
      </c>
      <c r="C2552" s="2" t="s">
        <v>45</v>
      </c>
      <c r="D2552" s="2" t="s">
        <v>34</v>
      </c>
      <c r="E2552" s="3">
        <v>2022</v>
      </c>
      <c r="F2552" s="4">
        <v>58320.59</v>
      </c>
      <c r="G2552" s="5">
        <v>224074</v>
      </c>
      <c r="H2552" s="2" t="s">
        <v>41</v>
      </c>
      <c r="I2552" s="2" t="s">
        <v>22</v>
      </c>
      <c r="J2552" s="6">
        <v>1.5</v>
      </c>
      <c r="K2552" s="7">
        <v>695</v>
      </c>
      <c r="L2552" s="8">
        <v>385</v>
      </c>
      <c r="M2552" s="3">
        <v>3</v>
      </c>
      <c r="N2552" s="3">
        <v>5</v>
      </c>
      <c r="O2552" s="2" t="s">
        <v>36</v>
      </c>
      <c r="P2552" s="9" t="s">
        <v>5066</v>
      </c>
      <c r="Q2552" s="9" t="s">
        <v>12386</v>
      </c>
      <c r="R2552" s="10">
        <v>42059</v>
      </c>
      <c r="S2552" s="10">
        <v>45700.246736392997</v>
      </c>
      <c r="T2552" s="11">
        <v>2</v>
      </c>
      <c r="U2552" s="51">
        <v>2</v>
      </c>
      <c r="V2552" s="51">
        <v>2015</v>
      </c>
      <c r="W2552" s="52">
        <v>2025</v>
      </c>
    </row>
    <row r="2553" spans="1:23" x14ac:dyDescent="0.3">
      <c r="A2553" s="22">
        <v>2552</v>
      </c>
      <c r="B2553" s="2" t="s">
        <v>5069</v>
      </c>
      <c r="C2553" s="2" t="s">
        <v>39</v>
      </c>
      <c r="D2553" s="2" t="s">
        <v>50</v>
      </c>
      <c r="E2553" s="3">
        <v>2020</v>
      </c>
      <c r="F2553" s="4">
        <v>52743.56</v>
      </c>
      <c r="G2553" s="5">
        <v>265578</v>
      </c>
      <c r="H2553" s="2" t="s">
        <v>28</v>
      </c>
      <c r="I2553" s="2" t="s">
        <v>22</v>
      </c>
      <c r="J2553" s="6">
        <v>2.6</v>
      </c>
      <c r="K2553" s="7">
        <v>250</v>
      </c>
      <c r="L2553" s="8">
        <v>223</v>
      </c>
      <c r="M2553" s="3">
        <v>5</v>
      </c>
      <c r="N2553" s="3">
        <v>5</v>
      </c>
      <c r="O2553" s="2" t="s">
        <v>36</v>
      </c>
      <c r="P2553" s="9" t="s">
        <v>5068</v>
      </c>
      <c r="Q2553" s="9" t="s">
        <v>12387</v>
      </c>
      <c r="R2553" s="10">
        <v>42649</v>
      </c>
      <c r="S2553" s="10">
        <v>45519.900667179158</v>
      </c>
      <c r="T2553" s="11">
        <v>4</v>
      </c>
      <c r="U2553" s="51">
        <v>10</v>
      </c>
      <c r="V2553" s="51">
        <v>2016</v>
      </c>
      <c r="W2553" s="52">
        <v>2024</v>
      </c>
    </row>
    <row r="2554" spans="1:23" x14ac:dyDescent="0.3">
      <c r="A2554" s="22">
        <v>2553</v>
      </c>
      <c r="B2554" s="2" t="s">
        <v>5071</v>
      </c>
      <c r="C2554" s="2" t="s">
        <v>26</v>
      </c>
      <c r="D2554" s="2" t="s">
        <v>34</v>
      </c>
      <c r="E2554" s="3">
        <v>2019</v>
      </c>
      <c r="F2554" s="4">
        <v>54385.54</v>
      </c>
      <c r="G2554" s="5">
        <v>33780</v>
      </c>
      <c r="H2554" s="2" t="s">
        <v>41</v>
      </c>
      <c r="I2554" s="2" t="s">
        <v>22</v>
      </c>
      <c r="J2554" s="6">
        <v>1.5</v>
      </c>
      <c r="K2554" s="7">
        <v>454</v>
      </c>
      <c r="L2554" s="8">
        <v>125</v>
      </c>
      <c r="M2554" s="3">
        <v>5</v>
      </c>
      <c r="N2554" s="3">
        <v>5</v>
      </c>
      <c r="O2554" s="2" t="s">
        <v>36</v>
      </c>
      <c r="P2554" s="9" t="s">
        <v>5070</v>
      </c>
      <c r="Q2554" s="9" t="s">
        <v>12388</v>
      </c>
      <c r="R2554" s="10">
        <v>44816</v>
      </c>
      <c r="S2554" s="10">
        <v>45256.610009047523</v>
      </c>
      <c r="T2554" s="11">
        <v>5</v>
      </c>
      <c r="U2554" s="51">
        <v>9</v>
      </c>
      <c r="V2554" s="51">
        <v>2022</v>
      </c>
      <c r="W2554" s="52">
        <v>2023</v>
      </c>
    </row>
    <row r="2555" spans="1:23" x14ac:dyDescent="0.3">
      <c r="A2555" s="22">
        <v>2554</v>
      </c>
      <c r="B2555" s="2" t="s">
        <v>5073</v>
      </c>
      <c r="C2555" s="2" t="s">
        <v>118</v>
      </c>
      <c r="D2555" s="2" t="s">
        <v>56</v>
      </c>
      <c r="E2555" s="3">
        <v>2024</v>
      </c>
      <c r="F2555" s="4">
        <v>13783.4</v>
      </c>
      <c r="G2555" s="5">
        <v>269003</v>
      </c>
      <c r="H2555" s="2" t="s">
        <v>28</v>
      </c>
      <c r="I2555" s="2" t="s">
        <v>22</v>
      </c>
      <c r="J2555" s="6">
        <v>2.7</v>
      </c>
      <c r="K2555" s="7">
        <v>342</v>
      </c>
      <c r="L2555" s="8">
        <v>137</v>
      </c>
      <c r="M2555" s="3">
        <v>3</v>
      </c>
      <c r="N2555" s="3">
        <v>5</v>
      </c>
      <c r="O2555" s="2" t="s">
        <v>51</v>
      </c>
      <c r="P2555" s="9" t="s">
        <v>5072</v>
      </c>
      <c r="Q2555" s="9" t="s">
        <v>12389</v>
      </c>
      <c r="R2555" s="10">
        <v>44784</v>
      </c>
      <c r="S2555" s="10">
        <v>45143.145316108938</v>
      </c>
      <c r="T2555" s="11">
        <v>0</v>
      </c>
      <c r="U2555" s="51">
        <v>8</v>
      </c>
      <c r="V2555" s="51">
        <v>2022</v>
      </c>
      <c r="W2555" s="52">
        <v>2023</v>
      </c>
    </row>
    <row r="2556" spans="1:23" x14ac:dyDescent="0.3">
      <c r="A2556" s="22">
        <v>2555</v>
      </c>
      <c r="B2556" s="2" t="s">
        <v>5075</v>
      </c>
      <c r="C2556" s="2" t="s">
        <v>26</v>
      </c>
      <c r="D2556" s="2" t="s">
        <v>56</v>
      </c>
      <c r="E2556" s="3">
        <v>1993</v>
      </c>
      <c r="F2556" s="4">
        <v>30030.799999999999</v>
      </c>
      <c r="G2556" s="5">
        <v>140499</v>
      </c>
      <c r="H2556" s="2" t="s">
        <v>21</v>
      </c>
      <c r="I2556" s="2" t="s">
        <v>29</v>
      </c>
      <c r="J2556" s="6">
        <v>5.0999999999999996</v>
      </c>
      <c r="K2556" s="7">
        <v>518</v>
      </c>
      <c r="L2556" s="8">
        <v>771</v>
      </c>
      <c r="M2556" s="3">
        <v>2</v>
      </c>
      <c r="N2556" s="3">
        <v>5</v>
      </c>
      <c r="O2556" s="2" t="s">
        <v>30</v>
      </c>
      <c r="P2556" s="9" t="s">
        <v>5074</v>
      </c>
      <c r="Q2556" s="9" t="s">
        <v>12390</v>
      </c>
      <c r="R2556" s="10">
        <v>45042</v>
      </c>
      <c r="S2556" s="10">
        <v>45459.882663578443</v>
      </c>
      <c r="T2556" s="11">
        <v>31</v>
      </c>
      <c r="U2556" s="51">
        <v>4</v>
      </c>
      <c r="V2556" s="51">
        <v>2023</v>
      </c>
      <c r="W2556" s="52">
        <v>2024</v>
      </c>
    </row>
    <row r="2557" spans="1:23" x14ac:dyDescent="0.3">
      <c r="A2557" s="22">
        <v>2556</v>
      </c>
      <c r="B2557" s="2" t="s">
        <v>5077</v>
      </c>
      <c r="C2557" s="2" t="s">
        <v>107</v>
      </c>
      <c r="D2557" s="2" t="s">
        <v>64</v>
      </c>
      <c r="E2557" s="3">
        <v>1996</v>
      </c>
      <c r="F2557" s="4">
        <v>48835.64</v>
      </c>
      <c r="G2557" s="5">
        <v>18387</v>
      </c>
      <c r="H2557" s="2" t="s">
        <v>28</v>
      </c>
      <c r="I2557" s="2" t="s">
        <v>29</v>
      </c>
      <c r="J2557" s="6">
        <v>5.7</v>
      </c>
      <c r="K2557" s="7">
        <v>402</v>
      </c>
      <c r="L2557" s="8">
        <v>597</v>
      </c>
      <c r="M2557" s="3">
        <v>2</v>
      </c>
      <c r="N2557" s="3">
        <v>4</v>
      </c>
      <c r="O2557" s="2" t="s">
        <v>42</v>
      </c>
      <c r="P2557" s="9" t="s">
        <v>5076</v>
      </c>
      <c r="Q2557" s="9" t="s">
        <v>12391</v>
      </c>
      <c r="R2557" s="10">
        <v>42947</v>
      </c>
      <c r="S2557" s="10">
        <v>45799.108508747457</v>
      </c>
      <c r="T2557" s="11">
        <v>28</v>
      </c>
      <c r="U2557" s="51">
        <v>7</v>
      </c>
      <c r="V2557" s="51">
        <v>2017</v>
      </c>
      <c r="W2557" s="52">
        <v>2025</v>
      </c>
    </row>
    <row r="2558" spans="1:23" x14ac:dyDescent="0.3">
      <c r="A2558" s="22">
        <v>2557</v>
      </c>
      <c r="B2558" s="2" t="s">
        <v>5079</v>
      </c>
      <c r="C2558" s="2" t="s">
        <v>33</v>
      </c>
      <c r="D2558" s="2" t="s">
        <v>34</v>
      </c>
      <c r="E2558" s="3">
        <v>2017</v>
      </c>
      <c r="F2558" s="4">
        <v>49517.8</v>
      </c>
      <c r="G2558" s="5">
        <v>229282</v>
      </c>
      <c r="H2558" s="2" t="s">
        <v>28</v>
      </c>
      <c r="I2558" s="2" t="s">
        <v>29</v>
      </c>
      <c r="J2558" s="6">
        <v>1.2</v>
      </c>
      <c r="K2558" s="7">
        <v>362</v>
      </c>
      <c r="L2558" s="8">
        <v>669</v>
      </c>
      <c r="M2558" s="3">
        <v>2</v>
      </c>
      <c r="N2558" s="3">
        <v>5</v>
      </c>
      <c r="O2558" s="2" t="s">
        <v>85</v>
      </c>
      <c r="P2558" s="9" t="s">
        <v>5078</v>
      </c>
      <c r="Q2558" s="9" t="s">
        <v>12392</v>
      </c>
      <c r="R2558" s="10">
        <v>43929</v>
      </c>
      <c r="S2558" s="10">
        <v>45665.637814608643</v>
      </c>
      <c r="T2558" s="11">
        <v>7</v>
      </c>
      <c r="U2558" s="51">
        <v>4</v>
      </c>
      <c r="V2558" s="51">
        <v>2020</v>
      </c>
      <c r="W2558" s="52">
        <v>2025</v>
      </c>
    </row>
    <row r="2559" spans="1:23" x14ac:dyDescent="0.3">
      <c r="A2559" s="22">
        <v>2558</v>
      </c>
      <c r="B2559" s="2" t="s">
        <v>5081</v>
      </c>
      <c r="C2559" s="2" t="s">
        <v>49</v>
      </c>
      <c r="D2559" s="2" t="s">
        <v>92</v>
      </c>
      <c r="E2559" s="3">
        <v>2021</v>
      </c>
      <c r="F2559" s="4">
        <v>12176.8</v>
      </c>
      <c r="G2559" s="5">
        <v>185842</v>
      </c>
      <c r="H2559" s="2" t="s">
        <v>35</v>
      </c>
      <c r="I2559" s="2" t="s">
        <v>22</v>
      </c>
      <c r="J2559" s="6">
        <v>5.7</v>
      </c>
      <c r="K2559" s="7">
        <v>548</v>
      </c>
      <c r="L2559" s="8">
        <v>196</v>
      </c>
      <c r="M2559" s="3">
        <v>3</v>
      </c>
      <c r="N2559" s="3">
        <v>4</v>
      </c>
      <c r="O2559" s="2" t="s">
        <v>80</v>
      </c>
      <c r="P2559" s="9" t="s">
        <v>5080</v>
      </c>
      <c r="Q2559" s="9" t="s">
        <v>12393</v>
      </c>
      <c r="R2559" s="10">
        <v>41980</v>
      </c>
      <c r="S2559" s="10">
        <v>45737.922271500007</v>
      </c>
      <c r="T2559" s="11">
        <v>3</v>
      </c>
      <c r="U2559" s="51">
        <v>12</v>
      </c>
      <c r="V2559" s="51">
        <v>2014</v>
      </c>
      <c r="W2559" s="52">
        <v>2025</v>
      </c>
    </row>
    <row r="2560" spans="1:23" x14ac:dyDescent="0.3">
      <c r="A2560" s="22">
        <v>2559</v>
      </c>
      <c r="B2560" s="2" t="s">
        <v>5083</v>
      </c>
      <c r="C2560" s="2" t="s">
        <v>74</v>
      </c>
      <c r="D2560" s="2" t="s">
        <v>40</v>
      </c>
      <c r="E2560" s="3">
        <v>2021</v>
      </c>
      <c r="F2560" s="4">
        <v>39160.57</v>
      </c>
      <c r="G2560" s="5">
        <v>204885</v>
      </c>
      <c r="H2560" s="2" t="s">
        <v>41</v>
      </c>
      <c r="I2560" s="2" t="s">
        <v>29</v>
      </c>
      <c r="J2560" s="6">
        <v>1</v>
      </c>
      <c r="K2560" s="7">
        <v>137</v>
      </c>
      <c r="L2560" s="8">
        <v>243</v>
      </c>
      <c r="M2560" s="3">
        <v>5</v>
      </c>
      <c r="N2560" s="3">
        <v>5</v>
      </c>
      <c r="O2560" s="2" t="s">
        <v>80</v>
      </c>
      <c r="P2560" s="9" t="s">
        <v>5082</v>
      </c>
      <c r="Q2560" s="9" t="s">
        <v>12394</v>
      </c>
      <c r="R2560" s="10">
        <v>44528</v>
      </c>
      <c r="S2560" s="10">
        <v>45625.041695384789</v>
      </c>
      <c r="T2560" s="11">
        <v>3</v>
      </c>
      <c r="U2560" s="51">
        <v>11</v>
      </c>
      <c r="V2560" s="51">
        <v>2021</v>
      </c>
      <c r="W2560" s="52">
        <v>2024</v>
      </c>
    </row>
    <row r="2561" spans="1:23" x14ac:dyDescent="0.3">
      <c r="A2561" s="22">
        <v>2560</v>
      </c>
      <c r="B2561" s="2" t="s">
        <v>5085</v>
      </c>
      <c r="C2561" s="2" t="s">
        <v>118</v>
      </c>
      <c r="D2561" s="2" t="s">
        <v>27</v>
      </c>
      <c r="E2561" s="3">
        <v>1999</v>
      </c>
      <c r="F2561" s="4">
        <v>57438.54</v>
      </c>
      <c r="G2561" s="5">
        <v>195175</v>
      </c>
      <c r="H2561" s="2" t="s">
        <v>41</v>
      </c>
      <c r="I2561" s="2" t="s">
        <v>29</v>
      </c>
      <c r="J2561" s="6">
        <v>2.9</v>
      </c>
      <c r="K2561" s="7">
        <v>520</v>
      </c>
      <c r="L2561" s="8">
        <v>290</v>
      </c>
      <c r="M2561" s="3">
        <v>4</v>
      </c>
      <c r="N2561" s="3">
        <v>4</v>
      </c>
      <c r="O2561" s="2" t="s">
        <v>42</v>
      </c>
      <c r="P2561" s="9" t="s">
        <v>5084</v>
      </c>
      <c r="Q2561" s="9" t="s">
        <v>12395</v>
      </c>
      <c r="R2561" s="10">
        <v>43697</v>
      </c>
      <c r="S2561" s="10">
        <v>45464.555598165352</v>
      </c>
      <c r="T2561" s="11">
        <v>25</v>
      </c>
      <c r="U2561" s="51">
        <v>8</v>
      </c>
      <c r="V2561" s="51">
        <v>2019</v>
      </c>
      <c r="W2561" s="52">
        <v>2024</v>
      </c>
    </row>
    <row r="2562" spans="1:23" x14ac:dyDescent="0.3">
      <c r="A2562" s="22">
        <v>2561</v>
      </c>
      <c r="B2562" s="2" t="s">
        <v>5087</v>
      </c>
      <c r="C2562" s="2" t="s">
        <v>107</v>
      </c>
      <c r="D2562" s="2" t="s">
        <v>50</v>
      </c>
      <c r="E2562" s="3">
        <v>1996</v>
      </c>
      <c r="F2562" s="4">
        <v>29532.41</v>
      </c>
      <c r="G2562" s="5">
        <v>77035</v>
      </c>
      <c r="H2562" s="2" t="s">
        <v>21</v>
      </c>
      <c r="I2562" s="2" t="s">
        <v>22</v>
      </c>
      <c r="J2562" s="6">
        <v>5.5</v>
      </c>
      <c r="K2562" s="7">
        <v>430</v>
      </c>
      <c r="L2562" s="8">
        <v>711</v>
      </c>
      <c r="M2562" s="3">
        <v>2</v>
      </c>
      <c r="N2562" s="3">
        <v>5</v>
      </c>
      <c r="O2562" s="2" t="s">
        <v>36</v>
      </c>
      <c r="P2562" s="9" t="s">
        <v>5086</v>
      </c>
      <c r="Q2562" s="9" t="s">
        <v>12396</v>
      </c>
      <c r="R2562" s="10">
        <v>44973</v>
      </c>
      <c r="S2562" s="10">
        <v>45511.138914828683</v>
      </c>
      <c r="T2562" s="11">
        <v>28</v>
      </c>
      <c r="U2562" s="51">
        <v>2</v>
      </c>
      <c r="V2562" s="51">
        <v>2023</v>
      </c>
      <c r="W2562" s="52">
        <v>2024</v>
      </c>
    </row>
    <row r="2563" spans="1:23" x14ac:dyDescent="0.3">
      <c r="A2563" s="22">
        <v>2562</v>
      </c>
      <c r="B2563" s="2" t="s">
        <v>5089</v>
      </c>
      <c r="C2563" s="2" t="s">
        <v>19</v>
      </c>
      <c r="D2563" s="2" t="s">
        <v>79</v>
      </c>
      <c r="E2563" s="3">
        <v>2021</v>
      </c>
      <c r="F2563" s="4">
        <v>27842.81</v>
      </c>
      <c r="G2563" s="5">
        <v>182288</v>
      </c>
      <c r="H2563" s="2" t="s">
        <v>21</v>
      </c>
      <c r="I2563" s="2" t="s">
        <v>29</v>
      </c>
      <c r="J2563" s="6">
        <v>4.5</v>
      </c>
      <c r="K2563" s="7">
        <v>508</v>
      </c>
      <c r="L2563" s="8">
        <v>211</v>
      </c>
      <c r="M2563" s="3">
        <v>3</v>
      </c>
      <c r="N2563" s="3">
        <v>5</v>
      </c>
      <c r="O2563" s="2" t="s">
        <v>30</v>
      </c>
      <c r="P2563" s="9" t="s">
        <v>5088</v>
      </c>
      <c r="Q2563" s="9" t="s">
        <v>12397</v>
      </c>
      <c r="R2563" s="10">
        <v>43277</v>
      </c>
      <c r="S2563" s="10">
        <v>45739.090505146749</v>
      </c>
      <c r="T2563" s="11">
        <v>3</v>
      </c>
      <c r="U2563" s="51">
        <v>6</v>
      </c>
      <c r="V2563" s="51">
        <v>2018</v>
      </c>
      <c r="W2563" s="52">
        <v>2025</v>
      </c>
    </row>
    <row r="2564" spans="1:23" x14ac:dyDescent="0.3">
      <c r="A2564" s="22">
        <v>2563</v>
      </c>
      <c r="B2564" s="2" t="s">
        <v>5091</v>
      </c>
      <c r="C2564" s="2" t="s">
        <v>26</v>
      </c>
      <c r="D2564" s="2" t="s">
        <v>79</v>
      </c>
      <c r="E2564" s="3">
        <v>2024</v>
      </c>
      <c r="F2564" s="4">
        <v>30538.93</v>
      </c>
      <c r="G2564" s="5">
        <v>119125</v>
      </c>
      <c r="H2564" s="2" t="s">
        <v>28</v>
      </c>
      <c r="I2564" s="2" t="s">
        <v>29</v>
      </c>
      <c r="J2564" s="6">
        <v>3.8</v>
      </c>
      <c r="K2564" s="7">
        <v>551</v>
      </c>
      <c r="L2564" s="8">
        <v>395</v>
      </c>
      <c r="M2564" s="3">
        <v>5</v>
      </c>
      <c r="N2564" s="3">
        <v>7</v>
      </c>
      <c r="O2564" s="2" t="s">
        <v>85</v>
      </c>
      <c r="P2564" s="9" t="s">
        <v>5090</v>
      </c>
      <c r="Q2564" s="9" t="s">
        <v>12398</v>
      </c>
      <c r="R2564" s="10">
        <v>42650</v>
      </c>
      <c r="S2564" s="10">
        <v>45696.888064658648</v>
      </c>
      <c r="T2564" s="11">
        <v>0</v>
      </c>
      <c r="U2564" s="51">
        <v>10</v>
      </c>
      <c r="V2564" s="51">
        <v>2016</v>
      </c>
      <c r="W2564" s="52">
        <v>2025</v>
      </c>
    </row>
    <row r="2565" spans="1:23" x14ac:dyDescent="0.3">
      <c r="A2565" s="22">
        <v>2564</v>
      </c>
      <c r="B2565" s="2" t="s">
        <v>5093</v>
      </c>
      <c r="C2565" s="2" t="s">
        <v>63</v>
      </c>
      <c r="D2565" s="2" t="s">
        <v>46</v>
      </c>
      <c r="E2565" s="3">
        <v>2006</v>
      </c>
      <c r="F2565" s="4">
        <v>16372.16</v>
      </c>
      <c r="G2565" s="5">
        <v>210013</v>
      </c>
      <c r="H2565" s="2" t="s">
        <v>41</v>
      </c>
      <c r="I2565" s="2" t="s">
        <v>29</v>
      </c>
      <c r="J2565" s="6">
        <v>5.5</v>
      </c>
      <c r="K2565" s="7">
        <v>117</v>
      </c>
      <c r="L2565" s="8">
        <v>666</v>
      </c>
      <c r="M2565" s="3">
        <v>5</v>
      </c>
      <c r="N2565" s="3">
        <v>4</v>
      </c>
      <c r="O2565" s="2" t="s">
        <v>85</v>
      </c>
      <c r="P2565" s="9" t="s">
        <v>5092</v>
      </c>
      <c r="Q2565" s="9" t="s">
        <v>12399</v>
      </c>
      <c r="R2565" s="10">
        <v>42763</v>
      </c>
      <c r="S2565" s="10">
        <v>45632.343155676848</v>
      </c>
      <c r="T2565" s="11">
        <v>18</v>
      </c>
      <c r="U2565" s="51">
        <v>1</v>
      </c>
      <c r="V2565" s="51">
        <v>2017</v>
      </c>
      <c r="W2565" s="52">
        <v>2024</v>
      </c>
    </row>
    <row r="2566" spans="1:23" x14ac:dyDescent="0.3">
      <c r="A2566" s="22">
        <v>2565</v>
      </c>
      <c r="B2566" s="2" t="s">
        <v>5095</v>
      </c>
      <c r="C2566" s="2" t="s">
        <v>19</v>
      </c>
      <c r="D2566" s="2" t="s">
        <v>40</v>
      </c>
      <c r="E2566" s="3">
        <v>2020</v>
      </c>
      <c r="F2566" s="4">
        <v>24049.1</v>
      </c>
      <c r="G2566" s="5">
        <v>55959</v>
      </c>
      <c r="H2566" s="2" t="s">
        <v>28</v>
      </c>
      <c r="I2566" s="2" t="s">
        <v>29</v>
      </c>
      <c r="J2566" s="6">
        <v>2.2999999999999998</v>
      </c>
      <c r="K2566" s="7">
        <v>452</v>
      </c>
      <c r="L2566" s="8">
        <v>746</v>
      </c>
      <c r="M2566" s="3">
        <v>3</v>
      </c>
      <c r="N2566" s="3">
        <v>7</v>
      </c>
      <c r="O2566" s="2" t="s">
        <v>36</v>
      </c>
      <c r="P2566" s="9" t="s">
        <v>5094</v>
      </c>
      <c r="Q2566" s="9" t="s">
        <v>12400</v>
      </c>
      <c r="R2566" s="10">
        <v>45203</v>
      </c>
      <c r="S2566" s="10">
        <v>45449.514589963706</v>
      </c>
      <c r="T2566" s="11">
        <v>4</v>
      </c>
      <c r="U2566" s="51">
        <v>10</v>
      </c>
      <c r="V2566" s="51">
        <v>2023</v>
      </c>
      <c r="W2566" s="52">
        <v>2024</v>
      </c>
    </row>
    <row r="2567" spans="1:23" x14ac:dyDescent="0.3">
      <c r="A2567" s="22">
        <v>2566</v>
      </c>
      <c r="B2567" s="2" t="s">
        <v>5097</v>
      </c>
      <c r="C2567" s="2" t="s">
        <v>45</v>
      </c>
      <c r="D2567" s="2" t="s">
        <v>50</v>
      </c>
      <c r="E2567" s="3">
        <v>2002</v>
      </c>
      <c r="F2567" s="4">
        <v>60395.88</v>
      </c>
      <c r="G2567" s="5">
        <v>296093</v>
      </c>
      <c r="H2567" s="2" t="s">
        <v>21</v>
      </c>
      <c r="I2567" s="2" t="s">
        <v>22</v>
      </c>
      <c r="J2567" s="6">
        <v>3.4</v>
      </c>
      <c r="K2567" s="7">
        <v>466</v>
      </c>
      <c r="L2567" s="8">
        <v>603</v>
      </c>
      <c r="M2567" s="3">
        <v>4</v>
      </c>
      <c r="N2567" s="3">
        <v>4</v>
      </c>
      <c r="O2567" s="2" t="s">
        <v>85</v>
      </c>
      <c r="P2567" s="9" t="s">
        <v>5096</v>
      </c>
      <c r="Q2567" s="9" t="s">
        <v>12401</v>
      </c>
      <c r="R2567" s="10">
        <v>42141</v>
      </c>
      <c r="S2567" s="10">
        <v>45193.671421329993</v>
      </c>
      <c r="T2567" s="11">
        <v>22</v>
      </c>
      <c r="U2567" s="51">
        <v>5</v>
      </c>
      <c r="V2567" s="51">
        <v>2015</v>
      </c>
      <c r="W2567" s="52">
        <v>2023</v>
      </c>
    </row>
    <row r="2568" spans="1:23" x14ac:dyDescent="0.3">
      <c r="A2568" s="22">
        <v>2567</v>
      </c>
      <c r="B2568" s="2" t="s">
        <v>5099</v>
      </c>
      <c r="C2568" s="2" t="s">
        <v>33</v>
      </c>
      <c r="D2568" s="2" t="s">
        <v>20</v>
      </c>
      <c r="E2568" s="3">
        <v>1991</v>
      </c>
      <c r="F2568" s="4">
        <v>25414.61</v>
      </c>
      <c r="G2568" s="5">
        <v>104179</v>
      </c>
      <c r="H2568" s="2" t="s">
        <v>41</v>
      </c>
      <c r="I2568" s="2" t="s">
        <v>29</v>
      </c>
      <c r="J2568" s="6">
        <v>4.5999999999999996</v>
      </c>
      <c r="K2568" s="7">
        <v>521</v>
      </c>
      <c r="L2568" s="8">
        <v>414</v>
      </c>
      <c r="M2568" s="3">
        <v>4</v>
      </c>
      <c r="N2568" s="3">
        <v>7</v>
      </c>
      <c r="O2568" s="2" t="s">
        <v>85</v>
      </c>
      <c r="P2568" s="9" t="s">
        <v>5098</v>
      </c>
      <c r="Q2568" s="9" t="s">
        <v>12402</v>
      </c>
      <c r="R2568" s="10">
        <v>45240</v>
      </c>
      <c r="S2568" s="10">
        <v>45188.998486743068</v>
      </c>
      <c r="T2568" s="11">
        <v>33</v>
      </c>
      <c r="U2568" s="51">
        <v>11</v>
      </c>
      <c r="V2568" s="51">
        <v>2023</v>
      </c>
      <c r="W2568" s="52">
        <v>2023</v>
      </c>
    </row>
    <row r="2569" spans="1:23" x14ac:dyDescent="0.3">
      <c r="A2569" s="22">
        <v>2568</v>
      </c>
      <c r="B2569" s="2" t="s">
        <v>12403</v>
      </c>
      <c r="C2569" s="2" t="s">
        <v>19</v>
      </c>
      <c r="D2569" s="2" t="s">
        <v>34</v>
      </c>
      <c r="E2569" s="3">
        <v>1993</v>
      </c>
      <c r="F2569" s="4">
        <v>38974.019999999997</v>
      </c>
      <c r="G2569" s="5">
        <v>151461</v>
      </c>
      <c r="H2569" s="2" t="s">
        <v>28</v>
      </c>
      <c r="I2569" s="2" t="s">
        <v>22</v>
      </c>
      <c r="J2569" s="6">
        <v>1.8</v>
      </c>
      <c r="K2569" s="7">
        <v>626</v>
      </c>
      <c r="L2569" s="8">
        <v>449</v>
      </c>
      <c r="M2569" s="3">
        <v>4</v>
      </c>
      <c r="N2569" s="3">
        <v>4</v>
      </c>
      <c r="O2569" s="2" t="s">
        <v>42</v>
      </c>
      <c r="P2569" s="9" t="s">
        <v>5100</v>
      </c>
      <c r="Q2569" s="9" t="s">
        <v>12404</v>
      </c>
      <c r="R2569" s="10">
        <v>42561</v>
      </c>
      <c r="S2569" s="10">
        <v>45821.889064858689</v>
      </c>
      <c r="T2569" s="11">
        <v>31</v>
      </c>
      <c r="U2569" s="51">
        <v>7</v>
      </c>
      <c r="V2569" s="51">
        <v>2016</v>
      </c>
      <c r="W2569" s="52">
        <v>2025</v>
      </c>
    </row>
    <row r="2570" spans="1:23" x14ac:dyDescent="0.3">
      <c r="A2570" s="22">
        <v>2569</v>
      </c>
      <c r="B2570" s="2" t="s">
        <v>5102</v>
      </c>
      <c r="C2570" s="2" t="s">
        <v>26</v>
      </c>
      <c r="D2570" s="2" t="s">
        <v>92</v>
      </c>
      <c r="E2570" s="3">
        <v>2008</v>
      </c>
      <c r="F2570" s="4">
        <v>44674.27</v>
      </c>
      <c r="G2570" s="5">
        <v>156814</v>
      </c>
      <c r="H2570" s="2" t="s">
        <v>21</v>
      </c>
      <c r="I2570" s="2" t="s">
        <v>22</v>
      </c>
      <c r="J2570" s="6">
        <v>5.9</v>
      </c>
      <c r="K2570" s="7">
        <v>107</v>
      </c>
      <c r="L2570" s="8">
        <v>242</v>
      </c>
      <c r="M2570" s="3">
        <v>3</v>
      </c>
      <c r="N2570" s="3">
        <v>5</v>
      </c>
      <c r="O2570" s="2" t="s">
        <v>30</v>
      </c>
      <c r="P2570" s="9" t="s">
        <v>5101</v>
      </c>
      <c r="Q2570" s="9" t="s">
        <v>12405</v>
      </c>
      <c r="R2570" s="10">
        <v>45165</v>
      </c>
      <c r="S2570" s="10">
        <v>45671.04089522476</v>
      </c>
      <c r="T2570" s="11">
        <v>16</v>
      </c>
      <c r="U2570" s="51">
        <v>8</v>
      </c>
      <c r="V2570" s="51">
        <v>2023</v>
      </c>
      <c r="W2570" s="52">
        <v>2025</v>
      </c>
    </row>
    <row r="2571" spans="1:23" x14ac:dyDescent="0.3">
      <c r="A2571" s="22">
        <v>2570</v>
      </c>
      <c r="B2571" s="2" t="s">
        <v>5104</v>
      </c>
      <c r="C2571" s="2" t="s">
        <v>49</v>
      </c>
      <c r="D2571" s="2" t="s">
        <v>50</v>
      </c>
      <c r="E2571" s="3">
        <v>2017</v>
      </c>
      <c r="F2571" s="4">
        <v>40189.18</v>
      </c>
      <c r="G2571" s="5">
        <v>87509</v>
      </c>
      <c r="H2571" s="2" t="s">
        <v>28</v>
      </c>
      <c r="I2571" s="2" t="s">
        <v>29</v>
      </c>
      <c r="J2571" s="6">
        <v>2.1</v>
      </c>
      <c r="K2571" s="7">
        <v>110</v>
      </c>
      <c r="L2571" s="8">
        <v>682</v>
      </c>
      <c r="M2571" s="3">
        <v>5</v>
      </c>
      <c r="N2571" s="3">
        <v>7</v>
      </c>
      <c r="O2571" s="2" t="s">
        <v>51</v>
      </c>
      <c r="P2571" s="9" t="s">
        <v>5103</v>
      </c>
      <c r="Q2571" s="9" t="s">
        <v>12406</v>
      </c>
      <c r="R2571" s="10">
        <v>43308</v>
      </c>
      <c r="S2571" s="10">
        <v>45146.942075460807</v>
      </c>
      <c r="T2571" s="11">
        <v>7</v>
      </c>
      <c r="U2571" s="51">
        <v>7</v>
      </c>
      <c r="V2571" s="51">
        <v>2018</v>
      </c>
      <c r="W2571" s="52">
        <v>2023</v>
      </c>
    </row>
    <row r="2572" spans="1:23" x14ac:dyDescent="0.3">
      <c r="A2572" s="22">
        <v>2571</v>
      </c>
      <c r="B2572" s="2" t="s">
        <v>5106</v>
      </c>
      <c r="C2572" s="2" t="s">
        <v>49</v>
      </c>
      <c r="D2572" s="2" t="s">
        <v>27</v>
      </c>
      <c r="E2572" s="3">
        <v>2020</v>
      </c>
      <c r="F2572" s="4">
        <v>13026.36</v>
      </c>
      <c r="G2572" s="5">
        <v>87263</v>
      </c>
      <c r="H2572" s="2" t="s">
        <v>35</v>
      </c>
      <c r="I2572" s="2" t="s">
        <v>29</v>
      </c>
      <c r="J2572" s="6">
        <v>1.6</v>
      </c>
      <c r="K2572" s="7">
        <v>313</v>
      </c>
      <c r="L2572" s="8">
        <v>569</v>
      </c>
      <c r="M2572" s="3">
        <v>2</v>
      </c>
      <c r="N2572" s="3">
        <v>7</v>
      </c>
      <c r="O2572" s="2" t="s">
        <v>65</v>
      </c>
      <c r="P2572" s="9" t="s">
        <v>5105</v>
      </c>
      <c r="Q2572" s="9" t="s">
        <v>12407</v>
      </c>
      <c r="R2572" s="10">
        <v>41988</v>
      </c>
      <c r="S2572" s="10">
        <v>45714.995686182949</v>
      </c>
      <c r="T2572" s="11">
        <v>4</v>
      </c>
      <c r="U2572" s="51">
        <v>12</v>
      </c>
      <c r="V2572" s="51">
        <v>2014</v>
      </c>
      <c r="W2572" s="52">
        <v>2025</v>
      </c>
    </row>
    <row r="2573" spans="1:23" x14ac:dyDescent="0.3">
      <c r="A2573" s="22">
        <v>2572</v>
      </c>
      <c r="B2573" s="2" t="s">
        <v>5108</v>
      </c>
      <c r="C2573" s="2" t="s">
        <v>63</v>
      </c>
      <c r="D2573" s="2" t="s">
        <v>20</v>
      </c>
      <c r="E2573" s="3">
        <v>2015</v>
      </c>
      <c r="F2573" s="4">
        <v>47890.51</v>
      </c>
      <c r="G2573" s="5">
        <v>195018</v>
      </c>
      <c r="H2573" s="2" t="s">
        <v>28</v>
      </c>
      <c r="I2573" s="2" t="s">
        <v>22</v>
      </c>
      <c r="J2573" s="6">
        <v>5.9</v>
      </c>
      <c r="K2573" s="7">
        <v>677</v>
      </c>
      <c r="L2573" s="8">
        <v>177</v>
      </c>
      <c r="M2573" s="3">
        <v>3</v>
      </c>
      <c r="N2573" s="3">
        <v>4</v>
      </c>
      <c r="O2573" s="2" t="s">
        <v>80</v>
      </c>
      <c r="P2573" s="9" t="s">
        <v>5107</v>
      </c>
      <c r="Q2573" s="9" t="s">
        <v>12408</v>
      </c>
      <c r="R2573" s="10">
        <v>42187</v>
      </c>
      <c r="S2573" s="10">
        <v>45776.035894224558</v>
      </c>
      <c r="T2573" s="11">
        <v>9</v>
      </c>
      <c r="U2573" s="51">
        <v>7</v>
      </c>
      <c r="V2573" s="51">
        <v>2015</v>
      </c>
      <c r="W2573" s="52">
        <v>2025</v>
      </c>
    </row>
    <row r="2574" spans="1:23" x14ac:dyDescent="0.3">
      <c r="A2574" s="22">
        <v>2573</v>
      </c>
      <c r="B2574" s="2" t="s">
        <v>5110</v>
      </c>
      <c r="C2574" s="2" t="s">
        <v>107</v>
      </c>
      <c r="D2574" s="2" t="s">
        <v>46</v>
      </c>
      <c r="E2574" s="3">
        <v>1998</v>
      </c>
      <c r="F2574" s="4">
        <v>64841.08</v>
      </c>
      <c r="G2574" s="5">
        <v>289108</v>
      </c>
      <c r="H2574" s="2" t="s">
        <v>41</v>
      </c>
      <c r="I2574" s="2" t="s">
        <v>22</v>
      </c>
      <c r="J2574" s="6">
        <v>5.6</v>
      </c>
      <c r="K2574" s="7">
        <v>420</v>
      </c>
      <c r="L2574" s="8">
        <v>141</v>
      </c>
      <c r="M2574" s="3">
        <v>5</v>
      </c>
      <c r="N2574" s="3">
        <v>5</v>
      </c>
      <c r="O2574" s="2" t="s">
        <v>42</v>
      </c>
      <c r="P2574" s="9" t="s">
        <v>5109</v>
      </c>
      <c r="Q2574" s="9" t="s">
        <v>12409</v>
      </c>
      <c r="R2574" s="10">
        <v>43796</v>
      </c>
      <c r="S2574" s="10">
        <v>45416.219931031919</v>
      </c>
      <c r="T2574" s="11">
        <v>26</v>
      </c>
      <c r="U2574" s="51">
        <v>11</v>
      </c>
      <c r="V2574" s="51">
        <v>2019</v>
      </c>
      <c r="W2574" s="52">
        <v>2024</v>
      </c>
    </row>
    <row r="2575" spans="1:23" x14ac:dyDescent="0.3">
      <c r="A2575" s="22">
        <v>2574</v>
      </c>
      <c r="B2575" s="2" t="s">
        <v>5112</v>
      </c>
      <c r="C2575" s="2" t="s">
        <v>45</v>
      </c>
      <c r="D2575" s="2" t="s">
        <v>92</v>
      </c>
      <c r="E2575" s="3">
        <v>2020</v>
      </c>
      <c r="F2575" s="4">
        <v>5414.36</v>
      </c>
      <c r="G2575" s="5">
        <v>86762</v>
      </c>
      <c r="H2575" s="2" t="s">
        <v>21</v>
      </c>
      <c r="I2575" s="2" t="s">
        <v>29</v>
      </c>
      <c r="J2575" s="6">
        <v>5</v>
      </c>
      <c r="K2575" s="7">
        <v>529</v>
      </c>
      <c r="L2575" s="8">
        <v>386</v>
      </c>
      <c r="M2575" s="3">
        <v>5</v>
      </c>
      <c r="N2575" s="3">
        <v>2</v>
      </c>
      <c r="O2575" s="2" t="s">
        <v>42</v>
      </c>
      <c r="P2575" s="9" t="s">
        <v>5111</v>
      </c>
      <c r="Q2575" s="9" t="s">
        <v>12410</v>
      </c>
      <c r="R2575" s="10">
        <v>45142</v>
      </c>
      <c r="S2575" s="10">
        <v>45344.811649375588</v>
      </c>
      <c r="T2575" s="11">
        <v>4</v>
      </c>
      <c r="U2575" s="51">
        <v>8</v>
      </c>
      <c r="V2575" s="51">
        <v>2023</v>
      </c>
      <c r="W2575" s="52">
        <v>2024</v>
      </c>
    </row>
    <row r="2576" spans="1:23" x14ac:dyDescent="0.3">
      <c r="A2576" s="22">
        <v>2575</v>
      </c>
      <c r="B2576" s="2" t="s">
        <v>5114</v>
      </c>
      <c r="C2576" s="2" t="s">
        <v>26</v>
      </c>
      <c r="D2576" s="2" t="s">
        <v>79</v>
      </c>
      <c r="E2576" s="3">
        <v>2004</v>
      </c>
      <c r="F2576" s="4">
        <v>54486.879999999997</v>
      </c>
      <c r="G2576" s="5">
        <v>210269</v>
      </c>
      <c r="H2576" s="2" t="s">
        <v>28</v>
      </c>
      <c r="I2576" s="2" t="s">
        <v>22</v>
      </c>
      <c r="J2576" s="6">
        <v>4.0999999999999996</v>
      </c>
      <c r="K2576" s="7">
        <v>394</v>
      </c>
      <c r="L2576" s="8">
        <v>549</v>
      </c>
      <c r="M2576" s="3">
        <v>5</v>
      </c>
      <c r="N2576" s="3">
        <v>4</v>
      </c>
      <c r="O2576" s="2" t="s">
        <v>51</v>
      </c>
      <c r="P2576" s="9" t="s">
        <v>5113</v>
      </c>
      <c r="Q2576" s="9" t="s">
        <v>12411</v>
      </c>
      <c r="R2576" s="10">
        <v>44173</v>
      </c>
      <c r="S2576" s="10">
        <v>45607.372161478008</v>
      </c>
      <c r="T2576" s="11">
        <v>20</v>
      </c>
      <c r="U2576" s="51">
        <v>12</v>
      </c>
      <c r="V2576" s="51">
        <v>2020</v>
      </c>
      <c r="W2576" s="52">
        <v>2024</v>
      </c>
    </row>
    <row r="2577" spans="1:23" x14ac:dyDescent="0.3">
      <c r="A2577" s="22">
        <v>2576</v>
      </c>
      <c r="B2577" s="2" t="s">
        <v>5116</v>
      </c>
      <c r="C2577" s="2" t="s">
        <v>33</v>
      </c>
      <c r="D2577" s="2" t="s">
        <v>79</v>
      </c>
      <c r="E2577" s="3">
        <v>2018</v>
      </c>
      <c r="F2577" s="4">
        <v>8081.94</v>
      </c>
      <c r="G2577" s="5">
        <v>287584</v>
      </c>
      <c r="H2577" s="2" t="s">
        <v>35</v>
      </c>
      <c r="I2577" s="2" t="s">
        <v>22</v>
      </c>
      <c r="J2577" s="6">
        <v>5.8</v>
      </c>
      <c r="K2577" s="7">
        <v>355</v>
      </c>
      <c r="L2577" s="8">
        <v>420</v>
      </c>
      <c r="M2577" s="3">
        <v>5</v>
      </c>
      <c r="N2577" s="3">
        <v>2</v>
      </c>
      <c r="O2577" s="2" t="s">
        <v>30</v>
      </c>
      <c r="P2577" s="9" t="s">
        <v>5115</v>
      </c>
      <c r="Q2577" s="9" t="s">
        <v>12412</v>
      </c>
      <c r="R2577" s="10">
        <v>42508</v>
      </c>
      <c r="S2577" s="10">
        <v>45541.074902026121</v>
      </c>
      <c r="T2577" s="11">
        <v>6</v>
      </c>
      <c r="U2577" s="51">
        <v>5</v>
      </c>
      <c r="V2577" s="51">
        <v>2016</v>
      </c>
      <c r="W2577" s="52">
        <v>2024</v>
      </c>
    </row>
    <row r="2578" spans="1:23" x14ac:dyDescent="0.3">
      <c r="A2578" s="22">
        <v>2577</v>
      </c>
      <c r="B2578" s="2" t="s">
        <v>5118</v>
      </c>
      <c r="C2578" s="2" t="s">
        <v>39</v>
      </c>
      <c r="D2578" s="2" t="s">
        <v>79</v>
      </c>
      <c r="E2578" s="3">
        <v>2005</v>
      </c>
      <c r="F2578" s="4">
        <v>72771.100000000006</v>
      </c>
      <c r="G2578" s="5">
        <v>12682</v>
      </c>
      <c r="H2578" s="2" t="s">
        <v>21</v>
      </c>
      <c r="I2578" s="2" t="s">
        <v>22</v>
      </c>
      <c r="J2578" s="6">
        <v>2.2000000000000002</v>
      </c>
      <c r="K2578" s="7">
        <v>227</v>
      </c>
      <c r="L2578" s="8">
        <v>163</v>
      </c>
      <c r="M2578" s="3">
        <v>5</v>
      </c>
      <c r="N2578" s="3">
        <v>2</v>
      </c>
      <c r="O2578" s="2" t="s">
        <v>80</v>
      </c>
      <c r="P2578" s="9" t="s">
        <v>5117</v>
      </c>
      <c r="Q2578" s="9" t="s">
        <v>12413</v>
      </c>
      <c r="R2578" s="10">
        <v>43131</v>
      </c>
      <c r="S2578" s="10">
        <v>45526.910069059522</v>
      </c>
      <c r="T2578" s="11">
        <v>19</v>
      </c>
      <c r="U2578" s="51">
        <v>1</v>
      </c>
      <c r="V2578" s="51">
        <v>2018</v>
      </c>
      <c r="W2578" s="52">
        <v>2024</v>
      </c>
    </row>
    <row r="2579" spans="1:23" x14ac:dyDescent="0.3">
      <c r="A2579" s="22">
        <v>2578</v>
      </c>
      <c r="B2579" s="2" t="s">
        <v>5120</v>
      </c>
      <c r="C2579" s="2" t="s">
        <v>107</v>
      </c>
      <c r="D2579" s="2" t="s">
        <v>56</v>
      </c>
      <c r="E2579" s="3">
        <v>2018</v>
      </c>
      <c r="F2579" s="4">
        <v>24150.39</v>
      </c>
      <c r="G2579" s="5">
        <v>174202</v>
      </c>
      <c r="H2579" s="2" t="s">
        <v>35</v>
      </c>
      <c r="I2579" s="2" t="s">
        <v>29</v>
      </c>
      <c r="J2579" s="6">
        <v>2.8</v>
      </c>
      <c r="K2579" s="7">
        <v>392</v>
      </c>
      <c r="L2579" s="8">
        <v>157</v>
      </c>
      <c r="M2579" s="3">
        <v>3</v>
      </c>
      <c r="N2579" s="3">
        <v>2</v>
      </c>
      <c r="O2579" s="2" t="s">
        <v>65</v>
      </c>
      <c r="P2579" s="9" t="s">
        <v>5119</v>
      </c>
      <c r="Q2579" s="9" t="s">
        <v>12414</v>
      </c>
      <c r="R2579" s="10">
        <v>42398</v>
      </c>
      <c r="S2579" s="10">
        <v>45831.088904826684</v>
      </c>
      <c r="T2579" s="11">
        <v>6</v>
      </c>
      <c r="U2579" s="51">
        <v>1</v>
      </c>
      <c r="V2579" s="51">
        <v>2016</v>
      </c>
      <c r="W2579" s="52">
        <v>2025</v>
      </c>
    </row>
    <row r="2580" spans="1:23" x14ac:dyDescent="0.3">
      <c r="A2580" s="22">
        <v>2579</v>
      </c>
      <c r="B2580" s="2" t="s">
        <v>5122</v>
      </c>
      <c r="C2580" s="2" t="s">
        <v>39</v>
      </c>
      <c r="D2580" s="2" t="s">
        <v>56</v>
      </c>
      <c r="E2580" s="3">
        <v>1997</v>
      </c>
      <c r="F2580" s="4">
        <v>16374.64</v>
      </c>
      <c r="G2580" s="5">
        <v>29998</v>
      </c>
      <c r="H2580" s="2" t="s">
        <v>28</v>
      </c>
      <c r="I2580" s="2" t="s">
        <v>22</v>
      </c>
      <c r="J2580" s="6">
        <v>2.2000000000000002</v>
      </c>
      <c r="K2580" s="7">
        <v>494</v>
      </c>
      <c r="L2580" s="8">
        <v>300</v>
      </c>
      <c r="M2580" s="3">
        <v>2</v>
      </c>
      <c r="N2580" s="3">
        <v>5</v>
      </c>
      <c r="O2580" s="2" t="s">
        <v>36</v>
      </c>
      <c r="P2580" s="9" t="s">
        <v>5121</v>
      </c>
      <c r="Q2580" s="9" t="s">
        <v>12415</v>
      </c>
      <c r="R2580" s="10">
        <v>43179</v>
      </c>
      <c r="S2580" s="10">
        <v>45363.503387723264</v>
      </c>
      <c r="T2580" s="11">
        <v>27</v>
      </c>
      <c r="U2580" s="51">
        <v>3</v>
      </c>
      <c r="V2580" s="51">
        <v>2018</v>
      </c>
      <c r="W2580" s="52">
        <v>2024</v>
      </c>
    </row>
    <row r="2581" spans="1:23" x14ac:dyDescent="0.3">
      <c r="A2581" s="22">
        <v>2580</v>
      </c>
      <c r="B2581" s="2" t="s">
        <v>5124</v>
      </c>
      <c r="C2581" s="2" t="s">
        <v>107</v>
      </c>
      <c r="D2581" s="2" t="s">
        <v>79</v>
      </c>
      <c r="E2581" s="3">
        <v>2021</v>
      </c>
      <c r="F2581" s="4">
        <v>52436.07</v>
      </c>
      <c r="G2581" s="5">
        <v>180595</v>
      </c>
      <c r="H2581" s="2" t="s">
        <v>21</v>
      </c>
      <c r="I2581" s="2" t="s">
        <v>22</v>
      </c>
      <c r="J2581" s="6">
        <v>4.9000000000000004</v>
      </c>
      <c r="K2581" s="7">
        <v>599</v>
      </c>
      <c r="L2581" s="8">
        <v>281</v>
      </c>
      <c r="M2581" s="3">
        <v>3</v>
      </c>
      <c r="N2581" s="3">
        <v>7</v>
      </c>
      <c r="O2581" s="2" t="s">
        <v>51</v>
      </c>
      <c r="P2581" s="9" t="s">
        <v>5123</v>
      </c>
      <c r="Q2581" s="9" t="s">
        <v>12416</v>
      </c>
      <c r="R2581" s="10">
        <v>42727</v>
      </c>
      <c r="S2581" s="10">
        <v>45666.075902226163</v>
      </c>
      <c r="T2581" s="11">
        <v>3</v>
      </c>
      <c r="U2581" s="51">
        <v>12</v>
      </c>
      <c r="V2581" s="51">
        <v>2016</v>
      </c>
      <c r="W2581" s="52">
        <v>2025</v>
      </c>
    </row>
    <row r="2582" spans="1:23" x14ac:dyDescent="0.3">
      <c r="A2582" s="22">
        <v>2581</v>
      </c>
      <c r="B2582" s="2" t="s">
        <v>5126</v>
      </c>
      <c r="C2582" s="2" t="s">
        <v>39</v>
      </c>
      <c r="D2582" s="2" t="s">
        <v>79</v>
      </c>
      <c r="E2582" s="3">
        <v>1993</v>
      </c>
      <c r="F2582" s="4">
        <v>33565.35</v>
      </c>
      <c r="G2582" s="5">
        <v>124067</v>
      </c>
      <c r="H2582" s="2" t="s">
        <v>41</v>
      </c>
      <c r="I2582" s="2" t="s">
        <v>22</v>
      </c>
      <c r="J2582" s="6">
        <v>2.6</v>
      </c>
      <c r="K2582" s="7">
        <v>223</v>
      </c>
      <c r="L2582" s="8">
        <v>575</v>
      </c>
      <c r="M2582" s="3">
        <v>4</v>
      </c>
      <c r="N2582" s="3">
        <v>4</v>
      </c>
      <c r="O2582" s="2" t="s">
        <v>36</v>
      </c>
      <c r="P2582" s="9" t="s">
        <v>5125</v>
      </c>
      <c r="Q2582" s="9" t="s">
        <v>12417</v>
      </c>
      <c r="R2582" s="10">
        <v>44547</v>
      </c>
      <c r="S2582" s="10">
        <v>45384.531593364387</v>
      </c>
      <c r="T2582" s="11">
        <v>31</v>
      </c>
      <c r="U2582" s="51">
        <v>12</v>
      </c>
      <c r="V2582" s="51">
        <v>2021</v>
      </c>
      <c r="W2582" s="52">
        <v>2024</v>
      </c>
    </row>
    <row r="2583" spans="1:23" x14ac:dyDescent="0.3">
      <c r="A2583" s="22">
        <v>2582</v>
      </c>
      <c r="B2583" s="2" t="s">
        <v>5128</v>
      </c>
      <c r="C2583" s="2" t="s">
        <v>19</v>
      </c>
      <c r="D2583" s="2" t="s">
        <v>20</v>
      </c>
      <c r="E2583" s="3">
        <v>2017</v>
      </c>
      <c r="F2583" s="4">
        <v>64486.68</v>
      </c>
      <c r="G2583" s="5">
        <v>229272</v>
      </c>
      <c r="H2583" s="2" t="s">
        <v>28</v>
      </c>
      <c r="I2583" s="2" t="s">
        <v>22</v>
      </c>
      <c r="J2583" s="6">
        <v>1.1000000000000001</v>
      </c>
      <c r="K2583" s="7">
        <v>219</v>
      </c>
      <c r="L2583" s="8">
        <v>479</v>
      </c>
      <c r="M2583" s="3">
        <v>3</v>
      </c>
      <c r="N2583" s="3">
        <v>7</v>
      </c>
      <c r="O2583" s="2" t="s">
        <v>42</v>
      </c>
      <c r="P2583" s="9" t="s">
        <v>5127</v>
      </c>
      <c r="Q2583" s="9" t="s">
        <v>12418</v>
      </c>
      <c r="R2583" s="10">
        <v>43041</v>
      </c>
      <c r="S2583" s="10">
        <v>45827.438174680647</v>
      </c>
      <c r="T2583" s="11">
        <v>7</v>
      </c>
      <c r="U2583" s="51">
        <v>11</v>
      </c>
      <c r="V2583" s="51">
        <v>2017</v>
      </c>
      <c r="W2583" s="52">
        <v>2025</v>
      </c>
    </row>
    <row r="2584" spans="1:23" x14ac:dyDescent="0.3">
      <c r="A2584" s="22">
        <v>2583</v>
      </c>
      <c r="B2584" s="2" t="s">
        <v>5130</v>
      </c>
      <c r="C2584" s="2" t="s">
        <v>118</v>
      </c>
      <c r="D2584" s="2" t="s">
        <v>34</v>
      </c>
      <c r="E2584" s="3">
        <v>1996</v>
      </c>
      <c r="F2584" s="4">
        <v>26666.240000000002</v>
      </c>
      <c r="G2584" s="5">
        <v>95508</v>
      </c>
      <c r="H2584" s="2" t="s">
        <v>35</v>
      </c>
      <c r="I2584" s="2" t="s">
        <v>22</v>
      </c>
      <c r="J2584" s="6">
        <v>3.5</v>
      </c>
      <c r="K2584" s="7">
        <v>674</v>
      </c>
      <c r="L2584" s="8">
        <v>137</v>
      </c>
      <c r="M2584" s="3">
        <v>4</v>
      </c>
      <c r="N2584" s="3">
        <v>5</v>
      </c>
      <c r="O2584" s="2" t="s">
        <v>36</v>
      </c>
      <c r="P2584" s="9" t="s">
        <v>5129</v>
      </c>
      <c r="Q2584" s="9" t="s">
        <v>12419</v>
      </c>
      <c r="R2584" s="10">
        <v>42790</v>
      </c>
      <c r="S2584" s="10">
        <v>45748.582403526423</v>
      </c>
      <c r="T2584" s="11">
        <v>28</v>
      </c>
      <c r="U2584" s="51">
        <v>2</v>
      </c>
      <c r="V2584" s="51">
        <v>2017</v>
      </c>
      <c r="W2584" s="52">
        <v>2025</v>
      </c>
    </row>
    <row r="2585" spans="1:23" x14ac:dyDescent="0.3">
      <c r="A2585" s="22">
        <v>2584</v>
      </c>
      <c r="B2585" s="2" t="s">
        <v>5132</v>
      </c>
      <c r="C2585" s="2" t="s">
        <v>107</v>
      </c>
      <c r="D2585" s="2" t="s">
        <v>64</v>
      </c>
      <c r="E2585" s="3">
        <v>1991</v>
      </c>
      <c r="F2585" s="4">
        <v>10262.969999999999</v>
      </c>
      <c r="G2585" s="5">
        <v>284963</v>
      </c>
      <c r="H2585" s="2" t="s">
        <v>28</v>
      </c>
      <c r="I2585" s="2" t="s">
        <v>29</v>
      </c>
      <c r="J2585" s="6">
        <v>5.3</v>
      </c>
      <c r="K2585" s="7">
        <v>604</v>
      </c>
      <c r="L2585" s="8">
        <v>710</v>
      </c>
      <c r="M2585" s="3">
        <v>4</v>
      </c>
      <c r="N2585" s="3">
        <v>2</v>
      </c>
      <c r="O2585" s="2" t="s">
        <v>23</v>
      </c>
      <c r="P2585" s="9" t="s">
        <v>5131</v>
      </c>
      <c r="Q2585" s="9" t="s">
        <v>12420</v>
      </c>
      <c r="R2585" s="10">
        <v>43450</v>
      </c>
      <c r="S2585" s="10">
        <v>45669.288544754672</v>
      </c>
      <c r="T2585" s="11">
        <v>33</v>
      </c>
      <c r="U2585" s="51">
        <v>12</v>
      </c>
      <c r="V2585" s="51">
        <v>2018</v>
      </c>
      <c r="W2585" s="52">
        <v>2025</v>
      </c>
    </row>
    <row r="2586" spans="1:23" x14ac:dyDescent="0.3">
      <c r="A2586" s="22">
        <v>2585</v>
      </c>
      <c r="B2586" s="2" t="s">
        <v>5134</v>
      </c>
      <c r="C2586" s="2" t="s">
        <v>63</v>
      </c>
      <c r="D2586" s="2" t="s">
        <v>20</v>
      </c>
      <c r="E2586" s="3">
        <v>1998</v>
      </c>
      <c r="F2586" s="4">
        <v>46356.72</v>
      </c>
      <c r="G2586" s="5">
        <v>65050</v>
      </c>
      <c r="H2586" s="2" t="s">
        <v>28</v>
      </c>
      <c r="I2586" s="2" t="s">
        <v>29</v>
      </c>
      <c r="J2586" s="6">
        <v>2.7</v>
      </c>
      <c r="K2586" s="7">
        <v>334</v>
      </c>
      <c r="L2586" s="8">
        <v>704</v>
      </c>
      <c r="M2586" s="3">
        <v>2</v>
      </c>
      <c r="N2586" s="3">
        <v>5</v>
      </c>
      <c r="O2586" s="2" t="s">
        <v>23</v>
      </c>
      <c r="P2586" s="9" t="s">
        <v>5133</v>
      </c>
      <c r="Q2586" s="9" t="s">
        <v>12421</v>
      </c>
      <c r="R2586" s="10">
        <v>44234</v>
      </c>
      <c r="S2586" s="10">
        <v>45393.293345714861</v>
      </c>
      <c r="T2586" s="11">
        <v>26</v>
      </c>
      <c r="U2586" s="51">
        <v>2</v>
      </c>
      <c r="V2586" s="51">
        <v>2021</v>
      </c>
      <c r="W2586" s="52">
        <v>2024</v>
      </c>
    </row>
    <row r="2587" spans="1:23" x14ac:dyDescent="0.3">
      <c r="A2587" s="22">
        <v>2586</v>
      </c>
      <c r="B2587" s="2" t="s">
        <v>5136</v>
      </c>
      <c r="C2587" s="2" t="s">
        <v>49</v>
      </c>
      <c r="D2587" s="2" t="s">
        <v>92</v>
      </c>
      <c r="E2587" s="3">
        <v>2004</v>
      </c>
      <c r="F2587" s="4">
        <v>34576.54</v>
      </c>
      <c r="G2587" s="5">
        <v>141664</v>
      </c>
      <c r="H2587" s="2" t="s">
        <v>28</v>
      </c>
      <c r="I2587" s="2" t="s">
        <v>22</v>
      </c>
      <c r="J2587" s="6">
        <v>3.5</v>
      </c>
      <c r="K2587" s="7">
        <v>110</v>
      </c>
      <c r="L2587" s="8">
        <v>733</v>
      </c>
      <c r="M2587" s="3">
        <v>2</v>
      </c>
      <c r="N2587" s="3">
        <v>4</v>
      </c>
      <c r="O2587" s="2" t="s">
        <v>80</v>
      </c>
      <c r="P2587" s="9" t="s">
        <v>5135</v>
      </c>
      <c r="Q2587" s="9" t="s">
        <v>12422</v>
      </c>
      <c r="R2587" s="10">
        <v>43286</v>
      </c>
      <c r="S2587" s="10">
        <v>45475.653817809281</v>
      </c>
      <c r="T2587" s="11">
        <v>20</v>
      </c>
      <c r="U2587" s="51">
        <v>7</v>
      </c>
      <c r="V2587" s="51">
        <v>2018</v>
      </c>
      <c r="W2587" s="52">
        <v>2024</v>
      </c>
    </row>
    <row r="2588" spans="1:23" x14ac:dyDescent="0.3">
      <c r="A2588" s="22">
        <v>2587</v>
      </c>
      <c r="B2588" s="2" t="s">
        <v>5138</v>
      </c>
      <c r="C2588" s="2" t="s">
        <v>107</v>
      </c>
      <c r="D2588" s="2" t="s">
        <v>34</v>
      </c>
      <c r="E2588" s="3">
        <v>1995</v>
      </c>
      <c r="F2588" s="4">
        <v>49441.91</v>
      </c>
      <c r="G2588" s="5">
        <v>257435</v>
      </c>
      <c r="H2588" s="2" t="s">
        <v>28</v>
      </c>
      <c r="I2588" s="2" t="s">
        <v>29</v>
      </c>
      <c r="J2588" s="6">
        <v>2.5</v>
      </c>
      <c r="K2588" s="7">
        <v>79</v>
      </c>
      <c r="L2588" s="8">
        <v>125</v>
      </c>
      <c r="M2588" s="3">
        <v>2</v>
      </c>
      <c r="N2588" s="3">
        <v>5</v>
      </c>
      <c r="O2588" s="2" t="s">
        <v>36</v>
      </c>
      <c r="P2588" s="9" t="s">
        <v>5137</v>
      </c>
      <c r="Q2588" s="9" t="s">
        <v>12423</v>
      </c>
      <c r="R2588" s="10">
        <v>43550</v>
      </c>
      <c r="S2588" s="10">
        <v>45415.051697385199</v>
      </c>
      <c r="T2588" s="11">
        <v>29</v>
      </c>
      <c r="U2588" s="51">
        <v>3</v>
      </c>
      <c r="V2588" s="51">
        <v>2019</v>
      </c>
      <c r="W2588" s="52">
        <v>2024</v>
      </c>
    </row>
    <row r="2589" spans="1:23" x14ac:dyDescent="0.3">
      <c r="A2589" s="22">
        <v>2588</v>
      </c>
      <c r="B2589" s="2" t="s">
        <v>5140</v>
      </c>
      <c r="C2589" s="2" t="s">
        <v>19</v>
      </c>
      <c r="D2589" s="2" t="s">
        <v>92</v>
      </c>
      <c r="E2589" s="3">
        <v>1997</v>
      </c>
      <c r="F2589" s="4">
        <v>49806.84</v>
      </c>
      <c r="G2589" s="5">
        <v>70909</v>
      </c>
      <c r="H2589" s="2" t="s">
        <v>41</v>
      </c>
      <c r="I2589" s="2" t="s">
        <v>29</v>
      </c>
      <c r="J2589" s="6">
        <v>2.2000000000000002</v>
      </c>
      <c r="K2589" s="7">
        <v>318</v>
      </c>
      <c r="L2589" s="8">
        <v>774</v>
      </c>
      <c r="M2589" s="3">
        <v>2</v>
      </c>
      <c r="N2589" s="3">
        <v>4</v>
      </c>
      <c r="O2589" s="2" t="s">
        <v>42</v>
      </c>
      <c r="P2589" s="9" t="s">
        <v>5139</v>
      </c>
      <c r="Q2589" s="9" t="s">
        <v>12424</v>
      </c>
      <c r="R2589" s="10">
        <v>42951</v>
      </c>
      <c r="S2589" s="10">
        <v>45234.267540553832</v>
      </c>
      <c r="T2589" s="11">
        <v>27</v>
      </c>
      <c r="U2589" s="51">
        <v>8</v>
      </c>
      <c r="V2589" s="51">
        <v>2017</v>
      </c>
      <c r="W2589" s="52">
        <v>2023</v>
      </c>
    </row>
    <row r="2590" spans="1:23" x14ac:dyDescent="0.3">
      <c r="A2590" s="22">
        <v>2589</v>
      </c>
      <c r="B2590" s="2" t="s">
        <v>5142</v>
      </c>
      <c r="C2590" s="2" t="s">
        <v>39</v>
      </c>
      <c r="D2590" s="2" t="s">
        <v>64</v>
      </c>
      <c r="E2590" s="3">
        <v>1996</v>
      </c>
      <c r="F2590" s="4">
        <v>33432.18</v>
      </c>
      <c r="G2590" s="5">
        <v>237588</v>
      </c>
      <c r="H2590" s="2" t="s">
        <v>41</v>
      </c>
      <c r="I2590" s="2" t="s">
        <v>29</v>
      </c>
      <c r="J2590" s="6">
        <v>4.3</v>
      </c>
      <c r="K2590" s="7">
        <v>214</v>
      </c>
      <c r="L2590" s="8">
        <v>372</v>
      </c>
      <c r="M2590" s="3">
        <v>4</v>
      </c>
      <c r="N2590" s="3">
        <v>2</v>
      </c>
      <c r="O2590" s="2" t="s">
        <v>36</v>
      </c>
      <c r="P2590" s="9" t="s">
        <v>5141</v>
      </c>
      <c r="Q2590" s="9" t="s">
        <v>12425</v>
      </c>
      <c r="R2590" s="10">
        <v>45099</v>
      </c>
      <c r="S2590" s="10">
        <v>45488.358358717473</v>
      </c>
      <c r="T2590" s="11">
        <v>28</v>
      </c>
      <c r="U2590" s="51">
        <v>6</v>
      </c>
      <c r="V2590" s="51">
        <v>2023</v>
      </c>
      <c r="W2590" s="52">
        <v>2024</v>
      </c>
    </row>
    <row r="2591" spans="1:23" x14ac:dyDescent="0.3">
      <c r="A2591" s="22">
        <v>2590</v>
      </c>
      <c r="B2591" s="2" t="s">
        <v>5144</v>
      </c>
      <c r="C2591" s="2" t="s">
        <v>45</v>
      </c>
      <c r="D2591" s="2" t="s">
        <v>79</v>
      </c>
      <c r="E2591" s="3">
        <v>2002</v>
      </c>
      <c r="F2591" s="4">
        <v>69117.88</v>
      </c>
      <c r="G2591" s="5">
        <v>64566</v>
      </c>
      <c r="H2591" s="2" t="s">
        <v>28</v>
      </c>
      <c r="I2591" s="2" t="s">
        <v>22</v>
      </c>
      <c r="J2591" s="6">
        <v>5.0999999999999996</v>
      </c>
      <c r="K2591" s="7">
        <v>190</v>
      </c>
      <c r="L2591" s="8">
        <v>148</v>
      </c>
      <c r="M2591" s="3">
        <v>2</v>
      </c>
      <c r="N2591" s="3">
        <v>4</v>
      </c>
      <c r="O2591" s="2" t="s">
        <v>42</v>
      </c>
      <c r="P2591" s="9" t="s">
        <v>5143</v>
      </c>
      <c r="Q2591" s="9" t="s">
        <v>12426</v>
      </c>
      <c r="R2591" s="10">
        <v>45035</v>
      </c>
      <c r="S2591" s="10">
        <v>45770.632813608427</v>
      </c>
      <c r="T2591" s="11">
        <v>22</v>
      </c>
      <c r="U2591" s="51">
        <v>4</v>
      </c>
      <c r="V2591" s="51">
        <v>2023</v>
      </c>
      <c r="W2591" s="52">
        <v>2025</v>
      </c>
    </row>
    <row r="2592" spans="1:23" x14ac:dyDescent="0.3">
      <c r="A2592" s="22">
        <v>2591</v>
      </c>
      <c r="B2592" s="2" t="s">
        <v>5146</v>
      </c>
      <c r="C2592" s="2" t="s">
        <v>39</v>
      </c>
      <c r="D2592" s="2" t="s">
        <v>40</v>
      </c>
      <c r="E2592" s="3">
        <v>2015</v>
      </c>
      <c r="F2592" s="4">
        <v>76759.199999999997</v>
      </c>
      <c r="G2592" s="5">
        <v>30630</v>
      </c>
      <c r="H2592" s="2" t="s">
        <v>41</v>
      </c>
      <c r="I2592" s="2" t="s">
        <v>22</v>
      </c>
      <c r="J2592" s="6">
        <v>3.1</v>
      </c>
      <c r="K2592" s="7">
        <v>476</v>
      </c>
      <c r="L2592" s="8">
        <v>509</v>
      </c>
      <c r="M2592" s="3">
        <v>3</v>
      </c>
      <c r="N2592" s="3">
        <v>7</v>
      </c>
      <c r="O2592" s="2" t="s">
        <v>80</v>
      </c>
      <c r="P2592" s="9" t="s">
        <v>5145</v>
      </c>
      <c r="Q2592" s="9" t="s">
        <v>12427</v>
      </c>
      <c r="R2592" s="10">
        <v>44523</v>
      </c>
      <c r="S2592" s="10">
        <v>45204.185524150547</v>
      </c>
      <c r="T2592" s="11">
        <v>9</v>
      </c>
      <c r="U2592" s="51">
        <v>11</v>
      </c>
      <c r="V2592" s="51">
        <v>2021</v>
      </c>
      <c r="W2592" s="52">
        <v>2023</v>
      </c>
    </row>
    <row r="2593" spans="1:23" x14ac:dyDescent="0.3">
      <c r="A2593" s="22">
        <v>2592</v>
      </c>
      <c r="B2593" s="2" t="s">
        <v>5148</v>
      </c>
      <c r="C2593" s="2" t="s">
        <v>33</v>
      </c>
      <c r="D2593" s="2" t="s">
        <v>27</v>
      </c>
      <c r="E2593" s="3">
        <v>1997</v>
      </c>
      <c r="F2593" s="4">
        <v>67998.28</v>
      </c>
      <c r="G2593" s="5">
        <v>128560</v>
      </c>
      <c r="H2593" s="2" t="s">
        <v>28</v>
      </c>
      <c r="I2593" s="2" t="s">
        <v>29</v>
      </c>
      <c r="J2593" s="6">
        <v>3.1</v>
      </c>
      <c r="K2593" s="7">
        <v>439</v>
      </c>
      <c r="L2593" s="8">
        <v>342</v>
      </c>
      <c r="M2593" s="3">
        <v>3</v>
      </c>
      <c r="N2593" s="3">
        <v>7</v>
      </c>
      <c r="O2593" s="2" t="s">
        <v>51</v>
      </c>
      <c r="P2593" s="9" t="s">
        <v>5147</v>
      </c>
      <c r="Q2593" s="9" t="s">
        <v>12428</v>
      </c>
      <c r="R2593" s="10">
        <v>45173</v>
      </c>
      <c r="S2593" s="10">
        <v>45199.512589563637</v>
      </c>
      <c r="T2593" s="11">
        <v>27</v>
      </c>
      <c r="U2593" s="51">
        <v>9</v>
      </c>
      <c r="V2593" s="51">
        <v>2023</v>
      </c>
      <c r="W2593" s="52">
        <v>2023</v>
      </c>
    </row>
    <row r="2594" spans="1:23" x14ac:dyDescent="0.3">
      <c r="A2594" s="22">
        <v>2593</v>
      </c>
      <c r="B2594" s="2" t="s">
        <v>5150</v>
      </c>
      <c r="C2594" s="2" t="s">
        <v>45</v>
      </c>
      <c r="D2594" s="2" t="s">
        <v>27</v>
      </c>
      <c r="E2594" s="3">
        <v>1999</v>
      </c>
      <c r="F2594" s="4">
        <v>68325.39</v>
      </c>
      <c r="G2594" s="5">
        <v>75576</v>
      </c>
      <c r="H2594" s="2" t="s">
        <v>28</v>
      </c>
      <c r="I2594" s="2" t="s">
        <v>29</v>
      </c>
      <c r="J2594" s="6">
        <v>2.4</v>
      </c>
      <c r="K2594" s="7">
        <v>402</v>
      </c>
      <c r="L2594" s="8">
        <v>115</v>
      </c>
      <c r="M2594" s="3">
        <v>2</v>
      </c>
      <c r="N2594" s="3">
        <v>7</v>
      </c>
      <c r="O2594" s="2" t="s">
        <v>42</v>
      </c>
      <c r="P2594" s="9" t="s">
        <v>5149</v>
      </c>
      <c r="Q2594" s="9" t="s">
        <v>12429</v>
      </c>
      <c r="R2594" s="10">
        <v>42634</v>
      </c>
      <c r="S2594" s="10">
        <v>45726.239935032718</v>
      </c>
      <c r="T2594" s="11">
        <v>25</v>
      </c>
      <c r="U2594" s="51">
        <v>9</v>
      </c>
      <c r="V2594" s="51">
        <v>2016</v>
      </c>
      <c r="W2594" s="52">
        <v>2025</v>
      </c>
    </row>
    <row r="2595" spans="1:23" x14ac:dyDescent="0.3">
      <c r="A2595" s="22">
        <v>2594</v>
      </c>
      <c r="B2595" s="2" t="s">
        <v>5152</v>
      </c>
      <c r="C2595" s="2" t="s">
        <v>74</v>
      </c>
      <c r="D2595" s="2" t="s">
        <v>46</v>
      </c>
      <c r="E2595" s="3">
        <v>1998</v>
      </c>
      <c r="F2595" s="4">
        <v>55531.839999999997</v>
      </c>
      <c r="G2595" s="5">
        <v>277359</v>
      </c>
      <c r="H2595" s="2" t="s">
        <v>35</v>
      </c>
      <c r="I2595" s="2" t="s">
        <v>22</v>
      </c>
      <c r="J2595" s="6">
        <v>5.4</v>
      </c>
      <c r="K2595" s="7">
        <v>393</v>
      </c>
      <c r="L2595" s="8">
        <v>533</v>
      </c>
      <c r="M2595" s="3">
        <v>2</v>
      </c>
      <c r="N2595" s="3">
        <v>4</v>
      </c>
      <c r="O2595" s="2" t="s">
        <v>36</v>
      </c>
      <c r="P2595" s="9" t="s">
        <v>5151</v>
      </c>
      <c r="Q2595" s="9" t="s">
        <v>12430</v>
      </c>
      <c r="R2595" s="10">
        <v>45258</v>
      </c>
      <c r="S2595" s="10">
        <v>45764.499586963117</v>
      </c>
      <c r="T2595" s="11">
        <v>26</v>
      </c>
      <c r="U2595" s="51">
        <v>11</v>
      </c>
      <c r="V2595" s="51">
        <v>2023</v>
      </c>
      <c r="W2595" s="52">
        <v>2025</v>
      </c>
    </row>
    <row r="2596" spans="1:23" x14ac:dyDescent="0.3">
      <c r="A2596" s="22">
        <v>2595</v>
      </c>
      <c r="B2596" s="2" t="s">
        <v>5154</v>
      </c>
      <c r="C2596" s="2" t="s">
        <v>118</v>
      </c>
      <c r="D2596" s="2" t="s">
        <v>92</v>
      </c>
      <c r="E2596" s="3">
        <v>1994</v>
      </c>
      <c r="F2596" s="4">
        <v>79813.399999999994</v>
      </c>
      <c r="G2596" s="5">
        <v>168913</v>
      </c>
      <c r="H2596" s="2" t="s">
        <v>41</v>
      </c>
      <c r="I2596" s="2" t="s">
        <v>29</v>
      </c>
      <c r="J2596" s="6">
        <v>3.8</v>
      </c>
      <c r="K2596" s="7">
        <v>315</v>
      </c>
      <c r="L2596" s="8">
        <v>615</v>
      </c>
      <c r="M2596" s="3">
        <v>2</v>
      </c>
      <c r="N2596" s="3">
        <v>4</v>
      </c>
      <c r="O2596" s="2" t="s">
        <v>23</v>
      </c>
      <c r="P2596" s="9" t="s">
        <v>5153</v>
      </c>
      <c r="Q2596" s="9" t="s">
        <v>12431</v>
      </c>
      <c r="R2596" s="10">
        <v>43839</v>
      </c>
      <c r="S2596" s="10">
        <v>45156.872061458009</v>
      </c>
      <c r="T2596" s="11">
        <v>30</v>
      </c>
      <c r="U2596" s="51">
        <v>1</v>
      </c>
      <c r="V2596" s="51">
        <v>2020</v>
      </c>
      <c r="W2596" s="52">
        <v>2023</v>
      </c>
    </row>
    <row r="2597" spans="1:23" x14ac:dyDescent="0.3">
      <c r="A2597" s="22">
        <v>2596</v>
      </c>
      <c r="B2597" s="2" t="s">
        <v>5156</v>
      </c>
      <c r="C2597" s="2" t="s">
        <v>49</v>
      </c>
      <c r="D2597" s="2" t="s">
        <v>40</v>
      </c>
      <c r="E2597" s="3">
        <v>2002</v>
      </c>
      <c r="F2597" s="4">
        <v>7584.89</v>
      </c>
      <c r="G2597" s="5">
        <v>66789</v>
      </c>
      <c r="H2597" s="2" t="s">
        <v>35</v>
      </c>
      <c r="I2597" s="2" t="s">
        <v>22</v>
      </c>
      <c r="J2597" s="6">
        <v>5.8</v>
      </c>
      <c r="K2597" s="7">
        <v>536</v>
      </c>
      <c r="L2597" s="8">
        <v>226</v>
      </c>
      <c r="M2597" s="3">
        <v>5</v>
      </c>
      <c r="N2597" s="3">
        <v>7</v>
      </c>
      <c r="O2597" s="2" t="s">
        <v>85</v>
      </c>
      <c r="P2597" s="9" t="s">
        <v>5155</v>
      </c>
      <c r="Q2597" s="9" t="s">
        <v>12432</v>
      </c>
      <c r="R2597" s="10">
        <v>44202</v>
      </c>
      <c r="S2597" s="10">
        <v>45853.577402526229</v>
      </c>
      <c r="T2597" s="11">
        <v>22</v>
      </c>
      <c r="U2597" s="51">
        <v>1</v>
      </c>
      <c r="V2597" s="51">
        <v>2021</v>
      </c>
      <c r="W2597" s="52">
        <v>2025</v>
      </c>
    </row>
    <row r="2598" spans="1:23" x14ac:dyDescent="0.3">
      <c r="A2598" s="22">
        <v>2597</v>
      </c>
      <c r="B2598" s="2" t="s">
        <v>12433</v>
      </c>
      <c r="C2598" s="2" t="s">
        <v>63</v>
      </c>
      <c r="D2598" s="2" t="s">
        <v>40</v>
      </c>
      <c r="E2598" s="3">
        <v>2021</v>
      </c>
      <c r="F2598" s="4">
        <v>40973.17</v>
      </c>
      <c r="G2598" s="5">
        <v>198545</v>
      </c>
      <c r="H2598" s="2" t="s">
        <v>35</v>
      </c>
      <c r="I2598" s="2" t="s">
        <v>29</v>
      </c>
      <c r="J2598" s="6">
        <v>3.3</v>
      </c>
      <c r="K2598" s="7">
        <v>541</v>
      </c>
      <c r="L2598" s="8">
        <v>645</v>
      </c>
      <c r="M2598" s="3">
        <v>4</v>
      </c>
      <c r="N2598" s="3">
        <v>7</v>
      </c>
      <c r="O2598" s="2" t="s">
        <v>23</v>
      </c>
      <c r="P2598" s="9" t="s">
        <v>5157</v>
      </c>
      <c r="Q2598" s="9" t="s">
        <v>12434</v>
      </c>
      <c r="R2598" s="10">
        <v>42830</v>
      </c>
      <c r="S2598" s="10">
        <v>45832.111109267571</v>
      </c>
      <c r="T2598" s="11">
        <v>3</v>
      </c>
      <c r="U2598" s="51">
        <v>4</v>
      </c>
      <c r="V2598" s="51">
        <v>2017</v>
      </c>
      <c r="W2598" s="52">
        <v>2025</v>
      </c>
    </row>
    <row r="2599" spans="1:23" x14ac:dyDescent="0.3">
      <c r="A2599" s="22">
        <v>2598</v>
      </c>
      <c r="B2599" s="2" t="s">
        <v>5159</v>
      </c>
      <c r="C2599" s="2" t="s">
        <v>118</v>
      </c>
      <c r="D2599" s="2" t="s">
        <v>64</v>
      </c>
      <c r="E2599" s="3">
        <v>2008</v>
      </c>
      <c r="F2599" s="4">
        <v>62521.67</v>
      </c>
      <c r="G2599" s="5">
        <v>49963</v>
      </c>
      <c r="H2599" s="2" t="s">
        <v>41</v>
      </c>
      <c r="I2599" s="2" t="s">
        <v>22</v>
      </c>
      <c r="J2599" s="6">
        <v>2.7</v>
      </c>
      <c r="K2599" s="7">
        <v>541</v>
      </c>
      <c r="L2599" s="8">
        <v>560</v>
      </c>
      <c r="M2599" s="3">
        <v>4</v>
      </c>
      <c r="N2599" s="3">
        <v>4</v>
      </c>
      <c r="O2599" s="2" t="s">
        <v>51</v>
      </c>
      <c r="P2599" s="9" t="s">
        <v>5158</v>
      </c>
      <c r="Q2599" s="9" t="s">
        <v>12435</v>
      </c>
      <c r="R2599" s="10">
        <v>43804</v>
      </c>
      <c r="S2599" s="10">
        <v>45502.669220889897</v>
      </c>
      <c r="T2599" s="11">
        <v>16</v>
      </c>
      <c r="U2599" s="51">
        <v>12</v>
      </c>
      <c r="V2599" s="51">
        <v>2019</v>
      </c>
      <c r="W2599" s="52">
        <v>2024</v>
      </c>
    </row>
    <row r="2600" spans="1:23" x14ac:dyDescent="0.3">
      <c r="A2600" s="22">
        <v>2599</v>
      </c>
      <c r="B2600" s="2" t="s">
        <v>5161</v>
      </c>
      <c r="C2600" s="2" t="s">
        <v>107</v>
      </c>
      <c r="D2600" s="2" t="s">
        <v>20</v>
      </c>
      <c r="E2600" s="3">
        <v>2023</v>
      </c>
      <c r="F2600" s="4">
        <v>61089.72</v>
      </c>
      <c r="G2600" s="5">
        <v>194412</v>
      </c>
      <c r="H2600" s="2" t="s">
        <v>35</v>
      </c>
      <c r="I2600" s="2" t="s">
        <v>29</v>
      </c>
      <c r="J2600" s="6">
        <v>1.1000000000000001</v>
      </c>
      <c r="K2600" s="7">
        <v>160</v>
      </c>
      <c r="L2600" s="8">
        <v>234</v>
      </c>
      <c r="M2600" s="3">
        <v>5</v>
      </c>
      <c r="N2600" s="3">
        <v>4</v>
      </c>
      <c r="O2600" s="2" t="s">
        <v>80</v>
      </c>
      <c r="P2600" s="9" t="s">
        <v>5160</v>
      </c>
      <c r="Q2600" s="9" t="s">
        <v>12436</v>
      </c>
      <c r="R2600" s="10">
        <v>43017</v>
      </c>
      <c r="S2600" s="10">
        <v>45608.102307507223</v>
      </c>
      <c r="T2600" s="11">
        <v>1</v>
      </c>
      <c r="U2600" s="51">
        <v>10</v>
      </c>
      <c r="V2600" s="51">
        <v>2017</v>
      </c>
      <c r="W2600" s="52">
        <v>2024</v>
      </c>
    </row>
    <row r="2601" spans="1:23" x14ac:dyDescent="0.3">
      <c r="A2601" s="22">
        <v>2600</v>
      </c>
      <c r="B2601" s="2" t="s">
        <v>5163</v>
      </c>
      <c r="C2601" s="2" t="s">
        <v>63</v>
      </c>
      <c r="D2601" s="2" t="s">
        <v>50</v>
      </c>
      <c r="E2601" s="3">
        <v>1995</v>
      </c>
      <c r="F2601" s="4">
        <v>77403.759999999995</v>
      </c>
      <c r="G2601" s="5">
        <v>73927</v>
      </c>
      <c r="H2601" s="2" t="s">
        <v>41</v>
      </c>
      <c r="I2601" s="2" t="s">
        <v>29</v>
      </c>
      <c r="J2601" s="6">
        <v>2.1</v>
      </c>
      <c r="K2601" s="7">
        <v>212</v>
      </c>
      <c r="L2601" s="8">
        <v>376</v>
      </c>
      <c r="M2601" s="3">
        <v>3</v>
      </c>
      <c r="N2601" s="3">
        <v>4</v>
      </c>
      <c r="O2601" s="2" t="s">
        <v>65</v>
      </c>
      <c r="P2601" s="9" t="s">
        <v>5162</v>
      </c>
      <c r="Q2601" s="9" t="s">
        <v>12437</v>
      </c>
      <c r="R2601" s="10">
        <v>44075</v>
      </c>
      <c r="S2601" s="10">
        <v>45815.171721389997</v>
      </c>
      <c r="T2601" s="11">
        <v>29</v>
      </c>
      <c r="U2601" s="51">
        <v>9</v>
      </c>
      <c r="V2601" s="51">
        <v>2020</v>
      </c>
      <c r="W2601" s="52">
        <v>2025</v>
      </c>
    </row>
    <row r="2602" spans="1:23" x14ac:dyDescent="0.3">
      <c r="A2602" s="22">
        <v>2601</v>
      </c>
      <c r="B2602" s="2" t="s">
        <v>5165</v>
      </c>
      <c r="C2602" s="2" t="s">
        <v>19</v>
      </c>
      <c r="D2602" s="2" t="s">
        <v>64</v>
      </c>
      <c r="E2602" s="3">
        <v>2003</v>
      </c>
      <c r="F2602" s="4">
        <v>51622.57</v>
      </c>
      <c r="G2602" s="5">
        <v>253569</v>
      </c>
      <c r="H2602" s="2" t="s">
        <v>35</v>
      </c>
      <c r="I2602" s="2" t="s">
        <v>29</v>
      </c>
      <c r="J2602" s="6">
        <v>3.9</v>
      </c>
      <c r="K2602" s="7">
        <v>187</v>
      </c>
      <c r="L2602" s="8">
        <v>216</v>
      </c>
      <c r="M2602" s="3">
        <v>2</v>
      </c>
      <c r="N2602" s="3">
        <v>5</v>
      </c>
      <c r="O2602" s="2" t="s">
        <v>23</v>
      </c>
      <c r="P2602" s="9" t="s">
        <v>5164</v>
      </c>
      <c r="Q2602" s="9" t="s">
        <v>12438</v>
      </c>
      <c r="R2602" s="10">
        <v>44355</v>
      </c>
      <c r="S2602" s="10">
        <v>45461.781043254363</v>
      </c>
      <c r="T2602" s="11">
        <v>21</v>
      </c>
      <c r="U2602" s="51">
        <v>6</v>
      </c>
      <c r="V2602" s="51">
        <v>2021</v>
      </c>
      <c r="W2602" s="52">
        <v>2024</v>
      </c>
    </row>
    <row r="2603" spans="1:23" x14ac:dyDescent="0.3">
      <c r="A2603" s="22">
        <v>2602</v>
      </c>
      <c r="B2603" s="2" t="s">
        <v>5167</v>
      </c>
      <c r="C2603" s="2" t="s">
        <v>107</v>
      </c>
      <c r="D2603" s="2" t="s">
        <v>20</v>
      </c>
      <c r="E2603" s="3">
        <v>1990</v>
      </c>
      <c r="F2603" s="4">
        <v>16234.65</v>
      </c>
      <c r="G2603" s="5">
        <v>259048</v>
      </c>
      <c r="H2603" s="2" t="s">
        <v>21</v>
      </c>
      <c r="I2603" s="2" t="s">
        <v>22</v>
      </c>
      <c r="J2603" s="6">
        <v>5</v>
      </c>
      <c r="K2603" s="7">
        <v>168</v>
      </c>
      <c r="L2603" s="8">
        <v>194</v>
      </c>
      <c r="M2603" s="3">
        <v>2</v>
      </c>
      <c r="N2603" s="3">
        <v>5</v>
      </c>
      <c r="O2603" s="2" t="s">
        <v>51</v>
      </c>
      <c r="P2603" s="9" t="s">
        <v>5166</v>
      </c>
      <c r="Q2603" s="9" t="s">
        <v>12439</v>
      </c>
      <c r="R2603" s="10">
        <v>41991</v>
      </c>
      <c r="S2603" s="10">
        <v>45440.168720789872</v>
      </c>
      <c r="T2603" s="11">
        <v>34</v>
      </c>
      <c r="U2603" s="51">
        <v>12</v>
      </c>
      <c r="V2603" s="51">
        <v>2014</v>
      </c>
      <c r="W2603" s="52">
        <v>2024</v>
      </c>
    </row>
    <row r="2604" spans="1:23" x14ac:dyDescent="0.3">
      <c r="A2604" s="22">
        <v>2603</v>
      </c>
      <c r="B2604" s="2" t="s">
        <v>5169</v>
      </c>
      <c r="C2604" s="2" t="s">
        <v>107</v>
      </c>
      <c r="D2604" s="2" t="s">
        <v>56</v>
      </c>
      <c r="E2604" s="3">
        <v>1996</v>
      </c>
      <c r="F2604" s="4">
        <v>13640.66</v>
      </c>
      <c r="G2604" s="5">
        <v>148539</v>
      </c>
      <c r="H2604" s="2" t="s">
        <v>21</v>
      </c>
      <c r="I2604" s="2" t="s">
        <v>29</v>
      </c>
      <c r="J2604" s="6">
        <v>2</v>
      </c>
      <c r="K2604" s="7">
        <v>583</v>
      </c>
      <c r="L2604" s="8">
        <v>565</v>
      </c>
      <c r="M2604" s="3">
        <v>4</v>
      </c>
      <c r="N2604" s="3">
        <v>7</v>
      </c>
      <c r="O2604" s="2" t="s">
        <v>42</v>
      </c>
      <c r="P2604" s="9" t="s">
        <v>5168</v>
      </c>
      <c r="Q2604" s="9" t="s">
        <v>12440</v>
      </c>
      <c r="R2604" s="10">
        <v>43619</v>
      </c>
      <c r="S2604" s="10">
        <v>45263.181323310382</v>
      </c>
      <c r="T2604" s="11">
        <v>28</v>
      </c>
      <c r="U2604" s="51">
        <v>6</v>
      </c>
      <c r="V2604" s="51">
        <v>2019</v>
      </c>
      <c r="W2604" s="52">
        <v>2023</v>
      </c>
    </row>
    <row r="2605" spans="1:23" x14ac:dyDescent="0.3">
      <c r="A2605" s="22">
        <v>2604</v>
      </c>
      <c r="B2605" s="2" t="s">
        <v>5171</v>
      </c>
      <c r="C2605" s="2" t="s">
        <v>118</v>
      </c>
      <c r="D2605" s="2" t="s">
        <v>64</v>
      </c>
      <c r="E2605" s="3">
        <v>1999</v>
      </c>
      <c r="F2605" s="4">
        <v>35360.07</v>
      </c>
      <c r="G2605" s="5">
        <v>245023</v>
      </c>
      <c r="H2605" s="2" t="s">
        <v>21</v>
      </c>
      <c r="I2605" s="2" t="s">
        <v>22</v>
      </c>
      <c r="J2605" s="6">
        <v>3.1</v>
      </c>
      <c r="K2605" s="7">
        <v>190</v>
      </c>
      <c r="L2605" s="8">
        <v>677</v>
      </c>
      <c r="M2605" s="3">
        <v>5</v>
      </c>
      <c r="N2605" s="3">
        <v>4</v>
      </c>
      <c r="O2605" s="2" t="s">
        <v>65</v>
      </c>
      <c r="P2605" s="9" t="s">
        <v>5170</v>
      </c>
      <c r="Q2605" s="9" t="s">
        <v>12441</v>
      </c>
      <c r="R2605" s="10">
        <v>43190</v>
      </c>
      <c r="S2605" s="10">
        <v>45342.913269699653</v>
      </c>
      <c r="T2605" s="11">
        <v>25</v>
      </c>
      <c r="U2605" s="51">
        <v>3</v>
      </c>
      <c r="V2605" s="51">
        <v>2018</v>
      </c>
      <c r="W2605" s="52">
        <v>2024</v>
      </c>
    </row>
    <row r="2606" spans="1:23" x14ac:dyDescent="0.3">
      <c r="A2606" s="22">
        <v>2605</v>
      </c>
      <c r="B2606" s="2" t="s">
        <v>5173</v>
      </c>
      <c r="C2606" s="2" t="s">
        <v>33</v>
      </c>
      <c r="D2606" s="2" t="s">
        <v>40</v>
      </c>
      <c r="E2606" s="3">
        <v>2013</v>
      </c>
      <c r="F2606" s="4">
        <v>70249.98</v>
      </c>
      <c r="G2606" s="5">
        <v>102919</v>
      </c>
      <c r="H2606" s="2" t="s">
        <v>28</v>
      </c>
      <c r="I2606" s="2" t="s">
        <v>22</v>
      </c>
      <c r="J2606" s="6">
        <v>5.5</v>
      </c>
      <c r="K2606" s="7">
        <v>70</v>
      </c>
      <c r="L2606" s="8">
        <v>252</v>
      </c>
      <c r="M2606" s="3">
        <v>5</v>
      </c>
      <c r="N2606" s="3">
        <v>4</v>
      </c>
      <c r="O2606" s="2" t="s">
        <v>42</v>
      </c>
      <c r="P2606" s="9" t="s">
        <v>5172</v>
      </c>
      <c r="Q2606" s="9" t="s">
        <v>12442</v>
      </c>
      <c r="R2606" s="10">
        <v>42349</v>
      </c>
      <c r="S2606" s="10">
        <v>45653.517390523819</v>
      </c>
      <c r="T2606" s="11">
        <v>11</v>
      </c>
      <c r="U2606" s="51">
        <v>12</v>
      </c>
      <c r="V2606" s="51">
        <v>2015</v>
      </c>
      <c r="W2606" s="52">
        <v>2024</v>
      </c>
    </row>
    <row r="2607" spans="1:23" x14ac:dyDescent="0.3">
      <c r="A2607" s="22">
        <v>2606</v>
      </c>
      <c r="B2607" s="2" t="s">
        <v>5175</v>
      </c>
      <c r="C2607" s="2" t="s">
        <v>45</v>
      </c>
      <c r="D2607" s="2" t="s">
        <v>92</v>
      </c>
      <c r="E2607" s="3">
        <v>2016</v>
      </c>
      <c r="F2607" s="4">
        <v>19467.48</v>
      </c>
      <c r="G2607" s="5">
        <v>201408</v>
      </c>
      <c r="H2607" s="2" t="s">
        <v>35</v>
      </c>
      <c r="I2607" s="2" t="s">
        <v>22</v>
      </c>
      <c r="J2607" s="6">
        <v>2.7</v>
      </c>
      <c r="K2607" s="7">
        <v>328</v>
      </c>
      <c r="L2607" s="8">
        <v>581</v>
      </c>
      <c r="M2607" s="3">
        <v>2</v>
      </c>
      <c r="N2607" s="3">
        <v>5</v>
      </c>
      <c r="O2607" s="2" t="s">
        <v>51</v>
      </c>
      <c r="P2607" s="9" t="s">
        <v>5174</v>
      </c>
      <c r="Q2607" s="9" t="s">
        <v>12443</v>
      </c>
      <c r="R2607" s="10">
        <v>42054</v>
      </c>
      <c r="S2607" s="10">
        <v>45239.962679581629</v>
      </c>
      <c r="T2607" s="11">
        <v>8</v>
      </c>
      <c r="U2607" s="51">
        <v>2</v>
      </c>
      <c r="V2607" s="51">
        <v>2015</v>
      </c>
      <c r="W2607" s="52">
        <v>2023</v>
      </c>
    </row>
    <row r="2608" spans="1:23" x14ac:dyDescent="0.3">
      <c r="A2608" s="22">
        <v>2607</v>
      </c>
      <c r="B2608" s="2" t="s">
        <v>5177</v>
      </c>
      <c r="C2608" s="2" t="s">
        <v>63</v>
      </c>
      <c r="D2608" s="2" t="s">
        <v>56</v>
      </c>
      <c r="E2608" s="3">
        <v>2020</v>
      </c>
      <c r="F2608" s="4">
        <v>31013.24</v>
      </c>
      <c r="G2608" s="5">
        <v>35083</v>
      </c>
      <c r="H2608" s="2" t="s">
        <v>28</v>
      </c>
      <c r="I2608" s="2" t="s">
        <v>22</v>
      </c>
      <c r="J2608" s="6">
        <v>4.2</v>
      </c>
      <c r="K2608" s="7">
        <v>259</v>
      </c>
      <c r="L2608" s="8">
        <v>188</v>
      </c>
      <c r="M2608" s="3">
        <v>2</v>
      </c>
      <c r="N2608" s="3">
        <v>7</v>
      </c>
      <c r="O2608" s="2" t="s">
        <v>23</v>
      </c>
      <c r="P2608" s="9" t="s">
        <v>5176</v>
      </c>
      <c r="Q2608" s="9" t="s">
        <v>12444</v>
      </c>
      <c r="R2608" s="10">
        <v>41913</v>
      </c>
      <c r="S2608" s="10">
        <v>45466.600007047127</v>
      </c>
      <c r="T2608" s="11">
        <v>4</v>
      </c>
      <c r="U2608" s="51">
        <v>10</v>
      </c>
      <c r="V2608" s="51">
        <v>2014</v>
      </c>
      <c r="W2608" s="52">
        <v>2024</v>
      </c>
    </row>
    <row r="2609" spans="1:23" x14ac:dyDescent="0.3">
      <c r="A2609" s="22">
        <v>2608</v>
      </c>
      <c r="B2609" s="2" t="s">
        <v>5179</v>
      </c>
      <c r="C2609" s="2" t="s">
        <v>118</v>
      </c>
      <c r="D2609" s="2" t="s">
        <v>20</v>
      </c>
      <c r="E2609" s="3">
        <v>1998</v>
      </c>
      <c r="F2609" s="4">
        <v>15079.27</v>
      </c>
      <c r="G2609" s="5">
        <v>228614</v>
      </c>
      <c r="H2609" s="2" t="s">
        <v>21</v>
      </c>
      <c r="I2609" s="2" t="s">
        <v>29</v>
      </c>
      <c r="J2609" s="6">
        <v>2.4</v>
      </c>
      <c r="K2609" s="7">
        <v>472</v>
      </c>
      <c r="L2609" s="8">
        <v>202</v>
      </c>
      <c r="M2609" s="3">
        <v>3</v>
      </c>
      <c r="N2609" s="3">
        <v>4</v>
      </c>
      <c r="O2609" s="2" t="s">
        <v>51</v>
      </c>
      <c r="P2609" s="9" t="s">
        <v>5178</v>
      </c>
      <c r="Q2609" s="9" t="s">
        <v>12445</v>
      </c>
      <c r="R2609" s="10">
        <v>42026</v>
      </c>
      <c r="S2609" s="10">
        <v>45489.818650775873</v>
      </c>
      <c r="T2609" s="11">
        <v>26</v>
      </c>
      <c r="U2609" s="51">
        <v>1</v>
      </c>
      <c r="V2609" s="51">
        <v>2015</v>
      </c>
      <c r="W2609" s="52">
        <v>2024</v>
      </c>
    </row>
    <row r="2610" spans="1:23" x14ac:dyDescent="0.3">
      <c r="A2610" s="22">
        <v>2609</v>
      </c>
      <c r="B2610" s="2" t="s">
        <v>5181</v>
      </c>
      <c r="C2610" s="2" t="s">
        <v>19</v>
      </c>
      <c r="D2610" s="2" t="s">
        <v>34</v>
      </c>
      <c r="E2610" s="3">
        <v>2011</v>
      </c>
      <c r="F2610" s="4">
        <v>43571.86</v>
      </c>
      <c r="G2610" s="5">
        <v>115319</v>
      </c>
      <c r="H2610" s="2" t="s">
        <v>21</v>
      </c>
      <c r="I2610" s="2" t="s">
        <v>22</v>
      </c>
      <c r="J2610" s="6">
        <v>4.9000000000000004</v>
      </c>
      <c r="K2610" s="7">
        <v>339</v>
      </c>
      <c r="L2610" s="8">
        <v>120</v>
      </c>
      <c r="M2610" s="3">
        <v>2</v>
      </c>
      <c r="N2610" s="3">
        <v>2</v>
      </c>
      <c r="O2610" s="2" t="s">
        <v>23</v>
      </c>
      <c r="P2610" s="9" t="s">
        <v>5180</v>
      </c>
      <c r="Q2610" s="9" t="s">
        <v>12446</v>
      </c>
      <c r="R2610" s="10">
        <v>44405</v>
      </c>
      <c r="S2610" s="10">
        <v>45514.643615768873</v>
      </c>
      <c r="T2610" s="11">
        <v>13</v>
      </c>
      <c r="U2610" s="51">
        <v>7</v>
      </c>
      <c r="V2610" s="51">
        <v>2021</v>
      </c>
      <c r="W2610" s="52">
        <v>2024</v>
      </c>
    </row>
    <row r="2611" spans="1:23" x14ac:dyDescent="0.3">
      <c r="A2611" s="22">
        <v>2610</v>
      </c>
      <c r="B2611" s="2" t="s">
        <v>5183</v>
      </c>
      <c r="C2611" s="2" t="s">
        <v>39</v>
      </c>
      <c r="D2611" s="2" t="s">
        <v>34</v>
      </c>
      <c r="E2611" s="3">
        <v>2020</v>
      </c>
      <c r="F2611" s="4">
        <v>36053.120000000003</v>
      </c>
      <c r="G2611" s="5">
        <v>169409</v>
      </c>
      <c r="H2611" s="2" t="s">
        <v>41</v>
      </c>
      <c r="I2611" s="2" t="s">
        <v>29</v>
      </c>
      <c r="J2611" s="6">
        <v>5.9</v>
      </c>
      <c r="K2611" s="7">
        <v>499</v>
      </c>
      <c r="L2611" s="8">
        <v>311</v>
      </c>
      <c r="M2611" s="3">
        <v>3</v>
      </c>
      <c r="N2611" s="3">
        <v>2</v>
      </c>
      <c r="O2611" s="2" t="s">
        <v>23</v>
      </c>
      <c r="P2611" s="9" t="s">
        <v>5182</v>
      </c>
      <c r="Q2611" s="9" t="s">
        <v>12447</v>
      </c>
      <c r="R2611" s="10">
        <v>45159</v>
      </c>
      <c r="S2611" s="10">
        <v>45727.262139473612</v>
      </c>
      <c r="T2611" s="11">
        <v>4</v>
      </c>
      <c r="U2611" s="51">
        <v>8</v>
      </c>
      <c r="V2611" s="51">
        <v>2023</v>
      </c>
      <c r="W2611" s="52">
        <v>2025</v>
      </c>
    </row>
    <row r="2612" spans="1:23" x14ac:dyDescent="0.3">
      <c r="A2612" s="22">
        <v>2611</v>
      </c>
      <c r="B2612" s="2" t="s">
        <v>5185</v>
      </c>
      <c r="C2612" s="2" t="s">
        <v>19</v>
      </c>
      <c r="D2612" s="2" t="s">
        <v>40</v>
      </c>
      <c r="E2612" s="3">
        <v>2000</v>
      </c>
      <c r="F2612" s="4">
        <v>23457.43</v>
      </c>
      <c r="G2612" s="5">
        <v>135868</v>
      </c>
      <c r="H2612" s="2" t="s">
        <v>41</v>
      </c>
      <c r="I2612" s="2" t="s">
        <v>29</v>
      </c>
      <c r="J2612" s="6">
        <v>5.8</v>
      </c>
      <c r="K2612" s="7">
        <v>653</v>
      </c>
      <c r="L2612" s="8">
        <v>768</v>
      </c>
      <c r="M2612" s="3">
        <v>3</v>
      </c>
      <c r="N2612" s="3">
        <v>4</v>
      </c>
      <c r="O2612" s="2" t="s">
        <v>36</v>
      </c>
      <c r="P2612" s="9" t="s">
        <v>5184</v>
      </c>
      <c r="Q2612" s="9" t="s">
        <v>12448</v>
      </c>
      <c r="R2612" s="10">
        <v>42266</v>
      </c>
      <c r="S2612" s="10">
        <v>45307.866260297778</v>
      </c>
      <c r="T2612" s="11">
        <v>24</v>
      </c>
      <c r="U2612" s="51">
        <v>9</v>
      </c>
      <c r="V2612" s="51">
        <v>2015</v>
      </c>
      <c r="W2612" s="52">
        <v>2024</v>
      </c>
    </row>
    <row r="2613" spans="1:23" x14ac:dyDescent="0.3">
      <c r="A2613" s="22">
        <v>2612</v>
      </c>
      <c r="B2613" s="2" t="s">
        <v>5187</v>
      </c>
      <c r="C2613" s="2" t="s">
        <v>26</v>
      </c>
      <c r="D2613" s="2" t="s">
        <v>50</v>
      </c>
      <c r="E2613" s="3">
        <v>2012</v>
      </c>
      <c r="F2613" s="4">
        <v>33426.239999999998</v>
      </c>
      <c r="G2613" s="5">
        <v>186562</v>
      </c>
      <c r="H2613" s="2" t="s">
        <v>28</v>
      </c>
      <c r="I2613" s="2" t="s">
        <v>22</v>
      </c>
      <c r="J2613" s="6">
        <v>3.9</v>
      </c>
      <c r="K2613" s="7">
        <v>257</v>
      </c>
      <c r="L2613" s="8">
        <v>286</v>
      </c>
      <c r="M2613" s="3">
        <v>5</v>
      </c>
      <c r="N2613" s="3">
        <v>4</v>
      </c>
      <c r="O2613" s="2" t="s">
        <v>65</v>
      </c>
      <c r="P2613" s="9" t="s">
        <v>5186</v>
      </c>
      <c r="Q2613" s="9" t="s">
        <v>12449</v>
      </c>
      <c r="R2613" s="10">
        <v>45032</v>
      </c>
      <c r="S2613" s="10">
        <v>45206.083903826482</v>
      </c>
      <c r="T2613" s="11">
        <v>12</v>
      </c>
      <c r="U2613" s="51">
        <v>4</v>
      </c>
      <c r="V2613" s="51">
        <v>2023</v>
      </c>
      <c r="W2613" s="52">
        <v>2023</v>
      </c>
    </row>
    <row r="2614" spans="1:23" x14ac:dyDescent="0.3">
      <c r="A2614" s="22">
        <v>2613</v>
      </c>
      <c r="B2614" s="2" t="s">
        <v>5189</v>
      </c>
      <c r="C2614" s="2" t="s">
        <v>33</v>
      </c>
      <c r="D2614" s="2" t="s">
        <v>20</v>
      </c>
      <c r="E2614" s="3">
        <v>2019</v>
      </c>
      <c r="F2614" s="4">
        <v>43056.68</v>
      </c>
      <c r="G2614" s="5">
        <v>128441</v>
      </c>
      <c r="H2614" s="2" t="s">
        <v>28</v>
      </c>
      <c r="I2614" s="2" t="s">
        <v>29</v>
      </c>
      <c r="J2614" s="6">
        <v>4.5</v>
      </c>
      <c r="K2614" s="7">
        <v>469</v>
      </c>
      <c r="L2614" s="8">
        <v>463</v>
      </c>
      <c r="M2614" s="3">
        <v>5</v>
      </c>
      <c r="N2614" s="3">
        <v>2</v>
      </c>
      <c r="O2614" s="2" t="s">
        <v>80</v>
      </c>
      <c r="P2614" s="9" t="s">
        <v>5188</v>
      </c>
      <c r="Q2614" s="9" t="s">
        <v>12450</v>
      </c>
      <c r="R2614" s="10">
        <v>42620</v>
      </c>
      <c r="S2614" s="10">
        <v>45514.351557357193</v>
      </c>
      <c r="T2614" s="11">
        <v>5</v>
      </c>
      <c r="U2614" s="51">
        <v>9</v>
      </c>
      <c r="V2614" s="51">
        <v>2016</v>
      </c>
      <c r="W2614" s="52">
        <v>2024</v>
      </c>
    </row>
    <row r="2615" spans="1:23" x14ac:dyDescent="0.3">
      <c r="A2615" s="22">
        <v>2614</v>
      </c>
      <c r="B2615" s="2" t="s">
        <v>5191</v>
      </c>
      <c r="C2615" s="2" t="s">
        <v>107</v>
      </c>
      <c r="D2615" s="2" t="s">
        <v>20</v>
      </c>
      <c r="E2615" s="3">
        <v>2004</v>
      </c>
      <c r="F2615" s="4">
        <v>9183.94</v>
      </c>
      <c r="G2615" s="5">
        <v>212162</v>
      </c>
      <c r="H2615" s="2" t="s">
        <v>21</v>
      </c>
      <c r="I2615" s="2" t="s">
        <v>29</v>
      </c>
      <c r="J2615" s="6">
        <v>5</v>
      </c>
      <c r="K2615" s="7">
        <v>460</v>
      </c>
      <c r="L2615" s="8">
        <v>661</v>
      </c>
      <c r="M2615" s="3">
        <v>5</v>
      </c>
      <c r="N2615" s="3">
        <v>5</v>
      </c>
      <c r="O2615" s="2" t="s">
        <v>65</v>
      </c>
      <c r="P2615" s="9" t="s">
        <v>5190</v>
      </c>
      <c r="Q2615" s="9" t="s">
        <v>12451</v>
      </c>
      <c r="R2615" s="10">
        <v>42888</v>
      </c>
      <c r="S2615" s="10">
        <v>45540.928872820281</v>
      </c>
      <c r="T2615" s="11">
        <v>20</v>
      </c>
      <c r="U2615" s="51">
        <v>6</v>
      </c>
      <c r="V2615" s="51">
        <v>2017</v>
      </c>
      <c r="W2615" s="52">
        <v>2024</v>
      </c>
    </row>
    <row r="2616" spans="1:23" x14ac:dyDescent="0.3">
      <c r="A2616" s="22">
        <v>2615</v>
      </c>
      <c r="B2616" s="2" t="s">
        <v>5193</v>
      </c>
      <c r="C2616" s="2" t="s">
        <v>63</v>
      </c>
      <c r="D2616" s="2" t="s">
        <v>27</v>
      </c>
      <c r="E2616" s="3">
        <v>2007</v>
      </c>
      <c r="F2616" s="4">
        <v>62324.85</v>
      </c>
      <c r="G2616" s="5">
        <v>79700</v>
      </c>
      <c r="H2616" s="2" t="s">
        <v>35</v>
      </c>
      <c r="I2616" s="2" t="s">
        <v>29</v>
      </c>
      <c r="J2616" s="6">
        <v>1.3</v>
      </c>
      <c r="K2616" s="7">
        <v>542</v>
      </c>
      <c r="L2616" s="8">
        <v>609</v>
      </c>
      <c r="M2616" s="3">
        <v>2</v>
      </c>
      <c r="N2616" s="3">
        <v>5</v>
      </c>
      <c r="O2616" s="2" t="s">
        <v>42</v>
      </c>
      <c r="P2616" s="9" t="s">
        <v>5192</v>
      </c>
      <c r="Q2616" s="9" t="s">
        <v>12452</v>
      </c>
      <c r="R2616" s="10">
        <v>42029</v>
      </c>
      <c r="S2616" s="10">
        <v>45615.549797005107</v>
      </c>
      <c r="T2616" s="11">
        <v>17</v>
      </c>
      <c r="U2616" s="51">
        <v>1</v>
      </c>
      <c r="V2616" s="51">
        <v>2015</v>
      </c>
      <c r="W2616" s="52">
        <v>2024</v>
      </c>
    </row>
    <row r="2617" spans="1:23" x14ac:dyDescent="0.3">
      <c r="A2617" s="22">
        <v>2616</v>
      </c>
      <c r="B2617" s="2" t="s">
        <v>4460</v>
      </c>
      <c r="C2617" s="2" t="s">
        <v>39</v>
      </c>
      <c r="D2617" s="2" t="s">
        <v>79</v>
      </c>
      <c r="E2617" s="3">
        <v>2010</v>
      </c>
      <c r="F2617" s="4">
        <v>27001.23</v>
      </c>
      <c r="G2617" s="5">
        <v>173028</v>
      </c>
      <c r="H2617" s="2" t="s">
        <v>35</v>
      </c>
      <c r="I2617" s="2" t="s">
        <v>29</v>
      </c>
      <c r="J2617" s="6">
        <v>3.3</v>
      </c>
      <c r="K2617" s="7">
        <v>457</v>
      </c>
      <c r="L2617" s="8">
        <v>704</v>
      </c>
      <c r="M2617" s="3">
        <v>4</v>
      </c>
      <c r="N2617" s="3">
        <v>7</v>
      </c>
      <c r="O2617" s="2" t="s">
        <v>65</v>
      </c>
      <c r="P2617" s="9" t="s">
        <v>5194</v>
      </c>
      <c r="Q2617" s="9" t="s">
        <v>12453</v>
      </c>
      <c r="R2617" s="10">
        <v>43266</v>
      </c>
      <c r="S2617" s="10">
        <v>45357.954277901299</v>
      </c>
      <c r="T2617" s="11">
        <v>14</v>
      </c>
      <c r="U2617" s="51">
        <v>6</v>
      </c>
      <c r="V2617" s="51">
        <v>2018</v>
      </c>
      <c r="W2617" s="52">
        <v>2024</v>
      </c>
    </row>
    <row r="2618" spans="1:23" x14ac:dyDescent="0.3">
      <c r="A2618" s="22">
        <v>2617</v>
      </c>
      <c r="B2618" s="2" t="s">
        <v>5196</v>
      </c>
      <c r="C2618" s="2" t="s">
        <v>63</v>
      </c>
      <c r="D2618" s="2" t="s">
        <v>92</v>
      </c>
      <c r="E2618" s="3">
        <v>2013</v>
      </c>
      <c r="F2618" s="4">
        <v>65243.78</v>
      </c>
      <c r="G2618" s="5">
        <v>286669</v>
      </c>
      <c r="H2618" s="2" t="s">
        <v>28</v>
      </c>
      <c r="I2618" s="2" t="s">
        <v>22</v>
      </c>
      <c r="J2618" s="6">
        <v>3.6</v>
      </c>
      <c r="K2618" s="7">
        <v>540</v>
      </c>
      <c r="L2618" s="8">
        <v>426</v>
      </c>
      <c r="M2618" s="3">
        <v>5</v>
      </c>
      <c r="N2618" s="3">
        <v>5</v>
      </c>
      <c r="O2618" s="2" t="s">
        <v>85</v>
      </c>
      <c r="P2618" s="9" t="s">
        <v>5195</v>
      </c>
      <c r="Q2618" s="9" t="s">
        <v>12454</v>
      </c>
      <c r="R2618" s="10">
        <v>41948</v>
      </c>
      <c r="S2618" s="10">
        <v>45798.086304306576</v>
      </c>
      <c r="T2618" s="11">
        <v>11</v>
      </c>
      <c r="U2618" s="51">
        <v>11</v>
      </c>
      <c r="V2618" s="51">
        <v>2014</v>
      </c>
      <c r="W2618" s="52">
        <v>2025</v>
      </c>
    </row>
    <row r="2619" spans="1:23" x14ac:dyDescent="0.3">
      <c r="A2619" s="22">
        <v>2618</v>
      </c>
      <c r="B2619" s="2" t="s">
        <v>5198</v>
      </c>
      <c r="C2619" s="2" t="s">
        <v>49</v>
      </c>
      <c r="D2619" s="2" t="s">
        <v>20</v>
      </c>
      <c r="E2619" s="3">
        <v>2017</v>
      </c>
      <c r="F2619" s="4">
        <v>67984.429999999993</v>
      </c>
      <c r="G2619" s="5">
        <v>179067</v>
      </c>
      <c r="H2619" s="2" t="s">
        <v>21</v>
      </c>
      <c r="I2619" s="2" t="s">
        <v>29</v>
      </c>
      <c r="J2619" s="6">
        <v>1.2</v>
      </c>
      <c r="K2619" s="7">
        <v>634</v>
      </c>
      <c r="L2619" s="8">
        <v>540</v>
      </c>
      <c r="M2619" s="3">
        <v>3</v>
      </c>
      <c r="N2619" s="3">
        <v>4</v>
      </c>
      <c r="O2619" s="2" t="s">
        <v>65</v>
      </c>
      <c r="P2619" s="9" t="s">
        <v>5197</v>
      </c>
      <c r="Q2619" s="9" t="s">
        <v>12455</v>
      </c>
      <c r="R2619" s="10">
        <v>42487</v>
      </c>
      <c r="S2619" s="10">
        <v>45453.311349315583</v>
      </c>
      <c r="T2619" s="11">
        <v>7</v>
      </c>
      <c r="U2619" s="51">
        <v>4</v>
      </c>
      <c r="V2619" s="51">
        <v>2016</v>
      </c>
      <c r="W2619" s="52">
        <v>2024</v>
      </c>
    </row>
    <row r="2620" spans="1:23" x14ac:dyDescent="0.3">
      <c r="A2620" s="22">
        <v>2619</v>
      </c>
      <c r="B2620" s="2" t="s">
        <v>4292</v>
      </c>
      <c r="C2620" s="2" t="s">
        <v>33</v>
      </c>
      <c r="D2620" s="2" t="s">
        <v>27</v>
      </c>
      <c r="E2620" s="3">
        <v>2014</v>
      </c>
      <c r="F2620" s="4">
        <v>12110.42</v>
      </c>
      <c r="G2620" s="5">
        <v>75176</v>
      </c>
      <c r="H2620" s="2" t="s">
        <v>21</v>
      </c>
      <c r="I2620" s="2" t="s">
        <v>29</v>
      </c>
      <c r="J2620" s="6">
        <v>5</v>
      </c>
      <c r="K2620" s="7">
        <v>152</v>
      </c>
      <c r="L2620" s="8">
        <v>688</v>
      </c>
      <c r="M2620" s="3">
        <v>5</v>
      </c>
      <c r="N2620" s="3">
        <v>5</v>
      </c>
      <c r="O2620" s="2" t="s">
        <v>36</v>
      </c>
      <c r="P2620" s="9" t="s">
        <v>5199</v>
      </c>
      <c r="Q2620" s="9" t="s">
        <v>12456</v>
      </c>
      <c r="R2620" s="10">
        <v>42666</v>
      </c>
      <c r="S2620" s="10">
        <v>45506.465980241766</v>
      </c>
      <c r="T2620" s="11">
        <v>10</v>
      </c>
      <c r="U2620" s="51">
        <v>10</v>
      </c>
      <c r="V2620" s="51">
        <v>2016</v>
      </c>
      <c r="W2620" s="52">
        <v>2024</v>
      </c>
    </row>
    <row r="2621" spans="1:23" x14ac:dyDescent="0.3">
      <c r="A2621" s="22">
        <v>2620</v>
      </c>
      <c r="B2621" s="2" t="s">
        <v>5201</v>
      </c>
      <c r="C2621" s="2" t="s">
        <v>19</v>
      </c>
      <c r="D2621" s="2" t="s">
        <v>20</v>
      </c>
      <c r="E2621" s="3">
        <v>2019</v>
      </c>
      <c r="F2621" s="4">
        <v>66995.08</v>
      </c>
      <c r="G2621" s="5">
        <v>34104</v>
      </c>
      <c r="H2621" s="2" t="s">
        <v>35</v>
      </c>
      <c r="I2621" s="2" t="s">
        <v>29</v>
      </c>
      <c r="J2621" s="6">
        <v>2.4</v>
      </c>
      <c r="K2621" s="7">
        <v>107</v>
      </c>
      <c r="L2621" s="8">
        <v>635</v>
      </c>
      <c r="M2621" s="3">
        <v>5</v>
      </c>
      <c r="N2621" s="3">
        <v>4</v>
      </c>
      <c r="O2621" s="2" t="s">
        <v>30</v>
      </c>
      <c r="P2621" s="9" t="s">
        <v>5200</v>
      </c>
      <c r="Q2621" s="9" t="s">
        <v>12457</v>
      </c>
      <c r="R2621" s="10">
        <v>42557</v>
      </c>
      <c r="S2621" s="10">
        <v>45700.10070718715</v>
      </c>
      <c r="T2621" s="11">
        <v>5</v>
      </c>
      <c r="U2621" s="51">
        <v>7</v>
      </c>
      <c r="V2621" s="51">
        <v>2016</v>
      </c>
      <c r="W2621" s="52">
        <v>2025</v>
      </c>
    </row>
    <row r="2622" spans="1:23" x14ac:dyDescent="0.3">
      <c r="A2622" s="22">
        <v>2621</v>
      </c>
      <c r="B2622" s="2" t="s">
        <v>5203</v>
      </c>
      <c r="C2622" s="2" t="s">
        <v>26</v>
      </c>
      <c r="D2622" s="2" t="s">
        <v>64</v>
      </c>
      <c r="E2622" s="3">
        <v>2017</v>
      </c>
      <c r="F2622" s="4">
        <v>47703.1</v>
      </c>
      <c r="G2622" s="5">
        <v>63185</v>
      </c>
      <c r="H2622" s="2" t="s">
        <v>28</v>
      </c>
      <c r="I2622" s="2" t="s">
        <v>22</v>
      </c>
      <c r="J2622" s="6">
        <v>5.3</v>
      </c>
      <c r="K2622" s="7">
        <v>316</v>
      </c>
      <c r="L2622" s="8">
        <v>419</v>
      </c>
      <c r="M2622" s="3">
        <v>5</v>
      </c>
      <c r="N2622" s="3">
        <v>5</v>
      </c>
      <c r="O2622" s="2" t="s">
        <v>23</v>
      </c>
      <c r="P2622" s="9" t="s">
        <v>5202</v>
      </c>
      <c r="Q2622" s="9" t="s">
        <v>12458</v>
      </c>
      <c r="R2622" s="10">
        <v>44386</v>
      </c>
      <c r="S2622" s="10">
        <v>45430.238734792671</v>
      </c>
      <c r="T2622" s="11">
        <v>7</v>
      </c>
      <c r="U2622" s="51">
        <v>7</v>
      </c>
      <c r="V2622" s="51">
        <v>2021</v>
      </c>
      <c r="W2622" s="52">
        <v>2024</v>
      </c>
    </row>
    <row r="2623" spans="1:23" x14ac:dyDescent="0.3">
      <c r="A2623" s="22">
        <v>2622</v>
      </c>
      <c r="B2623" s="2" t="s">
        <v>5205</v>
      </c>
      <c r="C2623" s="2" t="s">
        <v>26</v>
      </c>
      <c r="D2623" s="2" t="s">
        <v>79</v>
      </c>
      <c r="E2623" s="3">
        <v>2004</v>
      </c>
      <c r="F2623" s="4">
        <v>51776.77</v>
      </c>
      <c r="G2623" s="5">
        <v>98171</v>
      </c>
      <c r="H2623" s="2" t="s">
        <v>41</v>
      </c>
      <c r="I2623" s="2" t="s">
        <v>22</v>
      </c>
      <c r="J2623" s="6">
        <v>5</v>
      </c>
      <c r="K2623" s="7">
        <v>314</v>
      </c>
      <c r="L2623" s="8">
        <v>731</v>
      </c>
      <c r="M2623" s="3">
        <v>4</v>
      </c>
      <c r="N2623" s="3">
        <v>5</v>
      </c>
      <c r="O2623" s="2" t="s">
        <v>80</v>
      </c>
      <c r="P2623" s="9" t="s">
        <v>5204</v>
      </c>
      <c r="Q2623" s="9" t="s">
        <v>12459</v>
      </c>
      <c r="R2623" s="10">
        <v>42395</v>
      </c>
      <c r="S2623" s="10">
        <v>45243.759438933514</v>
      </c>
      <c r="T2623" s="11">
        <v>20</v>
      </c>
      <c r="U2623" s="51">
        <v>1</v>
      </c>
      <c r="V2623" s="51">
        <v>2016</v>
      </c>
      <c r="W2623" s="52">
        <v>2023</v>
      </c>
    </row>
    <row r="2624" spans="1:23" x14ac:dyDescent="0.3">
      <c r="A2624" s="22">
        <v>2623</v>
      </c>
      <c r="B2624" s="2" t="s">
        <v>12460</v>
      </c>
      <c r="C2624" s="2" t="s">
        <v>74</v>
      </c>
      <c r="D2624" s="2" t="s">
        <v>46</v>
      </c>
      <c r="E2624" s="3">
        <v>2021</v>
      </c>
      <c r="F2624" s="4">
        <v>47173.71</v>
      </c>
      <c r="G2624" s="5">
        <v>176866</v>
      </c>
      <c r="H2624" s="2" t="s">
        <v>28</v>
      </c>
      <c r="I2624" s="2" t="s">
        <v>22</v>
      </c>
      <c r="J2624" s="6">
        <v>2.2000000000000002</v>
      </c>
      <c r="K2624" s="7">
        <v>215</v>
      </c>
      <c r="L2624" s="8">
        <v>716</v>
      </c>
      <c r="M2624" s="3">
        <v>4</v>
      </c>
      <c r="N2624" s="3">
        <v>7</v>
      </c>
      <c r="O2624" s="2" t="s">
        <v>23</v>
      </c>
      <c r="P2624" s="9" t="s">
        <v>5206</v>
      </c>
      <c r="Q2624" s="9" t="s">
        <v>12461</v>
      </c>
      <c r="R2624" s="10">
        <v>42242</v>
      </c>
      <c r="S2624" s="10">
        <v>45843.209328911507</v>
      </c>
      <c r="T2624" s="11">
        <v>3</v>
      </c>
      <c r="U2624" s="51">
        <v>8</v>
      </c>
      <c r="V2624" s="51">
        <v>2015</v>
      </c>
      <c r="W2624" s="52">
        <v>2025</v>
      </c>
    </row>
    <row r="2625" spans="1:23" x14ac:dyDescent="0.3">
      <c r="A2625" s="22">
        <v>2624</v>
      </c>
      <c r="B2625" s="2" t="s">
        <v>5208</v>
      </c>
      <c r="C2625" s="2" t="s">
        <v>39</v>
      </c>
      <c r="D2625" s="2" t="s">
        <v>40</v>
      </c>
      <c r="E2625" s="3">
        <v>2011</v>
      </c>
      <c r="F2625" s="4">
        <v>5465.76</v>
      </c>
      <c r="G2625" s="5">
        <v>227112</v>
      </c>
      <c r="H2625" s="2" t="s">
        <v>28</v>
      </c>
      <c r="I2625" s="2" t="s">
        <v>29</v>
      </c>
      <c r="J2625" s="6">
        <v>5.4</v>
      </c>
      <c r="K2625" s="7">
        <v>692</v>
      </c>
      <c r="L2625" s="8">
        <v>428</v>
      </c>
      <c r="M2625" s="3">
        <v>4</v>
      </c>
      <c r="N2625" s="3">
        <v>4</v>
      </c>
      <c r="O2625" s="2" t="s">
        <v>36</v>
      </c>
      <c r="P2625" s="9" t="s">
        <v>5207</v>
      </c>
      <c r="Q2625" s="9" t="s">
        <v>12462</v>
      </c>
      <c r="R2625" s="10">
        <v>43223</v>
      </c>
      <c r="S2625" s="10">
        <v>45677.612209487619</v>
      </c>
      <c r="T2625" s="11">
        <v>13</v>
      </c>
      <c r="U2625" s="51">
        <v>5</v>
      </c>
      <c r="V2625" s="51">
        <v>2018</v>
      </c>
      <c r="W2625" s="52">
        <v>2025</v>
      </c>
    </row>
    <row r="2626" spans="1:23" x14ac:dyDescent="0.3">
      <c r="A2626" s="22">
        <v>2625</v>
      </c>
      <c r="B2626" s="2" t="s">
        <v>5210</v>
      </c>
      <c r="C2626" s="2" t="s">
        <v>74</v>
      </c>
      <c r="D2626" s="2" t="s">
        <v>56</v>
      </c>
      <c r="E2626" s="3">
        <v>2000</v>
      </c>
      <c r="F2626" s="4">
        <v>42282.74</v>
      </c>
      <c r="G2626" s="5">
        <v>187949</v>
      </c>
      <c r="H2626" s="2" t="s">
        <v>35</v>
      </c>
      <c r="I2626" s="2" t="s">
        <v>29</v>
      </c>
      <c r="J2626" s="6">
        <v>4</v>
      </c>
      <c r="K2626" s="7">
        <v>294</v>
      </c>
      <c r="L2626" s="8">
        <v>520</v>
      </c>
      <c r="M2626" s="3">
        <v>4</v>
      </c>
      <c r="N2626" s="3">
        <v>7</v>
      </c>
      <c r="O2626" s="2" t="s">
        <v>36</v>
      </c>
      <c r="P2626" s="9" t="s">
        <v>5209</v>
      </c>
      <c r="Q2626" s="9" t="s">
        <v>12463</v>
      </c>
      <c r="R2626" s="10">
        <v>44352</v>
      </c>
      <c r="S2626" s="10">
        <v>45193.233333712451</v>
      </c>
      <c r="T2626" s="11">
        <v>24</v>
      </c>
      <c r="U2626" s="51">
        <v>6</v>
      </c>
      <c r="V2626" s="51">
        <v>2021</v>
      </c>
      <c r="W2626" s="52">
        <v>2023</v>
      </c>
    </row>
    <row r="2627" spans="1:23" x14ac:dyDescent="0.3">
      <c r="A2627" s="22">
        <v>2626</v>
      </c>
      <c r="B2627" s="2" t="s">
        <v>5212</v>
      </c>
      <c r="C2627" s="2" t="s">
        <v>45</v>
      </c>
      <c r="D2627" s="2" t="s">
        <v>46</v>
      </c>
      <c r="E2627" s="3">
        <v>2022</v>
      </c>
      <c r="F2627" s="4">
        <v>59140.2</v>
      </c>
      <c r="G2627" s="5">
        <v>100998</v>
      </c>
      <c r="H2627" s="2" t="s">
        <v>41</v>
      </c>
      <c r="I2627" s="2" t="s">
        <v>22</v>
      </c>
      <c r="J2627" s="6">
        <v>1.7</v>
      </c>
      <c r="K2627" s="7">
        <v>327</v>
      </c>
      <c r="L2627" s="8">
        <v>468</v>
      </c>
      <c r="M2627" s="3">
        <v>5</v>
      </c>
      <c r="N2627" s="3">
        <v>4</v>
      </c>
      <c r="O2627" s="2" t="s">
        <v>42</v>
      </c>
      <c r="P2627" s="9" t="s">
        <v>5211</v>
      </c>
      <c r="Q2627" s="9" t="s">
        <v>12464</v>
      </c>
      <c r="R2627" s="10">
        <v>43837</v>
      </c>
      <c r="S2627" s="10">
        <v>45149.716630371797</v>
      </c>
      <c r="T2627" s="11">
        <v>2</v>
      </c>
      <c r="U2627" s="51">
        <v>1</v>
      </c>
      <c r="V2627" s="51">
        <v>2020</v>
      </c>
      <c r="W2627" s="52">
        <v>2023</v>
      </c>
    </row>
    <row r="2628" spans="1:23" x14ac:dyDescent="0.3">
      <c r="A2628" s="22">
        <v>2627</v>
      </c>
      <c r="B2628" s="2" t="s">
        <v>5214</v>
      </c>
      <c r="C2628" s="2" t="s">
        <v>45</v>
      </c>
      <c r="D2628" s="2" t="s">
        <v>46</v>
      </c>
      <c r="E2628" s="3">
        <v>2013</v>
      </c>
      <c r="F2628" s="4">
        <v>33777.74</v>
      </c>
      <c r="G2628" s="5">
        <v>165657</v>
      </c>
      <c r="H2628" s="2" t="s">
        <v>21</v>
      </c>
      <c r="I2628" s="2" t="s">
        <v>22</v>
      </c>
      <c r="J2628" s="6">
        <v>5.5</v>
      </c>
      <c r="K2628" s="7">
        <v>579</v>
      </c>
      <c r="L2628" s="8">
        <v>198</v>
      </c>
      <c r="M2628" s="3">
        <v>3</v>
      </c>
      <c r="N2628" s="3">
        <v>7</v>
      </c>
      <c r="O2628" s="2" t="s">
        <v>30</v>
      </c>
      <c r="P2628" s="9" t="s">
        <v>5213</v>
      </c>
      <c r="Q2628" s="9" t="s">
        <v>12465</v>
      </c>
      <c r="R2628" s="10">
        <v>45359</v>
      </c>
      <c r="S2628" s="10">
        <v>45739.528592764269</v>
      </c>
      <c r="T2628" s="11">
        <v>11</v>
      </c>
      <c r="U2628" s="51">
        <v>3</v>
      </c>
      <c r="V2628" s="51">
        <v>2024</v>
      </c>
      <c r="W2628" s="52">
        <v>2025</v>
      </c>
    </row>
    <row r="2629" spans="1:23" x14ac:dyDescent="0.3">
      <c r="A2629" s="22">
        <v>2628</v>
      </c>
      <c r="B2629" s="2" t="s">
        <v>5216</v>
      </c>
      <c r="C2629" s="2" t="s">
        <v>26</v>
      </c>
      <c r="D2629" s="2" t="s">
        <v>46</v>
      </c>
      <c r="E2629" s="3">
        <v>2017</v>
      </c>
      <c r="F2629" s="4">
        <v>69799.69</v>
      </c>
      <c r="G2629" s="5">
        <v>88553</v>
      </c>
      <c r="H2629" s="2" t="s">
        <v>28</v>
      </c>
      <c r="I2629" s="2" t="s">
        <v>22</v>
      </c>
      <c r="J2629" s="6">
        <v>5.5</v>
      </c>
      <c r="K2629" s="7">
        <v>526</v>
      </c>
      <c r="L2629" s="8">
        <v>399</v>
      </c>
      <c r="M2629" s="3">
        <v>5</v>
      </c>
      <c r="N2629" s="3">
        <v>4</v>
      </c>
      <c r="O2629" s="2" t="s">
        <v>85</v>
      </c>
      <c r="P2629" s="9" t="s">
        <v>5215</v>
      </c>
      <c r="Q2629" s="9" t="s">
        <v>12466</v>
      </c>
      <c r="R2629" s="10">
        <v>45340</v>
      </c>
      <c r="S2629" s="10">
        <v>45515.519791003913</v>
      </c>
      <c r="T2629" s="11">
        <v>7</v>
      </c>
      <c r="U2629" s="51">
        <v>2</v>
      </c>
      <c r="V2629" s="51">
        <v>2024</v>
      </c>
      <c r="W2629" s="52">
        <v>2024</v>
      </c>
    </row>
    <row r="2630" spans="1:23" x14ac:dyDescent="0.3">
      <c r="A2630" s="22">
        <v>2629</v>
      </c>
      <c r="B2630" s="2" t="s">
        <v>5218</v>
      </c>
      <c r="C2630" s="2" t="s">
        <v>39</v>
      </c>
      <c r="D2630" s="2" t="s">
        <v>79</v>
      </c>
      <c r="E2630" s="3">
        <v>2017</v>
      </c>
      <c r="F2630" s="4">
        <v>46385.94</v>
      </c>
      <c r="G2630" s="5">
        <v>60320</v>
      </c>
      <c r="H2630" s="2" t="s">
        <v>41</v>
      </c>
      <c r="I2630" s="2" t="s">
        <v>22</v>
      </c>
      <c r="J2630" s="6">
        <v>2.6</v>
      </c>
      <c r="K2630" s="7">
        <v>88</v>
      </c>
      <c r="L2630" s="8">
        <v>373</v>
      </c>
      <c r="M2630" s="3">
        <v>5</v>
      </c>
      <c r="N2630" s="3">
        <v>2</v>
      </c>
      <c r="O2630" s="2" t="s">
        <v>85</v>
      </c>
      <c r="P2630" s="9" t="s">
        <v>5217</v>
      </c>
      <c r="Q2630" s="9" t="s">
        <v>12467</v>
      </c>
      <c r="R2630" s="10">
        <v>44850</v>
      </c>
      <c r="S2630" s="10">
        <v>45251.352957637253</v>
      </c>
      <c r="T2630" s="11">
        <v>7</v>
      </c>
      <c r="U2630" s="51">
        <v>10</v>
      </c>
      <c r="V2630" s="51">
        <v>2022</v>
      </c>
      <c r="W2630" s="52">
        <v>2023</v>
      </c>
    </row>
    <row r="2631" spans="1:23" x14ac:dyDescent="0.3">
      <c r="A2631" s="22">
        <v>2630</v>
      </c>
      <c r="B2631" s="2" t="s">
        <v>5220</v>
      </c>
      <c r="C2631" s="2" t="s">
        <v>45</v>
      </c>
      <c r="D2631" s="2" t="s">
        <v>27</v>
      </c>
      <c r="E2631" s="3">
        <v>1998</v>
      </c>
      <c r="F2631" s="4">
        <v>50655.78</v>
      </c>
      <c r="G2631" s="5">
        <v>178469</v>
      </c>
      <c r="H2631" s="2" t="s">
        <v>28</v>
      </c>
      <c r="I2631" s="2" t="s">
        <v>22</v>
      </c>
      <c r="J2631" s="6">
        <v>4.3</v>
      </c>
      <c r="K2631" s="7">
        <v>133</v>
      </c>
      <c r="L2631" s="8">
        <v>502</v>
      </c>
      <c r="M2631" s="3">
        <v>3</v>
      </c>
      <c r="N2631" s="3">
        <v>2</v>
      </c>
      <c r="O2631" s="2" t="s">
        <v>51</v>
      </c>
      <c r="P2631" s="9" t="s">
        <v>5219</v>
      </c>
      <c r="Q2631" s="9" t="s">
        <v>12468</v>
      </c>
      <c r="R2631" s="10">
        <v>42520</v>
      </c>
      <c r="S2631" s="10">
        <v>45336.634013848481</v>
      </c>
      <c r="T2631" s="11">
        <v>26</v>
      </c>
      <c r="U2631" s="51">
        <v>5</v>
      </c>
      <c r="V2631" s="51">
        <v>2016</v>
      </c>
      <c r="W2631" s="52">
        <v>2024</v>
      </c>
    </row>
    <row r="2632" spans="1:23" x14ac:dyDescent="0.3">
      <c r="A2632" s="22">
        <v>2631</v>
      </c>
      <c r="B2632" s="2" t="s">
        <v>5222</v>
      </c>
      <c r="C2632" s="2" t="s">
        <v>63</v>
      </c>
      <c r="D2632" s="2" t="s">
        <v>64</v>
      </c>
      <c r="E2632" s="3">
        <v>2015</v>
      </c>
      <c r="F2632" s="4">
        <v>27143</v>
      </c>
      <c r="G2632" s="5">
        <v>247572</v>
      </c>
      <c r="H2632" s="2" t="s">
        <v>21</v>
      </c>
      <c r="I2632" s="2" t="s">
        <v>22</v>
      </c>
      <c r="J2632" s="6">
        <v>5.4</v>
      </c>
      <c r="K2632" s="7">
        <v>74</v>
      </c>
      <c r="L2632" s="8">
        <v>629</v>
      </c>
      <c r="M2632" s="3">
        <v>3</v>
      </c>
      <c r="N2632" s="3">
        <v>5</v>
      </c>
      <c r="O2632" s="2" t="s">
        <v>36</v>
      </c>
      <c r="P2632" s="9" t="s">
        <v>5221</v>
      </c>
      <c r="Q2632" s="9" t="s">
        <v>12469</v>
      </c>
      <c r="R2632" s="10">
        <v>43397</v>
      </c>
      <c r="S2632" s="10">
        <v>45333.567400525819</v>
      </c>
      <c r="T2632" s="11">
        <v>9</v>
      </c>
      <c r="U2632" s="51">
        <v>10</v>
      </c>
      <c r="V2632" s="51">
        <v>2018</v>
      </c>
      <c r="W2632" s="52">
        <v>2024</v>
      </c>
    </row>
    <row r="2633" spans="1:23" x14ac:dyDescent="0.3">
      <c r="A2633" s="22">
        <v>2632</v>
      </c>
      <c r="B2633" s="2" t="s">
        <v>12470</v>
      </c>
      <c r="C2633" s="2" t="s">
        <v>63</v>
      </c>
      <c r="D2633" s="2" t="s">
        <v>92</v>
      </c>
      <c r="E2633" s="3">
        <v>2010</v>
      </c>
      <c r="F2633" s="4">
        <v>60751.12</v>
      </c>
      <c r="G2633" s="5">
        <v>189740</v>
      </c>
      <c r="H2633" s="2" t="s">
        <v>21</v>
      </c>
      <c r="I2633" s="2" t="s">
        <v>22</v>
      </c>
      <c r="J2633" s="6">
        <v>5.0999999999999996</v>
      </c>
      <c r="K2633" s="7">
        <v>584</v>
      </c>
      <c r="L2633" s="8">
        <v>604</v>
      </c>
      <c r="M2633" s="3">
        <v>3</v>
      </c>
      <c r="N2633" s="3">
        <v>4</v>
      </c>
      <c r="O2633" s="2" t="s">
        <v>65</v>
      </c>
      <c r="P2633" s="9" t="s">
        <v>5223</v>
      </c>
      <c r="Q2633" s="9" t="s">
        <v>12471</v>
      </c>
      <c r="R2633" s="10">
        <v>45132</v>
      </c>
      <c r="S2633" s="10">
        <v>45445.425772200157</v>
      </c>
      <c r="T2633" s="11">
        <v>14</v>
      </c>
      <c r="U2633" s="51">
        <v>7</v>
      </c>
      <c r="V2633" s="51">
        <v>2023</v>
      </c>
      <c r="W2633" s="52">
        <v>2024</v>
      </c>
    </row>
    <row r="2634" spans="1:23" x14ac:dyDescent="0.3">
      <c r="A2634" s="22">
        <v>2633</v>
      </c>
      <c r="B2634" s="2" t="s">
        <v>5225</v>
      </c>
      <c r="C2634" s="2" t="s">
        <v>19</v>
      </c>
      <c r="D2634" s="2" t="s">
        <v>64</v>
      </c>
      <c r="E2634" s="3">
        <v>2016</v>
      </c>
      <c r="F2634" s="4">
        <v>74622.58</v>
      </c>
      <c r="G2634" s="5">
        <v>245145</v>
      </c>
      <c r="H2634" s="2" t="s">
        <v>41</v>
      </c>
      <c r="I2634" s="2" t="s">
        <v>29</v>
      </c>
      <c r="J2634" s="6">
        <v>3.7</v>
      </c>
      <c r="K2634" s="7">
        <v>76</v>
      </c>
      <c r="L2634" s="8">
        <v>118</v>
      </c>
      <c r="M2634" s="3">
        <v>2</v>
      </c>
      <c r="N2634" s="3">
        <v>2</v>
      </c>
      <c r="O2634" s="2" t="s">
        <v>42</v>
      </c>
      <c r="P2634" s="9" t="s">
        <v>5224</v>
      </c>
      <c r="Q2634" s="9" t="s">
        <v>12472</v>
      </c>
      <c r="R2634" s="10">
        <v>42269</v>
      </c>
      <c r="S2634" s="10">
        <v>45361.751037253169</v>
      </c>
      <c r="T2634" s="11">
        <v>8</v>
      </c>
      <c r="U2634" s="51">
        <v>9</v>
      </c>
      <c r="V2634" s="51">
        <v>2015</v>
      </c>
      <c r="W2634" s="52">
        <v>2024</v>
      </c>
    </row>
    <row r="2635" spans="1:23" x14ac:dyDescent="0.3">
      <c r="A2635" s="22">
        <v>2634</v>
      </c>
      <c r="B2635" s="2" t="s">
        <v>5227</v>
      </c>
      <c r="C2635" s="2" t="s">
        <v>26</v>
      </c>
      <c r="D2635" s="2" t="s">
        <v>46</v>
      </c>
      <c r="E2635" s="3">
        <v>2024</v>
      </c>
      <c r="F2635" s="4">
        <v>69986.27</v>
      </c>
      <c r="G2635" s="5">
        <v>79873</v>
      </c>
      <c r="H2635" s="2" t="s">
        <v>35</v>
      </c>
      <c r="I2635" s="2" t="s">
        <v>22</v>
      </c>
      <c r="J2635" s="6">
        <v>4</v>
      </c>
      <c r="K2635" s="7">
        <v>245</v>
      </c>
      <c r="L2635" s="8">
        <v>671</v>
      </c>
      <c r="M2635" s="3">
        <v>2</v>
      </c>
      <c r="N2635" s="3">
        <v>2</v>
      </c>
      <c r="O2635" s="2" t="s">
        <v>51</v>
      </c>
      <c r="P2635" s="9" t="s">
        <v>5226</v>
      </c>
      <c r="Q2635" s="9" t="s">
        <v>12473</v>
      </c>
      <c r="R2635" s="10">
        <v>43739</v>
      </c>
      <c r="S2635" s="10">
        <v>45370.950877221163</v>
      </c>
      <c r="T2635" s="11">
        <v>0</v>
      </c>
      <c r="U2635" s="51">
        <v>10</v>
      </c>
      <c r="V2635" s="51">
        <v>2019</v>
      </c>
      <c r="W2635" s="52">
        <v>2024</v>
      </c>
    </row>
    <row r="2636" spans="1:23" x14ac:dyDescent="0.3">
      <c r="A2636" s="22">
        <v>2635</v>
      </c>
      <c r="B2636" s="2" t="s">
        <v>5229</v>
      </c>
      <c r="C2636" s="2" t="s">
        <v>63</v>
      </c>
      <c r="D2636" s="2" t="s">
        <v>79</v>
      </c>
      <c r="E2636" s="3">
        <v>2004</v>
      </c>
      <c r="F2636" s="4">
        <v>30042.5</v>
      </c>
      <c r="G2636" s="5">
        <v>118205</v>
      </c>
      <c r="H2636" s="2" t="s">
        <v>21</v>
      </c>
      <c r="I2636" s="2" t="s">
        <v>22</v>
      </c>
      <c r="J2636" s="6">
        <v>4.7</v>
      </c>
      <c r="K2636" s="7">
        <v>663</v>
      </c>
      <c r="L2636" s="8">
        <v>430</v>
      </c>
      <c r="M2636" s="3">
        <v>2</v>
      </c>
      <c r="N2636" s="3">
        <v>7</v>
      </c>
      <c r="O2636" s="2" t="s">
        <v>42</v>
      </c>
      <c r="P2636" s="9" t="s">
        <v>5228</v>
      </c>
      <c r="Q2636" s="9" t="s">
        <v>12474</v>
      </c>
      <c r="R2636" s="10">
        <v>43559</v>
      </c>
      <c r="S2636" s="10">
        <v>45393.877462538228</v>
      </c>
      <c r="T2636" s="11">
        <v>20</v>
      </c>
      <c r="U2636" s="51">
        <v>4</v>
      </c>
      <c r="V2636" s="51">
        <v>2019</v>
      </c>
      <c r="W2636" s="52">
        <v>2024</v>
      </c>
    </row>
    <row r="2637" spans="1:23" x14ac:dyDescent="0.3">
      <c r="A2637" s="22">
        <v>2636</v>
      </c>
      <c r="B2637" s="2" t="s">
        <v>5231</v>
      </c>
      <c r="C2637" s="2" t="s">
        <v>63</v>
      </c>
      <c r="D2637" s="2" t="s">
        <v>64</v>
      </c>
      <c r="E2637" s="3">
        <v>2023</v>
      </c>
      <c r="F2637" s="4">
        <v>50239.27</v>
      </c>
      <c r="G2637" s="5">
        <v>259472</v>
      </c>
      <c r="H2637" s="2" t="s">
        <v>35</v>
      </c>
      <c r="I2637" s="2" t="s">
        <v>22</v>
      </c>
      <c r="J2637" s="6">
        <v>1.3</v>
      </c>
      <c r="K2637" s="7">
        <v>566</v>
      </c>
      <c r="L2637" s="8">
        <v>470</v>
      </c>
      <c r="M2637" s="3">
        <v>3</v>
      </c>
      <c r="N2637" s="3">
        <v>2</v>
      </c>
      <c r="O2637" s="2" t="s">
        <v>80</v>
      </c>
      <c r="P2637" s="9" t="s">
        <v>5230</v>
      </c>
      <c r="Q2637" s="9" t="s">
        <v>12475</v>
      </c>
      <c r="R2637" s="10">
        <v>42864</v>
      </c>
      <c r="S2637" s="10">
        <v>45834.885664178553</v>
      </c>
      <c r="T2637" s="11">
        <v>1</v>
      </c>
      <c r="U2637" s="51">
        <v>5</v>
      </c>
      <c r="V2637" s="51">
        <v>2017</v>
      </c>
      <c r="W2637" s="52">
        <v>2025</v>
      </c>
    </row>
    <row r="2638" spans="1:23" x14ac:dyDescent="0.3">
      <c r="A2638" s="22">
        <v>2637</v>
      </c>
      <c r="B2638" s="2" t="s">
        <v>5233</v>
      </c>
      <c r="C2638" s="2" t="s">
        <v>26</v>
      </c>
      <c r="D2638" s="2" t="s">
        <v>79</v>
      </c>
      <c r="E2638" s="3">
        <v>1999</v>
      </c>
      <c r="F2638" s="4">
        <v>16658.060000000001</v>
      </c>
      <c r="G2638" s="5">
        <v>40009</v>
      </c>
      <c r="H2638" s="2" t="s">
        <v>41</v>
      </c>
      <c r="I2638" s="2" t="s">
        <v>22</v>
      </c>
      <c r="J2638" s="6">
        <v>3.2</v>
      </c>
      <c r="K2638" s="7">
        <v>508</v>
      </c>
      <c r="L2638" s="8">
        <v>335</v>
      </c>
      <c r="M2638" s="3">
        <v>5</v>
      </c>
      <c r="N2638" s="3">
        <v>2</v>
      </c>
      <c r="O2638" s="2" t="s">
        <v>23</v>
      </c>
      <c r="P2638" s="9" t="s">
        <v>5232</v>
      </c>
      <c r="Q2638" s="9" t="s">
        <v>12476</v>
      </c>
      <c r="R2638" s="10">
        <v>45146</v>
      </c>
      <c r="S2638" s="10">
        <v>45190.020691183963</v>
      </c>
      <c r="T2638" s="11">
        <v>25</v>
      </c>
      <c r="U2638" s="51">
        <v>8</v>
      </c>
      <c r="V2638" s="51">
        <v>2023</v>
      </c>
      <c r="W2638" s="52">
        <v>2023</v>
      </c>
    </row>
    <row r="2639" spans="1:23" x14ac:dyDescent="0.3">
      <c r="A2639" s="22">
        <v>2638</v>
      </c>
      <c r="B2639" s="2" t="s">
        <v>5235</v>
      </c>
      <c r="C2639" s="2" t="s">
        <v>19</v>
      </c>
      <c r="D2639" s="2" t="s">
        <v>50</v>
      </c>
      <c r="E2639" s="3">
        <v>2012</v>
      </c>
      <c r="F2639" s="4">
        <v>40551.839999999997</v>
      </c>
      <c r="G2639" s="5">
        <v>231145</v>
      </c>
      <c r="H2639" s="2" t="s">
        <v>28</v>
      </c>
      <c r="I2639" s="2" t="s">
        <v>22</v>
      </c>
      <c r="J2639" s="6">
        <v>5.9</v>
      </c>
      <c r="K2639" s="7">
        <v>194</v>
      </c>
      <c r="L2639" s="8">
        <v>710</v>
      </c>
      <c r="M2639" s="3">
        <v>5</v>
      </c>
      <c r="N2639" s="3">
        <v>2</v>
      </c>
      <c r="O2639" s="2" t="s">
        <v>42</v>
      </c>
      <c r="P2639" s="9" t="s">
        <v>5234</v>
      </c>
      <c r="Q2639" s="9" t="s">
        <v>12477</v>
      </c>
      <c r="R2639" s="10">
        <v>42666</v>
      </c>
      <c r="S2639" s="10">
        <v>45469.082503546422</v>
      </c>
      <c r="T2639" s="11">
        <v>12</v>
      </c>
      <c r="U2639" s="51">
        <v>10</v>
      </c>
      <c r="V2639" s="51">
        <v>2016</v>
      </c>
      <c r="W2639" s="52">
        <v>2024</v>
      </c>
    </row>
    <row r="2640" spans="1:23" x14ac:dyDescent="0.3">
      <c r="A2640" s="22">
        <v>2639</v>
      </c>
      <c r="B2640" s="2" t="s">
        <v>5237</v>
      </c>
      <c r="C2640" s="2" t="s">
        <v>107</v>
      </c>
      <c r="D2640" s="2" t="s">
        <v>50</v>
      </c>
      <c r="E2640" s="3">
        <v>1998</v>
      </c>
      <c r="F2640" s="4">
        <v>78537.14</v>
      </c>
      <c r="G2640" s="5">
        <v>95736</v>
      </c>
      <c r="H2640" s="2" t="s">
        <v>41</v>
      </c>
      <c r="I2640" s="2" t="s">
        <v>22</v>
      </c>
      <c r="J2640" s="6">
        <v>3.4</v>
      </c>
      <c r="K2640" s="7">
        <v>118</v>
      </c>
      <c r="L2640" s="8">
        <v>554</v>
      </c>
      <c r="M2640" s="3">
        <v>4</v>
      </c>
      <c r="N2640" s="3">
        <v>2</v>
      </c>
      <c r="O2640" s="2" t="s">
        <v>80</v>
      </c>
      <c r="P2640" s="9" t="s">
        <v>5236</v>
      </c>
      <c r="Q2640" s="9" t="s">
        <v>12478</v>
      </c>
      <c r="R2640" s="10">
        <v>43917</v>
      </c>
      <c r="S2640" s="10">
        <v>45260.55279760524</v>
      </c>
      <c r="T2640" s="11">
        <v>26</v>
      </c>
      <c r="U2640" s="51">
        <v>3</v>
      </c>
      <c r="V2640" s="51">
        <v>2020</v>
      </c>
      <c r="W2640" s="52">
        <v>2023</v>
      </c>
    </row>
    <row r="2641" spans="1:23" x14ac:dyDescent="0.3">
      <c r="A2641" s="22">
        <v>2640</v>
      </c>
      <c r="B2641" s="2" t="s">
        <v>5239</v>
      </c>
      <c r="C2641" s="2" t="s">
        <v>49</v>
      </c>
      <c r="D2641" s="2" t="s">
        <v>34</v>
      </c>
      <c r="E2641" s="3">
        <v>1998</v>
      </c>
      <c r="F2641" s="4">
        <v>41554.33</v>
      </c>
      <c r="G2641" s="5">
        <v>25531</v>
      </c>
      <c r="H2641" s="2" t="s">
        <v>28</v>
      </c>
      <c r="I2641" s="2" t="s">
        <v>22</v>
      </c>
      <c r="J2641" s="6">
        <v>3.8</v>
      </c>
      <c r="K2641" s="7">
        <v>558</v>
      </c>
      <c r="L2641" s="8">
        <v>538</v>
      </c>
      <c r="M2641" s="3">
        <v>4</v>
      </c>
      <c r="N2641" s="3">
        <v>5</v>
      </c>
      <c r="O2641" s="2" t="s">
        <v>85</v>
      </c>
      <c r="P2641" s="9" t="s">
        <v>5238</v>
      </c>
      <c r="Q2641" s="9" t="s">
        <v>12479</v>
      </c>
      <c r="R2641" s="10">
        <v>42776</v>
      </c>
      <c r="S2641" s="10">
        <v>45857.958278701459</v>
      </c>
      <c r="T2641" s="11">
        <v>26</v>
      </c>
      <c r="U2641" s="51">
        <v>2</v>
      </c>
      <c r="V2641" s="51">
        <v>2017</v>
      </c>
      <c r="W2641" s="52">
        <v>2025</v>
      </c>
    </row>
    <row r="2642" spans="1:23" x14ac:dyDescent="0.3">
      <c r="A2642" s="22">
        <v>2641</v>
      </c>
      <c r="B2642" s="2" t="s">
        <v>12480</v>
      </c>
      <c r="C2642" s="2" t="s">
        <v>26</v>
      </c>
      <c r="D2642" s="2" t="s">
        <v>20</v>
      </c>
      <c r="E2642" s="3">
        <v>2009</v>
      </c>
      <c r="F2642" s="4">
        <v>75016.899999999994</v>
      </c>
      <c r="G2642" s="5">
        <v>5914</v>
      </c>
      <c r="H2642" s="2" t="s">
        <v>28</v>
      </c>
      <c r="I2642" s="2" t="s">
        <v>29</v>
      </c>
      <c r="J2642" s="6">
        <v>1.2</v>
      </c>
      <c r="K2642" s="7">
        <v>492</v>
      </c>
      <c r="L2642" s="8">
        <v>767</v>
      </c>
      <c r="M2642" s="3">
        <v>5</v>
      </c>
      <c r="N2642" s="3">
        <v>5</v>
      </c>
      <c r="O2642" s="2" t="s">
        <v>36</v>
      </c>
      <c r="P2642" s="9" t="s">
        <v>5240</v>
      </c>
      <c r="Q2642" s="9" t="s">
        <v>12481</v>
      </c>
      <c r="R2642" s="10">
        <v>44866</v>
      </c>
      <c r="S2642" s="10">
        <v>45554.8016473752</v>
      </c>
      <c r="T2642" s="11">
        <v>15</v>
      </c>
      <c r="U2642" s="51">
        <v>11</v>
      </c>
      <c r="V2642" s="51">
        <v>2022</v>
      </c>
      <c r="W2642" s="52">
        <v>2024</v>
      </c>
    </row>
    <row r="2643" spans="1:23" x14ac:dyDescent="0.3">
      <c r="A2643" s="22">
        <v>2642</v>
      </c>
      <c r="B2643" s="2" t="s">
        <v>5242</v>
      </c>
      <c r="C2643" s="2" t="s">
        <v>33</v>
      </c>
      <c r="D2643" s="2" t="s">
        <v>34</v>
      </c>
      <c r="E2643" s="3">
        <v>2006</v>
      </c>
      <c r="F2643" s="4">
        <v>30436.06</v>
      </c>
      <c r="G2643" s="5">
        <v>7749</v>
      </c>
      <c r="H2643" s="2" t="s">
        <v>21</v>
      </c>
      <c r="I2643" s="2" t="s">
        <v>29</v>
      </c>
      <c r="J2643" s="6">
        <v>3.1</v>
      </c>
      <c r="K2643" s="7">
        <v>526</v>
      </c>
      <c r="L2643" s="8">
        <v>369</v>
      </c>
      <c r="M2643" s="3">
        <v>2</v>
      </c>
      <c r="N2643" s="3">
        <v>4</v>
      </c>
      <c r="O2643" s="2" t="s">
        <v>51</v>
      </c>
      <c r="P2643" s="9" t="s">
        <v>5241</v>
      </c>
      <c r="Q2643" s="9" t="s">
        <v>12482</v>
      </c>
      <c r="R2643" s="10">
        <v>42035</v>
      </c>
      <c r="S2643" s="10">
        <v>45329.186524350589</v>
      </c>
      <c r="T2643" s="11">
        <v>18</v>
      </c>
      <c r="U2643" s="51">
        <v>1</v>
      </c>
      <c r="V2643" s="51">
        <v>2015</v>
      </c>
      <c r="W2643" s="52">
        <v>2024</v>
      </c>
    </row>
    <row r="2644" spans="1:23" x14ac:dyDescent="0.3">
      <c r="A2644" s="22">
        <v>2643</v>
      </c>
      <c r="B2644" s="2" t="s">
        <v>5244</v>
      </c>
      <c r="C2644" s="2" t="s">
        <v>49</v>
      </c>
      <c r="D2644" s="2" t="s">
        <v>34</v>
      </c>
      <c r="E2644" s="3">
        <v>2019</v>
      </c>
      <c r="F2644" s="4">
        <v>32211.09</v>
      </c>
      <c r="G2644" s="5">
        <v>169709</v>
      </c>
      <c r="H2644" s="2" t="s">
        <v>21</v>
      </c>
      <c r="I2644" s="2" t="s">
        <v>29</v>
      </c>
      <c r="J2644" s="6">
        <v>3.5</v>
      </c>
      <c r="K2644" s="7">
        <v>85</v>
      </c>
      <c r="L2644" s="8">
        <v>637</v>
      </c>
      <c r="M2644" s="3">
        <v>5</v>
      </c>
      <c r="N2644" s="3">
        <v>5</v>
      </c>
      <c r="O2644" s="2" t="s">
        <v>80</v>
      </c>
      <c r="P2644" s="9" t="s">
        <v>5243</v>
      </c>
      <c r="Q2644" s="9" t="s">
        <v>12483</v>
      </c>
      <c r="R2644" s="10">
        <v>45186</v>
      </c>
      <c r="S2644" s="10">
        <v>45532.167120469807</v>
      </c>
      <c r="T2644" s="11">
        <v>5</v>
      </c>
      <c r="U2644" s="51">
        <v>9</v>
      </c>
      <c r="V2644" s="51">
        <v>2023</v>
      </c>
      <c r="W2644" s="52">
        <v>2024</v>
      </c>
    </row>
    <row r="2645" spans="1:23" x14ac:dyDescent="0.3">
      <c r="A2645" s="22">
        <v>2644</v>
      </c>
      <c r="B2645" s="2" t="s">
        <v>5246</v>
      </c>
      <c r="C2645" s="2" t="s">
        <v>107</v>
      </c>
      <c r="D2645" s="2" t="s">
        <v>46</v>
      </c>
      <c r="E2645" s="3">
        <v>1992</v>
      </c>
      <c r="F2645" s="4">
        <v>21225.95</v>
      </c>
      <c r="G2645" s="5">
        <v>143469</v>
      </c>
      <c r="H2645" s="2" t="s">
        <v>21</v>
      </c>
      <c r="I2645" s="2" t="s">
        <v>22</v>
      </c>
      <c r="J2645" s="6">
        <v>3.5</v>
      </c>
      <c r="K2645" s="7">
        <v>671</v>
      </c>
      <c r="L2645" s="8">
        <v>415</v>
      </c>
      <c r="M2645" s="3">
        <v>4</v>
      </c>
      <c r="N2645" s="3">
        <v>7</v>
      </c>
      <c r="O2645" s="2" t="s">
        <v>36</v>
      </c>
      <c r="P2645" s="9" t="s">
        <v>5245</v>
      </c>
      <c r="Q2645" s="9" t="s">
        <v>12484</v>
      </c>
      <c r="R2645" s="10">
        <v>41901</v>
      </c>
      <c r="S2645" s="10">
        <v>45796.187924630649</v>
      </c>
      <c r="T2645" s="11">
        <v>32</v>
      </c>
      <c r="U2645" s="51">
        <v>9</v>
      </c>
      <c r="V2645" s="51">
        <v>2014</v>
      </c>
      <c r="W2645" s="52">
        <v>2025</v>
      </c>
    </row>
    <row r="2646" spans="1:23" x14ac:dyDescent="0.3">
      <c r="A2646" s="22">
        <v>2645</v>
      </c>
      <c r="B2646" s="2" t="s">
        <v>5248</v>
      </c>
      <c r="C2646" s="2" t="s">
        <v>45</v>
      </c>
      <c r="D2646" s="2" t="s">
        <v>40</v>
      </c>
      <c r="E2646" s="3">
        <v>2021</v>
      </c>
      <c r="F2646" s="4">
        <v>39795.83</v>
      </c>
      <c r="G2646" s="5">
        <v>111548</v>
      </c>
      <c r="H2646" s="2" t="s">
        <v>41</v>
      </c>
      <c r="I2646" s="2" t="s">
        <v>22</v>
      </c>
      <c r="J2646" s="6">
        <v>4.7</v>
      </c>
      <c r="K2646" s="7">
        <v>486</v>
      </c>
      <c r="L2646" s="8">
        <v>144</v>
      </c>
      <c r="M2646" s="3">
        <v>2</v>
      </c>
      <c r="N2646" s="3">
        <v>7</v>
      </c>
      <c r="O2646" s="2" t="s">
        <v>80</v>
      </c>
      <c r="P2646" s="9" t="s">
        <v>5247</v>
      </c>
      <c r="Q2646" s="9" t="s">
        <v>12485</v>
      </c>
      <c r="R2646" s="10">
        <v>44836</v>
      </c>
      <c r="S2646" s="10">
        <v>45442.797246495007</v>
      </c>
      <c r="T2646" s="11">
        <v>3</v>
      </c>
      <c r="U2646" s="51">
        <v>10</v>
      </c>
      <c r="V2646" s="51">
        <v>2022</v>
      </c>
      <c r="W2646" s="52">
        <v>2024</v>
      </c>
    </row>
    <row r="2647" spans="1:23" x14ac:dyDescent="0.3">
      <c r="A2647" s="22">
        <v>2646</v>
      </c>
      <c r="B2647" s="2" t="s">
        <v>5250</v>
      </c>
      <c r="C2647" s="2" t="s">
        <v>107</v>
      </c>
      <c r="D2647" s="2" t="s">
        <v>46</v>
      </c>
      <c r="E2647" s="3">
        <v>2005</v>
      </c>
      <c r="F2647" s="4">
        <v>68138.97</v>
      </c>
      <c r="G2647" s="5">
        <v>166065</v>
      </c>
      <c r="H2647" s="2" t="s">
        <v>35</v>
      </c>
      <c r="I2647" s="2" t="s">
        <v>22</v>
      </c>
      <c r="J2647" s="6">
        <v>2.5</v>
      </c>
      <c r="K2647" s="7">
        <v>118</v>
      </c>
      <c r="L2647" s="8">
        <v>292</v>
      </c>
      <c r="M2647" s="3">
        <v>5</v>
      </c>
      <c r="N2647" s="3">
        <v>4</v>
      </c>
      <c r="O2647" s="2" t="s">
        <v>42</v>
      </c>
      <c r="P2647" s="9" t="s">
        <v>5249</v>
      </c>
      <c r="Q2647" s="9" t="s">
        <v>12486</v>
      </c>
      <c r="R2647" s="10">
        <v>43540</v>
      </c>
      <c r="S2647" s="10">
        <v>45275.155718189351</v>
      </c>
      <c r="T2647" s="11">
        <v>19</v>
      </c>
      <c r="U2647" s="51">
        <v>3</v>
      </c>
      <c r="V2647" s="51">
        <v>2019</v>
      </c>
      <c r="W2647" s="52">
        <v>2023</v>
      </c>
    </row>
    <row r="2648" spans="1:23" x14ac:dyDescent="0.3">
      <c r="A2648" s="22">
        <v>2647</v>
      </c>
      <c r="B2648" s="2" t="s">
        <v>5252</v>
      </c>
      <c r="C2648" s="2" t="s">
        <v>118</v>
      </c>
      <c r="D2648" s="2" t="s">
        <v>56</v>
      </c>
      <c r="E2648" s="3">
        <v>2017</v>
      </c>
      <c r="F2648" s="4">
        <v>11528.24</v>
      </c>
      <c r="G2648" s="5">
        <v>255383</v>
      </c>
      <c r="H2648" s="2" t="s">
        <v>28</v>
      </c>
      <c r="I2648" s="2" t="s">
        <v>22</v>
      </c>
      <c r="J2648" s="6">
        <v>2</v>
      </c>
      <c r="K2648" s="7">
        <v>246</v>
      </c>
      <c r="L2648" s="8">
        <v>115</v>
      </c>
      <c r="M2648" s="3">
        <v>5</v>
      </c>
      <c r="N2648" s="3">
        <v>2</v>
      </c>
      <c r="O2648" s="2" t="s">
        <v>85</v>
      </c>
      <c r="P2648" s="9" t="s">
        <v>5251</v>
      </c>
      <c r="Q2648" s="9" t="s">
        <v>12487</v>
      </c>
      <c r="R2648" s="10">
        <v>43976</v>
      </c>
      <c r="S2648" s="10">
        <v>45198.344355916903</v>
      </c>
      <c r="T2648" s="11">
        <v>7</v>
      </c>
      <c r="U2648" s="51">
        <v>5</v>
      </c>
      <c r="V2648" s="51">
        <v>2020</v>
      </c>
      <c r="W2648" s="52">
        <v>2023</v>
      </c>
    </row>
    <row r="2649" spans="1:23" x14ac:dyDescent="0.3">
      <c r="A2649" s="22">
        <v>2648</v>
      </c>
      <c r="B2649" s="2" t="s">
        <v>5254</v>
      </c>
      <c r="C2649" s="2" t="s">
        <v>19</v>
      </c>
      <c r="D2649" s="2" t="s">
        <v>64</v>
      </c>
      <c r="E2649" s="3">
        <v>2000</v>
      </c>
      <c r="F2649" s="4">
        <v>17733.849999999999</v>
      </c>
      <c r="G2649" s="5">
        <v>251856</v>
      </c>
      <c r="H2649" s="2" t="s">
        <v>21</v>
      </c>
      <c r="I2649" s="2" t="s">
        <v>29</v>
      </c>
      <c r="J2649" s="6">
        <v>3.8</v>
      </c>
      <c r="K2649" s="7">
        <v>345</v>
      </c>
      <c r="L2649" s="8">
        <v>576</v>
      </c>
      <c r="M2649" s="3">
        <v>4</v>
      </c>
      <c r="N2649" s="3">
        <v>2</v>
      </c>
      <c r="O2649" s="2" t="s">
        <v>80</v>
      </c>
      <c r="P2649" s="9" t="s">
        <v>5253</v>
      </c>
      <c r="Q2649" s="9" t="s">
        <v>12488</v>
      </c>
      <c r="R2649" s="10">
        <v>45160</v>
      </c>
      <c r="S2649" s="10">
        <v>45733.249336913097</v>
      </c>
      <c r="T2649" s="11">
        <v>24</v>
      </c>
      <c r="U2649" s="51">
        <v>8</v>
      </c>
      <c r="V2649" s="51">
        <v>2023</v>
      </c>
      <c r="W2649" s="52">
        <v>2025</v>
      </c>
    </row>
    <row r="2650" spans="1:23" x14ac:dyDescent="0.3">
      <c r="A2650" s="22">
        <v>2649</v>
      </c>
      <c r="B2650" s="2" t="s">
        <v>5256</v>
      </c>
      <c r="C2650" s="2" t="s">
        <v>74</v>
      </c>
      <c r="D2650" s="2" t="s">
        <v>46</v>
      </c>
      <c r="E2650" s="3">
        <v>2012</v>
      </c>
      <c r="F2650" s="4">
        <v>50107.18</v>
      </c>
      <c r="G2650" s="5">
        <v>91260</v>
      </c>
      <c r="H2650" s="2" t="s">
        <v>21</v>
      </c>
      <c r="I2650" s="2" t="s">
        <v>29</v>
      </c>
      <c r="J2650" s="6">
        <v>4.8</v>
      </c>
      <c r="K2650" s="7">
        <v>510</v>
      </c>
      <c r="L2650" s="8">
        <v>330</v>
      </c>
      <c r="M2650" s="3">
        <v>5</v>
      </c>
      <c r="N2650" s="3">
        <v>7</v>
      </c>
      <c r="O2650" s="2" t="s">
        <v>36</v>
      </c>
      <c r="P2650" s="9" t="s">
        <v>5255</v>
      </c>
      <c r="Q2650" s="9" t="s">
        <v>12489</v>
      </c>
      <c r="R2650" s="10">
        <v>44922</v>
      </c>
      <c r="S2650" s="10">
        <v>45289.32055115595</v>
      </c>
      <c r="T2650" s="11">
        <v>12</v>
      </c>
      <c r="U2650" s="51">
        <v>12</v>
      </c>
      <c r="V2650" s="51">
        <v>2022</v>
      </c>
      <c r="W2650" s="52">
        <v>2023</v>
      </c>
    </row>
    <row r="2651" spans="1:23" x14ac:dyDescent="0.3">
      <c r="A2651" s="22">
        <v>2650</v>
      </c>
      <c r="B2651" s="2" t="s">
        <v>5258</v>
      </c>
      <c r="C2651" s="2" t="s">
        <v>26</v>
      </c>
      <c r="D2651" s="2" t="s">
        <v>46</v>
      </c>
      <c r="E2651" s="3">
        <v>1999</v>
      </c>
      <c r="F2651" s="4">
        <v>22385.17</v>
      </c>
      <c r="G2651" s="5">
        <v>214164</v>
      </c>
      <c r="H2651" s="2" t="s">
        <v>21</v>
      </c>
      <c r="I2651" s="2" t="s">
        <v>22</v>
      </c>
      <c r="J2651" s="6">
        <v>6</v>
      </c>
      <c r="K2651" s="7">
        <v>515</v>
      </c>
      <c r="L2651" s="8">
        <v>297</v>
      </c>
      <c r="M2651" s="3">
        <v>5</v>
      </c>
      <c r="N2651" s="3">
        <v>5</v>
      </c>
      <c r="O2651" s="2" t="s">
        <v>36</v>
      </c>
      <c r="P2651" s="9" t="s">
        <v>5257</v>
      </c>
      <c r="Q2651" s="9" t="s">
        <v>12490</v>
      </c>
      <c r="R2651" s="10">
        <v>43590</v>
      </c>
      <c r="S2651" s="10">
        <v>45416.511989443607</v>
      </c>
      <c r="T2651" s="11">
        <v>25</v>
      </c>
      <c r="U2651" s="51">
        <v>5</v>
      </c>
      <c r="V2651" s="51">
        <v>2019</v>
      </c>
      <c r="W2651" s="52">
        <v>2024</v>
      </c>
    </row>
    <row r="2652" spans="1:23" x14ac:dyDescent="0.3">
      <c r="A2652" s="22">
        <v>2651</v>
      </c>
      <c r="B2652" s="2" t="s">
        <v>5260</v>
      </c>
      <c r="C2652" s="2" t="s">
        <v>45</v>
      </c>
      <c r="D2652" s="2" t="s">
        <v>56</v>
      </c>
      <c r="E2652" s="3">
        <v>2015</v>
      </c>
      <c r="F2652" s="4">
        <v>53186.11</v>
      </c>
      <c r="G2652" s="5">
        <v>218972</v>
      </c>
      <c r="H2652" s="2" t="s">
        <v>28</v>
      </c>
      <c r="I2652" s="2" t="s">
        <v>22</v>
      </c>
      <c r="J2652" s="6">
        <v>5.3</v>
      </c>
      <c r="K2652" s="7">
        <v>171</v>
      </c>
      <c r="L2652" s="8">
        <v>229</v>
      </c>
      <c r="M2652" s="3">
        <v>4</v>
      </c>
      <c r="N2652" s="3">
        <v>5</v>
      </c>
      <c r="O2652" s="2" t="s">
        <v>42</v>
      </c>
      <c r="P2652" s="9" t="s">
        <v>5259</v>
      </c>
      <c r="Q2652" s="9" t="s">
        <v>12491</v>
      </c>
      <c r="R2652" s="10">
        <v>43746</v>
      </c>
      <c r="S2652" s="10">
        <v>45761.725032052127</v>
      </c>
      <c r="T2652" s="11">
        <v>9</v>
      </c>
      <c r="U2652" s="51">
        <v>10</v>
      </c>
      <c r="V2652" s="51">
        <v>2019</v>
      </c>
      <c r="W2652" s="52">
        <v>2025</v>
      </c>
    </row>
    <row r="2653" spans="1:23" x14ac:dyDescent="0.3">
      <c r="A2653" s="22">
        <v>2652</v>
      </c>
      <c r="B2653" s="2" t="s">
        <v>5262</v>
      </c>
      <c r="C2653" s="2" t="s">
        <v>107</v>
      </c>
      <c r="D2653" s="2" t="s">
        <v>92</v>
      </c>
      <c r="E2653" s="3">
        <v>2020</v>
      </c>
      <c r="F2653" s="4">
        <v>52986.46</v>
      </c>
      <c r="G2653" s="5">
        <v>95464</v>
      </c>
      <c r="H2653" s="2" t="s">
        <v>41</v>
      </c>
      <c r="I2653" s="2" t="s">
        <v>22</v>
      </c>
      <c r="J2653" s="6">
        <v>2.5</v>
      </c>
      <c r="K2653" s="7">
        <v>430</v>
      </c>
      <c r="L2653" s="8">
        <v>166</v>
      </c>
      <c r="M2653" s="3">
        <v>3</v>
      </c>
      <c r="N2653" s="3">
        <v>5</v>
      </c>
      <c r="O2653" s="2" t="s">
        <v>36</v>
      </c>
      <c r="P2653" s="9" t="s">
        <v>5261</v>
      </c>
      <c r="Q2653" s="9" t="s">
        <v>12492</v>
      </c>
      <c r="R2653" s="10">
        <v>43612</v>
      </c>
      <c r="S2653" s="10">
        <v>45232.36916087789</v>
      </c>
      <c r="T2653" s="11">
        <v>4</v>
      </c>
      <c r="U2653" s="51">
        <v>5</v>
      </c>
      <c r="V2653" s="51">
        <v>2019</v>
      </c>
      <c r="W2653" s="52">
        <v>2023</v>
      </c>
    </row>
    <row r="2654" spans="1:23" x14ac:dyDescent="0.3">
      <c r="A2654" s="22">
        <v>2653</v>
      </c>
      <c r="B2654" s="2" t="s">
        <v>5264</v>
      </c>
      <c r="C2654" s="2" t="s">
        <v>118</v>
      </c>
      <c r="D2654" s="2" t="s">
        <v>20</v>
      </c>
      <c r="E2654" s="3">
        <v>2006</v>
      </c>
      <c r="F2654" s="4">
        <v>73356.34</v>
      </c>
      <c r="G2654" s="5">
        <v>38537</v>
      </c>
      <c r="H2654" s="2" t="s">
        <v>28</v>
      </c>
      <c r="I2654" s="2" t="s">
        <v>22</v>
      </c>
      <c r="J2654" s="6">
        <v>2</v>
      </c>
      <c r="K2654" s="7">
        <v>661</v>
      </c>
      <c r="L2654" s="8">
        <v>764</v>
      </c>
      <c r="M2654" s="3">
        <v>2</v>
      </c>
      <c r="N2654" s="3">
        <v>7</v>
      </c>
      <c r="O2654" s="2" t="s">
        <v>85</v>
      </c>
      <c r="P2654" s="9" t="s">
        <v>5263</v>
      </c>
      <c r="Q2654" s="9" t="s">
        <v>12493</v>
      </c>
      <c r="R2654" s="10">
        <v>42986</v>
      </c>
      <c r="S2654" s="10">
        <v>45486.45997904153</v>
      </c>
      <c r="T2654" s="11">
        <v>18</v>
      </c>
      <c r="U2654" s="51">
        <v>9</v>
      </c>
      <c r="V2654" s="51">
        <v>2017</v>
      </c>
      <c r="W2654" s="52">
        <v>2024</v>
      </c>
    </row>
    <row r="2655" spans="1:23" x14ac:dyDescent="0.3">
      <c r="A2655" s="22">
        <v>2654</v>
      </c>
      <c r="B2655" s="2" t="s">
        <v>5266</v>
      </c>
      <c r="C2655" s="2" t="s">
        <v>118</v>
      </c>
      <c r="D2655" s="2" t="s">
        <v>46</v>
      </c>
      <c r="E2655" s="3">
        <v>2000</v>
      </c>
      <c r="F2655" s="4">
        <v>57192.39</v>
      </c>
      <c r="G2655" s="5">
        <v>264445</v>
      </c>
      <c r="H2655" s="2" t="s">
        <v>21</v>
      </c>
      <c r="I2655" s="2" t="s">
        <v>29</v>
      </c>
      <c r="J2655" s="6">
        <v>5.4</v>
      </c>
      <c r="K2655" s="7">
        <v>536</v>
      </c>
      <c r="L2655" s="8">
        <v>255</v>
      </c>
      <c r="M2655" s="3">
        <v>4</v>
      </c>
      <c r="N2655" s="3">
        <v>4</v>
      </c>
      <c r="O2655" s="2" t="s">
        <v>85</v>
      </c>
      <c r="P2655" s="9" t="s">
        <v>5265</v>
      </c>
      <c r="Q2655" s="9" t="s">
        <v>12494</v>
      </c>
      <c r="R2655" s="10">
        <v>44370</v>
      </c>
      <c r="S2655" s="10">
        <v>45225.359758997511</v>
      </c>
      <c r="T2655" s="11">
        <v>24</v>
      </c>
      <c r="U2655" s="51">
        <v>6</v>
      </c>
      <c r="V2655" s="51">
        <v>2021</v>
      </c>
      <c r="W2655" s="52">
        <v>2023</v>
      </c>
    </row>
    <row r="2656" spans="1:23" x14ac:dyDescent="0.3">
      <c r="A2656" s="22">
        <v>2655</v>
      </c>
      <c r="B2656" s="2" t="s">
        <v>5268</v>
      </c>
      <c r="C2656" s="2" t="s">
        <v>74</v>
      </c>
      <c r="D2656" s="2" t="s">
        <v>56</v>
      </c>
      <c r="E2656" s="3">
        <v>2006</v>
      </c>
      <c r="F2656" s="4">
        <v>76820.759999999995</v>
      </c>
      <c r="G2656" s="5">
        <v>136875</v>
      </c>
      <c r="H2656" s="2" t="s">
        <v>28</v>
      </c>
      <c r="I2656" s="2" t="s">
        <v>22</v>
      </c>
      <c r="J2656" s="6">
        <v>2.7</v>
      </c>
      <c r="K2656" s="7">
        <v>551</v>
      </c>
      <c r="L2656" s="8">
        <v>434</v>
      </c>
      <c r="M2656" s="3">
        <v>2</v>
      </c>
      <c r="N2656" s="3">
        <v>7</v>
      </c>
      <c r="O2656" s="2" t="s">
        <v>42</v>
      </c>
      <c r="P2656" s="9" t="s">
        <v>5267</v>
      </c>
      <c r="Q2656" s="9" t="s">
        <v>12495</v>
      </c>
      <c r="R2656" s="10">
        <v>44154</v>
      </c>
      <c r="S2656" s="10">
        <v>45481.056898425413</v>
      </c>
      <c r="T2656" s="11">
        <v>18</v>
      </c>
      <c r="U2656" s="51">
        <v>11</v>
      </c>
      <c r="V2656" s="51">
        <v>2020</v>
      </c>
      <c r="W2656" s="52">
        <v>2024</v>
      </c>
    </row>
    <row r="2657" spans="1:23" x14ac:dyDescent="0.3">
      <c r="A2657" s="22">
        <v>2656</v>
      </c>
      <c r="B2657" s="2" t="s">
        <v>5270</v>
      </c>
      <c r="C2657" s="2" t="s">
        <v>39</v>
      </c>
      <c r="D2657" s="2" t="s">
        <v>34</v>
      </c>
      <c r="E2657" s="3">
        <v>1999</v>
      </c>
      <c r="F2657" s="4">
        <v>65993.73</v>
      </c>
      <c r="G2657" s="5">
        <v>64764</v>
      </c>
      <c r="H2657" s="2" t="s">
        <v>28</v>
      </c>
      <c r="I2657" s="2" t="s">
        <v>29</v>
      </c>
      <c r="J2657" s="6">
        <v>2.8</v>
      </c>
      <c r="K2657" s="7">
        <v>690</v>
      </c>
      <c r="L2657" s="8">
        <v>229</v>
      </c>
      <c r="M2657" s="3">
        <v>3</v>
      </c>
      <c r="N2657" s="3">
        <v>2</v>
      </c>
      <c r="O2657" s="2" t="s">
        <v>30</v>
      </c>
      <c r="P2657" s="9" t="s">
        <v>5269</v>
      </c>
      <c r="Q2657" s="9" t="s">
        <v>12496</v>
      </c>
      <c r="R2657" s="10">
        <v>43314</v>
      </c>
      <c r="S2657" s="10">
        <v>45416.950077061127</v>
      </c>
      <c r="T2657" s="11">
        <v>25</v>
      </c>
      <c r="U2657" s="51">
        <v>8</v>
      </c>
      <c r="V2657" s="51">
        <v>2018</v>
      </c>
      <c r="W2657" s="52">
        <v>2024</v>
      </c>
    </row>
    <row r="2658" spans="1:23" x14ac:dyDescent="0.3">
      <c r="A2658" s="22">
        <v>2657</v>
      </c>
      <c r="B2658" s="2" t="s">
        <v>5272</v>
      </c>
      <c r="C2658" s="2" t="s">
        <v>19</v>
      </c>
      <c r="D2658" s="2" t="s">
        <v>79</v>
      </c>
      <c r="E2658" s="3">
        <v>2004</v>
      </c>
      <c r="F2658" s="4">
        <v>47942.400000000001</v>
      </c>
      <c r="G2658" s="5">
        <v>15253</v>
      </c>
      <c r="H2658" s="2" t="s">
        <v>28</v>
      </c>
      <c r="I2658" s="2" t="s">
        <v>22</v>
      </c>
      <c r="J2658" s="6">
        <v>3.3</v>
      </c>
      <c r="K2658" s="7">
        <v>554</v>
      </c>
      <c r="L2658" s="8">
        <v>593</v>
      </c>
      <c r="M2658" s="3">
        <v>3</v>
      </c>
      <c r="N2658" s="3">
        <v>2</v>
      </c>
      <c r="O2658" s="2" t="s">
        <v>23</v>
      </c>
      <c r="P2658" s="9" t="s">
        <v>5271</v>
      </c>
      <c r="Q2658" s="9" t="s">
        <v>12497</v>
      </c>
      <c r="R2658" s="10">
        <v>44953</v>
      </c>
      <c r="S2658" s="10">
        <v>45533.043295704862</v>
      </c>
      <c r="T2658" s="11">
        <v>20</v>
      </c>
      <c r="U2658" s="51">
        <v>1</v>
      </c>
      <c r="V2658" s="51">
        <v>2023</v>
      </c>
      <c r="W2658" s="52">
        <v>2024</v>
      </c>
    </row>
    <row r="2659" spans="1:23" x14ac:dyDescent="0.3">
      <c r="A2659" s="22">
        <v>2658</v>
      </c>
      <c r="B2659" s="2" t="s">
        <v>5274</v>
      </c>
      <c r="C2659" s="2" t="s">
        <v>19</v>
      </c>
      <c r="D2659" s="2" t="s">
        <v>50</v>
      </c>
      <c r="E2659" s="3">
        <v>2015</v>
      </c>
      <c r="F2659" s="4">
        <v>48801.13</v>
      </c>
      <c r="G2659" s="5">
        <v>247298</v>
      </c>
      <c r="H2659" s="2" t="s">
        <v>41</v>
      </c>
      <c r="I2659" s="2" t="s">
        <v>22</v>
      </c>
      <c r="J2659" s="6">
        <v>1.5</v>
      </c>
      <c r="K2659" s="7">
        <v>654</v>
      </c>
      <c r="L2659" s="8">
        <v>205</v>
      </c>
      <c r="M2659" s="3">
        <v>2</v>
      </c>
      <c r="N2659" s="3">
        <v>5</v>
      </c>
      <c r="O2659" s="2" t="s">
        <v>80</v>
      </c>
      <c r="P2659" s="9" t="s">
        <v>5273</v>
      </c>
      <c r="Q2659" s="9" t="s">
        <v>12498</v>
      </c>
      <c r="R2659" s="10">
        <v>44049</v>
      </c>
      <c r="S2659" s="10">
        <v>45761.579002846287</v>
      </c>
      <c r="T2659" s="11">
        <v>9</v>
      </c>
      <c r="U2659" s="51">
        <v>8</v>
      </c>
      <c r="V2659" s="51">
        <v>2020</v>
      </c>
      <c r="W2659" s="52">
        <v>2025</v>
      </c>
    </row>
    <row r="2660" spans="1:23" x14ac:dyDescent="0.3">
      <c r="A2660" s="22">
        <v>2659</v>
      </c>
      <c r="B2660" s="2" t="s">
        <v>5276</v>
      </c>
      <c r="C2660" s="2" t="s">
        <v>107</v>
      </c>
      <c r="D2660" s="2" t="s">
        <v>27</v>
      </c>
      <c r="E2660" s="3">
        <v>2008</v>
      </c>
      <c r="F2660" s="4">
        <v>59589.31</v>
      </c>
      <c r="G2660" s="5">
        <v>10701</v>
      </c>
      <c r="H2660" s="2" t="s">
        <v>21</v>
      </c>
      <c r="I2660" s="2" t="s">
        <v>22</v>
      </c>
      <c r="J2660" s="6">
        <v>3.2</v>
      </c>
      <c r="K2660" s="7">
        <v>468</v>
      </c>
      <c r="L2660" s="8">
        <v>229</v>
      </c>
      <c r="M2660" s="3">
        <v>5</v>
      </c>
      <c r="N2660" s="3">
        <v>7</v>
      </c>
      <c r="O2660" s="2" t="s">
        <v>65</v>
      </c>
      <c r="P2660" s="9" t="s">
        <v>5275</v>
      </c>
      <c r="Q2660" s="9" t="s">
        <v>12499</v>
      </c>
      <c r="R2660" s="10">
        <v>44000</v>
      </c>
      <c r="S2660" s="10">
        <v>45633.365360117743</v>
      </c>
      <c r="T2660" s="11">
        <v>16</v>
      </c>
      <c r="U2660" s="51">
        <v>6</v>
      </c>
      <c r="V2660" s="51">
        <v>2020</v>
      </c>
      <c r="W2660" s="52">
        <v>2024</v>
      </c>
    </row>
    <row r="2661" spans="1:23" x14ac:dyDescent="0.3">
      <c r="A2661" s="22">
        <v>2660</v>
      </c>
      <c r="B2661" s="2" t="s">
        <v>5278</v>
      </c>
      <c r="C2661" s="2" t="s">
        <v>33</v>
      </c>
      <c r="D2661" s="2" t="s">
        <v>34</v>
      </c>
      <c r="E2661" s="3">
        <v>2018</v>
      </c>
      <c r="F2661" s="4">
        <v>62086.95</v>
      </c>
      <c r="G2661" s="5">
        <v>202807</v>
      </c>
      <c r="H2661" s="2" t="s">
        <v>41</v>
      </c>
      <c r="I2661" s="2" t="s">
        <v>22</v>
      </c>
      <c r="J2661" s="6">
        <v>5.8</v>
      </c>
      <c r="K2661" s="7">
        <v>359</v>
      </c>
      <c r="L2661" s="8">
        <v>694</v>
      </c>
      <c r="M2661" s="3">
        <v>2</v>
      </c>
      <c r="N2661" s="3">
        <v>7</v>
      </c>
      <c r="O2661" s="2" t="s">
        <v>85</v>
      </c>
      <c r="P2661" s="9" t="s">
        <v>5277</v>
      </c>
      <c r="Q2661" s="9" t="s">
        <v>12500</v>
      </c>
      <c r="R2661" s="10">
        <v>43253</v>
      </c>
      <c r="S2661" s="10">
        <v>45618.908468739457</v>
      </c>
      <c r="T2661" s="11">
        <v>6</v>
      </c>
      <c r="U2661" s="51">
        <v>6</v>
      </c>
      <c r="V2661" s="51">
        <v>2018</v>
      </c>
      <c r="W2661" s="52">
        <v>2024</v>
      </c>
    </row>
    <row r="2662" spans="1:23" x14ac:dyDescent="0.3">
      <c r="A2662" s="22">
        <v>2661</v>
      </c>
      <c r="B2662" s="2" t="s">
        <v>5280</v>
      </c>
      <c r="C2662" s="2" t="s">
        <v>74</v>
      </c>
      <c r="D2662" s="2" t="s">
        <v>27</v>
      </c>
      <c r="E2662" s="3">
        <v>2015</v>
      </c>
      <c r="F2662" s="4">
        <v>70400.08</v>
      </c>
      <c r="G2662" s="5">
        <v>11510</v>
      </c>
      <c r="H2662" s="2" t="s">
        <v>35</v>
      </c>
      <c r="I2662" s="2" t="s">
        <v>29</v>
      </c>
      <c r="J2662" s="6">
        <v>2.5</v>
      </c>
      <c r="K2662" s="7">
        <v>204</v>
      </c>
      <c r="L2662" s="8">
        <v>248</v>
      </c>
      <c r="M2662" s="3">
        <v>2</v>
      </c>
      <c r="N2662" s="3">
        <v>7</v>
      </c>
      <c r="O2662" s="2" t="s">
        <v>51</v>
      </c>
      <c r="P2662" s="9" t="s">
        <v>5279</v>
      </c>
      <c r="Q2662" s="9" t="s">
        <v>12501</v>
      </c>
      <c r="R2662" s="10">
        <v>43113</v>
      </c>
      <c r="S2662" s="10">
        <v>45827.730233092341</v>
      </c>
      <c r="T2662" s="11">
        <v>9</v>
      </c>
      <c r="U2662" s="51">
        <v>1</v>
      </c>
      <c r="V2662" s="51">
        <v>2018</v>
      </c>
      <c r="W2662" s="52">
        <v>2025</v>
      </c>
    </row>
    <row r="2663" spans="1:23" x14ac:dyDescent="0.3">
      <c r="A2663" s="22">
        <v>2662</v>
      </c>
      <c r="B2663" s="2" t="s">
        <v>5282</v>
      </c>
      <c r="C2663" s="2" t="s">
        <v>45</v>
      </c>
      <c r="D2663" s="2" t="s">
        <v>34</v>
      </c>
      <c r="E2663" s="3">
        <v>2012</v>
      </c>
      <c r="F2663" s="4">
        <v>9783.9500000000007</v>
      </c>
      <c r="G2663" s="5">
        <v>70070</v>
      </c>
      <c r="H2663" s="2" t="s">
        <v>41</v>
      </c>
      <c r="I2663" s="2" t="s">
        <v>29</v>
      </c>
      <c r="J2663" s="6">
        <v>3.9</v>
      </c>
      <c r="K2663" s="7">
        <v>519</v>
      </c>
      <c r="L2663" s="8">
        <v>294</v>
      </c>
      <c r="M2663" s="3">
        <v>3</v>
      </c>
      <c r="N2663" s="3">
        <v>2</v>
      </c>
      <c r="O2663" s="2" t="s">
        <v>51</v>
      </c>
      <c r="P2663" s="9" t="s">
        <v>5281</v>
      </c>
      <c r="Q2663" s="9" t="s">
        <v>12502</v>
      </c>
      <c r="R2663" s="10">
        <v>44659</v>
      </c>
      <c r="S2663" s="10">
        <v>45623.873461738069</v>
      </c>
      <c r="T2663" s="11">
        <v>12</v>
      </c>
      <c r="U2663" s="51">
        <v>4</v>
      </c>
      <c r="V2663" s="51">
        <v>2022</v>
      </c>
      <c r="W2663" s="52">
        <v>2024</v>
      </c>
    </row>
    <row r="2664" spans="1:23" x14ac:dyDescent="0.3">
      <c r="A2664" s="22">
        <v>2663</v>
      </c>
      <c r="B2664" s="2" t="s">
        <v>5284</v>
      </c>
      <c r="C2664" s="2" t="s">
        <v>45</v>
      </c>
      <c r="D2664" s="2" t="s">
        <v>64</v>
      </c>
      <c r="E2664" s="3">
        <v>1997</v>
      </c>
      <c r="F2664" s="4">
        <v>70555.61</v>
      </c>
      <c r="G2664" s="5">
        <v>7586</v>
      </c>
      <c r="H2664" s="2" t="s">
        <v>21</v>
      </c>
      <c r="I2664" s="2" t="s">
        <v>22</v>
      </c>
      <c r="J2664" s="6">
        <v>2.5</v>
      </c>
      <c r="K2664" s="7">
        <v>631</v>
      </c>
      <c r="L2664" s="8">
        <v>159</v>
      </c>
      <c r="M2664" s="3">
        <v>2</v>
      </c>
      <c r="N2664" s="3">
        <v>7</v>
      </c>
      <c r="O2664" s="2" t="s">
        <v>80</v>
      </c>
      <c r="P2664" s="9" t="s">
        <v>5283</v>
      </c>
      <c r="Q2664" s="9" t="s">
        <v>12503</v>
      </c>
      <c r="R2664" s="10">
        <v>42408</v>
      </c>
      <c r="S2664" s="10">
        <v>45406.874061858092</v>
      </c>
      <c r="T2664" s="11">
        <v>27</v>
      </c>
      <c r="U2664" s="51">
        <v>2</v>
      </c>
      <c r="V2664" s="51">
        <v>2016</v>
      </c>
      <c r="W2664" s="52">
        <v>2024</v>
      </c>
    </row>
    <row r="2665" spans="1:23" x14ac:dyDescent="0.3">
      <c r="A2665" s="22">
        <v>2664</v>
      </c>
      <c r="B2665" s="2" t="s">
        <v>5286</v>
      </c>
      <c r="C2665" s="2" t="s">
        <v>19</v>
      </c>
      <c r="D2665" s="2" t="s">
        <v>27</v>
      </c>
      <c r="E2665" s="3">
        <v>2003</v>
      </c>
      <c r="F2665" s="4">
        <v>79927.3</v>
      </c>
      <c r="G2665" s="5">
        <v>188271</v>
      </c>
      <c r="H2665" s="2" t="s">
        <v>41</v>
      </c>
      <c r="I2665" s="2" t="s">
        <v>29</v>
      </c>
      <c r="J2665" s="6">
        <v>3.8</v>
      </c>
      <c r="K2665" s="7">
        <v>521</v>
      </c>
      <c r="L2665" s="8">
        <v>323</v>
      </c>
      <c r="M2665" s="3">
        <v>3</v>
      </c>
      <c r="N2665" s="3">
        <v>2</v>
      </c>
      <c r="O2665" s="2" t="s">
        <v>65</v>
      </c>
      <c r="P2665" s="9" t="s">
        <v>5285</v>
      </c>
      <c r="Q2665" s="9" t="s">
        <v>11681</v>
      </c>
      <c r="R2665" s="10">
        <v>42303</v>
      </c>
      <c r="S2665" s="10">
        <v>45188.560399125541</v>
      </c>
      <c r="T2665" s="11">
        <v>21</v>
      </c>
      <c r="U2665" s="51">
        <v>10</v>
      </c>
      <c r="V2665" s="51">
        <v>2015</v>
      </c>
      <c r="W2665" s="52">
        <v>2023</v>
      </c>
    </row>
    <row r="2666" spans="1:23" x14ac:dyDescent="0.3">
      <c r="A2666" s="22">
        <v>2665</v>
      </c>
      <c r="B2666" s="2" t="s">
        <v>5288</v>
      </c>
      <c r="C2666" s="2" t="s">
        <v>49</v>
      </c>
      <c r="D2666" s="2" t="s">
        <v>20</v>
      </c>
      <c r="E2666" s="3">
        <v>2009</v>
      </c>
      <c r="F2666" s="4">
        <v>29812.13</v>
      </c>
      <c r="G2666" s="5">
        <v>216833</v>
      </c>
      <c r="H2666" s="2" t="s">
        <v>28</v>
      </c>
      <c r="I2666" s="2" t="s">
        <v>22</v>
      </c>
      <c r="J2666" s="6">
        <v>1.6</v>
      </c>
      <c r="K2666" s="7">
        <v>619</v>
      </c>
      <c r="L2666" s="8">
        <v>386</v>
      </c>
      <c r="M2666" s="3">
        <v>3</v>
      </c>
      <c r="N2666" s="3">
        <v>2</v>
      </c>
      <c r="O2666" s="2" t="s">
        <v>23</v>
      </c>
      <c r="P2666" s="9" t="s">
        <v>5287</v>
      </c>
      <c r="Q2666" s="9" t="s">
        <v>12504</v>
      </c>
      <c r="R2666" s="10">
        <v>43047</v>
      </c>
      <c r="S2666" s="10">
        <v>45495.951877421197</v>
      </c>
      <c r="T2666" s="11">
        <v>15</v>
      </c>
      <c r="U2666" s="51">
        <v>11</v>
      </c>
      <c r="V2666" s="51">
        <v>2017</v>
      </c>
      <c r="W2666" s="52">
        <v>2024</v>
      </c>
    </row>
    <row r="2667" spans="1:23" x14ac:dyDescent="0.3">
      <c r="A2667" s="22">
        <v>2666</v>
      </c>
      <c r="B2667" s="2" t="s">
        <v>5290</v>
      </c>
      <c r="C2667" s="2" t="s">
        <v>33</v>
      </c>
      <c r="D2667" s="2" t="s">
        <v>46</v>
      </c>
      <c r="E2667" s="3">
        <v>2014</v>
      </c>
      <c r="F2667" s="4">
        <v>36709.79</v>
      </c>
      <c r="G2667" s="5">
        <v>182898</v>
      </c>
      <c r="H2667" s="2" t="s">
        <v>35</v>
      </c>
      <c r="I2667" s="2" t="s">
        <v>29</v>
      </c>
      <c r="J2667" s="6">
        <v>6</v>
      </c>
      <c r="K2667" s="7">
        <v>84</v>
      </c>
      <c r="L2667" s="8">
        <v>237</v>
      </c>
      <c r="M2667" s="3">
        <v>3</v>
      </c>
      <c r="N2667" s="3">
        <v>5</v>
      </c>
      <c r="O2667" s="2" t="s">
        <v>23</v>
      </c>
      <c r="P2667" s="9" t="s">
        <v>5289</v>
      </c>
      <c r="Q2667" s="9" t="s">
        <v>12505</v>
      </c>
      <c r="R2667" s="10">
        <v>41920</v>
      </c>
      <c r="S2667" s="10">
        <v>45698.056298305382</v>
      </c>
      <c r="T2667" s="11">
        <v>10</v>
      </c>
      <c r="U2667" s="51">
        <v>10</v>
      </c>
      <c r="V2667" s="51">
        <v>2014</v>
      </c>
      <c r="W2667" s="52">
        <v>2025</v>
      </c>
    </row>
    <row r="2668" spans="1:23" x14ac:dyDescent="0.3">
      <c r="A2668" s="22">
        <v>2667</v>
      </c>
      <c r="B2668" s="2" t="s">
        <v>5292</v>
      </c>
      <c r="C2668" s="2" t="s">
        <v>118</v>
      </c>
      <c r="D2668" s="2" t="s">
        <v>92</v>
      </c>
      <c r="E2668" s="3">
        <v>1999</v>
      </c>
      <c r="F2668" s="4">
        <v>9914.7800000000007</v>
      </c>
      <c r="G2668" s="5">
        <v>166532</v>
      </c>
      <c r="H2668" s="2" t="s">
        <v>35</v>
      </c>
      <c r="I2668" s="2" t="s">
        <v>29</v>
      </c>
      <c r="J2668" s="6">
        <v>1.7</v>
      </c>
      <c r="K2668" s="7">
        <v>537</v>
      </c>
      <c r="L2668" s="8">
        <v>616</v>
      </c>
      <c r="M2668" s="3">
        <v>3</v>
      </c>
      <c r="N2668" s="3">
        <v>7</v>
      </c>
      <c r="O2668" s="2" t="s">
        <v>65</v>
      </c>
      <c r="P2668" s="9" t="s">
        <v>5291</v>
      </c>
      <c r="Q2668" s="9" t="s">
        <v>12506</v>
      </c>
      <c r="R2668" s="10">
        <v>42212</v>
      </c>
      <c r="S2668" s="10">
        <v>45694.843655776873</v>
      </c>
      <c r="T2668" s="11">
        <v>25</v>
      </c>
      <c r="U2668" s="51">
        <v>7</v>
      </c>
      <c r="V2668" s="51">
        <v>2015</v>
      </c>
      <c r="W2668" s="52">
        <v>2025</v>
      </c>
    </row>
    <row r="2669" spans="1:23" x14ac:dyDescent="0.3">
      <c r="A2669" s="22">
        <v>2668</v>
      </c>
      <c r="B2669" s="2" t="s">
        <v>5294</v>
      </c>
      <c r="C2669" s="2" t="s">
        <v>118</v>
      </c>
      <c r="D2669" s="2" t="s">
        <v>92</v>
      </c>
      <c r="E2669" s="3">
        <v>2019</v>
      </c>
      <c r="F2669" s="4">
        <v>6163.57</v>
      </c>
      <c r="G2669" s="5">
        <v>176536</v>
      </c>
      <c r="H2669" s="2" t="s">
        <v>41</v>
      </c>
      <c r="I2669" s="2" t="s">
        <v>29</v>
      </c>
      <c r="J2669" s="6">
        <v>4.2</v>
      </c>
      <c r="K2669" s="7">
        <v>424</v>
      </c>
      <c r="L2669" s="8">
        <v>746</v>
      </c>
      <c r="M2669" s="3">
        <v>4</v>
      </c>
      <c r="N2669" s="3">
        <v>2</v>
      </c>
      <c r="O2669" s="2" t="s">
        <v>65</v>
      </c>
      <c r="P2669" s="9" t="s">
        <v>5293</v>
      </c>
      <c r="Q2669" s="9" t="s">
        <v>12507</v>
      </c>
      <c r="R2669" s="10">
        <v>43530</v>
      </c>
      <c r="S2669" s="10">
        <v>45255.149716989123</v>
      </c>
      <c r="T2669" s="11">
        <v>5</v>
      </c>
      <c r="U2669" s="51">
        <v>3</v>
      </c>
      <c r="V2669" s="51">
        <v>2019</v>
      </c>
      <c r="W2669" s="52">
        <v>2023</v>
      </c>
    </row>
    <row r="2670" spans="1:23" x14ac:dyDescent="0.3">
      <c r="A2670" s="22">
        <v>2669</v>
      </c>
      <c r="B2670" s="2" t="s">
        <v>5296</v>
      </c>
      <c r="C2670" s="2" t="s">
        <v>39</v>
      </c>
      <c r="D2670" s="2" t="s">
        <v>92</v>
      </c>
      <c r="E2670" s="3">
        <v>2005</v>
      </c>
      <c r="F2670" s="4">
        <v>45086.69</v>
      </c>
      <c r="G2670" s="5">
        <v>145830</v>
      </c>
      <c r="H2670" s="2" t="s">
        <v>28</v>
      </c>
      <c r="I2670" s="2" t="s">
        <v>29</v>
      </c>
      <c r="J2670" s="6">
        <v>5.0999999999999996</v>
      </c>
      <c r="K2670" s="7">
        <v>308</v>
      </c>
      <c r="L2670" s="8">
        <v>429</v>
      </c>
      <c r="M2670" s="3">
        <v>3</v>
      </c>
      <c r="N2670" s="3">
        <v>5</v>
      </c>
      <c r="O2670" s="2" t="s">
        <v>51</v>
      </c>
      <c r="P2670" s="9" t="s">
        <v>5295</v>
      </c>
      <c r="Q2670" s="9" t="s">
        <v>12508</v>
      </c>
      <c r="R2670" s="10">
        <v>45083</v>
      </c>
      <c r="S2670" s="10">
        <v>45210.902867619239</v>
      </c>
      <c r="T2670" s="11">
        <v>19</v>
      </c>
      <c r="U2670" s="51">
        <v>6</v>
      </c>
      <c r="V2670" s="51">
        <v>2023</v>
      </c>
      <c r="W2670" s="52">
        <v>2023</v>
      </c>
    </row>
    <row r="2671" spans="1:23" x14ac:dyDescent="0.3">
      <c r="A2671" s="22">
        <v>2670</v>
      </c>
      <c r="B2671" s="2" t="s">
        <v>5298</v>
      </c>
      <c r="C2671" s="2" t="s">
        <v>74</v>
      </c>
      <c r="D2671" s="2" t="s">
        <v>50</v>
      </c>
      <c r="E2671" s="3">
        <v>2005</v>
      </c>
      <c r="F2671" s="4">
        <v>30204.560000000001</v>
      </c>
      <c r="G2671" s="5">
        <v>48744</v>
      </c>
      <c r="H2671" s="2" t="s">
        <v>21</v>
      </c>
      <c r="I2671" s="2" t="s">
        <v>22</v>
      </c>
      <c r="J2671" s="6">
        <v>2.7</v>
      </c>
      <c r="K2671" s="7">
        <v>267</v>
      </c>
      <c r="L2671" s="8">
        <v>695</v>
      </c>
      <c r="M2671" s="3">
        <v>3</v>
      </c>
      <c r="N2671" s="3">
        <v>7</v>
      </c>
      <c r="O2671" s="2" t="s">
        <v>80</v>
      </c>
      <c r="P2671" s="9" t="s">
        <v>5297</v>
      </c>
      <c r="Q2671" s="9" t="s">
        <v>12509</v>
      </c>
      <c r="R2671" s="10">
        <v>43007</v>
      </c>
      <c r="S2671" s="10">
        <v>45145.043695784872</v>
      </c>
      <c r="T2671" s="11">
        <v>19</v>
      </c>
      <c r="U2671" s="51">
        <v>9</v>
      </c>
      <c r="V2671" s="51">
        <v>2017</v>
      </c>
      <c r="W2671" s="52">
        <v>2023</v>
      </c>
    </row>
    <row r="2672" spans="1:23" x14ac:dyDescent="0.3">
      <c r="A2672" s="22">
        <v>2671</v>
      </c>
      <c r="B2672" s="2" t="s">
        <v>5300</v>
      </c>
      <c r="C2672" s="2" t="s">
        <v>26</v>
      </c>
      <c r="D2672" s="2" t="s">
        <v>92</v>
      </c>
      <c r="E2672" s="3">
        <v>1995</v>
      </c>
      <c r="F2672" s="4">
        <v>68606.820000000007</v>
      </c>
      <c r="G2672" s="5">
        <v>262777</v>
      </c>
      <c r="H2672" s="2" t="s">
        <v>28</v>
      </c>
      <c r="I2672" s="2" t="s">
        <v>29</v>
      </c>
      <c r="J2672" s="6">
        <v>4.5</v>
      </c>
      <c r="K2672" s="7">
        <v>266</v>
      </c>
      <c r="L2672" s="8">
        <v>453</v>
      </c>
      <c r="M2672" s="3">
        <v>4</v>
      </c>
      <c r="N2672" s="3">
        <v>7</v>
      </c>
      <c r="O2672" s="2" t="s">
        <v>80</v>
      </c>
      <c r="P2672" s="9" t="s">
        <v>5299</v>
      </c>
      <c r="Q2672" s="9" t="s">
        <v>12510</v>
      </c>
      <c r="R2672" s="10">
        <v>43007</v>
      </c>
      <c r="S2672" s="10">
        <v>45699.66261956963</v>
      </c>
      <c r="T2672" s="11">
        <v>29</v>
      </c>
      <c r="U2672" s="51">
        <v>9</v>
      </c>
      <c r="V2672" s="51">
        <v>2017</v>
      </c>
      <c r="W2672" s="52">
        <v>2025</v>
      </c>
    </row>
    <row r="2673" spans="1:23" x14ac:dyDescent="0.3">
      <c r="A2673" s="22">
        <v>2672</v>
      </c>
      <c r="B2673" s="2" t="s">
        <v>5302</v>
      </c>
      <c r="C2673" s="2" t="s">
        <v>49</v>
      </c>
      <c r="D2673" s="2" t="s">
        <v>46</v>
      </c>
      <c r="E2673" s="3">
        <v>2007</v>
      </c>
      <c r="F2673" s="4">
        <v>34305.85</v>
      </c>
      <c r="G2673" s="5">
        <v>99999</v>
      </c>
      <c r="H2673" s="2" t="s">
        <v>28</v>
      </c>
      <c r="I2673" s="2" t="s">
        <v>22</v>
      </c>
      <c r="J2673" s="6">
        <v>5.4</v>
      </c>
      <c r="K2673" s="7">
        <v>301</v>
      </c>
      <c r="L2673" s="8">
        <v>393</v>
      </c>
      <c r="M2673" s="3">
        <v>2</v>
      </c>
      <c r="N2673" s="3">
        <v>2</v>
      </c>
      <c r="O2673" s="2" t="s">
        <v>36</v>
      </c>
      <c r="P2673" s="9" t="s">
        <v>5301</v>
      </c>
      <c r="Q2673" s="9" t="s">
        <v>12511</v>
      </c>
      <c r="R2673" s="10">
        <v>44187</v>
      </c>
      <c r="S2673" s="10">
        <v>45420.746836413004</v>
      </c>
      <c r="T2673" s="11">
        <v>17</v>
      </c>
      <c r="U2673" s="51">
        <v>12</v>
      </c>
      <c r="V2673" s="51">
        <v>2020</v>
      </c>
      <c r="W2673" s="52">
        <v>2024</v>
      </c>
    </row>
    <row r="2674" spans="1:23" x14ac:dyDescent="0.3">
      <c r="A2674" s="22">
        <v>2673</v>
      </c>
      <c r="B2674" s="2" t="s">
        <v>5304</v>
      </c>
      <c r="C2674" s="2" t="s">
        <v>107</v>
      </c>
      <c r="D2674" s="2" t="s">
        <v>79</v>
      </c>
      <c r="E2674" s="3">
        <v>1994</v>
      </c>
      <c r="F2674" s="4">
        <v>18107.45</v>
      </c>
      <c r="G2674" s="5">
        <v>80581</v>
      </c>
      <c r="H2674" s="2" t="s">
        <v>41</v>
      </c>
      <c r="I2674" s="2" t="s">
        <v>29</v>
      </c>
      <c r="J2674" s="6">
        <v>2.8</v>
      </c>
      <c r="K2674" s="7">
        <v>192</v>
      </c>
      <c r="L2674" s="8">
        <v>289</v>
      </c>
      <c r="M2674" s="3">
        <v>4</v>
      </c>
      <c r="N2674" s="3">
        <v>5</v>
      </c>
      <c r="O2674" s="2" t="s">
        <v>80</v>
      </c>
      <c r="P2674" s="9" t="s">
        <v>5303</v>
      </c>
      <c r="Q2674" s="9" t="s">
        <v>12512</v>
      </c>
      <c r="R2674" s="10">
        <v>41884</v>
      </c>
      <c r="S2674" s="10">
        <v>45542.389164878703</v>
      </c>
      <c r="T2674" s="11">
        <v>30</v>
      </c>
      <c r="U2674" s="51">
        <v>9</v>
      </c>
      <c r="V2674" s="51">
        <v>2014</v>
      </c>
      <c r="W2674" s="52">
        <v>2024</v>
      </c>
    </row>
    <row r="2675" spans="1:23" x14ac:dyDescent="0.3">
      <c r="A2675" s="22">
        <v>2674</v>
      </c>
      <c r="B2675" s="2" t="s">
        <v>5306</v>
      </c>
      <c r="C2675" s="2" t="s">
        <v>49</v>
      </c>
      <c r="D2675" s="2" t="s">
        <v>34</v>
      </c>
      <c r="E2675" s="3">
        <v>2014</v>
      </c>
      <c r="F2675" s="4">
        <v>58809.35</v>
      </c>
      <c r="G2675" s="5">
        <v>163548</v>
      </c>
      <c r="H2675" s="2" t="s">
        <v>28</v>
      </c>
      <c r="I2675" s="2" t="s">
        <v>29</v>
      </c>
      <c r="J2675" s="6">
        <v>5.2</v>
      </c>
      <c r="K2675" s="7">
        <v>685</v>
      </c>
      <c r="L2675" s="8">
        <v>236</v>
      </c>
      <c r="M2675" s="3">
        <v>2</v>
      </c>
      <c r="N2675" s="3">
        <v>5</v>
      </c>
      <c r="O2675" s="2" t="s">
        <v>42</v>
      </c>
      <c r="P2675" s="9" t="s">
        <v>5305</v>
      </c>
      <c r="Q2675" s="9" t="s">
        <v>12513</v>
      </c>
      <c r="R2675" s="10">
        <v>41986</v>
      </c>
      <c r="S2675" s="10">
        <v>45727.84625629698</v>
      </c>
      <c r="T2675" s="11">
        <v>10</v>
      </c>
      <c r="U2675" s="51">
        <v>12</v>
      </c>
      <c r="V2675" s="51">
        <v>2014</v>
      </c>
      <c r="W2675" s="52">
        <v>2025</v>
      </c>
    </row>
    <row r="2676" spans="1:23" x14ac:dyDescent="0.3">
      <c r="A2676" s="22">
        <v>2675</v>
      </c>
      <c r="B2676" s="2" t="s">
        <v>5308</v>
      </c>
      <c r="C2676" s="2" t="s">
        <v>45</v>
      </c>
      <c r="D2676" s="2" t="s">
        <v>79</v>
      </c>
      <c r="E2676" s="3">
        <v>1995</v>
      </c>
      <c r="F2676" s="4">
        <v>26818.34</v>
      </c>
      <c r="G2676" s="5">
        <v>56540</v>
      </c>
      <c r="H2676" s="2" t="s">
        <v>41</v>
      </c>
      <c r="I2676" s="2" t="s">
        <v>29</v>
      </c>
      <c r="J2676" s="6">
        <v>3.3</v>
      </c>
      <c r="K2676" s="7">
        <v>647</v>
      </c>
      <c r="L2676" s="8">
        <v>783</v>
      </c>
      <c r="M2676" s="3">
        <v>2</v>
      </c>
      <c r="N2676" s="3">
        <v>2</v>
      </c>
      <c r="O2676" s="2" t="s">
        <v>80</v>
      </c>
      <c r="P2676" s="9" t="s">
        <v>5307</v>
      </c>
      <c r="Q2676" s="9" t="s">
        <v>12514</v>
      </c>
      <c r="R2676" s="10">
        <v>42725</v>
      </c>
      <c r="S2676" s="10">
        <v>45555.5317934044</v>
      </c>
      <c r="T2676" s="11">
        <v>29</v>
      </c>
      <c r="U2676" s="51">
        <v>12</v>
      </c>
      <c r="V2676" s="51">
        <v>2016</v>
      </c>
      <c r="W2676" s="52">
        <v>2024</v>
      </c>
    </row>
    <row r="2677" spans="1:23" x14ac:dyDescent="0.3">
      <c r="A2677" s="22">
        <v>2676</v>
      </c>
      <c r="B2677" s="2" t="s">
        <v>5310</v>
      </c>
      <c r="C2677" s="2" t="s">
        <v>33</v>
      </c>
      <c r="D2677" s="2" t="s">
        <v>27</v>
      </c>
      <c r="E2677" s="3">
        <v>2001</v>
      </c>
      <c r="F2677" s="4">
        <v>75506.06</v>
      </c>
      <c r="G2677" s="5">
        <v>110259</v>
      </c>
      <c r="H2677" s="2" t="s">
        <v>41</v>
      </c>
      <c r="I2677" s="2" t="s">
        <v>22</v>
      </c>
      <c r="J2677" s="6">
        <v>4.8</v>
      </c>
      <c r="K2677" s="7">
        <v>613</v>
      </c>
      <c r="L2677" s="8">
        <v>734</v>
      </c>
      <c r="M2677" s="3">
        <v>4</v>
      </c>
      <c r="N2677" s="3">
        <v>5</v>
      </c>
      <c r="O2677" s="2" t="s">
        <v>80</v>
      </c>
      <c r="P2677" s="9" t="s">
        <v>5309</v>
      </c>
      <c r="Q2677" s="9" t="s">
        <v>12515</v>
      </c>
      <c r="R2677" s="10">
        <v>44829</v>
      </c>
      <c r="S2677" s="10">
        <v>45501.062899625627</v>
      </c>
      <c r="T2677" s="11">
        <v>23</v>
      </c>
      <c r="U2677" s="51">
        <v>9</v>
      </c>
      <c r="V2677" s="51">
        <v>2022</v>
      </c>
      <c r="W2677" s="52">
        <v>2024</v>
      </c>
    </row>
    <row r="2678" spans="1:23" x14ac:dyDescent="0.3">
      <c r="A2678" s="22">
        <v>2677</v>
      </c>
      <c r="B2678" s="2" t="s">
        <v>12516</v>
      </c>
      <c r="C2678" s="2" t="s">
        <v>74</v>
      </c>
      <c r="D2678" s="2" t="s">
        <v>92</v>
      </c>
      <c r="E2678" s="3">
        <v>1990</v>
      </c>
      <c r="F2678" s="4">
        <v>25416.2</v>
      </c>
      <c r="G2678" s="5">
        <v>195667</v>
      </c>
      <c r="H2678" s="2" t="s">
        <v>41</v>
      </c>
      <c r="I2678" s="2" t="s">
        <v>22</v>
      </c>
      <c r="J2678" s="6">
        <v>3.3</v>
      </c>
      <c r="K2678" s="7">
        <v>94</v>
      </c>
      <c r="L2678" s="8">
        <v>434</v>
      </c>
      <c r="M2678" s="3">
        <v>3</v>
      </c>
      <c r="N2678" s="3">
        <v>2</v>
      </c>
      <c r="O2678" s="2" t="s">
        <v>85</v>
      </c>
      <c r="P2678" s="9" t="s">
        <v>5311</v>
      </c>
      <c r="Q2678" s="9" t="s">
        <v>12517</v>
      </c>
      <c r="R2678" s="10">
        <v>45005</v>
      </c>
      <c r="S2678" s="10">
        <v>45376.499987043127</v>
      </c>
      <c r="T2678" s="11">
        <v>34</v>
      </c>
      <c r="U2678" s="51">
        <v>3</v>
      </c>
      <c r="V2678" s="51">
        <v>2023</v>
      </c>
      <c r="W2678" s="52">
        <v>2024</v>
      </c>
    </row>
    <row r="2679" spans="1:23" x14ac:dyDescent="0.3">
      <c r="A2679" s="22">
        <v>2678</v>
      </c>
      <c r="B2679" s="2" t="s">
        <v>5313</v>
      </c>
      <c r="C2679" s="2" t="s">
        <v>33</v>
      </c>
      <c r="D2679" s="2" t="s">
        <v>20</v>
      </c>
      <c r="E2679" s="3">
        <v>2011</v>
      </c>
      <c r="F2679" s="4">
        <v>33176.11</v>
      </c>
      <c r="G2679" s="5">
        <v>112361</v>
      </c>
      <c r="H2679" s="2" t="s">
        <v>21</v>
      </c>
      <c r="I2679" s="2" t="s">
        <v>29</v>
      </c>
      <c r="J2679" s="6">
        <v>3.4</v>
      </c>
      <c r="K2679" s="7">
        <v>360</v>
      </c>
      <c r="L2679" s="8">
        <v>740</v>
      </c>
      <c r="M2679" s="3">
        <v>3</v>
      </c>
      <c r="N2679" s="3">
        <v>7</v>
      </c>
      <c r="O2679" s="2" t="s">
        <v>51</v>
      </c>
      <c r="P2679" s="9" t="s">
        <v>5312</v>
      </c>
      <c r="Q2679" s="9" t="s">
        <v>12518</v>
      </c>
      <c r="R2679" s="10">
        <v>44036</v>
      </c>
      <c r="S2679" s="10">
        <v>45284.793645774873</v>
      </c>
      <c r="T2679" s="11">
        <v>13</v>
      </c>
      <c r="U2679" s="51">
        <v>7</v>
      </c>
      <c r="V2679" s="51">
        <v>2020</v>
      </c>
      <c r="W2679" s="52">
        <v>2023</v>
      </c>
    </row>
    <row r="2680" spans="1:23" x14ac:dyDescent="0.3">
      <c r="A2680" s="22">
        <v>2679</v>
      </c>
      <c r="B2680" s="2" t="s">
        <v>5315</v>
      </c>
      <c r="C2680" s="2" t="s">
        <v>39</v>
      </c>
      <c r="D2680" s="2" t="s">
        <v>46</v>
      </c>
      <c r="E2680" s="3">
        <v>2023</v>
      </c>
      <c r="F2680" s="4">
        <v>13303.01</v>
      </c>
      <c r="G2680" s="5">
        <v>126604</v>
      </c>
      <c r="H2680" s="2" t="s">
        <v>35</v>
      </c>
      <c r="I2680" s="2" t="s">
        <v>22</v>
      </c>
      <c r="J2680" s="6">
        <v>5.8</v>
      </c>
      <c r="K2680" s="7">
        <v>636</v>
      </c>
      <c r="L2680" s="8">
        <v>552</v>
      </c>
      <c r="M2680" s="3">
        <v>4</v>
      </c>
      <c r="N2680" s="3">
        <v>4</v>
      </c>
      <c r="O2680" s="2" t="s">
        <v>23</v>
      </c>
      <c r="P2680" s="9" t="s">
        <v>5314</v>
      </c>
      <c r="Q2680" s="9" t="s">
        <v>12519</v>
      </c>
      <c r="R2680" s="10">
        <v>42596</v>
      </c>
      <c r="S2680" s="10">
        <v>45417.972281502007</v>
      </c>
      <c r="T2680" s="11">
        <v>1</v>
      </c>
      <c r="U2680" s="51">
        <v>8</v>
      </c>
      <c r="V2680" s="51">
        <v>2016</v>
      </c>
      <c r="W2680" s="52">
        <v>2024</v>
      </c>
    </row>
    <row r="2681" spans="1:23" x14ac:dyDescent="0.3">
      <c r="A2681" s="22">
        <v>2680</v>
      </c>
      <c r="B2681" s="2" t="s">
        <v>5317</v>
      </c>
      <c r="C2681" s="2" t="s">
        <v>26</v>
      </c>
      <c r="D2681" s="2" t="s">
        <v>92</v>
      </c>
      <c r="E2681" s="3">
        <v>2002</v>
      </c>
      <c r="F2681" s="4">
        <v>34422.18</v>
      </c>
      <c r="G2681" s="5">
        <v>131016</v>
      </c>
      <c r="H2681" s="2" t="s">
        <v>35</v>
      </c>
      <c r="I2681" s="2" t="s">
        <v>29</v>
      </c>
      <c r="J2681" s="6">
        <v>2.5</v>
      </c>
      <c r="K2681" s="7">
        <v>566</v>
      </c>
      <c r="L2681" s="8">
        <v>621</v>
      </c>
      <c r="M2681" s="3">
        <v>5</v>
      </c>
      <c r="N2681" s="3">
        <v>4</v>
      </c>
      <c r="O2681" s="2" t="s">
        <v>23</v>
      </c>
      <c r="P2681" s="9" t="s">
        <v>5316</v>
      </c>
      <c r="Q2681" s="9" t="s">
        <v>12520</v>
      </c>
      <c r="R2681" s="10">
        <v>43272</v>
      </c>
      <c r="S2681" s="10">
        <v>45501.208928831482</v>
      </c>
      <c r="T2681" s="11">
        <v>22</v>
      </c>
      <c r="U2681" s="51">
        <v>6</v>
      </c>
      <c r="V2681" s="51">
        <v>2018</v>
      </c>
      <c r="W2681" s="52">
        <v>2024</v>
      </c>
    </row>
    <row r="2682" spans="1:23" x14ac:dyDescent="0.3">
      <c r="A2682" s="22">
        <v>2681</v>
      </c>
      <c r="B2682" s="2" t="s">
        <v>5319</v>
      </c>
      <c r="C2682" s="2" t="s">
        <v>19</v>
      </c>
      <c r="D2682" s="2" t="s">
        <v>40</v>
      </c>
      <c r="E2682" s="3">
        <v>2009</v>
      </c>
      <c r="F2682" s="4">
        <v>38802.17</v>
      </c>
      <c r="G2682" s="5">
        <v>249413</v>
      </c>
      <c r="H2682" s="2" t="s">
        <v>35</v>
      </c>
      <c r="I2682" s="2" t="s">
        <v>22</v>
      </c>
      <c r="J2682" s="6">
        <v>5</v>
      </c>
      <c r="K2682" s="7">
        <v>206</v>
      </c>
      <c r="L2682" s="8">
        <v>671</v>
      </c>
      <c r="M2682" s="3">
        <v>5</v>
      </c>
      <c r="N2682" s="3">
        <v>4</v>
      </c>
      <c r="O2682" s="2" t="s">
        <v>65</v>
      </c>
      <c r="P2682" s="9" t="s">
        <v>5318</v>
      </c>
      <c r="Q2682" s="9" t="s">
        <v>12521</v>
      </c>
      <c r="R2682" s="10">
        <v>44901</v>
      </c>
      <c r="S2682" s="10">
        <v>45714.703627771283</v>
      </c>
      <c r="T2682" s="11">
        <v>15</v>
      </c>
      <c r="U2682" s="51">
        <v>12</v>
      </c>
      <c r="V2682" s="51">
        <v>2022</v>
      </c>
      <c r="W2682" s="52">
        <v>2025</v>
      </c>
    </row>
    <row r="2683" spans="1:23" x14ac:dyDescent="0.3">
      <c r="A2683" s="22">
        <v>2682</v>
      </c>
      <c r="B2683" s="2" t="s">
        <v>5321</v>
      </c>
      <c r="C2683" s="2" t="s">
        <v>118</v>
      </c>
      <c r="D2683" s="2" t="s">
        <v>34</v>
      </c>
      <c r="E2683" s="3">
        <v>2014</v>
      </c>
      <c r="F2683" s="4">
        <v>76915.81</v>
      </c>
      <c r="G2683" s="5">
        <v>19298</v>
      </c>
      <c r="H2683" s="2" t="s">
        <v>35</v>
      </c>
      <c r="I2683" s="2" t="s">
        <v>29</v>
      </c>
      <c r="J2683" s="6">
        <v>5</v>
      </c>
      <c r="K2683" s="7">
        <v>554</v>
      </c>
      <c r="L2683" s="8">
        <v>179</v>
      </c>
      <c r="M2683" s="3">
        <v>4</v>
      </c>
      <c r="N2683" s="3">
        <v>7</v>
      </c>
      <c r="O2683" s="2" t="s">
        <v>85</v>
      </c>
      <c r="P2683" s="9" t="s">
        <v>5320</v>
      </c>
      <c r="Q2683" s="9" t="s">
        <v>12522</v>
      </c>
      <c r="R2683" s="10">
        <v>45078</v>
      </c>
      <c r="S2683" s="10">
        <v>45166.363959837683</v>
      </c>
      <c r="T2683" s="11">
        <v>10</v>
      </c>
      <c r="U2683" s="51">
        <v>6</v>
      </c>
      <c r="V2683" s="51">
        <v>2023</v>
      </c>
      <c r="W2683" s="52">
        <v>2023</v>
      </c>
    </row>
    <row r="2684" spans="1:23" x14ac:dyDescent="0.3">
      <c r="A2684" s="22">
        <v>2683</v>
      </c>
      <c r="B2684" s="2" t="s">
        <v>5323</v>
      </c>
      <c r="C2684" s="2" t="s">
        <v>63</v>
      </c>
      <c r="D2684" s="2" t="s">
        <v>92</v>
      </c>
      <c r="E2684" s="3">
        <v>2021</v>
      </c>
      <c r="F2684" s="4">
        <v>23085.65</v>
      </c>
      <c r="G2684" s="5">
        <v>202260</v>
      </c>
      <c r="H2684" s="2" t="s">
        <v>21</v>
      </c>
      <c r="I2684" s="2" t="s">
        <v>29</v>
      </c>
      <c r="J2684" s="6">
        <v>1.9</v>
      </c>
      <c r="K2684" s="7">
        <v>626</v>
      </c>
      <c r="L2684" s="8">
        <v>294</v>
      </c>
      <c r="M2684" s="3">
        <v>2</v>
      </c>
      <c r="N2684" s="3">
        <v>7</v>
      </c>
      <c r="O2684" s="2" t="s">
        <v>85</v>
      </c>
      <c r="P2684" s="9" t="s">
        <v>5322</v>
      </c>
      <c r="Q2684" s="9" t="s">
        <v>12523</v>
      </c>
      <c r="R2684" s="10">
        <v>44131</v>
      </c>
      <c r="S2684" s="10">
        <v>45584.007488543422</v>
      </c>
      <c r="T2684" s="11">
        <v>3</v>
      </c>
      <c r="U2684" s="51">
        <v>10</v>
      </c>
      <c r="V2684" s="51">
        <v>2020</v>
      </c>
      <c r="W2684" s="52">
        <v>2024</v>
      </c>
    </row>
    <row r="2685" spans="1:23" x14ac:dyDescent="0.3">
      <c r="A2685" s="22">
        <v>2684</v>
      </c>
      <c r="B2685" s="2" t="s">
        <v>5325</v>
      </c>
      <c r="C2685" s="2" t="s">
        <v>49</v>
      </c>
      <c r="D2685" s="2" t="s">
        <v>64</v>
      </c>
      <c r="E2685" s="3">
        <v>2015</v>
      </c>
      <c r="F2685" s="4">
        <v>73737.72</v>
      </c>
      <c r="G2685" s="5">
        <v>74733</v>
      </c>
      <c r="H2685" s="2" t="s">
        <v>28</v>
      </c>
      <c r="I2685" s="2" t="s">
        <v>22</v>
      </c>
      <c r="J2685" s="6">
        <v>3.7</v>
      </c>
      <c r="K2685" s="7">
        <v>374</v>
      </c>
      <c r="L2685" s="8">
        <v>717</v>
      </c>
      <c r="M2685" s="3">
        <v>3</v>
      </c>
      <c r="N2685" s="3">
        <v>2</v>
      </c>
      <c r="O2685" s="2" t="s">
        <v>85</v>
      </c>
      <c r="P2685" s="9" t="s">
        <v>5324</v>
      </c>
      <c r="Q2685" s="9" t="s">
        <v>12524</v>
      </c>
      <c r="R2685" s="10">
        <v>44448</v>
      </c>
      <c r="S2685" s="10">
        <v>45641.10490802733</v>
      </c>
      <c r="T2685" s="11">
        <v>9</v>
      </c>
      <c r="U2685" s="51">
        <v>9</v>
      </c>
      <c r="V2685" s="51">
        <v>2021</v>
      </c>
      <c r="W2685" s="52">
        <v>2024</v>
      </c>
    </row>
    <row r="2686" spans="1:23" x14ac:dyDescent="0.3">
      <c r="A2686" s="22">
        <v>2685</v>
      </c>
      <c r="B2686" s="2" t="s">
        <v>5327</v>
      </c>
      <c r="C2686" s="2" t="s">
        <v>33</v>
      </c>
      <c r="D2686" s="2" t="s">
        <v>46</v>
      </c>
      <c r="E2686" s="3">
        <v>2001</v>
      </c>
      <c r="F2686" s="4">
        <v>41831.449999999997</v>
      </c>
      <c r="G2686" s="5">
        <v>209273</v>
      </c>
      <c r="H2686" s="2" t="s">
        <v>35</v>
      </c>
      <c r="I2686" s="2" t="s">
        <v>22</v>
      </c>
      <c r="J2686" s="6">
        <v>3.4</v>
      </c>
      <c r="K2686" s="7">
        <v>658</v>
      </c>
      <c r="L2686" s="8">
        <v>322</v>
      </c>
      <c r="M2686" s="3">
        <v>5</v>
      </c>
      <c r="N2686" s="3">
        <v>5</v>
      </c>
      <c r="O2686" s="2" t="s">
        <v>80</v>
      </c>
      <c r="P2686" s="9" t="s">
        <v>5326</v>
      </c>
      <c r="Q2686" s="9" t="s">
        <v>12525</v>
      </c>
      <c r="R2686" s="10">
        <v>42790</v>
      </c>
      <c r="S2686" s="10">
        <v>45297.206128271362</v>
      </c>
      <c r="T2686" s="11">
        <v>23</v>
      </c>
      <c r="U2686" s="51">
        <v>2</v>
      </c>
      <c r="V2686" s="51">
        <v>2017</v>
      </c>
      <c r="W2686" s="52">
        <v>2024</v>
      </c>
    </row>
    <row r="2687" spans="1:23" x14ac:dyDescent="0.3">
      <c r="A2687" s="22">
        <v>2686</v>
      </c>
      <c r="B2687" s="2" t="s">
        <v>5329</v>
      </c>
      <c r="C2687" s="2" t="s">
        <v>45</v>
      </c>
      <c r="D2687" s="2" t="s">
        <v>20</v>
      </c>
      <c r="E2687" s="3">
        <v>2023</v>
      </c>
      <c r="F2687" s="4">
        <v>18132.330000000002</v>
      </c>
      <c r="G2687" s="5">
        <v>248271</v>
      </c>
      <c r="H2687" s="2" t="s">
        <v>21</v>
      </c>
      <c r="I2687" s="2" t="s">
        <v>22</v>
      </c>
      <c r="J2687" s="6">
        <v>3.1</v>
      </c>
      <c r="K2687" s="7">
        <v>448</v>
      </c>
      <c r="L2687" s="8">
        <v>124</v>
      </c>
      <c r="M2687" s="3">
        <v>4</v>
      </c>
      <c r="N2687" s="3">
        <v>7</v>
      </c>
      <c r="O2687" s="2" t="s">
        <v>80</v>
      </c>
      <c r="P2687" s="9" t="s">
        <v>5328</v>
      </c>
      <c r="Q2687" s="9" t="s">
        <v>12526</v>
      </c>
      <c r="R2687" s="10">
        <v>44413</v>
      </c>
      <c r="S2687" s="10">
        <v>45395.337754596629</v>
      </c>
      <c r="T2687" s="11">
        <v>1</v>
      </c>
      <c r="U2687" s="51">
        <v>8</v>
      </c>
      <c r="V2687" s="51">
        <v>2021</v>
      </c>
      <c r="W2687" s="52">
        <v>2024</v>
      </c>
    </row>
    <row r="2688" spans="1:23" x14ac:dyDescent="0.3">
      <c r="A2688" s="22">
        <v>2687</v>
      </c>
      <c r="B2688" s="2" t="s">
        <v>5331</v>
      </c>
      <c r="C2688" s="2" t="s">
        <v>107</v>
      </c>
      <c r="D2688" s="2" t="s">
        <v>50</v>
      </c>
      <c r="E2688" s="3">
        <v>2023</v>
      </c>
      <c r="F2688" s="4">
        <v>64308.91</v>
      </c>
      <c r="G2688" s="5">
        <v>63183</v>
      </c>
      <c r="H2688" s="2" t="s">
        <v>35</v>
      </c>
      <c r="I2688" s="2" t="s">
        <v>29</v>
      </c>
      <c r="J2688" s="6">
        <v>4.7</v>
      </c>
      <c r="K2688" s="7">
        <v>125</v>
      </c>
      <c r="L2688" s="8">
        <v>625</v>
      </c>
      <c r="M2688" s="3">
        <v>2</v>
      </c>
      <c r="N2688" s="3">
        <v>2</v>
      </c>
      <c r="O2688" s="2" t="s">
        <v>42</v>
      </c>
      <c r="P2688" s="9" t="s">
        <v>5330</v>
      </c>
      <c r="Q2688" s="9" t="s">
        <v>12527</v>
      </c>
      <c r="R2688" s="10">
        <v>42753</v>
      </c>
      <c r="S2688" s="10">
        <v>45762.163119669647</v>
      </c>
      <c r="T2688" s="11">
        <v>1</v>
      </c>
      <c r="U2688" s="51">
        <v>1</v>
      </c>
      <c r="V2688" s="51">
        <v>2017</v>
      </c>
      <c r="W2688" s="52">
        <v>2025</v>
      </c>
    </row>
    <row r="2689" spans="1:23" x14ac:dyDescent="0.3">
      <c r="A2689" s="22">
        <v>2688</v>
      </c>
      <c r="B2689" s="2" t="s">
        <v>5333</v>
      </c>
      <c r="C2689" s="2" t="s">
        <v>74</v>
      </c>
      <c r="D2689" s="2" t="s">
        <v>27</v>
      </c>
      <c r="E2689" s="3">
        <v>2019</v>
      </c>
      <c r="F2689" s="4">
        <v>42121.96</v>
      </c>
      <c r="G2689" s="5">
        <v>222868</v>
      </c>
      <c r="H2689" s="2" t="s">
        <v>28</v>
      </c>
      <c r="I2689" s="2" t="s">
        <v>29</v>
      </c>
      <c r="J2689" s="6">
        <v>4.3</v>
      </c>
      <c r="K2689" s="7">
        <v>168</v>
      </c>
      <c r="L2689" s="8">
        <v>311</v>
      </c>
      <c r="M2689" s="3">
        <v>4</v>
      </c>
      <c r="N2689" s="3">
        <v>5</v>
      </c>
      <c r="O2689" s="2" t="s">
        <v>42</v>
      </c>
      <c r="P2689" s="9" t="s">
        <v>5332</v>
      </c>
      <c r="Q2689" s="9" t="s">
        <v>12528</v>
      </c>
      <c r="R2689" s="10">
        <v>45319</v>
      </c>
      <c r="S2689" s="10">
        <v>45155.557798605441</v>
      </c>
      <c r="T2689" s="11">
        <v>5</v>
      </c>
      <c r="U2689" s="51">
        <v>1</v>
      </c>
      <c r="V2689" s="51">
        <v>2024</v>
      </c>
      <c r="W2689" s="52">
        <v>2023</v>
      </c>
    </row>
    <row r="2690" spans="1:23" x14ac:dyDescent="0.3">
      <c r="A2690" s="22">
        <v>2689</v>
      </c>
      <c r="B2690" s="2" t="s">
        <v>5335</v>
      </c>
      <c r="C2690" s="2" t="s">
        <v>63</v>
      </c>
      <c r="D2690" s="2" t="s">
        <v>92</v>
      </c>
      <c r="E2690" s="3">
        <v>2003</v>
      </c>
      <c r="F2690" s="4">
        <v>49913.02</v>
      </c>
      <c r="G2690" s="5">
        <v>281352</v>
      </c>
      <c r="H2690" s="2" t="s">
        <v>28</v>
      </c>
      <c r="I2690" s="2" t="s">
        <v>29</v>
      </c>
      <c r="J2690" s="6">
        <v>2.6</v>
      </c>
      <c r="K2690" s="7">
        <v>500</v>
      </c>
      <c r="L2690" s="8">
        <v>507</v>
      </c>
      <c r="M2690" s="3">
        <v>3</v>
      </c>
      <c r="N2690" s="3">
        <v>7</v>
      </c>
      <c r="O2690" s="2" t="s">
        <v>80</v>
      </c>
      <c r="P2690" s="9" t="s">
        <v>5334</v>
      </c>
      <c r="Q2690" s="9" t="s">
        <v>12529</v>
      </c>
      <c r="R2690" s="10">
        <v>42226</v>
      </c>
      <c r="S2690" s="10">
        <v>45641.689024850682</v>
      </c>
      <c r="T2690" s="11">
        <v>21</v>
      </c>
      <c r="U2690" s="51">
        <v>8</v>
      </c>
      <c r="V2690" s="51">
        <v>2015</v>
      </c>
      <c r="W2690" s="52">
        <v>2024</v>
      </c>
    </row>
    <row r="2691" spans="1:23" x14ac:dyDescent="0.3">
      <c r="A2691" s="22">
        <v>2690</v>
      </c>
      <c r="B2691" s="2" t="s">
        <v>5337</v>
      </c>
      <c r="C2691" s="2" t="s">
        <v>49</v>
      </c>
      <c r="D2691" s="2" t="s">
        <v>92</v>
      </c>
      <c r="E2691" s="3">
        <v>2009</v>
      </c>
      <c r="F2691" s="4">
        <v>53334.55</v>
      </c>
      <c r="G2691" s="5">
        <v>132367</v>
      </c>
      <c r="H2691" s="2" t="s">
        <v>35</v>
      </c>
      <c r="I2691" s="2" t="s">
        <v>22</v>
      </c>
      <c r="J2691" s="6">
        <v>3.8</v>
      </c>
      <c r="K2691" s="7">
        <v>694</v>
      </c>
      <c r="L2691" s="8">
        <v>162</v>
      </c>
      <c r="M2691" s="3">
        <v>2</v>
      </c>
      <c r="N2691" s="3">
        <v>5</v>
      </c>
      <c r="O2691" s="2" t="s">
        <v>65</v>
      </c>
      <c r="P2691" s="9" t="s">
        <v>5336</v>
      </c>
      <c r="Q2691" s="9" t="s">
        <v>12530</v>
      </c>
      <c r="R2691" s="10">
        <v>43493</v>
      </c>
      <c r="S2691" s="10">
        <v>45819.406568359387</v>
      </c>
      <c r="T2691" s="11">
        <v>15</v>
      </c>
      <c r="U2691" s="51">
        <v>1</v>
      </c>
      <c r="V2691" s="51">
        <v>2019</v>
      </c>
      <c r="W2691" s="52">
        <v>2025</v>
      </c>
    </row>
    <row r="2692" spans="1:23" x14ac:dyDescent="0.3">
      <c r="A2692" s="22">
        <v>2691</v>
      </c>
      <c r="B2692" s="2" t="s">
        <v>5339</v>
      </c>
      <c r="C2692" s="2" t="s">
        <v>39</v>
      </c>
      <c r="D2692" s="2" t="s">
        <v>92</v>
      </c>
      <c r="E2692" s="3">
        <v>2006</v>
      </c>
      <c r="F2692" s="4">
        <v>53773.45</v>
      </c>
      <c r="G2692" s="5">
        <v>85145</v>
      </c>
      <c r="H2692" s="2" t="s">
        <v>35</v>
      </c>
      <c r="I2692" s="2" t="s">
        <v>29</v>
      </c>
      <c r="J2692" s="6">
        <v>1.7</v>
      </c>
      <c r="K2692" s="7">
        <v>348</v>
      </c>
      <c r="L2692" s="8">
        <v>104</v>
      </c>
      <c r="M2692" s="3">
        <v>4</v>
      </c>
      <c r="N2692" s="3">
        <v>2</v>
      </c>
      <c r="O2692" s="2" t="s">
        <v>85</v>
      </c>
      <c r="P2692" s="9" t="s">
        <v>5338</v>
      </c>
      <c r="Q2692" s="9" t="s">
        <v>12531</v>
      </c>
      <c r="R2692" s="10">
        <v>45320</v>
      </c>
      <c r="S2692" s="10">
        <v>45807.870261097938</v>
      </c>
      <c r="T2692" s="11">
        <v>18</v>
      </c>
      <c r="U2692" s="51">
        <v>1</v>
      </c>
      <c r="V2692" s="51">
        <v>2024</v>
      </c>
      <c r="W2692" s="52">
        <v>2025</v>
      </c>
    </row>
    <row r="2693" spans="1:23" x14ac:dyDescent="0.3">
      <c r="A2693" s="22">
        <v>2692</v>
      </c>
      <c r="B2693" s="2" t="s">
        <v>5341</v>
      </c>
      <c r="C2693" s="2" t="s">
        <v>45</v>
      </c>
      <c r="D2693" s="2" t="s">
        <v>50</v>
      </c>
      <c r="E2693" s="3">
        <v>2009</v>
      </c>
      <c r="F2693" s="4">
        <v>28583.67</v>
      </c>
      <c r="G2693" s="5">
        <v>81011</v>
      </c>
      <c r="H2693" s="2" t="s">
        <v>21</v>
      </c>
      <c r="I2693" s="2" t="s">
        <v>29</v>
      </c>
      <c r="J2693" s="6">
        <v>2.7</v>
      </c>
      <c r="K2693" s="7">
        <v>275</v>
      </c>
      <c r="L2693" s="8">
        <v>578</v>
      </c>
      <c r="M2693" s="3">
        <v>2</v>
      </c>
      <c r="N2693" s="3">
        <v>7</v>
      </c>
      <c r="O2693" s="2" t="s">
        <v>85</v>
      </c>
      <c r="P2693" s="9" t="s">
        <v>5340</v>
      </c>
      <c r="Q2693" s="9" t="s">
        <v>12532</v>
      </c>
      <c r="R2693" s="10">
        <v>43765</v>
      </c>
      <c r="S2693" s="10">
        <v>45635.993885822892</v>
      </c>
      <c r="T2693" s="11">
        <v>15</v>
      </c>
      <c r="U2693" s="51">
        <v>10</v>
      </c>
      <c r="V2693" s="51">
        <v>2019</v>
      </c>
      <c r="W2693" s="52">
        <v>2024</v>
      </c>
    </row>
    <row r="2694" spans="1:23" x14ac:dyDescent="0.3">
      <c r="A2694" s="22">
        <v>2693</v>
      </c>
      <c r="B2694" s="2" t="s">
        <v>5343</v>
      </c>
      <c r="C2694" s="2" t="s">
        <v>107</v>
      </c>
      <c r="D2694" s="2" t="s">
        <v>92</v>
      </c>
      <c r="E2694" s="3">
        <v>2002</v>
      </c>
      <c r="F2694" s="4">
        <v>32656.240000000002</v>
      </c>
      <c r="G2694" s="5">
        <v>143120</v>
      </c>
      <c r="H2694" s="2" t="s">
        <v>35</v>
      </c>
      <c r="I2694" s="2" t="s">
        <v>29</v>
      </c>
      <c r="J2694" s="6">
        <v>1.4</v>
      </c>
      <c r="K2694" s="7">
        <v>669</v>
      </c>
      <c r="L2694" s="8">
        <v>574</v>
      </c>
      <c r="M2694" s="3">
        <v>2</v>
      </c>
      <c r="N2694" s="3">
        <v>7</v>
      </c>
      <c r="O2694" s="2" t="s">
        <v>30</v>
      </c>
      <c r="P2694" s="9" t="s">
        <v>5342</v>
      </c>
      <c r="Q2694" s="9" t="s">
        <v>12533</v>
      </c>
      <c r="R2694" s="10">
        <v>43811</v>
      </c>
      <c r="S2694" s="10">
        <v>45598.902467539221</v>
      </c>
      <c r="T2694" s="11">
        <v>22</v>
      </c>
      <c r="U2694" s="51">
        <v>12</v>
      </c>
      <c r="V2694" s="51">
        <v>2019</v>
      </c>
      <c r="W2694" s="52">
        <v>2024</v>
      </c>
    </row>
    <row r="2695" spans="1:23" x14ac:dyDescent="0.3">
      <c r="A2695" s="22">
        <v>2694</v>
      </c>
      <c r="B2695" s="2" t="s">
        <v>5345</v>
      </c>
      <c r="C2695" s="2" t="s">
        <v>74</v>
      </c>
      <c r="D2695" s="2" t="s">
        <v>46</v>
      </c>
      <c r="E2695" s="3">
        <v>1991</v>
      </c>
      <c r="F2695" s="4">
        <v>39837.339999999997</v>
      </c>
      <c r="G2695" s="5">
        <v>162003</v>
      </c>
      <c r="H2695" s="2" t="s">
        <v>41</v>
      </c>
      <c r="I2695" s="2" t="s">
        <v>22</v>
      </c>
      <c r="J2695" s="6">
        <v>2.4</v>
      </c>
      <c r="K2695" s="7">
        <v>510</v>
      </c>
      <c r="L2695" s="8">
        <v>592</v>
      </c>
      <c r="M2695" s="3">
        <v>3</v>
      </c>
      <c r="N2695" s="3">
        <v>5</v>
      </c>
      <c r="O2695" s="2" t="s">
        <v>42</v>
      </c>
      <c r="P2695" s="9" t="s">
        <v>5344</v>
      </c>
      <c r="Q2695" s="9" t="s">
        <v>12534</v>
      </c>
      <c r="R2695" s="10">
        <v>45374</v>
      </c>
      <c r="S2695" s="10">
        <v>45662.425172080133</v>
      </c>
      <c r="T2695" s="11">
        <v>33</v>
      </c>
      <c r="U2695" s="51">
        <v>3</v>
      </c>
      <c r="V2695" s="51">
        <v>2024</v>
      </c>
      <c r="W2695" s="52">
        <v>2025</v>
      </c>
    </row>
    <row r="2696" spans="1:23" x14ac:dyDescent="0.3">
      <c r="A2696" s="22">
        <v>2695</v>
      </c>
      <c r="B2696" s="2" t="s">
        <v>5347</v>
      </c>
      <c r="C2696" s="2" t="s">
        <v>39</v>
      </c>
      <c r="D2696" s="2" t="s">
        <v>27</v>
      </c>
      <c r="E2696" s="3">
        <v>1996</v>
      </c>
      <c r="F2696" s="4">
        <v>63191.55</v>
      </c>
      <c r="G2696" s="5">
        <v>275483</v>
      </c>
      <c r="H2696" s="2" t="s">
        <v>21</v>
      </c>
      <c r="I2696" s="2" t="s">
        <v>29</v>
      </c>
      <c r="J2696" s="6">
        <v>3.6</v>
      </c>
      <c r="K2696" s="7">
        <v>425</v>
      </c>
      <c r="L2696" s="8">
        <v>180</v>
      </c>
      <c r="M2696" s="3">
        <v>3</v>
      </c>
      <c r="N2696" s="3">
        <v>7</v>
      </c>
      <c r="O2696" s="2" t="s">
        <v>65</v>
      </c>
      <c r="P2696" s="9" t="s">
        <v>5346</v>
      </c>
      <c r="Q2696" s="9" t="s">
        <v>12535</v>
      </c>
      <c r="R2696" s="10">
        <v>42055</v>
      </c>
      <c r="S2696" s="10">
        <v>45706.964079861689</v>
      </c>
      <c r="T2696" s="11">
        <v>28</v>
      </c>
      <c r="U2696" s="51">
        <v>2</v>
      </c>
      <c r="V2696" s="51">
        <v>2015</v>
      </c>
      <c r="W2696" s="52">
        <v>2025</v>
      </c>
    </row>
    <row r="2697" spans="1:23" x14ac:dyDescent="0.3">
      <c r="A2697" s="22">
        <v>2696</v>
      </c>
      <c r="B2697" s="2" t="s">
        <v>5349</v>
      </c>
      <c r="C2697" s="2" t="s">
        <v>26</v>
      </c>
      <c r="D2697" s="2" t="s">
        <v>92</v>
      </c>
      <c r="E2697" s="3">
        <v>2010</v>
      </c>
      <c r="F2697" s="4">
        <v>16055.51</v>
      </c>
      <c r="G2697" s="5">
        <v>299047</v>
      </c>
      <c r="H2697" s="2" t="s">
        <v>21</v>
      </c>
      <c r="I2697" s="2" t="s">
        <v>29</v>
      </c>
      <c r="J2697" s="6">
        <v>5.2</v>
      </c>
      <c r="K2697" s="7">
        <v>298</v>
      </c>
      <c r="L2697" s="8">
        <v>249</v>
      </c>
      <c r="M2697" s="3">
        <v>4</v>
      </c>
      <c r="N2697" s="3">
        <v>4</v>
      </c>
      <c r="O2697" s="2" t="s">
        <v>23</v>
      </c>
      <c r="P2697" s="9" t="s">
        <v>5348</v>
      </c>
      <c r="Q2697" s="9" t="s">
        <v>12536</v>
      </c>
      <c r="R2697" s="10">
        <v>42552</v>
      </c>
      <c r="S2697" s="10">
        <v>45396.213929831683</v>
      </c>
      <c r="T2697" s="11">
        <v>14</v>
      </c>
      <c r="U2697" s="51">
        <v>7</v>
      </c>
      <c r="V2697" s="51">
        <v>2016</v>
      </c>
      <c r="W2697" s="52">
        <v>2024</v>
      </c>
    </row>
    <row r="2698" spans="1:23" x14ac:dyDescent="0.3">
      <c r="A2698" s="22">
        <v>2697</v>
      </c>
      <c r="B2698" s="2" t="s">
        <v>5351</v>
      </c>
      <c r="C2698" s="2" t="s">
        <v>118</v>
      </c>
      <c r="D2698" s="2" t="s">
        <v>27</v>
      </c>
      <c r="E2698" s="3">
        <v>2016</v>
      </c>
      <c r="F2698" s="4">
        <v>58370.21</v>
      </c>
      <c r="G2698" s="5">
        <v>153420</v>
      </c>
      <c r="H2698" s="2" t="s">
        <v>28</v>
      </c>
      <c r="I2698" s="2" t="s">
        <v>29</v>
      </c>
      <c r="J2698" s="6">
        <v>5.9</v>
      </c>
      <c r="K2698" s="7">
        <v>506</v>
      </c>
      <c r="L2698" s="8">
        <v>233</v>
      </c>
      <c r="M2698" s="3">
        <v>4</v>
      </c>
      <c r="N2698" s="3">
        <v>5</v>
      </c>
      <c r="O2698" s="2" t="s">
        <v>51</v>
      </c>
      <c r="P2698" s="9" t="s">
        <v>5350</v>
      </c>
      <c r="Q2698" s="9" t="s">
        <v>12537</v>
      </c>
      <c r="R2698" s="10">
        <v>45411</v>
      </c>
      <c r="S2698" s="10">
        <v>45664.615610167762</v>
      </c>
      <c r="T2698" s="11">
        <v>8</v>
      </c>
      <c r="U2698" s="51">
        <v>4</v>
      </c>
      <c r="V2698" s="51">
        <v>2024</v>
      </c>
      <c r="W2698" s="52">
        <v>2025</v>
      </c>
    </row>
    <row r="2699" spans="1:23" x14ac:dyDescent="0.3">
      <c r="A2699" s="22">
        <v>2698</v>
      </c>
      <c r="B2699" s="2" t="s">
        <v>5353</v>
      </c>
      <c r="C2699" s="2" t="s">
        <v>74</v>
      </c>
      <c r="D2699" s="2" t="s">
        <v>79</v>
      </c>
      <c r="E2699" s="3">
        <v>1990</v>
      </c>
      <c r="F2699" s="4">
        <v>32584.69</v>
      </c>
      <c r="G2699" s="5">
        <v>37281</v>
      </c>
      <c r="H2699" s="2" t="s">
        <v>35</v>
      </c>
      <c r="I2699" s="2" t="s">
        <v>29</v>
      </c>
      <c r="J2699" s="6">
        <v>3.5</v>
      </c>
      <c r="K2699" s="7">
        <v>551</v>
      </c>
      <c r="L2699" s="8">
        <v>533</v>
      </c>
      <c r="M2699" s="3">
        <v>2</v>
      </c>
      <c r="N2699" s="3">
        <v>5</v>
      </c>
      <c r="O2699" s="2" t="s">
        <v>30</v>
      </c>
      <c r="P2699" s="9" t="s">
        <v>5352</v>
      </c>
      <c r="Q2699" s="9" t="s">
        <v>12538</v>
      </c>
      <c r="R2699" s="10">
        <v>43597</v>
      </c>
      <c r="S2699" s="10">
        <v>45723.027292504223</v>
      </c>
      <c r="T2699" s="11">
        <v>34</v>
      </c>
      <c r="U2699" s="51">
        <v>5</v>
      </c>
      <c r="V2699" s="51">
        <v>2019</v>
      </c>
      <c r="W2699" s="52">
        <v>2025</v>
      </c>
    </row>
    <row r="2700" spans="1:23" x14ac:dyDescent="0.3">
      <c r="A2700" s="22">
        <v>2699</v>
      </c>
      <c r="B2700" s="2" t="s">
        <v>5355</v>
      </c>
      <c r="C2700" s="2" t="s">
        <v>39</v>
      </c>
      <c r="D2700" s="2" t="s">
        <v>46</v>
      </c>
      <c r="E2700" s="3">
        <v>1994</v>
      </c>
      <c r="F2700" s="4">
        <v>56761.06</v>
      </c>
      <c r="G2700" s="5">
        <v>157380</v>
      </c>
      <c r="H2700" s="2" t="s">
        <v>21</v>
      </c>
      <c r="I2700" s="2" t="s">
        <v>22</v>
      </c>
      <c r="J2700" s="6">
        <v>5.0999999999999996</v>
      </c>
      <c r="K2700" s="7">
        <v>305</v>
      </c>
      <c r="L2700" s="8">
        <v>144</v>
      </c>
      <c r="M2700" s="3">
        <v>5</v>
      </c>
      <c r="N2700" s="3">
        <v>7</v>
      </c>
      <c r="O2700" s="2" t="s">
        <v>65</v>
      </c>
      <c r="P2700" s="9" t="s">
        <v>5354</v>
      </c>
      <c r="Q2700" s="9" t="s">
        <v>12539</v>
      </c>
      <c r="R2700" s="10">
        <v>42900</v>
      </c>
      <c r="S2700" s="10">
        <v>45340.284743994511</v>
      </c>
      <c r="T2700" s="11">
        <v>30</v>
      </c>
      <c r="U2700" s="51">
        <v>6</v>
      </c>
      <c r="V2700" s="51">
        <v>2017</v>
      </c>
      <c r="W2700" s="52">
        <v>2024</v>
      </c>
    </row>
    <row r="2701" spans="1:23" x14ac:dyDescent="0.3">
      <c r="A2701" s="22">
        <v>2700</v>
      </c>
      <c r="B2701" s="2" t="s">
        <v>5357</v>
      </c>
      <c r="C2701" s="2" t="s">
        <v>107</v>
      </c>
      <c r="D2701" s="2" t="s">
        <v>79</v>
      </c>
      <c r="E2701" s="3">
        <v>1990</v>
      </c>
      <c r="F2701" s="4">
        <v>40538.120000000003</v>
      </c>
      <c r="G2701" s="5">
        <v>77804</v>
      </c>
      <c r="H2701" s="2" t="s">
        <v>41</v>
      </c>
      <c r="I2701" s="2" t="s">
        <v>22</v>
      </c>
      <c r="J2701" s="6">
        <v>3.3</v>
      </c>
      <c r="K2701" s="7">
        <v>164</v>
      </c>
      <c r="L2701" s="8">
        <v>569</v>
      </c>
      <c r="M2701" s="3">
        <v>4</v>
      </c>
      <c r="N2701" s="3">
        <v>4</v>
      </c>
      <c r="O2701" s="2" t="s">
        <v>23</v>
      </c>
      <c r="P2701" s="9" t="s">
        <v>5356</v>
      </c>
      <c r="Q2701" s="9" t="s">
        <v>12540</v>
      </c>
      <c r="R2701" s="10">
        <v>43829</v>
      </c>
      <c r="S2701" s="10">
        <v>45659.358558757463</v>
      </c>
      <c r="T2701" s="11">
        <v>34</v>
      </c>
      <c r="U2701" s="51">
        <v>12</v>
      </c>
      <c r="V2701" s="51">
        <v>2019</v>
      </c>
      <c r="W2701" s="52">
        <v>2025</v>
      </c>
    </row>
    <row r="2702" spans="1:23" x14ac:dyDescent="0.3">
      <c r="A2702" s="22">
        <v>2701</v>
      </c>
      <c r="B2702" s="2" t="s">
        <v>5359</v>
      </c>
      <c r="C2702" s="2" t="s">
        <v>49</v>
      </c>
      <c r="D2702" s="2" t="s">
        <v>34</v>
      </c>
      <c r="E2702" s="3">
        <v>1993</v>
      </c>
      <c r="F2702" s="4">
        <v>37875.19</v>
      </c>
      <c r="G2702" s="5">
        <v>290275</v>
      </c>
      <c r="H2702" s="2" t="s">
        <v>35</v>
      </c>
      <c r="I2702" s="2" t="s">
        <v>29</v>
      </c>
      <c r="J2702" s="6">
        <v>3.3</v>
      </c>
      <c r="K2702" s="7">
        <v>257</v>
      </c>
      <c r="L2702" s="8">
        <v>137</v>
      </c>
      <c r="M2702" s="3">
        <v>5</v>
      </c>
      <c r="N2702" s="3">
        <v>4</v>
      </c>
      <c r="O2702" s="2" t="s">
        <v>42</v>
      </c>
      <c r="P2702" s="9" t="s">
        <v>5358</v>
      </c>
      <c r="Q2702" s="9" t="s">
        <v>12541</v>
      </c>
      <c r="R2702" s="10">
        <v>44756</v>
      </c>
      <c r="S2702" s="10">
        <v>45588.972481542027</v>
      </c>
      <c r="T2702" s="11">
        <v>31</v>
      </c>
      <c r="U2702" s="51">
        <v>7</v>
      </c>
      <c r="V2702" s="51">
        <v>2022</v>
      </c>
      <c r="W2702" s="52">
        <v>2024</v>
      </c>
    </row>
    <row r="2703" spans="1:23" x14ac:dyDescent="0.3">
      <c r="A2703" s="22">
        <v>2702</v>
      </c>
      <c r="B2703" s="2" t="s">
        <v>5361</v>
      </c>
      <c r="C2703" s="2" t="s">
        <v>19</v>
      </c>
      <c r="D2703" s="2" t="s">
        <v>92</v>
      </c>
      <c r="E2703" s="3">
        <v>2012</v>
      </c>
      <c r="F2703" s="4">
        <v>70990.41</v>
      </c>
      <c r="G2703" s="5">
        <v>6894</v>
      </c>
      <c r="H2703" s="2" t="s">
        <v>21</v>
      </c>
      <c r="I2703" s="2" t="s">
        <v>22</v>
      </c>
      <c r="J2703" s="6">
        <v>4</v>
      </c>
      <c r="K2703" s="7">
        <v>355</v>
      </c>
      <c r="L2703" s="8">
        <v>301</v>
      </c>
      <c r="M2703" s="3">
        <v>5</v>
      </c>
      <c r="N2703" s="3">
        <v>5</v>
      </c>
      <c r="O2703" s="2" t="s">
        <v>36</v>
      </c>
      <c r="P2703" s="9" t="s">
        <v>5360</v>
      </c>
      <c r="Q2703" s="9" t="s">
        <v>12542</v>
      </c>
      <c r="R2703" s="10">
        <v>43296</v>
      </c>
      <c r="S2703" s="10">
        <v>45627.670221089931</v>
      </c>
      <c r="T2703" s="11">
        <v>12</v>
      </c>
      <c r="U2703" s="51">
        <v>7</v>
      </c>
      <c r="V2703" s="51">
        <v>2018</v>
      </c>
      <c r="W2703" s="52">
        <v>2024</v>
      </c>
    </row>
    <row r="2704" spans="1:23" x14ac:dyDescent="0.3">
      <c r="A2704" s="22">
        <v>2703</v>
      </c>
      <c r="B2704" s="2" t="s">
        <v>5363</v>
      </c>
      <c r="C2704" s="2" t="s">
        <v>118</v>
      </c>
      <c r="D2704" s="2" t="s">
        <v>92</v>
      </c>
      <c r="E2704" s="3">
        <v>2024</v>
      </c>
      <c r="F2704" s="4">
        <v>47715.05</v>
      </c>
      <c r="G2704" s="5">
        <v>69562</v>
      </c>
      <c r="H2704" s="2" t="s">
        <v>28</v>
      </c>
      <c r="I2704" s="2" t="s">
        <v>29</v>
      </c>
      <c r="J2704" s="6">
        <v>4.2</v>
      </c>
      <c r="K2704" s="7">
        <v>163</v>
      </c>
      <c r="L2704" s="8">
        <v>269</v>
      </c>
      <c r="M2704" s="3">
        <v>5</v>
      </c>
      <c r="N2704" s="3">
        <v>4</v>
      </c>
      <c r="O2704" s="2" t="s">
        <v>65</v>
      </c>
      <c r="P2704" s="9" t="s">
        <v>5362</v>
      </c>
      <c r="Q2704" s="9" t="s">
        <v>12543</v>
      </c>
      <c r="R2704" s="10">
        <v>42227</v>
      </c>
      <c r="S2704" s="10">
        <v>45783.045296104952</v>
      </c>
      <c r="T2704" s="11">
        <v>0</v>
      </c>
      <c r="U2704" s="51">
        <v>8</v>
      </c>
      <c r="V2704" s="51">
        <v>2015</v>
      </c>
      <c r="W2704" s="52">
        <v>2025</v>
      </c>
    </row>
    <row r="2705" spans="1:23" x14ac:dyDescent="0.3">
      <c r="A2705" s="22">
        <v>2704</v>
      </c>
      <c r="B2705" s="2" t="s">
        <v>5365</v>
      </c>
      <c r="C2705" s="2" t="s">
        <v>118</v>
      </c>
      <c r="D2705" s="2" t="s">
        <v>40</v>
      </c>
      <c r="E2705" s="3">
        <v>2020</v>
      </c>
      <c r="F2705" s="4">
        <v>27650.31</v>
      </c>
      <c r="G2705" s="5">
        <v>258963</v>
      </c>
      <c r="H2705" s="2" t="s">
        <v>28</v>
      </c>
      <c r="I2705" s="2" t="s">
        <v>29</v>
      </c>
      <c r="J2705" s="6">
        <v>1.8</v>
      </c>
      <c r="K2705" s="7">
        <v>575</v>
      </c>
      <c r="L2705" s="8">
        <v>693</v>
      </c>
      <c r="M2705" s="3">
        <v>3</v>
      </c>
      <c r="N2705" s="3">
        <v>4</v>
      </c>
      <c r="O2705" s="2" t="s">
        <v>36</v>
      </c>
      <c r="P2705" s="9" t="s">
        <v>5364</v>
      </c>
      <c r="Q2705" s="9" t="s">
        <v>12544</v>
      </c>
      <c r="R2705" s="10">
        <v>42960</v>
      </c>
      <c r="S2705" s="10">
        <v>45810.64481600892</v>
      </c>
      <c r="T2705" s="11">
        <v>4</v>
      </c>
      <c r="U2705" s="51">
        <v>8</v>
      </c>
      <c r="V2705" s="51">
        <v>2017</v>
      </c>
      <c r="W2705" s="52">
        <v>2025</v>
      </c>
    </row>
    <row r="2706" spans="1:23" x14ac:dyDescent="0.3">
      <c r="A2706" s="22">
        <v>2705</v>
      </c>
      <c r="B2706" s="2" t="s">
        <v>759</v>
      </c>
      <c r="C2706" s="2" t="s">
        <v>107</v>
      </c>
      <c r="D2706" s="2" t="s">
        <v>92</v>
      </c>
      <c r="E2706" s="3">
        <v>2010</v>
      </c>
      <c r="F2706" s="4">
        <v>22729.41</v>
      </c>
      <c r="G2706" s="5">
        <v>127541</v>
      </c>
      <c r="H2706" s="2" t="s">
        <v>28</v>
      </c>
      <c r="I2706" s="2" t="s">
        <v>29</v>
      </c>
      <c r="J2706" s="6">
        <v>2.6</v>
      </c>
      <c r="K2706" s="7">
        <v>81</v>
      </c>
      <c r="L2706" s="8">
        <v>407</v>
      </c>
      <c r="M2706" s="3">
        <v>3</v>
      </c>
      <c r="N2706" s="3">
        <v>7</v>
      </c>
      <c r="O2706" s="2" t="s">
        <v>65</v>
      </c>
      <c r="P2706" s="9" t="s">
        <v>5366</v>
      </c>
      <c r="Q2706" s="9" t="s">
        <v>12545</v>
      </c>
      <c r="R2706" s="10">
        <v>43420</v>
      </c>
      <c r="S2706" s="10">
        <v>45543.557398525423</v>
      </c>
      <c r="T2706" s="11">
        <v>14</v>
      </c>
      <c r="U2706" s="51">
        <v>11</v>
      </c>
      <c r="V2706" s="51">
        <v>2018</v>
      </c>
      <c r="W2706" s="52">
        <v>2024</v>
      </c>
    </row>
    <row r="2707" spans="1:23" x14ac:dyDescent="0.3">
      <c r="A2707" s="22">
        <v>2706</v>
      </c>
      <c r="B2707" s="2" t="s">
        <v>5368</v>
      </c>
      <c r="C2707" s="2" t="s">
        <v>45</v>
      </c>
      <c r="D2707" s="2" t="s">
        <v>56</v>
      </c>
      <c r="E2707" s="3">
        <v>2004</v>
      </c>
      <c r="F2707" s="4">
        <v>44036.82</v>
      </c>
      <c r="G2707" s="5">
        <v>173483</v>
      </c>
      <c r="H2707" s="2" t="s">
        <v>41</v>
      </c>
      <c r="I2707" s="2" t="s">
        <v>29</v>
      </c>
      <c r="J2707" s="6">
        <v>5.8</v>
      </c>
      <c r="K2707" s="7">
        <v>493</v>
      </c>
      <c r="L2707" s="8">
        <v>567</v>
      </c>
      <c r="M2707" s="3">
        <v>3</v>
      </c>
      <c r="N2707" s="3">
        <v>7</v>
      </c>
      <c r="O2707" s="2" t="s">
        <v>42</v>
      </c>
      <c r="P2707" s="9" t="s">
        <v>5367</v>
      </c>
      <c r="Q2707" s="9" t="s">
        <v>12546</v>
      </c>
      <c r="R2707" s="10">
        <v>42047</v>
      </c>
      <c r="S2707" s="10">
        <v>45343.7894449347</v>
      </c>
      <c r="T2707" s="11">
        <v>20</v>
      </c>
      <c r="U2707" s="51">
        <v>2</v>
      </c>
      <c r="V2707" s="51">
        <v>2015</v>
      </c>
      <c r="W2707" s="52">
        <v>2024</v>
      </c>
    </row>
    <row r="2708" spans="1:23" x14ac:dyDescent="0.3">
      <c r="A2708" s="22">
        <v>2707</v>
      </c>
      <c r="B2708" s="2" t="s">
        <v>5370</v>
      </c>
      <c r="C2708" s="2" t="s">
        <v>45</v>
      </c>
      <c r="D2708" s="2" t="s">
        <v>79</v>
      </c>
      <c r="E2708" s="3">
        <v>2017</v>
      </c>
      <c r="F2708" s="4">
        <v>37587.29</v>
      </c>
      <c r="G2708" s="5">
        <v>273120</v>
      </c>
      <c r="H2708" s="2" t="s">
        <v>28</v>
      </c>
      <c r="I2708" s="2" t="s">
        <v>29</v>
      </c>
      <c r="J2708" s="6">
        <v>2.9</v>
      </c>
      <c r="K2708" s="7">
        <v>90</v>
      </c>
      <c r="L2708" s="8">
        <v>149</v>
      </c>
      <c r="M2708" s="3">
        <v>3</v>
      </c>
      <c r="N2708" s="3">
        <v>4</v>
      </c>
      <c r="O2708" s="2" t="s">
        <v>80</v>
      </c>
      <c r="P2708" s="9" t="s">
        <v>5369</v>
      </c>
      <c r="Q2708" s="9" t="s">
        <v>12547</v>
      </c>
      <c r="R2708" s="10">
        <v>43045</v>
      </c>
      <c r="S2708" s="10">
        <v>45218.350357117139</v>
      </c>
      <c r="T2708" s="11">
        <v>7</v>
      </c>
      <c r="U2708" s="51">
        <v>11</v>
      </c>
      <c r="V2708" s="51">
        <v>2017</v>
      </c>
      <c r="W2708" s="52">
        <v>2023</v>
      </c>
    </row>
    <row r="2709" spans="1:23" x14ac:dyDescent="0.3">
      <c r="A2709" s="22">
        <v>2708</v>
      </c>
      <c r="B2709" s="2" t="s">
        <v>5372</v>
      </c>
      <c r="C2709" s="2" t="s">
        <v>26</v>
      </c>
      <c r="D2709" s="2" t="s">
        <v>79</v>
      </c>
      <c r="E2709" s="3">
        <v>2013</v>
      </c>
      <c r="F2709" s="4">
        <v>53658.28</v>
      </c>
      <c r="G2709" s="5">
        <v>41846</v>
      </c>
      <c r="H2709" s="2" t="s">
        <v>41</v>
      </c>
      <c r="I2709" s="2" t="s">
        <v>22</v>
      </c>
      <c r="J2709" s="6">
        <v>1.7</v>
      </c>
      <c r="K2709" s="7">
        <v>412</v>
      </c>
      <c r="L2709" s="8">
        <v>476</v>
      </c>
      <c r="M2709" s="3">
        <v>3</v>
      </c>
      <c r="N2709" s="3">
        <v>4</v>
      </c>
      <c r="O2709" s="2" t="s">
        <v>30</v>
      </c>
      <c r="P2709" s="9" t="s">
        <v>5371</v>
      </c>
      <c r="Q2709" s="9" t="s">
        <v>12548</v>
      </c>
      <c r="R2709" s="10">
        <v>42615</v>
      </c>
      <c r="S2709" s="10">
        <v>45137.742235492813</v>
      </c>
      <c r="T2709" s="11">
        <v>11</v>
      </c>
      <c r="U2709" s="51">
        <v>9</v>
      </c>
      <c r="V2709" s="51">
        <v>2016</v>
      </c>
      <c r="W2709" s="52">
        <v>2023</v>
      </c>
    </row>
    <row r="2710" spans="1:23" x14ac:dyDescent="0.3">
      <c r="A2710" s="22">
        <v>2709</v>
      </c>
      <c r="B2710" s="2" t="s">
        <v>5374</v>
      </c>
      <c r="C2710" s="2" t="s">
        <v>49</v>
      </c>
      <c r="D2710" s="2" t="s">
        <v>40</v>
      </c>
      <c r="E2710" s="3">
        <v>2016</v>
      </c>
      <c r="F2710" s="4">
        <v>7943.16</v>
      </c>
      <c r="G2710" s="5">
        <v>187651</v>
      </c>
      <c r="H2710" s="2" t="s">
        <v>41</v>
      </c>
      <c r="I2710" s="2" t="s">
        <v>29</v>
      </c>
      <c r="J2710" s="6">
        <v>1.1000000000000001</v>
      </c>
      <c r="K2710" s="7">
        <v>194</v>
      </c>
      <c r="L2710" s="8">
        <v>176</v>
      </c>
      <c r="M2710" s="3">
        <v>3</v>
      </c>
      <c r="N2710" s="3">
        <v>2</v>
      </c>
      <c r="O2710" s="2" t="s">
        <v>30</v>
      </c>
      <c r="P2710" s="9" t="s">
        <v>5373</v>
      </c>
      <c r="Q2710" s="9" t="s">
        <v>12549</v>
      </c>
      <c r="R2710" s="10">
        <v>42460</v>
      </c>
      <c r="S2710" s="10">
        <v>45213.531393324389</v>
      </c>
      <c r="T2710" s="11">
        <v>8</v>
      </c>
      <c r="U2710" s="51">
        <v>3</v>
      </c>
      <c r="V2710" s="51">
        <v>2016</v>
      </c>
      <c r="W2710" s="52">
        <v>2023</v>
      </c>
    </row>
    <row r="2711" spans="1:23" x14ac:dyDescent="0.3">
      <c r="A2711" s="22">
        <v>2710</v>
      </c>
      <c r="B2711" s="2" t="s">
        <v>5376</v>
      </c>
      <c r="C2711" s="2" t="s">
        <v>19</v>
      </c>
      <c r="D2711" s="2" t="s">
        <v>40</v>
      </c>
      <c r="E2711" s="3">
        <v>2002</v>
      </c>
      <c r="F2711" s="4">
        <v>56705.07</v>
      </c>
      <c r="G2711" s="5">
        <v>183607</v>
      </c>
      <c r="H2711" s="2" t="s">
        <v>28</v>
      </c>
      <c r="I2711" s="2" t="s">
        <v>22</v>
      </c>
      <c r="J2711" s="6">
        <v>1.8</v>
      </c>
      <c r="K2711" s="7">
        <v>344</v>
      </c>
      <c r="L2711" s="8">
        <v>378</v>
      </c>
      <c r="M2711" s="3">
        <v>5</v>
      </c>
      <c r="N2711" s="3">
        <v>2</v>
      </c>
      <c r="O2711" s="2" t="s">
        <v>36</v>
      </c>
      <c r="P2711" s="9" t="s">
        <v>5375</v>
      </c>
      <c r="Q2711" s="9" t="s">
        <v>12550</v>
      </c>
      <c r="R2711" s="10">
        <v>43834</v>
      </c>
      <c r="S2711" s="10">
        <v>45609.70862877147</v>
      </c>
      <c r="T2711" s="11">
        <v>22</v>
      </c>
      <c r="U2711" s="51">
        <v>1</v>
      </c>
      <c r="V2711" s="51">
        <v>2020</v>
      </c>
      <c r="W2711" s="52">
        <v>2024</v>
      </c>
    </row>
    <row r="2712" spans="1:23" x14ac:dyDescent="0.3">
      <c r="A2712" s="22">
        <v>2711</v>
      </c>
      <c r="B2712" s="2" t="s">
        <v>5378</v>
      </c>
      <c r="C2712" s="2" t="s">
        <v>74</v>
      </c>
      <c r="D2712" s="2" t="s">
        <v>34</v>
      </c>
      <c r="E2712" s="3">
        <v>1993</v>
      </c>
      <c r="F2712" s="4">
        <v>6932.57</v>
      </c>
      <c r="G2712" s="5">
        <v>147210</v>
      </c>
      <c r="H2712" s="2" t="s">
        <v>35</v>
      </c>
      <c r="I2712" s="2" t="s">
        <v>22</v>
      </c>
      <c r="J2712" s="6">
        <v>1.6</v>
      </c>
      <c r="K2712" s="7">
        <v>153</v>
      </c>
      <c r="L2712" s="8">
        <v>703</v>
      </c>
      <c r="M2712" s="3">
        <v>3</v>
      </c>
      <c r="N2712" s="3">
        <v>5</v>
      </c>
      <c r="O2712" s="2" t="s">
        <v>65</v>
      </c>
      <c r="P2712" s="9" t="s">
        <v>5377</v>
      </c>
      <c r="Q2712" s="9" t="s">
        <v>12551</v>
      </c>
      <c r="R2712" s="10">
        <v>44444</v>
      </c>
      <c r="S2712" s="10">
        <v>45605.473781802073</v>
      </c>
      <c r="T2712" s="11">
        <v>31</v>
      </c>
      <c r="U2712" s="51">
        <v>9</v>
      </c>
      <c r="V2712" s="51">
        <v>2021</v>
      </c>
      <c r="W2712" s="52">
        <v>2024</v>
      </c>
    </row>
    <row r="2713" spans="1:23" x14ac:dyDescent="0.3">
      <c r="A2713" s="22">
        <v>2712</v>
      </c>
      <c r="B2713" s="2" t="s">
        <v>5380</v>
      </c>
      <c r="C2713" s="2" t="s">
        <v>118</v>
      </c>
      <c r="D2713" s="2" t="s">
        <v>92</v>
      </c>
      <c r="E2713" s="3">
        <v>2023</v>
      </c>
      <c r="F2713" s="4">
        <v>49729.29</v>
      </c>
      <c r="G2713" s="5">
        <v>43205</v>
      </c>
      <c r="H2713" s="2" t="s">
        <v>21</v>
      </c>
      <c r="I2713" s="2" t="s">
        <v>22</v>
      </c>
      <c r="J2713" s="6">
        <v>1.9</v>
      </c>
      <c r="K2713" s="7">
        <v>165</v>
      </c>
      <c r="L2713" s="8">
        <v>357</v>
      </c>
      <c r="M2713" s="3">
        <v>4</v>
      </c>
      <c r="N2713" s="3">
        <v>5</v>
      </c>
      <c r="O2713" s="2" t="s">
        <v>30</v>
      </c>
      <c r="P2713" s="9" t="s">
        <v>5379</v>
      </c>
      <c r="Q2713" s="9" t="s">
        <v>12552</v>
      </c>
      <c r="R2713" s="10">
        <v>41933</v>
      </c>
      <c r="S2713" s="10">
        <v>45167.24013507273</v>
      </c>
      <c r="T2713" s="11">
        <v>1</v>
      </c>
      <c r="U2713" s="51">
        <v>10</v>
      </c>
      <c r="V2713" s="51">
        <v>2014</v>
      </c>
      <c r="W2713" s="52">
        <v>2023</v>
      </c>
    </row>
    <row r="2714" spans="1:23" x14ac:dyDescent="0.3">
      <c r="A2714" s="22">
        <v>2713</v>
      </c>
      <c r="B2714" s="2" t="s">
        <v>5382</v>
      </c>
      <c r="C2714" s="2" t="s">
        <v>63</v>
      </c>
      <c r="D2714" s="2" t="s">
        <v>56</v>
      </c>
      <c r="E2714" s="3">
        <v>2008</v>
      </c>
      <c r="F2714" s="4">
        <v>31248.89</v>
      </c>
      <c r="G2714" s="5">
        <v>256834</v>
      </c>
      <c r="H2714" s="2" t="s">
        <v>21</v>
      </c>
      <c r="I2714" s="2" t="s">
        <v>29</v>
      </c>
      <c r="J2714" s="6">
        <v>1.3</v>
      </c>
      <c r="K2714" s="7">
        <v>139</v>
      </c>
      <c r="L2714" s="8">
        <v>170</v>
      </c>
      <c r="M2714" s="3">
        <v>5</v>
      </c>
      <c r="N2714" s="3">
        <v>4</v>
      </c>
      <c r="O2714" s="2" t="s">
        <v>65</v>
      </c>
      <c r="P2714" s="9" t="s">
        <v>5381</v>
      </c>
      <c r="Q2714" s="9" t="s">
        <v>12553</v>
      </c>
      <c r="R2714" s="10">
        <v>42082</v>
      </c>
      <c r="S2714" s="10">
        <v>45327.288144674647</v>
      </c>
      <c r="T2714" s="11">
        <v>16</v>
      </c>
      <c r="U2714" s="51">
        <v>3</v>
      </c>
      <c r="V2714" s="51">
        <v>2015</v>
      </c>
      <c r="W2714" s="52">
        <v>2024</v>
      </c>
    </row>
    <row r="2715" spans="1:23" x14ac:dyDescent="0.3">
      <c r="A2715" s="22">
        <v>2714</v>
      </c>
      <c r="B2715" s="2" t="s">
        <v>5384</v>
      </c>
      <c r="C2715" s="2" t="s">
        <v>107</v>
      </c>
      <c r="D2715" s="2" t="s">
        <v>46</v>
      </c>
      <c r="E2715" s="3">
        <v>2007</v>
      </c>
      <c r="F2715" s="4">
        <v>21179.45</v>
      </c>
      <c r="G2715" s="5">
        <v>172738</v>
      </c>
      <c r="H2715" s="2" t="s">
        <v>35</v>
      </c>
      <c r="I2715" s="2" t="s">
        <v>29</v>
      </c>
      <c r="J2715" s="6">
        <v>3</v>
      </c>
      <c r="K2715" s="7">
        <v>317</v>
      </c>
      <c r="L2715" s="8">
        <v>448</v>
      </c>
      <c r="M2715" s="3">
        <v>2</v>
      </c>
      <c r="N2715" s="3">
        <v>4</v>
      </c>
      <c r="O2715" s="2" t="s">
        <v>30</v>
      </c>
      <c r="P2715" s="9" t="s">
        <v>5383</v>
      </c>
      <c r="Q2715" s="9" t="s">
        <v>12554</v>
      </c>
      <c r="R2715" s="10">
        <v>44438</v>
      </c>
      <c r="S2715" s="10">
        <v>45537.716230291771</v>
      </c>
      <c r="T2715" s="11">
        <v>17</v>
      </c>
      <c r="U2715" s="51">
        <v>8</v>
      </c>
      <c r="V2715" s="51">
        <v>2021</v>
      </c>
      <c r="W2715" s="52">
        <v>2024</v>
      </c>
    </row>
    <row r="2716" spans="1:23" x14ac:dyDescent="0.3">
      <c r="A2716" s="22">
        <v>2715</v>
      </c>
      <c r="B2716" s="2" t="s">
        <v>5386</v>
      </c>
      <c r="C2716" s="2" t="s">
        <v>74</v>
      </c>
      <c r="D2716" s="2" t="s">
        <v>40</v>
      </c>
      <c r="E2716" s="3">
        <v>1991</v>
      </c>
      <c r="F2716" s="4">
        <v>15803.62</v>
      </c>
      <c r="G2716" s="5">
        <v>34778</v>
      </c>
      <c r="H2716" s="2" t="s">
        <v>21</v>
      </c>
      <c r="I2716" s="2" t="s">
        <v>29</v>
      </c>
      <c r="J2716" s="6">
        <v>5.3</v>
      </c>
      <c r="K2716" s="7">
        <v>498</v>
      </c>
      <c r="L2716" s="8">
        <v>391</v>
      </c>
      <c r="M2716" s="3">
        <v>3</v>
      </c>
      <c r="N2716" s="3">
        <v>2</v>
      </c>
      <c r="O2716" s="2" t="s">
        <v>36</v>
      </c>
      <c r="P2716" s="9" t="s">
        <v>5385</v>
      </c>
      <c r="Q2716" s="9" t="s">
        <v>12555</v>
      </c>
      <c r="R2716" s="10">
        <v>44693</v>
      </c>
      <c r="S2716" s="10">
        <v>45597.150117069134</v>
      </c>
      <c r="T2716" s="11">
        <v>33</v>
      </c>
      <c r="U2716" s="51">
        <v>5</v>
      </c>
      <c r="V2716" s="51">
        <v>2022</v>
      </c>
      <c r="W2716" s="52">
        <v>2024</v>
      </c>
    </row>
    <row r="2717" spans="1:23" x14ac:dyDescent="0.3">
      <c r="A2717" s="22">
        <v>2716</v>
      </c>
      <c r="B2717" s="2" t="s">
        <v>5388</v>
      </c>
      <c r="C2717" s="2" t="s">
        <v>63</v>
      </c>
      <c r="D2717" s="2" t="s">
        <v>64</v>
      </c>
      <c r="E2717" s="3">
        <v>2012</v>
      </c>
      <c r="F2717" s="4">
        <v>32277.19</v>
      </c>
      <c r="G2717" s="5">
        <v>132123</v>
      </c>
      <c r="H2717" s="2" t="s">
        <v>21</v>
      </c>
      <c r="I2717" s="2" t="s">
        <v>22</v>
      </c>
      <c r="J2717" s="6">
        <v>2.2000000000000002</v>
      </c>
      <c r="K2717" s="7">
        <v>640</v>
      </c>
      <c r="L2717" s="8">
        <v>422</v>
      </c>
      <c r="M2717" s="3">
        <v>3</v>
      </c>
      <c r="N2717" s="3">
        <v>4</v>
      </c>
      <c r="O2717" s="2" t="s">
        <v>23</v>
      </c>
      <c r="P2717" s="9" t="s">
        <v>5387</v>
      </c>
      <c r="Q2717" s="9" t="s">
        <v>12556</v>
      </c>
      <c r="R2717" s="10">
        <v>44039</v>
      </c>
      <c r="S2717" s="10">
        <v>45686.519991043933</v>
      </c>
      <c r="T2717" s="11">
        <v>12</v>
      </c>
      <c r="U2717" s="51">
        <v>7</v>
      </c>
      <c r="V2717" s="51">
        <v>2020</v>
      </c>
      <c r="W2717" s="52">
        <v>2025</v>
      </c>
    </row>
    <row r="2718" spans="1:23" x14ac:dyDescent="0.3">
      <c r="A2718" s="22">
        <v>2717</v>
      </c>
      <c r="B2718" s="2" t="s">
        <v>5390</v>
      </c>
      <c r="C2718" s="2" t="s">
        <v>26</v>
      </c>
      <c r="D2718" s="2" t="s">
        <v>79</v>
      </c>
      <c r="E2718" s="3">
        <v>2008</v>
      </c>
      <c r="F2718" s="4">
        <v>48182.71</v>
      </c>
      <c r="G2718" s="5">
        <v>81306</v>
      </c>
      <c r="H2718" s="2" t="s">
        <v>28</v>
      </c>
      <c r="I2718" s="2" t="s">
        <v>29</v>
      </c>
      <c r="J2718" s="6">
        <v>3.5</v>
      </c>
      <c r="K2718" s="7">
        <v>551</v>
      </c>
      <c r="L2718" s="8">
        <v>321</v>
      </c>
      <c r="M2718" s="3">
        <v>4</v>
      </c>
      <c r="N2718" s="3">
        <v>2</v>
      </c>
      <c r="O2718" s="2" t="s">
        <v>36</v>
      </c>
      <c r="P2718" s="9" t="s">
        <v>5389</v>
      </c>
      <c r="Q2718" s="9" t="s">
        <v>12557</v>
      </c>
      <c r="R2718" s="10">
        <v>43248</v>
      </c>
      <c r="S2718" s="10">
        <v>45342.329152876293</v>
      </c>
      <c r="T2718" s="11">
        <v>16</v>
      </c>
      <c r="U2718" s="51">
        <v>5</v>
      </c>
      <c r="V2718" s="51">
        <v>2018</v>
      </c>
      <c r="W2718" s="52">
        <v>2024</v>
      </c>
    </row>
    <row r="2719" spans="1:23" x14ac:dyDescent="0.3">
      <c r="A2719" s="22">
        <v>2718</v>
      </c>
      <c r="B2719" s="2" t="s">
        <v>5392</v>
      </c>
      <c r="C2719" s="2" t="s">
        <v>107</v>
      </c>
      <c r="D2719" s="2" t="s">
        <v>79</v>
      </c>
      <c r="E2719" s="3">
        <v>2014</v>
      </c>
      <c r="F2719" s="4">
        <v>48974.06</v>
      </c>
      <c r="G2719" s="5">
        <v>228248</v>
      </c>
      <c r="H2719" s="2" t="s">
        <v>41</v>
      </c>
      <c r="I2719" s="2" t="s">
        <v>29</v>
      </c>
      <c r="J2719" s="6">
        <v>4.7</v>
      </c>
      <c r="K2719" s="7">
        <v>254</v>
      </c>
      <c r="L2719" s="8">
        <v>317</v>
      </c>
      <c r="M2719" s="3">
        <v>5</v>
      </c>
      <c r="N2719" s="3">
        <v>5</v>
      </c>
      <c r="O2719" s="2" t="s">
        <v>23</v>
      </c>
      <c r="P2719" s="9" t="s">
        <v>5391</v>
      </c>
      <c r="Q2719" s="9" t="s">
        <v>12558</v>
      </c>
      <c r="R2719" s="10">
        <v>42737</v>
      </c>
      <c r="S2719" s="10">
        <v>45169.868660777873</v>
      </c>
      <c r="T2719" s="11">
        <v>10</v>
      </c>
      <c r="U2719" s="51">
        <v>1</v>
      </c>
      <c r="V2719" s="51">
        <v>2017</v>
      </c>
      <c r="W2719" s="52">
        <v>2023</v>
      </c>
    </row>
    <row r="2720" spans="1:23" x14ac:dyDescent="0.3">
      <c r="A2720" s="22">
        <v>2719</v>
      </c>
      <c r="B2720" s="2" t="s">
        <v>5394</v>
      </c>
      <c r="C2720" s="2" t="s">
        <v>107</v>
      </c>
      <c r="D2720" s="2" t="s">
        <v>20</v>
      </c>
      <c r="E2720" s="3">
        <v>2000</v>
      </c>
      <c r="F2720" s="4">
        <v>13355.99</v>
      </c>
      <c r="G2720" s="5">
        <v>142574</v>
      </c>
      <c r="H2720" s="2" t="s">
        <v>35</v>
      </c>
      <c r="I2720" s="2" t="s">
        <v>22</v>
      </c>
      <c r="J2720" s="6">
        <v>1.1000000000000001</v>
      </c>
      <c r="K2720" s="7">
        <v>441</v>
      </c>
      <c r="L2720" s="8">
        <v>733</v>
      </c>
      <c r="M2720" s="3">
        <v>2</v>
      </c>
      <c r="N2720" s="3">
        <v>7</v>
      </c>
      <c r="O2720" s="2" t="s">
        <v>51</v>
      </c>
      <c r="P2720" s="9" t="s">
        <v>5393</v>
      </c>
      <c r="Q2720" s="9" t="s">
        <v>12559</v>
      </c>
      <c r="R2720" s="10">
        <v>43546</v>
      </c>
      <c r="S2720" s="10">
        <v>45535.379762998316</v>
      </c>
      <c r="T2720" s="11">
        <v>24</v>
      </c>
      <c r="U2720" s="51">
        <v>3</v>
      </c>
      <c r="V2720" s="51">
        <v>2019</v>
      </c>
      <c r="W2720" s="52">
        <v>2024</v>
      </c>
    </row>
    <row r="2721" spans="1:23" x14ac:dyDescent="0.3">
      <c r="A2721" s="22">
        <v>2720</v>
      </c>
      <c r="B2721" s="2" t="s">
        <v>5396</v>
      </c>
      <c r="C2721" s="2" t="s">
        <v>45</v>
      </c>
      <c r="D2721" s="2" t="s">
        <v>40</v>
      </c>
      <c r="E2721" s="3">
        <v>1997</v>
      </c>
      <c r="F2721" s="4">
        <v>35171.160000000003</v>
      </c>
      <c r="G2721" s="5">
        <v>252808</v>
      </c>
      <c r="H2721" s="2" t="s">
        <v>28</v>
      </c>
      <c r="I2721" s="2" t="s">
        <v>22</v>
      </c>
      <c r="J2721" s="6">
        <v>3.7</v>
      </c>
      <c r="K2721" s="7">
        <v>533</v>
      </c>
      <c r="L2721" s="8">
        <v>239</v>
      </c>
      <c r="M2721" s="3">
        <v>4</v>
      </c>
      <c r="N2721" s="3">
        <v>4</v>
      </c>
      <c r="O2721" s="2" t="s">
        <v>23</v>
      </c>
      <c r="P2721" s="9" t="s">
        <v>5395</v>
      </c>
      <c r="Q2721" s="9" t="s">
        <v>12560</v>
      </c>
      <c r="R2721" s="10">
        <v>44960</v>
      </c>
      <c r="S2721" s="10">
        <v>45378.398366719062</v>
      </c>
      <c r="T2721" s="11">
        <v>27</v>
      </c>
      <c r="U2721" s="51">
        <v>2</v>
      </c>
      <c r="V2721" s="51">
        <v>2023</v>
      </c>
      <c r="W2721" s="52">
        <v>2024</v>
      </c>
    </row>
    <row r="2722" spans="1:23" x14ac:dyDescent="0.3">
      <c r="A2722" s="22">
        <v>2721</v>
      </c>
      <c r="B2722" s="2" t="s">
        <v>5398</v>
      </c>
      <c r="C2722" s="2" t="s">
        <v>33</v>
      </c>
      <c r="D2722" s="2" t="s">
        <v>50</v>
      </c>
      <c r="E2722" s="3">
        <v>2012</v>
      </c>
      <c r="F2722" s="4">
        <v>17688.52</v>
      </c>
      <c r="G2722" s="5">
        <v>190040</v>
      </c>
      <c r="H2722" s="2" t="s">
        <v>21</v>
      </c>
      <c r="I2722" s="2" t="s">
        <v>29</v>
      </c>
      <c r="J2722" s="6">
        <v>3.2</v>
      </c>
      <c r="K2722" s="7">
        <v>359</v>
      </c>
      <c r="L2722" s="8">
        <v>581</v>
      </c>
      <c r="M2722" s="3">
        <v>4</v>
      </c>
      <c r="N2722" s="3">
        <v>7</v>
      </c>
      <c r="O2722" s="2" t="s">
        <v>36</v>
      </c>
      <c r="P2722" s="9" t="s">
        <v>5397</v>
      </c>
      <c r="Q2722" s="9" t="s">
        <v>12561</v>
      </c>
      <c r="R2722" s="10">
        <v>42044</v>
      </c>
      <c r="S2722" s="10">
        <v>45383.65541812934</v>
      </c>
      <c r="T2722" s="11">
        <v>12</v>
      </c>
      <c r="U2722" s="51">
        <v>2</v>
      </c>
      <c r="V2722" s="51">
        <v>2015</v>
      </c>
      <c r="W2722" s="52">
        <v>2024</v>
      </c>
    </row>
    <row r="2723" spans="1:23" x14ac:dyDescent="0.3">
      <c r="A2723" s="22">
        <v>2722</v>
      </c>
      <c r="B2723" s="2" t="s">
        <v>5400</v>
      </c>
      <c r="C2723" s="2" t="s">
        <v>45</v>
      </c>
      <c r="D2723" s="2" t="s">
        <v>20</v>
      </c>
      <c r="E2723" s="3">
        <v>2023</v>
      </c>
      <c r="F2723" s="4">
        <v>75536.100000000006</v>
      </c>
      <c r="G2723" s="5">
        <v>78991</v>
      </c>
      <c r="H2723" s="2" t="s">
        <v>21</v>
      </c>
      <c r="I2723" s="2" t="s">
        <v>29</v>
      </c>
      <c r="J2723" s="6">
        <v>5.2</v>
      </c>
      <c r="K2723" s="7">
        <v>185</v>
      </c>
      <c r="L2723" s="8">
        <v>723</v>
      </c>
      <c r="M2723" s="3">
        <v>4</v>
      </c>
      <c r="N2723" s="3">
        <v>7</v>
      </c>
      <c r="O2723" s="2" t="s">
        <v>30</v>
      </c>
      <c r="P2723" s="9" t="s">
        <v>5399</v>
      </c>
      <c r="Q2723" s="9" t="s">
        <v>12562</v>
      </c>
      <c r="R2723" s="10">
        <v>42036</v>
      </c>
      <c r="S2723" s="10">
        <v>45831.526992444196</v>
      </c>
      <c r="T2723" s="11">
        <v>1</v>
      </c>
      <c r="U2723" s="51">
        <v>2</v>
      </c>
      <c r="V2723" s="51">
        <v>2015</v>
      </c>
      <c r="W2723" s="52">
        <v>2025</v>
      </c>
    </row>
    <row r="2724" spans="1:23" x14ac:dyDescent="0.3">
      <c r="A2724" s="22">
        <v>2723</v>
      </c>
      <c r="B2724" s="2" t="s">
        <v>5402</v>
      </c>
      <c r="C2724" s="2" t="s">
        <v>39</v>
      </c>
      <c r="D2724" s="2" t="s">
        <v>56</v>
      </c>
      <c r="E2724" s="3">
        <v>2005</v>
      </c>
      <c r="F2724" s="4">
        <v>57694.1</v>
      </c>
      <c r="G2724" s="5">
        <v>216881</v>
      </c>
      <c r="H2724" s="2" t="s">
        <v>35</v>
      </c>
      <c r="I2724" s="2" t="s">
        <v>22</v>
      </c>
      <c r="J2724" s="6">
        <v>1.2</v>
      </c>
      <c r="K2724" s="7">
        <v>226</v>
      </c>
      <c r="L2724" s="8">
        <v>244</v>
      </c>
      <c r="M2724" s="3">
        <v>3</v>
      </c>
      <c r="N2724" s="3">
        <v>2</v>
      </c>
      <c r="O2724" s="2" t="s">
        <v>36</v>
      </c>
      <c r="P2724" s="9" t="s">
        <v>5401</v>
      </c>
      <c r="Q2724" s="9" t="s">
        <v>12563</v>
      </c>
      <c r="R2724" s="10">
        <v>45380</v>
      </c>
      <c r="S2724" s="10">
        <v>45253.543395724861</v>
      </c>
      <c r="T2724" s="11">
        <v>19</v>
      </c>
      <c r="U2724" s="51">
        <v>3</v>
      </c>
      <c r="V2724" s="51">
        <v>2024</v>
      </c>
      <c r="W2724" s="52">
        <v>2023</v>
      </c>
    </row>
    <row r="2725" spans="1:23" x14ac:dyDescent="0.3">
      <c r="A2725" s="22">
        <v>2724</v>
      </c>
      <c r="B2725" s="2" t="s">
        <v>5404</v>
      </c>
      <c r="C2725" s="2" t="s">
        <v>107</v>
      </c>
      <c r="D2725" s="2" t="s">
        <v>92</v>
      </c>
      <c r="E2725" s="3">
        <v>2005</v>
      </c>
      <c r="F2725" s="4">
        <v>72546.789999999994</v>
      </c>
      <c r="G2725" s="5">
        <v>128951</v>
      </c>
      <c r="H2725" s="2" t="s">
        <v>28</v>
      </c>
      <c r="I2725" s="2" t="s">
        <v>29</v>
      </c>
      <c r="J2725" s="6">
        <v>2.1</v>
      </c>
      <c r="K2725" s="7">
        <v>226</v>
      </c>
      <c r="L2725" s="8">
        <v>500</v>
      </c>
      <c r="M2725" s="3">
        <v>4</v>
      </c>
      <c r="N2725" s="3">
        <v>2</v>
      </c>
      <c r="O2725" s="2" t="s">
        <v>80</v>
      </c>
      <c r="P2725" s="9" t="s">
        <v>5403</v>
      </c>
      <c r="Q2725" s="9" t="s">
        <v>12564</v>
      </c>
      <c r="R2725" s="10">
        <v>43171</v>
      </c>
      <c r="S2725" s="10">
        <v>45404.24553615295</v>
      </c>
      <c r="T2725" s="11">
        <v>19</v>
      </c>
      <c r="U2725" s="51">
        <v>3</v>
      </c>
      <c r="V2725" s="51">
        <v>2018</v>
      </c>
      <c r="W2725" s="52">
        <v>2024</v>
      </c>
    </row>
    <row r="2726" spans="1:23" x14ac:dyDescent="0.3">
      <c r="A2726" s="22">
        <v>2725</v>
      </c>
      <c r="B2726" s="2" t="s">
        <v>5406</v>
      </c>
      <c r="C2726" s="2" t="s">
        <v>74</v>
      </c>
      <c r="D2726" s="2" t="s">
        <v>46</v>
      </c>
      <c r="E2726" s="3">
        <v>2009</v>
      </c>
      <c r="F2726" s="4">
        <v>69362.12</v>
      </c>
      <c r="G2726" s="5">
        <v>200273</v>
      </c>
      <c r="H2726" s="2" t="s">
        <v>21</v>
      </c>
      <c r="I2726" s="2" t="s">
        <v>29</v>
      </c>
      <c r="J2726" s="6">
        <v>3.7</v>
      </c>
      <c r="K2726" s="7">
        <v>542</v>
      </c>
      <c r="L2726" s="8">
        <v>328</v>
      </c>
      <c r="M2726" s="3">
        <v>2</v>
      </c>
      <c r="N2726" s="3">
        <v>2</v>
      </c>
      <c r="O2726" s="2" t="s">
        <v>36</v>
      </c>
      <c r="P2726" s="9" t="s">
        <v>5405</v>
      </c>
      <c r="Q2726" s="9" t="s">
        <v>12565</v>
      </c>
      <c r="R2726" s="10">
        <v>44153</v>
      </c>
      <c r="S2726" s="10">
        <v>45496.243935832877</v>
      </c>
      <c r="T2726" s="11">
        <v>15</v>
      </c>
      <c r="U2726" s="51">
        <v>11</v>
      </c>
      <c r="V2726" s="51">
        <v>2020</v>
      </c>
      <c r="W2726" s="52">
        <v>2024</v>
      </c>
    </row>
    <row r="2727" spans="1:23" x14ac:dyDescent="0.3">
      <c r="A2727" s="22">
        <v>2726</v>
      </c>
      <c r="B2727" s="2" t="s">
        <v>5408</v>
      </c>
      <c r="C2727" s="2" t="s">
        <v>74</v>
      </c>
      <c r="D2727" s="2" t="s">
        <v>34</v>
      </c>
      <c r="E2727" s="3">
        <v>2023</v>
      </c>
      <c r="F2727" s="4">
        <v>10172.450000000001</v>
      </c>
      <c r="G2727" s="5">
        <v>267981</v>
      </c>
      <c r="H2727" s="2" t="s">
        <v>35</v>
      </c>
      <c r="I2727" s="2" t="s">
        <v>29</v>
      </c>
      <c r="J2727" s="6">
        <v>2.6</v>
      </c>
      <c r="K2727" s="7">
        <v>162</v>
      </c>
      <c r="L2727" s="8">
        <v>755</v>
      </c>
      <c r="M2727" s="3">
        <v>2</v>
      </c>
      <c r="N2727" s="3">
        <v>7</v>
      </c>
      <c r="O2727" s="2" t="s">
        <v>80</v>
      </c>
      <c r="P2727" s="9" t="s">
        <v>5407</v>
      </c>
      <c r="Q2727" s="9" t="s">
        <v>12566</v>
      </c>
      <c r="R2727" s="10">
        <v>44515</v>
      </c>
      <c r="S2727" s="10">
        <v>45425.273741794073</v>
      </c>
      <c r="T2727" s="11">
        <v>1</v>
      </c>
      <c r="U2727" s="51">
        <v>11</v>
      </c>
      <c r="V2727" s="51">
        <v>2021</v>
      </c>
      <c r="W2727" s="52">
        <v>2024</v>
      </c>
    </row>
    <row r="2728" spans="1:23" x14ac:dyDescent="0.3">
      <c r="A2728" s="22">
        <v>2727</v>
      </c>
      <c r="B2728" s="2" t="s">
        <v>5410</v>
      </c>
      <c r="C2728" s="2" t="s">
        <v>26</v>
      </c>
      <c r="D2728" s="2" t="s">
        <v>40</v>
      </c>
      <c r="E2728" s="3">
        <v>2009</v>
      </c>
      <c r="F2728" s="4">
        <v>78578.86</v>
      </c>
      <c r="G2728" s="5">
        <v>137272</v>
      </c>
      <c r="H2728" s="2" t="s">
        <v>28</v>
      </c>
      <c r="I2728" s="2" t="s">
        <v>22</v>
      </c>
      <c r="J2728" s="6">
        <v>5.5</v>
      </c>
      <c r="K2728" s="7">
        <v>393</v>
      </c>
      <c r="L2728" s="8">
        <v>663</v>
      </c>
      <c r="M2728" s="3">
        <v>2</v>
      </c>
      <c r="N2728" s="3">
        <v>4</v>
      </c>
      <c r="O2728" s="2" t="s">
        <v>36</v>
      </c>
      <c r="P2728" s="9" t="s">
        <v>5409</v>
      </c>
      <c r="Q2728" s="9" t="s">
        <v>12567</v>
      </c>
      <c r="R2728" s="10">
        <v>43329</v>
      </c>
      <c r="S2728" s="10">
        <v>45181.404968039329</v>
      </c>
      <c r="T2728" s="11">
        <v>15</v>
      </c>
      <c r="U2728" s="51">
        <v>8</v>
      </c>
      <c r="V2728" s="51">
        <v>2018</v>
      </c>
      <c r="W2728" s="52">
        <v>2023</v>
      </c>
    </row>
    <row r="2729" spans="1:23" x14ac:dyDescent="0.3">
      <c r="A2729" s="22">
        <v>2728</v>
      </c>
      <c r="B2729" s="2" t="s">
        <v>5412</v>
      </c>
      <c r="C2729" s="2" t="s">
        <v>74</v>
      </c>
      <c r="D2729" s="2" t="s">
        <v>46</v>
      </c>
      <c r="E2729" s="3">
        <v>2002</v>
      </c>
      <c r="F2729" s="4">
        <v>30595.599999999999</v>
      </c>
      <c r="G2729" s="5">
        <v>112631</v>
      </c>
      <c r="H2729" s="2" t="s">
        <v>21</v>
      </c>
      <c r="I2729" s="2" t="s">
        <v>22</v>
      </c>
      <c r="J2729" s="6">
        <v>4.0999999999999996</v>
      </c>
      <c r="K2729" s="7">
        <v>484</v>
      </c>
      <c r="L2729" s="8">
        <v>484</v>
      </c>
      <c r="M2729" s="3">
        <v>5</v>
      </c>
      <c r="N2729" s="3">
        <v>2</v>
      </c>
      <c r="O2729" s="2" t="s">
        <v>80</v>
      </c>
      <c r="P2729" s="9" t="s">
        <v>5411</v>
      </c>
      <c r="Q2729" s="9" t="s">
        <v>12568</v>
      </c>
      <c r="R2729" s="10">
        <v>44015</v>
      </c>
      <c r="S2729" s="10">
        <v>45568.090305106743</v>
      </c>
      <c r="T2729" s="11">
        <v>22</v>
      </c>
      <c r="U2729" s="51">
        <v>7</v>
      </c>
      <c r="V2729" s="51">
        <v>2020</v>
      </c>
      <c r="W2729" s="52">
        <v>2024</v>
      </c>
    </row>
    <row r="2730" spans="1:23" x14ac:dyDescent="0.3">
      <c r="A2730" s="22">
        <v>2729</v>
      </c>
      <c r="B2730" s="2" t="s">
        <v>5414</v>
      </c>
      <c r="C2730" s="2" t="s">
        <v>49</v>
      </c>
      <c r="D2730" s="2" t="s">
        <v>64</v>
      </c>
      <c r="E2730" s="3">
        <v>2013</v>
      </c>
      <c r="F2730" s="4">
        <v>43315.88</v>
      </c>
      <c r="G2730" s="5">
        <v>29845</v>
      </c>
      <c r="H2730" s="2" t="s">
        <v>28</v>
      </c>
      <c r="I2730" s="2" t="s">
        <v>29</v>
      </c>
      <c r="J2730" s="6">
        <v>1.4</v>
      </c>
      <c r="K2730" s="7">
        <v>132</v>
      </c>
      <c r="L2730" s="8">
        <v>375</v>
      </c>
      <c r="M2730" s="3">
        <v>3</v>
      </c>
      <c r="N2730" s="3">
        <v>2</v>
      </c>
      <c r="O2730" s="2" t="s">
        <v>36</v>
      </c>
      <c r="P2730" s="9" t="s">
        <v>5413</v>
      </c>
      <c r="Q2730" s="9" t="s">
        <v>12569</v>
      </c>
      <c r="R2730" s="10">
        <v>42064</v>
      </c>
      <c r="S2730" s="10">
        <v>45365.547796605031</v>
      </c>
      <c r="T2730" s="11">
        <v>11</v>
      </c>
      <c r="U2730" s="51">
        <v>3</v>
      </c>
      <c r="V2730" s="51">
        <v>2015</v>
      </c>
      <c r="W2730" s="52">
        <v>2024</v>
      </c>
    </row>
    <row r="2731" spans="1:23" x14ac:dyDescent="0.3">
      <c r="A2731" s="22">
        <v>2730</v>
      </c>
      <c r="B2731" s="2" t="s">
        <v>5416</v>
      </c>
      <c r="C2731" s="2" t="s">
        <v>45</v>
      </c>
      <c r="D2731" s="2" t="s">
        <v>40</v>
      </c>
      <c r="E2731" s="3">
        <v>2001</v>
      </c>
      <c r="F2731" s="4">
        <v>59491.29</v>
      </c>
      <c r="G2731" s="5">
        <v>218651</v>
      </c>
      <c r="H2731" s="2" t="s">
        <v>35</v>
      </c>
      <c r="I2731" s="2" t="s">
        <v>29</v>
      </c>
      <c r="J2731" s="6">
        <v>5.3</v>
      </c>
      <c r="K2731" s="7">
        <v>643</v>
      </c>
      <c r="L2731" s="8">
        <v>492</v>
      </c>
      <c r="M2731" s="3">
        <v>3</v>
      </c>
      <c r="N2731" s="3">
        <v>4</v>
      </c>
      <c r="O2731" s="2" t="s">
        <v>65</v>
      </c>
      <c r="P2731" s="9" t="s">
        <v>5415</v>
      </c>
      <c r="Q2731" s="9" t="s">
        <v>12570</v>
      </c>
      <c r="R2731" s="10">
        <v>45288</v>
      </c>
      <c r="S2731" s="10">
        <v>45697.618210687862</v>
      </c>
      <c r="T2731" s="11">
        <v>23</v>
      </c>
      <c r="U2731" s="51">
        <v>12</v>
      </c>
      <c r="V2731" s="51">
        <v>2023</v>
      </c>
      <c r="W2731" s="52">
        <v>2025</v>
      </c>
    </row>
    <row r="2732" spans="1:23" x14ac:dyDescent="0.3">
      <c r="A2732" s="22">
        <v>2731</v>
      </c>
      <c r="B2732" s="2" t="s">
        <v>5418</v>
      </c>
      <c r="C2732" s="2" t="s">
        <v>26</v>
      </c>
      <c r="D2732" s="2" t="s">
        <v>20</v>
      </c>
      <c r="E2732" s="3">
        <v>1999</v>
      </c>
      <c r="F2732" s="4">
        <v>36697.839999999997</v>
      </c>
      <c r="G2732" s="5">
        <v>96685</v>
      </c>
      <c r="H2732" s="2" t="s">
        <v>21</v>
      </c>
      <c r="I2732" s="2" t="s">
        <v>22</v>
      </c>
      <c r="J2732" s="6">
        <v>3.2</v>
      </c>
      <c r="K2732" s="7">
        <v>676</v>
      </c>
      <c r="L2732" s="8">
        <v>755</v>
      </c>
      <c r="M2732" s="3">
        <v>5</v>
      </c>
      <c r="N2732" s="3">
        <v>2</v>
      </c>
      <c r="O2732" s="2" t="s">
        <v>30</v>
      </c>
      <c r="P2732" s="9" t="s">
        <v>5417</v>
      </c>
      <c r="Q2732" s="9" t="s">
        <v>12063</v>
      </c>
      <c r="R2732" s="10">
        <v>44320</v>
      </c>
      <c r="S2732" s="10">
        <v>45817.216130271772</v>
      </c>
      <c r="T2732" s="11">
        <v>25</v>
      </c>
      <c r="U2732" s="51">
        <v>5</v>
      </c>
      <c r="V2732" s="51">
        <v>2021</v>
      </c>
      <c r="W2732" s="52">
        <v>2025</v>
      </c>
    </row>
    <row r="2733" spans="1:23" x14ac:dyDescent="0.3">
      <c r="A2733" s="22">
        <v>2732</v>
      </c>
      <c r="B2733" s="2" t="s">
        <v>5420</v>
      </c>
      <c r="C2733" s="2" t="s">
        <v>49</v>
      </c>
      <c r="D2733" s="2" t="s">
        <v>27</v>
      </c>
      <c r="E2733" s="3">
        <v>2022</v>
      </c>
      <c r="F2733" s="4">
        <v>33432.53</v>
      </c>
      <c r="G2733" s="5">
        <v>138579</v>
      </c>
      <c r="H2733" s="2" t="s">
        <v>21</v>
      </c>
      <c r="I2733" s="2" t="s">
        <v>22</v>
      </c>
      <c r="J2733" s="6">
        <v>3</v>
      </c>
      <c r="K2733" s="7">
        <v>355</v>
      </c>
      <c r="L2733" s="8">
        <v>311</v>
      </c>
      <c r="M2733" s="3">
        <v>5</v>
      </c>
      <c r="N2733" s="3">
        <v>4</v>
      </c>
      <c r="O2733" s="2" t="s">
        <v>65</v>
      </c>
      <c r="P2733" s="9" t="s">
        <v>5419</v>
      </c>
      <c r="Q2733" s="9" t="s">
        <v>12571</v>
      </c>
      <c r="R2733" s="10">
        <v>44271</v>
      </c>
      <c r="S2733" s="10">
        <v>45201.849056857092</v>
      </c>
      <c r="T2733" s="11">
        <v>2</v>
      </c>
      <c r="U2733" s="51">
        <v>3</v>
      </c>
      <c r="V2733" s="51">
        <v>2021</v>
      </c>
      <c r="W2733" s="52">
        <v>2023</v>
      </c>
    </row>
    <row r="2734" spans="1:23" x14ac:dyDescent="0.3">
      <c r="A2734" s="22">
        <v>2733</v>
      </c>
      <c r="B2734" s="2" t="s">
        <v>5422</v>
      </c>
      <c r="C2734" s="2" t="s">
        <v>49</v>
      </c>
      <c r="D2734" s="2" t="s">
        <v>46</v>
      </c>
      <c r="E2734" s="3">
        <v>2011</v>
      </c>
      <c r="F2734" s="4">
        <v>77481.960000000006</v>
      </c>
      <c r="G2734" s="5">
        <v>1318</v>
      </c>
      <c r="H2734" s="2" t="s">
        <v>35</v>
      </c>
      <c r="I2734" s="2" t="s">
        <v>29</v>
      </c>
      <c r="J2734" s="6">
        <v>3.2</v>
      </c>
      <c r="K2734" s="7">
        <v>159</v>
      </c>
      <c r="L2734" s="8">
        <v>104</v>
      </c>
      <c r="M2734" s="3">
        <v>4</v>
      </c>
      <c r="N2734" s="3">
        <v>4</v>
      </c>
      <c r="O2734" s="2" t="s">
        <v>30</v>
      </c>
      <c r="P2734" s="9" t="s">
        <v>5421</v>
      </c>
      <c r="Q2734" s="9" t="s">
        <v>12572</v>
      </c>
      <c r="R2734" s="10">
        <v>42499</v>
      </c>
      <c r="S2734" s="10">
        <v>45544.287544554631</v>
      </c>
      <c r="T2734" s="11">
        <v>13</v>
      </c>
      <c r="U2734" s="51">
        <v>5</v>
      </c>
      <c r="V2734" s="51">
        <v>2016</v>
      </c>
      <c r="W2734" s="52">
        <v>2024</v>
      </c>
    </row>
    <row r="2735" spans="1:23" x14ac:dyDescent="0.3">
      <c r="A2735" s="22">
        <v>2734</v>
      </c>
      <c r="B2735" s="2" t="s">
        <v>5424</v>
      </c>
      <c r="C2735" s="2" t="s">
        <v>49</v>
      </c>
      <c r="D2735" s="2" t="s">
        <v>20</v>
      </c>
      <c r="E2735" s="3">
        <v>2004</v>
      </c>
      <c r="F2735" s="4">
        <v>41000.629999999997</v>
      </c>
      <c r="G2735" s="5">
        <v>15129</v>
      </c>
      <c r="H2735" s="2" t="s">
        <v>35</v>
      </c>
      <c r="I2735" s="2" t="s">
        <v>22</v>
      </c>
      <c r="J2735" s="6">
        <v>2.2000000000000002</v>
      </c>
      <c r="K2735" s="7">
        <v>109</v>
      </c>
      <c r="L2735" s="8">
        <v>381</v>
      </c>
      <c r="M2735" s="3">
        <v>3</v>
      </c>
      <c r="N2735" s="3">
        <v>7</v>
      </c>
      <c r="O2735" s="2" t="s">
        <v>65</v>
      </c>
      <c r="P2735" s="9" t="s">
        <v>5423</v>
      </c>
      <c r="Q2735" s="9" t="s">
        <v>12573</v>
      </c>
      <c r="R2735" s="10">
        <v>44722</v>
      </c>
      <c r="S2735" s="10">
        <v>45763.915470139742</v>
      </c>
      <c r="T2735" s="11">
        <v>20</v>
      </c>
      <c r="U2735" s="51">
        <v>6</v>
      </c>
      <c r="V2735" s="51">
        <v>2022</v>
      </c>
      <c r="W2735" s="52">
        <v>2025</v>
      </c>
    </row>
    <row r="2736" spans="1:23" x14ac:dyDescent="0.3">
      <c r="A2736" s="22">
        <v>2735</v>
      </c>
      <c r="B2736" s="2" t="s">
        <v>5426</v>
      </c>
      <c r="C2736" s="2" t="s">
        <v>63</v>
      </c>
      <c r="D2736" s="2" t="s">
        <v>34</v>
      </c>
      <c r="E2736" s="3">
        <v>2013</v>
      </c>
      <c r="F2736" s="4">
        <v>69205.75</v>
      </c>
      <c r="G2736" s="5">
        <v>41886</v>
      </c>
      <c r="H2736" s="2" t="s">
        <v>41</v>
      </c>
      <c r="I2736" s="2" t="s">
        <v>22</v>
      </c>
      <c r="J2736" s="6">
        <v>4.5999999999999996</v>
      </c>
      <c r="K2736" s="7">
        <v>281</v>
      </c>
      <c r="L2736" s="8">
        <v>156</v>
      </c>
      <c r="M2736" s="3">
        <v>3</v>
      </c>
      <c r="N2736" s="3">
        <v>2</v>
      </c>
      <c r="O2736" s="2" t="s">
        <v>65</v>
      </c>
      <c r="P2736" s="9" t="s">
        <v>5425</v>
      </c>
      <c r="Q2736" s="9" t="s">
        <v>12574</v>
      </c>
      <c r="R2736" s="10">
        <v>44087</v>
      </c>
      <c r="S2736" s="10">
        <v>45648.698426731062</v>
      </c>
      <c r="T2736" s="11">
        <v>11</v>
      </c>
      <c r="U2736" s="51">
        <v>9</v>
      </c>
      <c r="V2736" s="51">
        <v>2020</v>
      </c>
      <c r="W2736" s="52">
        <v>2024</v>
      </c>
    </row>
    <row r="2737" spans="1:23" x14ac:dyDescent="0.3">
      <c r="A2737" s="22">
        <v>2736</v>
      </c>
      <c r="B2737" s="2" t="s">
        <v>5428</v>
      </c>
      <c r="C2737" s="2" t="s">
        <v>26</v>
      </c>
      <c r="D2737" s="2" t="s">
        <v>92</v>
      </c>
      <c r="E2737" s="3">
        <v>2008</v>
      </c>
      <c r="F2737" s="4">
        <v>5911.98</v>
      </c>
      <c r="G2737" s="5">
        <v>285839</v>
      </c>
      <c r="H2737" s="2" t="s">
        <v>41</v>
      </c>
      <c r="I2737" s="2" t="s">
        <v>29</v>
      </c>
      <c r="J2737" s="6">
        <v>3.7</v>
      </c>
      <c r="K2737" s="7">
        <v>410</v>
      </c>
      <c r="L2737" s="8">
        <v>247</v>
      </c>
      <c r="M2737" s="3">
        <v>5</v>
      </c>
      <c r="N2737" s="3">
        <v>7</v>
      </c>
      <c r="O2737" s="2" t="s">
        <v>30</v>
      </c>
      <c r="P2737" s="9" t="s">
        <v>5427</v>
      </c>
      <c r="Q2737" s="9" t="s">
        <v>12575</v>
      </c>
      <c r="R2737" s="10">
        <v>44645</v>
      </c>
      <c r="S2737" s="10">
        <v>45809.038494744673</v>
      </c>
      <c r="T2737" s="11">
        <v>16</v>
      </c>
      <c r="U2737" s="51">
        <v>3</v>
      </c>
      <c r="V2737" s="51">
        <v>2022</v>
      </c>
      <c r="W2737" s="52">
        <v>2025</v>
      </c>
    </row>
    <row r="2738" spans="1:23" x14ac:dyDescent="0.3">
      <c r="A2738" s="22">
        <v>2737</v>
      </c>
      <c r="B2738" s="2" t="s">
        <v>5430</v>
      </c>
      <c r="C2738" s="2" t="s">
        <v>107</v>
      </c>
      <c r="D2738" s="2" t="s">
        <v>56</v>
      </c>
      <c r="E2738" s="3">
        <v>2004</v>
      </c>
      <c r="F2738" s="4">
        <v>62734.06</v>
      </c>
      <c r="G2738" s="5">
        <v>136477</v>
      </c>
      <c r="H2738" s="2" t="s">
        <v>35</v>
      </c>
      <c r="I2738" s="2" t="s">
        <v>22</v>
      </c>
      <c r="J2738" s="6">
        <v>3.5</v>
      </c>
      <c r="K2738" s="7">
        <v>170</v>
      </c>
      <c r="L2738" s="8">
        <v>434</v>
      </c>
      <c r="M2738" s="3">
        <v>5</v>
      </c>
      <c r="N2738" s="3">
        <v>5</v>
      </c>
      <c r="O2738" s="2" t="s">
        <v>23</v>
      </c>
      <c r="P2738" s="9" t="s">
        <v>5429</v>
      </c>
      <c r="Q2738" s="9" t="s">
        <v>12576</v>
      </c>
      <c r="R2738" s="10">
        <v>43364</v>
      </c>
      <c r="S2738" s="10">
        <v>45576.559999045523</v>
      </c>
      <c r="T2738" s="11">
        <v>20</v>
      </c>
      <c r="U2738" s="51">
        <v>9</v>
      </c>
      <c r="V2738" s="51">
        <v>2018</v>
      </c>
      <c r="W2738" s="52">
        <v>2024</v>
      </c>
    </row>
    <row r="2739" spans="1:23" x14ac:dyDescent="0.3">
      <c r="A2739" s="22">
        <v>2738</v>
      </c>
      <c r="B2739" s="2" t="s">
        <v>5432</v>
      </c>
      <c r="C2739" s="2" t="s">
        <v>74</v>
      </c>
      <c r="D2739" s="2" t="s">
        <v>40</v>
      </c>
      <c r="E2739" s="3">
        <v>1999</v>
      </c>
      <c r="F2739" s="4">
        <v>40973.18</v>
      </c>
      <c r="G2739" s="5">
        <v>211124</v>
      </c>
      <c r="H2739" s="2" t="s">
        <v>28</v>
      </c>
      <c r="I2739" s="2" t="s">
        <v>29</v>
      </c>
      <c r="J2739" s="6">
        <v>4.8</v>
      </c>
      <c r="K2739" s="7">
        <v>637</v>
      </c>
      <c r="L2739" s="8">
        <v>699</v>
      </c>
      <c r="M2739" s="3">
        <v>2</v>
      </c>
      <c r="N2739" s="3">
        <v>7</v>
      </c>
      <c r="O2739" s="2" t="s">
        <v>23</v>
      </c>
      <c r="P2739" s="9" t="s">
        <v>5431</v>
      </c>
      <c r="Q2739" s="9" t="s">
        <v>12577</v>
      </c>
      <c r="R2739" s="10">
        <v>44419</v>
      </c>
      <c r="S2739" s="10">
        <v>45714.411569359581</v>
      </c>
      <c r="T2739" s="11">
        <v>25</v>
      </c>
      <c r="U2739" s="51">
        <v>8</v>
      </c>
      <c r="V2739" s="51">
        <v>2021</v>
      </c>
      <c r="W2739" s="52">
        <v>2025</v>
      </c>
    </row>
    <row r="2740" spans="1:23" x14ac:dyDescent="0.3">
      <c r="A2740" s="22">
        <v>2739</v>
      </c>
      <c r="B2740" s="2" t="s">
        <v>5434</v>
      </c>
      <c r="C2740" s="2" t="s">
        <v>118</v>
      </c>
      <c r="D2740" s="2" t="s">
        <v>92</v>
      </c>
      <c r="E2740" s="3">
        <v>1994</v>
      </c>
      <c r="F2740" s="4">
        <v>29226.66</v>
      </c>
      <c r="G2740" s="5">
        <v>19813</v>
      </c>
      <c r="H2740" s="2" t="s">
        <v>35</v>
      </c>
      <c r="I2740" s="2" t="s">
        <v>29</v>
      </c>
      <c r="J2740" s="6">
        <v>1.2</v>
      </c>
      <c r="K2740" s="7">
        <v>313</v>
      </c>
      <c r="L2740" s="8">
        <v>277</v>
      </c>
      <c r="M2740" s="3">
        <v>3</v>
      </c>
      <c r="N2740" s="3">
        <v>2</v>
      </c>
      <c r="O2740" s="2" t="s">
        <v>30</v>
      </c>
      <c r="P2740" s="9" t="s">
        <v>5433</v>
      </c>
      <c r="Q2740" s="9" t="s">
        <v>10414</v>
      </c>
      <c r="R2740" s="10">
        <v>42820</v>
      </c>
      <c r="S2740" s="10">
        <v>45389.642615568831</v>
      </c>
      <c r="T2740" s="11">
        <v>30</v>
      </c>
      <c r="U2740" s="51">
        <v>3</v>
      </c>
      <c r="V2740" s="51">
        <v>2017</v>
      </c>
      <c r="W2740" s="52">
        <v>2024</v>
      </c>
    </row>
    <row r="2741" spans="1:23" x14ac:dyDescent="0.3">
      <c r="A2741" s="22">
        <v>2740</v>
      </c>
      <c r="B2741" s="2" t="s">
        <v>5436</v>
      </c>
      <c r="C2741" s="2" t="s">
        <v>118</v>
      </c>
      <c r="D2741" s="2" t="s">
        <v>79</v>
      </c>
      <c r="E2741" s="3">
        <v>2006</v>
      </c>
      <c r="F2741" s="4">
        <v>68904.23</v>
      </c>
      <c r="G2741" s="5">
        <v>122319</v>
      </c>
      <c r="H2741" s="2" t="s">
        <v>35</v>
      </c>
      <c r="I2741" s="2" t="s">
        <v>29</v>
      </c>
      <c r="J2741" s="6">
        <v>4.7</v>
      </c>
      <c r="K2741" s="7">
        <v>380</v>
      </c>
      <c r="L2741" s="8">
        <v>135</v>
      </c>
      <c r="M2741" s="3">
        <v>4</v>
      </c>
      <c r="N2741" s="3">
        <v>2</v>
      </c>
      <c r="O2741" s="2" t="s">
        <v>85</v>
      </c>
      <c r="P2741" s="9" t="s">
        <v>5435</v>
      </c>
      <c r="Q2741" s="9" t="s">
        <v>12578</v>
      </c>
      <c r="R2741" s="10">
        <v>42960</v>
      </c>
      <c r="S2741" s="10">
        <v>45784.943675780873</v>
      </c>
      <c r="T2741" s="11">
        <v>18</v>
      </c>
      <c r="U2741" s="51">
        <v>8</v>
      </c>
      <c r="V2741" s="51">
        <v>2017</v>
      </c>
      <c r="W2741" s="52">
        <v>2025</v>
      </c>
    </row>
    <row r="2742" spans="1:23" x14ac:dyDescent="0.3">
      <c r="A2742" s="22">
        <v>2741</v>
      </c>
      <c r="B2742" s="2" t="s">
        <v>5438</v>
      </c>
      <c r="C2742" s="2" t="s">
        <v>118</v>
      </c>
      <c r="D2742" s="2" t="s">
        <v>27</v>
      </c>
      <c r="E2742" s="3">
        <v>2005</v>
      </c>
      <c r="F2742" s="4">
        <v>28005.3</v>
      </c>
      <c r="G2742" s="5">
        <v>246228</v>
      </c>
      <c r="H2742" s="2" t="s">
        <v>35</v>
      </c>
      <c r="I2742" s="2" t="s">
        <v>29</v>
      </c>
      <c r="J2742" s="6">
        <v>2.7</v>
      </c>
      <c r="K2742" s="7">
        <v>169</v>
      </c>
      <c r="L2742" s="8">
        <v>626</v>
      </c>
      <c r="M2742" s="3">
        <v>3</v>
      </c>
      <c r="N2742" s="3">
        <v>4</v>
      </c>
      <c r="O2742" s="2" t="s">
        <v>30</v>
      </c>
      <c r="P2742" s="9" t="s">
        <v>5437</v>
      </c>
      <c r="Q2742" s="9" t="s">
        <v>12579</v>
      </c>
      <c r="R2742" s="10">
        <v>42998</v>
      </c>
      <c r="S2742" s="10">
        <v>45489.964679981713</v>
      </c>
      <c r="T2742" s="11">
        <v>19</v>
      </c>
      <c r="U2742" s="51">
        <v>9</v>
      </c>
      <c r="V2742" s="51">
        <v>2017</v>
      </c>
      <c r="W2742" s="52">
        <v>2024</v>
      </c>
    </row>
    <row r="2743" spans="1:23" x14ac:dyDescent="0.3">
      <c r="A2743" s="22">
        <v>2742</v>
      </c>
      <c r="B2743" s="2" t="s">
        <v>5440</v>
      </c>
      <c r="C2743" s="2" t="s">
        <v>63</v>
      </c>
      <c r="D2743" s="2" t="s">
        <v>27</v>
      </c>
      <c r="E2743" s="3">
        <v>2010</v>
      </c>
      <c r="F2743" s="4">
        <v>26198.26</v>
      </c>
      <c r="G2743" s="5">
        <v>103720</v>
      </c>
      <c r="H2743" s="2" t="s">
        <v>28</v>
      </c>
      <c r="I2743" s="2" t="s">
        <v>22</v>
      </c>
      <c r="J2743" s="6">
        <v>5.8</v>
      </c>
      <c r="K2743" s="7">
        <v>673</v>
      </c>
      <c r="L2743" s="8">
        <v>377</v>
      </c>
      <c r="M2743" s="3">
        <v>5</v>
      </c>
      <c r="N2743" s="3">
        <v>7</v>
      </c>
      <c r="O2743" s="2" t="s">
        <v>36</v>
      </c>
      <c r="P2743" s="9" t="s">
        <v>5439</v>
      </c>
      <c r="Q2743" s="9" t="s">
        <v>12580</v>
      </c>
      <c r="R2743" s="10">
        <v>44160</v>
      </c>
      <c r="S2743" s="10">
        <v>45551.88106325837</v>
      </c>
      <c r="T2743" s="11">
        <v>14</v>
      </c>
      <c r="U2743" s="51">
        <v>11</v>
      </c>
      <c r="V2743" s="51">
        <v>2020</v>
      </c>
      <c r="W2743" s="52">
        <v>2024</v>
      </c>
    </row>
    <row r="2744" spans="1:23" x14ac:dyDescent="0.3">
      <c r="A2744" s="22">
        <v>2743</v>
      </c>
      <c r="B2744" s="2" t="s">
        <v>5442</v>
      </c>
      <c r="C2744" s="2" t="s">
        <v>19</v>
      </c>
      <c r="D2744" s="2" t="s">
        <v>20</v>
      </c>
      <c r="E2744" s="3">
        <v>2006</v>
      </c>
      <c r="F2744" s="4">
        <v>49224.93</v>
      </c>
      <c r="G2744" s="5">
        <v>104059</v>
      </c>
      <c r="H2744" s="2" t="s">
        <v>21</v>
      </c>
      <c r="I2744" s="2" t="s">
        <v>22</v>
      </c>
      <c r="J2744" s="6">
        <v>2.1</v>
      </c>
      <c r="K2744" s="7">
        <v>151</v>
      </c>
      <c r="L2744" s="8">
        <v>334</v>
      </c>
      <c r="M2744" s="3">
        <v>4</v>
      </c>
      <c r="N2744" s="3">
        <v>5</v>
      </c>
      <c r="O2744" s="2" t="s">
        <v>65</v>
      </c>
      <c r="P2744" s="9" t="s">
        <v>5441</v>
      </c>
      <c r="Q2744" s="9" t="s">
        <v>12581</v>
      </c>
      <c r="R2744" s="10">
        <v>43003</v>
      </c>
      <c r="S2744" s="10">
        <v>45688.856458337381</v>
      </c>
      <c r="T2744" s="11">
        <v>18</v>
      </c>
      <c r="U2744" s="51">
        <v>9</v>
      </c>
      <c r="V2744" s="51">
        <v>2017</v>
      </c>
      <c r="W2744" s="52">
        <v>2025</v>
      </c>
    </row>
    <row r="2745" spans="1:23" x14ac:dyDescent="0.3">
      <c r="A2745" s="22">
        <v>2744</v>
      </c>
      <c r="B2745" s="2" t="s">
        <v>5444</v>
      </c>
      <c r="C2745" s="2" t="s">
        <v>26</v>
      </c>
      <c r="D2745" s="2" t="s">
        <v>46</v>
      </c>
      <c r="E2745" s="3">
        <v>2000</v>
      </c>
      <c r="F2745" s="4">
        <v>46629.04</v>
      </c>
      <c r="G2745" s="5">
        <v>83429</v>
      </c>
      <c r="H2745" s="2" t="s">
        <v>35</v>
      </c>
      <c r="I2745" s="2" t="s">
        <v>22</v>
      </c>
      <c r="J2745" s="6">
        <v>5.8</v>
      </c>
      <c r="K2745" s="7">
        <v>335</v>
      </c>
      <c r="L2745" s="8">
        <v>127</v>
      </c>
      <c r="M2745" s="3">
        <v>4</v>
      </c>
      <c r="N2745" s="3">
        <v>4</v>
      </c>
      <c r="O2745" s="2" t="s">
        <v>51</v>
      </c>
      <c r="P2745" s="9" t="s">
        <v>5443</v>
      </c>
      <c r="Q2745" s="9" t="s">
        <v>12582</v>
      </c>
      <c r="R2745" s="10">
        <v>42188</v>
      </c>
      <c r="S2745" s="10">
        <v>45718.208328711458</v>
      </c>
      <c r="T2745" s="11">
        <v>24</v>
      </c>
      <c r="U2745" s="51">
        <v>7</v>
      </c>
      <c r="V2745" s="51">
        <v>2015</v>
      </c>
      <c r="W2745" s="52">
        <v>2025</v>
      </c>
    </row>
    <row r="2746" spans="1:23" x14ac:dyDescent="0.3">
      <c r="A2746" s="22">
        <v>2745</v>
      </c>
      <c r="B2746" s="2" t="s">
        <v>5446</v>
      </c>
      <c r="C2746" s="2" t="s">
        <v>118</v>
      </c>
      <c r="D2746" s="2" t="s">
        <v>40</v>
      </c>
      <c r="E2746" s="3">
        <v>1999</v>
      </c>
      <c r="F2746" s="4">
        <v>6386.74</v>
      </c>
      <c r="G2746" s="5">
        <v>173460</v>
      </c>
      <c r="H2746" s="2" t="s">
        <v>28</v>
      </c>
      <c r="I2746" s="2" t="s">
        <v>29</v>
      </c>
      <c r="J2746" s="6">
        <v>5.2</v>
      </c>
      <c r="K2746" s="7">
        <v>96</v>
      </c>
      <c r="L2746" s="8">
        <v>652</v>
      </c>
      <c r="M2746" s="3">
        <v>3</v>
      </c>
      <c r="N2746" s="3">
        <v>2</v>
      </c>
      <c r="O2746" s="2" t="s">
        <v>80</v>
      </c>
      <c r="P2746" s="9" t="s">
        <v>5445</v>
      </c>
      <c r="Q2746" s="9" t="s">
        <v>12583</v>
      </c>
      <c r="R2746" s="10">
        <v>42285</v>
      </c>
      <c r="S2746" s="10">
        <v>45814.733633772477</v>
      </c>
      <c r="T2746" s="11">
        <v>25</v>
      </c>
      <c r="U2746" s="51">
        <v>10</v>
      </c>
      <c r="V2746" s="51">
        <v>2015</v>
      </c>
      <c r="W2746" s="52">
        <v>2025</v>
      </c>
    </row>
    <row r="2747" spans="1:23" x14ac:dyDescent="0.3">
      <c r="A2747" s="22">
        <v>2746</v>
      </c>
      <c r="B2747" s="2" t="s">
        <v>5448</v>
      </c>
      <c r="C2747" s="2" t="s">
        <v>26</v>
      </c>
      <c r="D2747" s="2" t="s">
        <v>79</v>
      </c>
      <c r="E2747" s="3">
        <v>2007</v>
      </c>
      <c r="F2747" s="4">
        <v>43298.92</v>
      </c>
      <c r="G2747" s="5">
        <v>77327</v>
      </c>
      <c r="H2747" s="2" t="s">
        <v>35</v>
      </c>
      <c r="I2747" s="2" t="s">
        <v>29</v>
      </c>
      <c r="J2747" s="6">
        <v>1.3</v>
      </c>
      <c r="K2747" s="7">
        <v>311</v>
      </c>
      <c r="L2747" s="8">
        <v>637</v>
      </c>
      <c r="M2747" s="3">
        <v>3</v>
      </c>
      <c r="N2747" s="3">
        <v>5</v>
      </c>
      <c r="O2747" s="2" t="s">
        <v>85</v>
      </c>
      <c r="P2747" s="9" t="s">
        <v>5447</v>
      </c>
      <c r="Q2747" s="9" t="s">
        <v>12584</v>
      </c>
      <c r="R2747" s="10">
        <v>45357</v>
      </c>
      <c r="S2747" s="10">
        <v>45668.996486342992</v>
      </c>
      <c r="T2747" s="11">
        <v>17</v>
      </c>
      <c r="U2747" s="51">
        <v>3</v>
      </c>
      <c r="V2747" s="51">
        <v>2024</v>
      </c>
      <c r="W2747" s="52">
        <v>2025</v>
      </c>
    </row>
    <row r="2748" spans="1:23" x14ac:dyDescent="0.3">
      <c r="A2748" s="22">
        <v>2747</v>
      </c>
      <c r="B2748" s="2" t="s">
        <v>5450</v>
      </c>
      <c r="C2748" s="2" t="s">
        <v>74</v>
      </c>
      <c r="D2748" s="2" t="s">
        <v>40</v>
      </c>
      <c r="E2748" s="3">
        <v>2002</v>
      </c>
      <c r="F2748" s="4">
        <v>13732.41</v>
      </c>
      <c r="G2748" s="5">
        <v>9803</v>
      </c>
      <c r="H2748" s="2" t="s">
        <v>41</v>
      </c>
      <c r="I2748" s="2" t="s">
        <v>22</v>
      </c>
      <c r="J2748" s="6">
        <v>4.7</v>
      </c>
      <c r="K2748" s="7">
        <v>575</v>
      </c>
      <c r="L2748" s="8">
        <v>695</v>
      </c>
      <c r="M2748" s="3">
        <v>3</v>
      </c>
      <c r="N2748" s="3">
        <v>5</v>
      </c>
      <c r="O2748" s="2" t="s">
        <v>23</v>
      </c>
      <c r="P2748" s="9" t="s">
        <v>5449</v>
      </c>
      <c r="Q2748" s="9" t="s">
        <v>12585</v>
      </c>
      <c r="R2748" s="10">
        <v>44141</v>
      </c>
      <c r="S2748" s="10">
        <v>45317.358158677453</v>
      </c>
      <c r="T2748" s="11">
        <v>22</v>
      </c>
      <c r="U2748" s="51">
        <v>11</v>
      </c>
      <c r="V2748" s="51">
        <v>2020</v>
      </c>
      <c r="W2748" s="52">
        <v>2024</v>
      </c>
    </row>
    <row r="2749" spans="1:23" x14ac:dyDescent="0.3">
      <c r="A2749" s="22">
        <v>2748</v>
      </c>
      <c r="B2749" s="2" t="s">
        <v>5452</v>
      </c>
      <c r="C2749" s="2" t="s">
        <v>74</v>
      </c>
      <c r="D2749" s="2" t="s">
        <v>34</v>
      </c>
      <c r="E2749" s="3">
        <v>2007</v>
      </c>
      <c r="F2749" s="4">
        <v>18667.68</v>
      </c>
      <c r="G2749" s="5">
        <v>285041</v>
      </c>
      <c r="H2749" s="2" t="s">
        <v>21</v>
      </c>
      <c r="I2749" s="2" t="s">
        <v>29</v>
      </c>
      <c r="J2749" s="6">
        <v>2</v>
      </c>
      <c r="K2749" s="7">
        <v>210</v>
      </c>
      <c r="L2749" s="8">
        <v>679</v>
      </c>
      <c r="M2749" s="3">
        <v>3</v>
      </c>
      <c r="N2749" s="3">
        <v>5</v>
      </c>
      <c r="O2749" s="2" t="s">
        <v>80</v>
      </c>
      <c r="P2749" s="9" t="s">
        <v>5451</v>
      </c>
      <c r="Q2749" s="9" t="s">
        <v>12586</v>
      </c>
      <c r="R2749" s="10">
        <v>45231</v>
      </c>
      <c r="S2749" s="10">
        <v>45581.0869044266</v>
      </c>
      <c r="T2749" s="11">
        <v>17</v>
      </c>
      <c r="U2749" s="51">
        <v>11</v>
      </c>
      <c r="V2749" s="51">
        <v>2023</v>
      </c>
      <c r="W2749" s="52">
        <v>2024</v>
      </c>
    </row>
    <row r="2750" spans="1:23" x14ac:dyDescent="0.3">
      <c r="A2750" s="22">
        <v>2749</v>
      </c>
      <c r="B2750" s="2" t="s">
        <v>5454</v>
      </c>
      <c r="C2750" s="2" t="s">
        <v>118</v>
      </c>
      <c r="D2750" s="2" t="s">
        <v>27</v>
      </c>
      <c r="E2750" s="3">
        <v>2003</v>
      </c>
      <c r="F2750" s="4">
        <v>56434.71</v>
      </c>
      <c r="G2750" s="5">
        <v>171145</v>
      </c>
      <c r="H2750" s="2" t="s">
        <v>35</v>
      </c>
      <c r="I2750" s="2" t="s">
        <v>22</v>
      </c>
      <c r="J2750" s="6">
        <v>3.5</v>
      </c>
      <c r="K2750" s="7">
        <v>458</v>
      </c>
      <c r="L2750" s="8">
        <v>364</v>
      </c>
      <c r="M2750" s="3">
        <v>4</v>
      </c>
      <c r="N2750" s="3">
        <v>5</v>
      </c>
      <c r="O2750" s="2" t="s">
        <v>65</v>
      </c>
      <c r="P2750" s="9" t="s">
        <v>5453</v>
      </c>
      <c r="Q2750" s="9" t="s">
        <v>12587</v>
      </c>
      <c r="R2750" s="10">
        <v>43445</v>
      </c>
      <c r="S2750" s="10">
        <v>45789.032493544422</v>
      </c>
      <c r="T2750" s="11">
        <v>21</v>
      </c>
      <c r="U2750" s="51">
        <v>12</v>
      </c>
      <c r="V2750" s="51">
        <v>2018</v>
      </c>
      <c r="W2750" s="52">
        <v>2025</v>
      </c>
    </row>
    <row r="2751" spans="1:23" x14ac:dyDescent="0.3">
      <c r="A2751" s="22">
        <v>2750</v>
      </c>
      <c r="B2751" s="2" t="s">
        <v>5456</v>
      </c>
      <c r="C2751" s="2" t="s">
        <v>33</v>
      </c>
      <c r="D2751" s="2" t="s">
        <v>56</v>
      </c>
      <c r="E2751" s="3">
        <v>1995</v>
      </c>
      <c r="F2751" s="4">
        <v>58018.89</v>
      </c>
      <c r="G2751" s="5">
        <v>65647</v>
      </c>
      <c r="H2751" s="2" t="s">
        <v>21</v>
      </c>
      <c r="I2751" s="2" t="s">
        <v>22</v>
      </c>
      <c r="J2751" s="6">
        <v>4.4000000000000004</v>
      </c>
      <c r="K2751" s="7">
        <v>652</v>
      </c>
      <c r="L2751" s="8">
        <v>711</v>
      </c>
      <c r="M2751" s="3">
        <v>3</v>
      </c>
      <c r="N2751" s="3">
        <v>7</v>
      </c>
      <c r="O2751" s="2" t="s">
        <v>42</v>
      </c>
      <c r="P2751" s="9" t="s">
        <v>5455</v>
      </c>
      <c r="Q2751" s="9" t="s">
        <v>12588</v>
      </c>
      <c r="R2751" s="10">
        <v>43324</v>
      </c>
      <c r="S2751" s="10">
        <v>45583.569400925902</v>
      </c>
      <c r="T2751" s="11">
        <v>29</v>
      </c>
      <c r="U2751" s="51">
        <v>8</v>
      </c>
      <c r="V2751" s="51">
        <v>2018</v>
      </c>
      <c r="W2751" s="52">
        <v>2024</v>
      </c>
    </row>
    <row r="2752" spans="1:23" x14ac:dyDescent="0.3">
      <c r="A2752" s="22">
        <v>2751</v>
      </c>
      <c r="B2752" s="2" t="s">
        <v>5458</v>
      </c>
      <c r="C2752" s="2" t="s">
        <v>26</v>
      </c>
      <c r="D2752" s="2" t="s">
        <v>56</v>
      </c>
      <c r="E2752" s="3">
        <v>2016</v>
      </c>
      <c r="F2752" s="4">
        <v>58626.77</v>
      </c>
      <c r="G2752" s="5">
        <v>191591</v>
      </c>
      <c r="H2752" s="2" t="s">
        <v>35</v>
      </c>
      <c r="I2752" s="2" t="s">
        <v>22</v>
      </c>
      <c r="J2752" s="6">
        <v>2</v>
      </c>
      <c r="K2752" s="7">
        <v>151</v>
      </c>
      <c r="L2752" s="8">
        <v>187</v>
      </c>
      <c r="M2752" s="3">
        <v>4</v>
      </c>
      <c r="N2752" s="3">
        <v>5</v>
      </c>
      <c r="O2752" s="2" t="s">
        <v>65</v>
      </c>
      <c r="P2752" s="9" t="s">
        <v>5457</v>
      </c>
      <c r="Q2752" s="9" t="s">
        <v>12589</v>
      </c>
      <c r="R2752" s="10">
        <v>43539</v>
      </c>
      <c r="S2752" s="10">
        <v>45811.22893283228</v>
      </c>
      <c r="T2752" s="11">
        <v>8</v>
      </c>
      <c r="U2752" s="51">
        <v>3</v>
      </c>
      <c r="V2752" s="51">
        <v>2019</v>
      </c>
      <c r="W2752" s="52">
        <v>2025</v>
      </c>
    </row>
    <row r="2753" spans="1:23" x14ac:dyDescent="0.3">
      <c r="A2753" s="22">
        <v>2752</v>
      </c>
      <c r="B2753" s="2" t="s">
        <v>5460</v>
      </c>
      <c r="C2753" s="2" t="s">
        <v>33</v>
      </c>
      <c r="D2753" s="2" t="s">
        <v>20</v>
      </c>
      <c r="E2753" s="3">
        <v>2023</v>
      </c>
      <c r="F2753" s="4">
        <v>73123.83</v>
      </c>
      <c r="G2753" s="5">
        <v>228232</v>
      </c>
      <c r="H2753" s="2" t="s">
        <v>35</v>
      </c>
      <c r="I2753" s="2" t="s">
        <v>22</v>
      </c>
      <c r="J2753" s="6">
        <v>1.3</v>
      </c>
      <c r="K2753" s="7">
        <v>348</v>
      </c>
      <c r="L2753" s="8">
        <v>750</v>
      </c>
      <c r="M2753" s="3">
        <v>2</v>
      </c>
      <c r="N2753" s="3">
        <v>7</v>
      </c>
      <c r="O2753" s="2" t="s">
        <v>42</v>
      </c>
      <c r="P2753" s="9" t="s">
        <v>5459</v>
      </c>
      <c r="Q2753" s="9" t="s">
        <v>12590</v>
      </c>
      <c r="R2753" s="10">
        <v>44525</v>
      </c>
      <c r="S2753" s="10">
        <v>45182.427172480209</v>
      </c>
      <c r="T2753" s="11">
        <v>1</v>
      </c>
      <c r="U2753" s="51">
        <v>11</v>
      </c>
      <c r="V2753" s="51">
        <v>2021</v>
      </c>
      <c r="W2753" s="52">
        <v>2023</v>
      </c>
    </row>
    <row r="2754" spans="1:23" x14ac:dyDescent="0.3">
      <c r="A2754" s="22">
        <v>2753</v>
      </c>
      <c r="B2754" s="2" t="s">
        <v>5462</v>
      </c>
      <c r="C2754" s="2" t="s">
        <v>49</v>
      </c>
      <c r="D2754" s="2" t="s">
        <v>20</v>
      </c>
      <c r="E2754" s="3">
        <v>1991</v>
      </c>
      <c r="F2754" s="4">
        <v>77386.33</v>
      </c>
      <c r="G2754" s="5">
        <v>260481</v>
      </c>
      <c r="H2754" s="2" t="s">
        <v>35</v>
      </c>
      <c r="I2754" s="2" t="s">
        <v>29</v>
      </c>
      <c r="J2754" s="6">
        <v>5</v>
      </c>
      <c r="K2754" s="7">
        <v>551</v>
      </c>
      <c r="L2754" s="8">
        <v>233</v>
      </c>
      <c r="M2754" s="3">
        <v>3</v>
      </c>
      <c r="N2754" s="3">
        <v>5</v>
      </c>
      <c r="O2754" s="2" t="s">
        <v>36</v>
      </c>
      <c r="P2754" s="9" t="s">
        <v>5461</v>
      </c>
      <c r="Q2754" s="9" t="s">
        <v>12591</v>
      </c>
      <c r="R2754" s="10">
        <v>44411</v>
      </c>
      <c r="S2754" s="10">
        <v>45698.494385922902</v>
      </c>
      <c r="T2754" s="11">
        <v>33</v>
      </c>
      <c r="U2754" s="51">
        <v>8</v>
      </c>
      <c r="V2754" s="51">
        <v>2021</v>
      </c>
      <c r="W2754" s="52">
        <v>2025</v>
      </c>
    </row>
    <row r="2755" spans="1:23" x14ac:dyDescent="0.3">
      <c r="A2755" s="22">
        <v>2754</v>
      </c>
      <c r="B2755" s="2" t="s">
        <v>5464</v>
      </c>
      <c r="C2755" s="2" t="s">
        <v>49</v>
      </c>
      <c r="D2755" s="2" t="s">
        <v>20</v>
      </c>
      <c r="E2755" s="3">
        <v>1999</v>
      </c>
      <c r="F2755" s="4">
        <v>39261.51</v>
      </c>
      <c r="G2755" s="5">
        <v>187103</v>
      </c>
      <c r="H2755" s="2" t="s">
        <v>28</v>
      </c>
      <c r="I2755" s="2" t="s">
        <v>29</v>
      </c>
      <c r="J2755" s="6">
        <v>2.1</v>
      </c>
      <c r="K2755" s="7">
        <v>583</v>
      </c>
      <c r="L2755" s="8">
        <v>309</v>
      </c>
      <c r="M2755" s="3">
        <v>3</v>
      </c>
      <c r="N2755" s="3">
        <v>7</v>
      </c>
      <c r="O2755" s="2" t="s">
        <v>42</v>
      </c>
      <c r="P2755" s="9" t="s">
        <v>5463</v>
      </c>
      <c r="Q2755" s="9" t="s">
        <v>12592</v>
      </c>
      <c r="R2755" s="10">
        <v>45095</v>
      </c>
      <c r="S2755" s="10">
        <v>45806.848056657051</v>
      </c>
      <c r="T2755" s="11">
        <v>25</v>
      </c>
      <c r="U2755" s="51">
        <v>6</v>
      </c>
      <c r="V2755" s="51">
        <v>2023</v>
      </c>
      <c r="W2755" s="52">
        <v>2025</v>
      </c>
    </row>
    <row r="2756" spans="1:23" x14ac:dyDescent="0.3">
      <c r="A2756" s="22">
        <v>2755</v>
      </c>
      <c r="B2756" s="2" t="s">
        <v>5466</v>
      </c>
      <c r="C2756" s="2" t="s">
        <v>39</v>
      </c>
      <c r="D2756" s="2" t="s">
        <v>34</v>
      </c>
      <c r="E2756" s="3">
        <v>2008</v>
      </c>
      <c r="F2756" s="4">
        <v>31236.61</v>
      </c>
      <c r="G2756" s="5">
        <v>62335</v>
      </c>
      <c r="H2756" s="2" t="s">
        <v>41</v>
      </c>
      <c r="I2756" s="2" t="s">
        <v>29</v>
      </c>
      <c r="J2756" s="6">
        <v>3.4</v>
      </c>
      <c r="K2756" s="7">
        <v>513</v>
      </c>
      <c r="L2756" s="8">
        <v>370</v>
      </c>
      <c r="M2756" s="3">
        <v>2</v>
      </c>
      <c r="N2756" s="3">
        <v>4</v>
      </c>
      <c r="O2756" s="2" t="s">
        <v>30</v>
      </c>
      <c r="P2756" s="9" t="s">
        <v>5465</v>
      </c>
      <c r="Q2756" s="9" t="s">
        <v>12593</v>
      </c>
      <c r="R2756" s="10">
        <v>43430</v>
      </c>
      <c r="S2756" s="10">
        <v>45505.881863418414</v>
      </c>
      <c r="T2756" s="11">
        <v>16</v>
      </c>
      <c r="U2756" s="51">
        <v>11</v>
      </c>
      <c r="V2756" s="51">
        <v>2018</v>
      </c>
      <c r="W2756" s="52">
        <v>2024</v>
      </c>
    </row>
    <row r="2757" spans="1:23" x14ac:dyDescent="0.3">
      <c r="A2757" s="22">
        <v>2756</v>
      </c>
      <c r="B2757" s="2" t="s">
        <v>5468</v>
      </c>
      <c r="C2757" s="2" t="s">
        <v>118</v>
      </c>
      <c r="D2757" s="2" t="s">
        <v>64</v>
      </c>
      <c r="E2757" s="3">
        <v>2005</v>
      </c>
      <c r="F2757" s="4">
        <v>5591.02</v>
      </c>
      <c r="G2757" s="5">
        <v>127589</v>
      </c>
      <c r="H2757" s="2" t="s">
        <v>35</v>
      </c>
      <c r="I2757" s="2" t="s">
        <v>29</v>
      </c>
      <c r="J2757" s="6">
        <v>2</v>
      </c>
      <c r="K2757" s="7">
        <v>559</v>
      </c>
      <c r="L2757" s="8">
        <v>187</v>
      </c>
      <c r="M2757" s="3">
        <v>2</v>
      </c>
      <c r="N2757" s="3">
        <v>5</v>
      </c>
      <c r="O2757" s="2" t="s">
        <v>30</v>
      </c>
      <c r="P2757" s="9" t="s">
        <v>5467</v>
      </c>
      <c r="Q2757" s="9" t="s">
        <v>12594</v>
      </c>
      <c r="R2757" s="10">
        <v>44503</v>
      </c>
      <c r="S2757" s="10">
        <v>45802.029092864293</v>
      </c>
      <c r="T2757" s="11">
        <v>19</v>
      </c>
      <c r="U2757" s="51">
        <v>11</v>
      </c>
      <c r="V2757" s="51">
        <v>2021</v>
      </c>
      <c r="W2757" s="52">
        <v>2025</v>
      </c>
    </row>
    <row r="2758" spans="1:23" x14ac:dyDescent="0.3">
      <c r="A2758" s="22">
        <v>2757</v>
      </c>
      <c r="B2758" s="2" t="s">
        <v>5470</v>
      </c>
      <c r="C2758" s="2" t="s">
        <v>107</v>
      </c>
      <c r="D2758" s="2" t="s">
        <v>64</v>
      </c>
      <c r="E2758" s="3">
        <v>2021</v>
      </c>
      <c r="F2758" s="4">
        <v>32454.47</v>
      </c>
      <c r="G2758" s="5">
        <v>123282</v>
      </c>
      <c r="H2758" s="2" t="s">
        <v>21</v>
      </c>
      <c r="I2758" s="2" t="s">
        <v>29</v>
      </c>
      <c r="J2758" s="6">
        <v>1.7</v>
      </c>
      <c r="K2758" s="7">
        <v>471</v>
      </c>
      <c r="L2758" s="8">
        <v>698</v>
      </c>
      <c r="M2758" s="3">
        <v>5</v>
      </c>
      <c r="N2758" s="3">
        <v>2</v>
      </c>
      <c r="O2758" s="2" t="s">
        <v>30</v>
      </c>
      <c r="P2758" s="9" t="s">
        <v>5469</v>
      </c>
      <c r="Q2758" s="9" t="s">
        <v>12595</v>
      </c>
      <c r="R2758" s="10">
        <v>43646</v>
      </c>
      <c r="S2758" s="10">
        <v>45339.554597965311</v>
      </c>
      <c r="T2758" s="11">
        <v>3</v>
      </c>
      <c r="U2758" s="51">
        <v>6</v>
      </c>
      <c r="V2758" s="51">
        <v>2019</v>
      </c>
      <c r="W2758" s="52">
        <v>2024</v>
      </c>
    </row>
    <row r="2759" spans="1:23" x14ac:dyDescent="0.3">
      <c r="A2759" s="22">
        <v>2758</v>
      </c>
      <c r="B2759" s="2" t="s">
        <v>5472</v>
      </c>
      <c r="C2759" s="2" t="s">
        <v>107</v>
      </c>
      <c r="D2759" s="2" t="s">
        <v>64</v>
      </c>
      <c r="E2759" s="3">
        <v>2005</v>
      </c>
      <c r="F2759" s="4">
        <v>8189.3</v>
      </c>
      <c r="G2759" s="5">
        <v>74668</v>
      </c>
      <c r="H2759" s="2" t="s">
        <v>41</v>
      </c>
      <c r="I2759" s="2" t="s">
        <v>22</v>
      </c>
      <c r="J2759" s="6">
        <v>2.4</v>
      </c>
      <c r="K2759" s="7">
        <v>212</v>
      </c>
      <c r="L2759" s="8">
        <v>623</v>
      </c>
      <c r="M2759" s="3">
        <v>4</v>
      </c>
      <c r="N2759" s="3">
        <v>5</v>
      </c>
      <c r="O2759" s="2" t="s">
        <v>85</v>
      </c>
      <c r="P2759" s="9" t="s">
        <v>5471</v>
      </c>
      <c r="Q2759" s="9" t="s">
        <v>12596</v>
      </c>
      <c r="R2759" s="10">
        <v>45387</v>
      </c>
      <c r="S2759" s="10">
        <v>45227.55019708514</v>
      </c>
      <c r="T2759" s="11">
        <v>19</v>
      </c>
      <c r="U2759" s="51">
        <v>4</v>
      </c>
      <c r="V2759" s="51">
        <v>2024</v>
      </c>
      <c r="W2759" s="52">
        <v>2023</v>
      </c>
    </row>
    <row r="2760" spans="1:23" x14ac:dyDescent="0.3">
      <c r="A2760" s="22">
        <v>2759</v>
      </c>
      <c r="B2760" s="2" t="s">
        <v>5474</v>
      </c>
      <c r="C2760" s="2" t="s">
        <v>74</v>
      </c>
      <c r="D2760" s="2" t="s">
        <v>64</v>
      </c>
      <c r="E2760" s="3">
        <v>2016</v>
      </c>
      <c r="F2760" s="4">
        <v>40685.129999999997</v>
      </c>
      <c r="G2760" s="5">
        <v>266500</v>
      </c>
      <c r="H2760" s="2" t="s">
        <v>41</v>
      </c>
      <c r="I2760" s="2" t="s">
        <v>29</v>
      </c>
      <c r="J2760" s="6">
        <v>5.9</v>
      </c>
      <c r="K2760" s="7">
        <v>123</v>
      </c>
      <c r="L2760" s="8">
        <v>220</v>
      </c>
      <c r="M2760" s="3">
        <v>4</v>
      </c>
      <c r="N2760" s="3">
        <v>2</v>
      </c>
      <c r="O2760" s="2" t="s">
        <v>23</v>
      </c>
      <c r="P2760" s="9" t="s">
        <v>5473</v>
      </c>
      <c r="Q2760" s="9" t="s">
        <v>12597</v>
      </c>
      <c r="R2760" s="10">
        <v>43670</v>
      </c>
      <c r="S2760" s="10">
        <v>45438.708428731457</v>
      </c>
      <c r="T2760" s="11">
        <v>8</v>
      </c>
      <c r="U2760" s="51">
        <v>7</v>
      </c>
      <c r="V2760" s="51">
        <v>2019</v>
      </c>
      <c r="W2760" s="52">
        <v>2024</v>
      </c>
    </row>
    <row r="2761" spans="1:23" x14ac:dyDescent="0.3">
      <c r="A2761" s="22">
        <v>2760</v>
      </c>
      <c r="B2761" s="2" t="s">
        <v>5476</v>
      </c>
      <c r="C2761" s="2" t="s">
        <v>19</v>
      </c>
      <c r="D2761" s="2" t="s">
        <v>50</v>
      </c>
      <c r="E2761" s="3">
        <v>2000</v>
      </c>
      <c r="F2761" s="4">
        <v>14798.16</v>
      </c>
      <c r="G2761" s="5">
        <v>59302</v>
      </c>
      <c r="H2761" s="2" t="s">
        <v>41</v>
      </c>
      <c r="I2761" s="2" t="s">
        <v>22</v>
      </c>
      <c r="J2761" s="6">
        <v>1.5</v>
      </c>
      <c r="K2761" s="7">
        <v>637</v>
      </c>
      <c r="L2761" s="8">
        <v>399</v>
      </c>
      <c r="M2761" s="3">
        <v>4</v>
      </c>
      <c r="N2761" s="3">
        <v>2</v>
      </c>
      <c r="O2761" s="2" t="s">
        <v>51</v>
      </c>
      <c r="P2761" s="9" t="s">
        <v>5475</v>
      </c>
      <c r="Q2761" s="9" t="s">
        <v>12598</v>
      </c>
      <c r="R2761" s="10">
        <v>45147</v>
      </c>
      <c r="S2761" s="10">
        <v>45224.045496144943</v>
      </c>
      <c r="T2761" s="11">
        <v>24</v>
      </c>
      <c r="U2761" s="51">
        <v>8</v>
      </c>
      <c r="V2761" s="51">
        <v>2023</v>
      </c>
      <c r="W2761" s="52">
        <v>2023</v>
      </c>
    </row>
    <row r="2762" spans="1:23" x14ac:dyDescent="0.3">
      <c r="A2762" s="22">
        <v>2761</v>
      </c>
      <c r="B2762" s="2" t="s">
        <v>5478</v>
      </c>
      <c r="C2762" s="2" t="s">
        <v>45</v>
      </c>
      <c r="D2762" s="2" t="s">
        <v>92</v>
      </c>
      <c r="E2762" s="3">
        <v>2007</v>
      </c>
      <c r="F2762" s="4">
        <v>8348.2999999999993</v>
      </c>
      <c r="G2762" s="5">
        <v>125818</v>
      </c>
      <c r="H2762" s="2" t="s">
        <v>28</v>
      </c>
      <c r="I2762" s="2" t="s">
        <v>22</v>
      </c>
      <c r="J2762" s="6">
        <v>5.5</v>
      </c>
      <c r="K2762" s="7">
        <v>128</v>
      </c>
      <c r="L2762" s="8">
        <v>426</v>
      </c>
      <c r="M2762" s="3">
        <v>3</v>
      </c>
      <c r="N2762" s="3">
        <v>7</v>
      </c>
      <c r="O2762" s="2" t="s">
        <v>51</v>
      </c>
      <c r="P2762" s="9" t="s">
        <v>5477</v>
      </c>
      <c r="Q2762" s="9" t="s">
        <v>12599</v>
      </c>
      <c r="R2762" s="10">
        <v>43910</v>
      </c>
      <c r="S2762" s="10">
        <v>45554.071501345978</v>
      </c>
      <c r="T2762" s="11">
        <v>17</v>
      </c>
      <c r="U2762" s="51">
        <v>3</v>
      </c>
      <c r="V2762" s="51">
        <v>2020</v>
      </c>
      <c r="W2762" s="52">
        <v>2024</v>
      </c>
    </row>
    <row r="2763" spans="1:23" x14ac:dyDescent="0.3">
      <c r="A2763" s="22">
        <v>2762</v>
      </c>
      <c r="B2763" s="2" t="s">
        <v>5480</v>
      </c>
      <c r="C2763" s="2" t="s">
        <v>49</v>
      </c>
      <c r="D2763" s="2" t="s">
        <v>56</v>
      </c>
      <c r="E2763" s="3">
        <v>2010</v>
      </c>
      <c r="F2763" s="4">
        <v>52006.1</v>
      </c>
      <c r="G2763" s="5">
        <v>199790</v>
      </c>
      <c r="H2763" s="2" t="s">
        <v>28</v>
      </c>
      <c r="I2763" s="2" t="s">
        <v>22</v>
      </c>
      <c r="J2763" s="6">
        <v>3.1</v>
      </c>
      <c r="K2763" s="7">
        <v>624</v>
      </c>
      <c r="L2763" s="8">
        <v>447</v>
      </c>
      <c r="M2763" s="3">
        <v>2</v>
      </c>
      <c r="N2763" s="3">
        <v>5</v>
      </c>
      <c r="O2763" s="2" t="s">
        <v>51</v>
      </c>
      <c r="P2763" s="9" t="s">
        <v>5479</v>
      </c>
      <c r="Q2763" s="9" t="s">
        <v>12600</v>
      </c>
      <c r="R2763" s="10">
        <v>42078</v>
      </c>
      <c r="S2763" s="10">
        <v>45495.805848215357</v>
      </c>
      <c r="T2763" s="11">
        <v>14</v>
      </c>
      <c r="U2763" s="51">
        <v>3</v>
      </c>
      <c r="V2763" s="51">
        <v>2015</v>
      </c>
      <c r="W2763" s="52">
        <v>2024</v>
      </c>
    </row>
    <row r="2764" spans="1:23" x14ac:dyDescent="0.3">
      <c r="A2764" s="22">
        <v>2763</v>
      </c>
      <c r="B2764" s="2" t="s">
        <v>5482</v>
      </c>
      <c r="C2764" s="2" t="s">
        <v>33</v>
      </c>
      <c r="D2764" s="2" t="s">
        <v>79</v>
      </c>
      <c r="E2764" s="3">
        <v>1994</v>
      </c>
      <c r="F2764" s="4">
        <v>53072.69</v>
      </c>
      <c r="G2764" s="5">
        <v>133960</v>
      </c>
      <c r="H2764" s="2" t="s">
        <v>28</v>
      </c>
      <c r="I2764" s="2" t="s">
        <v>29</v>
      </c>
      <c r="J2764" s="6">
        <v>3.1</v>
      </c>
      <c r="K2764" s="7">
        <v>211</v>
      </c>
      <c r="L2764" s="8">
        <v>484</v>
      </c>
      <c r="M2764" s="3">
        <v>2</v>
      </c>
      <c r="N2764" s="3">
        <v>2</v>
      </c>
      <c r="O2764" s="2" t="s">
        <v>85</v>
      </c>
      <c r="P2764" s="9" t="s">
        <v>5481</v>
      </c>
      <c r="Q2764" s="9" t="s">
        <v>12601</v>
      </c>
      <c r="R2764" s="10">
        <v>43768</v>
      </c>
      <c r="S2764" s="10">
        <v>45520.922871620052</v>
      </c>
      <c r="T2764" s="11">
        <v>30</v>
      </c>
      <c r="U2764" s="51">
        <v>10</v>
      </c>
      <c r="V2764" s="51">
        <v>2019</v>
      </c>
      <c r="W2764" s="52">
        <v>2024</v>
      </c>
    </row>
    <row r="2765" spans="1:23" x14ac:dyDescent="0.3">
      <c r="A2765" s="22">
        <v>2764</v>
      </c>
      <c r="B2765" s="2" t="s">
        <v>5484</v>
      </c>
      <c r="C2765" s="2" t="s">
        <v>63</v>
      </c>
      <c r="D2765" s="2" t="s">
        <v>92</v>
      </c>
      <c r="E2765" s="3">
        <v>2016</v>
      </c>
      <c r="F2765" s="4">
        <v>24026.639999999999</v>
      </c>
      <c r="G2765" s="5">
        <v>255439</v>
      </c>
      <c r="H2765" s="2" t="s">
        <v>41</v>
      </c>
      <c r="I2765" s="2" t="s">
        <v>22</v>
      </c>
      <c r="J2765" s="6">
        <v>1.6</v>
      </c>
      <c r="K2765" s="7">
        <v>195</v>
      </c>
      <c r="L2765" s="8">
        <v>556</v>
      </c>
      <c r="M2765" s="3">
        <v>3</v>
      </c>
      <c r="N2765" s="3">
        <v>7</v>
      </c>
      <c r="O2765" s="2" t="s">
        <v>65</v>
      </c>
      <c r="P2765" s="9" t="s">
        <v>5483</v>
      </c>
      <c r="Q2765" s="9" t="s">
        <v>12602</v>
      </c>
      <c r="R2765" s="10">
        <v>44612</v>
      </c>
      <c r="S2765" s="10">
        <v>45718.062299505611</v>
      </c>
      <c r="T2765" s="11">
        <v>8</v>
      </c>
      <c r="U2765" s="51">
        <v>2</v>
      </c>
      <c r="V2765" s="51">
        <v>2022</v>
      </c>
      <c r="W2765" s="52">
        <v>2025</v>
      </c>
    </row>
    <row r="2766" spans="1:23" x14ac:dyDescent="0.3">
      <c r="A2766" s="22">
        <v>2765</v>
      </c>
      <c r="B2766" s="2" t="s">
        <v>5486</v>
      </c>
      <c r="C2766" s="2" t="s">
        <v>107</v>
      </c>
      <c r="D2766" s="2" t="s">
        <v>50</v>
      </c>
      <c r="E2766" s="3">
        <v>1997</v>
      </c>
      <c r="F2766" s="4">
        <v>33881.57</v>
      </c>
      <c r="G2766" s="5">
        <v>122640</v>
      </c>
      <c r="H2766" s="2" t="s">
        <v>28</v>
      </c>
      <c r="I2766" s="2" t="s">
        <v>22</v>
      </c>
      <c r="J2766" s="6">
        <v>2.6</v>
      </c>
      <c r="K2766" s="7">
        <v>333</v>
      </c>
      <c r="L2766" s="8">
        <v>653</v>
      </c>
      <c r="M2766" s="3">
        <v>4</v>
      </c>
      <c r="N2766" s="3">
        <v>5</v>
      </c>
      <c r="O2766" s="2" t="s">
        <v>80</v>
      </c>
      <c r="P2766" s="9" t="s">
        <v>5485</v>
      </c>
      <c r="Q2766" s="9" t="s">
        <v>12603</v>
      </c>
      <c r="R2766" s="10">
        <v>43983</v>
      </c>
      <c r="S2766" s="10">
        <v>45666.513989843683</v>
      </c>
      <c r="T2766" s="11">
        <v>27</v>
      </c>
      <c r="U2766" s="51">
        <v>6</v>
      </c>
      <c r="V2766" s="51">
        <v>2020</v>
      </c>
      <c r="W2766" s="52">
        <v>2025</v>
      </c>
    </row>
    <row r="2767" spans="1:23" x14ac:dyDescent="0.3">
      <c r="A2767" s="22">
        <v>2766</v>
      </c>
      <c r="B2767" s="2" t="s">
        <v>5488</v>
      </c>
      <c r="C2767" s="2" t="s">
        <v>107</v>
      </c>
      <c r="D2767" s="2" t="s">
        <v>20</v>
      </c>
      <c r="E2767" s="3">
        <v>2008</v>
      </c>
      <c r="F2767" s="4">
        <v>44807.839999999997</v>
      </c>
      <c r="G2767" s="5">
        <v>22852</v>
      </c>
      <c r="H2767" s="2" t="s">
        <v>35</v>
      </c>
      <c r="I2767" s="2" t="s">
        <v>22</v>
      </c>
      <c r="J2767" s="6">
        <v>5.3</v>
      </c>
      <c r="K2767" s="7">
        <v>459</v>
      </c>
      <c r="L2767" s="8">
        <v>618</v>
      </c>
      <c r="M2767" s="3">
        <v>5</v>
      </c>
      <c r="N2767" s="3">
        <v>5</v>
      </c>
      <c r="O2767" s="2" t="s">
        <v>30</v>
      </c>
      <c r="P2767" s="9" t="s">
        <v>5487</v>
      </c>
      <c r="Q2767" s="9" t="s">
        <v>12604</v>
      </c>
      <c r="R2767" s="10">
        <v>43611</v>
      </c>
      <c r="S2767" s="10">
        <v>45614.673621770067</v>
      </c>
      <c r="T2767" s="11">
        <v>16</v>
      </c>
      <c r="U2767" s="51">
        <v>5</v>
      </c>
      <c r="V2767" s="51">
        <v>2019</v>
      </c>
      <c r="W2767" s="52">
        <v>2024</v>
      </c>
    </row>
    <row r="2768" spans="1:23" x14ac:dyDescent="0.3">
      <c r="A2768" s="22">
        <v>2767</v>
      </c>
      <c r="B2768" s="2" t="s">
        <v>5490</v>
      </c>
      <c r="C2768" s="2" t="s">
        <v>26</v>
      </c>
      <c r="D2768" s="2" t="s">
        <v>40</v>
      </c>
      <c r="E2768" s="3">
        <v>1999</v>
      </c>
      <c r="F2768" s="4">
        <v>7102.54</v>
      </c>
      <c r="G2768" s="5">
        <v>16934</v>
      </c>
      <c r="H2768" s="2" t="s">
        <v>21</v>
      </c>
      <c r="I2768" s="2" t="s">
        <v>22</v>
      </c>
      <c r="J2768" s="6">
        <v>5.5</v>
      </c>
      <c r="K2768" s="7">
        <v>453</v>
      </c>
      <c r="L2768" s="8">
        <v>112</v>
      </c>
      <c r="M2768" s="3">
        <v>4</v>
      </c>
      <c r="N2768" s="3">
        <v>4</v>
      </c>
      <c r="O2768" s="2" t="s">
        <v>51</v>
      </c>
      <c r="P2768" s="9" t="s">
        <v>5489</v>
      </c>
      <c r="Q2768" s="9" t="s">
        <v>12605</v>
      </c>
      <c r="R2768" s="10">
        <v>41887</v>
      </c>
      <c r="S2768" s="10">
        <v>45583.861459337582</v>
      </c>
      <c r="T2768" s="11">
        <v>25</v>
      </c>
      <c r="U2768" s="51">
        <v>9</v>
      </c>
      <c r="V2768" s="51">
        <v>2014</v>
      </c>
      <c r="W2768" s="52">
        <v>2024</v>
      </c>
    </row>
    <row r="2769" spans="1:23" x14ac:dyDescent="0.3">
      <c r="A2769" s="22">
        <v>2768</v>
      </c>
      <c r="B2769" s="2" t="s">
        <v>5492</v>
      </c>
      <c r="C2769" s="2" t="s">
        <v>63</v>
      </c>
      <c r="D2769" s="2" t="s">
        <v>34</v>
      </c>
      <c r="E2769" s="3">
        <v>2018</v>
      </c>
      <c r="F2769" s="4">
        <v>50655.89</v>
      </c>
      <c r="G2769" s="5">
        <v>150075</v>
      </c>
      <c r="H2769" s="2" t="s">
        <v>28</v>
      </c>
      <c r="I2769" s="2" t="s">
        <v>22</v>
      </c>
      <c r="J2769" s="6">
        <v>2.2000000000000002</v>
      </c>
      <c r="K2769" s="7">
        <v>399</v>
      </c>
      <c r="L2769" s="8">
        <v>432</v>
      </c>
      <c r="M2769" s="3">
        <v>5</v>
      </c>
      <c r="N2769" s="3">
        <v>7</v>
      </c>
      <c r="O2769" s="2" t="s">
        <v>85</v>
      </c>
      <c r="P2769" s="9" t="s">
        <v>5491</v>
      </c>
      <c r="Q2769" s="9" t="s">
        <v>12606</v>
      </c>
      <c r="R2769" s="10">
        <v>43702</v>
      </c>
      <c r="S2769" s="10">
        <v>45704.04349574486</v>
      </c>
      <c r="T2769" s="11">
        <v>6</v>
      </c>
      <c r="U2769" s="51">
        <v>8</v>
      </c>
      <c r="V2769" s="51">
        <v>2019</v>
      </c>
      <c r="W2769" s="52">
        <v>2025</v>
      </c>
    </row>
    <row r="2770" spans="1:23" x14ac:dyDescent="0.3">
      <c r="A2770" s="22">
        <v>2769</v>
      </c>
      <c r="B2770" s="2" t="s">
        <v>3737</v>
      </c>
      <c r="C2770" s="2" t="s">
        <v>45</v>
      </c>
      <c r="D2770" s="2" t="s">
        <v>34</v>
      </c>
      <c r="E2770" s="3">
        <v>2008</v>
      </c>
      <c r="F2770" s="4">
        <v>57254.74</v>
      </c>
      <c r="G2770" s="5">
        <v>242592</v>
      </c>
      <c r="H2770" s="2" t="s">
        <v>21</v>
      </c>
      <c r="I2770" s="2" t="s">
        <v>22</v>
      </c>
      <c r="J2770" s="6">
        <v>4.9000000000000004</v>
      </c>
      <c r="K2770" s="7">
        <v>297</v>
      </c>
      <c r="L2770" s="8">
        <v>732</v>
      </c>
      <c r="M2770" s="3">
        <v>4</v>
      </c>
      <c r="N2770" s="3">
        <v>2</v>
      </c>
      <c r="O2770" s="2" t="s">
        <v>65</v>
      </c>
      <c r="P2770" s="9" t="s">
        <v>5493</v>
      </c>
      <c r="Q2770" s="9" t="s">
        <v>12607</v>
      </c>
      <c r="R2770" s="10">
        <v>44239</v>
      </c>
      <c r="S2770" s="10">
        <v>45496.828052656252</v>
      </c>
      <c r="T2770" s="11">
        <v>16</v>
      </c>
      <c r="U2770" s="51">
        <v>2</v>
      </c>
      <c r="V2770" s="51">
        <v>2021</v>
      </c>
      <c r="W2770" s="52">
        <v>2024</v>
      </c>
    </row>
    <row r="2771" spans="1:23" x14ac:dyDescent="0.3">
      <c r="A2771" s="22">
        <v>2770</v>
      </c>
      <c r="B2771" s="2" t="s">
        <v>5495</v>
      </c>
      <c r="C2771" s="2" t="s">
        <v>33</v>
      </c>
      <c r="D2771" s="2" t="s">
        <v>92</v>
      </c>
      <c r="E2771" s="3">
        <v>2006</v>
      </c>
      <c r="F2771" s="4">
        <v>47359.37</v>
      </c>
      <c r="G2771" s="5">
        <v>152382</v>
      </c>
      <c r="H2771" s="2" t="s">
        <v>21</v>
      </c>
      <c r="I2771" s="2" t="s">
        <v>22</v>
      </c>
      <c r="J2771" s="6">
        <v>1.5</v>
      </c>
      <c r="K2771" s="7">
        <v>408</v>
      </c>
      <c r="L2771" s="8">
        <v>691</v>
      </c>
      <c r="M2771" s="3">
        <v>2</v>
      </c>
      <c r="N2771" s="3">
        <v>5</v>
      </c>
      <c r="O2771" s="2" t="s">
        <v>36</v>
      </c>
      <c r="P2771" s="9" t="s">
        <v>5494</v>
      </c>
      <c r="Q2771" s="9" t="s">
        <v>12608</v>
      </c>
      <c r="R2771" s="10">
        <v>45284</v>
      </c>
      <c r="S2771" s="10">
        <v>45345.687824610643</v>
      </c>
      <c r="T2771" s="11">
        <v>18</v>
      </c>
      <c r="U2771" s="51">
        <v>12</v>
      </c>
      <c r="V2771" s="51">
        <v>2023</v>
      </c>
      <c r="W2771" s="52">
        <v>2024</v>
      </c>
    </row>
    <row r="2772" spans="1:23" x14ac:dyDescent="0.3">
      <c r="A2772" s="22">
        <v>2771</v>
      </c>
      <c r="B2772" s="2" t="s">
        <v>5497</v>
      </c>
      <c r="C2772" s="2" t="s">
        <v>63</v>
      </c>
      <c r="D2772" s="2" t="s">
        <v>40</v>
      </c>
      <c r="E2772" s="3">
        <v>2008</v>
      </c>
      <c r="F2772" s="4">
        <v>8360.0300000000007</v>
      </c>
      <c r="G2772" s="5">
        <v>32412</v>
      </c>
      <c r="H2772" s="2" t="s">
        <v>41</v>
      </c>
      <c r="I2772" s="2" t="s">
        <v>29</v>
      </c>
      <c r="J2772" s="6">
        <v>4.2</v>
      </c>
      <c r="K2772" s="7">
        <v>550</v>
      </c>
      <c r="L2772" s="8">
        <v>263</v>
      </c>
      <c r="M2772" s="3">
        <v>3</v>
      </c>
      <c r="N2772" s="3">
        <v>2</v>
      </c>
      <c r="O2772" s="2" t="s">
        <v>23</v>
      </c>
      <c r="P2772" s="9" t="s">
        <v>5496</v>
      </c>
      <c r="Q2772" s="9" t="s">
        <v>12609</v>
      </c>
      <c r="R2772" s="10">
        <v>43872</v>
      </c>
      <c r="S2772" s="10">
        <v>45545.455778201351</v>
      </c>
      <c r="T2772" s="11">
        <v>16</v>
      </c>
      <c r="U2772" s="51">
        <v>2</v>
      </c>
      <c r="V2772" s="51">
        <v>2020</v>
      </c>
      <c r="W2772" s="52">
        <v>2024</v>
      </c>
    </row>
    <row r="2773" spans="1:23" x14ac:dyDescent="0.3">
      <c r="A2773" s="22">
        <v>2772</v>
      </c>
      <c r="B2773" s="2" t="s">
        <v>5499</v>
      </c>
      <c r="C2773" s="2" t="s">
        <v>107</v>
      </c>
      <c r="D2773" s="2" t="s">
        <v>27</v>
      </c>
      <c r="E2773" s="3">
        <v>2006</v>
      </c>
      <c r="F2773" s="4">
        <v>12856.39</v>
      </c>
      <c r="G2773" s="5">
        <v>217693</v>
      </c>
      <c r="H2773" s="2" t="s">
        <v>35</v>
      </c>
      <c r="I2773" s="2" t="s">
        <v>29</v>
      </c>
      <c r="J2773" s="6">
        <v>3.9</v>
      </c>
      <c r="K2773" s="7">
        <v>456</v>
      </c>
      <c r="L2773" s="8">
        <v>316</v>
      </c>
      <c r="M2773" s="3">
        <v>2</v>
      </c>
      <c r="N2773" s="3">
        <v>7</v>
      </c>
      <c r="O2773" s="2" t="s">
        <v>85</v>
      </c>
      <c r="P2773" s="9" t="s">
        <v>5498</v>
      </c>
      <c r="Q2773" s="9" t="s">
        <v>12610</v>
      </c>
      <c r="R2773" s="10">
        <v>42114</v>
      </c>
      <c r="S2773" s="10">
        <v>45148.548396725047</v>
      </c>
      <c r="T2773" s="11">
        <v>18</v>
      </c>
      <c r="U2773" s="51">
        <v>4</v>
      </c>
      <c r="V2773" s="51">
        <v>2015</v>
      </c>
      <c r="W2773" s="52">
        <v>2023</v>
      </c>
    </row>
    <row r="2774" spans="1:23" x14ac:dyDescent="0.3">
      <c r="A2774" s="22">
        <v>2773</v>
      </c>
      <c r="B2774" s="2" t="s">
        <v>5501</v>
      </c>
      <c r="C2774" s="2" t="s">
        <v>26</v>
      </c>
      <c r="D2774" s="2" t="s">
        <v>50</v>
      </c>
      <c r="E2774" s="3">
        <v>2003</v>
      </c>
      <c r="F2774" s="4">
        <v>23313.51</v>
      </c>
      <c r="G2774" s="5">
        <v>96523</v>
      </c>
      <c r="H2774" s="2" t="s">
        <v>28</v>
      </c>
      <c r="I2774" s="2" t="s">
        <v>22</v>
      </c>
      <c r="J2774" s="6">
        <v>5.3</v>
      </c>
      <c r="K2774" s="7">
        <v>469</v>
      </c>
      <c r="L2774" s="8">
        <v>156</v>
      </c>
      <c r="M2774" s="3">
        <v>2</v>
      </c>
      <c r="N2774" s="3">
        <v>4</v>
      </c>
      <c r="O2774" s="2" t="s">
        <v>30</v>
      </c>
      <c r="P2774" s="9" t="s">
        <v>5500</v>
      </c>
      <c r="Q2774" s="9" t="s">
        <v>12611</v>
      </c>
      <c r="R2774" s="10">
        <v>45358</v>
      </c>
      <c r="S2774" s="10">
        <v>45397.674221890091</v>
      </c>
      <c r="T2774" s="11">
        <v>21</v>
      </c>
      <c r="U2774" s="51">
        <v>3</v>
      </c>
      <c r="V2774" s="51">
        <v>2024</v>
      </c>
      <c r="W2774" s="52">
        <v>2024</v>
      </c>
    </row>
    <row r="2775" spans="1:23" x14ac:dyDescent="0.3">
      <c r="A2775" s="22">
        <v>2774</v>
      </c>
      <c r="B2775" s="2" t="s">
        <v>5503</v>
      </c>
      <c r="C2775" s="2" t="s">
        <v>74</v>
      </c>
      <c r="D2775" s="2" t="s">
        <v>20</v>
      </c>
      <c r="E2775" s="3">
        <v>1993</v>
      </c>
      <c r="F2775" s="4">
        <v>7777.7</v>
      </c>
      <c r="G2775" s="5">
        <v>258319</v>
      </c>
      <c r="H2775" s="2" t="s">
        <v>35</v>
      </c>
      <c r="I2775" s="2" t="s">
        <v>29</v>
      </c>
      <c r="J2775" s="6">
        <v>4.0999999999999996</v>
      </c>
      <c r="K2775" s="7">
        <v>685</v>
      </c>
      <c r="L2775" s="8">
        <v>400</v>
      </c>
      <c r="M2775" s="3">
        <v>4</v>
      </c>
      <c r="N2775" s="3">
        <v>5</v>
      </c>
      <c r="O2775" s="2" t="s">
        <v>85</v>
      </c>
      <c r="P2775" s="9" t="s">
        <v>5502</v>
      </c>
      <c r="Q2775" s="9" t="s">
        <v>12612</v>
      </c>
      <c r="R2775" s="10">
        <v>44063</v>
      </c>
      <c r="S2775" s="10">
        <v>45349.922671580032</v>
      </c>
      <c r="T2775" s="11">
        <v>31</v>
      </c>
      <c r="U2775" s="51">
        <v>8</v>
      </c>
      <c r="V2775" s="51">
        <v>2020</v>
      </c>
      <c r="W2775" s="52">
        <v>2024</v>
      </c>
    </row>
    <row r="2776" spans="1:23" x14ac:dyDescent="0.3">
      <c r="A2776" s="22">
        <v>2775</v>
      </c>
      <c r="B2776" s="2" t="s">
        <v>2292</v>
      </c>
      <c r="C2776" s="2" t="s">
        <v>39</v>
      </c>
      <c r="D2776" s="2" t="s">
        <v>64</v>
      </c>
      <c r="E2776" s="3">
        <v>2014</v>
      </c>
      <c r="F2776" s="4">
        <v>9378.49</v>
      </c>
      <c r="G2776" s="5">
        <v>280399</v>
      </c>
      <c r="H2776" s="2" t="s">
        <v>21</v>
      </c>
      <c r="I2776" s="2" t="s">
        <v>22</v>
      </c>
      <c r="J2776" s="6">
        <v>4.2</v>
      </c>
      <c r="K2776" s="7">
        <v>427</v>
      </c>
      <c r="L2776" s="8">
        <v>533</v>
      </c>
      <c r="M2776" s="3">
        <v>2</v>
      </c>
      <c r="N2776" s="3">
        <v>4</v>
      </c>
      <c r="O2776" s="2" t="s">
        <v>30</v>
      </c>
      <c r="P2776" s="9" t="s">
        <v>5504</v>
      </c>
      <c r="Q2776" s="9" t="s">
        <v>12613</v>
      </c>
      <c r="R2776" s="10">
        <v>42658</v>
      </c>
      <c r="S2776" s="10">
        <v>45482.371161277973</v>
      </c>
      <c r="T2776" s="11">
        <v>10</v>
      </c>
      <c r="U2776" s="51">
        <v>10</v>
      </c>
      <c r="V2776" s="51">
        <v>2016</v>
      </c>
      <c r="W2776" s="52">
        <v>2024</v>
      </c>
    </row>
    <row r="2777" spans="1:23" x14ac:dyDescent="0.3">
      <c r="A2777" s="22">
        <v>2776</v>
      </c>
      <c r="B2777" s="2" t="s">
        <v>5506</v>
      </c>
      <c r="C2777" s="2" t="s">
        <v>19</v>
      </c>
      <c r="D2777" s="2" t="s">
        <v>50</v>
      </c>
      <c r="E2777" s="3">
        <v>2003</v>
      </c>
      <c r="F2777" s="4">
        <v>50444.24</v>
      </c>
      <c r="G2777" s="5">
        <v>257125</v>
      </c>
      <c r="H2777" s="2" t="s">
        <v>21</v>
      </c>
      <c r="I2777" s="2" t="s">
        <v>29</v>
      </c>
      <c r="J2777" s="6">
        <v>3.6</v>
      </c>
      <c r="K2777" s="7">
        <v>365</v>
      </c>
      <c r="L2777" s="8">
        <v>361</v>
      </c>
      <c r="M2777" s="3">
        <v>2</v>
      </c>
      <c r="N2777" s="3">
        <v>4</v>
      </c>
      <c r="O2777" s="2" t="s">
        <v>51</v>
      </c>
      <c r="P2777" s="9" t="s">
        <v>5505</v>
      </c>
      <c r="Q2777" s="9" t="s">
        <v>12614</v>
      </c>
      <c r="R2777" s="10">
        <v>41844</v>
      </c>
      <c r="S2777" s="10">
        <v>45311.663019649641</v>
      </c>
      <c r="T2777" s="11">
        <v>21</v>
      </c>
      <c r="U2777" s="51">
        <v>7</v>
      </c>
      <c r="V2777" s="51">
        <v>2014</v>
      </c>
      <c r="W2777" s="52">
        <v>2024</v>
      </c>
    </row>
    <row r="2778" spans="1:23" x14ac:dyDescent="0.3">
      <c r="A2778" s="22">
        <v>2777</v>
      </c>
      <c r="B2778" s="2" t="s">
        <v>5508</v>
      </c>
      <c r="C2778" s="2" t="s">
        <v>19</v>
      </c>
      <c r="D2778" s="2" t="s">
        <v>56</v>
      </c>
      <c r="E2778" s="3">
        <v>2021</v>
      </c>
      <c r="F2778" s="4">
        <v>23553.26</v>
      </c>
      <c r="G2778" s="5">
        <v>284559</v>
      </c>
      <c r="H2778" s="2" t="s">
        <v>41</v>
      </c>
      <c r="I2778" s="2" t="s">
        <v>22</v>
      </c>
      <c r="J2778" s="6">
        <v>1.9</v>
      </c>
      <c r="K2778" s="7">
        <v>644</v>
      </c>
      <c r="L2778" s="8">
        <v>259</v>
      </c>
      <c r="M2778" s="3">
        <v>3</v>
      </c>
      <c r="N2778" s="3">
        <v>5</v>
      </c>
      <c r="O2778" s="2" t="s">
        <v>85</v>
      </c>
      <c r="P2778" s="9" t="s">
        <v>5507</v>
      </c>
      <c r="Q2778" s="9" t="s">
        <v>12615</v>
      </c>
      <c r="R2778" s="10">
        <v>45200</v>
      </c>
      <c r="S2778" s="10">
        <v>45520.338754796678</v>
      </c>
      <c r="T2778" s="11">
        <v>3</v>
      </c>
      <c r="U2778" s="51">
        <v>10</v>
      </c>
      <c r="V2778" s="51">
        <v>2023</v>
      </c>
      <c r="W2778" s="52">
        <v>2024</v>
      </c>
    </row>
    <row r="2779" spans="1:23" x14ac:dyDescent="0.3">
      <c r="A2779" s="22">
        <v>2778</v>
      </c>
      <c r="B2779" s="2" t="s">
        <v>5510</v>
      </c>
      <c r="C2779" s="2" t="s">
        <v>118</v>
      </c>
      <c r="D2779" s="2" t="s">
        <v>50</v>
      </c>
      <c r="E2779" s="3">
        <v>2000</v>
      </c>
      <c r="F2779" s="4">
        <v>61843.68</v>
      </c>
      <c r="G2779" s="5">
        <v>96741</v>
      </c>
      <c r="H2779" s="2" t="s">
        <v>35</v>
      </c>
      <c r="I2779" s="2" t="s">
        <v>22</v>
      </c>
      <c r="J2779" s="6">
        <v>1.6</v>
      </c>
      <c r="K2779" s="7">
        <v>574</v>
      </c>
      <c r="L2779" s="8">
        <v>600</v>
      </c>
      <c r="M2779" s="3">
        <v>3</v>
      </c>
      <c r="N2779" s="3">
        <v>5</v>
      </c>
      <c r="O2779" s="2" t="s">
        <v>85</v>
      </c>
      <c r="P2779" s="9" t="s">
        <v>5509</v>
      </c>
      <c r="Q2779" s="9" t="s">
        <v>12616</v>
      </c>
      <c r="R2779" s="10">
        <v>44516</v>
      </c>
      <c r="S2779" s="10">
        <v>45730.474782002108</v>
      </c>
      <c r="T2779" s="11">
        <v>24</v>
      </c>
      <c r="U2779" s="51">
        <v>11</v>
      </c>
      <c r="V2779" s="51">
        <v>2021</v>
      </c>
      <c r="W2779" s="52">
        <v>2025</v>
      </c>
    </row>
    <row r="2780" spans="1:23" x14ac:dyDescent="0.3">
      <c r="A2780" s="22">
        <v>2779</v>
      </c>
      <c r="B2780" s="2" t="s">
        <v>5512</v>
      </c>
      <c r="C2780" s="2" t="s">
        <v>26</v>
      </c>
      <c r="D2780" s="2" t="s">
        <v>56</v>
      </c>
      <c r="E2780" s="3">
        <v>2022</v>
      </c>
      <c r="F2780" s="4">
        <v>16415.61</v>
      </c>
      <c r="G2780" s="5">
        <v>218744</v>
      </c>
      <c r="H2780" s="2" t="s">
        <v>28</v>
      </c>
      <c r="I2780" s="2" t="s">
        <v>29</v>
      </c>
      <c r="J2780" s="6">
        <v>1.6</v>
      </c>
      <c r="K2780" s="7">
        <v>404</v>
      </c>
      <c r="L2780" s="8">
        <v>694</v>
      </c>
      <c r="M2780" s="3">
        <v>5</v>
      </c>
      <c r="N2780" s="3">
        <v>7</v>
      </c>
      <c r="O2780" s="2" t="s">
        <v>30</v>
      </c>
      <c r="P2780" s="9" t="s">
        <v>5511</v>
      </c>
      <c r="Q2780" s="9" t="s">
        <v>12617</v>
      </c>
      <c r="R2780" s="10">
        <v>43519</v>
      </c>
      <c r="S2780" s="10">
        <v>45799.546596364991</v>
      </c>
      <c r="T2780" s="11">
        <v>2</v>
      </c>
      <c r="U2780" s="51">
        <v>2</v>
      </c>
      <c r="V2780" s="51">
        <v>2019</v>
      </c>
      <c r="W2780" s="52">
        <v>2025</v>
      </c>
    </row>
    <row r="2781" spans="1:23" x14ac:dyDescent="0.3">
      <c r="A2781" s="22">
        <v>2780</v>
      </c>
      <c r="B2781" s="2" t="s">
        <v>5514</v>
      </c>
      <c r="C2781" s="2" t="s">
        <v>45</v>
      </c>
      <c r="D2781" s="2" t="s">
        <v>27</v>
      </c>
      <c r="E2781" s="3">
        <v>2023</v>
      </c>
      <c r="F2781" s="4">
        <v>49781.45</v>
      </c>
      <c r="G2781" s="5">
        <v>166508</v>
      </c>
      <c r="H2781" s="2" t="s">
        <v>21</v>
      </c>
      <c r="I2781" s="2" t="s">
        <v>22</v>
      </c>
      <c r="J2781" s="6">
        <v>5</v>
      </c>
      <c r="K2781" s="7">
        <v>77</v>
      </c>
      <c r="L2781" s="8">
        <v>494</v>
      </c>
      <c r="M2781" s="3">
        <v>5</v>
      </c>
      <c r="N2781" s="3">
        <v>7</v>
      </c>
      <c r="O2781" s="2" t="s">
        <v>42</v>
      </c>
      <c r="P2781" s="9" t="s">
        <v>5513</v>
      </c>
      <c r="Q2781" s="9" t="s">
        <v>12618</v>
      </c>
      <c r="R2781" s="10">
        <v>42996</v>
      </c>
      <c r="S2781" s="10">
        <v>45300.126712388192</v>
      </c>
      <c r="T2781" s="11">
        <v>1</v>
      </c>
      <c r="U2781" s="51">
        <v>9</v>
      </c>
      <c r="V2781" s="51">
        <v>2017</v>
      </c>
      <c r="W2781" s="52">
        <v>2024</v>
      </c>
    </row>
    <row r="2782" spans="1:23" x14ac:dyDescent="0.3">
      <c r="A2782" s="22">
        <v>2781</v>
      </c>
      <c r="B2782" s="2" t="s">
        <v>5516</v>
      </c>
      <c r="C2782" s="2" t="s">
        <v>49</v>
      </c>
      <c r="D2782" s="2" t="s">
        <v>56</v>
      </c>
      <c r="E2782" s="3">
        <v>2021</v>
      </c>
      <c r="F2782" s="4">
        <v>22796.29</v>
      </c>
      <c r="G2782" s="5">
        <v>94156</v>
      </c>
      <c r="H2782" s="2" t="s">
        <v>41</v>
      </c>
      <c r="I2782" s="2" t="s">
        <v>29</v>
      </c>
      <c r="J2782" s="6">
        <v>1.9</v>
      </c>
      <c r="K2782" s="7">
        <v>510</v>
      </c>
      <c r="L2782" s="8">
        <v>176</v>
      </c>
      <c r="M2782" s="3">
        <v>3</v>
      </c>
      <c r="N2782" s="3">
        <v>7</v>
      </c>
      <c r="O2782" s="2" t="s">
        <v>42</v>
      </c>
      <c r="P2782" s="9" t="s">
        <v>5515</v>
      </c>
      <c r="Q2782" s="9" t="s">
        <v>12619</v>
      </c>
      <c r="R2782" s="10">
        <v>43026</v>
      </c>
      <c r="S2782" s="10">
        <v>45693.675422130138</v>
      </c>
      <c r="T2782" s="11">
        <v>3</v>
      </c>
      <c r="U2782" s="51">
        <v>10</v>
      </c>
      <c r="V2782" s="51">
        <v>2017</v>
      </c>
      <c r="W2782" s="52">
        <v>2025</v>
      </c>
    </row>
    <row r="2783" spans="1:23" x14ac:dyDescent="0.3">
      <c r="A2783" s="22">
        <v>2782</v>
      </c>
      <c r="B2783" s="2" t="s">
        <v>5518</v>
      </c>
      <c r="C2783" s="2" t="s">
        <v>26</v>
      </c>
      <c r="D2783" s="2" t="s">
        <v>50</v>
      </c>
      <c r="E2783" s="3">
        <v>2017</v>
      </c>
      <c r="F2783" s="4">
        <v>58691</v>
      </c>
      <c r="G2783" s="5">
        <v>23874</v>
      </c>
      <c r="H2783" s="2" t="s">
        <v>21</v>
      </c>
      <c r="I2783" s="2" t="s">
        <v>22</v>
      </c>
      <c r="J2783" s="6">
        <v>5.9</v>
      </c>
      <c r="K2783" s="7">
        <v>611</v>
      </c>
      <c r="L2783" s="8">
        <v>613</v>
      </c>
      <c r="M2783" s="3">
        <v>2</v>
      </c>
      <c r="N2783" s="3">
        <v>2</v>
      </c>
      <c r="O2783" s="2" t="s">
        <v>51</v>
      </c>
      <c r="P2783" s="9" t="s">
        <v>5517</v>
      </c>
      <c r="Q2783" s="9" t="s">
        <v>12620</v>
      </c>
      <c r="R2783" s="10">
        <v>44326</v>
      </c>
      <c r="S2783" s="10">
        <v>45140.078702786283</v>
      </c>
      <c r="T2783" s="11">
        <v>7</v>
      </c>
      <c r="U2783" s="51">
        <v>5</v>
      </c>
      <c r="V2783" s="51">
        <v>2021</v>
      </c>
      <c r="W2783" s="52">
        <v>2023</v>
      </c>
    </row>
    <row r="2784" spans="1:23" x14ac:dyDescent="0.3">
      <c r="A2784" s="22">
        <v>2783</v>
      </c>
      <c r="B2784" s="2" t="s">
        <v>5520</v>
      </c>
      <c r="C2784" s="2" t="s">
        <v>39</v>
      </c>
      <c r="D2784" s="2" t="s">
        <v>46</v>
      </c>
      <c r="E2784" s="3">
        <v>2006</v>
      </c>
      <c r="F2784" s="4">
        <v>76996.55</v>
      </c>
      <c r="G2784" s="5">
        <v>60621</v>
      </c>
      <c r="H2784" s="2" t="s">
        <v>41</v>
      </c>
      <c r="I2784" s="2" t="s">
        <v>29</v>
      </c>
      <c r="J2784" s="6">
        <v>4</v>
      </c>
      <c r="K2784" s="7">
        <v>110</v>
      </c>
      <c r="L2784" s="8">
        <v>297</v>
      </c>
      <c r="M2784" s="3">
        <v>4</v>
      </c>
      <c r="N2784" s="3">
        <v>5</v>
      </c>
      <c r="O2784" s="2" t="s">
        <v>85</v>
      </c>
      <c r="P2784" s="9" t="s">
        <v>5519</v>
      </c>
      <c r="Q2784" s="9" t="s">
        <v>12621</v>
      </c>
      <c r="R2784" s="10">
        <v>45409</v>
      </c>
      <c r="S2784" s="10">
        <v>45731.058898825489</v>
      </c>
      <c r="T2784" s="11">
        <v>18</v>
      </c>
      <c r="U2784" s="51">
        <v>4</v>
      </c>
      <c r="V2784" s="51">
        <v>2024</v>
      </c>
      <c r="W2784" s="52">
        <v>2025</v>
      </c>
    </row>
    <row r="2785" spans="1:23" x14ac:dyDescent="0.3">
      <c r="A2785" s="22">
        <v>2784</v>
      </c>
      <c r="B2785" s="2" t="s">
        <v>5522</v>
      </c>
      <c r="C2785" s="2" t="s">
        <v>63</v>
      </c>
      <c r="D2785" s="2" t="s">
        <v>92</v>
      </c>
      <c r="E2785" s="3">
        <v>2018</v>
      </c>
      <c r="F2785" s="4">
        <v>39941.85</v>
      </c>
      <c r="G2785" s="5">
        <v>127294</v>
      </c>
      <c r="H2785" s="2" t="s">
        <v>35</v>
      </c>
      <c r="I2785" s="2" t="s">
        <v>29</v>
      </c>
      <c r="J2785" s="6">
        <v>1.4</v>
      </c>
      <c r="K2785" s="7">
        <v>442</v>
      </c>
      <c r="L2785" s="8">
        <v>799</v>
      </c>
      <c r="M2785" s="3">
        <v>5</v>
      </c>
      <c r="N2785" s="3">
        <v>5</v>
      </c>
      <c r="O2785" s="2" t="s">
        <v>65</v>
      </c>
      <c r="P2785" s="9" t="s">
        <v>5521</v>
      </c>
      <c r="Q2785" s="9" t="s">
        <v>12622</v>
      </c>
      <c r="R2785" s="10">
        <v>45400</v>
      </c>
      <c r="S2785" s="10">
        <v>45757.928272700257</v>
      </c>
      <c r="T2785" s="11">
        <v>6</v>
      </c>
      <c r="U2785" s="51">
        <v>4</v>
      </c>
      <c r="V2785" s="51">
        <v>2024</v>
      </c>
      <c r="W2785" s="52">
        <v>2025</v>
      </c>
    </row>
    <row r="2786" spans="1:23" x14ac:dyDescent="0.3">
      <c r="A2786" s="22">
        <v>2785</v>
      </c>
      <c r="B2786" s="2" t="s">
        <v>5524</v>
      </c>
      <c r="C2786" s="2" t="s">
        <v>63</v>
      </c>
      <c r="D2786" s="2" t="s">
        <v>34</v>
      </c>
      <c r="E2786" s="3">
        <v>2017</v>
      </c>
      <c r="F2786" s="4">
        <v>34959.78</v>
      </c>
      <c r="G2786" s="5">
        <v>227247</v>
      </c>
      <c r="H2786" s="2" t="s">
        <v>28</v>
      </c>
      <c r="I2786" s="2" t="s">
        <v>22</v>
      </c>
      <c r="J2786" s="6">
        <v>2</v>
      </c>
      <c r="K2786" s="7">
        <v>262</v>
      </c>
      <c r="L2786" s="8">
        <v>247</v>
      </c>
      <c r="M2786" s="3">
        <v>2</v>
      </c>
      <c r="N2786" s="3">
        <v>2</v>
      </c>
      <c r="O2786" s="2" t="s">
        <v>30</v>
      </c>
      <c r="P2786" s="9" t="s">
        <v>5523</v>
      </c>
      <c r="Q2786" s="9" t="s">
        <v>12623</v>
      </c>
      <c r="R2786" s="10">
        <v>44837</v>
      </c>
      <c r="S2786" s="10">
        <v>45853.869460937902</v>
      </c>
      <c r="T2786" s="11">
        <v>7</v>
      </c>
      <c r="U2786" s="51">
        <v>10</v>
      </c>
      <c r="V2786" s="51">
        <v>2022</v>
      </c>
      <c r="W2786" s="52">
        <v>2025</v>
      </c>
    </row>
    <row r="2787" spans="1:23" x14ac:dyDescent="0.3">
      <c r="A2787" s="22">
        <v>2786</v>
      </c>
      <c r="B2787" s="2" t="s">
        <v>5526</v>
      </c>
      <c r="C2787" s="2" t="s">
        <v>19</v>
      </c>
      <c r="D2787" s="2" t="s">
        <v>92</v>
      </c>
      <c r="E2787" s="3">
        <v>2020</v>
      </c>
      <c r="F2787" s="4">
        <v>48055.51</v>
      </c>
      <c r="G2787" s="5">
        <v>209099</v>
      </c>
      <c r="H2787" s="2" t="s">
        <v>21</v>
      </c>
      <c r="I2787" s="2" t="s">
        <v>22</v>
      </c>
      <c r="J2787" s="6">
        <v>2.4</v>
      </c>
      <c r="K2787" s="7">
        <v>684</v>
      </c>
      <c r="L2787" s="8">
        <v>405</v>
      </c>
      <c r="M2787" s="3">
        <v>4</v>
      </c>
      <c r="N2787" s="3">
        <v>2</v>
      </c>
      <c r="O2787" s="2" t="s">
        <v>80</v>
      </c>
      <c r="P2787" s="9" t="s">
        <v>5525</v>
      </c>
      <c r="Q2787" s="9" t="s">
        <v>12624</v>
      </c>
      <c r="R2787" s="10">
        <v>43395</v>
      </c>
      <c r="S2787" s="10">
        <v>45385.115710187747</v>
      </c>
      <c r="T2787" s="11">
        <v>4</v>
      </c>
      <c r="U2787" s="51">
        <v>10</v>
      </c>
      <c r="V2787" s="51">
        <v>2018</v>
      </c>
      <c r="W2787" s="52">
        <v>2024</v>
      </c>
    </row>
    <row r="2788" spans="1:23" x14ac:dyDescent="0.3">
      <c r="A2788" s="22">
        <v>2787</v>
      </c>
      <c r="B2788" s="2" t="s">
        <v>5528</v>
      </c>
      <c r="C2788" s="2" t="s">
        <v>45</v>
      </c>
      <c r="D2788" s="2" t="s">
        <v>34</v>
      </c>
      <c r="E2788" s="3">
        <v>2020</v>
      </c>
      <c r="F2788" s="4">
        <v>46752.62</v>
      </c>
      <c r="G2788" s="5">
        <v>103664</v>
      </c>
      <c r="H2788" s="2" t="s">
        <v>41</v>
      </c>
      <c r="I2788" s="2" t="s">
        <v>29</v>
      </c>
      <c r="J2788" s="6">
        <v>4.0999999999999996</v>
      </c>
      <c r="K2788" s="7">
        <v>519</v>
      </c>
      <c r="L2788" s="8">
        <v>519</v>
      </c>
      <c r="M2788" s="3">
        <v>3</v>
      </c>
      <c r="N2788" s="3">
        <v>7</v>
      </c>
      <c r="O2788" s="2" t="s">
        <v>65</v>
      </c>
      <c r="P2788" s="9" t="s">
        <v>5527</v>
      </c>
      <c r="Q2788" s="9" t="s">
        <v>12625</v>
      </c>
      <c r="R2788" s="10">
        <v>44850</v>
      </c>
      <c r="S2788" s="10">
        <v>45452.435174080543</v>
      </c>
      <c r="T2788" s="11">
        <v>4</v>
      </c>
      <c r="U2788" s="51">
        <v>10</v>
      </c>
      <c r="V2788" s="51">
        <v>2022</v>
      </c>
      <c r="W2788" s="52">
        <v>2024</v>
      </c>
    </row>
    <row r="2789" spans="1:23" x14ac:dyDescent="0.3">
      <c r="A2789" s="22">
        <v>2788</v>
      </c>
      <c r="B2789" s="2" t="s">
        <v>5530</v>
      </c>
      <c r="C2789" s="2" t="s">
        <v>39</v>
      </c>
      <c r="D2789" s="2" t="s">
        <v>50</v>
      </c>
      <c r="E2789" s="3">
        <v>1999</v>
      </c>
      <c r="F2789" s="4">
        <v>35890.19</v>
      </c>
      <c r="G2789" s="5">
        <v>77322</v>
      </c>
      <c r="H2789" s="2" t="s">
        <v>21</v>
      </c>
      <c r="I2789" s="2" t="s">
        <v>22</v>
      </c>
      <c r="J2789" s="6">
        <v>1</v>
      </c>
      <c r="K2789" s="7">
        <v>554</v>
      </c>
      <c r="L2789" s="8">
        <v>268</v>
      </c>
      <c r="M2789" s="3">
        <v>2</v>
      </c>
      <c r="N2789" s="3">
        <v>7</v>
      </c>
      <c r="O2789" s="2" t="s">
        <v>51</v>
      </c>
      <c r="P2789" s="9" t="s">
        <v>5529</v>
      </c>
      <c r="Q2789" s="9" t="s">
        <v>12626</v>
      </c>
      <c r="R2789" s="10">
        <v>45120</v>
      </c>
      <c r="S2789" s="10">
        <v>45650.596806406997</v>
      </c>
      <c r="T2789" s="11">
        <v>25</v>
      </c>
      <c r="U2789" s="51">
        <v>7</v>
      </c>
      <c r="V2789" s="51">
        <v>2023</v>
      </c>
      <c r="W2789" s="52">
        <v>2024</v>
      </c>
    </row>
    <row r="2790" spans="1:23" x14ac:dyDescent="0.3">
      <c r="A2790" s="22">
        <v>2789</v>
      </c>
      <c r="B2790" s="2" t="s">
        <v>5532</v>
      </c>
      <c r="C2790" s="2" t="s">
        <v>74</v>
      </c>
      <c r="D2790" s="2" t="s">
        <v>20</v>
      </c>
      <c r="E2790" s="3">
        <v>2024</v>
      </c>
      <c r="F2790" s="4">
        <v>66381.119999999995</v>
      </c>
      <c r="G2790" s="5">
        <v>182987</v>
      </c>
      <c r="H2790" s="2" t="s">
        <v>28</v>
      </c>
      <c r="I2790" s="2" t="s">
        <v>22</v>
      </c>
      <c r="J2790" s="6">
        <v>3</v>
      </c>
      <c r="K2790" s="7">
        <v>522</v>
      </c>
      <c r="L2790" s="8">
        <v>668</v>
      </c>
      <c r="M2790" s="3">
        <v>2</v>
      </c>
      <c r="N2790" s="3">
        <v>4</v>
      </c>
      <c r="O2790" s="2" t="s">
        <v>80</v>
      </c>
      <c r="P2790" s="9" t="s">
        <v>5531</v>
      </c>
      <c r="Q2790" s="9" t="s">
        <v>12627</v>
      </c>
      <c r="R2790" s="10">
        <v>44116</v>
      </c>
      <c r="S2790" s="10">
        <v>45493.177322510222</v>
      </c>
      <c r="T2790" s="11">
        <v>0</v>
      </c>
      <c r="U2790" s="51">
        <v>10</v>
      </c>
      <c r="V2790" s="51">
        <v>2020</v>
      </c>
      <c r="W2790" s="52">
        <v>2024</v>
      </c>
    </row>
    <row r="2791" spans="1:23" x14ac:dyDescent="0.3">
      <c r="A2791" s="22">
        <v>2790</v>
      </c>
      <c r="B2791" s="2" t="s">
        <v>5534</v>
      </c>
      <c r="C2791" s="2" t="s">
        <v>118</v>
      </c>
      <c r="D2791" s="2" t="s">
        <v>46</v>
      </c>
      <c r="E2791" s="3">
        <v>1992</v>
      </c>
      <c r="F2791" s="4">
        <v>57463.49</v>
      </c>
      <c r="G2791" s="5">
        <v>33553</v>
      </c>
      <c r="H2791" s="2" t="s">
        <v>28</v>
      </c>
      <c r="I2791" s="2" t="s">
        <v>29</v>
      </c>
      <c r="J2791" s="6">
        <v>5.2</v>
      </c>
      <c r="K2791" s="7">
        <v>511</v>
      </c>
      <c r="L2791" s="8">
        <v>485</v>
      </c>
      <c r="M2791" s="3">
        <v>3</v>
      </c>
      <c r="N2791" s="3">
        <v>5</v>
      </c>
      <c r="O2791" s="2" t="s">
        <v>65</v>
      </c>
      <c r="P2791" s="9" t="s">
        <v>5533</v>
      </c>
      <c r="Q2791" s="9" t="s">
        <v>12628</v>
      </c>
      <c r="R2791" s="10">
        <v>44632</v>
      </c>
      <c r="S2791" s="10">
        <v>45506.173921830079</v>
      </c>
      <c r="T2791" s="11">
        <v>32</v>
      </c>
      <c r="U2791" s="51">
        <v>3</v>
      </c>
      <c r="V2791" s="51">
        <v>2022</v>
      </c>
      <c r="W2791" s="52">
        <v>2024</v>
      </c>
    </row>
    <row r="2792" spans="1:23" x14ac:dyDescent="0.3">
      <c r="A2792" s="22">
        <v>2791</v>
      </c>
      <c r="B2792" s="2" t="s">
        <v>5536</v>
      </c>
      <c r="C2792" s="2" t="s">
        <v>19</v>
      </c>
      <c r="D2792" s="2" t="s">
        <v>46</v>
      </c>
      <c r="E2792" s="3">
        <v>2007</v>
      </c>
      <c r="F2792" s="4">
        <v>13181.5</v>
      </c>
      <c r="G2792" s="5">
        <v>84041</v>
      </c>
      <c r="H2792" s="2" t="s">
        <v>41</v>
      </c>
      <c r="I2792" s="2" t="s">
        <v>22</v>
      </c>
      <c r="J2792" s="6">
        <v>5.2</v>
      </c>
      <c r="K2792" s="7">
        <v>248</v>
      </c>
      <c r="L2792" s="8">
        <v>179</v>
      </c>
      <c r="M2792" s="3">
        <v>3</v>
      </c>
      <c r="N2792" s="3">
        <v>2</v>
      </c>
      <c r="O2792" s="2" t="s">
        <v>85</v>
      </c>
      <c r="P2792" s="9" t="s">
        <v>5535</v>
      </c>
      <c r="Q2792" s="9" t="s">
        <v>12629</v>
      </c>
      <c r="R2792" s="10">
        <v>45045</v>
      </c>
      <c r="S2792" s="10">
        <v>45592.915270099737</v>
      </c>
      <c r="T2792" s="11">
        <v>17</v>
      </c>
      <c r="U2792" s="51">
        <v>4</v>
      </c>
      <c r="V2792" s="51">
        <v>2023</v>
      </c>
      <c r="W2792" s="52">
        <v>2024</v>
      </c>
    </row>
    <row r="2793" spans="1:23" x14ac:dyDescent="0.3">
      <c r="A2793" s="22">
        <v>2792</v>
      </c>
      <c r="B2793" s="2" t="s">
        <v>5538</v>
      </c>
      <c r="C2793" s="2" t="s">
        <v>107</v>
      </c>
      <c r="D2793" s="2" t="s">
        <v>56</v>
      </c>
      <c r="E2793" s="3">
        <v>2021</v>
      </c>
      <c r="F2793" s="4">
        <v>33168.65</v>
      </c>
      <c r="G2793" s="5">
        <v>77316</v>
      </c>
      <c r="H2793" s="2" t="s">
        <v>41</v>
      </c>
      <c r="I2793" s="2" t="s">
        <v>22</v>
      </c>
      <c r="J2793" s="6">
        <v>1.1000000000000001</v>
      </c>
      <c r="K2793" s="7">
        <v>461</v>
      </c>
      <c r="L2793" s="8">
        <v>733</v>
      </c>
      <c r="M2793" s="3">
        <v>4</v>
      </c>
      <c r="N2793" s="3">
        <v>2</v>
      </c>
      <c r="O2793" s="2" t="s">
        <v>65</v>
      </c>
      <c r="P2793" s="9" t="s">
        <v>5537</v>
      </c>
      <c r="Q2793" s="9" t="s">
        <v>12630</v>
      </c>
      <c r="R2793" s="10">
        <v>42384</v>
      </c>
      <c r="S2793" s="10">
        <v>45720.836854416601</v>
      </c>
      <c r="T2793" s="11">
        <v>3</v>
      </c>
      <c r="U2793" s="51">
        <v>1</v>
      </c>
      <c r="V2793" s="51">
        <v>2016</v>
      </c>
      <c r="W2793" s="52">
        <v>2025</v>
      </c>
    </row>
    <row r="2794" spans="1:23" x14ac:dyDescent="0.3">
      <c r="A2794" s="22">
        <v>2793</v>
      </c>
      <c r="B2794" s="2" t="s">
        <v>4795</v>
      </c>
      <c r="C2794" s="2" t="s">
        <v>74</v>
      </c>
      <c r="D2794" s="2" t="s">
        <v>27</v>
      </c>
      <c r="E2794" s="3">
        <v>2019</v>
      </c>
      <c r="F2794" s="4">
        <v>72670.89</v>
      </c>
      <c r="G2794" s="5">
        <v>288795</v>
      </c>
      <c r="H2794" s="2" t="s">
        <v>41</v>
      </c>
      <c r="I2794" s="2" t="s">
        <v>29</v>
      </c>
      <c r="J2794" s="6">
        <v>5.9</v>
      </c>
      <c r="K2794" s="7">
        <v>105</v>
      </c>
      <c r="L2794" s="8">
        <v>110</v>
      </c>
      <c r="M2794" s="3">
        <v>5</v>
      </c>
      <c r="N2794" s="3">
        <v>7</v>
      </c>
      <c r="O2794" s="2" t="s">
        <v>23</v>
      </c>
      <c r="P2794" s="9" t="s">
        <v>5539</v>
      </c>
      <c r="Q2794" s="9" t="s">
        <v>12631</v>
      </c>
      <c r="R2794" s="10">
        <v>44222</v>
      </c>
      <c r="S2794" s="10">
        <v>45665.491785402803</v>
      </c>
      <c r="T2794" s="11">
        <v>5</v>
      </c>
      <c r="U2794" s="51">
        <v>1</v>
      </c>
      <c r="V2794" s="51">
        <v>2021</v>
      </c>
      <c r="W2794" s="52">
        <v>2025</v>
      </c>
    </row>
    <row r="2795" spans="1:23" x14ac:dyDescent="0.3">
      <c r="A2795" s="22">
        <v>2794</v>
      </c>
      <c r="B2795" s="2" t="s">
        <v>5541</v>
      </c>
      <c r="C2795" s="2" t="s">
        <v>107</v>
      </c>
      <c r="D2795" s="2" t="s">
        <v>46</v>
      </c>
      <c r="E2795" s="3">
        <v>1992</v>
      </c>
      <c r="F2795" s="4">
        <v>45000.75</v>
      </c>
      <c r="G2795" s="5">
        <v>93954</v>
      </c>
      <c r="H2795" s="2" t="s">
        <v>41</v>
      </c>
      <c r="I2795" s="2" t="s">
        <v>22</v>
      </c>
      <c r="J2795" s="6">
        <v>3.2</v>
      </c>
      <c r="K2795" s="7">
        <v>219</v>
      </c>
      <c r="L2795" s="8">
        <v>570</v>
      </c>
      <c r="M2795" s="3">
        <v>3</v>
      </c>
      <c r="N2795" s="3">
        <v>7</v>
      </c>
      <c r="O2795" s="2" t="s">
        <v>42</v>
      </c>
      <c r="P2795" s="9" t="s">
        <v>5540</v>
      </c>
      <c r="Q2795" s="9" t="s">
        <v>12632</v>
      </c>
      <c r="R2795" s="10">
        <v>43881</v>
      </c>
      <c r="S2795" s="10">
        <v>45234.997686583032</v>
      </c>
      <c r="T2795" s="11">
        <v>32</v>
      </c>
      <c r="U2795" s="51">
        <v>2</v>
      </c>
      <c r="V2795" s="51">
        <v>2020</v>
      </c>
      <c r="W2795" s="52">
        <v>2023</v>
      </c>
    </row>
    <row r="2796" spans="1:23" x14ac:dyDescent="0.3">
      <c r="A2796" s="22">
        <v>2795</v>
      </c>
      <c r="B2796" s="2" t="s">
        <v>5543</v>
      </c>
      <c r="C2796" s="2" t="s">
        <v>33</v>
      </c>
      <c r="D2796" s="2" t="s">
        <v>46</v>
      </c>
      <c r="E2796" s="3">
        <v>1997</v>
      </c>
      <c r="F2796" s="4">
        <v>34571.06</v>
      </c>
      <c r="G2796" s="5">
        <v>16834</v>
      </c>
      <c r="H2796" s="2" t="s">
        <v>28</v>
      </c>
      <c r="I2796" s="2" t="s">
        <v>29</v>
      </c>
      <c r="J2796" s="6">
        <v>4.4000000000000004</v>
      </c>
      <c r="K2796" s="7">
        <v>542</v>
      </c>
      <c r="L2796" s="8">
        <v>765</v>
      </c>
      <c r="M2796" s="3">
        <v>3</v>
      </c>
      <c r="N2796" s="3">
        <v>5</v>
      </c>
      <c r="O2796" s="2" t="s">
        <v>80</v>
      </c>
      <c r="P2796" s="9" t="s">
        <v>5542</v>
      </c>
      <c r="Q2796" s="9" t="s">
        <v>12633</v>
      </c>
      <c r="R2796" s="10">
        <v>44832</v>
      </c>
      <c r="S2796" s="10">
        <v>45756.76003905353</v>
      </c>
      <c r="T2796" s="11">
        <v>27</v>
      </c>
      <c r="U2796" s="51">
        <v>9</v>
      </c>
      <c r="V2796" s="51">
        <v>2022</v>
      </c>
      <c r="W2796" s="52">
        <v>2025</v>
      </c>
    </row>
    <row r="2797" spans="1:23" x14ac:dyDescent="0.3">
      <c r="A2797" s="22">
        <v>2796</v>
      </c>
      <c r="B2797" s="2" t="s">
        <v>5545</v>
      </c>
      <c r="C2797" s="2" t="s">
        <v>49</v>
      </c>
      <c r="D2797" s="2" t="s">
        <v>92</v>
      </c>
      <c r="E2797" s="3">
        <v>2016</v>
      </c>
      <c r="F2797" s="4">
        <v>18330.490000000002</v>
      </c>
      <c r="G2797" s="5">
        <v>182484</v>
      </c>
      <c r="H2797" s="2" t="s">
        <v>35</v>
      </c>
      <c r="I2797" s="2" t="s">
        <v>29</v>
      </c>
      <c r="J2797" s="6">
        <v>2.2999999999999998</v>
      </c>
      <c r="K2797" s="7">
        <v>654</v>
      </c>
      <c r="L2797" s="8">
        <v>458</v>
      </c>
      <c r="M2797" s="3">
        <v>5</v>
      </c>
      <c r="N2797" s="3">
        <v>7</v>
      </c>
      <c r="O2797" s="2" t="s">
        <v>42</v>
      </c>
      <c r="P2797" s="9" t="s">
        <v>5544</v>
      </c>
      <c r="Q2797" s="9" t="s">
        <v>12634</v>
      </c>
      <c r="R2797" s="10">
        <v>44286</v>
      </c>
      <c r="S2797" s="10">
        <v>45291.364960037718</v>
      </c>
      <c r="T2797" s="11">
        <v>8</v>
      </c>
      <c r="U2797" s="51">
        <v>3</v>
      </c>
      <c r="V2797" s="51">
        <v>2021</v>
      </c>
      <c r="W2797" s="52">
        <v>2023</v>
      </c>
    </row>
    <row r="2798" spans="1:23" x14ac:dyDescent="0.3">
      <c r="A2798" s="22">
        <v>2797</v>
      </c>
      <c r="B2798" s="2" t="s">
        <v>5547</v>
      </c>
      <c r="C2798" s="2" t="s">
        <v>49</v>
      </c>
      <c r="D2798" s="2" t="s">
        <v>64</v>
      </c>
      <c r="E2798" s="3">
        <v>1993</v>
      </c>
      <c r="F2798" s="4">
        <v>21529.68</v>
      </c>
      <c r="G2798" s="5">
        <v>217233</v>
      </c>
      <c r="H2798" s="2" t="s">
        <v>21</v>
      </c>
      <c r="I2798" s="2" t="s">
        <v>29</v>
      </c>
      <c r="J2798" s="6">
        <v>5.4</v>
      </c>
      <c r="K2798" s="7">
        <v>682</v>
      </c>
      <c r="L2798" s="8">
        <v>180</v>
      </c>
      <c r="M2798" s="3">
        <v>3</v>
      </c>
      <c r="N2798" s="3">
        <v>5</v>
      </c>
      <c r="O2798" s="2" t="s">
        <v>65</v>
      </c>
      <c r="P2798" s="9" t="s">
        <v>5546</v>
      </c>
      <c r="Q2798" s="9" t="s">
        <v>12635</v>
      </c>
      <c r="R2798" s="10">
        <v>43133</v>
      </c>
      <c r="S2798" s="10">
        <v>45838.390365118743</v>
      </c>
      <c r="T2798" s="11">
        <v>31</v>
      </c>
      <c r="U2798" s="51">
        <v>2</v>
      </c>
      <c r="V2798" s="51">
        <v>2018</v>
      </c>
      <c r="W2798" s="52">
        <v>2025</v>
      </c>
    </row>
    <row r="2799" spans="1:23" x14ac:dyDescent="0.3">
      <c r="A2799" s="22">
        <v>2798</v>
      </c>
      <c r="B2799" s="2" t="s">
        <v>5549</v>
      </c>
      <c r="C2799" s="2" t="s">
        <v>45</v>
      </c>
      <c r="D2799" s="2" t="s">
        <v>50</v>
      </c>
      <c r="E2799" s="3">
        <v>2024</v>
      </c>
      <c r="F2799" s="4">
        <v>76636.09</v>
      </c>
      <c r="G2799" s="5">
        <v>237882</v>
      </c>
      <c r="H2799" s="2" t="s">
        <v>35</v>
      </c>
      <c r="I2799" s="2" t="s">
        <v>22</v>
      </c>
      <c r="J2799" s="6">
        <v>4.7</v>
      </c>
      <c r="K2799" s="7">
        <v>540</v>
      </c>
      <c r="L2799" s="8">
        <v>708</v>
      </c>
      <c r="M2799" s="3">
        <v>3</v>
      </c>
      <c r="N2799" s="3">
        <v>5</v>
      </c>
      <c r="O2799" s="2" t="s">
        <v>30</v>
      </c>
      <c r="P2799" s="9" t="s">
        <v>5548</v>
      </c>
      <c r="Q2799" s="9" t="s">
        <v>12636</v>
      </c>
      <c r="R2799" s="10">
        <v>43286</v>
      </c>
      <c r="S2799" s="10">
        <v>45332.691225290779</v>
      </c>
      <c r="T2799" s="11">
        <v>0</v>
      </c>
      <c r="U2799" s="51">
        <v>7</v>
      </c>
      <c r="V2799" s="51">
        <v>2018</v>
      </c>
      <c r="W2799" s="52">
        <v>2024</v>
      </c>
    </row>
    <row r="2800" spans="1:23" x14ac:dyDescent="0.3">
      <c r="A2800" s="22">
        <v>2799</v>
      </c>
      <c r="B2800" s="2" t="s">
        <v>5551</v>
      </c>
      <c r="C2800" s="2" t="s">
        <v>74</v>
      </c>
      <c r="D2800" s="2" t="s">
        <v>27</v>
      </c>
      <c r="E2800" s="3">
        <v>2003</v>
      </c>
      <c r="F2800" s="4">
        <v>73698.75</v>
      </c>
      <c r="G2800" s="5">
        <v>271813</v>
      </c>
      <c r="H2800" s="2" t="s">
        <v>41</v>
      </c>
      <c r="I2800" s="2" t="s">
        <v>29</v>
      </c>
      <c r="J2800" s="6">
        <v>3.5</v>
      </c>
      <c r="K2800" s="7">
        <v>210</v>
      </c>
      <c r="L2800" s="8">
        <v>213</v>
      </c>
      <c r="M2800" s="3">
        <v>4</v>
      </c>
      <c r="N2800" s="3">
        <v>2</v>
      </c>
      <c r="O2800" s="2" t="s">
        <v>65</v>
      </c>
      <c r="P2800" s="9" t="s">
        <v>5550</v>
      </c>
      <c r="Q2800" s="9" t="s">
        <v>12637</v>
      </c>
      <c r="R2800" s="10">
        <v>44313</v>
      </c>
      <c r="S2800" s="10">
        <v>45849.196526350977</v>
      </c>
      <c r="T2800" s="11">
        <v>21</v>
      </c>
      <c r="U2800" s="51">
        <v>4</v>
      </c>
      <c r="V2800" s="51">
        <v>2021</v>
      </c>
      <c r="W2800" s="52">
        <v>2025</v>
      </c>
    </row>
    <row r="2801" spans="1:23" x14ac:dyDescent="0.3">
      <c r="A2801" s="22">
        <v>2800</v>
      </c>
      <c r="B2801" s="2" t="s">
        <v>5553</v>
      </c>
      <c r="C2801" s="2" t="s">
        <v>26</v>
      </c>
      <c r="D2801" s="2" t="s">
        <v>20</v>
      </c>
      <c r="E2801" s="3">
        <v>2018</v>
      </c>
      <c r="F2801" s="4">
        <v>21454.959999999999</v>
      </c>
      <c r="G2801" s="5">
        <v>18434</v>
      </c>
      <c r="H2801" s="2" t="s">
        <v>21</v>
      </c>
      <c r="I2801" s="2" t="s">
        <v>22</v>
      </c>
      <c r="J2801" s="6">
        <v>5.5</v>
      </c>
      <c r="K2801" s="7">
        <v>257</v>
      </c>
      <c r="L2801" s="8">
        <v>216</v>
      </c>
      <c r="M2801" s="3">
        <v>3</v>
      </c>
      <c r="N2801" s="3">
        <v>4</v>
      </c>
      <c r="O2801" s="2" t="s">
        <v>51</v>
      </c>
      <c r="P2801" s="9" t="s">
        <v>5552</v>
      </c>
      <c r="Q2801" s="9" t="s">
        <v>12638</v>
      </c>
      <c r="R2801" s="10">
        <v>43147</v>
      </c>
      <c r="S2801" s="10">
        <v>45142.26914087389</v>
      </c>
      <c r="T2801" s="11">
        <v>6</v>
      </c>
      <c r="U2801" s="51">
        <v>2</v>
      </c>
      <c r="V2801" s="51">
        <v>2018</v>
      </c>
      <c r="W2801" s="52">
        <v>2023</v>
      </c>
    </row>
    <row r="2802" spans="1:23" x14ac:dyDescent="0.3">
      <c r="A2802" s="22">
        <v>2801</v>
      </c>
      <c r="B2802" s="2" t="s">
        <v>5555</v>
      </c>
      <c r="C2802" s="2" t="s">
        <v>74</v>
      </c>
      <c r="D2802" s="2" t="s">
        <v>46</v>
      </c>
      <c r="E2802" s="3">
        <v>1997</v>
      </c>
      <c r="F2802" s="4">
        <v>41856.660000000003</v>
      </c>
      <c r="G2802" s="5">
        <v>82249</v>
      </c>
      <c r="H2802" s="2" t="s">
        <v>41</v>
      </c>
      <c r="I2802" s="2" t="s">
        <v>22</v>
      </c>
      <c r="J2802" s="6">
        <v>3.6</v>
      </c>
      <c r="K2802" s="7">
        <v>85</v>
      </c>
      <c r="L2802" s="8">
        <v>789</v>
      </c>
      <c r="M2802" s="3">
        <v>3</v>
      </c>
      <c r="N2802" s="3">
        <v>2</v>
      </c>
      <c r="O2802" s="2" t="s">
        <v>51</v>
      </c>
      <c r="P2802" s="9" t="s">
        <v>5554</v>
      </c>
      <c r="Q2802" s="9" t="s">
        <v>12639</v>
      </c>
      <c r="R2802" s="10">
        <v>42112</v>
      </c>
      <c r="S2802" s="10">
        <v>45412.423171680057</v>
      </c>
      <c r="T2802" s="11">
        <v>27</v>
      </c>
      <c r="U2802" s="51">
        <v>4</v>
      </c>
      <c r="V2802" s="51">
        <v>2015</v>
      </c>
      <c r="W2802" s="52">
        <v>2024</v>
      </c>
    </row>
    <row r="2803" spans="1:23" x14ac:dyDescent="0.3">
      <c r="A2803" s="22">
        <v>2802</v>
      </c>
      <c r="B2803" s="2" t="s">
        <v>5557</v>
      </c>
      <c r="C2803" s="2" t="s">
        <v>26</v>
      </c>
      <c r="D2803" s="2" t="s">
        <v>79</v>
      </c>
      <c r="E2803" s="3">
        <v>2006</v>
      </c>
      <c r="F2803" s="4">
        <v>47087.12</v>
      </c>
      <c r="G2803" s="5">
        <v>9235</v>
      </c>
      <c r="H2803" s="2" t="s">
        <v>21</v>
      </c>
      <c r="I2803" s="2" t="s">
        <v>29</v>
      </c>
      <c r="J2803" s="6">
        <v>2.9</v>
      </c>
      <c r="K2803" s="7">
        <v>217</v>
      </c>
      <c r="L2803" s="8">
        <v>591</v>
      </c>
      <c r="M2803" s="3">
        <v>3</v>
      </c>
      <c r="N2803" s="3">
        <v>2</v>
      </c>
      <c r="O2803" s="2" t="s">
        <v>23</v>
      </c>
      <c r="P2803" s="9" t="s">
        <v>5556</v>
      </c>
      <c r="Q2803" s="9" t="s">
        <v>12640</v>
      </c>
      <c r="R2803" s="10">
        <v>43623</v>
      </c>
      <c r="S2803" s="10">
        <v>45595.105708187351</v>
      </c>
      <c r="T2803" s="11">
        <v>18</v>
      </c>
      <c r="U2803" s="51">
        <v>6</v>
      </c>
      <c r="V2803" s="51">
        <v>2019</v>
      </c>
      <c r="W2803" s="52">
        <v>2024</v>
      </c>
    </row>
    <row r="2804" spans="1:23" x14ac:dyDescent="0.3">
      <c r="A2804" s="22">
        <v>2803</v>
      </c>
      <c r="B2804" s="2" t="s">
        <v>5559</v>
      </c>
      <c r="C2804" s="2" t="s">
        <v>39</v>
      </c>
      <c r="D2804" s="2" t="s">
        <v>40</v>
      </c>
      <c r="E2804" s="3">
        <v>2019</v>
      </c>
      <c r="F2804" s="4">
        <v>8142.38</v>
      </c>
      <c r="G2804" s="5">
        <v>169242</v>
      </c>
      <c r="H2804" s="2" t="s">
        <v>21</v>
      </c>
      <c r="I2804" s="2" t="s">
        <v>29</v>
      </c>
      <c r="J2804" s="6">
        <v>3.5</v>
      </c>
      <c r="K2804" s="7">
        <v>621</v>
      </c>
      <c r="L2804" s="8">
        <v>595</v>
      </c>
      <c r="M2804" s="3">
        <v>4</v>
      </c>
      <c r="N2804" s="3">
        <v>4</v>
      </c>
      <c r="O2804" s="2" t="s">
        <v>36</v>
      </c>
      <c r="P2804" s="9" t="s">
        <v>5558</v>
      </c>
      <c r="Q2804" s="9" t="s">
        <v>12641</v>
      </c>
      <c r="R2804" s="10">
        <v>43754</v>
      </c>
      <c r="S2804" s="10">
        <v>45389.350557157151</v>
      </c>
      <c r="T2804" s="11">
        <v>5</v>
      </c>
      <c r="U2804" s="51">
        <v>10</v>
      </c>
      <c r="V2804" s="51">
        <v>2019</v>
      </c>
      <c r="W2804" s="52">
        <v>2024</v>
      </c>
    </row>
    <row r="2805" spans="1:23" x14ac:dyDescent="0.3">
      <c r="A2805" s="22">
        <v>2804</v>
      </c>
      <c r="B2805" s="2" t="s">
        <v>5561</v>
      </c>
      <c r="C2805" s="2" t="s">
        <v>63</v>
      </c>
      <c r="D2805" s="2" t="s">
        <v>79</v>
      </c>
      <c r="E2805" s="3">
        <v>2017</v>
      </c>
      <c r="F2805" s="4">
        <v>61313.86</v>
      </c>
      <c r="G2805" s="5">
        <v>292855</v>
      </c>
      <c r="H2805" s="2" t="s">
        <v>41</v>
      </c>
      <c r="I2805" s="2" t="s">
        <v>22</v>
      </c>
      <c r="J2805" s="6">
        <v>1.6</v>
      </c>
      <c r="K2805" s="7">
        <v>700</v>
      </c>
      <c r="L2805" s="8">
        <v>674</v>
      </c>
      <c r="M2805" s="3">
        <v>3</v>
      </c>
      <c r="N2805" s="3">
        <v>2</v>
      </c>
      <c r="O2805" s="2" t="s">
        <v>85</v>
      </c>
      <c r="P2805" s="9" t="s">
        <v>5560</v>
      </c>
      <c r="Q2805" s="9" t="s">
        <v>12642</v>
      </c>
      <c r="R2805" s="10">
        <v>44996</v>
      </c>
      <c r="S2805" s="10">
        <v>45240.254737993309</v>
      </c>
      <c r="T2805" s="11">
        <v>7</v>
      </c>
      <c r="U2805" s="51">
        <v>3</v>
      </c>
      <c r="V2805" s="51">
        <v>2023</v>
      </c>
      <c r="W2805" s="52">
        <v>2023</v>
      </c>
    </row>
    <row r="2806" spans="1:23" x14ac:dyDescent="0.3">
      <c r="A2806" s="22">
        <v>2805</v>
      </c>
      <c r="B2806" s="2" t="s">
        <v>5563</v>
      </c>
      <c r="C2806" s="2" t="s">
        <v>39</v>
      </c>
      <c r="D2806" s="2" t="s">
        <v>40</v>
      </c>
      <c r="E2806" s="3">
        <v>2008</v>
      </c>
      <c r="F2806" s="4">
        <v>48610.14</v>
      </c>
      <c r="G2806" s="5">
        <v>75876</v>
      </c>
      <c r="H2806" s="2" t="s">
        <v>41</v>
      </c>
      <c r="I2806" s="2" t="s">
        <v>29</v>
      </c>
      <c r="J2806" s="6">
        <v>5.8</v>
      </c>
      <c r="K2806" s="7">
        <v>204</v>
      </c>
      <c r="L2806" s="8">
        <v>539</v>
      </c>
      <c r="M2806" s="3">
        <v>4</v>
      </c>
      <c r="N2806" s="3">
        <v>2</v>
      </c>
      <c r="O2806" s="2" t="s">
        <v>36</v>
      </c>
      <c r="P2806" s="9" t="s">
        <v>5562</v>
      </c>
      <c r="Q2806" s="9" t="s">
        <v>12643</v>
      </c>
      <c r="R2806" s="10">
        <v>45155</v>
      </c>
      <c r="S2806" s="10">
        <v>45762.309148875487</v>
      </c>
      <c r="T2806" s="11">
        <v>16</v>
      </c>
      <c r="U2806" s="51">
        <v>8</v>
      </c>
      <c r="V2806" s="51">
        <v>2023</v>
      </c>
      <c r="W2806" s="52">
        <v>2025</v>
      </c>
    </row>
    <row r="2807" spans="1:23" x14ac:dyDescent="0.3">
      <c r="A2807" s="22">
        <v>2806</v>
      </c>
      <c r="B2807" s="2" t="s">
        <v>5565</v>
      </c>
      <c r="C2807" s="2" t="s">
        <v>45</v>
      </c>
      <c r="D2807" s="2" t="s">
        <v>79</v>
      </c>
      <c r="E2807" s="3">
        <v>2001</v>
      </c>
      <c r="F2807" s="4">
        <v>8503.09</v>
      </c>
      <c r="G2807" s="5">
        <v>193322</v>
      </c>
      <c r="H2807" s="2" t="s">
        <v>35</v>
      </c>
      <c r="I2807" s="2" t="s">
        <v>29</v>
      </c>
      <c r="J2807" s="6">
        <v>4.3</v>
      </c>
      <c r="K2807" s="7">
        <v>396</v>
      </c>
      <c r="L2807" s="8">
        <v>379</v>
      </c>
      <c r="M2807" s="3">
        <v>3</v>
      </c>
      <c r="N2807" s="3">
        <v>4</v>
      </c>
      <c r="O2807" s="2" t="s">
        <v>42</v>
      </c>
      <c r="P2807" s="9" t="s">
        <v>5564</v>
      </c>
      <c r="Q2807" s="9" t="s">
        <v>12644</v>
      </c>
      <c r="R2807" s="10">
        <v>43890</v>
      </c>
      <c r="S2807" s="10">
        <v>45278.514389923701</v>
      </c>
      <c r="T2807" s="11">
        <v>23</v>
      </c>
      <c r="U2807" s="51">
        <v>2</v>
      </c>
      <c r="V2807" s="51">
        <v>2020</v>
      </c>
      <c r="W2807" s="52">
        <v>2023</v>
      </c>
    </row>
    <row r="2808" spans="1:23" x14ac:dyDescent="0.3">
      <c r="A2808" s="22">
        <v>2807</v>
      </c>
      <c r="B2808" s="2" t="s">
        <v>5567</v>
      </c>
      <c r="C2808" s="2" t="s">
        <v>39</v>
      </c>
      <c r="D2808" s="2" t="s">
        <v>46</v>
      </c>
      <c r="E2808" s="3">
        <v>1994</v>
      </c>
      <c r="F2808" s="4">
        <v>43179.7</v>
      </c>
      <c r="G2808" s="5">
        <v>154584</v>
      </c>
      <c r="H2808" s="2" t="s">
        <v>28</v>
      </c>
      <c r="I2808" s="2" t="s">
        <v>22</v>
      </c>
      <c r="J2808" s="6">
        <v>5.7</v>
      </c>
      <c r="K2808" s="7">
        <v>331</v>
      </c>
      <c r="L2808" s="8">
        <v>765</v>
      </c>
      <c r="M2808" s="3">
        <v>5</v>
      </c>
      <c r="N2808" s="3">
        <v>2</v>
      </c>
      <c r="O2808" s="2" t="s">
        <v>30</v>
      </c>
      <c r="P2808" s="9" t="s">
        <v>5566</v>
      </c>
      <c r="Q2808" s="9" t="s">
        <v>12645</v>
      </c>
      <c r="R2808" s="10">
        <v>44685</v>
      </c>
      <c r="S2808" s="10">
        <v>45521.360959237572</v>
      </c>
      <c r="T2808" s="11">
        <v>30</v>
      </c>
      <c r="U2808" s="51">
        <v>5</v>
      </c>
      <c r="V2808" s="51">
        <v>2022</v>
      </c>
      <c r="W2808" s="52">
        <v>2024</v>
      </c>
    </row>
    <row r="2809" spans="1:23" x14ac:dyDescent="0.3">
      <c r="A2809" s="22">
        <v>2808</v>
      </c>
      <c r="B2809" s="2" t="s">
        <v>5569</v>
      </c>
      <c r="C2809" s="2" t="s">
        <v>49</v>
      </c>
      <c r="D2809" s="2" t="s">
        <v>34</v>
      </c>
      <c r="E2809" s="3">
        <v>1991</v>
      </c>
      <c r="F2809" s="4">
        <v>68390.039999999994</v>
      </c>
      <c r="G2809" s="5">
        <v>255603</v>
      </c>
      <c r="H2809" s="2" t="s">
        <v>41</v>
      </c>
      <c r="I2809" s="2" t="s">
        <v>22</v>
      </c>
      <c r="J2809" s="6">
        <v>4.0999999999999996</v>
      </c>
      <c r="K2809" s="7">
        <v>589</v>
      </c>
      <c r="L2809" s="8">
        <v>323</v>
      </c>
      <c r="M2809" s="3">
        <v>5</v>
      </c>
      <c r="N2809" s="3">
        <v>5</v>
      </c>
      <c r="O2809" s="2" t="s">
        <v>65</v>
      </c>
      <c r="P2809" s="9" t="s">
        <v>5568</v>
      </c>
      <c r="Q2809" s="9" t="s">
        <v>12646</v>
      </c>
      <c r="R2809" s="10">
        <v>44171</v>
      </c>
      <c r="S2809" s="10">
        <v>45305.529793004323</v>
      </c>
      <c r="T2809" s="11">
        <v>33</v>
      </c>
      <c r="U2809" s="51">
        <v>12</v>
      </c>
      <c r="V2809" s="51">
        <v>2020</v>
      </c>
      <c r="W2809" s="52">
        <v>2024</v>
      </c>
    </row>
    <row r="2810" spans="1:23" x14ac:dyDescent="0.3">
      <c r="A2810" s="22">
        <v>2809</v>
      </c>
      <c r="B2810" s="2" t="s">
        <v>5571</v>
      </c>
      <c r="C2810" s="2" t="s">
        <v>63</v>
      </c>
      <c r="D2810" s="2" t="s">
        <v>79</v>
      </c>
      <c r="E2810" s="3">
        <v>1998</v>
      </c>
      <c r="F2810" s="4">
        <v>61606.02</v>
      </c>
      <c r="G2810" s="5">
        <v>163801</v>
      </c>
      <c r="H2810" s="2" t="s">
        <v>28</v>
      </c>
      <c r="I2810" s="2" t="s">
        <v>22</v>
      </c>
      <c r="J2810" s="6">
        <v>2.2999999999999998</v>
      </c>
      <c r="K2810" s="7">
        <v>623</v>
      </c>
      <c r="L2810" s="8">
        <v>145</v>
      </c>
      <c r="M2810" s="3">
        <v>3</v>
      </c>
      <c r="N2810" s="3">
        <v>5</v>
      </c>
      <c r="O2810" s="2" t="s">
        <v>36</v>
      </c>
      <c r="P2810" s="9" t="s">
        <v>5570</v>
      </c>
      <c r="Q2810" s="9" t="s">
        <v>12647</v>
      </c>
      <c r="R2810" s="10">
        <v>44395</v>
      </c>
      <c r="S2810" s="10">
        <v>45808.016290303771</v>
      </c>
      <c r="T2810" s="11">
        <v>26</v>
      </c>
      <c r="U2810" s="51">
        <v>7</v>
      </c>
      <c r="V2810" s="51">
        <v>2021</v>
      </c>
      <c r="W2810" s="52">
        <v>2025</v>
      </c>
    </row>
    <row r="2811" spans="1:23" x14ac:dyDescent="0.3">
      <c r="A2811" s="22">
        <v>2810</v>
      </c>
      <c r="B2811" s="2" t="s">
        <v>5573</v>
      </c>
      <c r="C2811" s="2" t="s">
        <v>45</v>
      </c>
      <c r="D2811" s="2" t="s">
        <v>56</v>
      </c>
      <c r="E2811" s="3">
        <v>1993</v>
      </c>
      <c r="F2811" s="4">
        <v>66608.539999999994</v>
      </c>
      <c r="G2811" s="5">
        <v>57318</v>
      </c>
      <c r="H2811" s="2" t="s">
        <v>28</v>
      </c>
      <c r="I2811" s="2" t="s">
        <v>29</v>
      </c>
      <c r="J2811" s="6">
        <v>1.7</v>
      </c>
      <c r="K2811" s="7">
        <v>406</v>
      </c>
      <c r="L2811" s="8">
        <v>625</v>
      </c>
      <c r="M2811" s="3">
        <v>4</v>
      </c>
      <c r="N2811" s="3">
        <v>4</v>
      </c>
      <c r="O2811" s="2" t="s">
        <v>36</v>
      </c>
      <c r="P2811" s="9" t="s">
        <v>5572</v>
      </c>
      <c r="Q2811" s="9" t="s">
        <v>12648</v>
      </c>
      <c r="R2811" s="10">
        <v>44716</v>
      </c>
      <c r="S2811" s="10">
        <v>45511.577002446204</v>
      </c>
      <c r="T2811" s="11">
        <v>31</v>
      </c>
      <c r="U2811" s="51">
        <v>6</v>
      </c>
      <c r="V2811" s="51">
        <v>2022</v>
      </c>
      <c r="W2811" s="52">
        <v>2024</v>
      </c>
    </row>
    <row r="2812" spans="1:23" x14ac:dyDescent="0.3">
      <c r="A2812" s="22">
        <v>2811</v>
      </c>
      <c r="B2812" s="2" t="s">
        <v>5575</v>
      </c>
      <c r="C2812" s="2" t="s">
        <v>74</v>
      </c>
      <c r="D2812" s="2" t="s">
        <v>20</v>
      </c>
      <c r="E2812" s="3">
        <v>2023</v>
      </c>
      <c r="F2812" s="4">
        <v>31015.37</v>
      </c>
      <c r="G2812" s="5">
        <v>135052</v>
      </c>
      <c r="H2812" s="2" t="s">
        <v>35</v>
      </c>
      <c r="I2812" s="2" t="s">
        <v>22</v>
      </c>
      <c r="J2812" s="6">
        <v>4.5</v>
      </c>
      <c r="K2812" s="7">
        <v>501</v>
      </c>
      <c r="L2812" s="8">
        <v>532</v>
      </c>
      <c r="M2812" s="3">
        <v>2</v>
      </c>
      <c r="N2812" s="3">
        <v>2</v>
      </c>
      <c r="O2812" s="2" t="s">
        <v>36</v>
      </c>
      <c r="P2812" s="9" t="s">
        <v>5574</v>
      </c>
      <c r="Q2812" s="9" t="s">
        <v>12649</v>
      </c>
      <c r="R2812" s="10">
        <v>44057</v>
      </c>
      <c r="S2812" s="10">
        <v>45296.037894624642</v>
      </c>
      <c r="T2812" s="11">
        <v>1</v>
      </c>
      <c r="U2812" s="51">
        <v>8</v>
      </c>
      <c r="V2812" s="51">
        <v>2020</v>
      </c>
      <c r="W2812" s="52">
        <v>2024</v>
      </c>
    </row>
    <row r="2813" spans="1:23" x14ac:dyDescent="0.3">
      <c r="A2813" s="22">
        <v>2812</v>
      </c>
      <c r="B2813" s="2" t="s">
        <v>5577</v>
      </c>
      <c r="C2813" s="2" t="s">
        <v>107</v>
      </c>
      <c r="D2813" s="2" t="s">
        <v>92</v>
      </c>
      <c r="E2813" s="3">
        <v>1996</v>
      </c>
      <c r="F2813" s="4">
        <v>59780.27</v>
      </c>
      <c r="G2813" s="5">
        <v>154573</v>
      </c>
      <c r="H2813" s="2" t="s">
        <v>41</v>
      </c>
      <c r="I2813" s="2" t="s">
        <v>22</v>
      </c>
      <c r="J2813" s="6">
        <v>2.8</v>
      </c>
      <c r="K2813" s="7">
        <v>386</v>
      </c>
      <c r="L2813" s="8">
        <v>305</v>
      </c>
      <c r="M2813" s="3">
        <v>5</v>
      </c>
      <c r="N2813" s="3">
        <v>4</v>
      </c>
      <c r="O2813" s="2" t="s">
        <v>85</v>
      </c>
      <c r="P2813" s="9" t="s">
        <v>5576</v>
      </c>
      <c r="Q2813" s="9" t="s">
        <v>12650</v>
      </c>
      <c r="R2813" s="10">
        <v>44637</v>
      </c>
      <c r="S2813" s="10">
        <v>45312.977282502223</v>
      </c>
      <c r="T2813" s="11">
        <v>28</v>
      </c>
      <c r="U2813" s="51">
        <v>3</v>
      </c>
      <c r="V2813" s="51">
        <v>2022</v>
      </c>
      <c r="W2813" s="52">
        <v>2024</v>
      </c>
    </row>
    <row r="2814" spans="1:23" x14ac:dyDescent="0.3">
      <c r="A2814" s="22">
        <v>2813</v>
      </c>
      <c r="B2814" s="2" t="s">
        <v>5579</v>
      </c>
      <c r="C2814" s="2" t="s">
        <v>26</v>
      </c>
      <c r="D2814" s="2" t="s">
        <v>64</v>
      </c>
      <c r="E2814" s="3">
        <v>2018</v>
      </c>
      <c r="F2814" s="4">
        <v>25613.64</v>
      </c>
      <c r="G2814" s="5">
        <v>85676</v>
      </c>
      <c r="H2814" s="2" t="s">
        <v>41</v>
      </c>
      <c r="I2814" s="2" t="s">
        <v>29</v>
      </c>
      <c r="J2814" s="6">
        <v>2.2000000000000002</v>
      </c>
      <c r="K2814" s="7">
        <v>102</v>
      </c>
      <c r="L2814" s="8">
        <v>120</v>
      </c>
      <c r="M2814" s="3">
        <v>5</v>
      </c>
      <c r="N2814" s="3">
        <v>2</v>
      </c>
      <c r="O2814" s="2" t="s">
        <v>65</v>
      </c>
      <c r="P2814" s="9" t="s">
        <v>5578</v>
      </c>
      <c r="Q2814" s="9" t="s">
        <v>12651</v>
      </c>
      <c r="R2814" s="10">
        <v>43231</v>
      </c>
      <c r="S2814" s="10">
        <v>45804.365560157741</v>
      </c>
      <c r="T2814" s="11">
        <v>6</v>
      </c>
      <c r="U2814" s="51">
        <v>5</v>
      </c>
      <c r="V2814" s="51">
        <v>2018</v>
      </c>
      <c r="W2814" s="52">
        <v>2025</v>
      </c>
    </row>
    <row r="2815" spans="1:23" x14ac:dyDescent="0.3">
      <c r="A2815" s="22">
        <v>2814</v>
      </c>
      <c r="B2815" s="2" t="s">
        <v>5581</v>
      </c>
      <c r="C2815" s="2" t="s">
        <v>63</v>
      </c>
      <c r="D2815" s="2" t="s">
        <v>27</v>
      </c>
      <c r="E2815" s="3">
        <v>2012</v>
      </c>
      <c r="F2815" s="4">
        <v>8476.73</v>
      </c>
      <c r="G2815" s="5">
        <v>103053</v>
      </c>
      <c r="H2815" s="2" t="s">
        <v>35</v>
      </c>
      <c r="I2815" s="2" t="s">
        <v>22</v>
      </c>
      <c r="J2815" s="6">
        <v>2</v>
      </c>
      <c r="K2815" s="7">
        <v>140</v>
      </c>
      <c r="L2815" s="8">
        <v>665</v>
      </c>
      <c r="M2815" s="3">
        <v>5</v>
      </c>
      <c r="N2815" s="3">
        <v>4</v>
      </c>
      <c r="O2815" s="2" t="s">
        <v>65</v>
      </c>
      <c r="P2815" s="9" t="s">
        <v>5580</v>
      </c>
      <c r="Q2815" s="9" t="s">
        <v>12652</v>
      </c>
      <c r="R2815" s="10">
        <v>45217</v>
      </c>
      <c r="S2815" s="10">
        <v>45734.855658177352</v>
      </c>
      <c r="T2815" s="11">
        <v>12</v>
      </c>
      <c r="U2815" s="51">
        <v>10</v>
      </c>
      <c r="V2815" s="51">
        <v>2023</v>
      </c>
      <c r="W2815" s="52">
        <v>2025</v>
      </c>
    </row>
    <row r="2816" spans="1:23" x14ac:dyDescent="0.3">
      <c r="A2816" s="22">
        <v>2815</v>
      </c>
      <c r="B2816" s="2" t="s">
        <v>5583</v>
      </c>
      <c r="C2816" s="2" t="s">
        <v>33</v>
      </c>
      <c r="D2816" s="2" t="s">
        <v>34</v>
      </c>
      <c r="E2816" s="3">
        <v>2022</v>
      </c>
      <c r="F2816" s="4">
        <v>24206.85</v>
      </c>
      <c r="G2816" s="5">
        <v>9688</v>
      </c>
      <c r="H2816" s="2" t="s">
        <v>35</v>
      </c>
      <c r="I2816" s="2" t="s">
        <v>22</v>
      </c>
      <c r="J2816" s="6">
        <v>2.7</v>
      </c>
      <c r="K2816" s="7">
        <v>71</v>
      </c>
      <c r="L2816" s="8">
        <v>751</v>
      </c>
      <c r="M2816" s="3">
        <v>4</v>
      </c>
      <c r="N2816" s="3">
        <v>4</v>
      </c>
      <c r="O2816" s="2" t="s">
        <v>80</v>
      </c>
      <c r="P2816" s="9" t="s">
        <v>5582</v>
      </c>
      <c r="Q2816" s="9" t="s">
        <v>12653</v>
      </c>
      <c r="R2816" s="10">
        <v>42867</v>
      </c>
      <c r="S2816" s="10">
        <v>45634.387564558638</v>
      </c>
      <c r="T2816" s="11">
        <v>2</v>
      </c>
      <c r="U2816" s="51">
        <v>5</v>
      </c>
      <c r="V2816" s="51">
        <v>2017</v>
      </c>
      <c r="W2816" s="52">
        <v>2024</v>
      </c>
    </row>
    <row r="2817" spans="1:23" x14ac:dyDescent="0.3">
      <c r="A2817" s="22">
        <v>2816</v>
      </c>
      <c r="B2817" s="2" t="s">
        <v>5585</v>
      </c>
      <c r="C2817" s="2" t="s">
        <v>19</v>
      </c>
      <c r="D2817" s="2" t="s">
        <v>50</v>
      </c>
      <c r="E2817" s="3">
        <v>2023</v>
      </c>
      <c r="F2817" s="4">
        <v>24482.23</v>
      </c>
      <c r="G2817" s="5">
        <v>91157</v>
      </c>
      <c r="H2817" s="2" t="s">
        <v>28</v>
      </c>
      <c r="I2817" s="2" t="s">
        <v>22</v>
      </c>
      <c r="J2817" s="6">
        <v>5.6</v>
      </c>
      <c r="K2817" s="7">
        <v>161</v>
      </c>
      <c r="L2817" s="8">
        <v>724</v>
      </c>
      <c r="M2817" s="3">
        <v>4</v>
      </c>
      <c r="N2817" s="3">
        <v>4</v>
      </c>
      <c r="O2817" s="2" t="s">
        <v>85</v>
      </c>
      <c r="P2817" s="9" t="s">
        <v>5584</v>
      </c>
      <c r="Q2817" s="9" t="s">
        <v>12654</v>
      </c>
      <c r="R2817" s="10">
        <v>43991</v>
      </c>
      <c r="S2817" s="10">
        <v>45277.492185482814</v>
      </c>
      <c r="T2817" s="11">
        <v>1</v>
      </c>
      <c r="U2817" s="51">
        <v>6</v>
      </c>
      <c r="V2817" s="51">
        <v>2020</v>
      </c>
      <c r="W2817" s="52">
        <v>2023</v>
      </c>
    </row>
    <row r="2818" spans="1:23" x14ac:dyDescent="0.3">
      <c r="A2818" s="22">
        <v>2817</v>
      </c>
      <c r="B2818" s="2" t="s">
        <v>5587</v>
      </c>
      <c r="C2818" s="2" t="s">
        <v>19</v>
      </c>
      <c r="D2818" s="2" t="s">
        <v>40</v>
      </c>
      <c r="E2818" s="3">
        <v>2023</v>
      </c>
      <c r="F2818" s="4">
        <v>63828.7</v>
      </c>
      <c r="G2818" s="5">
        <v>246705</v>
      </c>
      <c r="H2818" s="2" t="s">
        <v>35</v>
      </c>
      <c r="I2818" s="2" t="s">
        <v>29</v>
      </c>
      <c r="J2818" s="6">
        <v>1.6</v>
      </c>
      <c r="K2818" s="7">
        <v>117</v>
      </c>
      <c r="L2818" s="8">
        <v>194</v>
      </c>
      <c r="M2818" s="3">
        <v>3</v>
      </c>
      <c r="N2818" s="3">
        <v>5</v>
      </c>
      <c r="O2818" s="2" t="s">
        <v>42</v>
      </c>
      <c r="P2818" s="9" t="s">
        <v>5586</v>
      </c>
      <c r="Q2818" s="9" t="s">
        <v>12655</v>
      </c>
      <c r="R2818" s="10">
        <v>41954</v>
      </c>
      <c r="S2818" s="10">
        <v>45626.209929031531</v>
      </c>
      <c r="T2818" s="11">
        <v>1</v>
      </c>
      <c r="U2818" s="51">
        <v>11</v>
      </c>
      <c r="V2818" s="51">
        <v>2014</v>
      </c>
      <c r="W2818" s="52">
        <v>2024</v>
      </c>
    </row>
    <row r="2819" spans="1:23" x14ac:dyDescent="0.3">
      <c r="A2819" s="22">
        <v>2818</v>
      </c>
      <c r="B2819" s="2" t="s">
        <v>5589</v>
      </c>
      <c r="C2819" s="2" t="s">
        <v>33</v>
      </c>
      <c r="D2819" s="2" t="s">
        <v>46</v>
      </c>
      <c r="E2819" s="3">
        <v>2002</v>
      </c>
      <c r="F2819" s="4">
        <v>31704.5</v>
      </c>
      <c r="G2819" s="5">
        <v>44819</v>
      </c>
      <c r="H2819" s="2" t="s">
        <v>28</v>
      </c>
      <c r="I2819" s="2" t="s">
        <v>22</v>
      </c>
      <c r="J2819" s="6">
        <v>1.4</v>
      </c>
      <c r="K2819" s="7">
        <v>581</v>
      </c>
      <c r="L2819" s="8">
        <v>227</v>
      </c>
      <c r="M2819" s="3">
        <v>4</v>
      </c>
      <c r="N2819" s="3">
        <v>4</v>
      </c>
      <c r="O2819" s="2" t="s">
        <v>42</v>
      </c>
      <c r="P2819" s="9" t="s">
        <v>5588</v>
      </c>
      <c r="Q2819" s="9" t="s">
        <v>12656</v>
      </c>
      <c r="R2819" s="10">
        <v>45161</v>
      </c>
      <c r="S2819" s="10">
        <v>45523.69742653102</v>
      </c>
      <c r="T2819" s="11">
        <v>22</v>
      </c>
      <c r="U2819" s="51">
        <v>8</v>
      </c>
      <c r="V2819" s="51">
        <v>2023</v>
      </c>
      <c r="W2819" s="52">
        <v>2024</v>
      </c>
    </row>
    <row r="2820" spans="1:23" x14ac:dyDescent="0.3">
      <c r="A2820" s="22">
        <v>2819</v>
      </c>
      <c r="B2820" s="2" t="s">
        <v>5591</v>
      </c>
      <c r="C2820" s="2" t="s">
        <v>63</v>
      </c>
      <c r="D2820" s="2" t="s">
        <v>50</v>
      </c>
      <c r="E2820" s="3">
        <v>2020</v>
      </c>
      <c r="F2820" s="4">
        <v>72900.960000000006</v>
      </c>
      <c r="G2820" s="5">
        <v>170693</v>
      </c>
      <c r="H2820" s="2" t="s">
        <v>41</v>
      </c>
      <c r="I2820" s="2" t="s">
        <v>22</v>
      </c>
      <c r="J2820" s="6">
        <v>1.9</v>
      </c>
      <c r="K2820" s="7">
        <v>270</v>
      </c>
      <c r="L2820" s="8">
        <v>694</v>
      </c>
      <c r="M2820" s="3">
        <v>2</v>
      </c>
      <c r="N2820" s="3">
        <v>2</v>
      </c>
      <c r="O2820" s="2" t="s">
        <v>42</v>
      </c>
      <c r="P2820" s="9" t="s">
        <v>5590</v>
      </c>
      <c r="Q2820" s="9" t="s">
        <v>12657</v>
      </c>
      <c r="R2820" s="10">
        <v>43433</v>
      </c>
      <c r="S2820" s="10">
        <v>45362.043095664849</v>
      </c>
      <c r="T2820" s="11">
        <v>4</v>
      </c>
      <c r="U2820" s="51">
        <v>11</v>
      </c>
      <c r="V2820" s="51">
        <v>2018</v>
      </c>
      <c r="W2820" s="52">
        <v>2024</v>
      </c>
    </row>
    <row r="2821" spans="1:23" x14ac:dyDescent="0.3">
      <c r="A2821" s="22">
        <v>2820</v>
      </c>
      <c r="B2821" s="2" t="s">
        <v>5593</v>
      </c>
      <c r="C2821" s="2" t="s">
        <v>26</v>
      </c>
      <c r="D2821" s="2" t="s">
        <v>46</v>
      </c>
      <c r="E2821" s="3">
        <v>1990</v>
      </c>
      <c r="F2821" s="4">
        <v>55652.66</v>
      </c>
      <c r="G2821" s="5">
        <v>12567</v>
      </c>
      <c r="H2821" s="2" t="s">
        <v>21</v>
      </c>
      <c r="I2821" s="2" t="s">
        <v>22</v>
      </c>
      <c r="J2821" s="6">
        <v>3</v>
      </c>
      <c r="K2821" s="7">
        <v>301</v>
      </c>
      <c r="L2821" s="8">
        <v>306</v>
      </c>
      <c r="M2821" s="3">
        <v>4</v>
      </c>
      <c r="N2821" s="3">
        <v>7</v>
      </c>
      <c r="O2821" s="2" t="s">
        <v>23</v>
      </c>
      <c r="P2821" s="9" t="s">
        <v>5592</v>
      </c>
      <c r="Q2821" s="9" t="s">
        <v>12658</v>
      </c>
      <c r="R2821" s="10">
        <v>44007</v>
      </c>
      <c r="S2821" s="10">
        <v>45831.234934032524</v>
      </c>
      <c r="T2821" s="11">
        <v>34</v>
      </c>
      <c r="U2821" s="51">
        <v>6</v>
      </c>
      <c r="V2821" s="51">
        <v>2020</v>
      </c>
      <c r="W2821" s="52">
        <v>2025</v>
      </c>
    </row>
    <row r="2822" spans="1:23" x14ac:dyDescent="0.3">
      <c r="A2822" s="22">
        <v>2821</v>
      </c>
      <c r="B2822" s="2" t="s">
        <v>5595</v>
      </c>
      <c r="C2822" s="2" t="s">
        <v>39</v>
      </c>
      <c r="D2822" s="2" t="s">
        <v>56</v>
      </c>
      <c r="E2822" s="3">
        <v>2014</v>
      </c>
      <c r="F2822" s="4">
        <v>36361.46</v>
      </c>
      <c r="G2822" s="5">
        <v>114938</v>
      </c>
      <c r="H2822" s="2" t="s">
        <v>35</v>
      </c>
      <c r="I2822" s="2" t="s">
        <v>29</v>
      </c>
      <c r="J2822" s="6">
        <v>4.8</v>
      </c>
      <c r="K2822" s="7">
        <v>274</v>
      </c>
      <c r="L2822" s="8">
        <v>151</v>
      </c>
      <c r="M2822" s="3">
        <v>5</v>
      </c>
      <c r="N2822" s="3">
        <v>7</v>
      </c>
      <c r="O2822" s="2" t="s">
        <v>30</v>
      </c>
      <c r="P2822" s="9" t="s">
        <v>5594</v>
      </c>
      <c r="Q2822" s="9" t="s">
        <v>12659</v>
      </c>
      <c r="R2822" s="10">
        <v>42158</v>
      </c>
      <c r="S2822" s="10">
        <v>45398.404367919313</v>
      </c>
      <c r="T2822" s="11">
        <v>10</v>
      </c>
      <c r="U2822" s="51">
        <v>6</v>
      </c>
      <c r="V2822" s="51">
        <v>2015</v>
      </c>
      <c r="W2822" s="52">
        <v>2024</v>
      </c>
    </row>
    <row r="2823" spans="1:23" x14ac:dyDescent="0.3">
      <c r="A2823" s="22">
        <v>2822</v>
      </c>
      <c r="B2823" s="2" t="s">
        <v>5597</v>
      </c>
      <c r="C2823" s="2" t="s">
        <v>39</v>
      </c>
      <c r="D2823" s="2" t="s">
        <v>79</v>
      </c>
      <c r="E2823" s="3">
        <v>2006</v>
      </c>
      <c r="F2823" s="4">
        <v>55055</v>
      </c>
      <c r="G2823" s="5">
        <v>268736</v>
      </c>
      <c r="H2823" s="2" t="s">
        <v>35</v>
      </c>
      <c r="I2823" s="2" t="s">
        <v>22</v>
      </c>
      <c r="J2823" s="6">
        <v>5.8</v>
      </c>
      <c r="K2823" s="7">
        <v>147</v>
      </c>
      <c r="L2823" s="8">
        <v>633</v>
      </c>
      <c r="M2823" s="3">
        <v>3</v>
      </c>
      <c r="N2823" s="3">
        <v>2</v>
      </c>
      <c r="O2823" s="2" t="s">
        <v>42</v>
      </c>
      <c r="P2823" s="9" t="s">
        <v>5596</v>
      </c>
      <c r="Q2823" s="9" t="s">
        <v>12660</v>
      </c>
      <c r="R2823" s="10">
        <v>43061</v>
      </c>
      <c r="S2823" s="10">
        <v>45612.483183682452</v>
      </c>
      <c r="T2823" s="11">
        <v>18</v>
      </c>
      <c r="U2823" s="51">
        <v>11</v>
      </c>
      <c r="V2823" s="51">
        <v>2017</v>
      </c>
      <c r="W2823" s="52">
        <v>2024</v>
      </c>
    </row>
    <row r="2824" spans="1:23" x14ac:dyDescent="0.3">
      <c r="A2824" s="22">
        <v>2823</v>
      </c>
      <c r="B2824" s="2" t="s">
        <v>5599</v>
      </c>
      <c r="C2824" s="2" t="s">
        <v>107</v>
      </c>
      <c r="D2824" s="2" t="s">
        <v>64</v>
      </c>
      <c r="E2824" s="3">
        <v>2007</v>
      </c>
      <c r="F2824" s="4">
        <v>63686.42</v>
      </c>
      <c r="G2824" s="5">
        <v>183312</v>
      </c>
      <c r="H2824" s="2" t="s">
        <v>35</v>
      </c>
      <c r="I2824" s="2" t="s">
        <v>22</v>
      </c>
      <c r="J2824" s="6">
        <v>4.0999999999999996</v>
      </c>
      <c r="K2824" s="7">
        <v>79</v>
      </c>
      <c r="L2824" s="8">
        <v>554</v>
      </c>
      <c r="M2824" s="3">
        <v>3</v>
      </c>
      <c r="N2824" s="3">
        <v>5</v>
      </c>
      <c r="O2824" s="2" t="s">
        <v>65</v>
      </c>
      <c r="P2824" s="9" t="s">
        <v>5598</v>
      </c>
      <c r="Q2824" s="9" t="s">
        <v>12661</v>
      </c>
      <c r="R2824" s="10">
        <v>44360</v>
      </c>
      <c r="S2824" s="10">
        <v>45860.294745994921</v>
      </c>
      <c r="T2824" s="11">
        <v>17</v>
      </c>
      <c r="U2824" s="51">
        <v>6</v>
      </c>
      <c r="V2824" s="51">
        <v>2021</v>
      </c>
      <c r="W2824" s="52">
        <v>2025</v>
      </c>
    </row>
    <row r="2825" spans="1:23" x14ac:dyDescent="0.3">
      <c r="A2825" s="22">
        <v>2824</v>
      </c>
      <c r="B2825" s="2" t="s">
        <v>5601</v>
      </c>
      <c r="C2825" s="2" t="s">
        <v>33</v>
      </c>
      <c r="D2825" s="2" t="s">
        <v>92</v>
      </c>
      <c r="E2825" s="3">
        <v>2002</v>
      </c>
      <c r="F2825" s="4">
        <v>7165.65</v>
      </c>
      <c r="G2825" s="5">
        <v>20594</v>
      </c>
      <c r="H2825" s="2" t="s">
        <v>41</v>
      </c>
      <c r="I2825" s="2" t="s">
        <v>29</v>
      </c>
      <c r="J2825" s="6">
        <v>3.7</v>
      </c>
      <c r="K2825" s="7">
        <v>489</v>
      </c>
      <c r="L2825" s="8">
        <v>776</v>
      </c>
      <c r="M2825" s="3">
        <v>2</v>
      </c>
      <c r="N2825" s="3">
        <v>4</v>
      </c>
      <c r="O2825" s="2" t="s">
        <v>30</v>
      </c>
      <c r="P2825" s="9" t="s">
        <v>5600</v>
      </c>
      <c r="Q2825" s="9" t="s">
        <v>12662</v>
      </c>
      <c r="R2825" s="10">
        <v>43986</v>
      </c>
      <c r="S2825" s="10">
        <v>45648.114309907687</v>
      </c>
      <c r="T2825" s="11">
        <v>22</v>
      </c>
      <c r="U2825" s="51">
        <v>6</v>
      </c>
      <c r="V2825" s="51">
        <v>2020</v>
      </c>
      <c r="W2825" s="52">
        <v>2024</v>
      </c>
    </row>
    <row r="2826" spans="1:23" x14ac:dyDescent="0.3">
      <c r="A2826" s="22">
        <v>2825</v>
      </c>
      <c r="B2826" s="2" t="s">
        <v>5603</v>
      </c>
      <c r="C2826" s="2" t="s">
        <v>118</v>
      </c>
      <c r="D2826" s="2" t="s">
        <v>56</v>
      </c>
      <c r="E2826" s="3">
        <v>2007</v>
      </c>
      <c r="F2826" s="4">
        <v>65992.490000000005</v>
      </c>
      <c r="G2826" s="5">
        <v>276564</v>
      </c>
      <c r="H2826" s="2" t="s">
        <v>35</v>
      </c>
      <c r="I2826" s="2" t="s">
        <v>29</v>
      </c>
      <c r="J2826" s="6">
        <v>2</v>
      </c>
      <c r="K2826" s="7">
        <v>148</v>
      </c>
      <c r="L2826" s="8">
        <v>724</v>
      </c>
      <c r="M2826" s="3">
        <v>3</v>
      </c>
      <c r="N2826" s="3">
        <v>4</v>
      </c>
      <c r="O2826" s="2" t="s">
        <v>65</v>
      </c>
      <c r="P2826" s="9" t="s">
        <v>5602</v>
      </c>
      <c r="Q2826" s="9" t="s">
        <v>12663</v>
      </c>
      <c r="R2826" s="10">
        <v>44560</v>
      </c>
      <c r="S2826" s="10">
        <v>45196.007888623441</v>
      </c>
      <c r="T2826" s="11">
        <v>17</v>
      </c>
      <c r="U2826" s="51">
        <v>12</v>
      </c>
      <c r="V2826" s="51">
        <v>2021</v>
      </c>
      <c r="W2826" s="52">
        <v>2023</v>
      </c>
    </row>
    <row r="2827" spans="1:23" x14ac:dyDescent="0.3">
      <c r="A2827" s="22">
        <v>2826</v>
      </c>
      <c r="B2827" s="2" t="s">
        <v>5605</v>
      </c>
      <c r="C2827" s="2" t="s">
        <v>74</v>
      </c>
      <c r="D2827" s="2" t="s">
        <v>46</v>
      </c>
      <c r="E2827" s="3">
        <v>2012</v>
      </c>
      <c r="F2827" s="4">
        <v>15223.31</v>
      </c>
      <c r="G2827" s="5">
        <v>84140</v>
      </c>
      <c r="H2827" s="2" t="s">
        <v>41</v>
      </c>
      <c r="I2827" s="2" t="s">
        <v>29</v>
      </c>
      <c r="J2827" s="6">
        <v>5.4</v>
      </c>
      <c r="K2827" s="7">
        <v>466</v>
      </c>
      <c r="L2827" s="8">
        <v>584</v>
      </c>
      <c r="M2827" s="3">
        <v>4</v>
      </c>
      <c r="N2827" s="3">
        <v>4</v>
      </c>
      <c r="O2827" s="2" t="s">
        <v>36</v>
      </c>
      <c r="P2827" s="9" t="s">
        <v>5604</v>
      </c>
      <c r="Q2827" s="9" t="s">
        <v>12664</v>
      </c>
      <c r="R2827" s="10">
        <v>44426</v>
      </c>
      <c r="S2827" s="10">
        <v>45854.745636172949</v>
      </c>
      <c r="T2827" s="11">
        <v>12</v>
      </c>
      <c r="U2827" s="51">
        <v>8</v>
      </c>
      <c r="V2827" s="51">
        <v>2021</v>
      </c>
      <c r="W2827" s="52">
        <v>2025</v>
      </c>
    </row>
    <row r="2828" spans="1:23" x14ac:dyDescent="0.3">
      <c r="A2828" s="22">
        <v>2827</v>
      </c>
      <c r="B2828" s="2" t="s">
        <v>5607</v>
      </c>
      <c r="C2828" s="2" t="s">
        <v>39</v>
      </c>
      <c r="D2828" s="2" t="s">
        <v>79</v>
      </c>
      <c r="E2828" s="3">
        <v>2015</v>
      </c>
      <c r="F2828" s="4">
        <v>63615.18</v>
      </c>
      <c r="G2828" s="5">
        <v>59013</v>
      </c>
      <c r="H2828" s="2" t="s">
        <v>21</v>
      </c>
      <c r="I2828" s="2" t="s">
        <v>22</v>
      </c>
      <c r="J2828" s="6">
        <v>4.9000000000000004</v>
      </c>
      <c r="K2828" s="7">
        <v>112</v>
      </c>
      <c r="L2828" s="8">
        <v>648</v>
      </c>
      <c r="M2828" s="3">
        <v>4</v>
      </c>
      <c r="N2828" s="3">
        <v>5</v>
      </c>
      <c r="O2828" s="2" t="s">
        <v>42</v>
      </c>
      <c r="P2828" s="9" t="s">
        <v>5606</v>
      </c>
      <c r="Q2828" s="9" t="s">
        <v>12665</v>
      </c>
      <c r="R2828" s="10">
        <v>43474</v>
      </c>
      <c r="S2828" s="10">
        <v>45292.387164478612</v>
      </c>
      <c r="T2828" s="11">
        <v>9</v>
      </c>
      <c r="U2828" s="51">
        <v>1</v>
      </c>
      <c r="V2828" s="51">
        <v>2019</v>
      </c>
      <c r="W2828" s="52">
        <v>2024</v>
      </c>
    </row>
    <row r="2829" spans="1:23" x14ac:dyDescent="0.3">
      <c r="A2829" s="22">
        <v>2828</v>
      </c>
      <c r="B2829" s="2" t="s">
        <v>5609</v>
      </c>
      <c r="C2829" s="2" t="s">
        <v>49</v>
      </c>
      <c r="D2829" s="2" t="s">
        <v>34</v>
      </c>
      <c r="E2829" s="3">
        <v>2008</v>
      </c>
      <c r="F2829" s="4">
        <v>76272.929999999993</v>
      </c>
      <c r="G2829" s="5">
        <v>117020</v>
      </c>
      <c r="H2829" s="2" t="s">
        <v>28</v>
      </c>
      <c r="I2829" s="2" t="s">
        <v>29</v>
      </c>
      <c r="J2829" s="6">
        <v>1.1000000000000001</v>
      </c>
      <c r="K2829" s="7">
        <v>527</v>
      </c>
      <c r="L2829" s="8">
        <v>678</v>
      </c>
      <c r="M2829" s="3">
        <v>4</v>
      </c>
      <c r="N2829" s="3">
        <v>2</v>
      </c>
      <c r="O2829" s="2" t="s">
        <v>42</v>
      </c>
      <c r="P2829" s="9" t="s">
        <v>5608</v>
      </c>
      <c r="Q2829" s="9" t="s">
        <v>12666</v>
      </c>
      <c r="R2829" s="10">
        <v>45047</v>
      </c>
      <c r="S2829" s="10">
        <v>45717.332153476411</v>
      </c>
      <c r="T2829" s="11">
        <v>16</v>
      </c>
      <c r="U2829" s="51">
        <v>5</v>
      </c>
      <c r="V2829" s="51">
        <v>2023</v>
      </c>
      <c r="W2829" s="52">
        <v>2025</v>
      </c>
    </row>
    <row r="2830" spans="1:23" x14ac:dyDescent="0.3">
      <c r="A2830" s="22">
        <v>2829</v>
      </c>
      <c r="B2830" s="2" t="s">
        <v>12667</v>
      </c>
      <c r="C2830" s="2" t="s">
        <v>118</v>
      </c>
      <c r="D2830" s="2" t="s">
        <v>64</v>
      </c>
      <c r="E2830" s="3">
        <v>2008</v>
      </c>
      <c r="F2830" s="4">
        <v>59817.48</v>
      </c>
      <c r="G2830" s="5">
        <v>235787</v>
      </c>
      <c r="H2830" s="2" t="s">
        <v>41</v>
      </c>
      <c r="I2830" s="2" t="s">
        <v>22</v>
      </c>
      <c r="J2830" s="6">
        <v>4.9000000000000004</v>
      </c>
      <c r="K2830" s="7">
        <v>236</v>
      </c>
      <c r="L2830" s="8">
        <v>580</v>
      </c>
      <c r="M2830" s="3">
        <v>4</v>
      </c>
      <c r="N2830" s="3">
        <v>7</v>
      </c>
      <c r="O2830" s="2" t="s">
        <v>85</v>
      </c>
      <c r="P2830" s="9" t="s">
        <v>5610</v>
      </c>
      <c r="Q2830" s="9" t="s">
        <v>12668</v>
      </c>
      <c r="R2830" s="10">
        <v>44919</v>
      </c>
      <c r="S2830" s="10">
        <v>45578.312349515632</v>
      </c>
      <c r="T2830" s="11">
        <v>16</v>
      </c>
      <c r="U2830" s="51">
        <v>12</v>
      </c>
      <c r="V2830" s="51">
        <v>2022</v>
      </c>
      <c r="W2830" s="52">
        <v>2024</v>
      </c>
    </row>
    <row r="2831" spans="1:23" x14ac:dyDescent="0.3">
      <c r="A2831" s="22">
        <v>2830</v>
      </c>
      <c r="B2831" s="2" t="s">
        <v>5612</v>
      </c>
      <c r="C2831" s="2" t="s">
        <v>74</v>
      </c>
      <c r="D2831" s="2" t="s">
        <v>40</v>
      </c>
      <c r="E2831" s="3">
        <v>2020</v>
      </c>
      <c r="F2831" s="4">
        <v>38963.760000000002</v>
      </c>
      <c r="G2831" s="5">
        <v>182492</v>
      </c>
      <c r="H2831" s="2" t="s">
        <v>21</v>
      </c>
      <c r="I2831" s="2" t="s">
        <v>22</v>
      </c>
      <c r="J2831" s="6">
        <v>2.1</v>
      </c>
      <c r="K2831" s="7">
        <v>492</v>
      </c>
      <c r="L2831" s="8">
        <v>782</v>
      </c>
      <c r="M2831" s="3">
        <v>3</v>
      </c>
      <c r="N2831" s="3">
        <v>5</v>
      </c>
      <c r="O2831" s="2" t="s">
        <v>30</v>
      </c>
      <c r="P2831" s="9" t="s">
        <v>5611</v>
      </c>
      <c r="Q2831" s="9" t="s">
        <v>12669</v>
      </c>
      <c r="R2831" s="10">
        <v>41917</v>
      </c>
      <c r="S2831" s="10">
        <v>45226.527992644253</v>
      </c>
      <c r="T2831" s="11">
        <v>4</v>
      </c>
      <c r="U2831" s="51">
        <v>10</v>
      </c>
      <c r="V2831" s="51">
        <v>2014</v>
      </c>
      <c r="W2831" s="52">
        <v>2023</v>
      </c>
    </row>
    <row r="2832" spans="1:23" x14ac:dyDescent="0.3">
      <c r="A2832" s="22">
        <v>2831</v>
      </c>
      <c r="B2832" s="2" t="s">
        <v>5614</v>
      </c>
      <c r="C2832" s="2" t="s">
        <v>33</v>
      </c>
      <c r="D2832" s="2" t="s">
        <v>64</v>
      </c>
      <c r="E2832" s="3">
        <v>2020</v>
      </c>
      <c r="F2832" s="4">
        <v>22251.09</v>
      </c>
      <c r="G2832" s="5">
        <v>44874</v>
      </c>
      <c r="H2832" s="2" t="s">
        <v>28</v>
      </c>
      <c r="I2832" s="2" t="s">
        <v>22</v>
      </c>
      <c r="J2832" s="6">
        <v>2.9</v>
      </c>
      <c r="K2832" s="7">
        <v>670</v>
      </c>
      <c r="L2832" s="8">
        <v>686</v>
      </c>
      <c r="M2832" s="3">
        <v>5</v>
      </c>
      <c r="N2832" s="3">
        <v>5</v>
      </c>
      <c r="O2832" s="2" t="s">
        <v>42</v>
      </c>
      <c r="P2832" s="9" t="s">
        <v>5613</v>
      </c>
      <c r="Q2832" s="9" t="s">
        <v>12670</v>
      </c>
      <c r="R2832" s="10">
        <v>42514</v>
      </c>
      <c r="S2832" s="10">
        <v>45357.516190283772</v>
      </c>
      <c r="T2832" s="11">
        <v>4</v>
      </c>
      <c r="U2832" s="51">
        <v>5</v>
      </c>
      <c r="V2832" s="51">
        <v>2016</v>
      </c>
      <c r="W2832" s="52">
        <v>2024</v>
      </c>
    </row>
    <row r="2833" spans="1:23" x14ac:dyDescent="0.3">
      <c r="A2833" s="22">
        <v>2832</v>
      </c>
      <c r="B2833" s="2" t="s">
        <v>5616</v>
      </c>
      <c r="C2833" s="2" t="s">
        <v>107</v>
      </c>
      <c r="D2833" s="2" t="s">
        <v>40</v>
      </c>
      <c r="E2833" s="3">
        <v>1996</v>
      </c>
      <c r="F2833" s="4">
        <v>73941.98</v>
      </c>
      <c r="G2833" s="5">
        <v>49177</v>
      </c>
      <c r="H2833" s="2" t="s">
        <v>28</v>
      </c>
      <c r="I2833" s="2" t="s">
        <v>22</v>
      </c>
      <c r="J2833" s="6">
        <v>2.8</v>
      </c>
      <c r="K2833" s="7">
        <v>452</v>
      </c>
      <c r="L2833" s="8">
        <v>660</v>
      </c>
      <c r="M2833" s="3">
        <v>3</v>
      </c>
      <c r="N2833" s="3">
        <v>5</v>
      </c>
      <c r="O2833" s="2" t="s">
        <v>30</v>
      </c>
      <c r="P2833" s="9" t="s">
        <v>5615</v>
      </c>
      <c r="Q2833" s="9" t="s">
        <v>12671</v>
      </c>
      <c r="R2833" s="10">
        <v>42294</v>
      </c>
      <c r="S2833" s="10">
        <v>45826.269941033926</v>
      </c>
      <c r="T2833" s="11">
        <v>28</v>
      </c>
      <c r="U2833" s="51">
        <v>10</v>
      </c>
      <c r="V2833" s="51">
        <v>2015</v>
      </c>
      <c r="W2833" s="52">
        <v>2025</v>
      </c>
    </row>
    <row r="2834" spans="1:23" x14ac:dyDescent="0.3">
      <c r="A2834" s="22">
        <v>2833</v>
      </c>
      <c r="B2834" s="2" t="s">
        <v>5618</v>
      </c>
      <c r="C2834" s="2" t="s">
        <v>19</v>
      </c>
      <c r="D2834" s="2" t="s">
        <v>92</v>
      </c>
      <c r="E2834" s="3">
        <v>2013</v>
      </c>
      <c r="F2834" s="4">
        <v>18995.52</v>
      </c>
      <c r="G2834" s="5">
        <v>107493</v>
      </c>
      <c r="H2834" s="2" t="s">
        <v>21</v>
      </c>
      <c r="I2834" s="2" t="s">
        <v>29</v>
      </c>
      <c r="J2834" s="6">
        <v>4</v>
      </c>
      <c r="K2834" s="7">
        <v>542</v>
      </c>
      <c r="L2834" s="8">
        <v>124</v>
      </c>
      <c r="M2834" s="3">
        <v>4</v>
      </c>
      <c r="N2834" s="3">
        <v>2</v>
      </c>
      <c r="O2834" s="2" t="s">
        <v>85</v>
      </c>
      <c r="P2834" s="9" t="s">
        <v>5617</v>
      </c>
      <c r="Q2834" s="9" t="s">
        <v>12672</v>
      </c>
      <c r="R2834" s="10">
        <v>44337</v>
      </c>
      <c r="S2834" s="10">
        <v>45651.619010847877</v>
      </c>
      <c r="T2834" s="11">
        <v>11</v>
      </c>
      <c r="U2834" s="51">
        <v>5</v>
      </c>
      <c r="V2834" s="51">
        <v>2021</v>
      </c>
      <c r="W2834" s="52">
        <v>2024</v>
      </c>
    </row>
    <row r="2835" spans="1:23" x14ac:dyDescent="0.3">
      <c r="A2835" s="22">
        <v>2834</v>
      </c>
      <c r="B2835" s="2" t="s">
        <v>5620</v>
      </c>
      <c r="C2835" s="2" t="s">
        <v>118</v>
      </c>
      <c r="D2835" s="2" t="s">
        <v>20</v>
      </c>
      <c r="E2835" s="3">
        <v>1994</v>
      </c>
      <c r="F2835" s="4">
        <v>65429.32</v>
      </c>
      <c r="G2835" s="5">
        <v>299761</v>
      </c>
      <c r="H2835" s="2" t="s">
        <v>21</v>
      </c>
      <c r="I2835" s="2" t="s">
        <v>29</v>
      </c>
      <c r="J2835" s="6">
        <v>5.6</v>
      </c>
      <c r="K2835" s="7">
        <v>599</v>
      </c>
      <c r="L2835" s="8">
        <v>209</v>
      </c>
      <c r="M2835" s="3">
        <v>5</v>
      </c>
      <c r="N2835" s="3">
        <v>4</v>
      </c>
      <c r="O2835" s="2" t="s">
        <v>36</v>
      </c>
      <c r="P2835" s="9" t="s">
        <v>5619</v>
      </c>
      <c r="Q2835" s="9" t="s">
        <v>12673</v>
      </c>
      <c r="R2835" s="10">
        <v>42802</v>
      </c>
      <c r="S2835" s="10">
        <v>45699.22453195211</v>
      </c>
      <c r="T2835" s="11">
        <v>30</v>
      </c>
      <c r="U2835" s="51">
        <v>3</v>
      </c>
      <c r="V2835" s="51">
        <v>2017</v>
      </c>
      <c r="W2835" s="52">
        <v>2025</v>
      </c>
    </row>
    <row r="2836" spans="1:23" x14ac:dyDescent="0.3">
      <c r="A2836" s="22">
        <v>2835</v>
      </c>
      <c r="B2836" s="2" t="s">
        <v>5622</v>
      </c>
      <c r="C2836" s="2" t="s">
        <v>118</v>
      </c>
      <c r="D2836" s="2" t="s">
        <v>50</v>
      </c>
      <c r="E2836" s="3">
        <v>2019</v>
      </c>
      <c r="F2836" s="4">
        <v>23214.13</v>
      </c>
      <c r="G2836" s="5">
        <v>266030</v>
      </c>
      <c r="H2836" s="2" t="s">
        <v>28</v>
      </c>
      <c r="I2836" s="2" t="s">
        <v>22</v>
      </c>
      <c r="J2836" s="6">
        <v>2.7</v>
      </c>
      <c r="K2836" s="7">
        <v>675</v>
      </c>
      <c r="L2836" s="8">
        <v>323</v>
      </c>
      <c r="M2836" s="3">
        <v>5</v>
      </c>
      <c r="N2836" s="3">
        <v>4</v>
      </c>
      <c r="O2836" s="2" t="s">
        <v>85</v>
      </c>
      <c r="P2836" s="9" t="s">
        <v>5621</v>
      </c>
      <c r="Q2836" s="9" t="s">
        <v>12674</v>
      </c>
      <c r="R2836" s="10">
        <v>43010</v>
      </c>
      <c r="S2836" s="10">
        <v>45678.050297105139</v>
      </c>
      <c r="T2836" s="11">
        <v>5</v>
      </c>
      <c r="U2836" s="51">
        <v>10</v>
      </c>
      <c r="V2836" s="51">
        <v>2017</v>
      </c>
      <c r="W2836" s="52">
        <v>2025</v>
      </c>
    </row>
    <row r="2837" spans="1:23" x14ac:dyDescent="0.3">
      <c r="A2837" s="22">
        <v>2836</v>
      </c>
      <c r="B2837" s="2" t="s">
        <v>5624</v>
      </c>
      <c r="C2837" s="2" t="s">
        <v>39</v>
      </c>
      <c r="D2837" s="2" t="s">
        <v>56</v>
      </c>
      <c r="E2837" s="3">
        <v>1992</v>
      </c>
      <c r="F2837" s="4">
        <v>63912.51</v>
      </c>
      <c r="G2837" s="5">
        <v>29494</v>
      </c>
      <c r="H2837" s="2" t="s">
        <v>28</v>
      </c>
      <c r="I2837" s="2" t="s">
        <v>29</v>
      </c>
      <c r="J2837" s="6">
        <v>5.0999999999999996</v>
      </c>
      <c r="K2837" s="7">
        <v>645</v>
      </c>
      <c r="L2837" s="8">
        <v>599</v>
      </c>
      <c r="M2837" s="3">
        <v>5</v>
      </c>
      <c r="N2837" s="3">
        <v>7</v>
      </c>
      <c r="O2837" s="2" t="s">
        <v>42</v>
      </c>
      <c r="P2837" s="9" t="s">
        <v>5623</v>
      </c>
      <c r="Q2837" s="9" t="s">
        <v>12675</v>
      </c>
      <c r="R2837" s="10">
        <v>44031</v>
      </c>
      <c r="S2837" s="10">
        <v>45223.753437733263</v>
      </c>
      <c r="T2837" s="11">
        <v>32</v>
      </c>
      <c r="U2837" s="51">
        <v>7</v>
      </c>
      <c r="V2837" s="51">
        <v>2020</v>
      </c>
      <c r="W2837" s="52">
        <v>2023</v>
      </c>
    </row>
    <row r="2838" spans="1:23" x14ac:dyDescent="0.3">
      <c r="A2838" s="22">
        <v>2837</v>
      </c>
      <c r="B2838" s="2" t="s">
        <v>5626</v>
      </c>
      <c r="C2838" s="2" t="s">
        <v>118</v>
      </c>
      <c r="D2838" s="2" t="s">
        <v>64</v>
      </c>
      <c r="E2838" s="3">
        <v>2009</v>
      </c>
      <c r="F2838" s="4">
        <v>9388.39</v>
      </c>
      <c r="G2838" s="5">
        <v>291042</v>
      </c>
      <c r="H2838" s="2" t="s">
        <v>41</v>
      </c>
      <c r="I2838" s="2" t="s">
        <v>29</v>
      </c>
      <c r="J2838" s="6">
        <v>5.0999999999999996</v>
      </c>
      <c r="K2838" s="7">
        <v>232</v>
      </c>
      <c r="L2838" s="8">
        <v>362</v>
      </c>
      <c r="M2838" s="3">
        <v>5</v>
      </c>
      <c r="N2838" s="3">
        <v>5</v>
      </c>
      <c r="O2838" s="2" t="s">
        <v>30</v>
      </c>
      <c r="P2838" s="9" t="s">
        <v>5625</v>
      </c>
      <c r="Q2838" s="9" t="s">
        <v>12676</v>
      </c>
      <c r="R2838" s="10">
        <v>42128</v>
      </c>
      <c r="S2838" s="10">
        <v>45229.886664378588</v>
      </c>
      <c r="T2838" s="11">
        <v>15</v>
      </c>
      <c r="U2838" s="51">
        <v>5</v>
      </c>
      <c r="V2838" s="51">
        <v>2015</v>
      </c>
      <c r="W2838" s="52">
        <v>2023</v>
      </c>
    </row>
    <row r="2839" spans="1:23" x14ac:dyDescent="0.3">
      <c r="A2839" s="22">
        <v>2838</v>
      </c>
      <c r="B2839" s="2" t="s">
        <v>5628</v>
      </c>
      <c r="C2839" s="2" t="s">
        <v>118</v>
      </c>
      <c r="D2839" s="2" t="s">
        <v>20</v>
      </c>
      <c r="E2839" s="3">
        <v>2017</v>
      </c>
      <c r="F2839" s="4">
        <v>12551.43</v>
      </c>
      <c r="G2839" s="5">
        <v>38045</v>
      </c>
      <c r="H2839" s="2" t="s">
        <v>35</v>
      </c>
      <c r="I2839" s="2" t="s">
        <v>22</v>
      </c>
      <c r="J2839" s="6">
        <v>2.8</v>
      </c>
      <c r="K2839" s="7">
        <v>517</v>
      </c>
      <c r="L2839" s="8">
        <v>571</v>
      </c>
      <c r="M2839" s="3">
        <v>4</v>
      </c>
      <c r="N2839" s="3">
        <v>5</v>
      </c>
      <c r="O2839" s="2" t="s">
        <v>30</v>
      </c>
      <c r="P2839" s="9" t="s">
        <v>5627</v>
      </c>
      <c r="Q2839" s="9" t="s">
        <v>12677</v>
      </c>
      <c r="R2839" s="10">
        <v>44904</v>
      </c>
      <c r="S2839" s="10">
        <v>45314.14551614895</v>
      </c>
      <c r="T2839" s="11">
        <v>7</v>
      </c>
      <c r="U2839" s="51">
        <v>12</v>
      </c>
      <c r="V2839" s="51">
        <v>2022</v>
      </c>
      <c r="W2839" s="52">
        <v>2024</v>
      </c>
    </row>
    <row r="2840" spans="1:23" x14ac:dyDescent="0.3">
      <c r="A2840" s="22">
        <v>2839</v>
      </c>
      <c r="B2840" s="2" t="s">
        <v>5630</v>
      </c>
      <c r="C2840" s="2" t="s">
        <v>39</v>
      </c>
      <c r="D2840" s="2" t="s">
        <v>50</v>
      </c>
      <c r="E2840" s="3">
        <v>2023</v>
      </c>
      <c r="F2840" s="4">
        <v>53192.800000000003</v>
      </c>
      <c r="G2840" s="5">
        <v>71952</v>
      </c>
      <c r="H2840" s="2" t="s">
        <v>28</v>
      </c>
      <c r="I2840" s="2" t="s">
        <v>29</v>
      </c>
      <c r="J2840" s="6">
        <v>2.2000000000000002</v>
      </c>
      <c r="K2840" s="7">
        <v>184</v>
      </c>
      <c r="L2840" s="8">
        <v>147</v>
      </c>
      <c r="M2840" s="3">
        <v>2</v>
      </c>
      <c r="N2840" s="3">
        <v>2</v>
      </c>
      <c r="O2840" s="2" t="s">
        <v>23</v>
      </c>
      <c r="P2840" s="9" t="s">
        <v>5629</v>
      </c>
      <c r="Q2840" s="9" t="s">
        <v>12678</v>
      </c>
      <c r="R2840" s="10">
        <v>43470</v>
      </c>
      <c r="S2840" s="10">
        <v>45202.141115268772</v>
      </c>
      <c r="T2840" s="11">
        <v>1</v>
      </c>
      <c r="U2840" s="51">
        <v>1</v>
      </c>
      <c r="V2840" s="51">
        <v>2019</v>
      </c>
      <c r="W2840" s="52">
        <v>2023</v>
      </c>
    </row>
    <row r="2841" spans="1:23" x14ac:dyDescent="0.3">
      <c r="A2841" s="22">
        <v>2840</v>
      </c>
      <c r="B2841" s="2" t="s">
        <v>5632</v>
      </c>
      <c r="C2841" s="2" t="s">
        <v>39</v>
      </c>
      <c r="D2841" s="2" t="s">
        <v>27</v>
      </c>
      <c r="E2841" s="3">
        <v>2020</v>
      </c>
      <c r="F2841" s="4">
        <v>61900.97</v>
      </c>
      <c r="G2841" s="5">
        <v>189991</v>
      </c>
      <c r="H2841" s="2" t="s">
        <v>41</v>
      </c>
      <c r="I2841" s="2" t="s">
        <v>29</v>
      </c>
      <c r="J2841" s="6">
        <v>1.4</v>
      </c>
      <c r="K2841" s="7">
        <v>400</v>
      </c>
      <c r="L2841" s="8">
        <v>546</v>
      </c>
      <c r="M2841" s="3">
        <v>3</v>
      </c>
      <c r="N2841" s="3">
        <v>5</v>
      </c>
      <c r="O2841" s="2" t="s">
        <v>30</v>
      </c>
      <c r="P2841" s="9" t="s">
        <v>5631</v>
      </c>
      <c r="Q2841" s="9" t="s">
        <v>12679</v>
      </c>
      <c r="R2841" s="10">
        <v>42782</v>
      </c>
      <c r="S2841" s="10">
        <v>45363.065300105744</v>
      </c>
      <c r="T2841" s="11">
        <v>4</v>
      </c>
      <c r="U2841" s="51">
        <v>2</v>
      </c>
      <c r="V2841" s="51">
        <v>2017</v>
      </c>
      <c r="W2841" s="52">
        <v>2024</v>
      </c>
    </row>
    <row r="2842" spans="1:23" x14ac:dyDescent="0.3">
      <c r="A2842" s="22">
        <v>2841</v>
      </c>
      <c r="B2842" s="2" t="s">
        <v>5634</v>
      </c>
      <c r="C2842" s="2" t="s">
        <v>45</v>
      </c>
      <c r="D2842" s="2" t="s">
        <v>20</v>
      </c>
      <c r="E2842" s="3">
        <v>2022</v>
      </c>
      <c r="F2842" s="4">
        <v>5034.37</v>
      </c>
      <c r="G2842" s="5">
        <v>125210</v>
      </c>
      <c r="H2842" s="2" t="s">
        <v>35</v>
      </c>
      <c r="I2842" s="2" t="s">
        <v>29</v>
      </c>
      <c r="J2842" s="6">
        <v>6</v>
      </c>
      <c r="K2842" s="7">
        <v>270</v>
      </c>
      <c r="L2842" s="8">
        <v>441</v>
      </c>
      <c r="M2842" s="3">
        <v>4</v>
      </c>
      <c r="N2842" s="3">
        <v>5</v>
      </c>
      <c r="O2842" s="2" t="s">
        <v>85</v>
      </c>
      <c r="P2842" s="9" t="s">
        <v>5633</v>
      </c>
      <c r="Q2842" s="9" t="s">
        <v>12680</v>
      </c>
      <c r="R2842" s="10">
        <v>43059</v>
      </c>
      <c r="S2842" s="10">
        <v>45580.648816809073</v>
      </c>
      <c r="T2842" s="11">
        <v>2</v>
      </c>
      <c r="U2842" s="51">
        <v>11</v>
      </c>
      <c r="V2842" s="51">
        <v>2017</v>
      </c>
      <c r="W2842" s="52">
        <v>2024</v>
      </c>
    </row>
    <row r="2843" spans="1:23" x14ac:dyDescent="0.3">
      <c r="A2843" s="22">
        <v>2842</v>
      </c>
      <c r="B2843" s="2" t="s">
        <v>5636</v>
      </c>
      <c r="C2843" s="2" t="s">
        <v>45</v>
      </c>
      <c r="D2843" s="2" t="s">
        <v>27</v>
      </c>
      <c r="E2843" s="3">
        <v>1999</v>
      </c>
      <c r="F2843" s="4">
        <v>43736.25</v>
      </c>
      <c r="G2843" s="5">
        <v>21525</v>
      </c>
      <c r="H2843" s="2" t="s">
        <v>41</v>
      </c>
      <c r="I2843" s="2" t="s">
        <v>22</v>
      </c>
      <c r="J2843" s="6">
        <v>3.8</v>
      </c>
      <c r="K2843" s="7">
        <v>561</v>
      </c>
      <c r="L2843" s="8">
        <v>375</v>
      </c>
      <c r="M2843" s="3">
        <v>2</v>
      </c>
      <c r="N2843" s="3">
        <v>7</v>
      </c>
      <c r="O2843" s="2" t="s">
        <v>42</v>
      </c>
      <c r="P2843" s="9" t="s">
        <v>5635</v>
      </c>
      <c r="Q2843" s="9" t="s">
        <v>12681</v>
      </c>
      <c r="R2843" s="10">
        <v>43213</v>
      </c>
      <c r="S2843" s="10">
        <v>45807.432173480418</v>
      </c>
      <c r="T2843" s="11">
        <v>25</v>
      </c>
      <c r="U2843" s="51">
        <v>4</v>
      </c>
      <c r="V2843" s="51">
        <v>2018</v>
      </c>
      <c r="W2843" s="52">
        <v>2025</v>
      </c>
    </row>
    <row r="2844" spans="1:23" x14ac:dyDescent="0.3">
      <c r="A2844" s="22">
        <v>2843</v>
      </c>
      <c r="B2844" s="2" t="s">
        <v>5216</v>
      </c>
      <c r="C2844" s="2" t="s">
        <v>107</v>
      </c>
      <c r="D2844" s="2" t="s">
        <v>56</v>
      </c>
      <c r="E2844" s="3">
        <v>2016</v>
      </c>
      <c r="F2844" s="4">
        <v>79859.990000000005</v>
      </c>
      <c r="G2844" s="5">
        <v>197507</v>
      </c>
      <c r="H2844" s="2" t="s">
        <v>21</v>
      </c>
      <c r="I2844" s="2" t="s">
        <v>22</v>
      </c>
      <c r="J2844" s="6">
        <v>2.2999999999999998</v>
      </c>
      <c r="K2844" s="7">
        <v>623</v>
      </c>
      <c r="L2844" s="8">
        <v>748</v>
      </c>
      <c r="M2844" s="3">
        <v>3</v>
      </c>
      <c r="N2844" s="3">
        <v>2</v>
      </c>
      <c r="O2844" s="2" t="s">
        <v>30</v>
      </c>
      <c r="P2844" s="9" t="s">
        <v>5637</v>
      </c>
      <c r="Q2844" s="9" t="s">
        <v>12682</v>
      </c>
      <c r="R2844" s="10">
        <v>43735</v>
      </c>
      <c r="S2844" s="10">
        <v>45575.391765398803</v>
      </c>
      <c r="T2844" s="11">
        <v>8</v>
      </c>
      <c r="U2844" s="51">
        <v>9</v>
      </c>
      <c r="V2844" s="51">
        <v>2019</v>
      </c>
      <c r="W2844" s="52">
        <v>2024</v>
      </c>
    </row>
    <row r="2845" spans="1:23" x14ac:dyDescent="0.3">
      <c r="A2845" s="22">
        <v>2844</v>
      </c>
      <c r="B2845" s="2" t="s">
        <v>5639</v>
      </c>
      <c r="C2845" s="2" t="s">
        <v>49</v>
      </c>
      <c r="D2845" s="2" t="s">
        <v>34</v>
      </c>
      <c r="E2845" s="3">
        <v>2000</v>
      </c>
      <c r="F2845" s="4">
        <v>28956.42</v>
      </c>
      <c r="G2845" s="5">
        <v>62447</v>
      </c>
      <c r="H2845" s="2" t="s">
        <v>35</v>
      </c>
      <c r="I2845" s="2" t="s">
        <v>29</v>
      </c>
      <c r="J2845" s="6">
        <v>2.1</v>
      </c>
      <c r="K2845" s="7">
        <v>601</v>
      </c>
      <c r="L2845" s="8">
        <v>777</v>
      </c>
      <c r="M2845" s="3">
        <v>4</v>
      </c>
      <c r="N2845" s="3">
        <v>7</v>
      </c>
      <c r="O2845" s="2" t="s">
        <v>42</v>
      </c>
      <c r="P2845" s="9" t="s">
        <v>5638</v>
      </c>
      <c r="Q2845" s="9" t="s">
        <v>12683</v>
      </c>
      <c r="R2845" s="10">
        <v>43981</v>
      </c>
      <c r="S2845" s="10">
        <v>45345.249736993122</v>
      </c>
      <c r="T2845" s="11">
        <v>24</v>
      </c>
      <c r="U2845" s="51">
        <v>5</v>
      </c>
      <c r="V2845" s="51">
        <v>2020</v>
      </c>
      <c r="W2845" s="52">
        <v>2024</v>
      </c>
    </row>
    <row r="2846" spans="1:23" x14ac:dyDescent="0.3">
      <c r="A2846" s="22">
        <v>2845</v>
      </c>
      <c r="B2846" s="2" t="s">
        <v>5641</v>
      </c>
      <c r="C2846" s="2" t="s">
        <v>74</v>
      </c>
      <c r="D2846" s="2" t="s">
        <v>34</v>
      </c>
      <c r="E2846" s="3">
        <v>2007</v>
      </c>
      <c r="F2846" s="4">
        <v>36194.65</v>
      </c>
      <c r="G2846" s="5">
        <v>291627</v>
      </c>
      <c r="H2846" s="2" t="s">
        <v>21</v>
      </c>
      <c r="I2846" s="2" t="s">
        <v>29</v>
      </c>
      <c r="J2846" s="6">
        <v>5.3</v>
      </c>
      <c r="K2846" s="7">
        <v>430</v>
      </c>
      <c r="L2846" s="8">
        <v>137</v>
      </c>
      <c r="M2846" s="3">
        <v>5</v>
      </c>
      <c r="N2846" s="3">
        <v>2</v>
      </c>
      <c r="O2846" s="2" t="s">
        <v>51</v>
      </c>
      <c r="P2846" s="9" t="s">
        <v>5640</v>
      </c>
      <c r="Q2846" s="9" t="s">
        <v>12684</v>
      </c>
      <c r="R2846" s="10">
        <v>44796</v>
      </c>
      <c r="S2846" s="10">
        <v>45705.503787803267</v>
      </c>
      <c r="T2846" s="11">
        <v>17</v>
      </c>
      <c r="U2846" s="51">
        <v>8</v>
      </c>
      <c r="V2846" s="51">
        <v>2022</v>
      </c>
      <c r="W2846" s="52">
        <v>2025</v>
      </c>
    </row>
    <row r="2847" spans="1:23" x14ac:dyDescent="0.3">
      <c r="A2847" s="22">
        <v>2846</v>
      </c>
      <c r="B2847" s="2" t="s">
        <v>5643</v>
      </c>
      <c r="C2847" s="2" t="s">
        <v>33</v>
      </c>
      <c r="D2847" s="2" t="s">
        <v>64</v>
      </c>
      <c r="E2847" s="3">
        <v>2007</v>
      </c>
      <c r="F2847" s="4">
        <v>26173.95</v>
      </c>
      <c r="G2847" s="5">
        <v>220500</v>
      </c>
      <c r="H2847" s="2" t="s">
        <v>28</v>
      </c>
      <c r="I2847" s="2" t="s">
        <v>29</v>
      </c>
      <c r="J2847" s="6">
        <v>5.9</v>
      </c>
      <c r="K2847" s="7">
        <v>700</v>
      </c>
      <c r="L2847" s="8">
        <v>728</v>
      </c>
      <c r="M2847" s="3">
        <v>5</v>
      </c>
      <c r="N2847" s="3">
        <v>7</v>
      </c>
      <c r="O2847" s="2" t="s">
        <v>30</v>
      </c>
      <c r="P2847" s="9" t="s">
        <v>5642</v>
      </c>
      <c r="Q2847" s="9" t="s">
        <v>12685</v>
      </c>
      <c r="R2847" s="10">
        <v>43761</v>
      </c>
      <c r="S2847" s="10">
        <v>45660.526792404198</v>
      </c>
      <c r="T2847" s="11">
        <v>17</v>
      </c>
      <c r="U2847" s="51">
        <v>10</v>
      </c>
      <c r="V2847" s="51">
        <v>2019</v>
      </c>
      <c r="W2847" s="52">
        <v>2025</v>
      </c>
    </row>
    <row r="2848" spans="1:23" x14ac:dyDescent="0.3">
      <c r="A2848" s="22">
        <v>2847</v>
      </c>
      <c r="B2848" s="2" t="s">
        <v>5645</v>
      </c>
      <c r="C2848" s="2" t="s">
        <v>33</v>
      </c>
      <c r="D2848" s="2" t="s">
        <v>56</v>
      </c>
      <c r="E2848" s="3">
        <v>2006</v>
      </c>
      <c r="F2848" s="4">
        <v>22790.63</v>
      </c>
      <c r="G2848" s="5">
        <v>27175</v>
      </c>
      <c r="H2848" s="2" t="s">
        <v>28</v>
      </c>
      <c r="I2848" s="2" t="s">
        <v>29</v>
      </c>
      <c r="J2848" s="6">
        <v>3.8</v>
      </c>
      <c r="K2848" s="7">
        <v>413</v>
      </c>
      <c r="L2848" s="8">
        <v>446</v>
      </c>
      <c r="M2848" s="3">
        <v>4</v>
      </c>
      <c r="N2848" s="3">
        <v>7</v>
      </c>
      <c r="O2848" s="2" t="s">
        <v>36</v>
      </c>
      <c r="P2848" s="9" t="s">
        <v>5644</v>
      </c>
      <c r="Q2848" s="9" t="s">
        <v>12686</v>
      </c>
      <c r="R2848" s="10">
        <v>43451</v>
      </c>
      <c r="S2848" s="10">
        <v>45508.218330711861</v>
      </c>
      <c r="T2848" s="11">
        <v>18</v>
      </c>
      <c r="U2848" s="51">
        <v>12</v>
      </c>
      <c r="V2848" s="51">
        <v>2018</v>
      </c>
      <c r="W2848" s="52">
        <v>2024</v>
      </c>
    </row>
    <row r="2849" spans="1:23" x14ac:dyDescent="0.3">
      <c r="A2849" s="22">
        <v>2848</v>
      </c>
      <c r="B2849" s="2" t="s">
        <v>5647</v>
      </c>
      <c r="C2849" s="2" t="s">
        <v>118</v>
      </c>
      <c r="D2849" s="2" t="s">
        <v>64</v>
      </c>
      <c r="E2849" s="3">
        <v>1999</v>
      </c>
      <c r="F2849" s="4">
        <v>47900.73</v>
      </c>
      <c r="G2849" s="5">
        <v>122662</v>
      </c>
      <c r="H2849" s="2" t="s">
        <v>35</v>
      </c>
      <c r="I2849" s="2" t="s">
        <v>29</v>
      </c>
      <c r="J2849" s="6">
        <v>4.5</v>
      </c>
      <c r="K2849" s="7">
        <v>247</v>
      </c>
      <c r="L2849" s="8">
        <v>161</v>
      </c>
      <c r="M2849" s="3">
        <v>2</v>
      </c>
      <c r="N2849" s="3">
        <v>5</v>
      </c>
      <c r="O2849" s="2" t="s">
        <v>36</v>
      </c>
      <c r="P2849" s="9" t="s">
        <v>5646</v>
      </c>
      <c r="Q2849" s="9" t="s">
        <v>12687</v>
      </c>
      <c r="R2849" s="10">
        <v>45221</v>
      </c>
      <c r="S2849" s="10">
        <v>45686.812049455613</v>
      </c>
      <c r="T2849" s="11">
        <v>25</v>
      </c>
      <c r="U2849" s="51">
        <v>10</v>
      </c>
      <c r="V2849" s="51">
        <v>2023</v>
      </c>
      <c r="W2849" s="52">
        <v>2025</v>
      </c>
    </row>
    <row r="2850" spans="1:23" x14ac:dyDescent="0.3">
      <c r="A2850" s="22">
        <v>2849</v>
      </c>
      <c r="B2850" s="2" t="s">
        <v>5649</v>
      </c>
      <c r="C2850" s="2" t="s">
        <v>19</v>
      </c>
      <c r="D2850" s="2" t="s">
        <v>56</v>
      </c>
      <c r="E2850" s="3">
        <v>1999</v>
      </c>
      <c r="F2850" s="4">
        <v>59063.7</v>
      </c>
      <c r="G2850" s="5">
        <v>86313</v>
      </c>
      <c r="H2850" s="2" t="s">
        <v>41</v>
      </c>
      <c r="I2850" s="2" t="s">
        <v>29</v>
      </c>
      <c r="J2850" s="6">
        <v>3.3</v>
      </c>
      <c r="K2850" s="7">
        <v>145</v>
      </c>
      <c r="L2850" s="8">
        <v>120</v>
      </c>
      <c r="M2850" s="3">
        <v>5</v>
      </c>
      <c r="N2850" s="3">
        <v>7</v>
      </c>
      <c r="O2850" s="2" t="s">
        <v>65</v>
      </c>
      <c r="P2850" s="9" t="s">
        <v>5648</v>
      </c>
      <c r="Q2850" s="9" t="s">
        <v>12688</v>
      </c>
      <c r="R2850" s="10">
        <v>43635</v>
      </c>
      <c r="S2850" s="10">
        <v>45138.910469139548</v>
      </c>
      <c r="T2850" s="11">
        <v>25</v>
      </c>
      <c r="U2850" s="51">
        <v>6</v>
      </c>
      <c r="V2850" s="51">
        <v>2019</v>
      </c>
      <c r="W2850" s="52">
        <v>2023</v>
      </c>
    </row>
    <row r="2851" spans="1:23" x14ac:dyDescent="0.3">
      <c r="A2851" s="22">
        <v>2850</v>
      </c>
      <c r="B2851" s="2" t="s">
        <v>4105</v>
      </c>
      <c r="C2851" s="2" t="s">
        <v>74</v>
      </c>
      <c r="D2851" s="2" t="s">
        <v>92</v>
      </c>
      <c r="E2851" s="3">
        <v>2007</v>
      </c>
      <c r="F2851" s="4">
        <v>15589.95</v>
      </c>
      <c r="G2851" s="5">
        <v>255746</v>
      </c>
      <c r="H2851" s="2" t="s">
        <v>41</v>
      </c>
      <c r="I2851" s="2" t="s">
        <v>29</v>
      </c>
      <c r="J2851" s="6">
        <v>2.9</v>
      </c>
      <c r="K2851" s="7">
        <v>574</v>
      </c>
      <c r="L2851" s="8">
        <v>477</v>
      </c>
      <c r="M2851" s="3">
        <v>5</v>
      </c>
      <c r="N2851" s="3">
        <v>5</v>
      </c>
      <c r="O2851" s="2" t="s">
        <v>51</v>
      </c>
      <c r="P2851" s="9" t="s">
        <v>5650</v>
      </c>
      <c r="Q2851" s="9" t="s">
        <v>12689</v>
      </c>
      <c r="R2851" s="10">
        <v>42440</v>
      </c>
      <c r="S2851" s="10">
        <v>45758.074301906097</v>
      </c>
      <c r="T2851" s="11">
        <v>17</v>
      </c>
      <c r="U2851" s="51">
        <v>3</v>
      </c>
      <c r="V2851" s="51">
        <v>2016</v>
      </c>
      <c r="W2851" s="52">
        <v>2025</v>
      </c>
    </row>
    <row r="2852" spans="1:23" x14ac:dyDescent="0.3">
      <c r="A2852" s="22">
        <v>2851</v>
      </c>
      <c r="B2852" s="2" t="s">
        <v>5652</v>
      </c>
      <c r="C2852" s="2" t="s">
        <v>118</v>
      </c>
      <c r="D2852" s="2" t="s">
        <v>34</v>
      </c>
      <c r="E2852" s="3">
        <v>2020</v>
      </c>
      <c r="F2852" s="4">
        <v>5299.6</v>
      </c>
      <c r="G2852" s="5">
        <v>105177</v>
      </c>
      <c r="H2852" s="2" t="s">
        <v>28</v>
      </c>
      <c r="I2852" s="2" t="s">
        <v>29</v>
      </c>
      <c r="J2852" s="6">
        <v>5.0999999999999996</v>
      </c>
      <c r="K2852" s="7">
        <v>435</v>
      </c>
      <c r="L2852" s="8">
        <v>581</v>
      </c>
      <c r="M2852" s="3">
        <v>3</v>
      </c>
      <c r="N2852" s="3">
        <v>4</v>
      </c>
      <c r="O2852" s="2" t="s">
        <v>51</v>
      </c>
      <c r="P2852" s="9" t="s">
        <v>5651</v>
      </c>
      <c r="Q2852" s="9" t="s">
        <v>12690</v>
      </c>
      <c r="R2852" s="10">
        <v>41861</v>
      </c>
      <c r="S2852" s="10">
        <v>45620.076702386192</v>
      </c>
      <c r="T2852" s="11">
        <v>4</v>
      </c>
      <c r="U2852" s="51">
        <v>8</v>
      </c>
      <c r="V2852" s="51">
        <v>2014</v>
      </c>
      <c r="W2852" s="52">
        <v>2024</v>
      </c>
    </row>
    <row r="2853" spans="1:23" x14ac:dyDescent="0.3">
      <c r="A2853" s="22">
        <v>2852</v>
      </c>
      <c r="B2853" s="2" t="s">
        <v>5654</v>
      </c>
      <c r="C2853" s="2" t="s">
        <v>63</v>
      </c>
      <c r="D2853" s="2" t="s">
        <v>40</v>
      </c>
      <c r="E2853" s="3">
        <v>2008</v>
      </c>
      <c r="F2853" s="4">
        <v>27977.22</v>
      </c>
      <c r="G2853" s="5">
        <v>170829</v>
      </c>
      <c r="H2853" s="2" t="s">
        <v>41</v>
      </c>
      <c r="I2853" s="2" t="s">
        <v>29</v>
      </c>
      <c r="J2853" s="6">
        <v>3.6</v>
      </c>
      <c r="K2853" s="7">
        <v>85</v>
      </c>
      <c r="L2853" s="8">
        <v>125</v>
      </c>
      <c r="M2853" s="3">
        <v>3</v>
      </c>
      <c r="N2853" s="3">
        <v>2</v>
      </c>
      <c r="O2853" s="2" t="s">
        <v>30</v>
      </c>
      <c r="P2853" s="9" t="s">
        <v>5653</v>
      </c>
      <c r="Q2853" s="9" t="s">
        <v>12691</v>
      </c>
      <c r="R2853" s="10">
        <v>42739</v>
      </c>
      <c r="S2853" s="10">
        <v>45257.048096665043</v>
      </c>
      <c r="T2853" s="11">
        <v>16</v>
      </c>
      <c r="U2853" s="51">
        <v>1</v>
      </c>
      <c r="V2853" s="51">
        <v>2017</v>
      </c>
      <c r="W2853" s="52">
        <v>2023</v>
      </c>
    </row>
    <row r="2854" spans="1:23" x14ac:dyDescent="0.3">
      <c r="A2854" s="22">
        <v>2853</v>
      </c>
      <c r="B2854" s="2" t="s">
        <v>5656</v>
      </c>
      <c r="C2854" s="2" t="s">
        <v>39</v>
      </c>
      <c r="D2854" s="2" t="s">
        <v>79</v>
      </c>
      <c r="E2854" s="3">
        <v>1994</v>
      </c>
      <c r="F2854" s="4">
        <v>53979.27</v>
      </c>
      <c r="G2854" s="5">
        <v>210999</v>
      </c>
      <c r="H2854" s="2" t="s">
        <v>21</v>
      </c>
      <c r="I2854" s="2" t="s">
        <v>29</v>
      </c>
      <c r="J2854" s="6">
        <v>3.6</v>
      </c>
      <c r="K2854" s="7">
        <v>389</v>
      </c>
      <c r="L2854" s="8">
        <v>179</v>
      </c>
      <c r="M2854" s="3">
        <v>2</v>
      </c>
      <c r="N2854" s="3">
        <v>7</v>
      </c>
      <c r="O2854" s="2" t="s">
        <v>80</v>
      </c>
      <c r="P2854" s="9" t="s">
        <v>5655</v>
      </c>
      <c r="Q2854" s="9" t="s">
        <v>12692</v>
      </c>
      <c r="R2854" s="10">
        <v>42545</v>
      </c>
      <c r="S2854" s="10">
        <v>45288.298346715063</v>
      </c>
      <c r="T2854" s="11">
        <v>30</v>
      </c>
      <c r="U2854" s="51">
        <v>6</v>
      </c>
      <c r="V2854" s="51">
        <v>2016</v>
      </c>
      <c r="W2854" s="52">
        <v>2023</v>
      </c>
    </row>
    <row r="2855" spans="1:23" x14ac:dyDescent="0.3">
      <c r="A2855" s="22">
        <v>2854</v>
      </c>
      <c r="B2855" s="2" t="s">
        <v>5658</v>
      </c>
      <c r="C2855" s="2" t="s">
        <v>107</v>
      </c>
      <c r="D2855" s="2" t="s">
        <v>79</v>
      </c>
      <c r="E2855" s="3">
        <v>2017</v>
      </c>
      <c r="F2855" s="4">
        <v>58281.14</v>
      </c>
      <c r="G2855" s="5">
        <v>15900</v>
      </c>
      <c r="H2855" s="2" t="s">
        <v>41</v>
      </c>
      <c r="I2855" s="2" t="s">
        <v>22</v>
      </c>
      <c r="J2855" s="6">
        <v>5.2</v>
      </c>
      <c r="K2855" s="7">
        <v>190</v>
      </c>
      <c r="L2855" s="8">
        <v>365</v>
      </c>
      <c r="M2855" s="3">
        <v>3</v>
      </c>
      <c r="N2855" s="3">
        <v>5</v>
      </c>
      <c r="O2855" s="2" t="s">
        <v>65</v>
      </c>
      <c r="P2855" s="9" t="s">
        <v>5657</v>
      </c>
      <c r="Q2855" s="9" t="s">
        <v>12693</v>
      </c>
      <c r="R2855" s="10">
        <v>44225</v>
      </c>
      <c r="S2855" s="10">
        <v>45236.750037053127</v>
      </c>
      <c r="T2855" s="11">
        <v>7</v>
      </c>
      <c r="U2855" s="51">
        <v>1</v>
      </c>
      <c r="V2855" s="51">
        <v>2021</v>
      </c>
      <c r="W2855" s="52">
        <v>2023</v>
      </c>
    </row>
    <row r="2856" spans="1:23" x14ac:dyDescent="0.3">
      <c r="A2856" s="22">
        <v>2855</v>
      </c>
      <c r="B2856" s="2" t="s">
        <v>5660</v>
      </c>
      <c r="C2856" s="2" t="s">
        <v>49</v>
      </c>
      <c r="D2856" s="2" t="s">
        <v>92</v>
      </c>
      <c r="E2856" s="3">
        <v>1990</v>
      </c>
      <c r="F2856" s="4">
        <v>28115.03</v>
      </c>
      <c r="G2856" s="5">
        <v>251282</v>
      </c>
      <c r="H2856" s="2" t="s">
        <v>21</v>
      </c>
      <c r="I2856" s="2" t="s">
        <v>29</v>
      </c>
      <c r="J2856" s="6">
        <v>3.3</v>
      </c>
      <c r="K2856" s="7">
        <v>159</v>
      </c>
      <c r="L2856" s="8">
        <v>324</v>
      </c>
      <c r="M2856" s="3">
        <v>2</v>
      </c>
      <c r="N2856" s="3">
        <v>7</v>
      </c>
      <c r="O2856" s="2" t="s">
        <v>23</v>
      </c>
      <c r="P2856" s="9" t="s">
        <v>5659</v>
      </c>
      <c r="Q2856" s="9" t="s">
        <v>12694</v>
      </c>
      <c r="R2856" s="10">
        <v>44754</v>
      </c>
      <c r="S2856" s="10">
        <v>45674.545596164957</v>
      </c>
      <c r="T2856" s="11">
        <v>34</v>
      </c>
      <c r="U2856" s="51">
        <v>7</v>
      </c>
      <c r="V2856" s="51">
        <v>2022</v>
      </c>
      <c r="W2856" s="52">
        <v>2025</v>
      </c>
    </row>
    <row r="2857" spans="1:23" x14ac:dyDescent="0.3">
      <c r="A2857" s="22">
        <v>2856</v>
      </c>
      <c r="B2857" s="2" t="s">
        <v>5662</v>
      </c>
      <c r="C2857" s="2" t="s">
        <v>49</v>
      </c>
      <c r="D2857" s="2" t="s">
        <v>27</v>
      </c>
      <c r="E2857" s="3">
        <v>2003</v>
      </c>
      <c r="F2857" s="4">
        <v>8337.8799999999992</v>
      </c>
      <c r="G2857" s="5">
        <v>115735</v>
      </c>
      <c r="H2857" s="2" t="s">
        <v>28</v>
      </c>
      <c r="I2857" s="2" t="s">
        <v>29</v>
      </c>
      <c r="J2857" s="6">
        <v>4</v>
      </c>
      <c r="K2857" s="7">
        <v>504</v>
      </c>
      <c r="L2857" s="8">
        <v>124</v>
      </c>
      <c r="M2857" s="3">
        <v>3</v>
      </c>
      <c r="N2857" s="3">
        <v>5</v>
      </c>
      <c r="O2857" s="2" t="s">
        <v>30</v>
      </c>
      <c r="P2857" s="9" t="s">
        <v>5661</v>
      </c>
      <c r="Q2857" s="9" t="s">
        <v>12695</v>
      </c>
      <c r="R2857" s="10">
        <v>45303</v>
      </c>
      <c r="S2857" s="10">
        <v>45515.957878621448</v>
      </c>
      <c r="T2857" s="11">
        <v>21</v>
      </c>
      <c r="U2857" s="51">
        <v>1</v>
      </c>
      <c r="V2857" s="51">
        <v>2024</v>
      </c>
      <c r="W2857" s="52">
        <v>2024</v>
      </c>
    </row>
    <row r="2858" spans="1:23" x14ac:dyDescent="0.3">
      <c r="A2858" s="22">
        <v>2857</v>
      </c>
      <c r="B2858" s="2" t="s">
        <v>5664</v>
      </c>
      <c r="C2858" s="2" t="s">
        <v>33</v>
      </c>
      <c r="D2858" s="2" t="s">
        <v>92</v>
      </c>
      <c r="E2858" s="3">
        <v>1993</v>
      </c>
      <c r="F2858" s="4">
        <v>42064.33</v>
      </c>
      <c r="G2858" s="5">
        <v>140270</v>
      </c>
      <c r="H2858" s="2" t="s">
        <v>41</v>
      </c>
      <c r="I2858" s="2" t="s">
        <v>22</v>
      </c>
      <c r="J2858" s="6">
        <v>5.8</v>
      </c>
      <c r="K2858" s="7">
        <v>616</v>
      </c>
      <c r="L2858" s="8">
        <v>429</v>
      </c>
      <c r="M2858" s="3">
        <v>5</v>
      </c>
      <c r="N2858" s="3">
        <v>7</v>
      </c>
      <c r="O2858" s="2" t="s">
        <v>42</v>
      </c>
      <c r="P2858" s="9" t="s">
        <v>5663</v>
      </c>
      <c r="Q2858" s="9" t="s">
        <v>12696</v>
      </c>
      <c r="R2858" s="10">
        <v>43083</v>
      </c>
      <c r="S2858" s="10">
        <v>45843.35535811734</v>
      </c>
      <c r="T2858" s="11">
        <v>31</v>
      </c>
      <c r="U2858" s="51">
        <v>12</v>
      </c>
      <c r="V2858" s="51">
        <v>2017</v>
      </c>
      <c r="W2858" s="52">
        <v>2025</v>
      </c>
    </row>
    <row r="2859" spans="1:23" x14ac:dyDescent="0.3">
      <c r="A2859" s="22">
        <v>2858</v>
      </c>
      <c r="B2859" s="2" t="s">
        <v>5666</v>
      </c>
      <c r="C2859" s="2" t="s">
        <v>118</v>
      </c>
      <c r="D2859" s="2" t="s">
        <v>92</v>
      </c>
      <c r="E2859" s="3">
        <v>2011</v>
      </c>
      <c r="F2859" s="4">
        <v>28907.78</v>
      </c>
      <c r="G2859" s="5">
        <v>70505</v>
      </c>
      <c r="H2859" s="2" t="s">
        <v>41</v>
      </c>
      <c r="I2859" s="2" t="s">
        <v>22</v>
      </c>
      <c r="J2859" s="6">
        <v>2.6</v>
      </c>
      <c r="K2859" s="7">
        <v>303</v>
      </c>
      <c r="L2859" s="8">
        <v>284</v>
      </c>
      <c r="M2859" s="3">
        <v>5</v>
      </c>
      <c r="N2859" s="3">
        <v>5</v>
      </c>
      <c r="O2859" s="2" t="s">
        <v>42</v>
      </c>
      <c r="P2859" s="9" t="s">
        <v>5665</v>
      </c>
      <c r="Q2859" s="9" t="s">
        <v>12697</v>
      </c>
      <c r="R2859" s="10">
        <v>42374</v>
      </c>
      <c r="S2859" s="10">
        <v>45374.163519749673</v>
      </c>
      <c r="T2859" s="11">
        <v>13</v>
      </c>
      <c r="U2859" s="51">
        <v>1</v>
      </c>
      <c r="V2859" s="51">
        <v>2016</v>
      </c>
      <c r="W2859" s="52">
        <v>2024</v>
      </c>
    </row>
    <row r="2860" spans="1:23" x14ac:dyDescent="0.3">
      <c r="A2860" s="22">
        <v>2859</v>
      </c>
      <c r="B2860" s="2" t="s">
        <v>5668</v>
      </c>
      <c r="C2860" s="2" t="s">
        <v>107</v>
      </c>
      <c r="D2860" s="2" t="s">
        <v>40</v>
      </c>
      <c r="E2860" s="3">
        <v>2009</v>
      </c>
      <c r="F2860" s="4">
        <v>21581.94</v>
      </c>
      <c r="G2860" s="5">
        <v>242373</v>
      </c>
      <c r="H2860" s="2" t="s">
        <v>41</v>
      </c>
      <c r="I2860" s="2" t="s">
        <v>29</v>
      </c>
      <c r="J2860" s="6">
        <v>3.6</v>
      </c>
      <c r="K2860" s="7">
        <v>496</v>
      </c>
      <c r="L2860" s="8">
        <v>534</v>
      </c>
      <c r="M2860" s="3">
        <v>4</v>
      </c>
      <c r="N2860" s="3">
        <v>2</v>
      </c>
      <c r="O2860" s="2" t="s">
        <v>65</v>
      </c>
      <c r="P2860" s="9" t="s">
        <v>5667</v>
      </c>
      <c r="Q2860" s="9" t="s">
        <v>12698</v>
      </c>
      <c r="R2860" s="10">
        <v>45366</v>
      </c>
      <c r="S2860" s="10">
        <v>45373.579402926312</v>
      </c>
      <c r="T2860" s="11">
        <v>15</v>
      </c>
      <c r="U2860" s="51">
        <v>3</v>
      </c>
      <c r="V2860" s="51">
        <v>2024</v>
      </c>
      <c r="W2860" s="52">
        <v>2024</v>
      </c>
    </row>
    <row r="2861" spans="1:23" x14ac:dyDescent="0.3">
      <c r="A2861" s="22">
        <v>2860</v>
      </c>
      <c r="B2861" s="2" t="s">
        <v>5670</v>
      </c>
      <c r="C2861" s="2" t="s">
        <v>118</v>
      </c>
      <c r="D2861" s="2" t="s">
        <v>92</v>
      </c>
      <c r="E2861" s="3">
        <v>1994</v>
      </c>
      <c r="F2861" s="4">
        <v>20360.349999999999</v>
      </c>
      <c r="G2861" s="5">
        <v>55018</v>
      </c>
      <c r="H2861" s="2" t="s">
        <v>28</v>
      </c>
      <c r="I2861" s="2" t="s">
        <v>22</v>
      </c>
      <c r="J2861" s="6">
        <v>1.1000000000000001</v>
      </c>
      <c r="K2861" s="7">
        <v>215</v>
      </c>
      <c r="L2861" s="8">
        <v>594</v>
      </c>
      <c r="M2861" s="3">
        <v>5</v>
      </c>
      <c r="N2861" s="3">
        <v>7</v>
      </c>
      <c r="O2861" s="2" t="s">
        <v>51</v>
      </c>
      <c r="P2861" s="9" t="s">
        <v>5669</v>
      </c>
      <c r="Q2861" s="9" t="s">
        <v>12699</v>
      </c>
      <c r="R2861" s="10">
        <v>44696</v>
      </c>
      <c r="S2861" s="10">
        <v>45485.875862218163</v>
      </c>
      <c r="T2861" s="11">
        <v>30</v>
      </c>
      <c r="U2861" s="51">
        <v>5</v>
      </c>
      <c r="V2861" s="51">
        <v>2022</v>
      </c>
      <c r="W2861" s="52">
        <v>2024</v>
      </c>
    </row>
    <row r="2862" spans="1:23" x14ac:dyDescent="0.3">
      <c r="A2862" s="22">
        <v>2861</v>
      </c>
      <c r="B2862" s="2" t="s">
        <v>5672</v>
      </c>
      <c r="C2862" s="2" t="s">
        <v>49</v>
      </c>
      <c r="D2862" s="2" t="s">
        <v>20</v>
      </c>
      <c r="E2862" s="3">
        <v>2019</v>
      </c>
      <c r="F2862" s="4">
        <v>77930.600000000006</v>
      </c>
      <c r="G2862" s="5">
        <v>94443</v>
      </c>
      <c r="H2862" s="2" t="s">
        <v>41</v>
      </c>
      <c r="I2862" s="2" t="s">
        <v>22</v>
      </c>
      <c r="J2862" s="6">
        <v>3.4</v>
      </c>
      <c r="K2862" s="7">
        <v>585</v>
      </c>
      <c r="L2862" s="8">
        <v>603</v>
      </c>
      <c r="M2862" s="3">
        <v>3</v>
      </c>
      <c r="N2862" s="3">
        <v>5</v>
      </c>
      <c r="O2862" s="2" t="s">
        <v>85</v>
      </c>
      <c r="P2862" s="9" t="s">
        <v>5671</v>
      </c>
      <c r="Q2862" s="9" t="s">
        <v>12700</v>
      </c>
      <c r="R2862" s="10">
        <v>44644</v>
      </c>
      <c r="S2862" s="10">
        <v>45646.361959437607</v>
      </c>
      <c r="T2862" s="11">
        <v>5</v>
      </c>
      <c r="U2862" s="51">
        <v>3</v>
      </c>
      <c r="V2862" s="51">
        <v>2022</v>
      </c>
      <c r="W2862" s="52">
        <v>2024</v>
      </c>
    </row>
    <row r="2863" spans="1:23" x14ac:dyDescent="0.3">
      <c r="A2863" s="22">
        <v>2862</v>
      </c>
      <c r="B2863" s="2" t="s">
        <v>5674</v>
      </c>
      <c r="C2863" s="2" t="s">
        <v>63</v>
      </c>
      <c r="D2863" s="2" t="s">
        <v>34</v>
      </c>
      <c r="E2863" s="3">
        <v>1997</v>
      </c>
      <c r="F2863" s="4">
        <v>69358.8</v>
      </c>
      <c r="G2863" s="5">
        <v>236447</v>
      </c>
      <c r="H2863" s="2" t="s">
        <v>41</v>
      </c>
      <c r="I2863" s="2" t="s">
        <v>22</v>
      </c>
      <c r="J2863" s="6">
        <v>6</v>
      </c>
      <c r="K2863" s="7">
        <v>174</v>
      </c>
      <c r="L2863" s="8">
        <v>742</v>
      </c>
      <c r="M2863" s="3">
        <v>5</v>
      </c>
      <c r="N2863" s="3">
        <v>7</v>
      </c>
      <c r="O2863" s="2" t="s">
        <v>36</v>
      </c>
      <c r="P2863" s="9" t="s">
        <v>5673</v>
      </c>
      <c r="Q2863" s="9" t="s">
        <v>12701</v>
      </c>
      <c r="R2863" s="10">
        <v>43033</v>
      </c>
      <c r="S2863" s="10">
        <v>45749.312549555623</v>
      </c>
      <c r="T2863" s="11">
        <v>27</v>
      </c>
      <c r="U2863" s="51">
        <v>10</v>
      </c>
      <c r="V2863" s="51">
        <v>2017</v>
      </c>
      <c r="W2863" s="52">
        <v>2025</v>
      </c>
    </row>
    <row r="2864" spans="1:23" x14ac:dyDescent="0.3">
      <c r="A2864" s="22">
        <v>2863</v>
      </c>
      <c r="B2864" s="2" t="s">
        <v>5676</v>
      </c>
      <c r="C2864" s="2" t="s">
        <v>33</v>
      </c>
      <c r="D2864" s="2" t="s">
        <v>34</v>
      </c>
      <c r="E2864" s="3">
        <v>1994</v>
      </c>
      <c r="F2864" s="4">
        <v>6777.99</v>
      </c>
      <c r="G2864" s="5">
        <v>18158</v>
      </c>
      <c r="H2864" s="2" t="s">
        <v>41</v>
      </c>
      <c r="I2864" s="2" t="s">
        <v>29</v>
      </c>
      <c r="J2864" s="6">
        <v>2.1</v>
      </c>
      <c r="K2864" s="7">
        <v>471</v>
      </c>
      <c r="L2864" s="8">
        <v>789</v>
      </c>
      <c r="M2864" s="3">
        <v>4</v>
      </c>
      <c r="N2864" s="3">
        <v>5</v>
      </c>
      <c r="O2864" s="2" t="s">
        <v>80</v>
      </c>
      <c r="P2864" s="9" t="s">
        <v>5675</v>
      </c>
      <c r="Q2864" s="9" t="s">
        <v>12702</v>
      </c>
      <c r="R2864" s="10">
        <v>42183</v>
      </c>
      <c r="S2864" s="10">
        <v>45858.104307907313</v>
      </c>
      <c r="T2864" s="11">
        <v>30</v>
      </c>
      <c r="U2864" s="51">
        <v>6</v>
      </c>
      <c r="V2864" s="51">
        <v>2015</v>
      </c>
      <c r="W2864" s="52">
        <v>2025</v>
      </c>
    </row>
    <row r="2865" spans="1:23" x14ac:dyDescent="0.3">
      <c r="A2865" s="22">
        <v>2864</v>
      </c>
      <c r="B2865" s="2" t="s">
        <v>12703</v>
      </c>
      <c r="C2865" s="2" t="s">
        <v>39</v>
      </c>
      <c r="D2865" s="2" t="s">
        <v>34</v>
      </c>
      <c r="E2865" s="3">
        <v>2005</v>
      </c>
      <c r="F2865" s="4">
        <v>76632</v>
      </c>
      <c r="G2865" s="5">
        <v>200257</v>
      </c>
      <c r="H2865" s="2" t="s">
        <v>35</v>
      </c>
      <c r="I2865" s="2" t="s">
        <v>22</v>
      </c>
      <c r="J2865" s="6">
        <v>4.7</v>
      </c>
      <c r="K2865" s="7">
        <v>343</v>
      </c>
      <c r="L2865" s="8">
        <v>788</v>
      </c>
      <c r="M2865" s="3">
        <v>5</v>
      </c>
      <c r="N2865" s="3">
        <v>4</v>
      </c>
      <c r="O2865" s="2" t="s">
        <v>85</v>
      </c>
      <c r="P2865" s="9" t="s">
        <v>5677</v>
      </c>
      <c r="Q2865" s="9" t="s">
        <v>12704</v>
      </c>
      <c r="R2865" s="10">
        <v>44137</v>
      </c>
      <c r="S2865" s="10">
        <v>45614.965680181747</v>
      </c>
      <c r="T2865" s="11">
        <v>19</v>
      </c>
      <c r="U2865" s="51">
        <v>11</v>
      </c>
      <c r="V2865" s="51">
        <v>2020</v>
      </c>
      <c r="W2865" s="52">
        <v>2024</v>
      </c>
    </row>
    <row r="2866" spans="1:23" x14ac:dyDescent="0.3">
      <c r="A2866" s="22">
        <v>2865</v>
      </c>
      <c r="B2866" s="2" t="s">
        <v>5679</v>
      </c>
      <c r="C2866" s="2" t="s">
        <v>118</v>
      </c>
      <c r="D2866" s="2" t="s">
        <v>64</v>
      </c>
      <c r="E2866" s="3">
        <v>2008</v>
      </c>
      <c r="F2866" s="4">
        <v>10381.84</v>
      </c>
      <c r="G2866" s="5">
        <v>64894</v>
      </c>
      <c r="H2866" s="2" t="s">
        <v>41</v>
      </c>
      <c r="I2866" s="2" t="s">
        <v>22</v>
      </c>
      <c r="J2866" s="6">
        <v>1</v>
      </c>
      <c r="K2866" s="7">
        <v>655</v>
      </c>
      <c r="L2866" s="8">
        <v>514</v>
      </c>
      <c r="M2866" s="3">
        <v>4</v>
      </c>
      <c r="N2866" s="3">
        <v>2</v>
      </c>
      <c r="O2866" s="2" t="s">
        <v>42</v>
      </c>
      <c r="P2866" s="9" t="s">
        <v>5678</v>
      </c>
      <c r="Q2866" s="9" t="s">
        <v>12705</v>
      </c>
      <c r="R2866" s="10">
        <v>43853</v>
      </c>
      <c r="S2866" s="10">
        <v>45785.381763398393</v>
      </c>
      <c r="T2866" s="11">
        <v>16</v>
      </c>
      <c r="U2866" s="51">
        <v>1</v>
      </c>
      <c r="V2866" s="51">
        <v>2020</v>
      </c>
      <c r="W2866" s="52">
        <v>2025</v>
      </c>
    </row>
    <row r="2867" spans="1:23" x14ac:dyDescent="0.3">
      <c r="A2867" s="22">
        <v>2866</v>
      </c>
      <c r="B2867" s="2" t="s">
        <v>5681</v>
      </c>
      <c r="C2867" s="2" t="s">
        <v>49</v>
      </c>
      <c r="D2867" s="2" t="s">
        <v>34</v>
      </c>
      <c r="E2867" s="3">
        <v>2014</v>
      </c>
      <c r="F2867" s="4">
        <v>26658.69</v>
      </c>
      <c r="G2867" s="5">
        <v>235600</v>
      </c>
      <c r="H2867" s="2" t="s">
        <v>21</v>
      </c>
      <c r="I2867" s="2" t="s">
        <v>22</v>
      </c>
      <c r="J2867" s="6">
        <v>3.9</v>
      </c>
      <c r="K2867" s="7">
        <v>233</v>
      </c>
      <c r="L2867" s="8">
        <v>718</v>
      </c>
      <c r="M2867" s="3">
        <v>5</v>
      </c>
      <c r="N2867" s="3">
        <v>4</v>
      </c>
      <c r="O2867" s="2" t="s">
        <v>85</v>
      </c>
      <c r="P2867" s="9" t="s">
        <v>5680</v>
      </c>
      <c r="Q2867" s="9" t="s">
        <v>12706</v>
      </c>
      <c r="R2867" s="10">
        <v>43715</v>
      </c>
      <c r="S2867" s="10">
        <v>45614.381563358387</v>
      </c>
      <c r="T2867" s="11">
        <v>10</v>
      </c>
      <c r="U2867" s="51">
        <v>9</v>
      </c>
      <c r="V2867" s="51">
        <v>2019</v>
      </c>
      <c r="W2867" s="52">
        <v>2024</v>
      </c>
    </row>
    <row r="2868" spans="1:23" x14ac:dyDescent="0.3">
      <c r="A2868" s="22">
        <v>2867</v>
      </c>
      <c r="B2868" s="2" t="s">
        <v>5683</v>
      </c>
      <c r="C2868" s="2" t="s">
        <v>63</v>
      </c>
      <c r="D2868" s="2" t="s">
        <v>79</v>
      </c>
      <c r="E2868" s="3">
        <v>2021</v>
      </c>
      <c r="F2868" s="4">
        <v>77576.52</v>
      </c>
      <c r="G2868" s="5">
        <v>233837</v>
      </c>
      <c r="H2868" s="2" t="s">
        <v>41</v>
      </c>
      <c r="I2868" s="2" t="s">
        <v>29</v>
      </c>
      <c r="J2868" s="6">
        <v>1.8</v>
      </c>
      <c r="K2868" s="7">
        <v>460</v>
      </c>
      <c r="L2868" s="8">
        <v>602</v>
      </c>
      <c r="M2868" s="3">
        <v>2</v>
      </c>
      <c r="N2868" s="3">
        <v>4</v>
      </c>
      <c r="O2868" s="2" t="s">
        <v>42</v>
      </c>
      <c r="P2868" s="9" t="s">
        <v>5682</v>
      </c>
      <c r="Q2868" s="9" t="s">
        <v>12707</v>
      </c>
      <c r="R2868" s="10">
        <v>42681</v>
      </c>
      <c r="S2868" s="10">
        <v>45825.539795004719</v>
      </c>
      <c r="T2868" s="11">
        <v>3</v>
      </c>
      <c r="U2868" s="51">
        <v>11</v>
      </c>
      <c r="V2868" s="51">
        <v>2016</v>
      </c>
      <c r="W2868" s="52">
        <v>2025</v>
      </c>
    </row>
    <row r="2869" spans="1:23" x14ac:dyDescent="0.3">
      <c r="A2869" s="22">
        <v>2868</v>
      </c>
      <c r="B2869" s="2" t="s">
        <v>5685</v>
      </c>
      <c r="C2869" s="2" t="s">
        <v>74</v>
      </c>
      <c r="D2869" s="2" t="s">
        <v>64</v>
      </c>
      <c r="E2869" s="3">
        <v>2015</v>
      </c>
      <c r="F2869" s="4">
        <v>21292.62</v>
      </c>
      <c r="G2869" s="5">
        <v>202440</v>
      </c>
      <c r="H2869" s="2" t="s">
        <v>28</v>
      </c>
      <c r="I2869" s="2" t="s">
        <v>29</v>
      </c>
      <c r="J2869" s="6">
        <v>4</v>
      </c>
      <c r="K2869" s="7">
        <v>581</v>
      </c>
      <c r="L2869" s="8">
        <v>126</v>
      </c>
      <c r="M2869" s="3">
        <v>2</v>
      </c>
      <c r="N2869" s="3">
        <v>2</v>
      </c>
      <c r="O2869" s="2" t="s">
        <v>51</v>
      </c>
      <c r="P2869" s="9" t="s">
        <v>5684</v>
      </c>
      <c r="Q2869" s="9" t="s">
        <v>12708</v>
      </c>
      <c r="R2869" s="10">
        <v>42897</v>
      </c>
      <c r="S2869" s="10">
        <v>45734.271541353992</v>
      </c>
      <c r="T2869" s="11">
        <v>9</v>
      </c>
      <c r="U2869" s="51">
        <v>6</v>
      </c>
      <c r="V2869" s="51">
        <v>2017</v>
      </c>
      <c r="W2869" s="52">
        <v>2025</v>
      </c>
    </row>
    <row r="2870" spans="1:23" x14ac:dyDescent="0.3">
      <c r="A2870" s="22">
        <v>2869</v>
      </c>
      <c r="B2870" s="2" t="s">
        <v>5687</v>
      </c>
      <c r="C2870" s="2" t="s">
        <v>118</v>
      </c>
      <c r="D2870" s="2" t="s">
        <v>20</v>
      </c>
      <c r="E2870" s="3">
        <v>2023</v>
      </c>
      <c r="F2870" s="4">
        <v>50342.3</v>
      </c>
      <c r="G2870" s="5">
        <v>87006</v>
      </c>
      <c r="H2870" s="2" t="s">
        <v>41</v>
      </c>
      <c r="I2870" s="2" t="s">
        <v>29</v>
      </c>
      <c r="J2870" s="6">
        <v>3.5</v>
      </c>
      <c r="K2870" s="7">
        <v>523</v>
      </c>
      <c r="L2870" s="8">
        <v>638</v>
      </c>
      <c r="M2870" s="3">
        <v>3</v>
      </c>
      <c r="N2870" s="3">
        <v>2</v>
      </c>
      <c r="O2870" s="2" t="s">
        <v>51</v>
      </c>
      <c r="P2870" s="9" t="s">
        <v>5686</v>
      </c>
      <c r="Q2870" s="9" t="s">
        <v>12709</v>
      </c>
      <c r="R2870" s="10">
        <v>42000</v>
      </c>
      <c r="S2870" s="10">
        <v>45512.307148475418</v>
      </c>
      <c r="T2870" s="11">
        <v>1</v>
      </c>
      <c r="U2870" s="51">
        <v>12</v>
      </c>
      <c r="V2870" s="51">
        <v>2014</v>
      </c>
      <c r="W2870" s="52">
        <v>2024</v>
      </c>
    </row>
    <row r="2871" spans="1:23" x14ac:dyDescent="0.3">
      <c r="A2871" s="22">
        <v>2870</v>
      </c>
      <c r="B2871" s="2" t="s">
        <v>5689</v>
      </c>
      <c r="C2871" s="2" t="s">
        <v>19</v>
      </c>
      <c r="D2871" s="2" t="s">
        <v>40</v>
      </c>
      <c r="E2871" s="3">
        <v>2016</v>
      </c>
      <c r="F2871" s="4">
        <v>61854.25</v>
      </c>
      <c r="G2871" s="5">
        <v>127704</v>
      </c>
      <c r="H2871" s="2" t="s">
        <v>21</v>
      </c>
      <c r="I2871" s="2" t="s">
        <v>22</v>
      </c>
      <c r="J2871" s="6">
        <v>5.8</v>
      </c>
      <c r="K2871" s="7">
        <v>457</v>
      </c>
      <c r="L2871" s="8">
        <v>199</v>
      </c>
      <c r="M2871" s="3">
        <v>3</v>
      </c>
      <c r="N2871" s="3">
        <v>5</v>
      </c>
      <c r="O2871" s="2" t="s">
        <v>65</v>
      </c>
      <c r="P2871" s="9" t="s">
        <v>5688</v>
      </c>
      <c r="Q2871" s="9" t="s">
        <v>12710</v>
      </c>
      <c r="R2871" s="10">
        <v>42712</v>
      </c>
      <c r="S2871" s="10">
        <v>45334.005488143353</v>
      </c>
      <c r="T2871" s="11">
        <v>8</v>
      </c>
      <c r="U2871" s="51">
        <v>12</v>
      </c>
      <c r="V2871" s="51">
        <v>2016</v>
      </c>
      <c r="W2871" s="52">
        <v>2024</v>
      </c>
    </row>
    <row r="2872" spans="1:23" x14ac:dyDescent="0.3">
      <c r="A2872" s="22">
        <v>2871</v>
      </c>
      <c r="B2872" s="2" t="s">
        <v>5691</v>
      </c>
      <c r="C2872" s="2" t="s">
        <v>74</v>
      </c>
      <c r="D2872" s="2" t="s">
        <v>34</v>
      </c>
      <c r="E2872" s="3">
        <v>2001</v>
      </c>
      <c r="F2872" s="4">
        <v>58485.33</v>
      </c>
      <c r="G2872" s="5">
        <v>17170</v>
      </c>
      <c r="H2872" s="2" t="s">
        <v>21</v>
      </c>
      <c r="I2872" s="2" t="s">
        <v>22</v>
      </c>
      <c r="J2872" s="6">
        <v>5.0999999999999996</v>
      </c>
      <c r="K2872" s="7">
        <v>523</v>
      </c>
      <c r="L2872" s="8">
        <v>774</v>
      </c>
      <c r="M2872" s="3">
        <v>3</v>
      </c>
      <c r="N2872" s="3">
        <v>5</v>
      </c>
      <c r="O2872" s="2" t="s">
        <v>80</v>
      </c>
      <c r="P2872" s="9" t="s">
        <v>5690</v>
      </c>
      <c r="Q2872" s="9" t="s">
        <v>12711</v>
      </c>
      <c r="R2872" s="10">
        <v>43072</v>
      </c>
      <c r="S2872" s="10">
        <v>45691.77704245421</v>
      </c>
      <c r="T2872" s="11">
        <v>23</v>
      </c>
      <c r="U2872" s="51">
        <v>12</v>
      </c>
      <c r="V2872" s="51">
        <v>2017</v>
      </c>
      <c r="W2872" s="52">
        <v>2025</v>
      </c>
    </row>
    <row r="2873" spans="1:23" x14ac:dyDescent="0.3">
      <c r="A2873" s="22">
        <v>2872</v>
      </c>
      <c r="B2873" s="2" t="s">
        <v>12712</v>
      </c>
      <c r="C2873" s="2" t="s">
        <v>49</v>
      </c>
      <c r="D2873" s="2" t="s">
        <v>27</v>
      </c>
      <c r="E2873" s="3">
        <v>2017</v>
      </c>
      <c r="F2873" s="4">
        <v>31420.33</v>
      </c>
      <c r="G2873" s="5">
        <v>86428</v>
      </c>
      <c r="H2873" s="2" t="s">
        <v>35</v>
      </c>
      <c r="I2873" s="2" t="s">
        <v>22</v>
      </c>
      <c r="J2873" s="6">
        <v>4.5</v>
      </c>
      <c r="K2873" s="7">
        <v>671</v>
      </c>
      <c r="L2873" s="8">
        <v>106</v>
      </c>
      <c r="M2873" s="3">
        <v>5</v>
      </c>
      <c r="N2873" s="3">
        <v>7</v>
      </c>
      <c r="O2873" s="2" t="s">
        <v>80</v>
      </c>
      <c r="P2873" s="9" t="s">
        <v>5692</v>
      </c>
      <c r="Q2873" s="9" t="s">
        <v>12713</v>
      </c>
      <c r="R2873" s="10">
        <v>41962</v>
      </c>
      <c r="S2873" s="10">
        <v>45336.049897025128</v>
      </c>
      <c r="T2873" s="11">
        <v>7</v>
      </c>
      <c r="U2873" s="51">
        <v>11</v>
      </c>
      <c r="V2873" s="51">
        <v>2014</v>
      </c>
      <c r="W2873" s="52">
        <v>2024</v>
      </c>
    </row>
    <row r="2874" spans="1:23" x14ac:dyDescent="0.3">
      <c r="A2874" s="22">
        <v>2873</v>
      </c>
      <c r="B2874" s="2" t="s">
        <v>5694</v>
      </c>
      <c r="C2874" s="2" t="s">
        <v>63</v>
      </c>
      <c r="D2874" s="2" t="s">
        <v>64</v>
      </c>
      <c r="E2874" s="3">
        <v>2014</v>
      </c>
      <c r="F2874" s="4">
        <v>75627.960000000006</v>
      </c>
      <c r="G2874" s="5">
        <v>251292</v>
      </c>
      <c r="H2874" s="2" t="s">
        <v>28</v>
      </c>
      <c r="I2874" s="2" t="s">
        <v>22</v>
      </c>
      <c r="J2874" s="6">
        <v>2</v>
      </c>
      <c r="K2874" s="7">
        <v>225</v>
      </c>
      <c r="L2874" s="8">
        <v>757</v>
      </c>
      <c r="M2874" s="3">
        <v>4</v>
      </c>
      <c r="N2874" s="3">
        <v>4</v>
      </c>
      <c r="O2874" s="2" t="s">
        <v>30</v>
      </c>
      <c r="P2874" s="9" t="s">
        <v>5693</v>
      </c>
      <c r="Q2874" s="9" t="s">
        <v>12714</v>
      </c>
      <c r="R2874" s="10">
        <v>44928</v>
      </c>
      <c r="S2874" s="10">
        <v>45306.259939033524</v>
      </c>
      <c r="T2874" s="11">
        <v>10</v>
      </c>
      <c r="U2874" s="51">
        <v>1</v>
      </c>
      <c r="V2874" s="51">
        <v>2023</v>
      </c>
      <c r="W2874" s="52">
        <v>2024</v>
      </c>
    </row>
    <row r="2875" spans="1:23" x14ac:dyDescent="0.3">
      <c r="A2875" s="22">
        <v>2874</v>
      </c>
      <c r="B2875" s="2" t="s">
        <v>5696</v>
      </c>
      <c r="C2875" s="2" t="s">
        <v>19</v>
      </c>
      <c r="D2875" s="2" t="s">
        <v>79</v>
      </c>
      <c r="E2875" s="3">
        <v>2014</v>
      </c>
      <c r="F2875" s="4">
        <v>44078.52</v>
      </c>
      <c r="G2875" s="5">
        <v>186668</v>
      </c>
      <c r="H2875" s="2" t="s">
        <v>28</v>
      </c>
      <c r="I2875" s="2" t="s">
        <v>22</v>
      </c>
      <c r="J2875" s="6">
        <v>4.4000000000000004</v>
      </c>
      <c r="K2875" s="7">
        <v>336</v>
      </c>
      <c r="L2875" s="8">
        <v>792</v>
      </c>
      <c r="M2875" s="3">
        <v>4</v>
      </c>
      <c r="N2875" s="3">
        <v>2</v>
      </c>
      <c r="O2875" s="2" t="s">
        <v>80</v>
      </c>
      <c r="P2875" s="9" t="s">
        <v>5695</v>
      </c>
      <c r="Q2875" s="9" t="s">
        <v>12715</v>
      </c>
      <c r="R2875" s="10">
        <v>43646</v>
      </c>
      <c r="S2875" s="10">
        <v>45337.364159877703</v>
      </c>
      <c r="T2875" s="11">
        <v>10</v>
      </c>
      <c r="U2875" s="51">
        <v>6</v>
      </c>
      <c r="V2875" s="51">
        <v>2019</v>
      </c>
      <c r="W2875" s="52">
        <v>2024</v>
      </c>
    </row>
    <row r="2876" spans="1:23" x14ac:dyDescent="0.3">
      <c r="A2876" s="22">
        <v>2875</v>
      </c>
      <c r="B2876" s="2" t="s">
        <v>5698</v>
      </c>
      <c r="C2876" s="2" t="s">
        <v>118</v>
      </c>
      <c r="D2876" s="2" t="s">
        <v>79</v>
      </c>
      <c r="E2876" s="3">
        <v>2021</v>
      </c>
      <c r="F2876" s="4">
        <v>48220.61</v>
      </c>
      <c r="G2876" s="5">
        <v>85684</v>
      </c>
      <c r="H2876" s="2" t="s">
        <v>41</v>
      </c>
      <c r="I2876" s="2" t="s">
        <v>29</v>
      </c>
      <c r="J2876" s="6">
        <v>1.6</v>
      </c>
      <c r="K2876" s="7">
        <v>496</v>
      </c>
      <c r="L2876" s="8">
        <v>150</v>
      </c>
      <c r="M2876" s="3">
        <v>5</v>
      </c>
      <c r="N2876" s="3">
        <v>2</v>
      </c>
      <c r="O2876" s="2" t="s">
        <v>23</v>
      </c>
      <c r="P2876" s="9" t="s">
        <v>5697</v>
      </c>
      <c r="Q2876" s="9" t="s">
        <v>12716</v>
      </c>
      <c r="R2876" s="10">
        <v>44917</v>
      </c>
      <c r="S2876" s="10">
        <v>45690.170721189963</v>
      </c>
      <c r="T2876" s="11">
        <v>3</v>
      </c>
      <c r="U2876" s="51">
        <v>12</v>
      </c>
      <c r="V2876" s="51">
        <v>2022</v>
      </c>
      <c r="W2876" s="52">
        <v>2025</v>
      </c>
    </row>
    <row r="2877" spans="1:23" x14ac:dyDescent="0.3">
      <c r="A2877" s="22">
        <v>2876</v>
      </c>
      <c r="B2877" s="2" t="s">
        <v>5700</v>
      </c>
      <c r="C2877" s="2" t="s">
        <v>107</v>
      </c>
      <c r="D2877" s="2" t="s">
        <v>50</v>
      </c>
      <c r="E2877" s="3">
        <v>2022</v>
      </c>
      <c r="F2877" s="4">
        <v>7809.8</v>
      </c>
      <c r="G2877" s="5">
        <v>225451</v>
      </c>
      <c r="H2877" s="2" t="s">
        <v>35</v>
      </c>
      <c r="I2877" s="2" t="s">
        <v>22</v>
      </c>
      <c r="J2877" s="6">
        <v>2.2999999999999998</v>
      </c>
      <c r="K2877" s="7">
        <v>129</v>
      </c>
      <c r="L2877" s="8">
        <v>672</v>
      </c>
      <c r="M2877" s="3">
        <v>4</v>
      </c>
      <c r="N2877" s="3">
        <v>4</v>
      </c>
      <c r="O2877" s="2" t="s">
        <v>42</v>
      </c>
      <c r="P2877" s="9" t="s">
        <v>5699</v>
      </c>
      <c r="Q2877" s="9" t="s">
        <v>12717</v>
      </c>
      <c r="R2877" s="10">
        <v>43252</v>
      </c>
      <c r="S2877" s="10">
        <v>45394.315550155763</v>
      </c>
      <c r="T2877" s="11">
        <v>2</v>
      </c>
      <c r="U2877" s="51">
        <v>6</v>
      </c>
      <c r="V2877" s="51">
        <v>2018</v>
      </c>
      <c r="W2877" s="52">
        <v>2024</v>
      </c>
    </row>
    <row r="2878" spans="1:23" x14ac:dyDescent="0.3">
      <c r="A2878" s="22">
        <v>2877</v>
      </c>
      <c r="B2878" s="2" t="s">
        <v>5702</v>
      </c>
      <c r="C2878" s="2" t="s">
        <v>45</v>
      </c>
      <c r="D2878" s="2" t="s">
        <v>34</v>
      </c>
      <c r="E2878" s="3">
        <v>1995</v>
      </c>
      <c r="F2878" s="4">
        <v>48492.41</v>
      </c>
      <c r="G2878" s="5">
        <v>38472</v>
      </c>
      <c r="H2878" s="2" t="s">
        <v>28</v>
      </c>
      <c r="I2878" s="2" t="s">
        <v>22</v>
      </c>
      <c r="J2878" s="6">
        <v>1.3</v>
      </c>
      <c r="K2878" s="7">
        <v>296</v>
      </c>
      <c r="L2878" s="8">
        <v>583</v>
      </c>
      <c r="M2878" s="3">
        <v>5</v>
      </c>
      <c r="N2878" s="3">
        <v>4</v>
      </c>
      <c r="O2878" s="2" t="s">
        <v>23</v>
      </c>
      <c r="P2878" s="9" t="s">
        <v>5701</v>
      </c>
      <c r="Q2878" s="9" t="s">
        <v>12718</v>
      </c>
      <c r="R2878" s="10">
        <v>43617</v>
      </c>
      <c r="S2878" s="10">
        <v>45347.14811666905</v>
      </c>
      <c r="T2878" s="11">
        <v>29</v>
      </c>
      <c r="U2878" s="51">
        <v>6</v>
      </c>
      <c r="V2878" s="51">
        <v>2019</v>
      </c>
      <c r="W2878" s="52">
        <v>2024</v>
      </c>
    </row>
    <row r="2879" spans="1:23" x14ac:dyDescent="0.3">
      <c r="A2879" s="22">
        <v>2878</v>
      </c>
      <c r="B2879" s="2" t="s">
        <v>5704</v>
      </c>
      <c r="C2879" s="2" t="s">
        <v>118</v>
      </c>
      <c r="D2879" s="2" t="s">
        <v>46</v>
      </c>
      <c r="E2879" s="3">
        <v>2007</v>
      </c>
      <c r="F2879" s="4">
        <v>26132.12</v>
      </c>
      <c r="G2879" s="5">
        <v>82741</v>
      </c>
      <c r="H2879" s="2" t="s">
        <v>35</v>
      </c>
      <c r="I2879" s="2" t="s">
        <v>29</v>
      </c>
      <c r="J2879" s="6">
        <v>5.0999999999999996</v>
      </c>
      <c r="K2879" s="7">
        <v>167</v>
      </c>
      <c r="L2879" s="8">
        <v>376</v>
      </c>
      <c r="M2879" s="3">
        <v>5</v>
      </c>
      <c r="N2879" s="3">
        <v>2</v>
      </c>
      <c r="O2879" s="2" t="s">
        <v>65</v>
      </c>
      <c r="P2879" s="9" t="s">
        <v>5703</v>
      </c>
      <c r="Q2879" s="9" t="s">
        <v>12719</v>
      </c>
      <c r="R2879" s="10">
        <v>43104</v>
      </c>
      <c r="S2879" s="10">
        <v>45856.790045054717</v>
      </c>
      <c r="T2879" s="11">
        <v>17</v>
      </c>
      <c r="U2879" s="51">
        <v>1</v>
      </c>
      <c r="V2879" s="51">
        <v>2018</v>
      </c>
      <c r="W2879" s="52">
        <v>2025</v>
      </c>
    </row>
    <row r="2880" spans="1:23" x14ac:dyDescent="0.3">
      <c r="A2880" s="22">
        <v>2879</v>
      </c>
      <c r="B2880" s="2" t="s">
        <v>5706</v>
      </c>
      <c r="C2880" s="2" t="s">
        <v>107</v>
      </c>
      <c r="D2880" s="2" t="s">
        <v>27</v>
      </c>
      <c r="E2880" s="3">
        <v>2024</v>
      </c>
      <c r="F2880" s="4">
        <v>67783.990000000005</v>
      </c>
      <c r="G2880" s="5">
        <v>268589</v>
      </c>
      <c r="H2880" s="2" t="s">
        <v>41</v>
      </c>
      <c r="I2880" s="2" t="s">
        <v>29</v>
      </c>
      <c r="J2880" s="6">
        <v>2.5</v>
      </c>
      <c r="K2880" s="7">
        <v>253</v>
      </c>
      <c r="L2880" s="8">
        <v>369</v>
      </c>
      <c r="M2880" s="3">
        <v>4</v>
      </c>
      <c r="N2880" s="3">
        <v>2</v>
      </c>
      <c r="O2880" s="2" t="s">
        <v>30</v>
      </c>
      <c r="P2880" s="9" t="s">
        <v>5705</v>
      </c>
      <c r="Q2880" s="9" t="s">
        <v>12720</v>
      </c>
      <c r="R2880" s="10">
        <v>43074</v>
      </c>
      <c r="S2880" s="10">
        <v>45136.866060257773</v>
      </c>
      <c r="T2880" s="11">
        <v>0</v>
      </c>
      <c r="U2880" s="51">
        <v>12</v>
      </c>
      <c r="V2880" s="51">
        <v>2017</v>
      </c>
      <c r="W2880" s="52">
        <v>2023</v>
      </c>
    </row>
    <row r="2881" spans="1:23" x14ac:dyDescent="0.3">
      <c r="A2881" s="22">
        <v>2880</v>
      </c>
      <c r="B2881" s="2" t="s">
        <v>5708</v>
      </c>
      <c r="C2881" s="2" t="s">
        <v>26</v>
      </c>
      <c r="D2881" s="2" t="s">
        <v>40</v>
      </c>
      <c r="E2881" s="3">
        <v>2022</v>
      </c>
      <c r="F2881" s="4">
        <v>6622.38</v>
      </c>
      <c r="G2881" s="5">
        <v>249761</v>
      </c>
      <c r="H2881" s="2" t="s">
        <v>35</v>
      </c>
      <c r="I2881" s="2" t="s">
        <v>22</v>
      </c>
      <c r="J2881" s="6">
        <v>3.6</v>
      </c>
      <c r="K2881" s="7">
        <v>92</v>
      </c>
      <c r="L2881" s="8">
        <v>639</v>
      </c>
      <c r="M2881" s="3">
        <v>5</v>
      </c>
      <c r="N2881" s="3">
        <v>4</v>
      </c>
      <c r="O2881" s="2" t="s">
        <v>42</v>
      </c>
      <c r="P2881" s="9" t="s">
        <v>5707</v>
      </c>
      <c r="Q2881" s="9" t="s">
        <v>12721</v>
      </c>
      <c r="R2881" s="10">
        <v>43982</v>
      </c>
      <c r="S2881" s="10">
        <v>45648.844455936909</v>
      </c>
      <c r="T2881" s="11">
        <v>2</v>
      </c>
      <c r="U2881" s="51">
        <v>5</v>
      </c>
      <c r="V2881" s="51">
        <v>2020</v>
      </c>
      <c r="W2881" s="52">
        <v>2024</v>
      </c>
    </row>
    <row r="2882" spans="1:23" x14ac:dyDescent="0.3">
      <c r="A2882" s="22">
        <v>2881</v>
      </c>
      <c r="B2882" s="2" t="s">
        <v>5710</v>
      </c>
      <c r="C2882" s="2" t="s">
        <v>74</v>
      </c>
      <c r="D2882" s="2" t="s">
        <v>56</v>
      </c>
      <c r="E2882" s="3">
        <v>2018</v>
      </c>
      <c r="F2882" s="4">
        <v>33058.550000000003</v>
      </c>
      <c r="G2882" s="5">
        <v>78115</v>
      </c>
      <c r="H2882" s="2" t="s">
        <v>28</v>
      </c>
      <c r="I2882" s="2" t="s">
        <v>29</v>
      </c>
      <c r="J2882" s="6">
        <v>5.8</v>
      </c>
      <c r="K2882" s="7">
        <v>499</v>
      </c>
      <c r="L2882" s="8">
        <v>253</v>
      </c>
      <c r="M2882" s="3">
        <v>4</v>
      </c>
      <c r="N2882" s="3">
        <v>4</v>
      </c>
      <c r="O2882" s="2" t="s">
        <v>85</v>
      </c>
      <c r="P2882" s="9" t="s">
        <v>5709</v>
      </c>
      <c r="Q2882" s="9" t="s">
        <v>12722</v>
      </c>
      <c r="R2882" s="10">
        <v>45204</v>
      </c>
      <c r="S2882" s="10">
        <v>45474.193525750867</v>
      </c>
      <c r="T2882" s="11">
        <v>6</v>
      </c>
      <c r="U2882" s="51">
        <v>10</v>
      </c>
      <c r="V2882" s="51">
        <v>2023</v>
      </c>
      <c r="W2882" s="52">
        <v>2024</v>
      </c>
    </row>
    <row r="2883" spans="1:23" x14ac:dyDescent="0.3">
      <c r="A2883" s="22">
        <v>2882</v>
      </c>
      <c r="B2883" s="2" t="s">
        <v>5712</v>
      </c>
      <c r="C2883" s="2" t="s">
        <v>33</v>
      </c>
      <c r="D2883" s="2" t="s">
        <v>46</v>
      </c>
      <c r="E2883" s="3">
        <v>2001</v>
      </c>
      <c r="F2883" s="4">
        <v>11590.69</v>
      </c>
      <c r="G2883" s="5">
        <v>76859</v>
      </c>
      <c r="H2883" s="2" t="s">
        <v>41</v>
      </c>
      <c r="I2883" s="2" t="s">
        <v>29</v>
      </c>
      <c r="J2883" s="6">
        <v>3.3</v>
      </c>
      <c r="K2883" s="7">
        <v>149</v>
      </c>
      <c r="L2883" s="8">
        <v>769</v>
      </c>
      <c r="M2883" s="3">
        <v>2</v>
      </c>
      <c r="N2883" s="3">
        <v>5</v>
      </c>
      <c r="O2883" s="2" t="s">
        <v>85</v>
      </c>
      <c r="P2883" s="9" t="s">
        <v>5711</v>
      </c>
      <c r="Q2883" s="9" t="s">
        <v>12723</v>
      </c>
      <c r="R2883" s="10">
        <v>44576</v>
      </c>
      <c r="S2883" s="10">
        <v>45814.87966297831</v>
      </c>
      <c r="T2883" s="11">
        <v>23</v>
      </c>
      <c r="U2883" s="51">
        <v>1</v>
      </c>
      <c r="V2883" s="51">
        <v>2022</v>
      </c>
      <c r="W2883" s="52">
        <v>2025</v>
      </c>
    </row>
    <row r="2884" spans="1:23" x14ac:dyDescent="0.3">
      <c r="A2884" s="22">
        <v>2883</v>
      </c>
      <c r="B2884" s="2" t="s">
        <v>5714</v>
      </c>
      <c r="C2884" s="2" t="s">
        <v>107</v>
      </c>
      <c r="D2884" s="2" t="s">
        <v>50</v>
      </c>
      <c r="E2884" s="3">
        <v>2003</v>
      </c>
      <c r="F2884" s="4">
        <v>31017.89</v>
      </c>
      <c r="G2884" s="5">
        <v>50306</v>
      </c>
      <c r="H2884" s="2" t="s">
        <v>28</v>
      </c>
      <c r="I2884" s="2" t="s">
        <v>29</v>
      </c>
      <c r="J2884" s="6">
        <v>2.2999999999999998</v>
      </c>
      <c r="K2884" s="7">
        <v>84</v>
      </c>
      <c r="L2884" s="8">
        <v>260</v>
      </c>
      <c r="M2884" s="3">
        <v>3</v>
      </c>
      <c r="N2884" s="3">
        <v>5</v>
      </c>
      <c r="O2884" s="2" t="s">
        <v>51</v>
      </c>
      <c r="P2884" s="9" t="s">
        <v>5713</v>
      </c>
      <c r="Q2884" s="9" t="s">
        <v>12724</v>
      </c>
      <c r="R2884" s="10">
        <v>43276</v>
      </c>
      <c r="S2884" s="10">
        <v>45476.237934632642</v>
      </c>
      <c r="T2884" s="11">
        <v>21</v>
      </c>
      <c r="U2884" s="51">
        <v>6</v>
      </c>
      <c r="V2884" s="51">
        <v>2018</v>
      </c>
      <c r="W2884" s="52">
        <v>2024</v>
      </c>
    </row>
    <row r="2885" spans="1:23" x14ac:dyDescent="0.3">
      <c r="A2885" s="22">
        <v>2884</v>
      </c>
      <c r="B2885" s="2" t="s">
        <v>5716</v>
      </c>
      <c r="C2885" s="2" t="s">
        <v>45</v>
      </c>
      <c r="D2885" s="2" t="s">
        <v>64</v>
      </c>
      <c r="E2885" s="3">
        <v>2003</v>
      </c>
      <c r="F2885" s="4">
        <v>67842.58</v>
      </c>
      <c r="G2885" s="5">
        <v>290433</v>
      </c>
      <c r="H2885" s="2" t="s">
        <v>35</v>
      </c>
      <c r="I2885" s="2" t="s">
        <v>22</v>
      </c>
      <c r="J2885" s="6">
        <v>4.9000000000000004</v>
      </c>
      <c r="K2885" s="7">
        <v>282</v>
      </c>
      <c r="L2885" s="8">
        <v>200</v>
      </c>
      <c r="M2885" s="3">
        <v>3</v>
      </c>
      <c r="N2885" s="3">
        <v>2</v>
      </c>
      <c r="O2885" s="2" t="s">
        <v>51</v>
      </c>
      <c r="P2885" s="9" t="s">
        <v>5715</v>
      </c>
      <c r="Q2885" s="9" t="s">
        <v>12725</v>
      </c>
      <c r="R2885" s="10">
        <v>44440</v>
      </c>
      <c r="S2885" s="10">
        <v>45453.895466138943</v>
      </c>
      <c r="T2885" s="11">
        <v>21</v>
      </c>
      <c r="U2885" s="51">
        <v>9</v>
      </c>
      <c r="V2885" s="51">
        <v>2021</v>
      </c>
      <c r="W2885" s="52">
        <v>2024</v>
      </c>
    </row>
    <row r="2886" spans="1:23" x14ac:dyDescent="0.3">
      <c r="A2886" s="22">
        <v>2885</v>
      </c>
      <c r="B2886" s="2" t="s">
        <v>5718</v>
      </c>
      <c r="C2886" s="2" t="s">
        <v>39</v>
      </c>
      <c r="D2886" s="2" t="s">
        <v>34</v>
      </c>
      <c r="E2886" s="3">
        <v>1996</v>
      </c>
      <c r="F2886" s="4">
        <v>73661.149999999994</v>
      </c>
      <c r="G2886" s="5">
        <v>231881</v>
      </c>
      <c r="H2886" s="2" t="s">
        <v>28</v>
      </c>
      <c r="I2886" s="2" t="s">
        <v>22</v>
      </c>
      <c r="J2886" s="6">
        <v>2.4</v>
      </c>
      <c r="K2886" s="7">
        <v>100</v>
      </c>
      <c r="L2886" s="8">
        <v>705</v>
      </c>
      <c r="M2886" s="3">
        <v>2</v>
      </c>
      <c r="N2886" s="3">
        <v>2</v>
      </c>
      <c r="O2886" s="2" t="s">
        <v>36</v>
      </c>
      <c r="P2886" s="9" t="s">
        <v>5717</v>
      </c>
      <c r="Q2886" s="9" t="s">
        <v>12726</v>
      </c>
      <c r="R2886" s="10">
        <v>42204</v>
      </c>
      <c r="S2886" s="10">
        <v>45681.847056457023</v>
      </c>
      <c r="T2886" s="11">
        <v>28</v>
      </c>
      <c r="U2886" s="51">
        <v>7</v>
      </c>
      <c r="V2886" s="51">
        <v>2015</v>
      </c>
      <c r="W2886" s="52">
        <v>2025</v>
      </c>
    </row>
    <row r="2887" spans="1:23" x14ac:dyDescent="0.3">
      <c r="A2887" s="22">
        <v>2886</v>
      </c>
      <c r="B2887" s="2" t="s">
        <v>12727</v>
      </c>
      <c r="C2887" s="2" t="s">
        <v>39</v>
      </c>
      <c r="D2887" s="2" t="s">
        <v>34</v>
      </c>
      <c r="E2887" s="3">
        <v>1999</v>
      </c>
      <c r="F2887" s="4">
        <v>8807.7999999999993</v>
      </c>
      <c r="G2887" s="5">
        <v>70182</v>
      </c>
      <c r="H2887" s="2" t="s">
        <v>28</v>
      </c>
      <c r="I2887" s="2" t="s">
        <v>29</v>
      </c>
      <c r="J2887" s="6">
        <v>5.4</v>
      </c>
      <c r="K2887" s="7">
        <v>334</v>
      </c>
      <c r="L2887" s="8">
        <v>731</v>
      </c>
      <c r="M2887" s="3">
        <v>3</v>
      </c>
      <c r="N2887" s="3">
        <v>4</v>
      </c>
      <c r="O2887" s="2" t="s">
        <v>80</v>
      </c>
      <c r="P2887" s="9" t="s">
        <v>5719</v>
      </c>
      <c r="Q2887" s="9" t="s">
        <v>12728</v>
      </c>
      <c r="R2887" s="10">
        <v>42820</v>
      </c>
      <c r="S2887" s="10">
        <v>45319.548596765067</v>
      </c>
      <c r="T2887" s="11">
        <v>25</v>
      </c>
      <c r="U2887" s="51">
        <v>3</v>
      </c>
      <c r="V2887" s="51">
        <v>2017</v>
      </c>
      <c r="W2887" s="52">
        <v>2024</v>
      </c>
    </row>
    <row r="2888" spans="1:23" x14ac:dyDescent="0.3">
      <c r="A2888" s="22">
        <v>2887</v>
      </c>
      <c r="B2888" s="2" t="s">
        <v>5721</v>
      </c>
      <c r="C2888" s="2" t="s">
        <v>107</v>
      </c>
      <c r="D2888" s="2" t="s">
        <v>64</v>
      </c>
      <c r="E2888" s="3">
        <v>1993</v>
      </c>
      <c r="F2888" s="4">
        <v>48682.6</v>
      </c>
      <c r="G2888" s="5">
        <v>176339</v>
      </c>
      <c r="H2888" s="2" t="s">
        <v>35</v>
      </c>
      <c r="I2888" s="2" t="s">
        <v>29</v>
      </c>
      <c r="J2888" s="6">
        <v>4</v>
      </c>
      <c r="K2888" s="7">
        <v>148</v>
      </c>
      <c r="L2888" s="8">
        <v>181</v>
      </c>
      <c r="M2888" s="3">
        <v>5</v>
      </c>
      <c r="N2888" s="3">
        <v>4</v>
      </c>
      <c r="O2888" s="2" t="s">
        <v>51</v>
      </c>
      <c r="P2888" s="9" t="s">
        <v>5720</v>
      </c>
      <c r="Q2888" s="9" t="s">
        <v>12729</v>
      </c>
      <c r="R2888" s="10">
        <v>42565</v>
      </c>
      <c r="S2888" s="10">
        <v>45182.719230891897</v>
      </c>
      <c r="T2888" s="11">
        <v>31</v>
      </c>
      <c r="U2888" s="51">
        <v>7</v>
      </c>
      <c r="V2888" s="51">
        <v>2016</v>
      </c>
      <c r="W2888" s="52">
        <v>2023</v>
      </c>
    </row>
    <row r="2889" spans="1:23" x14ac:dyDescent="0.3">
      <c r="A2889" s="22">
        <v>2888</v>
      </c>
      <c r="B2889" s="2" t="s">
        <v>5723</v>
      </c>
      <c r="C2889" s="2" t="s">
        <v>107</v>
      </c>
      <c r="D2889" s="2" t="s">
        <v>40</v>
      </c>
      <c r="E2889" s="3">
        <v>1996</v>
      </c>
      <c r="F2889" s="4">
        <v>60592.23</v>
      </c>
      <c r="G2889" s="5">
        <v>238814</v>
      </c>
      <c r="H2889" s="2" t="s">
        <v>41</v>
      </c>
      <c r="I2889" s="2" t="s">
        <v>22</v>
      </c>
      <c r="J2889" s="6">
        <v>1.2</v>
      </c>
      <c r="K2889" s="7">
        <v>330</v>
      </c>
      <c r="L2889" s="8">
        <v>274</v>
      </c>
      <c r="M2889" s="3">
        <v>4</v>
      </c>
      <c r="N2889" s="3">
        <v>2</v>
      </c>
      <c r="O2889" s="2" t="s">
        <v>30</v>
      </c>
      <c r="P2889" s="9" t="s">
        <v>5722</v>
      </c>
      <c r="Q2889" s="9" t="s">
        <v>12730</v>
      </c>
      <c r="R2889" s="10">
        <v>42977</v>
      </c>
      <c r="S2889" s="10">
        <v>45443.819450935902</v>
      </c>
      <c r="T2889" s="11">
        <v>28</v>
      </c>
      <c r="U2889" s="51">
        <v>8</v>
      </c>
      <c r="V2889" s="51">
        <v>2017</v>
      </c>
      <c r="W2889" s="52">
        <v>2024</v>
      </c>
    </row>
    <row r="2890" spans="1:23" x14ac:dyDescent="0.3">
      <c r="A2890" s="22">
        <v>2889</v>
      </c>
      <c r="B2890" s="2" t="s">
        <v>5725</v>
      </c>
      <c r="C2890" s="2" t="s">
        <v>33</v>
      </c>
      <c r="D2890" s="2" t="s">
        <v>20</v>
      </c>
      <c r="E2890" s="3">
        <v>2024</v>
      </c>
      <c r="F2890" s="4">
        <v>45009.95</v>
      </c>
      <c r="G2890" s="5">
        <v>283666</v>
      </c>
      <c r="H2890" s="2" t="s">
        <v>35</v>
      </c>
      <c r="I2890" s="2" t="s">
        <v>29</v>
      </c>
      <c r="J2890" s="6">
        <v>2.7</v>
      </c>
      <c r="K2890" s="7">
        <v>528</v>
      </c>
      <c r="L2890" s="8">
        <v>485</v>
      </c>
      <c r="M2890" s="3">
        <v>4</v>
      </c>
      <c r="N2890" s="3">
        <v>2</v>
      </c>
      <c r="O2890" s="2" t="s">
        <v>30</v>
      </c>
      <c r="P2890" s="9" t="s">
        <v>5724</v>
      </c>
      <c r="Q2890" s="9" t="s">
        <v>12731</v>
      </c>
      <c r="R2890" s="10">
        <v>42976</v>
      </c>
      <c r="S2890" s="10">
        <v>45524.719630971907</v>
      </c>
      <c r="T2890" s="11">
        <v>0</v>
      </c>
      <c r="U2890" s="51">
        <v>8</v>
      </c>
      <c r="V2890" s="51">
        <v>2017</v>
      </c>
      <c r="W2890" s="52">
        <v>2024</v>
      </c>
    </row>
    <row r="2891" spans="1:23" x14ac:dyDescent="0.3">
      <c r="A2891" s="22">
        <v>2890</v>
      </c>
      <c r="B2891" s="2" t="s">
        <v>5727</v>
      </c>
      <c r="C2891" s="2" t="s">
        <v>118</v>
      </c>
      <c r="D2891" s="2" t="s">
        <v>56</v>
      </c>
      <c r="E2891" s="3">
        <v>2017</v>
      </c>
      <c r="F2891" s="4">
        <v>27306.28</v>
      </c>
      <c r="G2891" s="5">
        <v>53258</v>
      </c>
      <c r="H2891" s="2" t="s">
        <v>41</v>
      </c>
      <c r="I2891" s="2" t="s">
        <v>22</v>
      </c>
      <c r="J2891" s="6">
        <v>2</v>
      </c>
      <c r="K2891" s="7">
        <v>266</v>
      </c>
      <c r="L2891" s="8">
        <v>409</v>
      </c>
      <c r="M2891" s="3">
        <v>2</v>
      </c>
      <c r="N2891" s="3">
        <v>4</v>
      </c>
      <c r="O2891" s="2" t="s">
        <v>85</v>
      </c>
      <c r="P2891" s="9" t="s">
        <v>5726</v>
      </c>
      <c r="Q2891" s="9" t="s">
        <v>12732</v>
      </c>
      <c r="R2891" s="10">
        <v>43312</v>
      </c>
      <c r="S2891" s="10">
        <v>45797.648216689049</v>
      </c>
      <c r="T2891" s="11">
        <v>7</v>
      </c>
      <c r="U2891" s="51">
        <v>7</v>
      </c>
      <c r="V2891" s="51">
        <v>2018</v>
      </c>
      <c r="W2891" s="52">
        <v>2025</v>
      </c>
    </row>
    <row r="2892" spans="1:23" x14ac:dyDescent="0.3">
      <c r="A2892" s="22">
        <v>2891</v>
      </c>
      <c r="B2892" s="2" t="s">
        <v>5729</v>
      </c>
      <c r="C2892" s="2" t="s">
        <v>33</v>
      </c>
      <c r="D2892" s="2" t="s">
        <v>79</v>
      </c>
      <c r="E2892" s="3">
        <v>1993</v>
      </c>
      <c r="F2892" s="4">
        <v>71511.89</v>
      </c>
      <c r="G2892" s="5">
        <v>52295</v>
      </c>
      <c r="H2892" s="2" t="s">
        <v>41</v>
      </c>
      <c r="I2892" s="2" t="s">
        <v>29</v>
      </c>
      <c r="J2892" s="6">
        <v>4.4000000000000004</v>
      </c>
      <c r="K2892" s="7">
        <v>104</v>
      </c>
      <c r="L2892" s="8">
        <v>462</v>
      </c>
      <c r="M2892" s="3">
        <v>3</v>
      </c>
      <c r="N2892" s="3">
        <v>2</v>
      </c>
      <c r="O2892" s="2" t="s">
        <v>23</v>
      </c>
      <c r="P2892" s="9" t="s">
        <v>5728</v>
      </c>
      <c r="Q2892" s="9" t="s">
        <v>12733</v>
      </c>
      <c r="R2892" s="10">
        <v>41914</v>
      </c>
      <c r="S2892" s="10">
        <v>45711.052897625254</v>
      </c>
      <c r="T2892" s="11">
        <v>31</v>
      </c>
      <c r="U2892" s="51">
        <v>10</v>
      </c>
      <c r="V2892" s="51">
        <v>2014</v>
      </c>
      <c r="W2892" s="52">
        <v>2025</v>
      </c>
    </row>
    <row r="2893" spans="1:23" x14ac:dyDescent="0.3">
      <c r="A2893" s="22">
        <v>2892</v>
      </c>
      <c r="B2893" s="2" t="s">
        <v>5731</v>
      </c>
      <c r="C2893" s="2" t="s">
        <v>45</v>
      </c>
      <c r="D2893" s="2" t="s">
        <v>46</v>
      </c>
      <c r="E2893" s="3">
        <v>1995</v>
      </c>
      <c r="F2893" s="4">
        <v>63834.42</v>
      </c>
      <c r="G2893" s="5">
        <v>103781</v>
      </c>
      <c r="H2893" s="2" t="s">
        <v>28</v>
      </c>
      <c r="I2893" s="2" t="s">
        <v>29</v>
      </c>
      <c r="J2893" s="6">
        <v>4.5999999999999996</v>
      </c>
      <c r="K2893" s="7">
        <v>696</v>
      </c>
      <c r="L2893" s="8">
        <v>559</v>
      </c>
      <c r="M2893" s="3">
        <v>3</v>
      </c>
      <c r="N2893" s="3">
        <v>7</v>
      </c>
      <c r="O2893" s="2" t="s">
        <v>30</v>
      </c>
      <c r="P2893" s="9" t="s">
        <v>5730</v>
      </c>
      <c r="Q2893" s="9" t="s">
        <v>12734</v>
      </c>
      <c r="R2893" s="10">
        <v>45455</v>
      </c>
      <c r="S2893" s="10">
        <v>45377.230133072328</v>
      </c>
      <c r="T2893" s="11">
        <v>29</v>
      </c>
      <c r="U2893" s="51">
        <v>6</v>
      </c>
      <c r="V2893" s="51">
        <v>2024</v>
      </c>
      <c r="W2893" s="52">
        <v>2024</v>
      </c>
    </row>
    <row r="2894" spans="1:23" x14ac:dyDescent="0.3">
      <c r="A2894" s="22">
        <v>2893</v>
      </c>
      <c r="B2894" s="2" t="s">
        <v>5733</v>
      </c>
      <c r="C2894" s="2" t="s">
        <v>39</v>
      </c>
      <c r="D2894" s="2" t="s">
        <v>20</v>
      </c>
      <c r="E2894" s="3">
        <v>2010</v>
      </c>
      <c r="F2894" s="4">
        <v>37901.440000000002</v>
      </c>
      <c r="G2894" s="5">
        <v>209825</v>
      </c>
      <c r="H2894" s="2" t="s">
        <v>21</v>
      </c>
      <c r="I2894" s="2" t="s">
        <v>22</v>
      </c>
      <c r="J2894" s="6">
        <v>3.3</v>
      </c>
      <c r="K2894" s="7">
        <v>581</v>
      </c>
      <c r="L2894" s="8">
        <v>536</v>
      </c>
      <c r="M2894" s="3">
        <v>2</v>
      </c>
      <c r="N2894" s="3">
        <v>7</v>
      </c>
      <c r="O2894" s="2" t="s">
        <v>51</v>
      </c>
      <c r="P2894" s="9" t="s">
        <v>5732</v>
      </c>
      <c r="Q2894" s="9" t="s">
        <v>12735</v>
      </c>
      <c r="R2894" s="10">
        <v>42321</v>
      </c>
      <c r="S2894" s="10">
        <v>45837.660219089543</v>
      </c>
      <c r="T2894" s="11">
        <v>14</v>
      </c>
      <c r="U2894" s="51">
        <v>11</v>
      </c>
      <c r="V2894" s="51">
        <v>2015</v>
      </c>
      <c r="W2894" s="52">
        <v>2025</v>
      </c>
    </row>
    <row r="2895" spans="1:23" x14ac:dyDescent="0.3">
      <c r="A2895" s="22">
        <v>2894</v>
      </c>
      <c r="B2895" s="2" t="s">
        <v>5735</v>
      </c>
      <c r="C2895" s="2" t="s">
        <v>33</v>
      </c>
      <c r="D2895" s="2" t="s">
        <v>92</v>
      </c>
      <c r="E2895" s="3">
        <v>2024</v>
      </c>
      <c r="F2895" s="4">
        <v>19941.580000000002</v>
      </c>
      <c r="G2895" s="5">
        <v>261354</v>
      </c>
      <c r="H2895" s="2" t="s">
        <v>35</v>
      </c>
      <c r="I2895" s="2" t="s">
        <v>22</v>
      </c>
      <c r="J2895" s="6">
        <v>4.9000000000000004</v>
      </c>
      <c r="K2895" s="7">
        <v>437</v>
      </c>
      <c r="L2895" s="8">
        <v>615</v>
      </c>
      <c r="M2895" s="3">
        <v>3</v>
      </c>
      <c r="N2895" s="3">
        <v>4</v>
      </c>
      <c r="O2895" s="2" t="s">
        <v>65</v>
      </c>
      <c r="P2895" s="9" t="s">
        <v>5734</v>
      </c>
      <c r="Q2895" s="9" t="s">
        <v>12736</v>
      </c>
      <c r="R2895" s="10">
        <v>44105</v>
      </c>
      <c r="S2895" s="10">
        <v>45342.475182082133</v>
      </c>
      <c r="T2895" s="11">
        <v>0</v>
      </c>
      <c r="U2895" s="51">
        <v>10</v>
      </c>
      <c r="V2895" s="51">
        <v>2020</v>
      </c>
      <c r="W2895" s="52">
        <v>2024</v>
      </c>
    </row>
    <row r="2896" spans="1:23" x14ac:dyDescent="0.3">
      <c r="A2896" s="22">
        <v>2895</v>
      </c>
      <c r="B2896" s="2" t="s">
        <v>5737</v>
      </c>
      <c r="C2896" s="2" t="s">
        <v>39</v>
      </c>
      <c r="D2896" s="2" t="s">
        <v>20</v>
      </c>
      <c r="E2896" s="3">
        <v>2022</v>
      </c>
      <c r="F2896" s="4">
        <v>78883.48</v>
      </c>
      <c r="G2896" s="5">
        <v>19431</v>
      </c>
      <c r="H2896" s="2" t="s">
        <v>41</v>
      </c>
      <c r="I2896" s="2" t="s">
        <v>22</v>
      </c>
      <c r="J2896" s="6">
        <v>4.9000000000000004</v>
      </c>
      <c r="K2896" s="7">
        <v>400</v>
      </c>
      <c r="L2896" s="8">
        <v>686</v>
      </c>
      <c r="M2896" s="3">
        <v>3</v>
      </c>
      <c r="N2896" s="3">
        <v>7</v>
      </c>
      <c r="O2896" s="2" t="s">
        <v>65</v>
      </c>
      <c r="P2896" s="9" t="s">
        <v>5736</v>
      </c>
      <c r="Q2896" s="9" t="s">
        <v>12737</v>
      </c>
      <c r="R2896" s="10">
        <v>43281</v>
      </c>
      <c r="S2896" s="10">
        <v>45605.32775259624</v>
      </c>
      <c r="T2896" s="11">
        <v>2</v>
      </c>
      <c r="U2896" s="51">
        <v>6</v>
      </c>
      <c r="V2896" s="51">
        <v>2018</v>
      </c>
      <c r="W2896" s="52">
        <v>2024</v>
      </c>
    </row>
    <row r="2897" spans="1:23" x14ac:dyDescent="0.3">
      <c r="A2897" s="22">
        <v>2896</v>
      </c>
      <c r="B2897" s="2" t="s">
        <v>5739</v>
      </c>
      <c r="C2897" s="2" t="s">
        <v>19</v>
      </c>
      <c r="D2897" s="2" t="s">
        <v>79</v>
      </c>
      <c r="E2897" s="3">
        <v>2019</v>
      </c>
      <c r="F2897" s="4">
        <v>52923.27</v>
      </c>
      <c r="G2897" s="5">
        <v>89254</v>
      </c>
      <c r="H2897" s="2" t="s">
        <v>41</v>
      </c>
      <c r="I2897" s="2" t="s">
        <v>22</v>
      </c>
      <c r="J2897" s="6">
        <v>5.9</v>
      </c>
      <c r="K2897" s="7">
        <v>680</v>
      </c>
      <c r="L2897" s="8">
        <v>523</v>
      </c>
      <c r="M2897" s="3">
        <v>2</v>
      </c>
      <c r="N2897" s="3">
        <v>7</v>
      </c>
      <c r="O2897" s="2" t="s">
        <v>23</v>
      </c>
      <c r="P2897" s="9" t="s">
        <v>5738</v>
      </c>
      <c r="Q2897" s="9" t="s">
        <v>12738</v>
      </c>
      <c r="R2897" s="10">
        <v>45241</v>
      </c>
      <c r="S2897" s="10">
        <v>45375.76984101392</v>
      </c>
      <c r="T2897" s="11">
        <v>5</v>
      </c>
      <c r="U2897" s="51">
        <v>11</v>
      </c>
      <c r="V2897" s="51">
        <v>2023</v>
      </c>
      <c r="W2897" s="52">
        <v>2024</v>
      </c>
    </row>
    <row r="2898" spans="1:23" x14ac:dyDescent="0.3">
      <c r="A2898" s="22">
        <v>2897</v>
      </c>
      <c r="B2898" s="2" t="s">
        <v>5741</v>
      </c>
      <c r="C2898" s="2" t="s">
        <v>74</v>
      </c>
      <c r="D2898" s="2" t="s">
        <v>46</v>
      </c>
      <c r="E2898" s="3">
        <v>1997</v>
      </c>
      <c r="F2898" s="4">
        <v>32814.129999999997</v>
      </c>
      <c r="G2898" s="5">
        <v>216648</v>
      </c>
      <c r="H2898" s="2" t="s">
        <v>41</v>
      </c>
      <c r="I2898" s="2" t="s">
        <v>29</v>
      </c>
      <c r="J2898" s="6">
        <v>3.6</v>
      </c>
      <c r="K2898" s="7">
        <v>508</v>
      </c>
      <c r="L2898" s="8">
        <v>146</v>
      </c>
      <c r="M2898" s="3">
        <v>2</v>
      </c>
      <c r="N2898" s="3">
        <v>5</v>
      </c>
      <c r="O2898" s="2" t="s">
        <v>23</v>
      </c>
      <c r="P2898" s="9" t="s">
        <v>5740</v>
      </c>
      <c r="Q2898" s="9" t="s">
        <v>12739</v>
      </c>
      <c r="R2898" s="10">
        <v>43593</v>
      </c>
      <c r="S2898" s="10">
        <v>45691.923071660043</v>
      </c>
      <c r="T2898" s="11">
        <v>27</v>
      </c>
      <c r="U2898" s="51">
        <v>5</v>
      </c>
      <c r="V2898" s="51">
        <v>2019</v>
      </c>
      <c r="W2898" s="52">
        <v>2025</v>
      </c>
    </row>
    <row r="2899" spans="1:23" x14ac:dyDescent="0.3">
      <c r="A2899" s="22">
        <v>2898</v>
      </c>
      <c r="B2899" s="2" t="s">
        <v>5743</v>
      </c>
      <c r="C2899" s="2" t="s">
        <v>45</v>
      </c>
      <c r="D2899" s="2" t="s">
        <v>50</v>
      </c>
      <c r="E2899" s="3">
        <v>1992</v>
      </c>
      <c r="F2899" s="4">
        <v>11466.96</v>
      </c>
      <c r="G2899" s="5">
        <v>281585</v>
      </c>
      <c r="H2899" s="2" t="s">
        <v>21</v>
      </c>
      <c r="I2899" s="2" t="s">
        <v>22</v>
      </c>
      <c r="J2899" s="6">
        <v>2.5</v>
      </c>
      <c r="K2899" s="7">
        <v>445</v>
      </c>
      <c r="L2899" s="8">
        <v>724</v>
      </c>
      <c r="M2899" s="3">
        <v>2</v>
      </c>
      <c r="N2899" s="3">
        <v>4</v>
      </c>
      <c r="O2899" s="2" t="s">
        <v>80</v>
      </c>
      <c r="P2899" s="9" t="s">
        <v>5742</v>
      </c>
      <c r="Q2899" s="9" t="s">
        <v>12740</v>
      </c>
      <c r="R2899" s="10">
        <v>42031</v>
      </c>
      <c r="S2899" s="10">
        <v>45303.923471740069</v>
      </c>
      <c r="T2899" s="11">
        <v>32</v>
      </c>
      <c r="U2899" s="51">
        <v>1</v>
      </c>
      <c r="V2899" s="51">
        <v>2015</v>
      </c>
      <c r="W2899" s="52">
        <v>2024</v>
      </c>
    </row>
    <row r="2900" spans="1:23" x14ac:dyDescent="0.3">
      <c r="A2900" s="22">
        <v>2899</v>
      </c>
      <c r="B2900" s="2" t="s">
        <v>5745</v>
      </c>
      <c r="C2900" s="2" t="s">
        <v>63</v>
      </c>
      <c r="D2900" s="2" t="s">
        <v>40</v>
      </c>
      <c r="E2900" s="3">
        <v>2016</v>
      </c>
      <c r="F2900" s="4">
        <v>34419.25</v>
      </c>
      <c r="G2900" s="5">
        <v>105468</v>
      </c>
      <c r="H2900" s="2" t="s">
        <v>41</v>
      </c>
      <c r="I2900" s="2" t="s">
        <v>29</v>
      </c>
      <c r="J2900" s="6">
        <v>4.5999999999999996</v>
      </c>
      <c r="K2900" s="7">
        <v>436</v>
      </c>
      <c r="L2900" s="8">
        <v>122</v>
      </c>
      <c r="M2900" s="3">
        <v>3</v>
      </c>
      <c r="N2900" s="3">
        <v>4</v>
      </c>
      <c r="O2900" s="2" t="s">
        <v>42</v>
      </c>
      <c r="P2900" s="9" t="s">
        <v>5744</v>
      </c>
      <c r="Q2900" s="9" t="s">
        <v>12741</v>
      </c>
      <c r="R2900" s="10">
        <v>42733</v>
      </c>
      <c r="S2900" s="10">
        <v>45540.344755996921</v>
      </c>
      <c r="T2900" s="11">
        <v>8</v>
      </c>
      <c r="U2900" s="51">
        <v>12</v>
      </c>
      <c r="V2900" s="51">
        <v>2016</v>
      </c>
      <c r="W2900" s="52">
        <v>2024</v>
      </c>
    </row>
    <row r="2901" spans="1:23" x14ac:dyDescent="0.3">
      <c r="A2901" s="22">
        <v>2900</v>
      </c>
      <c r="B2901" s="2" t="s">
        <v>5747</v>
      </c>
      <c r="C2901" s="2" t="s">
        <v>49</v>
      </c>
      <c r="D2901" s="2" t="s">
        <v>46</v>
      </c>
      <c r="E2901" s="3">
        <v>1997</v>
      </c>
      <c r="F2901" s="4">
        <v>6269.8</v>
      </c>
      <c r="G2901" s="5">
        <v>75436</v>
      </c>
      <c r="H2901" s="2" t="s">
        <v>35</v>
      </c>
      <c r="I2901" s="2" t="s">
        <v>22</v>
      </c>
      <c r="J2901" s="6">
        <v>3.7</v>
      </c>
      <c r="K2901" s="7">
        <v>234</v>
      </c>
      <c r="L2901" s="8">
        <v>340</v>
      </c>
      <c r="M2901" s="3">
        <v>4</v>
      </c>
      <c r="N2901" s="3">
        <v>7</v>
      </c>
      <c r="O2901" s="2" t="s">
        <v>85</v>
      </c>
      <c r="P2901" s="9" t="s">
        <v>5746</v>
      </c>
      <c r="Q2901" s="9" t="s">
        <v>12742</v>
      </c>
      <c r="R2901" s="10">
        <v>42111</v>
      </c>
      <c r="S2901" s="10">
        <v>45378.836454336582</v>
      </c>
      <c r="T2901" s="11">
        <v>27</v>
      </c>
      <c r="U2901" s="51">
        <v>4</v>
      </c>
      <c r="V2901" s="51">
        <v>2015</v>
      </c>
      <c r="W2901" s="52">
        <v>2024</v>
      </c>
    </row>
    <row r="2902" spans="1:23" x14ac:dyDescent="0.3">
      <c r="A2902" s="22">
        <v>2901</v>
      </c>
      <c r="B2902" s="2" t="s">
        <v>5749</v>
      </c>
      <c r="C2902" s="2" t="s">
        <v>107</v>
      </c>
      <c r="D2902" s="2" t="s">
        <v>20</v>
      </c>
      <c r="E2902" s="3">
        <v>2007</v>
      </c>
      <c r="F2902" s="4">
        <v>6186.36</v>
      </c>
      <c r="G2902" s="5">
        <v>82507</v>
      </c>
      <c r="H2902" s="2" t="s">
        <v>21</v>
      </c>
      <c r="I2902" s="2" t="s">
        <v>22</v>
      </c>
      <c r="J2902" s="6">
        <v>4.5999999999999996</v>
      </c>
      <c r="K2902" s="7">
        <v>569</v>
      </c>
      <c r="L2902" s="8">
        <v>718</v>
      </c>
      <c r="M2902" s="3">
        <v>4</v>
      </c>
      <c r="N2902" s="3">
        <v>7</v>
      </c>
      <c r="O2902" s="2" t="s">
        <v>36</v>
      </c>
      <c r="P2902" s="9" t="s">
        <v>5748</v>
      </c>
      <c r="Q2902" s="9" t="s">
        <v>12743</v>
      </c>
      <c r="R2902" s="10">
        <v>42845</v>
      </c>
      <c r="S2902" s="10">
        <v>45709.446576360977</v>
      </c>
      <c r="T2902" s="11">
        <v>17</v>
      </c>
      <c r="U2902" s="51">
        <v>4</v>
      </c>
      <c r="V2902" s="51">
        <v>2017</v>
      </c>
      <c r="W2902" s="52">
        <v>2025</v>
      </c>
    </row>
    <row r="2903" spans="1:23" x14ac:dyDescent="0.3">
      <c r="A2903" s="22">
        <v>2902</v>
      </c>
      <c r="B2903" s="2" t="s">
        <v>5751</v>
      </c>
      <c r="C2903" s="2" t="s">
        <v>45</v>
      </c>
      <c r="D2903" s="2" t="s">
        <v>40</v>
      </c>
      <c r="E2903" s="3">
        <v>2000</v>
      </c>
      <c r="F2903" s="4">
        <v>40337.360000000001</v>
      </c>
      <c r="G2903" s="5">
        <v>76853</v>
      </c>
      <c r="H2903" s="2" t="s">
        <v>35</v>
      </c>
      <c r="I2903" s="2" t="s">
        <v>29</v>
      </c>
      <c r="J2903" s="6">
        <v>2.9</v>
      </c>
      <c r="K2903" s="7">
        <v>184</v>
      </c>
      <c r="L2903" s="8">
        <v>636</v>
      </c>
      <c r="M2903" s="3">
        <v>5</v>
      </c>
      <c r="N2903" s="3">
        <v>7</v>
      </c>
      <c r="O2903" s="2" t="s">
        <v>36</v>
      </c>
      <c r="P2903" s="9" t="s">
        <v>5750</v>
      </c>
      <c r="Q2903" s="9" t="s">
        <v>12744</v>
      </c>
      <c r="R2903" s="10">
        <v>44573</v>
      </c>
      <c r="S2903" s="10">
        <v>45186.077902626239</v>
      </c>
      <c r="T2903" s="11">
        <v>24</v>
      </c>
      <c r="U2903" s="51">
        <v>1</v>
      </c>
      <c r="V2903" s="51">
        <v>2022</v>
      </c>
      <c r="W2903" s="52">
        <v>2023</v>
      </c>
    </row>
    <row r="2904" spans="1:23" x14ac:dyDescent="0.3">
      <c r="A2904" s="22">
        <v>2903</v>
      </c>
      <c r="B2904" s="2" t="s">
        <v>12745</v>
      </c>
      <c r="C2904" s="2" t="s">
        <v>49</v>
      </c>
      <c r="D2904" s="2" t="s">
        <v>92</v>
      </c>
      <c r="E2904" s="3">
        <v>2010</v>
      </c>
      <c r="F2904" s="4">
        <v>28844.880000000001</v>
      </c>
      <c r="G2904" s="5">
        <v>92200</v>
      </c>
      <c r="H2904" s="2" t="s">
        <v>21</v>
      </c>
      <c r="I2904" s="2" t="s">
        <v>29</v>
      </c>
      <c r="J2904" s="6">
        <v>2.5</v>
      </c>
      <c r="K2904" s="7">
        <v>470</v>
      </c>
      <c r="L2904" s="8">
        <v>363</v>
      </c>
      <c r="M2904" s="3">
        <v>2</v>
      </c>
      <c r="N2904" s="3">
        <v>5</v>
      </c>
      <c r="O2904" s="2" t="s">
        <v>80</v>
      </c>
      <c r="P2904" s="9" t="s">
        <v>5752</v>
      </c>
      <c r="Q2904" s="9" t="s">
        <v>12746</v>
      </c>
      <c r="R2904" s="10">
        <v>44691</v>
      </c>
      <c r="S2904" s="10">
        <v>45658.920471139943</v>
      </c>
      <c r="T2904" s="11">
        <v>14</v>
      </c>
      <c r="U2904" s="51">
        <v>5</v>
      </c>
      <c r="V2904" s="51">
        <v>2022</v>
      </c>
      <c r="W2904" s="52">
        <v>2025</v>
      </c>
    </row>
    <row r="2905" spans="1:23" x14ac:dyDescent="0.3">
      <c r="A2905" s="22">
        <v>2904</v>
      </c>
      <c r="B2905" s="2" t="s">
        <v>5754</v>
      </c>
      <c r="C2905" s="2" t="s">
        <v>39</v>
      </c>
      <c r="D2905" s="2" t="s">
        <v>50</v>
      </c>
      <c r="E2905" s="3">
        <v>2019</v>
      </c>
      <c r="F2905" s="4">
        <v>13309.37</v>
      </c>
      <c r="G2905" s="5">
        <v>163372</v>
      </c>
      <c r="H2905" s="2" t="s">
        <v>35</v>
      </c>
      <c r="I2905" s="2" t="s">
        <v>29</v>
      </c>
      <c r="J2905" s="6">
        <v>1.5</v>
      </c>
      <c r="K2905" s="7">
        <v>487</v>
      </c>
      <c r="L2905" s="8">
        <v>101</v>
      </c>
      <c r="M2905" s="3">
        <v>2</v>
      </c>
      <c r="N2905" s="3">
        <v>4</v>
      </c>
      <c r="O2905" s="2" t="s">
        <v>51</v>
      </c>
      <c r="P2905" s="9" t="s">
        <v>5753</v>
      </c>
      <c r="Q2905" s="9" t="s">
        <v>12747</v>
      </c>
      <c r="R2905" s="10">
        <v>45424</v>
      </c>
      <c r="S2905" s="10">
        <v>45411.546996445009</v>
      </c>
      <c r="T2905" s="11">
        <v>5</v>
      </c>
      <c r="U2905" s="51">
        <v>5</v>
      </c>
      <c r="V2905" s="51">
        <v>2024</v>
      </c>
      <c r="W2905" s="52">
        <v>2024</v>
      </c>
    </row>
    <row r="2906" spans="1:23" x14ac:dyDescent="0.3">
      <c r="A2906" s="22">
        <v>2905</v>
      </c>
      <c r="B2906" s="2" t="s">
        <v>5756</v>
      </c>
      <c r="C2906" s="2" t="s">
        <v>107</v>
      </c>
      <c r="D2906" s="2" t="s">
        <v>50</v>
      </c>
      <c r="E2906" s="3">
        <v>2023</v>
      </c>
      <c r="F2906" s="4">
        <v>36056.050000000003</v>
      </c>
      <c r="G2906" s="5">
        <v>93806</v>
      </c>
      <c r="H2906" s="2" t="s">
        <v>21</v>
      </c>
      <c r="I2906" s="2" t="s">
        <v>29</v>
      </c>
      <c r="J2906" s="6">
        <v>3</v>
      </c>
      <c r="K2906" s="7">
        <v>205</v>
      </c>
      <c r="L2906" s="8">
        <v>158</v>
      </c>
      <c r="M2906" s="3">
        <v>4</v>
      </c>
      <c r="N2906" s="3">
        <v>5</v>
      </c>
      <c r="O2906" s="2" t="s">
        <v>65</v>
      </c>
      <c r="P2906" s="9" t="s">
        <v>5755</v>
      </c>
      <c r="Q2906" s="9" t="s">
        <v>12748</v>
      </c>
      <c r="R2906" s="10">
        <v>43912</v>
      </c>
      <c r="S2906" s="10">
        <v>45329.916670379789</v>
      </c>
      <c r="T2906" s="11">
        <v>1</v>
      </c>
      <c r="U2906" s="51">
        <v>3</v>
      </c>
      <c r="V2906" s="51">
        <v>2020</v>
      </c>
      <c r="W2906" s="52">
        <v>2024</v>
      </c>
    </row>
    <row r="2907" spans="1:23" x14ac:dyDescent="0.3">
      <c r="A2907" s="22">
        <v>2906</v>
      </c>
      <c r="B2907" s="2" t="s">
        <v>5758</v>
      </c>
      <c r="C2907" s="2" t="s">
        <v>118</v>
      </c>
      <c r="D2907" s="2" t="s">
        <v>56</v>
      </c>
      <c r="E2907" s="3">
        <v>2017</v>
      </c>
      <c r="F2907" s="4">
        <v>73617.990000000005</v>
      </c>
      <c r="G2907" s="5">
        <v>58485</v>
      </c>
      <c r="H2907" s="2" t="s">
        <v>21</v>
      </c>
      <c r="I2907" s="2" t="s">
        <v>22</v>
      </c>
      <c r="J2907" s="6">
        <v>1.5</v>
      </c>
      <c r="K2907" s="7">
        <v>537</v>
      </c>
      <c r="L2907" s="8">
        <v>389</v>
      </c>
      <c r="M2907" s="3">
        <v>5</v>
      </c>
      <c r="N2907" s="3">
        <v>4</v>
      </c>
      <c r="O2907" s="2" t="s">
        <v>85</v>
      </c>
      <c r="P2907" s="9" t="s">
        <v>5757</v>
      </c>
      <c r="Q2907" s="9" t="s">
        <v>12749</v>
      </c>
      <c r="R2907" s="10">
        <v>44565</v>
      </c>
      <c r="S2907" s="10">
        <v>45398.258338713458</v>
      </c>
      <c r="T2907" s="11">
        <v>7</v>
      </c>
      <c r="U2907" s="51">
        <v>1</v>
      </c>
      <c r="V2907" s="51">
        <v>2022</v>
      </c>
      <c r="W2907" s="52">
        <v>2024</v>
      </c>
    </row>
    <row r="2908" spans="1:23" x14ac:dyDescent="0.3">
      <c r="A2908" s="22">
        <v>2907</v>
      </c>
      <c r="B2908" s="2" t="s">
        <v>5760</v>
      </c>
      <c r="C2908" s="2" t="s">
        <v>39</v>
      </c>
      <c r="D2908" s="2" t="s">
        <v>34</v>
      </c>
      <c r="E2908" s="3">
        <v>1993</v>
      </c>
      <c r="F2908" s="4">
        <v>79944.56</v>
      </c>
      <c r="G2908" s="5">
        <v>267971</v>
      </c>
      <c r="H2908" s="2" t="s">
        <v>21</v>
      </c>
      <c r="I2908" s="2" t="s">
        <v>29</v>
      </c>
      <c r="J2908" s="6">
        <v>4.4000000000000004</v>
      </c>
      <c r="K2908" s="7">
        <v>489</v>
      </c>
      <c r="L2908" s="8">
        <v>319</v>
      </c>
      <c r="M2908" s="3">
        <v>2</v>
      </c>
      <c r="N2908" s="3">
        <v>5</v>
      </c>
      <c r="O2908" s="2" t="s">
        <v>23</v>
      </c>
      <c r="P2908" s="9" t="s">
        <v>5759</v>
      </c>
      <c r="Q2908" s="9" t="s">
        <v>12750</v>
      </c>
      <c r="R2908" s="10">
        <v>43736</v>
      </c>
      <c r="S2908" s="10">
        <v>45246.533993844489</v>
      </c>
      <c r="T2908" s="11">
        <v>31</v>
      </c>
      <c r="U2908" s="51">
        <v>9</v>
      </c>
      <c r="V2908" s="51">
        <v>2019</v>
      </c>
      <c r="W2908" s="52">
        <v>2023</v>
      </c>
    </row>
    <row r="2909" spans="1:23" x14ac:dyDescent="0.3">
      <c r="A2909" s="22">
        <v>2908</v>
      </c>
      <c r="B2909" s="2" t="s">
        <v>5762</v>
      </c>
      <c r="C2909" s="2" t="s">
        <v>63</v>
      </c>
      <c r="D2909" s="2" t="s">
        <v>34</v>
      </c>
      <c r="E2909" s="3">
        <v>2004</v>
      </c>
      <c r="F2909" s="4">
        <v>42255.13</v>
      </c>
      <c r="G2909" s="5">
        <v>80488</v>
      </c>
      <c r="H2909" s="2" t="s">
        <v>21</v>
      </c>
      <c r="I2909" s="2" t="s">
        <v>22</v>
      </c>
      <c r="J2909" s="6">
        <v>1.5</v>
      </c>
      <c r="K2909" s="7">
        <v>692</v>
      </c>
      <c r="L2909" s="8">
        <v>465</v>
      </c>
      <c r="M2909" s="3">
        <v>3</v>
      </c>
      <c r="N2909" s="3">
        <v>7</v>
      </c>
      <c r="O2909" s="2" t="s">
        <v>42</v>
      </c>
      <c r="P2909" s="9" t="s">
        <v>5761</v>
      </c>
      <c r="Q2909" s="9" t="s">
        <v>12751</v>
      </c>
      <c r="R2909" s="10">
        <v>42870</v>
      </c>
      <c r="S2909" s="10">
        <v>45200.242735592838</v>
      </c>
      <c r="T2909" s="11">
        <v>20</v>
      </c>
      <c r="U2909" s="51">
        <v>5</v>
      </c>
      <c r="V2909" s="51">
        <v>2017</v>
      </c>
      <c r="W2909" s="52">
        <v>2023</v>
      </c>
    </row>
    <row r="2910" spans="1:23" x14ac:dyDescent="0.3">
      <c r="A2910" s="22">
        <v>2909</v>
      </c>
      <c r="B2910" s="2" t="s">
        <v>5764</v>
      </c>
      <c r="C2910" s="2" t="s">
        <v>19</v>
      </c>
      <c r="D2910" s="2" t="s">
        <v>20</v>
      </c>
      <c r="E2910" s="3">
        <v>2005</v>
      </c>
      <c r="F2910" s="4">
        <v>58209.07</v>
      </c>
      <c r="G2910" s="5">
        <v>52345</v>
      </c>
      <c r="H2910" s="2" t="s">
        <v>28</v>
      </c>
      <c r="I2910" s="2" t="s">
        <v>22</v>
      </c>
      <c r="J2910" s="6">
        <v>1.4</v>
      </c>
      <c r="K2910" s="7">
        <v>700</v>
      </c>
      <c r="L2910" s="8">
        <v>234</v>
      </c>
      <c r="M2910" s="3">
        <v>4</v>
      </c>
      <c r="N2910" s="3">
        <v>4</v>
      </c>
      <c r="O2910" s="2" t="s">
        <v>30</v>
      </c>
      <c r="P2910" s="9" t="s">
        <v>5763</v>
      </c>
      <c r="Q2910" s="9" t="s">
        <v>12752</v>
      </c>
      <c r="R2910" s="10">
        <v>42966</v>
      </c>
      <c r="S2910" s="10">
        <v>45152.199126871077</v>
      </c>
      <c r="T2910" s="11">
        <v>19</v>
      </c>
      <c r="U2910" s="51">
        <v>8</v>
      </c>
      <c r="V2910" s="51">
        <v>2017</v>
      </c>
      <c r="W2910" s="52">
        <v>2023</v>
      </c>
    </row>
    <row r="2911" spans="1:23" x14ac:dyDescent="0.3">
      <c r="A2911" s="22">
        <v>2910</v>
      </c>
      <c r="B2911" s="2" t="s">
        <v>5766</v>
      </c>
      <c r="C2911" s="2" t="s">
        <v>39</v>
      </c>
      <c r="D2911" s="2" t="s">
        <v>64</v>
      </c>
      <c r="E2911" s="3">
        <v>1990</v>
      </c>
      <c r="F2911" s="4">
        <v>61636.480000000003</v>
      </c>
      <c r="G2911" s="5">
        <v>133760</v>
      </c>
      <c r="H2911" s="2" t="s">
        <v>41</v>
      </c>
      <c r="I2911" s="2" t="s">
        <v>29</v>
      </c>
      <c r="J2911" s="6">
        <v>2.2000000000000002</v>
      </c>
      <c r="K2911" s="7">
        <v>423</v>
      </c>
      <c r="L2911" s="8">
        <v>183</v>
      </c>
      <c r="M2911" s="3">
        <v>3</v>
      </c>
      <c r="N2911" s="3">
        <v>4</v>
      </c>
      <c r="O2911" s="2" t="s">
        <v>80</v>
      </c>
      <c r="P2911" s="9" t="s">
        <v>5765</v>
      </c>
      <c r="Q2911" s="9" t="s">
        <v>12753</v>
      </c>
      <c r="R2911" s="10">
        <v>44860</v>
      </c>
      <c r="S2911" s="10">
        <v>45246.826052256169</v>
      </c>
      <c r="T2911" s="11">
        <v>34</v>
      </c>
      <c r="U2911" s="51">
        <v>10</v>
      </c>
      <c r="V2911" s="51">
        <v>2022</v>
      </c>
      <c r="W2911" s="52">
        <v>2023</v>
      </c>
    </row>
    <row r="2912" spans="1:23" x14ac:dyDescent="0.3">
      <c r="A2912" s="22">
        <v>2911</v>
      </c>
      <c r="B2912" s="2" t="s">
        <v>5768</v>
      </c>
      <c r="C2912" s="2" t="s">
        <v>26</v>
      </c>
      <c r="D2912" s="2" t="s">
        <v>20</v>
      </c>
      <c r="E2912" s="3">
        <v>2023</v>
      </c>
      <c r="F2912" s="4">
        <v>16835.23</v>
      </c>
      <c r="G2912" s="5">
        <v>196468</v>
      </c>
      <c r="H2912" s="2" t="s">
        <v>21</v>
      </c>
      <c r="I2912" s="2" t="s">
        <v>29</v>
      </c>
      <c r="J2912" s="6">
        <v>4</v>
      </c>
      <c r="K2912" s="7">
        <v>204</v>
      </c>
      <c r="L2912" s="8">
        <v>694</v>
      </c>
      <c r="M2912" s="3">
        <v>4</v>
      </c>
      <c r="N2912" s="3">
        <v>2</v>
      </c>
      <c r="O2912" s="2" t="s">
        <v>42</v>
      </c>
      <c r="P2912" s="9" t="s">
        <v>5767</v>
      </c>
      <c r="Q2912" s="9" t="s">
        <v>12754</v>
      </c>
      <c r="R2912" s="10">
        <v>44018</v>
      </c>
      <c r="S2912" s="10">
        <v>45178.92247154002</v>
      </c>
      <c r="T2912" s="11">
        <v>1</v>
      </c>
      <c r="U2912" s="51">
        <v>7</v>
      </c>
      <c r="V2912" s="51">
        <v>2020</v>
      </c>
      <c r="W2912" s="52">
        <v>2023</v>
      </c>
    </row>
    <row r="2913" spans="1:23" x14ac:dyDescent="0.3">
      <c r="A2913" s="22">
        <v>2912</v>
      </c>
      <c r="B2913" s="2" t="s">
        <v>362</v>
      </c>
      <c r="C2913" s="2" t="s">
        <v>107</v>
      </c>
      <c r="D2913" s="2" t="s">
        <v>20</v>
      </c>
      <c r="E2913" s="3">
        <v>2005</v>
      </c>
      <c r="F2913" s="4">
        <v>28798.15</v>
      </c>
      <c r="G2913" s="5">
        <v>267460</v>
      </c>
      <c r="H2913" s="2" t="s">
        <v>35</v>
      </c>
      <c r="I2913" s="2" t="s">
        <v>29</v>
      </c>
      <c r="J2913" s="6">
        <v>3.1</v>
      </c>
      <c r="K2913" s="7">
        <v>332</v>
      </c>
      <c r="L2913" s="8">
        <v>462</v>
      </c>
      <c r="M2913" s="3">
        <v>3</v>
      </c>
      <c r="N2913" s="3">
        <v>5</v>
      </c>
      <c r="O2913" s="2" t="s">
        <v>51</v>
      </c>
      <c r="P2913" s="9" t="s">
        <v>5769</v>
      </c>
      <c r="Q2913" s="9" t="s">
        <v>12755</v>
      </c>
      <c r="R2913" s="10">
        <v>42026</v>
      </c>
      <c r="S2913" s="10">
        <v>45139.056498345381</v>
      </c>
      <c r="T2913" s="11">
        <v>19</v>
      </c>
      <c r="U2913" s="51">
        <v>1</v>
      </c>
      <c r="V2913" s="51">
        <v>2015</v>
      </c>
      <c r="W2913" s="52">
        <v>2023</v>
      </c>
    </row>
    <row r="2914" spans="1:23" x14ac:dyDescent="0.3">
      <c r="A2914" s="22">
        <v>2913</v>
      </c>
      <c r="B2914" s="2" t="s">
        <v>5771</v>
      </c>
      <c r="C2914" s="2" t="s">
        <v>26</v>
      </c>
      <c r="D2914" s="2" t="s">
        <v>40</v>
      </c>
      <c r="E2914" s="3">
        <v>2018</v>
      </c>
      <c r="F2914" s="4">
        <v>45236.99</v>
      </c>
      <c r="G2914" s="5">
        <v>62586</v>
      </c>
      <c r="H2914" s="2" t="s">
        <v>35</v>
      </c>
      <c r="I2914" s="2" t="s">
        <v>29</v>
      </c>
      <c r="J2914" s="6">
        <v>5.6</v>
      </c>
      <c r="K2914" s="7">
        <v>627</v>
      </c>
      <c r="L2914" s="8">
        <v>339</v>
      </c>
      <c r="M2914" s="3">
        <v>2</v>
      </c>
      <c r="N2914" s="3">
        <v>4</v>
      </c>
      <c r="O2914" s="2" t="s">
        <v>80</v>
      </c>
      <c r="P2914" s="9" t="s">
        <v>5770</v>
      </c>
      <c r="Q2914" s="9" t="s">
        <v>12756</v>
      </c>
      <c r="R2914" s="10">
        <v>42540</v>
      </c>
      <c r="S2914" s="10">
        <v>45236.019891023927</v>
      </c>
      <c r="T2914" s="11">
        <v>6</v>
      </c>
      <c r="U2914" s="51">
        <v>6</v>
      </c>
      <c r="V2914" s="51">
        <v>2016</v>
      </c>
      <c r="W2914" s="52">
        <v>2023</v>
      </c>
    </row>
    <row r="2915" spans="1:23" x14ac:dyDescent="0.3">
      <c r="A2915" s="22">
        <v>2914</v>
      </c>
      <c r="B2915" s="2" t="s">
        <v>5773</v>
      </c>
      <c r="C2915" s="2" t="s">
        <v>33</v>
      </c>
      <c r="D2915" s="2" t="s">
        <v>56</v>
      </c>
      <c r="E2915" s="3">
        <v>2014</v>
      </c>
      <c r="F2915" s="4">
        <v>65677.55</v>
      </c>
      <c r="G2915" s="5">
        <v>72094</v>
      </c>
      <c r="H2915" s="2" t="s">
        <v>28</v>
      </c>
      <c r="I2915" s="2" t="s">
        <v>29</v>
      </c>
      <c r="J2915" s="6">
        <v>2.7</v>
      </c>
      <c r="K2915" s="7">
        <v>365</v>
      </c>
      <c r="L2915" s="8">
        <v>576</v>
      </c>
      <c r="M2915" s="3">
        <v>2</v>
      </c>
      <c r="N2915" s="3">
        <v>7</v>
      </c>
      <c r="O2915" s="2" t="s">
        <v>36</v>
      </c>
      <c r="P2915" s="9" t="s">
        <v>5772</v>
      </c>
      <c r="Q2915" s="9" t="s">
        <v>12757</v>
      </c>
      <c r="R2915" s="10">
        <v>45133</v>
      </c>
      <c r="S2915" s="10">
        <v>45845.691825410788</v>
      </c>
      <c r="T2915" s="11">
        <v>10</v>
      </c>
      <c r="U2915" s="51">
        <v>7</v>
      </c>
      <c r="V2915" s="51">
        <v>2023</v>
      </c>
      <c r="W2915" s="52">
        <v>2025</v>
      </c>
    </row>
    <row r="2916" spans="1:23" x14ac:dyDescent="0.3">
      <c r="A2916" s="22">
        <v>2915</v>
      </c>
      <c r="B2916" s="2" t="s">
        <v>5775</v>
      </c>
      <c r="C2916" s="2" t="s">
        <v>49</v>
      </c>
      <c r="D2916" s="2" t="s">
        <v>40</v>
      </c>
      <c r="E2916" s="3">
        <v>1994</v>
      </c>
      <c r="F2916" s="4">
        <v>11820.61</v>
      </c>
      <c r="G2916" s="5">
        <v>49947</v>
      </c>
      <c r="H2916" s="2" t="s">
        <v>41</v>
      </c>
      <c r="I2916" s="2" t="s">
        <v>22</v>
      </c>
      <c r="J2916" s="6">
        <v>1.4</v>
      </c>
      <c r="K2916" s="7">
        <v>590</v>
      </c>
      <c r="L2916" s="8">
        <v>402</v>
      </c>
      <c r="M2916" s="3">
        <v>2</v>
      </c>
      <c r="N2916" s="3">
        <v>2</v>
      </c>
      <c r="O2916" s="2" t="s">
        <v>51</v>
      </c>
      <c r="P2916" s="9" t="s">
        <v>5774</v>
      </c>
      <c r="Q2916" s="9" t="s">
        <v>12758</v>
      </c>
      <c r="R2916" s="10">
        <v>42931</v>
      </c>
      <c r="S2916" s="10">
        <v>45546.477982642253</v>
      </c>
      <c r="T2916" s="11">
        <v>30</v>
      </c>
      <c r="U2916" s="51">
        <v>7</v>
      </c>
      <c r="V2916" s="51">
        <v>2017</v>
      </c>
      <c r="W2916" s="52">
        <v>2024</v>
      </c>
    </row>
    <row r="2917" spans="1:23" x14ac:dyDescent="0.3">
      <c r="A2917" s="22">
        <v>2916</v>
      </c>
      <c r="B2917" s="2" t="s">
        <v>5777</v>
      </c>
      <c r="C2917" s="2" t="s">
        <v>107</v>
      </c>
      <c r="D2917" s="2" t="s">
        <v>56</v>
      </c>
      <c r="E2917" s="3">
        <v>2002</v>
      </c>
      <c r="F2917" s="4">
        <v>43493.14</v>
      </c>
      <c r="G2917" s="5">
        <v>159864</v>
      </c>
      <c r="H2917" s="2" t="s">
        <v>21</v>
      </c>
      <c r="I2917" s="2" t="s">
        <v>29</v>
      </c>
      <c r="J2917" s="6">
        <v>5.0999999999999996</v>
      </c>
      <c r="K2917" s="7">
        <v>546</v>
      </c>
      <c r="L2917" s="8">
        <v>176</v>
      </c>
      <c r="M2917" s="3">
        <v>5</v>
      </c>
      <c r="N2917" s="3">
        <v>5</v>
      </c>
      <c r="O2917" s="2" t="s">
        <v>30</v>
      </c>
      <c r="P2917" s="9" t="s">
        <v>5776</v>
      </c>
      <c r="Q2917" s="9" t="s">
        <v>12759</v>
      </c>
      <c r="R2917" s="10">
        <v>45141</v>
      </c>
      <c r="S2917" s="10">
        <v>45488.942475540818</v>
      </c>
      <c r="T2917" s="11">
        <v>22</v>
      </c>
      <c r="U2917" s="51">
        <v>8</v>
      </c>
      <c r="V2917" s="51">
        <v>2023</v>
      </c>
      <c r="W2917" s="52">
        <v>2024</v>
      </c>
    </row>
    <row r="2918" spans="1:23" x14ac:dyDescent="0.3">
      <c r="A2918" s="22">
        <v>2917</v>
      </c>
      <c r="B2918" s="2" t="s">
        <v>5779</v>
      </c>
      <c r="C2918" s="2" t="s">
        <v>49</v>
      </c>
      <c r="D2918" s="2" t="s">
        <v>46</v>
      </c>
      <c r="E2918" s="3">
        <v>1990</v>
      </c>
      <c r="F2918" s="4">
        <v>20096.28</v>
      </c>
      <c r="G2918" s="5">
        <v>187873</v>
      </c>
      <c r="H2918" s="2" t="s">
        <v>28</v>
      </c>
      <c r="I2918" s="2" t="s">
        <v>22</v>
      </c>
      <c r="J2918" s="6">
        <v>4.5</v>
      </c>
      <c r="K2918" s="7">
        <v>231</v>
      </c>
      <c r="L2918" s="8">
        <v>694</v>
      </c>
      <c r="M2918" s="3">
        <v>5</v>
      </c>
      <c r="N2918" s="3">
        <v>4</v>
      </c>
      <c r="O2918" s="2" t="s">
        <v>42</v>
      </c>
      <c r="P2918" s="9" t="s">
        <v>5778</v>
      </c>
      <c r="Q2918" s="9" t="s">
        <v>12760</v>
      </c>
      <c r="R2918" s="10">
        <v>44571</v>
      </c>
      <c r="S2918" s="10">
        <v>45834.593605766873</v>
      </c>
      <c r="T2918" s="11">
        <v>34</v>
      </c>
      <c r="U2918" s="51">
        <v>1</v>
      </c>
      <c r="V2918" s="51">
        <v>2022</v>
      </c>
      <c r="W2918" s="52">
        <v>2025</v>
      </c>
    </row>
    <row r="2919" spans="1:23" x14ac:dyDescent="0.3">
      <c r="A2919" s="22">
        <v>2918</v>
      </c>
      <c r="B2919" s="2" t="s">
        <v>5781</v>
      </c>
      <c r="C2919" s="2" t="s">
        <v>45</v>
      </c>
      <c r="D2919" s="2" t="s">
        <v>50</v>
      </c>
      <c r="E2919" s="3">
        <v>2021</v>
      </c>
      <c r="F2919" s="4">
        <v>41934.31</v>
      </c>
      <c r="G2919" s="5">
        <v>249240</v>
      </c>
      <c r="H2919" s="2" t="s">
        <v>41</v>
      </c>
      <c r="I2919" s="2" t="s">
        <v>22</v>
      </c>
      <c r="J2919" s="6">
        <v>3.6</v>
      </c>
      <c r="K2919" s="7">
        <v>531</v>
      </c>
      <c r="L2919" s="8">
        <v>404</v>
      </c>
      <c r="M2919" s="3">
        <v>5</v>
      </c>
      <c r="N2919" s="3">
        <v>5</v>
      </c>
      <c r="O2919" s="2" t="s">
        <v>23</v>
      </c>
      <c r="P2919" s="9" t="s">
        <v>5780</v>
      </c>
      <c r="Q2919" s="9" t="s">
        <v>12761</v>
      </c>
      <c r="R2919" s="10">
        <v>44690</v>
      </c>
      <c r="S2919" s="10">
        <v>45777.058098665453</v>
      </c>
      <c r="T2919" s="11">
        <v>3</v>
      </c>
      <c r="U2919" s="51">
        <v>5</v>
      </c>
      <c r="V2919" s="51">
        <v>2022</v>
      </c>
      <c r="W2919" s="52">
        <v>2025</v>
      </c>
    </row>
    <row r="2920" spans="1:23" x14ac:dyDescent="0.3">
      <c r="A2920" s="22">
        <v>2919</v>
      </c>
      <c r="B2920" s="2" t="s">
        <v>5783</v>
      </c>
      <c r="C2920" s="2" t="s">
        <v>107</v>
      </c>
      <c r="D2920" s="2" t="s">
        <v>92</v>
      </c>
      <c r="E2920" s="3">
        <v>1998</v>
      </c>
      <c r="F2920" s="4">
        <v>61206.07</v>
      </c>
      <c r="G2920" s="5">
        <v>66436</v>
      </c>
      <c r="H2920" s="2" t="s">
        <v>35</v>
      </c>
      <c r="I2920" s="2" t="s">
        <v>22</v>
      </c>
      <c r="J2920" s="6">
        <v>5.5</v>
      </c>
      <c r="K2920" s="7">
        <v>103</v>
      </c>
      <c r="L2920" s="8">
        <v>546</v>
      </c>
      <c r="M2920" s="3">
        <v>4</v>
      </c>
      <c r="N2920" s="3">
        <v>5</v>
      </c>
      <c r="O2920" s="2" t="s">
        <v>51</v>
      </c>
      <c r="P2920" s="9" t="s">
        <v>5782</v>
      </c>
      <c r="Q2920" s="9" t="s">
        <v>12762</v>
      </c>
      <c r="R2920" s="10">
        <v>45483</v>
      </c>
      <c r="S2920" s="10">
        <v>45802.905268099341</v>
      </c>
      <c r="T2920" s="11">
        <v>26</v>
      </c>
      <c r="U2920" s="51">
        <v>7</v>
      </c>
      <c r="V2920" s="51">
        <v>2024</v>
      </c>
      <c r="W2920" s="52">
        <v>2025</v>
      </c>
    </row>
    <row r="2921" spans="1:23" x14ac:dyDescent="0.3">
      <c r="A2921" s="22">
        <v>2920</v>
      </c>
      <c r="B2921" s="2" t="s">
        <v>5785</v>
      </c>
      <c r="C2921" s="2" t="s">
        <v>107</v>
      </c>
      <c r="D2921" s="2" t="s">
        <v>64</v>
      </c>
      <c r="E2921" s="3">
        <v>2011</v>
      </c>
      <c r="F2921" s="4">
        <v>54120.17</v>
      </c>
      <c r="G2921" s="5">
        <v>97881</v>
      </c>
      <c r="H2921" s="2" t="s">
        <v>21</v>
      </c>
      <c r="I2921" s="2" t="s">
        <v>22</v>
      </c>
      <c r="J2921" s="6">
        <v>1.6</v>
      </c>
      <c r="K2921" s="7">
        <v>553</v>
      </c>
      <c r="L2921" s="8">
        <v>469</v>
      </c>
      <c r="M2921" s="3">
        <v>2</v>
      </c>
      <c r="N2921" s="3">
        <v>2</v>
      </c>
      <c r="O2921" s="2" t="s">
        <v>80</v>
      </c>
      <c r="P2921" s="9" t="s">
        <v>5784</v>
      </c>
      <c r="Q2921" s="9" t="s">
        <v>12763</v>
      </c>
      <c r="R2921" s="10">
        <v>43690</v>
      </c>
      <c r="S2921" s="10">
        <v>45572.033093664453</v>
      </c>
      <c r="T2921" s="11">
        <v>13</v>
      </c>
      <c r="U2921" s="51">
        <v>8</v>
      </c>
      <c r="V2921" s="51">
        <v>2019</v>
      </c>
      <c r="W2921" s="52">
        <v>2024</v>
      </c>
    </row>
    <row r="2922" spans="1:23" x14ac:dyDescent="0.3">
      <c r="A2922" s="22">
        <v>2921</v>
      </c>
      <c r="B2922" s="2" t="s">
        <v>5787</v>
      </c>
      <c r="C2922" s="2" t="s">
        <v>74</v>
      </c>
      <c r="D2922" s="2" t="s">
        <v>40</v>
      </c>
      <c r="E2922" s="3">
        <v>2014</v>
      </c>
      <c r="F2922" s="4">
        <v>11366.14</v>
      </c>
      <c r="G2922" s="5">
        <v>39340</v>
      </c>
      <c r="H2922" s="2" t="s">
        <v>28</v>
      </c>
      <c r="I2922" s="2" t="s">
        <v>22</v>
      </c>
      <c r="J2922" s="6">
        <v>4.0999999999999996</v>
      </c>
      <c r="K2922" s="7">
        <v>235</v>
      </c>
      <c r="L2922" s="8">
        <v>488</v>
      </c>
      <c r="M2922" s="3">
        <v>5</v>
      </c>
      <c r="N2922" s="3">
        <v>7</v>
      </c>
      <c r="O2922" s="2" t="s">
        <v>51</v>
      </c>
      <c r="P2922" s="9" t="s">
        <v>5786</v>
      </c>
      <c r="Q2922" s="9" t="s">
        <v>12764</v>
      </c>
      <c r="R2922" s="10">
        <v>45157</v>
      </c>
      <c r="S2922" s="10">
        <v>45521.068900825878</v>
      </c>
      <c r="T2922" s="11">
        <v>10</v>
      </c>
      <c r="U2922" s="51">
        <v>8</v>
      </c>
      <c r="V2922" s="51">
        <v>2023</v>
      </c>
      <c r="W2922" s="52">
        <v>2024</v>
      </c>
    </row>
    <row r="2923" spans="1:23" x14ac:dyDescent="0.3">
      <c r="A2923" s="22">
        <v>2922</v>
      </c>
      <c r="B2923" s="2" t="s">
        <v>5789</v>
      </c>
      <c r="C2923" s="2" t="s">
        <v>63</v>
      </c>
      <c r="D2923" s="2" t="s">
        <v>46</v>
      </c>
      <c r="E2923" s="3">
        <v>2003</v>
      </c>
      <c r="F2923" s="4">
        <v>78222.45</v>
      </c>
      <c r="G2923" s="5">
        <v>95556</v>
      </c>
      <c r="H2923" s="2" t="s">
        <v>35</v>
      </c>
      <c r="I2923" s="2" t="s">
        <v>22</v>
      </c>
      <c r="J2923" s="6">
        <v>2.9</v>
      </c>
      <c r="K2923" s="7">
        <v>443</v>
      </c>
      <c r="L2923" s="8">
        <v>598</v>
      </c>
      <c r="M2923" s="3">
        <v>3</v>
      </c>
      <c r="N2923" s="3">
        <v>7</v>
      </c>
      <c r="O2923" s="2" t="s">
        <v>51</v>
      </c>
      <c r="P2923" s="9" t="s">
        <v>5788</v>
      </c>
      <c r="Q2923" s="9" t="s">
        <v>12765</v>
      </c>
      <c r="R2923" s="10">
        <v>45444</v>
      </c>
      <c r="S2923" s="10">
        <v>45191.042895624843</v>
      </c>
      <c r="T2923" s="11">
        <v>21</v>
      </c>
      <c r="U2923" s="51">
        <v>6</v>
      </c>
      <c r="V2923" s="51">
        <v>2024</v>
      </c>
      <c r="W2923" s="52">
        <v>2023</v>
      </c>
    </row>
    <row r="2924" spans="1:23" x14ac:dyDescent="0.3">
      <c r="A2924" s="22">
        <v>2923</v>
      </c>
      <c r="B2924" s="2" t="s">
        <v>5791</v>
      </c>
      <c r="C2924" s="2" t="s">
        <v>26</v>
      </c>
      <c r="D2924" s="2" t="s">
        <v>92</v>
      </c>
      <c r="E2924" s="3">
        <v>2001</v>
      </c>
      <c r="F2924" s="4">
        <v>62728.480000000003</v>
      </c>
      <c r="G2924" s="5">
        <v>41120</v>
      </c>
      <c r="H2924" s="2" t="s">
        <v>35</v>
      </c>
      <c r="I2924" s="2" t="s">
        <v>22</v>
      </c>
      <c r="J2924" s="6">
        <v>5.7</v>
      </c>
      <c r="K2924" s="7">
        <v>619</v>
      </c>
      <c r="L2924" s="8">
        <v>132</v>
      </c>
      <c r="M2924" s="3">
        <v>2</v>
      </c>
      <c r="N2924" s="3">
        <v>2</v>
      </c>
      <c r="O2924" s="2" t="s">
        <v>23</v>
      </c>
      <c r="P2924" s="9" t="s">
        <v>5790</v>
      </c>
      <c r="Q2924" s="9" t="s">
        <v>12766</v>
      </c>
      <c r="R2924" s="10">
        <v>44740</v>
      </c>
      <c r="S2924" s="10">
        <v>45675.567800605837</v>
      </c>
      <c r="T2924" s="11">
        <v>23</v>
      </c>
      <c r="U2924" s="51">
        <v>6</v>
      </c>
      <c r="V2924" s="51">
        <v>2022</v>
      </c>
      <c r="W2924" s="52">
        <v>2025</v>
      </c>
    </row>
    <row r="2925" spans="1:23" x14ac:dyDescent="0.3">
      <c r="A2925" s="22">
        <v>2924</v>
      </c>
      <c r="B2925" s="2" t="s">
        <v>5793</v>
      </c>
      <c r="C2925" s="2" t="s">
        <v>45</v>
      </c>
      <c r="D2925" s="2" t="s">
        <v>46</v>
      </c>
      <c r="E2925" s="3">
        <v>1995</v>
      </c>
      <c r="F2925" s="4">
        <v>19173.240000000002</v>
      </c>
      <c r="G2925" s="5">
        <v>139241</v>
      </c>
      <c r="H2925" s="2" t="s">
        <v>35</v>
      </c>
      <c r="I2925" s="2" t="s">
        <v>29</v>
      </c>
      <c r="J2925" s="6">
        <v>4.0999999999999996</v>
      </c>
      <c r="K2925" s="7">
        <v>372</v>
      </c>
      <c r="L2925" s="8">
        <v>709</v>
      </c>
      <c r="M2925" s="3">
        <v>3</v>
      </c>
      <c r="N2925" s="3">
        <v>4</v>
      </c>
      <c r="O2925" s="2" t="s">
        <v>36</v>
      </c>
      <c r="P2925" s="9" t="s">
        <v>5792</v>
      </c>
      <c r="Q2925" s="9" t="s">
        <v>12767</v>
      </c>
      <c r="R2925" s="10">
        <v>44021</v>
      </c>
      <c r="S2925" s="10">
        <v>45278.368360717861</v>
      </c>
      <c r="T2925" s="11">
        <v>29</v>
      </c>
      <c r="U2925" s="51">
        <v>7</v>
      </c>
      <c r="V2925" s="51">
        <v>2020</v>
      </c>
      <c r="W2925" s="52">
        <v>2023</v>
      </c>
    </row>
    <row r="2926" spans="1:23" x14ac:dyDescent="0.3">
      <c r="A2926" s="22">
        <v>2925</v>
      </c>
      <c r="B2926" s="2" t="s">
        <v>5795</v>
      </c>
      <c r="C2926" s="2" t="s">
        <v>19</v>
      </c>
      <c r="D2926" s="2" t="s">
        <v>56</v>
      </c>
      <c r="E2926" s="3">
        <v>2015</v>
      </c>
      <c r="F2926" s="4">
        <v>22486.04</v>
      </c>
      <c r="G2926" s="5">
        <v>20696</v>
      </c>
      <c r="H2926" s="2" t="s">
        <v>21</v>
      </c>
      <c r="I2926" s="2" t="s">
        <v>22</v>
      </c>
      <c r="J2926" s="6">
        <v>5</v>
      </c>
      <c r="K2926" s="7">
        <v>124</v>
      </c>
      <c r="L2926" s="8">
        <v>611</v>
      </c>
      <c r="M2926" s="3">
        <v>4</v>
      </c>
      <c r="N2926" s="3">
        <v>5</v>
      </c>
      <c r="O2926" s="2" t="s">
        <v>51</v>
      </c>
      <c r="P2926" s="9" t="s">
        <v>5794</v>
      </c>
      <c r="Q2926" s="9" t="s">
        <v>12768</v>
      </c>
      <c r="R2926" s="10">
        <v>42416</v>
      </c>
      <c r="S2926" s="10">
        <v>45684.767640573831</v>
      </c>
      <c r="T2926" s="11">
        <v>9</v>
      </c>
      <c r="U2926" s="51">
        <v>2</v>
      </c>
      <c r="V2926" s="51">
        <v>2016</v>
      </c>
      <c r="W2926" s="52">
        <v>2025</v>
      </c>
    </row>
    <row r="2927" spans="1:23" x14ac:dyDescent="0.3">
      <c r="A2927" s="22">
        <v>2926</v>
      </c>
      <c r="B2927" s="2" t="s">
        <v>5797</v>
      </c>
      <c r="C2927" s="2" t="s">
        <v>107</v>
      </c>
      <c r="D2927" s="2" t="s">
        <v>40</v>
      </c>
      <c r="E2927" s="3">
        <v>1992</v>
      </c>
      <c r="F2927" s="4">
        <v>42956.62</v>
      </c>
      <c r="G2927" s="5">
        <v>44761</v>
      </c>
      <c r="H2927" s="2" t="s">
        <v>35</v>
      </c>
      <c r="I2927" s="2" t="s">
        <v>29</v>
      </c>
      <c r="J2927" s="6">
        <v>1.5</v>
      </c>
      <c r="K2927" s="7">
        <v>563</v>
      </c>
      <c r="L2927" s="8">
        <v>232</v>
      </c>
      <c r="M2927" s="3">
        <v>5</v>
      </c>
      <c r="N2927" s="3">
        <v>7</v>
      </c>
      <c r="O2927" s="2" t="s">
        <v>30</v>
      </c>
      <c r="P2927" s="9" t="s">
        <v>5796</v>
      </c>
      <c r="Q2927" s="9" t="s">
        <v>12769</v>
      </c>
      <c r="R2927" s="10">
        <v>43844</v>
      </c>
      <c r="S2927" s="10">
        <v>45261.721031251967</v>
      </c>
      <c r="T2927" s="11">
        <v>32</v>
      </c>
      <c r="U2927" s="51">
        <v>1</v>
      </c>
      <c r="V2927" s="51">
        <v>2020</v>
      </c>
      <c r="W2927" s="52">
        <v>2023</v>
      </c>
    </row>
    <row r="2928" spans="1:23" x14ac:dyDescent="0.3">
      <c r="A2928" s="22">
        <v>2927</v>
      </c>
      <c r="B2928" s="2" t="s">
        <v>5799</v>
      </c>
      <c r="C2928" s="2" t="s">
        <v>39</v>
      </c>
      <c r="D2928" s="2" t="s">
        <v>46</v>
      </c>
      <c r="E2928" s="3">
        <v>2005</v>
      </c>
      <c r="F2928" s="4">
        <v>65521.9</v>
      </c>
      <c r="G2928" s="5">
        <v>262359</v>
      </c>
      <c r="H2928" s="2" t="s">
        <v>35</v>
      </c>
      <c r="I2928" s="2" t="s">
        <v>22</v>
      </c>
      <c r="J2928" s="6">
        <v>5.7</v>
      </c>
      <c r="K2928" s="7">
        <v>499</v>
      </c>
      <c r="L2928" s="8">
        <v>371</v>
      </c>
      <c r="M2928" s="3">
        <v>3</v>
      </c>
      <c r="N2928" s="3">
        <v>2</v>
      </c>
      <c r="O2928" s="2" t="s">
        <v>23</v>
      </c>
      <c r="P2928" s="9" t="s">
        <v>5798</v>
      </c>
      <c r="Q2928" s="9" t="s">
        <v>12770</v>
      </c>
      <c r="R2928" s="10">
        <v>43661</v>
      </c>
      <c r="S2928" s="10">
        <v>45483.831453336388</v>
      </c>
      <c r="T2928" s="11">
        <v>19</v>
      </c>
      <c r="U2928" s="51">
        <v>7</v>
      </c>
      <c r="V2928" s="51">
        <v>2019</v>
      </c>
      <c r="W2928" s="52">
        <v>2024</v>
      </c>
    </row>
    <row r="2929" spans="1:23" x14ac:dyDescent="0.3">
      <c r="A2929" s="22">
        <v>2928</v>
      </c>
      <c r="B2929" s="2" t="s">
        <v>5801</v>
      </c>
      <c r="C2929" s="2" t="s">
        <v>45</v>
      </c>
      <c r="D2929" s="2" t="s">
        <v>92</v>
      </c>
      <c r="E2929" s="3">
        <v>2000</v>
      </c>
      <c r="F2929" s="4">
        <v>42661.57</v>
      </c>
      <c r="G2929" s="5">
        <v>204673</v>
      </c>
      <c r="H2929" s="2" t="s">
        <v>21</v>
      </c>
      <c r="I2929" s="2" t="s">
        <v>29</v>
      </c>
      <c r="J2929" s="6">
        <v>4</v>
      </c>
      <c r="K2929" s="7">
        <v>331</v>
      </c>
      <c r="L2929" s="8">
        <v>114</v>
      </c>
      <c r="M2929" s="3">
        <v>5</v>
      </c>
      <c r="N2929" s="3">
        <v>7</v>
      </c>
      <c r="O2929" s="2" t="s">
        <v>23</v>
      </c>
      <c r="P2929" s="9" t="s">
        <v>5800</v>
      </c>
      <c r="Q2929" s="9" t="s">
        <v>12771</v>
      </c>
      <c r="R2929" s="10">
        <v>43771</v>
      </c>
      <c r="S2929" s="10">
        <v>45503.399366919097</v>
      </c>
      <c r="T2929" s="11">
        <v>24</v>
      </c>
      <c r="U2929" s="51">
        <v>11</v>
      </c>
      <c r="V2929" s="51">
        <v>2019</v>
      </c>
      <c r="W2929" s="52">
        <v>2024</v>
      </c>
    </row>
    <row r="2930" spans="1:23" x14ac:dyDescent="0.3">
      <c r="A2930" s="22">
        <v>2929</v>
      </c>
      <c r="B2930" s="2" t="s">
        <v>5803</v>
      </c>
      <c r="C2930" s="2" t="s">
        <v>107</v>
      </c>
      <c r="D2930" s="2" t="s">
        <v>46</v>
      </c>
      <c r="E2930" s="3">
        <v>2007</v>
      </c>
      <c r="F2930" s="4">
        <v>21718.9</v>
      </c>
      <c r="G2930" s="5">
        <v>84323</v>
      </c>
      <c r="H2930" s="2" t="s">
        <v>21</v>
      </c>
      <c r="I2930" s="2" t="s">
        <v>22</v>
      </c>
      <c r="J2930" s="6">
        <v>4.3</v>
      </c>
      <c r="K2930" s="7">
        <v>588</v>
      </c>
      <c r="L2930" s="8">
        <v>369</v>
      </c>
      <c r="M2930" s="3">
        <v>4</v>
      </c>
      <c r="N2930" s="3">
        <v>2</v>
      </c>
      <c r="O2930" s="2" t="s">
        <v>65</v>
      </c>
      <c r="P2930" s="9" t="s">
        <v>5802</v>
      </c>
      <c r="Q2930" s="9" t="s">
        <v>12772</v>
      </c>
      <c r="R2930" s="10">
        <v>44357</v>
      </c>
      <c r="S2930" s="10">
        <v>45837.514189883703</v>
      </c>
      <c r="T2930" s="11">
        <v>17</v>
      </c>
      <c r="U2930" s="51">
        <v>6</v>
      </c>
      <c r="V2930" s="51">
        <v>2021</v>
      </c>
      <c r="W2930" s="52">
        <v>2025</v>
      </c>
    </row>
    <row r="2931" spans="1:23" x14ac:dyDescent="0.3">
      <c r="A2931" s="22">
        <v>2930</v>
      </c>
      <c r="B2931" s="2" t="s">
        <v>5805</v>
      </c>
      <c r="C2931" s="2" t="s">
        <v>63</v>
      </c>
      <c r="D2931" s="2" t="s">
        <v>27</v>
      </c>
      <c r="E2931" s="3">
        <v>1996</v>
      </c>
      <c r="F2931" s="4">
        <v>63354.64</v>
      </c>
      <c r="G2931" s="5">
        <v>137754</v>
      </c>
      <c r="H2931" s="2" t="s">
        <v>28</v>
      </c>
      <c r="I2931" s="2" t="s">
        <v>22</v>
      </c>
      <c r="J2931" s="6">
        <v>1.3</v>
      </c>
      <c r="K2931" s="7">
        <v>467</v>
      </c>
      <c r="L2931" s="8">
        <v>462</v>
      </c>
      <c r="M2931" s="3">
        <v>3</v>
      </c>
      <c r="N2931" s="3">
        <v>4</v>
      </c>
      <c r="O2931" s="2" t="s">
        <v>30</v>
      </c>
      <c r="P2931" s="9" t="s">
        <v>5804</v>
      </c>
      <c r="Q2931" s="9" t="s">
        <v>12773</v>
      </c>
      <c r="R2931" s="10">
        <v>44211</v>
      </c>
      <c r="S2931" s="10">
        <v>45480.764840013719</v>
      </c>
      <c r="T2931" s="11">
        <v>28</v>
      </c>
      <c r="U2931" s="51">
        <v>1</v>
      </c>
      <c r="V2931" s="51">
        <v>2021</v>
      </c>
      <c r="W2931" s="52">
        <v>2024</v>
      </c>
    </row>
    <row r="2932" spans="1:23" x14ac:dyDescent="0.3">
      <c r="A2932" s="22">
        <v>2931</v>
      </c>
      <c r="B2932" s="2" t="s">
        <v>5807</v>
      </c>
      <c r="C2932" s="2" t="s">
        <v>45</v>
      </c>
      <c r="D2932" s="2" t="s">
        <v>64</v>
      </c>
      <c r="E2932" s="3">
        <v>2006</v>
      </c>
      <c r="F2932" s="4">
        <v>61316.959999999999</v>
      </c>
      <c r="G2932" s="5">
        <v>116295</v>
      </c>
      <c r="H2932" s="2" t="s">
        <v>41</v>
      </c>
      <c r="I2932" s="2" t="s">
        <v>29</v>
      </c>
      <c r="J2932" s="6">
        <v>2.4</v>
      </c>
      <c r="K2932" s="7">
        <v>102</v>
      </c>
      <c r="L2932" s="8">
        <v>138</v>
      </c>
      <c r="M2932" s="3">
        <v>3</v>
      </c>
      <c r="N2932" s="3">
        <v>7</v>
      </c>
      <c r="O2932" s="2" t="s">
        <v>85</v>
      </c>
      <c r="P2932" s="9" t="s">
        <v>5806</v>
      </c>
      <c r="Q2932" s="9" t="s">
        <v>12774</v>
      </c>
      <c r="R2932" s="10">
        <v>43518</v>
      </c>
      <c r="S2932" s="10">
        <v>45707.110109067537</v>
      </c>
      <c r="T2932" s="11">
        <v>18</v>
      </c>
      <c r="U2932" s="51">
        <v>2</v>
      </c>
      <c r="V2932" s="51">
        <v>2019</v>
      </c>
      <c r="W2932" s="52">
        <v>2025</v>
      </c>
    </row>
    <row r="2933" spans="1:23" x14ac:dyDescent="0.3">
      <c r="A2933" s="22">
        <v>2932</v>
      </c>
      <c r="B2933" s="2" t="s">
        <v>5809</v>
      </c>
      <c r="C2933" s="2" t="s">
        <v>118</v>
      </c>
      <c r="D2933" s="2" t="s">
        <v>92</v>
      </c>
      <c r="E2933" s="3">
        <v>2005</v>
      </c>
      <c r="F2933" s="4">
        <v>38731.949999999997</v>
      </c>
      <c r="G2933" s="5">
        <v>171011</v>
      </c>
      <c r="H2933" s="2" t="s">
        <v>28</v>
      </c>
      <c r="I2933" s="2" t="s">
        <v>22</v>
      </c>
      <c r="J2933" s="6">
        <v>3.4</v>
      </c>
      <c r="K2933" s="7">
        <v>273</v>
      </c>
      <c r="L2933" s="8">
        <v>482</v>
      </c>
      <c r="M2933" s="3">
        <v>3</v>
      </c>
      <c r="N2933" s="3">
        <v>4</v>
      </c>
      <c r="O2933" s="2" t="s">
        <v>85</v>
      </c>
      <c r="P2933" s="9" t="s">
        <v>5808</v>
      </c>
      <c r="Q2933" s="9" t="s">
        <v>12775</v>
      </c>
      <c r="R2933" s="10">
        <v>43178</v>
      </c>
      <c r="S2933" s="10">
        <v>45137.88826469866</v>
      </c>
      <c r="T2933" s="11">
        <v>19</v>
      </c>
      <c r="U2933" s="51">
        <v>3</v>
      </c>
      <c r="V2933" s="51">
        <v>2018</v>
      </c>
      <c r="W2933" s="52">
        <v>2023</v>
      </c>
    </row>
    <row r="2934" spans="1:23" x14ac:dyDescent="0.3">
      <c r="A2934" s="22">
        <v>2933</v>
      </c>
      <c r="B2934" s="2" t="s">
        <v>5811</v>
      </c>
      <c r="C2934" s="2" t="s">
        <v>63</v>
      </c>
      <c r="D2934" s="2" t="s">
        <v>46</v>
      </c>
      <c r="E2934" s="3">
        <v>1991</v>
      </c>
      <c r="F2934" s="4">
        <v>75878.240000000005</v>
      </c>
      <c r="G2934" s="5">
        <v>254665</v>
      </c>
      <c r="H2934" s="2" t="s">
        <v>35</v>
      </c>
      <c r="I2934" s="2" t="s">
        <v>29</v>
      </c>
      <c r="J2934" s="6">
        <v>4.3</v>
      </c>
      <c r="K2934" s="7">
        <v>605</v>
      </c>
      <c r="L2934" s="8">
        <v>679</v>
      </c>
      <c r="M2934" s="3">
        <v>4</v>
      </c>
      <c r="N2934" s="3">
        <v>7</v>
      </c>
      <c r="O2934" s="2" t="s">
        <v>30</v>
      </c>
      <c r="P2934" s="9" t="s">
        <v>5810</v>
      </c>
      <c r="Q2934" s="9" t="s">
        <v>12776</v>
      </c>
      <c r="R2934" s="10">
        <v>42163</v>
      </c>
      <c r="S2934" s="10">
        <v>45545.017690583831</v>
      </c>
      <c r="T2934" s="11">
        <v>33</v>
      </c>
      <c r="U2934" s="51">
        <v>6</v>
      </c>
      <c r="V2934" s="51">
        <v>2015</v>
      </c>
      <c r="W2934" s="52">
        <v>2024</v>
      </c>
    </row>
    <row r="2935" spans="1:23" x14ac:dyDescent="0.3">
      <c r="A2935" s="22">
        <v>2934</v>
      </c>
      <c r="B2935" s="2" t="s">
        <v>5813</v>
      </c>
      <c r="C2935" s="2" t="s">
        <v>33</v>
      </c>
      <c r="D2935" s="2" t="s">
        <v>92</v>
      </c>
      <c r="E2935" s="3">
        <v>1991</v>
      </c>
      <c r="F2935" s="4">
        <v>55111.24</v>
      </c>
      <c r="G2935" s="5">
        <v>7403</v>
      </c>
      <c r="H2935" s="2" t="s">
        <v>41</v>
      </c>
      <c r="I2935" s="2" t="s">
        <v>22</v>
      </c>
      <c r="J2935" s="6">
        <v>1.4</v>
      </c>
      <c r="K2935" s="7">
        <v>373</v>
      </c>
      <c r="L2935" s="8">
        <v>442</v>
      </c>
      <c r="M2935" s="3">
        <v>3</v>
      </c>
      <c r="N2935" s="3">
        <v>5</v>
      </c>
      <c r="O2935" s="2" t="s">
        <v>51</v>
      </c>
      <c r="P2935" s="9" t="s">
        <v>5812</v>
      </c>
      <c r="Q2935" s="9" t="s">
        <v>12777</v>
      </c>
      <c r="R2935" s="10">
        <v>44961</v>
      </c>
      <c r="S2935" s="10">
        <v>45710.760839213573</v>
      </c>
      <c r="T2935" s="11">
        <v>33</v>
      </c>
      <c r="U2935" s="51">
        <v>2</v>
      </c>
      <c r="V2935" s="51">
        <v>2023</v>
      </c>
      <c r="W2935" s="52">
        <v>2025</v>
      </c>
    </row>
    <row r="2936" spans="1:23" x14ac:dyDescent="0.3">
      <c r="A2936" s="22">
        <v>2935</v>
      </c>
      <c r="B2936" s="2" t="s">
        <v>5815</v>
      </c>
      <c r="C2936" s="2" t="s">
        <v>49</v>
      </c>
      <c r="D2936" s="2" t="s">
        <v>40</v>
      </c>
      <c r="E2936" s="3">
        <v>1994</v>
      </c>
      <c r="F2936" s="4">
        <v>59570.63</v>
      </c>
      <c r="G2936" s="5">
        <v>70889</v>
      </c>
      <c r="H2936" s="2" t="s">
        <v>28</v>
      </c>
      <c r="I2936" s="2" t="s">
        <v>22</v>
      </c>
      <c r="J2936" s="6">
        <v>3</v>
      </c>
      <c r="K2936" s="7">
        <v>333</v>
      </c>
      <c r="L2936" s="8">
        <v>668</v>
      </c>
      <c r="M2936" s="3">
        <v>4</v>
      </c>
      <c r="N2936" s="3">
        <v>5</v>
      </c>
      <c r="O2936" s="2" t="s">
        <v>30</v>
      </c>
      <c r="P2936" s="9" t="s">
        <v>5814</v>
      </c>
      <c r="Q2936" s="9" t="s">
        <v>12778</v>
      </c>
      <c r="R2936" s="10">
        <v>45248</v>
      </c>
      <c r="S2936" s="10">
        <v>45176.001887423197</v>
      </c>
      <c r="T2936" s="11">
        <v>30</v>
      </c>
      <c r="U2936" s="51">
        <v>11</v>
      </c>
      <c r="V2936" s="51">
        <v>2023</v>
      </c>
      <c r="W2936" s="52">
        <v>2023</v>
      </c>
    </row>
    <row r="2937" spans="1:23" x14ac:dyDescent="0.3">
      <c r="A2937" s="22">
        <v>2936</v>
      </c>
      <c r="B2937" s="2" t="s">
        <v>5817</v>
      </c>
      <c r="C2937" s="2" t="s">
        <v>118</v>
      </c>
      <c r="D2937" s="2" t="s">
        <v>46</v>
      </c>
      <c r="E2937" s="3">
        <v>1999</v>
      </c>
      <c r="F2937" s="4">
        <v>66861.600000000006</v>
      </c>
      <c r="G2937" s="5">
        <v>60118</v>
      </c>
      <c r="H2937" s="2" t="s">
        <v>28</v>
      </c>
      <c r="I2937" s="2" t="s">
        <v>29</v>
      </c>
      <c r="J2937" s="6">
        <v>6</v>
      </c>
      <c r="K2937" s="7">
        <v>582</v>
      </c>
      <c r="L2937" s="8">
        <v>486</v>
      </c>
      <c r="M2937" s="3">
        <v>2</v>
      </c>
      <c r="N2937" s="3">
        <v>5</v>
      </c>
      <c r="O2937" s="2" t="s">
        <v>85</v>
      </c>
      <c r="P2937" s="9" t="s">
        <v>5816</v>
      </c>
      <c r="Q2937" s="9" t="s">
        <v>12779</v>
      </c>
      <c r="R2937" s="10">
        <v>44505</v>
      </c>
      <c r="S2937" s="10">
        <v>45790.784844014517</v>
      </c>
      <c r="T2937" s="11">
        <v>25</v>
      </c>
      <c r="U2937" s="51">
        <v>11</v>
      </c>
      <c r="V2937" s="51">
        <v>2021</v>
      </c>
      <c r="W2937" s="52">
        <v>2025</v>
      </c>
    </row>
    <row r="2938" spans="1:23" x14ac:dyDescent="0.3">
      <c r="A2938" s="22">
        <v>2937</v>
      </c>
      <c r="B2938" s="2" t="s">
        <v>4369</v>
      </c>
      <c r="C2938" s="2" t="s">
        <v>19</v>
      </c>
      <c r="D2938" s="2" t="s">
        <v>40</v>
      </c>
      <c r="E2938" s="3">
        <v>2008</v>
      </c>
      <c r="F2938" s="4">
        <v>67998.05</v>
      </c>
      <c r="G2938" s="5">
        <v>113128</v>
      </c>
      <c r="H2938" s="2" t="s">
        <v>41</v>
      </c>
      <c r="I2938" s="2" t="s">
        <v>29</v>
      </c>
      <c r="J2938" s="6">
        <v>5.7</v>
      </c>
      <c r="K2938" s="7">
        <v>472</v>
      </c>
      <c r="L2938" s="8">
        <v>656</v>
      </c>
      <c r="M2938" s="3">
        <v>4</v>
      </c>
      <c r="N2938" s="3">
        <v>2</v>
      </c>
      <c r="O2938" s="2" t="s">
        <v>23</v>
      </c>
      <c r="P2938" s="9" t="s">
        <v>5818</v>
      </c>
      <c r="Q2938" s="9" t="s">
        <v>12780</v>
      </c>
      <c r="R2938" s="10">
        <v>42898</v>
      </c>
      <c r="S2938" s="10">
        <v>45678.926472340187</v>
      </c>
      <c r="T2938" s="11">
        <v>16</v>
      </c>
      <c r="U2938" s="51">
        <v>6</v>
      </c>
      <c r="V2938" s="51">
        <v>2017</v>
      </c>
      <c r="W2938" s="52">
        <v>2025</v>
      </c>
    </row>
    <row r="2939" spans="1:23" x14ac:dyDescent="0.3">
      <c r="A2939" s="22">
        <v>2938</v>
      </c>
      <c r="B2939" s="2" t="s">
        <v>5820</v>
      </c>
      <c r="C2939" s="2" t="s">
        <v>26</v>
      </c>
      <c r="D2939" s="2" t="s">
        <v>56</v>
      </c>
      <c r="E2939" s="3">
        <v>1998</v>
      </c>
      <c r="F2939" s="4">
        <v>11728.2</v>
      </c>
      <c r="G2939" s="5">
        <v>211910</v>
      </c>
      <c r="H2939" s="2" t="s">
        <v>35</v>
      </c>
      <c r="I2939" s="2" t="s">
        <v>22</v>
      </c>
      <c r="J2939" s="6">
        <v>3.9</v>
      </c>
      <c r="K2939" s="7">
        <v>485</v>
      </c>
      <c r="L2939" s="8">
        <v>243</v>
      </c>
      <c r="M2939" s="3">
        <v>3</v>
      </c>
      <c r="N2939" s="3">
        <v>7</v>
      </c>
      <c r="O2939" s="2" t="s">
        <v>65</v>
      </c>
      <c r="P2939" s="9" t="s">
        <v>5819</v>
      </c>
      <c r="Q2939" s="9" t="s">
        <v>12781</v>
      </c>
      <c r="R2939" s="10">
        <v>42887</v>
      </c>
      <c r="S2939" s="10">
        <v>45228.71843073186</v>
      </c>
      <c r="T2939" s="11">
        <v>26</v>
      </c>
      <c r="U2939" s="51">
        <v>6</v>
      </c>
      <c r="V2939" s="51">
        <v>2017</v>
      </c>
      <c r="W2939" s="52">
        <v>2023</v>
      </c>
    </row>
    <row r="2940" spans="1:23" x14ac:dyDescent="0.3">
      <c r="A2940" s="22">
        <v>2939</v>
      </c>
      <c r="B2940" s="2" t="s">
        <v>5822</v>
      </c>
      <c r="C2940" s="2" t="s">
        <v>118</v>
      </c>
      <c r="D2940" s="2" t="s">
        <v>56</v>
      </c>
      <c r="E2940" s="3">
        <v>2011</v>
      </c>
      <c r="F2940" s="4">
        <v>66887.77</v>
      </c>
      <c r="G2940" s="5">
        <v>280325</v>
      </c>
      <c r="H2940" s="2" t="s">
        <v>35</v>
      </c>
      <c r="I2940" s="2" t="s">
        <v>29</v>
      </c>
      <c r="J2940" s="6">
        <v>3.5</v>
      </c>
      <c r="K2940" s="7">
        <v>134</v>
      </c>
      <c r="L2940" s="8">
        <v>200</v>
      </c>
      <c r="M2940" s="3">
        <v>3</v>
      </c>
      <c r="N2940" s="3">
        <v>7</v>
      </c>
      <c r="O2940" s="2" t="s">
        <v>85</v>
      </c>
      <c r="P2940" s="9" t="s">
        <v>5821</v>
      </c>
      <c r="Q2940" s="9" t="s">
        <v>12782</v>
      </c>
      <c r="R2940" s="10">
        <v>45348</v>
      </c>
      <c r="S2940" s="10">
        <v>45303.631413328381</v>
      </c>
      <c r="T2940" s="11">
        <v>13</v>
      </c>
      <c r="U2940" s="51">
        <v>2</v>
      </c>
      <c r="V2940" s="51">
        <v>2024</v>
      </c>
      <c r="W2940" s="52">
        <v>2024</v>
      </c>
    </row>
    <row r="2941" spans="1:23" x14ac:dyDescent="0.3">
      <c r="A2941" s="22">
        <v>2940</v>
      </c>
      <c r="B2941" s="2" t="s">
        <v>5824</v>
      </c>
      <c r="C2941" s="2" t="s">
        <v>63</v>
      </c>
      <c r="D2941" s="2" t="s">
        <v>56</v>
      </c>
      <c r="E2941" s="3">
        <v>2010</v>
      </c>
      <c r="F2941" s="4">
        <v>9503.49</v>
      </c>
      <c r="G2941" s="5">
        <v>42556</v>
      </c>
      <c r="H2941" s="2" t="s">
        <v>35</v>
      </c>
      <c r="I2941" s="2" t="s">
        <v>22</v>
      </c>
      <c r="J2941" s="6">
        <v>1.1000000000000001</v>
      </c>
      <c r="K2941" s="7">
        <v>541</v>
      </c>
      <c r="L2941" s="8">
        <v>629</v>
      </c>
      <c r="M2941" s="3">
        <v>5</v>
      </c>
      <c r="N2941" s="3">
        <v>2</v>
      </c>
      <c r="O2941" s="2" t="s">
        <v>42</v>
      </c>
      <c r="P2941" s="9" t="s">
        <v>5823</v>
      </c>
      <c r="Q2941" s="9" t="s">
        <v>11015</v>
      </c>
      <c r="R2941" s="10">
        <v>42170</v>
      </c>
      <c r="S2941" s="10">
        <v>45522.529192884293</v>
      </c>
      <c r="T2941" s="11">
        <v>14</v>
      </c>
      <c r="U2941" s="51">
        <v>6</v>
      </c>
      <c r="V2941" s="51">
        <v>2015</v>
      </c>
      <c r="W2941" s="52">
        <v>2024</v>
      </c>
    </row>
    <row r="2942" spans="1:23" x14ac:dyDescent="0.3">
      <c r="A2942" s="22">
        <v>2941</v>
      </c>
      <c r="B2942" s="2" t="s">
        <v>5826</v>
      </c>
      <c r="C2942" s="2" t="s">
        <v>26</v>
      </c>
      <c r="D2942" s="2" t="s">
        <v>27</v>
      </c>
      <c r="E2942" s="3">
        <v>2011</v>
      </c>
      <c r="F2942" s="4">
        <v>28333.66</v>
      </c>
      <c r="G2942" s="5">
        <v>271569</v>
      </c>
      <c r="H2942" s="2" t="s">
        <v>21</v>
      </c>
      <c r="I2942" s="2" t="s">
        <v>22</v>
      </c>
      <c r="J2942" s="6">
        <v>1.5</v>
      </c>
      <c r="K2942" s="7">
        <v>678</v>
      </c>
      <c r="L2942" s="8">
        <v>266</v>
      </c>
      <c r="M2942" s="3">
        <v>3</v>
      </c>
      <c r="N2942" s="3">
        <v>4</v>
      </c>
      <c r="O2942" s="2" t="s">
        <v>30</v>
      </c>
      <c r="P2942" s="9" t="s">
        <v>5825</v>
      </c>
      <c r="Q2942" s="9" t="s">
        <v>12783</v>
      </c>
      <c r="R2942" s="10">
        <v>44183</v>
      </c>
      <c r="S2942" s="10">
        <v>45416.073901826079</v>
      </c>
      <c r="T2942" s="11">
        <v>13</v>
      </c>
      <c r="U2942" s="51">
        <v>12</v>
      </c>
      <c r="V2942" s="51">
        <v>2020</v>
      </c>
      <c r="W2942" s="52">
        <v>2024</v>
      </c>
    </row>
    <row r="2943" spans="1:23" x14ac:dyDescent="0.3">
      <c r="A2943" s="22">
        <v>2942</v>
      </c>
      <c r="B2943" s="2" t="s">
        <v>3045</v>
      </c>
      <c r="C2943" s="2" t="s">
        <v>107</v>
      </c>
      <c r="D2943" s="2" t="s">
        <v>92</v>
      </c>
      <c r="E2943" s="3">
        <v>2005</v>
      </c>
      <c r="F2943" s="4">
        <v>47167.86</v>
      </c>
      <c r="G2943" s="5">
        <v>246948</v>
      </c>
      <c r="H2943" s="2" t="s">
        <v>28</v>
      </c>
      <c r="I2943" s="2" t="s">
        <v>22</v>
      </c>
      <c r="J2943" s="6">
        <v>3.9</v>
      </c>
      <c r="K2943" s="7">
        <v>85</v>
      </c>
      <c r="L2943" s="8">
        <v>336</v>
      </c>
      <c r="M2943" s="3">
        <v>4</v>
      </c>
      <c r="N2943" s="3">
        <v>7</v>
      </c>
      <c r="O2943" s="2" t="s">
        <v>65</v>
      </c>
      <c r="P2943" s="9" t="s">
        <v>5827</v>
      </c>
      <c r="Q2943" s="9" t="s">
        <v>12784</v>
      </c>
      <c r="R2943" s="10">
        <v>44555</v>
      </c>
      <c r="S2943" s="10">
        <v>45496.974081862092</v>
      </c>
      <c r="T2943" s="11">
        <v>19</v>
      </c>
      <c r="U2943" s="51">
        <v>12</v>
      </c>
      <c r="V2943" s="51">
        <v>2021</v>
      </c>
      <c r="W2943" s="52">
        <v>2024</v>
      </c>
    </row>
    <row r="2944" spans="1:23" x14ac:dyDescent="0.3">
      <c r="A2944" s="22">
        <v>2943</v>
      </c>
      <c r="B2944" s="2" t="s">
        <v>5829</v>
      </c>
      <c r="C2944" s="2" t="s">
        <v>26</v>
      </c>
      <c r="D2944" s="2" t="s">
        <v>40</v>
      </c>
      <c r="E2944" s="3">
        <v>1990</v>
      </c>
      <c r="F2944" s="4">
        <v>65544.61</v>
      </c>
      <c r="G2944" s="5">
        <v>281464</v>
      </c>
      <c r="H2944" s="2" t="s">
        <v>21</v>
      </c>
      <c r="I2944" s="2" t="s">
        <v>22</v>
      </c>
      <c r="J2944" s="6">
        <v>3.8</v>
      </c>
      <c r="K2944" s="7">
        <v>596</v>
      </c>
      <c r="L2944" s="8">
        <v>795</v>
      </c>
      <c r="M2944" s="3">
        <v>3</v>
      </c>
      <c r="N2944" s="3">
        <v>7</v>
      </c>
      <c r="O2944" s="2" t="s">
        <v>51</v>
      </c>
      <c r="P2944" s="9" t="s">
        <v>5828</v>
      </c>
      <c r="Q2944" s="9" t="s">
        <v>12785</v>
      </c>
      <c r="R2944" s="10">
        <v>45085</v>
      </c>
      <c r="S2944" s="10">
        <v>45346.85605825737</v>
      </c>
      <c r="T2944" s="11">
        <v>34</v>
      </c>
      <c r="U2944" s="51">
        <v>6</v>
      </c>
      <c r="V2944" s="51">
        <v>2023</v>
      </c>
      <c r="W2944" s="52">
        <v>2024</v>
      </c>
    </row>
    <row r="2945" spans="1:23" x14ac:dyDescent="0.3">
      <c r="A2945" s="22">
        <v>2944</v>
      </c>
      <c r="B2945" s="2" t="s">
        <v>12786</v>
      </c>
      <c r="C2945" s="2" t="s">
        <v>49</v>
      </c>
      <c r="D2945" s="2" t="s">
        <v>40</v>
      </c>
      <c r="E2945" s="3">
        <v>2023</v>
      </c>
      <c r="F2945" s="4">
        <v>18889.669999999998</v>
      </c>
      <c r="G2945" s="5">
        <v>199119</v>
      </c>
      <c r="H2945" s="2" t="s">
        <v>35</v>
      </c>
      <c r="I2945" s="2" t="s">
        <v>29</v>
      </c>
      <c r="J2945" s="6">
        <v>2.2000000000000002</v>
      </c>
      <c r="K2945" s="7">
        <v>116</v>
      </c>
      <c r="L2945" s="8">
        <v>780</v>
      </c>
      <c r="M2945" s="3">
        <v>2</v>
      </c>
      <c r="N2945" s="3">
        <v>5</v>
      </c>
      <c r="O2945" s="2" t="s">
        <v>85</v>
      </c>
      <c r="P2945" s="9" t="s">
        <v>5830</v>
      </c>
      <c r="Q2945" s="9" t="s">
        <v>12787</v>
      </c>
      <c r="R2945" s="10">
        <v>42098</v>
      </c>
      <c r="S2945" s="10">
        <v>45640.374761998108</v>
      </c>
      <c r="T2945" s="11">
        <v>1</v>
      </c>
      <c r="U2945" s="51">
        <v>4</v>
      </c>
      <c r="V2945" s="51">
        <v>2015</v>
      </c>
      <c r="W2945" s="52">
        <v>2024</v>
      </c>
    </row>
    <row r="2946" spans="1:23" x14ac:dyDescent="0.3">
      <c r="A2946" s="22">
        <v>2945</v>
      </c>
      <c r="B2946" s="2" t="s">
        <v>2824</v>
      </c>
      <c r="C2946" s="2" t="s">
        <v>45</v>
      </c>
      <c r="D2946" s="2" t="s">
        <v>64</v>
      </c>
      <c r="E2946" s="3">
        <v>1994</v>
      </c>
      <c r="F2946" s="4">
        <v>45679.27</v>
      </c>
      <c r="G2946" s="5">
        <v>1053</v>
      </c>
      <c r="H2946" s="2" t="s">
        <v>35</v>
      </c>
      <c r="I2946" s="2" t="s">
        <v>29</v>
      </c>
      <c r="J2946" s="6">
        <v>4.9000000000000004</v>
      </c>
      <c r="K2946" s="7">
        <v>278</v>
      </c>
      <c r="L2946" s="8">
        <v>150</v>
      </c>
      <c r="M2946" s="3">
        <v>4</v>
      </c>
      <c r="N2946" s="3">
        <v>2</v>
      </c>
      <c r="O2946" s="2" t="s">
        <v>36</v>
      </c>
      <c r="P2946" s="9" t="s">
        <v>5831</v>
      </c>
      <c r="Q2946" s="9" t="s">
        <v>12788</v>
      </c>
      <c r="R2946" s="10">
        <v>44352</v>
      </c>
      <c r="S2946" s="10">
        <v>45645.777842614239</v>
      </c>
      <c r="T2946" s="11">
        <v>30</v>
      </c>
      <c r="U2946" s="51">
        <v>6</v>
      </c>
      <c r="V2946" s="51">
        <v>2021</v>
      </c>
      <c r="W2946" s="52">
        <v>2024</v>
      </c>
    </row>
    <row r="2947" spans="1:23" x14ac:dyDescent="0.3">
      <c r="A2947" s="22">
        <v>2946</v>
      </c>
      <c r="B2947" s="2" t="s">
        <v>2190</v>
      </c>
      <c r="C2947" s="2" t="s">
        <v>107</v>
      </c>
      <c r="D2947" s="2" t="s">
        <v>27</v>
      </c>
      <c r="E2947" s="3">
        <v>2019</v>
      </c>
      <c r="F2947" s="4">
        <v>6334.99</v>
      </c>
      <c r="G2947" s="5">
        <v>172241</v>
      </c>
      <c r="H2947" s="2" t="s">
        <v>28</v>
      </c>
      <c r="I2947" s="2" t="s">
        <v>22</v>
      </c>
      <c r="J2947" s="6">
        <v>3.9</v>
      </c>
      <c r="K2947" s="7">
        <v>541</v>
      </c>
      <c r="L2947" s="8">
        <v>244</v>
      </c>
      <c r="M2947" s="3">
        <v>4</v>
      </c>
      <c r="N2947" s="3">
        <v>5</v>
      </c>
      <c r="O2947" s="2" t="s">
        <v>85</v>
      </c>
      <c r="P2947" s="9" t="s">
        <v>5832</v>
      </c>
      <c r="Q2947" s="9" t="s">
        <v>12789</v>
      </c>
      <c r="R2947" s="10">
        <v>44727</v>
      </c>
      <c r="S2947" s="10">
        <v>45443.089304906702</v>
      </c>
      <c r="T2947" s="11">
        <v>5</v>
      </c>
      <c r="U2947" s="51">
        <v>6</v>
      </c>
      <c r="V2947" s="51">
        <v>2022</v>
      </c>
      <c r="W2947" s="52">
        <v>2024</v>
      </c>
    </row>
    <row r="2948" spans="1:23" x14ac:dyDescent="0.3">
      <c r="A2948" s="22">
        <v>2947</v>
      </c>
      <c r="B2948" s="2" t="s">
        <v>5834</v>
      </c>
      <c r="C2948" s="2" t="s">
        <v>49</v>
      </c>
      <c r="D2948" s="2" t="s">
        <v>79</v>
      </c>
      <c r="E2948" s="3">
        <v>1997</v>
      </c>
      <c r="F2948" s="4">
        <v>14554.16</v>
      </c>
      <c r="G2948" s="5">
        <v>68751</v>
      </c>
      <c r="H2948" s="2" t="s">
        <v>28</v>
      </c>
      <c r="I2948" s="2" t="s">
        <v>29</v>
      </c>
      <c r="J2948" s="6">
        <v>1.3</v>
      </c>
      <c r="K2948" s="7">
        <v>648</v>
      </c>
      <c r="L2948" s="8">
        <v>683</v>
      </c>
      <c r="M2948" s="3">
        <v>5</v>
      </c>
      <c r="N2948" s="3">
        <v>7</v>
      </c>
      <c r="O2948" s="2" t="s">
        <v>85</v>
      </c>
      <c r="P2948" s="9" t="s">
        <v>5833</v>
      </c>
      <c r="Q2948" s="9" t="s">
        <v>12790</v>
      </c>
      <c r="R2948" s="10">
        <v>42155</v>
      </c>
      <c r="S2948" s="10">
        <v>45281.581003246363</v>
      </c>
      <c r="T2948" s="11">
        <v>27</v>
      </c>
      <c r="U2948" s="51">
        <v>5</v>
      </c>
      <c r="V2948" s="51">
        <v>2015</v>
      </c>
      <c r="W2948" s="52">
        <v>2023</v>
      </c>
    </row>
    <row r="2949" spans="1:23" x14ac:dyDescent="0.3">
      <c r="A2949" s="22">
        <v>2948</v>
      </c>
      <c r="B2949" s="2" t="s">
        <v>5836</v>
      </c>
      <c r="C2949" s="2" t="s">
        <v>26</v>
      </c>
      <c r="D2949" s="2" t="s">
        <v>64</v>
      </c>
      <c r="E2949" s="3">
        <v>2021</v>
      </c>
      <c r="F2949" s="4">
        <v>8488.74</v>
      </c>
      <c r="G2949" s="5">
        <v>16829</v>
      </c>
      <c r="H2949" s="2" t="s">
        <v>21</v>
      </c>
      <c r="I2949" s="2" t="s">
        <v>22</v>
      </c>
      <c r="J2949" s="6">
        <v>1.7</v>
      </c>
      <c r="K2949" s="7">
        <v>550</v>
      </c>
      <c r="L2949" s="8">
        <v>774</v>
      </c>
      <c r="M2949" s="3">
        <v>4</v>
      </c>
      <c r="N2949" s="3">
        <v>4</v>
      </c>
      <c r="O2949" s="2" t="s">
        <v>36</v>
      </c>
      <c r="P2949" s="9" t="s">
        <v>5835</v>
      </c>
      <c r="Q2949" s="9" t="s">
        <v>12791</v>
      </c>
      <c r="R2949" s="10">
        <v>44166</v>
      </c>
      <c r="S2949" s="10">
        <v>45272.089104866689</v>
      </c>
      <c r="T2949" s="11">
        <v>3</v>
      </c>
      <c r="U2949" s="51">
        <v>12</v>
      </c>
      <c r="V2949" s="51">
        <v>2020</v>
      </c>
      <c r="W2949" s="52">
        <v>2023</v>
      </c>
    </row>
    <row r="2950" spans="1:23" x14ac:dyDescent="0.3">
      <c r="A2950" s="22">
        <v>2949</v>
      </c>
      <c r="B2950" s="2" t="s">
        <v>5838</v>
      </c>
      <c r="C2950" s="2" t="s">
        <v>107</v>
      </c>
      <c r="D2950" s="2" t="s">
        <v>27</v>
      </c>
      <c r="E2950" s="3">
        <v>2014</v>
      </c>
      <c r="F2950" s="4">
        <v>63531.18</v>
      </c>
      <c r="G2950" s="5">
        <v>68824</v>
      </c>
      <c r="H2950" s="2" t="s">
        <v>41</v>
      </c>
      <c r="I2950" s="2" t="s">
        <v>29</v>
      </c>
      <c r="J2950" s="6">
        <v>6</v>
      </c>
      <c r="K2950" s="7">
        <v>188</v>
      </c>
      <c r="L2950" s="8">
        <v>223</v>
      </c>
      <c r="M2950" s="3">
        <v>2</v>
      </c>
      <c r="N2950" s="3">
        <v>4</v>
      </c>
      <c r="O2950" s="2" t="s">
        <v>85</v>
      </c>
      <c r="P2950" s="9" t="s">
        <v>5837</v>
      </c>
      <c r="Q2950" s="9" t="s">
        <v>12792</v>
      </c>
      <c r="R2950" s="10">
        <v>42521</v>
      </c>
      <c r="S2950" s="10">
        <v>45553.633413728458</v>
      </c>
      <c r="T2950" s="11">
        <v>10</v>
      </c>
      <c r="U2950" s="51">
        <v>5</v>
      </c>
      <c r="V2950" s="51">
        <v>2016</v>
      </c>
      <c r="W2950" s="52">
        <v>2024</v>
      </c>
    </row>
    <row r="2951" spans="1:23" x14ac:dyDescent="0.3">
      <c r="A2951" s="22">
        <v>2950</v>
      </c>
      <c r="B2951" s="2" t="s">
        <v>5840</v>
      </c>
      <c r="C2951" s="2" t="s">
        <v>74</v>
      </c>
      <c r="D2951" s="2" t="s">
        <v>50</v>
      </c>
      <c r="E2951" s="3">
        <v>1997</v>
      </c>
      <c r="F2951" s="4">
        <v>58812.58</v>
      </c>
      <c r="G2951" s="5">
        <v>134899</v>
      </c>
      <c r="H2951" s="2" t="s">
        <v>21</v>
      </c>
      <c r="I2951" s="2" t="s">
        <v>29</v>
      </c>
      <c r="J2951" s="6">
        <v>3.4</v>
      </c>
      <c r="K2951" s="7">
        <v>196</v>
      </c>
      <c r="L2951" s="8">
        <v>209</v>
      </c>
      <c r="M2951" s="3">
        <v>3</v>
      </c>
      <c r="N2951" s="3">
        <v>7</v>
      </c>
      <c r="O2951" s="2" t="s">
        <v>51</v>
      </c>
      <c r="P2951" s="9" t="s">
        <v>5839</v>
      </c>
      <c r="Q2951" s="9" t="s">
        <v>12793</v>
      </c>
      <c r="R2951" s="10">
        <v>41881</v>
      </c>
      <c r="S2951" s="10">
        <v>45589.410569159547</v>
      </c>
      <c r="T2951" s="11">
        <v>27</v>
      </c>
      <c r="U2951" s="51">
        <v>8</v>
      </c>
      <c r="V2951" s="51">
        <v>2014</v>
      </c>
      <c r="W2951" s="52">
        <v>2024</v>
      </c>
    </row>
    <row r="2952" spans="1:23" x14ac:dyDescent="0.3">
      <c r="A2952" s="22">
        <v>2951</v>
      </c>
      <c r="B2952" s="2" t="s">
        <v>5842</v>
      </c>
      <c r="C2952" s="2" t="s">
        <v>33</v>
      </c>
      <c r="D2952" s="2" t="s">
        <v>50</v>
      </c>
      <c r="E2952" s="3">
        <v>2011</v>
      </c>
      <c r="F2952" s="4">
        <v>69721.759999999995</v>
      </c>
      <c r="G2952" s="5">
        <v>144138</v>
      </c>
      <c r="H2952" s="2" t="s">
        <v>21</v>
      </c>
      <c r="I2952" s="2" t="s">
        <v>29</v>
      </c>
      <c r="J2952" s="6">
        <v>3.5</v>
      </c>
      <c r="K2952" s="7">
        <v>252</v>
      </c>
      <c r="L2952" s="8">
        <v>345</v>
      </c>
      <c r="M2952" s="3">
        <v>2</v>
      </c>
      <c r="N2952" s="3">
        <v>2</v>
      </c>
      <c r="O2952" s="2" t="s">
        <v>85</v>
      </c>
      <c r="P2952" s="9" t="s">
        <v>5841</v>
      </c>
      <c r="Q2952" s="9" t="s">
        <v>12794</v>
      </c>
      <c r="R2952" s="10">
        <v>42869</v>
      </c>
      <c r="S2952" s="10">
        <v>45425.127712588233</v>
      </c>
      <c r="T2952" s="11">
        <v>13</v>
      </c>
      <c r="U2952" s="51">
        <v>5</v>
      </c>
      <c r="V2952" s="51">
        <v>2017</v>
      </c>
      <c r="W2952" s="52">
        <v>2024</v>
      </c>
    </row>
    <row r="2953" spans="1:23" x14ac:dyDescent="0.3">
      <c r="A2953" s="22">
        <v>2952</v>
      </c>
      <c r="B2953" s="2" t="s">
        <v>5844</v>
      </c>
      <c r="C2953" s="2" t="s">
        <v>74</v>
      </c>
      <c r="D2953" s="2" t="s">
        <v>20</v>
      </c>
      <c r="E2953" s="3">
        <v>2012</v>
      </c>
      <c r="F2953" s="4">
        <v>41614.660000000003</v>
      </c>
      <c r="G2953" s="5">
        <v>224203</v>
      </c>
      <c r="H2953" s="2" t="s">
        <v>35</v>
      </c>
      <c r="I2953" s="2" t="s">
        <v>22</v>
      </c>
      <c r="J2953" s="6">
        <v>4.5999999999999996</v>
      </c>
      <c r="K2953" s="7">
        <v>451</v>
      </c>
      <c r="L2953" s="8">
        <v>430</v>
      </c>
      <c r="M2953" s="3">
        <v>4</v>
      </c>
      <c r="N2953" s="3">
        <v>7</v>
      </c>
      <c r="O2953" s="2" t="s">
        <v>80</v>
      </c>
      <c r="P2953" s="9" t="s">
        <v>5843</v>
      </c>
      <c r="Q2953" s="9" t="s">
        <v>12795</v>
      </c>
      <c r="R2953" s="10">
        <v>44092</v>
      </c>
      <c r="S2953" s="10">
        <v>45445.571801405997</v>
      </c>
      <c r="T2953" s="11">
        <v>12</v>
      </c>
      <c r="U2953" s="51">
        <v>9</v>
      </c>
      <c r="V2953" s="51">
        <v>2020</v>
      </c>
      <c r="W2953" s="52">
        <v>2024</v>
      </c>
    </row>
    <row r="2954" spans="1:23" x14ac:dyDescent="0.3">
      <c r="A2954" s="22">
        <v>2953</v>
      </c>
      <c r="B2954" s="2" t="s">
        <v>5846</v>
      </c>
      <c r="C2954" s="2" t="s">
        <v>118</v>
      </c>
      <c r="D2954" s="2" t="s">
        <v>34</v>
      </c>
      <c r="E2954" s="3">
        <v>2019</v>
      </c>
      <c r="F2954" s="4">
        <v>37653.58</v>
      </c>
      <c r="G2954" s="5">
        <v>87348</v>
      </c>
      <c r="H2954" s="2" t="s">
        <v>41</v>
      </c>
      <c r="I2954" s="2" t="s">
        <v>29</v>
      </c>
      <c r="J2954" s="6">
        <v>3.4</v>
      </c>
      <c r="K2954" s="7">
        <v>684</v>
      </c>
      <c r="L2954" s="8">
        <v>259</v>
      </c>
      <c r="M2954" s="3">
        <v>3</v>
      </c>
      <c r="N2954" s="3">
        <v>2</v>
      </c>
      <c r="O2954" s="2" t="s">
        <v>51</v>
      </c>
      <c r="P2954" s="9" t="s">
        <v>5845</v>
      </c>
      <c r="Q2954" s="9" t="s">
        <v>12796</v>
      </c>
      <c r="R2954" s="10">
        <v>42842</v>
      </c>
      <c r="S2954" s="10">
        <v>45617.010089063529</v>
      </c>
      <c r="T2954" s="11">
        <v>5</v>
      </c>
      <c r="U2954" s="51">
        <v>4</v>
      </c>
      <c r="V2954" s="51">
        <v>2017</v>
      </c>
      <c r="W2954" s="52">
        <v>2024</v>
      </c>
    </row>
    <row r="2955" spans="1:23" x14ac:dyDescent="0.3">
      <c r="A2955" s="22">
        <v>2954</v>
      </c>
      <c r="B2955" s="2" t="s">
        <v>5848</v>
      </c>
      <c r="C2955" s="2" t="s">
        <v>33</v>
      </c>
      <c r="D2955" s="2" t="s">
        <v>92</v>
      </c>
      <c r="E2955" s="3">
        <v>2018</v>
      </c>
      <c r="F2955" s="4">
        <v>79492.179999999993</v>
      </c>
      <c r="G2955" s="5">
        <v>151340</v>
      </c>
      <c r="H2955" s="2" t="s">
        <v>21</v>
      </c>
      <c r="I2955" s="2" t="s">
        <v>29</v>
      </c>
      <c r="J2955" s="6">
        <v>1.9</v>
      </c>
      <c r="K2955" s="7">
        <v>448</v>
      </c>
      <c r="L2955" s="8">
        <v>791</v>
      </c>
      <c r="M2955" s="3">
        <v>4</v>
      </c>
      <c r="N2955" s="3">
        <v>7</v>
      </c>
      <c r="O2955" s="2" t="s">
        <v>85</v>
      </c>
      <c r="P2955" s="9" t="s">
        <v>5847</v>
      </c>
      <c r="Q2955" s="9" t="s">
        <v>12797</v>
      </c>
      <c r="R2955" s="10">
        <v>45176</v>
      </c>
      <c r="S2955" s="10">
        <v>45473.171321309979</v>
      </c>
      <c r="T2955" s="11">
        <v>6</v>
      </c>
      <c r="U2955" s="51">
        <v>9</v>
      </c>
      <c r="V2955" s="51">
        <v>2023</v>
      </c>
      <c r="W2955" s="52">
        <v>2024</v>
      </c>
    </row>
    <row r="2956" spans="1:23" x14ac:dyDescent="0.3">
      <c r="A2956" s="22">
        <v>2955</v>
      </c>
      <c r="B2956" s="2" t="s">
        <v>5850</v>
      </c>
      <c r="C2956" s="2" t="s">
        <v>63</v>
      </c>
      <c r="D2956" s="2" t="s">
        <v>27</v>
      </c>
      <c r="E2956" s="3">
        <v>1996</v>
      </c>
      <c r="F2956" s="4">
        <v>33004.230000000003</v>
      </c>
      <c r="G2956" s="5">
        <v>56134</v>
      </c>
      <c r="H2956" s="2" t="s">
        <v>21</v>
      </c>
      <c r="I2956" s="2" t="s">
        <v>22</v>
      </c>
      <c r="J2956" s="6">
        <v>5.9</v>
      </c>
      <c r="K2956" s="7">
        <v>98</v>
      </c>
      <c r="L2956" s="8">
        <v>597</v>
      </c>
      <c r="M2956" s="3">
        <v>4</v>
      </c>
      <c r="N2956" s="3">
        <v>2</v>
      </c>
      <c r="O2956" s="2" t="s">
        <v>65</v>
      </c>
      <c r="P2956" s="9" t="s">
        <v>5849</v>
      </c>
      <c r="Q2956" s="9" t="s">
        <v>12798</v>
      </c>
      <c r="R2956" s="10">
        <v>42731</v>
      </c>
      <c r="S2956" s="10">
        <v>45699.516590363783</v>
      </c>
      <c r="T2956" s="11">
        <v>28</v>
      </c>
      <c r="U2956" s="51">
        <v>12</v>
      </c>
      <c r="V2956" s="51">
        <v>2016</v>
      </c>
      <c r="W2956" s="52">
        <v>2025</v>
      </c>
    </row>
    <row r="2957" spans="1:23" x14ac:dyDescent="0.3">
      <c r="A2957" s="22">
        <v>2956</v>
      </c>
      <c r="B2957" s="2" t="s">
        <v>5852</v>
      </c>
      <c r="C2957" s="2" t="s">
        <v>107</v>
      </c>
      <c r="D2957" s="2" t="s">
        <v>50</v>
      </c>
      <c r="E2957" s="3">
        <v>2022</v>
      </c>
      <c r="F2957" s="4">
        <v>78012.38</v>
      </c>
      <c r="G2957" s="5">
        <v>129432</v>
      </c>
      <c r="H2957" s="2" t="s">
        <v>41</v>
      </c>
      <c r="I2957" s="2" t="s">
        <v>22</v>
      </c>
      <c r="J2957" s="6">
        <v>2.8</v>
      </c>
      <c r="K2957" s="7">
        <v>135</v>
      </c>
      <c r="L2957" s="8">
        <v>429</v>
      </c>
      <c r="M2957" s="3">
        <v>4</v>
      </c>
      <c r="N2957" s="3">
        <v>4</v>
      </c>
      <c r="O2957" s="2" t="s">
        <v>30</v>
      </c>
      <c r="P2957" s="9" t="s">
        <v>5851</v>
      </c>
      <c r="Q2957" s="9" t="s">
        <v>12799</v>
      </c>
      <c r="R2957" s="10">
        <v>45084</v>
      </c>
      <c r="S2957" s="10">
        <v>45176.147916629037</v>
      </c>
      <c r="T2957" s="11">
        <v>2</v>
      </c>
      <c r="U2957" s="51">
        <v>6</v>
      </c>
      <c r="V2957" s="51">
        <v>2023</v>
      </c>
      <c r="W2957" s="52">
        <v>2023</v>
      </c>
    </row>
    <row r="2958" spans="1:23" x14ac:dyDescent="0.3">
      <c r="A2958" s="22">
        <v>2957</v>
      </c>
      <c r="B2958" s="2" t="s">
        <v>5854</v>
      </c>
      <c r="C2958" s="2" t="s">
        <v>45</v>
      </c>
      <c r="D2958" s="2" t="s">
        <v>92</v>
      </c>
      <c r="E2958" s="3">
        <v>2014</v>
      </c>
      <c r="F2958" s="4">
        <v>60728.15</v>
      </c>
      <c r="G2958" s="5">
        <v>176448</v>
      </c>
      <c r="H2958" s="2" t="s">
        <v>28</v>
      </c>
      <c r="I2958" s="2" t="s">
        <v>22</v>
      </c>
      <c r="J2958" s="6">
        <v>1.8</v>
      </c>
      <c r="K2958" s="7">
        <v>559</v>
      </c>
      <c r="L2958" s="8">
        <v>698</v>
      </c>
      <c r="M2958" s="3">
        <v>4</v>
      </c>
      <c r="N2958" s="3">
        <v>7</v>
      </c>
      <c r="O2958" s="2" t="s">
        <v>30</v>
      </c>
      <c r="P2958" s="9" t="s">
        <v>5853</v>
      </c>
      <c r="Q2958" s="9" t="s">
        <v>12800</v>
      </c>
      <c r="R2958" s="10">
        <v>44958</v>
      </c>
      <c r="S2958" s="10">
        <v>45342.037094464613</v>
      </c>
      <c r="T2958" s="11">
        <v>10</v>
      </c>
      <c r="U2958" s="51">
        <v>2</v>
      </c>
      <c r="V2958" s="51">
        <v>2023</v>
      </c>
      <c r="W2958" s="52">
        <v>2024</v>
      </c>
    </row>
    <row r="2959" spans="1:23" x14ac:dyDescent="0.3">
      <c r="A2959" s="22">
        <v>2958</v>
      </c>
      <c r="B2959" s="2" t="s">
        <v>5856</v>
      </c>
      <c r="C2959" s="2" t="s">
        <v>74</v>
      </c>
      <c r="D2959" s="2" t="s">
        <v>92</v>
      </c>
      <c r="E2959" s="3">
        <v>1999</v>
      </c>
      <c r="F2959" s="4">
        <v>78761.37</v>
      </c>
      <c r="G2959" s="5">
        <v>212013</v>
      </c>
      <c r="H2959" s="2" t="s">
        <v>21</v>
      </c>
      <c r="I2959" s="2" t="s">
        <v>22</v>
      </c>
      <c r="J2959" s="6">
        <v>3.6</v>
      </c>
      <c r="K2959" s="7">
        <v>654</v>
      </c>
      <c r="L2959" s="8">
        <v>285</v>
      </c>
      <c r="M2959" s="3">
        <v>3</v>
      </c>
      <c r="N2959" s="3">
        <v>4</v>
      </c>
      <c r="O2959" s="2" t="s">
        <v>51</v>
      </c>
      <c r="P2959" s="9" t="s">
        <v>5855</v>
      </c>
      <c r="Q2959" s="9" t="s">
        <v>12801</v>
      </c>
      <c r="R2959" s="10">
        <v>44339</v>
      </c>
      <c r="S2959" s="10">
        <v>45350.214729991712</v>
      </c>
      <c r="T2959" s="11">
        <v>25</v>
      </c>
      <c r="U2959" s="51">
        <v>5</v>
      </c>
      <c r="V2959" s="51">
        <v>2021</v>
      </c>
      <c r="W2959" s="52">
        <v>2024</v>
      </c>
    </row>
    <row r="2960" spans="1:23" x14ac:dyDescent="0.3">
      <c r="A2960" s="22">
        <v>2959</v>
      </c>
      <c r="B2960" s="2" t="s">
        <v>5858</v>
      </c>
      <c r="C2960" s="2" t="s">
        <v>39</v>
      </c>
      <c r="D2960" s="2" t="s">
        <v>27</v>
      </c>
      <c r="E2960" s="3">
        <v>1992</v>
      </c>
      <c r="F2960" s="4">
        <v>65888.210000000006</v>
      </c>
      <c r="G2960" s="5">
        <v>225022</v>
      </c>
      <c r="H2960" s="2" t="s">
        <v>41</v>
      </c>
      <c r="I2960" s="2" t="s">
        <v>22</v>
      </c>
      <c r="J2960" s="6">
        <v>1.1000000000000001</v>
      </c>
      <c r="K2960" s="7">
        <v>580</v>
      </c>
      <c r="L2960" s="8">
        <v>349</v>
      </c>
      <c r="M2960" s="3">
        <v>5</v>
      </c>
      <c r="N2960" s="3">
        <v>2</v>
      </c>
      <c r="O2960" s="2" t="s">
        <v>80</v>
      </c>
      <c r="P2960" s="9" t="s">
        <v>5857</v>
      </c>
      <c r="Q2960" s="9" t="s">
        <v>12802</v>
      </c>
      <c r="R2960" s="10">
        <v>42798</v>
      </c>
      <c r="S2960" s="10">
        <v>45519.02449194411</v>
      </c>
      <c r="T2960" s="11">
        <v>32</v>
      </c>
      <c r="U2960" s="51">
        <v>3</v>
      </c>
      <c r="V2960" s="51">
        <v>2017</v>
      </c>
      <c r="W2960" s="52">
        <v>2024</v>
      </c>
    </row>
    <row r="2961" spans="1:23" x14ac:dyDescent="0.3">
      <c r="A2961" s="22">
        <v>2960</v>
      </c>
      <c r="B2961" s="2" t="s">
        <v>5860</v>
      </c>
      <c r="C2961" s="2" t="s">
        <v>63</v>
      </c>
      <c r="D2961" s="2" t="s">
        <v>40</v>
      </c>
      <c r="E2961" s="3">
        <v>2004</v>
      </c>
      <c r="F2961" s="4">
        <v>71119.03</v>
      </c>
      <c r="G2961" s="5">
        <v>157242</v>
      </c>
      <c r="H2961" s="2" t="s">
        <v>28</v>
      </c>
      <c r="I2961" s="2" t="s">
        <v>29</v>
      </c>
      <c r="J2961" s="6">
        <v>4.5</v>
      </c>
      <c r="K2961" s="7">
        <v>413</v>
      </c>
      <c r="L2961" s="8">
        <v>158</v>
      </c>
      <c r="M2961" s="3">
        <v>2</v>
      </c>
      <c r="N2961" s="3">
        <v>7</v>
      </c>
      <c r="O2961" s="2" t="s">
        <v>65</v>
      </c>
      <c r="P2961" s="9" t="s">
        <v>5859</v>
      </c>
      <c r="Q2961" s="9" t="s">
        <v>12803</v>
      </c>
      <c r="R2961" s="10">
        <v>43286</v>
      </c>
      <c r="S2961" s="10">
        <v>45551.58900484669</v>
      </c>
      <c r="T2961" s="11">
        <v>20</v>
      </c>
      <c r="U2961" s="51">
        <v>7</v>
      </c>
      <c r="V2961" s="51">
        <v>2018</v>
      </c>
      <c r="W2961" s="52">
        <v>2024</v>
      </c>
    </row>
    <row r="2962" spans="1:23" x14ac:dyDescent="0.3">
      <c r="A2962" s="22">
        <v>2961</v>
      </c>
      <c r="B2962" s="2" t="s">
        <v>5862</v>
      </c>
      <c r="C2962" s="2" t="s">
        <v>118</v>
      </c>
      <c r="D2962" s="2" t="s">
        <v>50</v>
      </c>
      <c r="E2962" s="3">
        <v>2001</v>
      </c>
      <c r="F2962" s="4">
        <v>30232.12</v>
      </c>
      <c r="G2962" s="5">
        <v>279253</v>
      </c>
      <c r="H2962" s="2" t="s">
        <v>21</v>
      </c>
      <c r="I2962" s="2" t="s">
        <v>29</v>
      </c>
      <c r="J2962" s="6">
        <v>5.4</v>
      </c>
      <c r="K2962" s="7">
        <v>190</v>
      </c>
      <c r="L2962" s="8">
        <v>607</v>
      </c>
      <c r="M2962" s="3">
        <v>2</v>
      </c>
      <c r="N2962" s="3">
        <v>7</v>
      </c>
      <c r="O2962" s="2" t="s">
        <v>65</v>
      </c>
      <c r="P2962" s="9" t="s">
        <v>5861</v>
      </c>
      <c r="Q2962" s="9" t="s">
        <v>12804</v>
      </c>
      <c r="R2962" s="10">
        <v>43676</v>
      </c>
      <c r="S2962" s="10">
        <v>45265.517790603837</v>
      </c>
      <c r="T2962" s="11">
        <v>23</v>
      </c>
      <c r="U2962" s="51">
        <v>7</v>
      </c>
      <c r="V2962" s="51">
        <v>2019</v>
      </c>
      <c r="W2962" s="52">
        <v>2023</v>
      </c>
    </row>
    <row r="2963" spans="1:23" x14ac:dyDescent="0.3">
      <c r="A2963" s="22">
        <v>2962</v>
      </c>
      <c r="B2963" s="2" t="s">
        <v>5864</v>
      </c>
      <c r="C2963" s="2" t="s">
        <v>118</v>
      </c>
      <c r="D2963" s="2" t="s">
        <v>50</v>
      </c>
      <c r="E2963" s="3">
        <v>2002</v>
      </c>
      <c r="F2963" s="4">
        <v>12262.68</v>
      </c>
      <c r="G2963" s="5">
        <v>61238</v>
      </c>
      <c r="H2963" s="2" t="s">
        <v>41</v>
      </c>
      <c r="I2963" s="2" t="s">
        <v>22</v>
      </c>
      <c r="J2963" s="6">
        <v>4.4000000000000004</v>
      </c>
      <c r="K2963" s="7">
        <v>225</v>
      </c>
      <c r="L2963" s="8">
        <v>368</v>
      </c>
      <c r="M2963" s="3">
        <v>2</v>
      </c>
      <c r="N2963" s="3">
        <v>5</v>
      </c>
      <c r="O2963" s="2" t="s">
        <v>36</v>
      </c>
      <c r="P2963" s="9" t="s">
        <v>5863</v>
      </c>
      <c r="Q2963" s="9" t="s">
        <v>12805</v>
      </c>
      <c r="R2963" s="10">
        <v>45487</v>
      </c>
      <c r="S2963" s="10">
        <v>45742.449176881091</v>
      </c>
      <c r="T2963" s="11">
        <v>22</v>
      </c>
      <c r="U2963" s="51">
        <v>7</v>
      </c>
      <c r="V2963" s="51">
        <v>2024</v>
      </c>
      <c r="W2963" s="52">
        <v>2025</v>
      </c>
    </row>
    <row r="2964" spans="1:23" x14ac:dyDescent="0.3">
      <c r="A2964" s="22">
        <v>2963</v>
      </c>
      <c r="B2964" s="2" t="s">
        <v>12806</v>
      </c>
      <c r="C2964" s="2" t="s">
        <v>33</v>
      </c>
      <c r="D2964" s="2" t="s">
        <v>92</v>
      </c>
      <c r="E2964" s="3">
        <v>2009</v>
      </c>
      <c r="F2964" s="4">
        <v>9543.99</v>
      </c>
      <c r="G2964" s="5">
        <v>279918</v>
      </c>
      <c r="H2964" s="2" t="s">
        <v>21</v>
      </c>
      <c r="I2964" s="2" t="s">
        <v>22</v>
      </c>
      <c r="J2964" s="6">
        <v>4.5999999999999996</v>
      </c>
      <c r="K2964" s="7">
        <v>121</v>
      </c>
      <c r="L2964" s="8">
        <v>412</v>
      </c>
      <c r="M2964" s="3">
        <v>2</v>
      </c>
      <c r="N2964" s="3">
        <v>4</v>
      </c>
      <c r="O2964" s="2" t="s">
        <v>30</v>
      </c>
      <c r="P2964" s="9" t="s">
        <v>5865</v>
      </c>
      <c r="Q2964" s="9" t="s">
        <v>12807</v>
      </c>
      <c r="R2964" s="10">
        <v>42909</v>
      </c>
      <c r="S2964" s="10">
        <v>45675.12971298831</v>
      </c>
      <c r="T2964" s="11">
        <v>15</v>
      </c>
      <c r="U2964" s="51">
        <v>6</v>
      </c>
      <c r="V2964" s="51">
        <v>2017</v>
      </c>
      <c r="W2964" s="52">
        <v>2025</v>
      </c>
    </row>
    <row r="2965" spans="1:23" x14ac:dyDescent="0.3">
      <c r="A2965" s="22">
        <v>2964</v>
      </c>
      <c r="B2965" s="2" t="s">
        <v>5867</v>
      </c>
      <c r="C2965" s="2" t="s">
        <v>39</v>
      </c>
      <c r="D2965" s="2" t="s">
        <v>40</v>
      </c>
      <c r="E2965" s="3">
        <v>2007</v>
      </c>
      <c r="F2965" s="4">
        <v>76702.52</v>
      </c>
      <c r="G2965" s="5">
        <v>268580</v>
      </c>
      <c r="H2965" s="2" t="s">
        <v>28</v>
      </c>
      <c r="I2965" s="2" t="s">
        <v>22</v>
      </c>
      <c r="J2965" s="6">
        <v>1.5</v>
      </c>
      <c r="K2965" s="7">
        <v>380</v>
      </c>
      <c r="L2965" s="8">
        <v>228</v>
      </c>
      <c r="M2965" s="3">
        <v>3</v>
      </c>
      <c r="N2965" s="3">
        <v>7</v>
      </c>
      <c r="O2965" s="2" t="s">
        <v>65</v>
      </c>
      <c r="P2965" s="9" t="s">
        <v>5866</v>
      </c>
      <c r="Q2965" s="9" t="s">
        <v>12808</v>
      </c>
      <c r="R2965" s="10">
        <v>42117</v>
      </c>
      <c r="S2965" s="10">
        <v>45536.547996645037</v>
      </c>
      <c r="T2965" s="11">
        <v>17</v>
      </c>
      <c r="U2965" s="51">
        <v>4</v>
      </c>
      <c r="V2965" s="51">
        <v>2015</v>
      </c>
      <c r="W2965" s="52">
        <v>2024</v>
      </c>
    </row>
    <row r="2966" spans="1:23" x14ac:dyDescent="0.3">
      <c r="A2966" s="22">
        <v>2965</v>
      </c>
      <c r="B2966" s="2" t="s">
        <v>5869</v>
      </c>
      <c r="C2966" s="2" t="s">
        <v>45</v>
      </c>
      <c r="D2966" s="2" t="s">
        <v>92</v>
      </c>
      <c r="E2966" s="3">
        <v>2011</v>
      </c>
      <c r="F2966" s="4">
        <v>39380.559999999998</v>
      </c>
      <c r="G2966" s="5">
        <v>253416</v>
      </c>
      <c r="H2966" s="2" t="s">
        <v>21</v>
      </c>
      <c r="I2966" s="2" t="s">
        <v>29</v>
      </c>
      <c r="J2966" s="6">
        <v>2.2999999999999998</v>
      </c>
      <c r="K2966" s="7">
        <v>400</v>
      </c>
      <c r="L2966" s="8">
        <v>431</v>
      </c>
      <c r="M2966" s="3">
        <v>5</v>
      </c>
      <c r="N2966" s="3">
        <v>2</v>
      </c>
      <c r="O2966" s="2" t="s">
        <v>42</v>
      </c>
      <c r="P2966" s="9" t="s">
        <v>5868</v>
      </c>
      <c r="Q2966" s="9" t="s">
        <v>12809</v>
      </c>
      <c r="R2966" s="10">
        <v>42178</v>
      </c>
      <c r="S2966" s="10">
        <v>45368.906468339388</v>
      </c>
      <c r="T2966" s="11">
        <v>13</v>
      </c>
      <c r="U2966" s="51">
        <v>6</v>
      </c>
      <c r="V2966" s="51">
        <v>2015</v>
      </c>
      <c r="W2966" s="52">
        <v>2024</v>
      </c>
    </row>
    <row r="2967" spans="1:23" x14ac:dyDescent="0.3">
      <c r="A2967" s="22">
        <v>2966</v>
      </c>
      <c r="B2967" s="2" t="s">
        <v>5871</v>
      </c>
      <c r="C2967" s="2" t="s">
        <v>19</v>
      </c>
      <c r="D2967" s="2" t="s">
        <v>50</v>
      </c>
      <c r="E2967" s="3">
        <v>2019</v>
      </c>
      <c r="F2967" s="4">
        <v>32170.23</v>
      </c>
      <c r="G2967" s="5">
        <v>221492</v>
      </c>
      <c r="H2967" s="2" t="s">
        <v>35</v>
      </c>
      <c r="I2967" s="2" t="s">
        <v>22</v>
      </c>
      <c r="J2967" s="6">
        <v>4</v>
      </c>
      <c r="K2967" s="7">
        <v>324</v>
      </c>
      <c r="L2967" s="8">
        <v>408</v>
      </c>
      <c r="M2967" s="3">
        <v>2</v>
      </c>
      <c r="N2967" s="3">
        <v>7</v>
      </c>
      <c r="O2967" s="2" t="s">
        <v>65</v>
      </c>
      <c r="P2967" s="9" t="s">
        <v>5870</v>
      </c>
      <c r="Q2967" s="9" t="s">
        <v>12810</v>
      </c>
      <c r="R2967" s="10">
        <v>44552</v>
      </c>
      <c r="S2967" s="10">
        <v>45692.069100865891</v>
      </c>
      <c r="T2967" s="11">
        <v>5</v>
      </c>
      <c r="U2967" s="51">
        <v>12</v>
      </c>
      <c r="V2967" s="51">
        <v>2021</v>
      </c>
      <c r="W2967" s="52">
        <v>2025</v>
      </c>
    </row>
    <row r="2968" spans="1:23" x14ac:dyDescent="0.3">
      <c r="A2968" s="22">
        <v>2967</v>
      </c>
      <c r="B2968" s="2" t="s">
        <v>5873</v>
      </c>
      <c r="C2968" s="2" t="s">
        <v>19</v>
      </c>
      <c r="D2968" s="2" t="s">
        <v>27</v>
      </c>
      <c r="E2968" s="3">
        <v>2011</v>
      </c>
      <c r="F2968" s="4">
        <v>49992.87</v>
      </c>
      <c r="G2968" s="5">
        <v>114146</v>
      </c>
      <c r="H2968" s="2" t="s">
        <v>35</v>
      </c>
      <c r="I2968" s="2" t="s">
        <v>29</v>
      </c>
      <c r="J2968" s="6">
        <v>3.1</v>
      </c>
      <c r="K2968" s="7">
        <v>345</v>
      </c>
      <c r="L2968" s="8">
        <v>342</v>
      </c>
      <c r="M2968" s="3">
        <v>5</v>
      </c>
      <c r="N2968" s="3">
        <v>2</v>
      </c>
      <c r="O2968" s="2" t="s">
        <v>65</v>
      </c>
      <c r="P2968" s="9" t="s">
        <v>5872</v>
      </c>
      <c r="Q2968" s="9" t="s">
        <v>12811</v>
      </c>
      <c r="R2968" s="10">
        <v>42551</v>
      </c>
      <c r="S2968" s="10">
        <v>45251.645016048933</v>
      </c>
      <c r="T2968" s="11">
        <v>13</v>
      </c>
      <c r="U2968" s="51">
        <v>6</v>
      </c>
      <c r="V2968" s="51">
        <v>2016</v>
      </c>
      <c r="W2968" s="52">
        <v>2023</v>
      </c>
    </row>
    <row r="2969" spans="1:23" x14ac:dyDescent="0.3">
      <c r="A2969" s="22">
        <v>2968</v>
      </c>
      <c r="B2969" s="2" t="s">
        <v>5875</v>
      </c>
      <c r="C2969" s="2" t="s">
        <v>74</v>
      </c>
      <c r="D2969" s="2" t="s">
        <v>46</v>
      </c>
      <c r="E2969" s="3">
        <v>2014</v>
      </c>
      <c r="F2969" s="4">
        <v>40891.019999999997</v>
      </c>
      <c r="G2969" s="5">
        <v>294136</v>
      </c>
      <c r="H2969" s="2" t="s">
        <v>21</v>
      </c>
      <c r="I2969" s="2" t="s">
        <v>29</v>
      </c>
      <c r="J2969" s="6">
        <v>2.8</v>
      </c>
      <c r="K2969" s="7">
        <v>621</v>
      </c>
      <c r="L2969" s="8">
        <v>550</v>
      </c>
      <c r="M2969" s="3">
        <v>2</v>
      </c>
      <c r="N2969" s="3">
        <v>5</v>
      </c>
      <c r="O2969" s="2" t="s">
        <v>51</v>
      </c>
      <c r="P2969" s="9" t="s">
        <v>5874</v>
      </c>
      <c r="Q2969" s="9" t="s">
        <v>12812</v>
      </c>
      <c r="R2969" s="10">
        <v>44011</v>
      </c>
      <c r="S2969" s="10">
        <v>45710.614810007719</v>
      </c>
      <c r="T2969" s="11">
        <v>10</v>
      </c>
      <c r="U2969" s="51">
        <v>6</v>
      </c>
      <c r="V2969" s="51">
        <v>2020</v>
      </c>
      <c r="W2969" s="52">
        <v>2025</v>
      </c>
    </row>
    <row r="2970" spans="1:23" x14ac:dyDescent="0.3">
      <c r="A2970" s="22">
        <v>2969</v>
      </c>
      <c r="B2970" s="2" t="s">
        <v>5877</v>
      </c>
      <c r="C2970" s="2" t="s">
        <v>45</v>
      </c>
      <c r="D2970" s="2" t="s">
        <v>79</v>
      </c>
      <c r="E2970" s="3">
        <v>2000</v>
      </c>
      <c r="F2970" s="4">
        <v>30718.35</v>
      </c>
      <c r="G2970" s="5">
        <v>141305</v>
      </c>
      <c r="H2970" s="2" t="s">
        <v>21</v>
      </c>
      <c r="I2970" s="2" t="s">
        <v>29</v>
      </c>
      <c r="J2970" s="6">
        <v>3.4</v>
      </c>
      <c r="K2970" s="7">
        <v>146</v>
      </c>
      <c r="L2970" s="8">
        <v>794</v>
      </c>
      <c r="M2970" s="3">
        <v>3</v>
      </c>
      <c r="N2970" s="3">
        <v>7</v>
      </c>
      <c r="O2970" s="2" t="s">
        <v>36</v>
      </c>
      <c r="P2970" s="9" t="s">
        <v>5876</v>
      </c>
      <c r="Q2970" s="9" t="s">
        <v>12813</v>
      </c>
      <c r="R2970" s="10">
        <v>44198</v>
      </c>
      <c r="S2970" s="10">
        <v>45329.478582762269</v>
      </c>
      <c r="T2970" s="11">
        <v>24</v>
      </c>
      <c r="U2970" s="51">
        <v>1</v>
      </c>
      <c r="V2970" s="51">
        <v>2021</v>
      </c>
      <c r="W2970" s="52">
        <v>2024</v>
      </c>
    </row>
    <row r="2971" spans="1:23" x14ac:dyDescent="0.3">
      <c r="A2971" s="22">
        <v>2970</v>
      </c>
      <c r="B2971" s="2" t="s">
        <v>5879</v>
      </c>
      <c r="C2971" s="2" t="s">
        <v>49</v>
      </c>
      <c r="D2971" s="2" t="s">
        <v>64</v>
      </c>
      <c r="E2971" s="3">
        <v>2021</v>
      </c>
      <c r="F2971" s="4">
        <v>7777.97</v>
      </c>
      <c r="G2971" s="5">
        <v>160389</v>
      </c>
      <c r="H2971" s="2" t="s">
        <v>21</v>
      </c>
      <c r="I2971" s="2" t="s">
        <v>29</v>
      </c>
      <c r="J2971" s="6">
        <v>3</v>
      </c>
      <c r="K2971" s="7">
        <v>384</v>
      </c>
      <c r="L2971" s="8">
        <v>312</v>
      </c>
      <c r="M2971" s="3">
        <v>2</v>
      </c>
      <c r="N2971" s="3">
        <v>7</v>
      </c>
      <c r="O2971" s="2" t="s">
        <v>23</v>
      </c>
      <c r="P2971" s="9" t="s">
        <v>5878</v>
      </c>
      <c r="Q2971" s="9" t="s">
        <v>12814</v>
      </c>
      <c r="R2971" s="10">
        <v>44009</v>
      </c>
      <c r="S2971" s="10">
        <v>45788.448376721062</v>
      </c>
      <c r="T2971" s="11">
        <v>3</v>
      </c>
      <c r="U2971" s="51">
        <v>6</v>
      </c>
      <c r="V2971" s="51">
        <v>2020</v>
      </c>
      <c r="W2971" s="52">
        <v>2025</v>
      </c>
    </row>
    <row r="2972" spans="1:23" x14ac:dyDescent="0.3">
      <c r="A2972" s="22">
        <v>2971</v>
      </c>
      <c r="B2972" s="2" t="s">
        <v>5881</v>
      </c>
      <c r="C2972" s="2" t="s">
        <v>19</v>
      </c>
      <c r="D2972" s="2" t="s">
        <v>56</v>
      </c>
      <c r="E2972" s="3">
        <v>1994</v>
      </c>
      <c r="F2972" s="4">
        <v>47764.39</v>
      </c>
      <c r="G2972" s="5">
        <v>67905</v>
      </c>
      <c r="H2972" s="2" t="s">
        <v>28</v>
      </c>
      <c r="I2972" s="2" t="s">
        <v>29</v>
      </c>
      <c r="J2972" s="6">
        <v>4.7</v>
      </c>
      <c r="K2972" s="7">
        <v>261</v>
      </c>
      <c r="L2972" s="8">
        <v>252</v>
      </c>
      <c r="M2972" s="3">
        <v>3</v>
      </c>
      <c r="N2972" s="3">
        <v>7</v>
      </c>
      <c r="O2972" s="2" t="s">
        <v>80</v>
      </c>
      <c r="P2972" s="9" t="s">
        <v>5880</v>
      </c>
      <c r="Q2972" s="9" t="s">
        <v>12815</v>
      </c>
      <c r="R2972" s="10">
        <v>42044</v>
      </c>
      <c r="S2972" s="10">
        <v>45255.879863018323</v>
      </c>
      <c r="T2972" s="11">
        <v>30</v>
      </c>
      <c r="U2972" s="51">
        <v>2</v>
      </c>
      <c r="V2972" s="51">
        <v>2015</v>
      </c>
      <c r="W2972" s="52">
        <v>2023</v>
      </c>
    </row>
    <row r="2973" spans="1:23" x14ac:dyDescent="0.3">
      <c r="A2973" s="22">
        <v>2972</v>
      </c>
      <c r="B2973" s="2" t="s">
        <v>5883</v>
      </c>
      <c r="C2973" s="2" t="s">
        <v>39</v>
      </c>
      <c r="D2973" s="2" t="s">
        <v>56</v>
      </c>
      <c r="E2973" s="3">
        <v>2021</v>
      </c>
      <c r="F2973" s="4">
        <v>78461.42</v>
      </c>
      <c r="G2973" s="5">
        <v>33720</v>
      </c>
      <c r="H2973" s="2" t="s">
        <v>21</v>
      </c>
      <c r="I2973" s="2" t="s">
        <v>22</v>
      </c>
      <c r="J2973" s="6">
        <v>5.8</v>
      </c>
      <c r="K2973" s="7">
        <v>585</v>
      </c>
      <c r="L2973" s="8">
        <v>159</v>
      </c>
      <c r="M2973" s="3">
        <v>3</v>
      </c>
      <c r="N2973" s="3">
        <v>2</v>
      </c>
      <c r="O2973" s="2" t="s">
        <v>85</v>
      </c>
      <c r="P2973" s="9" t="s">
        <v>5882</v>
      </c>
      <c r="Q2973" s="9" t="s">
        <v>12816</v>
      </c>
      <c r="R2973" s="10">
        <v>42178</v>
      </c>
      <c r="S2973" s="10">
        <v>45277.784243894494</v>
      </c>
      <c r="T2973" s="11">
        <v>3</v>
      </c>
      <c r="U2973" s="51">
        <v>6</v>
      </c>
      <c r="V2973" s="51">
        <v>2015</v>
      </c>
      <c r="W2973" s="52">
        <v>2023</v>
      </c>
    </row>
    <row r="2974" spans="1:23" x14ac:dyDescent="0.3">
      <c r="A2974" s="22">
        <v>2973</v>
      </c>
      <c r="B2974" s="2" t="s">
        <v>5885</v>
      </c>
      <c r="C2974" s="2" t="s">
        <v>107</v>
      </c>
      <c r="D2974" s="2" t="s">
        <v>46</v>
      </c>
      <c r="E2974" s="3">
        <v>2005</v>
      </c>
      <c r="F2974" s="4">
        <v>17674.32</v>
      </c>
      <c r="G2974" s="5">
        <v>251869</v>
      </c>
      <c r="H2974" s="2" t="s">
        <v>21</v>
      </c>
      <c r="I2974" s="2" t="s">
        <v>22</v>
      </c>
      <c r="J2974" s="6">
        <v>4.3</v>
      </c>
      <c r="K2974" s="7">
        <v>318</v>
      </c>
      <c r="L2974" s="8">
        <v>788</v>
      </c>
      <c r="M2974" s="3">
        <v>2</v>
      </c>
      <c r="N2974" s="3">
        <v>5</v>
      </c>
      <c r="O2974" s="2" t="s">
        <v>51</v>
      </c>
      <c r="P2974" s="9" t="s">
        <v>5884</v>
      </c>
      <c r="Q2974" s="9" t="s">
        <v>12817</v>
      </c>
      <c r="R2974" s="10">
        <v>42789</v>
      </c>
      <c r="S2974" s="10">
        <v>45624.895666178963</v>
      </c>
      <c r="T2974" s="11">
        <v>19</v>
      </c>
      <c r="U2974" s="51">
        <v>2</v>
      </c>
      <c r="V2974" s="51">
        <v>2017</v>
      </c>
      <c r="W2974" s="52">
        <v>2024</v>
      </c>
    </row>
    <row r="2975" spans="1:23" x14ac:dyDescent="0.3">
      <c r="A2975" s="22">
        <v>2974</v>
      </c>
      <c r="B2975" s="2" t="s">
        <v>5887</v>
      </c>
      <c r="C2975" s="2" t="s">
        <v>19</v>
      </c>
      <c r="D2975" s="2" t="s">
        <v>92</v>
      </c>
      <c r="E2975" s="3">
        <v>1998</v>
      </c>
      <c r="F2975" s="4">
        <v>12848.04</v>
      </c>
      <c r="G2975" s="5">
        <v>49583</v>
      </c>
      <c r="H2975" s="2" t="s">
        <v>21</v>
      </c>
      <c r="I2975" s="2" t="s">
        <v>29</v>
      </c>
      <c r="J2975" s="6">
        <v>3.9</v>
      </c>
      <c r="K2975" s="7">
        <v>74</v>
      </c>
      <c r="L2975" s="8">
        <v>429</v>
      </c>
      <c r="M2975" s="3">
        <v>2</v>
      </c>
      <c r="N2975" s="3">
        <v>4</v>
      </c>
      <c r="O2975" s="2" t="s">
        <v>80</v>
      </c>
      <c r="P2975" s="9" t="s">
        <v>5886</v>
      </c>
      <c r="Q2975" s="9" t="s">
        <v>12818</v>
      </c>
      <c r="R2975" s="10">
        <v>44581</v>
      </c>
      <c r="S2975" s="10">
        <v>45134.383563758471</v>
      </c>
      <c r="T2975" s="11">
        <v>26</v>
      </c>
      <c r="U2975" s="51">
        <v>1</v>
      </c>
      <c r="V2975" s="51">
        <v>2022</v>
      </c>
      <c r="W2975" s="52">
        <v>2023</v>
      </c>
    </row>
    <row r="2976" spans="1:23" x14ac:dyDescent="0.3">
      <c r="A2976" s="22">
        <v>2975</v>
      </c>
      <c r="B2976" s="2" t="s">
        <v>5889</v>
      </c>
      <c r="C2976" s="2" t="s">
        <v>49</v>
      </c>
      <c r="D2976" s="2" t="s">
        <v>27</v>
      </c>
      <c r="E2976" s="3">
        <v>2004</v>
      </c>
      <c r="F2976" s="4">
        <v>25453.62</v>
      </c>
      <c r="G2976" s="5">
        <v>126270</v>
      </c>
      <c r="H2976" s="2" t="s">
        <v>28</v>
      </c>
      <c r="I2976" s="2" t="s">
        <v>22</v>
      </c>
      <c r="J2976" s="6">
        <v>2.4</v>
      </c>
      <c r="K2976" s="7">
        <v>578</v>
      </c>
      <c r="L2976" s="8">
        <v>616</v>
      </c>
      <c r="M2976" s="3">
        <v>3</v>
      </c>
      <c r="N2976" s="3">
        <v>2</v>
      </c>
      <c r="O2976" s="2" t="s">
        <v>85</v>
      </c>
      <c r="P2976" s="9" t="s">
        <v>5888</v>
      </c>
      <c r="Q2976" s="9" t="s">
        <v>12819</v>
      </c>
      <c r="R2976" s="10">
        <v>42780</v>
      </c>
      <c r="S2976" s="10">
        <v>45370.804848015323</v>
      </c>
      <c r="T2976" s="11">
        <v>20</v>
      </c>
      <c r="U2976" s="51">
        <v>2</v>
      </c>
      <c r="V2976" s="51">
        <v>2017</v>
      </c>
      <c r="W2976" s="52">
        <v>2024</v>
      </c>
    </row>
    <row r="2977" spans="1:23" x14ac:dyDescent="0.3">
      <c r="A2977" s="22">
        <v>2976</v>
      </c>
      <c r="B2977" s="2" t="s">
        <v>5891</v>
      </c>
      <c r="C2977" s="2" t="s">
        <v>26</v>
      </c>
      <c r="D2977" s="2" t="s">
        <v>34</v>
      </c>
      <c r="E2977" s="3">
        <v>2001</v>
      </c>
      <c r="F2977" s="4">
        <v>77704.460000000006</v>
      </c>
      <c r="G2977" s="5">
        <v>295377</v>
      </c>
      <c r="H2977" s="2" t="s">
        <v>41</v>
      </c>
      <c r="I2977" s="2" t="s">
        <v>22</v>
      </c>
      <c r="J2977" s="6">
        <v>1.3</v>
      </c>
      <c r="K2977" s="7">
        <v>686</v>
      </c>
      <c r="L2977" s="8">
        <v>129</v>
      </c>
      <c r="M2977" s="3">
        <v>4</v>
      </c>
      <c r="N2977" s="3">
        <v>2</v>
      </c>
      <c r="O2977" s="2" t="s">
        <v>36</v>
      </c>
      <c r="P2977" s="9" t="s">
        <v>5890</v>
      </c>
      <c r="Q2977" s="9" t="s">
        <v>12820</v>
      </c>
      <c r="R2977" s="10">
        <v>43001</v>
      </c>
      <c r="S2977" s="10">
        <v>45375.185724190553</v>
      </c>
      <c r="T2977" s="11">
        <v>23</v>
      </c>
      <c r="U2977" s="51">
        <v>9</v>
      </c>
      <c r="V2977" s="51">
        <v>2017</v>
      </c>
      <c r="W2977" s="52">
        <v>2024</v>
      </c>
    </row>
    <row r="2978" spans="1:23" x14ac:dyDescent="0.3">
      <c r="A2978" s="22">
        <v>2977</v>
      </c>
      <c r="B2978" s="2" t="s">
        <v>5893</v>
      </c>
      <c r="C2978" s="2" t="s">
        <v>49</v>
      </c>
      <c r="D2978" s="2" t="s">
        <v>46</v>
      </c>
      <c r="E2978" s="3">
        <v>2005</v>
      </c>
      <c r="F2978" s="4">
        <v>8477.8700000000008</v>
      </c>
      <c r="G2978" s="5">
        <v>275259</v>
      </c>
      <c r="H2978" s="2" t="s">
        <v>35</v>
      </c>
      <c r="I2978" s="2" t="s">
        <v>29</v>
      </c>
      <c r="J2978" s="6">
        <v>4.4000000000000004</v>
      </c>
      <c r="K2978" s="7">
        <v>607</v>
      </c>
      <c r="L2978" s="8">
        <v>142</v>
      </c>
      <c r="M2978" s="3">
        <v>5</v>
      </c>
      <c r="N2978" s="3">
        <v>7</v>
      </c>
      <c r="O2978" s="2" t="s">
        <v>42</v>
      </c>
      <c r="P2978" s="9" t="s">
        <v>5892</v>
      </c>
      <c r="Q2978" s="9" t="s">
        <v>12821</v>
      </c>
      <c r="R2978" s="10">
        <v>45195</v>
      </c>
      <c r="S2978" s="10">
        <v>45203.74743653302</v>
      </c>
      <c r="T2978" s="11">
        <v>19</v>
      </c>
      <c r="U2978" s="51">
        <v>9</v>
      </c>
      <c r="V2978" s="51">
        <v>2023</v>
      </c>
      <c r="W2978" s="52">
        <v>2023</v>
      </c>
    </row>
    <row r="2979" spans="1:23" x14ac:dyDescent="0.3">
      <c r="A2979" s="22">
        <v>2978</v>
      </c>
      <c r="B2979" s="2" t="s">
        <v>5895</v>
      </c>
      <c r="C2979" s="2" t="s">
        <v>74</v>
      </c>
      <c r="D2979" s="2" t="s">
        <v>27</v>
      </c>
      <c r="E2979" s="3">
        <v>2021</v>
      </c>
      <c r="F2979" s="4">
        <v>68363.960000000006</v>
      </c>
      <c r="G2979" s="5">
        <v>112258</v>
      </c>
      <c r="H2979" s="2" t="s">
        <v>35</v>
      </c>
      <c r="I2979" s="2" t="s">
        <v>22</v>
      </c>
      <c r="J2979" s="6">
        <v>3.1</v>
      </c>
      <c r="K2979" s="7">
        <v>430</v>
      </c>
      <c r="L2979" s="8">
        <v>778</v>
      </c>
      <c r="M2979" s="3">
        <v>3</v>
      </c>
      <c r="N2979" s="3">
        <v>2</v>
      </c>
      <c r="O2979" s="2" t="s">
        <v>51</v>
      </c>
      <c r="P2979" s="9" t="s">
        <v>5894</v>
      </c>
      <c r="Q2979" s="9" t="s">
        <v>12822</v>
      </c>
      <c r="R2979" s="10">
        <v>45327</v>
      </c>
      <c r="S2979" s="10">
        <v>45328.456378321367</v>
      </c>
      <c r="T2979" s="11">
        <v>3</v>
      </c>
      <c r="U2979" s="51">
        <v>2</v>
      </c>
      <c r="V2979" s="51">
        <v>2024</v>
      </c>
      <c r="W2979" s="52">
        <v>2024</v>
      </c>
    </row>
    <row r="2980" spans="1:23" x14ac:dyDescent="0.3">
      <c r="A2980" s="22">
        <v>2979</v>
      </c>
      <c r="B2980" s="2" t="s">
        <v>5897</v>
      </c>
      <c r="C2980" s="2" t="s">
        <v>74</v>
      </c>
      <c r="D2980" s="2" t="s">
        <v>34</v>
      </c>
      <c r="E2980" s="3">
        <v>2013</v>
      </c>
      <c r="F2980" s="4">
        <v>6717.04</v>
      </c>
      <c r="G2980" s="5">
        <v>242241</v>
      </c>
      <c r="H2980" s="2" t="s">
        <v>21</v>
      </c>
      <c r="I2980" s="2" t="s">
        <v>22</v>
      </c>
      <c r="J2980" s="6">
        <v>5.3</v>
      </c>
      <c r="K2980" s="7">
        <v>274</v>
      </c>
      <c r="L2980" s="8">
        <v>568</v>
      </c>
      <c r="M2980" s="3">
        <v>3</v>
      </c>
      <c r="N2980" s="3">
        <v>2</v>
      </c>
      <c r="O2980" s="2" t="s">
        <v>23</v>
      </c>
      <c r="P2980" s="9" t="s">
        <v>5896</v>
      </c>
      <c r="Q2980" s="9" t="s">
        <v>12823</v>
      </c>
      <c r="R2980" s="10">
        <v>44674</v>
      </c>
      <c r="S2980" s="10">
        <v>45676.005888223357</v>
      </c>
      <c r="T2980" s="11">
        <v>11</v>
      </c>
      <c r="U2980" s="51">
        <v>4</v>
      </c>
      <c r="V2980" s="51">
        <v>2022</v>
      </c>
      <c r="W2980" s="52">
        <v>2025</v>
      </c>
    </row>
    <row r="2981" spans="1:23" x14ac:dyDescent="0.3">
      <c r="A2981" s="22">
        <v>2980</v>
      </c>
      <c r="B2981" s="2" t="s">
        <v>5899</v>
      </c>
      <c r="C2981" s="2" t="s">
        <v>39</v>
      </c>
      <c r="D2981" s="2" t="s">
        <v>92</v>
      </c>
      <c r="E2981" s="3">
        <v>2003</v>
      </c>
      <c r="F2981" s="4">
        <v>24151.84</v>
      </c>
      <c r="G2981" s="5">
        <v>47875</v>
      </c>
      <c r="H2981" s="2" t="s">
        <v>41</v>
      </c>
      <c r="I2981" s="2" t="s">
        <v>22</v>
      </c>
      <c r="J2981" s="6">
        <v>3.8</v>
      </c>
      <c r="K2981" s="7">
        <v>114</v>
      </c>
      <c r="L2981" s="8">
        <v>659</v>
      </c>
      <c r="M2981" s="3">
        <v>2</v>
      </c>
      <c r="N2981" s="3">
        <v>5</v>
      </c>
      <c r="O2981" s="2" t="s">
        <v>30</v>
      </c>
      <c r="P2981" s="9" t="s">
        <v>5898</v>
      </c>
      <c r="Q2981" s="9" t="s">
        <v>12824</v>
      </c>
      <c r="R2981" s="10">
        <v>42014</v>
      </c>
      <c r="S2981" s="10">
        <v>45836.345956236968</v>
      </c>
      <c r="T2981" s="11">
        <v>21</v>
      </c>
      <c r="U2981" s="51">
        <v>1</v>
      </c>
      <c r="V2981" s="51">
        <v>2015</v>
      </c>
      <c r="W2981" s="52">
        <v>2025</v>
      </c>
    </row>
    <row r="2982" spans="1:23" x14ac:dyDescent="0.3">
      <c r="A2982" s="22">
        <v>2981</v>
      </c>
      <c r="B2982" s="2" t="s">
        <v>5901</v>
      </c>
      <c r="C2982" s="2" t="s">
        <v>63</v>
      </c>
      <c r="D2982" s="2" t="s">
        <v>40</v>
      </c>
      <c r="E2982" s="3">
        <v>2020</v>
      </c>
      <c r="F2982" s="4">
        <v>69401.45</v>
      </c>
      <c r="G2982" s="5">
        <v>256900</v>
      </c>
      <c r="H2982" s="2" t="s">
        <v>21</v>
      </c>
      <c r="I2982" s="2" t="s">
        <v>22</v>
      </c>
      <c r="J2982" s="6">
        <v>1</v>
      </c>
      <c r="K2982" s="7">
        <v>448</v>
      </c>
      <c r="L2982" s="8">
        <v>341</v>
      </c>
      <c r="M2982" s="3">
        <v>3</v>
      </c>
      <c r="N2982" s="3">
        <v>4</v>
      </c>
      <c r="O2982" s="2" t="s">
        <v>51</v>
      </c>
      <c r="P2982" s="9" t="s">
        <v>5900</v>
      </c>
      <c r="Q2982" s="9" t="s">
        <v>12825</v>
      </c>
      <c r="R2982" s="10">
        <v>44694</v>
      </c>
      <c r="S2982" s="10">
        <v>45659.504587963311</v>
      </c>
      <c r="T2982" s="11">
        <v>4</v>
      </c>
      <c r="U2982" s="51">
        <v>5</v>
      </c>
      <c r="V2982" s="51">
        <v>2022</v>
      </c>
      <c r="W2982" s="52">
        <v>2025</v>
      </c>
    </row>
    <row r="2983" spans="1:23" x14ac:dyDescent="0.3">
      <c r="A2983" s="22">
        <v>2982</v>
      </c>
      <c r="B2983" s="2" t="s">
        <v>5903</v>
      </c>
      <c r="C2983" s="2" t="s">
        <v>74</v>
      </c>
      <c r="D2983" s="2" t="s">
        <v>20</v>
      </c>
      <c r="E2983" s="3">
        <v>2009</v>
      </c>
      <c r="F2983" s="4">
        <v>77542.070000000007</v>
      </c>
      <c r="G2983" s="5">
        <v>150012</v>
      </c>
      <c r="H2983" s="2" t="s">
        <v>21</v>
      </c>
      <c r="I2983" s="2" t="s">
        <v>22</v>
      </c>
      <c r="J2983" s="6">
        <v>6</v>
      </c>
      <c r="K2983" s="7">
        <v>658</v>
      </c>
      <c r="L2983" s="8">
        <v>101</v>
      </c>
      <c r="M2983" s="3">
        <v>3</v>
      </c>
      <c r="N2983" s="3">
        <v>4</v>
      </c>
      <c r="O2983" s="2" t="s">
        <v>51</v>
      </c>
      <c r="P2983" s="9" t="s">
        <v>5902</v>
      </c>
      <c r="Q2983" s="9" t="s">
        <v>12826</v>
      </c>
      <c r="R2983" s="10">
        <v>43203</v>
      </c>
      <c r="S2983" s="10">
        <v>45640.082703586428</v>
      </c>
      <c r="T2983" s="11">
        <v>15</v>
      </c>
      <c r="U2983" s="51">
        <v>4</v>
      </c>
      <c r="V2983" s="51">
        <v>2018</v>
      </c>
      <c r="W2983" s="52">
        <v>2024</v>
      </c>
    </row>
    <row r="2984" spans="1:23" x14ac:dyDescent="0.3">
      <c r="A2984" s="22">
        <v>2983</v>
      </c>
      <c r="B2984" s="2" t="s">
        <v>5905</v>
      </c>
      <c r="C2984" s="2" t="s">
        <v>107</v>
      </c>
      <c r="D2984" s="2" t="s">
        <v>34</v>
      </c>
      <c r="E2984" s="3">
        <v>2000</v>
      </c>
      <c r="F2984" s="4">
        <v>26988.05</v>
      </c>
      <c r="G2984" s="5">
        <v>159869</v>
      </c>
      <c r="H2984" s="2" t="s">
        <v>35</v>
      </c>
      <c r="I2984" s="2" t="s">
        <v>29</v>
      </c>
      <c r="J2984" s="6">
        <v>3.6</v>
      </c>
      <c r="K2984" s="7">
        <v>178</v>
      </c>
      <c r="L2984" s="8">
        <v>416</v>
      </c>
      <c r="M2984" s="3">
        <v>3</v>
      </c>
      <c r="N2984" s="3">
        <v>7</v>
      </c>
      <c r="O2984" s="2" t="s">
        <v>36</v>
      </c>
      <c r="P2984" s="9" t="s">
        <v>5904</v>
      </c>
      <c r="Q2984" s="9" t="s">
        <v>12827</v>
      </c>
      <c r="R2984" s="10">
        <v>42078</v>
      </c>
      <c r="S2984" s="10">
        <v>45232.077102466217</v>
      </c>
      <c r="T2984" s="11">
        <v>24</v>
      </c>
      <c r="U2984" s="51">
        <v>3</v>
      </c>
      <c r="V2984" s="51">
        <v>2015</v>
      </c>
      <c r="W2984" s="52">
        <v>2023</v>
      </c>
    </row>
    <row r="2985" spans="1:23" x14ac:dyDescent="0.3">
      <c r="A2985" s="22">
        <v>2984</v>
      </c>
      <c r="B2985" s="2" t="s">
        <v>5907</v>
      </c>
      <c r="C2985" s="2" t="s">
        <v>33</v>
      </c>
      <c r="D2985" s="2" t="s">
        <v>27</v>
      </c>
      <c r="E2985" s="3">
        <v>1997</v>
      </c>
      <c r="F2985" s="4">
        <v>16570.46</v>
      </c>
      <c r="G2985" s="5">
        <v>244189</v>
      </c>
      <c r="H2985" s="2" t="s">
        <v>21</v>
      </c>
      <c r="I2985" s="2" t="s">
        <v>22</v>
      </c>
      <c r="J2985" s="6">
        <v>1.4</v>
      </c>
      <c r="K2985" s="7">
        <v>373</v>
      </c>
      <c r="L2985" s="8">
        <v>135</v>
      </c>
      <c r="M2985" s="3">
        <v>5</v>
      </c>
      <c r="N2985" s="3">
        <v>4</v>
      </c>
      <c r="O2985" s="2" t="s">
        <v>30</v>
      </c>
      <c r="P2985" s="9" t="s">
        <v>5906</v>
      </c>
      <c r="Q2985" s="9" t="s">
        <v>12828</v>
      </c>
      <c r="R2985" s="10">
        <v>42972</v>
      </c>
      <c r="S2985" s="10">
        <v>45676.590005046717</v>
      </c>
      <c r="T2985" s="11">
        <v>27</v>
      </c>
      <c r="U2985" s="51">
        <v>8</v>
      </c>
      <c r="V2985" s="51">
        <v>2017</v>
      </c>
      <c r="W2985" s="52">
        <v>2025</v>
      </c>
    </row>
    <row r="2986" spans="1:23" x14ac:dyDescent="0.3">
      <c r="A2986" s="22">
        <v>2985</v>
      </c>
      <c r="B2986" s="2" t="s">
        <v>5909</v>
      </c>
      <c r="C2986" s="2" t="s">
        <v>19</v>
      </c>
      <c r="D2986" s="2" t="s">
        <v>56</v>
      </c>
      <c r="E2986" s="3">
        <v>2004</v>
      </c>
      <c r="F2986" s="4">
        <v>38220.550000000003</v>
      </c>
      <c r="G2986" s="5">
        <v>198327</v>
      </c>
      <c r="H2986" s="2" t="s">
        <v>35</v>
      </c>
      <c r="I2986" s="2" t="s">
        <v>29</v>
      </c>
      <c r="J2986" s="6">
        <v>1.9</v>
      </c>
      <c r="K2986" s="7">
        <v>97</v>
      </c>
      <c r="L2986" s="8">
        <v>123</v>
      </c>
      <c r="M2986" s="3">
        <v>5</v>
      </c>
      <c r="N2986" s="3">
        <v>7</v>
      </c>
      <c r="O2986" s="2" t="s">
        <v>51</v>
      </c>
      <c r="P2986" s="9" t="s">
        <v>5908</v>
      </c>
      <c r="Q2986" s="9" t="s">
        <v>12829</v>
      </c>
      <c r="R2986" s="10">
        <v>44255</v>
      </c>
      <c r="S2986" s="10">
        <v>45366.570001045933</v>
      </c>
      <c r="T2986" s="11">
        <v>20</v>
      </c>
      <c r="U2986" s="51">
        <v>2</v>
      </c>
      <c r="V2986" s="51">
        <v>2021</v>
      </c>
      <c r="W2986" s="52">
        <v>2024</v>
      </c>
    </row>
    <row r="2987" spans="1:23" x14ac:dyDescent="0.3">
      <c r="A2987" s="22">
        <v>2986</v>
      </c>
      <c r="B2987" s="2" t="s">
        <v>5911</v>
      </c>
      <c r="C2987" s="2" t="s">
        <v>26</v>
      </c>
      <c r="D2987" s="2" t="s">
        <v>92</v>
      </c>
      <c r="E2987" s="3">
        <v>2006</v>
      </c>
      <c r="F2987" s="4">
        <v>79720.98</v>
      </c>
      <c r="G2987" s="5">
        <v>17369</v>
      </c>
      <c r="H2987" s="2" t="s">
        <v>28</v>
      </c>
      <c r="I2987" s="2" t="s">
        <v>22</v>
      </c>
      <c r="J2987" s="6">
        <v>4.9000000000000004</v>
      </c>
      <c r="K2987" s="7">
        <v>666</v>
      </c>
      <c r="L2987" s="8">
        <v>545</v>
      </c>
      <c r="M2987" s="3">
        <v>2</v>
      </c>
      <c r="N2987" s="3">
        <v>4</v>
      </c>
      <c r="O2987" s="2" t="s">
        <v>23</v>
      </c>
      <c r="P2987" s="9" t="s">
        <v>5910</v>
      </c>
      <c r="Q2987" s="9" t="s">
        <v>12830</v>
      </c>
      <c r="R2987" s="10">
        <v>45311</v>
      </c>
      <c r="S2987" s="10">
        <v>45728.13831470866</v>
      </c>
      <c r="T2987" s="11">
        <v>18</v>
      </c>
      <c r="U2987" s="51">
        <v>1</v>
      </c>
      <c r="V2987" s="51">
        <v>2024</v>
      </c>
      <c r="W2987" s="52">
        <v>2025</v>
      </c>
    </row>
    <row r="2988" spans="1:23" x14ac:dyDescent="0.3">
      <c r="A2988" s="22">
        <v>2987</v>
      </c>
      <c r="B2988" s="2" t="s">
        <v>5913</v>
      </c>
      <c r="C2988" s="2" t="s">
        <v>74</v>
      </c>
      <c r="D2988" s="2" t="s">
        <v>79</v>
      </c>
      <c r="E2988" s="3">
        <v>2004</v>
      </c>
      <c r="F2988" s="4">
        <v>28897.62</v>
      </c>
      <c r="G2988" s="5">
        <v>27080</v>
      </c>
      <c r="H2988" s="2" t="s">
        <v>28</v>
      </c>
      <c r="I2988" s="2" t="s">
        <v>22</v>
      </c>
      <c r="J2988" s="6">
        <v>2.4</v>
      </c>
      <c r="K2988" s="7">
        <v>337</v>
      </c>
      <c r="L2988" s="8">
        <v>541</v>
      </c>
      <c r="M2988" s="3">
        <v>3</v>
      </c>
      <c r="N2988" s="3">
        <v>4</v>
      </c>
      <c r="O2988" s="2" t="s">
        <v>30</v>
      </c>
      <c r="P2988" s="9" t="s">
        <v>5912</v>
      </c>
      <c r="Q2988" s="9" t="s">
        <v>12831</v>
      </c>
      <c r="R2988" s="10">
        <v>44523</v>
      </c>
      <c r="S2988" s="10">
        <v>45628.546396324979</v>
      </c>
      <c r="T2988" s="11">
        <v>20</v>
      </c>
      <c r="U2988" s="51">
        <v>11</v>
      </c>
      <c r="V2988" s="51">
        <v>2021</v>
      </c>
      <c r="W2988" s="52">
        <v>2024</v>
      </c>
    </row>
    <row r="2989" spans="1:23" x14ac:dyDescent="0.3">
      <c r="A2989" s="22">
        <v>2988</v>
      </c>
      <c r="B2989" s="2" t="s">
        <v>5915</v>
      </c>
      <c r="C2989" s="2" t="s">
        <v>74</v>
      </c>
      <c r="D2989" s="2" t="s">
        <v>34</v>
      </c>
      <c r="E2989" s="3">
        <v>2005</v>
      </c>
      <c r="F2989" s="4">
        <v>15461.02</v>
      </c>
      <c r="G2989" s="5">
        <v>193</v>
      </c>
      <c r="H2989" s="2" t="s">
        <v>41</v>
      </c>
      <c r="I2989" s="2" t="s">
        <v>22</v>
      </c>
      <c r="J2989" s="6">
        <v>5.6</v>
      </c>
      <c r="K2989" s="7">
        <v>169</v>
      </c>
      <c r="L2989" s="8">
        <v>248</v>
      </c>
      <c r="M2989" s="3">
        <v>2</v>
      </c>
      <c r="N2989" s="3">
        <v>4</v>
      </c>
      <c r="O2989" s="2" t="s">
        <v>65</v>
      </c>
      <c r="P2989" s="9" t="s">
        <v>5914</v>
      </c>
      <c r="Q2989" s="9" t="s">
        <v>12832</v>
      </c>
      <c r="R2989" s="10">
        <v>43660</v>
      </c>
      <c r="S2989" s="10">
        <v>45279.098506747068</v>
      </c>
      <c r="T2989" s="11">
        <v>19</v>
      </c>
      <c r="U2989" s="51">
        <v>7</v>
      </c>
      <c r="V2989" s="51">
        <v>2019</v>
      </c>
      <c r="W2989" s="52">
        <v>2023</v>
      </c>
    </row>
    <row r="2990" spans="1:23" x14ac:dyDescent="0.3">
      <c r="A2990" s="22">
        <v>2989</v>
      </c>
      <c r="B2990" s="2" t="s">
        <v>1202</v>
      </c>
      <c r="C2990" s="2" t="s">
        <v>74</v>
      </c>
      <c r="D2990" s="2" t="s">
        <v>46</v>
      </c>
      <c r="E2990" s="3">
        <v>2001</v>
      </c>
      <c r="F2990" s="4">
        <v>63747.03</v>
      </c>
      <c r="G2990" s="5">
        <v>162889</v>
      </c>
      <c r="H2990" s="2" t="s">
        <v>41</v>
      </c>
      <c r="I2990" s="2" t="s">
        <v>22</v>
      </c>
      <c r="J2990" s="6">
        <v>4.0999999999999996</v>
      </c>
      <c r="K2990" s="7">
        <v>490</v>
      </c>
      <c r="L2990" s="8">
        <v>540</v>
      </c>
      <c r="M2990" s="3">
        <v>3</v>
      </c>
      <c r="N2990" s="3">
        <v>2</v>
      </c>
      <c r="O2990" s="2" t="s">
        <v>36</v>
      </c>
      <c r="P2990" s="9" t="s">
        <v>5916</v>
      </c>
      <c r="Q2990" s="9" t="s">
        <v>12833</v>
      </c>
      <c r="R2990" s="10">
        <v>41892</v>
      </c>
      <c r="S2990" s="10">
        <v>45483.393365718868</v>
      </c>
      <c r="T2990" s="11">
        <v>23</v>
      </c>
      <c r="U2990" s="51">
        <v>9</v>
      </c>
      <c r="V2990" s="51">
        <v>2014</v>
      </c>
      <c r="W2990" s="52">
        <v>2024</v>
      </c>
    </row>
    <row r="2991" spans="1:23" x14ac:dyDescent="0.3">
      <c r="A2991" s="22">
        <v>2990</v>
      </c>
      <c r="B2991" s="2" t="s">
        <v>2574</v>
      </c>
      <c r="C2991" s="2" t="s">
        <v>26</v>
      </c>
      <c r="D2991" s="2" t="s">
        <v>46</v>
      </c>
      <c r="E2991" s="3">
        <v>2008</v>
      </c>
      <c r="F2991" s="4">
        <v>72670.27</v>
      </c>
      <c r="G2991" s="5">
        <v>75217</v>
      </c>
      <c r="H2991" s="2" t="s">
        <v>21</v>
      </c>
      <c r="I2991" s="2" t="s">
        <v>29</v>
      </c>
      <c r="J2991" s="6">
        <v>4</v>
      </c>
      <c r="K2991" s="7">
        <v>238</v>
      </c>
      <c r="L2991" s="8">
        <v>197</v>
      </c>
      <c r="M2991" s="3">
        <v>2</v>
      </c>
      <c r="N2991" s="3">
        <v>7</v>
      </c>
      <c r="O2991" s="2" t="s">
        <v>42</v>
      </c>
      <c r="P2991" s="9" t="s">
        <v>5917</v>
      </c>
      <c r="Q2991" s="9" t="s">
        <v>12834</v>
      </c>
      <c r="R2991" s="10">
        <v>44091</v>
      </c>
      <c r="S2991" s="10">
        <v>45291.218930831878</v>
      </c>
      <c r="T2991" s="11">
        <v>16</v>
      </c>
      <c r="U2991" s="51">
        <v>9</v>
      </c>
      <c r="V2991" s="51">
        <v>2020</v>
      </c>
      <c r="W2991" s="52">
        <v>2023</v>
      </c>
    </row>
    <row r="2992" spans="1:23" x14ac:dyDescent="0.3">
      <c r="A2992" s="22">
        <v>2991</v>
      </c>
      <c r="B2992" s="2" t="s">
        <v>5919</v>
      </c>
      <c r="C2992" s="2" t="s">
        <v>63</v>
      </c>
      <c r="D2992" s="2" t="s">
        <v>64</v>
      </c>
      <c r="E2992" s="3">
        <v>2018</v>
      </c>
      <c r="F2992" s="4">
        <v>13357.23</v>
      </c>
      <c r="G2992" s="5">
        <v>48318</v>
      </c>
      <c r="H2992" s="2" t="s">
        <v>41</v>
      </c>
      <c r="I2992" s="2" t="s">
        <v>22</v>
      </c>
      <c r="J2992" s="6">
        <v>1.9</v>
      </c>
      <c r="K2992" s="7">
        <v>257</v>
      </c>
      <c r="L2992" s="8">
        <v>609</v>
      </c>
      <c r="M2992" s="3">
        <v>3</v>
      </c>
      <c r="N2992" s="3">
        <v>7</v>
      </c>
      <c r="O2992" s="2" t="s">
        <v>65</v>
      </c>
      <c r="P2992" s="9" t="s">
        <v>5918</v>
      </c>
      <c r="Q2992" s="9" t="s">
        <v>12835</v>
      </c>
      <c r="R2992" s="10">
        <v>44085</v>
      </c>
      <c r="S2992" s="10">
        <v>45325.535794204559</v>
      </c>
      <c r="T2992" s="11">
        <v>6</v>
      </c>
      <c r="U2992" s="51">
        <v>9</v>
      </c>
      <c r="V2992" s="51">
        <v>2020</v>
      </c>
      <c r="W2992" s="52">
        <v>2024</v>
      </c>
    </row>
    <row r="2993" spans="1:23" x14ac:dyDescent="0.3">
      <c r="A2993" s="22">
        <v>2992</v>
      </c>
      <c r="B2993" s="2" t="s">
        <v>5921</v>
      </c>
      <c r="C2993" s="2" t="s">
        <v>26</v>
      </c>
      <c r="D2993" s="2" t="s">
        <v>79</v>
      </c>
      <c r="E2993" s="3">
        <v>1991</v>
      </c>
      <c r="F2993" s="4">
        <v>49474.82</v>
      </c>
      <c r="G2993" s="5">
        <v>120391</v>
      </c>
      <c r="H2993" s="2" t="s">
        <v>28</v>
      </c>
      <c r="I2993" s="2" t="s">
        <v>22</v>
      </c>
      <c r="J2993" s="6">
        <v>4.7</v>
      </c>
      <c r="K2993" s="7">
        <v>637</v>
      </c>
      <c r="L2993" s="8">
        <v>124</v>
      </c>
      <c r="M2993" s="3">
        <v>2</v>
      </c>
      <c r="N2993" s="3">
        <v>7</v>
      </c>
      <c r="O2993" s="2" t="s">
        <v>36</v>
      </c>
      <c r="P2993" s="9" t="s">
        <v>5920</v>
      </c>
      <c r="Q2993" s="9" t="s">
        <v>12836</v>
      </c>
      <c r="R2993" s="10">
        <v>43635</v>
      </c>
      <c r="S2993" s="10">
        <v>45376.646016248967</v>
      </c>
      <c r="T2993" s="11">
        <v>33</v>
      </c>
      <c r="U2993" s="51">
        <v>6</v>
      </c>
      <c r="V2993" s="51">
        <v>2019</v>
      </c>
      <c r="W2993" s="52">
        <v>2024</v>
      </c>
    </row>
    <row r="2994" spans="1:23" x14ac:dyDescent="0.3">
      <c r="A2994" s="22">
        <v>2993</v>
      </c>
      <c r="B2994" s="2" t="s">
        <v>5923</v>
      </c>
      <c r="C2994" s="2" t="s">
        <v>19</v>
      </c>
      <c r="D2994" s="2" t="s">
        <v>92</v>
      </c>
      <c r="E2994" s="3">
        <v>1990</v>
      </c>
      <c r="F2994" s="4">
        <v>79007.179999999993</v>
      </c>
      <c r="G2994" s="5">
        <v>39939</v>
      </c>
      <c r="H2994" s="2" t="s">
        <v>41</v>
      </c>
      <c r="I2994" s="2" t="s">
        <v>29</v>
      </c>
      <c r="J2994" s="6">
        <v>1.5</v>
      </c>
      <c r="K2994" s="7">
        <v>403</v>
      </c>
      <c r="L2994" s="8">
        <v>540</v>
      </c>
      <c r="M2994" s="3">
        <v>2</v>
      </c>
      <c r="N2994" s="3">
        <v>5</v>
      </c>
      <c r="O2994" s="2" t="s">
        <v>51</v>
      </c>
      <c r="P2994" s="9" t="s">
        <v>5922</v>
      </c>
      <c r="Q2994" s="9" t="s">
        <v>12837</v>
      </c>
      <c r="R2994" s="10">
        <v>42294</v>
      </c>
      <c r="S2994" s="10">
        <v>45423.667420529833</v>
      </c>
      <c r="T2994" s="11">
        <v>34</v>
      </c>
      <c r="U2994" s="51">
        <v>10</v>
      </c>
      <c r="V2994" s="51">
        <v>2015</v>
      </c>
      <c r="W2994" s="52">
        <v>2024</v>
      </c>
    </row>
    <row r="2995" spans="1:23" x14ac:dyDescent="0.3">
      <c r="A2995" s="22">
        <v>2994</v>
      </c>
      <c r="B2995" s="2" t="s">
        <v>5925</v>
      </c>
      <c r="C2995" s="2" t="s">
        <v>118</v>
      </c>
      <c r="D2995" s="2" t="s">
        <v>79</v>
      </c>
      <c r="E2995" s="3">
        <v>2019</v>
      </c>
      <c r="F2995" s="4">
        <v>58201.79</v>
      </c>
      <c r="G2995" s="5">
        <v>150259</v>
      </c>
      <c r="H2995" s="2" t="s">
        <v>41</v>
      </c>
      <c r="I2995" s="2" t="s">
        <v>22</v>
      </c>
      <c r="J2995" s="6">
        <v>1.4</v>
      </c>
      <c r="K2995" s="7">
        <v>204</v>
      </c>
      <c r="L2995" s="8">
        <v>126</v>
      </c>
      <c r="M2995" s="3">
        <v>2</v>
      </c>
      <c r="N2995" s="3">
        <v>4</v>
      </c>
      <c r="O2995" s="2" t="s">
        <v>42</v>
      </c>
      <c r="P2995" s="9" t="s">
        <v>5924</v>
      </c>
      <c r="Q2995" s="9" t="s">
        <v>12838</v>
      </c>
      <c r="R2995" s="10">
        <v>44143</v>
      </c>
      <c r="S2995" s="10">
        <v>45323.053297705257</v>
      </c>
      <c r="T2995" s="11">
        <v>5</v>
      </c>
      <c r="U2995" s="51">
        <v>11</v>
      </c>
      <c r="V2995" s="51">
        <v>2020</v>
      </c>
      <c r="W2995" s="52">
        <v>2024</v>
      </c>
    </row>
    <row r="2996" spans="1:23" x14ac:dyDescent="0.3">
      <c r="A2996" s="22">
        <v>2995</v>
      </c>
      <c r="B2996" s="2" t="s">
        <v>5927</v>
      </c>
      <c r="C2996" s="2" t="s">
        <v>74</v>
      </c>
      <c r="D2996" s="2" t="s">
        <v>50</v>
      </c>
      <c r="E2996" s="3">
        <v>2003</v>
      </c>
      <c r="F2996" s="4">
        <v>48911.98</v>
      </c>
      <c r="G2996" s="5">
        <v>200362</v>
      </c>
      <c r="H2996" s="2" t="s">
        <v>28</v>
      </c>
      <c r="I2996" s="2" t="s">
        <v>22</v>
      </c>
      <c r="J2996" s="6">
        <v>5.3</v>
      </c>
      <c r="K2996" s="7">
        <v>219</v>
      </c>
      <c r="L2996" s="8">
        <v>472</v>
      </c>
      <c r="M2996" s="3">
        <v>4</v>
      </c>
      <c r="N2996" s="3">
        <v>5</v>
      </c>
      <c r="O2996" s="2" t="s">
        <v>23</v>
      </c>
      <c r="P2996" s="9" t="s">
        <v>5926</v>
      </c>
      <c r="Q2996" s="9" t="s">
        <v>12839</v>
      </c>
      <c r="R2996" s="10">
        <v>45189</v>
      </c>
      <c r="S2996" s="10">
        <v>45607.518190683862</v>
      </c>
      <c r="T2996" s="11">
        <v>21</v>
      </c>
      <c r="U2996" s="51">
        <v>9</v>
      </c>
      <c r="V2996" s="51">
        <v>2023</v>
      </c>
      <c r="W2996" s="52">
        <v>2024</v>
      </c>
    </row>
    <row r="2997" spans="1:23" x14ac:dyDescent="0.3">
      <c r="A2997" s="22">
        <v>2996</v>
      </c>
      <c r="B2997" s="2" t="s">
        <v>5929</v>
      </c>
      <c r="C2997" s="2" t="s">
        <v>49</v>
      </c>
      <c r="D2997" s="2" t="s">
        <v>92</v>
      </c>
      <c r="E2997" s="3">
        <v>2016</v>
      </c>
      <c r="F2997" s="4">
        <v>69365.91</v>
      </c>
      <c r="G2997" s="5">
        <v>46774</v>
      </c>
      <c r="H2997" s="2" t="s">
        <v>21</v>
      </c>
      <c r="I2997" s="2" t="s">
        <v>22</v>
      </c>
      <c r="J2997" s="6">
        <v>5.3</v>
      </c>
      <c r="K2997" s="7">
        <v>364</v>
      </c>
      <c r="L2997" s="8">
        <v>541</v>
      </c>
      <c r="M2997" s="3">
        <v>5</v>
      </c>
      <c r="N2997" s="3">
        <v>5</v>
      </c>
      <c r="O2997" s="2" t="s">
        <v>42</v>
      </c>
      <c r="P2997" s="9" t="s">
        <v>5928</v>
      </c>
      <c r="Q2997" s="9" t="s">
        <v>12840</v>
      </c>
      <c r="R2997" s="10">
        <v>43877</v>
      </c>
      <c r="S2997" s="10">
        <v>45421.915070059731</v>
      </c>
      <c r="T2997" s="11">
        <v>8</v>
      </c>
      <c r="U2997" s="51">
        <v>2</v>
      </c>
      <c r="V2997" s="51">
        <v>2020</v>
      </c>
      <c r="W2997" s="52">
        <v>2024</v>
      </c>
    </row>
    <row r="2998" spans="1:23" x14ac:dyDescent="0.3">
      <c r="A2998" s="22">
        <v>2997</v>
      </c>
      <c r="B2998" s="2" t="s">
        <v>5931</v>
      </c>
      <c r="C2998" s="2" t="s">
        <v>118</v>
      </c>
      <c r="D2998" s="2" t="s">
        <v>34</v>
      </c>
      <c r="E2998" s="3">
        <v>2024</v>
      </c>
      <c r="F2998" s="4">
        <v>50290.95</v>
      </c>
      <c r="G2998" s="5">
        <v>161897</v>
      </c>
      <c r="H2998" s="2" t="s">
        <v>28</v>
      </c>
      <c r="I2998" s="2" t="s">
        <v>29</v>
      </c>
      <c r="J2998" s="6">
        <v>5.6</v>
      </c>
      <c r="K2998" s="7">
        <v>217</v>
      </c>
      <c r="L2998" s="8">
        <v>300</v>
      </c>
      <c r="M2998" s="3">
        <v>3</v>
      </c>
      <c r="N2998" s="3">
        <v>5</v>
      </c>
      <c r="O2998" s="2" t="s">
        <v>85</v>
      </c>
      <c r="P2998" s="9" t="s">
        <v>5930</v>
      </c>
      <c r="Q2998" s="9" t="s">
        <v>12841</v>
      </c>
      <c r="R2998" s="10">
        <v>44616</v>
      </c>
      <c r="S2998" s="10">
        <v>45664.469580961908</v>
      </c>
      <c r="T2998" s="11">
        <v>0</v>
      </c>
      <c r="U2998" s="51">
        <v>2</v>
      </c>
      <c r="V2998" s="51">
        <v>2022</v>
      </c>
      <c r="W2998" s="52">
        <v>2025</v>
      </c>
    </row>
    <row r="2999" spans="1:23" x14ac:dyDescent="0.3">
      <c r="A2999" s="22">
        <v>2998</v>
      </c>
      <c r="B2999" s="2" t="s">
        <v>5933</v>
      </c>
      <c r="C2999" s="2" t="s">
        <v>39</v>
      </c>
      <c r="D2999" s="2" t="s">
        <v>50</v>
      </c>
      <c r="E2999" s="3">
        <v>2009</v>
      </c>
      <c r="F2999" s="4">
        <v>27613.919999999998</v>
      </c>
      <c r="G2999" s="5">
        <v>94624</v>
      </c>
      <c r="H2999" s="2" t="s">
        <v>28</v>
      </c>
      <c r="I2999" s="2" t="s">
        <v>29</v>
      </c>
      <c r="J2999" s="6">
        <v>3</v>
      </c>
      <c r="K2999" s="7">
        <v>216</v>
      </c>
      <c r="L2999" s="8">
        <v>673</v>
      </c>
      <c r="M2999" s="3">
        <v>5</v>
      </c>
      <c r="N2999" s="3">
        <v>7</v>
      </c>
      <c r="O2999" s="2" t="s">
        <v>65</v>
      </c>
      <c r="P2999" s="9" t="s">
        <v>5932</v>
      </c>
      <c r="Q2999" s="9" t="s">
        <v>12842</v>
      </c>
      <c r="R2999" s="10">
        <v>43499</v>
      </c>
      <c r="S2999" s="10">
        <v>45181.989084862682</v>
      </c>
      <c r="T2999" s="11">
        <v>15</v>
      </c>
      <c r="U2999" s="51">
        <v>2</v>
      </c>
      <c r="V2999" s="51">
        <v>2019</v>
      </c>
      <c r="W2999" s="52">
        <v>2023</v>
      </c>
    </row>
    <row r="3000" spans="1:23" x14ac:dyDescent="0.3">
      <c r="A3000" s="22">
        <v>2999</v>
      </c>
      <c r="B3000" s="2" t="s">
        <v>5935</v>
      </c>
      <c r="C3000" s="2" t="s">
        <v>49</v>
      </c>
      <c r="D3000" s="2" t="s">
        <v>79</v>
      </c>
      <c r="E3000" s="3">
        <v>2024</v>
      </c>
      <c r="F3000" s="4">
        <v>16781.419999999998</v>
      </c>
      <c r="G3000" s="5">
        <v>73754</v>
      </c>
      <c r="H3000" s="2" t="s">
        <v>41</v>
      </c>
      <c r="I3000" s="2" t="s">
        <v>29</v>
      </c>
      <c r="J3000" s="6">
        <v>5.8</v>
      </c>
      <c r="K3000" s="7">
        <v>207</v>
      </c>
      <c r="L3000" s="8">
        <v>218</v>
      </c>
      <c r="M3000" s="3">
        <v>3</v>
      </c>
      <c r="N3000" s="3">
        <v>2</v>
      </c>
      <c r="O3000" s="2" t="s">
        <v>23</v>
      </c>
      <c r="P3000" s="9" t="s">
        <v>5934</v>
      </c>
      <c r="Q3000" s="9" t="s">
        <v>12843</v>
      </c>
      <c r="R3000" s="10">
        <v>43491</v>
      </c>
      <c r="S3000" s="10">
        <v>45786.257938633447</v>
      </c>
      <c r="T3000" s="11">
        <v>0</v>
      </c>
      <c r="U3000" s="51">
        <v>1</v>
      </c>
      <c r="V3000" s="51">
        <v>2019</v>
      </c>
      <c r="W3000" s="52">
        <v>2025</v>
      </c>
    </row>
    <row r="3001" spans="1:23" x14ac:dyDescent="0.3">
      <c r="A3001" s="22">
        <v>3000</v>
      </c>
      <c r="B3001" s="2" t="s">
        <v>5937</v>
      </c>
      <c r="C3001" s="2" t="s">
        <v>63</v>
      </c>
      <c r="D3001" s="2" t="s">
        <v>46</v>
      </c>
      <c r="E3001" s="3">
        <v>1990</v>
      </c>
      <c r="F3001" s="4">
        <v>73636.490000000005</v>
      </c>
      <c r="G3001" s="5">
        <v>240927</v>
      </c>
      <c r="H3001" s="2" t="s">
        <v>41</v>
      </c>
      <c r="I3001" s="2" t="s">
        <v>29</v>
      </c>
      <c r="J3001" s="6">
        <v>3.8</v>
      </c>
      <c r="K3001" s="7">
        <v>570</v>
      </c>
      <c r="L3001" s="8">
        <v>385</v>
      </c>
      <c r="M3001" s="3">
        <v>5</v>
      </c>
      <c r="N3001" s="3">
        <v>7</v>
      </c>
      <c r="O3001" s="2" t="s">
        <v>23</v>
      </c>
      <c r="P3001" s="9" t="s">
        <v>5936</v>
      </c>
      <c r="Q3001" s="9" t="s">
        <v>12844</v>
      </c>
      <c r="R3001" s="10">
        <v>42291</v>
      </c>
      <c r="S3001" s="10">
        <v>45275.739835012719</v>
      </c>
      <c r="T3001" s="11">
        <v>34</v>
      </c>
      <c r="U3001" s="51">
        <v>10</v>
      </c>
      <c r="V3001" s="51">
        <v>2015</v>
      </c>
      <c r="W3001" s="52">
        <v>2023</v>
      </c>
    </row>
    <row r="3002" spans="1:23" x14ac:dyDescent="0.3">
      <c r="A3002" s="22">
        <v>3001</v>
      </c>
      <c r="B3002" s="2" t="s">
        <v>5939</v>
      </c>
      <c r="C3002" s="2" t="s">
        <v>118</v>
      </c>
      <c r="D3002" s="2" t="s">
        <v>34</v>
      </c>
      <c r="E3002" s="3">
        <v>2022</v>
      </c>
      <c r="F3002" s="4">
        <v>47178.87</v>
      </c>
      <c r="G3002" s="5">
        <v>206687</v>
      </c>
      <c r="H3002" s="2" t="s">
        <v>28</v>
      </c>
      <c r="I3002" s="2" t="s">
        <v>22</v>
      </c>
      <c r="J3002" s="6">
        <v>4.2</v>
      </c>
      <c r="K3002" s="7">
        <v>94</v>
      </c>
      <c r="L3002" s="8">
        <v>228</v>
      </c>
      <c r="M3002" s="3">
        <v>3</v>
      </c>
      <c r="N3002" s="3">
        <v>7</v>
      </c>
      <c r="O3002" s="2" t="s">
        <v>51</v>
      </c>
      <c r="P3002" s="9" t="s">
        <v>5938</v>
      </c>
      <c r="Q3002" s="9" t="s">
        <v>12845</v>
      </c>
      <c r="R3002" s="10">
        <v>42361</v>
      </c>
      <c r="S3002" s="10">
        <v>45795.311749395587</v>
      </c>
      <c r="T3002" s="11">
        <v>2</v>
      </c>
      <c r="U3002" s="51">
        <v>12</v>
      </c>
      <c r="V3002" s="51">
        <v>2015</v>
      </c>
      <c r="W3002" s="52">
        <v>2025</v>
      </c>
    </row>
    <row r="3003" spans="1:23" x14ac:dyDescent="0.3">
      <c r="A3003" s="22">
        <v>3002</v>
      </c>
      <c r="B3003" s="2" t="s">
        <v>5941</v>
      </c>
      <c r="C3003" s="2" t="s">
        <v>39</v>
      </c>
      <c r="D3003" s="2" t="s">
        <v>40</v>
      </c>
      <c r="E3003" s="3">
        <v>2007</v>
      </c>
      <c r="F3003" s="4">
        <v>38998.239999999998</v>
      </c>
      <c r="G3003" s="5">
        <v>73393</v>
      </c>
      <c r="H3003" s="2" t="s">
        <v>28</v>
      </c>
      <c r="I3003" s="2" t="s">
        <v>22</v>
      </c>
      <c r="J3003" s="6">
        <v>5.4</v>
      </c>
      <c r="K3003" s="7">
        <v>493</v>
      </c>
      <c r="L3003" s="8">
        <v>393</v>
      </c>
      <c r="M3003" s="3">
        <v>5</v>
      </c>
      <c r="N3003" s="3">
        <v>5</v>
      </c>
      <c r="O3003" s="2" t="s">
        <v>23</v>
      </c>
      <c r="P3003" s="9" t="s">
        <v>5940</v>
      </c>
      <c r="Q3003" s="9" t="s">
        <v>12846</v>
      </c>
      <c r="R3003" s="10">
        <v>41861</v>
      </c>
      <c r="S3003" s="10">
        <v>45687.688224690661</v>
      </c>
      <c r="T3003" s="11">
        <v>17</v>
      </c>
      <c r="U3003" s="51">
        <v>8</v>
      </c>
      <c r="V3003" s="51">
        <v>2014</v>
      </c>
      <c r="W3003" s="52">
        <v>2025</v>
      </c>
    </row>
    <row r="3004" spans="1:23" x14ac:dyDescent="0.3">
      <c r="A3004" s="22">
        <v>3003</v>
      </c>
      <c r="B3004" s="2" t="s">
        <v>5943</v>
      </c>
      <c r="C3004" s="2" t="s">
        <v>39</v>
      </c>
      <c r="D3004" s="2" t="s">
        <v>27</v>
      </c>
      <c r="E3004" s="3">
        <v>2002</v>
      </c>
      <c r="F3004" s="4">
        <v>72225.22</v>
      </c>
      <c r="G3004" s="5">
        <v>188998</v>
      </c>
      <c r="H3004" s="2" t="s">
        <v>28</v>
      </c>
      <c r="I3004" s="2" t="s">
        <v>29</v>
      </c>
      <c r="J3004" s="6">
        <v>1.9</v>
      </c>
      <c r="K3004" s="7">
        <v>587</v>
      </c>
      <c r="L3004" s="8">
        <v>270</v>
      </c>
      <c r="M3004" s="3">
        <v>4</v>
      </c>
      <c r="N3004" s="3">
        <v>4</v>
      </c>
      <c r="O3004" s="2" t="s">
        <v>36</v>
      </c>
      <c r="P3004" s="9" t="s">
        <v>5942</v>
      </c>
      <c r="Q3004" s="9" t="s">
        <v>12847</v>
      </c>
      <c r="R3004" s="10">
        <v>43015</v>
      </c>
      <c r="S3004" s="10">
        <v>45792.245136072917</v>
      </c>
      <c r="T3004" s="11">
        <v>22</v>
      </c>
      <c r="U3004" s="51">
        <v>10</v>
      </c>
      <c r="V3004" s="51">
        <v>2017</v>
      </c>
      <c r="W3004" s="52">
        <v>2025</v>
      </c>
    </row>
    <row r="3005" spans="1:23" x14ac:dyDescent="0.3">
      <c r="A3005" s="22">
        <v>3004</v>
      </c>
      <c r="B3005" s="2" t="s">
        <v>5945</v>
      </c>
      <c r="C3005" s="2" t="s">
        <v>45</v>
      </c>
      <c r="D3005" s="2" t="s">
        <v>46</v>
      </c>
      <c r="E3005" s="3">
        <v>1996</v>
      </c>
      <c r="F3005" s="4">
        <v>71406.179999999993</v>
      </c>
      <c r="G3005" s="5">
        <v>247315</v>
      </c>
      <c r="H3005" s="2" t="s">
        <v>41</v>
      </c>
      <c r="I3005" s="2" t="s">
        <v>29</v>
      </c>
      <c r="J3005" s="6">
        <v>3</v>
      </c>
      <c r="K3005" s="7">
        <v>79</v>
      </c>
      <c r="L3005" s="8">
        <v>430</v>
      </c>
      <c r="M3005" s="3">
        <v>2</v>
      </c>
      <c r="N3005" s="3">
        <v>5</v>
      </c>
      <c r="O3005" s="2" t="s">
        <v>80</v>
      </c>
      <c r="P3005" s="9" t="s">
        <v>5944</v>
      </c>
      <c r="Q3005" s="9" t="s">
        <v>12848</v>
      </c>
      <c r="R3005" s="10">
        <v>43341</v>
      </c>
      <c r="S3005" s="10">
        <v>45716.163919829691</v>
      </c>
      <c r="T3005" s="11">
        <v>28</v>
      </c>
      <c r="U3005" s="51">
        <v>8</v>
      </c>
      <c r="V3005" s="51">
        <v>2018</v>
      </c>
      <c r="W3005" s="52">
        <v>2025</v>
      </c>
    </row>
    <row r="3006" spans="1:23" x14ac:dyDescent="0.3">
      <c r="A3006" s="22">
        <v>3005</v>
      </c>
      <c r="B3006" s="2" t="s">
        <v>5947</v>
      </c>
      <c r="C3006" s="2" t="s">
        <v>63</v>
      </c>
      <c r="D3006" s="2" t="s">
        <v>50</v>
      </c>
      <c r="E3006" s="3">
        <v>1995</v>
      </c>
      <c r="F3006" s="4">
        <v>22676.560000000001</v>
      </c>
      <c r="G3006" s="5">
        <v>77375</v>
      </c>
      <c r="H3006" s="2" t="s">
        <v>35</v>
      </c>
      <c r="I3006" s="2" t="s">
        <v>22</v>
      </c>
      <c r="J3006" s="6">
        <v>1.2</v>
      </c>
      <c r="K3006" s="7">
        <v>263</v>
      </c>
      <c r="L3006" s="8">
        <v>241</v>
      </c>
      <c r="M3006" s="3">
        <v>4</v>
      </c>
      <c r="N3006" s="3">
        <v>4</v>
      </c>
      <c r="O3006" s="2" t="s">
        <v>51</v>
      </c>
      <c r="P3006" s="9" t="s">
        <v>5946</v>
      </c>
      <c r="Q3006" s="9" t="s">
        <v>12849</v>
      </c>
      <c r="R3006" s="10">
        <v>44724</v>
      </c>
      <c r="S3006" s="10">
        <v>45583.131313308382</v>
      </c>
      <c r="T3006" s="11">
        <v>29</v>
      </c>
      <c r="U3006" s="51">
        <v>6</v>
      </c>
      <c r="V3006" s="51">
        <v>2022</v>
      </c>
      <c r="W3006" s="52">
        <v>2024</v>
      </c>
    </row>
    <row r="3007" spans="1:23" x14ac:dyDescent="0.3">
      <c r="A3007" s="22">
        <v>3006</v>
      </c>
      <c r="B3007" s="2" t="s">
        <v>5949</v>
      </c>
      <c r="C3007" s="2" t="s">
        <v>49</v>
      </c>
      <c r="D3007" s="2" t="s">
        <v>79</v>
      </c>
      <c r="E3007" s="3">
        <v>2020</v>
      </c>
      <c r="F3007" s="4">
        <v>26719.73</v>
      </c>
      <c r="G3007" s="5">
        <v>124314</v>
      </c>
      <c r="H3007" s="2" t="s">
        <v>21</v>
      </c>
      <c r="I3007" s="2" t="s">
        <v>22</v>
      </c>
      <c r="J3007" s="6">
        <v>5.5</v>
      </c>
      <c r="K3007" s="7">
        <v>486</v>
      </c>
      <c r="L3007" s="8">
        <v>324</v>
      </c>
      <c r="M3007" s="3">
        <v>2</v>
      </c>
      <c r="N3007" s="3">
        <v>2</v>
      </c>
      <c r="O3007" s="2" t="s">
        <v>80</v>
      </c>
      <c r="P3007" s="9" t="s">
        <v>5948</v>
      </c>
      <c r="Q3007" s="9" t="s">
        <v>12850</v>
      </c>
      <c r="R3007" s="10">
        <v>45472</v>
      </c>
      <c r="S3007" s="10">
        <v>45710.176722390199</v>
      </c>
      <c r="T3007" s="11">
        <v>4</v>
      </c>
      <c r="U3007" s="51">
        <v>6</v>
      </c>
      <c r="V3007" s="51">
        <v>2024</v>
      </c>
      <c r="W3007" s="52">
        <v>2025</v>
      </c>
    </row>
    <row r="3008" spans="1:23" x14ac:dyDescent="0.3">
      <c r="A3008" s="22">
        <v>3007</v>
      </c>
      <c r="B3008" s="2" t="s">
        <v>5951</v>
      </c>
      <c r="C3008" s="2" t="s">
        <v>39</v>
      </c>
      <c r="D3008" s="2" t="s">
        <v>56</v>
      </c>
      <c r="E3008" s="3">
        <v>2023</v>
      </c>
      <c r="F3008" s="4">
        <v>78221.86</v>
      </c>
      <c r="G3008" s="5">
        <v>32598</v>
      </c>
      <c r="H3008" s="2" t="s">
        <v>35</v>
      </c>
      <c r="I3008" s="2" t="s">
        <v>29</v>
      </c>
      <c r="J3008" s="6">
        <v>2.9</v>
      </c>
      <c r="K3008" s="7">
        <v>478</v>
      </c>
      <c r="L3008" s="8">
        <v>310</v>
      </c>
      <c r="M3008" s="3">
        <v>3</v>
      </c>
      <c r="N3008" s="3">
        <v>7</v>
      </c>
      <c r="O3008" s="2" t="s">
        <v>23</v>
      </c>
      <c r="P3008" s="9" t="s">
        <v>5950</v>
      </c>
      <c r="Q3008" s="9" t="s">
        <v>12851</v>
      </c>
      <c r="R3008" s="10">
        <v>42031</v>
      </c>
      <c r="S3008" s="10">
        <v>45298.520391123937</v>
      </c>
      <c r="T3008" s="11">
        <v>1</v>
      </c>
      <c r="U3008" s="51">
        <v>1</v>
      </c>
      <c r="V3008" s="51">
        <v>2015</v>
      </c>
      <c r="W3008" s="52">
        <v>2024</v>
      </c>
    </row>
    <row r="3009" spans="1:23" x14ac:dyDescent="0.3">
      <c r="A3009" s="22">
        <v>3008</v>
      </c>
      <c r="B3009" s="2" t="s">
        <v>5953</v>
      </c>
      <c r="C3009" s="2" t="s">
        <v>74</v>
      </c>
      <c r="D3009" s="2" t="s">
        <v>56</v>
      </c>
      <c r="E3009" s="3">
        <v>2012</v>
      </c>
      <c r="F3009" s="4">
        <v>6499.21</v>
      </c>
      <c r="G3009" s="5">
        <v>144375</v>
      </c>
      <c r="H3009" s="2" t="s">
        <v>41</v>
      </c>
      <c r="I3009" s="2" t="s">
        <v>22</v>
      </c>
      <c r="J3009" s="6">
        <v>1.5</v>
      </c>
      <c r="K3009" s="7">
        <v>387</v>
      </c>
      <c r="L3009" s="8">
        <v>478</v>
      </c>
      <c r="M3009" s="3">
        <v>2</v>
      </c>
      <c r="N3009" s="3">
        <v>2</v>
      </c>
      <c r="O3009" s="2" t="s">
        <v>30</v>
      </c>
      <c r="P3009" s="9" t="s">
        <v>5952</v>
      </c>
      <c r="Q3009" s="9" t="s">
        <v>12852</v>
      </c>
      <c r="R3009" s="10">
        <v>45329</v>
      </c>
      <c r="S3009" s="10">
        <v>45476.091905426809</v>
      </c>
      <c r="T3009" s="11">
        <v>12</v>
      </c>
      <c r="U3009" s="51">
        <v>2</v>
      </c>
      <c r="V3009" s="51">
        <v>2024</v>
      </c>
      <c r="W3009" s="52">
        <v>2024</v>
      </c>
    </row>
    <row r="3010" spans="1:23" x14ac:dyDescent="0.3">
      <c r="A3010" s="22">
        <v>3009</v>
      </c>
      <c r="B3010" s="2" t="s">
        <v>5955</v>
      </c>
      <c r="C3010" s="2" t="s">
        <v>118</v>
      </c>
      <c r="D3010" s="2" t="s">
        <v>79</v>
      </c>
      <c r="E3010" s="3">
        <v>1995</v>
      </c>
      <c r="F3010" s="4">
        <v>11175.46</v>
      </c>
      <c r="G3010" s="5">
        <v>269670</v>
      </c>
      <c r="H3010" s="2" t="s">
        <v>21</v>
      </c>
      <c r="I3010" s="2" t="s">
        <v>29</v>
      </c>
      <c r="J3010" s="6">
        <v>5.8</v>
      </c>
      <c r="K3010" s="7">
        <v>409</v>
      </c>
      <c r="L3010" s="8">
        <v>530</v>
      </c>
      <c r="M3010" s="3">
        <v>2</v>
      </c>
      <c r="N3010" s="3">
        <v>7</v>
      </c>
      <c r="O3010" s="2" t="s">
        <v>80</v>
      </c>
      <c r="P3010" s="9" t="s">
        <v>5954</v>
      </c>
      <c r="Q3010" s="9" t="s">
        <v>12853</v>
      </c>
      <c r="R3010" s="10">
        <v>44878</v>
      </c>
      <c r="S3010" s="10">
        <v>45306.698026651044</v>
      </c>
      <c r="T3010" s="11">
        <v>29</v>
      </c>
      <c r="U3010" s="51">
        <v>11</v>
      </c>
      <c r="V3010" s="51">
        <v>2022</v>
      </c>
      <c r="W3010" s="52">
        <v>2024</v>
      </c>
    </row>
    <row r="3011" spans="1:23" x14ac:dyDescent="0.3">
      <c r="A3011" s="22">
        <v>3010</v>
      </c>
      <c r="B3011" s="2" t="s">
        <v>5957</v>
      </c>
      <c r="C3011" s="2" t="s">
        <v>118</v>
      </c>
      <c r="D3011" s="2" t="s">
        <v>20</v>
      </c>
      <c r="E3011" s="3">
        <v>2024</v>
      </c>
      <c r="F3011" s="4">
        <v>66700.47</v>
      </c>
      <c r="G3011" s="5">
        <v>161725</v>
      </c>
      <c r="H3011" s="2" t="s">
        <v>41</v>
      </c>
      <c r="I3011" s="2" t="s">
        <v>29</v>
      </c>
      <c r="J3011" s="6">
        <v>1.1000000000000001</v>
      </c>
      <c r="K3011" s="7">
        <v>294</v>
      </c>
      <c r="L3011" s="8">
        <v>694</v>
      </c>
      <c r="M3011" s="3">
        <v>3</v>
      </c>
      <c r="N3011" s="3">
        <v>2</v>
      </c>
      <c r="O3011" s="2" t="s">
        <v>42</v>
      </c>
      <c r="P3011" s="9" t="s">
        <v>5956</v>
      </c>
      <c r="Q3011" s="9" t="s">
        <v>12854</v>
      </c>
      <c r="R3011" s="10">
        <v>44211</v>
      </c>
      <c r="S3011" s="10">
        <v>45144.167520549818</v>
      </c>
      <c r="T3011" s="11">
        <v>0</v>
      </c>
      <c r="U3011" s="51">
        <v>1</v>
      </c>
      <c r="V3011" s="51">
        <v>2021</v>
      </c>
      <c r="W3011" s="52">
        <v>2023</v>
      </c>
    </row>
    <row r="3012" spans="1:23" x14ac:dyDescent="0.3">
      <c r="A3012" s="22">
        <v>3011</v>
      </c>
      <c r="B3012" s="2" t="s">
        <v>5959</v>
      </c>
      <c r="C3012" s="2" t="s">
        <v>118</v>
      </c>
      <c r="D3012" s="2" t="s">
        <v>20</v>
      </c>
      <c r="E3012" s="3">
        <v>2022</v>
      </c>
      <c r="F3012" s="4">
        <v>77162.42</v>
      </c>
      <c r="G3012" s="5">
        <v>193821</v>
      </c>
      <c r="H3012" s="2" t="s">
        <v>41</v>
      </c>
      <c r="I3012" s="2" t="s">
        <v>22</v>
      </c>
      <c r="J3012" s="6">
        <v>2.6</v>
      </c>
      <c r="K3012" s="7">
        <v>431</v>
      </c>
      <c r="L3012" s="8">
        <v>614</v>
      </c>
      <c r="M3012" s="3">
        <v>5</v>
      </c>
      <c r="N3012" s="3">
        <v>4</v>
      </c>
      <c r="O3012" s="2" t="s">
        <v>30</v>
      </c>
      <c r="P3012" s="9" t="s">
        <v>5958</v>
      </c>
      <c r="Q3012" s="9" t="s">
        <v>12855</v>
      </c>
      <c r="R3012" s="10">
        <v>42538</v>
      </c>
      <c r="S3012" s="10">
        <v>45353.427372520222</v>
      </c>
      <c r="T3012" s="11">
        <v>2</v>
      </c>
      <c r="U3012" s="51">
        <v>6</v>
      </c>
      <c r="V3012" s="51">
        <v>2016</v>
      </c>
      <c r="W3012" s="52">
        <v>2024</v>
      </c>
    </row>
    <row r="3013" spans="1:23" x14ac:dyDescent="0.3">
      <c r="A3013" s="22">
        <v>3012</v>
      </c>
      <c r="B3013" s="2" t="s">
        <v>4369</v>
      </c>
      <c r="C3013" s="2" t="s">
        <v>19</v>
      </c>
      <c r="D3013" s="2" t="s">
        <v>56</v>
      </c>
      <c r="E3013" s="3">
        <v>2000</v>
      </c>
      <c r="F3013" s="4">
        <v>6732.62</v>
      </c>
      <c r="G3013" s="5">
        <v>118319</v>
      </c>
      <c r="H3013" s="2" t="s">
        <v>41</v>
      </c>
      <c r="I3013" s="2" t="s">
        <v>22</v>
      </c>
      <c r="J3013" s="6">
        <v>5.3</v>
      </c>
      <c r="K3013" s="7">
        <v>393</v>
      </c>
      <c r="L3013" s="8">
        <v>636</v>
      </c>
      <c r="M3013" s="3">
        <v>5</v>
      </c>
      <c r="N3013" s="3">
        <v>2</v>
      </c>
      <c r="O3013" s="2" t="s">
        <v>65</v>
      </c>
      <c r="P3013" s="9" t="s">
        <v>5960</v>
      </c>
      <c r="Q3013" s="9" t="s">
        <v>12856</v>
      </c>
      <c r="R3013" s="10">
        <v>45103</v>
      </c>
      <c r="S3013" s="10">
        <v>45207.10610826737</v>
      </c>
      <c r="T3013" s="11">
        <v>24</v>
      </c>
      <c r="U3013" s="51">
        <v>6</v>
      </c>
      <c r="V3013" s="51">
        <v>2023</v>
      </c>
      <c r="W3013" s="52">
        <v>2023</v>
      </c>
    </row>
    <row r="3014" spans="1:23" x14ac:dyDescent="0.3">
      <c r="A3014" s="22">
        <v>3013</v>
      </c>
      <c r="B3014" s="2" t="s">
        <v>5962</v>
      </c>
      <c r="C3014" s="2" t="s">
        <v>118</v>
      </c>
      <c r="D3014" s="2" t="s">
        <v>20</v>
      </c>
      <c r="E3014" s="3">
        <v>2007</v>
      </c>
      <c r="F3014" s="4">
        <v>12601.27</v>
      </c>
      <c r="G3014" s="5">
        <v>268726</v>
      </c>
      <c r="H3014" s="2" t="s">
        <v>41</v>
      </c>
      <c r="I3014" s="2" t="s">
        <v>29</v>
      </c>
      <c r="J3014" s="6">
        <v>1.9</v>
      </c>
      <c r="K3014" s="7">
        <v>655</v>
      </c>
      <c r="L3014" s="8">
        <v>541</v>
      </c>
      <c r="M3014" s="3">
        <v>3</v>
      </c>
      <c r="N3014" s="3">
        <v>2</v>
      </c>
      <c r="O3014" s="2" t="s">
        <v>65</v>
      </c>
      <c r="P3014" s="9" t="s">
        <v>5961</v>
      </c>
      <c r="Q3014" s="9" t="s">
        <v>12857</v>
      </c>
      <c r="R3014" s="10">
        <v>45462</v>
      </c>
      <c r="S3014" s="10">
        <v>45333.421371319979</v>
      </c>
      <c r="T3014" s="11">
        <v>17</v>
      </c>
      <c r="U3014" s="51">
        <v>6</v>
      </c>
      <c r="V3014" s="51">
        <v>2024</v>
      </c>
      <c r="W3014" s="52">
        <v>2024</v>
      </c>
    </row>
    <row r="3015" spans="1:23" x14ac:dyDescent="0.3">
      <c r="A3015" s="22">
        <v>3014</v>
      </c>
      <c r="B3015" s="2" t="s">
        <v>5964</v>
      </c>
      <c r="C3015" s="2" t="s">
        <v>107</v>
      </c>
      <c r="D3015" s="2" t="s">
        <v>79</v>
      </c>
      <c r="E3015" s="3">
        <v>1996</v>
      </c>
      <c r="F3015" s="4">
        <v>56857.93</v>
      </c>
      <c r="G3015" s="5">
        <v>197315</v>
      </c>
      <c r="H3015" s="2" t="s">
        <v>21</v>
      </c>
      <c r="I3015" s="2" t="s">
        <v>29</v>
      </c>
      <c r="J3015" s="6">
        <v>3.8</v>
      </c>
      <c r="K3015" s="7">
        <v>645</v>
      </c>
      <c r="L3015" s="8">
        <v>761</v>
      </c>
      <c r="M3015" s="3">
        <v>4</v>
      </c>
      <c r="N3015" s="3">
        <v>5</v>
      </c>
      <c r="O3015" s="2" t="s">
        <v>36</v>
      </c>
      <c r="P3015" s="9" t="s">
        <v>5963</v>
      </c>
      <c r="Q3015" s="9" t="s">
        <v>12858</v>
      </c>
      <c r="R3015" s="10">
        <v>42854</v>
      </c>
      <c r="S3015" s="10">
        <v>45528.370361117937</v>
      </c>
      <c r="T3015" s="11">
        <v>28</v>
      </c>
      <c r="U3015" s="51">
        <v>4</v>
      </c>
      <c r="V3015" s="51">
        <v>2017</v>
      </c>
      <c r="W3015" s="52">
        <v>2024</v>
      </c>
    </row>
    <row r="3016" spans="1:23" x14ac:dyDescent="0.3">
      <c r="A3016" s="22">
        <v>3015</v>
      </c>
      <c r="B3016" s="2" t="s">
        <v>5966</v>
      </c>
      <c r="C3016" s="2" t="s">
        <v>74</v>
      </c>
      <c r="D3016" s="2" t="s">
        <v>20</v>
      </c>
      <c r="E3016" s="3">
        <v>2007</v>
      </c>
      <c r="F3016" s="4">
        <v>39573.71</v>
      </c>
      <c r="G3016" s="5">
        <v>116743</v>
      </c>
      <c r="H3016" s="2" t="s">
        <v>35</v>
      </c>
      <c r="I3016" s="2" t="s">
        <v>29</v>
      </c>
      <c r="J3016" s="6">
        <v>1.1000000000000001</v>
      </c>
      <c r="K3016" s="7">
        <v>463</v>
      </c>
      <c r="L3016" s="8">
        <v>239</v>
      </c>
      <c r="M3016" s="3">
        <v>2</v>
      </c>
      <c r="N3016" s="3">
        <v>4</v>
      </c>
      <c r="O3016" s="2" t="s">
        <v>42</v>
      </c>
      <c r="P3016" s="9" t="s">
        <v>5965</v>
      </c>
      <c r="Q3016" s="9" t="s">
        <v>12859</v>
      </c>
      <c r="R3016" s="10">
        <v>45012</v>
      </c>
      <c r="S3016" s="10">
        <v>45582.109108867488</v>
      </c>
      <c r="T3016" s="11">
        <v>17</v>
      </c>
      <c r="U3016" s="51">
        <v>3</v>
      </c>
      <c r="V3016" s="51">
        <v>2023</v>
      </c>
      <c r="W3016" s="52">
        <v>2024</v>
      </c>
    </row>
    <row r="3017" spans="1:23" x14ac:dyDescent="0.3">
      <c r="A3017" s="22">
        <v>3016</v>
      </c>
      <c r="B3017" s="2" t="s">
        <v>5968</v>
      </c>
      <c r="C3017" s="2" t="s">
        <v>39</v>
      </c>
      <c r="D3017" s="2" t="s">
        <v>56</v>
      </c>
      <c r="E3017" s="3">
        <v>1997</v>
      </c>
      <c r="F3017" s="4">
        <v>12793.86</v>
      </c>
      <c r="G3017" s="5">
        <v>205918</v>
      </c>
      <c r="H3017" s="2" t="s">
        <v>21</v>
      </c>
      <c r="I3017" s="2" t="s">
        <v>22</v>
      </c>
      <c r="J3017" s="6">
        <v>2.5</v>
      </c>
      <c r="K3017" s="7">
        <v>190</v>
      </c>
      <c r="L3017" s="8">
        <v>390</v>
      </c>
      <c r="M3017" s="3">
        <v>3</v>
      </c>
      <c r="N3017" s="3">
        <v>4</v>
      </c>
      <c r="O3017" s="2" t="s">
        <v>42</v>
      </c>
      <c r="P3017" s="9" t="s">
        <v>5967</v>
      </c>
      <c r="Q3017" s="9" t="s">
        <v>12860</v>
      </c>
      <c r="R3017" s="10">
        <v>43638</v>
      </c>
      <c r="S3017" s="10">
        <v>45279.828652776283</v>
      </c>
      <c r="T3017" s="11">
        <v>27</v>
      </c>
      <c r="U3017" s="51">
        <v>6</v>
      </c>
      <c r="V3017" s="51">
        <v>2019</v>
      </c>
      <c r="W3017" s="52">
        <v>2023</v>
      </c>
    </row>
    <row r="3018" spans="1:23" x14ac:dyDescent="0.3">
      <c r="A3018" s="22">
        <v>3017</v>
      </c>
      <c r="B3018" s="2" t="s">
        <v>5970</v>
      </c>
      <c r="C3018" s="2" t="s">
        <v>39</v>
      </c>
      <c r="D3018" s="2" t="s">
        <v>50</v>
      </c>
      <c r="E3018" s="3">
        <v>2003</v>
      </c>
      <c r="F3018" s="4">
        <v>67587.179999999993</v>
      </c>
      <c r="G3018" s="5">
        <v>253230</v>
      </c>
      <c r="H3018" s="2" t="s">
        <v>35</v>
      </c>
      <c r="I3018" s="2" t="s">
        <v>22</v>
      </c>
      <c r="J3018" s="6">
        <v>1.5</v>
      </c>
      <c r="K3018" s="7">
        <v>283</v>
      </c>
      <c r="L3018" s="8">
        <v>306</v>
      </c>
      <c r="M3018" s="3">
        <v>5</v>
      </c>
      <c r="N3018" s="3">
        <v>2</v>
      </c>
      <c r="O3018" s="2" t="s">
        <v>36</v>
      </c>
      <c r="P3018" s="9" t="s">
        <v>5969</v>
      </c>
      <c r="Q3018" s="9" t="s">
        <v>12861</v>
      </c>
      <c r="R3018" s="10">
        <v>41947</v>
      </c>
      <c r="S3018" s="10">
        <v>45150.446776400997</v>
      </c>
      <c r="T3018" s="11">
        <v>21</v>
      </c>
      <c r="U3018" s="51">
        <v>11</v>
      </c>
      <c r="V3018" s="51">
        <v>2014</v>
      </c>
      <c r="W3018" s="52">
        <v>2023</v>
      </c>
    </row>
    <row r="3019" spans="1:23" x14ac:dyDescent="0.3">
      <c r="A3019" s="22">
        <v>3018</v>
      </c>
      <c r="B3019" s="2" t="s">
        <v>5972</v>
      </c>
      <c r="C3019" s="2" t="s">
        <v>74</v>
      </c>
      <c r="D3019" s="2" t="s">
        <v>64</v>
      </c>
      <c r="E3019" s="3">
        <v>2003</v>
      </c>
      <c r="F3019" s="4">
        <v>26951.45</v>
      </c>
      <c r="G3019" s="5">
        <v>211884</v>
      </c>
      <c r="H3019" s="2" t="s">
        <v>28</v>
      </c>
      <c r="I3019" s="2" t="s">
        <v>22</v>
      </c>
      <c r="J3019" s="6">
        <v>3.9</v>
      </c>
      <c r="K3019" s="7">
        <v>620</v>
      </c>
      <c r="L3019" s="8">
        <v>569</v>
      </c>
      <c r="M3019" s="3">
        <v>3</v>
      </c>
      <c r="N3019" s="3">
        <v>4</v>
      </c>
      <c r="O3019" s="2" t="s">
        <v>51</v>
      </c>
      <c r="P3019" s="9" t="s">
        <v>5971</v>
      </c>
      <c r="Q3019" s="9" t="s">
        <v>12862</v>
      </c>
      <c r="R3019" s="10">
        <v>41985</v>
      </c>
      <c r="S3019" s="10">
        <v>45330.938874820677</v>
      </c>
      <c r="T3019" s="11">
        <v>21</v>
      </c>
      <c r="U3019" s="51">
        <v>12</v>
      </c>
      <c r="V3019" s="51">
        <v>2014</v>
      </c>
      <c r="W3019" s="52">
        <v>2024</v>
      </c>
    </row>
    <row r="3020" spans="1:23" x14ac:dyDescent="0.3">
      <c r="A3020" s="22">
        <v>3019</v>
      </c>
      <c r="B3020" s="2" t="s">
        <v>5974</v>
      </c>
      <c r="C3020" s="2" t="s">
        <v>19</v>
      </c>
      <c r="D3020" s="2" t="s">
        <v>20</v>
      </c>
      <c r="E3020" s="3">
        <v>2017</v>
      </c>
      <c r="F3020" s="4">
        <v>12925.86</v>
      </c>
      <c r="G3020" s="5">
        <v>42318</v>
      </c>
      <c r="H3020" s="2" t="s">
        <v>35</v>
      </c>
      <c r="I3020" s="2" t="s">
        <v>22</v>
      </c>
      <c r="J3020" s="6">
        <v>5.8</v>
      </c>
      <c r="K3020" s="7">
        <v>353</v>
      </c>
      <c r="L3020" s="8">
        <v>449</v>
      </c>
      <c r="M3020" s="3">
        <v>3</v>
      </c>
      <c r="N3020" s="3">
        <v>7</v>
      </c>
      <c r="O3020" s="2" t="s">
        <v>30</v>
      </c>
      <c r="P3020" s="9" t="s">
        <v>5973</v>
      </c>
      <c r="Q3020" s="9" t="s">
        <v>12863</v>
      </c>
      <c r="R3020" s="10">
        <v>42090</v>
      </c>
      <c r="S3020" s="10">
        <v>45660.818850815878</v>
      </c>
      <c r="T3020" s="11">
        <v>7</v>
      </c>
      <c r="U3020" s="51">
        <v>3</v>
      </c>
      <c r="V3020" s="51">
        <v>2015</v>
      </c>
      <c r="W3020" s="52">
        <v>2025</v>
      </c>
    </row>
    <row r="3021" spans="1:23" x14ac:dyDescent="0.3">
      <c r="A3021" s="22">
        <v>3020</v>
      </c>
      <c r="B3021" s="2" t="s">
        <v>5976</v>
      </c>
      <c r="C3021" s="2" t="s">
        <v>49</v>
      </c>
      <c r="D3021" s="2" t="s">
        <v>50</v>
      </c>
      <c r="E3021" s="3">
        <v>2000</v>
      </c>
      <c r="F3021" s="4">
        <v>29391.8</v>
      </c>
      <c r="G3021" s="5">
        <v>75267</v>
      </c>
      <c r="H3021" s="2" t="s">
        <v>28</v>
      </c>
      <c r="I3021" s="2" t="s">
        <v>22</v>
      </c>
      <c r="J3021" s="6">
        <v>1.5</v>
      </c>
      <c r="K3021" s="7">
        <v>102</v>
      </c>
      <c r="L3021" s="8">
        <v>757</v>
      </c>
      <c r="M3021" s="3">
        <v>3</v>
      </c>
      <c r="N3021" s="3">
        <v>4</v>
      </c>
      <c r="O3021" s="2" t="s">
        <v>65</v>
      </c>
      <c r="P3021" s="9" t="s">
        <v>5975</v>
      </c>
      <c r="Q3021" s="9" t="s">
        <v>12864</v>
      </c>
      <c r="R3021" s="10">
        <v>42411</v>
      </c>
      <c r="S3021" s="10">
        <v>45857.520191083939</v>
      </c>
      <c r="T3021" s="11">
        <v>24</v>
      </c>
      <c r="U3021" s="51">
        <v>2</v>
      </c>
      <c r="V3021" s="51">
        <v>2016</v>
      </c>
      <c r="W3021" s="52">
        <v>2025</v>
      </c>
    </row>
    <row r="3022" spans="1:23" x14ac:dyDescent="0.3">
      <c r="A3022" s="22">
        <v>3021</v>
      </c>
      <c r="B3022" s="2" t="s">
        <v>5978</v>
      </c>
      <c r="C3022" s="2" t="s">
        <v>26</v>
      </c>
      <c r="D3022" s="2" t="s">
        <v>79</v>
      </c>
      <c r="E3022" s="3">
        <v>1991</v>
      </c>
      <c r="F3022" s="4">
        <v>15469.03</v>
      </c>
      <c r="G3022" s="5">
        <v>219218</v>
      </c>
      <c r="H3022" s="2" t="s">
        <v>21</v>
      </c>
      <c r="I3022" s="2" t="s">
        <v>29</v>
      </c>
      <c r="J3022" s="6">
        <v>2.7</v>
      </c>
      <c r="K3022" s="7">
        <v>400</v>
      </c>
      <c r="L3022" s="8">
        <v>672</v>
      </c>
      <c r="M3022" s="3">
        <v>5</v>
      </c>
      <c r="N3022" s="3">
        <v>2</v>
      </c>
      <c r="O3022" s="2" t="s">
        <v>30</v>
      </c>
      <c r="P3022" s="9" t="s">
        <v>5977</v>
      </c>
      <c r="Q3022" s="9" t="s">
        <v>12865</v>
      </c>
      <c r="R3022" s="10">
        <v>42845</v>
      </c>
      <c r="S3022" s="10">
        <v>45261.867060457807</v>
      </c>
      <c r="T3022" s="11">
        <v>33</v>
      </c>
      <c r="U3022" s="51">
        <v>4</v>
      </c>
      <c r="V3022" s="51">
        <v>2017</v>
      </c>
      <c r="W3022" s="52">
        <v>2023</v>
      </c>
    </row>
    <row r="3023" spans="1:23" x14ac:dyDescent="0.3">
      <c r="A3023" s="22">
        <v>3022</v>
      </c>
      <c r="B3023" s="2" t="s">
        <v>5980</v>
      </c>
      <c r="C3023" s="2" t="s">
        <v>49</v>
      </c>
      <c r="D3023" s="2" t="s">
        <v>27</v>
      </c>
      <c r="E3023" s="3">
        <v>1990</v>
      </c>
      <c r="F3023" s="4">
        <v>50710.17</v>
      </c>
      <c r="G3023" s="5">
        <v>53604</v>
      </c>
      <c r="H3023" s="2" t="s">
        <v>35</v>
      </c>
      <c r="I3023" s="2" t="s">
        <v>29</v>
      </c>
      <c r="J3023" s="6">
        <v>1.5</v>
      </c>
      <c r="K3023" s="7">
        <v>472</v>
      </c>
      <c r="L3023" s="8">
        <v>765</v>
      </c>
      <c r="M3023" s="3">
        <v>4</v>
      </c>
      <c r="N3023" s="3">
        <v>2</v>
      </c>
      <c r="O3023" s="2" t="s">
        <v>42</v>
      </c>
      <c r="P3023" s="9" t="s">
        <v>5979</v>
      </c>
      <c r="Q3023" s="9" t="s">
        <v>12866</v>
      </c>
      <c r="R3023" s="10">
        <v>45017</v>
      </c>
      <c r="S3023" s="10">
        <v>45539.614609967713</v>
      </c>
      <c r="T3023" s="11">
        <v>34</v>
      </c>
      <c r="U3023" s="51">
        <v>4</v>
      </c>
      <c r="V3023" s="51">
        <v>2023</v>
      </c>
      <c r="W3023" s="52">
        <v>2024</v>
      </c>
    </row>
    <row r="3024" spans="1:23" x14ac:dyDescent="0.3">
      <c r="A3024" s="22">
        <v>3023</v>
      </c>
      <c r="B3024" s="2" t="s">
        <v>5982</v>
      </c>
      <c r="C3024" s="2" t="s">
        <v>45</v>
      </c>
      <c r="D3024" s="2" t="s">
        <v>46</v>
      </c>
      <c r="E3024" s="3">
        <v>1998</v>
      </c>
      <c r="F3024" s="4">
        <v>51333.48</v>
      </c>
      <c r="G3024" s="5">
        <v>235810</v>
      </c>
      <c r="H3024" s="2" t="s">
        <v>21</v>
      </c>
      <c r="I3024" s="2" t="s">
        <v>22</v>
      </c>
      <c r="J3024" s="6">
        <v>3.2</v>
      </c>
      <c r="K3024" s="7">
        <v>159</v>
      </c>
      <c r="L3024" s="8">
        <v>522</v>
      </c>
      <c r="M3024" s="3">
        <v>3</v>
      </c>
      <c r="N3024" s="3">
        <v>5</v>
      </c>
      <c r="O3024" s="2" t="s">
        <v>65</v>
      </c>
      <c r="P3024" s="9" t="s">
        <v>5981</v>
      </c>
      <c r="Q3024" s="9" t="s">
        <v>12867</v>
      </c>
      <c r="R3024" s="10">
        <v>44259</v>
      </c>
      <c r="S3024" s="10">
        <v>45750.626812408198</v>
      </c>
      <c r="T3024" s="11">
        <v>26</v>
      </c>
      <c r="U3024" s="51">
        <v>3</v>
      </c>
      <c r="V3024" s="51">
        <v>2021</v>
      </c>
      <c r="W3024" s="52">
        <v>2025</v>
      </c>
    </row>
    <row r="3025" spans="1:23" x14ac:dyDescent="0.3">
      <c r="A3025" s="22">
        <v>3024</v>
      </c>
      <c r="B3025" s="2" t="s">
        <v>5984</v>
      </c>
      <c r="C3025" s="2" t="s">
        <v>26</v>
      </c>
      <c r="D3025" s="2" t="s">
        <v>79</v>
      </c>
      <c r="E3025" s="3">
        <v>2009</v>
      </c>
      <c r="F3025" s="4">
        <v>33917.370000000003</v>
      </c>
      <c r="G3025" s="5">
        <v>14659</v>
      </c>
      <c r="H3025" s="2" t="s">
        <v>41</v>
      </c>
      <c r="I3025" s="2" t="s">
        <v>22</v>
      </c>
      <c r="J3025" s="6">
        <v>2.9</v>
      </c>
      <c r="K3025" s="7">
        <v>82</v>
      </c>
      <c r="L3025" s="8">
        <v>259</v>
      </c>
      <c r="M3025" s="3">
        <v>5</v>
      </c>
      <c r="N3025" s="3">
        <v>7</v>
      </c>
      <c r="O3025" s="2" t="s">
        <v>36</v>
      </c>
      <c r="P3025" s="9" t="s">
        <v>5983</v>
      </c>
      <c r="Q3025" s="9" t="s">
        <v>12868</v>
      </c>
      <c r="R3025" s="10">
        <v>44517</v>
      </c>
      <c r="S3025" s="10">
        <v>45330.208728791469</v>
      </c>
      <c r="T3025" s="11">
        <v>15</v>
      </c>
      <c r="U3025" s="51">
        <v>11</v>
      </c>
      <c r="V3025" s="51">
        <v>2021</v>
      </c>
      <c r="W3025" s="52">
        <v>2024</v>
      </c>
    </row>
    <row r="3026" spans="1:23" x14ac:dyDescent="0.3">
      <c r="A3026" s="22">
        <v>3025</v>
      </c>
      <c r="B3026" s="2" t="s">
        <v>5986</v>
      </c>
      <c r="C3026" s="2" t="s">
        <v>39</v>
      </c>
      <c r="D3026" s="2" t="s">
        <v>64</v>
      </c>
      <c r="E3026" s="3">
        <v>2001</v>
      </c>
      <c r="F3026" s="4">
        <v>18573.86</v>
      </c>
      <c r="G3026" s="5">
        <v>115203</v>
      </c>
      <c r="H3026" s="2" t="s">
        <v>21</v>
      </c>
      <c r="I3026" s="2" t="s">
        <v>29</v>
      </c>
      <c r="J3026" s="6">
        <v>4.5</v>
      </c>
      <c r="K3026" s="7">
        <v>150</v>
      </c>
      <c r="L3026" s="8">
        <v>321</v>
      </c>
      <c r="M3026" s="3">
        <v>5</v>
      </c>
      <c r="N3026" s="3">
        <v>5</v>
      </c>
      <c r="O3026" s="2" t="s">
        <v>30</v>
      </c>
      <c r="P3026" s="9" t="s">
        <v>5985</v>
      </c>
      <c r="Q3026" s="9" t="s">
        <v>12869</v>
      </c>
      <c r="R3026" s="10">
        <v>42791</v>
      </c>
      <c r="S3026" s="10">
        <v>45176.586004246557</v>
      </c>
      <c r="T3026" s="11">
        <v>23</v>
      </c>
      <c r="U3026" s="51">
        <v>2</v>
      </c>
      <c r="V3026" s="51">
        <v>2017</v>
      </c>
      <c r="W3026" s="52">
        <v>2023</v>
      </c>
    </row>
    <row r="3027" spans="1:23" x14ac:dyDescent="0.3">
      <c r="A3027" s="22">
        <v>3026</v>
      </c>
      <c r="B3027" s="2" t="s">
        <v>5988</v>
      </c>
      <c r="C3027" s="2" t="s">
        <v>39</v>
      </c>
      <c r="D3027" s="2" t="s">
        <v>64</v>
      </c>
      <c r="E3027" s="3">
        <v>1992</v>
      </c>
      <c r="F3027" s="4">
        <v>33815.75</v>
      </c>
      <c r="G3027" s="5">
        <v>76472</v>
      </c>
      <c r="H3027" s="2" t="s">
        <v>28</v>
      </c>
      <c r="I3027" s="2" t="s">
        <v>22</v>
      </c>
      <c r="J3027" s="6">
        <v>2.5</v>
      </c>
      <c r="K3027" s="7">
        <v>482</v>
      </c>
      <c r="L3027" s="8">
        <v>659</v>
      </c>
      <c r="M3027" s="3">
        <v>2</v>
      </c>
      <c r="N3027" s="3">
        <v>2</v>
      </c>
      <c r="O3027" s="2" t="s">
        <v>42</v>
      </c>
      <c r="P3027" s="9" t="s">
        <v>5987</v>
      </c>
      <c r="Q3027" s="9" t="s">
        <v>12870</v>
      </c>
      <c r="R3027" s="10">
        <v>42746</v>
      </c>
      <c r="S3027" s="10">
        <v>45374.309548955513</v>
      </c>
      <c r="T3027" s="11">
        <v>32</v>
      </c>
      <c r="U3027" s="51">
        <v>1</v>
      </c>
      <c r="V3027" s="51">
        <v>2017</v>
      </c>
      <c r="W3027" s="52">
        <v>2024</v>
      </c>
    </row>
    <row r="3028" spans="1:23" x14ac:dyDescent="0.3">
      <c r="A3028" s="22">
        <v>3027</v>
      </c>
      <c r="B3028" s="2" t="s">
        <v>5990</v>
      </c>
      <c r="C3028" s="2" t="s">
        <v>33</v>
      </c>
      <c r="D3028" s="2" t="s">
        <v>34</v>
      </c>
      <c r="E3028" s="3">
        <v>2023</v>
      </c>
      <c r="F3028" s="4">
        <v>35843.620000000003</v>
      </c>
      <c r="G3028" s="5">
        <v>22081</v>
      </c>
      <c r="H3028" s="2" t="s">
        <v>35</v>
      </c>
      <c r="I3028" s="2" t="s">
        <v>22</v>
      </c>
      <c r="J3028" s="6">
        <v>4.2</v>
      </c>
      <c r="K3028" s="7">
        <v>205</v>
      </c>
      <c r="L3028" s="8">
        <v>519</v>
      </c>
      <c r="M3028" s="3">
        <v>5</v>
      </c>
      <c r="N3028" s="3">
        <v>5</v>
      </c>
      <c r="O3028" s="2" t="s">
        <v>30</v>
      </c>
      <c r="P3028" s="9" t="s">
        <v>5989</v>
      </c>
      <c r="Q3028" s="9" t="s">
        <v>12871</v>
      </c>
      <c r="R3028" s="10">
        <v>44906</v>
      </c>
      <c r="S3028" s="10">
        <v>45486.752037453203</v>
      </c>
      <c r="T3028" s="11">
        <v>1</v>
      </c>
      <c r="U3028" s="51">
        <v>12</v>
      </c>
      <c r="V3028" s="51">
        <v>2022</v>
      </c>
      <c r="W3028" s="52">
        <v>2024</v>
      </c>
    </row>
    <row r="3029" spans="1:23" x14ac:dyDescent="0.3">
      <c r="A3029" s="22">
        <v>3028</v>
      </c>
      <c r="B3029" s="2" t="s">
        <v>5992</v>
      </c>
      <c r="C3029" s="2" t="s">
        <v>49</v>
      </c>
      <c r="D3029" s="2" t="s">
        <v>40</v>
      </c>
      <c r="E3029" s="3">
        <v>2009</v>
      </c>
      <c r="F3029" s="4">
        <v>15000.54</v>
      </c>
      <c r="G3029" s="5">
        <v>278565</v>
      </c>
      <c r="H3029" s="2" t="s">
        <v>21</v>
      </c>
      <c r="I3029" s="2" t="s">
        <v>22</v>
      </c>
      <c r="J3029" s="6">
        <v>4.2</v>
      </c>
      <c r="K3029" s="7">
        <v>543</v>
      </c>
      <c r="L3029" s="8">
        <v>363</v>
      </c>
      <c r="M3029" s="3">
        <v>4</v>
      </c>
      <c r="N3029" s="3">
        <v>4</v>
      </c>
      <c r="O3029" s="2" t="s">
        <v>51</v>
      </c>
      <c r="P3029" s="9" t="s">
        <v>5991</v>
      </c>
      <c r="Q3029" s="9" t="s">
        <v>12872</v>
      </c>
      <c r="R3029" s="10">
        <v>44288</v>
      </c>
      <c r="S3029" s="10">
        <v>45706.233933832489</v>
      </c>
      <c r="T3029" s="11">
        <v>15</v>
      </c>
      <c r="U3029" s="51">
        <v>4</v>
      </c>
      <c r="V3029" s="51">
        <v>2021</v>
      </c>
      <c r="W3029" s="52">
        <v>2025</v>
      </c>
    </row>
    <row r="3030" spans="1:23" x14ac:dyDescent="0.3">
      <c r="A3030" s="22">
        <v>3029</v>
      </c>
      <c r="B3030" s="2" t="s">
        <v>5994</v>
      </c>
      <c r="C3030" s="2" t="s">
        <v>45</v>
      </c>
      <c r="D3030" s="2" t="s">
        <v>92</v>
      </c>
      <c r="E3030" s="3">
        <v>2012</v>
      </c>
      <c r="F3030" s="4">
        <v>60011.35</v>
      </c>
      <c r="G3030" s="5">
        <v>40640</v>
      </c>
      <c r="H3030" s="2" t="s">
        <v>35</v>
      </c>
      <c r="I3030" s="2" t="s">
        <v>29</v>
      </c>
      <c r="J3030" s="6">
        <v>2.8</v>
      </c>
      <c r="K3030" s="7">
        <v>530</v>
      </c>
      <c r="L3030" s="8">
        <v>400</v>
      </c>
      <c r="M3030" s="3">
        <v>5</v>
      </c>
      <c r="N3030" s="3">
        <v>4</v>
      </c>
      <c r="O3030" s="2" t="s">
        <v>30</v>
      </c>
      <c r="P3030" s="9" t="s">
        <v>5993</v>
      </c>
      <c r="Q3030" s="9" t="s">
        <v>12873</v>
      </c>
      <c r="R3030" s="10">
        <v>45144</v>
      </c>
      <c r="S3030" s="10">
        <v>45324.075502146137</v>
      </c>
      <c r="T3030" s="11">
        <v>12</v>
      </c>
      <c r="U3030" s="51">
        <v>8</v>
      </c>
      <c r="V3030" s="51">
        <v>2023</v>
      </c>
      <c r="W3030" s="52">
        <v>2024</v>
      </c>
    </row>
    <row r="3031" spans="1:23" x14ac:dyDescent="0.3">
      <c r="A3031" s="22">
        <v>3030</v>
      </c>
      <c r="B3031" s="2" t="s">
        <v>5996</v>
      </c>
      <c r="C3031" s="2" t="s">
        <v>49</v>
      </c>
      <c r="D3031" s="2" t="s">
        <v>27</v>
      </c>
      <c r="E3031" s="3">
        <v>2006</v>
      </c>
      <c r="F3031" s="4">
        <v>58912.95</v>
      </c>
      <c r="G3031" s="5">
        <v>195564</v>
      </c>
      <c r="H3031" s="2" t="s">
        <v>28</v>
      </c>
      <c r="I3031" s="2" t="s">
        <v>22</v>
      </c>
      <c r="J3031" s="6">
        <v>2.6</v>
      </c>
      <c r="K3031" s="7">
        <v>466</v>
      </c>
      <c r="L3031" s="8">
        <v>337</v>
      </c>
      <c r="M3031" s="3">
        <v>3</v>
      </c>
      <c r="N3031" s="3">
        <v>4</v>
      </c>
      <c r="O3031" s="2" t="s">
        <v>65</v>
      </c>
      <c r="P3031" s="9" t="s">
        <v>5995</v>
      </c>
      <c r="Q3031" s="9" t="s">
        <v>12874</v>
      </c>
      <c r="R3031" s="10">
        <v>42238</v>
      </c>
      <c r="S3031" s="10">
        <v>45760.118710787872</v>
      </c>
      <c r="T3031" s="11">
        <v>18</v>
      </c>
      <c r="U3031" s="51">
        <v>8</v>
      </c>
      <c r="V3031" s="51">
        <v>2015</v>
      </c>
      <c r="W3031" s="52">
        <v>2025</v>
      </c>
    </row>
    <row r="3032" spans="1:23" x14ac:dyDescent="0.3">
      <c r="A3032" s="22">
        <v>3031</v>
      </c>
      <c r="B3032" s="2" t="s">
        <v>5998</v>
      </c>
      <c r="C3032" s="2" t="s">
        <v>39</v>
      </c>
      <c r="D3032" s="2" t="s">
        <v>79</v>
      </c>
      <c r="E3032" s="3">
        <v>2007</v>
      </c>
      <c r="F3032" s="4">
        <v>5826.05</v>
      </c>
      <c r="G3032" s="5">
        <v>97340</v>
      </c>
      <c r="H3032" s="2" t="s">
        <v>35</v>
      </c>
      <c r="I3032" s="2" t="s">
        <v>29</v>
      </c>
      <c r="J3032" s="6">
        <v>3.6</v>
      </c>
      <c r="K3032" s="7">
        <v>513</v>
      </c>
      <c r="L3032" s="8">
        <v>577</v>
      </c>
      <c r="M3032" s="3">
        <v>5</v>
      </c>
      <c r="N3032" s="3">
        <v>4</v>
      </c>
      <c r="O3032" s="2" t="s">
        <v>85</v>
      </c>
      <c r="P3032" s="9" t="s">
        <v>5997</v>
      </c>
      <c r="Q3032" s="9" t="s">
        <v>12875</v>
      </c>
      <c r="R3032" s="10">
        <v>42726</v>
      </c>
      <c r="S3032" s="10">
        <v>45493.031293304382</v>
      </c>
      <c r="T3032" s="11">
        <v>17</v>
      </c>
      <c r="U3032" s="51">
        <v>12</v>
      </c>
      <c r="V3032" s="51">
        <v>2016</v>
      </c>
      <c r="W3032" s="52">
        <v>2024</v>
      </c>
    </row>
    <row r="3033" spans="1:23" x14ac:dyDescent="0.3">
      <c r="A3033" s="22">
        <v>3032</v>
      </c>
      <c r="B3033" s="2" t="s">
        <v>6000</v>
      </c>
      <c r="C3033" s="2" t="s">
        <v>39</v>
      </c>
      <c r="D3033" s="2" t="s">
        <v>64</v>
      </c>
      <c r="E3033" s="3">
        <v>2001</v>
      </c>
      <c r="F3033" s="4">
        <v>5088.88</v>
      </c>
      <c r="G3033" s="5">
        <v>134042</v>
      </c>
      <c r="H3033" s="2" t="s">
        <v>35</v>
      </c>
      <c r="I3033" s="2" t="s">
        <v>22</v>
      </c>
      <c r="J3033" s="6">
        <v>3.1</v>
      </c>
      <c r="K3033" s="7">
        <v>285</v>
      </c>
      <c r="L3033" s="8">
        <v>138</v>
      </c>
      <c r="M3033" s="3">
        <v>2</v>
      </c>
      <c r="N3033" s="3">
        <v>4</v>
      </c>
      <c r="O3033" s="2" t="s">
        <v>36</v>
      </c>
      <c r="P3033" s="9" t="s">
        <v>5999</v>
      </c>
      <c r="Q3033" s="9" t="s">
        <v>12876</v>
      </c>
      <c r="R3033" s="10">
        <v>45316</v>
      </c>
      <c r="S3033" s="10">
        <v>45502.961279301577</v>
      </c>
      <c r="T3033" s="11">
        <v>23</v>
      </c>
      <c r="U3033" s="51">
        <v>1</v>
      </c>
      <c r="V3033" s="51">
        <v>2024</v>
      </c>
      <c r="W3033" s="52">
        <v>2024</v>
      </c>
    </row>
    <row r="3034" spans="1:23" x14ac:dyDescent="0.3">
      <c r="A3034" s="22">
        <v>3033</v>
      </c>
      <c r="B3034" s="2" t="s">
        <v>6002</v>
      </c>
      <c r="C3034" s="2" t="s">
        <v>74</v>
      </c>
      <c r="D3034" s="2" t="s">
        <v>50</v>
      </c>
      <c r="E3034" s="3">
        <v>1995</v>
      </c>
      <c r="F3034" s="4">
        <v>43094.7</v>
      </c>
      <c r="G3034" s="5">
        <v>82086</v>
      </c>
      <c r="H3034" s="2" t="s">
        <v>21</v>
      </c>
      <c r="I3034" s="2" t="s">
        <v>29</v>
      </c>
      <c r="J3034" s="6">
        <v>4.2</v>
      </c>
      <c r="K3034" s="7">
        <v>434</v>
      </c>
      <c r="L3034" s="8">
        <v>793</v>
      </c>
      <c r="M3034" s="3">
        <v>2</v>
      </c>
      <c r="N3034" s="3">
        <v>7</v>
      </c>
      <c r="O3034" s="2" t="s">
        <v>65</v>
      </c>
      <c r="P3034" s="9" t="s">
        <v>6001</v>
      </c>
      <c r="Q3034" s="9" t="s">
        <v>12877</v>
      </c>
      <c r="R3034" s="10">
        <v>44118</v>
      </c>
      <c r="S3034" s="10">
        <v>45313.707428531423</v>
      </c>
      <c r="T3034" s="11">
        <v>29</v>
      </c>
      <c r="U3034" s="51">
        <v>10</v>
      </c>
      <c r="V3034" s="51">
        <v>2020</v>
      </c>
      <c r="W3034" s="52">
        <v>2024</v>
      </c>
    </row>
    <row r="3035" spans="1:23" x14ac:dyDescent="0.3">
      <c r="A3035" s="22">
        <v>3034</v>
      </c>
      <c r="B3035" s="2" t="s">
        <v>6004</v>
      </c>
      <c r="C3035" s="2" t="s">
        <v>26</v>
      </c>
      <c r="D3035" s="2" t="s">
        <v>46</v>
      </c>
      <c r="E3035" s="3">
        <v>2016</v>
      </c>
      <c r="F3035" s="4">
        <v>75791.509999999995</v>
      </c>
      <c r="G3035" s="5">
        <v>138185</v>
      </c>
      <c r="H3035" s="2" t="s">
        <v>35</v>
      </c>
      <c r="I3035" s="2" t="s">
        <v>22</v>
      </c>
      <c r="J3035" s="6">
        <v>2.8</v>
      </c>
      <c r="K3035" s="7">
        <v>470</v>
      </c>
      <c r="L3035" s="8">
        <v>618</v>
      </c>
      <c r="M3035" s="3">
        <v>4</v>
      </c>
      <c r="N3035" s="3">
        <v>7</v>
      </c>
      <c r="O3035" s="2" t="s">
        <v>85</v>
      </c>
      <c r="P3035" s="9" t="s">
        <v>6003</v>
      </c>
      <c r="Q3035" s="9" t="s">
        <v>12878</v>
      </c>
      <c r="R3035" s="10">
        <v>44163</v>
      </c>
      <c r="S3035" s="10">
        <v>45308.158318709458</v>
      </c>
      <c r="T3035" s="11">
        <v>8</v>
      </c>
      <c r="U3035" s="51">
        <v>11</v>
      </c>
      <c r="V3035" s="51">
        <v>2020</v>
      </c>
      <c r="W3035" s="52">
        <v>2024</v>
      </c>
    </row>
    <row r="3036" spans="1:23" x14ac:dyDescent="0.3">
      <c r="A3036" s="22">
        <v>3035</v>
      </c>
      <c r="B3036" s="2" t="s">
        <v>6006</v>
      </c>
      <c r="C3036" s="2" t="s">
        <v>33</v>
      </c>
      <c r="D3036" s="2" t="s">
        <v>56</v>
      </c>
      <c r="E3036" s="3">
        <v>1999</v>
      </c>
      <c r="F3036" s="4">
        <v>7328.83</v>
      </c>
      <c r="G3036" s="5">
        <v>101101</v>
      </c>
      <c r="H3036" s="2" t="s">
        <v>21</v>
      </c>
      <c r="I3036" s="2" t="s">
        <v>29</v>
      </c>
      <c r="J3036" s="6">
        <v>2.8</v>
      </c>
      <c r="K3036" s="7">
        <v>590</v>
      </c>
      <c r="L3036" s="8">
        <v>453</v>
      </c>
      <c r="M3036" s="3">
        <v>3</v>
      </c>
      <c r="N3036" s="3">
        <v>5</v>
      </c>
      <c r="O3036" s="2" t="s">
        <v>23</v>
      </c>
      <c r="P3036" s="9" t="s">
        <v>6005</v>
      </c>
      <c r="Q3036" s="9" t="s">
        <v>12879</v>
      </c>
      <c r="R3036" s="10">
        <v>42720</v>
      </c>
      <c r="S3036" s="10">
        <v>45163.297346515021</v>
      </c>
      <c r="T3036" s="11">
        <v>25</v>
      </c>
      <c r="U3036" s="51">
        <v>12</v>
      </c>
      <c r="V3036" s="51">
        <v>2016</v>
      </c>
      <c r="W3036" s="52">
        <v>2023</v>
      </c>
    </row>
    <row r="3037" spans="1:23" x14ac:dyDescent="0.3">
      <c r="A3037" s="22">
        <v>3036</v>
      </c>
      <c r="B3037" s="2" t="s">
        <v>6008</v>
      </c>
      <c r="C3037" s="2" t="s">
        <v>45</v>
      </c>
      <c r="D3037" s="2" t="s">
        <v>64</v>
      </c>
      <c r="E3037" s="3">
        <v>2008</v>
      </c>
      <c r="F3037" s="4">
        <v>56490.18</v>
      </c>
      <c r="G3037" s="5">
        <v>41801</v>
      </c>
      <c r="H3037" s="2" t="s">
        <v>41</v>
      </c>
      <c r="I3037" s="2" t="s">
        <v>29</v>
      </c>
      <c r="J3037" s="6">
        <v>3.2</v>
      </c>
      <c r="K3037" s="7">
        <v>653</v>
      </c>
      <c r="L3037" s="8">
        <v>434</v>
      </c>
      <c r="M3037" s="3">
        <v>3</v>
      </c>
      <c r="N3037" s="3">
        <v>2</v>
      </c>
      <c r="O3037" s="2" t="s">
        <v>51</v>
      </c>
      <c r="P3037" s="9" t="s">
        <v>6007</v>
      </c>
      <c r="Q3037" s="9" t="s">
        <v>12880</v>
      </c>
      <c r="R3037" s="10">
        <v>43541</v>
      </c>
      <c r="S3037" s="10">
        <v>45758.512389523617</v>
      </c>
      <c r="T3037" s="11">
        <v>16</v>
      </c>
      <c r="U3037" s="51">
        <v>3</v>
      </c>
      <c r="V3037" s="51">
        <v>2019</v>
      </c>
      <c r="W3037" s="52">
        <v>2025</v>
      </c>
    </row>
    <row r="3038" spans="1:23" x14ac:dyDescent="0.3">
      <c r="A3038" s="22">
        <v>3037</v>
      </c>
      <c r="B3038" s="2" t="s">
        <v>3626</v>
      </c>
      <c r="C3038" s="2" t="s">
        <v>19</v>
      </c>
      <c r="D3038" s="2" t="s">
        <v>40</v>
      </c>
      <c r="E3038" s="3">
        <v>1992</v>
      </c>
      <c r="F3038" s="4">
        <v>30112.080000000002</v>
      </c>
      <c r="G3038" s="5">
        <v>176501</v>
      </c>
      <c r="H3038" s="2" t="s">
        <v>35</v>
      </c>
      <c r="I3038" s="2" t="s">
        <v>29</v>
      </c>
      <c r="J3038" s="6">
        <v>3.3</v>
      </c>
      <c r="K3038" s="7">
        <v>333</v>
      </c>
      <c r="L3038" s="8">
        <v>678</v>
      </c>
      <c r="M3038" s="3">
        <v>3</v>
      </c>
      <c r="N3038" s="3">
        <v>2</v>
      </c>
      <c r="O3038" s="2" t="s">
        <v>30</v>
      </c>
      <c r="P3038" s="9" t="s">
        <v>6009</v>
      </c>
      <c r="Q3038" s="9" t="s">
        <v>12881</v>
      </c>
      <c r="R3038" s="10">
        <v>42474</v>
      </c>
      <c r="S3038" s="10">
        <v>45578.896466338978</v>
      </c>
      <c r="T3038" s="11">
        <v>32</v>
      </c>
      <c r="U3038" s="51">
        <v>4</v>
      </c>
      <c r="V3038" s="51">
        <v>2016</v>
      </c>
      <c r="W3038" s="52">
        <v>2024</v>
      </c>
    </row>
    <row r="3039" spans="1:23" x14ac:dyDescent="0.3">
      <c r="A3039" s="22">
        <v>3038</v>
      </c>
      <c r="B3039" s="2" t="s">
        <v>3600</v>
      </c>
      <c r="C3039" s="2" t="s">
        <v>19</v>
      </c>
      <c r="D3039" s="2" t="s">
        <v>34</v>
      </c>
      <c r="E3039" s="3">
        <v>2006</v>
      </c>
      <c r="F3039" s="4">
        <v>44607.88</v>
      </c>
      <c r="G3039" s="5">
        <v>146152</v>
      </c>
      <c r="H3039" s="2" t="s">
        <v>41</v>
      </c>
      <c r="I3039" s="2" t="s">
        <v>22</v>
      </c>
      <c r="J3039" s="6">
        <v>2</v>
      </c>
      <c r="K3039" s="7">
        <v>650</v>
      </c>
      <c r="L3039" s="8">
        <v>263</v>
      </c>
      <c r="M3039" s="3">
        <v>4</v>
      </c>
      <c r="N3039" s="3">
        <v>2</v>
      </c>
      <c r="O3039" s="2" t="s">
        <v>80</v>
      </c>
      <c r="P3039" s="9" t="s">
        <v>6010</v>
      </c>
      <c r="Q3039" s="9" t="s">
        <v>12882</v>
      </c>
      <c r="R3039" s="10">
        <v>45412</v>
      </c>
      <c r="S3039" s="10">
        <v>45312.685224090543</v>
      </c>
      <c r="T3039" s="11">
        <v>18</v>
      </c>
      <c r="U3039" s="51">
        <v>4</v>
      </c>
      <c r="V3039" s="51">
        <v>2024</v>
      </c>
      <c r="W3039" s="52">
        <v>2024</v>
      </c>
    </row>
    <row r="3040" spans="1:23" x14ac:dyDescent="0.3">
      <c r="A3040" s="22">
        <v>3039</v>
      </c>
      <c r="B3040" s="2" t="s">
        <v>6012</v>
      </c>
      <c r="C3040" s="2" t="s">
        <v>39</v>
      </c>
      <c r="D3040" s="2" t="s">
        <v>46</v>
      </c>
      <c r="E3040" s="3">
        <v>1991</v>
      </c>
      <c r="F3040" s="4">
        <v>10434.59</v>
      </c>
      <c r="G3040" s="5">
        <v>268567</v>
      </c>
      <c r="H3040" s="2" t="s">
        <v>35</v>
      </c>
      <c r="I3040" s="2" t="s">
        <v>29</v>
      </c>
      <c r="J3040" s="6">
        <v>4.5</v>
      </c>
      <c r="K3040" s="7">
        <v>307</v>
      </c>
      <c r="L3040" s="8">
        <v>278</v>
      </c>
      <c r="M3040" s="3">
        <v>2</v>
      </c>
      <c r="N3040" s="3">
        <v>4</v>
      </c>
      <c r="O3040" s="2" t="s">
        <v>30</v>
      </c>
      <c r="P3040" s="9" t="s">
        <v>6011</v>
      </c>
      <c r="Q3040" s="9" t="s">
        <v>12883</v>
      </c>
      <c r="R3040" s="10">
        <v>43097</v>
      </c>
      <c r="S3040" s="10">
        <v>45466.01589022376</v>
      </c>
      <c r="T3040" s="11">
        <v>33</v>
      </c>
      <c r="U3040" s="51">
        <v>12</v>
      </c>
      <c r="V3040" s="51">
        <v>2017</v>
      </c>
      <c r="W3040" s="52">
        <v>2024</v>
      </c>
    </row>
    <row r="3041" spans="1:23" x14ac:dyDescent="0.3">
      <c r="A3041" s="22">
        <v>3040</v>
      </c>
      <c r="B3041" s="2" t="s">
        <v>6014</v>
      </c>
      <c r="C3041" s="2" t="s">
        <v>26</v>
      </c>
      <c r="D3041" s="2" t="s">
        <v>92</v>
      </c>
      <c r="E3041" s="3">
        <v>2016</v>
      </c>
      <c r="F3041" s="4">
        <v>13312.72</v>
      </c>
      <c r="G3041" s="5">
        <v>107422</v>
      </c>
      <c r="H3041" s="2" t="s">
        <v>21</v>
      </c>
      <c r="I3041" s="2" t="s">
        <v>22</v>
      </c>
      <c r="J3041" s="6">
        <v>5.3</v>
      </c>
      <c r="K3041" s="7">
        <v>378</v>
      </c>
      <c r="L3041" s="8">
        <v>380</v>
      </c>
      <c r="M3041" s="3">
        <v>4</v>
      </c>
      <c r="N3041" s="3">
        <v>4</v>
      </c>
      <c r="O3041" s="2" t="s">
        <v>51</v>
      </c>
      <c r="P3041" s="9" t="s">
        <v>6013</v>
      </c>
      <c r="Q3041" s="9" t="s">
        <v>12884</v>
      </c>
      <c r="R3041" s="10">
        <v>42715</v>
      </c>
      <c r="S3041" s="10">
        <v>45531.875062058127</v>
      </c>
      <c r="T3041" s="11">
        <v>8</v>
      </c>
      <c r="U3041" s="51">
        <v>12</v>
      </c>
      <c r="V3041" s="51">
        <v>2016</v>
      </c>
      <c r="W3041" s="52">
        <v>2024</v>
      </c>
    </row>
    <row r="3042" spans="1:23" x14ac:dyDescent="0.3">
      <c r="A3042" s="22">
        <v>3041</v>
      </c>
      <c r="B3042" s="2" t="s">
        <v>12885</v>
      </c>
      <c r="C3042" s="2" t="s">
        <v>118</v>
      </c>
      <c r="D3042" s="2" t="s">
        <v>34</v>
      </c>
      <c r="E3042" s="3">
        <v>2022</v>
      </c>
      <c r="F3042" s="4">
        <v>49197.39</v>
      </c>
      <c r="G3042" s="5">
        <v>79685</v>
      </c>
      <c r="H3042" s="2" t="s">
        <v>35</v>
      </c>
      <c r="I3042" s="2" t="s">
        <v>22</v>
      </c>
      <c r="J3042" s="6">
        <v>4.5</v>
      </c>
      <c r="K3042" s="7">
        <v>604</v>
      </c>
      <c r="L3042" s="8">
        <v>119</v>
      </c>
      <c r="M3042" s="3">
        <v>3</v>
      </c>
      <c r="N3042" s="3">
        <v>5</v>
      </c>
      <c r="O3042" s="2" t="s">
        <v>85</v>
      </c>
      <c r="P3042" s="9" t="s">
        <v>6015</v>
      </c>
      <c r="Q3042" s="9" t="s">
        <v>12886</v>
      </c>
      <c r="R3042" s="10">
        <v>42265</v>
      </c>
      <c r="S3042" s="10">
        <v>45171.913069659648</v>
      </c>
      <c r="T3042" s="11">
        <v>2</v>
      </c>
      <c r="U3042" s="51">
        <v>9</v>
      </c>
      <c r="V3042" s="51">
        <v>2015</v>
      </c>
      <c r="W3042" s="52">
        <v>2023</v>
      </c>
    </row>
    <row r="3043" spans="1:23" x14ac:dyDescent="0.3">
      <c r="A3043" s="22">
        <v>3042</v>
      </c>
      <c r="B3043" s="2" t="s">
        <v>570</v>
      </c>
      <c r="C3043" s="2" t="s">
        <v>107</v>
      </c>
      <c r="D3043" s="2" t="s">
        <v>56</v>
      </c>
      <c r="E3043" s="3">
        <v>2004</v>
      </c>
      <c r="F3043" s="4">
        <v>37836.1</v>
      </c>
      <c r="G3043" s="5">
        <v>16475</v>
      </c>
      <c r="H3043" s="2" t="s">
        <v>41</v>
      </c>
      <c r="I3043" s="2" t="s">
        <v>22</v>
      </c>
      <c r="J3043" s="6">
        <v>3.7</v>
      </c>
      <c r="K3043" s="7">
        <v>107</v>
      </c>
      <c r="L3043" s="8">
        <v>307</v>
      </c>
      <c r="M3043" s="3">
        <v>2</v>
      </c>
      <c r="N3043" s="3">
        <v>4</v>
      </c>
      <c r="O3043" s="2" t="s">
        <v>85</v>
      </c>
      <c r="P3043" s="9" t="s">
        <v>6016</v>
      </c>
      <c r="Q3043" s="9" t="s">
        <v>12887</v>
      </c>
      <c r="R3043" s="10">
        <v>43579</v>
      </c>
      <c r="S3043" s="10">
        <v>45203.163319709667</v>
      </c>
      <c r="T3043" s="11">
        <v>20</v>
      </c>
      <c r="U3043" s="51">
        <v>4</v>
      </c>
      <c r="V3043" s="51">
        <v>2019</v>
      </c>
      <c r="W3043" s="52">
        <v>2023</v>
      </c>
    </row>
    <row r="3044" spans="1:23" x14ac:dyDescent="0.3">
      <c r="A3044" s="22">
        <v>3043</v>
      </c>
      <c r="B3044" s="2" t="s">
        <v>6018</v>
      </c>
      <c r="C3044" s="2" t="s">
        <v>118</v>
      </c>
      <c r="D3044" s="2" t="s">
        <v>79</v>
      </c>
      <c r="E3044" s="3">
        <v>1992</v>
      </c>
      <c r="F3044" s="4">
        <v>44000.81</v>
      </c>
      <c r="G3044" s="5">
        <v>32671</v>
      </c>
      <c r="H3044" s="2" t="s">
        <v>21</v>
      </c>
      <c r="I3044" s="2" t="s">
        <v>29</v>
      </c>
      <c r="J3044" s="6">
        <v>2</v>
      </c>
      <c r="K3044" s="7">
        <v>115</v>
      </c>
      <c r="L3044" s="8">
        <v>235</v>
      </c>
      <c r="M3044" s="3">
        <v>5</v>
      </c>
      <c r="N3044" s="3">
        <v>2</v>
      </c>
      <c r="O3044" s="2" t="s">
        <v>36</v>
      </c>
      <c r="P3044" s="9" t="s">
        <v>6017</v>
      </c>
      <c r="Q3044" s="9" t="s">
        <v>12888</v>
      </c>
      <c r="R3044" s="10">
        <v>42805</v>
      </c>
      <c r="S3044" s="10">
        <v>45282.895266098938</v>
      </c>
      <c r="T3044" s="11">
        <v>32</v>
      </c>
      <c r="U3044" s="51">
        <v>3</v>
      </c>
      <c r="V3044" s="51">
        <v>2017</v>
      </c>
      <c r="W3044" s="52">
        <v>2023</v>
      </c>
    </row>
    <row r="3045" spans="1:23" x14ac:dyDescent="0.3">
      <c r="A3045" s="22">
        <v>3044</v>
      </c>
      <c r="B3045" s="2" t="s">
        <v>6020</v>
      </c>
      <c r="C3045" s="2" t="s">
        <v>33</v>
      </c>
      <c r="D3045" s="2" t="s">
        <v>20</v>
      </c>
      <c r="E3045" s="3">
        <v>2012</v>
      </c>
      <c r="F3045" s="4">
        <v>71886.48</v>
      </c>
      <c r="G3045" s="5">
        <v>178830</v>
      </c>
      <c r="H3045" s="2" t="s">
        <v>28</v>
      </c>
      <c r="I3045" s="2" t="s">
        <v>29</v>
      </c>
      <c r="J3045" s="6">
        <v>5.3</v>
      </c>
      <c r="K3045" s="7">
        <v>298</v>
      </c>
      <c r="L3045" s="8">
        <v>754</v>
      </c>
      <c r="M3045" s="3">
        <v>5</v>
      </c>
      <c r="N3045" s="3">
        <v>2</v>
      </c>
      <c r="O3045" s="2" t="s">
        <v>51</v>
      </c>
      <c r="P3045" s="9" t="s">
        <v>6019</v>
      </c>
      <c r="Q3045" s="9" t="s">
        <v>12889</v>
      </c>
      <c r="R3045" s="10">
        <v>43826</v>
      </c>
      <c r="S3045" s="10">
        <v>45311.224932032121</v>
      </c>
      <c r="T3045" s="11">
        <v>12</v>
      </c>
      <c r="U3045" s="51">
        <v>12</v>
      </c>
      <c r="V3045" s="51">
        <v>2019</v>
      </c>
      <c r="W3045" s="52">
        <v>2024</v>
      </c>
    </row>
    <row r="3046" spans="1:23" x14ac:dyDescent="0.3">
      <c r="A3046" s="22">
        <v>3045</v>
      </c>
      <c r="B3046" s="2" t="s">
        <v>6022</v>
      </c>
      <c r="C3046" s="2" t="s">
        <v>118</v>
      </c>
      <c r="D3046" s="2" t="s">
        <v>40</v>
      </c>
      <c r="E3046" s="3">
        <v>2000</v>
      </c>
      <c r="F3046" s="4">
        <v>11289</v>
      </c>
      <c r="G3046" s="5">
        <v>154198</v>
      </c>
      <c r="H3046" s="2" t="s">
        <v>21</v>
      </c>
      <c r="I3046" s="2" t="s">
        <v>22</v>
      </c>
      <c r="J3046" s="6">
        <v>4.9000000000000004</v>
      </c>
      <c r="K3046" s="7">
        <v>520</v>
      </c>
      <c r="L3046" s="8">
        <v>709</v>
      </c>
      <c r="M3046" s="3">
        <v>3</v>
      </c>
      <c r="N3046" s="3">
        <v>7</v>
      </c>
      <c r="O3046" s="2" t="s">
        <v>36</v>
      </c>
      <c r="P3046" s="9" t="s">
        <v>6021</v>
      </c>
      <c r="Q3046" s="9" t="s">
        <v>12890</v>
      </c>
      <c r="R3046" s="10">
        <v>44677</v>
      </c>
      <c r="S3046" s="10">
        <v>45801.298946835079</v>
      </c>
      <c r="T3046" s="11">
        <v>24</v>
      </c>
      <c r="U3046" s="51">
        <v>4</v>
      </c>
      <c r="V3046" s="51">
        <v>2022</v>
      </c>
      <c r="W3046" s="52">
        <v>2025</v>
      </c>
    </row>
    <row r="3047" spans="1:23" x14ac:dyDescent="0.3">
      <c r="A3047" s="22">
        <v>3046</v>
      </c>
      <c r="B3047" s="2" t="s">
        <v>6024</v>
      </c>
      <c r="C3047" s="2" t="s">
        <v>26</v>
      </c>
      <c r="D3047" s="2" t="s">
        <v>27</v>
      </c>
      <c r="E3047" s="3">
        <v>2022</v>
      </c>
      <c r="F3047" s="4">
        <v>5319.4</v>
      </c>
      <c r="G3047" s="5">
        <v>159334</v>
      </c>
      <c r="H3047" s="2" t="s">
        <v>35</v>
      </c>
      <c r="I3047" s="2" t="s">
        <v>29</v>
      </c>
      <c r="J3047" s="6">
        <v>5.5</v>
      </c>
      <c r="K3047" s="7">
        <v>672</v>
      </c>
      <c r="L3047" s="8">
        <v>635</v>
      </c>
      <c r="M3047" s="3">
        <v>2</v>
      </c>
      <c r="N3047" s="3">
        <v>5</v>
      </c>
      <c r="O3047" s="2" t="s">
        <v>23</v>
      </c>
      <c r="P3047" s="9" t="s">
        <v>6023</v>
      </c>
      <c r="Q3047" s="9" t="s">
        <v>12891</v>
      </c>
      <c r="R3047" s="10">
        <v>43975</v>
      </c>
      <c r="S3047" s="10">
        <v>45278.952477541228</v>
      </c>
      <c r="T3047" s="11">
        <v>2</v>
      </c>
      <c r="U3047" s="51">
        <v>5</v>
      </c>
      <c r="V3047" s="51">
        <v>2020</v>
      </c>
      <c r="W3047" s="52">
        <v>2023</v>
      </c>
    </row>
    <row r="3048" spans="1:23" x14ac:dyDescent="0.3">
      <c r="A3048" s="22">
        <v>3047</v>
      </c>
      <c r="B3048" s="2" t="s">
        <v>540</v>
      </c>
      <c r="C3048" s="2" t="s">
        <v>63</v>
      </c>
      <c r="D3048" s="2" t="s">
        <v>79</v>
      </c>
      <c r="E3048" s="3">
        <v>2008</v>
      </c>
      <c r="F3048" s="4">
        <v>16000.27</v>
      </c>
      <c r="G3048" s="5">
        <v>642</v>
      </c>
      <c r="H3048" s="2" t="s">
        <v>28</v>
      </c>
      <c r="I3048" s="2" t="s">
        <v>29</v>
      </c>
      <c r="J3048" s="6">
        <v>5.8</v>
      </c>
      <c r="K3048" s="7">
        <v>673</v>
      </c>
      <c r="L3048" s="8">
        <v>308</v>
      </c>
      <c r="M3048" s="3">
        <v>2</v>
      </c>
      <c r="N3048" s="3">
        <v>5</v>
      </c>
      <c r="O3048" s="2" t="s">
        <v>42</v>
      </c>
      <c r="P3048" s="9" t="s">
        <v>6025</v>
      </c>
      <c r="Q3048" s="9" t="s">
        <v>12892</v>
      </c>
      <c r="R3048" s="10">
        <v>45037</v>
      </c>
      <c r="S3048" s="10">
        <v>45816.485984242572</v>
      </c>
      <c r="T3048" s="11">
        <v>16</v>
      </c>
      <c r="U3048" s="51">
        <v>4</v>
      </c>
      <c r="V3048" s="51">
        <v>2023</v>
      </c>
      <c r="W3048" s="52">
        <v>2025</v>
      </c>
    </row>
    <row r="3049" spans="1:23" x14ac:dyDescent="0.3">
      <c r="A3049" s="22">
        <v>3048</v>
      </c>
      <c r="B3049" s="2" t="s">
        <v>6027</v>
      </c>
      <c r="C3049" s="2" t="s">
        <v>19</v>
      </c>
      <c r="D3049" s="2" t="s">
        <v>27</v>
      </c>
      <c r="E3049" s="3">
        <v>2008</v>
      </c>
      <c r="F3049" s="4">
        <v>53290.2</v>
      </c>
      <c r="G3049" s="5">
        <v>256633</v>
      </c>
      <c r="H3049" s="2" t="s">
        <v>28</v>
      </c>
      <c r="I3049" s="2" t="s">
        <v>22</v>
      </c>
      <c r="J3049" s="6">
        <v>3.2</v>
      </c>
      <c r="K3049" s="7">
        <v>387</v>
      </c>
      <c r="L3049" s="8">
        <v>640</v>
      </c>
      <c r="M3049" s="3">
        <v>5</v>
      </c>
      <c r="N3049" s="3">
        <v>4</v>
      </c>
      <c r="O3049" s="2" t="s">
        <v>42</v>
      </c>
      <c r="P3049" s="9" t="s">
        <v>6026</v>
      </c>
      <c r="Q3049" s="9" t="s">
        <v>12893</v>
      </c>
      <c r="R3049" s="10">
        <v>44000</v>
      </c>
      <c r="S3049" s="10">
        <v>45719.668620769873</v>
      </c>
      <c r="T3049" s="11">
        <v>16</v>
      </c>
      <c r="U3049" s="51">
        <v>6</v>
      </c>
      <c r="V3049" s="51">
        <v>2020</v>
      </c>
      <c r="W3049" s="52">
        <v>2025</v>
      </c>
    </row>
    <row r="3050" spans="1:23" x14ac:dyDescent="0.3">
      <c r="A3050" s="22">
        <v>3049</v>
      </c>
      <c r="B3050" s="2" t="s">
        <v>6029</v>
      </c>
      <c r="C3050" s="2" t="s">
        <v>49</v>
      </c>
      <c r="D3050" s="2" t="s">
        <v>50</v>
      </c>
      <c r="E3050" s="3">
        <v>1996</v>
      </c>
      <c r="F3050" s="4">
        <v>37509.79</v>
      </c>
      <c r="G3050" s="5">
        <v>269073</v>
      </c>
      <c r="H3050" s="2" t="s">
        <v>28</v>
      </c>
      <c r="I3050" s="2" t="s">
        <v>29</v>
      </c>
      <c r="J3050" s="6">
        <v>3.3</v>
      </c>
      <c r="K3050" s="7">
        <v>266</v>
      </c>
      <c r="L3050" s="8">
        <v>686</v>
      </c>
      <c r="M3050" s="3">
        <v>3</v>
      </c>
      <c r="N3050" s="3">
        <v>7</v>
      </c>
      <c r="O3050" s="2" t="s">
        <v>30</v>
      </c>
      <c r="P3050" s="9" t="s">
        <v>6028</v>
      </c>
      <c r="Q3050" s="9" t="s">
        <v>12894</v>
      </c>
      <c r="R3050" s="10">
        <v>43996</v>
      </c>
      <c r="S3050" s="10">
        <v>45596.419971039933</v>
      </c>
      <c r="T3050" s="11">
        <v>28</v>
      </c>
      <c r="U3050" s="51">
        <v>6</v>
      </c>
      <c r="V3050" s="51">
        <v>2020</v>
      </c>
      <c r="W3050" s="52">
        <v>2024</v>
      </c>
    </row>
    <row r="3051" spans="1:23" x14ac:dyDescent="0.3">
      <c r="A3051" s="22">
        <v>3050</v>
      </c>
      <c r="B3051" s="2" t="s">
        <v>6031</v>
      </c>
      <c r="C3051" s="2" t="s">
        <v>26</v>
      </c>
      <c r="D3051" s="2" t="s">
        <v>46</v>
      </c>
      <c r="E3051" s="3">
        <v>1990</v>
      </c>
      <c r="F3051" s="4">
        <v>19519.34</v>
      </c>
      <c r="G3051" s="5">
        <v>201063</v>
      </c>
      <c r="H3051" s="2" t="s">
        <v>21</v>
      </c>
      <c r="I3051" s="2" t="s">
        <v>29</v>
      </c>
      <c r="J3051" s="6">
        <v>1.2</v>
      </c>
      <c r="K3051" s="7">
        <v>630</v>
      </c>
      <c r="L3051" s="8">
        <v>614</v>
      </c>
      <c r="M3051" s="3">
        <v>4</v>
      </c>
      <c r="N3051" s="3">
        <v>4</v>
      </c>
      <c r="O3051" s="2" t="s">
        <v>36</v>
      </c>
      <c r="P3051" s="9" t="s">
        <v>6030</v>
      </c>
      <c r="Q3051" s="9" t="s">
        <v>12895</v>
      </c>
      <c r="R3051" s="10">
        <v>43264</v>
      </c>
      <c r="S3051" s="10">
        <v>45501.500987243169</v>
      </c>
      <c r="T3051" s="11">
        <v>34</v>
      </c>
      <c r="U3051" s="51">
        <v>6</v>
      </c>
      <c r="V3051" s="51">
        <v>2018</v>
      </c>
      <c r="W3051" s="52">
        <v>2024</v>
      </c>
    </row>
    <row r="3052" spans="1:23" x14ac:dyDescent="0.3">
      <c r="A3052" s="22">
        <v>3051</v>
      </c>
      <c r="B3052" s="2" t="s">
        <v>6033</v>
      </c>
      <c r="C3052" s="2" t="s">
        <v>74</v>
      </c>
      <c r="D3052" s="2" t="s">
        <v>27</v>
      </c>
      <c r="E3052" s="3">
        <v>2022</v>
      </c>
      <c r="F3052" s="4">
        <v>23039.21</v>
      </c>
      <c r="G3052" s="5">
        <v>287427</v>
      </c>
      <c r="H3052" s="2" t="s">
        <v>28</v>
      </c>
      <c r="I3052" s="2" t="s">
        <v>29</v>
      </c>
      <c r="J3052" s="6">
        <v>1.7</v>
      </c>
      <c r="K3052" s="7">
        <v>504</v>
      </c>
      <c r="L3052" s="8">
        <v>639</v>
      </c>
      <c r="M3052" s="3">
        <v>5</v>
      </c>
      <c r="N3052" s="3">
        <v>7</v>
      </c>
      <c r="O3052" s="2" t="s">
        <v>65</v>
      </c>
      <c r="P3052" s="9" t="s">
        <v>6032</v>
      </c>
      <c r="Q3052" s="9" t="s">
        <v>12896</v>
      </c>
      <c r="R3052" s="10">
        <v>43720</v>
      </c>
      <c r="S3052" s="10">
        <v>45740.550797205156</v>
      </c>
      <c r="T3052" s="11">
        <v>2</v>
      </c>
      <c r="U3052" s="51">
        <v>9</v>
      </c>
      <c r="V3052" s="51">
        <v>2019</v>
      </c>
      <c r="W3052" s="52">
        <v>2025</v>
      </c>
    </row>
    <row r="3053" spans="1:23" x14ac:dyDescent="0.3">
      <c r="A3053" s="22">
        <v>3052</v>
      </c>
      <c r="B3053" s="2" t="s">
        <v>6035</v>
      </c>
      <c r="C3053" s="2" t="s">
        <v>26</v>
      </c>
      <c r="D3053" s="2" t="s">
        <v>92</v>
      </c>
      <c r="E3053" s="3">
        <v>2002</v>
      </c>
      <c r="F3053" s="4">
        <v>26689.72</v>
      </c>
      <c r="G3053" s="5">
        <v>62757</v>
      </c>
      <c r="H3053" s="2" t="s">
        <v>35</v>
      </c>
      <c r="I3053" s="2" t="s">
        <v>22</v>
      </c>
      <c r="J3053" s="6">
        <v>1.6</v>
      </c>
      <c r="K3053" s="7">
        <v>534</v>
      </c>
      <c r="L3053" s="8">
        <v>472</v>
      </c>
      <c r="M3053" s="3">
        <v>2</v>
      </c>
      <c r="N3053" s="3">
        <v>7</v>
      </c>
      <c r="O3053" s="2" t="s">
        <v>51</v>
      </c>
      <c r="P3053" s="9" t="s">
        <v>6034</v>
      </c>
      <c r="Q3053" s="9" t="s">
        <v>12897</v>
      </c>
      <c r="R3053" s="10">
        <v>44674</v>
      </c>
      <c r="S3053" s="10">
        <v>45286.253937833288</v>
      </c>
      <c r="T3053" s="11">
        <v>22</v>
      </c>
      <c r="U3053" s="51">
        <v>4</v>
      </c>
      <c r="V3053" s="51">
        <v>2022</v>
      </c>
      <c r="W3053" s="52">
        <v>2023</v>
      </c>
    </row>
    <row r="3054" spans="1:23" x14ac:dyDescent="0.3">
      <c r="A3054" s="22">
        <v>3053</v>
      </c>
      <c r="B3054" s="2" t="s">
        <v>6037</v>
      </c>
      <c r="C3054" s="2" t="s">
        <v>39</v>
      </c>
      <c r="D3054" s="2" t="s">
        <v>34</v>
      </c>
      <c r="E3054" s="3">
        <v>2001</v>
      </c>
      <c r="F3054" s="4">
        <v>65869.42</v>
      </c>
      <c r="G3054" s="5">
        <v>219427</v>
      </c>
      <c r="H3054" s="2" t="s">
        <v>21</v>
      </c>
      <c r="I3054" s="2" t="s">
        <v>22</v>
      </c>
      <c r="J3054" s="6">
        <v>5</v>
      </c>
      <c r="K3054" s="7">
        <v>654</v>
      </c>
      <c r="L3054" s="8">
        <v>205</v>
      </c>
      <c r="M3054" s="3">
        <v>2</v>
      </c>
      <c r="N3054" s="3">
        <v>4</v>
      </c>
      <c r="O3054" s="2" t="s">
        <v>36</v>
      </c>
      <c r="P3054" s="9" t="s">
        <v>6036</v>
      </c>
      <c r="Q3054" s="9" t="s">
        <v>12898</v>
      </c>
      <c r="R3054" s="10">
        <v>42572</v>
      </c>
      <c r="S3054" s="10">
        <v>45448.054297905299</v>
      </c>
      <c r="T3054" s="11">
        <v>23</v>
      </c>
      <c r="U3054" s="51">
        <v>7</v>
      </c>
      <c r="V3054" s="51">
        <v>2016</v>
      </c>
      <c r="W3054" s="52">
        <v>2024</v>
      </c>
    </row>
    <row r="3055" spans="1:23" x14ac:dyDescent="0.3">
      <c r="A3055" s="22">
        <v>3054</v>
      </c>
      <c r="B3055" s="2" t="s">
        <v>6039</v>
      </c>
      <c r="C3055" s="2" t="s">
        <v>39</v>
      </c>
      <c r="D3055" s="2" t="s">
        <v>79</v>
      </c>
      <c r="E3055" s="3">
        <v>1997</v>
      </c>
      <c r="F3055" s="4">
        <v>8897.33</v>
      </c>
      <c r="G3055" s="5">
        <v>206820</v>
      </c>
      <c r="H3055" s="2" t="s">
        <v>21</v>
      </c>
      <c r="I3055" s="2" t="s">
        <v>29</v>
      </c>
      <c r="J3055" s="6">
        <v>4.3</v>
      </c>
      <c r="K3055" s="7">
        <v>635</v>
      </c>
      <c r="L3055" s="8">
        <v>724</v>
      </c>
      <c r="M3055" s="3">
        <v>3</v>
      </c>
      <c r="N3055" s="3">
        <v>2</v>
      </c>
      <c r="O3055" s="2" t="s">
        <v>30</v>
      </c>
      <c r="P3055" s="9" t="s">
        <v>6038</v>
      </c>
      <c r="Q3055" s="9" t="s">
        <v>12899</v>
      </c>
      <c r="R3055" s="10">
        <v>42262</v>
      </c>
      <c r="S3055" s="10">
        <v>45800.276742394199</v>
      </c>
      <c r="T3055" s="11">
        <v>27</v>
      </c>
      <c r="U3055" s="51">
        <v>9</v>
      </c>
      <c r="V3055" s="51">
        <v>2015</v>
      </c>
      <c r="W3055" s="52">
        <v>2025</v>
      </c>
    </row>
    <row r="3056" spans="1:23" x14ac:dyDescent="0.3">
      <c r="A3056" s="22">
        <v>3055</v>
      </c>
      <c r="B3056" s="2" t="s">
        <v>12900</v>
      </c>
      <c r="C3056" s="2" t="s">
        <v>49</v>
      </c>
      <c r="D3056" s="2" t="s">
        <v>56</v>
      </c>
      <c r="E3056" s="3">
        <v>1994</v>
      </c>
      <c r="F3056" s="4">
        <v>43500.75</v>
      </c>
      <c r="G3056" s="5">
        <v>250284</v>
      </c>
      <c r="H3056" s="2" t="s">
        <v>28</v>
      </c>
      <c r="I3056" s="2" t="s">
        <v>29</v>
      </c>
      <c r="J3056" s="6">
        <v>4.2</v>
      </c>
      <c r="K3056" s="7">
        <v>668</v>
      </c>
      <c r="L3056" s="8">
        <v>677</v>
      </c>
      <c r="M3056" s="3">
        <v>4</v>
      </c>
      <c r="N3056" s="3">
        <v>5</v>
      </c>
      <c r="O3056" s="2" t="s">
        <v>85</v>
      </c>
      <c r="P3056" s="9" t="s">
        <v>6040</v>
      </c>
      <c r="Q3056" s="9" t="s">
        <v>12901</v>
      </c>
      <c r="R3056" s="10">
        <v>42991</v>
      </c>
      <c r="S3056" s="10">
        <v>45172.789244894702</v>
      </c>
      <c r="T3056" s="11">
        <v>30</v>
      </c>
      <c r="U3056" s="51">
        <v>9</v>
      </c>
      <c r="V3056" s="51">
        <v>2017</v>
      </c>
      <c r="W3056" s="52">
        <v>2023</v>
      </c>
    </row>
    <row r="3057" spans="1:23" x14ac:dyDescent="0.3">
      <c r="A3057" s="22">
        <v>3056</v>
      </c>
      <c r="B3057" s="2" t="s">
        <v>6042</v>
      </c>
      <c r="C3057" s="2" t="s">
        <v>45</v>
      </c>
      <c r="D3057" s="2" t="s">
        <v>20</v>
      </c>
      <c r="E3057" s="3">
        <v>2018</v>
      </c>
      <c r="F3057" s="4">
        <v>72444.69</v>
      </c>
      <c r="G3057" s="5">
        <v>122186</v>
      </c>
      <c r="H3057" s="2" t="s">
        <v>41</v>
      </c>
      <c r="I3057" s="2" t="s">
        <v>29</v>
      </c>
      <c r="J3057" s="6">
        <v>2.5</v>
      </c>
      <c r="K3057" s="7">
        <v>544</v>
      </c>
      <c r="L3057" s="8">
        <v>259</v>
      </c>
      <c r="M3057" s="3">
        <v>5</v>
      </c>
      <c r="N3057" s="3">
        <v>5</v>
      </c>
      <c r="O3057" s="2" t="s">
        <v>65</v>
      </c>
      <c r="P3057" s="9" t="s">
        <v>6041</v>
      </c>
      <c r="Q3057" s="9" t="s">
        <v>12902</v>
      </c>
      <c r="R3057" s="10">
        <v>42713</v>
      </c>
      <c r="S3057" s="10">
        <v>45652.349156877091</v>
      </c>
      <c r="T3057" s="11">
        <v>6</v>
      </c>
      <c r="U3057" s="51">
        <v>12</v>
      </c>
      <c r="V3057" s="51">
        <v>2016</v>
      </c>
      <c r="W3057" s="52">
        <v>2024</v>
      </c>
    </row>
    <row r="3058" spans="1:23" x14ac:dyDescent="0.3">
      <c r="A3058" s="22">
        <v>3057</v>
      </c>
      <c r="B3058" s="2" t="s">
        <v>6044</v>
      </c>
      <c r="C3058" s="2" t="s">
        <v>107</v>
      </c>
      <c r="D3058" s="2" t="s">
        <v>46</v>
      </c>
      <c r="E3058" s="3">
        <v>2007</v>
      </c>
      <c r="F3058" s="4">
        <v>57383.73</v>
      </c>
      <c r="G3058" s="5">
        <v>124189</v>
      </c>
      <c r="H3058" s="2" t="s">
        <v>41</v>
      </c>
      <c r="I3058" s="2" t="s">
        <v>22</v>
      </c>
      <c r="J3058" s="6">
        <v>2.7</v>
      </c>
      <c r="K3058" s="7">
        <v>695</v>
      </c>
      <c r="L3058" s="8">
        <v>552</v>
      </c>
      <c r="M3058" s="3">
        <v>2</v>
      </c>
      <c r="N3058" s="3">
        <v>5</v>
      </c>
      <c r="O3058" s="2" t="s">
        <v>42</v>
      </c>
      <c r="P3058" s="9" t="s">
        <v>6043</v>
      </c>
      <c r="Q3058" s="9" t="s">
        <v>12903</v>
      </c>
      <c r="R3058" s="10">
        <v>42742</v>
      </c>
      <c r="S3058" s="10">
        <v>45323.929472940297</v>
      </c>
      <c r="T3058" s="11">
        <v>17</v>
      </c>
      <c r="U3058" s="51">
        <v>1</v>
      </c>
      <c r="V3058" s="51">
        <v>2017</v>
      </c>
      <c r="W3058" s="52">
        <v>2024</v>
      </c>
    </row>
    <row r="3059" spans="1:23" x14ac:dyDescent="0.3">
      <c r="A3059" s="22">
        <v>3058</v>
      </c>
      <c r="B3059" s="2" t="s">
        <v>6046</v>
      </c>
      <c r="C3059" s="2" t="s">
        <v>39</v>
      </c>
      <c r="D3059" s="2" t="s">
        <v>56</v>
      </c>
      <c r="E3059" s="3">
        <v>2014</v>
      </c>
      <c r="F3059" s="4">
        <v>70324.509999999995</v>
      </c>
      <c r="G3059" s="5">
        <v>107173</v>
      </c>
      <c r="H3059" s="2" t="s">
        <v>41</v>
      </c>
      <c r="I3059" s="2" t="s">
        <v>29</v>
      </c>
      <c r="J3059" s="6">
        <v>5.4</v>
      </c>
      <c r="K3059" s="7">
        <v>683</v>
      </c>
      <c r="L3059" s="8">
        <v>559</v>
      </c>
      <c r="M3059" s="3">
        <v>5</v>
      </c>
      <c r="N3059" s="3">
        <v>4</v>
      </c>
      <c r="O3059" s="2" t="s">
        <v>65</v>
      </c>
      <c r="P3059" s="9" t="s">
        <v>6045</v>
      </c>
      <c r="Q3059" s="9" t="s">
        <v>12904</v>
      </c>
      <c r="R3059" s="10">
        <v>44356</v>
      </c>
      <c r="S3059" s="10">
        <v>45858.688424730659</v>
      </c>
      <c r="T3059" s="11">
        <v>10</v>
      </c>
      <c r="U3059" s="51">
        <v>6</v>
      </c>
      <c r="V3059" s="51">
        <v>2021</v>
      </c>
      <c r="W3059" s="52">
        <v>2025</v>
      </c>
    </row>
    <row r="3060" spans="1:23" x14ac:dyDescent="0.3">
      <c r="A3060" s="22">
        <v>3059</v>
      </c>
      <c r="B3060" s="2" t="s">
        <v>6048</v>
      </c>
      <c r="C3060" s="2" t="s">
        <v>26</v>
      </c>
      <c r="D3060" s="2" t="s">
        <v>27</v>
      </c>
      <c r="E3060" s="3">
        <v>2015</v>
      </c>
      <c r="F3060" s="4">
        <v>74312.55</v>
      </c>
      <c r="G3060" s="5">
        <v>150612</v>
      </c>
      <c r="H3060" s="2" t="s">
        <v>35</v>
      </c>
      <c r="I3060" s="2" t="s">
        <v>29</v>
      </c>
      <c r="J3060" s="6">
        <v>2.2999999999999998</v>
      </c>
      <c r="K3060" s="7">
        <v>612</v>
      </c>
      <c r="L3060" s="8">
        <v>329</v>
      </c>
      <c r="M3060" s="3">
        <v>3</v>
      </c>
      <c r="N3060" s="3">
        <v>5</v>
      </c>
      <c r="O3060" s="2" t="s">
        <v>51</v>
      </c>
      <c r="P3060" s="9" t="s">
        <v>6047</v>
      </c>
      <c r="Q3060" s="9" t="s">
        <v>12905</v>
      </c>
      <c r="R3060" s="10">
        <v>42624</v>
      </c>
      <c r="S3060" s="10">
        <v>45273.111309307576</v>
      </c>
      <c r="T3060" s="11">
        <v>9</v>
      </c>
      <c r="U3060" s="51">
        <v>9</v>
      </c>
      <c r="V3060" s="51">
        <v>2016</v>
      </c>
      <c r="W3060" s="52">
        <v>2023</v>
      </c>
    </row>
    <row r="3061" spans="1:23" x14ac:dyDescent="0.3">
      <c r="A3061" s="22">
        <v>3060</v>
      </c>
      <c r="B3061" s="2" t="s">
        <v>6050</v>
      </c>
      <c r="C3061" s="2" t="s">
        <v>118</v>
      </c>
      <c r="D3061" s="2" t="s">
        <v>34</v>
      </c>
      <c r="E3061" s="3">
        <v>2021</v>
      </c>
      <c r="F3061" s="4">
        <v>49451.56</v>
      </c>
      <c r="G3061" s="5">
        <v>180731</v>
      </c>
      <c r="H3061" s="2" t="s">
        <v>41</v>
      </c>
      <c r="I3061" s="2" t="s">
        <v>29</v>
      </c>
      <c r="J3061" s="6">
        <v>5.7</v>
      </c>
      <c r="K3061" s="7">
        <v>487</v>
      </c>
      <c r="L3061" s="8">
        <v>413</v>
      </c>
      <c r="M3061" s="3">
        <v>2</v>
      </c>
      <c r="N3061" s="3">
        <v>7</v>
      </c>
      <c r="O3061" s="2" t="s">
        <v>85</v>
      </c>
      <c r="P3061" s="9" t="s">
        <v>6049</v>
      </c>
      <c r="Q3061" s="9" t="s">
        <v>12906</v>
      </c>
      <c r="R3061" s="10">
        <v>44824</v>
      </c>
      <c r="S3061" s="10">
        <v>45588.242335512827</v>
      </c>
      <c r="T3061" s="11">
        <v>3</v>
      </c>
      <c r="U3061" s="51">
        <v>9</v>
      </c>
      <c r="V3061" s="51">
        <v>2022</v>
      </c>
      <c r="W3061" s="52">
        <v>2024</v>
      </c>
    </row>
    <row r="3062" spans="1:23" x14ac:dyDescent="0.3">
      <c r="A3062" s="22">
        <v>3061</v>
      </c>
      <c r="B3062" s="2" t="s">
        <v>6052</v>
      </c>
      <c r="C3062" s="2" t="s">
        <v>19</v>
      </c>
      <c r="D3062" s="2" t="s">
        <v>64</v>
      </c>
      <c r="E3062" s="3">
        <v>2018</v>
      </c>
      <c r="F3062" s="4">
        <v>18505.88</v>
      </c>
      <c r="G3062" s="5">
        <v>31706</v>
      </c>
      <c r="H3062" s="2" t="s">
        <v>35</v>
      </c>
      <c r="I3062" s="2" t="s">
        <v>22</v>
      </c>
      <c r="J3062" s="6">
        <v>3</v>
      </c>
      <c r="K3062" s="7">
        <v>127</v>
      </c>
      <c r="L3062" s="8">
        <v>571</v>
      </c>
      <c r="M3062" s="3">
        <v>5</v>
      </c>
      <c r="N3062" s="3">
        <v>4</v>
      </c>
      <c r="O3062" s="2" t="s">
        <v>30</v>
      </c>
      <c r="P3062" s="9" t="s">
        <v>6051</v>
      </c>
      <c r="Q3062" s="9" t="s">
        <v>12907</v>
      </c>
      <c r="R3062" s="10">
        <v>43716</v>
      </c>
      <c r="S3062" s="10">
        <v>45704.189524950707</v>
      </c>
      <c r="T3062" s="11">
        <v>6</v>
      </c>
      <c r="U3062" s="51">
        <v>9</v>
      </c>
      <c r="V3062" s="51">
        <v>2019</v>
      </c>
      <c r="W3062" s="52">
        <v>2025</v>
      </c>
    </row>
    <row r="3063" spans="1:23" x14ac:dyDescent="0.3">
      <c r="A3063" s="22">
        <v>3062</v>
      </c>
      <c r="B3063" s="2" t="s">
        <v>6054</v>
      </c>
      <c r="C3063" s="2" t="s">
        <v>49</v>
      </c>
      <c r="D3063" s="2" t="s">
        <v>56</v>
      </c>
      <c r="E3063" s="3">
        <v>2008</v>
      </c>
      <c r="F3063" s="4">
        <v>28805.41</v>
      </c>
      <c r="G3063" s="5">
        <v>292025</v>
      </c>
      <c r="H3063" s="2" t="s">
        <v>21</v>
      </c>
      <c r="I3063" s="2" t="s">
        <v>29</v>
      </c>
      <c r="J3063" s="6">
        <v>4.3</v>
      </c>
      <c r="K3063" s="7">
        <v>608</v>
      </c>
      <c r="L3063" s="8">
        <v>379</v>
      </c>
      <c r="M3063" s="3">
        <v>4</v>
      </c>
      <c r="N3063" s="3">
        <v>7</v>
      </c>
      <c r="O3063" s="2" t="s">
        <v>51</v>
      </c>
      <c r="P3063" s="9" t="s">
        <v>6053</v>
      </c>
      <c r="Q3063" s="9" t="s">
        <v>12908</v>
      </c>
      <c r="R3063" s="10">
        <v>44780</v>
      </c>
      <c r="S3063" s="10">
        <v>45594.083503746471</v>
      </c>
      <c r="T3063" s="11">
        <v>16</v>
      </c>
      <c r="U3063" s="51">
        <v>8</v>
      </c>
      <c r="V3063" s="51">
        <v>2022</v>
      </c>
      <c r="W3063" s="52">
        <v>2024</v>
      </c>
    </row>
    <row r="3064" spans="1:23" x14ac:dyDescent="0.3">
      <c r="A3064" s="22">
        <v>3063</v>
      </c>
      <c r="B3064" s="2" t="s">
        <v>6056</v>
      </c>
      <c r="C3064" s="2" t="s">
        <v>45</v>
      </c>
      <c r="D3064" s="2" t="s">
        <v>46</v>
      </c>
      <c r="E3064" s="3">
        <v>2020</v>
      </c>
      <c r="F3064" s="4">
        <v>60225.49</v>
      </c>
      <c r="G3064" s="5">
        <v>255569</v>
      </c>
      <c r="H3064" s="2" t="s">
        <v>28</v>
      </c>
      <c r="I3064" s="2" t="s">
        <v>22</v>
      </c>
      <c r="J3064" s="6">
        <v>5.4</v>
      </c>
      <c r="K3064" s="7">
        <v>554</v>
      </c>
      <c r="L3064" s="8">
        <v>715</v>
      </c>
      <c r="M3064" s="3">
        <v>3</v>
      </c>
      <c r="N3064" s="3">
        <v>7</v>
      </c>
      <c r="O3064" s="2" t="s">
        <v>42</v>
      </c>
      <c r="P3064" s="9" t="s">
        <v>6055</v>
      </c>
      <c r="Q3064" s="9" t="s">
        <v>12909</v>
      </c>
      <c r="R3064" s="10">
        <v>43595</v>
      </c>
      <c r="S3064" s="10">
        <v>45645.631813408399</v>
      </c>
      <c r="T3064" s="11">
        <v>4</v>
      </c>
      <c r="U3064" s="51">
        <v>5</v>
      </c>
      <c r="V3064" s="51">
        <v>2019</v>
      </c>
      <c r="W3064" s="52">
        <v>2024</v>
      </c>
    </row>
    <row r="3065" spans="1:23" x14ac:dyDescent="0.3">
      <c r="A3065" s="22">
        <v>3064</v>
      </c>
      <c r="B3065" s="2" t="s">
        <v>6058</v>
      </c>
      <c r="C3065" s="2" t="s">
        <v>74</v>
      </c>
      <c r="D3065" s="2" t="s">
        <v>64</v>
      </c>
      <c r="E3065" s="3">
        <v>2003</v>
      </c>
      <c r="F3065" s="4">
        <v>62843.98</v>
      </c>
      <c r="G3065" s="5">
        <v>200225</v>
      </c>
      <c r="H3065" s="2" t="s">
        <v>35</v>
      </c>
      <c r="I3065" s="2" t="s">
        <v>29</v>
      </c>
      <c r="J3065" s="6">
        <v>3.3</v>
      </c>
      <c r="K3065" s="7">
        <v>75</v>
      </c>
      <c r="L3065" s="8">
        <v>432</v>
      </c>
      <c r="M3065" s="3">
        <v>2</v>
      </c>
      <c r="N3065" s="3">
        <v>7</v>
      </c>
      <c r="O3065" s="2" t="s">
        <v>65</v>
      </c>
      <c r="P3065" s="9" t="s">
        <v>6057</v>
      </c>
      <c r="Q3065" s="9" t="s">
        <v>12910</v>
      </c>
      <c r="R3065" s="10">
        <v>41992</v>
      </c>
      <c r="S3065" s="10">
        <v>45222.147116469023</v>
      </c>
      <c r="T3065" s="11">
        <v>21</v>
      </c>
      <c r="U3065" s="51">
        <v>12</v>
      </c>
      <c r="V3065" s="51">
        <v>2014</v>
      </c>
      <c r="W3065" s="52">
        <v>2023</v>
      </c>
    </row>
    <row r="3066" spans="1:23" x14ac:dyDescent="0.3">
      <c r="A3066" s="22">
        <v>3065</v>
      </c>
      <c r="B3066" s="2" t="s">
        <v>12911</v>
      </c>
      <c r="C3066" s="2" t="s">
        <v>49</v>
      </c>
      <c r="D3066" s="2" t="s">
        <v>50</v>
      </c>
      <c r="E3066" s="3">
        <v>2008</v>
      </c>
      <c r="F3066" s="4">
        <v>66479.199999999997</v>
      </c>
      <c r="G3066" s="5">
        <v>295431</v>
      </c>
      <c r="H3066" s="2" t="s">
        <v>28</v>
      </c>
      <c r="I3066" s="2" t="s">
        <v>29</v>
      </c>
      <c r="J3066" s="6">
        <v>1.7</v>
      </c>
      <c r="K3066" s="7">
        <v>80</v>
      </c>
      <c r="L3066" s="8">
        <v>621</v>
      </c>
      <c r="M3066" s="3">
        <v>2</v>
      </c>
      <c r="N3066" s="3">
        <v>5</v>
      </c>
      <c r="O3066" s="2" t="s">
        <v>42</v>
      </c>
      <c r="P3066" s="9" t="s">
        <v>6059</v>
      </c>
      <c r="Q3066" s="9" t="s">
        <v>12912</v>
      </c>
      <c r="R3066" s="10">
        <v>44958</v>
      </c>
      <c r="S3066" s="10">
        <v>45620.368760797879</v>
      </c>
      <c r="T3066" s="11">
        <v>16</v>
      </c>
      <c r="U3066" s="51">
        <v>2</v>
      </c>
      <c r="V3066" s="51">
        <v>2023</v>
      </c>
      <c r="W3066" s="52">
        <v>2024</v>
      </c>
    </row>
    <row r="3067" spans="1:23" x14ac:dyDescent="0.3">
      <c r="A3067" s="22">
        <v>3066</v>
      </c>
      <c r="B3067" s="2" t="s">
        <v>6061</v>
      </c>
      <c r="C3067" s="2" t="s">
        <v>49</v>
      </c>
      <c r="D3067" s="2" t="s">
        <v>20</v>
      </c>
      <c r="E3067" s="3">
        <v>2000</v>
      </c>
      <c r="F3067" s="4">
        <v>68489.34</v>
      </c>
      <c r="G3067" s="5">
        <v>209714</v>
      </c>
      <c r="H3067" s="2" t="s">
        <v>41</v>
      </c>
      <c r="I3067" s="2" t="s">
        <v>22</v>
      </c>
      <c r="J3067" s="6">
        <v>1.2</v>
      </c>
      <c r="K3067" s="7">
        <v>671</v>
      </c>
      <c r="L3067" s="8">
        <v>177</v>
      </c>
      <c r="M3067" s="3">
        <v>4</v>
      </c>
      <c r="N3067" s="3">
        <v>5</v>
      </c>
      <c r="O3067" s="2" t="s">
        <v>80</v>
      </c>
      <c r="P3067" s="9" t="s">
        <v>6060</v>
      </c>
      <c r="Q3067" s="9" t="s">
        <v>12913</v>
      </c>
      <c r="R3067" s="10">
        <v>43042</v>
      </c>
      <c r="S3067" s="10">
        <v>45386.137914628649</v>
      </c>
      <c r="T3067" s="11">
        <v>24</v>
      </c>
      <c r="U3067" s="51">
        <v>11</v>
      </c>
      <c r="V3067" s="51">
        <v>2017</v>
      </c>
      <c r="W3067" s="52">
        <v>2024</v>
      </c>
    </row>
    <row r="3068" spans="1:23" x14ac:dyDescent="0.3">
      <c r="A3068" s="22">
        <v>3067</v>
      </c>
      <c r="B3068" s="2" t="s">
        <v>6063</v>
      </c>
      <c r="C3068" s="2" t="s">
        <v>107</v>
      </c>
      <c r="D3068" s="2" t="s">
        <v>46</v>
      </c>
      <c r="E3068" s="3">
        <v>2018</v>
      </c>
      <c r="F3068" s="4">
        <v>71033.69</v>
      </c>
      <c r="G3068" s="5">
        <v>145252</v>
      </c>
      <c r="H3068" s="2" t="s">
        <v>41</v>
      </c>
      <c r="I3068" s="2" t="s">
        <v>29</v>
      </c>
      <c r="J3068" s="6">
        <v>4.3</v>
      </c>
      <c r="K3068" s="7">
        <v>672</v>
      </c>
      <c r="L3068" s="8">
        <v>355</v>
      </c>
      <c r="M3068" s="3">
        <v>4</v>
      </c>
      <c r="N3068" s="3">
        <v>7</v>
      </c>
      <c r="O3068" s="2" t="s">
        <v>80</v>
      </c>
      <c r="P3068" s="9" t="s">
        <v>6062</v>
      </c>
      <c r="Q3068" s="9" t="s">
        <v>12914</v>
      </c>
      <c r="R3068" s="10">
        <v>43583</v>
      </c>
      <c r="S3068" s="10">
        <v>45334.735634172554</v>
      </c>
      <c r="T3068" s="11">
        <v>6</v>
      </c>
      <c r="U3068" s="51">
        <v>4</v>
      </c>
      <c r="V3068" s="51">
        <v>2019</v>
      </c>
      <c r="W3068" s="52">
        <v>2024</v>
      </c>
    </row>
    <row r="3069" spans="1:23" x14ac:dyDescent="0.3">
      <c r="A3069" s="22">
        <v>3068</v>
      </c>
      <c r="B3069" s="2" t="s">
        <v>6065</v>
      </c>
      <c r="C3069" s="2" t="s">
        <v>63</v>
      </c>
      <c r="D3069" s="2" t="s">
        <v>79</v>
      </c>
      <c r="E3069" s="3">
        <v>2010</v>
      </c>
      <c r="F3069" s="4">
        <v>52721.86</v>
      </c>
      <c r="G3069" s="5">
        <v>89842</v>
      </c>
      <c r="H3069" s="2" t="s">
        <v>21</v>
      </c>
      <c r="I3069" s="2" t="s">
        <v>29</v>
      </c>
      <c r="J3069" s="6">
        <v>5.5</v>
      </c>
      <c r="K3069" s="7">
        <v>605</v>
      </c>
      <c r="L3069" s="8">
        <v>342</v>
      </c>
      <c r="M3069" s="3">
        <v>3</v>
      </c>
      <c r="N3069" s="3">
        <v>5</v>
      </c>
      <c r="O3069" s="2" t="s">
        <v>51</v>
      </c>
      <c r="P3069" s="9" t="s">
        <v>6064</v>
      </c>
      <c r="Q3069" s="9" t="s">
        <v>12915</v>
      </c>
      <c r="R3069" s="10">
        <v>44823</v>
      </c>
      <c r="S3069" s="10">
        <v>45723.173321710063</v>
      </c>
      <c r="T3069" s="11">
        <v>14</v>
      </c>
      <c r="U3069" s="51">
        <v>9</v>
      </c>
      <c r="V3069" s="51">
        <v>2022</v>
      </c>
      <c r="W3069" s="52">
        <v>2025</v>
      </c>
    </row>
    <row r="3070" spans="1:23" x14ac:dyDescent="0.3">
      <c r="A3070" s="22">
        <v>3069</v>
      </c>
      <c r="B3070" s="2" t="s">
        <v>6067</v>
      </c>
      <c r="C3070" s="2" t="s">
        <v>107</v>
      </c>
      <c r="D3070" s="2" t="s">
        <v>92</v>
      </c>
      <c r="E3070" s="3">
        <v>2005</v>
      </c>
      <c r="F3070" s="4">
        <v>69247.92</v>
      </c>
      <c r="G3070" s="5">
        <v>88811</v>
      </c>
      <c r="H3070" s="2" t="s">
        <v>35</v>
      </c>
      <c r="I3070" s="2" t="s">
        <v>22</v>
      </c>
      <c r="J3070" s="6">
        <v>5.2</v>
      </c>
      <c r="K3070" s="7">
        <v>162</v>
      </c>
      <c r="L3070" s="8">
        <v>365</v>
      </c>
      <c r="M3070" s="3">
        <v>3</v>
      </c>
      <c r="N3070" s="3">
        <v>2</v>
      </c>
      <c r="O3070" s="2" t="s">
        <v>23</v>
      </c>
      <c r="P3070" s="9" t="s">
        <v>6066</v>
      </c>
      <c r="Q3070" s="9" t="s">
        <v>12916</v>
      </c>
      <c r="R3070" s="10">
        <v>43679</v>
      </c>
      <c r="S3070" s="10">
        <v>45401.470981241968</v>
      </c>
      <c r="T3070" s="11">
        <v>19</v>
      </c>
      <c r="U3070" s="51">
        <v>8</v>
      </c>
      <c r="V3070" s="51">
        <v>2019</v>
      </c>
      <c r="W3070" s="52">
        <v>2024</v>
      </c>
    </row>
    <row r="3071" spans="1:23" x14ac:dyDescent="0.3">
      <c r="A3071" s="22">
        <v>3070</v>
      </c>
      <c r="B3071" s="2" t="s">
        <v>6069</v>
      </c>
      <c r="C3071" s="2" t="s">
        <v>74</v>
      </c>
      <c r="D3071" s="2" t="s">
        <v>40</v>
      </c>
      <c r="E3071" s="3">
        <v>1996</v>
      </c>
      <c r="F3071" s="4">
        <v>71674.42</v>
      </c>
      <c r="G3071" s="5">
        <v>147912</v>
      </c>
      <c r="H3071" s="2" t="s">
        <v>21</v>
      </c>
      <c r="I3071" s="2" t="s">
        <v>22</v>
      </c>
      <c r="J3071" s="6">
        <v>3.2</v>
      </c>
      <c r="K3071" s="7">
        <v>596</v>
      </c>
      <c r="L3071" s="8">
        <v>292</v>
      </c>
      <c r="M3071" s="3">
        <v>4</v>
      </c>
      <c r="N3071" s="3">
        <v>4</v>
      </c>
      <c r="O3071" s="2" t="s">
        <v>23</v>
      </c>
      <c r="P3071" s="9" t="s">
        <v>6068</v>
      </c>
      <c r="Q3071" s="9" t="s">
        <v>12917</v>
      </c>
      <c r="R3071" s="10">
        <v>44022</v>
      </c>
      <c r="S3071" s="10">
        <v>45362.335154076529</v>
      </c>
      <c r="T3071" s="11">
        <v>28</v>
      </c>
      <c r="U3071" s="51">
        <v>7</v>
      </c>
      <c r="V3071" s="51">
        <v>2020</v>
      </c>
      <c r="W3071" s="52">
        <v>2024</v>
      </c>
    </row>
    <row r="3072" spans="1:23" x14ac:dyDescent="0.3">
      <c r="A3072" s="22">
        <v>3071</v>
      </c>
      <c r="B3072" s="2" t="s">
        <v>6071</v>
      </c>
      <c r="C3072" s="2" t="s">
        <v>74</v>
      </c>
      <c r="D3072" s="2" t="s">
        <v>56</v>
      </c>
      <c r="E3072" s="3">
        <v>1995</v>
      </c>
      <c r="F3072" s="4">
        <v>33837.89</v>
      </c>
      <c r="G3072" s="5">
        <v>126164</v>
      </c>
      <c r="H3072" s="2" t="s">
        <v>21</v>
      </c>
      <c r="I3072" s="2" t="s">
        <v>29</v>
      </c>
      <c r="J3072" s="6">
        <v>5.8</v>
      </c>
      <c r="K3072" s="7">
        <v>438</v>
      </c>
      <c r="L3072" s="8">
        <v>195</v>
      </c>
      <c r="M3072" s="3">
        <v>4</v>
      </c>
      <c r="N3072" s="3">
        <v>2</v>
      </c>
      <c r="O3072" s="2" t="s">
        <v>80</v>
      </c>
      <c r="P3072" s="9" t="s">
        <v>6070</v>
      </c>
      <c r="Q3072" s="9" t="s">
        <v>12918</v>
      </c>
      <c r="R3072" s="10">
        <v>45228</v>
      </c>
      <c r="S3072" s="10">
        <v>45373.433373720472</v>
      </c>
      <c r="T3072" s="11">
        <v>29</v>
      </c>
      <c r="U3072" s="51">
        <v>10</v>
      </c>
      <c r="V3072" s="51">
        <v>2023</v>
      </c>
      <c r="W3072" s="52">
        <v>2024</v>
      </c>
    </row>
    <row r="3073" spans="1:23" x14ac:dyDescent="0.3">
      <c r="A3073" s="22">
        <v>3072</v>
      </c>
      <c r="B3073" s="2" t="s">
        <v>6073</v>
      </c>
      <c r="C3073" s="2" t="s">
        <v>26</v>
      </c>
      <c r="D3073" s="2" t="s">
        <v>20</v>
      </c>
      <c r="E3073" s="3">
        <v>2002</v>
      </c>
      <c r="F3073" s="4">
        <v>73093.440000000002</v>
      </c>
      <c r="G3073" s="5">
        <v>130849</v>
      </c>
      <c r="H3073" s="2" t="s">
        <v>35</v>
      </c>
      <c r="I3073" s="2" t="s">
        <v>22</v>
      </c>
      <c r="J3073" s="6">
        <v>6</v>
      </c>
      <c r="K3073" s="7">
        <v>417</v>
      </c>
      <c r="L3073" s="8">
        <v>163</v>
      </c>
      <c r="M3073" s="3">
        <v>2</v>
      </c>
      <c r="N3073" s="3">
        <v>4</v>
      </c>
      <c r="O3073" s="2" t="s">
        <v>80</v>
      </c>
      <c r="P3073" s="9" t="s">
        <v>6072</v>
      </c>
      <c r="Q3073" s="9" t="s">
        <v>12919</v>
      </c>
      <c r="R3073" s="10">
        <v>44979</v>
      </c>
      <c r="S3073" s="10">
        <v>45475.215730191761</v>
      </c>
      <c r="T3073" s="11">
        <v>22</v>
      </c>
      <c r="U3073" s="51">
        <v>2</v>
      </c>
      <c r="V3073" s="51">
        <v>2023</v>
      </c>
      <c r="W3073" s="52">
        <v>2024</v>
      </c>
    </row>
    <row r="3074" spans="1:23" x14ac:dyDescent="0.3">
      <c r="A3074" s="22">
        <v>3073</v>
      </c>
      <c r="B3074" s="2" t="s">
        <v>6075</v>
      </c>
      <c r="C3074" s="2" t="s">
        <v>118</v>
      </c>
      <c r="D3074" s="2" t="s">
        <v>79</v>
      </c>
      <c r="E3074" s="3">
        <v>2009</v>
      </c>
      <c r="F3074" s="4">
        <v>52310.27</v>
      </c>
      <c r="G3074" s="5">
        <v>60803</v>
      </c>
      <c r="H3074" s="2" t="s">
        <v>21</v>
      </c>
      <c r="I3074" s="2" t="s">
        <v>22</v>
      </c>
      <c r="J3074" s="6">
        <v>1.7</v>
      </c>
      <c r="K3074" s="7">
        <v>395</v>
      </c>
      <c r="L3074" s="8">
        <v>792</v>
      </c>
      <c r="M3074" s="3">
        <v>2</v>
      </c>
      <c r="N3074" s="3">
        <v>7</v>
      </c>
      <c r="O3074" s="2" t="s">
        <v>36</v>
      </c>
      <c r="P3074" s="9" t="s">
        <v>6074</v>
      </c>
      <c r="Q3074" s="9" t="s">
        <v>12920</v>
      </c>
      <c r="R3074" s="10">
        <v>42254</v>
      </c>
      <c r="S3074" s="10">
        <v>45454.771641373991</v>
      </c>
      <c r="T3074" s="11">
        <v>15</v>
      </c>
      <c r="U3074" s="51">
        <v>9</v>
      </c>
      <c r="V3074" s="51">
        <v>2015</v>
      </c>
      <c r="W3074" s="52">
        <v>2024</v>
      </c>
    </row>
    <row r="3075" spans="1:23" x14ac:dyDescent="0.3">
      <c r="A3075" s="22">
        <v>3074</v>
      </c>
      <c r="B3075" s="2" t="s">
        <v>6077</v>
      </c>
      <c r="C3075" s="2" t="s">
        <v>74</v>
      </c>
      <c r="D3075" s="2" t="s">
        <v>27</v>
      </c>
      <c r="E3075" s="3">
        <v>2014</v>
      </c>
      <c r="F3075" s="4">
        <v>28586.18</v>
      </c>
      <c r="G3075" s="5">
        <v>149254</v>
      </c>
      <c r="H3075" s="2" t="s">
        <v>28</v>
      </c>
      <c r="I3075" s="2" t="s">
        <v>29</v>
      </c>
      <c r="J3075" s="6">
        <v>3.1</v>
      </c>
      <c r="K3075" s="7">
        <v>641</v>
      </c>
      <c r="L3075" s="8">
        <v>666</v>
      </c>
      <c r="M3075" s="3">
        <v>5</v>
      </c>
      <c r="N3075" s="3">
        <v>4</v>
      </c>
      <c r="O3075" s="2" t="s">
        <v>65</v>
      </c>
      <c r="P3075" s="9" t="s">
        <v>6076</v>
      </c>
      <c r="Q3075" s="9" t="s">
        <v>12921</v>
      </c>
      <c r="R3075" s="10">
        <v>42793</v>
      </c>
      <c r="S3075" s="10">
        <v>45426.734033852488</v>
      </c>
      <c r="T3075" s="11">
        <v>10</v>
      </c>
      <c r="U3075" s="51">
        <v>2</v>
      </c>
      <c r="V3075" s="51">
        <v>2017</v>
      </c>
      <c r="W3075" s="52">
        <v>2024</v>
      </c>
    </row>
    <row r="3076" spans="1:23" x14ac:dyDescent="0.3">
      <c r="A3076" s="22">
        <v>3075</v>
      </c>
      <c r="B3076" s="2" t="s">
        <v>6079</v>
      </c>
      <c r="C3076" s="2" t="s">
        <v>107</v>
      </c>
      <c r="D3076" s="2" t="s">
        <v>34</v>
      </c>
      <c r="E3076" s="3">
        <v>1995</v>
      </c>
      <c r="F3076" s="4">
        <v>46725.57</v>
      </c>
      <c r="G3076" s="5">
        <v>82589</v>
      </c>
      <c r="H3076" s="2" t="s">
        <v>28</v>
      </c>
      <c r="I3076" s="2" t="s">
        <v>22</v>
      </c>
      <c r="J3076" s="6">
        <v>4.7</v>
      </c>
      <c r="K3076" s="7">
        <v>305</v>
      </c>
      <c r="L3076" s="8">
        <v>657</v>
      </c>
      <c r="M3076" s="3">
        <v>2</v>
      </c>
      <c r="N3076" s="3">
        <v>7</v>
      </c>
      <c r="O3076" s="2" t="s">
        <v>65</v>
      </c>
      <c r="P3076" s="9" t="s">
        <v>6078</v>
      </c>
      <c r="Q3076" s="9" t="s">
        <v>12922</v>
      </c>
      <c r="R3076" s="10">
        <v>43016</v>
      </c>
      <c r="S3076" s="10">
        <v>45857.812249495611</v>
      </c>
      <c r="T3076" s="11">
        <v>29</v>
      </c>
      <c r="U3076" s="51">
        <v>10</v>
      </c>
      <c r="V3076" s="51">
        <v>2017</v>
      </c>
      <c r="W3076" s="52">
        <v>2025</v>
      </c>
    </row>
    <row r="3077" spans="1:23" x14ac:dyDescent="0.3">
      <c r="A3077" s="22">
        <v>3076</v>
      </c>
      <c r="B3077" s="2" t="s">
        <v>6081</v>
      </c>
      <c r="C3077" s="2" t="s">
        <v>107</v>
      </c>
      <c r="D3077" s="2" t="s">
        <v>56</v>
      </c>
      <c r="E3077" s="3">
        <v>1998</v>
      </c>
      <c r="F3077" s="4">
        <v>7076.76</v>
      </c>
      <c r="G3077" s="5">
        <v>17138</v>
      </c>
      <c r="H3077" s="2" t="s">
        <v>21</v>
      </c>
      <c r="I3077" s="2" t="s">
        <v>22</v>
      </c>
      <c r="J3077" s="6">
        <v>2</v>
      </c>
      <c r="K3077" s="7">
        <v>253</v>
      </c>
      <c r="L3077" s="8">
        <v>145</v>
      </c>
      <c r="M3077" s="3">
        <v>3</v>
      </c>
      <c r="N3077" s="3">
        <v>2</v>
      </c>
      <c r="O3077" s="2" t="s">
        <v>30</v>
      </c>
      <c r="P3077" s="9" t="s">
        <v>6080</v>
      </c>
      <c r="Q3077" s="9" t="s">
        <v>12923</v>
      </c>
      <c r="R3077" s="10">
        <v>45307</v>
      </c>
      <c r="S3077" s="10">
        <v>45417.388164678647</v>
      </c>
      <c r="T3077" s="11">
        <v>26</v>
      </c>
      <c r="U3077" s="51">
        <v>1</v>
      </c>
      <c r="V3077" s="51">
        <v>2024</v>
      </c>
      <c r="W3077" s="52">
        <v>2024</v>
      </c>
    </row>
    <row r="3078" spans="1:23" x14ac:dyDescent="0.3">
      <c r="A3078" s="22">
        <v>3077</v>
      </c>
      <c r="B3078" s="2" t="s">
        <v>6083</v>
      </c>
      <c r="C3078" s="2" t="s">
        <v>49</v>
      </c>
      <c r="D3078" s="2" t="s">
        <v>40</v>
      </c>
      <c r="E3078" s="3">
        <v>2015</v>
      </c>
      <c r="F3078" s="4">
        <v>18831.98</v>
      </c>
      <c r="G3078" s="5">
        <v>33855</v>
      </c>
      <c r="H3078" s="2" t="s">
        <v>35</v>
      </c>
      <c r="I3078" s="2" t="s">
        <v>29</v>
      </c>
      <c r="J3078" s="6">
        <v>3.8</v>
      </c>
      <c r="K3078" s="7">
        <v>90</v>
      </c>
      <c r="L3078" s="8">
        <v>217</v>
      </c>
      <c r="M3078" s="3">
        <v>4</v>
      </c>
      <c r="N3078" s="3">
        <v>4</v>
      </c>
      <c r="O3078" s="2" t="s">
        <v>23</v>
      </c>
      <c r="P3078" s="9" t="s">
        <v>6082</v>
      </c>
      <c r="Q3078" s="9" t="s">
        <v>12924</v>
      </c>
      <c r="R3078" s="10">
        <v>42468</v>
      </c>
      <c r="S3078" s="10">
        <v>45322.61521008773</v>
      </c>
      <c r="T3078" s="11">
        <v>9</v>
      </c>
      <c r="U3078" s="51">
        <v>4</v>
      </c>
      <c r="V3078" s="51">
        <v>2016</v>
      </c>
      <c r="W3078" s="52">
        <v>2024</v>
      </c>
    </row>
    <row r="3079" spans="1:23" x14ac:dyDescent="0.3">
      <c r="A3079" s="22">
        <v>3078</v>
      </c>
      <c r="B3079" s="2" t="s">
        <v>6085</v>
      </c>
      <c r="C3079" s="2" t="s">
        <v>26</v>
      </c>
      <c r="D3079" s="2" t="s">
        <v>64</v>
      </c>
      <c r="E3079" s="3">
        <v>2021</v>
      </c>
      <c r="F3079" s="4">
        <v>52149.34</v>
      </c>
      <c r="G3079" s="5">
        <v>104590</v>
      </c>
      <c r="H3079" s="2" t="s">
        <v>35</v>
      </c>
      <c r="I3079" s="2" t="s">
        <v>29</v>
      </c>
      <c r="J3079" s="6">
        <v>5.7</v>
      </c>
      <c r="K3079" s="7">
        <v>156</v>
      </c>
      <c r="L3079" s="8">
        <v>242</v>
      </c>
      <c r="M3079" s="3">
        <v>4</v>
      </c>
      <c r="N3079" s="3">
        <v>2</v>
      </c>
      <c r="O3079" s="2" t="s">
        <v>42</v>
      </c>
      <c r="P3079" s="9" t="s">
        <v>6084</v>
      </c>
      <c r="Q3079" s="9" t="s">
        <v>12925</v>
      </c>
      <c r="R3079" s="10">
        <v>45022</v>
      </c>
      <c r="S3079" s="10">
        <v>45424.251537353193</v>
      </c>
      <c r="T3079" s="11">
        <v>3</v>
      </c>
      <c r="U3079" s="51">
        <v>4</v>
      </c>
      <c r="V3079" s="51">
        <v>2023</v>
      </c>
      <c r="W3079" s="52">
        <v>2024</v>
      </c>
    </row>
    <row r="3080" spans="1:23" x14ac:dyDescent="0.3">
      <c r="A3080" s="22">
        <v>3079</v>
      </c>
      <c r="B3080" s="2" t="s">
        <v>6087</v>
      </c>
      <c r="C3080" s="2" t="s">
        <v>19</v>
      </c>
      <c r="D3080" s="2" t="s">
        <v>79</v>
      </c>
      <c r="E3080" s="3">
        <v>2015</v>
      </c>
      <c r="F3080" s="4">
        <v>36648.46</v>
      </c>
      <c r="G3080" s="5">
        <v>168263</v>
      </c>
      <c r="H3080" s="2" t="s">
        <v>21</v>
      </c>
      <c r="I3080" s="2" t="s">
        <v>22</v>
      </c>
      <c r="J3080" s="6">
        <v>4.4000000000000004</v>
      </c>
      <c r="K3080" s="7">
        <v>592</v>
      </c>
      <c r="L3080" s="8">
        <v>602</v>
      </c>
      <c r="M3080" s="3">
        <v>5</v>
      </c>
      <c r="N3080" s="3">
        <v>2</v>
      </c>
      <c r="O3080" s="2" t="s">
        <v>65</v>
      </c>
      <c r="P3080" s="9" t="s">
        <v>6086</v>
      </c>
      <c r="Q3080" s="9" t="s">
        <v>12926</v>
      </c>
      <c r="R3080" s="10">
        <v>44799</v>
      </c>
      <c r="S3080" s="10">
        <v>45782.31515007573</v>
      </c>
      <c r="T3080" s="11">
        <v>9</v>
      </c>
      <c r="U3080" s="51">
        <v>8</v>
      </c>
      <c r="V3080" s="51">
        <v>2022</v>
      </c>
      <c r="W3080" s="52">
        <v>2025</v>
      </c>
    </row>
    <row r="3081" spans="1:23" x14ac:dyDescent="0.3">
      <c r="A3081" s="22">
        <v>3080</v>
      </c>
      <c r="B3081" s="2" t="s">
        <v>6089</v>
      </c>
      <c r="C3081" s="2" t="s">
        <v>33</v>
      </c>
      <c r="D3081" s="2" t="s">
        <v>27</v>
      </c>
      <c r="E3081" s="3">
        <v>1995</v>
      </c>
      <c r="F3081" s="4">
        <v>39160.6</v>
      </c>
      <c r="G3081" s="5">
        <v>60139</v>
      </c>
      <c r="H3081" s="2" t="s">
        <v>35</v>
      </c>
      <c r="I3081" s="2" t="s">
        <v>29</v>
      </c>
      <c r="J3081" s="6">
        <v>4.8</v>
      </c>
      <c r="K3081" s="7">
        <v>629</v>
      </c>
      <c r="L3081" s="8">
        <v>460</v>
      </c>
      <c r="M3081" s="3">
        <v>3</v>
      </c>
      <c r="N3081" s="3">
        <v>7</v>
      </c>
      <c r="O3081" s="2" t="s">
        <v>30</v>
      </c>
      <c r="P3081" s="9" t="s">
        <v>6088</v>
      </c>
      <c r="Q3081" s="9" t="s">
        <v>12927</v>
      </c>
      <c r="R3081" s="10">
        <v>43111</v>
      </c>
      <c r="S3081" s="10">
        <v>45215.721831411996</v>
      </c>
      <c r="T3081" s="11">
        <v>29</v>
      </c>
      <c r="U3081" s="51">
        <v>1</v>
      </c>
      <c r="V3081" s="51">
        <v>2018</v>
      </c>
      <c r="W3081" s="52">
        <v>2023</v>
      </c>
    </row>
    <row r="3082" spans="1:23" x14ac:dyDescent="0.3">
      <c r="A3082" s="22">
        <v>3081</v>
      </c>
      <c r="B3082" s="2" t="s">
        <v>6091</v>
      </c>
      <c r="C3082" s="2" t="s">
        <v>33</v>
      </c>
      <c r="D3082" s="2" t="s">
        <v>56</v>
      </c>
      <c r="E3082" s="3">
        <v>1994</v>
      </c>
      <c r="F3082" s="4">
        <v>44863.33</v>
      </c>
      <c r="G3082" s="5">
        <v>110460</v>
      </c>
      <c r="H3082" s="2" t="s">
        <v>35</v>
      </c>
      <c r="I3082" s="2" t="s">
        <v>29</v>
      </c>
      <c r="J3082" s="6">
        <v>2</v>
      </c>
      <c r="K3082" s="7">
        <v>543</v>
      </c>
      <c r="L3082" s="8">
        <v>103</v>
      </c>
      <c r="M3082" s="3">
        <v>5</v>
      </c>
      <c r="N3082" s="3">
        <v>5</v>
      </c>
      <c r="O3082" s="2" t="s">
        <v>36</v>
      </c>
      <c r="P3082" s="9" t="s">
        <v>6090</v>
      </c>
      <c r="Q3082" s="9" t="s">
        <v>12928</v>
      </c>
      <c r="R3082" s="10">
        <v>45035</v>
      </c>
      <c r="S3082" s="10">
        <v>45728.86846073786</v>
      </c>
      <c r="T3082" s="11">
        <v>30</v>
      </c>
      <c r="U3082" s="51">
        <v>4</v>
      </c>
      <c r="V3082" s="51">
        <v>2023</v>
      </c>
      <c r="W3082" s="52">
        <v>2025</v>
      </c>
    </row>
    <row r="3083" spans="1:23" x14ac:dyDescent="0.3">
      <c r="A3083" s="22">
        <v>3082</v>
      </c>
      <c r="B3083" s="2" t="s">
        <v>6093</v>
      </c>
      <c r="C3083" s="2" t="s">
        <v>74</v>
      </c>
      <c r="D3083" s="2" t="s">
        <v>27</v>
      </c>
      <c r="E3083" s="3">
        <v>2022</v>
      </c>
      <c r="F3083" s="4">
        <v>41093.279999999999</v>
      </c>
      <c r="G3083" s="5">
        <v>213423</v>
      </c>
      <c r="H3083" s="2" t="s">
        <v>21</v>
      </c>
      <c r="I3083" s="2" t="s">
        <v>29</v>
      </c>
      <c r="J3083" s="6">
        <v>2.5</v>
      </c>
      <c r="K3083" s="7">
        <v>537</v>
      </c>
      <c r="L3083" s="8">
        <v>600</v>
      </c>
      <c r="M3083" s="3">
        <v>4</v>
      </c>
      <c r="N3083" s="3">
        <v>4</v>
      </c>
      <c r="O3083" s="2" t="s">
        <v>23</v>
      </c>
      <c r="P3083" s="9" t="s">
        <v>6092</v>
      </c>
      <c r="Q3083" s="9" t="s">
        <v>12929</v>
      </c>
      <c r="R3083" s="10">
        <v>44330</v>
      </c>
      <c r="S3083" s="10">
        <v>45762.455178081327</v>
      </c>
      <c r="T3083" s="11">
        <v>2</v>
      </c>
      <c r="U3083" s="51">
        <v>5</v>
      </c>
      <c r="V3083" s="51">
        <v>2021</v>
      </c>
      <c r="W3083" s="52">
        <v>2025</v>
      </c>
    </row>
    <row r="3084" spans="1:23" x14ac:dyDescent="0.3">
      <c r="A3084" s="22">
        <v>3083</v>
      </c>
      <c r="B3084" s="2" t="s">
        <v>6095</v>
      </c>
      <c r="C3084" s="2" t="s">
        <v>45</v>
      </c>
      <c r="D3084" s="2" t="s">
        <v>20</v>
      </c>
      <c r="E3084" s="3">
        <v>1997</v>
      </c>
      <c r="F3084" s="4">
        <v>19685.64</v>
      </c>
      <c r="G3084" s="5">
        <v>231256</v>
      </c>
      <c r="H3084" s="2" t="s">
        <v>41</v>
      </c>
      <c r="I3084" s="2" t="s">
        <v>22</v>
      </c>
      <c r="J3084" s="6">
        <v>1.3</v>
      </c>
      <c r="K3084" s="7">
        <v>322</v>
      </c>
      <c r="L3084" s="8">
        <v>511</v>
      </c>
      <c r="M3084" s="3">
        <v>5</v>
      </c>
      <c r="N3084" s="3">
        <v>5</v>
      </c>
      <c r="O3084" s="2" t="s">
        <v>23</v>
      </c>
      <c r="P3084" s="9" t="s">
        <v>6094</v>
      </c>
      <c r="Q3084" s="9" t="s">
        <v>12930</v>
      </c>
      <c r="R3084" s="10">
        <v>43931</v>
      </c>
      <c r="S3084" s="10">
        <v>45779.540595164748</v>
      </c>
      <c r="T3084" s="11">
        <v>27</v>
      </c>
      <c r="U3084" s="51">
        <v>4</v>
      </c>
      <c r="V3084" s="51">
        <v>2020</v>
      </c>
      <c r="W3084" s="52">
        <v>2025</v>
      </c>
    </row>
    <row r="3085" spans="1:23" x14ac:dyDescent="0.3">
      <c r="A3085" s="22">
        <v>3084</v>
      </c>
      <c r="B3085" s="2" t="s">
        <v>6097</v>
      </c>
      <c r="C3085" s="2" t="s">
        <v>39</v>
      </c>
      <c r="D3085" s="2" t="s">
        <v>79</v>
      </c>
      <c r="E3085" s="3">
        <v>1992</v>
      </c>
      <c r="F3085" s="4">
        <v>35706.22</v>
      </c>
      <c r="G3085" s="5">
        <v>132663</v>
      </c>
      <c r="H3085" s="2" t="s">
        <v>41</v>
      </c>
      <c r="I3085" s="2" t="s">
        <v>29</v>
      </c>
      <c r="J3085" s="6">
        <v>3.7</v>
      </c>
      <c r="K3085" s="7">
        <v>574</v>
      </c>
      <c r="L3085" s="8">
        <v>370</v>
      </c>
      <c r="M3085" s="3">
        <v>2</v>
      </c>
      <c r="N3085" s="3">
        <v>7</v>
      </c>
      <c r="O3085" s="2" t="s">
        <v>30</v>
      </c>
      <c r="P3085" s="9" t="s">
        <v>6096</v>
      </c>
      <c r="Q3085" s="9" t="s">
        <v>12931</v>
      </c>
      <c r="R3085" s="10">
        <v>44592</v>
      </c>
      <c r="S3085" s="10">
        <v>45380.880863218357</v>
      </c>
      <c r="T3085" s="11">
        <v>32</v>
      </c>
      <c r="U3085" s="51">
        <v>1</v>
      </c>
      <c r="V3085" s="51">
        <v>2022</v>
      </c>
      <c r="W3085" s="52">
        <v>2024</v>
      </c>
    </row>
    <row r="3086" spans="1:23" x14ac:dyDescent="0.3">
      <c r="A3086" s="22">
        <v>3085</v>
      </c>
      <c r="B3086" s="2" t="s">
        <v>6099</v>
      </c>
      <c r="C3086" s="2" t="s">
        <v>107</v>
      </c>
      <c r="D3086" s="2" t="s">
        <v>40</v>
      </c>
      <c r="E3086" s="3">
        <v>2009</v>
      </c>
      <c r="F3086" s="4">
        <v>60728.7</v>
      </c>
      <c r="G3086" s="5">
        <v>121765</v>
      </c>
      <c r="H3086" s="2" t="s">
        <v>28</v>
      </c>
      <c r="I3086" s="2" t="s">
        <v>29</v>
      </c>
      <c r="J3086" s="6">
        <v>5.3</v>
      </c>
      <c r="K3086" s="7">
        <v>671</v>
      </c>
      <c r="L3086" s="8">
        <v>185</v>
      </c>
      <c r="M3086" s="3">
        <v>2</v>
      </c>
      <c r="N3086" s="3">
        <v>2</v>
      </c>
      <c r="O3086" s="2" t="s">
        <v>36</v>
      </c>
      <c r="P3086" s="9" t="s">
        <v>6098</v>
      </c>
      <c r="Q3086" s="9" t="s">
        <v>12932</v>
      </c>
      <c r="R3086" s="10">
        <v>44026</v>
      </c>
      <c r="S3086" s="10">
        <v>45678.196326310986</v>
      </c>
      <c r="T3086" s="11">
        <v>15</v>
      </c>
      <c r="U3086" s="51">
        <v>7</v>
      </c>
      <c r="V3086" s="51">
        <v>2020</v>
      </c>
      <c r="W3086" s="52">
        <v>2025</v>
      </c>
    </row>
    <row r="3087" spans="1:23" x14ac:dyDescent="0.3">
      <c r="A3087" s="22">
        <v>3086</v>
      </c>
      <c r="B3087" s="2" t="s">
        <v>6101</v>
      </c>
      <c r="C3087" s="2" t="s">
        <v>49</v>
      </c>
      <c r="D3087" s="2" t="s">
        <v>64</v>
      </c>
      <c r="E3087" s="3">
        <v>2015</v>
      </c>
      <c r="F3087" s="4">
        <v>12604.27</v>
      </c>
      <c r="G3087" s="5">
        <v>3726</v>
      </c>
      <c r="H3087" s="2" t="s">
        <v>35</v>
      </c>
      <c r="I3087" s="2" t="s">
        <v>29</v>
      </c>
      <c r="J3087" s="6">
        <v>2.7</v>
      </c>
      <c r="K3087" s="7">
        <v>351</v>
      </c>
      <c r="L3087" s="8">
        <v>632</v>
      </c>
      <c r="M3087" s="3">
        <v>3</v>
      </c>
      <c r="N3087" s="3">
        <v>7</v>
      </c>
      <c r="O3087" s="2" t="s">
        <v>23</v>
      </c>
      <c r="P3087" s="9" t="s">
        <v>6100</v>
      </c>
      <c r="Q3087" s="9" t="s">
        <v>12933</v>
      </c>
      <c r="R3087" s="10">
        <v>45462</v>
      </c>
      <c r="S3087" s="10">
        <v>45638.476382322173</v>
      </c>
      <c r="T3087" s="11">
        <v>9</v>
      </c>
      <c r="U3087" s="51">
        <v>6</v>
      </c>
      <c r="V3087" s="51">
        <v>2024</v>
      </c>
      <c r="W3087" s="52">
        <v>2024</v>
      </c>
    </row>
    <row r="3088" spans="1:23" x14ac:dyDescent="0.3">
      <c r="A3088" s="22">
        <v>3087</v>
      </c>
      <c r="B3088" s="2" t="s">
        <v>6103</v>
      </c>
      <c r="C3088" s="2" t="s">
        <v>63</v>
      </c>
      <c r="D3088" s="2" t="s">
        <v>27</v>
      </c>
      <c r="E3088" s="3">
        <v>2020</v>
      </c>
      <c r="F3088" s="4">
        <v>22650.98</v>
      </c>
      <c r="G3088" s="5">
        <v>290758</v>
      </c>
      <c r="H3088" s="2" t="s">
        <v>28</v>
      </c>
      <c r="I3088" s="2" t="s">
        <v>29</v>
      </c>
      <c r="J3088" s="6">
        <v>5.4</v>
      </c>
      <c r="K3088" s="7">
        <v>189</v>
      </c>
      <c r="L3088" s="8">
        <v>716</v>
      </c>
      <c r="M3088" s="3">
        <v>3</v>
      </c>
      <c r="N3088" s="3">
        <v>5</v>
      </c>
      <c r="O3088" s="2" t="s">
        <v>23</v>
      </c>
      <c r="P3088" s="9" t="s">
        <v>6102</v>
      </c>
      <c r="Q3088" s="9" t="s">
        <v>12934</v>
      </c>
      <c r="R3088" s="10">
        <v>45258</v>
      </c>
      <c r="S3088" s="10">
        <v>45318.67242153002</v>
      </c>
      <c r="T3088" s="11">
        <v>4</v>
      </c>
      <c r="U3088" s="51">
        <v>11</v>
      </c>
      <c r="V3088" s="51">
        <v>2023</v>
      </c>
      <c r="W3088" s="52">
        <v>2024</v>
      </c>
    </row>
    <row r="3089" spans="1:23" x14ac:dyDescent="0.3">
      <c r="A3089" s="22">
        <v>3088</v>
      </c>
      <c r="B3089" s="2" t="s">
        <v>6105</v>
      </c>
      <c r="C3089" s="2" t="s">
        <v>63</v>
      </c>
      <c r="D3089" s="2" t="s">
        <v>34</v>
      </c>
      <c r="E3089" s="3">
        <v>2018</v>
      </c>
      <c r="F3089" s="4">
        <v>26707.57</v>
      </c>
      <c r="G3089" s="5">
        <v>115868</v>
      </c>
      <c r="H3089" s="2" t="s">
        <v>41</v>
      </c>
      <c r="I3089" s="2" t="s">
        <v>22</v>
      </c>
      <c r="J3089" s="6">
        <v>4.5999999999999996</v>
      </c>
      <c r="K3089" s="7">
        <v>140</v>
      </c>
      <c r="L3089" s="8">
        <v>503</v>
      </c>
      <c r="M3089" s="3">
        <v>2</v>
      </c>
      <c r="N3089" s="3">
        <v>4</v>
      </c>
      <c r="O3089" s="2" t="s">
        <v>85</v>
      </c>
      <c r="P3089" s="9" t="s">
        <v>6104</v>
      </c>
      <c r="Q3089" s="9" t="s">
        <v>12935</v>
      </c>
      <c r="R3089" s="10">
        <v>43745</v>
      </c>
      <c r="S3089" s="10">
        <v>45257.48618428257</v>
      </c>
      <c r="T3089" s="11">
        <v>6</v>
      </c>
      <c r="U3089" s="51">
        <v>10</v>
      </c>
      <c r="V3089" s="51">
        <v>2019</v>
      </c>
      <c r="W3089" s="52">
        <v>2023</v>
      </c>
    </row>
    <row r="3090" spans="1:23" x14ac:dyDescent="0.3">
      <c r="A3090" s="22">
        <v>3089</v>
      </c>
      <c r="B3090" s="2" t="s">
        <v>6107</v>
      </c>
      <c r="C3090" s="2" t="s">
        <v>49</v>
      </c>
      <c r="D3090" s="2" t="s">
        <v>27</v>
      </c>
      <c r="E3090" s="3">
        <v>2008</v>
      </c>
      <c r="F3090" s="4">
        <v>46283.66</v>
      </c>
      <c r="G3090" s="5">
        <v>191633</v>
      </c>
      <c r="H3090" s="2" t="s">
        <v>41</v>
      </c>
      <c r="I3090" s="2" t="s">
        <v>22</v>
      </c>
      <c r="J3090" s="6">
        <v>5.8</v>
      </c>
      <c r="K3090" s="7">
        <v>442</v>
      </c>
      <c r="L3090" s="8">
        <v>546</v>
      </c>
      <c r="M3090" s="3">
        <v>3</v>
      </c>
      <c r="N3090" s="3">
        <v>7</v>
      </c>
      <c r="O3090" s="2" t="s">
        <v>42</v>
      </c>
      <c r="P3090" s="9" t="s">
        <v>6106</v>
      </c>
      <c r="Q3090" s="9" t="s">
        <v>12936</v>
      </c>
      <c r="R3090" s="10">
        <v>42817</v>
      </c>
      <c r="S3090" s="10">
        <v>45737.046096264967</v>
      </c>
      <c r="T3090" s="11">
        <v>16</v>
      </c>
      <c r="U3090" s="51">
        <v>3</v>
      </c>
      <c r="V3090" s="51">
        <v>2017</v>
      </c>
      <c r="W3090" s="52">
        <v>2025</v>
      </c>
    </row>
    <row r="3091" spans="1:23" x14ac:dyDescent="0.3">
      <c r="A3091" s="22">
        <v>3090</v>
      </c>
      <c r="B3091" s="2" t="s">
        <v>6109</v>
      </c>
      <c r="C3091" s="2" t="s">
        <v>45</v>
      </c>
      <c r="D3091" s="2" t="s">
        <v>50</v>
      </c>
      <c r="E3091" s="3">
        <v>2012</v>
      </c>
      <c r="F3091" s="4">
        <v>6697.63</v>
      </c>
      <c r="G3091" s="5">
        <v>232421</v>
      </c>
      <c r="H3091" s="2" t="s">
        <v>21</v>
      </c>
      <c r="I3091" s="2" t="s">
        <v>29</v>
      </c>
      <c r="J3091" s="6">
        <v>5.8</v>
      </c>
      <c r="K3091" s="7">
        <v>629</v>
      </c>
      <c r="L3091" s="8">
        <v>287</v>
      </c>
      <c r="M3091" s="3">
        <v>5</v>
      </c>
      <c r="N3091" s="3">
        <v>4</v>
      </c>
      <c r="O3091" s="2" t="s">
        <v>65</v>
      </c>
      <c r="P3091" s="9" t="s">
        <v>6108</v>
      </c>
      <c r="Q3091" s="9" t="s">
        <v>12937</v>
      </c>
      <c r="R3091" s="10">
        <v>44003</v>
      </c>
      <c r="S3091" s="10">
        <v>45394.753637773283</v>
      </c>
      <c r="T3091" s="11">
        <v>12</v>
      </c>
      <c r="U3091" s="51">
        <v>6</v>
      </c>
      <c r="V3091" s="51">
        <v>2020</v>
      </c>
      <c r="W3091" s="52">
        <v>2024</v>
      </c>
    </row>
    <row r="3092" spans="1:23" x14ac:dyDescent="0.3">
      <c r="A3092" s="22">
        <v>3091</v>
      </c>
      <c r="B3092" s="2" t="s">
        <v>6111</v>
      </c>
      <c r="C3092" s="2" t="s">
        <v>107</v>
      </c>
      <c r="D3092" s="2" t="s">
        <v>46</v>
      </c>
      <c r="E3092" s="3">
        <v>2022</v>
      </c>
      <c r="F3092" s="4">
        <v>58998.9</v>
      </c>
      <c r="G3092" s="5">
        <v>278506</v>
      </c>
      <c r="H3092" s="2" t="s">
        <v>21</v>
      </c>
      <c r="I3092" s="2" t="s">
        <v>29</v>
      </c>
      <c r="J3092" s="6">
        <v>3.7</v>
      </c>
      <c r="K3092" s="7">
        <v>585</v>
      </c>
      <c r="L3092" s="8">
        <v>490</v>
      </c>
      <c r="M3092" s="3">
        <v>5</v>
      </c>
      <c r="N3092" s="3">
        <v>4</v>
      </c>
      <c r="O3092" s="2" t="s">
        <v>65</v>
      </c>
      <c r="P3092" s="9" t="s">
        <v>6110</v>
      </c>
      <c r="Q3092" s="9" t="s">
        <v>12938</v>
      </c>
      <c r="R3092" s="10">
        <v>44689</v>
      </c>
      <c r="S3092" s="10">
        <v>45369.490585162763</v>
      </c>
      <c r="T3092" s="11">
        <v>2</v>
      </c>
      <c r="U3092" s="51">
        <v>5</v>
      </c>
      <c r="V3092" s="51">
        <v>2022</v>
      </c>
      <c r="W3092" s="52">
        <v>2024</v>
      </c>
    </row>
    <row r="3093" spans="1:23" x14ac:dyDescent="0.3">
      <c r="A3093" s="22">
        <v>3092</v>
      </c>
      <c r="B3093" s="2" t="s">
        <v>6113</v>
      </c>
      <c r="C3093" s="2" t="s">
        <v>33</v>
      </c>
      <c r="D3093" s="2" t="s">
        <v>40</v>
      </c>
      <c r="E3093" s="3">
        <v>2024</v>
      </c>
      <c r="F3093" s="4">
        <v>59416.28</v>
      </c>
      <c r="G3093" s="5">
        <v>147591</v>
      </c>
      <c r="H3093" s="2" t="s">
        <v>35</v>
      </c>
      <c r="I3093" s="2" t="s">
        <v>29</v>
      </c>
      <c r="J3093" s="6">
        <v>2.7</v>
      </c>
      <c r="K3093" s="7">
        <v>237</v>
      </c>
      <c r="L3093" s="8">
        <v>189</v>
      </c>
      <c r="M3093" s="3">
        <v>5</v>
      </c>
      <c r="N3093" s="3">
        <v>5</v>
      </c>
      <c r="O3093" s="2" t="s">
        <v>65</v>
      </c>
      <c r="P3093" s="9" t="s">
        <v>6112</v>
      </c>
      <c r="Q3093" s="9" t="s">
        <v>12939</v>
      </c>
      <c r="R3093" s="10">
        <v>44801</v>
      </c>
      <c r="S3093" s="10">
        <v>45422.791245294778</v>
      </c>
      <c r="T3093" s="11">
        <v>0</v>
      </c>
      <c r="U3093" s="51">
        <v>8</v>
      </c>
      <c r="V3093" s="51">
        <v>2022</v>
      </c>
      <c r="W3093" s="52">
        <v>2024</v>
      </c>
    </row>
    <row r="3094" spans="1:23" x14ac:dyDescent="0.3">
      <c r="A3094" s="22">
        <v>3093</v>
      </c>
      <c r="B3094" s="2" t="s">
        <v>6115</v>
      </c>
      <c r="C3094" s="2" t="s">
        <v>45</v>
      </c>
      <c r="D3094" s="2" t="s">
        <v>79</v>
      </c>
      <c r="E3094" s="3">
        <v>2016</v>
      </c>
      <c r="F3094" s="4">
        <v>45832.85</v>
      </c>
      <c r="G3094" s="5">
        <v>66466</v>
      </c>
      <c r="H3094" s="2" t="s">
        <v>21</v>
      </c>
      <c r="I3094" s="2" t="s">
        <v>22</v>
      </c>
      <c r="J3094" s="6">
        <v>4.5999999999999996</v>
      </c>
      <c r="K3094" s="7">
        <v>208</v>
      </c>
      <c r="L3094" s="8">
        <v>590</v>
      </c>
      <c r="M3094" s="3">
        <v>5</v>
      </c>
      <c r="N3094" s="3">
        <v>2</v>
      </c>
      <c r="O3094" s="2" t="s">
        <v>85</v>
      </c>
      <c r="P3094" s="9" t="s">
        <v>6114</v>
      </c>
      <c r="Q3094" s="9" t="s">
        <v>12940</v>
      </c>
      <c r="R3094" s="10">
        <v>44123</v>
      </c>
      <c r="S3094" s="10">
        <v>45517.126112268168</v>
      </c>
      <c r="T3094" s="11">
        <v>8</v>
      </c>
      <c r="U3094" s="51">
        <v>10</v>
      </c>
      <c r="V3094" s="51">
        <v>2020</v>
      </c>
      <c r="W3094" s="52">
        <v>2024</v>
      </c>
    </row>
    <row r="3095" spans="1:23" x14ac:dyDescent="0.3">
      <c r="A3095" s="22">
        <v>3094</v>
      </c>
      <c r="B3095" s="2" t="s">
        <v>6117</v>
      </c>
      <c r="C3095" s="2" t="s">
        <v>118</v>
      </c>
      <c r="D3095" s="2" t="s">
        <v>50</v>
      </c>
      <c r="E3095" s="3">
        <v>2020</v>
      </c>
      <c r="F3095" s="4">
        <v>50061.77</v>
      </c>
      <c r="G3095" s="5">
        <v>26130</v>
      </c>
      <c r="H3095" s="2" t="s">
        <v>28</v>
      </c>
      <c r="I3095" s="2" t="s">
        <v>22</v>
      </c>
      <c r="J3095" s="6">
        <v>2.4</v>
      </c>
      <c r="K3095" s="7">
        <v>95</v>
      </c>
      <c r="L3095" s="8">
        <v>392</v>
      </c>
      <c r="M3095" s="3">
        <v>3</v>
      </c>
      <c r="N3095" s="3">
        <v>5</v>
      </c>
      <c r="O3095" s="2" t="s">
        <v>42</v>
      </c>
      <c r="P3095" s="9" t="s">
        <v>6116</v>
      </c>
      <c r="Q3095" s="9" t="s">
        <v>12941</v>
      </c>
      <c r="R3095" s="10">
        <v>44730</v>
      </c>
      <c r="S3095" s="10">
        <v>45171.036894424607</v>
      </c>
      <c r="T3095" s="11">
        <v>4</v>
      </c>
      <c r="U3095" s="51">
        <v>6</v>
      </c>
      <c r="V3095" s="51">
        <v>2022</v>
      </c>
      <c r="W3095" s="52">
        <v>2023</v>
      </c>
    </row>
    <row r="3096" spans="1:23" x14ac:dyDescent="0.3">
      <c r="A3096" s="22">
        <v>3095</v>
      </c>
      <c r="B3096" s="2" t="s">
        <v>6119</v>
      </c>
      <c r="C3096" s="2" t="s">
        <v>33</v>
      </c>
      <c r="D3096" s="2" t="s">
        <v>46</v>
      </c>
      <c r="E3096" s="3">
        <v>2012</v>
      </c>
      <c r="F3096" s="4">
        <v>34701.65</v>
      </c>
      <c r="G3096" s="5">
        <v>26753</v>
      </c>
      <c r="H3096" s="2" t="s">
        <v>28</v>
      </c>
      <c r="I3096" s="2" t="s">
        <v>29</v>
      </c>
      <c r="J3096" s="6">
        <v>3.2</v>
      </c>
      <c r="K3096" s="7">
        <v>654</v>
      </c>
      <c r="L3096" s="8">
        <v>641</v>
      </c>
      <c r="M3096" s="3">
        <v>4</v>
      </c>
      <c r="N3096" s="3">
        <v>5</v>
      </c>
      <c r="O3096" s="2" t="s">
        <v>42</v>
      </c>
      <c r="P3096" s="9" t="s">
        <v>6118</v>
      </c>
      <c r="Q3096" s="9" t="s">
        <v>12942</v>
      </c>
      <c r="R3096" s="10">
        <v>42296</v>
      </c>
      <c r="S3096" s="10">
        <v>45223.607408527423</v>
      </c>
      <c r="T3096" s="11">
        <v>12</v>
      </c>
      <c r="U3096" s="51">
        <v>10</v>
      </c>
      <c r="V3096" s="51">
        <v>2015</v>
      </c>
      <c r="W3096" s="52">
        <v>2023</v>
      </c>
    </row>
    <row r="3097" spans="1:23" x14ac:dyDescent="0.3">
      <c r="A3097" s="22">
        <v>3096</v>
      </c>
      <c r="B3097" s="2" t="s">
        <v>6121</v>
      </c>
      <c r="C3097" s="2" t="s">
        <v>26</v>
      </c>
      <c r="D3097" s="2" t="s">
        <v>64</v>
      </c>
      <c r="E3097" s="3">
        <v>1997</v>
      </c>
      <c r="F3097" s="4">
        <v>28726.04</v>
      </c>
      <c r="G3097" s="5">
        <v>101658</v>
      </c>
      <c r="H3097" s="2" t="s">
        <v>21</v>
      </c>
      <c r="I3097" s="2" t="s">
        <v>29</v>
      </c>
      <c r="J3097" s="6">
        <v>6</v>
      </c>
      <c r="K3097" s="7">
        <v>79</v>
      </c>
      <c r="L3097" s="8">
        <v>656</v>
      </c>
      <c r="M3097" s="3">
        <v>2</v>
      </c>
      <c r="N3097" s="3">
        <v>4</v>
      </c>
      <c r="O3097" s="2" t="s">
        <v>42</v>
      </c>
      <c r="P3097" s="9" t="s">
        <v>6120</v>
      </c>
      <c r="Q3097" s="9" t="s">
        <v>12943</v>
      </c>
      <c r="R3097" s="10">
        <v>42287</v>
      </c>
      <c r="S3097" s="10">
        <v>45581.671021249967</v>
      </c>
      <c r="T3097" s="11">
        <v>27</v>
      </c>
      <c r="U3097" s="51">
        <v>10</v>
      </c>
      <c r="V3097" s="51">
        <v>2015</v>
      </c>
      <c r="W3097" s="52">
        <v>2024</v>
      </c>
    </row>
    <row r="3098" spans="1:23" x14ac:dyDescent="0.3">
      <c r="A3098" s="22">
        <v>3097</v>
      </c>
      <c r="B3098" s="2" t="s">
        <v>6123</v>
      </c>
      <c r="C3098" s="2" t="s">
        <v>49</v>
      </c>
      <c r="D3098" s="2" t="s">
        <v>34</v>
      </c>
      <c r="E3098" s="3">
        <v>1990</v>
      </c>
      <c r="F3098" s="4">
        <v>65505.52</v>
      </c>
      <c r="G3098" s="5">
        <v>185821</v>
      </c>
      <c r="H3098" s="2" t="s">
        <v>28</v>
      </c>
      <c r="I3098" s="2" t="s">
        <v>29</v>
      </c>
      <c r="J3098" s="6">
        <v>4.3</v>
      </c>
      <c r="K3098" s="7">
        <v>208</v>
      </c>
      <c r="L3098" s="8">
        <v>639</v>
      </c>
      <c r="M3098" s="3">
        <v>5</v>
      </c>
      <c r="N3098" s="3">
        <v>7</v>
      </c>
      <c r="O3098" s="2" t="s">
        <v>42</v>
      </c>
      <c r="P3098" s="9" t="s">
        <v>6122</v>
      </c>
      <c r="Q3098" s="9" t="s">
        <v>12944</v>
      </c>
      <c r="R3098" s="10">
        <v>42325</v>
      </c>
      <c r="S3098" s="10">
        <v>45472.587204486612</v>
      </c>
      <c r="T3098" s="11">
        <v>34</v>
      </c>
      <c r="U3098" s="51">
        <v>11</v>
      </c>
      <c r="V3098" s="51">
        <v>2015</v>
      </c>
      <c r="W3098" s="52">
        <v>2024</v>
      </c>
    </row>
    <row r="3099" spans="1:23" x14ac:dyDescent="0.3">
      <c r="A3099" s="22">
        <v>3098</v>
      </c>
      <c r="B3099" s="2" t="s">
        <v>6125</v>
      </c>
      <c r="C3099" s="2" t="s">
        <v>33</v>
      </c>
      <c r="D3099" s="2" t="s">
        <v>56</v>
      </c>
      <c r="E3099" s="3">
        <v>1993</v>
      </c>
      <c r="F3099" s="4">
        <v>24874.720000000001</v>
      </c>
      <c r="G3099" s="5">
        <v>133043</v>
      </c>
      <c r="H3099" s="2" t="s">
        <v>35</v>
      </c>
      <c r="I3099" s="2" t="s">
        <v>22</v>
      </c>
      <c r="J3099" s="6">
        <v>3.2</v>
      </c>
      <c r="K3099" s="7">
        <v>316</v>
      </c>
      <c r="L3099" s="8">
        <v>376</v>
      </c>
      <c r="M3099" s="3">
        <v>2</v>
      </c>
      <c r="N3099" s="3">
        <v>7</v>
      </c>
      <c r="O3099" s="2" t="s">
        <v>30</v>
      </c>
      <c r="P3099" s="9" t="s">
        <v>6124</v>
      </c>
      <c r="Q3099" s="9" t="s">
        <v>12945</v>
      </c>
      <c r="R3099" s="10">
        <v>44523</v>
      </c>
      <c r="S3099" s="10">
        <v>45564.877662578227</v>
      </c>
      <c r="T3099" s="11">
        <v>31</v>
      </c>
      <c r="U3099" s="51">
        <v>11</v>
      </c>
      <c r="V3099" s="51">
        <v>2021</v>
      </c>
      <c r="W3099" s="52">
        <v>2024</v>
      </c>
    </row>
    <row r="3100" spans="1:23" x14ac:dyDescent="0.3">
      <c r="A3100" s="22">
        <v>3099</v>
      </c>
      <c r="B3100" s="2" t="s">
        <v>1946</v>
      </c>
      <c r="C3100" s="2" t="s">
        <v>63</v>
      </c>
      <c r="D3100" s="2" t="s">
        <v>20</v>
      </c>
      <c r="E3100" s="3">
        <v>1998</v>
      </c>
      <c r="F3100" s="4">
        <v>72555.22</v>
      </c>
      <c r="G3100" s="5">
        <v>287688</v>
      </c>
      <c r="H3100" s="2" t="s">
        <v>35</v>
      </c>
      <c r="I3100" s="2" t="s">
        <v>29</v>
      </c>
      <c r="J3100" s="6">
        <v>2.4</v>
      </c>
      <c r="K3100" s="7">
        <v>372</v>
      </c>
      <c r="L3100" s="8">
        <v>645</v>
      </c>
      <c r="M3100" s="3">
        <v>4</v>
      </c>
      <c r="N3100" s="3">
        <v>2</v>
      </c>
      <c r="O3100" s="2" t="s">
        <v>85</v>
      </c>
      <c r="P3100" s="9" t="s">
        <v>6126</v>
      </c>
      <c r="Q3100" s="9" t="s">
        <v>12946</v>
      </c>
      <c r="R3100" s="10">
        <v>44422</v>
      </c>
      <c r="S3100" s="10">
        <v>45175.563799805677</v>
      </c>
      <c r="T3100" s="11">
        <v>26</v>
      </c>
      <c r="U3100" s="51">
        <v>8</v>
      </c>
      <c r="V3100" s="51">
        <v>2021</v>
      </c>
      <c r="W3100" s="52">
        <v>2023</v>
      </c>
    </row>
    <row r="3101" spans="1:23" x14ac:dyDescent="0.3">
      <c r="A3101" s="22">
        <v>3100</v>
      </c>
      <c r="B3101" s="2" t="s">
        <v>6128</v>
      </c>
      <c r="C3101" s="2" t="s">
        <v>19</v>
      </c>
      <c r="D3101" s="2" t="s">
        <v>34</v>
      </c>
      <c r="E3101" s="3">
        <v>2014</v>
      </c>
      <c r="F3101" s="4">
        <v>8426.17</v>
      </c>
      <c r="G3101" s="5">
        <v>165654</v>
      </c>
      <c r="H3101" s="2" t="s">
        <v>21</v>
      </c>
      <c r="I3101" s="2" t="s">
        <v>29</v>
      </c>
      <c r="J3101" s="6">
        <v>3.7</v>
      </c>
      <c r="K3101" s="7">
        <v>288</v>
      </c>
      <c r="L3101" s="8">
        <v>618</v>
      </c>
      <c r="M3101" s="3">
        <v>3</v>
      </c>
      <c r="N3101" s="3">
        <v>4</v>
      </c>
      <c r="O3101" s="2" t="s">
        <v>42</v>
      </c>
      <c r="P3101" s="9" t="s">
        <v>6127</v>
      </c>
      <c r="Q3101" s="9" t="s">
        <v>12947</v>
      </c>
      <c r="R3101" s="10">
        <v>42150</v>
      </c>
      <c r="S3101" s="10">
        <v>45198.782443534423</v>
      </c>
      <c r="T3101" s="11">
        <v>10</v>
      </c>
      <c r="U3101" s="51">
        <v>5</v>
      </c>
      <c r="V3101" s="51">
        <v>2015</v>
      </c>
      <c r="W3101" s="52">
        <v>2023</v>
      </c>
    </row>
    <row r="3102" spans="1:23" x14ac:dyDescent="0.3">
      <c r="A3102" s="22">
        <v>3101</v>
      </c>
      <c r="B3102" s="2" t="s">
        <v>6130</v>
      </c>
      <c r="C3102" s="2" t="s">
        <v>118</v>
      </c>
      <c r="D3102" s="2" t="s">
        <v>27</v>
      </c>
      <c r="E3102" s="3">
        <v>1998</v>
      </c>
      <c r="F3102" s="4">
        <v>48574.45</v>
      </c>
      <c r="G3102" s="5">
        <v>16282</v>
      </c>
      <c r="H3102" s="2" t="s">
        <v>35</v>
      </c>
      <c r="I3102" s="2" t="s">
        <v>22</v>
      </c>
      <c r="J3102" s="6">
        <v>5.3</v>
      </c>
      <c r="K3102" s="7">
        <v>672</v>
      </c>
      <c r="L3102" s="8">
        <v>423</v>
      </c>
      <c r="M3102" s="3">
        <v>5</v>
      </c>
      <c r="N3102" s="3">
        <v>2</v>
      </c>
      <c r="O3102" s="2" t="s">
        <v>85</v>
      </c>
      <c r="P3102" s="9" t="s">
        <v>6129</v>
      </c>
      <c r="Q3102" s="9" t="s">
        <v>12948</v>
      </c>
      <c r="R3102" s="10">
        <v>44210</v>
      </c>
      <c r="S3102" s="10">
        <v>45343.0592989055</v>
      </c>
      <c r="T3102" s="11">
        <v>26</v>
      </c>
      <c r="U3102" s="51">
        <v>1</v>
      </c>
      <c r="V3102" s="51">
        <v>2021</v>
      </c>
      <c r="W3102" s="52">
        <v>2024</v>
      </c>
    </row>
    <row r="3103" spans="1:23" x14ac:dyDescent="0.3">
      <c r="A3103" s="22">
        <v>3102</v>
      </c>
      <c r="B3103" s="2" t="s">
        <v>6132</v>
      </c>
      <c r="C3103" s="2" t="s">
        <v>74</v>
      </c>
      <c r="D3103" s="2" t="s">
        <v>40</v>
      </c>
      <c r="E3103" s="3">
        <v>2016</v>
      </c>
      <c r="F3103" s="4">
        <v>28565.85</v>
      </c>
      <c r="G3103" s="5">
        <v>177930</v>
      </c>
      <c r="H3103" s="2" t="s">
        <v>21</v>
      </c>
      <c r="I3103" s="2" t="s">
        <v>29</v>
      </c>
      <c r="J3103" s="6">
        <v>3.9</v>
      </c>
      <c r="K3103" s="7">
        <v>297</v>
      </c>
      <c r="L3103" s="8">
        <v>464</v>
      </c>
      <c r="M3103" s="3">
        <v>5</v>
      </c>
      <c r="N3103" s="3">
        <v>2</v>
      </c>
      <c r="O3103" s="2" t="s">
        <v>85</v>
      </c>
      <c r="P3103" s="9" t="s">
        <v>6131</v>
      </c>
      <c r="Q3103" s="9" t="s">
        <v>12949</v>
      </c>
      <c r="R3103" s="10">
        <v>43205</v>
      </c>
      <c r="S3103" s="10">
        <v>45346.71002905153</v>
      </c>
      <c r="T3103" s="11">
        <v>8</v>
      </c>
      <c r="U3103" s="51">
        <v>4</v>
      </c>
      <c r="V3103" s="51">
        <v>2018</v>
      </c>
      <c r="W3103" s="52">
        <v>2024</v>
      </c>
    </row>
    <row r="3104" spans="1:23" x14ac:dyDescent="0.3">
      <c r="A3104" s="22">
        <v>3103</v>
      </c>
      <c r="B3104" s="2" t="s">
        <v>5434</v>
      </c>
      <c r="C3104" s="2" t="s">
        <v>49</v>
      </c>
      <c r="D3104" s="2" t="s">
        <v>34</v>
      </c>
      <c r="E3104" s="3">
        <v>2019</v>
      </c>
      <c r="F3104" s="4">
        <v>52045.760000000002</v>
      </c>
      <c r="G3104" s="5">
        <v>212848</v>
      </c>
      <c r="H3104" s="2" t="s">
        <v>35</v>
      </c>
      <c r="I3104" s="2" t="s">
        <v>22</v>
      </c>
      <c r="J3104" s="6">
        <v>3.6</v>
      </c>
      <c r="K3104" s="7">
        <v>574</v>
      </c>
      <c r="L3104" s="8">
        <v>778</v>
      </c>
      <c r="M3104" s="3">
        <v>5</v>
      </c>
      <c r="N3104" s="3">
        <v>7</v>
      </c>
      <c r="O3104" s="2" t="s">
        <v>80</v>
      </c>
      <c r="P3104" s="9" t="s">
        <v>6133</v>
      </c>
      <c r="Q3104" s="9" t="s">
        <v>12950</v>
      </c>
      <c r="R3104" s="10">
        <v>43614</v>
      </c>
      <c r="S3104" s="10">
        <v>45430.530793204372</v>
      </c>
      <c r="T3104" s="11">
        <v>5</v>
      </c>
      <c r="U3104" s="51">
        <v>5</v>
      </c>
      <c r="V3104" s="51">
        <v>2019</v>
      </c>
      <c r="W3104" s="52">
        <v>2024</v>
      </c>
    </row>
    <row r="3105" spans="1:23" x14ac:dyDescent="0.3">
      <c r="A3105" s="22">
        <v>3104</v>
      </c>
      <c r="B3105" s="2" t="s">
        <v>6135</v>
      </c>
      <c r="C3105" s="2" t="s">
        <v>26</v>
      </c>
      <c r="D3105" s="2" t="s">
        <v>20</v>
      </c>
      <c r="E3105" s="3">
        <v>2022</v>
      </c>
      <c r="F3105" s="4">
        <v>24492.26</v>
      </c>
      <c r="G3105" s="5">
        <v>57113</v>
      </c>
      <c r="H3105" s="2" t="s">
        <v>41</v>
      </c>
      <c r="I3105" s="2" t="s">
        <v>22</v>
      </c>
      <c r="J3105" s="6">
        <v>1.4</v>
      </c>
      <c r="K3105" s="7">
        <v>130</v>
      </c>
      <c r="L3105" s="8">
        <v>181</v>
      </c>
      <c r="M3105" s="3">
        <v>5</v>
      </c>
      <c r="N3105" s="3">
        <v>7</v>
      </c>
      <c r="O3105" s="2" t="s">
        <v>51</v>
      </c>
      <c r="P3105" s="9" t="s">
        <v>6134</v>
      </c>
      <c r="Q3105" s="9" t="s">
        <v>12951</v>
      </c>
      <c r="R3105" s="10">
        <v>43652</v>
      </c>
      <c r="S3105" s="10">
        <v>45749.166520349791</v>
      </c>
      <c r="T3105" s="11">
        <v>2</v>
      </c>
      <c r="U3105" s="51">
        <v>7</v>
      </c>
      <c r="V3105" s="51">
        <v>2019</v>
      </c>
      <c r="W3105" s="52">
        <v>2025</v>
      </c>
    </row>
    <row r="3106" spans="1:23" x14ac:dyDescent="0.3">
      <c r="A3106" s="22">
        <v>3105</v>
      </c>
      <c r="B3106" s="2" t="s">
        <v>6137</v>
      </c>
      <c r="C3106" s="2" t="s">
        <v>19</v>
      </c>
      <c r="D3106" s="2" t="s">
        <v>56</v>
      </c>
      <c r="E3106" s="3">
        <v>2008</v>
      </c>
      <c r="F3106" s="4">
        <v>54308.31</v>
      </c>
      <c r="G3106" s="5">
        <v>76886</v>
      </c>
      <c r="H3106" s="2" t="s">
        <v>21</v>
      </c>
      <c r="I3106" s="2" t="s">
        <v>29</v>
      </c>
      <c r="J3106" s="6">
        <v>4.0999999999999996</v>
      </c>
      <c r="K3106" s="7">
        <v>122</v>
      </c>
      <c r="L3106" s="8">
        <v>659</v>
      </c>
      <c r="M3106" s="3">
        <v>5</v>
      </c>
      <c r="N3106" s="3">
        <v>5</v>
      </c>
      <c r="O3106" s="2" t="s">
        <v>51</v>
      </c>
      <c r="P3106" s="9" t="s">
        <v>6136</v>
      </c>
      <c r="Q3106" s="9" t="s">
        <v>12952</v>
      </c>
      <c r="R3106" s="10">
        <v>43606</v>
      </c>
      <c r="S3106" s="10">
        <v>45681.408968839482</v>
      </c>
      <c r="T3106" s="11">
        <v>16</v>
      </c>
      <c r="U3106" s="51">
        <v>5</v>
      </c>
      <c r="V3106" s="51">
        <v>2019</v>
      </c>
      <c r="W3106" s="52">
        <v>2025</v>
      </c>
    </row>
    <row r="3107" spans="1:23" x14ac:dyDescent="0.3">
      <c r="A3107" s="22">
        <v>3106</v>
      </c>
      <c r="B3107" s="2" t="s">
        <v>6139</v>
      </c>
      <c r="C3107" s="2" t="s">
        <v>45</v>
      </c>
      <c r="D3107" s="2" t="s">
        <v>79</v>
      </c>
      <c r="E3107" s="3">
        <v>2010</v>
      </c>
      <c r="F3107" s="4">
        <v>76426.25</v>
      </c>
      <c r="G3107" s="5">
        <v>73577</v>
      </c>
      <c r="H3107" s="2" t="s">
        <v>35</v>
      </c>
      <c r="I3107" s="2" t="s">
        <v>22</v>
      </c>
      <c r="J3107" s="6">
        <v>5.4</v>
      </c>
      <c r="K3107" s="7">
        <v>566</v>
      </c>
      <c r="L3107" s="8">
        <v>581</v>
      </c>
      <c r="M3107" s="3">
        <v>3</v>
      </c>
      <c r="N3107" s="3">
        <v>4</v>
      </c>
      <c r="O3107" s="2" t="s">
        <v>51</v>
      </c>
      <c r="P3107" s="9" t="s">
        <v>6138</v>
      </c>
      <c r="Q3107" s="9" t="s">
        <v>12953</v>
      </c>
      <c r="R3107" s="10">
        <v>42606</v>
      </c>
      <c r="S3107" s="10">
        <v>45440.314749995719</v>
      </c>
      <c r="T3107" s="11">
        <v>14</v>
      </c>
      <c r="U3107" s="51">
        <v>8</v>
      </c>
      <c r="V3107" s="51">
        <v>2016</v>
      </c>
      <c r="W3107" s="52">
        <v>2024</v>
      </c>
    </row>
    <row r="3108" spans="1:23" x14ac:dyDescent="0.3">
      <c r="A3108" s="22">
        <v>3107</v>
      </c>
      <c r="B3108" s="2" t="s">
        <v>12954</v>
      </c>
      <c r="C3108" s="2" t="s">
        <v>26</v>
      </c>
      <c r="D3108" s="2" t="s">
        <v>56</v>
      </c>
      <c r="E3108" s="3">
        <v>2010</v>
      </c>
      <c r="F3108" s="4">
        <v>47140.42</v>
      </c>
      <c r="G3108" s="5">
        <v>192999</v>
      </c>
      <c r="H3108" s="2" t="s">
        <v>28</v>
      </c>
      <c r="I3108" s="2" t="s">
        <v>22</v>
      </c>
      <c r="J3108" s="6">
        <v>2.2999999999999998</v>
      </c>
      <c r="K3108" s="7">
        <v>478</v>
      </c>
      <c r="L3108" s="8">
        <v>228</v>
      </c>
      <c r="M3108" s="3">
        <v>3</v>
      </c>
      <c r="N3108" s="3">
        <v>7</v>
      </c>
      <c r="O3108" s="2" t="s">
        <v>85</v>
      </c>
      <c r="P3108" s="9" t="s">
        <v>6140</v>
      </c>
      <c r="Q3108" s="9" t="s">
        <v>12955</v>
      </c>
      <c r="R3108" s="10">
        <v>41949</v>
      </c>
      <c r="S3108" s="10">
        <v>45135.697826611038</v>
      </c>
      <c r="T3108" s="11">
        <v>14</v>
      </c>
      <c r="U3108" s="51">
        <v>11</v>
      </c>
      <c r="V3108" s="51">
        <v>2014</v>
      </c>
      <c r="W3108" s="52">
        <v>2023</v>
      </c>
    </row>
    <row r="3109" spans="1:23" x14ac:dyDescent="0.3">
      <c r="A3109" s="22">
        <v>3108</v>
      </c>
      <c r="B3109" s="2" t="s">
        <v>6142</v>
      </c>
      <c r="C3109" s="2" t="s">
        <v>118</v>
      </c>
      <c r="D3109" s="2" t="s">
        <v>56</v>
      </c>
      <c r="E3109" s="3">
        <v>1998</v>
      </c>
      <c r="F3109" s="4">
        <v>14160.76</v>
      </c>
      <c r="G3109" s="5">
        <v>32163</v>
      </c>
      <c r="H3109" s="2" t="s">
        <v>41</v>
      </c>
      <c r="I3109" s="2" t="s">
        <v>22</v>
      </c>
      <c r="J3109" s="6">
        <v>4.0999999999999996</v>
      </c>
      <c r="K3109" s="7">
        <v>203</v>
      </c>
      <c r="L3109" s="8">
        <v>434</v>
      </c>
      <c r="M3109" s="3">
        <v>3</v>
      </c>
      <c r="N3109" s="3">
        <v>5</v>
      </c>
      <c r="O3109" s="2" t="s">
        <v>42</v>
      </c>
      <c r="P3109" s="9" t="s">
        <v>6141</v>
      </c>
      <c r="Q3109" s="9" t="s">
        <v>12956</v>
      </c>
      <c r="R3109" s="10">
        <v>45069</v>
      </c>
      <c r="S3109" s="10">
        <v>45692.361159277571</v>
      </c>
      <c r="T3109" s="11">
        <v>26</v>
      </c>
      <c r="U3109" s="51">
        <v>5</v>
      </c>
      <c r="V3109" s="51">
        <v>2023</v>
      </c>
      <c r="W3109" s="52">
        <v>2025</v>
      </c>
    </row>
    <row r="3110" spans="1:23" x14ac:dyDescent="0.3">
      <c r="A3110" s="22">
        <v>3109</v>
      </c>
      <c r="B3110" s="2" t="s">
        <v>6144</v>
      </c>
      <c r="C3110" s="2" t="s">
        <v>19</v>
      </c>
      <c r="D3110" s="2" t="s">
        <v>50</v>
      </c>
      <c r="E3110" s="3">
        <v>2022</v>
      </c>
      <c r="F3110" s="4">
        <v>76498.539999999994</v>
      </c>
      <c r="G3110" s="5">
        <v>52828</v>
      </c>
      <c r="H3110" s="2" t="s">
        <v>35</v>
      </c>
      <c r="I3110" s="2" t="s">
        <v>29</v>
      </c>
      <c r="J3110" s="6">
        <v>2.5</v>
      </c>
      <c r="K3110" s="7">
        <v>603</v>
      </c>
      <c r="L3110" s="8">
        <v>351</v>
      </c>
      <c r="M3110" s="3">
        <v>4</v>
      </c>
      <c r="N3110" s="3">
        <v>7</v>
      </c>
      <c r="O3110" s="2" t="s">
        <v>65</v>
      </c>
      <c r="P3110" s="9" t="s">
        <v>6143</v>
      </c>
      <c r="Q3110" s="9" t="s">
        <v>12957</v>
      </c>
      <c r="R3110" s="10">
        <v>41932</v>
      </c>
      <c r="S3110" s="10">
        <v>45792.099106867092</v>
      </c>
      <c r="T3110" s="11">
        <v>2</v>
      </c>
      <c r="U3110" s="51">
        <v>10</v>
      </c>
      <c r="V3110" s="51">
        <v>2014</v>
      </c>
      <c r="W3110" s="52">
        <v>2025</v>
      </c>
    </row>
    <row r="3111" spans="1:23" x14ac:dyDescent="0.3">
      <c r="A3111" s="22">
        <v>3110</v>
      </c>
      <c r="B3111" s="2" t="s">
        <v>6146</v>
      </c>
      <c r="C3111" s="2" t="s">
        <v>45</v>
      </c>
      <c r="D3111" s="2" t="s">
        <v>27</v>
      </c>
      <c r="E3111" s="3">
        <v>1999</v>
      </c>
      <c r="F3111" s="4">
        <v>71971.87</v>
      </c>
      <c r="G3111" s="5">
        <v>142491</v>
      </c>
      <c r="H3111" s="2" t="s">
        <v>41</v>
      </c>
      <c r="I3111" s="2" t="s">
        <v>29</v>
      </c>
      <c r="J3111" s="6">
        <v>2.9</v>
      </c>
      <c r="K3111" s="7">
        <v>565</v>
      </c>
      <c r="L3111" s="8">
        <v>263</v>
      </c>
      <c r="M3111" s="3">
        <v>5</v>
      </c>
      <c r="N3111" s="3">
        <v>5</v>
      </c>
      <c r="O3111" s="2" t="s">
        <v>65</v>
      </c>
      <c r="P3111" s="9" t="s">
        <v>6145</v>
      </c>
      <c r="Q3111" s="9" t="s">
        <v>12958</v>
      </c>
      <c r="R3111" s="10">
        <v>42322</v>
      </c>
      <c r="S3111" s="10">
        <v>45253.981483342381</v>
      </c>
      <c r="T3111" s="11">
        <v>25</v>
      </c>
      <c r="U3111" s="51">
        <v>11</v>
      </c>
      <c r="V3111" s="51">
        <v>2015</v>
      </c>
      <c r="W3111" s="52">
        <v>2023</v>
      </c>
    </row>
    <row r="3112" spans="1:23" x14ac:dyDescent="0.3">
      <c r="A3112" s="22">
        <v>3111</v>
      </c>
      <c r="B3112" s="2" t="s">
        <v>6148</v>
      </c>
      <c r="C3112" s="2" t="s">
        <v>39</v>
      </c>
      <c r="D3112" s="2" t="s">
        <v>79</v>
      </c>
      <c r="E3112" s="3">
        <v>2008</v>
      </c>
      <c r="F3112" s="4">
        <v>72676.27</v>
      </c>
      <c r="G3112" s="5">
        <v>158953</v>
      </c>
      <c r="H3112" s="2" t="s">
        <v>35</v>
      </c>
      <c r="I3112" s="2" t="s">
        <v>22</v>
      </c>
      <c r="J3112" s="6">
        <v>5.2</v>
      </c>
      <c r="K3112" s="7">
        <v>109</v>
      </c>
      <c r="L3112" s="8">
        <v>649</v>
      </c>
      <c r="M3112" s="3">
        <v>4</v>
      </c>
      <c r="N3112" s="3">
        <v>4</v>
      </c>
      <c r="O3112" s="2" t="s">
        <v>85</v>
      </c>
      <c r="P3112" s="9" t="s">
        <v>6147</v>
      </c>
      <c r="Q3112" s="9" t="s">
        <v>12959</v>
      </c>
      <c r="R3112" s="10">
        <v>41971</v>
      </c>
      <c r="S3112" s="10">
        <v>45690.462779601628</v>
      </c>
      <c r="T3112" s="11">
        <v>16</v>
      </c>
      <c r="U3112" s="51">
        <v>11</v>
      </c>
      <c r="V3112" s="51">
        <v>2014</v>
      </c>
      <c r="W3112" s="52">
        <v>2025</v>
      </c>
    </row>
    <row r="3113" spans="1:23" x14ac:dyDescent="0.3">
      <c r="A3113" s="22">
        <v>3112</v>
      </c>
      <c r="B3113" s="2" t="s">
        <v>6150</v>
      </c>
      <c r="C3113" s="2" t="s">
        <v>39</v>
      </c>
      <c r="D3113" s="2" t="s">
        <v>40</v>
      </c>
      <c r="E3113" s="3">
        <v>2009</v>
      </c>
      <c r="F3113" s="4">
        <v>52278.559999999998</v>
      </c>
      <c r="G3113" s="5">
        <v>188771</v>
      </c>
      <c r="H3113" s="2" t="s">
        <v>35</v>
      </c>
      <c r="I3113" s="2" t="s">
        <v>22</v>
      </c>
      <c r="J3113" s="6">
        <v>3.8</v>
      </c>
      <c r="K3113" s="7">
        <v>179</v>
      </c>
      <c r="L3113" s="8">
        <v>241</v>
      </c>
      <c r="M3113" s="3">
        <v>3</v>
      </c>
      <c r="N3113" s="3">
        <v>2</v>
      </c>
      <c r="O3113" s="2" t="s">
        <v>36</v>
      </c>
      <c r="P3113" s="9" t="s">
        <v>6149</v>
      </c>
      <c r="Q3113" s="9" t="s">
        <v>12960</v>
      </c>
      <c r="R3113" s="10">
        <v>43919</v>
      </c>
      <c r="S3113" s="10">
        <v>45424.981683382393</v>
      </c>
      <c r="T3113" s="11">
        <v>15</v>
      </c>
      <c r="U3113" s="51">
        <v>3</v>
      </c>
      <c r="V3113" s="51">
        <v>2020</v>
      </c>
      <c r="W3113" s="52">
        <v>2024</v>
      </c>
    </row>
    <row r="3114" spans="1:23" x14ac:dyDescent="0.3">
      <c r="A3114" s="22">
        <v>3113</v>
      </c>
      <c r="B3114" s="2" t="s">
        <v>12961</v>
      </c>
      <c r="C3114" s="2" t="s">
        <v>26</v>
      </c>
      <c r="D3114" s="2" t="s">
        <v>20</v>
      </c>
      <c r="E3114" s="3">
        <v>2009</v>
      </c>
      <c r="F3114" s="4">
        <v>72976.89</v>
      </c>
      <c r="G3114" s="5">
        <v>294893</v>
      </c>
      <c r="H3114" s="2" t="s">
        <v>21</v>
      </c>
      <c r="I3114" s="2" t="s">
        <v>22</v>
      </c>
      <c r="J3114" s="6">
        <v>4.7</v>
      </c>
      <c r="K3114" s="7">
        <v>582</v>
      </c>
      <c r="L3114" s="8">
        <v>684</v>
      </c>
      <c r="M3114" s="3">
        <v>4</v>
      </c>
      <c r="N3114" s="3">
        <v>2</v>
      </c>
      <c r="O3114" s="2" t="s">
        <v>80</v>
      </c>
      <c r="P3114" s="9" t="s">
        <v>6151</v>
      </c>
      <c r="Q3114" s="9" t="s">
        <v>12962</v>
      </c>
      <c r="R3114" s="10">
        <v>44018</v>
      </c>
      <c r="S3114" s="10">
        <v>45848.320351115937</v>
      </c>
      <c r="T3114" s="11">
        <v>15</v>
      </c>
      <c r="U3114" s="51">
        <v>7</v>
      </c>
      <c r="V3114" s="51">
        <v>2020</v>
      </c>
      <c r="W3114" s="52">
        <v>2025</v>
      </c>
    </row>
    <row r="3115" spans="1:23" x14ac:dyDescent="0.3">
      <c r="A3115" s="22">
        <v>3114</v>
      </c>
      <c r="B3115" s="2" t="s">
        <v>6153</v>
      </c>
      <c r="C3115" s="2" t="s">
        <v>63</v>
      </c>
      <c r="D3115" s="2" t="s">
        <v>20</v>
      </c>
      <c r="E3115" s="3">
        <v>2016</v>
      </c>
      <c r="F3115" s="4">
        <v>77748.320000000007</v>
      </c>
      <c r="G3115" s="5">
        <v>124945</v>
      </c>
      <c r="H3115" s="2" t="s">
        <v>41</v>
      </c>
      <c r="I3115" s="2" t="s">
        <v>22</v>
      </c>
      <c r="J3115" s="6">
        <v>3.7</v>
      </c>
      <c r="K3115" s="7">
        <v>485</v>
      </c>
      <c r="L3115" s="8">
        <v>786</v>
      </c>
      <c r="M3115" s="3">
        <v>4</v>
      </c>
      <c r="N3115" s="3">
        <v>7</v>
      </c>
      <c r="O3115" s="2" t="s">
        <v>65</v>
      </c>
      <c r="P3115" s="9" t="s">
        <v>6152</v>
      </c>
      <c r="Q3115" s="9" t="s">
        <v>12963</v>
      </c>
      <c r="R3115" s="10">
        <v>42352</v>
      </c>
      <c r="S3115" s="10">
        <v>45205.207728591427</v>
      </c>
      <c r="T3115" s="11">
        <v>8</v>
      </c>
      <c r="U3115" s="51">
        <v>12</v>
      </c>
      <c r="V3115" s="51">
        <v>2015</v>
      </c>
      <c r="W3115" s="52">
        <v>2023</v>
      </c>
    </row>
    <row r="3116" spans="1:23" x14ac:dyDescent="0.3">
      <c r="A3116" s="22">
        <v>3115</v>
      </c>
      <c r="B3116" s="2" t="s">
        <v>6155</v>
      </c>
      <c r="C3116" s="2" t="s">
        <v>26</v>
      </c>
      <c r="D3116" s="2" t="s">
        <v>56</v>
      </c>
      <c r="E3116" s="3">
        <v>2024</v>
      </c>
      <c r="F3116" s="4">
        <v>65316.77</v>
      </c>
      <c r="G3116" s="5">
        <v>89538</v>
      </c>
      <c r="H3116" s="2" t="s">
        <v>28</v>
      </c>
      <c r="I3116" s="2" t="s">
        <v>29</v>
      </c>
      <c r="J3116" s="6">
        <v>4.3</v>
      </c>
      <c r="K3116" s="7">
        <v>355</v>
      </c>
      <c r="L3116" s="8">
        <v>112</v>
      </c>
      <c r="M3116" s="3">
        <v>2</v>
      </c>
      <c r="N3116" s="3">
        <v>5</v>
      </c>
      <c r="O3116" s="2" t="s">
        <v>80</v>
      </c>
      <c r="P3116" s="9" t="s">
        <v>6154</v>
      </c>
      <c r="Q3116" s="9" t="s">
        <v>12964</v>
      </c>
      <c r="R3116" s="10">
        <v>45233</v>
      </c>
      <c r="S3116" s="10">
        <v>45599.924671980123</v>
      </c>
      <c r="T3116" s="11">
        <v>0</v>
      </c>
      <c r="U3116" s="51">
        <v>11</v>
      </c>
      <c r="V3116" s="51">
        <v>2023</v>
      </c>
      <c r="W3116" s="52">
        <v>2024</v>
      </c>
    </row>
    <row r="3117" spans="1:23" x14ac:dyDescent="0.3">
      <c r="A3117" s="22">
        <v>3116</v>
      </c>
      <c r="B3117" s="2" t="s">
        <v>6157</v>
      </c>
      <c r="C3117" s="2" t="s">
        <v>107</v>
      </c>
      <c r="D3117" s="2" t="s">
        <v>64</v>
      </c>
      <c r="E3117" s="3">
        <v>1996</v>
      </c>
      <c r="F3117" s="4">
        <v>5699.73</v>
      </c>
      <c r="G3117" s="5">
        <v>157379</v>
      </c>
      <c r="H3117" s="2" t="s">
        <v>41</v>
      </c>
      <c r="I3117" s="2" t="s">
        <v>22</v>
      </c>
      <c r="J3117" s="6">
        <v>2.7</v>
      </c>
      <c r="K3117" s="7">
        <v>654</v>
      </c>
      <c r="L3117" s="8">
        <v>366</v>
      </c>
      <c r="M3117" s="3">
        <v>4</v>
      </c>
      <c r="N3117" s="3">
        <v>5</v>
      </c>
      <c r="O3117" s="2" t="s">
        <v>23</v>
      </c>
      <c r="P3117" s="9" t="s">
        <v>6156</v>
      </c>
      <c r="Q3117" s="9" t="s">
        <v>12965</v>
      </c>
      <c r="R3117" s="10">
        <v>42401</v>
      </c>
      <c r="S3117" s="10">
        <v>45760.264739993712</v>
      </c>
      <c r="T3117" s="11">
        <v>28</v>
      </c>
      <c r="U3117" s="51">
        <v>2</v>
      </c>
      <c r="V3117" s="51">
        <v>2016</v>
      </c>
      <c r="W3117" s="52">
        <v>2025</v>
      </c>
    </row>
    <row r="3118" spans="1:23" x14ac:dyDescent="0.3">
      <c r="A3118" s="22">
        <v>3117</v>
      </c>
      <c r="B3118" s="2" t="s">
        <v>6159</v>
      </c>
      <c r="C3118" s="2" t="s">
        <v>33</v>
      </c>
      <c r="D3118" s="2" t="s">
        <v>34</v>
      </c>
      <c r="E3118" s="3">
        <v>2022</v>
      </c>
      <c r="F3118" s="4">
        <v>30191.46</v>
      </c>
      <c r="G3118" s="5">
        <v>155295</v>
      </c>
      <c r="H3118" s="2" t="s">
        <v>41</v>
      </c>
      <c r="I3118" s="2" t="s">
        <v>29</v>
      </c>
      <c r="J3118" s="6">
        <v>2.9</v>
      </c>
      <c r="K3118" s="7">
        <v>206</v>
      </c>
      <c r="L3118" s="8">
        <v>513</v>
      </c>
      <c r="M3118" s="3">
        <v>2</v>
      </c>
      <c r="N3118" s="3">
        <v>2</v>
      </c>
      <c r="O3118" s="2" t="s">
        <v>42</v>
      </c>
      <c r="P3118" s="9" t="s">
        <v>6158</v>
      </c>
      <c r="Q3118" s="9" t="s">
        <v>12966</v>
      </c>
      <c r="R3118" s="10">
        <v>42404</v>
      </c>
      <c r="S3118" s="10">
        <v>45187.246136272966</v>
      </c>
      <c r="T3118" s="11">
        <v>2</v>
      </c>
      <c r="U3118" s="51">
        <v>2</v>
      </c>
      <c r="V3118" s="51">
        <v>2016</v>
      </c>
      <c r="W3118" s="52">
        <v>2023</v>
      </c>
    </row>
    <row r="3119" spans="1:23" x14ac:dyDescent="0.3">
      <c r="A3119" s="22">
        <v>3118</v>
      </c>
      <c r="B3119" s="2" t="s">
        <v>6161</v>
      </c>
      <c r="C3119" s="2" t="s">
        <v>19</v>
      </c>
      <c r="D3119" s="2" t="s">
        <v>46</v>
      </c>
      <c r="E3119" s="3">
        <v>2015</v>
      </c>
      <c r="F3119" s="4">
        <v>25253.759999999998</v>
      </c>
      <c r="G3119" s="5">
        <v>226351</v>
      </c>
      <c r="H3119" s="2" t="s">
        <v>28</v>
      </c>
      <c r="I3119" s="2" t="s">
        <v>29</v>
      </c>
      <c r="J3119" s="6">
        <v>1.1000000000000001</v>
      </c>
      <c r="K3119" s="7">
        <v>352</v>
      </c>
      <c r="L3119" s="8">
        <v>280</v>
      </c>
      <c r="M3119" s="3">
        <v>4</v>
      </c>
      <c r="N3119" s="3">
        <v>7</v>
      </c>
      <c r="O3119" s="2" t="s">
        <v>51</v>
      </c>
      <c r="P3119" s="9" t="s">
        <v>6160</v>
      </c>
      <c r="Q3119" s="9" t="s">
        <v>12967</v>
      </c>
      <c r="R3119" s="10">
        <v>44753</v>
      </c>
      <c r="S3119" s="10">
        <v>45402.055098065342</v>
      </c>
      <c r="T3119" s="11">
        <v>9</v>
      </c>
      <c r="U3119" s="51">
        <v>7</v>
      </c>
      <c r="V3119" s="51">
        <v>2022</v>
      </c>
      <c r="W3119" s="52">
        <v>2024</v>
      </c>
    </row>
    <row r="3120" spans="1:23" x14ac:dyDescent="0.3">
      <c r="A3120" s="22">
        <v>3119</v>
      </c>
      <c r="B3120" s="2" t="s">
        <v>6163</v>
      </c>
      <c r="C3120" s="2" t="s">
        <v>26</v>
      </c>
      <c r="D3120" s="2" t="s">
        <v>79</v>
      </c>
      <c r="E3120" s="3">
        <v>2001</v>
      </c>
      <c r="F3120" s="4">
        <v>58498.83</v>
      </c>
      <c r="G3120" s="5">
        <v>100517</v>
      </c>
      <c r="H3120" s="2" t="s">
        <v>28</v>
      </c>
      <c r="I3120" s="2" t="s">
        <v>22</v>
      </c>
      <c r="J3120" s="6">
        <v>4.9000000000000004</v>
      </c>
      <c r="K3120" s="7">
        <v>71</v>
      </c>
      <c r="L3120" s="8">
        <v>376</v>
      </c>
      <c r="M3120" s="3">
        <v>3</v>
      </c>
      <c r="N3120" s="3">
        <v>5</v>
      </c>
      <c r="O3120" s="2" t="s">
        <v>42</v>
      </c>
      <c r="P3120" s="9" t="s">
        <v>6162</v>
      </c>
      <c r="Q3120" s="9" t="s">
        <v>12968</v>
      </c>
      <c r="R3120" s="10">
        <v>44439</v>
      </c>
      <c r="S3120" s="10">
        <v>45354.449576961109</v>
      </c>
      <c r="T3120" s="11">
        <v>23</v>
      </c>
      <c r="U3120" s="51">
        <v>8</v>
      </c>
      <c r="V3120" s="51">
        <v>2021</v>
      </c>
      <c r="W3120" s="52">
        <v>2024</v>
      </c>
    </row>
    <row r="3121" spans="1:23" x14ac:dyDescent="0.3">
      <c r="A3121" s="22">
        <v>3120</v>
      </c>
      <c r="B3121" s="2" t="s">
        <v>6165</v>
      </c>
      <c r="C3121" s="2" t="s">
        <v>45</v>
      </c>
      <c r="D3121" s="2" t="s">
        <v>92</v>
      </c>
      <c r="E3121" s="3">
        <v>2013</v>
      </c>
      <c r="F3121" s="4">
        <v>36510.89</v>
      </c>
      <c r="G3121" s="5">
        <v>137250</v>
      </c>
      <c r="H3121" s="2" t="s">
        <v>28</v>
      </c>
      <c r="I3121" s="2" t="s">
        <v>22</v>
      </c>
      <c r="J3121" s="6">
        <v>5.3</v>
      </c>
      <c r="K3121" s="7">
        <v>110</v>
      </c>
      <c r="L3121" s="8">
        <v>683</v>
      </c>
      <c r="M3121" s="3">
        <v>3</v>
      </c>
      <c r="N3121" s="3">
        <v>2</v>
      </c>
      <c r="O3121" s="2" t="s">
        <v>51</v>
      </c>
      <c r="P3121" s="9" t="s">
        <v>6164</v>
      </c>
      <c r="Q3121" s="9" t="s">
        <v>12969</v>
      </c>
      <c r="R3121" s="10">
        <v>44327</v>
      </c>
      <c r="S3121" s="10">
        <v>45477.114109867682</v>
      </c>
      <c r="T3121" s="11">
        <v>11</v>
      </c>
      <c r="U3121" s="51">
        <v>5</v>
      </c>
      <c r="V3121" s="51">
        <v>2021</v>
      </c>
      <c r="W3121" s="52">
        <v>2024</v>
      </c>
    </row>
    <row r="3122" spans="1:23" x14ac:dyDescent="0.3">
      <c r="A3122" s="22">
        <v>3121</v>
      </c>
      <c r="B3122" s="2" t="s">
        <v>6167</v>
      </c>
      <c r="C3122" s="2" t="s">
        <v>63</v>
      </c>
      <c r="D3122" s="2" t="s">
        <v>20</v>
      </c>
      <c r="E3122" s="3">
        <v>1991</v>
      </c>
      <c r="F3122" s="4">
        <v>46564.99</v>
      </c>
      <c r="G3122" s="5">
        <v>84339</v>
      </c>
      <c r="H3122" s="2" t="s">
        <v>35</v>
      </c>
      <c r="I3122" s="2" t="s">
        <v>22</v>
      </c>
      <c r="J3122" s="6">
        <v>3.6</v>
      </c>
      <c r="K3122" s="7">
        <v>149</v>
      </c>
      <c r="L3122" s="8">
        <v>623</v>
      </c>
      <c r="M3122" s="3">
        <v>3</v>
      </c>
      <c r="N3122" s="3">
        <v>7</v>
      </c>
      <c r="O3122" s="2" t="s">
        <v>36</v>
      </c>
      <c r="P3122" s="9" t="s">
        <v>6166</v>
      </c>
      <c r="Q3122" s="9" t="s">
        <v>12970</v>
      </c>
      <c r="R3122" s="10">
        <v>42824</v>
      </c>
      <c r="S3122" s="10">
        <v>45737.338154676647</v>
      </c>
      <c r="T3122" s="11">
        <v>33</v>
      </c>
      <c r="U3122" s="51">
        <v>3</v>
      </c>
      <c r="V3122" s="51">
        <v>2017</v>
      </c>
      <c r="W3122" s="52">
        <v>2025</v>
      </c>
    </row>
    <row r="3123" spans="1:23" x14ac:dyDescent="0.3">
      <c r="A3123" s="22">
        <v>3122</v>
      </c>
      <c r="B3123" s="2" t="s">
        <v>6169</v>
      </c>
      <c r="C3123" s="2" t="s">
        <v>19</v>
      </c>
      <c r="D3123" s="2" t="s">
        <v>46</v>
      </c>
      <c r="E3123" s="3">
        <v>2000</v>
      </c>
      <c r="F3123" s="4">
        <v>56675.54</v>
      </c>
      <c r="G3123" s="5">
        <v>187663</v>
      </c>
      <c r="H3123" s="2" t="s">
        <v>28</v>
      </c>
      <c r="I3123" s="2" t="s">
        <v>22</v>
      </c>
      <c r="J3123" s="6">
        <v>4.5</v>
      </c>
      <c r="K3123" s="7">
        <v>197</v>
      </c>
      <c r="L3123" s="8">
        <v>366</v>
      </c>
      <c r="M3123" s="3">
        <v>4</v>
      </c>
      <c r="N3123" s="3">
        <v>7</v>
      </c>
      <c r="O3123" s="2" t="s">
        <v>23</v>
      </c>
      <c r="P3123" s="9" t="s">
        <v>6168</v>
      </c>
      <c r="Q3123" s="9" t="s">
        <v>12971</v>
      </c>
      <c r="R3123" s="10">
        <v>44729</v>
      </c>
      <c r="S3123" s="10">
        <v>45577.436174280578</v>
      </c>
      <c r="T3123" s="11">
        <v>24</v>
      </c>
      <c r="U3123" s="51">
        <v>6</v>
      </c>
      <c r="V3123" s="51">
        <v>2022</v>
      </c>
      <c r="W3123" s="52">
        <v>2024</v>
      </c>
    </row>
    <row r="3124" spans="1:23" x14ac:dyDescent="0.3">
      <c r="A3124" s="22">
        <v>3123</v>
      </c>
      <c r="B3124" s="2" t="s">
        <v>6171</v>
      </c>
      <c r="C3124" s="2" t="s">
        <v>45</v>
      </c>
      <c r="D3124" s="2" t="s">
        <v>20</v>
      </c>
      <c r="E3124" s="3">
        <v>2004</v>
      </c>
      <c r="F3124" s="4">
        <v>48320.74</v>
      </c>
      <c r="G3124" s="5">
        <v>6031</v>
      </c>
      <c r="H3124" s="2" t="s">
        <v>35</v>
      </c>
      <c r="I3124" s="2" t="s">
        <v>22</v>
      </c>
      <c r="J3124" s="6">
        <v>4</v>
      </c>
      <c r="K3124" s="7">
        <v>339</v>
      </c>
      <c r="L3124" s="8">
        <v>304</v>
      </c>
      <c r="M3124" s="3">
        <v>5</v>
      </c>
      <c r="N3124" s="3">
        <v>4</v>
      </c>
      <c r="O3124" s="2" t="s">
        <v>23</v>
      </c>
      <c r="P3124" s="9" t="s">
        <v>6170</v>
      </c>
      <c r="Q3124" s="9" t="s">
        <v>12972</v>
      </c>
      <c r="R3124" s="10">
        <v>45331</v>
      </c>
      <c r="S3124" s="10">
        <v>45552.903267699257</v>
      </c>
      <c r="T3124" s="11">
        <v>20</v>
      </c>
      <c r="U3124" s="51">
        <v>2</v>
      </c>
      <c r="V3124" s="51">
        <v>2024</v>
      </c>
      <c r="W3124" s="52">
        <v>2024</v>
      </c>
    </row>
    <row r="3125" spans="1:23" x14ac:dyDescent="0.3">
      <c r="A3125" s="22">
        <v>3124</v>
      </c>
      <c r="B3125" s="2" t="s">
        <v>6173</v>
      </c>
      <c r="C3125" s="2" t="s">
        <v>74</v>
      </c>
      <c r="D3125" s="2" t="s">
        <v>27</v>
      </c>
      <c r="E3125" s="3">
        <v>2008</v>
      </c>
      <c r="F3125" s="4">
        <v>37792.76</v>
      </c>
      <c r="G3125" s="5">
        <v>217204</v>
      </c>
      <c r="H3125" s="2" t="s">
        <v>28</v>
      </c>
      <c r="I3125" s="2" t="s">
        <v>29</v>
      </c>
      <c r="J3125" s="6">
        <v>5</v>
      </c>
      <c r="K3125" s="7">
        <v>368</v>
      </c>
      <c r="L3125" s="8">
        <v>727</v>
      </c>
      <c r="M3125" s="3">
        <v>3</v>
      </c>
      <c r="N3125" s="3">
        <v>5</v>
      </c>
      <c r="O3125" s="2" t="s">
        <v>36</v>
      </c>
      <c r="P3125" s="9" t="s">
        <v>6172</v>
      </c>
      <c r="Q3125" s="9" t="s">
        <v>12973</v>
      </c>
      <c r="R3125" s="10">
        <v>42056</v>
      </c>
      <c r="S3125" s="10">
        <v>45473.463379721667</v>
      </c>
      <c r="T3125" s="11">
        <v>16</v>
      </c>
      <c r="U3125" s="51">
        <v>2</v>
      </c>
      <c r="V3125" s="51">
        <v>2015</v>
      </c>
      <c r="W3125" s="52">
        <v>2024</v>
      </c>
    </row>
    <row r="3126" spans="1:23" x14ac:dyDescent="0.3">
      <c r="A3126" s="22">
        <v>3125</v>
      </c>
      <c r="B3126" s="2" t="s">
        <v>12974</v>
      </c>
      <c r="C3126" s="2" t="s">
        <v>19</v>
      </c>
      <c r="D3126" s="2" t="s">
        <v>40</v>
      </c>
      <c r="E3126" s="3">
        <v>2006</v>
      </c>
      <c r="F3126" s="4">
        <v>35074.269999999997</v>
      </c>
      <c r="G3126" s="5">
        <v>8039</v>
      </c>
      <c r="H3126" s="2" t="s">
        <v>35</v>
      </c>
      <c r="I3126" s="2" t="s">
        <v>22</v>
      </c>
      <c r="J3126" s="6">
        <v>5.9</v>
      </c>
      <c r="K3126" s="7">
        <v>185</v>
      </c>
      <c r="L3126" s="8">
        <v>333</v>
      </c>
      <c r="M3126" s="3">
        <v>2</v>
      </c>
      <c r="N3126" s="3">
        <v>5</v>
      </c>
      <c r="O3126" s="2" t="s">
        <v>42</v>
      </c>
      <c r="P3126" s="9" t="s">
        <v>6174</v>
      </c>
      <c r="Q3126" s="9" t="s">
        <v>12975</v>
      </c>
      <c r="R3126" s="10">
        <v>42522</v>
      </c>
      <c r="S3126" s="10">
        <v>45186.369961037934</v>
      </c>
      <c r="T3126" s="11">
        <v>18</v>
      </c>
      <c r="U3126" s="51">
        <v>6</v>
      </c>
      <c r="V3126" s="51">
        <v>2016</v>
      </c>
      <c r="W3126" s="52">
        <v>2023</v>
      </c>
    </row>
    <row r="3127" spans="1:23" x14ac:dyDescent="0.3">
      <c r="A3127" s="22">
        <v>3126</v>
      </c>
      <c r="B3127" s="2" t="s">
        <v>6176</v>
      </c>
      <c r="C3127" s="2" t="s">
        <v>107</v>
      </c>
      <c r="D3127" s="2" t="s">
        <v>79</v>
      </c>
      <c r="E3127" s="3">
        <v>2024</v>
      </c>
      <c r="F3127" s="4">
        <v>10857.07</v>
      </c>
      <c r="G3127" s="5">
        <v>156088</v>
      </c>
      <c r="H3127" s="2" t="s">
        <v>21</v>
      </c>
      <c r="I3127" s="2" t="s">
        <v>22</v>
      </c>
      <c r="J3127" s="6">
        <v>2.9</v>
      </c>
      <c r="K3127" s="7">
        <v>372</v>
      </c>
      <c r="L3127" s="8">
        <v>140</v>
      </c>
      <c r="M3127" s="3">
        <v>2</v>
      </c>
      <c r="N3127" s="3">
        <v>2</v>
      </c>
      <c r="O3127" s="2" t="s">
        <v>80</v>
      </c>
      <c r="P3127" s="9" t="s">
        <v>6175</v>
      </c>
      <c r="Q3127" s="9" t="s">
        <v>12976</v>
      </c>
      <c r="R3127" s="10">
        <v>43289</v>
      </c>
      <c r="S3127" s="10">
        <v>45607.810249095543</v>
      </c>
      <c r="T3127" s="11">
        <v>0</v>
      </c>
      <c r="U3127" s="51">
        <v>7</v>
      </c>
      <c r="V3127" s="51">
        <v>2018</v>
      </c>
      <c r="W3127" s="52">
        <v>2024</v>
      </c>
    </row>
    <row r="3128" spans="1:23" x14ac:dyDescent="0.3">
      <c r="A3128" s="22">
        <v>3127</v>
      </c>
      <c r="B3128" s="2" t="s">
        <v>6178</v>
      </c>
      <c r="C3128" s="2" t="s">
        <v>19</v>
      </c>
      <c r="D3128" s="2" t="s">
        <v>79</v>
      </c>
      <c r="E3128" s="3">
        <v>2002</v>
      </c>
      <c r="F3128" s="4">
        <v>17181.27</v>
      </c>
      <c r="G3128" s="5">
        <v>167957</v>
      </c>
      <c r="H3128" s="2" t="s">
        <v>28</v>
      </c>
      <c r="I3128" s="2" t="s">
        <v>29</v>
      </c>
      <c r="J3128" s="6">
        <v>1.9</v>
      </c>
      <c r="K3128" s="7">
        <v>456</v>
      </c>
      <c r="L3128" s="8">
        <v>366</v>
      </c>
      <c r="M3128" s="3">
        <v>5</v>
      </c>
      <c r="N3128" s="3">
        <v>7</v>
      </c>
      <c r="O3128" s="2" t="s">
        <v>80</v>
      </c>
      <c r="P3128" s="9" t="s">
        <v>6177</v>
      </c>
      <c r="Q3128" s="9" t="s">
        <v>12977</v>
      </c>
      <c r="R3128" s="10">
        <v>42106</v>
      </c>
      <c r="S3128" s="10">
        <v>45479.450577161137</v>
      </c>
      <c r="T3128" s="11">
        <v>22</v>
      </c>
      <c r="U3128" s="51">
        <v>4</v>
      </c>
      <c r="V3128" s="51">
        <v>2015</v>
      </c>
      <c r="W3128" s="52">
        <v>2024</v>
      </c>
    </row>
    <row r="3129" spans="1:23" x14ac:dyDescent="0.3">
      <c r="A3129" s="22">
        <v>3128</v>
      </c>
      <c r="B3129" s="2" t="s">
        <v>6180</v>
      </c>
      <c r="C3129" s="2" t="s">
        <v>26</v>
      </c>
      <c r="D3129" s="2" t="s">
        <v>40</v>
      </c>
      <c r="E3129" s="3">
        <v>2015</v>
      </c>
      <c r="F3129" s="4">
        <v>7266.5</v>
      </c>
      <c r="G3129" s="5">
        <v>278213</v>
      </c>
      <c r="H3129" s="2" t="s">
        <v>35</v>
      </c>
      <c r="I3129" s="2" t="s">
        <v>29</v>
      </c>
      <c r="J3129" s="6">
        <v>4.5999999999999996</v>
      </c>
      <c r="K3129" s="7">
        <v>669</v>
      </c>
      <c r="L3129" s="8">
        <v>458</v>
      </c>
      <c r="M3129" s="3">
        <v>3</v>
      </c>
      <c r="N3129" s="3">
        <v>7</v>
      </c>
      <c r="O3129" s="2" t="s">
        <v>42</v>
      </c>
      <c r="P3129" s="9" t="s">
        <v>6179</v>
      </c>
      <c r="Q3129" s="9" t="s">
        <v>12978</v>
      </c>
      <c r="R3129" s="10">
        <v>45034</v>
      </c>
      <c r="S3129" s="10">
        <v>45760.99488602292</v>
      </c>
      <c r="T3129" s="11">
        <v>9</v>
      </c>
      <c r="U3129" s="51">
        <v>4</v>
      </c>
      <c r="V3129" s="51">
        <v>2023</v>
      </c>
      <c r="W3129" s="52">
        <v>2025</v>
      </c>
    </row>
    <row r="3130" spans="1:23" x14ac:dyDescent="0.3">
      <c r="A3130" s="22">
        <v>3129</v>
      </c>
      <c r="B3130" s="2" t="s">
        <v>6182</v>
      </c>
      <c r="C3130" s="2" t="s">
        <v>107</v>
      </c>
      <c r="D3130" s="2" t="s">
        <v>20</v>
      </c>
      <c r="E3130" s="3">
        <v>2008</v>
      </c>
      <c r="F3130" s="4">
        <v>67632.899999999994</v>
      </c>
      <c r="G3130" s="5">
        <v>98550</v>
      </c>
      <c r="H3130" s="2" t="s">
        <v>21</v>
      </c>
      <c r="I3130" s="2" t="s">
        <v>22</v>
      </c>
      <c r="J3130" s="6">
        <v>2.7</v>
      </c>
      <c r="K3130" s="7">
        <v>196</v>
      </c>
      <c r="L3130" s="8">
        <v>524</v>
      </c>
      <c r="M3130" s="3">
        <v>5</v>
      </c>
      <c r="N3130" s="3">
        <v>2</v>
      </c>
      <c r="O3130" s="2" t="s">
        <v>51</v>
      </c>
      <c r="P3130" s="9" t="s">
        <v>6181</v>
      </c>
      <c r="Q3130" s="9" t="s">
        <v>12979</v>
      </c>
      <c r="R3130" s="10">
        <v>44868</v>
      </c>
      <c r="S3130" s="10">
        <v>45268.876462338179</v>
      </c>
      <c r="T3130" s="11">
        <v>16</v>
      </c>
      <c r="U3130" s="51">
        <v>11</v>
      </c>
      <c r="V3130" s="51">
        <v>2022</v>
      </c>
      <c r="W3130" s="52">
        <v>2023</v>
      </c>
    </row>
    <row r="3131" spans="1:23" x14ac:dyDescent="0.3">
      <c r="A3131" s="22">
        <v>3130</v>
      </c>
      <c r="B3131" s="2" t="s">
        <v>6105</v>
      </c>
      <c r="C3131" s="2" t="s">
        <v>39</v>
      </c>
      <c r="D3131" s="2" t="s">
        <v>56</v>
      </c>
      <c r="E3131" s="3">
        <v>1995</v>
      </c>
      <c r="F3131" s="4">
        <v>45390.78</v>
      </c>
      <c r="G3131" s="5">
        <v>270512</v>
      </c>
      <c r="H3131" s="2" t="s">
        <v>21</v>
      </c>
      <c r="I3131" s="2" t="s">
        <v>29</v>
      </c>
      <c r="J3131" s="6">
        <v>4.4000000000000004</v>
      </c>
      <c r="K3131" s="7">
        <v>615</v>
      </c>
      <c r="L3131" s="8">
        <v>350</v>
      </c>
      <c r="M3131" s="3">
        <v>2</v>
      </c>
      <c r="N3131" s="3">
        <v>5</v>
      </c>
      <c r="O3131" s="2" t="s">
        <v>51</v>
      </c>
      <c r="P3131" s="9" t="s">
        <v>6183</v>
      </c>
      <c r="Q3131" s="9" t="s">
        <v>12980</v>
      </c>
      <c r="R3131" s="10">
        <v>44993</v>
      </c>
      <c r="S3131" s="10">
        <v>45744.785644174553</v>
      </c>
      <c r="T3131" s="11">
        <v>29</v>
      </c>
      <c r="U3131" s="51">
        <v>3</v>
      </c>
      <c r="V3131" s="51">
        <v>2023</v>
      </c>
      <c r="W3131" s="52">
        <v>2025</v>
      </c>
    </row>
    <row r="3132" spans="1:23" x14ac:dyDescent="0.3">
      <c r="A3132" s="22">
        <v>3131</v>
      </c>
      <c r="B3132" s="2" t="s">
        <v>6185</v>
      </c>
      <c r="C3132" s="2" t="s">
        <v>45</v>
      </c>
      <c r="D3132" s="2" t="s">
        <v>56</v>
      </c>
      <c r="E3132" s="3">
        <v>2001</v>
      </c>
      <c r="F3132" s="4">
        <v>7074.52</v>
      </c>
      <c r="G3132" s="5">
        <v>143992</v>
      </c>
      <c r="H3132" s="2" t="s">
        <v>21</v>
      </c>
      <c r="I3132" s="2" t="s">
        <v>29</v>
      </c>
      <c r="J3132" s="6">
        <v>2</v>
      </c>
      <c r="K3132" s="7">
        <v>411</v>
      </c>
      <c r="L3132" s="8">
        <v>300</v>
      </c>
      <c r="M3132" s="3">
        <v>2</v>
      </c>
      <c r="N3132" s="3">
        <v>5</v>
      </c>
      <c r="O3132" s="2" t="s">
        <v>36</v>
      </c>
      <c r="P3132" s="9" t="s">
        <v>6184</v>
      </c>
      <c r="Q3132" s="9" t="s">
        <v>12981</v>
      </c>
      <c r="R3132" s="10">
        <v>44213</v>
      </c>
      <c r="S3132" s="10">
        <v>45739.966680381804</v>
      </c>
      <c r="T3132" s="11">
        <v>23</v>
      </c>
      <c r="U3132" s="51">
        <v>1</v>
      </c>
      <c r="V3132" s="51">
        <v>2021</v>
      </c>
      <c r="W3132" s="52">
        <v>2025</v>
      </c>
    </row>
    <row r="3133" spans="1:23" x14ac:dyDescent="0.3">
      <c r="A3133" s="22">
        <v>3132</v>
      </c>
      <c r="B3133" s="2" t="s">
        <v>12982</v>
      </c>
      <c r="C3133" s="2" t="s">
        <v>26</v>
      </c>
      <c r="D3133" s="2" t="s">
        <v>27</v>
      </c>
      <c r="E3133" s="3">
        <v>1995</v>
      </c>
      <c r="F3133" s="4">
        <v>61189.14</v>
      </c>
      <c r="G3133" s="5">
        <v>91026</v>
      </c>
      <c r="H3133" s="2" t="s">
        <v>35</v>
      </c>
      <c r="I3133" s="2" t="s">
        <v>29</v>
      </c>
      <c r="J3133" s="6">
        <v>2.4</v>
      </c>
      <c r="K3133" s="7">
        <v>688</v>
      </c>
      <c r="L3133" s="8">
        <v>590</v>
      </c>
      <c r="M3133" s="3">
        <v>4</v>
      </c>
      <c r="N3133" s="3">
        <v>5</v>
      </c>
      <c r="O3133" s="2" t="s">
        <v>80</v>
      </c>
      <c r="P3133" s="9" t="s">
        <v>6186</v>
      </c>
      <c r="Q3133" s="9" t="s">
        <v>12983</v>
      </c>
      <c r="R3133" s="10">
        <v>44004</v>
      </c>
      <c r="S3133" s="10">
        <v>45540.490785202754</v>
      </c>
      <c r="T3133" s="11">
        <v>29</v>
      </c>
      <c r="U3133" s="51">
        <v>6</v>
      </c>
      <c r="V3133" s="51">
        <v>2020</v>
      </c>
      <c r="W3133" s="52">
        <v>2024</v>
      </c>
    </row>
    <row r="3134" spans="1:23" x14ac:dyDescent="0.3">
      <c r="A3134" s="22">
        <v>3133</v>
      </c>
      <c r="B3134" s="2" t="s">
        <v>6188</v>
      </c>
      <c r="C3134" s="2" t="s">
        <v>26</v>
      </c>
      <c r="D3134" s="2" t="s">
        <v>56</v>
      </c>
      <c r="E3134" s="3">
        <v>2009</v>
      </c>
      <c r="F3134" s="4">
        <v>50982.79</v>
      </c>
      <c r="G3134" s="5">
        <v>256481</v>
      </c>
      <c r="H3134" s="2" t="s">
        <v>21</v>
      </c>
      <c r="I3134" s="2" t="s">
        <v>29</v>
      </c>
      <c r="J3134" s="6">
        <v>5.5</v>
      </c>
      <c r="K3134" s="7">
        <v>143</v>
      </c>
      <c r="L3134" s="8">
        <v>325</v>
      </c>
      <c r="M3134" s="3">
        <v>4</v>
      </c>
      <c r="N3134" s="3">
        <v>5</v>
      </c>
      <c r="O3134" s="2" t="s">
        <v>36</v>
      </c>
      <c r="P3134" s="9" t="s">
        <v>6187</v>
      </c>
      <c r="Q3134" s="9" t="s">
        <v>12984</v>
      </c>
      <c r="R3134" s="10">
        <v>44237</v>
      </c>
      <c r="S3134" s="10">
        <v>45445.279742994317</v>
      </c>
      <c r="T3134" s="11">
        <v>15</v>
      </c>
      <c r="U3134" s="51">
        <v>2</v>
      </c>
      <c r="V3134" s="51">
        <v>2021</v>
      </c>
      <c r="W3134" s="52">
        <v>2024</v>
      </c>
    </row>
    <row r="3135" spans="1:23" x14ac:dyDescent="0.3">
      <c r="A3135" s="22">
        <v>3134</v>
      </c>
      <c r="B3135" s="2" t="s">
        <v>6190</v>
      </c>
      <c r="C3135" s="2" t="s">
        <v>118</v>
      </c>
      <c r="D3135" s="2" t="s">
        <v>92</v>
      </c>
      <c r="E3135" s="3">
        <v>2024</v>
      </c>
      <c r="F3135" s="4">
        <v>14790.15</v>
      </c>
      <c r="G3135" s="5">
        <v>278722</v>
      </c>
      <c r="H3135" s="2" t="s">
        <v>41</v>
      </c>
      <c r="I3135" s="2" t="s">
        <v>29</v>
      </c>
      <c r="J3135" s="6">
        <v>3.7</v>
      </c>
      <c r="K3135" s="7">
        <v>336</v>
      </c>
      <c r="L3135" s="8">
        <v>249</v>
      </c>
      <c r="M3135" s="3">
        <v>3</v>
      </c>
      <c r="N3135" s="3">
        <v>4</v>
      </c>
      <c r="O3135" s="2" t="s">
        <v>36</v>
      </c>
      <c r="P3135" s="9" t="s">
        <v>6189</v>
      </c>
      <c r="Q3135" s="9" t="s">
        <v>12985</v>
      </c>
      <c r="R3135" s="10">
        <v>44696</v>
      </c>
      <c r="S3135" s="10">
        <v>45689.148516749061</v>
      </c>
      <c r="T3135" s="11">
        <v>0</v>
      </c>
      <c r="U3135" s="51">
        <v>5</v>
      </c>
      <c r="V3135" s="51">
        <v>2022</v>
      </c>
      <c r="W3135" s="52">
        <v>2025</v>
      </c>
    </row>
    <row r="3136" spans="1:23" x14ac:dyDescent="0.3">
      <c r="A3136" s="22">
        <v>3135</v>
      </c>
      <c r="B3136" s="2" t="s">
        <v>6192</v>
      </c>
      <c r="C3136" s="2" t="s">
        <v>107</v>
      </c>
      <c r="D3136" s="2" t="s">
        <v>50</v>
      </c>
      <c r="E3136" s="3">
        <v>1991</v>
      </c>
      <c r="F3136" s="4">
        <v>47378.07</v>
      </c>
      <c r="G3136" s="5">
        <v>213091</v>
      </c>
      <c r="H3136" s="2" t="s">
        <v>28</v>
      </c>
      <c r="I3136" s="2" t="s">
        <v>22</v>
      </c>
      <c r="J3136" s="6">
        <v>5.2</v>
      </c>
      <c r="K3136" s="7">
        <v>368</v>
      </c>
      <c r="L3136" s="8">
        <v>528</v>
      </c>
      <c r="M3136" s="3">
        <v>4</v>
      </c>
      <c r="N3136" s="3">
        <v>4</v>
      </c>
      <c r="O3136" s="2" t="s">
        <v>23</v>
      </c>
      <c r="P3136" s="9" t="s">
        <v>6191</v>
      </c>
      <c r="Q3136" s="9" t="s">
        <v>12986</v>
      </c>
      <c r="R3136" s="10">
        <v>44388</v>
      </c>
      <c r="S3136" s="10">
        <v>45794.727632572227</v>
      </c>
      <c r="T3136" s="11">
        <v>33</v>
      </c>
      <c r="U3136" s="51">
        <v>7</v>
      </c>
      <c r="V3136" s="51">
        <v>2021</v>
      </c>
      <c r="W3136" s="52">
        <v>2025</v>
      </c>
    </row>
    <row r="3137" spans="1:23" x14ac:dyDescent="0.3">
      <c r="A3137" s="22">
        <v>3136</v>
      </c>
      <c r="B3137" s="2" t="s">
        <v>6194</v>
      </c>
      <c r="C3137" s="2" t="s">
        <v>45</v>
      </c>
      <c r="D3137" s="2" t="s">
        <v>40</v>
      </c>
      <c r="E3137" s="3">
        <v>2024</v>
      </c>
      <c r="F3137" s="4">
        <v>19729.060000000001</v>
      </c>
      <c r="G3137" s="5">
        <v>178846</v>
      </c>
      <c r="H3137" s="2" t="s">
        <v>28</v>
      </c>
      <c r="I3137" s="2" t="s">
        <v>22</v>
      </c>
      <c r="J3137" s="6">
        <v>4.5</v>
      </c>
      <c r="K3137" s="7">
        <v>130</v>
      </c>
      <c r="L3137" s="8">
        <v>730</v>
      </c>
      <c r="M3137" s="3">
        <v>4</v>
      </c>
      <c r="N3137" s="3">
        <v>4</v>
      </c>
      <c r="O3137" s="2" t="s">
        <v>36</v>
      </c>
      <c r="P3137" s="9" t="s">
        <v>6193</v>
      </c>
      <c r="Q3137" s="9" t="s">
        <v>12987</v>
      </c>
      <c r="R3137" s="10">
        <v>43554</v>
      </c>
      <c r="S3137" s="10">
        <v>45747.414169879688</v>
      </c>
      <c r="T3137" s="11">
        <v>0</v>
      </c>
      <c r="U3137" s="51">
        <v>3</v>
      </c>
      <c r="V3137" s="51">
        <v>2019</v>
      </c>
      <c r="W3137" s="52">
        <v>2025</v>
      </c>
    </row>
    <row r="3138" spans="1:23" x14ac:dyDescent="0.3">
      <c r="A3138" s="22">
        <v>3137</v>
      </c>
      <c r="B3138" s="2" t="s">
        <v>6196</v>
      </c>
      <c r="C3138" s="2" t="s">
        <v>49</v>
      </c>
      <c r="D3138" s="2" t="s">
        <v>64</v>
      </c>
      <c r="E3138" s="3">
        <v>2004</v>
      </c>
      <c r="F3138" s="4">
        <v>63909.11</v>
      </c>
      <c r="G3138" s="5">
        <v>177270</v>
      </c>
      <c r="H3138" s="2" t="s">
        <v>21</v>
      </c>
      <c r="I3138" s="2" t="s">
        <v>29</v>
      </c>
      <c r="J3138" s="6">
        <v>3.2</v>
      </c>
      <c r="K3138" s="7">
        <v>354</v>
      </c>
      <c r="L3138" s="8">
        <v>255</v>
      </c>
      <c r="M3138" s="3">
        <v>5</v>
      </c>
      <c r="N3138" s="3">
        <v>7</v>
      </c>
      <c r="O3138" s="2" t="s">
        <v>36</v>
      </c>
      <c r="P3138" s="9" t="s">
        <v>6195</v>
      </c>
      <c r="Q3138" s="9" t="s">
        <v>12988</v>
      </c>
      <c r="R3138" s="10">
        <v>43826</v>
      </c>
      <c r="S3138" s="10">
        <v>45433.74343573286</v>
      </c>
      <c r="T3138" s="11">
        <v>20</v>
      </c>
      <c r="U3138" s="51">
        <v>12</v>
      </c>
      <c r="V3138" s="51">
        <v>2019</v>
      </c>
      <c r="W3138" s="52">
        <v>2024</v>
      </c>
    </row>
    <row r="3139" spans="1:23" x14ac:dyDescent="0.3">
      <c r="A3139" s="22">
        <v>3138</v>
      </c>
      <c r="B3139" s="2" t="s">
        <v>6198</v>
      </c>
      <c r="C3139" s="2" t="s">
        <v>26</v>
      </c>
      <c r="D3139" s="2" t="s">
        <v>20</v>
      </c>
      <c r="E3139" s="3">
        <v>2000</v>
      </c>
      <c r="F3139" s="4">
        <v>36780.559999999998</v>
      </c>
      <c r="G3139" s="5">
        <v>292430</v>
      </c>
      <c r="H3139" s="2" t="s">
        <v>41</v>
      </c>
      <c r="I3139" s="2" t="s">
        <v>29</v>
      </c>
      <c r="J3139" s="6">
        <v>2.5</v>
      </c>
      <c r="K3139" s="7">
        <v>374</v>
      </c>
      <c r="L3139" s="8">
        <v>617</v>
      </c>
      <c r="M3139" s="3">
        <v>5</v>
      </c>
      <c r="N3139" s="3">
        <v>4</v>
      </c>
      <c r="O3139" s="2" t="s">
        <v>85</v>
      </c>
      <c r="P3139" s="9" t="s">
        <v>6197</v>
      </c>
      <c r="Q3139" s="9" t="s">
        <v>12989</v>
      </c>
      <c r="R3139" s="10">
        <v>42618</v>
      </c>
      <c r="S3139" s="10">
        <v>45209.004487943312</v>
      </c>
      <c r="T3139" s="11">
        <v>24</v>
      </c>
      <c r="U3139" s="51">
        <v>9</v>
      </c>
      <c r="V3139" s="51">
        <v>2016</v>
      </c>
      <c r="W3139" s="52">
        <v>2023</v>
      </c>
    </row>
    <row r="3140" spans="1:23" x14ac:dyDescent="0.3">
      <c r="A3140" s="22">
        <v>3139</v>
      </c>
      <c r="B3140" s="2" t="s">
        <v>6200</v>
      </c>
      <c r="C3140" s="2" t="s">
        <v>107</v>
      </c>
      <c r="D3140" s="2" t="s">
        <v>40</v>
      </c>
      <c r="E3140" s="3">
        <v>2008</v>
      </c>
      <c r="F3140" s="4">
        <v>10544.71</v>
      </c>
      <c r="G3140" s="5">
        <v>197200</v>
      </c>
      <c r="H3140" s="2" t="s">
        <v>35</v>
      </c>
      <c r="I3140" s="2" t="s">
        <v>22</v>
      </c>
      <c r="J3140" s="6">
        <v>5.6</v>
      </c>
      <c r="K3140" s="7">
        <v>508</v>
      </c>
      <c r="L3140" s="8">
        <v>420</v>
      </c>
      <c r="M3140" s="3">
        <v>3</v>
      </c>
      <c r="N3140" s="3">
        <v>4</v>
      </c>
      <c r="O3140" s="2" t="s">
        <v>42</v>
      </c>
      <c r="P3140" s="9" t="s">
        <v>6199</v>
      </c>
      <c r="Q3140" s="9" t="s">
        <v>12990</v>
      </c>
      <c r="R3140" s="10">
        <v>44592</v>
      </c>
      <c r="S3140" s="10">
        <v>45804.073501746068</v>
      </c>
      <c r="T3140" s="11">
        <v>16</v>
      </c>
      <c r="U3140" s="51">
        <v>1</v>
      </c>
      <c r="V3140" s="51">
        <v>2022</v>
      </c>
      <c r="W3140" s="52">
        <v>2025</v>
      </c>
    </row>
    <row r="3141" spans="1:23" x14ac:dyDescent="0.3">
      <c r="A3141" s="22">
        <v>3140</v>
      </c>
      <c r="B3141" s="2" t="s">
        <v>6202</v>
      </c>
      <c r="C3141" s="2" t="s">
        <v>33</v>
      </c>
      <c r="D3141" s="2" t="s">
        <v>34</v>
      </c>
      <c r="E3141" s="3">
        <v>2004</v>
      </c>
      <c r="F3141" s="4">
        <v>49336.45</v>
      </c>
      <c r="G3141" s="5">
        <v>173350</v>
      </c>
      <c r="H3141" s="2" t="s">
        <v>28</v>
      </c>
      <c r="I3141" s="2" t="s">
        <v>29</v>
      </c>
      <c r="J3141" s="6">
        <v>5</v>
      </c>
      <c r="K3141" s="7">
        <v>109</v>
      </c>
      <c r="L3141" s="8">
        <v>189</v>
      </c>
      <c r="M3141" s="3">
        <v>2</v>
      </c>
      <c r="N3141" s="3">
        <v>7</v>
      </c>
      <c r="O3141" s="2" t="s">
        <v>85</v>
      </c>
      <c r="P3141" s="9" t="s">
        <v>6201</v>
      </c>
      <c r="Q3141" s="9" t="s">
        <v>12991</v>
      </c>
      <c r="R3141" s="10">
        <v>42402</v>
      </c>
      <c r="S3141" s="10">
        <v>45224.629612968311</v>
      </c>
      <c r="T3141" s="11">
        <v>20</v>
      </c>
      <c r="U3141" s="51">
        <v>2</v>
      </c>
      <c r="V3141" s="51">
        <v>2016</v>
      </c>
      <c r="W3141" s="52">
        <v>2023</v>
      </c>
    </row>
    <row r="3142" spans="1:23" x14ac:dyDescent="0.3">
      <c r="A3142" s="22">
        <v>3141</v>
      </c>
      <c r="B3142" s="2" t="s">
        <v>6204</v>
      </c>
      <c r="C3142" s="2" t="s">
        <v>74</v>
      </c>
      <c r="D3142" s="2" t="s">
        <v>64</v>
      </c>
      <c r="E3142" s="3">
        <v>2011</v>
      </c>
      <c r="F3142" s="4">
        <v>56544.47</v>
      </c>
      <c r="G3142" s="5">
        <v>13313</v>
      </c>
      <c r="H3142" s="2" t="s">
        <v>35</v>
      </c>
      <c r="I3142" s="2" t="s">
        <v>22</v>
      </c>
      <c r="J3142" s="6">
        <v>1.4</v>
      </c>
      <c r="K3142" s="7">
        <v>181</v>
      </c>
      <c r="L3142" s="8">
        <v>192</v>
      </c>
      <c r="M3142" s="3">
        <v>5</v>
      </c>
      <c r="N3142" s="3">
        <v>5</v>
      </c>
      <c r="O3142" s="2" t="s">
        <v>42</v>
      </c>
      <c r="P3142" s="9" t="s">
        <v>6203</v>
      </c>
      <c r="Q3142" s="9" t="s">
        <v>12992</v>
      </c>
      <c r="R3142" s="10">
        <v>45432</v>
      </c>
      <c r="S3142" s="10">
        <v>45317.066100265773</v>
      </c>
      <c r="T3142" s="11">
        <v>13</v>
      </c>
      <c r="U3142" s="51">
        <v>5</v>
      </c>
      <c r="V3142" s="51">
        <v>2024</v>
      </c>
      <c r="W3142" s="52">
        <v>2024</v>
      </c>
    </row>
    <row r="3143" spans="1:23" x14ac:dyDescent="0.3">
      <c r="A3143" s="22">
        <v>3142</v>
      </c>
      <c r="B3143" s="2" t="s">
        <v>6206</v>
      </c>
      <c r="C3143" s="2" t="s">
        <v>63</v>
      </c>
      <c r="D3143" s="2" t="s">
        <v>40</v>
      </c>
      <c r="E3143" s="3">
        <v>2024</v>
      </c>
      <c r="F3143" s="4">
        <v>19912.990000000002</v>
      </c>
      <c r="G3143" s="5">
        <v>231710</v>
      </c>
      <c r="H3143" s="2" t="s">
        <v>28</v>
      </c>
      <c r="I3143" s="2" t="s">
        <v>29</v>
      </c>
      <c r="J3143" s="6">
        <v>5.0999999999999996</v>
      </c>
      <c r="K3143" s="7">
        <v>562</v>
      </c>
      <c r="L3143" s="8">
        <v>283</v>
      </c>
      <c r="M3143" s="3">
        <v>4</v>
      </c>
      <c r="N3143" s="3">
        <v>4</v>
      </c>
      <c r="O3143" s="2" t="s">
        <v>85</v>
      </c>
      <c r="P3143" s="9" t="s">
        <v>6205</v>
      </c>
      <c r="Q3143" s="9" t="s">
        <v>12993</v>
      </c>
      <c r="R3143" s="10">
        <v>43574</v>
      </c>
      <c r="S3143" s="10">
        <v>45158.770441133936</v>
      </c>
      <c r="T3143" s="11">
        <v>0</v>
      </c>
      <c r="U3143" s="51">
        <v>4</v>
      </c>
      <c r="V3143" s="51">
        <v>2019</v>
      </c>
      <c r="W3143" s="52">
        <v>2023</v>
      </c>
    </row>
    <row r="3144" spans="1:23" x14ac:dyDescent="0.3">
      <c r="A3144" s="22">
        <v>3143</v>
      </c>
      <c r="B3144" s="2" t="s">
        <v>6208</v>
      </c>
      <c r="C3144" s="2" t="s">
        <v>26</v>
      </c>
      <c r="D3144" s="2" t="s">
        <v>46</v>
      </c>
      <c r="E3144" s="3">
        <v>2000</v>
      </c>
      <c r="F3144" s="4">
        <v>12888.36</v>
      </c>
      <c r="G3144" s="5">
        <v>108612</v>
      </c>
      <c r="H3144" s="2" t="s">
        <v>28</v>
      </c>
      <c r="I3144" s="2" t="s">
        <v>22</v>
      </c>
      <c r="J3144" s="6">
        <v>4.3</v>
      </c>
      <c r="K3144" s="7">
        <v>691</v>
      </c>
      <c r="L3144" s="8">
        <v>162</v>
      </c>
      <c r="M3144" s="3">
        <v>5</v>
      </c>
      <c r="N3144" s="3">
        <v>7</v>
      </c>
      <c r="O3144" s="2" t="s">
        <v>30</v>
      </c>
      <c r="P3144" s="9" t="s">
        <v>6207</v>
      </c>
      <c r="Q3144" s="9" t="s">
        <v>12994</v>
      </c>
      <c r="R3144" s="10">
        <v>41857</v>
      </c>
      <c r="S3144" s="10">
        <v>45766.836054256557</v>
      </c>
      <c r="T3144" s="11">
        <v>24</v>
      </c>
      <c r="U3144" s="51">
        <v>8</v>
      </c>
      <c r="V3144" s="51">
        <v>2014</v>
      </c>
      <c r="W3144" s="52">
        <v>2025</v>
      </c>
    </row>
    <row r="3145" spans="1:23" x14ac:dyDescent="0.3">
      <c r="A3145" s="22">
        <v>3144</v>
      </c>
      <c r="B3145" s="2" t="s">
        <v>6210</v>
      </c>
      <c r="C3145" s="2" t="s">
        <v>118</v>
      </c>
      <c r="D3145" s="2" t="s">
        <v>34</v>
      </c>
      <c r="E3145" s="3">
        <v>2002</v>
      </c>
      <c r="F3145" s="4">
        <v>71362.399999999994</v>
      </c>
      <c r="G3145" s="5">
        <v>11507</v>
      </c>
      <c r="H3145" s="2" t="s">
        <v>28</v>
      </c>
      <c r="I3145" s="2" t="s">
        <v>29</v>
      </c>
      <c r="J3145" s="6">
        <v>3.1</v>
      </c>
      <c r="K3145" s="7">
        <v>457</v>
      </c>
      <c r="L3145" s="8">
        <v>662</v>
      </c>
      <c r="M3145" s="3">
        <v>5</v>
      </c>
      <c r="N3145" s="3">
        <v>7</v>
      </c>
      <c r="O3145" s="2" t="s">
        <v>65</v>
      </c>
      <c r="P3145" s="9" t="s">
        <v>6209</v>
      </c>
      <c r="Q3145" s="9" t="s">
        <v>12995</v>
      </c>
      <c r="R3145" s="10">
        <v>44218</v>
      </c>
      <c r="S3145" s="10">
        <v>45595.981883422399</v>
      </c>
      <c r="T3145" s="11">
        <v>22</v>
      </c>
      <c r="U3145" s="51">
        <v>1</v>
      </c>
      <c r="V3145" s="51">
        <v>2021</v>
      </c>
      <c r="W3145" s="52">
        <v>2024</v>
      </c>
    </row>
    <row r="3146" spans="1:23" x14ac:dyDescent="0.3">
      <c r="A3146" s="22">
        <v>3145</v>
      </c>
      <c r="B3146" s="2" t="s">
        <v>6212</v>
      </c>
      <c r="C3146" s="2" t="s">
        <v>26</v>
      </c>
      <c r="D3146" s="2" t="s">
        <v>34</v>
      </c>
      <c r="E3146" s="3">
        <v>2003</v>
      </c>
      <c r="F3146" s="4">
        <v>6857.87</v>
      </c>
      <c r="G3146" s="5">
        <v>9771</v>
      </c>
      <c r="H3146" s="2" t="s">
        <v>35</v>
      </c>
      <c r="I3146" s="2" t="s">
        <v>29</v>
      </c>
      <c r="J3146" s="6">
        <v>3.9</v>
      </c>
      <c r="K3146" s="7">
        <v>248</v>
      </c>
      <c r="L3146" s="8">
        <v>529</v>
      </c>
      <c r="M3146" s="3">
        <v>5</v>
      </c>
      <c r="N3146" s="3">
        <v>2</v>
      </c>
      <c r="O3146" s="2" t="s">
        <v>51</v>
      </c>
      <c r="P3146" s="9" t="s">
        <v>6211</v>
      </c>
      <c r="Q3146" s="9" t="s">
        <v>12996</v>
      </c>
      <c r="R3146" s="10">
        <v>43331</v>
      </c>
      <c r="S3146" s="10">
        <v>45636.139915028733</v>
      </c>
      <c r="T3146" s="11">
        <v>21</v>
      </c>
      <c r="U3146" s="51">
        <v>8</v>
      </c>
      <c r="V3146" s="51">
        <v>2018</v>
      </c>
      <c r="W3146" s="52">
        <v>2024</v>
      </c>
    </row>
    <row r="3147" spans="1:23" x14ac:dyDescent="0.3">
      <c r="A3147" s="22">
        <v>3146</v>
      </c>
      <c r="B3147" s="2" t="s">
        <v>6214</v>
      </c>
      <c r="C3147" s="2" t="s">
        <v>39</v>
      </c>
      <c r="D3147" s="2" t="s">
        <v>20</v>
      </c>
      <c r="E3147" s="3">
        <v>2014</v>
      </c>
      <c r="F3147" s="4">
        <v>10850.3</v>
      </c>
      <c r="G3147" s="5">
        <v>242997</v>
      </c>
      <c r="H3147" s="2" t="s">
        <v>28</v>
      </c>
      <c r="I3147" s="2" t="s">
        <v>22</v>
      </c>
      <c r="J3147" s="6">
        <v>5.7</v>
      </c>
      <c r="K3147" s="7">
        <v>351</v>
      </c>
      <c r="L3147" s="8">
        <v>201</v>
      </c>
      <c r="M3147" s="3">
        <v>2</v>
      </c>
      <c r="N3147" s="3">
        <v>5</v>
      </c>
      <c r="O3147" s="2" t="s">
        <v>36</v>
      </c>
      <c r="P3147" s="9" t="s">
        <v>6213</v>
      </c>
      <c r="Q3147" s="9" t="s">
        <v>12997</v>
      </c>
      <c r="R3147" s="10">
        <v>43888</v>
      </c>
      <c r="S3147" s="10">
        <v>45394.169520949908</v>
      </c>
      <c r="T3147" s="11">
        <v>10</v>
      </c>
      <c r="U3147" s="51">
        <v>2</v>
      </c>
      <c r="V3147" s="51">
        <v>2020</v>
      </c>
      <c r="W3147" s="52">
        <v>2024</v>
      </c>
    </row>
    <row r="3148" spans="1:23" x14ac:dyDescent="0.3">
      <c r="A3148" s="22">
        <v>3147</v>
      </c>
      <c r="B3148" s="2" t="s">
        <v>6216</v>
      </c>
      <c r="C3148" s="2" t="s">
        <v>33</v>
      </c>
      <c r="D3148" s="2" t="s">
        <v>46</v>
      </c>
      <c r="E3148" s="3">
        <v>2013</v>
      </c>
      <c r="F3148" s="4">
        <v>20362.13</v>
      </c>
      <c r="G3148" s="5">
        <v>62496</v>
      </c>
      <c r="H3148" s="2" t="s">
        <v>21</v>
      </c>
      <c r="I3148" s="2" t="s">
        <v>29</v>
      </c>
      <c r="J3148" s="6">
        <v>5.6</v>
      </c>
      <c r="K3148" s="7">
        <v>514</v>
      </c>
      <c r="L3148" s="8">
        <v>562</v>
      </c>
      <c r="M3148" s="3">
        <v>5</v>
      </c>
      <c r="N3148" s="3">
        <v>4</v>
      </c>
      <c r="O3148" s="2" t="s">
        <v>65</v>
      </c>
      <c r="P3148" s="9" t="s">
        <v>6215</v>
      </c>
      <c r="Q3148" s="9" t="s">
        <v>12998</v>
      </c>
      <c r="R3148" s="10">
        <v>41964</v>
      </c>
      <c r="S3148" s="10">
        <v>45566.776042254169</v>
      </c>
      <c r="T3148" s="11">
        <v>11</v>
      </c>
      <c r="U3148" s="51">
        <v>11</v>
      </c>
      <c r="V3148" s="51">
        <v>2014</v>
      </c>
      <c r="W3148" s="52">
        <v>2024</v>
      </c>
    </row>
    <row r="3149" spans="1:23" x14ac:dyDescent="0.3">
      <c r="A3149" s="22">
        <v>3148</v>
      </c>
      <c r="B3149" s="2" t="s">
        <v>3766</v>
      </c>
      <c r="C3149" s="2" t="s">
        <v>107</v>
      </c>
      <c r="D3149" s="2" t="s">
        <v>64</v>
      </c>
      <c r="E3149" s="3">
        <v>2001</v>
      </c>
      <c r="F3149" s="4">
        <v>79930.28</v>
      </c>
      <c r="G3149" s="5">
        <v>288547</v>
      </c>
      <c r="H3149" s="2" t="s">
        <v>41</v>
      </c>
      <c r="I3149" s="2" t="s">
        <v>29</v>
      </c>
      <c r="J3149" s="6">
        <v>1.3</v>
      </c>
      <c r="K3149" s="7">
        <v>546</v>
      </c>
      <c r="L3149" s="8">
        <v>269</v>
      </c>
      <c r="M3149" s="3">
        <v>4</v>
      </c>
      <c r="N3149" s="3">
        <v>2</v>
      </c>
      <c r="O3149" s="2" t="s">
        <v>30</v>
      </c>
      <c r="P3149" s="9" t="s">
        <v>6217</v>
      </c>
      <c r="Q3149" s="9" t="s">
        <v>12999</v>
      </c>
      <c r="R3149" s="10">
        <v>44925</v>
      </c>
      <c r="S3149" s="10">
        <v>45342.183123670453</v>
      </c>
      <c r="T3149" s="11">
        <v>23</v>
      </c>
      <c r="U3149" s="51">
        <v>12</v>
      </c>
      <c r="V3149" s="51">
        <v>2022</v>
      </c>
      <c r="W3149" s="52">
        <v>2024</v>
      </c>
    </row>
    <row r="3150" spans="1:23" x14ac:dyDescent="0.3">
      <c r="A3150" s="22">
        <v>3149</v>
      </c>
      <c r="B3150" s="2" t="s">
        <v>6219</v>
      </c>
      <c r="C3150" s="2" t="s">
        <v>26</v>
      </c>
      <c r="D3150" s="2" t="s">
        <v>46</v>
      </c>
      <c r="E3150" s="3">
        <v>2017</v>
      </c>
      <c r="F3150" s="4">
        <v>25735.19</v>
      </c>
      <c r="G3150" s="5">
        <v>209527</v>
      </c>
      <c r="H3150" s="2" t="s">
        <v>35</v>
      </c>
      <c r="I3150" s="2" t="s">
        <v>29</v>
      </c>
      <c r="J3150" s="6">
        <v>1.5</v>
      </c>
      <c r="K3150" s="7">
        <v>509</v>
      </c>
      <c r="L3150" s="8">
        <v>134</v>
      </c>
      <c r="M3150" s="3">
        <v>5</v>
      </c>
      <c r="N3150" s="3">
        <v>2</v>
      </c>
      <c r="O3150" s="2" t="s">
        <v>80</v>
      </c>
      <c r="P3150" s="9" t="s">
        <v>6218</v>
      </c>
      <c r="Q3150" s="9" t="s">
        <v>13000</v>
      </c>
      <c r="R3150" s="10">
        <v>44038</v>
      </c>
      <c r="S3150" s="10">
        <v>45632.197126471008</v>
      </c>
      <c r="T3150" s="11">
        <v>7</v>
      </c>
      <c r="U3150" s="51">
        <v>7</v>
      </c>
      <c r="V3150" s="51">
        <v>2020</v>
      </c>
      <c r="W3150" s="52">
        <v>2024</v>
      </c>
    </row>
    <row r="3151" spans="1:23" x14ac:dyDescent="0.3">
      <c r="A3151" s="22">
        <v>3150</v>
      </c>
      <c r="B3151" s="2" t="s">
        <v>6221</v>
      </c>
      <c r="C3151" s="2" t="s">
        <v>33</v>
      </c>
      <c r="D3151" s="2" t="s">
        <v>64</v>
      </c>
      <c r="E3151" s="3">
        <v>2004</v>
      </c>
      <c r="F3151" s="4">
        <v>78691.23</v>
      </c>
      <c r="G3151" s="5">
        <v>120361</v>
      </c>
      <c r="H3151" s="2" t="s">
        <v>21</v>
      </c>
      <c r="I3151" s="2" t="s">
        <v>29</v>
      </c>
      <c r="J3151" s="6">
        <v>3.5</v>
      </c>
      <c r="K3151" s="7">
        <v>376</v>
      </c>
      <c r="L3151" s="8">
        <v>234</v>
      </c>
      <c r="M3151" s="3">
        <v>3</v>
      </c>
      <c r="N3151" s="3">
        <v>2</v>
      </c>
      <c r="O3151" s="2" t="s">
        <v>65</v>
      </c>
      <c r="P3151" s="9" t="s">
        <v>6220</v>
      </c>
      <c r="Q3151" s="9" t="s">
        <v>13001</v>
      </c>
      <c r="R3151" s="10">
        <v>42506</v>
      </c>
      <c r="S3151" s="10">
        <v>45843.50138732318</v>
      </c>
      <c r="T3151" s="11">
        <v>20</v>
      </c>
      <c r="U3151" s="51">
        <v>5</v>
      </c>
      <c r="V3151" s="51">
        <v>2016</v>
      </c>
      <c r="W3151" s="52">
        <v>2025</v>
      </c>
    </row>
    <row r="3152" spans="1:23" x14ac:dyDescent="0.3">
      <c r="A3152" s="22">
        <v>3151</v>
      </c>
      <c r="B3152" s="2" t="s">
        <v>6223</v>
      </c>
      <c r="C3152" s="2" t="s">
        <v>45</v>
      </c>
      <c r="D3152" s="2" t="s">
        <v>27</v>
      </c>
      <c r="E3152" s="3">
        <v>1996</v>
      </c>
      <c r="F3152" s="4">
        <v>11135.46</v>
      </c>
      <c r="G3152" s="5">
        <v>110722</v>
      </c>
      <c r="H3152" s="2" t="s">
        <v>35</v>
      </c>
      <c r="I3152" s="2" t="s">
        <v>29</v>
      </c>
      <c r="J3152" s="6">
        <v>2</v>
      </c>
      <c r="K3152" s="7">
        <v>689</v>
      </c>
      <c r="L3152" s="8">
        <v>632</v>
      </c>
      <c r="M3152" s="3">
        <v>4</v>
      </c>
      <c r="N3152" s="3">
        <v>2</v>
      </c>
      <c r="O3152" s="2" t="s">
        <v>51</v>
      </c>
      <c r="P3152" s="9" t="s">
        <v>6222</v>
      </c>
      <c r="Q3152" s="9" t="s">
        <v>13002</v>
      </c>
      <c r="R3152" s="10">
        <v>41989</v>
      </c>
      <c r="S3152" s="10">
        <v>45355.909869019517</v>
      </c>
      <c r="T3152" s="11">
        <v>28</v>
      </c>
      <c r="U3152" s="51">
        <v>12</v>
      </c>
      <c r="V3152" s="51">
        <v>2014</v>
      </c>
      <c r="W3152" s="52">
        <v>2024</v>
      </c>
    </row>
    <row r="3153" spans="1:23" x14ac:dyDescent="0.3">
      <c r="A3153" s="22">
        <v>3152</v>
      </c>
      <c r="B3153" s="2" t="s">
        <v>6225</v>
      </c>
      <c r="C3153" s="2" t="s">
        <v>118</v>
      </c>
      <c r="D3153" s="2" t="s">
        <v>40</v>
      </c>
      <c r="E3153" s="3">
        <v>2007</v>
      </c>
      <c r="F3153" s="4">
        <v>65613.11</v>
      </c>
      <c r="G3153" s="5">
        <v>166557</v>
      </c>
      <c r="H3153" s="2" t="s">
        <v>41</v>
      </c>
      <c r="I3153" s="2" t="s">
        <v>29</v>
      </c>
      <c r="J3153" s="6">
        <v>2.2999999999999998</v>
      </c>
      <c r="K3153" s="7">
        <v>612</v>
      </c>
      <c r="L3153" s="8">
        <v>745</v>
      </c>
      <c r="M3153" s="3">
        <v>4</v>
      </c>
      <c r="N3153" s="3">
        <v>5</v>
      </c>
      <c r="O3153" s="2" t="s">
        <v>30</v>
      </c>
      <c r="P3153" s="9" t="s">
        <v>6224</v>
      </c>
      <c r="Q3153" s="9" t="s">
        <v>13003</v>
      </c>
      <c r="R3153" s="10">
        <v>42567</v>
      </c>
      <c r="S3153" s="10">
        <v>45634.53359376447</v>
      </c>
      <c r="T3153" s="11">
        <v>17</v>
      </c>
      <c r="U3153" s="51">
        <v>7</v>
      </c>
      <c r="V3153" s="51">
        <v>2016</v>
      </c>
      <c r="W3153" s="52">
        <v>2024</v>
      </c>
    </row>
    <row r="3154" spans="1:23" x14ac:dyDescent="0.3">
      <c r="A3154" s="22">
        <v>3153</v>
      </c>
      <c r="B3154" s="2" t="s">
        <v>6227</v>
      </c>
      <c r="C3154" s="2" t="s">
        <v>45</v>
      </c>
      <c r="D3154" s="2" t="s">
        <v>92</v>
      </c>
      <c r="E3154" s="3">
        <v>1994</v>
      </c>
      <c r="F3154" s="4">
        <v>39065.78</v>
      </c>
      <c r="G3154" s="5">
        <v>28068</v>
      </c>
      <c r="H3154" s="2" t="s">
        <v>35</v>
      </c>
      <c r="I3154" s="2" t="s">
        <v>29</v>
      </c>
      <c r="J3154" s="6">
        <v>2.2000000000000002</v>
      </c>
      <c r="K3154" s="7">
        <v>191</v>
      </c>
      <c r="L3154" s="8">
        <v>756</v>
      </c>
      <c r="M3154" s="3">
        <v>3</v>
      </c>
      <c r="N3154" s="3">
        <v>5</v>
      </c>
      <c r="O3154" s="2" t="s">
        <v>80</v>
      </c>
      <c r="P3154" s="9" t="s">
        <v>6226</v>
      </c>
      <c r="Q3154" s="9" t="s">
        <v>13004</v>
      </c>
      <c r="R3154" s="10">
        <v>42780</v>
      </c>
      <c r="S3154" s="10">
        <v>45317.650217089133</v>
      </c>
      <c r="T3154" s="11">
        <v>30</v>
      </c>
      <c r="U3154" s="51">
        <v>2</v>
      </c>
      <c r="V3154" s="51">
        <v>2017</v>
      </c>
      <c r="W3154" s="52">
        <v>2024</v>
      </c>
    </row>
    <row r="3155" spans="1:23" x14ac:dyDescent="0.3">
      <c r="A3155" s="22">
        <v>3154</v>
      </c>
      <c r="B3155" s="2" t="s">
        <v>6229</v>
      </c>
      <c r="C3155" s="2" t="s">
        <v>45</v>
      </c>
      <c r="D3155" s="2" t="s">
        <v>20</v>
      </c>
      <c r="E3155" s="3">
        <v>2008</v>
      </c>
      <c r="F3155" s="4">
        <v>63297.31</v>
      </c>
      <c r="G3155" s="5">
        <v>27865</v>
      </c>
      <c r="H3155" s="2" t="s">
        <v>28</v>
      </c>
      <c r="I3155" s="2" t="s">
        <v>22</v>
      </c>
      <c r="J3155" s="6">
        <v>1.7</v>
      </c>
      <c r="K3155" s="7">
        <v>89</v>
      </c>
      <c r="L3155" s="8">
        <v>420</v>
      </c>
      <c r="M3155" s="3">
        <v>5</v>
      </c>
      <c r="N3155" s="3">
        <v>7</v>
      </c>
      <c r="O3155" s="2" t="s">
        <v>23</v>
      </c>
      <c r="P3155" s="9" t="s">
        <v>6228</v>
      </c>
      <c r="Q3155" s="9" t="s">
        <v>13005</v>
      </c>
      <c r="R3155" s="10">
        <v>42572</v>
      </c>
      <c r="S3155" s="10">
        <v>45492.009088863488</v>
      </c>
      <c r="T3155" s="11">
        <v>16</v>
      </c>
      <c r="U3155" s="51">
        <v>7</v>
      </c>
      <c r="V3155" s="51">
        <v>2016</v>
      </c>
      <c r="W3155" s="52">
        <v>2024</v>
      </c>
    </row>
    <row r="3156" spans="1:23" x14ac:dyDescent="0.3">
      <c r="A3156" s="22">
        <v>3155</v>
      </c>
      <c r="B3156" s="2" t="s">
        <v>6231</v>
      </c>
      <c r="C3156" s="2" t="s">
        <v>118</v>
      </c>
      <c r="D3156" s="2" t="s">
        <v>56</v>
      </c>
      <c r="E3156" s="3">
        <v>2015</v>
      </c>
      <c r="F3156" s="4">
        <v>40284.65</v>
      </c>
      <c r="G3156" s="5">
        <v>59956</v>
      </c>
      <c r="H3156" s="2" t="s">
        <v>28</v>
      </c>
      <c r="I3156" s="2" t="s">
        <v>29</v>
      </c>
      <c r="J3156" s="6">
        <v>3.7</v>
      </c>
      <c r="K3156" s="7">
        <v>516</v>
      </c>
      <c r="L3156" s="8">
        <v>536</v>
      </c>
      <c r="M3156" s="3">
        <v>2</v>
      </c>
      <c r="N3156" s="3">
        <v>5</v>
      </c>
      <c r="O3156" s="2" t="s">
        <v>85</v>
      </c>
      <c r="P3156" s="9" t="s">
        <v>6230</v>
      </c>
      <c r="Q3156" s="9" t="s">
        <v>13006</v>
      </c>
      <c r="R3156" s="10">
        <v>43840</v>
      </c>
      <c r="S3156" s="10">
        <v>45220.394765998913</v>
      </c>
      <c r="T3156" s="11">
        <v>9</v>
      </c>
      <c r="U3156" s="51">
        <v>1</v>
      </c>
      <c r="V3156" s="51">
        <v>2020</v>
      </c>
      <c r="W3156" s="52">
        <v>2023</v>
      </c>
    </row>
    <row r="3157" spans="1:23" x14ac:dyDescent="0.3">
      <c r="A3157" s="22">
        <v>3156</v>
      </c>
      <c r="B3157" s="2" t="s">
        <v>6233</v>
      </c>
      <c r="C3157" s="2" t="s">
        <v>19</v>
      </c>
      <c r="D3157" s="2" t="s">
        <v>40</v>
      </c>
      <c r="E3157" s="3">
        <v>2014</v>
      </c>
      <c r="F3157" s="4">
        <v>70422.559999999998</v>
      </c>
      <c r="G3157" s="5">
        <v>260131</v>
      </c>
      <c r="H3157" s="2" t="s">
        <v>35</v>
      </c>
      <c r="I3157" s="2" t="s">
        <v>22</v>
      </c>
      <c r="J3157" s="6">
        <v>4.2</v>
      </c>
      <c r="K3157" s="7">
        <v>494</v>
      </c>
      <c r="L3157" s="8">
        <v>533</v>
      </c>
      <c r="M3157" s="3">
        <v>3</v>
      </c>
      <c r="N3157" s="3">
        <v>2</v>
      </c>
      <c r="O3157" s="2" t="s">
        <v>36</v>
      </c>
      <c r="P3157" s="9" t="s">
        <v>6232</v>
      </c>
      <c r="Q3157" s="9" t="s">
        <v>13007</v>
      </c>
      <c r="R3157" s="10">
        <v>44531</v>
      </c>
      <c r="S3157" s="10">
        <v>45644.755638173359</v>
      </c>
      <c r="T3157" s="11">
        <v>10</v>
      </c>
      <c r="U3157" s="51">
        <v>12</v>
      </c>
      <c r="V3157" s="51">
        <v>2021</v>
      </c>
      <c r="W3157" s="52">
        <v>2024</v>
      </c>
    </row>
    <row r="3158" spans="1:23" x14ac:dyDescent="0.3">
      <c r="A3158" s="22">
        <v>3157</v>
      </c>
      <c r="B3158" s="2" t="s">
        <v>6235</v>
      </c>
      <c r="C3158" s="2" t="s">
        <v>39</v>
      </c>
      <c r="D3158" s="2" t="s">
        <v>50</v>
      </c>
      <c r="E3158" s="3">
        <v>2007</v>
      </c>
      <c r="F3158" s="4">
        <v>20929.98</v>
      </c>
      <c r="G3158" s="5">
        <v>38691</v>
      </c>
      <c r="H3158" s="2" t="s">
        <v>21</v>
      </c>
      <c r="I3158" s="2" t="s">
        <v>29</v>
      </c>
      <c r="J3158" s="6">
        <v>5</v>
      </c>
      <c r="K3158" s="7">
        <v>486</v>
      </c>
      <c r="L3158" s="8">
        <v>477</v>
      </c>
      <c r="M3158" s="3">
        <v>2</v>
      </c>
      <c r="N3158" s="3">
        <v>7</v>
      </c>
      <c r="O3158" s="2" t="s">
        <v>23</v>
      </c>
      <c r="P3158" s="9" t="s">
        <v>6234</v>
      </c>
      <c r="Q3158" s="9" t="s">
        <v>13008</v>
      </c>
      <c r="R3158" s="10">
        <v>42125</v>
      </c>
      <c r="S3158" s="10">
        <v>45381.757038453397</v>
      </c>
      <c r="T3158" s="11">
        <v>17</v>
      </c>
      <c r="U3158" s="51">
        <v>5</v>
      </c>
      <c r="V3158" s="51">
        <v>2015</v>
      </c>
      <c r="W3158" s="52">
        <v>2024</v>
      </c>
    </row>
    <row r="3159" spans="1:23" x14ac:dyDescent="0.3">
      <c r="A3159" s="22">
        <v>3158</v>
      </c>
      <c r="B3159" s="2" t="s">
        <v>6237</v>
      </c>
      <c r="C3159" s="2" t="s">
        <v>19</v>
      </c>
      <c r="D3159" s="2" t="s">
        <v>20</v>
      </c>
      <c r="E3159" s="3">
        <v>2005</v>
      </c>
      <c r="F3159" s="4">
        <v>70484.399999999994</v>
      </c>
      <c r="G3159" s="5">
        <v>9531</v>
      </c>
      <c r="H3159" s="2" t="s">
        <v>21</v>
      </c>
      <c r="I3159" s="2" t="s">
        <v>29</v>
      </c>
      <c r="J3159" s="6">
        <v>5.0999999999999996</v>
      </c>
      <c r="K3159" s="7">
        <v>219</v>
      </c>
      <c r="L3159" s="8">
        <v>636</v>
      </c>
      <c r="M3159" s="3">
        <v>4</v>
      </c>
      <c r="N3159" s="3">
        <v>7</v>
      </c>
      <c r="O3159" s="2" t="s">
        <v>51</v>
      </c>
      <c r="P3159" s="9" t="s">
        <v>6236</v>
      </c>
      <c r="Q3159" s="9" t="s">
        <v>13009</v>
      </c>
      <c r="R3159" s="10">
        <v>45104</v>
      </c>
      <c r="S3159" s="10">
        <v>45452.873261698063</v>
      </c>
      <c r="T3159" s="11">
        <v>19</v>
      </c>
      <c r="U3159" s="51">
        <v>6</v>
      </c>
      <c r="V3159" s="51">
        <v>2023</v>
      </c>
      <c r="W3159" s="52">
        <v>2024</v>
      </c>
    </row>
    <row r="3160" spans="1:23" x14ac:dyDescent="0.3">
      <c r="A3160" s="22">
        <v>3159</v>
      </c>
      <c r="B3160" s="2" t="s">
        <v>6239</v>
      </c>
      <c r="C3160" s="2" t="s">
        <v>118</v>
      </c>
      <c r="D3160" s="2" t="s">
        <v>20</v>
      </c>
      <c r="E3160" s="3">
        <v>2001</v>
      </c>
      <c r="F3160" s="4">
        <v>26203.82</v>
      </c>
      <c r="G3160" s="5">
        <v>36337</v>
      </c>
      <c r="H3160" s="2" t="s">
        <v>35</v>
      </c>
      <c r="I3160" s="2" t="s">
        <v>22</v>
      </c>
      <c r="J3160" s="6">
        <v>3.1</v>
      </c>
      <c r="K3160" s="7">
        <v>267</v>
      </c>
      <c r="L3160" s="8">
        <v>370</v>
      </c>
      <c r="M3160" s="3">
        <v>2</v>
      </c>
      <c r="N3160" s="3">
        <v>2</v>
      </c>
      <c r="O3160" s="2" t="s">
        <v>42</v>
      </c>
      <c r="P3160" s="9" t="s">
        <v>6238</v>
      </c>
      <c r="Q3160" s="9" t="s">
        <v>13010</v>
      </c>
      <c r="R3160" s="10">
        <v>43022</v>
      </c>
      <c r="S3160" s="10">
        <v>45271.212929631642</v>
      </c>
      <c r="T3160" s="11">
        <v>23</v>
      </c>
      <c r="U3160" s="51">
        <v>10</v>
      </c>
      <c r="V3160" s="51">
        <v>2017</v>
      </c>
      <c r="W3160" s="52">
        <v>2023</v>
      </c>
    </row>
    <row r="3161" spans="1:23" x14ac:dyDescent="0.3">
      <c r="A3161" s="22">
        <v>3160</v>
      </c>
      <c r="B3161" s="2" t="s">
        <v>6241</v>
      </c>
      <c r="C3161" s="2" t="s">
        <v>107</v>
      </c>
      <c r="D3161" s="2" t="s">
        <v>79</v>
      </c>
      <c r="E3161" s="3">
        <v>2022</v>
      </c>
      <c r="F3161" s="4">
        <v>66190.2</v>
      </c>
      <c r="G3161" s="5">
        <v>217818</v>
      </c>
      <c r="H3161" s="2" t="s">
        <v>21</v>
      </c>
      <c r="I3161" s="2" t="s">
        <v>29</v>
      </c>
      <c r="J3161" s="6">
        <v>3.9</v>
      </c>
      <c r="K3161" s="7">
        <v>144</v>
      </c>
      <c r="L3161" s="8">
        <v>488</v>
      </c>
      <c r="M3161" s="3">
        <v>5</v>
      </c>
      <c r="N3161" s="3">
        <v>5</v>
      </c>
      <c r="O3161" s="2" t="s">
        <v>65</v>
      </c>
      <c r="P3161" s="9" t="s">
        <v>6240</v>
      </c>
      <c r="Q3161" s="9" t="s">
        <v>13011</v>
      </c>
      <c r="R3161" s="10">
        <v>43329</v>
      </c>
      <c r="S3161" s="10">
        <v>45508.364359917687</v>
      </c>
      <c r="T3161" s="11">
        <v>2</v>
      </c>
      <c r="U3161" s="51">
        <v>8</v>
      </c>
      <c r="V3161" s="51">
        <v>2018</v>
      </c>
      <c r="W3161" s="52">
        <v>2024</v>
      </c>
    </row>
    <row r="3162" spans="1:23" x14ac:dyDescent="0.3">
      <c r="A3162" s="22">
        <v>3161</v>
      </c>
      <c r="B3162" s="2" t="s">
        <v>6243</v>
      </c>
      <c r="C3162" s="2" t="s">
        <v>39</v>
      </c>
      <c r="D3162" s="2" t="s">
        <v>46</v>
      </c>
      <c r="E3162" s="3">
        <v>2001</v>
      </c>
      <c r="F3162" s="4">
        <v>73979.240000000005</v>
      </c>
      <c r="G3162" s="5">
        <v>141328</v>
      </c>
      <c r="H3162" s="2" t="s">
        <v>35</v>
      </c>
      <c r="I3162" s="2" t="s">
        <v>22</v>
      </c>
      <c r="J3162" s="6">
        <v>2.7</v>
      </c>
      <c r="K3162" s="7">
        <v>580</v>
      </c>
      <c r="L3162" s="8">
        <v>396</v>
      </c>
      <c r="M3162" s="3">
        <v>2</v>
      </c>
      <c r="N3162" s="3">
        <v>5</v>
      </c>
      <c r="O3162" s="2" t="s">
        <v>42</v>
      </c>
      <c r="P3162" s="9" t="s">
        <v>6242</v>
      </c>
      <c r="Q3162" s="9" t="s">
        <v>13012</v>
      </c>
      <c r="R3162" s="10">
        <v>44124</v>
      </c>
      <c r="S3162" s="10">
        <v>45700.830853216357</v>
      </c>
      <c r="T3162" s="11">
        <v>23</v>
      </c>
      <c r="U3162" s="51">
        <v>10</v>
      </c>
      <c r="V3162" s="51">
        <v>2020</v>
      </c>
      <c r="W3162" s="52">
        <v>2025</v>
      </c>
    </row>
    <row r="3163" spans="1:23" x14ac:dyDescent="0.3">
      <c r="A3163" s="22">
        <v>3162</v>
      </c>
      <c r="B3163" s="2" t="s">
        <v>6245</v>
      </c>
      <c r="C3163" s="2" t="s">
        <v>49</v>
      </c>
      <c r="D3163" s="2" t="s">
        <v>50</v>
      </c>
      <c r="E3163" s="3">
        <v>2008</v>
      </c>
      <c r="F3163" s="4">
        <v>41856.85</v>
      </c>
      <c r="G3163" s="5">
        <v>30121</v>
      </c>
      <c r="H3163" s="2" t="s">
        <v>35</v>
      </c>
      <c r="I3163" s="2" t="s">
        <v>29</v>
      </c>
      <c r="J3163" s="6">
        <v>3</v>
      </c>
      <c r="K3163" s="7">
        <v>129</v>
      </c>
      <c r="L3163" s="8">
        <v>487</v>
      </c>
      <c r="M3163" s="3">
        <v>5</v>
      </c>
      <c r="N3163" s="3">
        <v>4</v>
      </c>
      <c r="O3163" s="2" t="s">
        <v>80</v>
      </c>
      <c r="P3163" s="9" t="s">
        <v>6244</v>
      </c>
      <c r="Q3163" s="9" t="s">
        <v>13013</v>
      </c>
      <c r="R3163" s="10">
        <v>43934</v>
      </c>
      <c r="S3163" s="10">
        <v>45777.934273900501</v>
      </c>
      <c r="T3163" s="11">
        <v>16</v>
      </c>
      <c r="U3163" s="51">
        <v>4</v>
      </c>
      <c r="V3163" s="51">
        <v>2020</v>
      </c>
      <c r="W3163" s="52">
        <v>2025</v>
      </c>
    </row>
    <row r="3164" spans="1:23" x14ac:dyDescent="0.3">
      <c r="A3164" s="22">
        <v>3163</v>
      </c>
      <c r="B3164" s="2" t="s">
        <v>6247</v>
      </c>
      <c r="C3164" s="2" t="s">
        <v>45</v>
      </c>
      <c r="D3164" s="2" t="s">
        <v>46</v>
      </c>
      <c r="E3164" s="3">
        <v>2018</v>
      </c>
      <c r="F3164" s="4">
        <v>28290.17</v>
      </c>
      <c r="G3164" s="5">
        <v>199544</v>
      </c>
      <c r="H3164" s="2" t="s">
        <v>35</v>
      </c>
      <c r="I3164" s="2" t="s">
        <v>29</v>
      </c>
      <c r="J3164" s="6">
        <v>4</v>
      </c>
      <c r="K3164" s="7">
        <v>583</v>
      </c>
      <c r="L3164" s="8">
        <v>335</v>
      </c>
      <c r="M3164" s="3">
        <v>3</v>
      </c>
      <c r="N3164" s="3">
        <v>5</v>
      </c>
      <c r="O3164" s="2" t="s">
        <v>85</v>
      </c>
      <c r="P3164" s="9" t="s">
        <v>6246</v>
      </c>
      <c r="Q3164" s="9" t="s">
        <v>13014</v>
      </c>
      <c r="R3164" s="10">
        <v>44122</v>
      </c>
      <c r="S3164" s="10">
        <v>45625.333753796484</v>
      </c>
      <c r="T3164" s="11">
        <v>6</v>
      </c>
      <c r="U3164" s="51">
        <v>10</v>
      </c>
      <c r="V3164" s="51">
        <v>2020</v>
      </c>
      <c r="W3164" s="52">
        <v>2024</v>
      </c>
    </row>
    <row r="3165" spans="1:23" x14ac:dyDescent="0.3">
      <c r="A3165" s="22">
        <v>3164</v>
      </c>
      <c r="B3165" s="2" t="s">
        <v>6249</v>
      </c>
      <c r="C3165" s="2" t="s">
        <v>26</v>
      </c>
      <c r="D3165" s="2" t="s">
        <v>56</v>
      </c>
      <c r="E3165" s="3">
        <v>2013</v>
      </c>
      <c r="F3165" s="4">
        <v>57363.09</v>
      </c>
      <c r="G3165" s="5">
        <v>74519</v>
      </c>
      <c r="H3165" s="2" t="s">
        <v>21</v>
      </c>
      <c r="I3165" s="2" t="s">
        <v>29</v>
      </c>
      <c r="J3165" s="6">
        <v>1.9</v>
      </c>
      <c r="K3165" s="7">
        <v>503</v>
      </c>
      <c r="L3165" s="8">
        <v>512</v>
      </c>
      <c r="M3165" s="3">
        <v>3</v>
      </c>
      <c r="N3165" s="3">
        <v>5</v>
      </c>
      <c r="O3165" s="2" t="s">
        <v>51</v>
      </c>
      <c r="P3165" s="9" t="s">
        <v>6248</v>
      </c>
      <c r="Q3165" s="9" t="s">
        <v>13015</v>
      </c>
      <c r="R3165" s="10">
        <v>44473</v>
      </c>
      <c r="S3165" s="10">
        <v>45669.872661578032</v>
      </c>
      <c r="T3165" s="11">
        <v>11</v>
      </c>
      <c r="U3165" s="51">
        <v>10</v>
      </c>
      <c r="V3165" s="51">
        <v>2021</v>
      </c>
      <c r="W3165" s="52">
        <v>2025</v>
      </c>
    </row>
    <row r="3166" spans="1:23" x14ac:dyDescent="0.3">
      <c r="A3166" s="22">
        <v>3165</v>
      </c>
      <c r="B3166" s="2" t="s">
        <v>6251</v>
      </c>
      <c r="C3166" s="2" t="s">
        <v>19</v>
      </c>
      <c r="D3166" s="2" t="s">
        <v>20</v>
      </c>
      <c r="E3166" s="3">
        <v>2006</v>
      </c>
      <c r="F3166" s="4">
        <v>10748.97</v>
      </c>
      <c r="G3166" s="5">
        <v>265382</v>
      </c>
      <c r="H3166" s="2" t="s">
        <v>21</v>
      </c>
      <c r="I3166" s="2" t="s">
        <v>22</v>
      </c>
      <c r="J3166" s="6">
        <v>2.1</v>
      </c>
      <c r="K3166" s="7">
        <v>543</v>
      </c>
      <c r="L3166" s="8">
        <v>532</v>
      </c>
      <c r="M3166" s="3">
        <v>5</v>
      </c>
      <c r="N3166" s="3">
        <v>5</v>
      </c>
      <c r="O3166" s="2" t="s">
        <v>65</v>
      </c>
      <c r="P3166" s="9" t="s">
        <v>6250</v>
      </c>
      <c r="Q3166" s="9" t="s">
        <v>13016</v>
      </c>
      <c r="R3166" s="10">
        <v>43264</v>
      </c>
      <c r="S3166" s="10">
        <v>45190.604808007323</v>
      </c>
      <c r="T3166" s="11">
        <v>18</v>
      </c>
      <c r="U3166" s="51">
        <v>6</v>
      </c>
      <c r="V3166" s="51">
        <v>2018</v>
      </c>
      <c r="W3166" s="52">
        <v>2023</v>
      </c>
    </row>
    <row r="3167" spans="1:23" x14ac:dyDescent="0.3">
      <c r="A3167" s="22">
        <v>3166</v>
      </c>
      <c r="B3167" s="2" t="s">
        <v>6253</v>
      </c>
      <c r="C3167" s="2" t="s">
        <v>49</v>
      </c>
      <c r="D3167" s="2" t="s">
        <v>27</v>
      </c>
      <c r="E3167" s="3">
        <v>2009</v>
      </c>
      <c r="F3167" s="4">
        <v>67805.429999999993</v>
      </c>
      <c r="G3167" s="5">
        <v>20471</v>
      </c>
      <c r="H3167" s="2" t="s">
        <v>41</v>
      </c>
      <c r="I3167" s="2" t="s">
        <v>29</v>
      </c>
      <c r="J3167" s="6">
        <v>4.4000000000000004</v>
      </c>
      <c r="K3167" s="7">
        <v>458</v>
      </c>
      <c r="L3167" s="8">
        <v>513</v>
      </c>
      <c r="M3167" s="3">
        <v>3</v>
      </c>
      <c r="N3167" s="3">
        <v>5</v>
      </c>
      <c r="O3167" s="2" t="s">
        <v>30</v>
      </c>
      <c r="P3167" s="9" t="s">
        <v>6252</v>
      </c>
      <c r="Q3167" s="9" t="s">
        <v>13017</v>
      </c>
      <c r="R3167" s="10">
        <v>43574</v>
      </c>
      <c r="S3167" s="10">
        <v>45434.18152335038</v>
      </c>
      <c r="T3167" s="11">
        <v>15</v>
      </c>
      <c r="U3167" s="51">
        <v>4</v>
      </c>
      <c r="V3167" s="51">
        <v>2019</v>
      </c>
      <c r="W3167" s="52">
        <v>2024</v>
      </c>
    </row>
    <row r="3168" spans="1:23" x14ac:dyDescent="0.3">
      <c r="A3168" s="22">
        <v>3167</v>
      </c>
      <c r="B3168" s="2" t="s">
        <v>6255</v>
      </c>
      <c r="C3168" s="2" t="s">
        <v>33</v>
      </c>
      <c r="D3168" s="2" t="s">
        <v>40</v>
      </c>
      <c r="E3168" s="3">
        <v>1991</v>
      </c>
      <c r="F3168" s="4">
        <v>8409.42</v>
      </c>
      <c r="G3168" s="5">
        <v>86151</v>
      </c>
      <c r="H3168" s="2" t="s">
        <v>21</v>
      </c>
      <c r="I3168" s="2" t="s">
        <v>29</v>
      </c>
      <c r="J3168" s="6">
        <v>5.2</v>
      </c>
      <c r="K3168" s="7">
        <v>179</v>
      </c>
      <c r="L3168" s="8">
        <v>190</v>
      </c>
      <c r="M3168" s="3">
        <v>3</v>
      </c>
      <c r="N3168" s="3">
        <v>2</v>
      </c>
      <c r="O3168" s="2" t="s">
        <v>23</v>
      </c>
      <c r="P3168" s="9" t="s">
        <v>6254</v>
      </c>
      <c r="Q3168" s="9" t="s">
        <v>13018</v>
      </c>
      <c r="R3168" s="10">
        <v>43542</v>
      </c>
      <c r="S3168" s="10">
        <v>45826.123911828079</v>
      </c>
      <c r="T3168" s="11">
        <v>33</v>
      </c>
      <c r="U3168" s="51">
        <v>3</v>
      </c>
      <c r="V3168" s="51">
        <v>2019</v>
      </c>
      <c r="W3168" s="52">
        <v>2025</v>
      </c>
    </row>
    <row r="3169" spans="1:23" x14ac:dyDescent="0.3">
      <c r="A3169" s="22">
        <v>3168</v>
      </c>
      <c r="B3169" s="2" t="s">
        <v>6257</v>
      </c>
      <c r="C3169" s="2" t="s">
        <v>107</v>
      </c>
      <c r="D3169" s="2" t="s">
        <v>79</v>
      </c>
      <c r="E3169" s="3">
        <v>2007</v>
      </c>
      <c r="F3169" s="4">
        <v>55109.45</v>
      </c>
      <c r="G3169" s="5">
        <v>253507</v>
      </c>
      <c r="H3169" s="2" t="s">
        <v>21</v>
      </c>
      <c r="I3169" s="2" t="s">
        <v>29</v>
      </c>
      <c r="J3169" s="6">
        <v>3.8</v>
      </c>
      <c r="K3169" s="7">
        <v>503</v>
      </c>
      <c r="L3169" s="8">
        <v>471</v>
      </c>
      <c r="M3169" s="3">
        <v>2</v>
      </c>
      <c r="N3169" s="3">
        <v>5</v>
      </c>
      <c r="O3169" s="2" t="s">
        <v>80</v>
      </c>
      <c r="P3169" s="9" t="s">
        <v>6256</v>
      </c>
      <c r="Q3169" s="9" t="s">
        <v>13019</v>
      </c>
      <c r="R3169" s="10">
        <v>43742</v>
      </c>
      <c r="S3169" s="10">
        <v>45420.454778001324</v>
      </c>
      <c r="T3169" s="11">
        <v>17</v>
      </c>
      <c r="U3169" s="51">
        <v>10</v>
      </c>
      <c r="V3169" s="51">
        <v>2019</v>
      </c>
      <c r="W3169" s="52">
        <v>2024</v>
      </c>
    </row>
    <row r="3170" spans="1:23" x14ac:dyDescent="0.3">
      <c r="A3170" s="22">
        <v>3169</v>
      </c>
      <c r="B3170" s="2" t="s">
        <v>13020</v>
      </c>
      <c r="C3170" s="2" t="s">
        <v>63</v>
      </c>
      <c r="D3170" s="2" t="s">
        <v>40</v>
      </c>
      <c r="E3170" s="3">
        <v>2013</v>
      </c>
      <c r="F3170" s="4">
        <v>48174.95</v>
      </c>
      <c r="G3170" s="5">
        <v>123472</v>
      </c>
      <c r="H3170" s="2" t="s">
        <v>41</v>
      </c>
      <c r="I3170" s="2" t="s">
        <v>29</v>
      </c>
      <c r="J3170" s="6">
        <v>2.7</v>
      </c>
      <c r="K3170" s="7">
        <v>321</v>
      </c>
      <c r="L3170" s="8">
        <v>736</v>
      </c>
      <c r="M3170" s="3">
        <v>5</v>
      </c>
      <c r="N3170" s="3">
        <v>4</v>
      </c>
      <c r="O3170" s="2" t="s">
        <v>23</v>
      </c>
      <c r="P3170" s="9" t="s">
        <v>6258</v>
      </c>
      <c r="Q3170" s="9" t="s">
        <v>13021</v>
      </c>
      <c r="R3170" s="10">
        <v>43854</v>
      </c>
      <c r="S3170" s="10">
        <v>45154.827652576227</v>
      </c>
      <c r="T3170" s="11">
        <v>11</v>
      </c>
      <c r="U3170" s="51">
        <v>1</v>
      </c>
      <c r="V3170" s="51">
        <v>2020</v>
      </c>
      <c r="W3170" s="52">
        <v>2023</v>
      </c>
    </row>
    <row r="3171" spans="1:23" x14ac:dyDescent="0.3">
      <c r="A3171" s="22">
        <v>3170</v>
      </c>
      <c r="B3171" s="2" t="s">
        <v>6260</v>
      </c>
      <c r="C3171" s="2" t="s">
        <v>49</v>
      </c>
      <c r="D3171" s="2" t="s">
        <v>50</v>
      </c>
      <c r="E3171" s="3">
        <v>1991</v>
      </c>
      <c r="F3171" s="4">
        <v>45095.93</v>
      </c>
      <c r="G3171" s="5">
        <v>206551</v>
      </c>
      <c r="H3171" s="2" t="s">
        <v>35</v>
      </c>
      <c r="I3171" s="2" t="s">
        <v>29</v>
      </c>
      <c r="J3171" s="6">
        <v>2.6</v>
      </c>
      <c r="K3171" s="7">
        <v>401</v>
      </c>
      <c r="L3171" s="8">
        <v>326</v>
      </c>
      <c r="M3171" s="3">
        <v>2</v>
      </c>
      <c r="N3171" s="3">
        <v>5</v>
      </c>
      <c r="O3171" s="2" t="s">
        <v>51</v>
      </c>
      <c r="P3171" s="9" t="s">
        <v>6259</v>
      </c>
      <c r="Q3171" s="9" t="s">
        <v>13022</v>
      </c>
      <c r="R3171" s="10">
        <v>42932</v>
      </c>
      <c r="S3171" s="10">
        <v>45387.014089863689</v>
      </c>
      <c r="T3171" s="11">
        <v>33</v>
      </c>
      <c r="U3171" s="51">
        <v>7</v>
      </c>
      <c r="V3171" s="51">
        <v>2017</v>
      </c>
      <c r="W3171" s="52">
        <v>2024</v>
      </c>
    </row>
    <row r="3172" spans="1:23" x14ac:dyDescent="0.3">
      <c r="A3172" s="22">
        <v>3171</v>
      </c>
      <c r="B3172" s="2" t="s">
        <v>6262</v>
      </c>
      <c r="C3172" s="2" t="s">
        <v>49</v>
      </c>
      <c r="D3172" s="2" t="s">
        <v>79</v>
      </c>
      <c r="E3172" s="3">
        <v>2003</v>
      </c>
      <c r="F3172" s="4">
        <v>61938.48</v>
      </c>
      <c r="G3172" s="5">
        <v>86721</v>
      </c>
      <c r="H3172" s="2" t="s">
        <v>28</v>
      </c>
      <c r="I3172" s="2" t="s">
        <v>29</v>
      </c>
      <c r="J3172" s="6">
        <v>4.8</v>
      </c>
      <c r="K3172" s="7">
        <v>434</v>
      </c>
      <c r="L3172" s="8">
        <v>233</v>
      </c>
      <c r="M3172" s="3">
        <v>4</v>
      </c>
      <c r="N3172" s="3">
        <v>4</v>
      </c>
      <c r="O3172" s="2" t="s">
        <v>30</v>
      </c>
      <c r="P3172" s="9" t="s">
        <v>6261</v>
      </c>
      <c r="Q3172" s="9" t="s">
        <v>13023</v>
      </c>
      <c r="R3172" s="10">
        <v>44171</v>
      </c>
      <c r="S3172" s="10">
        <v>45556.553997845287</v>
      </c>
      <c r="T3172" s="11">
        <v>21</v>
      </c>
      <c r="U3172" s="51">
        <v>12</v>
      </c>
      <c r="V3172" s="51">
        <v>2020</v>
      </c>
      <c r="W3172" s="52">
        <v>2024</v>
      </c>
    </row>
    <row r="3173" spans="1:23" x14ac:dyDescent="0.3">
      <c r="A3173" s="22">
        <v>3172</v>
      </c>
      <c r="B3173" s="2" t="s">
        <v>6264</v>
      </c>
      <c r="C3173" s="2" t="s">
        <v>118</v>
      </c>
      <c r="D3173" s="2" t="s">
        <v>20</v>
      </c>
      <c r="E3173" s="3">
        <v>2018</v>
      </c>
      <c r="F3173" s="4">
        <v>41554.94</v>
      </c>
      <c r="G3173" s="5">
        <v>207805</v>
      </c>
      <c r="H3173" s="2" t="s">
        <v>35</v>
      </c>
      <c r="I3173" s="2" t="s">
        <v>22</v>
      </c>
      <c r="J3173" s="6">
        <v>3.5</v>
      </c>
      <c r="K3173" s="7">
        <v>699</v>
      </c>
      <c r="L3173" s="8">
        <v>555</v>
      </c>
      <c r="M3173" s="3">
        <v>2</v>
      </c>
      <c r="N3173" s="3">
        <v>2</v>
      </c>
      <c r="O3173" s="2" t="s">
        <v>36</v>
      </c>
      <c r="P3173" s="9" t="s">
        <v>6263</v>
      </c>
      <c r="Q3173" s="9" t="s">
        <v>13024</v>
      </c>
      <c r="R3173" s="10">
        <v>42398</v>
      </c>
      <c r="S3173" s="10">
        <v>45647.822251496022</v>
      </c>
      <c r="T3173" s="11">
        <v>6</v>
      </c>
      <c r="U3173" s="51">
        <v>1</v>
      </c>
      <c r="V3173" s="51">
        <v>2016</v>
      </c>
      <c r="W3173" s="52">
        <v>2024</v>
      </c>
    </row>
    <row r="3174" spans="1:23" x14ac:dyDescent="0.3">
      <c r="A3174" s="22">
        <v>3173</v>
      </c>
      <c r="B3174" s="2" t="s">
        <v>6266</v>
      </c>
      <c r="C3174" s="2" t="s">
        <v>49</v>
      </c>
      <c r="D3174" s="2" t="s">
        <v>50</v>
      </c>
      <c r="E3174" s="3">
        <v>2007</v>
      </c>
      <c r="F3174" s="4">
        <v>68930.16</v>
      </c>
      <c r="G3174" s="5">
        <v>2735</v>
      </c>
      <c r="H3174" s="2" t="s">
        <v>28</v>
      </c>
      <c r="I3174" s="2" t="s">
        <v>22</v>
      </c>
      <c r="J3174" s="6">
        <v>4.0999999999999996</v>
      </c>
      <c r="K3174" s="7">
        <v>127</v>
      </c>
      <c r="L3174" s="8">
        <v>430</v>
      </c>
      <c r="M3174" s="3">
        <v>3</v>
      </c>
      <c r="N3174" s="3">
        <v>2</v>
      </c>
      <c r="O3174" s="2" t="s">
        <v>65</v>
      </c>
      <c r="P3174" s="9" t="s">
        <v>6265</v>
      </c>
      <c r="Q3174" s="9" t="s">
        <v>13025</v>
      </c>
      <c r="R3174" s="10">
        <v>45416</v>
      </c>
      <c r="S3174" s="10">
        <v>45263.473381722062</v>
      </c>
      <c r="T3174" s="11">
        <v>17</v>
      </c>
      <c r="U3174" s="51">
        <v>5</v>
      </c>
      <c r="V3174" s="51">
        <v>2024</v>
      </c>
      <c r="W3174" s="52">
        <v>2023</v>
      </c>
    </row>
    <row r="3175" spans="1:23" x14ac:dyDescent="0.3">
      <c r="A3175" s="22">
        <v>3174</v>
      </c>
      <c r="B3175" s="2" t="s">
        <v>13026</v>
      </c>
      <c r="C3175" s="2" t="s">
        <v>33</v>
      </c>
      <c r="D3175" s="2" t="s">
        <v>27</v>
      </c>
      <c r="E3175" s="3">
        <v>2002</v>
      </c>
      <c r="F3175" s="4">
        <v>20576.330000000002</v>
      </c>
      <c r="G3175" s="5">
        <v>64424</v>
      </c>
      <c r="H3175" s="2" t="s">
        <v>41</v>
      </c>
      <c r="I3175" s="2" t="s">
        <v>29</v>
      </c>
      <c r="J3175" s="6">
        <v>2</v>
      </c>
      <c r="K3175" s="7">
        <v>626</v>
      </c>
      <c r="L3175" s="8">
        <v>286</v>
      </c>
      <c r="M3175" s="3">
        <v>4</v>
      </c>
      <c r="N3175" s="3">
        <v>5</v>
      </c>
      <c r="O3175" s="2" t="s">
        <v>51</v>
      </c>
      <c r="P3175" s="9" t="s">
        <v>6267</v>
      </c>
      <c r="Q3175" s="9" t="s">
        <v>13027</v>
      </c>
      <c r="R3175" s="10">
        <v>42267</v>
      </c>
      <c r="S3175" s="10">
        <v>45183.157318509417</v>
      </c>
      <c r="T3175" s="11">
        <v>22</v>
      </c>
      <c r="U3175" s="51">
        <v>9</v>
      </c>
      <c r="V3175" s="51">
        <v>2015</v>
      </c>
      <c r="W3175" s="52">
        <v>2023</v>
      </c>
    </row>
    <row r="3176" spans="1:23" x14ac:dyDescent="0.3">
      <c r="A3176" s="22">
        <v>3175</v>
      </c>
      <c r="B3176" s="2" t="s">
        <v>6269</v>
      </c>
      <c r="C3176" s="2" t="s">
        <v>33</v>
      </c>
      <c r="D3176" s="2" t="s">
        <v>46</v>
      </c>
      <c r="E3176" s="3">
        <v>2000</v>
      </c>
      <c r="F3176" s="4">
        <v>27371.94</v>
      </c>
      <c r="G3176" s="5">
        <v>11298</v>
      </c>
      <c r="H3176" s="2" t="s">
        <v>21</v>
      </c>
      <c r="I3176" s="2" t="s">
        <v>29</v>
      </c>
      <c r="J3176" s="6">
        <v>3.6</v>
      </c>
      <c r="K3176" s="7">
        <v>532</v>
      </c>
      <c r="L3176" s="8">
        <v>363</v>
      </c>
      <c r="M3176" s="3">
        <v>4</v>
      </c>
      <c r="N3176" s="3">
        <v>5</v>
      </c>
      <c r="O3176" s="2" t="s">
        <v>80</v>
      </c>
      <c r="P3176" s="9" t="s">
        <v>6268</v>
      </c>
      <c r="Q3176" s="9" t="s">
        <v>13028</v>
      </c>
      <c r="R3176" s="10">
        <v>44094</v>
      </c>
      <c r="S3176" s="10">
        <v>45311.370961237961</v>
      </c>
      <c r="T3176" s="11">
        <v>24</v>
      </c>
      <c r="U3176" s="51">
        <v>9</v>
      </c>
      <c r="V3176" s="51">
        <v>2020</v>
      </c>
      <c r="W3176" s="52">
        <v>2024</v>
      </c>
    </row>
    <row r="3177" spans="1:23" x14ac:dyDescent="0.3">
      <c r="A3177" s="22">
        <v>3176</v>
      </c>
      <c r="B3177" s="2" t="s">
        <v>6271</v>
      </c>
      <c r="C3177" s="2" t="s">
        <v>33</v>
      </c>
      <c r="D3177" s="2" t="s">
        <v>64</v>
      </c>
      <c r="E3177" s="3">
        <v>2009</v>
      </c>
      <c r="F3177" s="4">
        <v>30339.9</v>
      </c>
      <c r="G3177" s="5">
        <v>168434</v>
      </c>
      <c r="H3177" s="2" t="s">
        <v>21</v>
      </c>
      <c r="I3177" s="2" t="s">
        <v>29</v>
      </c>
      <c r="J3177" s="6">
        <v>5.4</v>
      </c>
      <c r="K3177" s="7">
        <v>341</v>
      </c>
      <c r="L3177" s="8">
        <v>532</v>
      </c>
      <c r="M3177" s="3">
        <v>5</v>
      </c>
      <c r="N3177" s="3">
        <v>7</v>
      </c>
      <c r="O3177" s="2" t="s">
        <v>80</v>
      </c>
      <c r="P3177" s="9" t="s">
        <v>6270</v>
      </c>
      <c r="Q3177" s="9" t="s">
        <v>13029</v>
      </c>
      <c r="R3177" s="10">
        <v>44925</v>
      </c>
      <c r="S3177" s="10">
        <v>45813.711429331583</v>
      </c>
      <c r="T3177" s="11">
        <v>15</v>
      </c>
      <c r="U3177" s="51">
        <v>12</v>
      </c>
      <c r="V3177" s="51">
        <v>2022</v>
      </c>
      <c r="W3177" s="52">
        <v>2025</v>
      </c>
    </row>
    <row r="3178" spans="1:23" x14ac:dyDescent="0.3">
      <c r="A3178" s="22">
        <v>3177</v>
      </c>
      <c r="B3178" s="2" t="s">
        <v>6273</v>
      </c>
      <c r="C3178" s="2" t="s">
        <v>39</v>
      </c>
      <c r="D3178" s="2" t="s">
        <v>64</v>
      </c>
      <c r="E3178" s="3">
        <v>2004</v>
      </c>
      <c r="F3178" s="4">
        <v>60699.42</v>
      </c>
      <c r="G3178" s="5">
        <v>50454</v>
      </c>
      <c r="H3178" s="2" t="s">
        <v>35</v>
      </c>
      <c r="I3178" s="2" t="s">
        <v>22</v>
      </c>
      <c r="J3178" s="6">
        <v>2.8</v>
      </c>
      <c r="K3178" s="7">
        <v>231</v>
      </c>
      <c r="L3178" s="8">
        <v>208</v>
      </c>
      <c r="M3178" s="3">
        <v>5</v>
      </c>
      <c r="N3178" s="3">
        <v>2</v>
      </c>
      <c r="O3178" s="2" t="s">
        <v>23</v>
      </c>
      <c r="P3178" s="9" t="s">
        <v>6272</v>
      </c>
      <c r="Q3178" s="9" t="s">
        <v>13030</v>
      </c>
      <c r="R3178" s="10">
        <v>44054</v>
      </c>
      <c r="S3178" s="10">
        <v>45444.257538553429</v>
      </c>
      <c r="T3178" s="11">
        <v>20</v>
      </c>
      <c r="U3178" s="51">
        <v>8</v>
      </c>
      <c r="V3178" s="51">
        <v>2020</v>
      </c>
      <c r="W3178" s="52">
        <v>2024</v>
      </c>
    </row>
    <row r="3179" spans="1:23" x14ac:dyDescent="0.3">
      <c r="A3179" s="22">
        <v>3178</v>
      </c>
      <c r="B3179" s="2" t="s">
        <v>6275</v>
      </c>
      <c r="C3179" s="2" t="s">
        <v>26</v>
      </c>
      <c r="D3179" s="2" t="s">
        <v>40</v>
      </c>
      <c r="E3179" s="3">
        <v>2010</v>
      </c>
      <c r="F3179" s="4">
        <v>63647.7</v>
      </c>
      <c r="G3179" s="5">
        <v>145204</v>
      </c>
      <c r="H3179" s="2" t="s">
        <v>21</v>
      </c>
      <c r="I3179" s="2" t="s">
        <v>29</v>
      </c>
      <c r="J3179" s="6">
        <v>3.4</v>
      </c>
      <c r="K3179" s="7">
        <v>341</v>
      </c>
      <c r="L3179" s="8">
        <v>100</v>
      </c>
      <c r="M3179" s="3">
        <v>5</v>
      </c>
      <c r="N3179" s="3">
        <v>4</v>
      </c>
      <c r="O3179" s="2" t="s">
        <v>42</v>
      </c>
      <c r="P3179" s="9" t="s">
        <v>6274</v>
      </c>
      <c r="Q3179" s="9" t="s">
        <v>13031</v>
      </c>
      <c r="R3179" s="10">
        <v>44508</v>
      </c>
      <c r="S3179" s="10">
        <v>45196.592005446808</v>
      </c>
      <c r="T3179" s="11">
        <v>14</v>
      </c>
      <c r="U3179" s="51">
        <v>11</v>
      </c>
      <c r="V3179" s="51">
        <v>2021</v>
      </c>
      <c r="W3179" s="52">
        <v>2023</v>
      </c>
    </row>
    <row r="3180" spans="1:23" x14ac:dyDescent="0.3">
      <c r="A3180" s="22">
        <v>3179</v>
      </c>
      <c r="B3180" s="2" t="s">
        <v>6277</v>
      </c>
      <c r="C3180" s="2" t="s">
        <v>45</v>
      </c>
      <c r="D3180" s="2" t="s">
        <v>27</v>
      </c>
      <c r="E3180" s="3">
        <v>2017</v>
      </c>
      <c r="F3180" s="4">
        <v>50663.58</v>
      </c>
      <c r="G3180" s="5">
        <v>5509</v>
      </c>
      <c r="H3180" s="2" t="s">
        <v>35</v>
      </c>
      <c r="I3180" s="2" t="s">
        <v>22</v>
      </c>
      <c r="J3180" s="6">
        <v>1.6</v>
      </c>
      <c r="K3180" s="7">
        <v>360</v>
      </c>
      <c r="L3180" s="8">
        <v>102</v>
      </c>
      <c r="M3180" s="3">
        <v>5</v>
      </c>
      <c r="N3180" s="3">
        <v>2</v>
      </c>
      <c r="O3180" s="2" t="s">
        <v>42</v>
      </c>
      <c r="P3180" s="9" t="s">
        <v>6276</v>
      </c>
      <c r="Q3180" s="9" t="s">
        <v>13032</v>
      </c>
      <c r="R3180" s="10">
        <v>44157</v>
      </c>
      <c r="S3180" s="10">
        <v>45854.307548555429</v>
      </c>
      <c r="T3180" s="11">
        <v>7</v>
      </c>
      <c r="U3180" s="51">
        <v>11</v>
      </c>
      <c r="V3180" s="51">
        <v>2020</v>
      </c>
      <c r="W3180" s="52">
        <v>2025</v>
      </c>
    </row>
    <row r="3181" spans="1:23" x14ac:dyDescent="0.3">
      <c r="A3181" s="22">
        <v>3180</v>
      </c>
      <c r="B3181" s="2" t="s">
        <v>6279</v>
      </c>
      <c r="C3181" s="2" t="s">
        <v>33</v>
      </c>
      <c r="D3181" s="2" t="s">
        <v>56</v>
      </c>
      <c r="E3181" s="3">
        <v>1992</v>
      </c>
      <c r="F3181" s="4">
        <v>39505.81</v>
      </c>
      <c r="G3181" s="5">
        <v>74201</v>
      </c>
      <c r="H3181" s="2" t="s">
        <v>35</v>
      </c>
      <c r="I3181" s="2" t="s">
        <v>29</v>
      </c>
      <c r="J3181" s="6">
        <v>2.7</v>
      </c>
      <c r="K3181" s="7">
        <v>364</v>
      </c>
      <c r="L3181" s="8">
        <v>429</v>
      </c>
      <c r="M3181" s="3">
        <v>4</v>
      </c>
      <c r="N3181" s="3">
        <v>2</v>
      </c>
      <c r="O3181" s="2" t="s">
        <v>65</v>
      </c>
      <c r="P3181" s="9" t="s">
        <v>6278</v>
      </c>
      <c r="Q3181" s="9" t="s">
        <v>13033</v>
      </c>
      <c r="R3181" s="10">
        <v>45087</v>
      </c>
      <c r="S3181" s="10">
        <v>45241.861059257571</v>
      </c>
      <c r="T3181" s="11">
        <v>32</v>
      </c>
      <c r="U3181" s="51">
        <v>6</v>
      </c>
      <c r="V3181" s="51">
        <v>2023</v>
      </c>
      <c r="W3181" s="52">
        <v>2023</v>
      </c>
    </row>
    <row r="3182" spans="1:23" x14ac:dyDescent="0.3">
      <c r="A3182" s="22">
        <v>3181</v>
      </c>
      <c r="B3182" s="2" t="s">
        <v>6281</v>
      </c>
      <c r="C3182" s="2" t="s">
        <v>118</v>
      </c>
      <c r="D3182" s="2" t="s">
        <v>50</v>
      </c>
      <c r="E3182" s="3">
        <v>2018</v>
      </c>
      <c r="F3182" s="4">
        <v>45077.04</v>
      </c>
      <c r="G3182" s="5">
        <v>53302</v>
      </c>
      <c r="H3182" s="2" t="s">
        <v>21</v>
      </c>
      <c r="I3182" s="2" t="s">
        <v>29</v>
      </c>
      <c r="J3182" s="6">
        <v>2.5</v>
      </c>
      <c r="K3182" s="7">
        <v>194</v>
      </c>
      <c r="L3182" s="8">
        <v>425</v>
      </c>
      <c r="M3182" s="3">
        <v>2</v>
      </c>
      <c r="N3182" s="3">
        <v>2</v>
      </c>
      <c r="O3182" s="2" t="s">
        <v>85</v>
      </c>
      <c r="P3182" s="9" t="s">
        <v>6280</v>
      </c>
      <c r="Q3182" s="9" t="s">
        <v>13034</v>
      </c>
      <c r="R3182" s="10">
        <v>45354</v>
      </c>
      <c r="S3182" s="10">
        <v>45385.407768599427</v>
      </c>
      <c r="T3182" s="11">
        <v>6</v>
      </c>
      <c r="U3182" s="51">
        <v>3</v>
      </c>
      <c r="V3182" s="51">
        <v>2024</v>
      </c>
      <c r="W3182" s="52">
        <v>2024</v>
      </c>
    </row>
    <row r="3183" spans="1:23" x14ac:dyDescent="0.3">
      <c r="A3183" s="22">
        <v>3182</v>
      </c>
      <c r="B3183" s="2" t="s">
        <v>6283</v>
      </c>
      <c r="C3183" s="2" t="s">
        <v>107</v>
      </c>
      <c r="D3183" s="2" t="s">
        <v>56</v>
      </c>
      <c r="E3183" s="3">
        <v>2023</v>
      </c>
      <c r="F3183" s="4">
        <v>50597.82</v>
      </c>
      <c r="G3183" s="5">
        <v>105353</v>
      </c>
      <c r="H3183" s="2" t="s">
        <v>28</v>
      </c>
      <c r="I3183" s="2" t="s">
        <v>29</v>
      </c>
      <c r="J3183" s="6">
        <v>4.0999999999999996</v>
      </c>
      <c r="K3183" s="7">
        <v>406</v>
      </c>
      <c r="L3183" s="8">
        <v>174</v>
      </c>
      <c r="M3183" s="3">
        <v>4</v>
      </c>
      <c r="N3183" s="3">
        <v>7</v>
      </c>
      <c r="O3183" s="2" t="s">
        <v>36</v>
      </c>
      <c r="P3183" s="9" t="s">
        <v>6282</v>
      </c>
      <c r="Q3183" s="9" t="s">
        <v>13035</v>
      </c>
      <c r="R3183" s="10">
        <v>42436</v>
      </c>
      <c r="S3183" s="10">
        <v>45565.607808607441</v>
      </c>
      <c r="T3183" s="11">
        <v>1</v>
      </c>
      <c r="U3183" s="51">
        <v>3</v>
      </c>
      <c r="V3183" s="51">
        <v>2016</v>
      </c>
      <c r="W3183" s="52">
        <v>2024</v>
      </c>
    </row>
    <row r="3184" spans="1:23" x14ac:dyDescent="0.3">
      <c r="A3184" s="22">
        <v>3183</v>
      </c>
      <c r="B3184" s="2" t="s">
        <v>6285</v>
      </c>
      <c r="C3184" s="2" t="s">
        <v>63</v>
      </c>
      <c r="D3184" s="2" t="s">
        <v>27</v>
      </c>
      <c r="E3184" s="3">
        <v>1996</v>
      </c>
      <c r="F3184" s="4">
        <v>65693.919999999998</v>
      </c>
      <c r="G3184" s="5">
        <v>265727</v>
      </c>
      <c r="H3184" s="2" t="s">
        <v>41</v>
      </c>
      <c r="I3184" s="2" t="s">
        <v>22</v>
      </c>
      <c r="J3184" s="6">
        <v>3.1</v>
      </c>
      <c r="K3184" s="7">
        <v>305</v>
      </c>
      <c r="L3184" s="8">
        <v>263</v>
      </c>
      <c r="M3184" s="3">
        <v>5</v>
      </c>
      <c r="N3184" s="3">
        <v>4</v>
      </c>
      <c r="O3184" s="2" t="s">
        <v>30</v>
      </c>
      <c r="P3184" s="9" t="s">
        <v>6284</v>
      </c>
      <c r="Q3184" s="9" t="s">
        <v>13036</v>
      </c>
      <c r="R3184" s="10">
        <v>42101</v>
      </c>
      <c r="S3184" s="10">
        <v>45858.834453936513</v>
      </c>
      <c r="T3184" s="11">
        <v>28</v>
      </c>
      <c r="U3184" s="51">
        <v>4</v>
      </c>
      <c r="V3184" s="51">
        <v>2015</v>
      </c>
      <c r="W3184" s="52">
        <v>2025</v>
      </c>
    </row>
    <row r="3185" spans="1:23" x14ac:dyDescent="0.3">
      <c r="A3185" s="22">
        <v>3184</v>
      </c>
      <c r="B3185" s="2" t="s">
        <v>6287</v>
      </c>
      <c r="C3185" s="2" t="s">
        <v>49</v>
      </c>
      <c r="D3185" s="2" t="s">
        <v>92</v>
      </c>
      <c r="E3185" s="3">
        <v>2010</v>
      </c>
      <c r="F3185" s="4">
        <v>18720.59</v>
      </c>
      <c r="G3185" s="5">
        <v>124680</v>
      </c>
      <c r="H3185" s="2" t="s">
        <v>35</v>
      </c>
      <c r="I3185" s="2" t="s">
        <v>29</v>
      </c>
      <c r="J3185" s="6">
        <v>4.8</v>
      </c>
      <c r="K3185" s="7">
        <v>569</v>
      </c>
      <c r="L3185" s="8">
        <v>435</v>
      </c>
      <c r="M3185" s="3">
        <v>2</v>
      </c>
      <c r="N3185" s="3">
        <v>2</v>
      </c>
      <c r="O3185" s="2" t="s">
        <v>65</v>
      </c>
      <c r="P3185" s="9" t="s">
        <v>6286</v>
      </c>
      <c r="Q3185" s="9" t="s">
        <v>13037</v>
      </c>
      <c r="R3185" s="10">
        <v>42347</v>
      </c>
      <c r="S3185" s="10">
        <v>45558.160319109527</v>
      </c>
      <c r="T3185" s="11">
        <v>14</v>
      </c>
      <c r="U3185" s="51">
        <v>12</v>
      </c>
      <c r="V3185" s="51">
        <v>2015</v>
      </c>
      <c r="W3185" s="52">
        <v>2024</v>
      </c>
    </row>
    <row r="3186" spans="1:23" x14ac:dyDescent="0.3">
      <c r="A3186" s="22">
        <v>3185</v>
      </c>
      <c r="B3186" s="2" t="s">
        <v>6289</v>
      </c>
      <c r="C3186" s="2" t="s">
        <v>107</v>
      </c>
      <c r="D3186" s="2" t="s">
        <v>79</v>
      </c>
      <c r="E3186" s="3">
        <v>2021</v>
      </c>
      <c r="F3186" s="4">
        <v>73718.33</v>
      </c>
      <c r="G3186" s="5">
        <v>222252</v>
      </c>
      <c r="H3186" s="2" t="s">
        <v>28</v>
      </c>
      <c r="I3186" s="2" t="s">
        <v>29</v>
      </c>
      <c r="J3186" s="6">
        <v>3.1</v>
      </c>
      <c r="K3186" s="7">
        <v>398</v>
      </c>
      <c r="L3186" s="8">
        <v>762</v>
      </c>
      <c r="M3186" s="3">
        <v>3</v>
      </c>
      <c r="N3186" s="3">
        <v>5</v>
      </c>
      <c r="O3186" s="2" t="s">
        <v>85</v>
      </c>
      <c r="P3186" s="9" t="s">
        <v>6288</v>
      </c>
      <c r="Q3186" s="9" t="s">
        <v>13038</v>
      </c>
      <c r="R3186" s="10">
        <v>43083</v>
      </c>
      <c r="S3186" s="10">
        <v>45177.170121069932</v>
      </c>
      <c r="T3186" s="11">
        <v>3</v>
      </c>
      <c r="U3186" s="51">
        <v>12</v>
      </c>
      <c r="V3186" s="51">
        <v>2017</v>
      </c>
      <c r="W3186" s="52">
        <v>2023</v>
      </c>
    </row>
    <row r="3187" spans="1:23" x14ac:dyDescent="0.3">
      <c r="A3187" s="22">
        <v>3186</v>
      </c>
      <c r="B3187" s="2" t="s">
        <v>6291</v>
      </c>
      <c r="C3187" s="2" t="s">
        <v>74</v>
      </c>
      <c r="D3187" s="2" t="s">
        <v>40</v>
      </c>
      <c r="E3187" s="3">
        <v>1991</v>
      </c>
      <c r="F3187" s="4">
        <v>16000.16</v>
      </c>
      <c r="G3187" s="5">
        <v>210556</v>
      </c>
      <c r="H3187" s="2" t="s">
        <v>41</v>
      </c>
      <c r="I3187" s="2" t="s">
        <v>22</v>
      </c>
      <c r="J3187" s="6">
        <v>5</v>
      </c>
      <c r="K3187" s="7">
        <v>298</v>
      </c>
      <c r="L3187" s="8">
        <v>779</v>
      </c>
      <c r="M3187" s="3">
        <v>4</v>
      </c>
      <c r="N3187" s="3">
        <v>7</v>
      </c>
      <c r="O3187" s="2" t="s">
        <v>85</v>
      </c>
      <c r="P3187" s="9" t="s">
        <v>6290</v>
      </c>
      <c r="Q3187" s="9" t="s">
        <v>13039</v>
      </c>
      <c r="R3187" s="10">
        <v>44931</v>
      </c>
      <c r="S3187" s="10">
        <v>45211.779042854279</v>
      </c>
      <c r="T3187" s="11">
        <v>33</v>
      </c>
      <c r="U3187" s="51">
        <v>1</v>
      </c>
      <c r="V3187" s="51">
        <v>2023</v>
      </c>
      <c r="W3187" s="52">
        <v>2023</v>
      </c>
    </row>
    <row r="3188" spans="1:23" x14ac:dyDescent="0.3">
      <c r="A3188" s="22">
        <v>3187</v>
      </c>
      <c r="B3188" s="2" t="s">
        <v>6293</v>
      </c>
      <c r="C3188" s="2" t="s">
        <v>33</v>
      </c>
      <c r="D3188" s="2" t="s">
        <v>79</v>
      </c>
      <c r="E3188" s="3">
        <v>2004</v>
      </c>
      <c r="F3188" s="4">
        <v>74073.37</v>
      </c>
      <c r="G3188" s="5">
        <v>112275</v>
      </c>
      <c r="H3188" s="2" t="s">
        <v>35</v>
      </c>
      <c r="I3188" s="2" t="s">
        <v>22</v>
      </c>
      <c r="J3188" s="6">
        <v>3.4</v>
      </c>
      <c r="K3188" s="7">
        <v>170</v>
      </c>
      <c r="L3188" s="8">
        <v>574</v>
      </c>
      <c r="M3188" s="3">
        <v>2</v>
      </c>
      <c r="N3188" s="3">
        <v>5</v>
      </c>
      <c r="O3188" s="2" t="s">
        <v>42</v>
      </c>
      <c r="P3188" s="9" t="s">
        <v>6292</v>
      </c>
      <c r="Q3188" s="9" t="s">
        <v>13040</v>
      </c>
      <c r="R3188" s="10">
        <v>42345</v>
      </c>
      <c r="S3188" s="10">
        <v>45723.465380121743</v>
      </c>
      <c r="T3188" s="11">
        <v>20</v>
      </c>
      <c r="U3188" s="51">
        <v>12</v>
      </c>
      <c r="V3188" s="51">
        <v>2015</v>
      </c>
      <c r="W3188" s="52">
        <v>2025</v>
      </c>
    </row>
    <row r="3189" spans="1:23" x14ac:dyDescent="0.3">
      <c r="A3189" s="22">
        <v>3188</v>
      </c>
      <c r="B3189" s="2" t="s">
        <v>6295</v>
      </c>
      <c r="C3189" s="2" t="s">
        <v>26</v>
      </c>
      <c r="D3189" s="2" t="s">
        <v>79</v>
      </c>
      <c r="E3189" s="3">
        <v>1991</v>
      </c>
      <c r="F3189" s="4">
        <v>56788.91</v>
      </c>
      <c r="G3189" s="5">
        <v>99654</v>
      </c>
      <c r="H3189" s="2" t="s">
        <v>35</v>
      </c>
      <c r="I3189" s="2" t="s">
        <v>22</v>
      </c>
      <c r="J3189" s="6">
        <v>4.5</v>
      </c>
      <c r="K3189" s="7">
        <v>632</v>
      </c>
      <c r="L3189" s="8">
        <v>185</v>
      </c>
      <c r="M3189" s="3">
        <v>2</v>
      </c>
      <c r="N3189" s="3">
        <v>7</v>
      </c>
      <c r="O3189" s="2" t="s">
        <v>42</v>
      </c>
      <c r="P3189" s="9" t="s">
        <v>6294</v>
      </c>
      <c r="Q3189" s="9" t="s">
        <v>13041</v>
      </c>
      <c r="R3189" s="10">
        <v>42070</v>
      </c>
      <c r="S3189" s="10">
        <v>45827.000087063127</v>
      </c>
      <c r="T3189" s="11">
        <v>33</v>
      </c>
      <c r="U3189" s="51">
        <v>3</v>
      </c>
      <c r="V3189" s="51">
        <v>2015</v>
      </c>
      <c r="W3189" s="52">
        <v>2025</v>
      </c>
    </row>
    <row r="3190" spans="1:23" x14ac:dyDescent="0.3">
      <c r="A3190" s="22">
        <v>3189</v>
      </c>
      <c r="B3190" s="2" t="s">
        <v>6297</v>
      </c>
      <c r="C3190" s="2" t="s">
        <v>26</v>
      </c>
      <c r="D3190" s="2" t="s">
        <v>56</v>
      </c>
      <c r="E3190" s="3">
        <v>2012</v>
      </c>
      <c r="F3190" s="4">
        <v>65052.5</v>
      </c>
      <c r="G3190" s="5">
        <v>87278</v>
      </c>
      <c r="H3190" s="2" t="s">
        <v>35</v>
      </c>
      <c r="I3190" s="2" t="s">
        <v>29</v>
      </c>
      <c r="J3190" s="6">
        <v>4.8</v>
      </c>
      <c r="K3190" s="7">
        <v>571</v>
      </c>
      <c r="L3190" s="8">
        <v>320</v>
      </c>
      <c r="M3190" s="3">
        <v>4</v>
      </c>
      <c r="N3190" s="3">
        <v>4</v>
      </c>
      <c r="O3190" s="2" t="s">
        <v>36</v>
      </c>
      <c r="P3190" s="9" t="s">
        <v>6296</v>
      </c>
      <c r="Q3190" s="9" t="s">
        <v>13042</v>
      </c>
      <c r="R3190" s="10">
        <v>45173</v>
      </c>
      <c r="S3190" s="10">
        <v>45422.207128471411</v>
      </c>
      <c r="T3190" s="11">
        <v>12</v>
      </c>
      <c r="U3190" s="51">
        <v>9</v>
      </c>
      <c r="V3190" s="51">
        <v>2023</v>
      </c>
      <c r="W3190" s="52">
        <v>2024</v>
      </c>
    </row>
    <row r="3191" spans="1:23" x14ac:dyDescent="0.3">
      <c r="A3191" s="22">
        <v>3190</v>
      </c>
      <c r="B3191" s="2" t="s">
        <v>6299</v>
      </c>
      <c r="C3191" s="2" t="s">
        <v>107</v>
      </c>
      <c r="D3191" s="2" t="s">
        <v>20</v>
      </c>
      <c r="E3191" s="3">
        <v>2005</v>
      </c>
      <c r="F3191" s="4">
        <v>66076</v>
      </c>
      <c r="G3191" s="5">
        <v>109570</v>
      </c>
      <c r="H3191" s="2" t="s">
        <v>41</v>
      </c>
      <c r="I3191" s="2" t="s">
        <v>22</v>
      </c>
      <c r="J3191" s="6">
        <v>2.7</v>
      </c>
      <c r="K3191" s="7">
        <v>287</v>
      </c>
      <c r="L3191" s="8">
        <v>285</v>
      </c>
      <c r="M3191" s="3">
        <v>4</v>
      </c>
      <c r="N3191" s="3">
        <v>7</v>
      </c>
      <c r="O3191" s="2" t="s">
        <v>65</v>
      </c>
      <c r="P3191" s="9" t="s">
        <v>6298</v>
      </c>
      <c r="Q3191" s="9" t="s">
        <v>13043</v>
      </c>
      <c r="R3191" s="10">
        <v>43317</v>
      </c>
      <c r="S3191" s="10">
        <v>45176.439975040732</v>
      </c>
      <c r="T3191" s="11">
        <v>19</v>
      </c>
      <c r="U3191" s="51">
        <v>8</v>
      </c>
      <c r="V3191" s="51">
        <v>2018</v>
      </c>
      <c r="W3191" s="52">
        <v>2023</v>
      </c>
    </row>
    <row r="3192" spans="1:23" x14ac:dyDescent="0.3">
      <c r="A3192" s="22">
        <v>3191</v>
      </c>
      <c r="B3192" s="2" t="s">
        <v>6301</v>
      </c>
      <c r="C3192" s="2" t="s">
        <v>19</v>
      </c>
      <c r="D3192" s="2" t="s">
        <v>50</v>
      </c>
      <c r="E3192" s="3">
        <v>2018</v>
      </c>
      <c r="F3192" s="4">
        <v>5858.04</v>
      </c>
      <c r="G3192" s="5">
        <v>37264</v>
      </c>
      <c r="H3192" s="2" t="s">
        <v>41</v>
      </c>
      <c r="I3192" s="2" t="s">
        <v>22</v>
      </c>
      <c r="J3192" s="6">
        <v>5.3</v>
      </c>
      <c r="K3192" s="7">
        <v>667</v>
      </c>
      <c r="L3192" s="8">
        <v>223</v>
      </c>
      <c r="M3192" s="3">
        <v>5</v>
      </c>
      <c r="N3192" s="3">
        <v>7</v>
      </c>
      <c r="O3192" s="2" t="s">
        <v>65</v>
      </c>
      <c r="P3192" s="9" t="s">
        <v>6300</v>
      </c>
      <c r="Q3192" s="9" t="s">
        <v>13044</v>
      </c>
      <c r="R3192" s="10">
        <v>45483</v>
      </c>
      <c r="S3192" s="10">
        <v>45472.733233692452</v>
      </c>
      <c r="T3192" s="11">
        <v>6</v>
      </c>
      <c r="U3192" s="51">
        <v>7</v>
      </c>
      <c r="V3192" s="51">
        <v>2024</v>
      </c>
      <c r="W3192" s="52">
        <v>2024</v>
      </c>
    </row>
    <row r="3193" spans="1:23" x14ac:dyDescent="0.3">
      <c r="A3193" s="22">
        <v>3192</v>
      </c>
      <c r="B3193" s="2" t="s">
        <v>6303</v>
      </c>
      <c r="C3193" s="2" t="s">
        <v>63</v>
      </c>
      <c r="D3193" s="2" t="s">
        <v>20</v>
      </c>
      <c r="E3193" s="3">
        <v>2000</v>
      </c>
      <c r="F3193" s="4">
        <v>43293.01</v>
      </c>
      <c r="G3193" s="5">
        <v>65156</v>
      </c>
      <c r="H3193" s="2" t="s">
        <v>41</v>
      </c>
      <c r="I3193" s="2" t="s">
        <v>22</v>
      </c>
      <c r="J3193" s="6">
        <v>2.2000000000000002</v>
      </c>
      <c r="K3193" s="7">
        <v>451</v>
      </c>
      <c r="L3193" s="8">
        <v>746</v>
      </c>
      <c r="M3193" s="3">
        <v>5</v>
      </c>
      <c r="N3193" s="3">
        <v>4</v>
      </c>
      <c r="O3193" s="2" t="s">
        <v>42</v>
      </c>
      <c r="P3193" s="9" t="s">
        <v>6302</v>
      </c>
      <c r="Q3193" s="9" t="s">
        <v>13045</v>
      </c>
      <c r="R3193" s="10">
        <v>44727</v>
      </c>
      <c r="S3193" s="10">
        <v>45233.099306907097</v>
      </c>
      <c r="T3193" s="11">
        <v>24</v>
      </c>
      <c r="U3193" s="51">
        <v>6</v>
      </c>
      <c r="V3193" s="51">
        <v>2022</v>
      </c>
      <c r="W3193" s="52">
        <v>2023</v>
      </c>
    </row>
    <row r="3194" spans="1:23" x14ac:dyDescent="0.3">
      <c r="A3194" s="22">
        <v>3193</v>
      </c>
      <c r="B3194" s="2" t="s">
        <v>6305</v>
      </c>
      <c r="C3194" s="2" t="s">
        <v>39</v>
      </c>
      <c r="D3194" s="2" t="s">
        <v>34</v>
      </c>
      <c r="E3194" s="3">
        <v>2020</v>
      </c>
      <c r="F3194" s="4">
        <v>37845.49</v>
      </c>
      <c r="G3194" s="5">
        <v>78953</v>
      </c>
      <c r="H3194" s="2" t="s">
        <v>41</v>
      </c>
      <c r="I3194" s="2" t="s">
        <v>29</v>
      </c>
      <c r="J3194" s="6">
        <v>1.3</v>
      </c>
      <c r="K3194" s="7">
        <v>591</v>
      </c>
      <c r="L3194" s="8">
        <v>475</v>
      </c>
      <c r="M3194" s="3">
        <v>5</v>
      </c>
      <c r="N3194" s="3">
        <v>4</v>
      </c>
      <c r="O3194" s="2" t="s">
        <v>36</v>
      </c>
      <c r="P3194" s="9" t="s">
        <v>6304</v>
      </c>
      <c r="Q3194" s="9" t="s">
        <v>13046</v>
      </c>
      <c r="R3194" s="10">
        <v>45203</v>
      </c>
      <c r="S3194" s="10">
        <v>45475.799847015107</v>
      </c>
      <c r="T3194" s="11">
        <v>4</v>
      </c>
      <c r="U3194" s="51">
        <v>10</v>
      </c>
      <c r="V3194" s="51">
        <v>2023</v>
      </c>
      <c r="W3194" s="52">
        <v>2024</v>
      </c>
    </row>
    <row r="3195" spans="1:23" x14ac:dyDescent="0.3">
      <c r="A3195" s="22">
        <v>3194</v>
      </c>
      <c r="B3195" s="2" t="s">
        <v>6307</v>
      </c>
      <c r="C3195" s="2" t="s">
        <v>118</v>
      </c>
      <c r="D3195" s="2" t="s">
        <v>64</v>
      </c>
      <c r="E3195" s="3">
        <v>2020</v>
      </c>
      <c r="F3195" s="4">
        <v>35573.57</v>
      </c>
      <c r="G3195" s="5">
        <v>107336</v>
      </c>
      <c r="H3195" s="2" t="s">
        <v>41</v>
      </c>
      <c r="I3195" s="2" t="s">
        <v>22</v>
      </c>
      <c r="J3195" s="6">
        <v>2.1</v>
      </c>
      <c r="K3195" s="7">
        <v>358</v>
      </c>
      <c r="L3195" s="8">
        <v>468</v>
      </c>
      <c r="M3195" s="3">
        <v>5</v>
      </c>
      <c r="N3195" s="3">
        <v>2</v>
      </c>
      <c r="O3195" s="2" t="s">
        <v>30</v>
      </c>
      <c r="P3195" s="9" t="s">
        <v>6306</v>
      </c>
      <c r="Q3195" s="9" t="s">
        <v>13047</v>
      </c>
      <c r="R3195" s="10">
        <v>42299</v>
      </c>
      <c r="S3195" s="10">
        <v>45413.153317709257</v>
      </c>
      <c r="T3195" s="11">
        <v>4</v>
      </c>
      <c r="U3195" s="51">
        <v>10</v>
      </c>
      <c r="V3195" s="51">
        <v>2015</v>
      </c>
      <c r="W3195" s="52">
        <v>2024</v>
      </c>
    </row>
    <row r="3196" spans="1:23" x14ac:dyDescent="0.3">
      <c r="A3196" s="22">
        <v>3195</v>
      </c>
      <c r="B3196" s="2" t="s">
        <v>6309</v>
      </c>
      <c r="C3196" s="2" t="s">
        <v>39</v>
      </c>
      <c r="D3196" s="2" t="s">
        <v>64</v>
      </c>
      <c r="E3196" s="3">
        <v>2020</v>
      </c>
      <c r="F3196" s="4">
        <v>30474.28</v>
      </c>
      <c r="G3196" s="5">
        <v>131854</v>
      </c>
      <c r="H3196" s="2" t="s">
        <v>41</v>
      </c>
      <c r="I3196" s="2" t="s">
        <v>22</v>
      </c>
      <c r="J3196" s="6">
        <v>2</v>
      </c>
      <c r="K3196" s="7">
        <v>480</v>
      </c>
      <c r="L3196" s="8">
        <v>513</v>
      </c>
      <c r="M3196" s="3">
        <v>4</v>
      </c>
      <c r="N3196" s="3">
        <v>7</v>
      </c>
      <c r="O3196" s="2" t="s">
        <v>23</v>
      </c>
      <c r="P3196" s="9" t="s">
        <v>6308</v>
      </c>
      <c r="Q3196" s="9" t="s">
        <v>13048</v>
      </c>
      <c r="R3196" s="10">
        <v>44631</v>
      </c>
      <c r="S3196" s="10">
        <v>45231.63901484869</v>
      </c>
      <c r="T3196" s="11">
        <v>4</v>
      </c>
      <c r="U3196" s="51">
        <v>3</v>
      </c>
      <c r="V3196" s="51">
        <v>2022</v>
      </c>
      <c r="W3196" s="52">
        <v>2023</v>
      </c>
    </row>
    <row r="3197" spans="1:23" x14ac:dyDescent="0.3">
      <c r="A3197" s="22">
        <v>3196</v>
      </c>
      <c r="B3197" s="2" t="s">
        <v>6311</v>
      </c>
      <c r="C3197" s="2" t="s">
        <v>74</v>
      </c>
      <c r="D3197" s="2" t="s">
        <v>92</v>
      </c>
      <c r="E3197" s="3">
        <v>2003</v>
      </c>
      <c r="F3197" s="4">
        <v>39368.239999999998</v>
      </c>
      <c r="G3197" s="5">
        <v>25356</v>
      </c>
      <c r="H3197" s="2" t="s">
        <v>35</v>
      </c>
      <c r="I3197" s="2" t="s">
        <v>29</v>
      </c>
      <c r="J3197" s="6">
        <v>5.2</v>
      </c>
      <c r="K3197" s="7">
        <v>231</v>
      </c>
      <c r="L3197" s="8">
        <v>626</v>
      </c>
      <c r="M3197" s="3">
        <v>5</v>
      </c>
      <c r="N3197" s="3">
        <v>7</v>
      </c>
      <c r="O3197" s="2" t="s">
        <v>23</v>
      </c>
      <c r="P3197" s="9" t="s">
        <v>6310</v>
      </c>
      <c r="Q3197" s="9" t="s">
        <v>13049</v>
      </c>
      <c r="R3197" s="10">
        <v>44045</v>
      </c>
      <c r="S3197" s="10">
        <v>45241.130913228371</v>
      </c>
      <c r="T3197" s="11">
        <v>21</v>
      </c>
      <c r="U3197" s="51">
        <v>8</v>
      </c>
      <c r="V3197" s="51">
        <v>2020</v>
      </c>
      <c r="W3197" s="52">
        <v>2023</v>
      </c>
    </row>
    <row r="3198" spans="1:23" x14ac:dyDescent="0.3">
      <c r="A3198" s="22">
        <v>3197</v>
      </c>
      <c r="B3198" s="2" t="s">
        <v>6313</v>
      </c>
      <c r="C3198" s="2" t="s">
        <v>107</v>
      </c>
      <c r="D3198" s="2" t="s">
        <v>64</v>
      </c>
      <c r="E3198" s="3">
        <v>1999</v>
      </c>
      <c r="F3198" s="4">
        <v>69627.490000000005</v>
      </c>
      <c r="G3198" s="5">
        <v>45935</v>
      </c>
      <c r="H3198" s="2" t="s">
        <v>21</v>
      </c>
      <c r="I3198" s="2" t="s">
        <v>22</v>
      </c>
      <c r="J3198" s="6">
        <v>5.4</v>
      </c>
      <c r="K3198" s="7">
        <v>304</v>
      </c>
      <c r="L3198" s="8">
        <v>221</v>
      </c>
      <c r="M3198" s="3">
        <v>3</v>
      </c>
      <c r="N3198" s="3">
        <v>4</v>
      </c>
      <c r="O3198" s="2" t="s">
        <v>80</v>
      </c>
      <c r="P3198" s="9" t="s">
        <v>6312</v>
      </c>
      <c r="Q3198" s="9" t="s">
        <v>13050</v>
      </c>
      <c r="R3198" s="10">
        <v>42993</v>
      </c>
      <c r="S3198" s="10">
        <v>45717.040095064731</v>
      </c>
      <c r="T3198" s="11">
        <v>25</v>
      </c>
      <c r="U3198" s="51">
        <v>9</v>
      </c>
      <c r="V3198" s="51">
        <v>2017</v>
      </c>
      <c r="W3198" s="52">
        <v>2025</v>
      </c>
    </row>
    <row r="3199" spans="1:23" x14ac:dyDescent="0.3">
      <c r="A3199" s="22">
        <v>3198</v>
      </c>
      <c r="B3199" s="2" t="s">
        <v>6315</v>
      </c>
      <c r="C3199" s="2" t="s">
        <v>26</v>
      </c>
      <c r="D3199" s="2" t="s">
        <v>46</v>
      </c>
      <c r="E3199" s="3">
        <v>1997</v>
      </c>
      <c r="F3199" s="4">
        <v>50187.58</v>
      </c>
      <c r="G3199" s="5">
        <v>209949</v>
      </c>
      <c r="H3199" s="2" t="s">
        <v>35</v>
      </c>
      <c r="I3199" s="2" t="s">
        <v>29</v>
      </c>
      <c r="J3199" s="6">
        <v>5.7</v>
      </c>
      <c r="K3199" s="7">
        <v>644</v>
      </c>
      <c r="L3199" s="8">
        <v>103</v>
      </c>
      <c r="M3199" s="3">
        <v>4</v>
      </c>
      <c r="N3199" s="3">
        <v>2</v>
      </c>
      <c r="O3199" s="2" t="s">
        <v>65</v>
      </c>
      <c r="P3199" s="9" t="s">
        <v>6314</v>
      </c>
      <c r="Q3199" s="9" t="s">
        <v>13051</v>
      </c>
      <c r="R3199" s="10">
        <v>43846</v>
      </c>
      <c r="S3199" s="10">
        <v>45316.628012648252</v>
      </c>
      <c r="T3199" s="11">
        <v>27</v>
      </c>
      <c r="U3199" s="51">
        <v>1</v>
      </c>
      <c r="V3199" s="51">
        <v>2020</v>
      </c>
      <c r="W3199" s="52">
        <v>2024</v>
      </c>
    </row>
    <row r="3200" spans="1:23" x14ac:dyDescent="0.3">
      <c r="A3200" s="22">
        <v>3199</v>
      </c>
      <c r="B3200" s="2" t="s">
        <v>6317</v>
      </c>
      <c r="C3200" s="2" t="s">
        <v>33</v>
      </c>
      <c r="D3200" s="2" t="s">
        <v>79</v>
      </c>
      <c r="E3200" s="3">
        <v>2019</v>
      </c>
      <c r="F3200" s="4">
        <v>61138.19</v>
      </c>
      <c r="G3200" s="5">
        <v>154127</v>
      </c>
      <c r="H3200" s="2" t="s">
        <v>41</v>
      </c>
      <c r="I3200" s="2" t="s">
        <v>29</v>
      </c>
      <c r="J3200" s="6">
        <v>2.8</v>
      </c>
      <c r="K3200" s="7">
        <v>230</v>
      </c>
      <c r="L3200" s="8">
        <v>340</v>
      </c>
      <c r="M3200" s="3">
        <v>5</v>
      </c>
      <c r="N3200" s="3">
        <v>2</v>
      </c>
      <c r="O3200" s="2" t="s">
        <v>30</v>
      </c>
      <c r="P3200" s="9" t="s">
        <v>6316</v>
      </c>
      <c r="Q3200" s="9" t="s">
        <v>13052</v>
      </c>
      <c r="R3200" s="10">
        <v>43143</v>
      </c>
      <c r="S3200" s="10">
        <v>45611.460979241558</v>
      </c>
      <c r="T3200" s="11">
        <v>5</v>
      </c>
      <c r="U3200" s="51">
        <v>2</v>
      </c>
      <c r="V3200" s="51">
        <v>2018</v>
      </c>
      <c r="W3200" s="52">
        <v>2024</v>
      </c>
    </row>
    <row r="3201" spans="1:23" x14ac:dyDescent="0.3">
      <c r="A3201" s="22">
        <v>3200</v>
      </c>
      <c r="B3201" s="2" t="s">
        <v>6319</v>
      </c>
      <c r="C3201" s="2" t="s">
        <v>49</v>
      </c>
      <c r="D3201" s="2" t="s">
        <v>79</v>
      </c>
      <c r="E3201" s="3">
        <v>1994</v>
      </c>
      <c r="F3201" s="4">
        <v>29981.47</v>
      </c>
      <c r="G3201" s="5">
        <v>23511</v>
      </c>
      <c r="H3201" s="2" t="s">
        <v>41</v>
      </c>
      <c r="I3201" s="2" t="s">
        <v>29</v>
      </c>
      <c r="J3201" s="6">
        <v>5.7</v>
      </c>
      <c r="K3201" s="7">
        <v>108</v>
      </c>
      <c r="L3201" s="8">
        <v>635</v>
      </c>
      <c r="M3201" s="3">
        <v>3</v>
      </c>
      <c r="N3201" s="3">
        <v>2</v>
      </c>
      <c r="O3201" s="2" t="s">
        <v>65</v>
      </c>
      <c r="P3201" s="9" t="s">
        <v>6318</v>
      </c>
      <c r="Q3201" s="9" t="s">
        <v>13053</v>
      </c>
      <c r="R3201" s="10">
        <v>43401</v>
      </c>
      <c r="S3201" s="10">
        <v>45647.092105466807</v>
      </c>
      <c r="T3201" s="11">
        <v>30</v>
      </c>
      <c r="U3201" s="51">
        <v>10</v>
      </c>
      <c r="V3201" s="51">
        <v>2018</v>
      </c>
      <c r="W3201" s="52">
        <v>2024</v>
      </c>
    </row>
    <row r="3202" spans="1:23" x14ac:dyDescent="0.3">
      <c r="A3202" s="22">
        <v>3201</v>
      </c>
      <c r="B3202" s="2" t="s">
        <v>6321</v>
      </c>
      <c r="C3202" s="2" t="s">
        <v>33</v>
      </c>
      <c r="D3202" s="2" t="s">
        <v>50</v>
      </c>
      <c r="E3202" s="3">
        <v>1997</v>
      </c>
      <c r="F3202" s="4">
        <v>74325.59</v>
      </c>
      <c r="G3202" s="5">
        <v>36253</v>
      </c>
      <c r="H3202" s="2" t="s">
        <v>41</v>
      </c>
      <c r="I3202" s="2" t="s">
        <v>29</v>
      </c>
      <c r="J3202" s="6">
        <v>3.2</v>
      </c>
      <c r="K3202" s="7">
        <v>415</v>
      </c>
      <c r="L3202" s="8">
        <v>423</v>
      </c>
      <c r="M3202" s="3">
        <v>4</v>
      </c>
      <c r="N3202" s="3">
        <v>4</v>
      </c>
      <c r="O3202" s="2" t="s">
        <v>36</v>
      </c>
      <c r="P3202" s="9" t="s">
        <v>6320</v>
      </c>
      <c r="Q3202" s="9" t="s">
        <v>13054</v>
      </c>
      <c r="R3202" s="10">
        <v>42997</v>
      </c>
      <c r="S3202" s="10">
        <v>45777.642215488821</v>
      </c>
      <c r="T3202" s="11">
        <v>27</v>
      </c>
      <c r="U3202" s="51">
        <v>9</v>
      </c>
      <c r="V3202" s="51">
        <v>2017</v>
      </c>
      <c r="W3202" s="52">
        <v>2025</v>
      </c>
    </row>
    <row r="3203" spans="1:23" x14ac:dyDescent="0.3">
      <c r="A3203" s="22">
        <v>3202</v>
      </c>
      <c r="B3203" s="2" t="s">
        <v>6323</v>
      </c>
      <c r="C3203" s="2" t="s">
        <v>26</v>
      </c>
      <c r="D3203" s="2" t="s">
        <v>40</v>
      </c>
      <c r="E3203" s="3">
        <v>2008</v>
      </c>
      <c r="F3203" s="4">
        <v>60552.78</v>
      </c>
      <c r="G3203" s="5">
        <v>98421</v>
      </c>
      <c r="H3203" s="2" t="s">
        <v>41</v>
      </c>
      <c r="I3203" s="2" t="s">
        <v>22</v>
      </c>
      <c r="J3203" s="6">
        <v>3</v>
      </c>
      <c r="K3203" s="7">
        <v>462</v>
      </c>
      <c r="L3203" s="8">
        <v>636</v>
      </c>
      <c r="M3203" s="3">
        <v>2</v>
      </c>
      <c r="N3203" s="3">
        <v>7</v>
      </c>
      <c r="O3203" s="2" t="s">
        <v>36</v>
      </c>
      <c r="P3203" s="9" t="s">
        <v>6322</v>
      </c>
      <c r="Q3203" s="9" t="s">
        <v>13055</v>
      </c>
      <c r="R3203" s="10">
        <v>43578</v>
      </c>
      <c r="S3203" s="10">
        <v>45713.535394124527</v>
      </c>
      <c r="T3203" s="11">
        <v>16</v>
      </c>
      <c r="U3203" s="51">
        <v>4</v>
      </c>
      <c r="V3203" s="51">
        <v>2019</v>
      </c>
      <c r="W3203" s="52">
        <v>2025</v>
      </c>
    </row>
    <row r="3204" spans="1:23" x14ac:dyDescent="0.3">
      <c r="A3204" s="22">
        <v>3203</v>
      </c>
      <c r="B3204" s="2" t="s">
        <v>6325</v>
      </c>
      <c r="C3204" s="2" t="s">
        <v>118</v>
      </c>
      <c r="D3204" s="2" t="s">
        <v>50</v>
      </c>
      <c r="E3204" s="3">
        <v>2006</v>
      </c>
      <c r="F3204" s="4">
        <v>57779.76</v>
      </c>
      <c r="G3204" s="5">
        <v>263469</v>
      </c>
      <c r="H3204" s="2" t="s">
        <v>35</v>
      </c>
      <c r="I3204" s="2" t="s">
        <v>22</v>
      </c>
      <c r="J3204" s="6">
        <v>2.6</v>
      </c>
      <c r="K3204" s="7">
        <v>524</v>
      </c>
      <c r="L3204" s="8">
        <v>462</v>
      </c>
      <c r="M3204" s="3">
        <v>5</v>
      </c>
      <c r="N3204" s="3">
        <v>4</v>
      </c>
      <c r="O3204" s="2" t="s">
        <v>80</v>
      </c>
      <c r="P3204" s="9" t="s">
        <v>6324</v>
      </c>
      <c r="Q3204" s="9" t="s">
        <v>13056</v>
      </c>
      <c r="R3204" s="10">
        <v>45420</v>
      </c>
      <c r="S3204" s="10">
        <v>45581.96307966164</v>
      </c>
      <c r="T3204" s="11">
        <v>18</v>
      </c>
      <c r="U3204" s="51">
        <v>5</v>
      </c>
      <c r="V3204" s="51">
        <v>2024</v>
      </c>
      <c r="W3204" s="52">
        <v>2024</v>
      </c>
    </row>
    <row r="3205" spans="1:23" x14ac:dyDescent="0.3">
      <c r="A3205" s="22">
        <v>3204</v>
      </c>
      <c r="B3205" s="2" t="s">
        <v>6327</v>
      </c>
      <c r="C3205" s="2" t="s">
        <v>63</v>
      </c>
      <c r="D3205" s="2" t="s">
        <v>27</v>
      </c>
      <c r="E3205" s="3">
        <v>1993</v>
      </c>
      <c r="F3205" s="4">
        <v>26766.27</v>
      </c>
      <c r="G3205" s="5">
        <v>249665</v>
      </c>
      <c r="H3205" s="2" t="s">
        <v>28</v>
      </c>
      <c r="I3205" s="2" t="s">
        <v>29</v>
      </c>
      <c r="J3205" s="6">
        <v>5.7</v>
      </c>
      <c r="K3205" s="7">
        <v>521</v>
      </c>
      <c r="L3205" s="8">
        <v>348</v>
      </c>
      <c r="M3205" s="3">
        <v>5</v>
      </c>
      <c r="N3205" s="3">
        <v>2</v>
      </c>
      <c r="O3205" s="2" t="s">
        <v>42</v>
      </c>
      <c r="P3205" s="9" t="s">
        <v>6326</v>
      </c>
      <c r="Q3205" s="9" t="s">
        <v>13057</v>
      </c>
      <c r="R3205" s="10">
        <v>44928</v>
      </c>
      <c r="S3205" s="10">
        <v>45578.750437133152</v>
      </c>
      <c r="T3205" s="11">
        <v>31</v>
      </c>
      <c r="U3205" s="51">
        <v>1</v>
      </c>
      <c r="V3205" s="51">
        <v>2023</v>
      </c>
      <c r="W3205" s="52">
        <v>2024</v>
      </c>
    </row>
    <row r="3206" spans="1:23" x14ac:dyDescent="0.3">
      <c r="A3206" s="22">
        <v>3205</v>
      </c>
      <c r="B3206" s="2" t="s">
        <v>6329</v>
      </c>
      <c r="C3206" s="2" t="s">
        <v>26</v>
      </c>
      <c r="D3206" s="2" t="s">
        <v>46</v>
      </c>
      <c r="E3206" s="3">
        <v>1990</v>
      </c>
      <c r="F3206" s="4">
        <v>7011.79</v>
      </c>
      <c r="G3206" s="5">
        <v>111581</v>
      </c>
      <c r="H3206" s="2" t="s">
        <v>35</v>
      </c>
      <c r="I3206" s="2" t="s">
        <v>29</v>
      </c>
      <c r="J3206" s="6">
        <v>1.5</v>
      </c>
      <c r="K3206" s="7">
        <v>212</v>
      </c>
      <c r="L3206" s="8">
        <v>435</v>
      </c>
      <c r="M3206" s="3">
        <v>3</v>
      </c>
      <c r="N3206" s="3">
        <v>7</v>
      </c>
      <c r="O3206" s="2" t="s">
        <v>36</v>
      </c>
      <c r="P3206" s="9" t="s">
        <v>6328</v>
      </c>
      <c r="Q3206" s="9" t="s">
        <v>13058</v>
      </c>
      <c r="R3206" s="10">
        <v>44222</v>
      </c>
      <c r="S3206" s="10">
        <v>45573.493385722861</v>
      </c>
      <c r="T3206" s="11">
        <v>34</v>
      </c>
      <c r="U3206" s="51">
        <v>1</v>
      </c>
      <c r="V3206" s="51">
        <v>2021</v>
      </c>
      <c r="W3206" s="52">
        <v>2024</v>
      </c>
    </row>
    <row r="3207" spans="1:23" x14ac:dyDescent="0.3">
      <c r="A3207" s="22">
        <v>3206</v>
      </c>
      <c r="B3207" s="2" t="s">
        <v>6331</v>
      </c>
      <c r="C3207" s="2" t="s">
        <v>39</v>
      </c>
      <c r="D3207" s="2" t="s">
        <v>92</v>
      </c>
      <c r="E3207" s="3">
        <v>2018</v>
      </c>
      <c r="F3207" s="4">
        <v>46020.71</v>
      </c>
      <c r="G3207" s="5">
        <v>217689</v>
      </c>
      <c r="H3207" s="2" t="s">
        <v>21</v>
      </c>
      <c r="I3207" s="2" t="s">
        <v>29</v>
      </c>
      <c r="J3207" s="6">
        <v>5</v>
      </c>
      <c r="K3207" s="7">
        <v>422</v>
      </c>
      <c r="L3207" s="8">
        <v>432</v>
      </c>
      <c r="M3207" s="3">
        <v>2</v>
      </c>
      <c r="N3207" s="3">
        <v>7</v>
      </c>
      <c r="O3207" s="2" t="s">
        <v>80</v>
      </c>
      <c r="P3207" s="9" t="s">
        <v>6330</v>
      </c>
      <c r="Q3207" s="9" t="s">
        <v>13059</v>
      </c>
      <c r="R3207" s="10">
        <v>44558</v>
      </c>
      <c r="S3207" s="10">
        <v>45273.403367719256</v>
      </c>
      <c r="T3207" s="11">
        <v>6</v>
      </c>
      <c r="U3207" s="51">
        <v>12</v>
      </c>
      <c r="V3207" s="51">
        <v>2021</v>
      </c>
      <c r="W3207" s="52">
        <v>2023</v>
      </c>
    </row>
    <row r="3208" spans="1:23" x14ac:dyDescent="0.3">
      <c r="A3208" s="22">
        <v>3207</v>
      </c>
      <c r="B3208" s="2" t="s">
        <v>6333</v>
      </c>
      <c r="C3208" s="2" t="s">
        <v>33</v>
      </c>
      <c r="D3208" s="2" t="s">
        <v>34</v>
      </c>
      <c r="E3208" s="3">
        <v>2002</v>
      </c>
      <c r="F3208" s="4">
        <v>48504.95</v>
      </c>
      <c r="G3208" s="5">
        <v>65748</v>
      </c>
      <c r="H3208" s="2" t="s">
        <v>28</v>
      </c>
      <c r="I3208" s="2" t="s">
        <v>22</v>
      </c>
      <c r="J3208" s="6">
        <v>3.2</v>
      </c>
      <c r="K3208" s="7">
        <v>348</v>
      </c>
      <c r="L3208" s="8">
        <v>661</v>
      </c>
      <c r="M3208" s="3">
        <v>2</v>
      </c>
      <c r="N3208" s="3">
        <v>7</v>
      </c>
      <c r="O3208" s="2" t="s">
        <v>30</v>
      </c>
      <c r="P3208" s="9" t="s">
        <v>6332</v>
      </c>
      <c r="Q3208" s="9" t="s">
        <v>13060</v>
      </c>
      <c r="R3208" s="10">
        <v>42918</v>
      </c>
      <c r="S3208" s="10">
        <v>45133.653417729263</v>
      </c>
      <c r="T3208" s="11">
        <v>22</v>
      </c>
      <c r="U3208" s="51">
        <v>7</v>
      </c>
      <c r="V3208" s="51">
        <v>2017</v>
      </c>
      <c r="W3208" s="52">
        <v>2023</v>
      </c>
    </row>
    <row r="3209" spans="1:23" x14ac:dyDescent="0.3">
      <c r="A3209" s="22">
        <v>3208</v>
      </c>
      <c r="B3209" s="2" t="s">
        <v>6335</v>
      </c>
      <c r="C3209" s="2" t="s">
        <v>49</v>
      </c>
      <c r="D3209" s="2" t="s">
        <v>50</v>
      </c>
      <c r="E3209" s="3">
        <v>2019</v>
      </c>
      <c r="F3209" s="4">
        <v>70498.39</v>
      </c>
      <c r="G3209" s="5">
        <v>93154</v>
      </c>
      <c r="H3209" s="2" t="s">
        <v>35</v>
      </c>
      <c r="I3209" s="2" t="s">
        <v>22</v>
      </c>
      <c r="J3209" s="6">
        <v>5.7</v>
      </c>
      <c r="K3209" s="7">
        <v>108</v>
      </c>
      <c r="L3209" s="8">
        <v>723</v>
      </c>
      <c r="M3209" s="3">
        <v>2</v>
      </c>
      <c r="N3209" s="3">
        <v>2</v>
      </c>
      <c r="O3209" s="2" t="s">
        <v>51</v>
      </c>
      <c r="P3209" s="9" t="s">
        <v>6334</v>
      </c>
      <c r="Q3209" s="9" t="s">
        <v>13061</v>
      </c>
      <c r="R3209" s="10">
        <v>44767</v>
      </c>
      <c r="S3209" s="10">
        <v>45259.238534752672</v>
      </c>
      <c r="T3209" s="11">
        <v>5</v>
      </c>
      <c r="U3209" s="51">
        <v>7</v>
      </c>
      <c r="V3209" s="51">
        <v>2022</v>
      </c>
      <c r="W3209" s="52">
        <v>2023</v>
      </c>
    </row>
    <row r="3210" spans="1:23" x14ac:dyDescent="0.3">
      <c r="A3210" s="22">
        <v>3209</v>
      </c>
      <c r="B3210" s="2" t="s">
        <v>6337</v>
      </c>
      <c r="C3210" s="2" t="s">
        <v>118</v>
      </c>
      <c r="D3210" s="2" t="s">
        <v>79</v>
      </c>
      <c r="E3210" s="3">
        <v>1995</v>
      </c>
      <c r="F3210" s="4">
        <v>15709.46</v>
      </c>
      <c r="G3210" s="5">
        <v>176893</v>
      </c>
      <c r="H3210" s="2" t="s">
        <v>41</v>
      </c>
      <c r="I3210" s="2" t="s">
        <v>29</v>
      </c>
      <c r="J3210" s="6">
        <v>2.2999999999999998</v>
      </c>
      <c r="K3210" s="7">
        <v>185</v>
      </c>
      <c r="L3210" s="8">
        <v>173</v>
      </c>
      <c r="M3210" s="3">
        <v>2</v>
      </c>
      <c r="N3210" s="3">
        <v>2</v>
      </c>
      <c r="O3210" s="2" t="s">
        <v>30</v>
      </c>
      <c r="P3210" s="9" t="s">
        <v>6336</v>
      </c>
      <c r="Q3210" s="9" t="s">
        <v>13062</v>
      </c>
      <c r="R3210" s="10">
        <v>43864</v>
      </c>
      <c r="S3210" s="10">
        <v>45249.746636372984</v>
      </c>
      <c r="T3210" s="11">
        <v>29</v>
      </c>
      <c r="U3210" s="51">
        <v>2</v>
      </c>
      <c r="V3210" s="51">
        <v>2020</v>
      </c>
      <c r="W3210" s="52">
        <v>2023</v>
      </c>
    </row>
    <row r="3211" spans="1:23" x14ac:dyDescent="0.3">
      <c r="A3211" s="22">
        <v>3210</v>
      </c>
      <c r="B3211" s="2" t="s">
        <v>6339</v>
      </c>
      <c r="C3211" s="2" t="s">
        <v>45</v>
      </c>
      <c r="D3211" s="2" t="s">
        <v>40</v>
      </c>
      <c r="E3211" s="3">
        <v>2012</v>
      </c>
      <c r="F3211" s="4">
        <v>37989.699999999997</v>
      </c>
      <c r="G3211" s="5">
        <v>234042</v>
      </c>
      <c r="H3211" s="2" t="s">
        <v>28</v>
      </c>
      <c r="I3211" s="2" t="s">
        <v>29</v>
      </c>
      <c r="J3211" s="6">
        <v>1.2</v>
      </c>
      <c r="K3211" s="7">
        <v>199</v>
      </c>
      <c r="L3211" s="8">
        <v>464</v>
      </c>
      <c r="M3211" s="3">
        <v>2</v>
      </c>
      <c r="N3211" s="3">
        <v>4</v>
      </c>
      <c r="O3211" s="2" t="s">
        <v>80</v>
      </c>
      <c r="P3211" s="9" t="s">
        <v>6338</v>
      </c>
      <c r="Q3211" s="9" t="s">
        <v>13063</v>
      </c>
      <c r="R3211" s="10">
        <v>42562</v>
      </c>
      <c r="S3211" s="10">
        <v>45598.756438333381</v>
      </c>
      <c r="T3211" s="11">
        <v>12</v>
      </c>
      <c r="U3211" s="51">
        <v>7</v>
      </c>
      <c r="V3211" s="51">
        <v>2016</v>
      </c>
      <c r="W3211" s="52">
        <v>2024</v>
      </c>
    </row>
    <row r="3212" spans="1:23" x14ac:dyDescent="0.3">
      <c r="A3212" s="22">
        <v>3211</v>
      </c>
      <c r="B3212" s="2" t="s">
        <v>6341</v>
      </c>
      <c r="C3212" s="2" t="s">
        <v>33</v>
      </c>
      <c r="D3212" s="2" t="s">
        <v>92</v>
      </c>
      <c r="E3212" s="3">
        <v>1996</v>
      </c>
      <c r="F3212" s="4">
        <v>57618.7</v>
      </c>
      <c r="G3212" s="5">
        <v>47615</v>
      </c>
      <c r="H3212" s="2" t="s">
        <v>21</v>
      </c>
      <c r="I3212" s="2" t="s">
        <v>29</v>
      </c>
      <c r="J3212" s="6">
        <v>4.5999999999999996</v>
      </c>
      <c r="K3212" s="7">
        <v>634</v>
      </c>
      <c r="L3212" s="8">
        <v>661</v>
      </c>
      <c r="M3212" s="3">
        <v>4</v>
      </c>
      <c r="N3212" s="3">
        <v>4</v>
      </c>
      <c r="O3212" s="2" t="s">
        <v>42</v>
      </c>
      <c r="P3212" s="9" t="s">
        <v>6340</v>
      </c>
      <c r="Q3212" s="9" t="s">
        <v>13064</v>
      </c>
      <c r="R3212" s="10">
        <v>44140</v>
      </c>
      <c r="S3212" s="10">
        <v>45206.814049855682</v>
      </c>
      <c r="T3212" s="11">
        <v>28</v>
      </c>
      <c r="U3212" s="51">
        <v>11</v>
      </c>
      <c r="V3212" s="51">
        <v>2020</v>
      </c>
      <c r="W3212" s="52">
        <v>2023</v>
      </c>
    </row>
    <row r="3213" spans="1:23" x14ac:dyDescent="0.3">
      <c r="A3213" s="22">
        <v>3212</v>
      </c>
      <c r="B3213" s="2" t="s">
        <v>6343</v>
      </c>
      <c r="C3213" s="2" t="s">
        <v>49</v>
      </c>
      <c r="D3213" s="2" t="s">
        <v>34</v>
      </c>
      <c r="E3213" s="3">
        <v>2023</v>
      </c>
      <c r="F3213" s="4">
        <v>19128.419999999998</v>
      </c>
      <c r="G3213" s="5">
        <v>218745</v>
      </c>
      <c r="H3213" s="2" t="s">
        <v>41</v>
      </c>
      <c r="I3213" s="2" t="s">
        <v>22</v>
      </c>
      <c r="J3213" s="6">
        <v>1.4</v>
      </c>
      <c r="K3213" s="7">
        <v>126</v>
      </c>
      <c r="L3213" s="8">
        <v>491</v>
      </c>
      <c r="M3213" s="3">
        <v>4</v>
      </c>
      <c r="N3213" s="3">
        <v>7</v>
      </c>
      <c r="O3213" s="2" t="s">
        <v>36</v>
      </c>
      <c r="P3213" s="9" t="s">
        <v>6342</v>
      </c>
      <c r="Q3213" s="9" t="s">
        <v>13065</v>
      </c>
      <c r="R3213" s="10">
        <v>43083</v>
      </c>
      <c r="S3213" s="10">
        <v>45784.797646575033</v>
      </c>
      <c r="T3213" s="11">
        <v>1</v>
      </c>
      <c r="U3213" s="51">
        <v>12</v>
      </c>
      <c r="V3213" s="51">
        <v>2017</v>
      </c>
      <c r="W3213" s="52">
        <v>2025</v>
      </c>
    </row>
    <row r="3214" spans="1:23" x14ac:dyDescent="0.3">
      <c r="A3214" s="22">
        <v>3213</v>
      </c>
      <c r="B3214" s="2" t="s">
        <v>6345</v>
      </c>
      <c r="C3214" s="2" t="s">
        <v>118</v>
      </c>
      <c r="D3214" s="2" t="s">
        <v>46</v>
      </c>
      <c r="E3214" s="3">
        <v>2001</v>
      </c>
      <c r="F3214" s="4">
        <v>9752.5300000000007</v>
      </c>
      <c r="G3214" s="5">
        <v>266202</v>
      </c>
      <c r="H3214" s="2" t="s">
        <v>35</v>
      </c>
      <c r="I3214" s="2" t="s">
        <v>22</v>
      </c>
      <c r="J3214" s="6">
        <v>1.6</v>
      </c>
      <c r="K3214" s="7">
        <v>613</v>
      </c>
      <c r="L3214" s="8">
        <v>535</v>
      </c>
      <c r="M3214" s="3">
        <v>5</v>
      </c>
      <c r="N3214" s="3">
        <v>5</v>
      </c>
      <c r="O3214" s="2" t="s">
        <v>65</v>
      </c>
      <c r="P3214" s="9" t="s">
        <v>6344</v>
      </c>
      <c r="Q3214" s="9" t="s">
        <v>13066</v>
      </c>
      <c r="R3214" s="10">
        <v>41874</v>
      </c>
      <c r="S3214" s="10">
        <v>45191.480983242363</v>
      </c>
      <c r="T3214" s="11">
        <v>23</v>
      </c>
      <c r="U3214" s="51">
        <v>8</v>
      </c>
      <c r="V3214" s="51">
        <v>2014</v>
      </c>
      <c r="W3214" s="52">
        <v>2023</v>
      </c>
    </row>
    <row r="3215" spans="1:23" x14ac:dyDescent="0.3">
      <c r="A3215" s="22">
        <v>3214</v>
      </c>
      <c r="B3215" s="2" t="s">
        <v>6347</v>
      </c>
      <c r="C3215" s="2" t="s">
        <v>39</v>
      </c>
      <c r="D3215" s="2" t="s">
        <v>92</v>
      </c>
      <c r="E3215" s="3">
        <v>2010</v>
      </c>
      <c r="F3215" s="4">
        <v>35724.29</v>
      </c>
      <c r="G3215" s="5">
        <v>34444</v>
      </c>
      <c r="H3215" s="2" t="s">
        <v>28</v>
      </c>
      <c r="I3215" s="2" t="s">
        <v>22</v>
      </c>
      <c r="J3215" s="6">
        <v>3</v>
      </c>
      <c r="K3215" s="7">
        <v>259</v>
      </c>
      <c r="L3215" s="8">
        <v>177</v>
      </c>
      <c r="M3215" s="3">
        <v>5</v>
      </c>
      <c r="N3215" s="3">
        <v>4</v>
      </c>
      <c r="O3215" s="2" t="s">
        <v>23</v>
      </c>
      <c r="P3215" s="9" t="s">
        <v>6346</v>
      </c>
      <c r="Q3215" s="9" t="s">
        <v>13067</v>
      </c>
      <c r="R3215" s="10">
        <v>42129</v>
      </c>
      <c r="S3215" s="10">
        <v>45629.422571560033</v>
      </c>
      <c r="T3215" s="11">
        <v>14</v>
      </c>
      <c r="U3215" s="51">
        <v>5</v>
      </c>
      <c r="V3215" s="51">
        <v>2015</v>
      </c>
      <c r="W3215" s="52">
        <v>2024</v>
      </c>
    </row>
    <row r="3216" spans="1:23" x14ac:dyDescent="0.3">
      <c r="A3216" s="22">
        <v>3215</v>
      </c>
      <c r="B3216" s="2" t="s">
        <v>6349</v>
      </c>
      <c r="C3216" s="2" t="s">
        <v>107</v>
      </c>
      <c r="D3216" s="2" t="s">
        <v>27</v>
      </c>
      <c r="E3216" s="3">
        <v>2019</v>
      </c>
      <c r="F3216" s="4">
        <v>41675.85</v>
      </c>
      <c r="G3216" s="5">
        <v>51246</v>
      </c>
      <c r="H3216" s="2" t="s">
        <v>21</v>
      </c>
      <c r="I3216" s="2" t="s">
        <v>29</v>
      </c>
      <c r="J3216" s="6">
        <v>2.4</v>
      </c>
      <c r="K3216" s="7">
        <v>544</v>
      </c>
      <c r="L3216" s="8">
        <v>601</v>
      </c>
      <c r="M3216" s="3">
        <v>2</v>
      </c>
      <c r="N3216" s="3">
        <v>5</v>
      </c>
      <c r="O3216" s="2" t="s">
        <v>80</v>
      </c>
      <c r="P3216" s="9" t="s">
        <v>6348</v>
      </c>
      <c r="Q3216" s="9" t="s">
        <v>13068</v>
      </c>
      <c r="R3216" s="10">
        <v>42575</v>
      </c>
      <c r="S3216" s="10">
        <v>45765.813849815677</v>
      </c>
      <c r="T3216" s="11">
        <v>5</v>
      </c>
      <c r="U3216" s="51">
        <v>7</v>
      </c>
      <c r="V3216" s="51">
        <v>2016</v>
      </c>
      <c r="W3216" s="52">
        <v>2025</v>
      </c>
    </row>
    <row r="3217" spans="1:23" x14ac:dyDescent="0.3">
      <c r="A3217" s="22">
        <v>3216</v>
      </c>
      <c r="B3217" s="2" t="s">
        <v>6351</v>
      </c>
      <c r="C3217" s="2" t="s">
        <v>107</v>
      </c>
      <c r="D3217" s="2" t="s">
        <v>46</v>
      </c>
      <c r="E3217" s="3">
        <v>2009</v>
      </c>
      <c r="F3217" s="4">
        <v>59126.63</v>
      </c>
      <c r="G3217" s="5">
        <v>252860</v>
      </c>
      <c r="H3217" s="2" t="s">
        <v>41</v>
      </c>
      <c r="I3217" s="2" t="s">
        <v>29</v>
      </c>
      <c r="J3217" s="6">
        <v>2.4</v>
      </c>
      <c r="K3217" s="7">
        <v>110</v>
      </c>
      <c r="L3217" s="8">
        <v>695</v>
      </c>
      <c r="M3217" s="3">
        <v>4</v>
      </c>
      <c r="N3217" s="3">
        <v>4</v>
      </c>
      <c r="O3217" s="2" t="s">
        <v>65</v>
      </c>
      <c r="P3217" s="9" t="s">
        <v>6350</v>
      </c>
      <c r="Q3217" s="9" t="s">
        <v>13069</v>
      </c>
      <c r="R3217" s="10">
        <v>45055</v>
      </c>
      <c r="S3217" s="10">
        <v>45161.983083662453</v>
      </c>
      <c r="T3217" s="11">
        <v>15</v>
      </c>
      <c r="U3217" s="51">
        <v>5</v>
      </c>
      <c r="V3217" s="51">
        <v>2023</v>
      </c>
      <c r="W3217" s="52">
        <v>2023</v>
      </c>
    </row>
    <row r="3218" spans="1:23" x14ac:dyDescent="0.3">
      <c r="A3218" s="22">
        <v>3217</v>
      </c>
      <c r="B3218" s="2" t="s">
        <v>6353</v>
      </c>
      <c r="C3218" s="2" t="s">
        <v>26</v>
      </c>
      <c r="D3218" s="2" t="s">
        <v>27</v>
      </c>
      <c r="E3218" s="3">
        <v>1995</v>
      </c>
      <c r="F3218" s="4">
        <v>13268.41</v>
      </c>
      <c r="G3218" s="5">
        <v>280929</v>
      </c>
      <c r="H3218" s="2" t="s">
        <v>41</v>
      </c>
      <c r="I3218" s="2" t="s">
        <v>22</v>
      </c>
      <c r="J3218" s="6">
        <v>2.5</v>
      </c>
      <c r="K3218" s="7">
        <v>429</v>
      </c>
      <c r="L3218" s="8">
        <v>266</v>
      </c>
      <c r="M3218" s="3">
        <v>2</v>
      </c>
      <c r="N3218" s="3">
        <v>5</v>
      </c>
      <c r="O3218" s="2" t="s">
        <v>80</v>
      </c>
      <c r="P3218" s="9" t="s">
        <v>6352</v>
      </c>
      <c r="Q3218" s="9" t="s">
        <v>13070</v>
      </c>
      <c r="R3218" s="10">
        <v>42646</v>
      </c>
      <c r="S3218" s="10">
        <v>45670.74883681308</v>
      </c>
      <c r="T3218" s="11">
        <v>29</v>
      </c>
      <c r="U3218" s="51">
        <v>10</v>
      </c>
      <c r="V3218" s="51">
        <v>2016</v>
      </c>
      <c r="W3218" s="52">
        <v>2025</v>
      </c>
    </row>
    <row r="3219" spans="1:23" x14ac:dyDescent="0.3">
      <c r="A3219" s="22">
        <v>3218</v>
      </c>
      <c r="B3219" s="2" t="s">
        <v>6355</v>
      </c>
      <c r="C3219" s="2" t="s">
        <v>26</v>
      </c>
      <c r="D3219" s="2" t="s">
        <v>92</v>
      </c>
      <c r="E3219" s="3">
        <v>2010</v>
      </c>
      <c r="F3219" s="4">
        <v>28878.42</v>
      </c>
      <c r="G3219" s="5">
        <v>116135</v>
      </c>
      <c r="H3219" s="2" t="s">
        <v>41</v>
      </c>
      <c r="I3219" s="2" t="s">
        <v>22</v>
      </c>
      <c r="J3219" s="6">
        <v>4.0999999999999996</v>
      </c>
      <c r="K3219" s="7">
        <v>202</v>
      </c>
      <c r="L3219" s="8">
        <v>203</v>
      </c>
      <c r="M3219" s="3">
        <v>5</v>
      </c>
      <c r="N3219" s="3">
        <v>2</v>
      </c>
      <c r="O3219" s="2" t="s">
        <v>65</v>
      </c>
      <c r="P3219" s="9" t="s">
        <v>6354</v>
      </c>
      <c r="Q3219" s="9" t="s">
        <v>13071</v>
      </c>
      <c r="R3219" s="10">
        <v>42667</v>
      </c>
      <c r="S3219" s="10">
        <v>45198.63641432859</v>
      </c>
      <c r="T3219" s="11">
        <v>14</v>
      </c>
      <c r="U3219" s="51">
        <v>10</v>
      </c>
      <c r="V3219" s="51">
        <v>2016</v>
      </c>
      <c r="W3219" s="52">
        <v>2023</v>
      </c>
    </row>
    <row r="3220" spans="1:23" x14ac:dyDescent="0.3">
      <c r="A3220" s="22">
        <v>3219</v>
      </c>
      <c r="B3220" s="2" t="s">
        <v>13072</v>
      </c>
      <c r="C3220" s="2" t="s">
        <v>107</v>
      </c>
      <c r="D3220" s="2" t="s">
        <v>64</v>
      </c>
      <c r="E3220" s="3">
        <v>1995</v>
      </c>
      <c r="F3220" s="4">
        <v>66863.39</v>
      </c>
      <c r="G3220" s="5">
        <v>73308</v>
      </c>
      <c r="H3220" s="2" t="s">
        <v>28</v>
      </c>
      <c r="I3220" s="2" t="s">
        <v>29</v>
      </c>
      <c r="J3220" s="6">
        <v>5.0999999999999996</v>
      </c>
      <c r="K3220" s="7">
        <v>286</v>
      </c>
      <c r="L3220" s="8">
        <v>253</v>
      </c>
      <c r="M3220" s="3">
        <v>3</v>
      </c>
      <c r="N3220" s="3">
        <v>2</v>
      </c>
      <c r="O3220" s="2" t="s">
        <v>65</v>
      </c>
      <c r="P3220" s="9" t="s">
        <v>6356</v>
      </c>
      <c r="Q3220" s="9" t="s">
        <v>13073</v>
      </c>
      <c r="R3220" s="10">
        <v>43270</v>
      </c>
      <c r="S3220" s="10">
        <v>45638.62241152802</v>
      </c>
      <c r="T3220" s="11">
        <v>29</v>
      </c>
      <c r="U3220" s="51">
        <v>6</v>
      </c>
      <c r="V3220" s="51">
        <v>2018</v>
      </c>
      <c r="W3220" s="52">
        <v>2024</v>
      </c>
    </row>
    <row r="3221" spans="1:23" x14ac:dyDescent="0.3">
      <c r="A3221" s="22">
        <v>3220</v>
      </c>
      <c r="B3221" s="2" t="s">
        <v>6358</v>
      </c>
      <c r="C3221" s="2" t="s">
        <v>74</v>
      </c>
      <c r="D3221" s="2" t="s">
        <v>40</v>
      </c>
      <c r="E3221" s="3">
        <v>2009</v>
      </c>
      <c r="F3221" s="4">
        <v>78139.820000000007</v>
      </c>
      <c r="G3221" s="5">
        <v>143560</v>
      </c>
      <c r="H3221" s="2" t="s">
        <v>35</v>
      </c>
      <c r="I3221" s="2" t="s">
        <v>29</v>
      </c>
      <c r="J3221" s="6">
        <v>2.4</v>
      </c>
      <c r="K3221" s="7">
        <v>645</v>
      </c>
      <c r="L3221" s="8">
        <v>686</v>
      </c>
      <c r="M3221" s="3">
        <v>3</v>
      </c>
      <c r="N3221" s="3">
        <v>7</v>
      </c>
      <c r="O3221" s="2" t="s">
        <v>36</v>
      </c>
      <c r="P3221" s="9" t="s">
        <v>6357</v>
      </c>
      <c r="Q3221" s="9" t="s">
        <v>13074</v>
      </c>
      <c r="R3221" s="10">
        <v>43256</v>
      </c>
      <c r="S3221" s="10">
        <v>45486.606008247363</v>
      </c>
      <c r="T3221" s="11">
        <v>15</v>
      </c>
      <c r="U3221" s="51">
        <v>6</v>
      </c>
      <c r="V3221" s="51">
        <v>2018</v>
      </c>
      <c r="W3221" s="52">
        <v>2024</v>
      </c>
    </row>
    <row r="3222" spans="1:23" x14ac:dyDescent="0.3">
      <c r="A3222" s="22">
        <v>3221</v>
      </c>
      <c r="B3222" s="2" t="s">
        <v>6360</v>
      </c>
      <c r="C3222" s="2" t="s">
        <v>19</v>
      </c>
      <c r="D3222" s="2" t="s">
        <v>92</v>
      </c>
      <c r="E3222" s="3">
        <v>2000</v>
      </c>
      <c r="F3222" s="4">
        <v>13651.21</v>
      </c>
      <c r="G3222" s="5">
        <v>12437</v>
      </c>
      <c r="H3222" s="2" t="s">
        <v>35</v>
      </c>
      <c r="I3222" s="2" t="s">
        <v>22</v>
      </c>
      <c r="J3222" s="6">
        <v>2</v>
      </c>
      <c r="K3222" s="7">
        <v>115</v>
      </c>
      <c r="L3222" s="8">
        <v>302</v>
      </c>
      <c r="M3222" s="3">
        <v>2</v>
      </c>
      <c r="N3222" s="3">
        <v>5</v>
      </c>
      <c r="O3222" s="2" t="s">
        <v>80</v>
      </c>
      <c r="P3222" s="9" t="s">
        <v>6359</v>
      </c>
      <c r="Q3222" s="9" t="s">
        <v>13075</v>
      </c>
      <c r="R3222" s="10">
        <v>45158</v>
      </c>
      <c r="S3222" s="10">
        <v>45665.783843814483</v>
      </c>
      <c r="T3222" s="11">
        <v>24</v>
      </c>
      <c r="U3222" s="51">
        <v>8</v>
      </c>
      <c r="V3222" s="51">
        <v>2023</v>
      </c>
      <c r="W3222" s="52">
        <v>2025</v>
      </c>
    </row>
    <row r="3223" spans="1:23" x14ac:dyDescent="0.3">
      <c r="A3223" s="22">
        <v>3222</v>
      </c>
      <c r="B3223" s="2" t="s">
        <v>6362</v>
      </c>
      <c r="C3223" s="2" t="s">
        <v>49</v>
      </c>
      <c r="D3223" s="2" t="s">
        <v>40</v>
      </c>
      <c r="E3223" s="3">
        <v>2005</v>
      </c>
      <c r="F3223" s="4">
        <v>37237.019999999997</v>
      </c>
      <c r="G3223" s="5">
        <v>245533</v>
      </c>
      <c r="H3223" s="2" t="s">
        <v>41</v>
      </c>
      <c r="I3223" s="2" t="s">
        <v>22</v>
      </c>
      <c r="J3223" s="6">
        <v>5.7</v>
      </c>
      <c r="K3223" s="7">
        <v>278</v>
      </c>
      <c r="L3223" s="8">
        <v>790</v>
      </c>
      <c r="M3223" s="3">
        <v>2</v>
      </c>
      <c r="N3223" s="3">
        <v>7</v>
      </c>
      <c r="O3223" s="2" t="s">
        <v>30</v>
      </c>
      <c r="P3223" s="9" t="s">
        <v>6361</v>
      </c>
      <c r="Q3223" s="9" t="s">
        <v>13076</v>
      </c>
      <c r="R3223" s="10">
        <v>43959</v>
      </c>
      <c r="S3223" s="10">
        <v>45147.818250695847</v>
      </c>
      <c r="T3223" s="11">
        <v>19</v>
      </c>
      <c r="U3223" s="51">
        <v>5</v>
      </c>
      <c r="V3223" s="51">
        <v>2020</v>
      </c>
      <c r="W3223" s="52">
        <v>2023</v>
      </c>
    </row>
    <row r="3224" spans="1:23" x14ac:dyDescent="0.3">
      <c r="A3224" s="22">
        <v>3223</v>
      </c>
      <c r="B3224" s="2" t="s">
        <v>6364</v>
      </c>
      <c r="C3224" s="2" t="s">
        <v>39</v>
      </c>
      <c r="D3224" s="2" t="s">
        <v>64</v>
      </c>
      <c r="E3224" s="3">
        <v>1993</v>
      </c>
      <c r="F3224" s="4">
        <v>28182.51</v>
      </c>
      <c r="G3224" s="5">
        <v>120837</v>
      </c>
      <c r="H3224" s="2" t="s">
        <v>28</v>
      </c>
      <c r="I3224" s="2" t="s">
        <v>22</v>
      </c>
      <c r="J3224" s="6">
        <v>1</v>
      </c>
      <c r="K3224" s="7">
        <v>131</v>
      </c>
      <c r="L3224" s="8">
        <v>438</v>
      </c>
      <c r="M3224" s="3">
        <v>2</v>
      </c>
      <c r="N3224" s="3">
        <v>5</v>
      </c>
      <c r="O3224" s="2" t="s">
        <v>80</v>
      </c>
      <c r="P3224" s="9" t="s">
        <v>6363</v>
      </c>
      <c r="Q3224" s="9" t="s">
        <v>13077</v>
      </c>
      <c r="R3224" s="10">
        <v>43372</v>
      </c>
      <c r="S3224" s="10">
        <v>45801.883063658453</v>
      </c>
      <c r="T3224" s="11">
        <v>31</v>
      </c>
      <c r="U3224" s="51">
        <v>9</v>
      </c>
      <c r="V3224" s="51">
        <v>2018</v>
      </c>
      <c r="W3224" s="52">
        <v>2025</v>
      </c>
    </row>
    <row r="3225" spans="1:23" x14ac:dyDescent="0.3">
      <c r="A3225" s="22">
        <v>3224</v>
      </c>
      <c r="B3225" s="2" t="s">
        <v>6366</v>
      </c>
      <c r="C3225" s="2" t="s">
        <v>39</v>
      </c>
      <c r="D3225" s="2" t="s">
        <v>27</v>
      </c>
      <c r="E3225" s="3">
        <v>2021</v>
      </c>
      <c r="F3225" s="4">
        <v>21429.67</v>
      </c>
      <c r="G3225" s="5">
        <v>265754</v>
      </c>
      <c r="H3225" s="2" t="s">
        <v>28</v>
      </c>
      <c r="I3225" s="2" t="s">
        <v>22</v>
      </c>
      <c r="J3225" s="6">
        <v>1.8</v>
      </c>
      <c r="K3225" s="7">
        <v>674</v>
      </c>
      <c r="L3225" s="8">
        <v>763</v>
      </c>
      <c r="M3225" s="3">
        <v>3</v>
      </c>
      <c r="N3225" s="3">
        <v>5</v>
      </c>
      <c r="O3225" s="2" t="s">
        <v>36</v>
      </c>
      <c r="P3225" s="9" t="s">
        <v>6365</v>
      </c>
      <c r="Q3225" s="9" t="s">
        <v>13078</v>
      </c>
      <c r="R3225" s="10">
        <v>45460</v>
      </c>
      <c r="S3225" s="10">
        <v>45722.297146475008</v>
      </c>
      <c r="T3225" s="11">
        <v>3</v>
      </c>
      <c r="U3225" s="51">
        <v>6</v>
      </c>
      <c r="V3225" s="51">
        <v>2024</v>
      </c>
      <c r="W3225" s="52">
        <v>2025</v>
      </c>
    </row>
    <row r="3226" spans="1:23" x14ac:dyDescent="0.3">
      <c r="A3226" s="22">
        <v>3225</v>
      </c>
      <c r="B3226" s="2" t="s">
        <v>6368</v>
      </c>
      <c r="C3226" s="2" t="s">
        <v>39</v>
      </c>
      <c r="D3226" s="2" t="s">
        <v>34</v>
      </c>
      <c r="E3226" s="3">
        <v>1996</v>
      </c>
      <c r="F3226" s="4">
        <v>72524.539999999994</v>
      </c>
      <c r="G3226" s="5">
        <v>113450</v>
      </c>
      <c r="H3226" s="2" t="s">
        <v>28</v>
      </c>
      <c r="I3226" s="2" t="s">
        <v>22</v>
      </c>
      <c r="J3226" s="6">
        <v>2.8</v>
      </c>
      <c r="K3226" s="7">
        <v>189</v>
      </c>
      <c r="L3226" s="8">
        <v>374</v>
      </c>
      <c r="M3226" s="3">
        <v>4</v>
      </c>
      <c r="N3226" s="3">
        <v>5</v>
      </c>
      <c r="O3226" s="2" t="s">
        <v>23</v>
      </c>
      <c r="P3226" s="9" t="s">
        <v>6367</v>
      </c>
      <c r="Q3226" s="9" t="s">
        <v>13079</v>
      </c>
      <c r="R3226" s="10">
        <v>42571</v>
      </c>
      <c r="S3226" s="10">
        <v>45406.728032652252</v>
      </c>
      <c r="T3226" s="11">
        <v>28</v>
      </c>
      <c r="U3226" s="51">
        <v>7</v>
      </c>
      <c r="V3226" s="51">
        <v>2016</v>
      </c>
      <c r="W3226" s="52">
        <v>2024</v>
      </c>
    </row>
    <row r="3227" spans="1:23" x14ac:dyDescent="0.3">
      <c r="A3227" s="22">
        <v>3226</v>
      </c>
      <c r="B3227" s="2" t="s">
        <v>6370</v>
      </c>
      <c r="C3227" s="2" t="s">
        <v>74</v>
      </c>
      <c r="D3227" s="2" t="s">
        <v>40</v>
      </c>
      <c r="E3227" s="3">
        <v>2014</v>
      </c>
      <c r="F3227" s="4">
        <v>14671.46</v>
      </c>
      <c r="G3227" s="5">
        <v>243090</v>
      </c>
      <c r="H3227" s="2" t="s">
        <v>28</v>
      </c>
      <c r="I3227" s="2" t="s">
        <v>29</v>
      </c>
      <c r="J3227" s="6">
        <v>2.7</v>
      </c>
      <c r="K3227" s="7">
        <v>642</v>
      </c>
      <c r="L3227" s="8">
        <v>643</v>
      </c>
      <c r="M3227" s="3">
        <v>3</v>
      </c>
      <c r="N3227" s="3">
        <v>7</v>
      </c>
      <c r="O3227" s="2" t="s">
        <v>65</v>
      </c>
      <c r="P3227" s="9" t="s">
        <v>6369</v>
      </c>
      <c r="Q3227" s="9" t="s">
        <v>13080</v>
      </c>
      <c r="R3227" s="10">
        <v>41962</v>
      </c>
      <c r="S3227" s="10">
        <v>45381.903067659237</v>
      </c>
      <c r="T3227" s="11">
        <v>10</v>
      </c>
      <c r="U3227" s="51">
        <v>11</v>
      </c>
      <c r="V3227" s="51">
        <v>2014</v>
      </c>
      <c r="W3227" s="52">
        <v>2024</v>
      </c>
    </row>
    <row r="3228" spans="1:23" x14ac:dyDescent="0.3">
      <c r="A3228" s="22">
        <v>3227</v>
      </c>
      <c r="B3228" s="2" t="s">
        <v>13081</v>
      </c>
      <c r="C3228" s="2" t="s">
        <v>74</v>
      </c>
      <c r="D3228" s="2" t="s">
        <v>40</v>
      </c>
      <c r="E3228" s="3">
        <v>2010</v>
      </c>
      <c r="F3228" s="4">
        <v>29475.8</v>
      </c>
      <c r="G3228" s="5">
        <v>219292</v>
      </c>
      <c r="H3228" s="2" t="s">
        <v>28</v>
      </c>
      <c r="I3228" s="2" t="s">
        <v>22</v>
      </c>
      <c r="J3228" s="6">
        <v>2.9</v>
      </c>
      <c r="K3228" s="7">
        <v>370</v>
      </c>
      <c r="L3228" s="8">
        <v>255</v>
      </c>
      <c r="M3228" s="3">
        <v>2</v>
      </c>
      <c r="N3228" s="3">
        <v>5</v>
      </c>
      <c r="O3228" s="2" t="s">
        <v>42</v>
      </c>
      <c r="P3228" s="9" t="s">
        <v>6371</v>
      </c>
      <c r="Q3228" s="9" t="s">
        <v>13082</v>
      </c>
      <c r="R3228" s="10">
        <v>43763</v>
      </c>
      <c r="S3228" s="10">
        <v>45709.738634772672</v>
      </c>
      <c r="T3228" s="11">
        <v>14</v>
      </c>
      <c r="U3228" s="51">
        <v>10</v>
      </c>
      <c r="V3228" s="51">
        <v>2019</v>
      </c>
      <c r="W3228" s="52">
        <v>2025</v>
      </c>
    </row>
    <row r="3229" spans="1:23" x14ac:dyDescent="0.3">
      <c r="A3229" s="22">
        <v>3228</v>
      </c>
      <c r="B3229" s="2" t="s">
        <v>6373</v>
      </c>
      <c r="C3229" s="2" t="s">
        <v>63</v>
      </c>
      <c r="D3229" s="2" t="s">
        <v>20</v>
      </c>
      <c r="E3229" s="3">
        <v>2013</v>
      </c>
      <c r="F3229" s="4">
        <v>63876.06</v>
      </c>
      <c r="G3229" s="5">
        <v>267856</v>
      </c>
      <c r="H3229" s="2" t="s">
        <v>21</v>
      </c>
      <c r="I3229" s="2" t="s">
        <v>29</v>
      </c>
      <c r="J3229" s="6">
        <v>5.6</v>
      </c>
      <c r="K3229" s="7">
        <v>114</v>
      </c>
      <c r="L3229" s="8">
        <v>425</v>
      </c>
      <c r="M3229" s="3">
        <v>5</v>
      </c>
      <c r="N3229" s="3">
        <v>7</v>
      </c>
      <c r="O3229" s="2" t="s">
        <v>36</v>
      </c>
      <c r="P3229" s="9" t="s">
        <v>6372</v>
      </c>
      <c r="Q3229" s="9" t="s">
        <v>13083</v>
      </c>
      <c r="R3229" s="10">
        <v>45397</v>
      </c>
      <c r="S3229" s="10">
        <v>45628.108308707451</v>
      </c>
      <c r="T3229" s="11">
        <v>11</v>
      </c>
      <c r="U3229" s="51">
        <v>4</v>
      </c>
      <c r="V3229" s="51">
        <v>2024</v>
      </c>
      <c r="W3229" s="52">
        <v>2024</v>
      </c>
    </row>
    <row r="3230" spans="1:23" x14ac:dyDescent="0.3">
      <c r="A3230" s="22">
        <v>3229</v>
      </c>
      <c r="B3230" s="2" t="s">
        <v>6375</v>
      </c>
      <c r="C3230" s="2" t="s">
        <v>33</v>
      </c>
      <c r="D3230" s="2" t="s">
        <v>79</v>
      </c>
      <c r="E3230" s="3">
        <v>2013</v>
      </c>
      <c r="F3230" s="4">
        <v>38317.17</v>
      </c>
      <c r="G3230" s="5">
        <v>54745</v>
      </c>
      <c r="H3230" s="2" t="s">
        <v>28</v>
      </c>
      <c r="I3230" s="2" t="s">
        <v>29</v>
      </c>
      <c r="J3230" s="6">
        <v>3</v>
      </c>
      <c r="K3230" s="7">
        <v>335</v>
      </c>
      <c r="L3230" s="8">
        <v>276</v>
      </c>
      <c r="M3230" s="3">
        <v>5</v>
      </c>
      <c r="N3230" s="3">
        <v>2</v>
      </c>
      <c r="O3230" s="2" t="s">
        <v>23</v>
      </c>
      <c r="P3230" s="9" t="s">
        <v>6374</v>
      </c>
      <c r="Q3230" s="9" t="s">
        <v>13084</v>
      </c>
      <c r="R3230" s="10">
        <v>44609</v>
      </c>
      <c r="S3230" s="10">
        <v>45212.363159677647</v>
      </c>
      <c r="T3230" s="11">
        <v>11</v>
      </c>
      <c r="U3230" s="51">
        <v>2</v>
      </c>
      <c r="V3230" s="51">
        <v>2022</v>
      </c>
      <c r="W3230" s="52">
        <v>2023</v>
      </c>
    </row>
    <row r="3231" spans="1:23" x14ac:dyDescent="0.3">
      <c r="A3231" s="22">
        <v>3230</v>
      </c>
      <c r="B3231" s="2" t="s">
        <v>6377</v>
      </c>
      <c r="C3231" s="2" t="s">
        <v>39</v>
      </c>
      <c r="D3231" s="2" t="s">
        <v>34</v>
      </c>
      <c r="E3231" s="3">
        <v>2023</v>
      </c>
      <c r="F3231" s="4">
        <v>74046.67</v>
      </c>
      <c r="G3231" s="5">
        <v>117431</v>
      </c>
      <c r="H3231" s="2" t="s">
        <v>35</v>
      </c>
      <c r="I3231" s="2" t="s">
        <v>22</v>
      </c>
      <c r="J3231" s="6">
        <v>1.3</v>
      </c>
      <c r="K3231" s="7">
        <v>683</v>
      </c>
      <c r="L3231" s="8">
        <v>750</v>
      </c>
      <c r="M3231" s="3">
        <v>5</v>
      </c>
      <c r="N3231" s="3">
        <v>5</v>
      </c>
      <c r="O3231" s="2" t="s">
        <v>80</v>
      </c>
      <c r="P3231" s="9" t="s">
        <v>6376</v>
      </c>
      <c r="Q3231" s="9" t="s">
        <v>13085</v>
      </c>
      <c r="R3231" s="10">
        <v>43987</v>
      </c>
      <c r="S3231" s="10">
        <v>45341.891065258773</v>
      </c>
      <c r="T3231" s="11">
        <v>1</v>
      </c>
      <c r="U3231" s="51">
        <v>6</v>
      </c>
      <c r="V3231" s="51">
        <v>2020</v>
      </c>
      <c r="W3231" s="52">
        <v>2024</v>
      </c>
    </row>
    <row r="3232" spans="1:23" x14ac:dyDescent="0.3">
      <c r="A3232" s="22">
        <v>3231</v>
      </c>
      <c r="B3232" s="2" t="s">
        <v>5450</v>
      </c>
      <c r="C3232" s="2" t="s">
        <v>39</v>
      </c>
      <c r="D3232" s="2" t="s">
        <v>56</v>
      </c>
      <c r="E3232" s="3">
        <v>2010</v>
      </c>
      <c r="F3232" s="4">
        <v>6277.97</v>
      </c>
      <c r="G3232" s="5">
        <v>289633</v>
      </c>
      <c r="H3232" s="2" t="s">
        <v>41</v>
      </c>
      <c r="I3232" s="2" t="s">
        <v>29</v>
      </c>
      <c r="J3232" s="6">
        <v>4.0999999999999996</v>
      </c>
      <c r="K3232" s="7">
        <v>397</v>
      </c>
      <c r="L3232" s="8">
        <v>577</v>
      </c>
      <c r="M3232" s="3">
        <v>5</v>
      </c>
      <c r="N3232" s="3">
        <v>4</v>
      </c>
      <c r="O3232" s="2" t="s">
        <v>36</v>
      </c>
      <c r="P3232" s="9" t="s">
        <v>6378</v>
      </c>
      <c r="Q3232" s="9" t="s">
        <v>13086</v>
      </c>
      <c r="R3232" s="10">
        <v>42620</v>
      </c>
      <c r="S3232" s="10">
        <v>45463.241335312778</v>
      </c>
      <c r="T3232" s="11">
        <v>14</v>
      </c>
      <c r="U3232" s="51">
        <v>9</v>
      </c>
      <c r="V3232" s="51">
        <v>2016</v>
      </c>
      <c r="W3232" s="52">
        <v>2024</v>
      </c>
    </row>
    <row r="3233" spans="1:23" x14ac:dyDescent="0.3">
      <c r="A3233" s="22">
        <v>3232</v>
      </c>
      <c r="B3233" s="2" t="s">
        <v>6380</v>
      </c>
      <c r="C3233" s="2" t="s">
        <v>107</v>
      </c>
      <c r="D3233" s="2" t="s">
        <v>50</v>
      </c>
      <c r="E3233" s="3">
        <v>2009</v>
      </c>
      <c r="F3233" s="4">
        <v>21475.39</v>
      </c>
      <c r="G3233" s="5">
        <v>76995</v>
      </c>
      <c r="H3233" s="2" t="s">
        <v>21</v>
      </c>
      <c r="I3233" s="2" t="s">
        <v>29</v>
      </c>
      <c r="J3233" s="6">
        <v>5.4</v>
      </c>
      <c r="K3233" s="7">
        <v>125</v>
      </c>
      <c r="L3233" s="8">
        <v>168</v>
      </c>
      <c r="M3233" s="3">
        <v>5</v>
      </c>
      <c r="N3233" s="3">
        <v>5</v>
      </c>
      <c r="O3233" s="2" t="s">
        <v>42</v>
      </c>
      <c r="P3233" s="9" t="s">
        <v>6379</v>
      </c>
      <c r="Q3233" s="9" t="s">
        <v>13087</v>
      </c>
      <c r="R3233" s="10">
        <v>44031</v>
      </c>
      <c r="S3233" s="10">
        <v>45590.870861217962</v>
      </c>
      <c r="T3233" s="11">
        <v>15</v>
      </c>
      <c r="U3233" s="51">
        <v>7</v>
      </c>
      <c r="V3233" s="51">
        <v>2020</v>
      </c>
      <c r="W3233" s="52">
        <v>2024</v>
      </c>
    </row>
    <row r="3234" spans="1:23" x14ac:dyDescent="0.3">
      <c r="A3234" s="22">
        <v>3233</v>
      </c>
      <c r="B3234" s="2" t="s">
        <v>6382</v>
      </c>
      <c r="C3234" s="2" t="s">
        <v>19</v>
      </c>
      <c r="D3234" s="2" t="s">
        <v>50</v>
      </c>
      <c r="E3234" s="3">
        <v>2009</v>
      </c>
      <c r="F3234" s="4">
        <v>56011.41</v>
      </c>
      <c r="G3234" s="5">
        <v>271838</v>
      </c>
      <c r="H3234" s="2" t="s">
        <v>21</v>
      </c>
      <c r="I3234" s="2" t="s">
        <v>22</v>
      </c>
      <c r="J3234" s="6">
        <v>2.2000000000000002</v>
      </c>
      <c r="K3234" s="7">
        <v>459</v>
      </c>
      <c r="L3234" s="8">
        <v>248</v>
      </c>
      <c r="M3234" s="3">
        <v>5</v>
      </c>
      <c r="N3234" s="3">
        <v>4</v>
      </c>
      <c r="O3234" s="2" t="s">
        <v>65</v>
      </c>
      <c r="P3234" s="9" t="s">
        <v>6381</v>
      </c>
      <c r="Q3234" s="9" t="s">
        <v>13088</v>
      </c>
      <c r="R3234" s="10">
        <v>44906</v>
      </c>
      <c r="S3234" s="10">
        <v>45543.703427731263</v>
      </c>
      <c r="T3234" s="11">
        <v>15</v>
      </c>
      <c r="U3234" s="51">
        <v>12</v>
      </c>
      <c r="V3234" s="51">
        <v>2022</v>
      </c>
      <c r="W3234" s="52">
        <v>2024</v>
      </c>
    </row>
    <row r="3235" spans="1:23" x14ac:dyDescent="0.3">
      <c r="A3235" s="22">
        <v>3234</v>
      </c>
      <c r="B3235" s="2" t="s">
        <v>6384</v>
      </c>
      <c r="C3235" s="2" t="s">
        <v>19</v>
      </c>
      <c r="D3235" s="2" t="s">
        <v>50</v>
      </c>
      <c r="E3235" s="3">
        <v>1997</v>
      </c>
      <c r="F3235" s="4">
        <v>57847.06</v>
      </c>
      <c r="G3235" s="5">
        <v>282925</v>
      </c>
      <c r="H3235" s="2" t="s">
        <v>35</v>
      </c>
      <c r="I3235" s="2" t="s">
        <v>29</v>
      </c>
      <c r="J3235" s="6">
        <v>2.6</v>
      </c>
      <c r="K3235" s="7">
        <v>456</v>
      </c>
      <c r="L3235" s="8">
        <v>329</v>
      </c>
      <c r="M3235" s="3">
        <v>2</v>
      </c>
      <c r="N3235" s="3">
        <v>7</v>
      </c>
      <c r="O3235" s="2" t="s">
        <v>23</v>
      </c>
      <c r="P3235" s="9" t="s">
        <v>6383</v>
      </c>
      <c r="Q3235" s="9" t="s">
        <v>13089</v>
      </c>
      <c r="R3235" s="10">
        <v>45137</v>
      </c>
      <c r="S3235" s="10">
        <v>45829.920671179963</v>
      </c>
      <c r="T3235" s="11">
        <v>27</v>
      </c>
      <c r="U3235" s="51">
        <v>7</v>
      </c>
      <c r="V3235" s="51">
        <v>2023</v>
      </c>
      <c r="W3235" s="52">
        <v>2025</v>
      </c>
    </row>
    <row r="3236" spans="1:23" x14ac:dyDescent="0.3">
      <c r="A3236" s="22">
        <v>3235</v>
      </c>
      <c r="B3236" s="2" t="s">
        <v>6386</v>
      </c>
      <c r="C3236" s="2" t="s">
        <v>39</v>
      </c>
      <c r="D3236" s="2" t="s">
        <v>20</v>
      </c>
      <c r="E3236" s="3">
        <v>2005</v>
      </c>
      <c r="F3236" s="4">
        <v>14460.85</v>
      </c>
      <c r="G3236" s="5">
        <v>150765</v>
      </c>
      <c r="H3236" s="2" t="s">
        <v>28</v>
      </c>
      <c r="I3236" s="2" t="s">
        <v>22</v>
      </c>
      <c r="J3236" s="6">
        <v>4.3</v>
      </c>
      <c r="K3236" s="7">
        <v>646</v>
      </c>
      <c r="L3236" s="8">
        <v>735</v>
      </c>
      <c r="M3236" s="3">
        <v>2</v>
      </c>
      <c r="N3236" s="3">
        <v>5</v>
      </c>
      <c r="O3236" s="2" t="s">
        <v>23</v>
      </c>
      <c r="P3236" s="9" t="s">
        <v>6385</v>
      </c>
      <c r="Q3236" s="9" t="s">
        <v>13090</v>
      </c>
      <c r="R3236" s="10">
        <v>42111</v>
      </c>
      <c r="S3236" s="10">
        <v>45412.861259297577</v>
      </c>
      <c r="T3236" s="11">
        <v>19</v>
      </c>
      <c r="U3236" s="51">
        <v>4</v>
      </c>
      <c r="V3236" s="51">
        <v>2015</v>
      </c>
      <c r="W3236" s="52">
        <v>2024</v>
      </c>
    </row>
    <row r="3237" spans="1:23" x14ac:dyDescent="0.3">
      <c r="A3237" s="22">
        <v>3236</v>
      </c>
      <c r="B3237" s="2" t="s">
        <v>6388</v>
      </c>
      <c r="C3237" s="2" t="s">
        <v>19</v>
      </c>
      <c r="D3237" s="2" t="s">
        <v>50</v>
      </c>
      <c r="E3237" s="3">
        <v>2001</v>
      </c>
      <c r="F3237" s="4">
        <v>55291.360000000001</v>
      </c>
      <c r="G3237" s="5">
        <v>270647</v>
      </c>
      <c r="H3237" s="2" t="s">
        <v>21</v>
      </c>
      <c r="I3237" s="2" t="s">
        <v>22</v>
      </c>
      <c r="J3237" s="6">
        <v>5.9</v>
      </c>
      <c r="K3237" s="7">
        <v>203</v>
      </c>
      <c r="L3237" s="8">
        <v>646</v>
      </c>
      <c r="M3237" s="3">
        <v>5</v>
      </c>
      <c r="N3237" s="3">
        <v>5</v>
      </c>
      <c r="O3237" s="2" t="s">
        <v>42</v>
      </c>
      <c r="P3237" s="9" t="s">
        <v>6387</v>
      </c>
      <c r="Q3237" s="9" t="s">
        <v>13091</v>
      </c>
      <c r="R3237" s="10">
        <v>44885</v>
      </c>
      <c r="S3237" s="10">
        <v>45224.33755455663</v>
      </c>
      <c r="T3237" s="11">
        <v>23</v>
      </c>
      <c r="U3237" s="51">
        <v>11</v>
      </c>
      <c r="V3237" s="51">
        <v>2022</v>
      </c>
      <c r="W3237" s="52">
        <v>2023</v>
      </c>
    </row>
    <row r="3238" spans="1:23" x14ac:dyDescent="0.3">
      <c r="A3238" s="22">
        <v>3237</v>
      </c>
      <c r="B3238" s="2" t="s">
        <v>6390</v>
      </c>
      <c r="C3238" s="2" t="s">
        <v>49</v>
      </c>
      <c r="D3238" s="2" t="s">
        <v>64</v>
      </c>
      <c r="E3238" s="3">
        <v>2003</v>
      </c>
      <c r="F3238" s="4">
        <v>79603.25</v>
      </c>
      <c r="G3238" s="5">
        <v>275540</v>
      </c>
      <c r="H3238" s="2" t="s">
        <v>41</v>
      </c>
      <c r="I3238" s="2" t="s">
        <v>22</v>
      </c>
      <c r="J3238" s="6">
        <v>2.5</v>
      </c>
      <c r="K3238" s="7">
        <v>492</v>
      </c>
      <c r="L3238" s="8">
        <v>650</v>
      </c>
      <c r="M3238" s="3">
        <v>3</v>
      </c>
      <c r="N3238" s="3">
        <v>2</v>
      </c>
      <c r="O3238" s="2" t="s">
        <v>85</v>
      </c>
      <c r="P3238" s="9" t="s">
        <v>6389</v>
      </c>
      <c r="Q3238" s="9" t="s">
        <v>13092</v>
      </c>
      <c r="R3238" s="10">
        <v>45047</v>
      </c>
      <c r="S3238" s="10">
        <v>45833.425372120138</v>
      </c>
      <c r="T3238" s="11">
        <v>21</v>
      </c>
      <c r="U3238" s="51">
        <v>5</v>
      </c>
      <c r="V3238" s="51">
        <v>2023</v>
      </c>
      <c r="W3238" s="52">
        <v>2025</v>
      </c>
    </row>
    <row r="3239" spans="1:23" x14ac:dyDescent="0.3">
      <c r="A3239" s="22">
        <v>3238</v>
      </c>
      <c r="B3239" s="2" t="s">
        <v>6392</v>
      </c>
      <c r="C3239" s="2" t="s">
        <v>19</v>
      </c>
      <c r="D3239" s="2" t="s">
        <v>46</v>
      </c>
      <c r="E3239" s="3">
        <v>2014</v>
      </c>
      <c r="F3239" s="4">
        <v>54951.69</v>
      </c>
      <c r="G3239" s="5">
        <v>125820</v>
      </c>
      <c r="H3239" s="2" t="s">
        <v>35</v>
      </c>
      <c r="I3239" s="2" t="s">
        <v>22</v>
      </c>
      <c r="J3239" s="6">
        <v>2.9</v>
      </c>
      <c r="K3239" s="7">
        <v>690</v>
      </c>
      <c r="L3239" s="8">
        <v>777</v>
      </c>
      <c r="M3239" s="3">
        <v>2</v>
      </c>
      <c r="N3239" s="3">
        <v>4</v>
      </c>
      <c r="O3239" s="2" t="s">
        <v>85</v>
      </c>
      <c r="P3239" s="9" t="s">
        <v>6391</v>
      </c>
      <c r="Q3239" s="9" t="s">
        <v>13093</v>
      </c>
      <c r="R3239" s="10">
        <v>45450</v>
      </c>
      <c r="S3239" s="10">
        <v>45177.900267099132</v>
      </c>
      <c r="T3239" s="11">
        <v>10</v>
      </c>
      <c r="U3239" s="51">
        <v>6</v>
      </c>
      <c r="V3239" s="51">
        <v>2024</v>
      </c>
      <c r="W3239" s="52">
        <v>2023</v>
      </c>
    </row>
    <row r="3240" spans="1:23" x14ac:dyDescent="0.3">
      <c r="A3240" s="22">
        <v>3239</v>
      </c>
      <c r="B3240" s="2" t="s">
        <v>6394</v>
      </c>
      <c r="C3240" s="2" t="s">
        <v>107</v>
      </c>
      <c r="D3240" s="2" t="s">
        <v>27</v>
      </c>
      <c r="E3240" s="3">
        <v>2001</v>
      </c>
      <c r="F3240" s="4">
        <v>9700.9599999999991</v>
      </c>
      <c r="G3240" s="5">
        <v>249353</v>
      </c>
      <c r="H3240" s="2" t="s">
        <v>28</v>
      </c>
      <c r="I3240" s="2" t="s">
        <v>22</v>
      </c>
      <c r="J3240" s="6">
        <v>1.8</v>
      </c>
      <c r="K3240" s="7">
        <v>109</v>
      </c>
      <c r="L3240" s="8">
        <v>519</v>
      </c>
      <c r="M3240" s="3">
        <v>5</v>
      </c>
      <c r="N3240" s="3">
        <v>5</v>
      </c>
      <c r="O3240" s="2" t="s">
        <v>36</v>
      </c>
      <c r="P3240" s="9" t="s">
        <v>6393</v>
      </c>
      <c r="Q3240" s="9" t="s">
        <v>13094</v>
      </c>
      <c r="R3240" s="10">
        <v>42904</v>
      </c>
      <c r="S3240" s="10">
        <v>45747.560199085543</v>
      </c>
      <c r="T3240" s="11">
        <v>23</v>
      </c>
      <c r="U3240" s="51">
        <v>6</v>
      </c>
      <c r="V3240" s="51">
        <v>2017</v>
      </c>
      <c r="W3240" s="52">
        <v>2025</v>
      </c>
    </row>
    <row r="3241" spans="1:23" x14ac:dyDescent="0.3">
      <c r="A3241" s="22">
        <v>3240</v>
      </c>
      <c r="B3241" s="2" t="s">
        <v>6396</v>
      </c>
      <c r="C3241" s="2" t="s">
        <v>39</v>
      </c>
      <c r="D3241" s="2" t="s">
        <v>79</v>
      </c>
      <c r="E3241" s="3">
        <v>2019</v>
      </c>
      <c r="F3241" s="4">
        <v>6473.99</v>
      </c>
      <c r="G3241" s="5">
        <v>117081</v>
      </c>
      <c r="H3241" s="2" t="s">
        <v>35</v>
      </c>
      <c r="I3241" s="2" t="s">
        <v>22</v>
      </c>
      <c r="J3241" s="6">
        <v>1.5</v>
      </c>
      <c r="K3241" s="7">
        <v>546</v>
      </c>
      <c r="L3241" s="8">
        <v>665</v>
      </c>
      <c r="M3241" s="3">
        <v>5</v>
      </c>
      <c r="N3241" s="3">
        <v>2</v>
      </c>
      <c r="O3241" s="2" t="s">
        <v>30</v>
      </c>
      <c r="P3241" s="9" t="s">
        <v>6395</v>
      </c>
      <c r="Q3241" s="9" t="s">
        <v>13095</v>
      </c>
      <c r="R3241" s="10">
        <v>43616</v>
      </c>
      <c r="S3241" s="10">
        <v>45817.946276300972</v>
      </c>
      <c r="T3241" s="11">
        <v>5</v>
      </c>
      <c r="U3241" s="51">
        <v>5</v>
      </c>
      <c r="V3241" s="51">
        <v>2019</v>
      </c>
      <c r="W3241" s="52">
        <v>2025</v>
      </c>
    </row>
    <row r="3242" spans="1:23" x14ac:dyDescent="0.3">
      <c r="A3242" s="22">
        <v>3241</v>
      </c>
      <c r="B3242" s="2" t="s">
        <v>6398</v>
      </c>
      <c r="C3242" s="2" t="s">
        <v>19</v>
      </c>
      <c r="D3242" s="2" t="s">
        <v>64</v>
      </c>
      <c r="E3242" s="3">
        <v>2023</v>
      </c>
      <c r="F3242" s="4">
        <v>31865.16</v>
      </c>
      <c r="G3242" s="5">
        <v>208100</v>
      </c>
      <c r="H3242" s="2" t="s">
        <v>41</v>
      </c>
      <c r="I3242" s="2" t="s">
        <v>29</v>
      </c>
      <c r="J3242" s="6">
        <v>4.5</v>
      </c>
      <c r="K3242" s="7">
        <v>156</v>
      </c>
      <c r="L3242" s="8">
        <v>245</v>
      </c>
      <c r="M3242" s="3">
        <v>3</v>
      </c>
      <c r="N3242" s="3">
        <v>7</v>
      </c>
      <c r="O3242" s="2" t="s">
        <v>42</v>
      </c>
      <c r="P3242" s="9" t="s">
        <v>6397</v>
      </c>
      <c r="Q3242" s="9" t="s">
        <v>13096</v>
      </c>
      <c r="R3242" s="10">
        <v>43570</v>
      </c>
      <c r="S3242" s="10">
        <v>45325.681823410392</v>
      </c>
      <c r="T3242" s="11">
        <v>1</v>
      </c>
      <c r="U3242" s="51">
        <v>4</v>
      </c>
      <c r="V3242" s="51">
        <v>2019</v>
      </c>
      <c r="W3242" s="52">
        <v>2024</v>
      </c>
    </row>
    <row r="3243" spans="1:23" x14ac:dyDescent="0.3">
      <c r="A3243" s="22">
        <v>3242</v>
      </c>
      <c r="B3243" s="2" t="s">
        <v>6400</v>
      </c>
      <c r="C3243" s="2" t="s">
        <v>107</v>
      </c>
      <c r="D3243" s="2" t="s">
        <v>56</v>
      </c>
      <c r="E3243" s="3">
        <v>1998</v>
      </c>
      <c r="F3243" s="4">
        <v>27584.91</v>
      </c>
      <c r="G3243" s="5">
        <v>234206</v>
      </c>
      <c r="H3243" s="2" t="s">
        <v>35</v>
      </c>
      <c r="I3243" s="2" t="s">
        <v>29</v>
      </c>
      <c r="J3243" s="6">
        <v>4.8</v>
      </c>
      <c r="K3243" s="7">
        <v>561</v>
      </c>
      <c r="L3243" s="8">
        <v>390</v>
      </c>
      <c r="M3243" s="3">
        <v>5</v>
      </c>
      <c r="N3243" s="3">
        <v>5</v>
      </c>
      <c r="O3243" s="2" t="s">
        <v>65</v>
      </c>
      <c r="P3243" s="9" t="s">
        <v>6399</v>
      </c>
      <c r="Q3243" s="9" t="s">
        <v>13097</v>
      </c>
      <c r="R3243" s="10">
        <v>42738</v>
      </c>
      <c r="S3243" s="10">
        <v>45194.109508947513</v>
      </c>
      <c r="T3243" s="11">
        <v>26</v>
      </c>
      <c r="U3243" s="51">
        <v>1</v>
      </c>
      <c r="V3243" s="51">
        <v>2017</v>
      </c>
      <c r="W3243" s="52">
        <v>2023</v>
      </c>
    </row>
    <row r="3244" spans="1:23" x14ac:dyDescent="0.3">
      <c r="A3244" s="22">
        <v>3243</v>
      </c>
      <c r="B3244" s="2" t="s">
        <v>6402</v>
      </c>
      <c r="C3244" s="2" t="s">
        <v>45</v>
      </c>
      <c r="D3244" s="2" t="s">
        <v>20</v>
      </c>
      <c r="E3244" s="3">
        <v>2013</v>
      </c>
      <c r="F3244" s="4">
        <v>46736.12</v>
      </c>
      <c r="G3244" s="5">
        <v>94306</v>
      </c>
      <c r="H3244" s="2" t="s">
        <v>21</v>
      </c>
      <c r="I3244" s="2" t="s">
        <v>29</v>
      </c>
      <c r="J3244" s="6">
        <v>3.6</v>
      </c>
      <c r="K3244" s="7">
        <v>471</v>
      </c>
      <c r="L3244" s="8">
        <v>349</v>
      </c>
      <c r="M3244" s="3">
        <v>3</v>
      </c>
      <c r="N3244" s="3">
        <v>2</v>
      </c>
      <c r="O3244" s="2" t="s">
        <v>23</v>
      </c>
      <c r="P3244" s="9" t="s">
        <v>6401</v>
      </c>
      <c r="Q3244" s="9" t="s">
        <v>13098</v>
      </c>
      <c r="R3244" s="10">
        <v>41900</v>
      </c>
      <c r="S3244" s="10">
        <v>45770.486784402587</v>
      </c>
      <c r="T3244" s="11">
        <v>11</v>
      </c>
      <c r="U3244" s="51">
        <v>9</v>
      </c>
      <c r="V3244" s="51">
        <v>2014</v>
      </c>
      <c r="W3244" s="52">
        <v>2025</v>
      </c>
    </row>
    <row r="3245" spans="1:23" x14ac:dyDescent="0.3">
      <c r="A3245" s="22">
        <v>3244</v>
      </c>
      <c r="B3245" s="2" t="s">
        <v>6404</v>
      </c>
      <c r="C3245" s="2" t="s">
        <v>19</v>
      </c>
      <c r="D3245" s="2" t="s">
        <v>46</v>
      </c>
      <c r="E3245" s="3">
        <v>1990</v>
      </c>
      <c r="F3245" s="4">
        <v>15473.92</v>
      </c>
      <c r="G3245" s="5">
        <v>105074</v>
      </c>
      <c r="H3245" s="2" t="s">
        <v>21</v>
      </c>
      <c r="I3245" s="2" t="s">
        <v>29</v>
      </c>
      <c r="J3245" s="6">
        <v>2.8</v>
      </c>
      <c r="K3245" s="7">
        <v>518</v>
      </c>
      <c r="L3245" s="8">
        <v>411</v>
      </c>
      <c r="M3245" s="3">
        <v>3</v>
      </c>
      <c r="N3245" s="3">
        <v>5</v>
      </c>
      <c r="O3245" s="2" t="s">
        <v>42</v>
      </c>
      <c r="P3245" s="9" t="s">
        <v>6403</v>
      </c>
      <c r="Q3245" s="9" t="s">
        <v>13099</v>
      </c>
      <c r="R3245" s="10">
        <v>43344</v>
      </c>
      <c r="S3245" s="10">
        <v>45147.088104666647</v>
      </c>
      <c r="T3245" s="11">
        <v>34</v>
      </c>
      <c r="U3245" s="51">
        <v>9</v>
      </c>
      <c r="V3245" s="51">
        <v>2018</v>
      </c>
      <c r="W3245" s="52">
        <v>2023</v>
      </c>
    </row>
    <row r="3246" spans="1:23" x14ac:dyDescent="0.3">
      <c r="A3246" s="22">
        <v>3245</v>
      </c>
      <c r="B3246" s="2" t="s">
        <v>6406</v>
      </c>
      <c r="C3246" s="2" t="s">
        <v>107</v>
      </c>
      <c r="D3246" s="2" t="s">
        <v>92</v>
      </c>
      <c r="E3246" s="3">
        <v>2022</v>
      </c>
      <c r="F3246" s="4">
        <v>15127.71</v>
      </c>
      <c r="G3246" s="5">
        <v>239271</v>
      </c>
      <c r="H3246" s="2" t="s">
        <v>41</v>
      </c>
      <c r="I3246" s="2" t="s">
        <v>29</v>
      </c>
      <c r="J3246" s="6">
        <v>2.9</v>
      </c>
      <c r="K3246" s="7">
        <v>443</v>
      </c>
      <c r="L3246" s="8">
        <v>788</v>
      </c>
      <c r="M3246" s="3">
        <v>2</v>
      </c>
      <c r="N3246" s="3">
        <v>7</v>
      </c>
      <c r="O3246" s="2" t="s">
        <v>51</v>
      </c>
      <c r="P3246" s="9" t="s">
        <v>6405</v>
      </c>
      <c r="Q3246" s="9" t="s">
        <v>13100</v>
      </c>
      <c r="R3246" s="10">
        <v>43887</v>
      </c>
      <c r="S3246" s="10">
        <v>45575.829853016323</v>
      </c>
      <c r="T3246" s="11">
        <v>2</v>
      </c>
      <c r="U3246" s="51">
        <v>2</v>
      </c>
      <c r="V3246" s="51">
        <v>2020</v>
      </c>
      <c r="W3246" s="52">
        <v>2024</v>
      </c>
    </row>
    <row r="3247" spans="1:23" x14ac:dyDescent="0.3">
      <c r="A3247" s="22">
        <v>3246</v>
      </c>
      <c r="B3247" s="2" t="s">
        <v>6408</v>
      </c>
      <c r="C3247" s="2" t="s">
        <v>19</v>
      </c>
      <c r="D3247" s="2" t="s">
        <v>40</v>
      </c>
      <c r="E3247" s="3">
        <v>1992</v>
      </c>
      <c r="F3247" s="4">
        <v>33595.949999999997</v>
      </c>
      <c r="G3247" s="5">
        <v>12122</v>
      </c>
      <c r="H3247" s="2" t="s">
        <v>41</v>
      </c>
      <c r="I3247" s="2" t="s">
        <v>29</v>
      </c>
      <c r="J3247" s="6">
        <v>2.4</v>
      </c>
      <c r="K3247" s="7">
        <v>592</v>
      </c>
      <c r="L3247" s="8">
        <v>155</v>
      </c>
      <c r="M3247" s="3">
        <v>5</v>
      </c>
      <c r="N3247" s="3">
        <v>2</v>
      </c>
      <c r="O3247" s="2" t="s">
        <v>51</v>
      </c>
      <c r="P3247" s="9" t="s">
        <v>6407</v>
      </c>
      <c r="Q3247" s="9" t="s">
        <v>13101</v>
      </c>
      <c r="R3247" s="10">
        <v>44254</v>
      </c>
      <c r="S3247" s="10">
        <v>45152.491185282779</v>
      </c>
      <c r="T3247" s="11">
        <v>32</v>
      </c>
      <c r="U3247" s="51">
        <v>2</v>
      </c>
      <c r="V3247" s="51">
        <v>2021</v>
      </c>
      <c r="W3247" s="52">
        <v>2023</v>
      </c>
    </row>
    <row r="3248" spans="1:23" x14ac:dyDescent="0.3">
      <c r="A3248" s="22">
        <v>3247</v>
      </c>
      <c r="B3248" s="2" t="s">
        <v>6410</v>
      </c>
      <c r="C3248" s="2" t="s">
        <v>26</v>
      </c>
      <c r="D3248" s="2" t="s">
        <v>50</v>
      </c>
      <c r="E3248" s="3">
        <v>2010</v>
      </c>
      <c r="F3248" s="4">
        <v>47779.7</v>
      </c>
      <c r="G3248" s="5">
        <v>62540</v>
      </c>
      <c r="H3248" s="2" t="s">
        <v>41</v>
      </c>
      <c r="I3248" s="2" t="s">
        <v>22</v>
      </c>
      <c r="J3248" s="6">
        <v>2.7</v>
      </c>
      <c r="K3248" s="7">
        <v>350</v>
      </c>
      <c r="L3248" s="8">
        <v>567</v>
      </c>
      <c r="M3248" s="3">
        <v>3</v>
      </c>
      <c r="N3248" s="3">
        <v>4</v>
      </c>
      <c r="O3248" s="2" t="s">
        <v>23</v>
      </c>
      <c r="P3248" s="9" t="s">
        <v>6409</v>
      </c>
      <c r="Q3248" s="9" t="s">
        <v>13102</v>
      </c>
      <c r="R3248" s="10">
        <v>44166</v>
      </c>
      <c r="S3248" s="10">
        <v>45448.492385522834</v>
      </c>
      <c r="T3248" s="11">
        <v>14</v>
      </c>
      <c r="U3248" s="51">
        <v>12</v>
      </c>
      <c r="V3248" s="51">
        <v>2020</v>
      </c>
      <c r="W3248" s="52">
        <v>2024</v>
      </c>
    </row>
    <row r="3249" spans="1:23" x14ac:dyDescent="0.3">
      <c r="A3249" s="22">
        <v>3248</v>
      </c>
      <c r="B3249" s="2" t="s">
        <v>6412</v>
      </c>
      <c r="C3249" s="2" t="s">
        <v>33</v>
      </c>
      <c r="D3249" s="2" t="s">
        <v>40</v>
      </c>
      <c r="E3249" s="3">
        <v>1990</v>
      </c>
      <c r="F3249" s="4">
        <v>36407.949999999997</v>
      </c>
      <c r="G3249" s="5">
        <v>209521</v>
      </c>
      <c r="H3249" s="2" t="s">
        <v>28</v>
      </c>
      <c r="I3249" s="2" t="s">
        <v>22</v>
      </c>
      <c r="J3249" s="6">
        <v>4.3</v>
      </c>
      <c r="K3249" s="7">
        <v>90</v>
      </c>
      <c r="L3249" s="8">
        <v>181</v>
      </c>
      <c r="M3249" s="3">
        <v>4</v>
      </c>
      <c r="N3249" s="3">
        <v>7</v>
      </c>
      <c r="O3249" s="2" t="s">
        <v>23</v>
      </c>
      <c r="P3249" s="9" t="s">
        <v>6411</v>
      </c>
      <c r="Q3249" s="9" t="s">
        <v>13103</v>
      </c>
      <c r="R3249" s="10">
        <v>43463</v>
      </c>
      <c r="S3249" s="10">
        <v>45636.724031852093</v>
      </c>
      <c r="T3249" s="11">
        <v>34</v>
      </c>
      <c r="U3249" s="51">
        <v>12</v>
      </c>
      <c r="V3249" s="51">
        <v>2018</v>
      </c>
      <c r="W3249" s="52">
        <v>2024</v>
      </c>
    </row>
    <row r="3250" spans="1:23" x14ac:dyDescent="0.3">
      <c r="A3250" s="22">
        <v>3249</v>
      </c>
      <c r="B3250" s="2" t="s">
        <v>6414</v>
      </c>
      <c r="C3250" s="2" t="s">
        <v>107</v>
      </c>
      <c r="D3250" s="2" t="s">
        <v>79</v>
      </c>
      <c r="E3250" s="3">
        <v>2016</v>
      </c>
      <c r="F3250" s="4">
        <v>54725.68</v>
      </c>
      <c r="G3250" s="5">
        <v>235322</v>
      </c>
      <c r="H3250" s="2" t="s">
        <v>41</v>
      </c>
      <c r="I3250" s="2" t="s">
        <v>22</v>
      </c>
      <c r="J3250" s="6">
        <v>3.8</v>
      </c>
      <c r="K3250" s="7">
        <v>86</v>
      </c>
      <c r="L3250" s="8">
        <v>753</v>
      </c>
      <c r="M3250" s="3">
        <v>5</v>
      </c>
      <c r="N3250" s="3">
        <v>4</v>
      </c>
      <c r="O3250" s="2" t="s">
        <v>36</v>
      </c>
      <c r="P3250" s="9" t="s">
        <v>6413</v>
      </c>
      <c r="Q3250" s="9" t="s">
        <v>13104</v>
      </c>
      <c r="R3250" s="10">
        <v>42703</v>
      </c>
      <c r="S3250" s="10">
        <v>45144.751637373192</v>
      </c>
      <c r="T3250" s="11">
        <v>8</v>
      </c>
      <c r="U3250" s="51">
        <v>11</v>
      </c>
      <c r="V3250" s="51">
        <v>2016</v>
      </c>
      <c r="W3250" s="52">
        <v>2023</v>
      </c>
    </row>
    <row r="3251" spans="1:23" x14ac:dyDescent="0.3">
      <c r="A3251" s="22">
        <v>3250</v>
      </c>
      <c r="B3251" s="2" t="s">
        <v>6416</v>
      </c>
      <c r="C3251" s="2" t="s">
        <v>63</v>
      </c>
      <c r="D3251" s="2" t="s">
        <v>50</v>
      </c>
      <c r="E3251" s="3">
        <v>1999</v>
      </c>
      <c r="F3251" s="4">
        <v>5077.1099999999997</v>
      </c>
      <c r="G3251" s="5">
        <v>201212</v>
      </c>
      <c r="H3251" s="2" t="s">
        <v>21</v>
      </c>
      <c r="I3251" s="2" t="s">
        <v>22</v>
      </c>
      <c r="J3251" s="6">
        <v>4.0999999999999996</v>
      </c>
      <c r="K3251" s="7">
        <v>578</v>
      </c>
      <c r="L3251" s="8">
        <v>432</v>
      </c>
      <c r="M3251" s="3">
        <v>2</v>
      </c>
      <c r="N3251" s="3">
        <v>2</v>
      </c>
      <c r="O3251" s="2" t="s">
        <v>42</v>
      </c>
      <c r="P3251" s="9" t="s">
        <v>6415</v>
      </c>
      <c r="Q3251" s="9" t="s">
        <v>13105</v>
      </c>
      <c r="R3251" s="10">
        <v>42173</v>
      </c>
      <c r="S3251" s="10">
        <v>45557.868260697862</v>
      </c>
      <c r="T3251" s="11">
        <v>25</v>
      </c>
      <c r="U3251" s="51">
        <v>6</v>
      </c>
      <c r="V3251" s="51">
        <v>2015</v>
      </c>
      <c r="W3251" s="52">
        <v>2024</v>
      </c>
    </row>
    <row r="3252" spans="1:23" x14ac:dyDescent="0.3">
      <c r="A3252" s="22">
        <v>3251</v>
      </c>
      <c r="B3252" s="2" t="s">
        <v>6418</v>
      </c>
      <c r="C3252" s="2" t="s">
        <v>49</v>
      </c>
      <c r="D3252" s="2" t="s">
        <v>27</v>
      </c>
      <c r="E3252" s="3">
        <v>2003</v>
      </c>
      <c r="F3252" s="4">
        <v>51256.160000000003</v>
      </c>
      <c r="G3252" s="5">
        <v>149415</v>
      </c>
      <c r="H3252" s="2" t="s">
        <v>28</v>
      </c>
      <c r="I3252" s="2" t="s">
        <v>29</v>
      </c>
      <c r="J3252" s="6">
        <v>4.2</v>
      </c>
      <c r="K3252" s="7">
        <v>316</v>
      </c>
      <c r="L3252" s="8">
        <v>529</v>
      </c>
      <c r="M3252" s="3">
        <v>2</v>
      </c>
      <c r="N3252" s="3">
        <v>4</v>
      </c>
      <c r="O3252" s="2" t="s">
        <v>30</v>
      </c>
      <c r="P3252" s="9" t="s">
        <v>6417</v>
      </c>
      <c r="Q3252" s="9" t="s">
        <v>13106</v>
      </c>
      <c r="R3252" s="10">
        <v>44999</v>
      </c>
      <c r="S3252" s="10">
        <v>45604.451577361193</v>
      </c>
      <c r="T3252" s="11">
        <v>21</v>
      </c>
      <c r="U3252" s="51">
        <v>3</v>
      </c>
      <c r="V3252" s="51">
        <v>2023</v>
      </c>
      <c r="W3252" s="52">
        <v>2024</v>
      </c>
    </row>
    <row r="3253" spans="1:23" x14ac:dyDescent="0.3">
      <c r="A3253" s="22">
        <v>3252</v>
      </c>
      <c r="B3253" s="2" t="s">
        <v>6420</v>
      </c>
      <c r="C3253" s="2" t="s">
        <v>19</v>
      </c>
      <c r="D3253" s="2" t="s">
        <v>34</v>
      </c>
      <c r="E3253" s="3">
        <v>1996</v>
      </c>
      <c r="F3253" s="4">
        <v>56602.89</v>
      </c>
      <c r="G3253" s="5">
        <v>34287</v>
      </c>
      <c r="H3253" s="2" t="s">
        <v>41</v>
      </c>
      <c r="I3253" s="2" t="s">
        <v>22</v>
      </c>
      <c r="J3253" s="6">
        <v>3.4</v>
      </c>
      <c r="K3253" s="7">
        <v>118</v>
      </c>
      <c r="L3253" s="8">
        <v>435</v>
      </c>
      <c r="M3253" s="3">
        <v>3</v>
      </c>
      <c r="N3253" s="3">
        <v>2</v>
      </c>
      <c r="O3253" s="2" t="s">
        <v>85</v>
      </c>
      <c r="P3253" s="9" t="s">
        <v>6419</v>
      </c>
      <c r="Q3253" s="9" t="s">
        <v>13107</v>
      </c>
      <c r="R3253" s="10">
        <v>44674</v>
      </c>
      <c r="S3253" s="10">
        <v>45459.006488343388</v>
      </c>
      <c r="T3253" s="11">
        <v>28</v>
      </c>
      <c r="U3253" s="51">
        <v>4</v>
      </c>
      <c r="V3253" s="51">
        <v>2022</v>
      </c>
      <c r="W3253" s="52">
        <v>2024</v>
      </c>
    </row>
    <row r="3254" spans="1:23" x14ac:dyDescent="0.3">
      <c r="A3254" s="22">
        <v>3253</v>
      </c>
      <c r="B3254" s="2" t="s">
        <v>6422</v>
      </c>
      <c r="C3254" s="2" t="s">
        <v>26</v>
      </c>
      <c r="D3254" s="2" t="s">
        <v>34</v>
      </c>
      <c r="E3254" s="3">
        <v>2021</v>
      </c>
      <c r="F3254" s="4">
        <v>70239.06</v>
      </c>
      <c r="G3254" s="5">
        <v>212293</v>
      </c>
      <c r="H3254" s="2" t="s">
        <v>35</v>
      </c>
      <c r="I3254" s="2" t="s">
        <v>22</v>
      </c>
      <c r="J3254" s="6">
        <v>5.5</v>
      </c>
      <c r="K3254" s="7">
        <v>613</v>
      </c>
      <c r="L3254" s="8">
        <v>140</v>
      </c>
      <c r="M3254" s="3">
        <v>5</v>
      </c>
      <c r="N3254" s="3">
        <v>5</v>
      </c>
      <c r="O3254" s="2" t="s">
        <v>85</v>
      </c>
      <c r="P3254" s="9" t="s">
        <v>6421</v>
      </c>
      <c r="Q3254" s="9" t="s">
        <v>13108</v>
      </c>
      <c r="R3254" s="10">
        <v>44098</v>
      </c>
      <c r="S3254" s="10">
        <v>45595.251737393191</v>
      </c>
      <c r="T3254" s="11">
        <v>3</v>
      </c>
      <c r="U3254" s="51">
        <v>9</v>
      </c>
      <c r="V3254" s="51">
        <v>2020</v>
      </c>
      <c r="W3254" s="52">
        <v>2024</v>
      </c>
    </row>
    <row r="3255" spans="1:23" x14ac:dyDescent="0.3">
      <c r="A3255" s="22">
        <v>3254</v>
      </c>
      <c r="B3255" s="2" t="s">
        <v>6424</v>
      </c>
      <c r="C3255" s="2" t="s">
        <v>39</v>
      </c>
      <c r="D3255" s="2" t="s">
        <v>20</v>
      </c>
      <c r="E3255" s="3">
        <v>2016</v>
      </c>
      <c r="F3255" s="4">
        <v>26426.42</v>
      </c>
      <c r="G3255" s="5">
        <v>136336</v>
      </c>
      <c r="H3255" s="2" t="s">
        <v>41</v>
      </c>
      <c r="I3255" s="2" t="s">
        <v>29</v>
      </c>
      <c r="J3255" s="6">
        <v>2.1</v>
      </c>
      <c r="K3255" s="7">
        <v>223</v>
      </c>
      <c r="L3255" s="8">
        <v>190</v>
      </c>
      <c r="M3255" s="3">
        <v>5</v>
      </c>
      <c r="N3255" s="3">
        <v>5</v>
      </c>
      <c r="O3255" s="2" t="s">
        <v>36</v>
      </c>
      <c r="P3255" s="9" t="s">
        <v>6423</v>
      </c>
      <c r="Q3255" s="9" t="s">
        <v>13109</v>
      </c>
      <c r="R3255" s="10">
        <v>43942</v>
      </c>
      <c r="S3255" s="10">
        <v>45630.006688383393</v>
      </c>
      <c r="T3255" s="11">
        <v>8</v>
      </c>
      <c r="U3255" s="51">
        <v>4</v>
      </c>
      <c r="V3255" s="51">
        <v>2020</v>
      </c>
      <c r="W3255" s="52">
        <v>2024</v>
      </c>
    </row>
    <row r="3256" spans="1:23" x14ac:dyDescent="0.3">
      <c r="A3256" s="22">
        <v>3255</v>
      </c>
      <c r="B3256" s="2" t="s">
        <v>6426</v>
      </c>
      <c r="C3256" s="2" t="s">
        <v>26</v>
      </c>
      <c r="D3256" s="2" t="s">
        <v>50</v>
      </c>
      <c r="E3256" s="3">
        <v>2023</v>
      </c>
      <c r="F3256" s="4">
        <v>56201.599999999999</v>
      </c>
      <c r="G3256" s="5">
        <v>129963</v>
      </c>
      <c r="H3256" s="2" t="s">
        <v>35</v>
      </c>
      <c r="I3256" s="2" t="s">
        <v>29</v>
      </c>
      <c r="J3256" s="6">
        <v>4.5</v>
      </c>
      <c r="K3256" s="7">
        <v>83</v>
      </c>
      <c r="L3256" s="8">
        <v>123</v>
      </c>
      <c r="M3256" s="3">
        <v>4</v>
      </c>
      <c r="N3256" s="3">
        <v>2</v>
      </c>
      <c r="O3256" s="2" t="s">
        <v>80</v>
      </c>
      <c r="P3256" s="9" t="s">
        <v>6425</v>
      </c>
      <c r="Q3256" s="9" t="s">
        <v>13110</v>
      </c>
      <c r="R3256" s="10">
        <v>45397</v>
      </c>
      <c r="S3256" s="10">
        <v>45447.616210287779</v>
      </c>
      <c r="T3256" s="11">
        <v>1</v>
      </c>
      <c r="U3256" s="51">
        <v>4</v>
      </c>
      <c r="V3256" s="51">
        <v>2024</v>
      </c>
      <c r="W3256" s="52">
        <v>2024</v>
      </c>
    </row>
    <row r="3257" spans="1:23" x14ac:dyDescent="0.3">
      <c r="A3257" s="22">
        <v>3256</v>
      </c>
      <c r="B3257" s="2" t="s">
        <v>6428</v>
      </c>
      <c r="C3257" s="2" t="s">
        <v>49</v>
      </c>
      <c r="D3257" s="2" t="s">
        <v>50</v>
      </c>
      <c r="E3257" s="3">
        <v>2009</v>
      </c>
      <c r="F3257" s="4">
        <v>38049.480000000003</v>
      </c>
      <c r="G3257" s="5">
        <v>228748</v>
      </c>
      <c r="H3257" s="2" t="s">
        <v>21</v>
      </c>
      <c r="I3257" s="2" t="s">
        <v>29</v>
      </c>
      <c r="J3257" s="6">
        <v>3.9</v>
      </c>
      <c r="K3257" s="7">
        <v>267</v>
      </c>
      <c r="L3257" s="8">
        <v>168</v>
      </c>
      <c r="M3257" s="3">
        <v>4</v>
      </c>
      <c r="N3257" s="3">
        <v>5</v>
      </c>
      <c r="O3257" s="2" t="s">
        <v>23</v>
      </c>
      <c r="P3257" s="9" t="s">
        <v>6427</v>
      </c>
      <c r="Q3257" s="9" t="s">
        <v>13111</v>
      </c>
      <c r="R3257" s="10">
        <v>43521</v>
      </c>
      <c r="S3257" s="10">
        <v>45516.688024650648</v>
      </c>
      <c r="T3257" s="11">
        <v>15</v>
      </c>
      <c r="U3257" s="51">
        <v>2</v>
      </c>
      <c r="V3257" s="51">
        <v>2019</v>
      </c>
      <c r="W3257" s="52">
        <v>2024</v>
      </c>
    </row>
    <row r="3258" spans="1:23" x14ac:dyDescent="0.3">
      <c r="A3258" s="22">
        <v>3257</v>
      </c>
      <c r="B3258" s="2" t="s">
        <v>6430</v>
      </c>
      <c r="C3258" s="2" t="s">
        <v>39</v>
      </c>
      <c r="D3258" s="2" t="s">
        <v>56</v>
      </c>
      <c r="E3258" s="3">
        <v>2015</v>
      </c>
      <c r="F3258" s="4">
        <v>60853.66</v>
      </c>
      <c r="G3258" s="5">
        <v>144242</v>
      </c>
      <c r="H3258" s="2" t="s">
        <v>41</v>
      </c>
      <c r="I3258" s="2" t="s">
        <v>22</v>
      </c>
      <c r="J3258" s="6">
        <v>5.7</v>
      </c>
      <c r="K3258" s="7">
        <v>500</v>
      </c>
      <c r="L3258" s="8">
        <v>259</v>
      </c>
      <c r="M3258" s="3">
        <v>2</v>
      </c>
      <c r="N3258" s="3">
        <v>7</v>
      </c>
      <c r="O3258" s="2" t="s">
        <v>42</v>
      </c>
      <c r="P3258" s="9" t="s">
        <v>6429</v>
      </c>
      <c r="Q3258" s="9" t="s">
        <v>13112</v>
      </c>
      <c r="R3258" s="10">
        <v>42181</v>
      </c>
      <c r="S3258" s="10">
        <v>45416.365960237767</v>
      </c>
      <c r="T3258" s="11">
        <v>9</v>
      </c>
      <c r="U3258" s="51">
        <v>6</v>
      </c>
      <c r="V3258" s="51">
        <v>2015</v>
      </c>
      <c r="W3258" s="52">
        <v>2024</v>
      </c>
    </row>
    <row r="3259" spans="1:23" x14ac:dyDescent="0.3">
      <c r="A3259" s="22">
        <v>3258</v>
      </c>
      <c r="B3259" s="2" t="s">
        <v>6432</v>
      </c>
      <c r="C3259" s="2" t="s">
        <v>107</v>
      </c>
      <c r="D3259" s="2" t="s">
        <v>46</v>
      </c>
      <c r="E3259" s="3">
        <v>2014</v>
      </c>
      <c r="F3259" s="4">
        <v>33993.449999999997</v>
      </c>
      <c r="G3259" s="5">
        <v>62164</v>
      </c>
      <c r="H3259" s="2" t="s">
        <v>35</v>
      </c>
      <c r="I3259" s="2" t="s">
        <v>29</v>
      </c>
      <c r="J3259" s="6">
        <v>1.7</v>
      </c>
      <c r="K3259" s="7">
        <v>442</v>
      </c>
      <c r="L3259" s="8">
        <v>148</v>
      </c>
      <c r="M3259" s="3">
        <v>2</v>
      </c>
      <c r="N3259" s="3">
        <v>7</v>
      </c>
      <c r="O3259" s="2" t="s">
        <v>80</v>
      </c>
      <c r="P3259" s="9" t="s">
        <v>6431</v>
      </c>
      <c r="Q3259" s="9" t="s">
        <v>13113</v>
      </c>
      <c r="R3259" s="10">
        <v>42978</v>
      </c>
      <c r="S3259" s="10">
        <v>45389.934673980511</v>
      </c>
      <c r="T3259" s="11">
        <v>10</v>
      </c>
      <c r="U3259" s="51">
        <v>8</v>
      </c>
      <c r="V3259" s="51">
        <v>2017</v>
      </c>
      <c r="W3259" s="52">
        <v>2024</v>
      </c>
    </row>
    <row r="3260" spans="1:23" x14ac:dyDescent="0.3">
      <c r="A3260" s="22">
        <v>3259</v>
      </c>
      <c r="B3260" s="2" t="s">
        <v>6434</v>
      </c>
      <c r="C3260" s="2" t="s">
        <v>26</v>
      </c>
      <c r="D3260" s="2" t="s">
        <v>64</v>
      </c>
      <c r="E3260" s="3">
        <v>1995</v>
      </c>
      <c r="F3260" s="4">
        <v>16739.169999999998</v>
      </c>
      <c r="G3260" s="5">
        <v>262097</v>
      </c>
      <c r="H3260" s="2" t="s">
        <v>28</v>
      </c>
      <c r="I3260" s="2" t="s">
        <v>22</v>
      </c>
      <c r="J3260" s="6">
        <v>4.3</v>
      </c>
      <c r="K3260" s="7">
        <v>345</v>
      </c>
      <c r="L3260" s="8">
        <v>530</v>
      </c>
      <c r="M3260" s="3">
        <v>5</v>
      </c>
      <c r="N3260" s="3">
        <v>4</v>
      </c>
      <c r="O3260" s="2" t="s">
        <v>42</v>
      </c>
      <c r="P3260" s="9" t="s">
        <v>6433</v>
      </c>
      <c r="Q3260" s="9" t="s">
        <v>13114</v>
      </c>
      <c r="R3260" s="10">
        <v>43615</v>
      </c>
      <c r="S3260" s="10">
        <v>45758.220331111937</v>
      </c>
      <c r="T3260" s="11">
        <v>29</v>
      </c>
      <c r="U3260" s="51">
        <v>5</v>
      </c>
      <c r="V3260" s="51">
        <v>2019</v>
      </c>
      <c r="W3260" s="52">
        <v>2025</v>
      </c>
    </row>
    <row r="3261" spans="1:23" x14ac:dyDescent="0.3">
      <c r="A3261" s="22">
        <v>3260</v>
      </c>
      <c r="B3261" s="2" t="s">
        <v>6436</v>
      </c>
      <c r="C3261" s="2" t="s">
        <v>26</v>
      </c>
      <c r="D3261" s="2" t="s">
        <v>56</v>
      </c>
      <c r="E3261" s="3">
        <v>2001</v>
      </c>
      <c r="F3261" s="4">
        <v>68045.89</v>
      </c>
      <c r="G3261" s="5">
        <v>124625</v>
      </c>
      <c r="H3261" s="2" t="s">
        <v>35</v>
      </c>
      <c r="I3261" s="2" t="s">
        <v>22</v>
      </c>
      <c r="J3261" s="6">
        <v>3.8</v>
      </c>
      <c r="K3261" s="7">
        <v>459</v>
      </c>
      <c r="L3261" s="8">
        <v>747</v>
      </c>
      <c r="M3261" s="3">
        <v>3</v>
      </c>
      <c r="N3261" s="3">
        <v>4</v>
      </c>
      <c r="O3261" s="2" t="s">
        <v>23</v>
      </c>
      <c r="P3261" s="9" t="s">
        <v>6435</v>
      </c>
      <c r="Q3261" s="9" t="s">
        <v>13115</v>
      </c>
      <c r="R3261" s="10">
        <v>44307</v>
      </c>
      <c r="S3261" s="10">
        <v>45463.533393724458</v>
      </c>
      <c r="T3261" s="11">
        <v>23</v>
      </c>
      <c r="U3261" s="51">
        <v>4</v>
      </c>
      <c r="V3261" s="51">
        <v>2021</v>
      </c>
      <c r="W3261" s="52">
        <v>2024</v>
      </c>
    </row>
    <row r="3262" spans="1:23" x14ac:dyDescent="0.3">
      <c r="A3262" s="22">
        <v>3261</v>
      </c>
      <c r="B3262" s="2" t="s">
        <v>6438</v>
      </c>
      <c r="C3262" s="2" t="s">
        <v>39</v>
      </c>
      <c r="D3262" s="2" t="s">
        <v>40</v>
      </c>
      <c r="E3262" s="3">
        <v>1997</v>
      </c>
      <c r="F3262" s="4">
        <v>36145.440000000002</v>
      </c>
      <c r="G3262" s="5">
        <v>277750</v>
      </c>
      <c r="H3262" s="2" t="s">
        <v>28</v>
      </c>
      <c r="I3262" s="2" t="s">
        <v>22</v>
      </c>
      <c r="J3262" s="6">
        <v>3.3</v>
      </c>
      <c r="K3262" s="7">
        <v>609</v>
      </c>
      <c r="L3262" s="8">
        <v>106</v>
      </c>
      <c r="M3262" s="3">
        <v>2</v>
      </c>
      <c r="N3262" s="3">
        <v>4</v>
      </c>
      <c r="O3262" s="2" t="s">
        <v>80</v>
      </c>
      <c r="P3262" s="9" t="s">
        <v>6437</v>
      </c>
      <c r="Q3262" s="9" t="s">
        <v>13116</v>
      </c>
      <c r="R3262" s="10">
        <v>43442</v>
      </c>
      <c r="S3262" s="10">
        <v>45131.901067259168</v>
      </c>
      <c r="T3262" s="11">
        <v>27</v>
      </c>
      <c r="U3262" s="51">
        <v>12</v>
      </c>
      <c r="V3262" s="51">
        <v>2018</v>
      </c>
      <c r="W3262" s="52">
        <v>2023</v>
      </c>
    </row>
    <row r="3263" spans="1:23" x14ac:dyDescent="0.3">
      <c r="A3263" s="22">
        <v>3262</v>
      </c>
      <c r="B3263" s="2" t="s">
        <v>6440</v>
      </c>
      <c r="C3263" s="2" t="s">
        <v>118</v>
      </c>
      <c r="D3263" s="2" t="s">
        <v>27</v>
      </c>
      <c r="E3263" s="3">
        <v>2013</v>
      </c>
      <c r="F3263" s="4">
        <v>55680.34</v>
      </c>
      <c r="G3263" s="5">
        <v>295577</v>
      </c>
      <c r="H3263" s="2" t="s">
        <v>21</v>
      </c>
      <c r="I3263" s="2" t="s">
        <v>22</v>
      </c>
      <c r="J3263" s="6">
        <v>2.7</v>
      </c>
      <c r="K3263" s="7">
        <v>407</v>
      </c>
      <c r="L3263" s="8">
        <v>798</v>
      </c>
      <c r="M3263" s="3">
        <v>2</v>
      </c>
      <c r="N3263" s="3">
        <v>2</v>
      </c>
      <c r="O3263" s="2" t="s">
        <v>23</v>
      </c>
      <c r="P3263" s="9" t="s">
        <v>6439</v>
      </c>
      <c r="Q3263" s="9" t="s">
        <v>13117</v>
      </c>
      <c r="R3263" s="10">
        <v>44823</v>
      </c>
      <c r="S3263" s="10">
        <v>45611.022891624038</v>
      </c>
      <c r="T3263" s="11">
        <v>11</v>
      </c>
      <c r="U3263" s="51">
        <v>9</v>
      </c>
      <c r="V3263" s="51">
        <v>2022</v>
      </c>
      <c r="W3263" s="52">
        <v>2024</v>
      </c>
    </row>
    <row r="3264" spans="1:23" x14ac:dyDescent="0.3">
      <c r="A3264" s="22">
        <v>3263</v>
      </c>
      <c r="B3264" s="2" t="s">
        <v>6442</v>
      </c>
      <c r="C3264" s="2" t="s">
        <v>49</v>
      </c>
      <c r="D3264" s="2" t="s">
        <v>92</v>
      </c>
      <c r="E3264" s="3">
        <v>2007</v>
      </c>
      <c r="F3264" s="4">
        <v>16065.98</v>
      </c>
      <c r="G3264" s="5">
        <v>147181</v>
      </c>
      <c r="H3264" s="2" t="s">
        <v>41</v>
      </c>
      <c r="I3264" s="2" t="s">
        <v>22</v>
      </c>
      <c r="J3264" s="6">
        <v>1.8</v>
      </c>
      <c r="K3264" s="7">
        <v>324</v>
      </c>
      <c r="L3264" s="8">
        <v>348</v>
      </c>
      <c r="M3264" s="3">
        <v>5</v>
      </c>
      <c r="N3264" s="3">
        <v>7</v>
      </c>
      <c r="O3264" s="2" t="s">
        <v>85</v>
      </c>
      <c r="P3264" s="9" t="s">
        <v>6441</v>
      </c>
      <c r="Q3264" s="9" t="s">
        <v>13118</v>
      </c>
      <c r="R3264" s="10">
        <v>44057</v>
      </c>
      <c r="S3264" s="10">
        <v>45855.621811407997</v>
      </c>
      <c r="T3264" s="11">
        <v>17</v>
      </c>
      <c r="U3264" s="51">
        <v>8</v>
      </c>
      <c r="V3264" s="51">
        <v>2020</v>
      </c>
      <c r="W3264" s="52">
        <v>2025</v>
      </c>
    </row>
    <row r="3265" spans="1:23" x14ac:dyDescent="0.3">
      <c r="A3265" s="22">
        <v>3264</v>
      </c>
      <c r="B3265" s="2" t="s">
        <v>2013</v>
      </c>
      <c r="C3265" s="2" t="s">
        <v>74</v>
      </c>
      <c r="D3265" s="2" t="s">
        <v>50</v>
      </c>
      <c r="E3265" s="3">
        <v>2003</v>
      </c>
      <c r="F3265" s="4">
        <v>78229.13</v>
      </c>
      <c r="G3265" s="5">
        <v>212429</v>
      </c>
      <c r="H3265" s="2" t="s">
        <v>21</v>
      </c>
      <c r="I3265" s="2" t="s">
        <v>29</v>
      </c>
      <c r="J3265" s="6">
        <v>1.1000000000000001</v>
      </c>
      <c r="K3265" s="7">
        <v>406</v>
      </c>
      <c r="L3265" s="8">
        <v>178</v>
      </c>
      <c r="M3265" s="3">
        <v>5</v>
      </c>
      <c r="N3265" s="3">
        <v>5</v>
      </c>
      <c r="O3265" s="2" t="s">
        <v>80</v>
      </c>
      <c r="P3265" s="9" t="s">
        <v>6443</v>
      </c>
      <c r="Q3265" s="9" t="s">
        <v>13119</v>
      </c>
      <c r="R3265" s="10">
        <v>42775</v>
      </c>
      <c r="S3265" s="10">
        <v>45416.658018649447</v>
      </c>
      <c r="T3265" s="11">
        <v>21</v>
      </c>
      <c r="U3265" s="51">
        <v>2</v>
      </c>
      <c r="V3265" s="51">
        <v>2017</v>
      </c>
      <c r="W3265" s="52">
        <v>2024</v>
      </c>
    </row>
    <row r="3266" spans="1:23" x14ac:dyDescent="0.3">
      <c r="A3266" s="22">
        <v>3265</v>
      </c>
      <c r="B3266" s="2" t="s">
        <v>6445</v>
      </c>
      <c r="C3266" s="2" t="s">
        <v>45</v>
      </c>
      <c r="D3266" s="2" t="s">
        <v>92</v>
      </c>
      <c r="E3266" s="3">
        <v>2009</v>
      </c>
      <c r="F3266" s="4">
        <v>72163.039999999994</v>
      </c>
      <c r="G3266" s="5">
        <v>259923</v>
      </c>
      <c r="H3266" s="2" t="s">
        <v>41</v>
      </c>
      <c r="I3266" s="2" t="s">
        <v>29</v>
      </c>
      <c r="J3266" s="6">
        <v>1.4</v>
      </c>
      <c r="K3266" s="7">
        <v>260</v>
      </c>
      <c r="L3266" s="8">
        <v>321</v>
      </c>
      <c r="M3266" s="3">
        <v>4</v>
      </c>
      <c r="N3266" s="3">
        <v>5</v>
      </c>
      <c r="O3266" s="2" t="s">
        <v>23</v>
      </c>
      <c r="P3266" s="9" t="s">
        <v>6444</v>
      </c>
      <c r="Q3266" s="9" t="s">
        <v>13120</v>
      </c>
      <c r="R3266" s="10">
        <v>43154</v>
      </c>
      <c r="S3266" s="10">
        <v>45268.292345514812</v>
      </c>
      <c r="T3266" s="11">
        <v>15</v>
      </c>
      <c r="U3266" s="51">
        <v>2</v>
      </c>
      <c r="V3266" s="51">
        <v>2018</v>
      </c>
      <c r="W3266" s="52">
        <v>2023</v>
      </c>
    </row>
    <row r="3267" spans="1:23" x14ac:dyDescent="0.3">
      <c r="A3267" s="22">
        <v>3266</v>
      </c>
      <c r="B3267" s="2" t="s">
        <v>6447</v>
      </c>
      <c r="C3267" s="2" t="s">
        <v>49</v>
      </c>
      <c r="D3267" s="2" t="s">
        <v>34</v>
      </c>
      <c r="E3267" s="3">
        <v>2007</v>
      </c>
      <c r="F3267" s="4">
        <v>35074.35</v>
      </c>
      <c r="G3267" s="5">
        <v>172771</v>
      </c>
      <c r="H3267" s="2" t="s">
        <v>28</v>
      </c>
      <c r="I3267" s="2" t="s">
        <v>29</v>
      </c>
      <c r="J3267" s="6">
        <v>4.4000000000000004</v>
      </c>
      <c r="K3267" s="7">
        <v>148</v>
      </c>
      <c r="L3267" s="8">
        <v>573</v>
      </c>
      <c r="M3267" s="3">
        <v>3</v>
      </c>
      <c r="N3267" s="3">
        <v>4</v>
      </c>
      <c r="O3267" s="2" t="s">
        <v>51</v>
      </c>
      <c r="P3267" s="9" t="s">
        <v>6446</v>
      </c>
      <c r="Q3267" s="9" t="s">
        <v>13121</v>
      </c>
      <c r="R3267" s="10">
        <v>45120</v>
      </c>
      <c r="S3267" s="10">
        <v>45759.096506346992</v>
      </c>
      <c r="T3267" s="11">
        <v>17</v>
      </c>
      <c r="U3267" s="51">
        <v>7</v>
      </c>
      <c r="V3267" s="51">
        <v>2023</v>
      </c>
      <c r="W3267" s="52">
        <v>2025</v>
      </c>
    </row>
    <row r="3268" spans="1:23" x14ac:dyDescent="0.3">
      <c r="A3268" s="22">
        <v>3267</v>
      </c>
      <c r="B3268" s="2" t="s">
        <v>6449</v>
      </c>
      <c r="C3268" s="2" t="s">
        <v>39</v>
      </c>
      <c r="D3268" s="2" t="s">
        <v>40</v>
      </c>
      <c r="E3268" s="3">
        <v>2013</v>
      </c>
      <c r="F3268" s="4">
        <v>75782.740000000005</v>
      </c>
      <c r="G3268" s="5">
        <v>129940</v>
      </c>
      <c r="H3268" s="2" t="s">
        <v>28</v>
      </c>
      <c r="I3268" s="2" t="s">
        <v>29</v>
      </c>
      <c r="J3268" s="6">
        <v>3</v>
      </c>
      <c r="K3268" s="7">
        <v>261</v>
      </c>
      <c r="L3268" s="8">
        <v>209</v>
      </c>
      <c r="M3268" s="3">
        <v>4</v>
      </c>
      <c r="N3268" s="3">
        <v>4</v>
      </c>
      <c r="O3268" s="2" t="s">
        <v>65</v>
      </c>
      <c r="P3268" s="9" t="s">
        <v>6448</v>
      </c>
      <c r="Q3268" s="9" t="s">
        <v>13122</v>
      </c>
      <c r="R3268" s="10">
        <v>42299</v>
      </c>
      <c r="S3268" s="10">
        <v>45528.954477941297</v>
      </c>
      <c r="T3268" s="11">
        <v>11</v>
      </c>
      <c r="U3268" s="51">
        <v>10</v>
      </c>
      <c r="V3268" s="51">
        <v>2015</v>
      </c>
      <c r="W3268" s="52">
        <v>2024</v>
      </c>
    </row>
    <row r="3269" spans="1:23" x14ac:dyDescent="0.3">
      <c r="A3269" s="22">
        <v>3268</v>
      </c>
      <c r="B3269" s="2" t="s">
        <v>6451</v>
      </c>
      <c r="C3269" s="2" t="s">
        <v>19</v>
      </c>
      <c r="D3269" s="2" t="s">
        <v>50</v>
      </c>
      <c r="E3269" s="3">
        <v>2016</v>
      </c>
      <c r="F3269" s="4">
        <v>21829.39</v>
      </c>
      <c r="G3269" s="5">
        <v>179650</v>
      </c>
      <c r="H3269" s="2" t="s">
        <v>28</v>
      </c>
      <c r="I3269" s="2" t="s">
        <v>22</v>
      </c>
      <c r="J3269" s="6">
        <v>4.0999999999999996</v>
      </c>
      <c r="K3269" s="7">
        <v>364</v>
      </c>
      <c r="L3269" s="8">
        <v>297</v>
      </c>
      <c r="M3269" s="3">
        <v>2</v>
      </c>
      <c r="N3269" s="3">
        <v>7</v>
      </c>
      <c r="O3269" s="2" t="s">
        <v>51</v>
      </c>
      <c r="P3269" s="9" t="s">
        <v>6450</v>
      </c>
      <c r="Q3269" s="9" t="s">
        <v>13123</v>
      </c>
      <c r="R3269" s="10">
        <v>45174</v>
      </c>
      <c r="S3269" s="10">
        <v>45781.146916429003</v>
      </c>
      <c r="T3269" s="11">
        <v>8</v>
      </c>
      <c r="U3269" s="51">
        <v>9</v>
      </c>
      <c r="V3269" s="51">
        <v>2023</v>
      </c>
      <c r="W3269" s="52">
        <v>2025</v>
      </c>
    </row>
    <row r="3270" spans="1:23" x14ac:dyDescent="0.3">
      <c r="A3270" s="22">
        <v>3269</v>
      </c>
      <c r="B3270" s="2" t="s">
        <v>6453</v>
      </c>
      <c r="C3270" s="2" t="s">
        <v>74</v>
      </c>
      <c r="D3270" s="2" t="s">
        <v>64</v>
      </c>
      <c r="E3270" s="3">
        <v>2008</v>
      </c>
      <c r="F3270" s="4">
        <v>25053.119999999999</v>
      </c>
      <c r="G3270" s="5">
        <v>147155</v>
      </c>
      <c r="H3270" s="2" t="s">
        <v>41</v>
      </c>
      <c r="I3270" s="2" t="s">
        <v>29</v>
      </c>
      <c r="J3270" s="6">
        <v>2.2000000000000002</v>
      </c>
      <c r="K3270" s="7">
        <v>374</v>
      </c>
      <c r="L3270" s="8">
        <v>175</v>
      </c>
      <c r="M3270" s="3">
        <v>3</v>
      </c>
      <c r="N3270" s="3">
        <v>2</v>
      </c>
      <c r="O3270" s="2" t="s">
        <v>23</v>
      </c>
      <c r="P3270" s="9" t="s">
        <v>6452</v>
      </c>
      <c r="Q3270" s="9" t="s">
        <v>13124</v>
      </c>
      <c r="R3270" s="10">
        <v>42095</v>
      </c>
      <c r="S3270" s="10">
        <v>45293.70142733118</v>
      </c>
      <c r="T3270" s="11">
        <v>16</v>
      </c>
      <c r="U3270" s="51">
        <v>4</v>
      </c>
      <c r="V3270" s="51">
        <v>2015</v>
      </c>
      <c r="W3270" s="52">
        <v>2024</v>
      </c>
    </row>
    <row r="3271" spans="1:23" x14ac:dyDescent="0.3">
      <c r="A3271" s="22">
        <v>3270</v>
      </c>
      <c r="B3271" s="2" t="s">
        <v>6455</v>
      </c>
      <c r="C3271" s="2" t="s">
        <v>45</v>
      </c>
      <c r="D3271" s="2" t="s">
        <v>64</v>
      </c>
      <c r="E3271" s="3">
        <v>2000</v>
      </c>
      <c r="F3271" s="4">
        <v>22113.58</v>
      </c>
      <c r="G3271" s="5">
        <v>110584</v>
      </c>
      <c r="H3271" s="2" t="s">
        <v>21</v>
      </c>
      <c r="I3271" s="2" t="s">
        <v>29</v>
      </c>
      <c r="J3271" s="6">
        <v>2.5</v>
      </c>
      <c r="K3271" s="7">
        <v>623</v>
      </c>
      <c r="L3271" s="8">
        <v>780</v>
      </c>
      <c r="M3271" s="3">
        <v>5</v>
      </c>
      <c r="N3271" s="3">
        <v>7</v>
      </c>
      <c r="O3271" s="2" t="s">
        <v>85</v>
      </c>
      <c r="P3271" s="9" t="s">
        <v>6454</v>
      </c>
      <c r="Q3271" s="9" t="s">
        <v>13125</v>
      </c>
      <c r="R3271" s="10">
        <v>45416</v>
      </c>
      <c r="S3271" s="10">
        <v>45710.030693184352</v>
      </c>
      <c r="T3271" s="11">
        <v>24</v>
      </c>
      <c r="U3271" s="51">
        <v>5</v>
      </c>
      <c r="V3271" s="51">
        <v>2024</v>
      </c>
      <c r="W3271" s="52">
        <v>2025</v>
      </c>
    </row>
    <row r="3272" spans="1:23" x14ac:dyDescent="0.3">
      <c r="A3272" s="22">
        <v>3271</v>
      </c>
      <c r="B3272" s="2" t="s">
        <v>6457</v>
      </c>
      <c r="C3272" s="2" t="s">
        <v>33</v>
      </c>
      <c r="D3272" s="2" t="s">
        <v>46</v>
      </c>
      <c r="E3272" s="3">
        <v>2016</v>
      </c>
      <c r="F3272" s="4">
        <v>13721.49</v>
      </c>
      <c r="G3272" s="5">
        <v>87013</v>
      </c>
      <c r="H3272" s="2" t="s">
        <v>21</v>
      </c>
      <c r="I3272" s="2" t="s">
        <v>22</v>
      </c>
      <c r="J3272" s="6">
        <v>1.7</v>
      </c>
      <c r="K3272" s="7">
        <v>333</v>
      </c>
      <c r="L3272" s="8">
        <v>380</v>
      </c>
      <c r="M3272" s="3">
        <v>2</v>
      </c>
      <c r="N3272" s="3">
        <v>2</v>
      </c>
      <c r="O3272" s="2" t="s">
        <v>30</v>
      </c>
      <c r="P3272" s="9" t="s">
        <v>6456</v>
      </c>
      <c r="Q3272" s="9" t="s">
        <v>13126</v>
      </c>
      <c r="R3272" s="10">
        <v>45398</v>
      </c>
      <c r="S3272" s="10">
        <v>45218.058298705473</v>
      </c>
      <c r="T3272" s="11">
        <v>8</v>
      </c>
      <c r="U3272" s="51">
        <v>4</v>
      </c>
      <c r="V3272" s="51">
        <v>2024</v>
      </c>
      <c r="W3272" s="52">
        <v>2023</v>
      </c>
    </row>
    <row r="3273" spans="1:23" x14ac:dyDescent="0.3">
      <c r="A3273" s="22">
        <v>3272</v>
      </c>
      <c r="B3273" s="2" t="s">
        <v>6459</v>
      </c>
      <c r="C3273" s="2" t="s">
        <v>49</v>
      </c>
      <c r="D3273" s="2" t="s">
        <v>56</v>
      </c>
      <c r="E3273" s="3">
        <v>1991</v>
      </c>
      <c r="F3273" s="4">
        <v>9004.82</v>
      </c>
      <c r="G3273" s="5">
        <v>190181</v>
      </c>
      <c r="H3273" s="2" t="s">
        <v>35</v>
      </c>
      <c r="I3273" s="2" t="s">
        <v>22</v>
      </c>
      <c r="J3273" s="6">
        <v>4.9000000000000004</v>
      </c>
      <c r="K3273" s="7">
        <v>660</v>
      </c>
      <c r="L3273" s="8">
        <v>711</v>
      </c>
      <c r="M3273" s="3">
        <v>5</v>
      </c>
      <c r="N3273" s="3">
        <v>2</v>
      </c>
      <c r="O3273" s="2" t="s">
        <v>42</v>
      </c>
      <c r="P3273" s="9" t="s">
        <v>6458</v>
      </c>
      <c r="Q3273" s="9" t="s">
        <v>13127</v>
      </c>
      <c r="R3273" s="10">
        <v>44259</v>
      </c>
      <c r="S3273" s="10">
        <v>45379.27454195411</v>
      </c>
      <c r="T3273" s="11">
        <v>33</v>
      </c>
      <c r="U3273" s="51">
        <v>3</v>
      </c>
      <c r="V3273" s="51">
        <v>2021</v>
      </c>
      <c r="W3273" s="52">
        <v>2024</v>
      </c>
    </row>
    <row r="3274" spans="1:23" x14ac:dyDescent="0.3">
      <c r="A3274" s="22">
        <v>3273</v>
      </c>
      <c r="B3274" s="2" t="s">
        <v>6461</v>
      </c>
      <c r="C3274" s="2" t="s">
        <v>45</v>
      </c>
      <c r="D3274" s="2" t="s">
        <v>20</v>
      </c>
      <c r="E3274" s="3">
        <v>2004</v>
      </c>
      <c r="F3274" s="4">
        <v>67521.8</v>
      </c>
      <c r="G3274" s="5">
        <v>287326</v>
      </c>
      <c r="H3274" s="2" t="s">
        <v>28</v>
      </c>
      <c r="I3274" s="2" t="s">
        <v>29</v>
      </c>
      <c r="J3274" s="6">
        <v>5.5</v>
      </c>
      <c r="K3274" s="7">
        <v>590</v>
      </c>
      <c r="L3274" s="8">
        <v>752</v>
      </c>
      <c r="M3274" s="3">
        <v>4</v>
      </c>
      <c r="N3274" s="3">
        <v>4</v>
      </c>
      <c r="O3274" s="2" t="s">
        <v>23</v>
      </c>
      <c r="P3274" s="9" t="s">
        <v>6460</v>
      </c>
      <c r="Q3274" s="9" t="s">
        <v>13128</v>
      </c>
      <c r="R3274" s="10">
        <v>42900</v>
      </c>
      <c r="S3274" s="10">
        <v>45635.555798205358</v>
      </c>
      <c r="T3274" s="11">
        <v>20</v>
      </c>
      <c r="U3274" s="51">
        <v>6</v>
      </c>
      <c r="V3274" s="51">
        <v>2017</v>
      </c>
      <c r="W3274" s="52">
        <v>2024</v>
      </c>
    </row>
    <row r="3275" spans="1:23" x14ac:dyDescent="0.3">
      <c r="A3275" s="22">
        <v>3274</v>
      </c>
      <c r="B3275" s="2" t="s">
        <v>6463</v>
      </c>
      <c r="C3275" s="2" t="s">
        <v>19</v>
      </c>
      <c r="D3275" s="2" t="s">
        <v>64</v>
      </c>
      <c r="E3275" s="3">
        <v>1999</v>
      </c>
      <c r="F3275" s="4">
        <v>16979.79</v>
      </c>
      <c r="G3275" s="5">
        <v>15510</v>
      </c>
      <c r="H3275" s="2" t="s">
        <v>35</v>
      </c>
      <c r="I3275" s="2" t="s">
        <v>22</v>
      </c>
      <c r="J3275" s="6">
        <v>2.2000000000000002</v>
      </c>
      <c r="K3275" s="7">
        <v>523</v>
      </c>
      <c r="L3275" s="8">
        <v>791</v>
      </c>
      <c r="M3275" s="3">
        <v>3</v>
      </c>
      <c r="N3275" s="3">
        <v>2</v>
      </c>
      <c r="O3275" s="2" t="s">
        <v>85</v>
      </c>
      <c r="P3275" s="9" t="s">
        <v>6462</v>
      </c>
      <c r="Q3275" s="9" t="s">
        <v>13129</v>
      </c>
      <c r="R3275" s="10">
        <v>45000</v>
      </c>
      <c r="S3275" s="10">
        <v>45560.496786402997</v>
      </c>
      <c r="T3275" s="11">
        <v>25</v>
      </c>
      <c r="U3275" s="51">
        <v>3</v>
      </c>
      <c r="V3275" s="51">
        <v>2023</v>
      </c>
      <c r="W3275" s="52">
        <v>2024</v>
      </c>
    </row>
    <row r="3276" spans="1:23" x14ac:dyDescent="0.3">
      <c r="A3276" s="22">
        <v>3275</v>
      </c>
      <c r="B3276" s="2" t="s">
        <v>6465</v>
      </c>
      <c r="C3276" s="2" t="s">
        <v>63</v>
      </c>
      <c r="D3276" s="2" t="s">
        <v>27</v>
      </c>
      <c r="E3276" s="3">
        <v>2009</v>
      </c>
      <c r="F3276" s="4">
        <v>15220.38</v>
      </c>
      <c r="G3276" s="5">
        <v>180339</v>
      </c>
      <c r="H3276" s="2" t="s">
        <v>35</v>
      </c>
      <c r="I3276" s="2" t="s">
        <v>22</v>
      </c>
      <c r="J3276" s="6">
        <v>2.2999999999999998</v>
      </c>
      <c r="K3276" s="7">
        <v>257</v>
      </c>
      <c r="L3276" s="8">
        <v>671</v>
      </c>
      <c r="M3276" s="3">
        <v>2</v>
      </c>
      <c r="N3276" s="3">
        <v>7</v>
      </c>
      <c r="O3276" s="2" t="s">
        <v>23</v>
      </c>
      <c r="P3276" s="9" t="s">
        <v>6464</v>
      </c>
      <c r="Q3276" s="9" t="s">
        <v>13130</v>
      </c>
      <c r="R3276" s="10">
        <v>45350</v>
      </c>
      <c r="S3276" s="10">
        <v>45745.661819409594</v>
      </c>
      <c r="T3276" s="11">
        <v>15</v>
      </c>
      <c r="U3276" s="51">
        <v>2</v>
      </c>
      <c r="V3276" s="51">
        <v>2024</v>
      </c>
      <c r="W3276" s="52">
        <v>2025</v>
      </c>
    </row>
    <row r="3277" spans="1:23" x14ac:dyDescent="0.3">
      <c r="A3277" s="22">
        <v>3276</v>
      </c>
      <c r="B3277" s="2" t="s">
        <v>6467</v>
      </c>
      <c r="C3277" s="2" t="s">
        <v>49</v>
      </c>
      <c r="D3277" s="2" t="s">
        <v>92</v>
      </c>
      <c r="E3277" s="3">
        <v>1991</v>
      </c>
      <c r="F3277" s="4">
        <v>77241.39</v>
      </c>
      <c r="G3277" s="5">
        <v>196614</v>
      </c>
      <c r="H3277" s="2" t="s">
        <v>41</v>
      </c>
      <c r="I3277" s="2" t="s">
        <v>29</v>
      </c>
      <c r="J3277" s="6">
        <v>5.4</v>
      </c>
      <c r="K3277" s="7">
        <v>647</v>
      </c>
      <c r="L3277" s="8">
        <v>118</v>
      </c>
      <c r="M3277" s="3">
        <v>4</v>
      </c>
      <c r="N3277" s="3">
        <v>4</v>
      </c>
      <c r="O3277" s="2" t="s">
        <v>23</v>
      </c>
      <c r="P3277" s="9" t="s">
        <v>6466</v>
      </c>
      <c r="Q3277" s="9" t="s">
        <v>13131</v>
      </c>
      <c r="R3277" s="10">
        <v>43941</v>
      </c>
      <c r="S3277" s="10">
        <v>45629.860659177561</v>
      </c>
      <c r="T3277" s="11">
        <v>33</v>
      </c>
      <c r="U3277" s="51">
        <v>4</v>
      </c>
      <c r="V3277" s="51">
        <v>2020</v>
      </c>
      <c r="W3277" s="52">
        <v>2024</v>
      </c>
    </row>
    <row r="3278" spans="1:23" x14ac:dyDescent="0.3">
      <c r="A3278" s="22">
        <v>3277</v>
      </c>
      <c r="B3278" s="2" t="s">
        <v>6469</v>
      </c>
      <c r="C3278" s="2" t="s">
        <v>45</v>
      </c>
      <c r="D3278" s="2" t="s">
        <v>92</v>
      </c>
      <c r="E3278" s="3">
        <v>2019</v>
      </c>
      <c r="F3278" s="4">
        <v>53366.59</v>
      </c>
      <c r="G3278" s="5">
        <v>236179</v>
      </c>
      <c r="H3278" s="2" t="s">
        <v>35</v>
      </c>
      <c r="I3278" s="2" t="s">
        <v>22</v>
      </c>
      <c r="J3278" s="6">
        <v>3</v>
      </c>
      <c r="K3278" s="7">
        <v>483</v>
      </c>
      <c r="L3278" s="8">
        <v>628</v>
      </c>
      <c r="M3278" s="3">
        <v>4</v>
      </c>
      <c r="N3278" s="3">
        <v>7</v>
      </c>
      <c r="O3278" s="2" t="s">
        <v>36</v>
      </c>
      <c r="P3278" s="9" t="s">
        <v>6468</v>
      </c>
      <c r="Q3278" s="9" t="s">
        <v>13132</v>
      </c>
      <c r="R3278" s="10">
        <v>43251</v>
      </c>
      <c r="S3278" s="10">
        <v>45361.897066459002</v>
      </c>
      <c r="T3278" s="11">
        <v>5</v>
      </c>
      <c r="U3278" s="51">
        <v>5</v>
      </c>
      <c r="V3278" s="51">
        <v>2018</v>
      </c>
      <c r="W3278" s="52">
        <v>2024</v>
      </c>
    </row>
    <row r="3279" spans="1:23" x14ac:dyDescent="0.3">
      <c r="A3279" s="22">
        <v>3278</v>
      </c>
      <c r="B3279" s="2" t="s">
        <v>6471</v>
      </c>
      <c r="C3279" s="2" t="s">
        <v>26</v>
      </c>
      <c r="D3279" s="2" t="s">
        <v>50</v>
      </c>
      <c r="E3279" s="3">
        <v>2005</v>
      </c>
      <c r="F3279" s="4">
        <v>13137.08</v>
      </c>
      <c r="G3279" s="5">
        <v>69425</v>
      </c>
      <c r="H3279" s="2" t="s">
        <v>28</v>
      </c>
      <c r="I3279" s="2" t="s">
        <v>29</v>
      </c>
      <c r="J3279" s="6">
        <v>1.3</v>
      </c>
      <c r="K3279" s="7">
        <v>520</v>
      </c>
      <c r="L3279" s="8">
        <v>700</v>
      </c>
      <c r="M3279" s="3">
        <v>2</v>
      </c>
      <c r="N3279" s="3">
        <v>4</v>
      </c>
      <c r="O3279" s="2" t="s">
        <v>65</v>
      </c>
      <c r="P3279" s="9" t="s">
        <v>6470</v>
      </c>
      <c r="Q3279" s="9" t="s">
        <v>13133</v>
      </c>
      <c r="R3279" s="10">
        <v>43250</v>
      </c>
      <c r="S3279" s="10">
        <v>45709.154517949297</v>
      </c>
      <c r="T3279" s="11">
        <v>19</v>
      </c>
      <c r="U3279" s="51">
        <v>5</v>
      </c>
      <c r="V3279" s="51">
        <v>2018</v>
      </c>
      <c r="W3279" s="52">
        <v>2025</v>
      </c>
    </row>
    <row r="3280" spans="1:23" x14ac:dyDescent="0.3">
      <c r="A3280" s="22">
        <v>3279</v>
      </c>
      <c r="B3280" s="2" t="s">
        <v>6473</v>
      </c>
      <c r="C3280" s="2" t="s">
        <v>45</v>
      </c>
      <c r="D3280" s="2" t="s">
        <v>50</v>
      </c>
      <c r="E3280" s="3">
        <v>2013</v>
      </c>
      <c r="F3280" s="4">
        <v>42717.35</v>
      </c>
      <c r="G3280" s="5">
        <v>264945</v>
      </c>
      <c r="H3280" s="2" t="s">
        <v>21</v>
      </c>
      <c r="I3280" s="2" t="s">
        <v>29</v>
      </c>
      <c r="J3280" s="6">
        <v>1.7</v>
      </c>
      <c r="K3280" s="7">
        <v>203</v>
      </c>
      <c r="L3280" s="8">
        <v>216</v>
      </c>
      <c r="M3280" s="3">
        <v>5</v>
      </c>
      <c r="N3280" s="3">
        <v>5</v>
      </c>
      <c r="O3280" s="2" t="s">
        <v>65</v>
      </c>
      <c r="P3280" s="9" t="s">
        <v>6472</v>
      </c>
      <c r="Q3280" s="9" t="s">
        <v>13134</v>
      </c>
      <c r="R3280" s="10">
        <v>43326</v>
      </c>
      <c r="S3280" s="10">
        <v>45162.859258897501</v>
      </c>
      <c r="T3280" s="11">
        <v>11</v>
      </c>
      <c r="U3280" s="51">
        <v>8</v>
      </c>
      <c r="V3280" s="51">
        <v>2018</v>
      </c>
      <c r="W3280" s="52">
        <v>2023</v>
      </c>
    </row>
    <row r="3281" spans="1:23" x14ac:dyDescent="0.3">
      <c r="A3281" s="22">
        <v>3280</v>
      </c>
      <c r="B3281" s="2" t="s">
        <v>6475</v>
      </c>
      <c r="C3281" s="2" t="s">
        <v>63</v>
      </c>
      <c r="D3281" s="2" t="s">
        <v>20</v>
      </c>
      <c r="E3281" s="3">
        <v>2017</v>
      </c>
      <c r="F3281" s="4">
        <v>39203.019999999997</v>
      </c>
      <c r="G3281" s="5">
        <v>239729</v>
      </c>
      <c r="H3281" s="2" t="s">
        <v>35</v>
      </c>
      <c r="I3281" s="2" t="s">
        <v>22</v>
      </c>
      <c r="J3281" s="6">
        <v>3.6</v>
      </c>
      <c r="K3281" s="7">
        <v>448</v>
      </c>
      <c r="L3281" s="8">
        <v>646</v>
      </c>
      <c r="M3281" s="3">
        <v>5</v>
      </c>
      <c r="N3281" s="3">
        <v>7</v>
      </c>
      <c r="O3281" s="2" t="s">
        <v>42</v>
      </c>
      <c r="P3281" s="9" t="s">
        <v>6474</v>
      </c>
      <c r="Q3281" s="9" t="s">
        <v>13135</v>
      </c>
      <c r="R3281" s="10">
        <v>44579</v>
      </c>
      <c r="S3281" s="10">
        <v>45245.365760197747</v>
      </c>
      <c r="T3281" s="11">
        <v>7</v>
      </c>
      <c r="U3281" s="51">
        <v>1</v>
      </c>
      <c r="V3281" s="51">
        <v>2022</v>
      </c>
      <c r="W3281" s="52">
        <v>2023</v>
      </c>
    </row>
    <row r="3282" spans="1:23" x14ac:dyDescent="0.3">
      <c r="A3282" s="22">
        <v>3281</v>
      </c>
      <c r="B3282" s="2" t="s">
        <v>6477</v>
      </c>
      <c r="C3282" s="2" t="s">
        <v>19</v>
      </c>
      <c r="D3282" s="2" t="s">
        <v>34</v>
      </c>
      <c r="E3282" s="3">
        <v>2004</v>
      </c>
      <c r="F3282" s="4">
        <v>30768.49</v>
      </c>
      <c r="G3282" s="5">
        <v>155425</v>
      </c>
      <c r="H3282" s="2" t="s">
        <v>41</v>
      </c>
      <c r="I3282" s="2" t="s">
        <v>29</v>
      </c>
      <c r="J3282" s="6">
        <v>5.7</v>
      </c>
      <c r="K3282" s="7">
        <v>253</v>
      </c>
      <c r="L3282" s="8">
        <v>796</v>
      </c>
      <c r="M3282" s="3">
        <v>5</v>
      </c>
      <c r="N3282" s="3">
        <v>2</v>
      </c>
      <c r="O3282" s="2" t="s">
        <v>42</v>
      </c>
      <c r="P3282" s="9" t="s">
        <v>6476</v>
      </c>
      <c r="Q3282" s="9" t="s">
        <v>13136</v>
      </c>
      <c r="R3282" s="10">
        <v>42682</v>
      </c>
      <c r="S3282" s="10">
        <v>45338.386364318583</v>
      </c>
      <c r="T3282" s="11">
        <v>20</v>
      </c>
      <c r="U3282" s="51">
        <v>11</v>
      </c>
      <c r="V3282" s="51">
        <v>2016</v>
      </c>
      <c r="W3282" s="52">
        <v>2024</v>
      </c>
    </row>
    <row r="3283" spans="1:23" x14ac:dyDescent="0.3">
      <c r="A3283" s="22">
        <v>3282</v>
      </c>
      <c r="B3283" s="2" t="s">
        <v>6479</v>
      </c>
      <c r="C3283" s="2" t="s">
        <v>26</v>
      </c>
      <c r="D3283" s="2" t="s">
        <v>64</v>
      </c>
      <c r="E3283" s="3">
        <v>2003</v>
      </c>
      <c r="F3283" s="4">
        <v>8019.12</v>
      </c>
      <c r="G3283" s="5">
        <v>54996</v>
      </c>
      <c r="H3283" s="2" t="s">
        <v>21</v>
      </c>
      <c r="I3283" s="2" t="s">
        <v>29</v>
      </c>
      <c r="J3283" s="6">
        <v>5.8</v>
      </c>
      <c r="K3283" s="7">
        <v>226</v>
      </c>
      <c r="L3283" s="8">
        <v>334</v>
      </c>
      <c r="M3283" s="3">
        <v>2</v>
      </c>
      <c r="N3283" s="3">
        <v>4</v>
      </c>
      <c r="O3283" s="2" t="s">
        <v>30</v>
      </c>
      <c r="P3283" s="9" t="s">
        <v>6478</v>
      </c>
      <c r="Q3283" s="9" t="s">
        <v>13137</v>
      </c>
      <c r="R3283" s="10">
        <v>44547</v>
      </c>
      <c r="S3283" s="10">
        <v>45680.678822810267</v>
      </c>
      <c r="T3283" s="11">
        <v>21</v>
      </c>
      <c r="U3283" s="51">
        <v>12</v>
      </c>
      <c r="V3283" s="51">
        <v>2021</v>
      </c>
      <c r="W3283" s="52">
        <v>2025</v>
      </c>
    </row>
    <row r="3284" spans="1:23" x14ac:dyDescent="0.3">
      <c r="A3284" s="22">
        <v>3283</v>
      </c>
      <c r="B3284" s="2" t="s">
        <v>6481</v>
      </c>
      <c r="C3284" s="2" t="s">
        <v>74</v>
      </c>
      <c r="D3284" s="2" t="s">
        <v>56</v>
      </c>
      <c r="E3284" s="3">
        <v>1995</v>
      </c>
      <c r="F3284" s="4">
        <v>57094.22</v>
      </c>
      <c r="G3284" s="5">
        <v>217788</v>
      </c>
      <c r="H3284" s="2" t="s">
        <v>35</v>
      </c>
      <c r="I3284" s="2" t="s">
        <v>29</v>
      </c>
      <c r="J3284" s="6">
        <v>5.6</v>
      </c>
      <c r="K3284" s="7">
        <v>416</v>
      </c>
      <c r="L3284" s="8">
        <v>206</v>
      </c>
      <c r="M3284" s="3">
        <v>3</v>
      </c>
      <c r="N3284" s="3">
        <v>2</v>
      </c>
      <c r="O3284" s="2" t="s">
        <v>51</v>
      </c>
      <c r="P3284" s="9" t="s">
        <v>6480</v>
      </c>
      <c r="Q3284" s="9" t="s">
        <v>13138</v>
      </c>
      <c r="R3284" s="10">
        <v>45343</v>
      </c>
      <c r="S3284" s="10">
        <v>45430.092705586831</v>
      </c>
      <c r="T3284" s="11">
        <v>29</v>
      </c>
      <c r="U3284" s="51">
        <v>2</v>
      </c>
      <c r="V3284" s="51">
        <v>2024</v>
      </c>
      <c r="W3284" s="52">
        <v>2024</v>
      </c>
    </row>
    <row r="3285" spans="1:23" x14ac:dyDescent="0.3">
      <c r="A3285" s="22">
        <v>3284</v>
      </c>
      <c r="B3285" s="2" t="s">
        <v>6483</v>
      </c>
      <c r="C3285" s="2" t="s">
        <v>26</v>
      </c>
      <c r="D3285" s="2" t="s">
        <v>46</v>
      </c>
      <c r="E3285" s="3">
        <v>2011</v>
      </c>
      <c r="F3285" s="4">
        <v>45419.14</v>
      </c>
      <c r="G3285" s="5">
        <v>23113</v>
      </c>
      <c r="H3285" s="2" t="s">
        <v>21</v>
      </c>
      <c r="I3285" s="2" t="s">
        <v>22</v>
      </c>
      <c r="J3285" s="6">
        <v>2</v>
      </c>
      <c r="K3285" s="7">
        <v>332</v>
      </c>
      <c r="L3285" s="8">
        <v>384</v>
      </c>
      <c r="M3285" s="3">
        <v>2</v>
      </c>
      <c r="N3285" s="3">
        <v>5</v>
      </c>
      <c r="O3285" s="2" t="s">
        <v>85</v>
      </c>
      <c r="P3285" s="9" t="s">
        <v>6482</v>
      </c>
      <c r="Q3285" s="9" t="s">
        <v>13139</v>
      </c>
      <c r="R3285" s="10">
        <v>44438</v>
      </c>
      <c r="S3285" s="10">
        <v>45547.646216288973</v>
      </c>
      <c r="T3285" s="11">
        <v>13</v>
      </c>
      <c r="U3285" s="51">
        <v>8</v>
      </c>
      <c r="V3285" s="51">
        <v>2021</v>
      </c>
      <c r="W3285" s="52">
        <v>2024</v>
      </c>
    </row>
    <row r="3286" spans="1:23" x14ac:dyDescent="0.3">
      <c r="A3286" s="22">
        <v>3285</v>
      </c>
      <c r="B3286" s="2" t="s">
        <v>6485</v>
      </c>
      <c r="C3286" s="2" t="s">
        <v>39</v>
      </c>
      <c r="D3286" s="2" t="s">
        <v>64</v>
      </c>
      <c r="E3286" s="3">
        <v>1994</v>
      </c>
      <c r="F3286" s="4">
        <v>22816.58</v>
      </c>
      <c r="G3286" s="5">
        <v>193308</v>
      </c>
      <c r="H3286" s="2" t="s">
        <v>41</v>
      </c>
      <c r="I3286" s="2" t="s">
        <v>22</v>
      </c>
      <c r="J3286" s="6">
        <v>4.3</v>
      </c>
      <c r="K3286" s="7">
        <v>449</v>
      </c>
      <c r="L3286" s="8">
        <v>431</v>
      </c>
      <c r="M3286" s="3">
        <v>3</v>
      </c>
      <c r="N3286" s="3">
        <v>4</v>
      </c>
      <c r="O3286" s="2" t="s">
        <v>85</v>
      </c>
      <c r="P3286" s="9" t="s">
        <v>6484</v>
      </c>
      <c r="Q3286" s="9" t="s">
        <v>13140</v>
      </c>
      <c r="R3286" s="10">
        <v>42029</v>
      </c>
      <c r="S3286" s="10">
        <v>45794.289544954707</v>
      </c>
      <c r="T3286" s="11">
        <v>30</v>
      </c>
      <c r="U3286" s="51">
        <v>1</v>
      </c>
      <c r="V3286" s="51">
        <v>2015</v>
      </c>
      <c r="W3286" s="52">
        <v>2025</v>
      </c>
    </row>
    <row r="3287" spans="1:23" x14ac:dyDescent="0.3">
      <c r="A3287" s="22">
        <v>3286</v>
      </c>
      <c r="B3287" s="2" t="s">
        <v>6487</v>
      </c>
      <c r="C3287" s="2" t="s">
        <v>19</v>
      </c>
      <c r="D3287" s="2" t="s">
        <v>34</v>
      </c>
      <c r="E3287" s="3">
        <v>2015</v>
      </c>
      <c r="F3287" s="4">
        <v>29071</v>
      </c>
      <c r="G3287" s="5">
        <v>171002</v>
      </c>
      <c r="H3287" s="2" t="s">
        <v>28</v>
      </c>
      <c r="I3287" s="2" t="s">
        <v>29</v>
      </c>
      <c r="J3287" s="6">
        <v>4.0999999999999996</v>
      </c>
      <c r="K3287" s="7">
        <v>73</v>
      </c>
      <c r="L3287" s="8">
        <v>565</v>
      </c>
      <c r="M3287" s="3">
        <v>5</v>
      </c>
      <c r="N3287" s="3">
        <v>2</v>
      </c>
      <c r="O3287" s="2" t="s">
        <v>51</v>
      </c>
      <c r="P3287" s="9" t="s">
        <v>6486</v>
      </c>
      <c r="Q3287" s="9" t="s">
        <v>13141</v>
      </c>
      <c r="R3287" s="10">
        <v>43728</v>
      </c>
      <c r="S3287" s="10">
        <v>45643.587404526617</v>
      </c>
      <c r="T3287" s="11">
        <v>9</v>
      </c>
      <c r="U3287" s="51">
        <v>9</v>
      </c>
      <c r="V3287" s="51">
        <v>2019</v>
      </c>
      <c r="W3287" s="52">
        <v>2024</v>
      </c>
    </row>
    <row r="3288" spans="1:23" x14ac:dyDescent="0.3">
      <c r="A3288" s="22">
        <v>3287</v>
      </c>
      <c r="B3288" s="2" t="s">
        <v>6489</v>
      </c>
      <c r="C3288" s="2" t="s">
        <v>107</v>
      </c>
      <c r="D3288" s="2" t="s">
        <v>27</v>
      </c>
      <c r="E3288" s="3">
        <v>2007</v>
      </c>
      <c r="F3288" s="4">
        <v>52723.64</v>
      </c>
      <c r="G3288" s="5">
        <v>134176</v>
      </c>
      <c r="H3288" s="2" t="s">
        <v>21</v>
      </c>
      <c r="I3288" s="2" t="s">
        <v>22</v>
      </c>
      <c r="J3288" s="6">
        <v>3.8</v>
      </c>
      <c r="K3288" s="7">
        <v>304</v>
      </c>
      <c r="L3288" s="8">
        <v>149</v>
      </c>
      <c r="M3288" s="3">
        <v>4</v>
      </c>
      <c r="N3288" s="3">
        <v>5</v>
      </c>
      <c r="O3288" s="2" t="s">
        <v>65</v>
      </c>
      <c r="P3288" s="9" t="s">
        <v>6488</v>
      </c>
      <c r="Q3288" s="9" t="s">
        <v>13142</v>
      </c>
      <c r="R3288" s="10">
        <v>45247</v>
      </c>
      <c r="S3288" s="10">
        <v>45688.564399925708</v>
      </c>
      <c r="T3288" s="11">
        <v>17</v>
      </c>
      <c r="U3288" s="51">
        <v>11</v>
      </c>
      <c r="V3288" s="51">
        <v>2023</v>
      </c>
      <c r="W3288" s="52">
        <v>2025</v>
      </c>
    </row>
    <row r="3289" spans="1:23" x14ac:dyDescent="0.3">
      <c r="A3289" s="22">
        <v>3288</v>
      </c>
      <c r="B3289" s="2" t="s">
        <v>6491</v>
      </c>
      <c r="C3289" s="2" t="s">
        <v>39</v>
      </c>
      <c r="D3289" s="2" t="s">
        <v>50</v>
      </c>
      <c r="E3289" s="3">
        <v>1995</v>
      </c>
      <c r="F3289" s="4">
        <v>73003.81</v>
      </c>
      <c r="G3289" s="5">
        <v>33908</v>
      </c>
      <c r="H3289" s="2" t="s">
        <v>21</v>
      </c>
      <c r="I3289" s="2" t="s">
        <v>22</v>
      </c>
      <c r="J3289" s="6">
        <v>4.4000000000000004</v>
      </c>
      <c r="K3289" s="7">
        <v>595</v>
      </c>
      <c r="L3289" s="8">
        <v>316</v>
      </c>
      <c r="M3289" s="3">
        <v>5</v>
      </c>
      <c r="N3289" s="3">
        <v>5</v>
      </c>
      <c r="O3289" s="2" t="s">
        <v>65</v>
      </c>
      <c r="P3289" s="9" t="s">
        <v>6490</v>
      </c>
      <c r="Q3289" s="9" t="s">
        <v>13143</v>
      </c>
      <c r="R3289" s="10">
        <v>42102</v>
      </c>
      <c r="S3289" s="10">
        <v>45360.582803606427</v>
      </c>
      <c r="T3289" s="11">
        <v>29</v>
      </c>
      <c r="U3289" s="51">
        <v>4</v>
      </c>
      <c r="V3289" s="51">
        <v>2015</v>
      </c>
      <c r="W3289" s="52">
        <v>2024</v>
      </c>
    </row>
    <row r="3290" spans="1:23" x14ac:dyDescent="0.3">
      <c r="A3290" s="22">
        <v>3289</v>
      </c>
      <c r="B3290" s="2" t="s">
        <v>6493</v>
      </c>
      <c r="C3290" s="2" t="s">
        <v>39</v>
      </c>
      <c r="D3290" s="2" t="s">
        <v>92</v>
      </c>
      <c r="E3290" s="3">
        <v>2017</v>
      </c>
      <c r="F3290" s="4">
        <v>35421.43</v>
      </c>
      <c r="G3290" s="5">
        <v>152594</v>
      </c>
      <c r="H3290" s="2" t="s">
        <v>28</v>
      </c>
      <c r="I3290" s="2" t="s">
        <v>29</v>
      </c>
      <c r="J3290" s="6">
        <v>5.5</v>
      </c>
      <c r="K3290" s="7">
        <v>389</v>
      </c>
      <c r="L3290" s="8">
        <v>791</v>
      </c>
      <c r="M3290" s="3">
        <v>2</v>
      </c>
      <c r="N3290" s="3">
        <v>4</v>
      </c>
      <c r="O3290" s="2" t="s">
        <v>80</v>
      </c>
      <c r="P3290" s="9" t="s">
        <v>6492</v>
      </c>
      <c r="Q3290" s="9" t="s">
        <v>13144</v>
      </c>
      <c r="R3290" s="10">
        <v>44051</v>
      </c>
      <c r="S3290" s="10">
        <v>45155.849857017121</v>
      </c>
      <c r="T3290" s="11">
        <v>7</v>
      </c>
      <c r="U3290" s="51">
        <v>8</v>
      </c>
      <c r="V3290" s="51">
        <v>2020</v>
      </c>
      <c r="W3290" s="52">
        <v>2023</v>
      </c>
    </row>
    <row r="3291" spans="1:23" x14ac:dyDescent="0.3">
      <c r="A3291" s="22">
        <v>3290</v>
      </c>
      <c r="B3291" s="2" t="s">
        <v>6495</v>
      </c>
      <c r="C3291" s="2" t="s">
        <v>45</v>
      </c>
      <c r="D3291" s="2" t="s">
        <v>27</v>
      </c>
      <c r="E3291" s="3">
        <v>2012</v>
      </c>
      <c r="F3291" s="4">
        <v>62926.45</v>
      </c>
      <c r="G3291" s="5">
        <v>208542</v>
      </c>
      <c r="H3291" s="2" t="s">
        <v>21</v>
      </c>
      <c r="I3291" s="2" t="s">
        <v>29</v>
      </c>
      <c r="J3291" s="6">
        <v>5</v>
      </c>
      <c r="K3291" s="7">
        <v>440</v>
      </c>
      <c r="L3291" s="8">
        <v>188</v>
      </c>
      <c r="M3291" s="3">
        <v>4</v>
      </c>
      <c r="N3291" s="3">
        <v>5</v>
      </c>
      <c r="O3291" s="2" t="s">
        <v>80</v>
      </c>
      <c r="P3291" s="9" t="s">
        <v>6494</v>
      </c>
      <c r="Q3291" s="9" t="s">
        <v>13145</v>
      </c>
      <c r="R3291" s="10">
        <v>43268</v>
      </c>
      <c r="S3291" s="10">
        <v>45820.136714388602</v>
      </c>
      <c r="T3291" s="11">
        <v>12</v>
      </c>
      <c r="U3291" s="51">
        <v>6</v>
      </c>
      <c r="V3291" s="51">
        <v>2018</v>
      </c>
      <c r="W3291" s="52">
        <v>2025</v>
      </c>
    </row>
    <row r="3292" spans="1:23" x14ac:dyDescent="0.3">
      <c r="A3292" s="22">
        <v>3291</v>
      </c>
      <c r="B3292" s="2" t="s">
        <v>6497</v>
      </c>
      <c r="C3292" s="2" t="s">
        <v>19</v>
      </c>
      <c r="D3292" s="2" t="s">
        <v>50</v>
      </c>
      <c r="E3292" s="3">
        <v>2001</v>
      </c>
      <c r="F3292" s="4">
        <v>74986.52</v>
      </c>
      <c r="G3292" s="5">
        <v>102104</v>
      </c>
      <c r="H3292" s="2" t="s">
        <v>28</v>
      </c>
      <c r="I3292" s="2" t="s">
        <v>29</v>
      </c>
      <c r="J3292" s="6">
        <v>4.0999999999999996</v>
      </c>
      <c r="K3292" s="7">
        <v>437</v>
      </c>
      <c r="L3292" s="8">
        <v>609</v>
      </c>
      <c r="M3292" s="3">
        <v>4</v>
      </c>
      <c r="N3292" s="3">
        <v>5</v>
      </c>
      <c r="O3292" s="2" t="s">
        <v>65</v>
      </c>
      <c r="P3292" s="9" t="s">
        <v>6496</v>
      </c>
      <c r="Q3292" s="9" t="s">
        <v>13146</v>
      </c>
      <c r="R3292" s="10">
        <v>43068</v>
      </c>
      <c r="S3292" s="10">
        <v>45755.591805406802</v>
      </c>
      <c r="T3292" s="11">
        <v>23</v>
      </c>
      <c r="U3292" s="51">
        <v>11</v>
      </c>
      <c r="V3292" s="51">
        <v>2017</v>
      </c>
      <c r="W3292" s="52">
        <v>2025</v>
      </c>
    </row>
    <row r="3293" spans="1:23" x14ac:dyDescent="0.3">
      <c r="A3293" s="22">
        <v>3292</v>
      </c>
      <c r="B3293" s="2" t="s">
        <v>6499</v>
      </c>
      <c r="C3293" s="2" t="s">
        <v>19</v>
      </c>
      <c r="D3293" s="2" t="s">
        <v>56</v>
      </c>
      <c r="E3293" s="3">
        <v>2013</v>
      </c>
      <c r="F3293" s="4">
        <v>67974.38</v>
      </c>
      <c r="G3293" s="5">
        <v>245078</v>
      </c>
      <c r="H3293" s="2" t="s">
        <v>21</v>
      </c>
      <c r="I3293" s="2" t="s">
        <v>22</v>
      </c>
      <c r="J3293" s="6">
        <v>4.8</v>
      </c>
      <c r="K3293" s="7">
        <v>474</v>
      </c>
      <c r="L3293" s="8">
        <v>392</v>
      </c>
      <c r="M3293" s="3">
        <v>2</v>
      </c>
      <c r="N3293" s="3">
        <v>2</v>
      </c>
      <c r="O3293" s="2" t="s">
        <v>85</v>
      </c>
      <c r="P3293" s="9" t="s">
        <v>6498</v>
      </c>
      <c r="Q3293" s="9" t="s">
        <v>13147</v>
      </c>
      <c r="R3293" s="10">
        <v>43857</v>
      </c>
      <c r="S3293" s="10">
        <v>45851.094906026919</v>
      </c>
      <c r="T3293" s="11">
        <v>11</v>
      </c>
      <c r="U3293" s="51">
        <v>1</v>
      </c>
      <c r="V3293" s="51">
        <v>2020</v>
      </c>
      <c r="W3293" s="52">
        <v>2025</v>
      </c>
    </row>
    <row r="3294" spans="1:23" x14ac:dyDescent="0.3">
      <c r="A3294" s="22">
        <v>3293</v>
      </c>
      <c r="B3294" s="2" t="s">
        <v>6501</v>
      </c>
      <c r="C3294" s="2" t="s">
        <v>19</v>
      </c>
      <c r="D3294" s="2" t="s">
        <v>27</v>
      </c>
      <c r="E3294" s="3">
        <v>2007</v>
      </c>
      <c r="F3294" s="4">
        <v>7375.49</v>
      </c>
      <c r="G3294" s="5">
        <v>213318</v>
      </c>
      <c r="H3294" s="2" t="s">
        <v>21</v>
      </c>
      <c r="I3294" s="2" t="s">
        <v>22</v>
      </c>
      <c r="J3294" s="6">
        <v>3.8</v>
      </c>
      <c r="K3294" s="7">
        <v>511</v>
      </c>
      <c r="L3294" s="8">
        <v>543</v>
      </c>
      <c r="M3294" s="3">
        <v>5</v>
      </c>
      <c r="N3294" s="3">
        <v>7</v>
      </c>
      <c r="O3294" s="2" t="s">
        <v>30</v>
      </c>
      <c r="P3294" s="9" t="s">
        <v>6500</v>
      </c>
      <c r="Q3294" s="9" t="s">
        <v>13148</v>
      </c>
      <c r="R3294" s="10">
        <v>42724</v>
      </c>
      <c r="S3294" s="10">
        <v>45327.872261498022</v>
      </c>
      <c r="T3294" s="11">
        <v>17</v>
      </c>
      <c r="U3294" s="51">
        <v>12</v>
      </c>
      <c r="V3294" s="51">
        <v>2016</v>
      </c>
      <c r="W3294" s="52">
        <v>2024</v>
      </c>
    </row>
    <row r="3295" spans="1:23" x14ac:dyDescent="0.3">
      <c r="A3295" s="22">
        <v>3294</v>
      </c>
      <c r="B3295" s="2" t="s">
        <v>6503</v>
      </c>
      <c r="C3295" s="2" t="s">
        <v>49</v>
      </c>
      <c r="D3295" s="2" t="s">
        <v>64</v>
      </c>
      <c r="E3295" s="3">
        <v>2018</v>
      </c>
      <c r="F3295" s="4">
        <v>45310.77</v>
      </c>
      <c r="G3295" s="5">
        <v>170199</v>
      </c>
      <c r="H3295" s="2" t="s">
        <v>28</v>
      </c>
      <c r="I3295" s="2" t="s">
        <v>22</v>
      </c>
      <c r="J3295" s="6">
        <v>4.3</v>
      </c>
      <c r="K3295" s="7">
        <v>661</v>
      </c>
      <c r="L3295" s="8">
        <v>152</v>
      </c>
      <c r="M3295" s="3">
        <v>5</v>
      </c>
      <c r="N3295" s="3">
        <v>7</v>
      </c>
      <c r="O3295" s="2" t="s">
        <v>80</v>
      </c>
      <c r="P3295" s="9" t="s">
        <v>6502</v>
      </c>
      <c r="Q3295" s="9" t="s">
        <v>13149</v>
      </c>
      <c r="R3295" s="10">
        <v>44159</v>
      </c>
      <c r="S3295" s="10">
        <v>45425.711829411601</v>
      </c>
      <c r="T3295" s="11">
        <v>6</v>
      </c>
      <c r="U3295" s="51">
        <v>11</v>
      </c>
      <c r="V3295" s="51">
        <v>2020</v>
      </c>
      <c r="W3295" s="52">
        <v>2024</v>
      </c>
    </row>
    <row r="3296" spans="1:23" x14ac:dyDescent="0.3">
      <c r="A3296" s="22">
        <v>3295</v>
      </c>
      <c r="B3296" s="2" t="s">
        <v>6505</v>
      </c>
      <c r="C3296" s="2" t="s">
        <v>74</v>
      </c>
      <c r="D3296" s="2" t="s">
        <v>34</v>
      </c>
      <c r="E3296" s="3">
        <v>2021</v>
      </c>
      <c r="F3296" s="4">
        <v>22251.87</v>
      </c>
      <c r="G3296" s="5">
        <v>4710</v>
      </c>
      <c r="H3296" s="2" t="s">
        <v>41</v>
      </c>
      <c r="I3296" s="2" t="s">
        <v>22</v>
      </c>
      <c r="J3296" s="6">
        <v>3.6</v>
      </c>
      <c r="K3296" s="7">
        <v>691</v>
      </c>
      <c r="L3296" s="8">
        <v>115</v>
      </c>
      <c r="M3296" s="3">
        <v>5</v>
      </c>
      <c r="N3296" s="3">
        <v>4</v>
      </c>
      <c r="O3296" s="2" t="s">
        <v>36</v>
      </c>
      <c r="P3296" s="9" t="s">
        <v>6504</v>
      </c>
      <c r="Q3296" s="9" t="s">
        <v>13150</v>
      </c>
      <c r="R3296" s="10">
        <v>43316</v>
      </c>
      <c r="S3296" s="10">
        <v>45171.62101124796</v>
      </c>
      <c r="T3296" s="11">
        <v>3</v>
      </c>
      <c r="U3296" s="51">
        <v>8</v>
      </c>
      <c r="V3296" s="51">
        <v>2018</v>
      </c>
      <c r="W3296" s="52">
        <v>2023</v>
      </c>
    </row>
    <row r="3297" spans="1:23" x14ac:dyDescent="0.3">
      <c r="A3297" s="22">
        <v>3296</v>
      </c>
      <c r="B3297" s="2" t="s">
        <v>6507</v>
      </c>
      <c r="C3297" s="2" t="s">
        <v>26</v>
      </c>
      <c r="D3297" s="2" t="s">
        <v>27</v>
      </c>
      <c r="E3297" s="3">
        <v>2002</v>
      </c>
      <c r="F3297" s="4">
        <v>49666.8</v>
      </c>
      <c r="G3297" s="5">
        <v>14794</v>
      </c>
      <c r="H3297" s="2" t="s">
        <v>21</v>
      </c>
      <c r="I3297" s="2" t="s">
        <v>29</v>
      </c>
      <c r="J3297" s="6">
        <v>3.1</v>
      </c>
      <c r="K3297" s="7">
        <v>387</v>
      </c>
      <c r="L3297" s="8">
        <v>357</v>
      </c>
      <c r="M3297" s="3">
        <v>2</v>
      </c>
      <c r="N3297" s="3">
        <v>7</v>
      </c>
      <c r="O3297" s="2" t="s">
        <v>42</v>
      </c>
      <c r="P3297" s="9" t="s">
        <v>6506</v>
      </c>
      <c r="Q3297" s="9" t="s">
        <v>13151</v>
      </c>
      <c r="R3297" s="10">
        <v>44730</v>
      </c>
      <c r="S3297" s="10">
        <v>45142.123111668057</v>
      </c>
      <c r="T3297" s="11">
        <v>22</v>
      </c>
      <c r="U3297" s="51">
        <v>6</v>
      </c>
      <c r="V3297" s="51">
        <v>2022</v>
      </c>
      <c r="W3297" s="52">
        <v>2023</v>
      </c>
    </row>
    <row r="3298" spans="1:23" x14ac:dyDescent="0.3">
      <c r="A3298" s="22">
        <v>3297</v>
      </c>
      <c r="B3298" s="2" t="s">
        <v>6509</v>
      </c>
      <c r="C3298" s="2" t="s">
        <v>26</v>
      </c>
      <c r="D3298" s="2" t="s">
        <v>50</v>
      </c>
      <c r="E3298" s="3">
        <v>2021</v>
      </c>
      <c r="F3298" s="4">
        <v>49064.21</v>
      </c>
      <c r="G3298" s="5">
        <v>99104</v>
      </c>
      <c r="H3298" s="2" t="s">
        <v>41</v>
      </c>
      <c r="I3298" s="2" t="s">
        <v>22</v>
      </c>
      <c r="J3298" s="6">
        <v>1.9</v>
      </c>
      <c r="K3298" s="7">
        <v>603</v>
      </c>
      <c r="L3298" s="8">
        <v>296</v>
      </c>
      <c r="M3298" s="3">
        <v>4</v>
      </c>
      <c r="N3298" s="3">
        <v>4</v>
      </c>
      <c r="O3298" s="2" t="s">
        <v>80</v>
      </c>
      <c r="P3298" s="9" t="s">
        <v>6508</v>
      </c>
      <c r="Q3298" s="9" t="s">
        <v>13152</v>
      </c>
      <c r="R3298" s="10">
        <v>43999</v>
      </c>
      <c r="S3298" s="10">
        <v>45699.37056115795</v>
      </c>
      <c r="T3298" s="11">
        <v>3</v>
      </c>
      <c r="U3298" s="51">
        <v>6</v>
      </c>
      <c r="V3298" s="51">
        <v>2020</v>
      </c>
      <c r="W3298" s="52">
        <v>2025</v>
      </c>
    </row>
    <row r="3299" spans="1:23" x14ac:dyDescent="0.3">
      <c r="A3299" s="22">
        <v>3298</v>
      </c>
      <c r="B3299" s="2" t="s">
        <v>6511</v>
      </c>
      <c r="C3299" s="2" t="s">
        <v>45</v>
      </c>
      <c r="D3299" s="2" t="s">
        <v>64</v>
      </c>
      <c r="E3299" s="3">
        <v>2001</v>
      </c>
      <c r="F3299" s="4">
        <v>78114.92</v>
      </c>
      <c r="G3299" s="5">
        <v>207759</v>
      </c>
      <c r="H3299" s="2" t="s">
        <v>41</v>
      </c>
      <c r="I3299" s="2" t="s">
        <v>29</v>
      </c>
      <c r="J3299" s="6">
        <v>2.2000000000000002</v>
      </c>
      <c r="K3299" s="7">
        <v>580</v>
      </c>
      <c r="L3299" s="8">
        <v>780</v>
      </c>
      <c r="M3299" s="3">
        <v>5</v>
      </c>
      <c r="N3299" s="3">
        <v>4</v>
      </c>
      <c r="O3299" s="2" t="s">
        <v>36</v>
      </c>
      <c r="P3299" s="9" t="s">
        <v>6510</v>
      </c>
      <c r="Q3299" s="9" t="s">
        <v>13153</v>
      </c>
      <c r="R3299" s="10">
        <v>43754</v>
      </c>
      <c r="S3299" s="10">
        <v>45290.48878480267</v>
      </c>
      <c r="T3299" s="11">
        <v>23</v>
      </c>
      <c r="U3299" s="51">
        <v>10</v>
      </c>
      <c r="V3299" s="51">
        <v>2019</v>
      </c>
      <c r="W3299" s="52">
        <v>2023</v>
      </c>
    </row>
    <row r="3300" spans="1:23" x14ac:dyDescent="0.3">
      <c r="A3300" s="22">
        <v>3299</v>
      </c>
      <c r="B3300" s="2" t="s">
        <v>6513</v>
      </c>
      <c r="C3300" s="2" t="s">
        <v>63</v>
      </c>
      <c r="D3300" s="2" t="s">
        <v>40</v>
      </c>
      <c r="E3300" s="3">
        <v>1990</v>
      </c>
      <c r="F3300" s="4">
        <v>68646.48</v>
      </c>
      <c r="G3300" s="5">
        <v>201307</v>
      </c>
      <c r="H3300" s="2" t="s">
        <v>41</v>
      </c>
      <c r="I3300" s="2" t="s">
        <v>29</v>
      </c>
      <c r="J3300" s="6">
        <v>2.9</v>
      </c>
      <c r="K3300" s="7">
        <v>688</v>
      </c>
      <c r="L3300" s="8">
        <v>641</v>
      </c>
      <c r="M3300" s="3">
        <v>5</v>
      </c>
      <c r="N3300" s="3">
        <v>5</v>
      </c>
      <c r="O3300" s="2" t="s">
        <v>85</v>
      </c>
      <c r="P3300" s="9" t="s">
        <v>6512</v>
      </c>
      <c r="Q3300" s="9" t="s">
        <v>13154</v>
      </c>
      <c r="R3300" s="10">
        <v>42329</v>
      </c>
      <c r="S3300" s="10">
        <v>45189.290545154749</v>
      </c>
      <c r="T3300" s="11">
        <v>34</v>
      </c>
      <c r="U3300" s="51">
        <v>11</v>
      </c>
      <c r="V3300" s="51">
        <v>2015</v>
      </c>
      <c r="W3300" s="52">
        <v>2023</v>
      </c>
    </row>
    <row r="3301" spans="1:23" x14ac:dyDescent="0.3">
      <c r="A3301" s="22">
        <v>3300</v>
      </c>
      <c r="B3301" s="2" t="s">
        <v>6515</v>
      </c>
      <c r="C3301" s="2" t="s">
        <v>118</v>
      </c>
      <c r="D3301" s="2" t="s">
        <v>92</v>
      </c>
      <c r="E3301" s="3">
        <v>2007</v>
      </c>
      <c r="F3301" s="4">
        <v>37045.21</v>
      </c>
      <c r="G3301" s="5">
        <v>17865</v>
      </c>
      <c r="H3301" s="2" t="s">
        <v>35</v>
      </c>
      <c r="I3301" s="2" t="s">
        <v>22</v>
      </c>
      <c r="J3301" s="6">
        <v>1.2</v>
      </c>
      <c r="K3301" s="7">
        <v>265</v>
      </c>
      <c r="L3301" s="8">
        <v>390</v>
      </c>
      <c r="M3301" s="3">
        <v>4</v>
      </c>
      <c r="N3301" s="3">
        <v>7</v>
      </c>
      <c r="O3301" s="2" t="s">
        <v>42</v>
      </c>
      <c r="P3301" s="9" t="s">
        <v>6514</v>
      </c>
      <c r="Q3301" s="9" t="s">
        <v>13155</v>
      </c>
      <c r="R3301" s="10">
        <v>43716</v>
      </c>
      <c r="S3301" s="10">
        <v>45216.890065058717</v>
      </c>
      <c r="T3301" s="11">
        <v>17</v>
      </c>
      <c r="U3301" s="51">
        <v>9</v>
      </c>
      <c r="V3301" s="51">
        <v>2019</v>
      </c>
      <c r="W3301" s="52">
        <v>2023</v>
      </c>
    </row>
    <row r="3302" spans="1:23" x14ac:dyDescent="0.3">
      <c r="A3302" s="22">
        <v>3301</v>
      </c>
      <c r="B3302" s="2" t="s">
        <v>6517</v>
      </c>
      <c r="C3302" s="2" t="s">
        <v>39</v>
      </c>
      <c r="D3302" s="2" t="s">
        <v>27</v>
      </c>
      <c r="E3302" s="3">
        <v>2009</v>
      </c>
      <c r="F3302" s="4">
        <v>38385.08</v>
      </c>
      <c r="G3302" s="5">
        <v>258314</v>
      </c>
      <c r="H3302" s="2" t="s">
        <v>35</v>
      </c>
      <c r="I3302" s="2" t="s">
        <v>29</v>
      </c>
      <c r="J3302" s="6">
        <v>3.3</v>
      </c>
      <c r="K3302" s="7">
        <v>140</v>
      </c>
      <c r="L3302" s="8">
        <v>174</v>
      </c>
      <c r="M3302" s="3">
        <v>5</v>
      </c>
      <c r="N3302" s="3">
        <v>7</v>
      </c>
      <c r="O3302" s="2" t="s">
        <v>80</v>
      </c>
      <c r="P3302" s="9" t="s">
        <v>6516</v>
      </c>
      <c r="Q3302" s="9" t="s">
        <v>13156</v>
      </c>
      <c r="R3302" s="10">
        <v>44394</v>
      </c>
      <c r="S3302" s="10">
        <v>45331.376962438197</v>
      </c>
      <c r="T3302" s="11">
        <v>15</v>
      </c>
      <c r="U3302" s="51">
        <v>7</v>
      </c>
      <c r="V3302" s="51">
        <v>2021</v>
      </c>
      <c r="W3302" s="52">
        <v>2024</v>
      </c>
    </row>
    <row r="3303" spans="1:23" x14ac:dyDescent="0.3">
      <c r="A3303" s="22">
        <v>3302</v>
      </c>
      <c r="B3303" s="2" t="s">
        <v>6519</v>
      </c>
      <c r="C3303" s="2" t="s">
        <v>33</v>
      </c>
      <c r="D3303" s="2" t="s">
        <v>64</v>
      </c>
      <c r="E3303" s="3">
        <v>2009</v>
      </c>
      <c r="F3303" s="4">
        <v>62708.62</v>
      </c>
      <c r="G3303" s="5">
        <v>137485</v>
      </c>
      <c r="H3303" s="2" t="s">
        <v>41</v>
      </c>
      <c r="I3303" s="2" t="s">
        <v>29</v>
      </c>
      <c r="J3303" s="6">
        <v>2.8</v>
      </c>
      <c r="K3303" s="7">
        <v>310</v>
      </c>
      <c r="L3303" s="8">
        <v>337</v>
      </c>
      <c r="M3303" s="3">
        <v>5</v>
      </c>
      <c r="N3303" s="3">
        <v>4</v>
      </c>
      <c r="O3303" s="2" t="s">
        <v>23</v>
      </c>
      <c r="P3303" s="9" t="s">
        <v>6518</v>
      </c>
      <c r="Q3303" s="9" t="s">
        <v>13157</v>
      </c>
      <c r="R3303" s="10">
        <v>43806</v>
      </c>
      <c r="S3303" s="10">
        <v>45860.002687583234</v>
      </c>
      <c r="T3303" s="11">
        <v>15</v>
      </c>
      <c r="U3303" s="51">
        <v>12</v>
      </c>
      <c r="V3303" s="51">
        <v>2019</v>
      </c>
      <c r="W3303" s="52">
        <v>2025</v>
      </c>
    </row>
    <row r="3304" spans="1:23" x14ac:dyDescent="0.3">
      <c r="A3304" s="22">
        <v>3303</v>
      </c>
      <c r="B3304" s="2" t="s">
        <v>6521</v>
      </c>
      <c r="C3304" s="2" t="s">
        <v>63</v>
      </c>
      <c r="D3304" s="2" t="s">
        <v>46</v>
      </c>
      <c r="E3304" s="3">
        <v>2016</v>
      </c>
      <c r="F3304" s="4">
        <v>52476.4</v>
      </c>
      <c r="G3304" s="5">
        <v>132145</v>
      </c>
      <c r="H3304" s="2" t="s">
        <v>35</v>
      </c>
      <c r="I3304" s="2" t="s">
        <v>22</v>
      </c>
      <c r="J3304" s="6">
        <v>5.4</v>
      </c>
      <c r="K3304" s="7">
        <v>249</v>
      </c>
      <c r="L3304" s="8">
        <v>432</v>
      </c>
      <c r="M3304" s="3">
        <v>4</v>
      </c>
      <c r="N3304" s="3">
        <v>5</v>
      </c>
      <c r="O3304" s="2" t="s">
        <v>80</v>
      </c>
      <c r="P3304" s="9" t="s">
        <v>6520</v>
      </c>
      <c r="Q3304" s="9" t="s">
        <v>13158</v>
      </c>
      <c r="R3304" s="10">
        <v>42440</v>
      </c>
      <c r="S3304" s="10">
        <v>45728.722431532027</v>
      </c>
      <c r="T3304" s="11">
        <v>8</v>
      </c>
      <c r="U3304" s="51">
        <v>3</v>
      </c>
      <c r="V3304" s="51">
        <v>2016</v>
      </c>
      <c r="W3304" s="52">
        <v>2025</v>
      </c>
    </row>
    <row r="3305" spans="1:23" x14ac:dyDescent="0.3">
      <c r="A3305" s="22">
        <v>3304</v>
      </c>
      <c r="B3305" s="2" t="s">
        <v>6523</v>
      </c>
      <c r="C3305" s="2" t="s">
        <v>107</v>
      </c>
      <c r="D3305" s="2" t="s">
        <v>64</v>
      </c>
      <c r="E3305" s="3">
        <v>2017</v>
      </c>
      <c r="F3305" s="4">
        <v>7075.35</v>
      </c>
      <c r="G3305" s="5">
        <v>279773</v>
      </c>
      <c r="H3305" s="2" t="s">
        <v>28</v>
      </c>
      <c r="I3305" s="2" t="s">
        <v>22</v>
      </c>
      <c r="J3305" s="6">
        <v>1.9</v>
      </c>
      <c r="K3305" s="7">
        <v>683</v>
      </c>
      <c r="L3305" s="8">
        <v>175</v>
      </c>
      <c r="M3305" s="3">
        <v>5</v>
      </c>
      <c r="N3305" s="3">
        <v>4</v>
      </c>
      <c r="O3305" s="2" t="s">
        <v>36</v>
      </c>
      <c r="P3305" s="9" t="s">
        <v>6522</v>
      </c>
      <c r="Q3305" s="9" t="s">
        <v>13159</v>
      </c>
      <c r="R3305" s="10">
        <v>44316</v>
      </c>
      <c r="S3305" s="10">
        <v>45503.837454536617</v>
      </c>
      <c r="T3305" s="11">
        <v>7</v>
      </c>
      <c r="U3305" s="51">
        <v>4</v>
      </c>
      <c r="V3305" s="51">
        <v>2021</v>
      </c>
      <c r="W3305" s="52">
        <v>2024</v>
      </c>
    </row>
    <row r="3306" spans="1:23" x14ac:dyDescent="0.3">
      <c r="A3306" s="22">
        <v>3305</v>
      </c>
      <c r="B3306" s="2" t="s">
        <v>6525</v>
      </c>
      <c r="C3306" s="2" t="s">
        <v>74</v>
      </c>
      <c r="D3306" s="2" t="s">
        <v>64</v>
      </c>
      <c r="E3306" s="3">
        <v>2010</v>
      </c>
      <c r="F3306" s="4">
        <v>55879.61</v>
      </c>
      <c r="G3306" s="5">
        <v>106234</v>
      </c>
      <c r="H3306" s="2" t="s">
        <v>41</v>
      </c>
      <c r="I3306" s="2" t="s">
        <v>22</v>
      </c>
      <c r="J3306" s="6">
        <v>2.7</v>
      </c>
      <c r="K3306" s="7">
        <v>634</v>
      </c>
      <c r="L3306" s="8">
        <v>797</v>
      </c>
      <c r="M3306" s="3">
        <v>5</v>
      </c>
      <c r="N3306" s="3">
        <v>5</v>
      </c>
      <c r="O3306" s="2" t="s">
        <v>51</v>
      </c>
      <c r="P3306" s="9" t="s">
        <v>6524</v>
      </c>
      <c r="Q3306" s="9" t="s">
        <v>13160</v>
      </c>
      <c r="R3306" s="10">
        <v>43158</v>
      </c>
      <c r="S3306" s="10">
        <v>45279.682623570428</v>
      </c>
      <c r="T3306" s="11">
        <v>14</v>
      </c>
      <c r="U3306" s="51">
        <v>2</v>
      </c>
      <c r="V3306" s="51">
        <v>2018</v>
      </c>
      <c r="W3306" s="52">
        <v>2023</v>
      </c>
    </row>
    <row r="3307" spans="1:23" x14ac:dyDescent="0.3">
      <c r="A3307" s="22">
        <v>3306</v>
      </c>
      <c r="B3307" s="2" t="s">
        <v>6527</v>
      </c>
      <c r="C3307" s="2" t="s">
        <v>118</v>
      </c>
      <c r="D3307" s="2" t="s">
        <v>27</v>
      </c>
      <c r="E3307" s="3">
        <v>2021</v>
      </c>
      <c r="F3307" s="4">
        <v>49239.1</v>
      </c>
      <c r="G3307" s="5">
        <v>193605</v>
      </c>
      <c r="H3307" s="2" t="s">
        <v>41</v>
      </c>
      <c r="I3307" s="2" t="s">
        <v>22</v>
      </c>
      <c r="J3307" s="6">
        <v>2.9</v>
      </c>
      <c r="K3307" s="7">
        <v>564</v>
      </c>
      <c r="L3307" s="8">
        <v>303</v>
      </c>
      <c r="M3307" s="3">
        <v>5</v>
      </c>
      <c r="N3307" s="3">
        <v>4</v>
      </c>
      <c r="O3307" s="2" t="s">
        <v>42</v>
      </c>
      <c r="P3307" s="9" t="s">
        <v>6526</v>
      </c>
      <c r="Q3307" s="9" t="s">
        <v>13161</v>
      </c>
      <c r="R3307" s="10">
        <v>44002</v>
      </c>
      <c r="S3307" s="10">
        <v>45846.860059057522</v>
      </c>
      <c r="T3307" s="11">
        <v>3</v>
      </c>
      <c r="U3307" s="51">
        <v>6</v>
      </c>
      <c r="V3307" s="51">
        <v>2020</v>
      </c>
      <c r="W3307" s="52">
        <v>2025</v>
      </c>
    </row>
    <row r="3308" spans="1:23" x14ac:dyDescent="0.3">
      <c r="A3308" s="22">
        <v>3307</v>
      </c>
      <c r="B3308" s="2" t="s">
        <v>6529</v>
      </c>
      <c r="C3308" s="2" t="s">
        <v>107</v>
      </c>
      <c r="D3308" s="2" t="s">
        <v>20</v>
      </c>
      <c r="E3308" s="3">
        <v>2007</v>
      </c>
      <c r="F3308" s="4">
        <v>54279.01</v>
      </c>
      <c r="G3308" s="5">
        <v>61140</v>
      </c>
      <c r="H3308" s="2" t="s">
        <v>41</v>
      </c>
      <c r="I3308" s="2" t="s">
        <v>29</v>
      </c>
      <c r="J3308" s="6">
        <v>1.1000000000000001</v>
      </c>
      <c r="K3308" s="7">
        <v>300</v>
      </c>
      <c r="L3308" s="8">
        <v>405</v>
      </c>
      <c r="M3308" s="3">
        <v>2</v>
      </c>
      <c r="N3308" s="3">
        <v>2</v>
      </c>
      <c r="O3308" s="2" t="s">
        <v>42</v>
      </c>
      <c r="P3308" s="9" t="s">
        <v>6528</v>
      </c>
      <c r="Q3308" s="9" t="s">
        <v>13162</v>
      </c>
      <c r="R3308" s="10">
        <v>42310</v>
      </c>
      <c r="S3308" s="10">
        <v>45570.280743194351</v>
      </c>
      <c r="T3308" s="11">
        <v>17</v>
      </c>
      <c r="U3308" s="51">
        <v>11</v>
      </c>
      <c r="V3308" s="51">
        <v>2015</v>
      </c>
      <c r="W3308" s="52">
        <v>2024</v>
      </c>
    </row>
    <row r="3309" spans="1:23" x14ac:dyDescent="0.3">
      <c r="A3309" s="22">
        <v>3308</v>
      </c>
      <c r="B3309" s="2" t="s">
        <v>6531</v>
      </c>
      <c r="C3309" s="2" t="s">
        <v>45</v>
      </c>
      <c r="D3309" s="2" t="s">
        <v>56</v>
      </c>
      <c r="E3309" s="3">
        <v>1997</v>
      </c>
      <c r="F3309" s="4">
        <v>68992.69</v>
      </c>
      <c r="G3309" s="5">
        <v>65138</v>
      </c>
      <c r="H3309" s="2" t="s">
        <v>41</v>
      </c>
      <c r="I3309" s="2" t="s">
        <v>22</v>
      </c>
      <c r="J3309" s="6">
        <v>2.1</v>
      </c>
      <c r="K3309" s="7">
        <v>546</v>
      </c>
      <c r="L3309" s="8">
        <v>200</v>
      </c>
      <c r="M3309" s="3">
        <v>2</v>
      </c>
      <c r="N3309" s="3">
        <v>7</v>
      </c>
      <c r="O3309" s="2" t="s">
        <v>80</v>
      </c>
      <c r="P3309" s="9" t="s">
        <v>6530</v>
      </c>
      <c r="Q3309" s="9" t="s">
        <v>13163</v>
      </c>
      <c r="R3309" s="10">
        <v>44388</v>
      </c>
      <c r="S3309" s="10">
        <v>45830.942875620844</v>
      </c>
      <c r="T3309" s="11">
        <v>27</v>
      </c>
      <c r="U3309" s="51">
        <v>7</v>
      </c>
      <c r="V3309" s="51">
        <v>2021</v>
      </c>
      <c r="W3309" s="52">
        <v>2025</v>
      </c>
    </row>
    <row r="3310" spans="1:23" x14ac:dyDescent="0.3">
      <c r="A3310" s="22">
        <v>3309</v>
      </c>
      <c r="B3310" s="2" t="s">
        <v>6533</v>
      </c>
      <c r="C3310" s="2" t="s">
        <v>74</v>
      </c>
      <c r="D3310" s="2" t="s">
        <v>27</v>
      </c>
      <c r="E3310" s="3">
        <v>2008</v>
      </c>
      <c r="F3310" s="4">
        <v>26952.39</v>
      </c>
      <c r="G3310" s="5">
        <v>95696</v>
      </c>
      <c r="H3310" s="2" t="s">
        <v>21</v>
      </c>
      <c r="I3310" s="2" t="s">
        <v>29</v>
      </c>
      <c r="J3310" s="6">
        <v>2.5</v>
      </c>
      <c r="K3310" s="7">
        <v>513</v>
      </c>
      <c r="L3310" s="8">
        <v>647</v>
      </c>
      <c r="M3310" s="3">
        <v>2</v>
      </c>
      <c r="N3310" s="3">
        <v>5</v>
      </c>
      <c r="O3310" s="2" t="s">
        <v>42</v>
      </c>
      <c r="P3310" s="9" t="s">
        <v>6532</v>
      </c>
      <c r="Q3310" s="9" t="s">
        <v>13164</v>
      </c>
      <c r="R3310" s="10">
        <v>44800</v>
      </c>
      <c r="S3310" s="10">
        <v>45775.305748195358</v>
      </c>
      <c r="T3310" s="11">
        <v>16</v>
      </c>
      <c r="U3310" s="51">
        <v>8</v>
      </c>
      <c r="V3310" s="51">
        <v>2022</v>
      </c>
      <c r="W3310" s="52">
        <v>2025</v>
      </c>
    </row>
    <row r="3311" spans="1:23" x14ac:dyDescent="0.3">
      <c r="A3311" s="22">
        <v>3310</v>
      </c>
      <c r="B3311" s="2" t="s">
        <v>6239</v>
      </c>
      <c r="C3311" s="2" t="s">
        <v>118</v>
      </c>
      <c r="D3311" s="2" t="s">
        <v>40</v>
      </c>
      <c r="E3311" s="3">
        <v>2024</v>
      </c>
      <c r="F3311" s="4">
        <v>71770.66</v>
      </c>
      <c r="G3311" s="5">
        <v>87423</v>
      </c>
      <c r="H3311" s="2" t="s">
        <v>21</v>
      </c>
      <c r="I3311" s="2" t="s">
        <v>22</v>
      </c>
      <c r="J3311" s="6">
        <v>3.3</v>
      </c>
      <c r="K3311" s="7">
        <v>627</v>
      </c>
      <c r="L3311" s="8">
        <v>325</v>
      </c>
      <c r="M3311" s="3">
        <v>4</v>
      </c>
      <c r="N3311" s="3">
        <v>4</v>
      </c>
      <c r="O3311" s="2" t="s">
        <v>23</v>
      </c>
      <c r="P3311" s="9" t="s">
        <v>6534</v>
      </c>
      <c r="Q3311" s="9" t="s">
        <v>13165</v>
      </c>
      <c r="R3311" s="10">
        <v>42141</v>
      </c>
      <c r="S3311" s="10">
        <v>45647.530193084327</v>
      </c>
      <c r="T3311" s="11">
        <v>0</v>
      </c>
      <c r="U3311" s="51">
        <v>5</v>
      </c>
      <c r="V3311" s="51">
        <v>2015</v>
      </c>
      <c r="W3311" s="52">
        <v>2024</v>
      </c>
    </row>
    <row r="3312" spans="1:23" x14ac:dyDescent="0.3">
      <c r="A3312" s="22">
        <v>3311</v>
      </c>
      <c r="B3312" s="2" t="s">
        <v>6536</v>
      </c>
      <c r="C3312" s="2" t="s">
        <v>45</v>
      </c>
      <c r="D3312" s="2" t="s">
        <v>46</v>
      </c>
      <c r="E3312" s="3">
        <v>1990</v>
      </c>
      <c r="F3312" s="4">
        <v>70058.3</v>
      </c>
      <c r="G3312" s="5">
        <v>30354</v>
      </c>
      <c r="H3312" s="2" t="s">
        <v>21</v>
      </c>
      <c r="I3312" s="2" t="s">
        <v>29</v>
      </c>
      <c r="J3312" s="6">
        <v>2.2000000000000002</v>
      </c>
      <c r="K3312" s="7">
        <v>225</v>
      </c>
      <c r="L3312" s="8">
        <v>789</v>
      </c>
      <c r="M3312" s="3">
        <v>3</v>
      </c>
      <c r="N3312" s="3">
        <v>2</v>
      </c>
      <c r="O3312" s="2" t="s">
        <v>42</v>
      </c>
      <c r="P3312" s="9" t="s">
        <v>6535</v>
      </c>
      <c r="Q3312" s="9" t="s">
        <v>13166</v>
      </c>
      <c r="R3312" s="10">
        <v>45439</v>
      </c>
      <c r="S3312" s="10">
        <v>45389.204527951311</v>
      </c>
      <c r="T3312" s="11">
        <v>34</v>
      </c>
      <c r="U3312" s="51">
        <v>5</v>
      </c>
      <c r="V3312" s="51">
        <v>2024</v>
      </c>
      <c r="W3312" s="52">
        <v>2024</v>
      </c>
    </row>
    <row r="3313" spans="1:23" x14ac:dyDescent="0.3">
      <c r="A3313" s="22">
        <v>3312</v>
      </c>
      <c r="B3313" s="2" t="s">
        <v>6538</v>
      </c>
      <c r="C3313" s="2" t="s">
        <v>33</v>
      </c>
      <c r="D3313" s="2" t="s">
        <v>64</v>
      </c>
      <c r="E3313" s="3">
        <v>2023</v>
      </c>
      <c r="F3313" s="4">
        <v>68520.53</v>
      </c>
      <c r="G3313" s="5">
        <v>280823</v>
      </c>
      <c r="H3313" s="2" t="s">
        <v>35</v>
      </c>
      <c r="I3313" s="2" t="s">
        <v>29</v>
      </c>
      <c r="J3313" s="6">
        <v>3.1</v>
      </c>
      <c r="K3313" s="7">
        <v>71</v>
      </c>
      <c r="L3313" s="8">
        <v>689</v>
      </c>
      <c r="M3313" s="3">
        <v>2</v>
      </c>
      <c r="N3313" s="3">
        <v>2</v>
      </c>
      <c r="O3313" s="2" t="s">
        <v>36</v>
      </c>
      <c r="P3313" s="9" t="s">
        <v>6537</v>
      </c>
      <c r="Q3313" s="9" t="s">
        <v>13167</v>
      </c>
      <c r="R3313" s="10">
        <v>44032</v>
      </c>
      <c r="S3313" s="10">
        <v>45405.559799005518</v>
      </c>
      <c r="T3313" s="11">
        <v>1</v>
      </c>
      <c r="U3313" s="51">
        <v>7</v>
      </c>
      <c r="V3313" s="51">
        <v>2020</v>
      </c>
      <c r="W3313" s="52">
        <v>2024</v>
      </c>
    </row>
    <row r="3314" spans="1:23" x14ac:dyDescent="0.3">
      <c r="A3314" s="22">
        <v>3313</v>
      </c>
      <c r="B3314" s="2" t="s">
        <v>6540</v>
      </c>
      <c r="C3314" s="2" t="s">
        <v>118</v>
      </c>
      <c r="D3314" s="2" t="s">
        <v>34</v>
      </c>
      <c r="E3314" s="3">
        <v>1991</v>
      </c>
      <c r="F3314" s="4">
        <v>17939.72</v>
      </c>
      <c r="G3314" s="5">
        <v>237716</v>
      </c>
      <c r="H3314" s="2" t="s">
        <v>21</v>
      </c>
      <c r="I3314" s="2" t="s">
        <v>22</v>
      </c>
      <c r="J3314" s="6">
        <v>4.4000000000000004</v>
      </c>
      <c r="K3314" s="7">
        <v>466</v>
      </c>
      <c r="L3314" s="8">
        <v>591</v>
      </c>
      <c r="M3314" s="3">
        <v>5</v>
      </c>
      <c r="N3314" s="3">
        <v>7</v>
      </c>
      <c r="O3314" s="2" t="s">
        <v>30</v>
      </c>
      <c r="P3314" s="9" t="s">
        <v>6539</v>
      </c>
      <c r="Q3314" s="9" t="s">
        <v>13168</v>
      </c>
      <c r="R3314" s="10">
        <v>42120</v>
      </c>
      <c r="S3314" s="10">
        <v>45315.605808207358</v>
      </c>
      <c r="T3314" s="11">
        <v>33</v>
      </c>
      <c r="U3314" s="51">
        <v>4</v>
      </c>
      <c r="V3314" s="51">
        <v>2015</v>
      </c>
      <c r="W3314" s="52">
        <v>2024</v>
      </c>
    </row>
    <row r="3315" spans="1:23" x14ac:dyDescent="0.3">
      <c r="A3315" s="22">
        <v>3314</v>
      </c>
      <c r="B3315" s="2" t="s">
        <v>6542</v>
      </c>
      <c r="C3315" s="2" t="s">
        <v>33</v>
      </c>
      <c r="D3315" s="2" t="s">
        <v>40</v>
      </c>
      <c r="E3315" s="3">
        <v>2006</v>
      </c>
      <c r="F3315" s="4">
        <v>10707.5</v>
      </c>
      <c r="G3315" s="5">
        <v>71063</v>
      </c>
      <c r="H3315" s="2" t="s">
        <v>35</v>
      </c>
      <c r="I3315" s="2" t="s">
        <v>29</v>
      </c>
      <c r="J3315" s="6">
        <v>1</v>
      </c>
      <c r="K3315" s="7">
        <v>444</v>
      </c>
      <c r="L3315" s="8">
        <v>334</v>
      </c>
      <c r="M3315" s="3">
        <v>5</v>
      </c>
      <c r="N3315" s="3">
        <v>7</v>
      </c>
      <c r="O3315" s="2" t="s">
        <v>85</v>
      </c>
      <c r="P3315" s="9" t="s">
        <v>6541</v>
      </c>
      <c r="Q3315" s="9" t="s">
        <v>13169</v>
      </c>
      <c r="R3315" s="10">
        <v>43192</v>
      </c>
      <c r="S3315" s="10">
        <v>45793.267340513819</v>
      </c>
      <c r="T3315" s="11">
        <v>18</v>
      </c>
      <c r="U3315" s="51">
        <v>4</v>
      </c>
      <c r="V3315" s="51">
        <v>2018</v>
      </c>
      <c r="W3315" s="52">
        <v>2025</v>
      </c>
    </row>
    <row r="3316" spans="1:23" x14ac:dyDescent="0.3">
      <c r="A3316" s="22">
        <v>3315</v>
      </c>
      <c r="B3316" s="2" t="s">
        <v>6544</v>
      </c>
      <c r="C3316" s="2" t="s">
        <v>107</v>
      </c>
      <c r="D3316" s="2" t="s">
        <v>79</v>
      </c>
      <c r="E3316" s="3">
        <v>2011</v>
      </c>
      <c r="F3316" s="4">
        <v>22538.52</v>
      </c>
      <c r="G3316" s="5">
        <v>114281</v>
      </c>
      <c r="H3316" s="2" t="s">
        <v>35</v>
      </c>
      <c r="I3316" s="2" t="s">
        <v>22</v>
      </c>
      <c r="J3316" s="6">
        <v>5.9</v>
      </c>
      <c r="K3316" s="7">
        <v>484</v>
      </c>
      <c r="L3316" s="8">
        <v>448</v>
      </c>
      <c r="M3316" s="3">
        <v>3</v>
      </c>
      <c r="N3316" s="3">
        <v>4</v>
      </c>
      <c r="O3316" s="2" t="s">
        <v>42</v>
      </c>
      <c r="P3316" s="9" t="s">
        <v>6543</v>
      </c>
      <c r="Q3316" s="9" t="s">
        <v>13170</v>
      </c>
      <c r="R3316" s="10">
        <v>44170</v>
      </c>
      <c r="S3316" s="10">
        <v>45460.758838813483</v>
      </c>
      <c r="T3316" s="11">
        <v>13</v>
      </c>
      <c r="U3316" s="51">
        <v>12</v>
      </c>
      <c r="V3316" s="51">
        <v>2020</v>
      </c>
      <c r="W3316" s="52">
        <v>2024</v>
      </c>
    </row>
    <row r="3317" spans="1:23" x14ac:dyDescent="0.3">
      <c r="A3317" s="22">
        <v>3316</v>
      </c>
      <c r="B3317" s="2" t="s">
        <v>6546</v>
      </c>
      <c r="C3317" s="2" t="s">
        <v>45</v>
      </c>
      <c r="D3317" s="2" t="s">
        <v>64</v>
      </c>
      <c r="E3317" s="3">
        <v>2009</v>
      </c>
      <c r="F3317" s="4">
        <v>79131.55</v>
      </c>
      <c r="G3317" s="5">
        <v>241494</v>
      </c>
      <c r="H3317" s="2" t="s">
        <v>28</v>
      </c>
      <c r="I3317" s="2" t="s">
        <v>29</v>
      </c>
      <c r="J3317" s="6">
        <v>1.6</v>
      </c>
      <c r="K3317" s="7">
        <v>232</v>
      </c>
      <c r="L3317" s="8">
        <v>501</v>
      </c>
      <c r="M3317" s="3">
        <v>4</v>
      </c>
      <c r="N3317" s="3">
        <v>4</v>
      </c>
      <c r="O3317" s="2" t="s">
        <v>30</v>
      </c>
      <c r="P3317" s="9" t="s">
        <v>6545</v>
      </c>
      <c r="Q3317" s="9" t="s">
        <v>13171</v>
      </c>
      <c r="R3317" s="10">
        <v>45350</v>
      </c>
      <c r="S3317" s="10">
        <v>45537.862259497619</v>
      </c>
      <c r="T3317" s="11">
        <v>15</v>
      </c>
      <c r="U3317" s="51">
        <v>2</v>
      </c>
      <c r="V3317" s="51">
        <v>2024</v>
      </c>
      <c r="W3317" s="52">
        <v>2024</v>
      </c>
    </row>
    <row r="3318" spans="1:23" x14ac:dyDescent="0.3">
      <c r="A3318" s="22">
        <v>3317</v>
      </c>
      <c r="B3318" s="2" t="s">
        <v>6548</v>
      </c>
      <c r="C3318" s="2" t="s">
        <v>45</v>
      </c>
      <c r="D3318" s="2" t="s">
        <v>20</v>
      </c>
      <c r="E3318" s="3">
        <v>1990</v>
      </c>
      <c r="F3318" s="4">
        <v>43627.92</v>
      </c>
      <c r="G3318" s="5">
        <v>216978</v>
      </c>
      <c r="H3318" s="2" t="s">
        <v>41</v>
      </c>
      <c r="I3318" s="2" t="s">
        <v>22</v>
      </c>
      <c r="J3318" s="6">
        <v>4.8</v>
      </c>
      <c r="K3318" s="7">
        <v>332</v>
      </c>
      <c r="L3318" s="8">
        <v>396</v>
      </c>
      <c r="M3318" s="3">
        <v>3</v>
      </c>
      <c r="N3318" s="3">
        <v>5</v>
      </c>
      <c r="O3318" s="2" t="s">
        <v>30</v>
      </c>
      <c r="P3318" s="9" t="s">
        <v>6547</v>
      </c>
      <c r="Q3318" s="9" t="s">
        <v>13172</v>
      </c>
      <c r="R3318" s="10">
        <v>44513</v>
      </c>
      <c r="S3318" s="10">
        <v>45656.291945434801</v>
      </c>
      <c r="T3318" s="11">
        <v>34</v>
      </c>
      <c r="U3318" s="51">
        <v>11</v>
      </c>
      <c r="V3318" s="51">
        <v>2021</v>
      </c>
      <c r="W3318" s="52">
        <v>2024</v>
      </c>
    </row>
    <row r="3319" spans="1:23" x14ac:dyDescent="0.3">
      <c r="A3319" s="22">
        <v>3318</v>
      </c>
      <c r="B3319" s="2" t="s">
        <v>6550</v>
      </c>
      <c r="C3319" s="2" t="s">
        <v>63</v>
      </c>
      <c r="D3319" s="2" t="s">
        <v>34</v>
      </c>
      <c r="E3319" s="3">
        <v>1995</v>
      </c>
      <c r="F3319" s="4">
        <v>71334.83</v>
      </c>
      <c r="G3319" s="5">
        <v>9379</v>
      </c>
      <c r="H3319" s="2" t="s">
        <v>21</v>
      </c>
      <c r="I3319" s="2" t="s">
        <v>22</v>
      </c>
      <c r="J3319" s="6">
        <v>3</v>
      </c>
      <c r="K3319" s="7">
        <v>497</v>
      </c>
      <c r="L3319" s="8">
        <v>363</v>
      </c>
      <c r="M3319" s="3">
        <v>3</v>
      </c>
      <c r="N3319" s="3">
        <v>7</v>
      </c>
      <c r="O3319" s="2" t="s">
        <v>85</v>
      </c>
      <c r="P3319" s="9" t="s">
        <v>6549</v>
      </c>
      <c r="Q3319" s="9" t="s">
        <v>13173</v>
      </c>
      <c r="R3319" s="10">
        <v>43851</v>
      </c>
      <c r="S3319" s="10">
        <v>45208.566400325777</v>
      </c>
      <c r="T3319" s="11">
        <v>29</v>
      </c>
      <c r="U3319" s="51">
        <v>1</v>
      </c>
      <c r="V3319" s="51">
        <v>2020</v>
      </c>
      <c r="W3319" s="52">
        <v>2023</v>
      </c>
    </row>
    <row r="3320" spans="1:23" x14ac:dyDescent="0.3">
      <c r="A3320" s="22">
        <v>3319</v>
      </c>
      <c r="B3320" s="2" t="s">
        <v>6552</v>
      </c>
      <c r="C3320" s="2" t="s">
        <v>39</v>
      </c>
      <c r="D3320" s="2" t="s">
        <v>20</v>
      </c>
      <c r="E3320" s="3">
        <v>2011</v>
      </c>
      <c r="F3320" s="4">
        <v>41016.29</v>
      </c>
      <c r="G3320" s="5">
        <v>102661</v>
      </c>
      <c r="H3320" s="2" t="s">
        <v>35</v>
      </c>
      <c r="I3320" s="2" t="s">
        <v>22</v>
      </c>
      <c r="J3320" s="6">
        <v>5.9</v>
      </c>
      <c r="K3320" s="7">
        <v>325</v>
      </c>
      <c r="L3320" s="8">
        <v>290</v>
      </c>
      <c r="M3320" s="3">
        <v>3</v>
      </c>
      <c r="N3320" s="3">
        <v>2</v>
      </c>
      <c r="O3320" s="2" t="s">
        <v>36</v>
      </c>
      <c r="P3320" s="9" t="s">
        <v>6551</v>
      </c>
      <c r="Q3320" s="9" t="s">
        <v>13174</v>
      </c>
      <c r="R3320" s="10">
        <v>42199</v>
      </c>
      <c r="S3320" s="10">
        <v>45754.277542554228</v>
      </c>
      <c r="T3320" s="11">
        <v>13</v>
      </c>
      <c r="U3320" s="51">
        <v>7</v>
      </c>
      <c r="V3320" s="51">
        <v>2015</v>
      </c>
      <c r="W3320" s="52">
        <v>2025</v>
      </c>
    </row>
    <row r="3321" spans="1:23" x14ac:dyDescent="0.3">
      <c r="A3321" s="22">
        <v>3320</v>
      </c>
      <c r="B3321" s="2" t="s">
        <v>6554</v>
      </c>
      <c r="C3321" s="2" t="s">
        <v>74</v>
      </c>
      <c r="D3321" s="2" t="s">
        <v>20</v>
      </c>
      <c r="E3321" s="3">
        <v>2022</v>
      </c>
      <c r="F3321" s="4">
        <v>79695.75</v>
      </c>
      <c r="G3321" s="5">
        <v>129070</v>
      </c>
      <c r="H3321" s="2" t="s">
        <v>21</v>
      </c>
      <c r="I3321" s="2" t="s">
        <v>29</v>
      </c>
      <c r="J3321" s="6">
        <v>5</v>
      </c>
      <c r="K3321" s="7">
        <v>672</v>
      </c>
      <c r="L3321" s="8">
        <v>524</v>
      </c>
      <c r="M3321" s="3">
        <v>3</v>
      </c>
      <c r="N3321" s="3">
        <v>5</v>
      </c>
      <c r="O3321" s="2" t="s">
        <v>23</v>
      </c>
      <c r="P3321" s="9" t="s">
        <v>6553</v>
      </c>
      <c r="Q3321" s="9" t="s">
        <v>13175</v>
      </c>
      <c r="R3321" s="10">
        <v>42582</v>
      </c>
      <c r="S3321" s="10">
        <v>45561.957078461412</v>
      </c>
      <c r="T3321" s="11">
        <v>2</v>
      </c>
      <c r="U3321" s="51">
        <v>7</v>
      </c>
      <c r="V3321" s="51">
        <v>2016</v>
      </c>
      <c r="W3321" s="52">
        <v>2024</v>
      </c>
    </row>
    <row r="3322" spans="1:23" x14ac:dyDescent="0.3">
      <c r="A3322" s="22">
        <v>3321</v>
      </c>
      <c r="B3322" s="2" t="s">
        <v>6556</v>
      </c>
      <c r="C3322" s="2" t="s">
        <v>49</v>
      </c>
      <c r="D3322" s="2" t="s">
        <v>40</v>
      </c>
      <c r="E3322" s="3">
        <v>2010</v>
      </c>
      <c r="F3322" s="4">
        <v>56386.22</v>
      </c>
      <c r="G3322" s="5">
        <v>103115</v>
      </c>
      <c r="H3322" s="2" t="s">
        <v>21</v>
      </c>
      <c r="I3322" s="2" t="s">
        <v>22</v>
      </c>
      <c r="J3322" s="6">
        <v>5.9</v>
      </c>
      <c r="K3322" s="7">
        <v>405</v>
      </c>
      <c r="L3322" s="8">
        <v>337</v>
      </c>
      <c r="M3322" s="3">
        <v>5</v>
      </c>
      <c r="N3322" s="3">
        <v>5</v>
      </c>
      <c r="O3322" s="2" t="s">
        <v>42</v>
      </c>
      <c r="P3322" s="9" t="s">
        <v>6555</v>
      </c>
      <c r="Q3322" s="9" t="s">
        <v>13176</v>
      </c>
      <c r="R3322" s="10">
        <v>44904</v>
      </c>
      <c r="S3322" s="10">
        <v>45186.808048655454</v>
      </c>
      <c r="T3322" s="11">
        <v>14</v>
      </c>
      <c r="U3322" s="51">
        <v>12</v>
      </c>
      <c r="V3322" s="51">
        <v>2022</v>
      </c>
      <c r="W3322" s="52">
        <v>2023</v>
      </c>
    </row>
    <row r="3323" spans="1:23" x14ac:dyDescent="0.3">
      <c r="A3323" s="22">
        <v>3322</v>
      </c>
      <c r="B3323" s="2" t="s">
        <v>6558</v>
      </c>
      <c r="C3323" s="2" t="s">
        <v>63</v>
      </c>
      <c r="D3323" s="2" t="s">
        <v>92</v>
      </c>
      <c r="E3323" s="3">
        <v>2001</v>
      </c>
      <c r="F3323" s="4">
        <v>33890.39</v>
      </c>
      <c r="G3323" s="5">
        <v>253660</v>
      </c>
      <c r="H3323" s="2" t="s">
        <v>35</v>
      </c>
      <c r="I3323" s="2" t="s">
        <v>22</v>
      </c>
      <c r="J3323" s="6">
        <v>5.2</v>
      </c>
      <c r="K3323" s="7">
        <v>211</v>
      </c>
      <c r="L3323" s="8">
        <v>527</v>
      </c>
      <c r="M3323" s="3">
        <v>2</v>
      </c>
      <c r="N3323" s="3">
        <v>5</v>
      </c>
      <c r="O3323" s="2" t="s">
        <v>65</v>
      </c>
      <c r="P3323" s="9" t="s">
        <v>6557</v>
      </c>
      <c r="Q3323" s="9" t="s">
        <v>13177</v>
      </c>
      <c r="R3323" s="10">
        <v>45405</v>
      </c>
      <c r="S3323" s="10">
        <v>45359.414569959707</v>
      </c>
      <c r="T3323" s="11">
        <v>23</v>
      </c>
      <c r="U3323" s="51">
        <v>4</v>
      </c>
      <c r="V3323" s="51">
        <v>2024</v>
      </c>
      <c r="W3323" s="52">
        <v>2024</v>
      </c>
    </row>
    <row r="3324" spans="1:23" x14ac:dyDescent="0.3">
      <c r="A3324" s="22">
        <v>3323</v>
      </c>
      <c r="B3324" s="2" t="s">
        <v>6560</v>
      </c>
      <c r="C3324" s="2" t="s">
        <v>33</v>
      </c>
      <c r="D3324" s="2" t="s">
        <v>92</v>
      </c>
      <c r="E3324" s="3">
        <v>2009</v>
      </c>
      <c r="F3324" s="4">
        <v>60256.62</v>
      </c>
      <c r="G3324" s="5">
        <v>66383</v>
      </c>
      <c r="H3324" s="2" t="s">
        <v>41</v>
      </c>
      <c r="I3324" s="2" t="s">
        <v>22</v>
      </c>
      <c r="J3324" s="6">
        <v>5.0999999999999996</v>
      </c>
      <c r="K3324" s="7">
        <v>185</v>
      </c>
      <c r="L3324" s="8">
        <v>475</v>
      </c>
      <c r="M3324" s="3">
        <v>3</v>
      </c>
      <c r="N3324" s="3">
        <v>7</v>
      </c>
      <c r="O3324" s="2" t="s">
        <v>51</v>
      </c>
      <c r="P3324" s="9" t="s">
        <v>6559</v>
      </c>
      <c r="Q3324" s="9" t="s">
        <v>13178</v>
      </c>
      <c r="R3324" s="10">
        <v>43871</v>
      </c>
      <c r="S3324" s="10">
        <v>45689.586604366588</v>
      </c>
      <c r="T3324" s="11">
        <v>15</v>
      </c>
      <c r="U3324" s="51">
        <v>2</v>
      </c>
      <c r="V3324" s="51">
        <v>2020</v>
      </c>
      <c r="W3324" s="52">
        <v>2025</v>
      </c>
    </row>
    <row r="3325" spans="1:23" x14ac:dyDescent="0.3">
      <c r="A3325" s="22">
        <v>3324</v>
      </c>
      <c r="B3325" s="2" t="s">
        <v>6562</v>
      </c>
      <c r="C3325" s="2" t="s">
        <v>118</v>
      </c>
      <c r="D3325" s="2" t="s">
        <v>27</v>
      </c>
      <c r="E3325" s="3">
        <v>2008</v>
      </c>
      <c r="F3325" s="4">
        <v>17436.990000000002</v>
      </c>
      <c r="G3325" s="5">
        <v>215334</v>
      </c>
      <c r="H3325" s="2" t="s">
        <v>41</v>
      </c>
      <c r="I3325" s="2" t="s">
        <v>29</v>
      </c>
      <c r="J3325" s="6">
        <v>4.0999999999999996</v>
      </c>
      <c r="K3325" s="7">
        <v>159</v>
      </c>
      <c r="L3325" s="8">
        <v>639</v>
      </c>
      <c r="M3325" s="3">
        <v>3</v>
      </c>
      <c r="N3325" s="3">
        <v>5</v>
      </c>
      <c r="O3325" s="2" t="s">
        <v>65</v>
      </c>
      <c r="P3325" s="9" t="s">
        <v>6561</v>
      </c>
      <c r="Q3325" s="9" t="s">
        <v>13179</v>
      </c>
      <c r="R3325" s="10">
        <v>44367</v>
      </c>
      <c r="S3325" s="10">
        <v>45418.410369119527</v>
      </c>
      <c r="T3325" s="11">
        <v>16</v>
      </c>
      <c r="U3325" s="51">
        <v>6</v>
      </c>
      <c r="V3325" s="51">
        <v>2021</v>
      </c>
      <c r="W3325" s="52">
        <v>2024</v>
      </c>
    </row>
    <row r="3326" spans="1:23" x14ac:dyDescent="0.3">
      <c r="A3326" s="22">
        <v>3325</v>
      </c>
      <c r="B3326" s="2" t="s">
        <v>6564</v>
      </c>
      <c r="C3326" s="2" t="s">
        <v>26</v>
      </c>
      <c r="D3326" s="2" t="s">
        <v>50</v>
      </c>
      <c r="E3326" s="3">
        <v>1992</v>
      </c>
      <c r="F3326" s="4">
        <v>32463.32</v>
      </c>
      <c r="G3326" s="5">
        <v>113530</v>
      </c>
      <c r="H3326" s="2" t="s">
        <v>21</v>
      </c>
      <c r="I3326" s="2" t="s">
        <v>29</v>
      </c>
      <c r="J3326" s="6">
        <v>1</v>
      </c>
      <c r="K3326" s="7">
        <v>201</v>
      </c>
      <c r="L3326" s="8">
        <v>501</v>
      </c>
      <c r="M3326" s="3">
        <v>2</v>
      </c>
      <c r="N3326" s="3">
        <v>4</v>
      </c>
      <c r="O3326" s="2" t="s">
        <v>36</v>
      </c>
      <c r="P3326" s="9" t="s">
        <v>6563</v>
      </c>
      <c r="Q3326" s="9" t="s">
        <v>13180</v>
      </c>
      <c r="R3326" s="10">
        <v>42593</v>
      </c>
      <c r="S3326" s="10">
        <v>45822.765240093737</v>
      </c>
      <c r="T3326" s="11">
        <v>32</v>
      </c>
      <c r="U3326" s="51">
        <v>8</v>
      </c>
      <c r="V3326" s="51">
        <v>2016</v>
      </c>
      <c r="W3326" s="52">
        <v>2025</v>
      </c>
    </row>
    <row r="3327" spans="1:23" x14ac:dyDescent="0.3">
      <c r="A3327" s="22">
        <v>3326</v>
      </c>
      <c r="B3327" s="2" t="s">
        <v>6146</v>
      </c>
      <c r="C3327" s="2" t="s">
        <v>49</v>
      </c>
      <c r="D3327" s="2" t="s">
        <v>46</v>
      </c>
      <c r="E3327" s="3">
        <v>1992</v>
      </c>
      <c r="F3327" s="4">
        <v>56596.3</v>
      </c>
      <c r="G3327" s="5">
        <v>8988</v>
      </c>
      <c r="H3327" s="2" t="s">
        <v>28</v>
      </c>
      <c r="I3327" s="2" t="s">
        <v>22</v>
      </c>
      <c r="J3327" s="6">
        <v>1.8</v>
      </c>
      <c r="K3327" s="7">
        <v>242</v>
      </c>
      <c r="L3327" s="8">
        <v>395</v>
      </c>
      <c r="M3327" s="3">
        <v>4</v>
      </c>
      <c r="N3327" s="3">
        <v>2</v>
      </c>
      <c r="O3327" s="2" t="s">
        <v>36</v>
      </c>
      <c r="P3327" s="9" t="s">
        <v>6565</v>
      </c>
      <c r="Q3327" s="9" t="s">
        <v>13181</v>
      </c>
      <c r="R3327" s="10">
        <v>43357</v>
      </c>
      <c r="S3327" s="10">
        <v>45182.573201686057</v>
      </c>
      <c r="T3327" s="11">
        <v>32</v>
      </c>
      <c r="U3327" s="51">
        <v>9</v>
      </c>
      <c r="V3327" s="51">
        <v>2018</v>
      </c>
      <c r="W3327" s="52">
        <v>2023</v>
      </c>
    </row>
    <row r="3328" spans="1:23" x14ac:dyDescent="0.3">
      <c r="A3328" s="22">
        <v>3327</v>
      </c>
      <c r="B3328" s="2" t="s">
        <v>6567</v>
      </c>
      <c r="C3328" s="2" t="s">
        <v>63</v>
      </c>
      <c r="D3328" s="2" t="s">
        <v>40</v>
      </c>
      <c r="E3328" s="3">
        <v>1997</v>
      </c>
      <c r="F3328" s="4">
        <v>19247.73</v>
      </c>
      <c r="G3328" s="5">
        <v>170880</v>
      </c>
      <c r="H3328" s="2" t="s">
        <v>21</v>
      </c>
      <c r="I3328" s="2" t="s">
        <v>22</v>
      </c>
      <c r="J3328" s="6">
        <v>5.8</v>
      </c>
      <c r="K3328" s="7">
        <v>573</v>
      </c>
      <c r="L3328" s="8">
        <v>224</v>
      </c>
      <c r="M3328" s="3">
        <v>3</v>
      </c>
      <c r="N3328" s="3">
        <v>7</v>
      </c>
      <c r="O3328" s="2" t="s">
        <v>85</v>
      </c>
      <c r="P3328" s="9" t="s">
        <v>6566</v>
      </c>
      <c r="Q3328" s="9" t="s">
        <v>13182</v>
      </c>
      <c r="R3328" s="10">
        <v>43256</v>
      </c>
      <c r="S3328" s="10">
        <v>45487.190125070731</v>
      </c>
      <c r="T3328" s="11">
        <v>27</v>
      </c>
      <c r="U3328" s="51">
        <v>6</v>
      </c>
      <c r="V3328" s="51">
        <v>2018</v>
      </c>
      <c r="W3328" s="52">
        <v>2024</v>
      </c>
    </row>
    <row r="3329" spans="1:23" x14ac:dyDescent="0.3">
      <c r="A3329" s="22">
        <v>3328</v>
      </c>
      <c r="B3329" s="2" t="s">
        <v>6569</v>
      </c>
      <c r="C3329" s="2" t="s">
        <v>107</v>
      </c>
      <c r="D3329" s="2" t="s">
        <v>46</v>
      </c>
      <c r="E3329" s="3">
        <v>2012</v>
      </c>
      <c r="F3329" s="4">
        <v>20277.89</v>
      </c>
      <c r="G3329" s="5">
        <v>65251</v>
      </c>
      <c r="H3329" s="2" t="s">
        <v>21</v>
      </c>
      <c r="I3329" s="2" t="s">
        <v>22</v>
      </c>
      <c r="J3329" s="6">
        <v>4</v>
      </c>
      <c r="K3329" s="7">
        <v>257</v>
      </c>
      <c r="L3329" s="8">
        <v>580</v>
      </c>
      <c r="M3329" s="3">
        <v>2</v>
      </c>
      <c r="N3329" s="3">
        <v>2</v>
      </c>
      <c r="O3329" s="2" t="s">
        <v>85</v>
      </c>
      <c r="P3329" s="9" t="s">
        <v>6568</v>
      </c>
      <c r="Q3329" s="9" t="s">
        <v>13183</v>
      </c>
      <c r="R3329" s="10">
        <v>42638</v>
      </c>
      <c r="S3329" s="10">
        <v>45459.736634372603</v>
      </c>
      <c r="T3329" s="11">
        <v>12</v>
      </c>
      <c r="U3329" s="51">
        <v>9</v>
      </c>
      <c r="V3329" s="51">
        <v>2016</v>
      </c>
      <c r="W3329" s="52">
        <v>2024</v>
      </c>
    </row>
    <row r="3330" spans="1:23" x14ac:dyDescent="0.3">
      <c r="A3330" s="22">
        <v>3329</v>
      </c>
      <c r="B3330" s="2" t="s">
        <v>6571</v>
      </c>
      <c r="C3330" s="2" t="s">
        <v>45</v>
      </c>
      <c r="D3330" s="2" t="s">
        <v>34</v>
      </c>
      <c r="E3330" s="3">
        <v>2011</v>
      </c>
      <c r="F3330" s="4">
        <v>19344.419999999998</v>
      </c>
      <c r="G3330" s="5">
        <v>63472</v>
      </c>
      <c r="H3330" s="2" t="s">
        <v>41</v>
      </c>
      <c r="I3330" s="2" t="s">
        <v>29</v>
      </c>
      <c r="J3330" s="6">
        <v>4.5</v>
      </c>
      <c r="K3330" s="7">
        <v>365</v>
      </c>
      <c r="L3330" s="8">
        <v>665</v>
      </c>
      <c r="M3330" s="3">
        <v>5</v>
      </c>
      <c r="N3330" s="3">
        <v>4</v>
      </c>
      <c r="O3330" s="2" t="s">
        <v>30</v>
      </c>
      <c r="P3330" s="9" t="s">
        <v>6570</v>
      </c>
      <c r="Q3330" s="9" t="s">
        <v>13184</v>
      </c>
      <c r="R3330" s="10">
        <v>45073</v>
      </c>
      <c r="S3330" s="10">
        <v>45740.112709587644</v>
      </c>
      <c r="T3330" s="11">
        <v>13</v>
      </c>
      <c r="U3330" s="51">
        <v>5</v>
      </c>
      <c r="V3330" s="51">
        <v>2023</v>
      </c>
      <c r="W3330" s="52">
        <v>2025</v>
      </c>
    </row>
    <row r="3331" spans="1:23" x14ac:dyDescent="0.3">
      <c r="A3331" s="22">
        <v>3330</v>
      </c>
      <c r="B3331" s="2" t="s">
        <v>6573</v>
      </c>
      <c r="C3331" s="2" t="s">
        <v>107</v>
      </c>
      <c r="D3331" s="2" t="s">
        <v>92</v>
      </c>
      <c r="E3331" s="3">
        <v>1992</v>
      </c>
      <c r="F3331" s="4">
        <v>17777.400000000001</v>
      </c>
      <c r="G3331" s="5">
        <v>231881</v>
      </c>
      <c r="H3331" s="2" t="s">
        <v>41</v>
      </c>
      <c r="I3331" s="2" t="s">
        <v>29</v>
      </c>
      <c r="J3331" s="6">
        <v>1.2</v>
      </c>
      <c r="K3331" s="7">
        <v>507</v>
      </c>
      <c r="L3331" s="8">
        <v>388</v>
      </c>
      <c r="M3331" s="3">
        <v>5</v>
      </c>
      <c r="N3331" s="3">
        <v>7</v>
      </c>
      <c r="O3331" s="2" t="s">
        <v>51</v>
      </c>
      <c r="P3331" s="9" t="s">
        <v>6572</v>
      </c>
      <c r="Q3331" s="9" t="s">
        <v>13185</v>
      </c>
      <c r="R3331" s="10">
        <v>45255</v>
      </c>
      <c r="S3331" s="10">
        <v>45381.318950835877</v>
      </c>
      <c r="T3331" s="11">
        <v>32</v>
      </c>
      <c r="U3331" s="51">
        <v>11</v>
      </c>
      <c r="V3331" s="51">
        <v>2023</v>
      </c>
      <c r="W3331" s="52">
        <v>2024</v>
      </c>
    </row>
    <row r="3332" spans="1:23" x14ac:dyDescent="0.3">
      <c r="A3332" s="22">
        <v>3331</v>
      </c>
      <c r="B3332" s="2" t="s">
        <v>6575</v>
      </c>
      <c r="C3332" s="2" t="s">
        <v>118</v>
      </c>
      <c r="D3332" s="2" t="s">
        <v>27</v>
      </c>
      <c r="E3332" s="3">
        <v>2008</v>
      </c>
      <c r="F3332" s="4">
        <v>55664.58</v>
      </c>
      <c r="G3332" s="5">
        <v>95472</v>
      </c>
      <c r="H3332" s="2" t="s">
        <v>21</v>
      </c>
      <c r="I3332" s="2" t="s">
        <v>29</v>
      </c>
      <c r="J3332" s="6">
        <v>3.7</v>
      </c>
      <c r="K3332" s="7">
        <v>230</v>
      </c>
      <c r="L3332" s="8">
        <v>209</v>
      </c>
      <c r="M3332" s="3">
        <v>3</v>
      </c>
      <c r="N3332" s="3">
        <v>5</v>
      </c>
      <c r="O3332" s="2" t="s">
        <v>85</v>
      </c>
      <c r="P3332" s="9" t="s">
        <v>6574</v>
      </c>
      <c r="Q3332" s="9" t="s">
        <v>13186</v>
      </c>
      <c r="R3332" s="10">
        <v>42502</v>
      </c>
      <c r="S3332" s="10">
        <v>45285.085704186553</v>
      </c>
      <c r="T3332" s="11">
        <v>16</v>
      </c>
      <c r="U3332" s="51">
        <v>5</v>
      </c>
      <c r="V3332" s="51">
        <v>2016</v>
      </c>
      <c r="W3332" s="52">
        <v>2023</v>
      </c>
    </row>
    <row r="3333" spans="1:23" x14ac:dyDescent="0.3">
      <c r="A3333" s="22">
        <v>3332</v>
      </c>
      <c r="B3333" s="2" t="s">
        <v>6577</v>
      </c>
      <c r="C3333" s="2" t="s">
        <v>49</v>
      </c>
      <c r="D3333" s="2" t="s">
        <v>50</v>
      </c>
      <c r="E3333" s="3">
        <v>2012</v>
      </c>
      <c r="F3333" s="4">
        <v>65901.38</v>
      </c>
      <c r="G3333" s="5">
        <v>4195</v>
      </c>
      <c r="H3333" s="2" t="s">
        <v>21</v>
      </c>
      <c r="I3333" s="2" t="s">
        <v>22</v>
      </c>
      <c r="J3333" s="6">
        <v>1.9</v>
      </c>
      <c r="K3333" s="7">
        <v>169</v>
      </c>
      <c r="L3333" s="8">
        <v>115</v>
      </c>
      <c r="M3333" s="3">
        <v>2</v>
      </c>
      <c r="N3333" s="3">
        <v>7</v>
      </c>
      <c r="O3333" s="2" t="s">
        <v>30</v>
      </c>
      <c r="P3333" s="9" t="s">
        <v>6576</v>
      </c>
      <c r="Q3333" s="9" t="s">
        <v>13187</v>
      </c>
      <c r="R3333" s="10">
        <v>43949</v>
      </c>
      <c r="S3333" s="10">
        <v>45217.912269499619</v>
      </c>
      <c r="T3333" s="11">
        <v>12</v>
      </c>
      <c r="U3333" s="51">
        <v>4</v>
      </c>
      <c r="V3333" s="51">
        <v>2020</v>
      </c>
      <c r="W3333" s="52">
        <v>2023</v>
      </c>
    </row>
    <row r="3334" spans="1:23" x14ac:dyDescent="0.3">
      <c r="A3334" s="22">
        <v>3333</v>
      </c>
      <c r="B3334" s="2" t="s">
        <v>6579</v>
      </c>
      <c r="C3334" s="2" t="s">
        <v>49</v>
      </c>
      <c r="D3334" s="2" t="s">
        <v>20</v>
      </c>
      <c r="E3334" s="3">
        <v>1995</v>
      </c>
      <c r="F3334" s="4">
        <v>50167.89</v>
      </c>
      <c r="G3334" s="5">
        <v>176836</v>
      </c>
      <c r="H3334" s="2" t="s">
        <v>35</v>
      </c>
      <c r="I3334" s="2" t="s">
        <v>29</v>
      </c>
      <c r="J3334" s="6">
        <v>2.2999999999999998</v>
      </c>
      <c r="K3334" s="7">
        <v>437</v>
      </c>
      <c r="L3334" s="8">
        <v>108</v>
      </c>
      <c r="M3334" s="3">
        <v>3</v>
      </c>
      <c r="N3334" s="3">
        <v>2</v>
      </c>
      <c r="O3334" s="2" t="s">
        <v>42</v>
      </c>
      <c r="P3334" s="9" t="s">
        <v>6578</v>
      </c>
      <c r="Q3334" s="9" t="s">
        <v>13188</v>
      </c>
      <c r="R3334" s="10">
        <v>43168</v>
      </c>
      <c r="S3334" s="10">
        <v>45207.544195884897</v>
      </c>
      <c r="T3334" s="11">
        <v>29</v>
      </c>
      <c r="U3334" s="51">
        <v>3</v>
      </c>
      <c r="V3334" s="51">
        <v>2018</v>
      </c>
      <c r="W3334" s="52">
        <v>2023</v>
      </c>
    </row>
    <row r="3335" spans="1:23" x14ac:dyDescent="0.3">
      <c r="A3335" s="22">
        <v>3334</v>
      </c>
      <c r="B3335" s="2" t="s">
        <v>6581</v>
      </c>
      <c r="C3335" s="2" t="s">
        <v>45</v>
      </c>
      <c r="D3335" s="2" t="s">
        <v>64</v>
      </c>
      <c r="E3335" s="3">
        <v>1992</v>
      </c>
      <c r="F3335" s="4">
        <v>71664.11</v>
      </c>
      <c r="G3335" s="5">
        <v>128057</v>
      </c>
      <c r="H3335" s="2" t="s">
        <v>41</v>
      </c>
      <c r="I3335" s="2" t="s">
        <v>22</v>
      </c>
      <c r="J3335" s="6">
        <v>3.5</v>
      </c>
      <c r="K3335" s="7">
        <v>226</v>
      </c>
      <c r="L3335" s="8">
        <v>335</v>
      </c>
      <c r="M3335" s="3">
        <v>5</v>
      </c>
      <c r="N3335" s="3">
        <v>5</v>
      </c>
      <c r="O3335" s="2" t="s">
        <v>30</v>
      </c>
      <c r="P3335" s="9" t="s">
        <v>6580</v>
      </c>
      <c r="Q3335" s="9" t="s">
        <v>13189</v>
      </c>
      <c r="R3335" s="10">
        <v>45046</v>
      </c>
      <c r="S3335" s="10">
        <v>45825.685824210559</v>
      </c>
      <c r="T3335" s="11">
        <v>32</v>
      </c>
      <c r="U3335" s="51">
        <v>4</v>
      </c>
      <c r="V3335" s="51">
        <v>2023</v>
      </c>
      <c r="W3335" s="52">
        <v>2025</v>
      </c>
    </row>
    <row r="3336" spans="1:23" x14ac:dyDescent="0.3">
      <c r="A3336" s="22">
        <v>3335</v>
      </c>
      <c r="B3336" s="2" t="s">
        <v>6583</v>
      </c>
      <c r="C3336" s="2" t="s">
        <v>19</v>
      </c>
      <c r="D3336" s="2" t="s">
        <v>64</v>
      </c>
      <c r="E3336" s="3">
        <v>2005</v>
      </c>
      <c r="F3336" s="4">
        <v>20124.34</v>
      </c>
      <c r="G3336" s="5">
        <v>1347</v>
      </c>
      <c r="H3336" s="2" t="s">
        <v>35</v>
      </c>
      <c r="I3336" s="2" t="s">
        <v>29</v>
      </c>
      <c r="J3336" s="6">
        <v>2.7</v>
      </c>
      <c r="K3336" s="7">
        <v>335</v>
      </c>
      <c r="L3336" s="8">
        <v>359</v>
      </c>
      <c r="M3336" s="3">
        <v>3</v>
      </c>
      <c r="N3336" s="3">
        <v>4</v>
      </c>
      <c r="O3336" s="2" t="s">
        <v>42</v>
      </c>
      <c r="P3336" s="9" t="s">
        <v>6582</v>
      </c>
      <c r="Q3336" s="9" t="s">
        <v>13190</v>
      </c>
      <c r="R3336" s="10">
        <v>43100</v>
      </c>
      <c r="S3336" s="10">
        <v>45760.848856817087</v>
      </c>
      <c r="T3336" s="11">
        <v>19</v>
      </c>
      <c r="U3336" s="51">
        <v>12</v>
      </c>
      <c r="V3336" s="51">
        <v>2017</v>
      </c>
      <c r="W3336" s="52">
        <v>2025</v>
      </c>
    </row>
    <row r="3337" spans="1:23" x14ac:dyDescent="0.3">
      <c r="A3337" s="22">
        <v>3336</v>
      </c>
      <c r="B3337" s="2" t="s">
        <v>6585</v>
      </c>
      <c r="C3337" s="2" t="s">
        <v>63</v>
      </c>
      <c r="D3337" s="2" t="s">
        <v>20</v>
      </c>
      <c r="E3337" s="3">
        <v>1996</v>
      </c>
      <c r="F3337" s="4">
        <v>26063.63</v>
      </c>
      <c r="G3337" s="5">
        <v>290139</v>
      </c>
      <c r="H3337" s="2" t="s">
        <v>35</v>
      </c>
      <c r="I3337" s="2" t="s">
        <v>22</v>
      </c>
      <c r="J3337" s="6">
        <v>3.5</v>
      </c>
      <c r="K3337" s="7">
        <v>529</v>
      </c>
      <c r="L3337" s="8">
        <v>192</v>
      </c>
      <c r="M3337" s="3">
        <v>4</v>
      </c>
      <c r="N3337" s="3">
        <v>5</v>
      </c>
      <c r="O3337" s="2" t="s">
        <v>36</v>
      </c>
      <c r="P3337" s="9" t="s">
        <v>6584</v>
      </c>
      <c r="Q3337" s="9" t="s">
        <v>13191</v>
      </c>
      <c r="R3337" s="10">
        <v>43281</v>
      </c>
      <c r="S3337" s="10">
        <v>45493.469380921902</v>
      </c>
      <c r="T3337" s="11">
        <v>28</v>
      </c>
      <c r="U3337" s="51">
        <v>6</v>
      </c>
      <c r="V3337" s="51">
        <v>2018</v>
      </c>
      <c r="W3337" s="52">
        <v>2024</v>
      </c>
    </row>
    <row r="3338" spans="1:23" x14ac:dyDescent="0.3">
      <c r="A3338" s="22">
        <v>3337</v>
      </c>
      <c r="B3338" s="2" t="s">
        <v>6587</v>
      </c>
      <c r="C3338" s="2" t="s">
        <v>26</v>
      </c>
      <c r="D3338" s="2" t="s">
        <v>20</v>
      </c>
      <c r="E3338" s="3">
        <v>1993</v>
      </c>
      <c r="F3338" s="4">
        <v>74939.73</v>
      </c>
      <c r="G3338" s="5">
        <v>207729</v>
      </c>
      <c r="H3338" s="2" t="s">
        <v>21</v>
      </c>
      <c r="I3338" s="2" t="s">
        <v>29</v>
      </c>
      <c r="J3338" s="6">
        <v>4.8</v>
      </c>
      <c r="K3338" s="7">
        <v>647</v>
      </c>
      <c r="L3338" s="8">
        <v>416</v>
      </c>
      <c r="M3338" s="3">
        <v>2</v>
      </c>
      <c r="N3338" s="3">
        <v>2</v>
      </c>
      <c r="O3338" s="2" t="s">
        <v>65</v>
      </c>
      <c r="P3338" s="9" t="s">
        <v>6586</v>
      </c>
      <c r="Q3338" s="9" t="s">
        <v>13192</v>
      </c>
      <c r="R3338" s="10">
        <v>42889</v>
      </c>
      <c r="S3338" s="10">
        <v>45289.904667979317</v>
      </c>
      <c r="T3338" s="11">
        <v>31</v>
      </c>
      <c r="U3338" s="51">
        <v>6</v>
      </c>
      <c r="V3338" s="51">
        <v>2017</v>
      </c>
      <c r="W3338" s="52">
        <v>2023</v>
      </c>
    </row>
    <row r="3339" spans="1:23" x14ac:dyDescent="0.3">
      <c r="A3339" s="22">
        <v>3338</v>
      </c>
      <c r="B3339" s="2" t="s">
        <v>6589</v>
      </c>
      <c r="C3339" s="2" t="s">
        <v>63</v>
      </c>
      <c r="D3339" s="2" t="s">
        <v>20</v>
      </c>
      <c r="E3339" s="3">
        <v>1990</v>
      </c>
      <c r="F3339" s="4">
        <v>72147.839999999997</v>
      </c>
      <c r="G3339" s="5">
        <v>266040</v>
      </c>
      <c r="H3339" s="2" t="s">
        <v>35</v>
      </c>
      <c r="I3339" s="2" t="s">
        <v>22</v>
      </c>
      <c r="J3339" s="6">
        <v>2.4</v>
      </c>
      <c r="K3339" s="7">
        <v>136</v>
      </c>
      <c r="L3339" s="8">
        <v>420</v>
      </c>
      <c r="M3339" s="3">
        <v>5</v>
      </c>
      <c r="N3339" s="3">
        <v>5</v>
      </c>
      <c r="O3339" s="2" t="s">
        <v>51</v>
      </c>
      <c r="P3339" s="9" t="s">
        <v>6588</v>
      </c>
      <c r="Q3339" s="9" t="s">
        <v>13193</v>
      </c>
      <c r="R3339" s="10">
        <v>42768</v>
      </c>
      <c r="S3339" s="10">
        <v>45655.707828611427</v>
      </c>
      <c r="T3339" s="11">
        <v>34</v>
      </c>
      <c r="U3339" s="51">
        <v>2</v>
      </c>
      <c r="V3339" s="51">
        <v>2017</v>
      </c>
      <c r="W3339" s="52">
        <v>2024</v>
      </c>
    </row>
    <row r="3340" spans="1:23" x14ac:dyDescent="0.3">
      <c r="A3340" s="22">
        <v>3339</v>
      </c>
      <c r="B3340" s="2" t="s">
        <v>6591</v>
      </c>
      <c r="C3340" s="2" t="s">
        <v>107</v>
      </c>
      <c r="D3340" s="2" t="s">
        <v>20</v>
      </c>
      <c r="E3340" s="3">
        <v>2009</v>
      </c>
      <c r="F3340" s="4">
        <v>69484.820000000007</v>
      </c>
      <c r="G3340" s="5">
        <v>93274</v>
      </c>
      <c r="H3340" s="2" t="s">
        <v>41</v>
      </c>
      <c r="I3340" s="2" t="s">
        <v>29</v>
      </c>
      <c r="J3340" s="6">
        <v>3.7</v>
      </c>
      <c r="K3340" s="7">
        <v>294</v>
      </c>
      <c r="L3340" s="8">
        <v>780</v>
      </c>
      <c r="M3340" s="3">
        <v>2</v>
      </c>
      <c r="N3340" s="3">
        <v>2</v>
      </c>
      <c r="O3340" s="2" t="s">
        <v>36</v>
      </c>
      <c r="P3340" s="9" t="s">
        <v>6590</v>
      </c>
      <c r="Q3340" s="9" t="s">
        <v>13194</v>
      </c>
      <c r="R3340" s="10">
        <v>43026</v>
      </c>
      <c r="S3340" s="10">
        <v>45829.482583562429</v>
      </c>
      <c r="T3340" s="11">
        <v>15</v>
      </c>
      <c r="U3340" s="51">
        <v>10</v>
      </c>
      <c r="V3340" s="51">
        <v>2017</v>
      </c>
      <c r="W3340" s="52">
        <v>2025</v>
      </c>
    </row>
    <row r="3341" spans="1:23" x14ac:dyDescent="0.3">
      <c r="A3341" s="22">
        <v>3340</v>
      </c>
      <c r="B3341" s="2" t="s">
        <v>6593</v>
      </c>
      <c r="C3341" s="2" t="s">
        <v>63</v>
      </c>
      <c r="D3341" s="2" t="s">
        <v>56</v>
      </c>
      <c r="E3341" s="3">
        <v>2002</v>
      </c>
      <c r="F3341" s="4">
        <v>70446.47</v>
      </c>
      <c r="G3341" s="5">
        <v>142999</v>
      </c>
      <c r="H3341" s="2" t="s">
        <v>21</v>
      </c>
      <c r="I3341" s="2" t="s">
        <v>22</v>
      </c>
      <c r="J3341" s="6">
        <v>1.1000000000000001</v>
      </c>
      <c r="K3341" s="7">
        <v>264</v>
      </c>
      <c r="L3341" s="8">
        <v>208</v>
      </c>
      <c r="M3341" s="3">
        <v>4</v>
      </c>
      <c r="N3341" s="3">
        <v>2</v>
      </c>
      <c r="O3341" s="2" t="s">
        <v>42</v>
      </c>
      <c r="P3341" s="9" t="s">
        <v>6592</v>
      </c>
      <c r="Q3341" s="9" t="s">
        <v>13195</v>
      </c>
      <c r="R3341" s="10">
        <v>44500</v>
      </c>
      <c r="S3341" s="10">
        <v>45790.200727191157</v>
      </c>
      <c r="T3341" s="11">
        <v>22</v>
      </c>
      <c r="U3341" s="51">
        <v>10</v>
      </c>
      <c r="V3341" s="51">
        <v>2021</v>
      </c>
      <c r="W3341" s="52">
        <v>2025</v>
      </c>
    </row>
    <row r="3342" spans="1:23" x14ac:dyDescent="0.3">
      <c r="A3342" s="22">
        <v>3341</v>
      </c>
      <c r="B3342" s="2" t="s">
        <v>6595</v>
      </c>
      <c r="C3342" s="2" t="s">
        <v>26</v>
      </c>
      <c r="D3342" s="2" t="s">
        <v>79</v>
      </c>
      <c r="E3342" s="3">
        <v>1996</v>
      </c>
      <c r="F3342" s="4">
        <v>7281.11</v>
      </c>
      <c r="G3342" s="5">
        <v>80697</v>
      </c>
      <c r="H3342" s="2" t="s">
        <v>35</v>
      </c>
      <c r="I3342" s="2" t="s">
        <v>22</v>
      </c>
      <c r="J3342" s="6">
        <v>4.5999999999999996</v>
      </c>
      <c r="K3342" s="7">
        <v>182</v>
      </c>
      <c r="L3342" s="8">
        <v>464</v>
      </c>
      <c r="M3342" s="3">
        <v>3</v>
      </c>
      <c r="N3342" s="3">
        <v>5</v>
      </c>
      <c r="O3342" s="2" t="s">
        <v>30</v>
      </c>
      <c r="P3342" s="9" t="s">
        <v>6594</v>
      </c>
      <c r="Q3342" s="9" t="s">
        <v>13196</v>
      </c>
      <c r="R3342" s="10">
        <v>43450</v>
      </c>
      <c r="S3342" s="10">
        <v>45320.716830411788</v>
      </c>
      <c r="T3342" s="11">
        <v>28</v>
      </c>
      <c r="U3342" s="51">
        <v>12</v>
      </c>
      <c r="V3342" s="51">
        <v>2018</v>
      </c>
      <c r="W3342" s="52">
        <v>2024</v>
      </c>
    </row>
    <row r="3343" spans="1:23" x14ac:dyDescent="0.3">
      <c r="A3343" s="22">
        <v>3342</v>
      </c>
      <c r="B3343" s="2" t="s">
        <v>6597</v>
      </c>
      <c r="C3343" s="2" t="s">
        <v>107</v>
      </c>
      <c r="D3343" s="2" t="s">
        <v>40</v>
      </c>
      <c r="E3343" s="3">
        <v>2004</v>
      </c>
      <c r="F3343" s="4">
        <v>76035.39</v>
      </c>
      <c r="G3343" s="5">
        <v>215634</v>
      </c>
      <c r="H3343" s="2" t="s">
        <v>21</v>
      </c>
      <c r="I3343" s="2" t="s">
        <v>22</v>
      </c>
      <c r="J3343" s="6">
        <v>2.1</v>
      </c>
      <c r="K3343" s="7">
        <v>657</v>
      </c>
      <c r="L3343" s="8">
        <v>498</v>
      </c>
      <c r="M3343" s="3">
        <v>4</v>
      </c>
      <c r="N3343" s="3">
        <v>5</v>
      </c>
      <c r="O3343" s="2" t="s">
        <v>30</v>
      </c>
      <c r="P3343" s="9" t="s">
        <v>6596</v>
      </c>
      <c r="Q3343" s="9" t="s">
        <v>13197</v>
      </c>
      <c r="R3343" s="10">
        <v>43271</v>
      </c>
      <c r="S3343" s="10">
        <v>45395.921871420003</v>
      </c>
      <c r="T3343" s="11">
        <v>20</v>
      </c>
      <c r="U3343" s="51">
        <v>6</v>
      </c>
      <c r="V3343" s="51">
        <v>2018</v>
      </c>
      <c r="W3343" s="52">
        <v>2024</v>
      </c>
    </row>
    <row r="3344" spans="1:23" x14ac:dyDescent="0.3">
      <c r="A3344" s="22">
        <v>3343</v>
      </c>
      <c r="B3344" s="2" t="s">
        <v>6599</v>
      </c>
      <c r="C3344" s="2" t="s">
        <v>39</v>
      </c>
      <c r="D3344" s="2" t="s">
        <v>92</v>
      </c>
      <c r="E3344" s="3">
        <v>1997</v>
      </c>
      <c r="F3344" s="4">
        <v>12920.48</v>
      </c>
      <c r="G3344" s="5">
        <v>53452</v>
      </c>
      <c r="H3344" s="2" t="s">
        <v>35</v>
      </c>
      <c r="I3344" s="2" t="s">
        <v>22</v>
      </c>
      <c r="J3344" s="6">
        <v>3</v>
      </c>
      <c r="K3344" s="7">
        <v>656</v>
      </c>
      <c r="L3344" s="8">
        <v>564</v>
      </c>
      <c r="M3344" s="3">
        <v>5</v>
      </c>
      <c r="N3344" s="3">
        <v>4</v>
      </c>
      <c r="O3344" s="2" t="s">
        <v>51</v>
      </c>
      <c r="P3344" s="9" t="s">
        <v>6598</v>
      </c>
      <c r="Q3344" s="9" t="s">
        <v>13198</v>
      </c>
      <c r="R3344" s="10">
        <v>43945</v>
      </c>
      <c r="S3344" s="10">
        <v>45247.264139873689</v>
      </c>
      <c r="T3344" s="11">
        <v>27</v>
      </c>
      <c r="U3344" s="51">
        <v>4</v>
      </c>
      <c r="V3344" s="51">
        <v>2020</v>
      </c>
      <c r="W3344" s="52">
        <v>2023</v>
      </c>
    </row>
    <row r="3345" spans="1:23" x14ac:dyDescent="0.3">
      <c r="A3345" s="22">
        <v>3344</v>
      </c>
      <c r="B3345" s="2" t="s">
        <v>6601</v>
      </c>
      <c r="C3345" s="2" t="s">
        <v>74</v>
      </c>
      <c r="D3345" s="2" t="s">
        <v>64</v>
      </c>
      <c r="E3345" s="3">
        <v>1991</v>
      </c>
      <c r="F3345" s="4">
        <v>61400.25</v>
      </c>
      <c r="G3345" s="5">
        <v>142939</v>
      </c>
      <c r="H3345" s="2" t="s">
        <v>35</v>
      </c>
      <c r="I3345" s="2" t="s">
        <v>22</v>
      </c>
      <c r="J3345" s="6">
        <v>1.7</v>
      </c>
      <c r="K3345" s="7">
        <v>421</v>
      </c>
      <c r="L3345" s="8">
        <v>630</v>
      </c>
      <c r="M3345" s="3">
        <v>3</v>
      </c>
      <c r="N3345" s="3">
        <v>4</v>
      </c>
      <c r="O3345" s="2" t="s">
        <v>80</v>
      </c>
      <c r="P3345" s="9" t="s">
        <v>6600</v>
      </c>
      <c r="Q3345" s="9" t="s">
        <v>13199</v>
      </c>
      <c r="R3345" s="10">
        <v>43511</v>
      </c>
      <c r="S3345" s="10">
        <v>45247.410169079543</v>
      </c>
      <c r="T3345" s="11">
        <v>33</v>
      </c>
      <c r="U3345" s="51">
        <v>2</v>
      </c>
      <c r="V3345" s="51">
        <v>2019</v>
      </c>
      <c r="W3345" s="52">
        <v>2023</v>
      </c>
    </row>
    <row r="3346" spans="1:23" x14ac:dyDescent="0.3">
      <c r="A3346" s="22">
        <v>3345</v>
      </c>
      <c r="B3346" s="2" t="s">
        <v>6603</v>
      </c>
      <c r="C3346" s="2" t="s">
        <v>19</v>
      </c>
      <c r="D3346" s="2" t="s">
        <v>34</v>
      </c>
      <c r="E3346" s="3">
        <v>2009</v>
      </c>
      <c r="F3346" s="4">
        <v>20705.919999999998</v>
      </c>
      <c r="G3346" s="5">
        <v>237845</v>
      </c>
      <c r="H3346" s="2" t="s">
        <v>35</v>
      </c>
      <c r="I3346" s="2" t="s">
        <v>22</v>
      </c>
      <c r="J3346" s="6">
        <v>5.4</v>
      </c>
      <c r="K3346" s="7">
        <v>127</v>
      </c>
      <c r="L3346" s="8">
        <v>388</v>
      </c>
      <c r="M3346" s="3">
        <v>5</v>
      </c>
      <c r="N3346" s="3">
        <v>7</v>
      </c>
      <c r="O3346" s="2" t="s">
        <v>85</v>
      </c>
      <c r="P3346" s="9" t="s">
        <v>6602</v>
      </c>
      <c r="Q3346" s="9" t="s">
        <v>13200</v>
      </c>
      <c r="R3346" s="10">
        <v>43801</v>
      </c>
      <c r="S3346" s="10">
        <v>45732.51919088389</v>
      </c>
      <c r="T3346" s="11">
        <v>15</v>
      </c>
      <c r="U3346" s="51">
        <v>12</v>
      </c>
      <c r="V3346" s="51">
        <v>2019</v>
      </c>
      <c r="W3346" s="52">
        <v>2025</v>
      </c>
    </row>
    <row r="3347" spans="1:23" x14ac:dyDescent="0.3">
      <c r="A3347" s="22">
        <v>3346</v>
      </c>
      <c r="B3347" s="2" t="s">
        <v>6605</v>
      </c>
      <c r="C3347" s="2" t="s">
        <v>63</v>
      </c>
      <c r="D3347" s="2" t="s">
        <v>20</v>
      </c>
      <c r="E3347" s="3">
        <v>2022</v>
      </c>
      <c r="F3347" s="4">
        <v>41320.65</v>
      </c>
      <c r="G3347" s="5">
        <v>25247</v>
      </c>
      <c r="H3347" s="2" t="s">
        <v>35</v>
      </c>
      <c r="I3347" s="2" t="s">
        <v>22</v>
      </c>
      <c r="J3347" s="6">
        <v>2.8</v>
      </c>
      <c r="K3347" s="7">
        <v>236</v>
      </c>
      <c r="L3347" s="8">
        <v>580</v>
      </c>
      <c r="M3347" s="3">
        <v>2</v>
      </c>
      <c r="N3347" s="3">
        <v>2</v>
      </c>
      <c r="O3347" s="2" t="s">
        <v>51</v>
      </c>
      <c r="P3347" s="9" t="s">
        <v>6604</v>
      </c>
      <c r="Q3347" s="9" t="s">
        <v>13201</v>
      </c>
      <c r="R3347" s="10">
        <v>44335</v>
      </c>
      <c r="S3347" s="10">
        <v>45402.639214888703</v>
      </c>
      <c r="T3347" s="11">
        <v>2</v>
      </c>
      <c r="U3347" s="51">
        <v>5</v>
      </c>
      <c r="V3347" s="51">
        <v>2021</v>
      </c>
      <c r="W3347" s="52">
        <v>2024</v>
      </c>
    </row>
    <row r="3348" spans="1:23" x14ac:dyDescent="0.3">
      <c r="A3348" s="22">
        <v>3347</v>
      </c>
      <c r="B3348" s="2" t="s">
        <v>6607</v>
      </c>
      <c r="C3348" s="2" t="s">
        <v>19</v>
      </c>
      <c r="D3348" s="2" t="s">
        <v>56</v>
      </c>
      <c r="E3348" s="3">
        <v>1995</v>
      </c>
      <c r="F3348" s="4">
        <v>24556.19</v>
      </c>
      <c r="G3348" s="5">
        <v>157292</v>
      </c>
      <c r="H3348" s="2" t="s">
        <v>41</v>
      </c>
      <c r="I3348" s="2" t="s">
        <v>22</v>
      </c>
      <c r="J3348" s="6">
        <v>5</v>
      </c>
      <c r="K3348" s="7">
        <v>467</v>
      </c>
      <c r="L3348" s="8">
        <v>128</v>
      </c>
      <c r="M3348" s="3">
        <v>5</v>
      </c>
      <c r="N3348" s="3">
        <v>2</v>
      </c>
      <c r="O3348" s="2" t="s">
        <v>30</v>
      </c>
      <c r="P3348" s="9" t="s">
        <v>6606</v>
      </c>
      <c r="Q3348" s="9" t="s">
        <v>13202</v>
      </c>
      <c r="R3348" s="10">
        <v>41936</v>
      </c>
      <c r="S3348" s="10">
        <v>45826.415970239766</v>
      </c>
      <c r="T3348" s="11">
        <v>29</v>
      </c>
      <c r="U3348" s="51">
        <v>10</v>
      </c>
      <c r="V3348" s="51">
        <v>2014</v>
      </c>
      <c r="W3348" s="52">
        <v>2025</v>
      </c>
    </row>
    <row r="3349" spans="1:23" x14ac:dyDescent="0.3">
      <c r="A3349" s="22">
        <v>3348</v>
      </c>
      <c r="B3349" s="2" t="s">
        <v>6609</v>
      </c>
      <c r="C3349" s="2" t="s">
        <v>33</v>
      </c>
      <c r="D3349" s="2" t="s">
        <v>64</v>
      </c>
      <c r="E3349" s="3">
        <v>2007</v>
      </c>
      <c r="F3349" s="4">
        <v>21753.53</v>
      </c>
      <c r="G3349" s="5">
        <v>3465</v>
      </c>
      <c r="H3349" s="2" t="s">
        <v>35</v>
      </c>
      <c r="I3349" s="2" t="s">
        <v>22</v>
      </c>
      <c r="J3349" s="6">
        <v>2.6</v>
      </c>
      <c r="K3349" s="7">
        <v>358</v>
      </c>
      <c r="L3349" s="8">
        <v>792</v>
      </c>
      <c r="M3349" s="3">
        <v>2</v>
      </c>
      <c r="N3349" s="3">
        <v>4</v>
      </c>
      <c r="O3349" s="2" t="s">
        <v>30</v>
      </c>
      <c r="P3349" s="9" t="s">
        <v>6608</v>
      </c>
      <c r="Q3349" s="9" t="s">
        <v>13203</v>
      </c>
      <c r="R3349" s="10">
        <v>43219</v>
      </c>
      <c r="S3349" s="10">
        <v>45420.892865618836</v>
      </c>
      <c r="T3349" s="11">
        <v>17</v>
      </c>
      <c r="U3349" s="51">
        <v>4</v>
      </c>
      <c r="V3349" s="51">
        <v>2018</v>
      </c>
      <c r="W3349" s="52">
        <v>2024</v>
      </c>
    </row>
    <row r="3350" spans="1:23" x14ac:dyDescent="0.3">
      <c r="A3350" s="22">
        <v>3349</v>
      </c>
      <c r="B3350" s="2" t="s">
        <v>6611</v>
      </c>
      <c r="C3350" s="2" t="s">
        <v>74</v>
      </c>
      <c r="D3350" s="2" t="s">
        <v>46</v>
      </c>
      <c r="E3350" s="3">
        <v>2017</v>
      </c>
      <c r="F3350" s="4">
        <v>51064.46</v>
      </c>
      <c r="G3350" s="5">
        <v>145537</v>
      </c>
      <c r="H3350" s="2" t="s">
        <v>35</v>
      </c>
      <c r="I3350" s="2" t="s">
        <v>22</v>
      </c>
      <c r="J3350" s="6">
        <v>2.9</v>
      </c>
      <c r="K3350" s="7">
        <v>83</v>
      </c>
      <c r="L3350" s="8">
        <v>666</v>
      </c>
      <c r="M3350" s="3">
        <v>3</v>
      </c>
      <c r="N3350" s="3">
        <v>7</v>
      </c>
      <c r="O3350" s="2" t="s">
        <v>42</v>
      </c>
      <c r="P3350" s="9" t="s">
        <v>6610</v>
      </c>
      <c r="Q3350" s="9" t="s">
        <v>13204</v>
      </c>
      <c r="R3350" s="10">
        <v>43319</v>
      </c>
      <c r="S3350" s="10">
        <v>45603.867460537833</v>
      </c>
      <c r="T3350" s="11">
        <v>7</v>
      </c>
      <c r="U3350" s="51">
        <v>8</v>
      </c>
      <c r="V3350" s="51">
        <v>2018</v>
      </c>
      <c r="W3350" s="52">
        <v>2024</v>
      </c>
    </row>
    <row r="3351" spans="1:23" x14ac:dyDescent="0.3">
      <c r="A3351" s="22">
        <v>3350</v>
      </c>
      <c r="B3351" s="2" t="s">
        <v>6613</v>
      </c>
      <c r="C3351" s="2" t="s">
        <v>49</v>
      </c>
      <c r="D3351" s="2" t="s">
        <v>92</v>
      </c>
      <c r="E3351" s="3">
        <v>2001</v>
      </c>
      <c r="F3351" s="4">
        <v>13697.91</v>
      </c>
      <c r="G3351" s="5">
        <v>63205</v>
      </c>
      <c r="H3351" s="2" t="s">
        <v>41</v>
      </c>
      <c r="I3351" s="2" t="s">
        <v>22</v>
      </c>
      <c r="J3351" s="6">
        <v>3.5</v>
      </c>
      <c r="K3351" s="7">
        <v>249</v>
      </c>
      <c r="L3351" s="8">
        <v>625</v>
      </c>
      <c r="M3351" s="3">
        <v>3</v>
      </c>
      <c r="N3351" s="3">
        <v>5</v>
      </c>
      <c r="O3351" s="2" t="s">
        <v>23</v>
      </c>
      <c r="P3351" s="9" t="s">
        <v>6612</v>
      </c>
      <c r="Q3351" s="9" t="s">
        <v>13205</v>
      </c>
      <c r="R3351" s="10">
        <v>43213</v>
      </c>
      <c r="S3351" s="10">
        <v>45702.437174480612</v>
      </c>
      <c r="T3351" s="11">
        <v>23</v>
      </c>
      <c r="U3351" s="51">
        <v>4</v>
      </c>
      <c r="V3351" s="51">
        <v>2018</v>
      </c>
      <c r="W3351" s="52">
        <v>2025</v>
      </c>
    </row>
    <row r="3352" spans="1:23" x14ac:dyDescent="0.3">
      <c r="A3352" s="22">
        <v>3351</v>
      </c>
      <c r="B3352" s="2" t="s">
        <v>6615</v>
      </c>
      <c r="C3352" s="2" t="s">
        <v>26</v>
      </c>
      <c r="D3352" s="2" t="s">
        <v>46</v>
      </c>
      <c r="E3352" s="3">
        <v>2010</v>
      </c>
      <c r="F3352" s="4">
        <v>55724.36</v>
      </c>
      <c r="G3352" s="5">
        <v>158293</v>
      </c>
      <c r="H3352" s="2" t="s">
        <v>28</v>
      </c>
      <c r="I3352" s="2" t="s">
        <v>22</v>
      </c>
      <c r="J3352" s="6">
        <v>4.2</v>
      </c>
      <c r="K3352" s="7">
        <v>483</v>
      </c>
      <c r="L3352" s="8">
        <v>721</v>
      </c>
      <c r="M3352" s="3">
        <v>5</v>
      </c>
      <c r="N3352" s="3">
        <v>5</v>
      </c>
      <c r="O3352" s="2" t="s">
        <v>85</v>
      </c>
      <c r="P3352" s="9" t="s">
        <v>6614</v>
      </c>
      <c r="Q3352" s="9" t="s">
        <v>13206</v>
      </c>
      <c r="R3352" s="10">
        <v>44344</v>
      </c>
      <c r="S3352" s="10">
        <v>45859.564599965714</v>
      </c>
      <c r="T3352" s="11">
        <v>14</v>
      </c>
      <c r="U3352" s="51">
        <v>5</v>
      </c>
      <c r="V3352" s="51">
        <v>2021</v>
      </c>
      <c r="W3352" s="52">
        <v>2025</v>
      </c>
    </row>
    <row r="3353" spans="1:23" x14ac:dyDescent="0.3">
      <c r="A3353" s="22">
        <v>3352</v>
      </c>
      <c r="B3353" s="2" t="s">
        <v>6617</v>
      </c>
      <c r="C3353" s="2" t="s">
        <v>74</v>
      </c>
      <c r="D3353" s="2" t="s">
        <v>56</v>
      </c>
      <c r="E3353" s="3">
        <v>2010</v>
      </c>
      <c r="F3353" s="4">
        <v>78825.39</v>
      </c>
      <c r="G3353" s="5">
        <v>196353</v>
      </c>
      <c r="H3353" s="2" t="s">
        <v>28</v>
      </c>
      <c r="I3353" s="2" t="s">
        <v>22</v>
      </c>
      <c r="J3353" s="6">
        <v>3.5</v>
      </c>
      <c r="K3353" s="7">
        <v>112</v>
      </c>
      <c r="L3353" s="8">
        <v>602</v>
      </c>
      <c r="M3353" s="3">
        <v>5</v>
      </c>
      <c r="N3353" s="3">
        <v>4</v>
      </c>
      <c r="O3353" s="2" t="s">
        <v>51</v>
      </c>
      <c r="P3353" s="9" t="s">
        <v>6616</v>
      </c>
      <c r="Q3353" s="9" t="s">
        <v>13207</v>
      </c>
      <c r="R3353" s="10">
        <v>43488</v>
      </c>
      <c r="S3353" s="10">
        <v>45617.74023509273</v>
      </c>
      <c r="T3353" s="11">
        <v>14</v>
      </c>
      <c r="U3353" s="51">
        <v>1</v>
      </c>
      <c r="V3353" s="51">
        <v>2019</v>
      </c>
      <c r="W3353" s="52">
        <v>2024</v>
      </c>
    </row>
    <row r="3354" spans="1:23" x14ac:dyDescent="0.3">
      <c r="A3354" s="22">
        <v>3353</v>
      </c>
      <c r="B3354" s="2" t="s">
        <v>13208</v>
      </c>
      <c r="C3354" s="2" t="s">
        <v>49</v>
      </c>
      <c r="D3354" s="2" t="s">
        <v>50</v>
      </c>
      <c r="E3354" s="3">
        <v>2017</v>
      </c>
      <c r="F3354" s="4">
        <v>41431.040000000001</v>
      </c>
      <c r="G3354" s="5">
        <v>259633</v>
      </c>
      <c r="H3354" s="2" t="s">
        <v>28</v>
      </c>
      <c r="I3354" s="2" t="s">
        <v>22</v>
      </c>
      <c r="J3354" s="6">
        <v>4.0999999999999996</v>
      </c>
      <c r="K3354" s="7">
        <v>231</v>
      </c>
      <c r="L3354" s="8">
        <v>596</v>
      </c>
      <c r="M3354" s="3">
        <v>4</v>
      </c>
      <c r="N3354" s="3">
        <v>4</v>
      </c>
      <c r="O3354" s="2" t="s">
        <v>36</v>
      </c>
      <c r="P3354" s="9" t="s">
        <v>6618</v>
      </c>
      <c r="Q3354" s="9" t="s">
        <v>13209</v>
      </c>
      <c r="R3354" s="10">
        <v>43810</v>
      </c>
      <c r="S3354" s="10">
        <v>45355.17972299031</v>
      </c>
      <c r="T3354" s="11">
        <v>7</v>
      </c>
      <c r="U3354" s="51">
        <v>12</v>
      </c>
      <c r="V3354" s="51">
        <v>2019</v>
      </c>
      <c r="W3354" s="52">
        <v>2024</v>
      </c>
    </row>
    <row r="3355" spans="1:23" x14ac:dyDescent="0.3">
      <c r="A3355" s="22">
        <v>3354</v>
      </c>
      <c r="B3355" s="2" t="s">
        <v>6620</v>
      </c>
      <c r="C3355" s="2" t="s">
        <v>45</v>
      </c>
      <c r="D3355" s="2" t="s">
        <v>50</v>
      </c>
      <c r="E3355" s="3">
        <v>1991</v>
      </c>
      <c r="F3355" s="4">
        <v>70014.990000000005</v>
      </c>
      <c r="G3355" s="5">
        <v>134012</v>
      </c>
      <c r="H3355" s="2" t="s">
        <v>28</v>
      </c>
      <c r="I3355" s="2" t="s">
        <v>22</v>
      </c>
      <c r="J3355" s="6">
        <v>5.7</v>
      </c>
      <c r="K3355" s="7">
        <v>414</v>
      </c>
      <c r="L3355" s="8">
        <v>521</v>
      </c>
      <c r="M3355" s="3">
        <v>5</v>
      </c>
      <c r="N3355" s="3">
        <v>7</v>
      </c>
      <c r="O3355" s="2" t="s">
        <v>80</v>
      </c>
      <c r="P3355" s="9" t="s">
        <v>6619</v>
      </c>
      <c r="Q3355" s="9" t="s">
        <v>13210</v>
      </c>
      <c r="R3355" s="10">
        <v>44867</v>
      </c>
      <c r="S3355" s="10">
        <v>45337.656218289383</v>
      </c>
      <c r="T3355" s="11">
        <v>33</v>
      </c>
      <c r="U3355" s="51">
        <v>11</v>
      </c>
      <c r="V3355" s="51">
        <v>2022</v>
      </c>
      <c r="W3355" s="52">
        <v>2024</v>
      </c>
    </row>
    <row r="3356" spans="1:23" x14ac:dyDescent="0.3">
      <c r="A3356" s="22">
        <v>3355</v>
      </c>
      <c r="B3356" s="2" t="s">
        <v>6622</v>
      </c>
      <c r="C3356" s="2" t="s">
        <v>49</v>
      </c>
      <c r="D3356" s="2" t="s">
        <v>64</v>
      </c>
      <c r="E3356" s="3">
        <v>1994</v>
      </c>
      <c r="F3356" s="4">
        <v>46807.51</v>
      </c>
      <c r="G3356" s="5">
        <v>103495</v>
      </c>
      <c r="H3356" s="2" t="s">
        <v>21</v>
      </c>
      <c r="I3356" s="2" t="s">
        <v>22</v>
      </c>
      <c r="J3356" s="6">
        <v>5.4</v>
      </c>
      <c r="K3356" s="7">
        <v>133</v>
      </c>
      <c r="L3356" s="8">
        <v>683</v>
      </c>
      <c r="M3356" s="3">
        <v>5</v>
      </c>
      <c r="N3356" s="3">
        <v>4</v>
      </c>
      <c r="O3356" s="2" t="s">
        <v>42</v>
      </c>
      <c r="P3356" s="9" t="s">
        <v>6621</v>
      </c>
      <c r="Q3356" s="9" t="s">
        <v>13211</v>
      </c>
      <c r="R3356" s="10">
        <v>44253</v>
      </c>
      <c r="S3356" s="10">
        <v>45758.804447935298</v>
      </c>
      <c r="T3356" s="11">
        <v>30</v>
      </c>
      <c r="U3356" s="51">
        <v>2</v>
      </c>
      <c r="V3356" s="51">
        <v>2021</v>
      </c>
      <c r="W3356" s="52">
        <v>2025</v>
      </c>
    </row>
    <row r="3357" spans="1:23" x14ac:dyDescent="0.3">
      <c r="A3357" s="22">
        <v>3356</v>
      </c>
      <c r="B3357" s="2" t="s">
        <v>6624</v>
      </c>
      <c r="C3357" s="2" t="s">
        <v>107</v>
      </c>
      <c r="D3357" s="2" t="s">
        <v>64</v>
      </c>
      <c r="E3357" s="3">
        <v>2024</v>
      </c>
      <c r="F3357" s="4">
        <v>35477.300000000003</v>
      </c>
      <c r="G3357" s="5">
        <v>170738</v>
      </c>
      <c r="H3357" s="2" t="s">
        <v>35</v>
      </c>
      <c r="I3357" s="2" t="s">
        <v>29</v>
      </c>
      <c r="J3357" s="6">
        <v>5</v>
      </c>
      <c r="K3357" s="7">
        <v>170</v>
      </c>
      <c r="L3357" s="8">
        <v>437</v>
      </c>
      <c r="M3357" s="3">
        <v>3</v>
      </c>
      <c r="N3357" s="3">
        <v>2</v>
      </c>
      <c r="O3357" s="2" t="s">
        <v>30</v>
      </c>
      <c r="P3357" s="9" t="s">
        <v>6623</v>
      </c>
      <c r="Q3357" s="9" t="s">
        <v>13212</v>
      </c>
      <c r="R3357" s="10">
        <v>43644</v>
      </c>
      <c r="S3357" s="10">
        <v>45810.49878680308</v>
      </c>
      <c r="T3357" s="11">
        <v>0</v>
      </c>
      <c r="U3357" s="51">
        <v>6</v>
      </c>
      <c r="V3357" s="51">
        <v>2019</v>
      </c>
      <c r="W3357" s="52">
        <v>2025</v>
      </c>
    </row>
    <row r="3358" spans="1:23" x14ac:dyDescent="0.3">
      <c r="A3358" s="22">
        <v>3357</v>
      </c>
      <c r="B3358" s="2" t="s">
        <v>6626</v>
      </c>
      <c r="C3358" s="2" t="s">
        <v>39</v>
      </c>
      <c r="D3358" s="2" t="s">
        <v>50</v>
      </c>
      <c r="E3358" s="3">
        <v>2010</v>
      </c>
      <c r="F3358" s="4">
        <v>56875.42</v>
      </c>
      <c r="G3358" s="5">
        <v>202472</v>
      </c>
      <c r="H3358" s="2" t="s">
        <v>28</v>
      </c>
      <c r="I3358" s="2" t="s">
        <v>22</v>
      </c>
      <c r="J3358" s="6">
        <v>3.4</v>
      </c>
      <c r="K3358" s="7">
        <v>167</v>
      </c>
      <c r="L3358" s="8">
        <v>401</v>
      </c>
      <c r="M3358" s="3">
        <v>5</v>
      </c>
      <c r="N3358" s="3">
        <v>4</v>
      </c>
      <c r="O3358" s="2" t="s">
        <v>65</v>
      </c>
      <c r="P3358" s="9" t="s">
        <v>6625</v>
      </c>
      <c r="Q3358" s="9" t="s">
        <v>13213</v>
      </c>
      <c r="R3358" s="10">
        <v>42678</v>
      </c>
      <c r="S3358" s="10">
        <v>45143.875462138138</v>
      </c>
      <c r="T3358" s="11">
        <v>14</v>
      </c>
      <c r="U3358" s="51">
        <v>11</v>
      </c>
      <c r="V3358" s="51">
        <v>2016</v>
      </c>
      <c r="W3358" s="52">
        <v>2023</v>
      </c>
    </row>
    <row r="3359" spans="1:23" x14ac:dyDescent="0.3">
      <c r="A3359" s="22">
        <v>3358</v>
      </c>
      <c r="B3359" s="2" t="s">
        <v>6628</v>
      </c>
      <c r="C3359" s="2" t="s">
        <v>19</v>
      </c>
      <c r="D3359" s="2" t="s">
        <v>64</v>
      </c>
      <c r="E3359" s="3">
        <v>1995</v>
      </c>
      <c r="F3359" s="4">
        <v>27062.22</v>
      </c>
      <c r="G3359" s="5">
        <v>293404</v>
      </c>
      <c r="H3359" s="2" t="s">
        <v>21</v>
      </c>
      <c r="I3359" s="2" t="s">
        <v>22</v>
      </c>
      <c r="J3359" s="6">
        <v>3.6</v>
      </c>
      <c r="K3359" s="7">
        <v>523</v>
      </c>
      <c r="L3359" s="8">
        <v>595</v>
      </c>
      <c r="M3359" s="3">
        <v>3</v>
      </c>
      <c r="N3359" s="3">
        <v>7</v>
      </c>
      <c r="O3359" s="2" t="s">
        <v>85</v>
      </c>
      <c r="P3359" s="9" t="s">
        <v>6627</v>
      </c>
      <c r="Q3359" s="9" t="s">
        <v>13214</v>
      </c>
      <c r="R3359" s="10">
        <v>44528</v>
      </c>
      <c r="S3359" s="10">
        <v>45258.508388723458</v>
      </c>
      <c r="T3359" s="11">
        <v>29</v>
      </c>
      <c r="U3359" s="51">
        <v>11</v>
      </c>
      <c r="V3359" s="51">
        <v>2021</v>
      </c>
      <c r="W3359" s="52">
        <v>2023</v>
      </c>
    </row>
    <row r="3360" spans="1:23" x14ac:dyDescent="0.3">
      <c r="A3360" s="22">
        <v>3359</v>
      </c>
      <c r="B3360" s="2" t="s">
        <v>6630</v>
      </c>
      <c r="C3360" s="2" t="s">
        <v>49</v>
      </c>
      <c r="D3360" s="2" t="s">
        <v>50</v>
      </c>
      <c r="E3360" s="3">
        <v>2008</v>
      </c>
      <c r="F3360" s="4">
        <v>57643</v>
      </c>
      <c r="G3360" s="5">
        <v>123178</v>
      </c>
      <c r="H3360" s="2" t="s">
        <v>28</v>
      </c>
      <c r="I3360" s="2" t="s">
        <v>22</v>
      </c>
      <c r="J3360" s="6">
        <v>3.6</v>
      </c>
      <c r="K3360" s="7">
        <v>255</v>
      </c>
      <c r="L3360" s="8">
        <v>216</v>
      </c>
      <c r="M3360" s="3">
        <v>2</v>
      </c>
      <c r="N3360" s="3">
        <v>2</v>
      </c>
      <c r="O3360" s="2" t="s">
        <v>85</v>
      </c>
      <c r="P3360" s="9" t="s">
        <v>6629</v>
      </c>
      <c r="Q3360" s="9" t="s">
        <v>13215</v>
      </c>
      <c r="R3360" s="10">
        <v>45300</v>
      </c>
      <c r="S3360" s="10">
        <v>45474.923671780067</v>
      </c>
      <c r="T3360" s="11">
        <v>16</v>
      </c>
      <c r="U3360" s="51">
        <v>1</v>
      </c>
      <c r="V3360" s="51">
        <v>2024</v>
      </c>
      <c r="W3360" s="52">
        <v>2024</v>
      </c>
    </row>
    <row r="3361" spans="1:23" x14ac:dyDescent="0.3">
      <c r="A3361" s="22">
        <v>3360</v>
      </c>
      <c r="B3361" s="2" t="s">
        <v>6632</v>
      </c>
      <c r="C3361" s="2" t="s">
        <v>118</v>
      </c>
      <c r="D3361" s="2" t="s">
        <v>40</v>
      </c>
      <c r="E3361" s="3">
        <v>2010</v>
      </c>
      <c r="F3361" s="4">
        <v>66600.009999999995</v>
      </c>
      <c r="G3361" s="5">
        <v>129535</v>
      </c>
      <c r="H3361" s="2" t="s">
        <v>28</v>
      </c>
      <c r="I3361" s="2" t="s">
        <v>22</v>
      </c>
      <c r="J3361" s="6">
        <v>3.7</v>
      </c>
      <c r="K3361" s="7">
        <v>596</v>
      </c>
      <c r="L3361" s="8">
        <v>593</v>
      </c>
      <c r="M3361" s="3">
        <v>4</v>
      </c>
      <c r="N3361" s="3">
        <v>7</v>
      </c>
      <c r="O3361" s="2" t="s">
        <v>36</v>
      </c>
      <c r="P3361" s="9" t="s">
        <v>6631</v>
      </c>
      <c r="Q3361" s="9" t="s">
        <v>13216</v>
      </c>
      <c r="R3361" s="10">
        <v>44518</v>
      </c>
      <c r="S3361" s="10">
        <v>45134.675622170151</v>
      </c>
      <c r="T3361" s="11">
        <v>14</v>
      </c>
      <c r="U3361" s="51">
        <v>11</v>
      </c>
      <c r="V3361" s="51">
        <v>2021</v>
      </c>
      <c r="W3361" s="52">
        <v>2023</v>
      </c>
    </row>
    <row r="3362" spans="1:23" x14ac:dyDescent="0.3">
      <c r="A3362" s="22">
        <v>3361</v>
      </c>
      <c r="B3362" s="2" t="s">
        <v>6634</v>
      </c>
      <c r="C3362" s="2" t="s">
        <v>49</v>
      </c>
      <c r="D3362" s="2" t="s">
        <v>50</v>
      </c>
      <c r="E3362" s="3">
        <v>2012</v>
      </c>
      <c r="F3362" s="4">
        <v>73633.11</v>
      </c>
      <c r="G3362" s="5">
        <v>169755</v>
      </c>
      <c r="H3362" s="2" t="s">
        <v>35</v>
      </c>
      <c r="I3362" s="2" t="s">
        <v>22</v>
      </c>
      <c r="J3362" s="6">
        <v>4</v>
      </c>
      <c r="K3362" s="7">
        <v>244</v>
      </c>
      <c r="L3362" s="8">
        <v>642</v>
      </c>
      <c r="M3362" s="3">
        <v>4</v>
      </c>
      <c r="N3362" s="3">
        <v>5</v>
      </c>
      <c r="O3362" s="2" t="s">
        <v>30</v>
      </c>
      <c r="P3362" s="9" t="s">
        <v>6633</v>
      </c>
      <c r="Q3362" s="9" t="s">
        <v>13217</v>
      </c>
      <c r="R3362" s="10">
        <v>44229</v>
      </c>
      <c r="S3362" s="10">
        <v>45631.759038853481</v>
      </c>
      <c r="T3362" s="11">
        <v>12</v>
      </c>
      <c r="U3362" s="51">
        <v>2</v>
      </c>
      <c r="V3362" s="51">
        <v>2021</v>
      </c>
      <c r="W3362" s="52">
        <v>2024</v>
      </c>
    </row>
    <row r="3363" spans="1:23" x14ac:dyDescent="0.3">
      <c r="A3363" s="22">
        <v>3362</v>
      </c>
      <c r="B3363" s="2" t="s">
        <v>6636</v>
      </c>
      <c r="C3363" s="2" t="s">
        <v>45</v>
      </c>
      <c r="D3363" s="2" t="s">
        <v>79</v>
      </c>
      <c r="E3363" s="3">
        <v>1990</v>
      </c>
      <c r="F3363" s="4">
        <v>37860.61</v>
      </c>
      <c r="G3363" s="5">
        <v>141977</v>
      </c>
      <c r="H3363" s="2" t="s">
        <v>28</v>
      </c>
      <c r="I3363" s="2" t="s">
        <v>29</v>
      </c>
      <c r="J3363" s="6">
        <v>1.9</v>
      </c>
      <c r="K3363" s="7">
        <v>412</v>
      </c>
      <c r="L3363" s="8">
        <v>369</v>
      </c>
      <c r="M3363" s="3">
        <v>2</v>
      </c>
      <c r="N3363" s="3">
        <v>2</v>
      </c>
      <c r="O3363" s="2" t="s">
        <v>36</v>
      </c>
      <c r="P3363" s="9" t="s">
        <v>6635</v>
      </c>
      <c r="Q3363" s="9" t="s">
        <v>13218</v>
      </c>
      <c r="R3363" s="10">
        <v>42645</v>
      </c>
      <c r="S3363" s="10">
        <v>45539.906668379401</v>
      </c>
      <c r="T3363" s="11">
        <v>34</v>
      </c>
      <c r="U3363" s="51">
        <v>10</v>
      </c>
      <c r="V3363" s="51">
        <v>2016</v>
      </c>
      <c r="W3363" s="52">
        <v>2024</v>
      </c>
    </row>
    <row r="3364" spans="1:23" x14ac:dyDescent="0.3">
      <c r="A3364" s="22">
        <v>3363</v>
      </c>
      <c r="B3364" s="2" t="s">
        <v>6638</v>
      </c>
      <c r="C3364" s="2" t="s">
        <v>45</v>
      </c>
      <c r="D3364" s="2" t="s">
        <v>34</v>
      </c>
      <c r="E3364" s="3">
        <v>2000</v>
      </c>
      <c r="F3364" s="4">
        <v>9313.49</v>
      </c>
      <c r="G3364" s="5">
        <v>117750</v>
      </c>
      <c r="H3364" s="2" t="s">
        <v>35</v>
      </c>
      <c r="I3364" s="2" t="s">
        <v>22</v>
      </c>
      <c r="J3364" s="6">
        <v>5.0999999999999996</v>
      </c>
      <c r="K3364" s="7">
        <v>391</v>
      </c>
      <c r="L3364" s="8">
        <v>553</v>
      </c>
      <c r="M3364" s="3">
        <v>4</v>
      </c>
      <c r="N3364" s="3">
        <v>7</v>
      </c>
      <c r="O3364" s="2" t="s">
        <v>85</v>
      </c>
      <c r="P3364" s="9" t="s">
        <v>6637</v>
      </c>
      <c r="Q3364" s="9" t="s">
        <v>13219</v>
      </c>
      <c r="R3364" s="10">
        <v>43109</v>
      </c>
      <c r="S3364" s="10">
        <v>45799.400567159137</v>
      </c>
      <c r="T3364" s="11">
        <v>24</v>
      </c>
      <c r="U3364" s="51">
        <v>1</v>
      </c>
      <c r="V3364" s="51">
        <v>2018</v>
      </c>
      <c r="W3364" s="52">
        <v>2025</v>
      </c>
    </row>
    <row r="3365" spans="1:23" x14ac:dyDescent="0.3">
      <c r="A3365" s="22">
        <v>3364</v>
      </c>
      <c r="B3365" s="2" t="s">
        <v>6640</v>
      </c>
      <c r="C3365" s="2" t="s">
        <v>19</v>
      </c>
      <c r="D3365" s="2" t="s">
        <v>27</v>
      </c>
      <c r="E3365" s="3">
        <v>2009</v>
      </c>
      <c r="F3365" s="4">
        <v>13263.93</v>
      </c>
      <c r="G3365" s="5">
        <v>124413</v>
      </c>
      <c r="H3365" s="2" t="s">
        <v>35</v>
      </c>
      <c r="I3365" s="2" t="s">
        <v>22</v>
      </c>
      <c r="J3365" s="6">
        <v>4.5</v>
      </c>
      <c r="K3365" s="7">
        <v>624</v>
      </c>
      <c r="L3365" s="8">
        <v>493</v>
      </c>
      <c r="M3365" s="3">
        <v>5</v>
      </c>
      <c r="N3365" s="3">
        <v>4</v>
      </c>
      <c r="O3365" s="2" t="s">
        <v>42</v>
      </c>
      <c r="P3365" s="9" t="s">
        <v>6639</v>
      </c>
      <c r="Q3365" s="9" t="s">
        <v>13220</v>
      </c>
      <c r="R3365" s="10">
        <v>44040</v>
      </c>
      <c r="S3365" s="10">
        <v>45359.852657577227</v>
      </c>
      <c r="T3365" s="11">
        <v>15</v>
      </c>
      <c r="U3365" s="51">
        <v>7</v>
      </c>
      <c r="V3365" s="51">
        <v>2020</v>
      </c>
      <c r="W3365" s="52">
        <v>2024</v>
      </c>
    </row>
    <row r="3366" spans="1:23" x14ac:dyDescent="0.3">
      <c r="A3366" s="22">
        <v>3365</v>
      </c>
      <c r="B3366" s="2" t="s">
        <v>6642</v>
      </c>
      <c r="C3366" s="2" t="s">
        <v>118</v>
      </c>
      <c r="D3366" s="2" t="s">
        <v>46</v>
      </c>
      <c r="E3366" s="3">
        <v>2022</v>
      </c>
      <c r="F3366" s="4">
        <v>13383.42</v>
      </c>
      <c r="G3366" s="5">
        <v>271960</v>
      </c>
      <c r="H3366" s="2" t="s">
        <v>41</v>
      </c>
      <c r="I3366" s="2" t="s">
        <v>22</v>
      </c>
      <c r="J3366" s="6">
        <v>5.6</v>
      </c>
      <c r="K3366" s="7">
        <v>610</v>
      </c>
      <c r="L3366" s="8">
        <v>255</v>
      </c>
      <c r="M3366" s="3">
        <v>5</v>
      </c>
      <c r="N3366" s="3">
        <v>2</v>
      </c>
      <c r="O3366" s="2" t="s">
        <v>80</v>
      </c>
      <c r="P3366" s="9" t="s">
        <v>6641</v>
      </c>
      <c r="Q3366" s="9" t="s">
        <v>13221</v>
      </c>
      <c r="R3366" s="10">
        <v>43596</v>
      </c>
      <c r="S3366" s="10">
        <v>45583.423371720062</v>
      </c>
      <c r="T3366" s="11">
        <v>2</v>
      </c>
      <c r="U3366" s="51">
        <v>5</v>
      </c>
      <c r="V3366" s="51">
        <v>2019</v>
      </c>
      <c r="W3366" s="52">
        <v>2024</v>
      </c>
    </row>
    <row r="3367" spans="1:23" x14ac:dyDescent="0.3">
      <c r="A3367" s="22">
        <v>3366</v>
      </c>
      <c r="B3367" s="2" t="s">
        <v>6644</v>
      </c>
      <c r="C3367" s="2" t="s">
        <v>26</v>
      </c>
      <c r="D3367" s="2" t="s">
        <v>27</v>
      </c>
      <c r="E3367" s="3">
        <v>2023</v>
      </c>
      <c r="F3367" s="4">
        <v>61162.39</v>
      </c>
      <c r="G3367" s="5">
        <v>136619</v>
      </c>
      <c r="H3367" s="2" t="s">
        <v>41</v>
      </c>
      <c r="I3367" s="2" t="s">
        <v>22</v>
      </c>
      <c r="J3367" s="6">
        <v>5.7</v>
      </c>
      <c r="K3367" s="7">
        <v>656</v>
      </c>
      <c r="L3367" s="8">
        <v>782</v>
      </c>
      <c r="M3367" s="3">
        <v>5</v>
      </c>
      <c r="N3367" s="3">
        <v>7</v>
      </c>
      <c r="O3367" s="2" t="s">
        <v>30</v>
      </c>
      <c r="P3367" s="9" t="s">
        <v>6643</v>
      </c>
      <c r="Q3367" s="9" t="s">
        <v>13222</v>
      </c>
      <c r="R3367" s="10">
        <v>44326</v>
      </c>
      <c r="S3367" s="10">
        <v>45592.477182482209</v>
      </c>
      <c r="T3367" s="11">
        <v>1</v>
      </c>
      <c r="U3367" s="51">
        <v>5</v>
      </c>
      <c r="V3367" s="51">
        <v>2021</v>
      </c>
      <c r="W3367" s="52">
        <v>2024</v>
      </c>
    </row>
    <row r="3368" spans="1:23" x14ac:dyDescent="0.3">
      <c r="A3368" s="22">
        <v>3367</v>
      </c>
      <c r="B3368" s="2" t="s">
        <v>6646</v>
      </c>
      <c r="C3368" s="2" t="s">
        <v>118</v>
      </c>
      <c r="D3368" s="2" t="s">
        <v>92</v>
      </c>
      <c r="E3368" s="3">
        <v>2000</v>
      </c>
      <c r="F3368" s="4">
        <v>17526.38</v>
      </c>
      <c r="G3368" s="5">
        <v>159377</v>
      </c>
      <c r="H3368" s="2" t="s">
        <v>21</v>
      </c>
      <c r="I3368" s="2" t="s">
        <v>22</v>
      </c>
      <c r="J3368" s="6">
        <v>1.2</v>
      </c>
      <c r="K3368" s="7">
        <v>582</v>
      </c>
      <c r="L3368" s="8">
        <v>388</v>
      </c>
      <c r="M3368" s="3">
        <v>2</v>
      </c>
      <c r="N3368" s="3">
        <v>7</v>
      </c>
      <c r="O3368" s="2" t="s">
        <v>23</v>
      </c>
      <c r="P3368" s="9" t="s">
        <v>6645</v>
      </c>
      <c r="Q3368" s="9" t="s">
        <v>13223</v>
      </c>
      <c r="R3368" s="10">
        <v>43979</v>
      </c>
      <c r="S3368" s="10">
        <v>45273.841455336777</v>
      </c>
      <c r="T3368" s="11">
        <v>24</v>
      </c>
      <c r="U3368" s="51">
        <v>5</v>
      </c>
      <c r="V3368" s="51">
        <v>2020</v>
      </c>
      <c r="W3368" s="52">
        <v>2023</v>
      </c>
    </row>
    <row r="3369" spans="1:23" x14ac:dyDescent="0.3">
      <c r="A3369" s="22">
        <v>3368</v>
      </c>
      <c r="B3369" s="2" t="s">
        <v>6648</v>
      </c>
      <c r="C3369" s="2" t="s">
        <v>39</v>
      </c>
      <c r="D3369" s="2" t="s">
        <v>64</v>
      </c>
      <c r="E3369" s="3">
        <v>1996</v>
      </c>
      <c r="F3369" s="4">
        <v>10431.85</v>
      </c>
      <c r="G3369" s="5">
        <v>280153</v>
      </c>
      <c r="H3369" s="2" t="s">
        <v>28</v>
      </c>
      <c r="I3369" s="2" t="s">
        <v>22</v>
      </c>
      <c r="J3369" s="6">
        <v>5.7</v>
      </c>
      <c r="K3369" s="7">
        <v>171</v>
      </c>
      <c r="L3369" s="8">
        <v>441</v>
      </c>
      <c r="M3369" s="3">
        <v>4</v>
      </c>
      <c r="N3369" s="3">
        <v>2</v>
      </c>
      <c r="O3369" s="2" t="s">
        <v>23</v>
      </c>
      <c r="P3369" s="9" t="s">
        <v>6647</v>
      </c>
      <c r="Q3369" s="9" t="s">
        <v>13224</v>
      </c>
      <c r="R3369" s="10">
        <v>43507</v>
      </c>
      <c r="S3369" s="10">
        <v>45381.464980041717</v>
      </c>
      <c r="T3369" s="11">
        <v>28</v>
      </c>
      <c r="U3369" s="51">
        <v>2</v>
      </c>
      <c r="V3369" s="51">
        <v>2019</v>
      </c>
      <c r="W3369" s="52">
        <v>2024</v>
      </c>
    </row>
    <row r="3370" spans="1:23" x14ac:dyDescent="0.3">
      <c r="A3370" s="22">
        <v>3369</v>
      </c>
      <c r="B3370" s="2" t="s">
        <v>6650</v>
      </c>
      <c r="C3370" s="2" t="s">
        <v>39</v>
      </c>
      <c r="D3370" s="2" t="s">
        <v>92</v>
      </c>
      <c r="E3370" s="3">
        <v>2000</v>
      </c>
      <c r="F3370" s="4">
        <v>28958.66</v>
      </c>
      <c r="G3370" s="5">
        <v>231473</v>
      </c>
      <c r="H3370" s="2" t="s">
        <v>35</v>
      </c>
      <c r="I3370" s="2" t="s">
        <v>29</v>
      </c>
      <c r="J3370" s="6">
        <v>2</v>
      </c>
      <c r="K3370" s="7">
        <v>122</v>
      </c>
      <c r="L3370" s="8">
        <v>734</v>
      </c>
      <c r="M3370" s="3">
        <v>4</v>
      </c>
      <c r="N3370" s="3">
        <v>4</v>
      </c>
      <c r="O3370" s="2" t="s">
        <v>23</v>
      </c>
      <c r="P3370" s="9" t="s">
        <v>6649</v>
      </c>
      <c r="Q3370" s="9" t="s">
        <v>13225</v>
      </c>
      <c r="R3370" s="10">
        <v>44079</v>
      </c>
      <c r="S3370" s="10">
        <v>45599.194525950901</v>
      </c>
      <c r="T3370" s="11">
        <v>24</v>
      </c>
      <c r="U3370" s="51">
        <v>9</v>
      </c>
      <c r="V3370" s="51">
        <v>2020</v>
      </c>
      <c r="W3370" s="52">
        <v>2024</v>
      </c>
    </row>
    <row r="3371" spans="1:23" x14ac:dyDescent="0.3">
      <c r="A3371" s="22">
        <v>3370</v>
      </c>
      <c r="B3371" s="2" t="s">
        <v>6652</v>
      </c>
      <c r="C3371" s="2" t="s">
        <v>107</v>
      </c>
      <c r="D3371" s="2" t="s">
        <v>40</v>
      </c>
      <c r="E3371" s="3">
        <v>2000</v>
      </c>
      <c r="F3371" s="4">
        <v>64407.21</v>
      </c>
      <c r="G3371" s="5">
        <v>105084</v>
      </c>
      <c r="H3371" s="2" t="s">
        <v>21</v>
      </c>
      <c r="I3371" s="2" t="s">
        <v>22</v>
      </c>
      <c r="J3371" s="6">
        <v>2.9</v>
      </c>
      <c r="K3371" s="7">
        <v>458</v>
      </c>
      <c r="L3371" s="8">
        <v>623</v>
      </c>
      <c r="M3371" s="3">
        <v>5</v>
      </c>
      <c r="N3371" s="3">
        <v>4</v>
      </c>
      <c r="O3371" s="2" t="s">
        <v>23</v>
      </c>
      <c r="P3371" s="9" t="s">
        <v>6651</v>
      </c>
      <c r="Q3371" s="9" t="s">
        <v>13226</v>
      </c>
      <c r="R3371" s="10">
        <v>42450</v>
      </c>
      <c r="S3371" s="10">
        <v>45770.048696785067</v>
      </c>
      <c r="T3371" s="11">
        <v>24</v>
      </c>
      <c r="U3371" s="51">
        <v>3</v>
      </c>
      <c r="V3371" s="51">
        <v>2016</v>
      </c>
      <c r="W3371" s="52">
        <v>2025</v>
      </c>
    </row>
    <row r="3372" spans="1:23" x14ac:dyDescent="0.3">
      <c r="A3372" s="22">
        <v>3371</v>
      </c>
      <c r="B3372" s="2" t="s">
        <v>6654</v>
      </c>
      <c r="C3372" s="2" t="s">
        <v>26</v>
      </c>
      <c r="D3372" s="2" t="s">
        <v>79</v>
      </c>
      <c r="E3372" s="3">
        <v>1994</v>
      </c>
      <c r="F3372" s="4">
        <v>34330.49</v>
      </c>
      <c r="G3372" s="5">
        <v>161071</v>
      </c>
      <c r="H3372" s="2" t="s">
        <v>35</v>
      </c>
      <c r="I3372" s="2" t="s">
        <v>22</v>
      </c>
      <c r="J3372" s="6">
        <v>5.5</v>
      </c>
      <c r="K3372" s="7">
        <v>255</v>
      </c>
      <c r="L3372" s="8">
        <v>370</v>
      </c>
      <c r="M3372" s="3">
        <v>2</v>
      </c>
      <c r="N3372" s="3">
        <v>7</v>
      </c>
      <c r="O3372" s="2" t="s">
        <v>51</v>
      </c>
      <c r="P3372" s="9" t="s">
        <v>6653</v>
      </c>
      <c r="Q3372" s="9" t="s">
        <v>13227</v>
      </c>
      <c r="R3372" s="10">
        <v>45025</v>
      </c>
      <c r="S3372" s="10">
        <v>45835.469781001921</v>
      </c>
      <c r="T3372" s="11">
        <v>30</v>
      </c>
      <c r="U3372" s="51">
        <v>4</v>
      </c>
      <c r="V3372" s="51">
        <v>2023</v>
      </c>
      <c r="W3372" s="52">
        <v>2025</v>
      </c>
    </row>
    <row r="3373" spans="1:23" x14ac:dyDescent="0.3">
      <c r="A3373" s="22">
        <v>3372</v>
      </c>
      <c r="B3373" s="2" t="s">
        <v>6656</v>
      </c>
      <c r="C3373" s="2" t="s">
        <v>74</v>
      </c>
      <c r="D3373" s="2" t="s">
        <v>20</v>
      </c>
      <c r="E3373" s="3">
        <v>2013</v>
      </c>
      <c r="F3373" s="4">
        <v>54580.17</v>
      </c>
      <c r="G3373" s="5">
        <v>147500</v>
      </c>
      <c r="H3373" s="2" t="s">
        <v>28</v>
      </c>
      <c r="I3373" s="2" t="s">
        <v>29</v>
      </c>
      <c r="J3373" s="6">
        <v>3.9</v>
      </c>
      <c r="K3373" s="7">
        <v>619</v>
      </c>
      <c r="L3373" s="8">
        <v>382</v>
      </c>
      <c r="M3373" s="3">
        <v>2</v>
      </c>
      <c r="N3373" s="3">
        <v>5</v>
      </c>
      <c r="O3373" s="2" t="s">
        <v>30</v>
      </c>
      <c r="P3373" s="9" t="s">
        <v>6655</v>
      </c>
      <c r="Q3373" s="9" t="s">
        <v>13228</v>
      </c>
      <c r="R3373" s="10">
        <v>44686</v>
      </c>
      <c r="S3373" s="10">
        <v>45292.095106066932</v>
      </c>
      <c r="T3373" s="11">
        <v>11</v>
      </c>
      <c r="U3373" s="51">
        <v>5</v>
      </c>
      <c r="V3373" s="51">
        <v>2022</v>
      </c>
      <c r="W3373" s="52">
        <v>2024</v>
      </c>
    </row>
    <row r="3374" spans="1:23" x14ac:dyDescent="0.3">
      <c r="A3374" s="22">
        <v>3373</v>
      </c>
      <c r="B3374" s="2" t="s">
        <v>6658</v>
      </c>
      <c r="C3374" s="2" t="s">
        <v>39</v>
      </c>
      <c r="D3374" s="2" t="s">
        <v>50</v>
      </c>
      <c r="E3374" s="3">
        <v>2024</v>
      </c>
      <c r="F3374" s="4">
        <v>63616.15</v>
      </c>
      <c r="G3374" s="5">
        <v>177444</v>
      </c>
      <c r="H3374" s="2" t="s">
        <v>21</v>
      </c>
      <c r="I3374" s="2" t="s">
        <v>22</v>
      </c>
      <c r="J3374" s="6">
        <v>1.6</v>
      </c>
      <c r="K3374" s="7">
        <v>418</v>
      </c>
      <c r="L3374" s="8">
        <v>142</v>
      </c>
      <c r="M3374" s="3">
        <v>4</v>
      </c>
      <c r="N3374" s="3">
        <v>2</v>
      </c>
      <c r="O3374" s="2" t="s">
        <v>36</v>
      </c>
      <c r="P3374" s="9" t="s">
        <v>6657</v>
      </c>
      <c r="Q3374" s="9" t="s">
        <v>13229</v>
      </c>
      <c r="R3374" s="10">
        <v>43039</v>
      </c>
      <c r="S3374" s="10">
        <v>45739.382563558429</v>
      </c>
      <c r="T3374" s="11">
        <v>0</v>
      </c>
      <c r="U3374" s="51">
        <v>10</v>
      </c>
      <c r="V3374" s="51">
        <v>2017</v>
      </c>
      <c r="W3374" s="52">
        <v>2025</v>
      </c>
    </row>
    <row r="3375" spans="1:23" x14ac:dyDescent="0.3">
      <c r="A3375" s="22">
        <v>3374</v>
      </c>
      <c r="B3375" s="2" t="s">
        <v>6660</v>
      </c>
      <c r="C3375" s="2" t="s">
        <v>49</v>
      </c>
      <c r="D3375" s="2" t="s">
        <v>20</v>
      </c>
      <c r="E3375" s="3">
        <v>2016</v>
      </c>
      <c r="F3375" s="4">
        <v>48029.39</v>
      </c>
      <c r="G3375" s="5">
        <v>31922</v>
      </c>
      <c r="H3375" s="2" t="s">
        <v>21</v>
      </c>
      <c r="I3375" s="2" t="s">
        <v>22</v>
      </c>
      <c r="J3375" s="6">
        <v>4.5</v>
      </c>
      <c r="K3375" s="7">
        <v>630</v>
      </c>
      <c r="L3375" s="8">
        <v>131</v>
      </c>
      <c r="M3375" s="3">
        <v>5</v>
      </c>
      <c r="N3375" s="3">
        <v>7</v>
      </c>
      <c r="O3375" s="2" t="s">
        <v>51</v>
      </c>
      <c r="P3375" s="9" t="s">
        <v>6659</v>
      </c>
      <c r="Q3375" s="9" t="s">
        <v>13230</v>
      </c>
      <c r="R3375" s="10">
        <v>42945</v>
      </c>
      <c r="S3375" s="10">
        <v>45547.062099465613</v>
      </c>
      <c r="T3375" s="11">
        <v>8</v>
      </c>
      <c r="U3375" s="51">
        <v>7</v>
      </c>
      <c r="V3375" s="51">
        <v>2017</v>
      </c>
      <c r="W3375" s="52">
        <v>2024</v>
      </c>
    </row>
    <row r="3376" spans="1:23" x14ac:dyDescent="0.3">
      <c r="A3376" s="22">
        <v>3375</v>
      </c>
      <c r="B3376" s="2" t="s">
        <v>6662</v>
      </c>
      <c r="C3376" s="2" t="s">
        <v>19</v>
      </c>
      <c r="D3376" s="2" t="s">
        <v>27</v>
      </c>
      <c r="E3376" s="3">
        <v>2011</v>
      </c>
      <c r="F3376" s="4">
        <v>57605.32</v>
      </c>
      <c r="G3376" s="5">
        <v>230649</v>
      </c>
      <c r="H3376" s="2" t="s">
        <v>41</v>
      </c>
      <c r="I3376" s="2" t="s">
        <v>29</v>
      </c>
      <c r="J3376" s="6">
        <v>4.0999999999999996</v>
      </c>
      <c r="K3376" s="7">
        <v>212</v>
      </c>
      <c r="L3376" s="8">
        <v>165</v>
      </c>
      <c r="M3376" s="3">
        <v>3</v>
      </c>
      <c r="N3376" s="3">
        <v>2</v>
      </c>
      <c r="O3376" s="2" t="s">
        <v>85</v>
      </c>
      <c r="P3376" s="9" t="s">
        <v>6661</v>
      </c>
      <c r="Q3376" s="9" t="s">
        <v>13231</v>
      </c>
      <c r="R3376" s="10">
        <v>42621</v>
      </c>
      <c r="S3376" s="10">
        <v>45261.1369144286</v>
      </c>
      <c r="T3376" s="11">
        <v>13</v>
      </c>
      <c r="U3376" s="51">
        <v>9</v>
      </c>
      <c r="V3376" s="51">
        <v>2016</v>
      </c>
      <c r="W3376" s="52">
        <v>2023</v>
      </c>
    </row>
    <row r="3377" spans="1:23" x14ac:dyDescent="0.3">
      <c r="A3377" s="22">
        <v>3376</v>
      </c>
      <c r="B3377" s="2" t="s">
        <v>6664</v>
      </c>
      <c r="C3377" s="2" t="s">
        <v>118</v>
      </c>
      <c r="D3377" s="2" t="s">
        <v>64</v>
      </c>
      <c r="E3377" s="3">
        <v>2007</v>
      </c>
      <c r="F3377" s="4">
        <v>32947.31</v>
      </c>
      <c r="G3377" s="5">
        <v>12222</v>
      </c>
      <c r="H3377" s="2" t="s">
        <v>35</v>
      </c>
      <c r="I3377" s="2" t="s">
        <v>22</v>
      </c>
      <c r="J3377" s="6">
        <v>5.8</v>
      </c>
      <c r="K3377" s="7">
        <v>549</v>
      </c>
      <c r="L3377" s="8">
        <v>696</v>
      </c>
      <c r="M3377" s="3">
        <v>5</v>
      </c>
      <c r="N3377" s="3">
        <v>7</v>
      </c>
      <c r="O3377" s="2" t="s">
        <v>65</v>
      </c>
      <c r="P3377" s="9" t="s">
        <v>6663</v>
      </c>
      <c r="Q3377" s="9" t="s">
        <v>13232</v>
      </c>
      <c r="R3377" s="10">
        <v>44725</v>
      </c>
      <c r="S3377" s="10">
        <v>45851.82505205612</v>
      </c>
      <c r="T3377" s="11">
        <v>17</v>
      </c>
      <c r="U3377" s="51">
        <v>6</v>
      </c>
      <c r="V3377" s="51">
        <v>2022</v>
      </c>
      <c r="W3377" s="52">
        <v>2025</v>
      </c>
    </row>
    <row r="3378" spans="1:23" x14ac:dyDescent="0.3">
      <c r="A3378" s="22">
        <v>3377</v>
      </c>
      <c r="B3378" s="2" t="s">
        <v>6666</v>
      </c>
      <c r="C3378" s="2" t="s">
        <v>118</v>
      </c>
      <c r="D3378" s="2" t="s">
        <v>92</v>
      </c>
      <c r="E3378" s="3">
        <v>2004</v>
      </c>
      <c r="F3378" s="4">
        <v>15085.74</v>
      </c>
      <c r="G3378" s="5">
        <v>137356</v>
      </c>
      <c r="H3378" s="2" t="s">
        <v>28</v>
      </c>
      <c r="I3378" s="2" t="s">
        <v>29</v>
      </c>
      <c r="J3378" s="6">
        <v>4.5</v>
      </c>
      <c r="K3378" s="7">
        <v>498</v>
      </c>
      <c r="L3378" s="8">
        <v>729</v>
      </c>
      <c r="M3378" s="3">
        <v>3</v>
      </c>
      <c r="N3378" s="3">
        <v>2</v>
      </c>
      <c r="O3378" s="2" t="s">
        <v>42</v>
      </c>
      <c r="P3378" s="9" t="s">
        <v>6665</v>
      </c>
      <c r="Q3378" s="9" t="s">
        <v>13233</v>
      </c>
      <c r="R3378" s="10">
        <v>42251</v>
      </c>
      <c r="S3378" s="10">
        <v>45668.850457137138</v>
      </c>
      <c r="T3378" s="11">
        <v>20</v>
      </c>
      <c r="U3378" s="51">
        <v>9</v>
      </c>
      <c r="V3378" s="51">
        <v>2015</v>
      </c>
      <c r="W3378" s="52">
        <v>2025</v>
      </c>
    </row>
    <row r="3379" spans="1:23" x14ac:dyDescent="0.3">
      <c r="A3379" s="22">
        <v>3378</v>
      </c>
      <c r="B3379" s="2" t="s">
        <v>6668</v>
      </c>
      <c r="C3379" s="2" t="s">
        <v>19</v>
      </c>
      <c r="D3379" s="2" t="s">
        <v>34</v>
      </c>
      <c r="E3379" s="3">
        <v>2003</v>
      </c>
      <c r="F3379" s="4">
        <v>68467.38</v>
      </c>
      <c r="G3379" s="5">
        <v>291377</v>
      </c>
      <c r="H3379" s="2" t="s">
        <v>21</v>
      </c>
      <c r="I3379" s="2" t="s">
        <v>22</v>
      </c>
      <c r="J3379" s="6">
        <v>4.4000000000000004</v>
      </c>
      <c r="K3379" s="7">
        <v>157</v>
      </c>
      <c r="L3379" s="8">
        <v>628</v>
      </c>
      <c r="M3379" s="3">
        <v>3</v>
      </c>
      <c r="N3379" s="3">
        <v>4</v>
      </c>
      <c r="O3379" s="2" t="s">
        <v>23</v>
      </c>
      <c r="P3379" s="9" t="s">
        <v>6667</v>
      </c>
      <c r="Q3379" s="9" t="s">
        <v>13234</v>
      </c>
      <c r="R3379" s="10">
        <v>44638</v>
      </c>
      <c r="S3379" s="10">
        <v>45800.568800805879</v>
      </c>
      <c r="T3379" s="11">
        <v>21</v>
      </c>
      <c r="U3379" s="51">
        <v>3</v>
      </c>
      <c r="V3379" s="51">
        <v>2022</v>
      </c>
      <c r="W3379" s="52">
        <v>2025</v>
      </c>
    </row>
    <row r="3380" spans="1:23" x14ac:dyDescent="0.3">
      <c r="A3380" s="22">
        <v>3379</v>
      </c>
      <c r="B3380" s="2" t="s">
        <v>6670</v>
      </c>
      <c r="C3380" s="2" t="s">
        <v>26</v>
      </c>
      <c r="D3380" s="2" t="s">
        <v>34</v>
      </c>
      <c r="E3380" s="3">
        <v>1990</v>
      </c>
      <c r="F3380" s="4">
        <v>30699.05</v>
      </c>
      <c r="G3380" s="5">
        <v>161228</v>
      </c>
      <c r="H3380" s="2" t="s">
        <v>35</v>
      </c>
      <c r="I3380" s="2" t="s">
        <v>22</v>
      </c>
      <c r="J3380" s="6">
        <v>2.5</v>
      </c>
      <c r="K3380" s="7">
        <v>208</v>
      </c>
      <c r="L3380" s="8">
        <v>147</v>
      </c>
      <c r="M3380" s="3">
        <v>5</v>
      </c>
      <c r="N3380" s="3">
        <v>7</v>
      </c>
      <c r="O3380" s="2" t="s">
        <v>85</v>
      </c>
      <c r="P3380" s="9" t="s">
        <v>6669</v>
      </c>
      <c r="Q3380" s="9" t="s">
        <v>13235</v>
      </c>
      <c r="R3380" s="10">
        <v>44659</v>
      </c>
      <c r="S3380" s="10">
        <v>45652.495186082931</v>
      </c>
      <c r="T3380" s="11">
        <v>34</v>
      </c>
      <c r="U3380" s="51">
        <v>4</v>
      </c>
      <c r="V3380" s="51">
        <v>2022</v>
      </c>
      <c r="W3380" s="52">
        <v>2024</v>
      </c>
    </row>
    <row r="3381" spans="1:23" x14ac:dyDescent="0.3">
      <c r="A3381" s="22">
        <v>3380</v>
      </c>
      <c r="B3381" s="2" t="s">
        <v>6672</v>
      </c>
      <c r="C3381" s="2" t="s">
        <v>118</v>
      </c>
      <c r="D3381" s="2" t="s">
        <v>27</v>
      </c>
      <c r="E3381" s="3">
        <v>2010</v>
      </c>
      <c r="F3381" s="4">
        <v>25887.9</v>
      </c>
      <c r="G3381" s="5">
        <v>279182</v>
      </c>
      <c r="H3381" s="2" t="s">
        <v>21</v>
      </c>
      <c r="I3381" s="2" t="s">
        <v>22</v>
      </c>
      <c r="J3381" s="6">
        <v>1.8</v>
      </c>
      <c r="K3381" s="7">
        <v>637</v>
      </c>
      <c r="L3381" s="8">
        <v>178</v>
      </c>
      <c r="M3381" s="3">
        <v>4</v>
      </c>
      <c r="N3381" s="3">
        <v>5</v>
      </c>
      <c r="O3381" s="2" t="s">
        <v>30</v>
      </c>
      <c r="P3381" s="9" t="s">
        <v>6671</v>
      </c>
      <c r="Q3381" s="9" t="s">
        <v>13236</v>
      </c>
      <c r="R3381" s="10">
        <v>43505</v>
      </c>
      <c r="S3381" s="10">
        <v>45774.429572960311</v>
      </c>
      <c r="T3381" s="11">
        <v>14</v>
      </c>
      <c r="U3381" s="51">
        <v>2</v>
      </c>
      <c r="V3381" s="51">
        <v>2019</v>
      </c>
      <c r="W3381" s="52">
        <v>2025</v>
      </c>
    </row>
    <row r="3382" spans="1:23" x14ac:dyDescent="0.3">
      <c r="A3382" s="22">
        <v>3381</v>
      </c>
      <c r="B3382" s="2" t="s">
        <v>6674</v>
      </c>
      <c r="C3382" s="2" t="s">
        <v>33</v>
      </c>
      <c r="D3382" s="2" t="s">
        <v>20</v>
      </c>
      <c r="E3382" s="3">
        <v>2014</v>
      </c>
      <c r="F3382" s="4">
        <v>29523.45</v>
      </c>
      <c r="G3382" s="5">
        <v>100909</v>
      </c>
      <c r="H3382" s="2" t="s">
        <v>35</v>
      </c>
      <c r="I3382" s="2" t="s">
        <v>29</v>
      </c>
      <c r="J3382" s="6">
        <v>4.5</v>
      </c>
      <c r="K3382" s="7">
        <v>561</v>
      </c>
      <c r="L3382" s="8">
        <v>292</v>
      </c>
      <c r="M3382" s="3">
        <v>5</v>
      </c>
      <c r="N3382" s="3">
        <v>4</v>
      </c>
      <c r="O3382" s="2" t="s">
        <v>42</v>
      </c>
      <c r="P3382" s="9" t="s">
        <v>6673</v>
      </c>
      <c r="Q3382" s="9" t="s">
        <v>13237</v>
      </c>
      <c r="R3382" s="10">
        <v>42834</v>
      </c>
      <c r="S3382" s="10">
        <v>45206.96007906153</v>
      </c>
      <c r="T3382" s="11">
        <v>10</v>
      </c>
      <c r="U3382" s="51">
        <v>4</v>
      </c>
      <c r="V3382" s="51">
        <v>2017</v>
      </c>
      <c r="W3382" s="52">
        <v>2023</v>
      </c>
    </row>
    <row r="3383" spans="1:23" x14ac:dyDescent="0.3">
      <c r="A3383" s="22">
        <v>3382</v>
      </c>
      <c r="B3383" s="2" t="s">
        <v>6676</v>
      </c>
      <c r="C3383" s="2" t="s">
        <v>118</v>
      </c>
      <c r="D3383" s="2" t="s">
        <v>50</v>
      </c>
      <c r="E3383" s="3">
        <v>2004</v>
      </c>
      <c r="F3383" s="4">
        <v>36243.769999999997</v>
      </c>
      <c r="G3383" s="5">
        <v>165295</v>
      </c>
      <c r="H3383" s="2" t="s">
        <v>21</v>
      </c>
      <c r="I3383" s="2" t="s">
        <v>29</v>
      </c>
      <c r="J3383" s="6">
        <v>2</v>
      </c>
      <c r="K3383" s="7">
        <v>596</v>
      </c>
      <c r="L3383" s="8">
        <v>431</v>
      </c>
      <c r="M3383" s="3">
        <v>5</v>
      </c>
      <c r="N3383" s="3">
        <v>7</v>
      </c>
      <c r="O3383" s="2" t="s">
        <v>23</v>
      </c>
      <c r="P3383" s="9" t="s">
        <v>6675</v>
      </c>
      <c r="Q3383" s="9" t="s">
        <v>13238</v>
      </c>
      <c r="R3383" s="10">
        <v>43444</v>
      </c>
      <c r="S3383" s="10">
        <v>45806.409969039523</v>
      </c>
      <c r="T3383" s="11">
        <v>20</v>
      </c>
      <c r="U3383" s="51">
        <v>12</v>
      </c>
      <c r="V3383" s="51">
        <v>2018</v>
      </c>
      <c r="W3383" s="52">
        <v>2025</v>
      </c>
    </row>
    <row r="3384" spans="1:23" x14ac:dyDescent="0.3">
      <c r="A3384" s="22">
        <v>3383</v>
      </c>
      <c r="B3384" s="2" t="s">
        <v>6678</v>
      </c>
      <c r="C3384" s="2" t="s">
        <v>45</v>
      </c>
      <c r="D3384" s="2" t="s">
        <v>34</v>
      </c>
      <c r="E3384" s="3">
        <v>2002</v>
      </c>
      <c r="F3384" s="4">
        <v>37695.56</v>
      </c>
      <c r="G3384" s="5">
        <v>55396</v>
      </c>
      <c r="H3384" s="2" t="s">
        <v>41</v>
      </c>
      <c r="I3384" s="2" t="s">
        <v>22</v>
      </c>
      <c r="J3384" s="6">
        <v>5.3</v>
      </c>
      <c r="K3384" s="7">
        <v>393</v>
      </c>
      <c r="L3384" s="8">
        <v>401</v>
      </c>
      <c r="M3384" s="3">
        <v>5</v>
      </c>
      <c r="N3384" s="3">
        <v>4</v>
      </c>
      <c r="O3384" s="2" t="s">
        <v>51</v>
      </c>
      <c r="P3384" s="9" t="s">
        <v>6677</v>
      </c>
      <c r="Q3384" s="9" t="s">
        <v>13239</v>
      </c>
      <c r="R3384" s="10">
        <v>42366</v>
      </c>
      <c r="S3384" s="10">
        <v>45239.378562758262</v>
      </c>
      <c r="T3384" s="11">
        <v>22</v>
      </c>
      <c r="U3384" s="51">
        <v>12</v>
      </c>
      <c r="V3384" s="51">
        <v>2015</v>
      </c>
      <c r="W3384" s="52">
        <v>2023</v>
      </c>
    </row>
    <row r="3385" spans="1:23" x14ac:dyDescent="0.3">
      <c r="A3385" s="22">
        <v>3384</v>
      </c>
      <c r="B3385" s="2" t="s">
        <v>6680</v>
      </c>
      <c r="C3385" s="2" t="s">
        <v>49</v>
      </c>
      <c r="D3385" s="2" t="s">
        <v>40</v>
      </c>
      <c r="E3385" s="3">
        <v>2007</v>
      </c>
      <c r="F3385" s="4">
        <v>73423.72</v>
      </c>
      <c r="G3385" s="5">
        <v>65893</v>
      </c>
      <c r="H3385" s="2" t="s">
        <v>28</v>
      </c>
      <c r="I3385" s="2" t="s">
        <v>29</v>
      </c>
      <c r="J3385" s="6">
        <v>1.3</v>
      </c>
      <c r="K3385" s="7">
        <v>290</v>
      </c>
      <c r="L3385" s="8">
        <v>514</v>
      </c>
      <c r="M3385" s="3">
        <v>4</v>
      </c>
      <c r="N3385" s="3">
        <v>4</v>
      </c>
      <c r="O3385" s="2" t="s">
        <v>65</v>
      </c>
      <c r="P3385" s="9" t="s">
        <v>6679</v>
      </c>
      <c r="Q3385" s="9" t="s">
        <v>13240</v>
      </c>
      <c r="R3385" s="10">
        <v>42368</v>
      </c>
      <c r="S3385" s="10">
        <v>45343.93547414054</v>
      </c>
      <c r="T3385" s="11">
        <v>17</v>
      </c>
      <c r="U3385" s="51">
        <v>12</v>
      </c>
      <c r="V3385" s="51">
        <v>2015</v>
      </c>
      <c r="W3385" s="52">
        <v>2024</v>
      </c>
    </row>
    <row r="3386" spans="1:23" x14ac:dyDescent="0.3">
      <c r="A3386" s="22">
        <v>3385</v>
      </c>
      <c r="B3386" s="2" t="s">
        <v>6682</v>
      </c>
      <c r="C3386" s="2" t="s">
        <v>19</v>
      </c>
      <c r="D3386" s="2" t="s">
        <v>64</v>
      </c>
      <c r="E3386" s="3">
        <v>2002</v>
      </c>
      <c r="F3386" s="4">
        <v>48294.2</v>
      </c>
      <c r="G3386" s="5">
        <v>192312</v>
      </c>
      <c r="H3386" s="2" t="s">
        <v>28</v>
      </c>
      <c r="I3386" s="2" t="s">
        <v>29</v>
      </c>
      <c r="J3386" s="6">
        <v>5.0999999999999996</v>
      </c>
      <c r="K3386" s="7">
        <v>645</v>
      </c>
      <c r="L3386" s="8">
        <v>432</v>
      </c>
      <c r="M3386" s="3">
        <v>3</v>
      </c>
      <c r="N3386" s="3">
        <v>2</v>
      </c>
      <c r="O3386" s="2" t="s">
        <v>51</v>
      </c>
      <c r="P3386" s="9" t="s">
        <v>6681</v>
      </c>
      <c r="Q3386" s="9" t="s">
        <v>13241</v>
      </c>
      <c r="R3386" s="10">
        <v>42954</v>
      </c>
      <c r="S3386" s="10">
        <v>45711.637014448614</v>
      </c>
      <c r="T3386" s="11">
        <v>22</v>
      </c>
      <c r="U3386" s="51">
        <v>8</v>
      </c>
      <c r="V3386" s="51">
        <v>2017</v>
      </c>
      <c r="W3386" s="52">
        <v>2025</v>
      </c>
    </row>
    <row r="3387" spans="1:23" x14ac:dyDescent="0.3">
      <c r="A3387" s="22">
        <v>3386</v>
      </c>
      <c r="B3387" s="2" t="s">
        <v>6684</v>
      </c>
      <c r="C3387" s="2" t="s">
        <v>107</v>
      </c>
      <c r="D3387" s="2" t="s">
        <v>50</v>
      </c>
      <c r="E3387" s="3">
        <v>2012</v>
      </c>
      <c r="F3387" s="4">
        <v>39790.410000000003</v>
      </c>
      <c r="G3387" s="5">
        <v>223674</v>
      </c>
      <c r="H3387" s="2" t="s">
        <v>41</v>
      </c>
      <c r="I3387" s="2" t="s">
        <v>29</v>
      </c>
      <c r="J3387" s="6">
        <v>3.1</v>
      </c>
      <c r="K3387" s="7">
        <v>534</v>
      </c>
      <c r="L3387" s="8">
        <v>553</v>
      </c>
      <c r="M3387" s="3">
        <v>2</v>
      </c>
      <c r="N3387" s="3">
        <v>5</v>
      </c>
      <c r="O3387" s="2" t="s">
        <v>36</v>
      </c>
      <c r="P3387" s="9" t="s">
        <v>6683</v>
      </c>
      <c r="Q3387" s="9" t="s">
        <v>13242</v>
      </c>
      <c r="R3387" s="10">
        <v>45354</v>
      </c>
      <c r="S3387" s="10">
        <v>45818.09230550682</v>
      </c>
      <c r="T3387" s="11">
        <v>12</v>
      </c>
      <c r="U3387" s="51">
        <v>3</v>
      </c>
      <c r="V3387" s="51">
        <v>2024</v>
      </c>
      <c r="W3387" s="52">
        <v>2025</v>
      </c>
    </row>
    <row r="3388" spans="1:23" x14ac:dyDescent="0.3">
      <c r="A3388" s="22">
        <v>3387</v>
      </c>
      <c r="B3388" s="2" t="s">
        <v>6686</v>
      </c>
      <c r="C3388" s="2" t="s">
        <v>39</v>
      </c>
      <c r="D3388" s="2" t="s">
        <v>79</v>
      </c>
      <c r="E3388" s="3">
        <v>1997</v>
      </c>
      <c r="F3388" s="4">
        <v>60671.39</v>
      </c>
      <c r="G3388" s="5">
        <v>114235</v>
      </c>
      <c r="H3388" s="2" t="s">
        <v>21</v>
      </c>
      <c r="I3388" s="2" t="s">
        <v>22</v>
      </c>
      <c r="J3388" s="6">
        <v>2.2999999999999998</v>
      </c>
      <c r="K3388" s="7">
        <v>612</v>
      </c>
      <c r="L3388" s="8">
        <v>293</v>
      </c>
      <c r="M3388" s="3">
        <v>2</v>
      </c>
      <c r="N3388" s="3">
        <v>2</v>
      </c>
      <c r="O3388" s="2" t="s">
        <v>42</v>
      </c>
      <c r="P3388" s="9" t="s">
        <v>6685</v>
      </c>
      <c r="Q3388" s="9" t="s">
        <v>13243</v>
      </c>
      <c r="R3388" s="10">
        <v>44503</v>
      </c>
      <c r="S3388" s="10">
        <v>45497.7042278913</v>
      </c>
      <c r="T3388" s="11">
        <v>27</v>
      </c>
      <c r="U3388" s="51">
        <v>11</v>
      </c>
      <c r="V3388" s="51">
        <v>2021</v>
      </c>
      <c r="W3388" s="52">
        <v>2024</v>
      </c>
    </row>
    <row r="3389" spans="1:23" x14ac:dyDescent="0.3">
      <c r="A3389" s="22">
        <v>3388</v>
      </c>
      <c r="B3389" s="2" t="s">
        <v>6688</v>
      </c>
      <c r="C3389" s="2" t="s">
        <v>74</v>
      </c>
      <c r="D3389" s="2" t="s">
        <v>20</v>
      </c>
      <c r="E3389" s="3">
        <v>1998</v>
      </c>
      <c r="F3389" s="4">
        <v>11723.48</v>
      </c>
      <c r="G3389" s="5">
        <v>232389</v>
      </c>
      <c r="H3389" s="2" t="s">
        <v>35</v>
      </c>
      <c r="I3389" s="2" t="s">
        <v>29</v>
      </c>
      <c r="J3389" s="6">
        <v>3.8</v>
      </c>
      <c r="K3389" s="7">
        <v>285</v>
      </c>
      <c r="L3389" s="8">
        <v>528</v>
      </c>
      <c r="M3389" s="3">
        <v>3</v>
      </c>
      <c r="N3389" s="3">
        <v>2</v>
      </c>
      <c r="O3389" s="2" t="s">
        <v>42</v>
      </c>
      <c r="P3389" s="9" t="s">
        <v>6687</v>
      </c>
      <c r="Q3389" s="9" t="s">
        <v>13244</v>
      </c>
      <c r="R3389" s="10">
        <v>42752</v>
      </c>
      <c r="S3389" s="10">
        <v>45568.966480341784</v>
      </c>
      <c r="T3389" s="11">
        <v>26</v>
      </c>
      <c r="U3389" s="51">
        <v>1</v>
      </c>
      <c r="V3389" s="51">
        <v>2017</v>
      </c>
      <c r="W3389" s="52">
        <v>2024</v>
      </c>
    </row>
    <row r="3390" spans="1:23" x14ac:dyDescent="0.3">
      <c r="A3390" s="22">
        <v>3389</v>
      </c>
      <c r="B3390" s="2" t="s">
        <v>6690</v>
      </c>
      <c r="C3390" s="2" t="s">
        <v>26</v>
      </c>
      <c r="D3390" s="2" t="s">
        <v>34</v>
      </c>
      <c r="E3390" s="3">
        <v>2017</v>
      </c>
      <c r="F3390" s="4">
        <v>55582.9</v>
      </c>
      <c r="G3390" s="5">
        <v>109357</v>
      </c>
      <c r="H3390" s="2" t="s">
        <v>21</v>
      </c>
      <c r="I3390" s="2" t="s">
        <v>22</v>
      </c>
      <c r="J3390" s="6">
        <v>2</v>
      </c>
      <c r="K3390" s="7">
        <v>622</v>
      </c>
      <c r="L3390" s="8">
        <v>230</v>
      </c>
      <c r="M3390" s="3">
        <v>3</v>
      </c>
      <c r="N3390" s="3">
        <v>4</v>
      </c>
      <c r="O3390" s="2" t="s">
        <v>42</v>
      </c>
      <c r="P3390" s="9" t="s">
        <v>6689</v>
      </c>
      <c r="Q3390" s="9" t="s">
        <v>13245</v>
      </c>
      <c r="R3390" s="10">
        <v>42092</v>
      </c>
      <c r="S3390" s="10">
        <v>45442.213129671647</v>
      </c>
      <c r="T3390" s="11">
        <v>7</v>
      </c>
      <c r="U3390" s="51">
        <v>3</v>
      </c>
      <c r="V3390" s="51">
        <v>2015</v>
      </c>
      <c r="W3390" s="52">
        <v>2024</v>
      </c>
    </row>
    <row r="3391" spans="1:23" x14ac:dyDescent="0.3">
      <c r="A3391" s="22">
        <v>3390</v>
      </c>
      <c r="B3391" s="2" t="s">
        <v>6692</v>
      </c>
      <c r="C3391" s="2" t="s">
        <v>118</v>
      </c>
      <c r="D3391" s="2" t="s">
        <v>34</v>
      </c>
      <c r="E3391" s="3">
        <v>1993</v>
      </c>
      <c r="F3391" s="4">
        <v>51058.71</v>
      </c>
      <c r="G3391" s="5">
        <v>38589</v>
      </c>
      <c r="H3391" s="2" t="s">
        <v>41</v>
      </c>
      <c r="I3391" s="2" t="s">
        <v>29</v>
      </c>
      <c r="J3391" s="6">
        <v>5.9</v>
      </c>
      <c r="K3391" s="7">
        <v>527</v>
      </c>
      <c r="L3391" s="8">
        <v>677</v>
      </c>
      <c r="M3391" s="3">
        <v>3</v>
      </c>
      <c r="N3391" s="3">
        <v>5</v>
      </c>
      <c r="O3391" s="2" t="s">
        <v>42</v>
      </c>
      <c r="P3391" s="9" t="s">
        <v>6691</v>
      </c>
      <c r="Q3391" s="9" t="s">
        <v>13246</v>
      </c>
      <c r="R3391" s="10">
        <v>45255</v>
      </c>
      <c r="S3391" s="10">
        <v>45559.036494344582</v>
      </c>
      <c r="T3391" s="11">
        <v>31</v>
      </c>
      <c r="U3391" s="51">
        <v>11</v>
      </c>
      <c r="V3391" s="51">
        <v>2023</v>
      </c>
      <c r="W3391" s="52">
        <v>2024</v>
      </c>
    </row>
    <row r="3392" spans="1:23" x14ac:dyDescent="0.3">
      <c r="A3392" s="22">
        <v>3391</v>
      </c>
      <c r="B3392" s="2" t="s">
        <v>6694</v>
      </c>
      <c r="C3392" s="2" t="s">
        <v>19</v>
      </c>
      <c r="D3392" s="2" t="s">
        <v>79</v>
      </c>
      <c r="E3392" s="3">
        <v>2023</v>
      </c>
      <c r="F3392" s="4">
        <v>45767.839999999997</v>
      </c>
      <c r="G3392" s="5">
        <v>208229</v>
      </c>
      <c r="H3392" s="2" t="s">
        <v>41</v>
      </c>
      <c r="I3392" s="2" t="s">
        <v>22</v>
      </c>
      <c r="J3392" s="6">
        <v>3.4</v>
      </c>
      <c r="K3392" s="7">
        <v>132</v>
      </c>
      <c r="L3392" s="8">
        <v>569</v>
      </c>
      <c r="M3392" s="3">
        <v>4</v>
      </c>
      <c r="N3392" s="3">
        <v>7</v>
      </c>
      <c r="O3392" s="2" t="s">
        <v>36</v>
      </c>
      <c r="P3392" s="9" t="s">
        <v>6693</v>
      </c>
      <c r="Q3392" s="9" t="s">
        <v>13247</v>
      </c>
      <c r="R3392" s="10">
        <v>43759</v>
      </c>
      <c r="S3392" s="10">
        <v>45824.663619769679</v>
      </c>
      <c r="T3392" s="11">
        <v>1</v>
      </c>
      <c r="U3392" s="51">
        <v>10</v>
      </c>
      <c r="V3392" s="51">
        <v>2019</v>
      </c>
      <c r="W3392" s="52">
        <v>2025</v>
      </c>
    </row>
    <row r="3393" spans="1:23" x14ac:dyDescent="0.3">
      <c r="A3393" s="22">
        <v>3392</v>
      </c>
      <c r="B3393" s="2" t="s">
        <v>6696</v>
      </c>
      <c r="C3393" s="2" t="s">
        <v>63</v>
      </c>
      <c r="D3393" s="2" t="s">
        <v>27</v>
      </c>
      <c r="E3393" s="3">
        <v>2019</v>
      </c>
      <c r="F3393" s="4">
        <v>41250.75</v>
      </c>
      <c r="G3393" s="5">
        <v>269528</v>
      </c>
      <c r="H3393" s="2" t="s">
        <v>41</v>
      </c>
      <c r="I3393" s="2" t="s">
        <v>22</v>
      </c>
      <c r="J3393" s="6">
        <v>2.8</v>
      </c>
      <c r="K3393" s="7">
        <v>426</v>
      </c>
      <c r="L3393" s="8">
        <v>733</v>
      </c>
      <c r="M3393" s="3">
        <v>2</v>
      </c>
      <c r="N3393" s="3">
        <v>5</v>
      </c>
      <c r="O3393" s="2" t="s">
        <v>85</v>
      </c>
      <c r="P3393" s="9" t="s">
        <v>6695</v>
      </c>
      <c r="Q3393" s="9" t="s">
        <v>13248</v>
      </c>
      <c r="R3393" s="10">
        <v>45428</v>
      </c>
      <c r="S3393" s="10">
        <v>45264.05749854543</v>
      </c>
      <c r="T3393" s="11">
        <v>5</v>
      </c>
      <c r="U3393" s="51">
        <v>5</v>
      </c>
      <c r="V3393" s="51">
        <v>2024</v>
      </c>
      <c r="W3393" s="52">
        <v>2023</v>
      </c>
    </row>
    <row r="3394" spans="1:23" x14ac:dyDescent="0.3">
      <c r="A3394" s="22">
        <v>3393</v>
      </c>
      <c r="B3394" s="2" t="s">
        <v>6698</v>
      </c>
      <c r="C3394" s="2" t="s">
        <v>107</v>
      </c>
      <c r="D3394" s="2" t="s">
        <v>40</v>
      </c>
      <c r="E3394" s="3">
        <v>1995</v>
      </c>
      <c r="F3394" s="4">
        <v>15924.55</v>
      </c>
      <c r="G3394" s="5">
        <v>165769</v>
      </c>
      <c r="H3394" s="2" t="s">
        <v>35</v>
      </c>
      <c r="I3394" s="2" t="s">
        <v>29</v>
      </c>
      <c r="J3394" s="6">
        <v>2.2000000000000002</v>
      </c>
      <c r="K3394" s="7">
        <v>277</v>
      </c>
      <c r="L3394" s="8">
        <v>332</v>
      </c>
      <c r="M3394" s="3">
        <v>4</v>
      </c>
      <c r="N3394" s="3">
        <v>4</v>
      </c>
      <c r="O3394" s="2" t="s">
        <v>23</v>
      </c>
      <c r="P3394" s="9" t="s">
        <v>6697</v>
      </c>
      <c r="Q3394" s="9" t="s">
        <v>13249</v>
      </c>
      <c r="R3394" s="10">
        <v>42182</v>
      </c>
      <c r="S3394" s="10">
        <v>45664.323551756068</v>
      </c>
      <c r="T3394" s="11">
        <v>29</v>
      </c>
      <c r="U3394" s="51">
        <v>6</v>
      </c>
      <c r="V3394" s="51">
        <v>2015</v>
      </c>
      <c r="W3394" s="52">
        <v>2025</v>
      </c>
    </row>
    <row r="3395" spans="1:23" x14ac:dyDescent="0.3">
      <c r="A3395" s="22">
        <v>3394</v>
      </c>
      <c r="B3395" s="2" t="s">
        <v>6700</v>
      </c>
      <c r="C3395" s="2" t="s">
        <v>45</v>
      </c>
      <c r="D3395" s="2" t="s">
        <v>27</v>
      </c>
      <c r="E3395" s="3">
        <v>2013</v>
      </c>
      <c r="F3395" s="4">
        <v>78097.149999999994</v>
      </c>
      <c r="G3395" s="5">
        <v>9159</v>
      </c>
      <c r="H3395" s="2" t="s">
        <v>35</v>
      </c>
      <c r="I3395" s="2" t="s">
        <v>22</v>
      </c>
      <c r="J3395" s="6">
        <v>4.9000000000000004</v>
      </c>
      <c r="K3395" s="7">
        <v>347</v>
      </c>
      <c r="L3395" s="8">
        <v>793</v>
      </c>
      <c r="M3395" s="3">
        <v>2</v>
      </c>
      <c r="N3395" s="3">
        <v>4</v>
      </c>
      <c r="O3395" s="2" t="s">
        <v>80</v>
      </c>
      <c r="P3395" s="9" t="s">
        <v>6699</v>
      </c>
      <c r="Q3395" s="9" t="s">
        <v>13250</v>
      </c>
      <c r="R3395" s="10">
        <v>45329</v>
      </c>
      <c r="S3395" s="10">
        <v>45282.165120069731</v>
      </c>
      <c r="T3395" s="11">
        <v>11</v>
      </c>
      <c r="U3395" s="51">
        <v>2</v>
      </c>
      <c r="V3395" s="51">
        <v>2024</v>
      </c>
      <c r="W3395" s="52">
        <v>2023</v>
      </c>
    </row>
    <row r="3396" spans="1:23" x14ac:dyDescent="0.3">
      <c r="A3396" s="22">
        <v>3395</v>
      </c>
      <c r="B3396" s="2" t="s">
        <v>6702</v>
      </c>
      <c r="C3396" s="2" t="s">
        <v>107</v>
      </c>
      <c r="D3396" s="2" t="s">
        <v>79</v>
      </c>
      <c r="E3396" s="3">
        <v>2010</v>
      </c>
      <c r="F3396" s="4">
        <v>9148.93</v>
      </c>
      <c r="G3396" s="5">
        <v>63088</v>
      </c>
      <c r="H3396" s="2" t="s">
        <v>35</v>
      </c>
      <c r="I3396" s="2" t="s">
        <v>22</v>
      </c>
      <c r="J3396" s="6">
        <v>3</v>
      </c>
      <c r="K3396" s="7">
        <v>340</v>
      </c>
      <c r="L3396" s="8">
        <v>573</v>
      </c>
      <c r="M3396" s="3">
        <v>3</v>
      </c>
      <c r="N3396" s="3">
        <v>7</v>
      </c>
      <c r="O3396" s="2" t="s">
        <v>36</v>
      </c>
      <c r="P3396" s="9" t="s">
        <v>6701</v>
      </c>
      <c r="Q3396" s="9" t="s">
        <v>13251</v>
      </c>
      <c r="R3396" s="10">
        <v>44203</v>
      </c>
      <c r="S3396" s="10">
        <v>45497.85025709714</v>
      </c>
      <c r="T3396" s="11">
        <v>14</v>
      </c>
      <c r="U3396" s="51">
        <v>1</v>
      </c>
      <c r="V3396" s="51">
        <v>2021</v>
      </c>
      <c r="W3396" s="52">
        <v>2024</v>
      </c>
    </row>
    <row r="3397" spans="1:23" x14ac:dyDescent="0.3">
      <c r="A3397" s="22">
        <v>3396</v>
      </c>
      <c r="B3397" s="2" t="s">
        <v>6704</v>
      </c>
      <c r="C3397" s="2" t="s">
        <v>45</v>
      </c>
      <c r="D3397" s="2" t="s">
        <v>79</v>
      </c>
      <c r="E3397" s="3">
        <v>2020</v>
      </c>
      <c r="F3397" s="4">
        <v>35710.800000000003</v>
      </c>
      <c r="G3397" s="5">
        <v>46806</v>
      </c>
      <c r="H3397" s="2" t="s">
        <v>35</v>
      </c>
      <c r="I3397" s="2" t="s">
        <v>22</v>
      </c>
      <c r="J3397" s="6">
        <v>1.8</v>
      </c>
      <c r="K3397" s="7">
        <v>339</v>
      </c>
      <c r="L3397" s="8">
        <v>305</v>
      </c>
      <c r="M3397" s="3">
        <v>2</v>
      </c>
      <c r="N3397" s="3">
        <v>7</v>
      </c>
      <c r="O3397" s="2" t="s">
        <v>80</v>
      </c>
      <c r="P3397" s="9" t="s">
        <v>6703</v>
      </c>
      <c r="Q3397" s="9" t="s">
        <v>13252</v>
      </c>
      <c r="R3397" s="10">
        <v>42522</v>
      </c>
      <c r="S3397" s="10">
        <v>45486.313949835683</v>
      </c>
      <c r="T3397" s="11">
        <v>4</v>
      </c>
      <c r="U3397" s="51">
        <v>6</v>
      </c>
      <c r="V3397" s="51">
        <v>2016</v>
      </c>
      <c r="W3397" s="52">
        <v>2024</v>
      </c>
    </row>
    <row r="3398" spans="1:23" x14ac:dyDescent="0.3">
      <c r="A3398" s="22">
        <v>3397</v>
      </c>
      <c r="B3398" s="2" t="s">
        <v>6706</v>
      </c>
      <c r="C3398" s="2" t="s">
        <v>19</v>
      </c>
      <c r="D3398" s="2" t="s">
        <v>64</v>
      </c>
      <c r="E3398" s="3">
        <v>2007</v>
      </c>
      <c r="F3398" s="4">
        <v>10902.19</v>
      </c>
      <c r="G3398" s="5">
        <v>114590</v>
      </c>
      <c r="H3398" s="2" t="s">
        <v>35</v>
      </c>
      <c r="I3398" s="2" t="s">
        <v>29</v>
      </c>
      <c r="J3398" s="6">
        <v>1.2</v>
      </c>
      <c r="K3398" s="7">
        <v>129</v>
      </c>
      <c r="L3398" s="8">
        <v>677</v>
      </c>
      <c r="M3398" s="3">
        <v>2</v>
      </c>
      <c r="N3398" s="3">
        <v>4</v>
      </c>
      <c r="O3398" s="2" t="s">
        <v>80</v>
      </c>
      <c r="P3398" s="9" t="s">
        <v>6705</v>
      </c>
      <c r="Q3398" s="9" t="s">
        <v>13253</v>
      </c>
      <c r="R3398" s="10">
        <v>44318</v>
      </c>
      <c r="S3398" s="10">
        <v>45270.044695984921</v>
      </c>
      <c r="T3398" s="11">
        <v>17</v>
      </c>
      <c r="U3398" s="51">
        <v>5</v>
      </c>
      <c r="V3398" s="51">
        <v>2021</v>
      </c>
      <c r="W3398" s="52">
        <v>2023</v>
      </c>
    </row>
    <row r="3399" spans="1:23" x14ac:dyDescent="0.3">
      <c r="A3399" s="22">
        <v>3398</v>
      </c>
      <c r="B3399" s="2" t="s">
        <v>6708</v>
      </c>
      <c r="C3399" s="2" t="s">
        <v>33</v>
      </c>
      <c r="D3399" s="2" t="s">
        <v>92</v>
      </c>
      <c r="E3399" s="3">
        <v>2006</v>
      </c>
      <c r="F3399" s="4">
        <v>79675.740000000005</v>
      </c>
      <c r="G3399" s="5">
        <v>26474</v>
      </c>
      <c r="H3399" s="2" t="s">
        <v>21</v>
      </c>
      <c r="I3399" s="2" t="s">
        <v>29</v>
      </c>
      <c r="J3399" s="6">
        <v>2.4</v>
      </c>
      <c r="K3399" s="7">
        <v>640</v>
      </c>
      <c r="L3399" s="8">
        <v>279</v>
      </c>
      <c r="M3399" s="3">
        <v>4</v>
      </c>
      <c r="N3399" s="3">
        <v>4</v>
      </c>
      <c r="O3399" s="2" t="s">
        <v>42</v>
      </c>
      <c r="P3399" s="9" t="s">
        <v>6707</v>
      </c>
      <c r="Q3399" s="9" t="s">
        <v>13254</v>
      </c>
      <c r="R3399" s="10">
        <v>44216</v>
      </c>
      <c r="S3399" s="10">
        <v>45687.542195484813</v>
      </c>
      <c r="T3399" s="11">
        <v>18</v>
      </c>
      <c r="U3399" s="51">
        <v>1</v>
      </c>
      <c r="V3399" s="51">
        <v>2021</v>
      </c>
      <c r="W3399" s="52">
        <v>2025</v>
      </c>
    </row>
    <row r="3400" spans="1:23" x14ac:dyDescent="0.3">
      <c r="A3400" s="22">
        <v>3399</v>
      </c>
      <c r="B3400" s="2" t="s">
        <v>6710</v>
      </c>
      <c r="C3400" s="2" t="s">
        <v>49</v>
      </c>
      <c r="D3400" s="2" t="s">
        <v>20</v>
      </c>
      <c r="E3400" s="3">
        <v>1994</v>
      </c>
      <c r="F3400" s="4">
        <v>21753.02</v>
      </c>
      <c r="G3400" s="5">
        <v>207014</v>
      </c>
      <c r="H3400" s="2" t="s">
        <v>41</v>
      </c>
      <c r="I3400" s="2" t="s">
        <v>22</v>
      </c>
      <c r="J3400" s="6">
        <v>4</v>
      </c>
      <c r="K3400" s="7">
        <v>359</v>
      </c>
      <c r="L3400" s="8">
        <v>658</v>
      </c>
      <c r="M3400" s="3">
        <v>3</v>
      </c>
      <c r="N3400" s="3">
        <v>5</v>
      </c>
      <c r="O3400" s="2" t="s">
        <v>65</v>
      </c>
      <c r="P3400" s="9" t="s">
        <v>6709</v>
      </c>
      <c r="Q3400" s="9" t="s">
        <v>13255</v>
      </c>
      <c r="R3400" s="10">
        <v>43691</v>
      </c>
      <c r="S3400" s="10">
        <v>45825.977882622246</v>
      </c>
      <c r="T3400" s="11">
        <v>30</v>
      </c>
      <c r="U3400" s="51">
        <v>8</v>
      </c>
      <c r="V3400" s="51">
        <v>2019</v>
      </c>
      <c r="W3400" s="52">
        <v>2025</v>
      </c>
    </row>
    <row r="3401" spans="1:23" x14ac:dyDescent="0.3">
      <c r="A3401" s="22">
        <v>3400</v>
      </c>
      <c r="B3401" s="2" t="s">
        <v>6712</v>
      </c>
      <c r="C3401" s="2" t="s">
        <v>33</v>
      </c>
      <c r="D3401" s="2" t="s">
        <v>50</v>
      </c>
      <c r="E3401" s="3">
        <v>1998</v>
      </c>
      <c r="F3401" s="4">
        <v>57136.52</v>
      </c>
      <c r="G3401" s="5">
        <v>180834</v>
      </c>
      <c r="H3401" s="2" t="s">
        <v>28</v>
      </c>
      <c r="I3401" s="2" t="s">
        <v>29</v>
      </c>
      <c r="J3401" s="6">
        <v>3.3</v>
      </c>
      <c r="K3401" s="7">
        <v>145</v>
      </c>
      <c r="L3401" s="8">
        <v>699</v>
      </c>
      <c r="M3401" s="3">
        <v>4</v>
      </c>
      <c r="N3401" s="3">
        <v>7</v>
      </c>
      <c r="O3401" s="2" t="s">
        <v>85</v>
      </c>
      <c r="P3401" s="9" t="s">
        <v>6711</v>
      </c>
      <c r="Q3401" s="9" t="s">
        <v>13256</v>
      </c>
      <c r="R3401" s="10">
        <v>43729</v>
      </c>
      <c r="S3401" s="10">
        <v>45236.165920229767</v>
      </c>
      <c r="T3401" s="11">
        <v>26</v>
      </c>
      <c r="U3401" s="51">
        <v>9</v>
      </c>
      <c r="V3401" s="51">
        <v>2019</v>
      </c>
      <c r="W3401" s="52">
        <v>2023</v>
      </c>
    </row>
    <row r="3402" spans="1:23" x14ac:dyDescent="0.3">
      <c r="A3402" s="22">
        <v>3401</v>
      </c>
      <c r="B3402" s="2" t="s">
        <v>6714</v>
      </c>
      <c r="C3402" s="2" t="s">
        <v>74</v>
      </c>
      <c r="D3402" s="2" t="s">
        <v>40</v>
      </c>
      <c r="E3402" s="3">
        <v>1992</v>
      </c>
      <c r="F3402" s="4">
        <v>9210.2099999999991</v>
      </c>
      <c r="G3402" s="5">
        <v>55558</v>
      </c>
      <c r="H3402" s="2" t="s">
        <v>21</v>
      </c>
      <c r="I3402" s="2" t="s">
        <v>22</v>
      </c>
      <c r="J3402" s="6">
        <v>5.5</v>
      </c>
      <c r="K3402" s="7">
        <v>386</v>
      </c>
      <c r="L3402" s="8">
        <v>298</v>
      </c>
      <c r="M3402" s="3">
        <v>3</v>
      </c>
      <c r="N3402" s="3">
        <v>2</v>
      </c>
      <c r="O3402" s="2" t="s">
        <v>23</v>
      </c>
      <c r="P3402" s="9" t="s">
        <v>6713</v>
      </c>
      <c r="Q3402" s="9" t="s">
        <v>13257</v>
      </c>
      <c r="R3402" s="10">
        <v>44348</v>
      </c>
      <c r="S3402" s="10">
        <v>45723.903467739263</v>
      </c>
      <c r="T3402" s="11">
        <v>32</v>
      </c>
      <c r="U3402" s="51">
        <v>6</v>
      </c>
      <c r="V3402" s="51">
        <v>2021</v>
      </c>
      <c r="W3402" s="52">
        <v>2025</v>
      </c>
    </row>
    <row r="3403" spans="1:23" x14ac:dyDescent="0.3">
      <c r="A3403" s="22">
        <v>3402</v>
      </c>
      <c r="B3403" s="2" t="s">
        <v>6716</v>
      </c>
      <c r="C3403" s="2" t="s">
        <v>63</v>
      </c>
      <c r="D3403" s="2" t="s">
        <v>20</v>
      </c>
      <c r="E3403" s="3">
        <v>2011</v>
      </c>
      <c r="F3403" s="4">
        <v>13177.86</v>
      </c>
      <c r="G3403" s="5">
        <v>129893</v>
      </c>
      <c r="H3403" s="2" t="s">
        <v>28</v>
      </c>
      <c r="I3403" s="2" t="s">
        <v>22</v>
      </c>
      <c r="J3403" s="6">
        <v>5.3</v>
      </c>
      <c r="K3403" s="7">
        <v>653</v>
      </c>
      <c r="L3403" s="8">
        <v>136</v>
      </c>
      <c r="M3403" s="3">
        <v>3</v>
      </c>
      <c r="N3403" s="3">
        <v>7</v>
      </c>
      <c r="O3403" s="2" t="s">
        <v>51</v>
      </c>
      <c r="P3403" s="9" t="s">
        <v>6715</v>
      </c>
      <c r="Q3403" s="9" t="s">
        <v>13258</v>
      </c>
      <c r="R3403" s="10">
        <v>44588</v>
      </c>
      <c r="S3403" s="10">
        <v>45231.93107326037</v>
      </c>
      <c r="T3403" s="11">
        <v>13</v>
      </c>
      <c r="U3403" s="51">
        <v>1</v>
      </c>
      <c r="V3403" s="51">
        <v>2022</v>
      </c>
      <c r="W3403" s="52">
        <v>2023</v>
      </c>
    </row>
    <row r="3404" spans="1:23" x14ac:dyDescent="0.3">
      <c r="A3404" s="22">
        <v>3403</v>
      </c>
      <c r="B3404" s="2" t="s">
        <v>6718</v>
      </c>
      <c r="C3404" s="2" t="s">
        <v>45</v>
      </c>
      <c r="D3404" s="2" t="s">
        <v>34</v>
      </c>
      <c r="E3404" s="3">
        <v>2002</v>
      </c>
      <c r="F3404" s="4">
        <v>18843</v>
      </c>
      <c r="G3404" s="5">
        <v>114052</v>
      </c>
      <c r="H3404" s="2" t="s">
        <v>21</v>
      </c>
      <c r="I3404" s="2" t="s">
        <v>29</v>
      </c>
      <c r="J3404" s="6">
        <v>5.2</v>
      </c>
      <c r="K3404" s="7">
        <v>232</v>
      </c>
      <c r="L3404" s="8">
        <v>320</v>
      </c>
      <c r="M3404" s="3">
        <v>2</v>
      </c>
      <c r="N3404" s="3">
        <v>4</v>
      </c>
      <c r="O3404" s="2" t="s">
        <v>42</v>
      </c>
      <c r="P3404" s="9" t="s">
        <v>6717</v>
      </c>
      <c r="Q3404" s="9" t="s">
        <v>13259</v>
      </c>
      <c r="R3404" s="10">
        <v>42458</v>
      </c>
      <c r="S3404" s="10">
        <v>45234.413569759658</v>
      </c>
      <c r="T3404" s="11">
        <v>22</v>
      </c>
      <c r="U3404" s="51">
        <v>3</v>
      </c>
      <c r="V3404" s="51">
        <v>2016</v>
      </c>
      <c r="W3404" s="52">
        <v>2023</v>
      </c>
    </row>
    <row r="3405" spans="1:23" x14ac:dyDescent="0.3">
      <c r="A3405" s="22">
        <v>3404</v>
      </c>
      <c r="B3405" s="2" t="s">
        <v>6720</v>
      </c>
      <c r="C3405" s="2" t="s">
        <v>26</v>
      </c>
      <c r="D3405" s="2" t="s">
        <v>20</v>
      </c>
      <c r="E3405" s="3">
        <v>1992</v>
      </c>
      <c r="F3405" s="4">
        <v>21168.99</v>
      </c>
      <c r="G3405" s="5">
        <v>298043</v>
      </c>
      <c r="H3405" s="2" t="s">
        <v>21</v>
      </c>
      <c r="I3405" s="2" t="s">
        <v>29</v>
      </c>
      <c r="J3405" s="6">
        <v>4.2</v>
      </c>
      <c r="K3405" s="7">
        <v>578</v>
      </c>
      <c r="L3405" s="8">
        <v>466</v>
      </c>
      <c r="M3405" s="3">
        <v>4</v>
      </c>
      <c r="N3405" s="3">
        <v>2</v>
      </c>
      <c r="O3405" s="2" t="s">
        <v>36</v>
      </c>
      <c r="P3405" s="9" t="s">
        <v>6719</v>
      </c>
      <c r="Q3405" s="9" t="s">
        <v>13260</v>
      </c>
      <c r="R3405" s="10">
        <v>45037</v>
      </c>
      <c r="S3405" s="10">
        <v>45619.638614768672</v>
      </c>
      <c r="T3405" s="11">
        <v>32</v>
      </c>
      <c r="U3405" s="51">
        <v>4</v>
      </c>
      <c r="V3405" s="51">
        <v>2023</v>
      </c>
      <c r="W3405" s="52">
        <v>2024</v>
      </c>
    </row>
    <row r="3406" spans="1:23" x14ac:dyDescent="0.3">
      <c r="A3406" s="22">
        <v>3405</v>
      </c>
      <c r="B3406" s="2" t="s">
        <v>6722</v>
      </c>
      <c r="C3406" s="2" t="s">
        <v>45</v>
      </c>
      <c r="D3406" s="2" t="s">
        <v>20</v>
      </c>
      <c r="E3406" s="3">
        <v>2007</v>
      </c>
      <c r="F3406" s="4">
        <v>51754.89</v>
      </c>
      <c r="G3406" s="5">
        <v>123390</v>
      </c>
      <c r="H3406" s="2" t="s">
        <v>35</v>
      </c>
      <c r="I3406" s="2" t="s">
        <v>22</v>
      </c>
      <c r="J3406" s="6">
        <v>5.7</v>
      </c>
      <c r="K3406" s="7">
        <v>135</v>
      </c>
      <c r="L3406" s="8">
        <v>410</v>
      </c>
      <c r="M3406" s="3">
        <v>4</v>
      </c>
      <c r="N3406" s="3">
        <v>5</v>
      </c>
      <c r="O3406" s="2" t="s">
        <v>85</v>
      </c>
      <c r="P3406" s="9" t="s">
        <v>6721</v>
      </c>
      <c r="Q3406" s="9" t="s">
        <v>13261</v>
      </c>
      <c r="R3406" s="10">
        <v>42747</v>
      </c>
      <c r="S3406" s="10">
        <v>45475.361759397587</v>
      </c>
      <c r="T3406" s="11">
        <v>17</v>
      </c>
      <c r="U3406" s="51">
        <v>1</v>
      </c>
      <c r="V3406" s="51">
        <v>2017</v>
      </c>
      <c r="W3406" s="52">
        <v>2024</v>
      </c>
    </row>
    <row r="3407" spans="1:23" x14ac:dyDescent="0.3">
      <c r="A3407" s="22">
        <v>3406</v>
      </c>
      <c r="B3407" s="2" t="s">
        <v>6724</v>
      </c>
      <c r="C3407" s="2" t="s">
        <v>45</v>
      </c>
      <c r="D3407" s="2" t="s">
        <v>46</v>
      </c>
      <c r="E3407" s="3">
        <v>1991</v>
      </c>
      <c r="F3407" s="4">
        <v>50009.75</v>
      </c>
      <c r="G3407" s="5">
        <v>59529</v>
      </c>
      <c r="H3407" s="2" t="s">
        <v>35</v>
      </c>
      <c r="I3407" s="2" t="s">
        <v>29</v>
      </c>
      <c r="J3407" s="6">
        <v>5.7</v>
      </c>
      <c r="K3407" s="7">
        <v>687</v>
      </c>
      <c r="L3407" s="8">
        <v>229</v>
      </c>
      <c r="M3407" s="3">
        <v>2</v>
      </c>
      <c r="N3407" s="3">
        <v>2</v>
      </c>
      <c r="O3407" s="2" t="s">
        <v>23</v>
      </c>
      <c r="P3407" s="9" t="s">
        <v>6723</v>
      </c>
      <c r="Q3407" s="9" t="s">
        <v>13262</v>
      </c>
      <c r="R3407" s="10">
        <v>45447</v>
      </c>
      <c r="S3407" s="10">
        <v>45461.342955636843</v>
      </c>
      <c r="T3407" s="11">
        <v>33</v>
      </c>
      <c r="U3407" s="51">
        <v>6</v>
      </c>
      <c r="V3407" s="51">
        <v>2024</v>
      </c>
      <c r="W3407" s="52">
        <v>2024</v>
      </c>
    </row>
    <row r="3408" spans="1:23" x14ac:dyDescent="0.3">
      <c r="A3408" s="22">
        <v>3407</v>
      </c>
      <c r="B3408" s="2" t="s">
        <v>5452</v>
      </c>
      <c r="C3408" s="2" t="s">
        <v>63</v>
      </c>
      <c r="D3408" s="2" t="s">
        <v>92</v>
      </c>
      <c r="E3408" s="3">
        <v>2022</v>
      </c>
      <c r="F3408" s="4">
        <v>33025.81</v>
      </c>
      <c r="G3408" s="5">
        <v>181698</v>
      </c>
      <c r="H3408" s="2" t="s">
        <v>21</v>
      </c>
      <c r="I3408" s="2" t="s">
        <v>22</v>
      </c>
      <c r="J3408" s="6">
        <v>2</v>
      </c>
      <c r="K3408" s="7">
        <v>188</v>
      </c>
      <c r="L3408" s="8">
        <v>121</v>
      </c>
      <c r="M3408" s="3">
        <v>5</v>
      </c>
      <c r="N3408" s="3">
        <v>7</v>
      </c>
      <c r="O3408" s="2" t="s">
        <v>80</v>
      </c>
      <c r="P3408" s="9" t="s">
        <v>6725</v>
      </c>
      <c r="Q3408" s="9" t="s">
        <v>13263</v>
      </c>
      <c r="R3408" s="10">
        <v>43371</v>
      </c>
      <c r="S3408" s="10">
        <v>45650.304747995309</v>
      </c>
      <c r="T3408" s="11">
        <v>2</v>
      </c>
      <c r="U3408" s="51">
        <v>9</v>
      </c>
      <c r="V3408" s="51">
        <v>2018</v>
      </c>
      <c r="W3408" s="52">
        <v>2024</v>
      </c>
    </row>
    <row r="3409" spans="1:23" x14ac:dyDescent="0.3">
      <c r="A3409" s="22">
        <v>3408</v>
      </c>
      <c r="B3409" s="2" t="s">
        <v>6727</v>
      </c>
      <c r="C3409" s="2" t="s">
        <v>26</v>
      </c>
      <c r="D3409" s="2" t="s">
        <v>34</v>
      </c>
      <c r="E3409" s="3">
        <v>2011</v>
      </c>
      <c r="F3409" s="4">
        <v>33718.639999999999</v>
      </c>
      <c r="G3409" s="5">
        <v>214258</v>
      </c>
      <c r="H3409" s="2" t="s">
        <v>41</v>
      </c>
      <c r="I3409" s="2" t="s">
        <v>22</v>
      </c>
      <c r="J3409" s="6">
        <v>4.0999999999999996</v>
      </c>
      <c r="K3409" s="7">
        <v>246</v>
      </c>
      <c r="L3409" s="8">
        <v>189</v>
      </c>
      <c r="M3409" s="3">
        <v>5</v>
      </c>
      <c r="N3409" s="3">
        <v>7</v>
      </c>
      <c r="O3409" s="2" t="s">
        <v>80</v>
      </c>
      <c r="P3409" s="9" t="s">
        <v>6726</v>
      </c>
      <c r="Q3409" s="9" t="s">
        <v>13264</v>
      </c>
      <c r="R3409" s="10">
        <v>44061</v>
      </c>
      <c r="S3409" s="10">
        <v>45200.826852416198</v>
      </c>
      <c r="T3409" s="11">
        <v>13</v>
      </c>
      <c r="U3409" s="51">
        <v>8</v>
      </c>
      <c r="V3409" s="51">
        <v>2020</v>
      </c>
      <c r="W3409" s="52">
        <v>2023</v>
      </c>
    </row>
    <row r="3410" spans="1:23" x14ac:dyDescent="0.3">
      <c r="A3410" s="22">
        <v>3409</v>
      </c>
      <c r="B3410" s="2" t="s">
        <v>6729</v>
      </c>
      <c r="C3410" s="2" t="s">
        <v>74</v>
      </c>
      <c r="D3410" s="2" t="s">
        <v>46</v>
      </c>
      <c r="E3410" s="3">
        <v>1999</v>
      </c>
      <c r="F3410" s="4">
        <v>67936.710000000006</v>
      </c>
      <c r="G3410" s="5">
        <v>213409</v>
      </c>
      <c r="H3410" s="2" t="s">
        <v>35</v>
      </c>
      <c r="I3410" s="2" t="s">
        <v>22</v>
      </c>
      <c r="J3410" s="6">
        <v>3.7</v>
      </c>
      <c r="K3410" s="7">
        <v>140</v>
      </c>
      <c r="L3410" s="8">
        <v>764</v>
      </c>
      <c r="M3410" s="3">
        <v>2</v>
      </c>
      <c r="N3410" s="3">
        <v>7</v>
      </c>
      <c r="O3410" s="2" t="s">
        <v>23</v>
      </c>
      <c r="P3410" s="9" t="s">
        <v>6728</v>
      </c>
      <c r="Q3410" s="9" t="s">
        <v>13265</v>
      </c>
      <c r="R3410" s="10">
        <v>44313</v>
      </c>
      <c r="S3410" s="10">
        <v>45134.821651375998</v>
      </c>
      <c r="T3410" s="11">
        <v>25</v>
      </c>
      <c r="U3410" s="51">
        <v>4</v>
      </c>
      <c r="V3410" s="51">
        <v>2021</v>
      </c>
      <c r="W3410" s="52">
        <v>2023</v>
      </c>
    </row>
    <row r="3411" spans="1:23" x14ac:dyDescent="0.3">
      <c r="A3411" s="22">
        <v>3410</v>
      </c>
      <c r="B3411" s="2" t="s">
        <v>6731</v>
      </c>
      <c r="C3411" s="2" t="s">
        <v>107</v>
      </c>
      <c r="D3411" s="2" t="s">
        <v>20</v>
      </c>
      <c r="E3411" s="3">
        <v>2004</v>
      </c>
      <c r="F3411" s="4">
        <v>50969.279999999999</v>
      </c>
      <c r="G3411" s="5">
        <v>284697</v>
      </c>
      <c r="H3411" s="2" t="s">
        <v>28</v>
      </c>
      <c r="I3411" s="2" t="s">
        <v>29</v>
      </c>
      <c r="J3411" s="6">
        <v>3.7</v>
      </c>
      <c r="K3411" s="7">
        <v>157</v>
      </c>
      <c r="L3411" s="8">
        <v>616</v>
      </c>
      <c r="M3411" s="3">
        <v>3</v>
      </c>
      <c r="N3411" s="3">
        <v>2</v>
      </c>
      <c r="O3411" s="2" t="s">
        <v>65</v>
      </c>
      <c r="P3411" s="9" t="s">
        <v>6730</v>
      </c>
      <c r="Q3411" s="9" t="s">
        <v>13266</v>
      </c>
      <c r="R3411" s="10">
        <v>45345</v>
      </c>
      <c r="S3411" s="10">
        <v>45533.627412528207</v>
      </c>
      <c r="T3411" s="11">
        <v>20</v>
      </c>
      <c r="U3411" s="51">
        <v>2</v>
      </c>
      <c r="V3411" s="51">
        <v>2024</v>
      </c>
      <c r="W3411" s="52">
        <v>2024</v>
      </c>
    </row>
    <row r="3412" spans="1:23" x14ac:dyDescent="0.3">
      <c r="A3412" s="22">
        <v>3411</v>
      </c>
      <c r="B3412" s="2" t="s">
        <v>6733</v>
      </c>
      <c r="C3412" s="2" t="s">
        <v>74</v>
      </c>
      <c r="D3412" s="2" t="s">
        <v>79</v>
      </c>
      <c r="E3412" s="3">
        <v>1992</v>
      </c>
      <c r="F3412" s="4">
        <v>77960.45</v>
      </c>
      <c r="G3412" s="5">
        <v>71589</v>
      </c>
      <c r="H3412" s="2" t="s">
        <v>41</v>
      </c>
      <c r="I3412" s="2" t="s">
        <v>29</v>
      </c>
      <c r="J3412" s="6">
        <v>5.4</v>
      </c>
      <c r="K3412" s="7">
        <v>686</v>
      </c>
      <c r="L3412" s="8">
        <v>667</v>
      </c>
      <c r="M3412" s="3">
        <v>3</v>
      </c>
      <c r="N3412" s="3">
        <v>7</v>
      </c>
      <c r="O3412" s="2" t="s">
        <v>65</v>
      </c>
      <c r="P3412" s="9" t="s">
        <v>6732</v>
      </c>
      <c r="Q3412" s="9" t="s">
        <v>13267</v>
      </c>
      <c r="R3412" s="10">
        <v>43430</v>
      </c>
      <c r="S3412" s="10">
        <v>45260.990885222767</v>
      </c>
      <c r="T3412" s="11">
        <v>32</v>
      </c>
      <c r="U3412" s="51">
        <v>11</v>
      </c>
      <c r="V3412" s="51">
        <v>2018</v>
      </c>
      <c r="W3412" s="52">
        <v>2023</v>
      </c>
    </row>
    <row r="3413" spans="1:23" x14ac:dyDescent="0.3">
      <c r="A3413" s="22">
        <v>3412</v>
      </c>
      <c r="B3413" s="2" t="s">
        <v>6735</v>
      </c>
      <c r="C3413" s="2" t="s">
        <v>74</v>
      </c>
      <c r="D3413" s="2" t="s">
        <v>79</v>
      </c>
      <c r="E3413" s="3">
        <v>2002</v>
      </c>
      <c r="F3413" s="4">
        <v>60863.57</v>
      </c>
      <c r="G3413" s="5">
        <v>152344</v>
      </c>
      <c r="H3413" s="2" t="s">
        <v>41</v>
      </c>
      <c r="I3413" s="2" t="s">
        <v>29</v>
      </c>
      <c r="J3413" s="6">
        <v>4.2</v>
      </c>
      <c r="K3413" s="7">
        <v>149</v>
      </c>
      <c r="L3413" s="8">
        <v>564</v>
      </c>
      <c r="M3413" s="3">
        <v>5</v>
      </c>
      <c r="N3413" s="3">
        <v>7</v>
      </c>
      <c r="O3413" s="2" t="s">
        <v>30</v>
      </c>
      <c r="P3413" s="9" t="s">
        <v>6734</v>
      </c>
      <c r="Q3413" s="9" t="s">
        <v>13268</v>
      </c>
      <c r="R3413" s="10">
        <v>43241</v>
      </c>
      <c r="S3413" s="10">
        <v>45489.234533952513</v>
      </c>
      <c r="T3413" s="11">
        <v>22</v>
      </c>
      <c r="U3413" s="51">
        <v>5</v>
      </c>
      <c r="V3413" s="51">
        <v>2018</v>
      </c>
      <c r="W3413" s="52">
        <v>2024</v>
      </c>
    </row>
    <row r="3414" spans="1:23" x14ac:dyDescent="0.3">
      <c r="A3414" s="22">
        <v>3413</v>
      </c>
      <c r="B3414" s="2" t="s">
        <v>6737</v>
      </c>
      <c r="C3414" s="2" t="s">
        <v>19</v>
      </c>
      <c r="D3414" s="2" t="s">
        <v>40</v>
      </c>
      <c r="E3414" s="3">
        <v>2012</v>
      </c>
      <c r="F3414" s="4">
        <v>14848.05</v>
      </c>
      <c r="G3414" s="5">
        <v>215602</v>
      </c>
      <c r="H3414" s="2" t="s">
        <v>21</v>
      </c>
      <c r="I3414" s="2" t="s">
        <v>29</v>
      </c>
      <c r="J3414" s="6">
        <v>5.2</v>
      </c>
      <c r="K3414" s="7">
        <v>200</v>
      </c>
      <c r="L3414" s="8">
        <v>513</v>
      </c>
      <c r="M3414" s="3">
        <v>5</v>
      </c>
      <c r="N3414" s="3">
        <v>7</v>
      </c>
      <c r="O3414" s="2" t="s">
        <v>42</v>
      </c>
      <c r="P3414" s="9" t="s">
        <v>6736</v>
      </c>
      <c r="Q3414" s="9" t="s">
        <v>13269</v>
      </c>
      <c r="R3414" s="10">
        <v>43459</v>
      </c>
      <c r="S3414" s="10">
        <v>45265.663819809677</v>
      </c>
      <c r="T3414" s="11">
        <v>12</v>
      </c>
      <c r="U3414" s="51">
        <v>12</v>
      </c>
      <c r="V3414" s="51">
        <v>2018</v>
      </c>
      <c r="W3414" s="52">
        <v>2023</v>
      </c>
    </row>
    <row r="3415" spans="1:23" x14ac:dyDescent="0.3">
      <c r="A3415" s="22">
        <v>3414</v>
      </c>
      <c r="B3415" s="2" t="s">
        <v>6739</v>
      </c>
      <c r="C3415" s="2" t="s">
        <v>39</v>
      </c>
      <c r="D3415" s="2" t="s">
        <v>92</v>
      </c>
      <c r="E3415" s="3">
        <v>2018</v>
      </c>
      <c r="F3415" s="4">
        <v>44069.84</v>
      </c>
      <c r="G3415" s="5">
        <v>220246</v>
      </c>
      <c r="H3415" s="2" t="s">
        <v>35</v>
      </c>
      <c r="I3415" s="2" t="s">
        <v>22</v>
      </c>
      <c r="J3415" s="6">
        <v>3</v>
      </c>
      <c r="K3415" s="7">
        <v>487</v>
      </c>
      <c r="L3415" s="8">
        <v>376</v>
      </c>
      <c r="M3415" s="3">
        <v>4</v>
      </c>
      <c r="N3415" s="3">
        <v>2</v>
      </c>
      <c r="O3415" s="2" t="s">
        <v>23</v>
      </c>
      <c r="P3415" s="9" t="s">
        <v>6738</v>
      </c>
      <c r="Q3415" s="9" t="s">
        <v>13270</v>
      </c>
      <c r="R3415" s="10">
        <v>44375</v>
      </c>
      <c r="S3415" s="10">
        <v>45680.386764398601</v>
      </c>
      <c r="T3415" s="11">
        <v>6</v>
      </c>
      <c r="U3415" s="51">
        <v>6</v>
      </c>
      <c r="V3415" s="51">
        <v>2021</v>
      </c>
      <c r="W3415" s="52">
        <v>2025</v>
      </c>
    </row>
    <row r="3416" spans="1:23" x14ac:dyDescent="0.3">
      <c r="A3416" s="22">
        <v>3415</v>
      </c>
      <c r="B3416" s="2" t="s">
        <v>6741</v>
      </c>
      <c r="C3416" s="2" t="s">
        <v>26</v>
      </c>
      <c r="D3416" s="2" t="s">
        <v>79</v>
      </c>
      <c r="E3416" s="3">
        <v>2020</v>
      </c>
      <c r="F3416" s="4">
        <v>48099.05</v>
      </c>
      <c r="G3416" s="5">
        <v>137021</v>
      </c>
      <c r="H3416" s="2" t="s">
        <v>41</v>
      </c>
      <c r="I3416" s="2" t="s">
        <v>22</v>
      </c>
      <c r="J3416" s="6">
        <v>3.5</v>
      </c>
      <c r="K3416" s="7">
        <v>699</v>
      </c>
      <c r="L3416" s="8">
        <v>778</v>
      </c>
      <c r="M3416" s="3">
        <v>2</v>
      </c>
      <c r="N3416" s="3">
        <v>2</v>
      </c>
      <c r="O3416" s="2" t="s">
        <v>36</v>
      </c>
      <c r="P3416" s="9" t="s">
        <v>6740</v>
      </c>
      <c r="Q3416" s="9" t="s">
        <v>13271</v>
      </c>
      <c r="R3416" s="10">
        <v>42678</v>
      </c>
      <c r="S3416" s="10">
        <v>45679.510589163547</v>
      </c>
      <c r="T3416" s="11">
        <v>4</v>
      </c>
      <c r="U3416" s="51">
        <v>11</v>
      </c>
      <c r="V3416" s="51">
        <v>2016</v>
      </c>
      <c r="W3416" s="52">
        <v>2025</v>
      </c>
    </row>
    <row r="3417" spans="1:23" x14ac:dyDescent="0.3">
      <c r="A3417" s="22">
        <v>3416</v>
      </c>
      <c r="B3417" s="2" t="s">
        <v>6743</v>
      </c>
      <c r="C3417" s="2" t="s">
        <v>33</v>
      </c>
      <c r="D3417" s="2" t="s">
        <v>34</v>
      </c>
      <c r="E3417" s="3">
        <v>1998</v>
      </c>
      <c r="F3417" s="4">
        <v>10529.64</v>
      </c>
      <c r="G3417" s="5">
        <v>211225</v>
      </c>
      <c r="H3417" s="2" t="s">
        <v>21</v>
      </c>
      <c r="I3417" s="2" t="s">
        <v>29</v>
      </c>
      <c r="J3417" s="6">
        <v>3.4</v>
      </c>
      <c r="K3417" s="7">
        <v>601</v>
      </c>
      <c r="L3417" s="8">
        <v>505</v>
      </c>
      <c r="M3417" s="3">
        <v>3</v>
      </c>
      <c r="N3417" s="3">
        <v>4</v>
      </c>
      <c r="O3417" s="2" t="s">
        <v>30</v>
      </c>
      <c r="P3417" s="9" t="s">
        <v>6742</v>
      </c>
      <c r="Q3417" s="9" t="s">
        <v>13272</v>
      </c>
      <c r="R3417" s="10">
        <v>43144</v>
      </c>
      <c r="S3417" s="10">
        <v>45458.714429931701</v>
      </c>
      <c r="T3417" s="11">
        <v>26</v>
      </c>
      <c r="U3417" s="51">
        <v>2</v>
      </c>
      <c r="V3417" s="51">
        <v>2018</v>
      </c>
      <c r="W3417" s="52">
        <v>2024</v>
      </c>
    </row>
    <row r="3418" spans="1:23" x14ac:dyDescent="0.3">
      <c r="A3418" s="22">
        <v>3417</v>
      </c>
      <c r="B3418" s="2" t="s">
        <v>6745</v>
      </c>
      <c r="C3418" s="2" t="s">
        <v>74</v>
      </c>
      <c r="D3418" s="2" t="s">
        <v>79</v>
      </c>
      <c r="E3418" s="3">
        <v>1998</v>
      </c>
      <c r="F3418" s="4">
        <v>49714.38</v>
      </c>
      <c r="G3418" s="5">
        <v>106250</v>
      </c>
      <c r="H3418" s="2" t="s">
        <v>35</v>
      </c>
      <c r="I3418" s="2" t="s">
        <v>22</v>
      </c>
      <c r="J3418" s="6">
        <v>2.2999999999999998</v>
      </c>
      <c r="K3418" s="7">
        <v>261</v>
      </c>
      <c r="L3418" s="8">
        <v>676</v>
      </c>
      <c r="M3418" s="3">
        <v>3</v>
      </c>
      <c r="N3418" s="3">
        <v>7</v>
      </c>
      <c r="O3418" s="2" t="s">
        <v>23</v>
      </c>
      <c r="P3418" s="9" t="s">
        <v>6744</v>
      </c>
      <c r="Q3418" s="9" t="s">
        <v>13273</v>
      </c>
      <c r="R3418" s="10">
        <v>44632</v>
      </c>
      <c r="S3418" s="10">
        <v>45693.091305306792</v>
      </c>
      <c r="T3418" s="11">
        <v>26</v>
      </c>
      <c r="U3418" s="51">
        <v>3</v>
      </c>
      <c r="V3418" s="51">
        <v>2022</v>
      </c>
      <c r="W3418" s="52">
        <v>2025</v>
      </c>
    </row>
    <row r="3419" spans="1:23" x14ac:dyDescent="0.3">
      <c r="A3419" s="22">
        <v>3418</v>
      </c>
      <c r="B3419" s="2" t="s">
        <v>6747</v>
      </c>
      <c r="C3419" s="2" t="s">
        <v>74</v>
      </c>
      <c r="D3419" s="2" t="s">
        <v>50</v>
      </c>
      <c r="E3419" s="3">
        <v>2015</v>
      </c>
      <c r="F3419" s="4">
        <v>18786.03</v>
      </c>
      <c r="G3419" s="5">
        <v>204733</v>
      </c>
      <c r="H3419" s="2" t="s">
        <v>21</v>
      </c>
      <c r="I3419" s="2" t="s">
        <v>29</v>
      </c>
      <c r="J3419" s="6">
        <v>2.8</v>
      </c>
      <c r="K3419" s="7">
        <v>465</v>
      </c>
      <c r="L3419" s="8">
        <v>335</v>
      </c>
      <c r="M3419" s="3">
        <v>5</v>
      </c>
      <c r="N3419" s="3">
        <v>7</v>
      </c>
      <c r="O3419" s="2" t="s">
        <v>30</v>
      </c>
      <c r="P3419" s="9" t="s">
        <v>6746</v>
      </c>
      <c r="Q3419" s="9" t="s">
        <v>13274</v>
      </c>
      <c r="R3419" s="10">
        <v>45450</v>
      </c>
      <c r="S3419" s="10">
        <v>45627.524191884098</v>
      </c>
      <c r="T3419" s="11">
        <v>9</v>
      </c>
      <c r="U3419" s="51">
        <v>6</v>
      </c>
      <c r="V3419" s="51">
        <v>2024</v>
      </c>
      <c r="W3419" s="52">
        <v>2024</v>
      </c>
    </row>
    <row r="3420" spans="1:23" x14ac:dyDescent="0.3">
      <c r="A3420" s="22">
        <v>3419</v>
      </c>
      <c r="B3420" s="2" t="s">
        <v>6749</v>
      </c>
      <c r="C3420" s="2" t="s">
        <v>118</v>
      </c>
      <c r="D3420" s="2" t="s">
        <v>92</v>
      </c>
      <c r="E3420" s="3">
        <v>1995</v>
      </c>
      <c r="F3420" s="4">
        <v>70570.350000000006</v>
      </c>
      <c r="G3420" s="5">
        <v>243884</v>
      </c>
      <c r="H3420" s="2" t="s">
        <v>21</v>
      </c>
      <c r="I3420" s="2" t="s">
        <v>22</v>
      </c>
      <c r="J3420" s="6">
        <v>1.6</v>
      </c>
      <c r="K3420" s="7">
        <v>291</v>
      </c>
      <c r="L3420" s="8">
        <v>407</v>
      </c>
      <c r="M3420" s="3">
        <v>4</v>
      </c>
      <c r="N3420" s="3">
        <v>2</v>
      </c>
      <c r="O3420" s="2" t="s">
        <v>42</v>
      </c>
      <c r="P3420" s="9" t="s">
        <v>6748</v>
      </c>
      <c r="Q3420" s="9" t="s">
        <v>13275</v>
      </c>
      <c r="R3420" s="10">
        <v>44931</v>
      </c>
      <c r="S3420" s="10">
        <v>45316.481983442412</v>
      </c>
      <c r="T3420" s="11">
        <v>29</v>
      </c>
      <c r="U3420" s="51">
        <v>1</v>
      </c>
      <c r="V3420" s="51">
        <v>2023</v>
      </c>
      <c r="W3420" s="52">
        <v>2024</v>
      </c>
    </row>
    <row r="3421" spans="1:23" x14ac:dyDescent="0.3">
      <c r="A3421" s="22">
        <v>3420</v>
      </c>
      <c r="B3421" s="2" t="s">
        <v>6751</v>
      </c>
      <c r="C3421" s="2" t="s">
        <v>118</v>
      </c>
      <c r="D3421" s="2" t="s">
        <v>56</v>
      </c>
      <c r="E3421" s="3">
        <v>2014</v>
      </c>
      <c r="F3421" s="4">
        <v>57637.73</v>
      </c>
      <c r="G3421" s="5">
        <v>211973</v>
      </c>
      <c r="H3421" s="2" t="s">
        <v>35</v>
      </c>
      <c r="I3421" s="2" t="s">
        <v>22</v>
      </c>
      <c r="J3421" s="6">
        <v>3.2</v>
      </c>
      <c r="K3421" s="7">
        <v>379</v>
      </c>
      <c r="L3421" s="8">
        <v>268</v>
      </c>
      <c r="M3421" s="3">
        <v>5</v>
      </c>
      <c r="N3421" s="3">
        <v>5</v>
      </c>
      <c r="O3421" s="2" t="s">
        <v>23</v>
      </c>
      <c r="P3421" s="9" t="s">
        <v>6750</v>
      </c>
      <c r="Q3421" s="9" t="s">
        <v>13276</v>
      </c>
      <c r="R3421" s="10">
        <v>42810</v>
      </c>
      <c r="S3421" s="10">
        <v>45202.287144474612</v>
      </c>
      <c r="T3421" s="11">
        <v>10</v>
      </c>
      <c r="U3421" s="51">
        <v>3</v>
      </c>
      <c r="V3421" s="51">
        <v>2017</v>
      </c>
      <c r="W3421" s="52">
        <v>2023</v>
      </c>
    </row>
    <row r="3422" spans="1:23" x14ac:dyDescent="0.3">
      <c r="A3422" s="22">
        <v>3421</v>
      </c>
      <c r="B3422" s="2" t="s">
        <v>6753</v>
      </c>
      <c r="C3422" s="2" t="s">
        <v>45</v>
      </c>
      <c r="D3422" s="2" t="s">
        <v>50</v>
      </c>
      <c r="E3422" s="3">
        <v>2010</v>
      </c>
      <c r="F3422" s="4">
        <v>40240.81</v>
      </c>
      <c r="G3422" s="5">
        <v>111905</v>
      </c>
      <c r="H3422" s="2" t="s">
        <v>35</v>
      </c>
      <c r="I3422" s="2" t="s">
        <v>29</v>
      </c>
      <c r="J3422" s="6">
        <v>3.8</v>
      </c>
      <c r="K3422" s="7">
        <v>309</v>
      </c>
      <c r="L3422" s="8">
        <v>418</v>
      </c>
      <c r="M3422" s="3">
        <v>2</v>
      </c>
      <c r="N3422" s="3">
        <v>2</v>
      </c>
      <c r="O3422" s="2" t="s">
        <v>30</v>
      </c>
      <c r="P3422" s="9" t="s">
        <v>6752</v>
      </c>
      <c r="Q3422" s="9" t="s">
        <v>13277</v>
      </c>
      <c r="R3422" s="10">
        <v>44578</v>
      </c>
      <c r="S3422" s="10">
        <v>45765.083703786469</v>
      </c>
      <c r="T3422" s="11">
        <v>14</v>
      </c>
      <c r="U3422" s="51">
        <v>1</v>
      </c>
      <c r="V3422" s="51">
        <v>2022</v>
      </c>
      <c r="W3422" s="52">
        <v>2025</v>
      </c>
    </row>
    <row r="3423" spans="1:23" x14ac:dyDescent="0.3">
      <c r="A3423" s="22">
        <v>3422</v>
      </c>
      <c r="B3423" s="2" t="s">
        <v>6755</v>
      </c>
      <c r="C3423" s="2" t="s">
        <v>26</v>
      </c>
      <c r="D3423" s="2" t="s">
        <v>50</v>
      </c>
      <c r="E3423" s="3">
        <v>2003</v>
      </c>
      <c r="F3423" s="4">
        <v>41093.68</v>
      </c>
      <c r="G3423" s="5">
        <v>50780</v>
      </c>
      <c r="H3423" s="2" t="s">
        <v>28</v>
      </c>
      <c r="I3423" s="2" t="s">
        <v>29</v>
      </c>
      <c r="J3423" s="6">
        <v>5.3</v>
      </c>
      <c r="K3423" s="7">
        <v>270</v>
      </c>
      <c r="L3423" s="8">
        <v>474</v>
      </c>
      <c r="M3423" s="3">
        <v>3</v>
      </c>
      <c r="N3423" s="3">
        <v>5</v>
      </c>
      <c r="O3423" s="2" t="s">
        <v>42</v>
      </c>
      <c r="P3423" s="9" t="s">
        <v>6754</v>
      </c>
      <c r="Q3423" s="9" t="s">
        <v>13278</v>
      </c>
      <c r="R3423" s="10">
        <v>43943</v>
      </c>
      <c r="S3423" s="10">
        <v>45564.439574960707</v>
      </c>
      <c r="T3423" s="11">
        <v>21</v>
      </c>
      <c r="U3423" s="51">
        <v>4</v>
      </c>
      <c r="V3423" s="51">
        <v>2020</v>
      </c>
      <c r="W3423" s="52">
        <v>2024</v>
      </c>
    </row>
    <row r="3424" spans="1:23" x14ac:dyDescent="0.3">
      <c r="A3424" s="22">
        <v>3423</v>
      </c>
      <c r="B3424" s="2" t="s">
        <v>6757</v>
      </c>
      <c r="C3424" s="2" t="s">
        <v>33</v>
      </c>
      <c r="D3424" s="2" t="s">
        <v>34</v>
      </c>
      <c r="E3424" s="3">
        <v>2018</v>
      </c>
      <c r="F3424" s="4">
        <v>29304.99</v>
      </c>
      <c r="G3424" s="5">
        <v>136231</v>
      </c>
      <c r="H3424" s="2" t="s">
        <v>35</v>
      </c>
      <c r="I3424" s="2" t="s">
        <v>22</v>
      </c>
      <c r="J3424" s="6">
        <v>6</v>
      </c>
      <c r="K3424" s="7">
        <v>145</v>
      </c>
      <c r="L3424" s="8">
        <v>453</v>
      </c>
      <c r="M3424" s="3">
        <v>4</v>
      </c>
      <c r="N3424" s="3">
        <v>2</v>
      </c>
      <c r="O3424" s="2" t="s">
        <v>51</v>
      </c>
      <c r="P3424" s="9" t="s">
        <v>6756</v>
      </c>
      <c r="Q3424" s="9" t="s">
        <v>13279</v>
      </c>
      <c r="R3424" s="10">
        <v>44079</v>
      </c>
      <c r="S3424" s="10">
        <v>45309.764639973713</v>
      </c>
      <c r="T3424" s="11">
        <v>6</v>
      </c>
      <c r="U3424" s="51">
        <v>9</v>
      </c>
      <c r="V3424" s="51">
        <v>2020</v>
      </c>
      <c r="W3424" s="52">
        <v>2024</v>
      </c>
    </row>
    <row r="3425" spans="1:23" x14ac:dyDescent="0.3">
      <c r="A3425" s="22">
        <v>3424</v>
      </c>
      <c r="B3425" s="2" t="s">
        <v>6759</v>
      </c>
      <c r="C3425" s="2" t="s">
        <v>26</v>
      </c>
      <c r="D3425" s="2" t="s">
        <v>20</v>
      </c>
      <c r="E3425" s="3">
        <v>2004</v>
      </c>
      <c r="F3425" s="4">
        <v>54057.86</v>
      </c>
      <c r="G3425" s="5">
        <v>191779</v>
      </c>
      <c r="H3425" s="2" t="s">
        <v>41</v>
      </c>
      <c r="I3425" s="2" t="s">
        <v>29</v>
      </c>
      <c r="J3425" s="6">
        <v>1.2</v>
      </c>
      <c r="K3425" s="7">
        <v>681</v>
      </c>
      <c r="L3425" s="8">
        <v>661</v>
      </c>
      <c r="M3425" s="3">
        <v>4</v>
      </c>
      <c r="N3425" s="3">
        <v>5</v>
      </c>
      <c r="O3425" s="2" t="s">
        <v>36</v>
      </c>
      <c r="P3425" s="9" t="s">
        <v>6758</v>
      </c>
      <c r="Q3425" s="9" t="s">
        <v>13280</v>
      </c>
      <c r="R3425" s="10">
        <v>43230</v>
      </c>
      <c r="S3425" s="10">
        <v>45172.205128071328</v>
      </c>
      <c r="T3425" s="11">
        <v>20</v>
      </c>
      <c r="U3425" s="51">
        <v>5</v>
      </c>
      <c r="V3425" s="51">
        <v>2018</v>
      </c>
      <c r="W3425" s="52">
        <v>2023</v>
      </c>
    </row>
    <row r="3426" spans="1:23" x14ac:dyDescent="0.3">
      <c r="A3426" s="22">
        <v>3425</v>
      </c>
      <c r="B3426" s="2" t="s">
        <v>6761</v>
      </c>
      <c r="C3426" s="2" t="s">
        <v>19</v>
      </c>
      <c r="D3426" s="2" t="s">
        <v>92</v>
      </c>
      <c r="E3426" s="3">
        <v>2016</v>
      </c>
      <c r="F3426" s="4">
        <v>30245.27</v>
      </c>
      <c r="G3426" s="5">
        <v>142624</v>
      </c>
      <c r="H3426" s="2" t="s">
        <v>21</v>
      </c>
      <c r="I3426" s="2" t="s">
        <v>29</v>
      </c>
      <c r="J3426" s="6">
        <v>3.4</v>
      </c>
      <c r="K3426" s="7">
        <v>312</v>
      </c>
      <c r="L3426" s="8">
        <v>787</v>
      </c>
      <c r="M3426" s="3">
        <v>5</v>
      </c>
      <c r="N3426" s="3">
        <v>2</v>
      </c>
      <c r="O3426" s="2" t="s">
        <v>80</v>
      </c>
      <c r="P3426" s="9" t="s">
        <v>6760</v>
      </c>
      <c r="Q3426" s="9" t="s">
        <v>13281</v>
      </c>
      <c r="R3426" s="10">
        <v>44105</v>
      </c>
      <c r="S3426" s="10">
        <v>45276.031893424399</v>
      </c>
      <c r="T3426" s="11">
        <v>8</v>
      </c>
      <c r="U3426" s="51">
        <v>10</v>
      </c>
      <c r="V3426" s="51">
        <v>2020</v>
      </c>
      <c r="W3426" s="52">
        <v>2023</v>
      </c>
    </row>
    <row r="3427" spans="1:23" x14ac:dyDescent="0.3">
      <c r="A3427" s="22">
        <v>3426</v>
      </c>
      <c r="B3427" s="2" t="s">
        <v>13282</v>
      </c>
      <c r="C3427" s="2" t="s">
        <v>74</v>
      </c>
      <c r="D3427" s="2" t="s">
        <v>34</v>
      </c>
      <c r="E3427" s="3">
        <v>2012</v>
      </c>
      <c r="F3427" s="4">
        <v>14138.44</v>
      </c>
      <c r="G3427" s="5">
        <v>165302</v>
      </c>
      <c r="H3427" s="2" t="s">
        <v>35</v>
      </c>
      <c r="I3427" s="2" t="s">
        <v>22</v>
      </c>
      <c r="J3427" s="6">
        <v>3.7</v>
      </c>
      <c r="K3427" s="7">
        <v>404</v>
      </c>
      <c r="L3427" s="8">
        <v>780</v>
      </c>
      <c r="M3427" s="3">
        <v>4</v>
      </c>
      <c r="N3427" s="3">
        <v>7</v>
      </c>
      <c r="O3427" s="2" t="s">
        <v>42</v>
      </c>
      <c r="P3427" s="9" t="s">
        <v>6762</v>
      </c>
      <c r="Q3427" s="9" t="s">
        <v>13283</v>
      </c>
      <c r="R3427" s="10">
        <v>43559</v>
      </c>
      <c r="S3427" s="10">
        <v>45436.079903026322</v>
      </c>
      <c r="T3427" s="11">
        <v>12</v>
      </c>
      <c r="U3427" s="51">
        <v>4</v>
      </c>
      <c r="V3427" s="51">
        <v>2019</v>
      </c>
      <c r="W3427" s="52">
        <v>2024</v>
      </c>
    </row>
    <row r="3428" spans="1:23" x14ac:dyDescent="0.3">
      <c r="A3428" s="22">
        <v>3427</v>
      </c>
      <c r="B3428" s="2" t="s">
        <v>6764</v>
      </c>
      <c r="C3428" s="2" t="s">
        <v>107</v>
      </c>
      <c r="D3428" s="2" t="s">
        <v>40</v>
      </c>
      <c r="E3428" s="3">
        <v>2014</v>
      </c>
      <c r="F3428" s="4">
        <v>59110.45</v>
      </c>
      <c r="G3428" s="5">
        <v>103501</v>
      </c>
      <c r="H3428" s="2" t="s">
        <v>41</v>
      </c>
      <c r="I3428" s="2" t="s">
        <v>22</v>
      </c>
      <c r="J3428" s="6">
        <v>3.2</v>
      </c>
      <c r="K3428" s="7">
        <v>686</v>
      </c>
      <c r="L3428" s="8">
        <v>441</v>
      </c>
      <c r="M3428" s="3">
        <v>5</v>
      </c>
      <c r="N3428" s="3">
        <v>7</v>
      </c>
      <c r="O3428" s="2" t="s">
        <v>42</v>
      </c>
      <c r="P3428" s="9" t="s">
        <v>6763</v>
      </c>
      <c r="Q3428" s="9" t="s">
        <v>13284</v>
      </c>
      <c r="R3428" s="10">
        <v>44449</v>
      </c>
      <c r="S3428" s="10">
        <v>45313.561399325583</v>
      </c>
      <c r="T3428" s="11">
        <v>10</v>
      </c>
      <c r="U3428" s="51">
        <v>9</v>
      </c>
      <c r="V3428" s="51">
        <v>2021</v>
      </c>
      <c r="W3428" s="52">
        <v>2024</v>
      </c>
    </row>
    <row r="3429" spans="1:23" x14ac:dyDescent="0.3">
      <c r="A3429" s="22">
        <v>3428</v>
      </c>
      <c r="B3429" s="2" t="s">
        <v>6766</v>
      </c>
      <c r="C3429" s="2" t="s">
        <v>63</v>
      </c>
      <c r="D3429" s="2" t="s">
        <v>40</v>
      </c>
      <c r="E3429" s="3">
        <v>2022</v>
      </c>
      <c r="F3429" s="4">
        <v>76003.09</v>
      </c>
      <c r="G3429" s="5">
        <v>248116</v>
      </c>
      <c r="H3429" s="2" t="s">
        <v>41</v>
      </c>
      <c r="I3429" s="2" t="s">
        <v>29</v>
      </c>
      <c r="J3429" s="6">
        <v>3.5</v>
      </c>
      <c r="K3429" s="7">
        <v>435</v>
      </c>
      <c r="L3429" s="8">
        <v>722</v>
      </c>
      <c r="M3429" s="3">
        <v>2</v>
      </c>
      <c r="N3429" s="3">
        <v>5</v>
      </c>
      <c r="O3429" s="2" t="s">
        <v>36</v>
      </c>
      <c r="P3429" s="9" t="s">
        <v>6765</v>
      </c>
      <c r="Q3429" s="9" t="s">
        <v>13285</v>
      </c>
      <c r="R3429" s="10">
        <v>45043</v>
      </c>
      <c r="S3429" s="10">
        <v>45479.596606366991</v>
      </c>
      <c r="T3429" s="11">
        <v>2</v>
      </c>
      <c r="U3429" s="51">
        <v>4</v>
      </c>
      <c r="V3429" s="51">
        <v>2023</v>
      </c>
      <c r="W3429" s="52">
        <v>2024</v>
      </c>
    </row>
    <row r="3430" spans="1:23" x14ac:dyDescent="0.3">
      <c r="A3430" s="22">
        <v>3429</v>
      </c>
      <c r="B3430" s="2" t="s">
        <v>6768</v>
      </c>
      <c r="C3430" s="2" t="s">
        <v>26</v>
      </c>
      <c r="D3430" s="2" t="s">
        <v>20</v>
      </c>
      <c r="E3430" s="3">
        <v>2020</v>
      </c>
      <c r="F3430" s="4">
        <v>70746.94</v>
      </c>
      <c r="G3430" s="5">
        <v>78055</v>
      </c>
      <c r="H3430" s="2" t="s">
        <v>28</v>
      </c>
      <c r="I3430" s="2" t="s">
        <v>29</v>
      </c>
      <c r="J3430" s="6">
        <v>4.3</v>
      </c>
      <c r="K3430" s="7">
        <v>526</v>
      </c>
      <c r="L3430" s="8">
        <v>260</v>
      </c>
      <c r="M3430" s="3">
        <v>2</v>
      </c>
      <c r="N3430" s="3">
        <v>4</v>
      </c>
      <c r="O3430" s="2" t="s">
        <v>85</v>
      </c>
      <c r="P3430" s="9" t="s">
        <v>6767</v>
      </c>
      <c r="Q3430" s="9" t="s">
        <v>13286</v>
      </c>
      <c r="R3430" s="10">
        <v>44927</v>
      </c>
      <c r="S3430" s="10">
        <v>45215.137714588644</v>
      </c>
      <c r="T3430" s="11">
        <v>4</v>
      </c>
      <c r="U3430" s="51">
        <v>1</v>
      </c>
      <c r="V3430" s="51">
        <v>2023</v>
      </c>
      <c r="W3430" s="52">
        <v>2023</v>
      </c>
    </row>
    <row r="3431" spans="1:23" x14ac:dyDescent="0.3">
      <c r="A3431" s="22">
        <v>3430</v>
      </c>
      <c r="B3431" s="2" t="s">
        <v>6770</v>
      </c>
      <c r="C3431" s="2" t="s">
        <v>19</v>
      </c>
      <c r="D3431" s="2" t="s">
        <v>20</v>
      </c>
      <c r="E3431" s="3">
        <v>2010</v>
      </c>
      <c r="F3431" s="4">
        <v>56824.39</v>
      </c>
      <c r="G3431" s="5">
        <v>259898</v>
      </c>
      <c r="H3431" s="2" t="s">
        <v>28</v>
      </c>
      <c r="I3431" s="2" t="s">
        <v>22</v>
      </c>
      <c r="J3431" s="6">
        <v>2.4</v>
      </c>
      <c r="K3431" s="7">
        <v>406</v>
      </c>
      <c r="L3431" s="8">
        <v>349</v>
      </c>
      <c r="M3431" s="3">
        <v>2</v>
      </c>
      <c r="N3431" s="3">
        <v>4</v>
      </c>
      <c r="O3431" s="2" t="s">
        <v>30</v>
      </c>
      <c r="P3431" s="9" t="s">
        <v>6769</v>
      </c>
      <c r="Q3431" s="9" t="s">
        <v>13287</v>
      </c>
      <c r="R3431" s="10">
        <v>45274</v>
      </c>
      <c r="S3431" s="10">
        <v>45341.306948435413</v>
      </c>
      <c r="T3431" s="11">
        <v>14</v>
      </c>
      <c r="U3431" s="51">
        <v>12</v>
      </c>
      <c r="V3431" s="51">
        <v>2023</v>
      </c>
      <c r="W3431" s="52">
        <v>2024</v>
      </c>
    </row>
    <row r="3432" spans="1:23" x14ac:dyDescent="0.3">
      <c r="A3432" s="22">
        <v>3431</v>
      </c>
      <c r="B3432" s="2" t="s">
        <v>6772</v>
      </c>
      <c r="C3432" s="2" t="s">
        <v>45</v>
      </c>
      <c r="D3432" s="2" t="s">
        <v>79</v>
      </c>
      <c r="E3432" s="3">
        <v>2008</v>
      </c>
      <c r="F3432" s="4">
        <v>48904.44</v>
      </c>
      <c r="G3432" s="5">
        <v>25683</v>
      </c>
      <c r="H3432" s="2" t="s">
        <v>35</v>
      </c>
      <c r="I3432" s="2" t="s">
        <v>22</v>
      </c>
      <c r="J3432" s="6">
        <v>2.6</v>
      </c>
      <c r="K3432" s="7">
        <v>348</v>
      </c>
      <c r="L3432" s="8">
        <v>223</v>
      </c>
      <c r="M3432" s="3">
        <v>2</v>
      </c>
      <c r="N3432" s="3">
        <v>4</v>
      </c>
      <c r="O3432" s="2" t="s">
        <v>85</v>
      </c>
      <c r="P3432" s="9" t="s">
        <v>6771</v>
      </c>
      <c r="Q3432" s="9" t="s">
        <v>13288</v>
      </c>
      <c r="R3432" s="10">
        <v>42572</v>
      </c>
      <c r="S3432" s="10">
        <v>45276.762039453613</v>
      </c>
      <c r="T3432" s="11">
        <v>16</v>
      </c>
      <c r="U3432" s="51">
        <v>7</v>
      </c>
      <c r="V3432" s="51">
        <v>2016</v>
      </c>
      <c r="W3432" s="52">
        <v>2023</v>
      </c>
    </row>
    <row r="3433" spans="1:23" x14ac:dyDescent="0.3">
      <c r="A3433" s="22">
        <v>3432</v>
      </c>
      <c r="B3433" s="2" t="s">
        <v>4614</v>
      </c>
      <c r="C3433" s="2" t="s">
        <v>74</v>
      </c>
      <c r="D3433" s="2" t="s">
        <v>40</v>
      </c>
      <c r="E3433" s="3">
        <v>1990</v>
      </c>
      <c r="F3433" s="4">
        <v>77242.33</v>
      </c>
      <c r="G3433" s="5">
        <v>135703</v>
      </c>
      <c r="H3433" s="2" t="s">
        <v>35</v>
      </c>
      <c r="I3433" s="2" t="s">
        <v>22</v>
      </c>
      <c r="J3433" s="6">
        <v>3.5</v>
      </c>
      <c r="K3433" s="7">
        <v>228</v>
      </c>
      <c r="L3433" s="8">
        <v>521</v>
      </c>
      <c r="M3433" s="3">
        <v>5</v>
      </c>
      <c r="N3433" s="3">
        <v>2</v>
      </c>
      <c r="O3433" s="2" t="s">
        <v>42</v>
      </c>
      <c r="P3433" s="9" t="s">
        <v>6773</v>
      </c>
      <c r="Q3433" s="9" t="s">
        <v>13289</v>
      </c>
      <c r="R3433" s="10">
        <v>42677</v>
      </c>
      <c r="S3433" s="10">
        <v>45705.649817009122</v>
      </c>
      <c r="T3433" s="11">
        <v>34</v>
      </c>
      <c r="U3433" s="51">
        <v>11</v>
      </c>
      <c r="V3433" s="51">
        <v>2016</v>
      </c>
      <c r="W3433" s="52">
        <v>2025</v>
      </c>
    </row>
    <row r="3434" spans="1:23" x14ac:dyDescent="0.3">
      <c r="A3434" s="22">
        <v>3433</v>
      </c>
      <c r="B3434" s="2" t="s">
        <v>6775</v>
      </c>
      <c r="C3434" s="2" t="s">
        <v>107</v>
      </c>
      <c r="D3434" s="2" t="s">
        <v>50</v>
      </c>
      <c r="E3434" s="3">
        <v>2021</v>
      </c>
      <c r="F3434" s="4">
        <v>48197.120000000003</v>
      </c>
      <c r="G3434" s="5">
        <v>180289</v>
      </c>
      <c r="H3434" s="2" t="s">
        <v>35</v>
      </c>
      <c r="I3434" s="2" t="s">
        <v>29</v>
      </c>
      <c r="J3434" s="6">
        <v>3.5</v>
      </c>
      <c r="K3434" s="7">
        <v>587</v>
      </c>
      <c r="L3434" s="8">
        <v>784</v>
      </c>
      <c r="M3434" s="3">
        <v>3</v>
      </c>
      <c r="N3434" s="3">
        <v>4</v>
      </c>
      <c r="O3434" s="2" t="s">
        <v>36</v>
      </c>
      <c r="P3434" s="9" t="s">
        <v>6774</v>
      </c>
      <c r="Q3434" s="9" t="s">
        <v>13290</v>
      </c>
      <c r="R3434" s="10">
        <v>43985</v>
      </c>
      <c r="S3434" s="10">
        <v>45635.117710587838</v>
      </c>
      <c r="T3434" s="11">
        <v>3</v>
      </c>
      <c r="U3434" s="51">
        <v>6</v>
      </c>
      <c r="V3434" s="51">
        <v>2020</v>
      </c>
      <c r="W3434" s="52">
        <v>2024</v>
      </c>
    </row>
    <row r="3435" spans="1:23" x14ac:dyDescent="0.3">
      <c r="A3435" s="22">
        <v>3434</v>
      </c>
      <c r="B3435" s="2" t="s">
        <v>6777</v>
      </c>
      <c r="C3435" s="2" t="s">
        <v>19</v>
      </c>
      <c r="D3435" s="2" t="s">
        <v>34</v>
      </c>
      <c r="E3435" s="3">
        <v>2001</v>
      </c>
      <c r="F3435" s="4">
        <v>5980.13</v>
      </c>
      <c r="G3435" s="5">
        <v>269076</v>
      </c>
      <c r="H3435" s="2" t="s">
        <v>21</v>
      </c>
      <c r="I3435" s="2" t="s">
        <v>29</v>
      </c>
      <c r="J3435" s="6">
        <v>2.7</v>
      </c>
      <c r="K3435" s="7">
        <v>616</v>
      </c>
      <c r="L3435" s="8">
        <v>584</v>
      </c>
      <c r="M3435" s="3">
        <v>2</v>
      </c>
      <c r="N3435" s="3">
        <v>7</v>
      </c>
      <c r="O3435" s="2" t="s">
        <v>80</v>
      </c>
      <c r="P3435" s="9" t="s">
        <v>6776</v>
      </c>
      <c r="Q3435" s="9" t="s">
        <v>13291</v>
      </c>
      <c r="R3435" s="10">
        <v>43041</v>
      </c>
      <c r="S3435" s="10">
        <v>45217.182123470418</v>
      </c>
      <c r="T3435" s="11">
        <v>23</v>
      </c>
      <c r="U3435" s="51">
        <v>11</v>
      </c>
      <c r="V3435" s="51">
        <v>2017</v>
      </c>
      <c r="W3435" s="52">
        <v>2023</v>
      </c>
    </row>
    <row r="3436" spans="1:23" x14ac:dyDescent="0.3">
      <c r="A3436" s="22">
        <v>3435</v>
      </c>
      <c r="B3436" s="2" t="s">
        <v>6779</v>
      </c>
      <c r="C3436" s="2" t="s">
        <v>49</v>
      </c>
      <c r="D3436" s="2" t="s">
        <v>50</v>
      </c>
      <c r="E3436" s="3">
        <v>1997</v>
      </c>
      <c r="F3436" s="4">
        <v>6814.23</v>
      </c>
      <c r="G3436" s="5">
        <v>146026</v>
      </c>
      <c r="H3436" s="2" t="s">
        <v>41</v>
      </c>
      <c r="I3436" s="2" t="s">
        <v>22</v>
      </c>
      <c r="J3436" s="6">
        <v>2</v>
      </c>
      <c r="K3436" s="7">
        <v>471</v>
      </c>
      <c r="L3436" s="8">
        <v>638</v>
      </c>
      <c r="M3436" s="3">
        <v>4</v>
      </c>
      <c r="N3436" s="3">
        <v>4</v>
      </c>
      <c r="O3436" s="2" t="s">
        <v>42</v>
      </c>
      <c r="P3436" s="9" t="s">
        <v>6778</v>
      </c>
      <c r="Q3436" s="9" t="s">
        <v>13292</v>
      </c>
      <c r="R3436" s="10">
        <v>42541</v>
      </c>
      <c r="S3436" s="10">
        <v>45665.929873020323</v>
      </c>
      <c r="T3436" s="11">
        <v>27</v>
      </c>
      <c r="U3436" s="51">
        <v>6</v>
      </c>
      <c r="V3436" s="51">
        <v>2016</v>
      </c>
      <c r="W3436" s="52">
        <v>2025</v>
      </c>
    </row>
    <row r="3437" spans="1:23" x14ac:dyDescent="0.3">
      <c r="A3437" s="22">
        <v>3436</v>
      </c>
      <c r="B3437" s="2" t="s">
        <v>6781</v>
      </c>
      <c r="C3437" s="2" t="s">
        <v>19</v>
      </c>
      <c r="D3437" s="2" t="s">
        <v>79</v>
      </c>
      <c r="E3437" s="3">
        <v>2006</v>
      </c>
      <c r="F3437" s="4">
        <v>72389.83</v>
      </c>
      <c r="G3437" s="5">
        <v>250931</v>
      </c>
      <c r="H3437" s="2" t="s">
        <v>35</v>
      </c>
      <c r="I3437" s="2" t="s">
        <v>22</v>
      </c>
      <c r="J3437" s="6">
        <v>2.2999999999999998</v>
      </c>
      <c r="K3437" s="7">
        <v>664</v>
      </c>
      <c r="L3437" s="8">
        <v>741</v>
      </c>
      <c r="M3437" s="3">
        <v>2</v>
      </c>
      <c r="N3437" s="3">
        <v>5</v>
      </c>
      <c r="O3437" s="2" t="s">
        <v>65</v>
      </c>
      <c r="P3437" s="9" t="s">
        <v>6780</v>
      </c>
      <c r="Q3437" s="9" t="s">
        <v>13293</v>
      </c>
      <c r="R3437" s="10">
        <v>43928</v>
      </c>
      <c r="S3437" s="10">
        <v>45498.87246153802</v>
      </c>
      <c r="T3437" s="11">
        <v>18</v>
      </c>
      <c r="U3437" s="51">
        <v>4</v>
      </c>
      <c r="V3437" s="51">
        <v>2020</v>
      </c>
      <c r="W3437" s="52">
        <v>2024</v>
      </c>
    </row>
    <row r="3438" spans="1:23" x14ac:dyDescent="0.3">
      <c r="A3438" s="22">
        <v>3437</v>
      </c>
      <c r="B3438" s="2" t="s">
        <v>6783</v>
      </c>
      <c r="C3438" s="2" t="s">
        <v>74</v>
      </c>
      <c r="D3438" s="2" t="s">
        <v>64</v>
      </c>
      <c r="E3438" s="3">
        <v>2009</v>
      </c>
      <c r="F3438" s="4">
        <v>45331.75</v>
      </c>
      <c r="G3438" s="5">
        <v>196519</v>
      </c>
      <c r="H3438" s="2" t="s">
        <v>28</v>
      </c>
      <c r="I3438" s="2" t="s">
        <v>29</v>
      </c>
      <c r="J3438" s="6">
        <v>5.0999999999999996</v>
      </c>
      <c r="K3438" s="7">
        <v>354</v>
      </c>
      <c r="L3438" s="8">
        <v>485</v>
      </c>
      <c r="M3438" s="3">
        <v>2</v>
      </c>
      <c r="N3438" s="3">
        <v>4</v>
      </c>
      <c r="O3438" s="2" t="s">
        <v>80</v>
      </c>
      <c r="P3438" s="9" t="s">
        <v>6782</v>
      </c>
      <c r="Q3438" s="9" t="s">
        <v>13294</v>
      </c>
      <c r="R3438" s="10">
        <v>45030</v>
      </c>
      <c r="S3438" s="10">
        <v>45328.748436733069</v>
      </c>
      <c r="T3438" s="11">
        <v>15</v>
      </c>
      <c r="U3438" s="51">
        <v>4</v>
      </c>
      <c r="V3438" s="51">
        <v>2023</v>
      </c>
      <c r="W3438" s="52">
        <v>2024</v>
      </c>
    </row>
    <row r="3439" spans="1:23" x14ac:dyDescent="0.3">
      <c r="A3439" s="22">
        <v>3438</v>
      </c>
      <c r="B3439" s="2" t="s">
        <v>6785</v>
      </c>
      <c r="C3439" s="2" t="s">
        <v>26</v>
      </c>
      <c r="D3439" s="2" t="s">
        <v>46</v>
      </c>
      <c r="E3439" s="3">
        <v>2005</v>
      </c>
      <c r="F3439" s="4">
        <v>50158.62</v>
      </c>
      <c r="G3439" s="5">
        <v>65582</v>
      </c>
      <c r="H3439" s="2" t="s">
        <v>28</v>
      </c>
      <c r="I3439" s="2" t="s">
        <v>22</v>
      </c>
      <c r="J3439" s="6">
        <v>3.5</v>
      </c>
      <c r="K3439" s="7">
        <v>494</v>
      </c>
      <c r="L3439" s="8">
        <v>426</v>
      </c>
      <c r="M3439" s="3">
        <v>2</v>
      </c>
      <c r="N3439" s="3">
        <v>5</v>
      </c>
      <c r="O3439" s="2" t="s">
        <v>85</v>
      </c>
      <c r="P3439" s="9" t="s">
        <v>6784</v>
      </c>
      <c r="Q3439" s="9" t="s">
        <v>13295</v>
      </c>
      <c r="R3439" s="10">
        <v>43485</v>
      </c>
      <c r="S3439" s="10">
        <v>45278.806448335381</v>
      </c>
      <c r="T3439" s="11">
        <v>19</v>
      </c>
      <c r="U3439" s="51">
        <v>1</v>
      </c>
      <c r="V3439" s="51">
        <v>2019</v>
      </c>
      <c r="W3439" s="52">
        <v>2023</v>
      </c>
    </row>
    <row r="3440" spans="1:23" x14ac:dyDescent="0.3">
      <c r="A3440" s="22">
        <v>3439</v>
      </c>
      <c r="B3440" s="2" t="s">
        <v>6787</v>
      </c>
      <c r="C3440" s="2" t="s">
        <v>33</v>
      </c>
      <c r="D3440" s="2" t="s">
        <v>40</v>
      </c>
      <c r="E3440" s="3">
        <v>2002</v>
      </c>
      <c r="F3440" s="4">
        <v>23289.03</v>
      </c>
      <c r="G3440" s="5">
        <v>268034</v>
      </c>
      <c r="H3440" s="2" t="s">
        <v>21</v>
      </c>
      <c r="I3440" s="2" t="s">
        <v>29</v>
      </c>
      <c r="J3440" s="6">
        <v>1.2</v>
      </c>
      <c r="K3440" s="7">
        <v>697</v>
      </c>
      <c r="L3440" s="8">
        <v>216</v>
      </c>
      <c r="M3440" s="3">
        <v>4</v>
      </c>
      <c r="N3440" s="3">
        <v>7</v>
      </c>
      <c r="O3440" s="2" t="s">
        <v>85</v>
      </c>
      <c r="P3440" s="9" t="s">
        <v>6786</v>
      </c>
      <c r="Q3440" s="9" t="s">
        <v>13296</v>
      </c>
      <c r="R3440" s="10">
        <v>44588</v>
      </c>
      <c r="S3440" s="10">
        <v>45230.178722790282</v>
      </c>
      <c r="T3440" s="11">
        <v>22</v>
      </c>
      <c r="U3440" s="51">
        <v>1</v>
      </c>
      <c r="V3440" s="51">
        <v>2022</v>
      </c>
      <c r="W3440" s="52">
        <v>2023</v>
      </c>
    </row>
    <row r="3441" spans="1:23" x14ac:dyDescent="0.3">
      <c r="A3441" s="22">
        <v>3440</v>
      </c>
      <c r="B3441" s="2" t="s">
        <v>6789</v>
      </c>
      <c r="C3441" s="2" t="s">
        <v>19</v>
      </c>
      <c r="D3441" s="2" t="s">
        <v>79</v>
      </c>
      <c r="E3441" s="3">
        <v>2024</v>
      </c>
      <c r="F3441" s="4">
        <v>61151.46</v>
      </c>
      <c r="G3441" s="5">
        <v>287660</v>
      </c>
      <c r="H3441" s="2" t="s">
        <v>35</v>
      </c>
      <c r="I3441" s="2" t="s">
        <v>22</v>
      </c>
      <c r="J3441" s="6">
        <v>3</v>
      </c>
      <c r="K3441" s="7">
        <v>230</v>
      </c>
      <c r="L3441" s="8">
        <v>750</v>
      </c>
      <c r="M3441" s="3">
        <v>2</v>
      </c>
      <c r="N3441" s="3">
        <v>2</v>
      </c>
      <c r="O3441" s="2" t="s">
        <v>23</v>
      </c>
      <c r="P3441" s="9" t="s">
        <v>6788</v>
      </c>
      <c r="Q3441" s="9" t="s">
        <v>13297</v>
      </c>
      <c r="R3441" s="10">
        <v>42867</v>
      </c>
      <c r="S3441" s="10">
        <v>45483.977482542221</v>
      </c>
      <c r="T3441" s="11">
        <v>0</v>
      </c>
      <c r="U3441" s="51">
        <v>5</v>
      </c>
      <c r="V3441" s="51">
        <v>2017</v>
      </c>
      <c r="W3441" s="52">
        <v>2024</v>
      </c>
    </row>
    <row r="3442" spans="1:23" x14ac:dyDescent="0.3">
      <c r="A3442" s="22">
        <v>3441</v>
      </c>
      <c r="B3442" s="2" t="s">
        <v>6791</v>
      </c>
      <c r="C3442" s="2" t="s">
        <v>74</v>
      </c>
      <c r="D3442" s="2" t="s">
        <v>20</v>
      </c>
      <c r="E3442" s="3">
        <v>2017</v>
      </c>
      <c r="F3442" s="4">
        <v>12497.83</v>
      </c>
      <c r="G3442" s="5">
        <v>41704</v>
      </c>
      <c r="H3442" s="2" t="s">
        <v>41</v>
      </c>
      <c r="I3442" s="2" t="s">
        <v>29</v>
      </c>
      <c r="J3442" s="6">
        <v>1.4</v>
      </c>
      <c r="K3442" s="7">
        <v>584</v>
      </c>
      <c r="L3442" s="8">
        <v>595</v>
      </c>
      <c r="M3442" s="3">
        <v>2</v>
      </c>
      <c r="N3442" s="3">
        <v>7</v>
      </c>
      <c r="O3442" s="2" t="s">
        <v>23</v>
      </c>
      <c r="P3442" s="9" t="s">
        <v>6790</v>
      </c>
      <c r="Q3442" s="9" t="s">
        <v>13298</v>
      </c>
      <c r="R3442" s="10">
        <v>42462</v>
      </c>
      <c r="S3442" s="10">
        <v>45555.67782261024</v>
      </c>
      <c r="T3442" s="11">
        <v>7</v>
      </c>
      <c r="U3442" s="51">
        <v>4</v>
      </c>
      <c r="V3442" s="51">
        <v>2016</v>
      </c>
      <c r="W3442" s="52">
        <v>2024</v>
      </c>
    </row>
    <row r="3443" spans="1:23" x14ac:dyDescent="0.3">
      <c r="A3443" s="22">
        <v>3442</v>
      </c>
      <c r="B3443" s="2" t="s">
        <v>6793</v>
      </c>
      <c r="C3443" s="2" t="s">
        <v>63</v>
      </c>
      <c r="D3443" s="2" t="s">
        <v>46</v>
      </c>
      <c r="E3443" s="3">
        <v>1993</v>
      </c>
      <c r="F3443" s="4">
        <v>68385.210000000006</v>
      </c>
      <c r="G3443" s="5">
        <v>134289</v>
      </c>
      <c r="H3443" s="2" t="s">
        <v>41</v>
      </c>
      <c r="I3443" s="2" t="s">
        <v>29</v>
      </c>
      <c r="J3443" s="6">
        <v>3.8</v>
      </c>
      <c r="K3443" s="7">
        <v>605</v>
      </c>
      <c r="L3443" s="8">
        <v>751</v>
      </c>
      <c r="M3443" s="3">
        <v>4</v>
      </c>
      <c r="N3443" s="3">
        <v>2</v>
      </c>
      <c r="O3443" s="2" t="s">
        <v>85</v>
      </c>
      <c r="P3443" s="9" t="s">
        <v>6792</v>
      </c>
      <c r="Q3443" s="9" t="s">
        <v>13299</v>
      </c>
      <c r="R3443" s="10">
        <v>42913</v>
      </c>
      <c r="S3443" s="10">
        <v>45197.030093064328</v>
      </c>
      <c r="T3443" s="11">
        <v>31</v>
      </c>
      <c r="U3443" s="51">
        <v>6</v>
      </c>
      <c r="V3443" s="51">
        <v>2017</v>
      </c>
      <c r="W3443" s="52">
        <v>2023</v>
      </c>
    </row>
    <row r="3444" spans="1:23" x14ac:dyDescent="0.3">
      <c r="A3444" s="22">
        <v>3443</v>
      </c>
      <c r="B3444" s="2" t="s">
        <v>6795</v>
      </c>
      <c r="C3444" s="2" t="s">
        <v>26</v>
      </c>
      <c r="D3444" s="2" t="s">
        <v>40</v>
      </c>
      <c r="E3444" s="3">
        <v>2014</v>
      </c>
      <c r="F3444" s="4">
        <v>41252.980000000003</v>
      </c>
      <c r="G3444" s="5">
        <v>25108</v>
      </c>
      <c r="H3444" s="2" t="s">
        <v>28</v>
      </c>
      <c r="I3444" s="2" t="s">
        <v>29</v>
      </c>
      <c r="J3444" s="6">
        <v>3.9</v>
      </c>
      <c r="K3444" s="7">
        <v>426</v>
      </c>
      <c r="L3444" s="8">
        <v>652</v>
      </c>
      <c r="M3444" s="3">
        <v>3</v>
      </c>
      <c r="N3444" s="3">
        <v>4</v>
      </c>
      <c r="O3444" s="2" t="s">
        <v>51</v>
      </c>
      <c r="P3444" s="9" t="s">
        <v>6794</v>
      </c>
      <c r="Q3444" s="9" t="s">
        <v>13300</v>
      </c>
      <c r="R3444" s="10">
        <v>42058</v>
      </c>
      <c r="S3444" s="10">
        <v>45691.63101324837</v>
      </c>
      <c r="T3444" s="11">
        <v>10</v>
      </c>
      <c r="U3444" s="51">
        <v>2</v>
      </c>
      <c r="V3444" s="51">
        <v>2015</v>
      </c>
      <c r="W3444" s="52">
        <v>2025</v>
      </c>
    </row>
    <row r="3445" spans="1:23" x14ac:dyDescent="0.3">
      <c r="A3445" s="22">
        <v>3444</v>
      </c>
      <c r="B3445" s="2" t="s">
        <v>6797</v>
      </c>
      <c r="C3445" s="2" t="s">
        <v>107</v>
      </c>
      <c r="D3445" s="2" t="s">
        <v>34</v>
      </c>
      <c r="E3445" s="3">
        <v>2016</v>
      </c>
      <c r="F3445" s="4">
        <v>41622.660000000003</v>
      </c>
      <c r="G3445" s="5">
        <v>131028</v>
      </c>
      <c r="H3445" s="2" t="s">
        <v>28</v>
      </c>
      <c r="I3445" s="2" t="s">
        <v>29</v>
      </c>
      <c r="J3445" s="6">
        <v>5.0999999999999996</v>
      </c>
      <c r="K3445" s="7">
        <v>133</v>
      </c>
      <c r="L3445" s="8">
        <v>753</v>
      </c>
      <c r="M3445" s="3">
        <v>2</v>
      </c>
      <c r="N3445" s="3">
        <v>5</v>
      </c>
      <c r="O3445" s="2" t="s">
        <v>80</v>
      </c>
      <c r="P3445" s="9" t="s">
        <v>6796</v>
      </c>
      <c r="Q3445" s="9" t="s">
        <v>13301</v>
      </c>
      <c r="R3445" s="10">
        <v>43795</v>
      </c>
      <c r="S3445" s="10">
        <v>45680.532793604427</v>
      </c>
      <c r="T3445" s="11">
        <v>8</v>
      </c>
      <c r="U3445" s="51">
        <v>11</v>
      </c>
      <c r="V3445" s="51">
        <v>2019</v>
      </c>
      <c r="W3445" s="52">
        <v>2025</v>
      </c>
    </row>
    <row r="3446" spans="1:23" x14ac:dyDescent="0.3">
      <c r="A3446" s="22">
        <v>3445</v>
      </c>
      <c r="B3446" s="2" t="s">
        <v>6799</v>
      </c>
      <c r="C3446" s="2" t="s">
        <v>49</v>
      </c>
      <c r="D3446" s="2" t="s">
        <v>56</v>
      </c>
      <c r="E3446" s="3">
        <v>1991</v>
      </c>
      <c r="F3446" s="4">
        <v>63595.22</v>
      </c>
      <c r="G3446" s="5">
        <v>110014</v>
      </c>
      <c r="H3446" s="2" t="s">
        <v>41</v>
      </c>
      <c r="I3446" s="2" t="s">
        <v>29</v>
      </c>
      <c r="J3446" s="6">
        <v>3.7</v>
      </c>
      <c r="K3446" s="7">
        <v>72</v>
      </c>
      <c r="L3446" s="8">
        <v>645</v>
      </c>
      <c r="M3446" s="3">
        <v>4</v>
      </c>
      <c r="N3446" s="3">
        <v>2</v>
      </c>
      <c r="O3446" s="2" t="s">
        <v>42</v>
      </c>
      <c r="P3446" s="9" t="s">
        <v>6798</v>
      </c>
      <c r="Q3446" s="9" t="s">
        <v>13302</v>
      </c>
      <c r="R3446" s="10">
        <v>43964</v>
      </c>
      <c r="S3446" s="10">
        <v>45672.501187283167</v>
      </c>
      <c r="T3446" s="11">
        <v>33</v>
      </c>
      <c r="U3446" s="51">
        <v>5</v>
      </c>
      <c r="V3446" s="51">
        <v>2020</v>
      </c>
      <c r="W3446" s="52">
        <v>2025</v>
      </c>
    </row>
    <row r="3447" spans="1:23" x14ac:dyDescent="0.3">
      <c r="A3447" s="22">
        <v>3446</v>
      </c>
      <c r="B3447" s="2" t="s">
        <v>6801</v>
      </c>
      <c r="C3447" s="2" t="s">
        <v>19</v>
      </c>
      <c r="D3447" s="2" t="s">
        <v>56</v>
      </c>
      <c r="E3447" s="3">
        <v>1996</v>
      </c>
      <c r="F3447" s="4">
        <v>76753.56</v>
      </c>
      <c r="G3447" s="5">
        <v>211113</v>
      </c>
      <c r="H3447" s="2" t="s">
        <v>28</v>
      </c>
      <c r="I3447" s="2" t="s">
        <v>29</v>
      </c>
      <c r="J3447" s="6">
        <v>3.6</v>
      </c>
      <c r="K3447" s="7">
        <v>596</v>
      </c>
      <c r="L3447" s="8">
        <v>318</v>
      </c>
      <c r="M3447" s="3">
        <v>5</v>
      </c>
      <c r="N3447" s="3">
        <v>7</v>
      </c>
      <c r="O3447" s="2" t="s">
        <v>65</v>
      </c>
      <c r="P3447" s="9" t="s">
        <v>6800</v>
      </c>
      <c r="Q3447" s="9" t="s">
        <v>13303</v>
      </c>
      <c r="R3447" s="10">
        <v>41946</v>
      </c>
      <c r="S3447" s="10">
        <v>45184.179522950311</v>
      </c>
      <c r="T3447" s="11">
        <v>28</v>
      </c>
      <c r="U3447" s="51">
        <v>11</v>
      </c>
      <c r="V3447" s="51">
        <v>2014</v>
      </c>
      <c r="W3447" s="52">
        <v>2023</v>
      </c>
    </row>
    <row r="3448" spans="1:23" x14ac:dyDescent="0.3">
      <c r="A3448" s="22">
        <v>3447</v>
      </c>
      <c r="B3448" s="2" t="s">
        <v>13304</v>
      </c>
      <c r="C3448" s="2" t="s">
        <v>107</v>
      </c>
      <c r="D3448" s="2" t="s">
        <v>50</v>
      </c>
      <c r="E3448" s="3">
        <v>2001</v>
      </c>
      <c r="F3448" s="4">
        <v>59358.68</v>
      </c>
      <c r="G3448" s="5">
        <v>214095</v>
      </c>
      <c r="H3448" s="2" t="s">
        <v>41</v>
      </c>
      <c r="I3448" s="2" t="s">
        <v>22</v>
      </c>
      <c r="J3448" s="6">
        <v>2.2999999999999998</v>
      </c>
      <c r="K3448" s="7">
        <v>123</v>
      </c>
      <c r="L3448" s="8">
        <v>544</v>
      </c>
      <c r="M3448" s="3">
        <v>5</v>
      </c>
      <c r="N3448" s="3">
        <v>4</v>
      </c>
      <c r="O3448" s="2" t="s">
        <v>85</v>
      </c>
      <c r="P3448" s="9" t="s">
        <v>6802</v>
      </c>
      <c r="Q3448" s="9" t="s">
        <v>13305</v>
      </c>
      <c r="R3448" s="10">
        <v>42215</v>
      </c>
      <c r="S3448" s="10">
        <v>45433.1593189095</v>
      </c>
      <c r="T3448" s="11">
        <v>23</v>
      </c>
      <c r="U3448" s="51">
        <v>7</v>
      </c>
      <c r="V3448" s="51">
        <v>2015</v>
      </c>
      <c r="W3448" s="52">
        <v>2024</v>
      </c>
    </row>
    <row r="3449" spans="1:23" x14ac:dyDescent="0.3">
      <c r="A3449" s="22">
        <v>3448</v>
      </c>
      <c r="B3449" s="2" t="s">
        <v>6804</v>
      </c>
      <c r="C3449" s="2" t="s">
        <v>26</v>
      </c>
      <c r="D3449" s="2" t="s">
        <v>27</v>
      </c>
      <c r="E3449" s="3">
        <v>2017</v>
      </c>
      <c r="F3449" s="4">
        <v>73851.92</v>
      </c>
      <c r="G3449" s="5">
        <v>9424</v>
      </c>
      <c r="H3449" s="2" t="s">
        <v>41</v>
      </c>
      <c r="I3449" s="2" t="s">
        <v>22</v>
      </c>
      <c r="J3449" s="6">
        <v>4.8</v>
      </c>
      <c r="K3449" s="7">
        <v>427</v>
      </c>
      <c r="L3449" s="8">
        <v>262</v>
      </c>
      <c r="M3449" s="3">
        <v>5</v>
      </c>
      <c r="N3449" s="3">
        <v>7</v>
      </c>
      <c r="O3449" s="2" t="s">
        <v>65</v>
      </c>
      <c r="P3449" s="9" t="s">
        <v>6803</v>
      </c>
      <c r="Q3449" s="9" t="s">
        <v>13306</v>
      </c>
      <c r="R3449" s="10">
        <v>44533</v>
      </c>
      <c r="S3449" s="10">
        <v>45781.438974840683</v>
      </c>
      <c r="T3449" s="11">
        <v>7</v>
      </c>
      <c r="U3449" s="51">
        <v>12</v>
      </c>
      <c r="V3449" s="51">
        <v>2021</v>
      </c>
      <c r="W3449" s="52">
        <v>2025</v>
      </c>
    </row>
    <row r="3450" spans="1:23" x14ac:dyDescent="0.3">
      <c r="A3450" s="22">
        <v>3449</v>
      </c>
      <c r="B3450" s="2" t="s">
        <v>6806</v>
      </c>
      <c r="C3450" s="2" t="s">
        <v>33</v>
      </c>
      <c r="D3450" s="2" t="s">
        <v>64</v>
      </c>
      <c r="E3450" s="3">
        <v>2023</v>
      </c>
      <c r="F3450" s="4">
        <v>17222.189999999999</v>
      </c>
      <c r="G3450" s="5">
        <v>145186</v>
      </c>
      <c r="H3450" s="2" t="s">
        <v>21</v>
      </c>
      <c r="I3450" s="2" t="s">
        <v>22</v>
      </c>
      <c r="J3450" s="6">
        <v>5.6</v>
      </c>
      <c r="K3450" s="7">
        <v>514</v>
      </c>
      <c r="L3450" s="8">
        <v>477</v>
      </c>
      <c r="M3450" s="3">
        <v>3</v>
      </c>
      <c r="N3450" s="3">
        <v>2</v>
      </c>
      <c r="O3450" s="2" t="s">
        <v>65</v>
      </c>
      <c r="P3450" s="9" t="s">
        <v>6805</v>
      </c>
      <c r="Q3450" s="9" t="s">
        <v>13307</v>
      </c>
      <c r="R3450" s="10">
        <v>43891</v>
      </c>
      <c r="S3450" s="10">
        <v>45688.126312308181</v>
      </c>
      <c r="T3450" s="11">
        <v>1</v>
      </c>
      <c r="U3450" s="51">
        <v>3</v>
      </c>
      <c r="V3450" s="51">
        <v>2020</v>
      </c>
      <c r="W3450" s="52">
        <v>2025</v>
      </c>
    </row>
    <row r="3451" spans="1:23" x14ac:dyDescent="0.3">
      <c r="A3451" s="22">
        <v>3450</v>
      </c>
      <c r="B3451" s="2" t="s">
        <v>6808</v>
      </c>
      <c r="C3451" s="2" t="s">
        <v>63</v>
      </c>
      <c r="D3451" s="2" t="s">
        <v>34</v>
      </c>
      <c r="E3451" s="3">
        <v>2015</v>
      </c>
      <c r="F3451" s="4">
        <v>7034.6</v>
      </c>
      <c r="G3451" s="5">
        <v>172961</v>
      </c>
      <c r="H3451" s="2" t="s">
        <v>21</v>
      </c>
      <c r="I3451" s="2" t="s">
        <v>22</v>
      </c>
      <c r="J3451" s="6">
        <v>1.5</v>
      </c>
      <c r="K3451" s="7">
        <v>663</v>
      </c>
      <c r="L3451" s="8">
        <v>496</v>
      </c>
      <c r="M3451" s="3">
        <v>3</v>
      </c>
      <c r="N3451" s="3">
        <v>7</v>
      </c>
      <c r="O3451" s="2" t="s">
        <v>51</v>
      </c>
      <c r="P3451" s="9" t="s">
        <v>6807</v>
      </c>
      <c r="Q3451" s="9" t="s">
        <v>13308</v>
      </c>
      <c r="R3451" s="10">
        <v>44136</v>
      </c>
      <c r="S3451" s="10">
        <v>45378.54439592491</v>
      </c>
      <c r="T3451" s="11">
        <v>9</v>
      </c>
      <c r="U3451" s="51">
        <v>11</v>
      </c>
      <c r="V3451" s="51">
        <v>2020</v>
      </c>
      <c r="W3451" s="52">
        <v>2024</v>
      </c>
    </row>
    <row r="3452" spans="1:23" x14ac:dyDescent="0.3">
      <c r="A3452" s="22">
        <v>3451</v>
      </c>
      <c r="B3452" s="2" t="s">
        <v>6810</v>
      </c>
      <c r="C3452" s="2" t="s">
        <v>19</v>
      </c>
      <c r="D3452" s="2" t="s">
        <v>27</v>
      </c>
      <c r="E3452" s="3">
        <v>2023</v>
      </c>
      <c r="F3452" s="4">
        <v>10193.219999999999</v>
      </c>
      <c r="G3452" s="5">
        <v>29581</v>
      </c>
      <c r="H3452" s="2" t="s">
        <v>41</v>
      </c>
      <c r="I3452" s="2" t="s">
        <v>22</v>
      </c>
      <c r="J3452" s="6">
        <v>5.0999999999999996</v>
      </c>
      <c r="K3452" s="7">
        <v>634</v>
      </c>
      <c r="L3452" s="8">
        <v>713</v>
      </c>
      <c r="M3452" s="3">
        <v>4</v>
      </c>
      <c r="N3452" s="3">
        <v>4</v>
      </c>
      <c r="O3452" s="2" t="s">
        <v>51</v>
      </c>
      <c r="P3452" s="9" t="s">
        <v>6809</v>
      </c>
      <c r="Q3452" s="9" t="s">
        <v>13309</v>
      </c>
      <c r="R3452" s="10">
        <v>45267</v>
      </c>
      <c r="S3452" s="10">
        <v>45763.477382522222</v>
      </c>
      <c r="T3452" s="11">
        <v>1</v>
      </c>
      <c r="U3452" s="51">
        <v>12</v>
      </c>
      <c r="V3452" s="51">
        <v>2023</v>
      </c>
      <c r="W3452" s="52">
        <v>2025</v>
      </c>
    </row>
    <row r="3453" spans="1:23" x14ac:dyDescent="0.3">
      <c r="A3453" s="22">
        <v>3452</v>
      </c>
      <c r="B3453" s="2" t="s">
        <v>6812</v>
      </c>
      <c r="C3453" s="2" t="s">
        <v>45</v>
      </c>
      <c r="D3453" s="2" t="s">
        <v>27</v>
      </c>
      <c r="E3453" s="3">
        <v>2003</v>
      </c>
      <c r="F3453" s="4">
        <v>11631.52</v>
      </c>
      <c r="G3453" s="5">
        <v>178324</v>
      </c>
      <c r="H3453" s="2" t="s">
        <v>28</v>
      </c>
      <c r="I3453" s="2" t="s">
        <v>22</v>
      </c>
      <c r="J3453" s="6">
        <v>5.2</v>
      </c>
      <c r="K3453" s="7">
        <v>605</v>
      </c>
      <c r="L3453" s="8">
        <v>730</v>
      </c>
      <c r="M3453" s="3">
        <v>3</v>
      </c>
      <c r="N3453" s="3">
        <v>2</v>
      </c>
      <c r="O3453" s="2" t="s">
        <v>36</v>
      </c>
      <c r="P3453" s="9" t="s">
        <v>6811</v>
      </c>
      <c r="Q3453" s="9" t="s">
        <v>13310</v>
      </c>
      <c r="R3453" s="10">
        <v>42523</v>
      </c>
      <c r="S3453" s="10">
        <v>45357.808248695452</v>
      </c>
      <c r="T3453" s="11">
        <v>21</v>
      </c>
      <c r="U3453" s="51">
        <v>6</v>
      </c>
      <c r="V3453" s="51">
        <v>2016</v>
      </c>
      <c r="W3453" s="52">
        <v>2024</v>
      </c>
    </row>
    <row r="3454" spans="1:23" x14ac:dyDescent="0.3">
      <c r="A3454" s="22">
        <v>3453</v>
      </c>
      <c r="B3454" s="2" t="s">
        <v>6814</v>
      </c>
      <c r="C3454" s="2" t="s">
        <v>107</v>
      </c>
      <c r="D3454" s="2" t="s">
        <v>27</v>
      </c>
      <c r="E3454" s="3">
        <v>2020</v>
      </c>
      <c r="F3454" s="4">
        <v>42475.93</v>
      </c>
      <c r="G3454" s="5">
        <v>233495</v>
      </c>
      <c r="H3454" s="2" t="s">
        <v>41</v>
      </c>
      <c r="I3454" s="2" t="s">
        <v>29</v>
      </c>
      <c r="J3454" s="6">
        <v>4.5999999999999996</v>
      </c>
      <c r="K3454" s="7">
        <v>249</v>
      </c>
      <c r="L3454" s="8">
        <v>434</v>
      </c>
      <c r="M3454" s="3">
        <v>2</v>
      </c>
      <c r="N3454" s="3">
        <v>5</v>
      </c>
      <c r="O3454" s="2" t="s">
        <v>23</v>
      </c>
      <c r="P3454" s="9" t="s">
        <v>6813</v>
      </c>
      <c r="Q3454" s="9" t="s">
        <v>13311</v>
      </c>
      <c r="R3454" s="10">
        <v>45144</v>
      </c>
      <c r="S3454" s="10">
        <v>45313.85345773727</v>
      </c>
      <c r="T3454" s="11">
        <v>4</v>
      </c>
      <c r="U3454" s="51">
        <v>8</v>
      </c>
      <c r="V3454" s="51">
        <v>2023</v>
      </c>
      <c r="W3454" s="52">
        <v>2024</v>
      </c>
    </row>
    <row r="3455" spans="1:23" x14ac:dyDescent="0.3">
      <c r="A3455" s="22">
        <v>3454</v>
      </c>
      <c r="B3455" s="2" t="s">
        <v>6816</v>
      </c>
      <c r="C3455" s="2" t="s">
        <v>74</v>
      </c>
      <c r="D3455" s="2" t="s">
        <v>34</v>
      </c>
      <c r="E3455" s="3">
        <v>2014</v>
      </c>
      <c r="F3455" s="4">
        <v>42632.69</v>
      </c>
      <c r="G3455" s="5">
        <v>62474</v>
      </c>
      <c r="H3455" s="2" t="s">
        <v>21</v>
      </c>
      <c r="I3455" s="2" t="s">
        <v>29</v>
      </c>
      <c r="J3455" s="6">
        <v>4</v>
      </c>
      <c r="K3455" s="7">
        <v>323</v>
      </c>
      <c r="L3455" s="8">
        <v>252</v>
      </c>
      <c r="M3455" s="3">
        <v>2</v>
      </c>
      <c r="N3455" s="3">
        <v>5</v>
      </c>
      <c r="O3455" s="2" t="s">
        <v>23</v>
      </c>
      <c r="P3455" s="9" t="s">
        <v>6815</v>
      </c>
      <c r="Q3455" s="9" t="s">
        <v>13312</v>
      </c>
      <c r="R3455" s="10">
        <v>43986</v>
      </c>
      <c r="S3455" s="10">
        <v>45421.623011648036</v>
      </c>
      <c r="T3455" s="11">
        <v>10</v>
      </c>
      <c r="U3455" s="51">
        <v>6</v>
      </c>
      <c r="V3455" s="51">
        <v>2020</v>
      </c>
      <c r="W3455" s="52">
        <v>2024</v>
      </c>
    </row>
    <row r="3456" spans="1:23" x14ac:dyDescent="0.3">
      <c r="A3456" s="22">
        <v>3455</v>
      </c>
      <c r="B3456" s="2" t="s">
        <v>6818</v>
      </c>
      <c r="C3456" s="2" t="s">
        <v>74</v>
      </c>
      <c r="D3456" s="2" t="s">
        <v>20</v>
      </c>
      <c r="E3456" s="3">
        <v>1992</v>
      </c>
      <c r="F3456" s="4">
        <v>7219.05</v>
      </c>
      <c r="G3456" s="5">
        <v>12136</v>
      </c>
      <c r="H3456" s="2" t="s">
        <v>35</v>
      </c>
      <c r="I3456" s="2" t="s">
        <v>22</v>
      </c>
      <c r="J3456" s="6">
        <v>4.7</v>
      </c>
      <c r="K3456" s="7">
        <v>509</v>
      </c>
      <c r="L3456" s="8">
        <v>584</v>
      </c>
      <c r="M3456" s="3">
        <v>5</v>
      </c>
      <c r="N3456" s="3">
        <v>5</v>
      </c>
      <c r="O3456" s="2" t="s">
        <v>65</v>
      </c>
      <c r="P3456" s="9" t="s">
        <v>6817</v>
      </c>
      <c r="Q3456" s="9" t="s">
        <v>13313</v>
      </c>
      <c r="R3456" s="10">
        <v>43230</v>
      </c>
      <c r="S3456" s="10">
        <v>45174.687624570637</v>
      </c>
      <c r="T3456" s="11">
        <v>32</v>
      </c>
      <c r="U3456" s="51">
        <v>5</v>
      </c>
      <c r="V3456" s="51">
        <v>2018</v>
      </c>
      <c r="W3456" s="52">
        <v>2023</v>
      </c>
    </row>
    <row r="3457" spans="1:23" x14ac:dyDescent="0.3">
      <c r="A3457" s="22">
        <v>3456</v>
      </c>
      <c r="B3457" s="2" t="s">
        <v>6820</v>
      </c>
      <c r="C3457" s="2" t="s">
        <v>45</v>
      </c>
      <c r="D3457" s="2" t="s">
        <v>34</v>
      </c>
      <c r="E3457" s="3">
        <v>2016</v>
      </c>
      <c r="F3457" s="4">
        <v>26851.88</v>
      </c>
      <c r="G3457" s="5">
        <v>81370</v>
      </c>
      <c r="H3457" s="2" t="s">
        <v>28</v>
      </c>
      <c r="I3457" s="2" t="s">
        <v>22</v>
      </c>
      <c r="J3457" s="6">
        <v>4.5</v>
      </c>
      <c r="K3457" s="7">
        <v>348</v>
      </c>
      <c r="L3457" s="8">
        <v>699</v>
      </c>
      <c r="M3457" s="3">
        <v>4</v>
      </c>
      <c r="N3457" s="3">
        <v>7</v>
      </c>
      <c r="O3457" s="2" t="s">
        <v>36</v>
      </c>
      <c r="P3457" s="9" t="s">
        <v>6819</v>
      </c>
      <c r="Q3457" s="9" t="s">
        <v>13314</v>
      </c>
      <c r="R3457" s="10">
        <v>44039</v>
      </c>
      <c r="S3457" s="10">
        <v>45357.662219489619</v>
      </c>
      <c r="T3457" s="11">
        <v>8</v>
      </c>
      <c r="U3457" s="51">
        <v>7</v>
      </c>
      <c r="V3457" s="51">
        <v>2020</v>
      </c>
      <c r="W3457" s="52">
        <v>2024</v>
      </c>
    </row>
    <row r="3458" spans="1:23" x14ac:dyDescent="0.3">
      <c r="A3458" s="22">
        <v>3457</v>
      </c>
      <c r="B3458" s="2" t="s">
        <v>6822</v>
      </c>
      <c r="C3458" s="2" t="s">
        <v>74</v>
      </c>
      <c r="D3458" s="2" t="s">
        <v>79</v>
      </c>
      <c r="E3458" s="3">
        <v>2000</v>
      </c>
      <c r="F3458" s="4">
        <v>37153.839999999997</v>
      </c>
      <c r="G3458" s="5">
        <v>243167</v>
      </c>
      <c r="H3458" s="2" t="s">
        <v>21</v>
      </c>
      <c r="I3458" s="2" t="s">
        <v>29</v>
      </c>
      <c r="J3458" s="6">
        <v>5.8</v>
      </c>
      <c r="K3458" s="7">
        <v>158</v>
      </c>
      <c r="L3458" s="8">
        <v>284</v>
      </c>
      <c r="M3458" s="3">
        <v>2</v>
      </c>
      <c r="N3458" s="3">
        <v>7</v>
      </c>
      <c r="O3458" s="2" t="s">
        <v>30</v>
      </c>
      <c r="P3458" s="9" t="s">
        <v>6821</v>
      </c>
      <c r="Q3458" s="9" t="s">
        <v>13315</v>
      </c>
      <c r="R3458" s="10">
        <v>42309</v>
      </c>
      <c r="S3458" s="10">
        <v>45425.565800205753</v>
      </c>
      <c r="T3458" s="11">
        <v>24</v>
      </c>
      <c r="U3458" s="51">
        <v>11</v>
      </c>
      <c r="V3458" s="51">
        <v>2015</v>
      </c>
      <c r="W3458" s="52">
        <v>2024</v>
      </c>
    </row>
    <row r="3459" spans="1:23" x14ac:dyDescent="0.3">
      <c r="A3459" s="22">
        <v>3458</v>
      </c>
      <c r="B3459" s="2" t="s">
        <v>6824</v>
      </c>
      <c r="C3459" s="2" t="s">
        <v>33</v>
      </c>
      <c r="D3459" s="2" t="s">
        <v>20</v>
      </c>
      <c r="E3459" s="3">
        <v>2024</v>
      </c>
      <c r="F3459" s="4">
        <v>67159.600000000006</v>
      </c>
      <c r="G3459" s="5">
        <v>115528</v>
      </c>
      <c r="H3459" s="2" t="s">
        <v>28</v>
      </c>
      <c r="I3459" s="2" t="s">
        <v>29</v>
      </c>
      <c r="J3459" s="6">
        <v>4.4000000000000004</v>
      </c>
      <c r="K3459" s="7">
        <v>152</v>
      </c>
      <c r="L3459" s="8">
        <v>280</v>
      </c>
      <c r="M3459" s="3">
        <v>4</v>
      </c>
      <c r="N3459" s="3">
        <v>4</v>
      </c>
      <c r="O3459" s="2" t="s">
        <v>80</v>
      </c>
      <c r="P3459" s="9" t="s">
        <v>6823</v>
      </c>
      <c r="Q3459" s="9" t="s">
        <v>13316</v>
      </c>
      <c r="R3459" s="10">
        <v>45057</v>
      </c>
      <c r="S3459" s="10">
        <v>45217.620211087939</v>
      </c>
      <c r="T3459" s="11">
        <v>0</v>
      </c>
      <c r="U3459" s="51">
        <v>5</v>
      </c>
      <c r="V3459" s="51">
        <v>2023</v>
      </c>
      <c r="W3459" s="52">
        <v>2023</v>
      </c>
    </row>
    <row r="3460" spans="1:23" x14ac:dyDescent="0.3">
      <c r="A3460" s="22">
        <v>3459</v>
      </c>
      <c r="B3460" s="2" t="s">
        <v>6826</v>
      </c>
      <c r="C3460" s="2" t="s">
        <v>39</v>
      </c>
      <c r="D3460" s="2" t="s">
        <v>34</v>
      </c>
      <c r="E3460" s="3">
        <v>2000</v>
      </c>
      <c r="F3460" s="4">
        <v>54537.62</v>
      </c>
      <c r="G3460" s="5">
        <v>58801</v>
      </c>
      <c r="H3460" s="2" t="s">
        <v>28</v>
      </c>
      <c r="I3460" s="2" t="s">
        <v>29</v>
      </c>
      <c r="J3460" s="6">
        <v>4.3</v>
      </c>
      <c r="K3460" s="7">
        <v>492</v>
      </c>
      <c r="L3460" s="8">
        <v>523</v>
      </c>
      <c r="M3460" s="3">
        <v>2</v>
      </c>
      <c r="N3460" s="3">
        <v>5</v>
      </c>
      <c r="O3460" s="2" t="s">
        <v>42</v>
      </c>
      <c r="P3460" s="9" t="s">
        <v>6825</v>
      </c>
      <c r="Q3460" s="9" t="s">
        <v>13317</v>
      </c>
      <c r="R3460" s="10">
        <v>44150</v>
      </c>
      <c r="S3460" s="10">
        <v>45617.886264298577</v>
      </c>
      <c r="T3460" s="11">
        <v>24</v>
      </c>
      <c r="U3460" s="51">
        <v>11</v>
      </c>
      <c r="V3460" s="51">
        <v>2020</v>
      </c>
      <c r="W3460" s="52">
        <v>2024</v>
      </c>
    </row>
    <row r="3461" spans="1:23" x14ac:dyDescent="0.3">
      <c r="A3461" s="22">
        <v>3460</v>
      </c>
      <c r="B3461" s="2" t="s">
        <v>6828</v>
      </c>
      <c r="C3461" s="2" t="s">
        <v>26</v>
      </c>
      <c r="D3461" s="2" t="s">
        <v>92</v>
      </c>
      <c r="E3461" s="3">
        <v>1998</v>
      </c>
      <c r="F3461" s="4">
        <v>58942.66</v>
      </c>
      <c r="G3461" s="5">
        <v>115898</v>
      </c>
      <c r="H3461" s="2" t="s">
        <v>28</v>
      </c>
      <c r="I3461" s="2" t="s">
        <v>22</v>
      </c>
      <c r="J3461" s="6">
        <v>3.5</v>
      </c>
      <c r="K3461" s="7">
        <v>601</v>
      </c>
      <c r="L3461" s="8">
        <v>607</v>
      </c>
      <c r="M3461" s="3">
        <v>2</v>
      </c>
      <c r="N3461" s="3">
        <v>5</v>
      </c>
      <c r="O3461" s="2" t="s">
        <v>36</v>
      </c>
      <c r="P3461" s="9" t="s">
        <v>6827</v>
      </c>
      <c r="Q3461" s="9" t="s">
        <v>13318</v>
      </c>
      <c r="R3461" s="10">
        <v>44356</v>
      </c>
      <c r="S3461" s="10">
        <v>45482.663219689653</v>
      </c>
      <c r="T3461" s="11">
        <v>26</v>
      </c>
      <c r="U3461" s="51">
        <v>6</v>
      </c>
      <c r="V3461" s="51">
        <v>2021</v>
      </c>
      <c r="W3461" s="52">
        <v>2024</v>
      </c>
    </row>
    <row r="3462" spans="1:23" x14ac:dyDescent="0.3">
      <c r="A3462" s="22">
        <v>3461</v>
      </c>
      <c r="B3462" s="2" t="s">
        <v>6830</v>
      </c>
      <c r="C3462" s="2" t="s">
        <v>33</v>
      </c>
      <c r="D3462" s="2" t="s">
        <v>34</v>
      </c>
      <c r="E3462" s="3">
        <v>2012</v>
      </c>
      <c r="F3462" s="4">
        <v>60354.23</v>
      </c>
      <c r="G3462" s="5">
        <v>89665</v>
      </c>
      <c r="H3462" s="2" t="s">
        <v>21</v>
      </c>
      <c r="I3462" s="2" t="s">
        <v>29</v>
      </c>
      <c r="J3462" s="6">
        <v>1.5</v>
      </c>
      <c r="K3462" s="7">
        <v>108</v>
      </c>
      <c r="L3462" s="8">
        <v>463</v>
      </c>
      <c r="M3462" s="3">
        <v>4</v>
      </c>
      <c r="N3462" s="3">
        <v>5</v>
      </c>
      <c r="O3462" s="2" t="s">
        <v>51</v>
      </c>
      <c r="P3462" s="9" t="s">
        <v>6829</v>
      </c>
      <c r="Q3462" s="9" t="s">
        <v>13319</v>
      </c>
      <c r="R3462" s="10">
        <v>42286</v>
      </c>
      <c r="S3462" s="10">
        <v>45442.651217289182</v>
      </c>
      <c r="T3462" s="11">
        <v>12</v>
      </c>
      <c r="U3462" s="51">
        <v>10</v>
      </c>
      <c r="V3462" s="51">
        <v>2015</v>
      </c>
      <c r="W3462" s="52">
        <v>2024</v>
      </c>
    </row>
    <row r="3463" spans="1:23" x14ac:dyDescent="0.3">
      <c r="A3463" s="22">
        <v>3462</v>
      </c>
      <c r="B3463" s="2" t="s">
        <v>6832</v>
      </c>
      <c r="C3463" s="2" t="s">
        <v>63</v>
      </c>
      <c r="D3463" s="2" t="s">
        <v>64</v>
      </c>
      <c r="E3463" s="3">
        <v>1993</v>
      </c>
      <c r="F3463" s="4">
        <v>31640.080000000002</v>
      </c>
      <c r="G3463" s="5">
        <v>18528</v>
      </c>
      <c r="H3463" s="2" t="s">
        <v>35</v>
      </c>
      <c r="I3463" s="2" t="s">
        <v>29</v>
      </c>
      <c r="J3463" s="6">
        <v>3</v>
      </c>
      <c r="K3463" s="7">
        <v>146</v>
      </c>
      <c r="L3463" s="8">
        <v>765</v>
      </c>
      <c r="M3463" s="3">
        <v>3</v>
      </c>
      <c r="N3463" s="3">
        <v>7</v>
      </c>
      <c r="O3463" s="2" t="s">
        <v>30</v>
      </c>
      <c r="P3463" s="9" t="s">
        <v>6831</v>
      </c>
      <c r="Q3463" s="9" t="s">
        <v>13320</v>
      </c>
      <c r="R3463" s="10">
        <v>42045</v>
      </c>
      <c r="S3463" s="10">
        <v>45772.531193284383</v>
      </c>
      <c r="T3463" s="11">
        <v>31</v>
      </c>
      <c r="U3463" s="51">
        <v>2</v>
      </c>
      <c r="V3463" s="51">
        <v>2015</v>
      </c>
      <c r="W3463" s="52">
        <v>2025</v>
      </c>
    </row>
    <row r="3464" spans="1:23" x14ac:dyDescent="0.3">
      <c r="A3464" s="22">
        <v>3463</v>
      </c>
      <c r="B3464" s="2" t="s">
        <v>6834</v>
      </c>
      <c r="C3464" s="2" t="s">
        <v>74</v>
      </c>
      <c r="D3464" s="2" t="s">
        <v>40</v>
      </c>
      <c r="E3464" s="3">
        <v>2008</v>
      </c>
      <c r="F3464" s="4">
        <v>77615.490000000005</v>
      </c>
      <c r="G3464" s="5">
        <v>53013</v>
      </c>
      <c r="H3464" s="2" t="s">
        <v>35</v>
      </c>
      <c r="I3464" s="2" t="s">
        <v>22</v>
      </c>
      <c r="J3464" s="6">
        <v>4.3</v>
      </c>
      <c r="K3464" s="7">
        <v>197</v>
      </c>
      <c r="L3464" s="8">
        <v>367</v>
      </c>
      <c r="M3464" s="3">
        <v>5</v>
      </c>
      <c r="N3464" s="3">
        <v>7</v>
      </c>
      <c r="O3464" s="2" t="s">
        <v>30</v>
      </c>
      <c r="P3464" s="9" t="s">
        <v>6833</v>
      </c>
      <c r="Q3464" s="9" t="s">
        <v>13321</v>
      </c>
      <c r="R3464" s="10">
        <v>43800</v>
      </c>
      <c r="S3464" s="10">
        <v>45483.685424130541</v>
      </c>
      <c r="T3464" s="11">
        <v>16</v>
      </c>
      <c r="U3464" s="51">
        <v>12</v>
      </c>
      <c r="V3464" s="51">
        <v>2019</v>
      </c>
      <c r="W3464" s="52">
        <v>2024</v>
      </c>
    </row>
    <row r="3465" spans="1:23" x14ac:dyDescent="0.3">
      <c r="A3465" s="22">
        <v>3464</v>
      </c>
      <c r="B3465" s="2" t="s">
        <v>6836</v>
      </c>
      <c r="C3465" s="2" t="s">
        <v>19</v>
      </c>
      <c r="D3465" s="2" t="s">
        <v>64</v>
      </c>
      <c r="E3465" s="3">
        <v>1997</v>
      </c>
      <c r="F3465" s="4">
        <v>19097.37</v>
      </c>
      <c r="G3465" s="5">
        <v>71463</v>
      </c>
      <c r="H3465" s="2" t="s">
        <v>21</v>
      </c>
      <c r="I3465" s="2" t="s">
        <v>29</v>
      </c>
      <c r="J3465" s="6">
        <v>5.5</v>
      </c>
      <c r="K3465" s="7">
        <v>565</v>
      </c>
      <c r="L3465" s="8">
        <v>228</v>
      </c>
      <c r="M3465" s="3">
        <v>3</v>
      </c>
      <c r="N3465" s="3">
        <v>2</v>
      </c>
      <c r="O3465" s="2" t="s">
        <v>80</v>
      </c>
      <c r="P3465" s="9" t="s">
        <v>6835</v>
      </c>
      <c r="Q3465" s="9" t="s">
        <v>13322</v>
      </c>
      <c r="R3465" s="10">
        <v>42954</v>
      </c>
      <c r="S3465" s="10">
        <v>45528.808448735457</v>
      </c>
      <c r="T3465" s="11">
        <v>27</v>
      </c>
      <c r="U3465" s="51">
        <v>8</v>
      </c>
      <c r="V3465" s="51">
        <v>2017</v>
      </c>
      <c r="W3465" s="52">
        <v>2024</v>
      </c>
    </row>
    <row r="3466" spans="1:23" x14ac:dyDescent="0.3">
      <c r="A3466" s="22">
        <v>3465</v>
      </c>
      <c r="B3466" s="2" t="s">
        <v>6838</v>
      </c>
      <c r="C3466" s="2" t="s">
        <v>74</v>
      </c>
      <c r="D3466" s="2" t="s">
        <v>46</v>
      </c>
      <c r="E3466" s="3">
        <v>1997</v>
      </c>
      <c r="F3466" s="4">
        <v>20227.509999999998</v>
      </c>
      <c r="G3466" s="5">
        <v>269854</v>
      </c>
      <c r="H3466" s="2" t="s">
        <v>41</v>
      </c>
      <c r="I3466" s="2" t="s">
        <v>29</v>
      </c>
      <c r="J3466" s="6">
        <v>1.4</v>
      </c>
      <c r="K3466" s="7">
        <v>175</v>
      </c>
      <c r="L3466" s="8">
        <v>149</v>
      </c>
      <c r="M3466" s="3">
        <v>2</v>
      </c>
      <c r="N3466" s="3">
        <v>4</v>
      </c>
      <c r="O3466" s="2" t="s">
        <v>36</v>
      </c>
      <c r="P3466" s="9" t="s">
        <v>6837</v>
      </c>
      <c r="Q3466" s="9" t="s">
        <v>13323</v>
      </c>
      <c r="R3466" s="10">
        <v>42625</v>
      </c>
      <c r="S3466" s="10">
        <v>45193.817450535818</v>
      </c>
      <c r="T3466" s="11">
        <v>27</v>
      </c>
      <c r="U3466" s="51">
        <v>9</v>
      </c>
      <c r="V3466" s="51">
        <v>2016</v>
      </c>
      <c r="W3466" s="52">
        <v>2023</v>
      </c>
    </row>
    <row r="3467" spans="1:23" x14ac:dyDescent="0.3">
      <c r="A3467" s="22">
        <v>3466</v>
      </c>
      <c r="B3467" s="2" t="s">
        <v>6840</v>
      </c>
      <c r="C3467" s="2" t="s">
        <v>49</v>
      </c>
      <c r="D3467" s="2" t="s">
        <v>34</v>
      </c>
      <c r="E3467" s="3">
        <v>1993</v>
      </c>
      <c r="F3467" s="4">
        <v>7932.41</v>
      </c>
      <c r="G3467" s="5">
        <v>975</v>
      </c>
      <c r="H3467" s="2" t="s">
        <v>21</v>
      </c>
      <c r="I3467" s="2" t="s">
        <v>22</v>
      </c>
      <c r="J3467" s="6">
        <v>4.9000000000000004</v>
      </c>
      <c r="K3467" s="7">
        <v>457</v>
      </c>
      <c r="L3467" s="8">
        <v>748</v>
      </c>
      <c r="M3467" s="3">
        <v>2</v>
      </c>
      <c r="N3467" s="3">
        <v>7</v>
      </c>
      <c r="O3467" s="2" t="s">
        <v>85</v>
      </c>
      <c r="P3467" s="9" t="s">
        <v>6839</v>
      </c>
      <c r="Q3467" s="9" t="s">
        <v>13324</v>
      </c>
      <c r="R3467" s="10">
        <v>43613</v>
      </c>
      <c r="S3467" s="10">
        <v>45508.802447535221</v>
      </c>
      <c r="T3467" s="11">
        <v>31</v>
      </c>
      <c r="U3467" s="51">
        <v>5</v>
      </c>
      <c r="V3467" s="51">
        <v>2019</v>
      </c>
      <c r="W3467" s="52">
        <v>2024</v>
      </c>
    </row>
    <row r="3468" spans="1:23" x14ac:dyDescent="0.3">
      <c r="A3468" s="22">
        <v>3467</v>
      </c>
      <c r="B3468" s="2" t="s">
        <v>6842</v>
      </c>
      <c r="C3468" s="2" t="s">
        <v>49</v>
      </c>
      <c r="D3468" s="2" t="s">
        <v>40</v>
      </c>
      <c r="E3468" s="3">
        <v>2017</v>
      </c>
      <c r="F3468" s="4">
        <v>24563.93</v>
      </c>
      <c r="G3468" s="5">
        <v>19686</v>
      </c>
      <c r="H3468" s="2" t="s">
        <v>21</v>
      </c>
      <c r="I3468" s="2" t="s">
        <v>29</v>
      </c>
      <c r="J3468" s="6">
        <v>2.6</v>
      </c>
      <c r="K3468" s="7">
        <v>498</v>
      </c>
      <c r="L3468" s="8">
        <v>179</v>
      </c>
      <c r="M3468" s="3">
        <v>2</v>
      </c>
      <c r="N3468" s="3">
        <v>4</v>
      </c>
      <c r="O3468" s="2" t="s">
        <v>36</v>
      </c>
      <c r="P3468" s="9" t="s">
        <v>6841</v>
      </c>
      <c r="Q3468" s="9" t="s">
        <v>13325</v>
      </c>
      <c r="R3468" s="10">
        <v>42358</v>
      </c>
      <c r="S3468" s="10">
        <v>45285.66982100992</v>
      </c>
      <c r="T3468" s="11">
        <v>7</v>
      </c>
      <c r="U3468" s="51">
        <v>12</v>
      </c>
      <c r="V3468" s="51">
        <v>2015</v>
      </c>
      <c r="W3468" s="52">
        <v>2023</v>
      </c>
    </row>
    <row r="3469" spans="1:23" x14ac:dyDescent="0.3">
      <c r="A3469" s="22">
        <v>3468</v>
      </c>
      <c r="B3469" s="2" t="s">
        <v>6844</v>
      </c>
      <c r="C3469" s="2" t="s">
        <v>45</v>
      </c>
      <c r="D3469" s="2" t="s">
        <v>79</v>
      </c>
      <c r="E3469" s="3">
        <v>1991</v>
      </c>
      <c r="F3469" s="4">
        <v>78948.320000000007</v>
      </c>
      <c r="G3469" s="5">
        <v>171192</v>
      </c>
      <c r="H3469" s="2" t="s">
        <v>41</v>
      </c>
      <c r="I3469" s="2" t="s">
        <v>22</v>
      </c>
      <c r="J3469" s="6">
        <v>3.2</v>
      </c>
      <c r="K3469" s="7">
        <v>74</v>
      </c>
      <c r="L3469" s="8">
        <v>102</v>
      </c>
      <c r="M3469" s="3">
        <v>2</v>
      </c>
      <c r="N3469" s="3">
        <v>7</v>
      </c>
      <c r="O3469" s="2" t="s">
        <v>23</v>
      </c>
      <c r="P3469" s="9" t="s">
        <v>6843</v>
      </c>
      <c r="Q3469" s="9" t="s">
        <v>13326</v>
      </c>
      <c r="R3469" s="10">
        <v>43817</v>
      </c>
      <c r="S3469" s="10">
        <v>45710.906868419399</v>
      </c>
      <c r="T3469" s="11">
        <v>33</v>
      </c>
      <c r="U3469" s="51">
        <v>12</v>
      </c>
      <c r="V3469" s="51">
        <v>2019</v>
      </c>
      <c r="W3469" s="52">
        <v>2025</v>
      </c>
    </row>
    <row r="3470" spans="1:23" x14ac:dyDescent="0.3">
      <c r="A3470" s="22">
        <v>3469</v>
      </c>
      <c r="B3470" s="2" t="s">
        <v>6846</v>
      </c>
      <c r="C3470" s="2" t="s">
        <v>33</v>
      </c>
      <c r="D3470" s="2" t="s">
        <v>92</v>
      </c>
      <c r="E3470" s="3">
        <v>2008</v>
      </c>
      <c r="F3470" s="4">
        <v>34887.03</v>
      </c>
      <c r="G3470" s="5">
        <v>80865</v>
      </c>
      <c r="H3470" s="2" t="s">
        <v>21</v>
      </c>
      <c r="I3470" s="2" t="s">
        <v>29</v>
      </c>
      <c r="J3470" s="6">
        <v>3.2</v>
      </c>
      <c r="K3470" s="7">
        <v>410</v>
      </c>
      <c r="L3470" s="8">
        <v>413</v>
      </c>
      <c r="M3470" s="3">
        <v>3</v>
      </c>
      <c r="N3470" s="3">
        <v>7</v>
      </c>
      <c r="O3470" s="2" t="s">
        <v>42</v>
      </c>
      <c r="P3470" s="9" t="s">
        <v>6845</v>
      </c>
      <c r="Q3470" s="9" t="s">
        <v>13327</v>
      </c>
      <c r="R3470" s="10">
        <v>44639</v>
      </c>
      <c r="S3470" s="10">
        <v>45797.940275100736</v>
      </c>
      <c r="T3470" s="11">
        <v>16</v>
      </c>
      <c r="U3470" s="51">
        <v>3</v>
      </c>
      <c r="V3470" s="51">
        <v>2022</v>
      </c>
      <c r="W3470" s="52">
        <v>2025</v>
      </c>
    </row>
    <row r="3471" spans="1:23" x14ac:dyDescent="0.3">
      <c r="A3471" s="22">
        <v>3470</v>
      </c>
      <c r="B3471" s="2" t="s">
        <v>6848</v>
      </c>
      <c r="C3471" s="2" t="s">
        <v>63</v>
      </c>
      <c r="D3471" s="2" t="s">
        <v>40</v>
      </c>
      <c r="E3471" s="3">
        <v>1992</v>
      </c>
      <c r="F3471" s="4">
        <v>58721.67</v>
      </c>
      <c r="G3471" s="5">
        <v>148994</v>
      </c>
      <c r="H3471" s="2" t="s">
        <v>21</v>
      </c>
      <c r="I3471" s="2" t="s">
        <v>22</v>
      </c>
      <c r="J3471" s="6">
        <v>5.5</v>
      </c>
      <c r="K3471" s="7">
        <v>121</v>
      </c>
      <c r="L3471" s="8">
        <v>787</v>
      </c>
      <c r="M3471" s="3">
        <v>5</v>
      </c>
      <c r="N3471" s="3">
        <v>5</v>
      </c>
      <c r="O3471" s="2" t="s">
        <v>42</v>
      </c>
      <c r="P3471" s="9" t="s">
        <v>6847</v>
      </c>
      <c r="Q3471" s="9" t="s">
        <v>13328</v>
      </c>
      <c r="R3471" s="10">
        <v>43011</v>
      </c>
      <c r="S3471" s="10">
        <v>45212.947276501021</v>
      </c>
      <c r="T3471" s="11">
        <v>32</v>
      </c>
      <c r="U3471" s="51">
        <v>10</v>
      </c>
      <c r="V3471" s="51">
        <v>2017</v>
      </c>
      <c r="W3471" s="52">
        <v>2023</v>
      </c>
    </row>
    <row r="3472" spans="1:23" x14ac:dyDescent="0.3">
      <c r="A3472" s="22">
        <v>3471</v>
      </c>
      <c r="B3472" s="2" t="s">
        <v>6850</v>
      </c>
      <c r="C3472" s="2" t="s">
        <v>107</v>
      </c>
      <c r="D3472" s="2" t="s">
        <v>64</v>
      </c>
      <c r="E3472" s="3">
        <v>2011</v>
      </c>
      <c r="F3472" s="4">
        <v>44783.63</v>
      </c>
      <c r="G3472" s="5">
        <v>5446</v>
      </c>
      <c r="H3472" s="2" t="s">
        <v>35</v>
      </c>
      <c r="I3472" s="2" t="s">
        <v>29</v>
      </c>
      <c r="J3472" s="6">
        <v>3.1</v>
      </c>
      <c r="K3472" s="7">
        <v>681</v>
      </c>
      <c r="L3472" s="8">
        <v>365</v>
      </c>
      <c r="M3472" s="3">
        <v>4</v>
      </c>
      <c r="N3472" s="3">
        <v>2</v>
      </c>
      <c r="O3472" s="2" t="s">
        <v>36</v>
      </c>
      <c r="P3472" s="9" t="s">
        <v>6849</v>
      </c>
      <c r="Q3472" s="9" t="s">
        <v>13329</v>
      </c>
      <c r="R3472" s="10">
        <v>44403</v>
      </c>
      <c r="S3472" s="10">
        <v>45768.150317109154</v>
      </c>
      <c r="T3472" s="11">
        <v>13</v>
      </c>
      <c r="U3472" s="51">
        <v>7</v>
      </c>
      <c r="V3472" s="51">
        <v>2021</v>
      </c>
      <c r="W3472" s="52">
        <v>2025</v>
      </c>
    </row>
    <row r="3473" spans="1:23" x14ac:dyDescent="0.3">
      <c r="A3473" s="22">
        <v>3472</v>
      </c>
      <c r="B3473" s="2" t="s">
        <v>6852</v>
      </c>
      <c r="C3473" s="2" t="s">
        <v>45</v>
      </c>
      <c r="D3473" s="2" t="s">
        <v>50</v>
      </c>
      <c r="E3473" s="3">
        <v>2017</v>
      </c>
      <c r="F3473" s="4">
        <v>76495.789999999994</v>
      </c>
      <c r="G3473" s="5">
        <v>33278</v>
      </c>
      <c r="H3473" s="2" t="s">
        <v>21</v>
      </c>
      <c r="I3473" s="2" t="s">
        <v>22</v>
      </c>
      <c r="J3473" s="6">
        <v>5.8</v>
      </c>
      <c r="K3473" s="7">
        <v>439</v>
      </c>
      <c r="L3473" s="8">
        <v>250</v>
      </c>
      <c r="M3473" s="3">
        <v>3</v>
      </c>
      <c r="N3473" s="3">
        <v>7</v>
      </c>
      <c r="O3473" s="2" t="s">
        <v>65</v>
      </c>
      <c r="P3473" s="9" t="s">
        <v>6851</v>
      </c>
      <c r="Q3473" s="9" t="s">
        <v>13330</v>
      </c>
      <c r="R3473" s="10">
        <v>43727</v>
      </c>
      <c r="S3473" s="10">
        <v>45706.818050655842</v>
      </c>
      <c r="T3473" s="11">
        <v>7</v>
      </c>
      <c r="U3473" s="51">
        <v>9</v>
      </c>
      <c r="V3473" s="51">
        <v>2019</v>
      </c>
      <c r="W3473" s="52">
        <v>2025</v>
      </c>
    </row>
    <row r="3474" spans="1:23" x14ac:dyDescent="0.3">
      <c r="A3474" s="22">
        <v>3473</v>
      </c>
      <c r="B3474" s="2" t="s">
        <v>6854</v>
      </c>
      <c r="C3474" s="2" t="s">
        <v>118</v>
      </c>
      <c r="D3474" s="2" t="s">
        <v>27</v>
      </c>
      <c r="E3474" s="3">
        <v>2001</v>
      </c>
      <c r="F3474" s="4">
        <v>16065.56</v>
      </c>
      <c r="G3474" s="5">
        <v>188299</v>
      </c>
      <c r="H3474" s="2" t="s">
        <v>28</v>
      </c>
      <c r="I3474" s="2" t="s">
        <v>22</v>
      </c>
      <c r="J3474" s="6">
        <v>5.3</v>
      </c>
      <c r="K3474" s="7">
        <v>295</v>
      </c>
      <c r="L3474" s="8">
        <v>738</v>
      </c>
      <c r="M3474" s="3">
        <v>2</v>
      </c>
      <c r="N3474" s="3">
        <v>4</v>
      </c>
      <c r="O3474" s="2" t="s">
        <v>51</v>
      </c>
      <c r="P3474" s="9" t="s">
        <v>6853</v>
      </c>
      <c r="Q3474" s="9" t="s">
        <v>13331</v>
      </c>
      <c r="R3474" s="10">
        <v>44921</v>
      </c>
      <c r="S3474" s="10">
        <v>45819.844655976907</v>
      </c>
      <c r="T3474" s="11">
        <v>23</v>
      </c>
      <c r="U3474" s="51">
        <v>12</v>
      </c>
      <c r="V3474" s="51">
        <v>2022</v>
      </c>
      <c r="W3474" s="52">
        <v>2025</v>
      </c>
    </row>
    <row r="3475" spans="1:23" x14ac:dyDescent="0.3">
      <c r="A3475" s="22">
        <v>3474</v>
      </c>
      <c r="B3475" s="2" t="s">
        <v>6856</v>
      </c>
      <c r="C3475" s="2" t="s">
        <v>63</v>
      </c>
      <c r="D3475" s="2" t="s">
        <v>40</v>
      </c>
      <c r="E3475" s="3">
        <v>2011</v>
      </c>
      <c r="F3475" s="4">
        <v>42164.04</v>
      </c>
      <c r="G3475" s="5">
        <v>157092</v>
      </c>
      <c r="H3475" s="2" t="s">
        <v>41</v>
      </c>
      <c r="I3475" s="2" t="s">
        <v>22</v>
      </c>
      <c r="J3475" s="6">
        <v>3.4</v>
      </c>
      <c r="K3475" s="7">
        <v>219</v>
      </c>
      <c r="L3475" s="8">
        <v>214</v>
      </c>
      <c r="M3475" s="3">
        <v>3</v>
      </c>
      <c r="N3475" s="3">
        <v>2</v>
      </c>
      <c r="O3475" s="2" t="s">
        <v>36</v>
      </c>
      <c r="P3475" s="9" t="s">
        <v>6855</v>
      </c>
      <c r="Q3475" s="9" t="s">
        <v>13332</v>
      </c>
      <c r="R3475" s="10">
        <v>44531</v>
      </c>
      <c r="S3475" s="10">
        <v>45492.301147275182</v>
      </c>
      <c r="T3475" s="11">
        <v>13</v>
      </c>
      <c r="U3475" s="51">
        <v>12</v>
      </c>
      <c r="V3475" s="51">
        <v>2021</v>
      </c>
      <c r="W3475" s="52">
        <v>2024</v>
      </c>
    </row>
    <row r="3476" spans="1:23" x14ac:dyDescent="0.3">
      <c r="A3476" s="22">
        <v>3475</v>
      </c>
      <c r="B3476" s="2" t="s">
        <v>6858</v>
      </c>
      <c r="C3476" s="2" t="s">
        <v>118</v>
      </c>
      <c r="D3476" s="2" t="s">
        <v>56</v>
      </c>
      <c r="E3476" s="3">
        <v>1997</v>
      </c>
      <c r="F3476" s="4">
        <v>30124.45</v>
      </c>
      <c r="G3476" s="5">
        <v>231378</v>
      </c>
      <c r="H3476" s="2" t="s">
        <v>21</v>
      </c>
      <c r="I3476" s="2" t="s">
        <v>29</v>
      </c>
      <c r="J3476" s="6">
        <v>4.8</v>
      </c>
      <c r="K3476" s="7">
        <v>396</v>
      </c>
      <c r="L3476" s="8">
        <v>592</v>
      </c>
      <c r="M3476" s="3">
        <v>3</v>
      </c>
      <c r="N3476" s="3">
        <v>2</v>
      </c>
      <c r="O3476" s="2" t="s">
        <v>42</v>
      </c>
      <c r="P3476" s="9" t="s">
        <v>6857</v>
      </c>
      <c r="Q3476" s="9" t="s">
        <v>13333</v>
      </c>
      <c r="R3476" s="10">
        <v>42217</v>
      </c>
      <c r="S3476" s="10">
        <v>45819.552597565227</v>
      </c>
      <c r="T3476" s="11">
        <v>27</v>
      </c>
      <c r="U3476" s="51">
        <v>8</v>
      </c>
      <c r="V3476" s="51">
        <v>2015</v>
      </c>
      <c r="W3476" s="52">
        <v>2025</v>
      </c>
    </row>
    <row r="3477" spans="1:23" x14ac:dyDescent="0.3">
      <c r="A3477" s="22">
        <v>3476</v>
      </c>
      <c r="B3477" s="2" t="s">
        <v>6860</v>
      </c>
      <c r="C3477" s="2" t="s">
        <v>39</v>
      </c>
      <c r="D3477" s="2" t="s">
        <v>50</v>
      </c>
      <c r="E3477" s="3">
        <v>2024</v>
      </c>
      <c r="F3477" s="4">
        <v>19156.27</v>
      </c>
      <c r="G3477" s="5">
        <v>26796</v>
      </c>
      <c r="H3477" s="2" t="s">
        <v>35</v>
      </c>
      <c r="I3477" s="2" t="s">
        <v>22</v>
      </c>
      <c r="J3477" s="6">
        <v>5.5</v>
      </c>
      <c r="K3477" s="7">
        <v>641</v>
      </c>
      <c r="L3477" s="8">
        <v>492</v>
      </c>
      <c r="M3477" s="3">
        <v>4</v>
      </c>
      <c r="N3477" s="3">
        <v>5</v>
      </c>
      <c r="O3477" s="2" t="s">
        <v>30</v>
      </c>
      <c r="P3477" s="9" t="s">
        <v>6859</v>
      </c>
      <c r="Q3477" s="9" t="s">
        <v>13334</v>
      </c>
      <c r="R3477" s="10">
        <v>42930</v>
      </c>
      <c r="S3477" s="10">
        <v>45183.595406126937</v>
      </c>
      <c r="T3477" s="11">
        <v>0</v>
      </c>
      <c r="U3477" s="51">
        <v>7</v>
      </c>
      <c r="V3477" s="51">
        <v>2017</v>
      </c>
      <c r="W3477" s="52">
        <v>2023</v>
      </c>
    </row>
    <row r="3478" spans="1:23" x14ac:dyDescent="0.3">
      <c r="A3478" s="22">
        <v>3477</v>
      </c>
      <c r="B3478" s="2" t="s">
        <v>6862</v>
      </c>
      <c r="C3478" s="2" t="s">
        <v>45</v>
      </c>
      <c r="D3478" s="2" t="s">
        <v>20</v>
      </c>
      <c r="E3478" s="3">
        <v>1998</v>
      </c>
      <c r="F3478" s="4">
        <v>67461.440000000002</v>
      </c>
      <c r="G3478" s="5">
        <v>128559</v>
      </c>
      <c r="H3478" s="2" t="s">
        <v>41</v>
      </c>
      <c r="I3478" s="2" t="s">
        <v>29</v>
      </c>
      <c r="J3478" s="6">
        <v>5.6</v>
      </c>
      <c r="K3478" s="7">
        <v>591</v>
      </c>
      <c r="L3478" s="8">
        <v>148</v>
      </c>
      <c r="M3478" s="3">
        <v>5</v>
      </c>
      <c r="N3478" s="3">
        <v>2</v>
      </c>
      <c r="O3478" s="2" t="s">
        <v>23</v>
      </c>
      <c r="P3478" s="9" t="s">
        <v>6861</v>
      </c>
      <c r="Q3478" s="9" t="s">
        <v>13335</v>
      </c>
      <c r="R3478" s="10">
        <v>42522</v>
      </c>
      <c r="S3478" s="10">
        <v>45305.967880621844</v>
      </c>
      <c r="T3478" s="11">
        <v>26</v>
      </c>
      <c r="U3478" s="51">
        <v>6</v>
      </c>
      <c r="V3478" s="51">
        <v>2016</v>
      </c>
      <c r="W3478" s="52">
        <v>2024</v>
      </c>
    </row>
    <row r="3479" spans="1:23" x14ac:dyDescent="0.3">
      <c r="A3479" s="22">
        <v>3478</v>
      </c>
      <c r="B3479" s="2" t="s">
        <v>6864</v>
      </c>
      <c r="C3479" s="2" t="s">
        <v>39</v>
      </c>
      <c r="D3479" s="2" t="s">
        <v>27</v>
      </c>
      <c r="E3479" s="3">
        <v>1992</v>
      </c>
      <c r="F3479" s="4">
        <v>59281.27</v>
      </c>
      <c r="G3479" s="5">
        <v>276657</v>
      </c>
      <c r="H3479" s="2" t="s">
        <v>35</v>
      </c>
      <c r="I3479" s="2" t="s">
        <v>22</v>
      </c>
      <c r="J3479" s="6">
        <v>3.9</v>
      </c>
      <c r="K3479" s="7">
        <v>240</v>
      </c>
      <c r="L3479" s="8">
        <v>700</v>
      </c>
      <c r="M3479" s="3">
        <v>2</v>
      </c>
      <c r="N3479" s="3">
        <v>7</v>
      </c>
      <c r="O3479" s="2" t="s">
        <v>65</v>
      </c>
      <c r="P3479" s="9" t="s">
        <v>6863</v>
      </c>
      <c r="Q3479" s="9" t="s">
        <v>13336</v>
      </c>
      <c r="R3479" s="10">
        <v>45112</v>
      </c>
      <c r="S3479" s="10">
        <v>45382.341155276772</v>
      </c>
      <c r="T3479" s="11">
        <v>32</v>
      </c>
      <c r="U3479" s="51">
        <v>7</v>
      </c>
      <c r="V3479" s="51">
        <v>2023</v>
      </c>
      <c r="W3479" s="52">
        <v>2024</v>
      </c>
    </row>
    <row r="3480" spans="1:23" x14ac:dyDescent="0.3">
      <c r="A3480" s="22">
        <v>3479</v>
      </c>
      <c r="B3480" s="2" t="s">
        <v>6866</v>
      </c>
      <c r="C3480" s="2" t="s">
        <v>19</v>
      </c>
      <c r="D3480" s="2" t="s">
        <v>79</v>
      </c>
      <c r="E3480" s="3">
        <v>2018</v>
      </c>
      <c r="F3480" s="4">
        <v>53904.480000000003</v>
      </c>
      <c r="G3480" s="5">
        <v>191723</v>
      </c>
      <c r="H3480" s="2" t="s">
        <v>28</v>
      </c>
      <c r="I3480" s="2" t="s">
        <v>29</v>
      </c>
      <c r="J3480" s="6">
        <v>5</v>
      </c>
      <c r="K3480" s="7">
        <v>686</v>
      </c>
      <c r="L3480" s="8">
        <v>773</v>
      </c>
      <c r="M3480" s="3">
        <v>5</v>
      </c>
      <c r="N3480" s="3">
        <v>7</v>
      </c>
      <c r="O3480" s="2" t="s">
        <v>85</v>
      </c>
      <c r="P3480" s="9" t="s">
        <v>6865</v>
      </c>
      <c r="Q3480" s="9" t="s">
        <v>13337</v>
      </c>
      <c r="R3480" s="10">
        <v>43489</v>
      </c>
      <c r="S3480" s="10">
        <v>45630.590805206761</v>
      </c>
      <c r="T3480" s="11">
        <v>6</v>
      </c>
      <c r="U3480" s="51">
        <v>1</v>
      </c>
      <c r="V3480" s="51">
        <v>2019</v>
      </c>
      <c r="W3480" s="52">
        <v>2024</v>
      </c>
    </row>
    <row r="3481" spans="1:23" x14ac:dyDescent="0.3">
      <c r="A3481" s="22">
        <v>3480</v>
      </c>
      <c r="B3481" s="2" t="s">
        <v>6868</v>
      </c>
      <c r="C3481" s="2" t="s">
        <v>63</v>
      </c>
      <c r="D3481" s="2" t="s">
        <v>20</v>
      </c>
      <c r="E3481" s="3">
        <v>2003</v>
      </c>
      <c r="F3481" s="4">
        <v>28396.3</v>
      </c>
      <c r="G3481" s="5">
        <v>281458</v>
      </c>
      <c r="H3481" s="2" t="s">
        <v>28</v>
      </c>
      <c r="I3481" s="2" t="s">
        <v>29</v>
      </c>
      <c r="J3481" s="6">
        <v>5.9</v>
      </c>
      <c r="K3481" s="7">
        <v>338</v>
      </c>
      <c r="L3481" s="8">
        <v>407</v>
      </c>
      <c r="M3481" s="3">
        <v>5</v>
      </c>
      <c r="N3481" s="3">
        <v>4</v>
      </c>
      <c r="O3481" s="2" t="s">
        <v>42</v>
      </c>
      <c r="P3481" s="9" t="s">
        <v>6867</v>
      </c>
      <c r="Q3481" s="9" t="s">
        <v>13338</v>
      </c>
      <c r="R3481" s="10">
        <v>43581</v>
      </c>
      <c r="S3481" s="10">
        <v>45512.015090063724</v>
      </c>
      <c r="T3481" s="11">
        <v>21</v>
      </c>
      <c r="U3481" s="51">
        <v>4</v>
      </c>
      <c r="V3481" s="51">
        <v>2019</v>
      </c>
      <c r="W3481" s="52">
        <v>2024</v>
      </c>
    </row>
    <row r="3482" spans="1:23" x14ac:dyDescent="0.3">
      <c r="A3482" s="22">
        <v>3481</v>
      </c>
      <c r="B3482" s="2" t="s">
        <v>6870</v>
      </c>
      <c r="C3482" s="2" t="s">
        <v>49</v>
      </c>
      <c r="D3482" s="2" t="s">
        <v>34</v>
      </c>
      <c r="E3482" s="3">
        <v>1997</v>
      </c>
      <c r="F3482" s="4">
        <v>36466.129999999997</v>
      </c>
      <c r="G3482" s="5">
        <v>275140</v>
      </c>
      <c r="H3482" s="2" t="s">
        <v>41</v>
      </c>
      <c r="I3482" s="2" t="s">
        <v>29</v>
      </c>
      <c r="J3482" s="6">
        <v>4.5</v>
      </c>
      <c r="K3482" s="7">
        <v>619</v>
      </c>
      <c r="L3482" s="8">
        <v>187</v>
      </c>
      <c r="M3482" s="3">
        <v>5</v>
      </c>
      <c r="N3482" s="3">
        <v>2</v>
      </c>
      <c r="O3482" s="2" t="s">
        <v>36</v>
      </c>
      <c r="P3482" s="9" t="s">
        <v>6869</v>
      </c>
      <c r="Q3482" s="9" t="s">
        <v>13339</v>
      </c>
      <c r="R3482" s="10">
        <v>45460</v>
      </c>
      <c r="S3482" s="10">
        <v>45734.709628971519</v>
      </c>
      <c r="T3482" s="11">
        <v>27</v>
      </c>
      <c r="U3482" s="51">
        <v>6</v>
      </c>
      <c r="V3482" s="51">
        <v>2024</v>
      </c>
      <c r="W3482" s="52">
        <v>2025</v>
      </c>
    </row>
    <row r="3483" spans="1:23" x14ac:dyDescent="0.3">
      <c r="A3483" s="22">
        <v>3482</v>
      </c>
      <c r="B3483" s="2" t="s">
        <v>6872</v>
      </c>
      <c r="C3483" s="2" t="s">
        <v>107</v>
      </c>
      <c r="D3483" s="2" t="s">
        <v>20</v>
      </c>
      <c r="E3483" s="3">
        <v>1992</v>
      </c>
      <c r="F3483" s="4">
        <v>9958.8799999999992</v>
      </c>
      <c r="G3483" s="5">
        <v>55611</v>
      </c>
      <c r="H3483" s="2" t="s">
        <v>41</v>
      </c>
      <c r="I3483" s="2" t="s">
        <v>29</v>
      </c>
      <c r="J3483" s="6">
        <v>5.9</v>
      </c>
      <c r="K3483" s="7">
        <v>263</v>
      </c>
      <c r="L3483" s="8">
        <v>224</v>
      </c>
      <c r="M3483" s="3">
        <v>2</v>
      </c>
      <c r="N3483" s="3">
        <v>4</v>
      </c>
      <c r="O3483" s="2" t="s">
        <v>51</v>
      </c>
      <c r="P3483" s="9" t="s">
        <v>6871</v>
      </c>
      <c r="Q3483" s="9" t="s">
        <v>13340</v>
      </c>
      <c r="R3483" s="10">
        <v>44236</v>
      </c>
      <c r="S3483" s="10">
        <v>45544.725632172151</v>
      </c>
      <c r="T3483" s="11">
        <v>32</v>
      </c>
      <c r="U3483" s="51">
        <v>2</v>
      </c>
      <c r="V3483" s="51">
        <v>2021</v>
      </c>
      <c r="W3483" s="52">
        <v>2024</v>
      </c>
    </row>
    <row r="3484" spans="1:23" x14ac:dyDescent="0.3">
      <c r="A3484" s="22">
        <v>3483</v>
      </c>
      <c r="B3484" s="2" t="s">
        <v>6874</v>
      </c>
      <c r="C3484" s="2" t="s">
        <v>74</v>
      </c>
      <c r="D3484" s="2" t="s">
        <v>92</v>
      </c>
      <c r="E3484" s="3">
        <v>2018</v>
      </c>
      <c r="F3484" s="4">
        <v>75495.28</v>
      </c>
      <c r="G3484" s="5">
        <v>108458</v>
      </c>
      <c r="H3484" s="2" t="s">
        <v>35</v>
      </c>
      <c r="I3484" s="2" t="s">
        <v>22</v>
      </c>
      <c r="J3484" s="6">
        <v>1.7</v>
      </c>
      <c r="K3484" s="7">
        <v>618</v>
      </c>
      <c r="L3484" s="8">
        <v>455</v>
      </c>
      <c r="M3484" s="3">
        <v>4</v>
      </c>
      <c r="N3484" s="3">
        <v>5</v>
      </c>
      <c r="O3484" s="2" t="s">
        <v>42</v>
      </c>
      <c r="P3484" s="9" t="s">
        <v>6873</v>
      </c>
      <c r="Q3484" s="9" t="s">
        <v>13341</v>
      </c>
      <c r="R3484" s="10">
        <v>44898</v>
      </c>
      <c r="S3484" s="10">
        <v>45380.588804806677</v>
      </c>
      <c r="T3484" s="11">
        <v>6</v>
      </c>
      <c r="U3484" s="51">
        <v>12</v>
      </c>
      <c r="V3484" s="51">
        <v>2022</v>
      </c>
      <c r="W3484" s="52">
        <v>2024</v>
      </c>
    </row>
    <row r="3485" spans="1:23" x14ac:dyDescent="0.3">
      <c r="A3485" s="22">
        <v>3484</v>
      </c>
      <c r="B3485" s="2" t="s">
        <v>6876</v>
      </c>
      <c r="C3485" s="2" t="s">
        <v>45</v>
      </c>
      <c r="D3485" s="2" t="s">
        <v>64</v>
      </c>
      <c r="E3485" s="3">
        <v>1998</v>
      </c>
      <c r="F3485" s="4">
        <v>51398.68</v>
      </c>
      <c r="G3485" s="5">
        <v>118596</v>
      </c>
      <c r="H3485" s="2" t="s">
        <v>35</v>
      </c>
      <c r="I3485" s="2" t="s">
        <v>22</v>
      </c>
      <c r="J3485" s="6">
        <v>4.0999999999999996</v>
      </c>
      <c r="K3485" s="7">
        <v>102</v>
      </c>
      <c r="L3485" s="8">
        <v>515</v>
      </c>
      <c r="M3485" s="3">
        <v>3</v>
      </c>
      <c r="N3485" s="3">
        <v>2</v>
      </c>
      <c r="O3485" s="2" t="s">
        <v>42</v>
      </c>
      <c r="P3485" s="9" t="s">
        <v>6875</v>
      </c>
      <c r="Q3485" s="9" t="s">
        <v>13342</v>
      </c>
      <c r="R3485" s="10">
        <v>44208</v>
      </c>
      <c r="S3485" s="10">
        <v>45549.836654376602</v>
      </c>
      <c r="T3485" s="11">
        <v>26</v>
      </c>
      <c r="U3485" s="51">
        <v>1</v>
      </c>
      <c r="V3485" s="51">
        <v>2021</v>
      </c>
      <c r="W3485" s="52">
        <v>2024</v>
      </c>
    </row>
    <row r="3486" spans="1:23" x14ac:dyDescent="0.3">
      <c r="A3486" s="22">
        <v>3485</v>
      </c>
      <c r="B3486" s="2" t="s">
        <v>13343</v>
      </c>
      <c r="C3486" s="2" t="s">
        <v>33</v>
      </c>
      <c r="D3486" s="2" t="s">
        <v>46</v>
      </c>
      <c r="E3486" s="3">
        <v>2005</v>
      </c>
      <c r="F3486" s="4">
        <v>37497.660000000003</v>
      </c>
      <c r="G3486" s="5">
        <v>110080</v>
      </c>
      <c r="H3486" s="2" t="s">
        <v>28</v>
      </c>
      <c r="I3486" s="2" t="s">
        <v>29</v>
      </c>
      <c r="J3486" s="6">
        <v>5.5</v>
      </c>
      <c r="K3486" s="7">
        <v>450</v>
      </c>
      <c r="L3486" s="8">
        <v>375</v>
      </c>
      <c r="M3486" s="3">
        <v>4</v>
      </c>
      <c r="N3486" s="3">
        <v>4</v>
      </c>
      <c r="O3486" s="2" t="s">
        <v>80</v>
      </c>
      <c r="P3486" s="9" t="s">
        <v>6877</v>
      </c>
      <c r="Q3486" s="9" t="s">
        <v>13344</v>
      </c>
      <c r="R3486" s="10">
        <v>42773</v>
      </c>
      <c r="S3486" s="10">
        <v>45514.059498945513</v>
      </c>
      <c r="T3486" s="11">
        <v>19</v>
      </c>
      <c r="U3486" s="51">
        <v>2</v>
      </c>
      <c r="V3486" s="51">
        <v>2017</v>
      </c>
      <c r="W3486" s="52">
        <v>2024</v>
      </c>
    </row>
    <row r="3487" spans="1:23" x14ac:dyDescent="0.3">
      <c r="A3487" s="22">
        <v>3486</v>
      </c>
      <c r="B3487" s="2" t="s">
        <v>6879</v>
      </c>
      <c r="C3487" s="2" t="s">
        <v>107</v>
      </c>
      <c r="D3487" s="2" t="s">
        <v>46</v>
      </c>
      <c r="E3487" s="3">
        <v>1995</v>
      </c>
      <c r="F3487" s="4">
        <v>56436.18</v>
      </c>
      <c r="G3487" s="5">
        <v>96433</v>
      </c>
      <c r="H3487" s="2" t="s">
        <v>28</v>
      </c>
      <c r="I3487" s="2" t="s">
        <v>29</v>
      </c>
      <c r="J3487" s="6">
        <v>5.5</v>
      </c>
      <c r="K3487" s="7">
        <v>620</v>
      </c>
      <c r="L3487" s="8">
        <v>375</v>
      </c>
      <c r="M3487" s="3">
        <v>4</v>
      </c>
      <c r="N3487" s="3">
        <v>2</v>
      </c>
      <c r="O3487" s="2" t="s">
        <v>65</v>
      </c>
      <c r="P3487" s="9" t="s">
        <v>6878</v>
      </c>
      <c r="Q3487" s="9" t="s">
        <v>13345</v>
      </c>
      <c r="R3487" s="10">
        <v>44100</v>
      </c>
      <c r="S3487" s="10">
        <v>45482.225132072133</v>
      </c>
      <c r="T3487" s="11">
        <v>29</v>
      </c>
      <c r="U3487" s="51">
        <v>9</v>
      </c>
      <c r="V3487" s="51">
        <v>2020</v>
      </c>
      <c r="W3487" s="52">
        <v>2024</v>
      </c>
    </row>
    <row r="3488" spans="1:23" x14ac:dyDescent="0.3">
      <c r="A3488" s="22">
        <v>3487</v>
      </c>
      <c r="B3488" s="2" t="s">
        <v>13346</v>
      </c>
      <c r="C3488" s="2" t="s">
        <v>19</v>
      </c>
      <c r="D3488" s="2" t="s">
        <v>46</v>
      </c>
      <c r="E3488" s="3">
        <v>2015</v>
      </c>
      <c r="F3488" s="4">
        <v>61132.58</v>
      </c>
      <c r="G3488" s="5">
        <v>187045</v>
      </c>
      <c r="H3488" s="2" t="s">
        <v>21</v>
      </c>
      <c r="I3488" s="2" t="s">
        <v>29</v>
      </c>
      <c r="J3488" s="6">
        <v>5.5</v>
      </c>
      <c r="K3488" s="7">
        <v>164</v>
      </c>
      <c r="L3488" s="8">
        <v>274</v>
      </c>
      <c r="M3488" s="3">
        <v>5</v>
      </c>
      <c r="N3488" s="3">
        <v>7</v>
      </c>
      <c r="O3488" s="2" t="s">
        <v>42</v>
      </c>
      <c r="P3488" s="9" t="s">
        <v>6880</v>
      </c>
      <c r="Q3488" s="9" t="s">
        <v>13347</v>
      </c>
      <c r="R3488" s="10">
        <v>43556</v>
      </c>
      <c r="S3488" s="10">
        <v>45444.111509347582</v>
      </c>
      <c r="T3488" s="11">
        <v>9</v>
      </c>
      <c r="U3488" s="51">
        <v>4</v>
      </c>
      <c r="V3488" s="51">
        <v>2019</v>
      </c>
      <c r="W3488" s="52">
        <v>2024</v>
      </c>
    </row>
    <row r="3489" spans="1:23" x14ac:dyDescent="0.3">
      <c r="A3489" s="22">
        <v>3488</v>
      </c>
      <c r="B3489" s="2" t="s">
        <v>6882</v>
      </c>
      <c r="C3489" s="2" t="s">
        <v>118</v>
      </c>
      <c r="D3489" s="2" t="s">
        <v>56</v>
      </c>
      <c r="E3489" s="3">
        <v>2009</v>
      </c>
      <c r="F3489" s="4">
        <v>21746.05</v>
      </c>
      <c r="G3489" s="5">
        <v>122085</v>
      </c>
      <c r="H3489" s="2" t="s">
        <v>35</v>
      </c>
      <c r="I3489" s="2" t="s">
        <v>22</v>
      </c>
      <c r="J3489" s="6">
        <v>3.7</v>
      </c>
      <c r="K3489" s="7">
        <v>656</v>
      </c>
      <c r="L3489" s="8">
        <v>468</v>
      </c>
      <c r="M3489" s="3">
        <v>2</v>
      </c>
      <c r="N3489" s="3">
        <v>4</v>
      </c>
      <c r="O3489" s="2" t="s">
        <v>23</v>
      </c>
      <c r="P3489" s="9" t="s">
        <v>6881</v>
      </c>
      <c r="Q3489" s="9" t="s">
        <v>13348</v>
      </c>
      <c r="R3489" s="10">
        <v>42551</v>
      </c>
      <c r="S3489" s="10">
        <v>45604.743635772873</v>
      </c>
      <c r="T3489" s="11">
        <v>15</v>
      </c>
      <c r="U3489" s="51">
        <v>6</v>
      </c>
      <c r="V3489" s="51">
        <v>2016</v>
      </c>
      <c r="W3489" s="52">
        <v>2024</v>
      </c>
    </row>
    <row r="3490" spans="1:23" x14ac:dyDescent="0.3">
      <c r="A3490" s="22">
        <v>3489</v>
      </c>
      <c r="B3490" s="2" t="s">
        <v>6884</v>
      </c>
      <c r="C3490" s="2" t="s">
        <v>19</v>
      </c>
      <c r="D3490" s="2" t="s">
        <v>27</v>
      </c>
      <c r="E3490" s="3">
        <v>2021</v>
      </c>
      <c r="F3490" s="4">
        <v>55527.24</v>
      </c>
      <c r="G3490" s="5">
        <v>132307</v>
      </c>
      <c r="H3490" s="2" t="s">
        <v>35</v>
      </c>
      <c r="I3490" s="2" t="s">
        <v>22</v>
      </c>
      <c r="J3490" s="6">
        <v>5.2</v>
      </c>
      <c r="K3490" s="7">
        <v>428</v>
      </c>
      <c r="L3490" s="8">
        <v>359</v>
      </c>
      <c r="M3490" s="3">
        <v>4</v>
      </c>
      <c r="N3490" s="3">
        <v>4</v>
      </c>
      <c r="O3490" s="2" t="s">
        <v>85</v>
      </c>
      <c r="P3490" s="9" t="s">
        <v>6883</v>
      </c>
      <c r="Q3490" s="9" t="s">
        <v>13349</v>
      </c>
      <c r="R3490" s="10">
        <v>43999</v>
      </c>
      <c r="S3490" s="10">
        <v>45479.742635572838</v>
      </c>
      <c r="T3490" s="11">
        <v>3</v>
      </c>
      <c r="U3490" s="51">
        <v>6</v>
      </c>
      <c r="V3490" s="51">
        <v>2020</v>
      </c>
      <c r="W3490" s="52">
        <v>2024</v>
      </c>
    </row>
    <row r="3491" spans="1:23" x14ac:dyDescent="0.3">
      <c r="A3491" s="22">
        <v>3490</v>
      </c>
      <c r="B3491" s="2" t="s">
        <v>6886</v>
      </c>
      <c r="C3491" s="2" t="s">
        <v>45</v>
      </c>
      <c r="D3491" s="2" t="s">
        <v>27</v>
      </c>
      <c r="E3491" s="3">
        <v>1990</v>
      </c>
      <c r="F3491" s="4">
        <v>43623.17</v>
      </c>
      <c r="G3491" s="5">
        <v>13671</v>
      </c>
      <c r="H3491" s="2" t="s">
        <v>41</v>
      </c>
      <c r="I3491" s="2" t="s">
        <v>22</v>
      </c>
      <c r="J3491" s="6">
        <v>5.4</v>
      </c>
      <c r="K3491" s="7">
        <v>464</v>
      </c>
      <c r="L3491" s="8">
        <v>473</v>
      </c>
      <c r="M3491" s="3">
        <v>3</v>
      </c>
      <c r="N3491" s="3">
        <v>7</v>
      </c>
      <c r="O3491" s="2" t="s">
        <v>65</v>
      </c>
      <c r="P3491" s="9" t="s">
        <v>6885</v>
      </c>
      <c r="Q3491" s="9" t="s">
        <v>13350</v>
      </c>
      <c r="R3491" s="10">
        <v>43091</v>
      </c>
      <c r="S3491" s="10">
        <v>45601.677022450211</v>
      </c>
      <c r="T3491" s="11">
        <v>34</v>
      </c>
      <c r="U3491" s="51">
        <v>12</v>
      </c>
      <c r="V3491" s="51">
        <v>2017</v>
      </c>
      <c r="W3491" s="52">
        <v>2024</v>
      </c>
    </row>
    <row r="3492" spans="1:23" x14ac:dyDescent="0.3">
      <c r="A3492" s="22">
        <v>3491</v>
      </c>
      <c r="B3492" s="2" t="s">
        <v>6888</v>
      </c>
      <c r="C3492" s="2" t="s">
        <v>49</v>
      </c>
      <c r="D3492" s="2" t="s">
        <v>50</v>
      </c>
      <c r="E3492" s="3">
        <v>1995</v>
      </c>
      <c r="F3492" s="4">
        <v>9595.41</v>
      </c>
      <c r="G3492" s="5">
        <v>172816</v>
      </c>
      <c r="H3492" s="2" t="s">
        <v>28</v>
      </c>
      <c r="I3492" s="2" t="s">
        <v>22</v>
      </c>
      <c r="J3492" s="6">
        <v>1.9</v>
      </c>
      <c r="K3492" s="7">
        <v>654</v>
      </c>
      <c r="L3492" s="8">
        <v>777</v>
      </c>
      <c r="M3492" s="3">
        <v>4</v>
      </c>
      <c r="N3492" s="3">
        <v>5</v>
      </c>
      <c r="O3492" s="2" t="s">
        <v>51</v>
      </c>
      <c r="P3492" s="9" t="s">
        <v>6887</v>
      </c>
      <c r="Q3492" s="9" t="s">
        <v>13351</v>
      </c>
      <c r="R3492" s="10">
        <v>44315</v>
      </c>
      <c r="S3492" s="10">
        <v>45706.379963038322</v>
      </c>
      <c r="T3492" s="11">
        <v>29</v>
      </c>
      <c r="U3492" s="51">
        <v>4</v>
      </c>
      <c r="V3492" s="51">
        <v>2021</v>
      </c>
      <c r="W3492" s="52">
        <v>2025</v>
      </c>
    </row>
    <row r="3493" spans="1:23" x14ac:dyDescent="0.3">
      <c r="A3493" s="22">
        <v>3492</v>
      </c>
      <c r="B3493" s="2" t="s">
        <v>6890</v>
      </c>
      <c r="C3493" s="2" t="s">
        <v>19</v>
      </c>
      <c r="D3493" s="2" t="s">
        <v>46</v>
      </c>
      <c r="E3493" s="3">
        <v>1993</v>
      </c>
      <c r="F3493" s="4">
        <v>29530.11</v>
      </c>
      <c r="G3493" s="5">
        <v>46331</v>
      </c>
      <c r="H3493" s="2" t="s">
        <v>35</v>
      </c>
      <c r="I3493" s="2" t="s">
        <v>29</v>
      </c>
      <c r="J3493" s="6">
        <v>1.7</v>
      </c>
      <c r="K3493" s="7">
        <v>556</v>
      </c>
      <c r="L3493" s="8">
        <v>295</v>
      </c>
      <c r="M3493" s="3">
        <v>2</v>
      </c>
      <c r="N3493" s="3">
        <v>2</v>
      </c>
      <c r="O3493" s="2" t="s">
        <v>23</v>
      </c>
      <c r="P3493" s="9" t="s">
        <v>6889</v>
      </c>
      <c r="Q3493" s="9" t="s">
        <v>13352</v>
      </c>
      <c r="R3493" s="10">
        <v>43388</v>
      </c>
      <c r="S3493" s="10">
        <v>45319.402567559227</v>
      </c>
      <c r="T3493" s="11">
        <v>31</v>
      </c>
      <c r="U3493" s="51">
        <v>10</v>
      </c>
      <c r="V3493" s="51">
        <v>2018</v>
      </c>
      <c r="W3493" s="52">
        <v>2024</v>
      </c>
    </row>
    <row r="3494" spans="1:23" x14ac:dyDescent="0.3">
      <c r="A3494" s="22">
        <v>3493</v>
      </c>
      <c r="B3494" s="2" t="s">
        <v>6892</v>
      </c>
      <c r="C3494" s="2" t="s">
        <v>74</v>
      </c>
      <c r="D3494" s="2" t="s">
        <v>56</v>
      </c>
      <c r="E3494" s="3">
        <v>2009</v>
      </c>
      <c r="F3494" s="4">
        <v>47701.3</v>
      </c>
      <c r="G3494" s="5">
        <v>174447</v>
      </c>
      <c r="H3494" s="2" t="s">
        <v>35</v>
      </c>
      <c r="I3494" s="2" t="s">
        <v>29</v>
      </c>
      <c r="J3494" s="6">
        <v>1.7</v>
      </c>
      <c r="K3494" s="7">
        <v>342</v>
      </c>
      <c r="L3494" s="8">
        <v>535</v>
      </c>
      <c r="M3494" s="3">
        <v>2</v>
      </c>
      <c r="N3494" s="3">
        <v>2</v>
      </c>
      <c r="O3494" s="2" t="s">
        <v>85</v>
      </c>
      <c r="P3494" s="9" t="s">
        <v>6891</v>
      </c>
      <c r="Q3494" s="9" t="s">
        <v>13353</v>
      </c>
      <c r="R3494" s="10">
        <v>45166</v>
      </c>
      <c r="S3494" s="10">
        <v>45686.081903426399</v>
      </c>
      <c r="T3494" s="11">
        <v>15</v>
      </c>
      <c r="U3494" s="51">
        <v>8</v>
      </c>
      <c r="V3494" s="51">
        <v>2023</v>
      </c>
      <c r="W3494" s="52">
        <v>2025</v>
      </c>
    </row>
    <row r="3495" spans="1:23" x14ac:dyDescent="0.3">
      <c r="A3495" s="22">
        <v>3494</v>
      </c>
      <c r="B3495" s="2" t="s">
        <v>6894</v>
      </c>
      <c r="C3495" s="2" t="s">
        <v>45</v>
      </c>
      <c r="D3495" s="2" t="s">
        <v>56</v>
      </c>
      <c r="E3495" s="3">
        <v>2006</v>
      </c>
      <c r="F3495" s="4">
        <v>65680.81</v>
      </c>
      <c r="G3495" s="5">
        <v>98656</v>
      </c>
      <c r="H3495" s="2" t="s">
        <v>35</v>
      </c>
      <c r="I3495" s="2" t="s">
        <v>22</v>
      </c>
      <c r="J3495" s="6">
        <v>5.2</v>
      </c>
      <c r="K3495" s="7">
        <v>223</v>
      </c>
      <c r="L3495" s="8">
        <v>300</v>
      </c>
      <c r="M3495" s="3">
        <v>2</v>
      </c>
      <c r="N3495" s="3">
        <v>7</v>
      </c>
      <c r="O3495" s="2" t="s">
        <v>30</v>
      </c>
      <c r="P3495" s="9" t="s">
        <v>6893</v>
      </c>
      <c r="Q3495" s="9" t="s">
        <v>13354</v>
      </c>
      <c r="R3495" s="10">
        <v>41960</v>
      </c>
      <c r="S3495" s="10">
        <v>45846.421971440002</v>
      </c>
      <c r="T3495" s="11">
        <v>18</v>
      </c>
      <c r="U3495" s="51">
        <v>11</v>
      </c>
      <c r="V3495" s="51">
        <v>2014</v>
      </c>
      <c r="W3495" s="52">
        <v>2025</v>
      </c>
    </row>
    <row r="3496" spans="1:23" x14ac:dyDescent="0.3">
      <c r="A3496" s="22">
        <v>3495</v>
      </c>
      <c r="B3496" s="2" t="s">
        <v>13355</v>
      </c>
      <c r="C3496" s="2" t="s">
        <v>74</v>
      </c>
      <c r="D3496" s="2" t="s">
        <v>64</v>
      </c>
      <c r="E3496" s="3">
        <v>1990</v>
      </c>
      <c r="F3496" s="4">
        <v>43057.63</v>
      </c>
      <c r="G3496" s="5">
        <v>55325</v>
      </c>
      <c r="H3496" s="2" t="s">
        <v>35</v>
      </c>
      <c r="I3496" s="2" t="s">
        <v>29</v>
      </c>
      <c r="J3496" s="6">
        <v>3.9</v>
      </c>
      <c r="K3496" s="7">
        <v>651</v>
      </c>
      <c r="L3496" s="8">
        <v>588</v>
      </c>
      <c r="M3496" s="3">
        <v>5</v>
      </c>
      <c r="N3496" s="3">
        <v>2</v>
      </c>
      <c r="O3496" s="2" t="s">
        <v>36</v>
      </c>
      <c r="P3496" s="9" t="s">
        <v>6895</v>
      </c>
      <c r="Q3496" s="9" t="s">
        <v>13356</v>
      </c>
      <c r="R3496" s="10">
        <v>45265</v>
      </c>
      <c r="S3496" s="10">
        <v>45784.213529751672</v>
      </c>
      <c r="T3496" s="11">
        <v>34</v>
      </c>
      <c r="U3496" s="51">
        <v>12</v>
      </c>
      <c r="V3496" s="51">
        <v>2023</v>
      </c>
      <c r="W3496" s="52">
        <v>2025</v>
      </c>
    </row>
    <row r="3497" spans="1:23" x14ac:dyDescent="0.3">
      <c r="A3497" s="22">
        <v>3496</v>
      </c>
      <c r="B3497" s="2" t="s">
        <v>6897</v>
      </c>
      <c r="C3497" s="2" t="s">
        <v>26</v>
      </c>
      <c r="D3497" s="2" t="s">
        <v>64</v>
      </c>
      <c r="E3497" s="3">
        <v>1990</v>
      </c>
      <c r="F3497" s="4">
        <v>9464.07</v>
      </c>
      <c r="G3497" s="5">
        <v>206675</v>
      </c>
      <c r="H3497" s="2" t="s">
        <v>35</v>
      </c>
      <c r="I3497" s="2" t="s">
        <v>22</v>
      </c>
      <c r="J3497" s="6">
        <v>3</v>
      </c>
      <c r="K3497" s="7">
        <v>667</v>
      </c>
      <c r="L3497" s="8">
        <v>578</v>
      </c>
      <c r="M3497" s="3">
        <v>2</v>
      </c>
      <c r="N3497" s="3">
        <v>5</v>
      </c>
      <c r="O3497" s="2" t="s">
        <v>85</v>
      </c>
      <c r="P3497" s="9" t="s">
        <v>6896</v>
      </c>
      <c r="Q3497" s="9" t="s">
        <v>13357</v>
      </c>
      <c r="R3497" s="10">
        <v>43252</v>
      </c>
      <c r="S3497" s="10">
        <v>45436.517990643842</v>
      </c>
      <c r="T3497" s="11">
        <v>34</v>
      </c>
      <c r="U3497" s="51">
        <v>6</v>
      </c>
      <c r="V3497" s="51">
        <v>2018</v>
      </c>
      <c r="W3497" s="52">
        <v>2024</v>
      </c>
    </row>
    <row r="3498" spans="1:23" x14ac:dyDescent="0.3">
      <c r="A3498" s="22">
        <v>3497</v>
      </c>
      <c r="B3498" s="2" t="s">
        <v>6899</v>
      </c>
      <c r="C3498" s="2" t="s">
        <v>33</v>
      </c>
      <c r="D3498" s="2" t="s">
        <v>46</v>
      </c>
      <c r="E3498" s="3">
        <v>2012</v>
      </c>
      <c r="F3498" s="4">
        <v>59422.82</v>
      </c>
      <c r="G3498" s="5">
        <v>43569</v>
      </c>
      <c r="H3498" s="2" t="s">
        <v>41</v>
      </c>
      <c r="I3498" s="2" t="s">
        <v>22</v>
      </c>
      <c r="J3498" s="6">
        <v>5.2</v>
      </c>
      <c r="K3498" s="7">
        <v>444</v>
      </c>
      <c r="L3498" s="8">
        <v>116</v>
      </c>
      <c r="M3498" s="3">
        <v>4</v>
      </c>
      <c r="N3498" s="3">
        <v>5</v>
      </c>
      <c r="O3498" s="2" t="s">
        <v>42</v>
      </c>
      <c r="P3498" s="9" t="s">
        <v>6898</v>
      </c>
      <c r="Q3498" s="9" t="s">
        <v>13358</v>
      </c>
      <c r="R3498" s="10">
        <v>44697</v>
      </c>
      <c r="S3498" s="10">
        <v>45407.604207887292</v>
      </c>
      <c r="T3498" s="11">
        <v>12</v>
      </c>
      <c r="U3498" s="51">
        <v>5</v>
      </c>
      <c r="V3498" s="51">
        <v>2022</v>
      </c>
      <c r="W3498" s="52">
        <v>2024</v>
      </c>
    </row>
    <row r="3499" spans="1:23" x14ac:dyDescent="0.3">
      <c r="A3499" s="22">
        <v>3498</v>
      </c>
      <c r="B3499" s="2" t="s">
        <v>6901</v>
      </c>
      <c r="C3499" s="2" t="s">
        <v>49</v>
      </c>
      <c r="D3499" s="2" t="s">
        <v>92</v>
      </c>
      <c r="E3499" s="3">
        <v>1991</v>
      </c>
      <c r="F3499" s="4">
        <v>31300.07</v>
      </c>
      <c r="G3499" s="5">
        <v>239729</v>
      </c>
      <c r="H3499" s="2" t="s">
        <v>28</v>
      </c>
      <c r="I3499" s="2" t="s">
        <v>29</v>
      </c>
      <c r="J3499" s="6">
        <v>5.5</v>
      </c>
      <c r="K3499" s="7">
        <v>534</v>
      </c>
      <c r="L3499" s="8">
        <v>574</v>
      </c>
      <c r="M3499" s="3">
        <v>4</v>
      </c>
      <c r="N3499" s="3">
        <v>7</v>
      </c>
      <c r="O3499" s="2" t="s">
        <v>85</v>
      </c>
      <c r="P3499" s="9" t="s">
        <v>6900</v>
      </c>
      <c r="Q3499" s="9" t="s">
        <v>13359</v>
      </c>
      <c r="R3499" s="10">
        <v>44093</v>
      </c>
      <c r="S3499" s="10">
        <v>45806.702027451203</v>
      </c>
      <c r="T3499" s="11">
        <v>33</v>
      </c>
      <c r="U3499" s="51">
        <v>9</v>
      </c>
      <c r="V3499" s="51">
        <v>2020</v>
      </c>
      <c r="W3499" s="52">
        <v>2025</v>
      </c>
    </row>
    <row r="3500" spans="1:23" x14ac:dyDescent="0.3">
      <c r="A3500" s="22">
        <v>3499</v>
      </c>
      <c r="B3500" s="2" t="s">
        <v>6903</v>
      </c>
      <c r="C3500" s="2" t="s">
        <v>74</v>
      </c>
      <c r="D3500" s="2" t="s">
        <v>46</v>
      </c>
      <c r="E3500" s="3">
        <v>2008</v>
      </c>
      <c r="F3500" s="4">
        <v>65625.78</v>
      </c>
      <c r="G3500" s="5">
        <v>211028</v>
      </c>
      <c r="H3500" s="2" t="s">
        <v>28</v>
      </c>
      <c r="I3500" s="2" t="s">
        <v>29</v>
      </c>
      <c r="J3500" s="6">
        <v>1.6</v>
      </c>
      <c r="K3500" s="7">
        <v>698</v>
      </c>
      <c r="L3500" s="8">
        <v>592</v>
      </c>
      <c r="M3500" s="3">
        <v>4</v>
      </c>
      <c r="N3500" s="3">
        <v>4</v>
      </c>
      <c r="O3500" s="2" t="s">
        <v>30</v>
      </c>
      <c r="P3500" s="9" t="s">
        <v>6902</v>
      </c>
      <c r="Q3500" s="9" t="s">
        <v>13360</v>
      </c>
      <c r="R3500" s="10">
        <v>43846</v>
      </c>
      <c r="S3500" s="10">
        <v>45364.087504546631</v>
      </c>
      <c r="T3500" s="11">
        <v>16</v>
      </c>
      <c r="U3500" s="51">
        <v>1</v>
      </c>
      <c r="V3500" s="51">
        <v>2020</v>
      </c>
      <c r="W3500" s="52">
        <v>2024</v>
      </c>
    </row>
    <row r="3501" spans="1:23" x14ac:dyDescent="0.3">
      <c r="A3501" s="22">
        <v>3500</v>
      </c>
      <c r="B3501" s="2" t="s">
        <v>6905</v>
      </c>
      <c r="C3501" s="2" t="s">
        <v>33</v>
      </c>
      <c r="D3501" s="2" t="s">
        <v>20</v>
      </c>
      <c r="E3501" s="3">
        <v>2007</v>
      </c>
      <c r="F3501" s="4">
        <v>69619.28</v>
      </c>
      <c r="G3501" s="5">
        <v>206104</v>
      </c>
      <c r="H3501" s="2" t="s">
        <v>35</v>
      </c>
      <c r="I3501" s="2" t="s">
        <v>22</v>
      </c>
      <c r="J3501" s="6">
        <v>5.6</v>
      </c>
      <c r="K3501" s="7">
        <v>121</v>
      </c>
      <c r="L3501" s="8">
        <v>732</v>
      </c>
      <c r="M3501" s="3">
        <v>2</v>
      </c>
      <c r="N3501" s="3">
        <v>2</v>
      </c>
      <c r="O3501" s="2" t="s">
        <v>51</v>
      </c>
      <c r="P3501" s="9" t="s">
        <v>6904</v>
      </c>
      <c r="Q3501" s="9" t="s">
        <v>13361</v>
      </c>
      <c r="R3501" s="10">
        <v>44242</v>
      </c>
      <c r="S3501" s="10">
        <v>45328.310349115542</v>
      </c>
      <c r="T3501" s="11">
        <v>17</v>
      </c>
      <c r="U3501" s="51">
        <v>2</v>
      </c>
      <c r="V3501" s="51">
        <v>2021</v>
      </c>
      <c r="W3501" s="52">
        <v>2024</v>
      </c>
    </row>
    <row r="3502" spans="1:23" x14ac:dyDescent="0.3">
      <c r="A3502" s="22">
        <v>3501</v>
      </c>
      <c r="B3502" s="2" t="s">
        <v>6907</v>
      </c>
      <c r="C3502" s="2" t="s">
        <v>63</v>
      </c>
      <c r="D3502" s="2" t="s">
        <v>40</v>
      </c>
      <c r="E3502" s="3">
        <v>1993</v>
      </c>
      <c r="F3502" s="4">
        <v>45216.66</v>
      </c>
      <c r="G3502" s="5">
        <v>43219</v>
      </c>
      <c r="H3502" s="2" t="s">
        <v>35</v>
      </c>
      <c r="I3502" s="2" t="s">
        <v>22</v>
      </c>
      <c r="J3502" s="6">
        <v>4.3</v>
      </c>
      <c r="K3502" s="7">
        <v>631</v>
      </c>
      <c r="L3502" s="8">
        <v>415</v>
      </c>
      <c r="M3502" s="3">
        <v>3</v>
      </c>
      <c r="N3502" s="3">
        <v>2</v>
      </c>
      <c r="O3502" s="2" t="s">
        <v>30</v>
      </c>
      <c r="P3502" s="9" t="s">
        <v>6906</v>
      </c>
      <c r="Q3502" s="9" t="s">
        <v>13362</v>
      </c>
      <c r="R3502" s="10">
        <v>43861</v>
      </c>
      <c r="S3502" s="10">
        <v>45778.810449135541</v>
      </c>
      <c r="T3502" s="11">
        <v>31</v>
      </c>
      <c r="U3502" s="51">
        <v>1</v>
      </c>
      <c r="V3502" s="51">
        <v>2020</v>
      </c>
      <c r="W3502" s="52">
        <v>2025</v>
      </c>
    </row>
    <row r="3503" spans="1:23" x14ac:dyDescent="0.3">
      <c r="A3503" s="22">
        <v>3502</v>
      </c>
      <c r="B3503" s="2" t="s">
        <v>6909</v>
      </c>
      <c r="C3503" s="2" t="s">
        <v>74</v>
      </c>
      <c r="D3503" s="2" t="s">
        <v>46</v>
      </c>
      <c r="E3503" s="3">
        <v>2005</v>
      </c>
      <c r="F3503" s="4">
        <v>67090.5</v>
      </c>
      <c r="G3503" s="5">
        <v>268011</v>
      </c>
      <c r="H3503" s="2" t="s">
        <v>35</v>
      </c>
      <c r="I3503" s="2" t="s">
        <v>29</v>
      </c>
      <c r="J3503" s="6">
        <v>5.6</v>
      </c>
      <c r="K3503" s="7">
        <v>634</v>
      </c>
      <c r="L3503" s="8">
        <v>717</v>
      </c>
      <c r="M3503" s="3">
        <v>3</v>
      </c>
      <c r="N3503" s="3">
        <v>2</v>
      </c>
      <c r="O3503" s="2" t="s">
        <v>42</v>
      </c>
      <c r="P3503" s="9" t="s">
        <v>6908</v>
      </c>
      <c r="Q3503" s="9" t="s">
        <v>13363</v>
      </c>
      <c r="R3503" s="10">
        <v>44818</v>
      </c>
      <c r="S3503" s="10">
        <v>45447.470181081932</v>
      </c>
      <c r="T3503" s="11">
        <v>19</v>
      </c>
      <c r="U3503" s="51">
        <v>9</v>
      </c>
      <c r="V3503" s="51">
        <v>2022</v>
      </c>
      <c r="W3503" s="52">
        <v>2024</v>
      </c>
    </row>
    <row r="3504" spans="1:23" x14ac:dyDescent="0.3">
      <c r="A3504" s="22">
        <v>3503</v>
      </c>
      <c r="B3504" s="2" t="s">
        <v>6911</v>
      </c>
      <c r="C3504" s="2" t="s">
        <v>74</v>
      </c>
      <c r="D3504" s="2" t="s">
        <v>20</v>
      </c>
      <c r="E3504" s="3">
        <v>2004</v>
      </c>
      <c r="F3504" s="4">
        <v>17207.62</v>
      </c>
      <c r="G3504" s="5">
        <v>112224</v>
      </c>
      <c r="H3504" s="2" t="s">
        <v>21</v>
      </c>
      <c r="I3504" s="2" t="s">
        <v>22</v>
      </c>
      <c r="J3504" s="6">
        <v>4.8</v>
      </c>
      <c r="K3504" s="7">
        <v>159</v>
      </c>
      <c r="L3504" s="8">
        <v>790</v>
      </c>
      <c r="M3504" s="3">
        <v>4</v>
      </c>
      <c r="N3504" s="3">
        <v>4</v>
      </c>
      <c r="O3504" s="2" t="s">
        <v>51</v>
      </c>
      <c r="P3504" s="9" t="s">
        <v>6910</v>
      </c>
      <c r="Q3504" s="9" t="s">
        <v>13364</v>
      </c>
      <c r="R3504" s="10">
        <v>43747</v>
      </c>
      <c r="S3504" s="10">
        <v>45481.641015248759</v>
      </c>
      <c r="T3504" s="11">
        <v>20</v>
      </c>
      <c r="U3504" s="51">
        <v>10</v>
      </c>
      <c r="V3504" s="51">
        <v>2019</v>
      </c>
      <c r="W3504" s="52">
        <v>2024</v>
      </c>
    </row>
    <row r="3505" spans="1:23" x14ac:dyDescent="0.3">
      <c r="A3505" s="22">
        <v>3504</v>
      </c>
      <c r="B3505" s="2" t="s">
        <v>6913</v>
      </c>
      <c r="C3505" s="2" t="s">
        <v>107</v>
      </c>
      <c r="D3505" s="2" t="s">
        <v>40</v>
      </c>
      <c r="E3505" s="3">
        <v>1997</v>
      </c>
      <c r="F3505" s="4">
        <v>56588.15</v>
      </c>
      <c r="G3505" s="5">
        <v>24823</v>
      </c>
      <c r="H3505" s="2" t="s">
        <v>41</v>
      </c>
      <c r="I3505" s="2" t="s">
        <v>22</v>
      </c>
      <c r="J3505" s="6">
        <v>4.3</v>
      </c>
      <c r="K3505" s="7">
        <v>105</v>
      </c>
      <c r="L3505" s="8">
        <v>786</v>
      </c>
      <c r="M3505" s="3">
        <v>3</v>
      </c>
      <c r="N3505" s="3">
        <v>4</v>
      </c>
      <c r="O3505" s="2" t="s">
        <v>30</v>
      </c>
      <c r="P3505" s="9" t="s">
        <v>6912</v>
      </c>
      <c r="Q3505" s="9" t="s">
        <v>13365</v>
      </c>
      <c r="R3505" s="10">
        <v>43340</v>
      </c>
      <c r="S3505" s="10">
        <v>45828.022291504007</v>
      </c>
      <c r="T3505" s="11">
        <v>27</v>
      </c>
      <c r="U3505" s="51">
        <v>8</v>
      </c>
      <c r="V3505" s="51">
        <v>2018</v>
      </c>
      <c r="W3505" s="52">
        <v>2025</v>
      </c>
    </row>
    <row r="3506" spans="1:23" x14ac:dyDescent="0.3">
      <c r="A3506" s="22">
        <v>3505</v>
      </c>
      <c r="B3506" s="2" t="s">
        <v>6915</v>
      </c>
      <c r="C3506" s="2" t="s">
        <v>33</v>
      </c>
      <c r="D3506" s="2" t="s">
        <v>56</v>
      </c>
      <c r="E3506" s="3">
        <v>1998</v>
      </c>
      <c r="F3506" s="4">
        <v>71643.39</v>
      </c>
      <c r="G3506" s="5">
        <v>145194</v>
      </c>
      <c r="H3506" s="2" t="s">
        <v>41</v>
      </c>
      <c r="I3506" s="2" t="s">
        <v>22</v>
      </c>
      <c r="J3506" s="6">
        <v>4.9000000000000004</v>
      </c>
      <c r="K3506" s="7">
        <v>678</v>
      </c>
      <c r="L3506" s="8">
        <v>264</v>
      </c>
      <c r="M3506" s="3">
        <v>3</v>
      </c>
      <c r="N3506" s="3">
        <v>4</v>
      </c>
      <c r="O3506" s="2" t="s">
        <v>23</v>
      </c>
      <c r="P3506" s="9" t="s">
        <v>6914</v>
      </c>
      <c r="Q3506" s="9" t="s">
        <v>13366</v>
      </c>
      <c r="R3506" s="10">
        <v>43471</v>
      </c>
      <c r="S3506" s="10">
        <v>45463.387364518618</v>
      </c>
      <c r="T3506" s="11">
        <v>26</v>
      </c>
      <c r="U3506" s="51">
        <v>1</v>
      </c>
      <c r="V3506" s="51">
        <v>2019</v>
      </c>
      <c r="W3506" s="52">
        <v>2024</v>
      </c>
    </row>
    <row r="3507" spans="1:23" x14ac:dyDescent="0.3">
      <c r="A3507" s="22">
        <v>3506</v>
      </c>
      <c r="B3507" s="2" t="s">
        <v>6917</v>
      </c>
      <c r="C3507" s="2" t="s">
        <v>33</v>
      </c>
      <c r="D3507" s="2" t="s">
        <v>56</v>
      </c>
      <c r="E3507" s="3">
        <v>2008</v>
      </c>
      <c r="F3507" s="4">
        <v>30774.6</v>
      </c>
      <c r="G3507" s="5">
        <v>30340</v>
      </c>
      <c r="H3507" s="2" t="s">
        <v>35</v>
      </c>
      <c r="I3507" s="2" t="s">
        <v>29</v>
      </c>
      <c r="J3507" s="6">
        <v>4.7</v>
      </c>
      <c r="K3507" s="7">
        <v>389</v>
      </c>
      <c r="L3507" s="8">
        <v>360</v>
      </c>
      <c r="M3507" s="3">
        <v>5</v>
      </c>
      <c r="N3507" s="3">
        <v>4</v>
      </c>
      <c r="O3507" s="2" t="s">
        <v>23</v>
      </c>
      <c r="P3507" s="9" t="s">
        <v>6916</v>
      </c>
      <c r="Q3507" s="9" t="s">
        <v>13367</v>
      </c>
      <c r="R3507" s="10">
        <v>41837</v>
      </c>
      <c r="S3507" s="10">
        <v>45787.426172280168</v>
      </c>
      <c r="T3507" s="11">
        <v>16</v>
      </c>
      <c r="U3507" s="51">
        <v>7</v>
      </c>
      <c r="V3507" s="51">
        <v>2014</v>
      </c>
      <c r="W3507" s="52">
        <v>2025</v>
      </c>
    </row>
    <row r="3508" spans="1:23" x14ac:dyDescent="0.3">
      <c r="A3508" s="22">
        <v>3507</v>
      </c>
      <c r="B3508" s="2" t="s">
        <v>6919</v>
      </c>
      <c r="C3508" s="2" t="s">
        <v>45</v>
      </c>
      <c r="D3508" s="2" t="s">
        <v>46</v>
      </c>
      <c r="E3508" s="3">
        <v>2019</v>
      </c>
      <c r="F3508" s="4">
        <v>38170.019999999997</v>
      </c>
      <c r="G3508" s="5">
        <v>27703</v>
      </c>
      <c r="H3508" s="2" t="s">
        <v>41</v>
      </c>
      <c r="I3508" s="2" t="s">
        <v>29</v>
      </c>
      <c r="J3508" s="6">
        <v>2.4</v>
      </c>
      <c r="K3508" s="7">
        <v>82</v>
      </c>
      <c r="L3508" s="8">
        <v>262</v>
      </c>
      <c r="M3508" s="3">
        <v>3</v>
      </c>
      <c r="N3508" s="3">
        <v>2</v>
      </c>
      <c r="O3508" s="2" t="s">
        <v>80</v>
      </c>
      <c r="P3508" s="9" t="s">
        <v>6918</v>
      </c>
      <c r="Q3508" s="9" t="s">
        <v>13368</v>
      </c>
      <c r="R3508" s="10">
        <v>45468</v>
      </c>
      <c r="S3508" s="10">
        <v>45586.051897425197</v>
      </c>
      <c r="T3508" s="11">
        <v>5</v>
      </c>
      <c r="U3508" s="51">
        <v>6</v>
      </c>
      <c r="V3508" s="51">
        <v>2024</v>
      </c>
      <c r="W3508" s="52">
        <v>2024</v>
      </c>
    </row>
    <row r="3509" spans="1:23" x14ac:dyDescent="0.3">
      <c r="A3509" s="22">
        <v>3508</v>
      </c>
      <c r="B3509" s="2" t="s">
        <v>6921</v>
      </c>
      <c r="C3509" s="2" t="s">
        <v>26</v>
      </c>
      <c r="D3509" s="2" t="s">
        <v>40</v>
      </c>
      <c r="E3509" s="3">
        <v>2007</v>
      </c>
      <c r="F3509" s="4">
        <v>18873.14</v>
      </c>
      <c r="G3509" s="5">
        <v>271121</v>
      </c>
      <c r="H3509" s="2" t="s">
        <v>21</v>
      </c>
      <c r="I3509" s="2" t="s">
        <v>29</v>
      </c>
      <c r="J3509" s="6">
        <v>4.5</v>
      </c>
      <c r="K3509" s="7">
        <v>678</v>
      </c>
      <c r="L3509" s="8">
        <v>349</v>
      </c>
      <c r="M3509" s="3">
        <v>4</v>
      </c>
      <c r="N3509" s="3">
        <v>5</v>
      </c>
      <c r="O3509" s="2" t="s">
        <v>42</v>
      </c>
      <c r="P3509" s="9" t="s">
        <v>6920</v>
      </c>
      <c r="Q3509" s="9" t="s">
        <v>13369</v>
      </c>
      <c r="R3509" s="10">
        <v>43566</v>
      </c>
      <c r="S3509" s="10">
        <v>45297.790245094737</v>
      </c>
      <c r="T3509" s="11">
        <v>17</v>
      </c>
      <c r="U3509" s="51">
        <v>4</v>
      </c>
      <c r="V3509" s="51">
        <v>2019</v>
      </c>
      <c r="W3509" s="52">
        <v>2024</v>
      </c>
    </row>
    <row r="3510" spans="1:23" x14ac:dyDescent="0.3">
      <c r="A3510" s="22">
        <v>3509</v>
      </c>
      <c r="B3510" s="2" t="s">
        <v>6923</v>
      </c>
      <c r="C3510" s="2" t="s">
        <v>19</v>
      </c>
      <c r="D3510" s="2" t="s">
        <v>56</v>
      </c>
      <c r="E3510" s="3">
        <v>2019</v>
      </c>
      <c r="F3510" s="4">
        <v>15863.2</v>
      </c>
      <c r="G3510" s="5">
        <v>5133</v>
      </c>
      <c r="H3510" s="2" t="s">
        <v>21</v>
      </c>
      <c r="I3510" s="2" t="s">
        <v>22</v>
      </c>
      <c r="J3510" s="6">
        <v>3</v>
      </c>
      <c r="K3510" s="7">
        <v>622</v>
      </c>
      <c r="L3510" s="8">
        <v>275</v>
      </c>
      <c r="M3510" s="3">
        <v>3</v>
      </c>
      <c r="N3510" s="3">
        <v>4</v>
      </c>
      <c r="O3510" s="2" t="s">
        <v>85</v>
      </c>
      <c r="P3510" s="9" t="s">
        <v>6922</v>
      </c>
      <c r="Q3510" s="9" t="s">
        <v>13370</v>
      </c>
      <c r="R3510" s="10">
        <v>44085</v>
      </c>
      <c r="S3510" s="10">
        <v>45700.538794804677</v>
      </c>
      <c r="T3510" s="11">
        <v>5</v>
      </c>
      <c r="U3510" s="51">
        <v>9</v>
      </c>
      <c r="V3510" s="51">
        <v>2020</v>
      </c>
      <c r="W3510" s="52">
        <v>2025</v>
      </c>
    </row>
    <row r="3511" spans="1:23" x14ac:dyDescent="0.3">
      <c r="A3511" s="22">
        <v>3510</v>
      </c>
      <c r="B3511" s="2" t="s">
        <v>6925</v>
      </c>
      <c r="C3511" s="2" t="s">
        <v>63</v>
      </c>
      <c r="D3511" s="2" t="s">
        <v>40</v>
      </c>
      <c r="E3511" s="3">
        <v>2011</v>
      </c>
      <c r="F3511" s="4">
        <v>16947.34</v>
      </c>
      <c r="G3511" s="5">
        <v>187184</v>
      </c>
      <c r="H3511" s="2" t="s">
        <v>41</v>
      </c>
      <c r="I3511" s="2" t="s">
        <v>29</v>
      </c>
      <c r="J3511" s="6">
        <v>2.2000000000000002</v>
      </c>
      <c r="K3511" s="7">
        <v>456</v>
      </c>
      <c r="L3511" s="8">
        <v>599</v>
      </c>
      <c r="M3511" s="3">
        <v>3</v>
      </c>
      <c r="N3511" s="3">
        <v>7</v>
      </c>
      <c r="O3511" s="2" t="s">
        <v>85</v>
      </c>
      <c r="P3511" s="9" t="s">
        <v>6924</v>
      </c>
      <c r="Q3511" s="9" t="s">
        <v>13371</v>
      </c>
      <c r="R3511" s="10">
        <v>45048</v>
      </c>
      <c r="S3511" s="10">
        <v>45273.695426130937</v>
      </c>
      <c r="T3511" s="11">
        <v>13</v>
      </c>
      <c r="U3511" s="51">
        <v>5</v>
      </c>
      <c r="V3511" s="51">
        <v>2023</v>
      </c>
      <c r="W3511" s="52">
        <v>2023</v>
      </c>
    </row>
    <row r="3512" spans="1:23" x14ac:dyDescent="0.3">
      <c r="A3512" s="22">
        <v>3511</v>
      </c>
      <c r="B3512" s="2" t="s">
        <v>6927</v>
      </c>
      <c r="C3512" s="2" t="s">
        <v>19</v>
      </c>
      <c r="D3512" s="2" t="s">
        <v>50</v>
      </c>
      <c r="E3512" s="3">
        <v>1996</v>
      </c>
      <c r="F3512" s="4">
        <v>54732.35</v>
      </c>
      <c r="G3512" s="5">
        <v>41110</v>
      </c>
      <c r="H3512" s="2" t="s">
        <v>41</v>
      </c>
      <c r="I3512" s="2" t="s">
        <v>22</v>
      </c>
      <c r="J3512" s="6">
        <v>2.5</v>
      </c>
      <c r="K3512" s="7">
        <v>193</v>
      </c>
      <c r="L3512" s="8">
        <v>408</v>
      </c>
      <c r="M3512" s="3">
        <v>5</v>
      </c>
      <c r="N3512" s="3">
        <v>2</v>
      </c>
      <c r="O3512" s="2" t="s">
        <v>30</v>
      </c>
      <c r="P3512" s="9" t="s">
        <v>6926</v>
      </c>
      <c r="Q3512" s="9" t="s">
        <v>13372</v>
      </c>
      <c r="R3512" s="10">
        <v>41997</v>
      </c>
      <c r="S3512" s="10">
        <v>45247.848256697063</v>
      </c>
      <c r="T3512" s="11">
        <v>28</v>
      </c>
      <c r="U3512" s="51">
        <v>12</v>
      </c>
      <c r="V3512" s="51">
        <v>2014</v>
      </c>
      <c r="W3512" s="52">
        <v>2023</v>
      </c>
    </row>
    <row r="3513" spans="1:23" x14ac:dyDescent="0.3">
      <c r="A3513" s="22">
        <v>3512</v>
      </c>
      <c r="B3513" s="2" t="s">
        <v>6929</v>
      </c>
      <c r="C3513" s="2" t="s">
        <v>107</v>
      </c>
      <c r="D3513" s="2" t="s">
        <v>64</v>
      </c>
      <c r="E3513" s="3">
        <v>2001</v>
      </c>
      <c r="F3513" s="4">
        <v>27432.45</v>
      </c>
      <c r="G3513" s="5">
        <v>136185</v>
      </c>
      <c r="H3513" s="2" t="s">
        <v>28</v>
      </c>
      <c r="I3513" s="2" t="s">
        <v>29</v>
      </c>
      <c r="J3513" s="6">
        <v>3.1</v>
      </c>
      <c r="K3513" s="7">
        <v>174</v>
      </c>
      <c r="L3513" s="8">
        <v>393</v>
      </c>
      <c r="M3513" s="3">
        <v>5</v>
      </c>
      <c r="N3513" s="3">
        <v>4</v>
      </c>
      <c r="O3513" s="2" t="s">
        <v>36</v>
      </c>
      <c r="P3513" s="9" t="s">
        <v>6928</v>
      </c>
      <c r="Q3513" s="9" t="s">
        <v>13373</v>
      </c>
      <c r="R3513" s="10">
        <v>42693</v>
      </c>
      <c r="S3513" s="10">
        <v>45572.763239693661</v>
      </c>
      <c r="T3513" s="11">
        <v>23</v>
      </c>
      <c r="U3513" s="51">
        <v>11</v>
      </c>
      <c r="V3513" s="51">
        <v>2016</v>
      </c>
      <c r="W3513" s="52">
        <v>2024</v>
      </c>
    </row>
    <row r="3514" spans="1:23" x14ac:dyDescent="0.3">
      <c r="A3514" s="22">
        <v>3513</v>
      </c>
      <c r="B3514" s="2" t="s">
        <v>6931</v>
      </c>
      <c r="C3514" s="2" t="s">
        <v>26</v>
      </c>
      <c r="D3514" s="2" t="s">
        <v>34</v>
      </c>
      <c r="E3514" s="3">
        <v>2008</v>
      </c>
      <c r="F3514" s="4">
        <v>32530.41</v>
      </c>
      <c r="G3514" s="5">
        <v>8935</v>
      </c>
      <c r="H3514" s="2" t="s">
        <v>41</v>
      </c>
      <c r="I3514" s="2" t="s">
        <v>22</v>
      </c>
      <c r="J3514" s="6">
        <v>2.5</v>
      </c>
      <c r="K3514" s="7">
        <v>318</v>
      </c>
      <c r="L3514" s="8">
        <v>461</v>
      </c>
      <c r="M3514" s="3">
        <v>3</v>
      </c>
      <c r="N3514" s="3">
        <v>7</v>
      </c>
      <c r="O3514" s="2" t="s">
        <v>80</v>
      </c>
      <c r="P3514" s="9" t="s">
        <v>6930</v>
      </c>
      <c r="Q3514" s="9" t="s">
        <v>13374</v>
      </c>
      <c r="R3514" s="10">
        <v>44167</v>
      </c>
      <c r="S3514" s="10">
        <v>45381.611009247572</v>
      </c>
      <c r="T3514" s="11">
        <v>16</v>
      </c>
      <c r="U3514" s="51">
        <v>12</v>
      </c>
      <c r="V3514" s="51">
        <v>2020</v>
      </c>
      <c r="W3514" s="52">
        <v>2024</v>
      </c>
    </row>
    <row r="3515" spans="1:23" x14ac:dyDescent="0.3">
      <c r="A3515" s="22">
        <v>3514</v>
      </c>
      <c r="B3515" s="2" t="s">
        <v>6933</v>
      </c>
      <c r="C3515" s="2" t="s">
        <v>49</v>
      </c>
      <c r="D3515" s="2" t="s">
        <v>92</v>
      </c>
      <c r="E3515" s="3">
        <v>2023</v>
      </c>
      <c r="F3515" s="4">
        <v>17967.060000000001</v>
      </c>
      <c r="G3515" s="5">
        <v>189886</v>
      </c>
      <c r="H3515" s="2" t="s">
        <v>28</v>
      </c>
      <c r="I3515" s="2" t="s">
        <v>29</v>
      </c>
      <c r="J3515" s="6">
        <v>2.8</v>
      </c>
      <c r="K3515" s="7">
        <v>137</v>
      </c>
      <c r="L3515" s="8">
        <v>359</v>
      </c>
      <c r="M3515" s="3">
        <v>5</v>
      </c>
      <c r="N3515" s="3">
        <v>7</v>
      </c>
      <c r="O3515" s="2" t="s">
        <v>65</v>
      </c>
      <c r="P3515" s="9" t="s">
        <v>6932</v>
      </c>
      <c r="Q3515" s="9" t="s">
        <v>13375</v>
      </c>
      <c r="R3515" s="10">
        <v>43205</v>
      </c>
      <c r="S3515" s="10">
        <v>45626.355958237356</v>
      </c>
      <c r="T3515" s="11">
        <v>1</v>
      </c>
      <c r="U3515" s="51">
        <v>4</v>
      </c>
      <c r="V3515" s="51">
        <v>2018</v>
      </c>
      <c r="W3515" s="52">
        <v>2024</v>
      </c>
    </row>
    <row r="3516" spans="1:23" x14ac:dyDescent="0.3">
      <c r="A3516" s="22">
        <v>3515</v>
      </c>
      <c r="B3516" s="2" t="s">
        <v>6935</v>
      </c>
      <c r="C3516" s="2" t="s">
        <v>49</v>
      </c>
      <c r="D3516" s="2" t="s">
        <v>40</v>
      </c>
      <c r="E3516" s="3">
        <v>1997</v>
      </c>
      <c r="F3516" s="4">
        <v>5190.57</v>
      </c>
      <c r="G3516" s="5">
        <v>188079</v>
      </c>
      <c r="H3516" s="2" t="s">
        <v>21</v>
      </c>
      <c r="I3516" s="2" t="s">
        <v>22</v>
      </c>
      <c r="J3516" s="6">
        <v>4.5</v>
      </c>
      <c r="K3516" s="7">
        <v>548</v>
      </c>
      <c r="L3516" s="8">
        <v>215</v>
      </c>
      <c r="M3516" s="3">
        <v>5</v>
      </c>
      <c r="N3516" s="3">
        <v>7</v>
      </c>
      <c r="O3516" s="2" t="s">
        <v>80</v>
      </c>
      <c r="P3516" s="9" t="s">
        <v>6934</v>
      </c>
      <c r="Q3516" s="9" t="s">
        <v>13376</v>
      </c>
      <c r="R3516" s="10">
        <v>43141</v>
      </c>
      <c r="S3516" s="10">
        <v>45137.012089463613</v>
      </c>
      <c r="T3516" s="11">
        <v>27</v>
      </c>
      <c r="U3516" s="51">
        <v>2</v>
      </c>
      <c r="V3516" s="51">
        <v>2018</v>
      </c>
      <c r="W3516" s="52">
        <v>2023</v>
      </c>
    </row>
    <row r="3517" spans="1:23" x14ac:dyDescent="0.3">
      <c r="A3517" s="22">
        <v>3516</v>
      </c>
      <c r="B3517" s="2" t="s">
        <v>6937</v>
      </c>
      <c r="C3517" s="2" t="s">
        <v>49</v>
      </c>
      <c r="D3517" s="2" t="s">
        <v>27</v>
      </c>
      <c r="E3517" s="3">
        <v>2006</v>
      </c>
      <c r="F3517" s="4">
        <v>58041.04</v>
      </c>
      <c r="G3517" s="5">
        <v>295978</v>
      </c>
      <c r="H3517" s="2" t="s">
        <v>28</v>
      </c>
      <c r="I3517" s="2" t="s">
        <v>22</v>
      </c>
      <c r="J3517" s="6">
        <v>3.7</v>
      </c>
      <c r="K3517" s="7">
        <v>676</v>
      </c>
      <c r="L3517" s="8">
        <v>337</v>
      </c>
      <c r="M3517" s="3">
        <v>4</v>
      </c>
      <c r="N3517" s="3">
        <v>7</v>
      </c>
      <c r="O3517" s="2" t="s">
        <v>42</v>
      </c>
      <c r="P3517" s="9" t="s">
        <v>6936</v>
      </c>
      <c r="Q3517" s="9" t="s">
        <v>13377</v>
      </c>
      <c r="R3517" s="10">
        <v>42616</v>
      </c>
      <c r="S3517" s="10">
        <v>45197.906268299383</v>
      </c>
      <c r="T3517" s="11">
        <v>18</v>
      </c>
      <c r="U3517" s="51">
        <v>9</v>
      </c>
      <c r="V3517" s="51">
        <v>2016</v>
      </c>
      <c r="W3517" s="52">
        <v>2023</v>
      </c>
    </row>
    <row r="3518" spans="1:23" x14ac:dyDescent="0.3">
      <c r="A3518" s="22">
        <v>3517</v>
      </c>
      <c r="B3518" s="2" t="s">
        <v>6939</v>
      </c>
      <c r="C3518" s="2" t="s">
        <v>39</v>
      </c>
      <c r="D3518" s="2" t="s">
        <v>40</v>
      </c>
      <c r="E3518" s="3">
        <v>2005</v>
      </c>
      <c r="F3518" s="4">
        <v>25625.7</v>
      </c>
      <c r="G3518" s="5">
        <v>174538</v>
      </c>
      <c r="H3518" s="2" t="s">
        <v>21</v>
      </c>
      <c r="I3518" s="2" t="s">
        <v>22</v>
      </c>
      <c r="J3518" s="6">
        <v>5.8</v>
      </c>
      <c r="K3518" s="7">
        <v>666</v>
      </c>
      <c r="L3518" s="8">
        <v>116</v>
      </c>
      <c r="M3518" s="3">
        <v>4</v>
      </c>
      <c r="N3518" s="3">
        <v>7</v>
      </c>
      <c r="O3518" s="2" t="s">
        <v>80</v>
      </c>
      <c r="P3518" s="9" t="s">
        <v>6938</v>
      </c>
      <c r="Q3518" s="9" t="s">
        <v>13378</v>
      </c>
      <c r="R3518" s="10">
        <v>42386</v>
      </c>
      <c r="S3518" s="10">
        <v>45265.079702986317</v>
      </c>
      <c r="T3518" s="11">
        <v>19</v>
      </c>
      <c r="U3518" s="51">
        <v>1</v>
      </c>
      <c r="V3518" s="51">
        <v>2016</v>
      </c>
      <c r="W3518" s="52">
        <v>2023</v>
      </c>
    </row>
    <row r="3519" spans="1:23" x14ac:dyDescent="0.3">
      <c r="A3519" s="22">
        <v>3518</v>
      </c>
      <c r="B3519" s="2" t="s">
        <v>6941</v>
      </c>
      <c r="C3519" s="2" t="s">
        <v>49</v>
      </c>
      <c r="D3519" s="2" t="s">
        <v>46</v>
      </c>
      <c r="E3519" s="3">
        <v>1999</v>
      </c>
      <c r="F3519" s="4">
        <v>73439.66</v>
      </c>
      <c r="G3519" s="5">
        <v>267014</v>
      </c>
      <c r="H3519" s="2" t="s">
        <v>35</v>
      </c>
      <c r="I3519" s="2" t="s">
        <v>29</v>
      </c>
      <c r="J3519" s="6">
        <v>2.8</v>
      </c>
      <c r="K3519" s="7">
        <v>673</v>
      </c>
      <c r="L3519" s="8">
        <v>646</v>
      </c>
      <c r="M3519" s="3">
        <v>5</v>
      </c>
      <c r="N3519" s="3">
        <v>2</v>
      </c>
      <c r="O3519" s="2" t="s">
        <v>42</v>
      </c>
      <c r="P3519" s="9" t="s">
        <v>6940</v>
      </c>
      <c r="Q3519" s="9" t="s">
        <v>13379</v>
      </c>
      <c r="R3519" s="10">
        <v>43629</v>
      </c>
      <c r="S3519" s="10">
        <v>45727.700227091133</v>
      </c>
      <c r="T3519" s="11">
        <v>25</v>
      </c>
      <c r="U3519" s="51">
        <v>6</v>
      </c>
      <c r="V3519" s="51">
        <v>2019</v>
      </c>
      <c r="W3519" s="52">
        <v>2025</v>
      </c>
    </row>
    <row r="3520" spans="1:23" x14ac:dyDescent="0.3">
      <c r="A3520" s="22">
        <v>3519</v>
      </c>
      <c r="B3520" s="2" t="s">
        <v>6943</v>
      </c>
      <c r="C3520" s="2" t="s">
        <v>45</v>
      </c>
      <c r="D3520" s="2" t="s">
        <v>79</v>
      </c>
      <c r="E3520" s="3">
        <v>2021</v>
      </c>
      <c r="F3520" s="4">
        <v>24561.13</v>
      </c>
      <c r="G3520" s="5">
        <v>169147</v>
      </c>
      <c r="H3520" s="2" t="s">
        <v>41</v>
      </c>
      <c r="I3520" s="2" t="s">
        <v>22</v>
      </c>
      <c r="J3520" s="6">
        <v>4.0999999999999996</v>
      </c>
      <c r="K3520" s="7">
        <v>696</v>
      </c>
      <c r="L3520" s="8">
        <v>209</v>
      </c>
      <c r="M3520" s="3">
        <v>5</v>
      </c>
      <c r="N3520" s="3">
        <v>2</v>
      </c>
      <c r="O3520" s="2" t="s">
        <v>51</v>
      </c>
      <c r="P3520" s="9" t="s">
        <v>6942</v>
      </c>
      <c r="Q3520" s="9" t="s">
        <v>13380</v>
      </c>
      <c r="R3520" s="10">
        <v>43738</v>
      </c>
      <c r="S3520" s="10">
        <v>45306.844055856876</v>
      </c>
      <c r="T3520" s="11">
        <v>3</v>
      </c>
      <c r="U3520" s="51">
        <v>9</v>
      </c>
      <c r="V3520" s="51">
        <v>2019</v>
      </c>
      <c r="W3520" s="52">
        <v>2024</v>
      </c>
    </row>
    <row r="3521" spans="1:23" x14ac:dyDescent="0.3">
      <c r="A3521" s="22">
        <v>3520</v>
      </c>
      <c r="B3521" s="2" t="s">
        <v>6945</v>
      </c>
      <c r="C3521" s="2" t="s">
        <v>107</v>
      </c>
      <c r="D3521" s="2" t="s">
        <v>56</v>
      </c>
      <c r="E3521" s="3">
        <v>1994</v>
      </c>
      <c r="F3521" s="4">
        <v>61411.08</v>
      </c>
      <c r="G3521" s="5">
        <v>1122</v>
      </c>
      <c r="H3521" s="2" t="s">
        <v>21</v>
      </c>
      <c r="I3521" s="2" t="s">
        <v>29</v>
      </c>
      <c r="J3521" s="6">
        <v>2.2000000000000002</v>
      </c>
      <c r="K3521" s="7">
        <v>184</v>
      </c>
      <c r="L3521" s="8">
        <v>379</v>
      </c>
      <c r="M3521" s="3">
        <v>2</v>
      </c>
      <c r="N3521" s="3">
        <v>4</v>
      </c>
      <c r="O3521" s="2" t="s">
        <v>23</v>
      </c>
      <c r="P3521" s="9" t="s">
        <v>6944</v>
      </c>
      <c r="Q3521" s="9" t="s">
        <v>13381</v>
      </c>
      <c r="R3521" s="10">
        <v>43951</v>
      </c>
      <c r="S3521" s="10">
        <v>45317.79624629498</v>
      </c>
      <c r="T3521" s="11">
        <v>30</v>
      </c>
      <c r="U3521" s="51">
        <v>4</v>
      </c>
      <c r="V3521" s="51">
        <v>2020</v>
      </c>
      <c r="W3521" s="52">
        <v>2024</v>
      </c>
    </row>
    <row r="3522" spans="1:23" x14ac:dyDescent="0.3">
      <c r="A3522" s="22">
        <v>3521</v>
      </c>
      <c r="B3522" s="2" t="s">
        <v>6947</v>
      </c>
      <c r="C3522" s="2" t="s">
        <v>45</v>
      </c>
      <c r="D3522" s="2" t="s">
        <v>40</v>
      </c>
      <c r="E3522" s="3">
        <v>1994</v>
      </c>
      <c r="F3522" s="4">
        <v>54876.959999999999</v>
      </c>
      <c r="G3522" s="5">
        <v>130743</v>
      </c>
      <c r="H3522" s="2" t="s">
        <v>21</v>
      </c>
      <c r="I3522" s="2" t="s">
        <v>22</v>
      </c>
      <c r="J3522" s="6">
        <v>3.3</v>
      </c>
      <c r="K3522" s="7">
        <v>325</v>
      </c>
      <c r="L3522" s="8">
        <v>236</v>
      </c>
      <c r="M3522" s="3">
        <v>2</v>
      </c>
      <c r="N3522" s="3">
        <v>7</v>
      </c>
      <c r="O3522" s="2" t="s">
        <v>85</v>
      </c>
      <c r="P3522" s="9" t="s">
        <v>6946</v>
      </c>
      <c r="Q3522" s="9" t="s">
        <v>13382</v>
      </c>
      <c r="R3522" s="10">
        <v>44249</v>
      </c>
      <c r="S3522" s="10">
        <v>45478.574401926096</v>
      </c>
      <c r="T3522" s="11">
        <v>30</v>
      </c>
      <c r="U3522" s="51">
        <v>2</v>
      </c>
      <c r="V3522" s="51">
        <v>2021</v>
      </c>
      <c r="W3522" s="52">
        <v>2024</v>
      </c>
    </row>
    <row r="3523" spans="1:23" x14ac:dyDescent="0.3">
      <c r="A3523" s="22">
        <v>3522</v>
      </c>
      <c r="B3523" s="2" t="s">
        <v>6949</v>
      </c>
      <c r="C3523" s="2" t="s">
        <v>107</v>
      </c>
      <c r="D3523" s="2" t="s">
        <v>79</v>
      </c>
      <c r="E3523" s="3">
        <v>1992</v>
      </c>
      <c r="F3523" s="4">
        <v>29945.26</v>
      </c>
      <c r="G3523" s="5">
        <v>122658</v>
      </c>
      <c r="H3523" s="2" t="s">
        <v>35</v>
      </c>
      <c r="I3523" s="2" t="s">
        <v>22</v>
      </c>
      <c r="J3523" s="6">
        <v>1.5</v>
      </c>
      <c r="K3523" s="7">
        <v>230</v>
      </c>
      <c r="L3523" s="8">
        <v>458</v>
      </c>
      <c r="M3523" s="3">
        <v>5</v>
      </c>
      <c r="N3523" s="3">
        <v>2</v>
      </c>
      <c r="O3523" s="2" t="s">
        <v>80</v>
      </c>
      <c r="P3523" s="9" t="s">
        <v>6948</v>
      </c>
      <c r="Q3523" s="9" t="s">
        <v>13383</v>
      </c>
      <c r="R3523" s="10">
        <v>42133</v>
      </c>
      <c r="S3523" s="10">
        <v>45137.158118669453</v>
      </c>
      <c r="T3523" s="11">
        <v>32</v>
      </c>
      <c r="U3523" s="51">
        <v>5</v>
      </c>
      <c r="V3523" s="51">
        <v>2015</v>
      </c>
      <c r="W3523" s="52">
        <v>2023</v>
      </c>
    </row>
    <row r="3524" spans="1:23" x14ac:dyDescent="0.3">
      <c r="A3524" s="22">
        <v>3523</v>
      </c>
      <c r="B3524" s="2" t="s">
        <v>6951</v>
      </c>
      <c r="C3524" s="2" t="s">
        <v>33</v>
      </c>
      <c r="D3524" s="2" t="s">
        <v>92</v>
      </c>
      <c r="E3524" s="3">
        <v>2003</v>
      </c>
      <c r="F3524" s="4">
        <v>9015.0499999999993</v>
      </c>
      <c r="G3524" s="5">
        <v>170388</v>
      </c>
      <c r="H3524" s="2" t="s">
        <v>35</v>
      </c>
      <c r="I3524" s="2" t="s">
        <v>22</v>
      </c>
      <c r="J3524" s="6">
        <v>1.8</v>
      </c>
      <c r="K3524" s="7">
        <v>552</v>
      </c>
      <c r="L3524" s="8">
        <v>372</v>
      </c>
      <c r="M3524" s="3">
        <v>5</v>
      </c>
      <c r="N3524" s="3">
        <v>4</v>
      </c>
      <c r="O3524" s="2" t="s">
        <v>51</v>
      </c>
      <c r="P3524" s="9" t="s">
        <v>6950</v>
      </c>
      <c r="Q3524" s="9" t="s">
        <v>13384</v>
      </c>
      <c r="R3524" s="10">
        <v>43805</v>
      </c>
      <c r="S3524" s="10">
        <v>45273.987484542617</v>
      </c>
      <c r="T3524" s="11">
        <v>21</v>
      </c>
      <c r="U3524" s="51">
        <v>12</v>
      </c>
      <c r="V3524" s="51">
        <v>2019</v>
      </c>
      <c r="W3524" s="52">
        <v>2023</v>
      </c>
    </row>
    <row r="3525" spans="1:23" x14ac:dyDescent="0.3">
      <c r="A3525" s="22">
        <v>3524</v>
      </c>
      <c r="B3525" s="2" t="s">
        <v>6953</v>
      </c>
      <c r="C3525" s="2" t="s">
        <v>107</v>
      </c>
      <c r="D3525" s="2" t="s">
        <v>20</v>
      </c>
      <c r="E3525" s="3">
        <v>2023</v>
      </c>
      <c r="F3525" s="4">
        <v>35936.69</v>
      </c>
      <c r="G3525" s="5">
        <v>44208</v>
      </c>
      <c r="H3525" s="2" t="s">
        <v>21</v>
      </c>
      <c r="I3525" s="2" t="s">
        <v>29</v>
      </c>
      <c r="J3525" s="6">
        <v>3.2</v>
      </c>
      <c r="K3525" s="7">
        <v>486</v>
      </c>
      <c r="L3525" s="8">
        <v>503</v>
      </c>
      <c r="M3525" s="3">
        <v>5</v>
      </c>
      <c r="N3525" s="3">
        <v>5</v>
      </c>
      <c r="O3525" s="2" t="s">
        <v>80</v>
      </c>
      <c r="P3525" s="9" t="s">
        <v>6952</v>
      </c>
      <c r="Q3525" s="9" t="s">
        <v>13385</v>
      </c>
      <c r="R3525" s="10">
        <v>43205</v>
      </c>
      <c r="S3525" s="10">
        <v>45598.318350715846</v>
      </c>
      <c r="T3525" s="11">
        <v>1</v>
      </c>
      <c r="U3525" s="51">
        <v>4</v>
      </c>
      <c r="V3525" s="51">
        <v>2018</v>
      </c>
      <c r="W3525" s="52">
        <v>2024</v>
      </c>
    </row>
    <row r="3526" spans="1:23" x14ac:dyDescent="0.3">
      <c r="A3526" s="22">
        <v>3525</v>
      </c>
      <c r="B3526" s="2" t="s">
        <v>6955</v>
      </c>
      <c r="C3526" s="2" t="s">
        <v>19</v>
      </c>
      <c r="D3526" s="2" t="s">
        <v>27</v>
      </c>
      <c r="E3526" s="3">
        <v>2016</v>
      </c>
      <c r="F3526" s="4">
        <v>60634.37</v>
      </c>
      <c r="G3526" s="5">
        <v>59555</v>
      </c>
      <c r="H3526" s="2" t="s">
        <v>35</v>
      </c>
      <c r="I3526" s="2" t="s">
        <v>22</v>
      </c>
      <c r="J3526" s="6">
        <v>2.7</v>
      </c>
      <c r="K3526" s="7">
        <v>543</v>
      </c>
      <c r="L3526" s="8">
        <v>794</v>
      </c>
      <c r="M3526" s="3">
        <v>3</v>
      </c>
      <c r="N3526" s="3">
        <v>5</v>
      </c>
      <c r="O3526" s="2" t="s">
        <v>80</v>
      </c>
      <c r="P3526" s="9" t="s">
        <v>6954</v>
      </c>
      <c r="Q3526" s="9" t="s">
        <v>13386</v>
      </c>
      <c r="R3526" s="10">
        <v>44742</v>
      </c>
      <c r="S3526" s="10">
        <v>45275.301747395199</v>
      </c>
      <c r="T3526" s="11">
        <v>8</v>
      </c>
      <c r="U3526" s="51">
        <v>6</v>
      </c>
      <c r="V3526" s="51">
        <v>2022</v>
      </c>
      <c r="W3526" s="52">
        <v>2023</v>
      </c>
    </row>
    <row r="3527" spans="1:23" x14ac:dyDescent="0.3">
      <c r="A3527" s="22">
        <v>3526</v>
      </c>
      <c r="B3527" s="2" t="s">
        <v>6957</v>
      </c>
      <c r="C3527" s="2" t="s">
        <v>26</v>
      </c>
      <c r="D3527" s="2" t="s">
        <v>56</v>
      </c>
      <c r="E3527" s="3">
        <v>2008</v>
      </c>
      <c r="F3527" s="4">
        <v>44862.7</v>
      </c>
      <c r="G3527" s="5">
        <v>3506</v>
      </c>
      <c r="H3527" s="2" t="s">
        <v>28</v>
      </c>
      <c r="I3527" s="2" t="s">
        <v>22</v>
      </c>
      <c r="J3527" s="6">
        <v>3.8</v>
      </c>
      <c r="K3527" s="7">
        <v>390</v>
      </c>
      <c r="L3527" s="8">
        <v>274</v>
      </c>
      <c r="M3527" s="3">
        <v>4</v>
      </c>
      <c r="N3527" s="3">
        <v>4</v>
      </c>
      <c r="O3527" s="2" t="s">
        <v>30</v>
      </c>
      <c r="P3527" s="9" t="s">
        <v>6956</v>
      </c>
      <c r="Q3527" s="9" t="s">
        <v>13387</v>
      </c>
      <c r="R3527" s="10">
        <v>43766</v>
      </c>
      <c r="S3527" s="10">
        <v>45701.853057657238</v>
      </c>
      <c r="T3527" s="11">
        <v>16</v>
      </c>
      <c r="U3527" s="51">
        <v>10</v>
      </c>
      <c r="V3527" s="51">
        <v>2019</v>
      </c>
      <c r="W3527" s="52">
        <v>2025</v>
      </c>
    </row>
    <row r="3528" spans="1:23" x14ac:dyDescent="0.3">
      <c r="A3528" s="22">
        <v>3527</v>
      </c>
      <c r="B3528" s="2" t="s">
        <v>6959</v>
      </c>
      <c r="C3528" s="2" t="s">
        <v>26</v>
      </c>
      <c r="D3528" s="2" t="s">
        <v>27</v>
      </c>
      <c r="E3528" s="3">
        <v>1990</v>
      </c>
      <c r="F3528" s="4">
        <v>29932.28</v>
      </c>
      <c r="G3528" s="5">
        <v>1756</v>
      </c>
      <c r="H3528" s="2" t="s">
        <v>35</v>
      </c>
      <c r="I3528" s="2" t="s">
        <v>29</v>
      </c>
      <c r="J3528" s="6">
        <v>2</v>
      </c>
      <c r="K3528" s="7">
        <v>460</v>
      </c>
      <c r="L3528" s="8">
        <v>124</v>
      </c>
      <c r="M3528" s="3">
        <v>4</v>
      </c>
      <c r="N3528" s="3">
        <v>2</v>
      </c>
      <c r="O3528" s="2" t="s">
        <v>85</v>
      </c>
      <c r="P3528" s="9" t="s">
        <v>6958</v>
      </c>
      <c r="Q3528" s="9" t="s">
        <v>13388</v>
      </c>
      <c r="R3528" s="10">
        <v>44708</v>
      </c>
      <c r="S3528" s="10">
        <v>45725.947876621038</v>
      </c>
      <c r="T3528" s="11">
        <v>34</v>
      </c>
      <c r="U3528" s="51">
        <v>5</v>
      </c>
      <c r="V3528" s="51">
        <v>2022</v>
      </c>
      <c r="W3528" s="52">
        <v>2025</v>
      </c>
    </row>
    <row r="3529" spans="1:23" x14ac:dyDescent="0.3">
      <c r="A3529" s="22">
        <v>3528</v>
      </c>
      <c r="B3529" s="2" t="s">
        <v>6961</v>
      </c>
      <c r="C3529" s="2" t="s">
        <v>107</v>
      </c>
      <c r="D3529" s="2" t="s">
        <v>50</v>
      </c>
      <c r="E3529" s="3">
        <v>2013</v>
      </c>
      <c r="F3529" s="4">
        <v>16284.49</v>
      </c>
      <c r="G3529" s="5">
        <v>234165</v>
      </c>
      <c r="H3529" s="2" t="s">
        <v>28</v>
      </c>
      <c r="I3529" s="2" t="s">
        <v>22</v>
      </c>
      <c r="J3529" s="6">
        <v>2.7</v>
      </c>
      <c r="K3529" s="7">
        <v>245</v>
      </c>
      <c r="L3529" s="8">
        <v>379</v>
      </c>
      <c r="M3529" s="3">
        <v>4</v>
      </c>
      <c r="N3529" s="3">
        <v>5</v>
      </c>
      <c r="O3529" s="2" t="s">
        <v>51</v>
      </c>
      <c r="P3529" s="9" t="s">
        <v>6960</v>
      </c>
      <c r="Q3529" s="9" t="s">
        <v>13389</v>
      </c>
      <c r="R3529" s="10">
        <v>43771</v>
      </c>
      <c r="S3529" s="10">
        <v>45338.824451936103</v>
      </c>
      <c r="T3529" s="11">
        <v>11</v>
      </c>
      <c r="U3529" s="51">
        <v>11</v>
      </c>
      <c r="V3529" s="51">
        <v>2019</v>
      </c>
      <c r="W3529" s="52">
        <v>2024</v>
      </c>
    </row>
    <row r="3530" spans="1:23" x14ac:dyDescent="0.3">
      <c r="A3530" s="22">
        <v>3529</v>
      </c>
      <c r="B3530" s="2" t="s">
        <v>6963</v>
      </c>
      <c r="C3530" s="2" t="s">
        <v>33</v>
      </c>
      <c r="D3530" s="2" t="s">
        <v>20</v>
      </c>
      <c r="E3530" s="3">
        <v>2001</v>
      </c>
      <c r="F3530" s="4">
        <v>20324.68</v>
      </c>
      <c r="G3530" s="5">
        <v>220954</v>
      </c>
      <c r="H3530" s="2" t="s">
        <v>21</v>
      </c>
      <c r="I3530" s="2" t="s">
        <v>22</v>
      </c>
      <c r="J3530" s="6">
        <v>1</v>
      </c>
      <c r="K3530" s="7">
        <v>570</v>
      </c>
      <c r="L3530" s="8">
        <v>661</v>
      </c>
      <c r="M3530" s="3">
        <v>4</v>
      </c>
      <c r="N3530" s="3">
        <v>4</v>
      </c>
      <c r="O3530" s="2" t="s">
        <v>80</v>
      </c>
      <c r="P3530" s="9" t="s">
        <v>6962</v>
      </c>
      <c r="Q3530" s="9" t="s">
        <v>13390</v>
      </c>
      <c r="R3530" s="10">
        <v>42844</v>
      </c>
      <c r="S3530" s="10">
        <v>45618.324351916097</v>
      </c>
      <c r="T3530" s="11">
        <v>23</v>
      </c>
      <c r="U3530" s="51">
        <v>4</v>
      </c>
      <c r="V3530" s="51">
        <v>2017</v>
      </c>
      <c r="W3530" s="52">
        <v>2024</v>
      </c>
    </row>
    <row r="3531" spans="1:23" x14ac:dyDescent="0.3">
      <c r="A3531" s="22">
        <v>3530</v>
      </c>
      <c r="B3531" s="2" t="s">
        <v>6965</v>
      </c>
      <c r="C3531" s="2" t="s">
        <v>107</v>
      </c>
      <c r="D3531" s="2" t="s">
        <v>56</v>
      </c>
      <c r="E3531" s="3">
        <v>2005</v>
      </c>
      <c r="F3531" s="4">
        <v>29375.38</v>
      </c>
      <c r="G3531" s="5">
        <v>35506</v>
      </c>
      <c r="H3531" s="2" t="s">
        <v>28</v>
      </c>
      <c r="I3531" s="2" t="s">
        <v>29</v>
      </c>
      <c r="J3531" s="6">
        <v>5.5</v>
      </c>
      <c r="K3531" s="7">
        <v>188</v>
      </c>
      <c r="L3531" s="8">
        <v>675</v>
      </c>
      <c r="M3531" s="3">
        <v>2</v>
      </c>
      <c r="N3531" s="3">
        <v>7</v>
      </c>
      <c r="O3531" s="2" t="s">
        <v>51</v>
      </c>
      <c r="P3531" s="9" t="s">
        <v>6964</v>
      </c>
      <c r="Q3531" s="9" t="s">
        <v>13391</v>
      </c>
      <c r="R3531" s="10">
        <v>43374</v>
      </c>
      <c r="S3531" s="10">
        <v>45359.560599165547</v>
      </c>
      <c r="T3531" s="11">
        <v>19</v>
      </c>
      <c r="U3531" s="51">
        <v>10</v>
      </c>
      <c r="V3531" s="51">
        <v>2018</v>
      </c>
      <c r="W3531" s="52">
        <v>2024</v>
      </c>
    </row>
    <row r="3532" spans="1:23" x14ac:dyDescent="0.3">
      <c r="A3532" s="22">
        <v>3531</v>
      </c>
      <c r="B3532" s="2" t="s">
        <v>6967</v>
      </c>
      <c r="C3532" s="2" t="s">
        <v>118</v>
      </c>
      <c r="D3532" s="2" t="s">
        <v>64</v>
      </c>
      <c r="E3532" s="3">
        <v>2023</v>
      </c>
      <c r="F3532" s="4">
        <v>42912.35</v>
      </c>
      <c r="G3532" s="5">
        <v>18507</v>
      </c>
      <c r="H3532" s="2" t="s">
        <v>28</v>
      </c>
      <c r="I3532" s="2" t="s">
        <v>22</v>
      </c>
      <c r="J3532" s="6">
        <v>1.5</v>
      </c>
      <c r="K3532" s="7">
        <v>144</v>
      </c>
      <c r="L3532" s="8">
        <v>240</v>
      </c>
      <c r="M3532" s="3">
        <v>2</v>
      </c>
      <c r="N3532" s="3">
        <v>5</v>
      </c>
      <c r="O3532" s="2" t="s">
        <v>85</v>
      </c>
      <c r="P3532" s="9" t="s">
        <v>6966</v>
      </c>
      <c r="Q3532" s="9" t="s">
        <v>13392</v>
      </c>
      <c r="R3532" s="10">
        <v>42972</v>
      </c>
      <c r="S3532" s="10">
        <v>45137.450177081133</v>
      </c>
      <c r="T3532" s="11">
        <v>1</v>
      </c>
      <c r="U3532" s="51">
        <v>8</v>
      </c>
      <c r="V3532" s="51">
        <v>2017</v>
      </c>
      <c r="W3532" s="52">
        <v>2023</v>
      </c>
    </row>
    <row r="3533" spans="1:23" x14ac:dyDescent="0.3">
      <c r="A3533" s="22">
        <v>3532</v>
      </c>
      <c r="B3533" s="2" t="s">
        <v>6969</v>
      </c>
      <c r="C3533" s="2" t="s">
        <v>49</v>
      </c>
      <c r="D3533" s="2" t="s">
        <v>50</v>
      </c>
      <c r="E3533" s="3">
        <v>1997</v>
      </c>
      <c r="F3533" s="4">
        <v>66929.86</v>
      </c>
      <c r="G3533" s="5">
        <v>9337</v>
      </c>
      <c r="H3533" s="2" t="s">
        <v>21</v>
      </c>
      <c r="I3533" s="2" t="s">
        <v>29</v>
      </c>
      <c r="J3533" s="6">
        <v>2.9</v>
      </c>
      <c r="K3533" s="7">
        <v>110</v>
      </c>
      <c r="L3533" s="8">
        <v>305</v>
      </c>
      <c r="M3533" s="3">
        <v>5</v>
      </c>
      <c r="N3533" s="3">
        <v>7</v>
      </c>
      <c r="O3533" s="2" t="s">
        <v>36</v>
      </c>
      <c r="P3533" s="9" t="s">
        <v>6968</v>
      </c>
      <c r="Q3533" s="9" t="s">
        <v>13393</v>
      </c>
      <c r="R3533" s="10">
        <v>45041</v>
      </c>
      <c r="S3533" s="10">
        <v>45348.754437933298</v>
      </c>
      <c r="T3533" s="11">
        <v>27</v>
      </c>
      <c r="U3533" s="51">
        <v>4</v>
      </c>
      <c r="V3533" s="51">
        <v>2023</v>
      </c>
      <c r="W3533" s="52">
        <v>2024</v>
      </c>
    </row>
    <row r="3534" spans="1:23" x14ac:dyDescent="0.3">
      <c r="A3534" s="22">
        <v>3533</v>
      </c>
      <c r="B3534" s="2" t="s">
        <v>6971</v>
      </c>
      <c r="C3534" s="2" t="s">
        <v>63</v>
      </c>
      <c r="D3534" s="2" t="s">
        <v>50</v>
      </c>
      <c r="E3534" s="3">
        <v>2009</v>
      </c>
      <c r="F3534" s="4">
        <v>58255.97</v>
      </c>
      <c r="G3534" s="5">
        <v>253093</v>
      </c>
      <c r="H3534" s="2" t="s">
        <v>35</v>
      </c>
      <c r="I3534" s="2" t="s">
        <v>22</v>
      </c>
      <c r="J3534" s="6">
        <v>2.5</v>
      </c>
      <c r="K3534" s="7">
        <v>580</v>
      </c>
      <c r="L3534" s="8">
        <v>523</v>
      </c>
      <c r="M3534" s="3">
        <v>4</v>
      </c>
      <c r="N3534" s="3">
        <v>4</v>
      </c>
      <c r="O3534" s="2" t="s">
        <v>42</v>
      </c>
      <c r="P3534" s="9" t="s">
        <v>6970</v>
      </c>
      <c r="Q3534" s="9" t="s">
        <v>13394</v>
      </c>
      <c r="R3534" s="10">
        <v>43252</v>
      </c>
      <c r="S3534" s="10">
        <v>45698.786444334582</v>
      </c>
      <c r="T3534" s="11">
        <v>15</v>
      </c>
      <c r="U3534" s="51">
        <v>6</v>
      </c>
      <c r="V3534" s="51">
        <v>2018</v>
      </c>
      <c r="W3534" s="52">
        <v>2025</v>
      </c>
    </row>
    <row r="3535" spans="1:23" x14ac:dyDescent="0.3">
      <c r="A3535" s="22">
        <v>3534</v>
      </c>
      <c r="B3535" s="2" t="s">
        <v>6973</v>
      </c>
      <c r="C3535" s="2" t="s">
        <v>33</v>
      </c>
      <c r="D3535" s="2" t="s">
        <v>40</v>
      </c>
      <c r="E3535" s="3">
        <v>2003</v>
      </c>
      <c r="F3535" s="4">
        <v>67102.600000000006</v>
      </c>
      <c r="G3535" s="5">
        <v>51493</v>
      </c>
      <c r="H3535" s="2" t="s">
        <v>35</v>
      </c>
      <c r="I3535" s="2" t="s">
        <v>22</v>
      </c>
      <c r="J3535" s="6">
        <v>1.6</v>
      </c>
      <c r="K3535" s="7">
        <v>279</v>
      </c>
      <c r="L3535" s="8">
        <v>169</v>
      </c>
      <c r="M3535" s="3">
        <v>3</v>
      </c>
      <c r="N3535" s="3">
        <v>4</v>
      </c>
      <c r="O3535" s="2" t="s">
        <v>36</v>
      </c>
      <c r="P3535" s="9" t="s">
        <v>6972</v>
      </c>
      <c r="Q3535" s="9" t="s">
        <v>13395</v>
      </c>
      <c r="R3535" s="10">
        <v>44523</v>
      </c>
      <c r="S3535" s="10">
        <v>45156.433973840489</v>
      </c>
      <c r="T3535" s="11">
        <v>21</v>
      </c>
      <c r="U3535" s="51">
        <v>11</v>
      </c>
      <c r="V3535" s="51">
        <v>2021</v>
      </c>
      <c r="W3535" s="52">
        <v>2023</v>
      </c>
    </row>
    <row r="3536" spans="1:23" x14ac:dyDescent="0.3">
      <c r="A3536" s="22">
        <v>3535</v>
      </c>
      <c r="B3536" s="2" t="s">
        <v>6975</v>
      </c>
      <c r="C3536" s="2" t="s">
        <v>45</v>
      </c>
      <c r="D3536" s="2" t="s">
        <v>92</v>
      </c>
      <c r="E3536" s="3">
        <v>2013</v>
      </c>
      <c r="F3536" s="4">
        <v>40936.75</v>
      </c>
      <c r="G3536" s="5">
        <v>204069</v>
      </c>
      <c r="H3536" s="2" t="s">
        <v>21</v>
      </c>
      <c r="I3536" s="2" t="s">
        <v>22</v>
      </c>
      <c r="J3536" s="6">
        <v>2</v>
      </c>
      <c r="K3536" s="7">
        <v>263</v>
      </c>
      <c r="L3536" s="8">
        <v>747</v>
      </c>
      <c r="M3536" s="3">
        <v>2</v>
      </c>
      <c r="N3536" s="3">
        <v>5</v>
      </c>
      <c r="O3536" s="2" t="s">
        <v>36</v>
      </c>
      <c r="P3536" s="9" t="s">
        <v>6974</v>
      </c>
      <c r="Q3536" s="9" t="s">
        <v>13396</v>
      </c>
      <c r="R3536" s="10">
        <v>43596</v>
      </c>
      <c r="S3536" s="10">
        <v>45329.624611968116</v>
      </c>
      <c r="T3536" s="11">
        <v>11</v>
      </c>
      <c r="U3536" s="51">
        <v>5</v>
      </c>
      <c r="V3536" s="51">
        <v>2019</v>
      </c>
      <c r="W3536" s="52">
        <v>2024</v>
      </c>
    </row>
    <row r="3537" spans="1:23" x14ac:dyDescent="0.3">
      <c r="A3537" s="22">
        <v>3536</v>
      </c>
      <c r="B3537" s="2" t="s">
        <v>6977</v>
      </c>
      <c r="C3537" s="2" t="s">
        <v>19</v>
      </c>
      <c r="D3537" s="2" t="s">
        <v>64</v>
      </c>
      <c r="E3537" s="3">
        <v>2014</v>
      </c>
      <c r="F3537" s="4">
        <v>54953.77</v>
      </c>
      <c r="G3537" s="5">
        <v>285569</v>
      </c>
      <c r="H3537" s="2" t="s">
        <v>21</v>
      </c>
      <c r="I3537" s="2" t="s">
        <v>29</v>
      </c>
      <c r="J3537" s="6">
        <v>5.3</v>
      </c>
      <c r="K3537" s="7">
        <v>239</v>
      </c>
      <c r="L3537" s="8">
        <v>699</v>
      </c>
      <c r="M3537" s="3">
        <v>4</v>
      </c>
      <c r="N3537" s="3">
        <v>7</v>
      </c>
      <c r="O3537" s="2" t="s">
        <v>30</v>
      </c>
      <c r="P3537" s="9" t="s">
        <v>6976</v>
      </c>
      <c r="Q3537" s="9" t="s">
        <v>13397</v>
      </c>
      <c r="R3537" s="10">
        <v>42464</v>
      </c>
      <c r="S3537" s="10">
        <v>45538.446376320993</v>
      </c>
      <c r="T3537" s="11">
        <v>10</v>
      </c>
      <c r="U3537" s="51">
        <v>4</v>
      </c>
      <c r="V3537" s="51">
        <v>2016</v>
      </c>
      <c r="W3537" s="52">
        <v>2024</v>
      </c>
    </row>
    <row r="3538" spans="1:23" x14ac:dyDescent="0.3">
      <c r="A3538" s="22">
        <v>3537</v>
      </c>
      <c r="B3538" s="2" t="s">
        <v>6979</v>
      </c>
      <c r="C3538" s="2" t="s">
        <v>39</v>
      </c>
      <c r="D3538" s="2" t="s">
        <v>46</v>
      </c>
      <c r="E3538" s="3">
        <v>2013</v>
      </c>
      <c r="F3538" s="4">
        <v>33688.39</v>
      </c>
      <c r="G3538" s="5">
        <v>28777</v>
      </c>
      <c r="H3538" s="2" t="s">
        <v>35</v>
      </c>
      <c r="I3538" s="2" t="s">
        <v>22</v>
      </c>
      <c r="J3538" s="6">
        <v>5.8</v>
      </c>
      <c r="K3538" s="7">
        <v>592</v>
      </c>
      <c r="L3538" s="8">
        <v>234</v>
      </c>
      <c r="M3538" s="3">
        <v>3</v>
      </c>
      <c r="N3538" s="3">
        <v>2</v>
      </c>
      <c r="O3538" s="2" t="s">
        <v>23</v>
      </c>
      <c r="P3538" s="9" t="s">
        <v>6978</v>
      </c>
      <c r="Q3538" s="9" t="s">
        <v>13398</v>
      </c>
      <c r="R3538" s="10">
        <v>42470</v>
      </c>
      <c r="S3538" s="10">
        <v>45662.133113668453</v>
      </c>
      <c r="T3538" s="11">
        <v>11</v>
      </c>
      <c r="U3538" s="51">
        <v>4</v>
      </c>
      <c r="V3538" s="51">
        <v>2016</v>
      </c>
      <c r="W3538" s="52">
        <v>2025</v>
      </c>
    </row>
    <row r="3539" spans="1:23" x14ac:dyDescent="0.3">
      <c r="A3539" s="22">
        <v>3538</v>
      </c>
      <c r="B3539" s="2" t="s">
        <v>6981</v>
      </c>
      <c r="C3539" s="2" t="s">
        <v>63</v>
      </c>
      <c r="D3539" s="2" t="s">
        <v>40</v>
      </c>
      <c r="E3539" s="3">
        <v>1993</v>
      </c>
      <c r="F3539" s="4">
        <v>50659.51</v>
      </c>
      <c r="G3539" s="5">
        <v>146606</v>
      </c>
      <c r="H3539" s="2" t="s">
        <v>41</v>
      </c>
      <c r="I3539" s="2" t="s">
        <v>29</v>
      </c>
      <c r="J3539" s="6">
        <v>1.5</v>
      </c>
      <c r="K3539" s="7">
        <v>448</v>
      </c>
      <c r="L3539" s="8">
        <v>755</v>
      </c>
      <c r="M3539" s="3">
        <v>4</v>
      </c>
      <c r="N3539" s="3">
        <v>5</v>
      </c>
      <c r="O3539" s="2" t="s">
        <v>36</v>
      </c>
      <c r="P3539" s="9" t="s">
        <v>6980</v>
      </c>
      <c r="Q3539" s="9" t="s">
        <v>13399</v>
      </c>
      <c r="R3539" s="10">
        <v>42071</v>
      </c>
      <c r="S3539" s="10">
        <v>45825.101707387199</v>
      </c>
      <c r="T3539" s="11">
        <v>31</v>
      </c>
      <c r="U3539" s="51">
        <v>3</v>
      </c>
      <c r="V3539" s="51">
        <v>2015</v>
      </c>
      <c r="W3539" s="52">
        <v>2025</v>
      </c>
    </row>
    <row r="3540" spans="1:23" x14ac:dyDescent="0.3">
      <c r="A3540" s="22">
        <v>3539</v>
      </c>
      <c r="B3540" s="2" t="s">
        <v>6983</v>
      </c>
      <c r="C3540" s="2" t="s">
        <v>39</v>
      </c>
      <c r="D3540" s="2" t="s">
        <v>56</v>
      </c>
      <c r="E3540" s="3">
        <v>1994</v>
      </c>
      <c r="F3540" s="4">
        <v>54189.53</v>
      </c>
      <c r="G3540" s="5">
        <v>31674</v>
      </c>
      <c r="H3540" s="2" t="s">
        <v>21</v>
      </c>
      <c r="I3540" s="2" t="s">
        <v>29</v>
      </c>
      <c r="J3540" s="6">
        <v>4.5999999999999996</v>
      </c>
      <c r="K3540" s="7">
        <v>342</v>
      </c>
      <c r="L3540" s="8">
        <v>270</v>
      </c>
      <c r="M3540" s="3">
        <v>4</v>
      </c>
      <c r="N3540" s="3">
        <v>2</v>
      </c>
      <c r="O3540" s="2" t="s">
        <v>65</v>
      </c>
      <c r="P3540" s="9" t="s">
        <v>6982</v>
      </c>
      <c r="Q3540" s="9" t="s">
        <v>13400</v>
      </c>
      <c r="R3540" s="10">
        <v>43835</v>
      </c>
      <c r="S3540" s="10">
        <v>45716.455978241363</v>
      </c>
      <c r="T3540" s="11">
        <v>30</v>
      </c>
      <c r="U3540" s="51">
        <v>1</v>
      </c>
      <c r="V3540" s="51">
        <v>2020</v>
      </c>
      <c r="W3540" s="52">
        <v>2025</v>
      </c>
    </row>
    <row r="3541" spans="1:23" x14ac:dyDescent="0.3">
      <c r="A3541" s="22">
        <v>3540</v>
      </c>
      <c r="B3541" s="2" t="s">
        <v>6985</v>
      </c>
      <c r="C3541" s="2" t="s">
        <v>45</v>
      </c>
      <c r="D3541" s="2" t="s">
        <v>56</v>
      </c>
      <c r="E3541" s="3">
        <v>2008</v>
      </c>
      <c r="F3541" s="4">
        <v>20836.21</v>
      </c>
      <c r="G3541" s="5">
        <v>210166</v>
      </c>
      <c r="H3541" s="2" t="s">
        <v>35</v>
      </c>
      <c r="I3541" s="2" t="s">
        <v>29</v>
      </c>
      <c r="J3541" s="6">
        <v>1.2</v>
      </c>
      <c r="K3541" s="7">
        <v>323</v>
      </c>
      <c r="L3541" s="8">
        <v>386</v>
      </c>
      <c r="M3541" s="3">
        <v>2</v>
      </c>
      <c r="N3541" s="3">
        <v>4</v>
      </c>
      <c r="O3541" s="2" t="s">
        <v>51</v>
      </c>
      <c r="P3541" s="9" t="s">
        <v>6984</v>
      </c>
      <c r="Q3541" s="9" t="s">
        <v>13401</v>
      </c>
      <c r="R3541" s="10">
        <v>43284</v>
      </c>
      <c r="S3541" s="10">
        <v>45523.40536811934</v>
      </c>
      <c r="T3541" s="11">
        <v>16</v>
      </c>
      <c r="U3541" s="51">
        <v>7</v>
      </c>
      <c r="V3541" s="51">
        <v>2018</v>
      </c>
      <c r="W3541" s="52">
        <v>2024</v>
      </c>
    </row>
    <row r="3542" spans="1:23" x14ac:dyDescent="0.3">
      <c r="A3542" s="22">
        <v>3541</v>
      </c>
      <c r="B3542" s="2" t="s">
        <v>6987</v>
      </c>
      <c r="C3542" s="2" t="s">
        <v>49</v>
      </c>
      <c r="D3542" s="2" t="s">
        <v>46</v>
      </c>
      <c r="E3542" s="3">
        <v>2011</v>
      </c>
      <c r="F3542" s="4">
        <v>12276.93</v>
      </c>
      <c r="G3542" s="5">
        <v>293846</v>
      </c>
      <c r="H3542" s="2" t="s">
        <v>28</v>
      </c>
      <c r="I3542" s="2" t="s">
        <v>22</v>
      </c>
      <c r="J3542" s="6">
        <v>3.9</v>
      </c>
      <c r="K3542" s="7">
        <v>172</v>
      </c>
      <c r="L3542" s="8">
        <v>488</v>
      </c>
      <c r="M3542" s="3">
        <v>4</v>
      </c>
      <c r="N3542" s="3">
        <v>7</v>
      </c>
      <c r="O3542" s="2" t="s">
        <v>85</v>
      </c>
      <c r="P3542" s="9" t="s">
        <v>6986</v>
      </c>
      <c r="Q3542" s="9" t="s">
        <v>13402</v>
      </c>
      <c r="R3542" s="10">
        <v>44832</v>
      </c>
      <c r="S3542" s="10">
        <v>45818.676422330187</v>
      </c>
      <c r="T3542" s="11">
        <v>13</v>
      </c>
      <c r="U3542" s="51">
        <v>9</v>
      </c>
      <c r="V3542" s="51">
        <v>2022</v>
      </c>
      <c r="W3542" s="52">
        <v>2025</v>
      </c>
    </row>
    <row r="3543" spans="1:23" x14ac:dyDescent="0.3">
      <c r="A3543" s="22">
        <v>3542</v>
      </c>
      <c r="B3543" s="2" t="s">
        <v>6989</v>
      </c>
      <c r="C3543" s="2" t="s">
        <v>39</v>
      </c>
      <c r="D3543" s="2" t="s">
        <v>34</v>
      </c>
      <c r="E3543" s="3">
        <v>2001</v>
      </c>
      <c r="F3543" s="4">
        <v>51696.45</v>
      </c>
      <c r="G3543" s="5">
        <v>10636</v>
      </c>
      <c r="H3543" s="2" t="s">
        <v>35</v>
      </c>
      <c r="I3543" s="2" t="s">
        <v>22</v>
      </c>
      <c r="J3543" s="6">
        <v>5.9</v>
      </c>
      <c r="K3543" s="7">
        <v>454</v>
      </c>
      <c r="L3543" s="8">
        <v>715</v>
      </c>
      <c r="M3543" s="3">
        <v>4</v>
      </c>
      <c r="N3543" s="3">
        <v>5</v>
      </c>
      <c r="O3543" s="2" t="s">
        <v>80</v>
      </c>
      <c r="P3543" s="9" t="s">
        <v>6988</v>
      </c>
      <c r="Q3543" s="9" t="s">
        <v>13403</v>
      </c>
      <c r="R3543" s="10">
        <v>43120</v>
      </c>
      <c r="S3543" s="10">
        <v>45719.522591564033</v>
      </c>
      <c r="T3543" s="11">
        <v>23</v>
      </c>
      <c r="U3543" s="51">
        <v>1</v>
      </c>
      <c r="V3543" s="51">
        <v>2018</v>
      </c>
      <c r="W3543" s="52">
        <v>2025</v>
      </c>
    </row>
    <row r="3544" spans="1:23" x14ac:dyDescent="0.3">
      <c r="A3544" s="22">
        <v>3543</v>
      </c>
      <c r="B3544" s="2" t="s">
        <v>6991</v>
      </c>
      <c r="C3544" s="2" t="s">
        <v>19</v>
      </c>
      <c r="D3544" s="2" t="s">
        <v>20</v>
      </c>
      <c r="E3544" s="3">
        <v>2016</v>
      </c>
      <c r="F3544" s="4">
        <v>44815.78</v>
      </c>
      <c r="G3544" s="5">
        <v>38279</v>
      </c>
      <c r="H3544" s="2" t="s">
        <v>41</v>
      </c>
      <c r="I3544" s="2" t="s">
        <v>29</v>
      </c>
      <c r="J3544" s="6">
        <v>1.5</v>
      </c>
      <c r="K3544" s="7">
        <v>412</v>
      </c>
      <c r="L3544" s="8">
        <v>568</v>
      </c>
      <c r="M3544" s="3">
        <v>3</v>
      </c>
      <c r="N3544" s="3">
        <v>7</v>
      </c>
      <c r="O3544" s="2" t="s">
        <v>30</v>
      </c>
      <c r="P3544" s="9" t="s">
        <v>6990</v>
      </c>
      <c r="Q3544" s="9" t="s">
        <v>13404</v>
      </c>
      <c r="R3544" s="10">
        <v>41895</v>
      </c>
      <c r="S3544" s="10">
        <v>45371.24293563285</v>
      </c>
      <c r="T3544" s="11">
        <v>8</v>
      </c>
      <c r="U3544" s="51">
        <v>9</v>
      </c>
      <c r="V3544" s="51">
        <v>2014</v>
      </c>
      <c r="W3544" s="52">
        <v>2024</v>
      </c>
    </row>
    <row r="3545" spans="1:23" x14ac:dyDescent="0.3">
      <c r="A3545" s="22">
        <v>3544</v>
      </c>
      <c r="B3545" s="2" t="s">
        <v>6993</v>
      </c>
      <c r="C3545" s="2" t="s">
        <v>118</v>
      </c>
      <c r="D3545" s="2" t="s">
        <v>34</v>
      </c>
      <c r="E3545" s="3">
        <v>2018</v>
      </c>
      <c r="F3545" s="4">
        <v>60862.3</v>
      </c>
      <c r="G3545" s="5">
        <v>275727</v>
      </c>
      <c r="H3545" s="2" t="s">
        <v>28</v>
      </c>
      <c r="I3545" s="2" t="s">
        <v>22</v>
      </c>
      <c r="J3545" s="6">
        <v>3.9</v>
      </c>
      <c r="K3545" s="7">
        <v>105</v>
      </c>
      <c r="L3545" s="8">
        <v>356</v>
      </c>
      <c r="M3545" s="3">
        <v>2</v>
      </c>
      <c r="N3545" s="3">
        <v>4</v>
      </c>
      <c r="O3545" s="2" t="s">
        <v>85</v>
      </c>
      <c r="P3545" s="9" t="s">
        <v>6992</v>
      </c>
      <c r="Q3545" s="9" t="s">
        <v>13405</v>
      </c>
      <c r="R3545" s="10">
        <v>44933</v>
      </c>
      <c r="S3545" s="10">
        <v>45320.132713588428</v>
      </c>
      <c r="T3545" s="11">
        <v>6</v>
      </c>
      <c r="U3545" s="51">
        <v>1</v>
      </c>
      <c r="V3545" s="51">
        <v>2023</v>
      </c>
      <c r="W3545" s="52">
        <v>2024</v>
      </c>
    </row>
    <row r="3546" spans="1:23" x14ac:dyDescent="0.3">
      <c r="A3546" s="22">
        <v>3545</v>
      </c>
      <c r="B3546" s="2" t="s">
        <v>6995</v>
      </c>
      <c r="C3546" s="2" t="s">
        <v>39</v>
      </c>
      <c r="D3546" s="2" t="s">
        <v>79</v>
      </c>
      <c r="E3546" s="3">
        <v>2002</v>
      </c>
      <c r="F3546" s="4">
        <v>6965.85</v>
      </c>
      <c r="G3546" s="5">
        <v>28834</v>
      </c>
      <c r="H3546" s="2" t="s">
        <v>41</v>
      </c>
      <c r="I3546" s="2" t="s">
        <v>22</v>
      </c>
      <c r="J3546" s="6">
        <v>5.3</v>
      </c>
      <c r="K3546" s="7">
        <v>96</v>
      </c>
      <c r="L3546" s="8">
        <v>706</v>
      </c>
      <c r="M3546" s="3">
        <v>3</v>
      </c>
      <c r="N3546" s="3">
        <v>5</v>
      </c>
      <c r="O3546" s="2" t="s">
        <v>80</v>
      </c>
      <c r="P3546" s="9" t="s">
        <v>6994</v>
      </c>
      <c r="Q3546" s="9" t="s">
        <v>13406</v>
      </c>
      <c r="R3546" s="10">
        <v>42586</v>
      </c>
      <c r="S3546" s="10">
        <v>45333.275342114153</v>
      </c>
      <c r="T3546" s="11">
        <v>22</v>
      </c>
      <c r="U3546" s="51">
        <v>8</v>
      </c>
      <c r="V3546" s="51">
        <v>2016</v>
      </c>
      <c r="W3546" s="52">
        <v>2024</v>
      </c>
    </row>
    <row r="3547" spans="1:23" x14ac:dyDescent="0.3">
      <c r="A3547" s="22">
        <v>3546</v>
      </c>
      <c r="B3547" s="2" t="s">
        <v>6997</v>
      </c>
      <c r="C3547" s="2" t="s">
        <v>45</v>
      </c>
      <c r="D3547" s="2" t="s">
        <v>56</v>
      </c>
      <c r="E3547" s="3">
        <v>1993</v>
      </c>
      <c r="F3547" s="4">
        <v>51620.45</v>
      </c>
      <c r="G3547" s="5">
        <v>288360</v>
      </c>
      <c r="H3547" s="2" t="s">
        <v>21</v>
      </c>
      <c r="I3547" s="2" t="s">
        <v>29</v>
      </c>
      <c r="J3547" s="6">
        <v>3.7</v>
      </c>
      <c r="K3547" s="7">
        <v>678</v>
      </c>
      <c r="L3547" s="8">
        <v>230</v>
      </c>
      <c r="M3547" s="3">
        <v>3</v>
      </c>
      <c r="N3547" s="3">
        <v>2</v>
      </c>
      <c r="O3547" s="2" t="s">
        <v>80</v>
      </c>
      <c r="P3547" s="9" t="s">
        <v>6996</v>
      </c>
      <c r="Q3547" s="9" t="s">
        <v>13407</v>
      </c>
      <c r="R3547" s="10">
        <v>42520</v>
      </c>
      <c r="S3547" s="10">
        <v>45414.029492944297</v>
      </c>
      <c r="T3547" s="11">
        <v>31</v>
      </c>
      <c r="U3547" s="51">
        <v>5</v>
      </c>
      <c r="V3547" s="51">
        <v>2016</v>
      </c>
      <c r="W3547" s="52">
        <v>2024</v>
      </c>
    </row>
    <row r="3548" spans="1:23" x14ac:dyDescent="0.3">
      <c r="A3548" s="22">
        <v>3547</v>
      </c>
      <c r="B3548" s="2" t="s">
        <v>6999</v>
      </c>
      <c r="C3548" s="2" t="s">
        <v>39</v>
      </c>
      <c r="D3548" s="2" t="s">
        <v>46</v>
      </c>
      <c r="E3548" s="3">
        <v>2010</v>
      </c>
      <c r="F3548" s="4">
        <v>18273.66</v>
      </c>
      <c r="G3548" s="5">
        <v>253898</v>
      </c>
      <c r="H3548" s="2" t="s">
        <v>21</v>
      </c>
      <c r="I3548" s="2" t="s">
        <v>22</v>
      </c>
      <c r="J3548" s="6">
        <v>2.8</v>
      </c>
      <c r="K3548" s="7">
        <v>595</v>
      </c>
      <c r="L3548" s="8">
        <v>449</v>
      </c>
      <c r="M3548" s="3">
        <v>5</v>
      </c>
      <c r="N3548" s="3">
        <v>5</v>
      </c>
      <c r="O3548" s="2" t="s">
        <v>85</v>
      </c>
      <c r="P3548" s="9" t="s">
        <v>6998</v>
      </c>
      <c r="Q3548" s="9" t="s">
        <v>13408</v>
      </c>
      <c r="R3548" s="10">
        <v>42834</v>
      </c>
      <c r="S3548" s="10">
        <v>45216.305948235356</v>
      </c>
      <c r="T3548" s="11">
        <v>14</v>
      </c>
      <c r="U3548" s="51">
        <v>4</v>
      </c>
      <c r="V3548" s="51">
        <v>2017</v>
      </c>
      <c r="W3548" s="52">
        <v>2023</v>
      </c>
    </row>
    <row r="3549" spans="1:23" x14ac:dyDescent="0.3">
      <c r="A3549" s="22">
        <v>3548</v>
      </c>
      <c r="B3549" s="2" t="s">
        <v>7001</v>
      </c>
      <c r="C3549" s="2" t="s">
        <v>19</v>
      </c>
      <c r="D3549" s="2" t="s">
        <v>27</v>
      </c>
      <c r="E3549" s="3">
        <v>2002</v>
      </c>
      <c r="F3549" s="4">
        <v>74092.350000000006</v>
      </c>
      <c r="G3549" s="5">
        <v>211090</v>
      </c>
      <c r="H3549" s="2" t="s">
        <v>41</v>
      </c>
      <c r="I3549" s="2" t="s">
        <v>29</v>
      </c>
      <c r="J3549" s="6">
        <v>3.1</v>
      </c>
      <c r="K3549" s="7">
        <v>303</v>
      </c>
      <c r="L3549" s="8">
        <v>518</v>
      </c>
      <c r="M3549" s="3">
        <v>3</v>
      </c>
      <c r="N3549" s="3">
        <v>5</v>
      </c>
      <c r="O3549" s="2" t="s">
        <v>65</v>
      </c>
      <c r="P3549" s="9" t="s">
        <v>7000</v>
      </c>
      <c r="Q3549" s="9" t="s">
        <v>13409</v>
      </c>
      <c r="R3549" s="10">
        <v>43769</v>
      </c>
      <c r="S3549" s="10">
        <v>45747.998286703063</v>
      </c>
      <c r="T3549" s="11">
        <v>22</v>
      </c>
      <c r="U3549" s="51">
        <v>10</v>
      </c>
      <c r="V3549" s="51">
        <v>2019</v>
      </c>
      <c r="W3549" s="52">
        <v>2025</v>
      </c>
    </row>
    <row r="3550" spans="1:23" x14ac:dyDescent="0.3">
      <c r="A3550" s="22">
        <v>3549</v>
      </c>
      <c r="B3550" s="2" t="s">
        <v>7003</v>
      </c>
      <c r="C3550" s="2" t="s">
        <v>26</v>
      </c>
      <c r="D3550" s="2" t="s">
        <v>64</v>
      </c>
      <c r="E3550" s="3">
        <v>2000</v>
      </c>
      <c r="F3550" s="4">
        <v>42395.17</v>
      </c>
      <c r="G3550" s="5">
        <v>61430</v>
      </c>
      <c r="H3550" s="2" t="s">
        <v>21</v>
      </c>
      <c r="I3550" s="2" t="s">
        <v>29</v>
      </c>
      <c r="J3550" s="6">
        <v>4.3</v>
      </c>
      <c r="K3550" s="7">
        <v>459</v>
      </c>
      <c r="L3550" s="8">
        <v>474</v>
      </c>
      <c r="M3550" s="3">
        <v>5</v>
      </c>
      <c r="N3550" s="3">
        <v>2</v>
      </c>
      <c r="O3550" s="2" t="s">
        <v>51</v>
      </c>
      <c r="P3550" s="9" t="s">
        <v>7002</v>
      </c>
      <c r="Q3550" s="9" t="s">
        <v>13410</v>
      </c>
      <c r="R3550" s="10">
        <v>43609</v>
      </c>
      <c r="S3550" s="10">
        <v>45593.207328511417</v>
      </c>
      <c r="T3550" s="11">
        <v>24</v>
      </c>
      <c r="U3550" s="51">
        <v>5</v>
      </c>
      <c r="V3550" s="51">
        <v>2019</v>
      </c>
      <c r="W3550" s="52">
        <v>2024</v>
      </c>
    </row>
    <row r="3551" spans="1:23" x14ac:dyDescent="0.3">
      <c r="A3551" s="22">
        <v>3550</v>
      </c>
      <c r="B3551" s="2" t="s">
        <v>7005</v>
      </c>
      <c r="C3551" s="2" t="s">
        <v>45</v>
      </c>
      <c r="D3551" s="2" t="s">
        <v>27</v>
      </c>
      <c r="E3551" s="3">
        <v>1993</v>
      </c>
      <c r="F3551" s="4">
        <v>40834.6</v>
      </c>
      <c r="G3551" s="5">
        <v>43086</v>
      </c>
      <c r="H3551" s="2" t="s">
        <v>41</v>
      </c>
      <c r="I3551" s="2" t="s">
        <v>22</v>
      </c>
      <c r="J3551" s="6">
        <v>4.5999999999999996</v>
      </c>
      <c r="K3551" s="7">
        <v>616</v>
      </c>
      <c r="L3551" s="8">
        <v>514</v>
      </c>
      <c r="M3551" s="3">
        <v>4</v>
      </c>
      <c r="N3551" s="3">
        <v>4</v>
      </c>
      <c r="O3551" s="2" t="s">
        <v>65</v>
      </c>
      <c r="P3551" s="9" t="s">
        <v>7004</v>
      </c>
      <c r="Q3551" s="9" t="s">
        <v>13411</v>
      </c>
      <c r="R3551" s="10">
        <v>42129</v>
      </c>
      <c r="S3551" s="10">
        <v>45428.194325910903</v>
      </c>
      <c r="T3551" s="11">
        <v>31</v>
      </c>
      <c r="U3551" s="51">
        <v>5</v>
      </c>
      <c r="V3551" s="51">
        <v>2015</v>
      </c>
      <c r="W3551" s="52">
        <v>2024</v>
      </c>
    </row>
    <row r="3552" spans="1:23" x14ac:dyDescent="0.3">
      <c r="A3552" s="22">
        <v>3551</v>
      </c>
      <c r="B3552" s="2" t="s">
        <v>7007</v>
      </c>
      <c r="C3552" s="2" t="s">
        <v>26</v>
      </c>
      <c r="D3552" s="2" t="s">
        <v>56</v>
      </c>
      <c r="E3552" s="3">
        <v>2020</v>
      </c>
      <c r="F3552" s="4">
        <v>76049.72</v>
      </c>
      <c r="G3552" s="5">
        <v>100033</v>
      </c>
      <c r="H3552" s="2" t="s">
        <v>28</v>
      </c>
      <c r="I3552" s="2" t="s">
        <v>22</v>
      </c>
      <c r="J3552" s="6">
        <v>3.2</v>
      </c>
      <c r="K3552" s="7">
        <v>294</v>
      </c>
      <c r="L3552" s="8">
        <v>277</v>
      </c>
      <c r="M3552" s="3">
        <v>3</v>
      </c>
      <c r="N3552" s="3">
        <v>4</v>
      </c>
      <c r="O3552" s="2" t="s">
        <v>23</v>
      </c>
      <c r="P3552" s="9" t="s">
        <v>7006</v>
      </c>
      <c r="Q3552" s="9" t="s">
        <v>13412</v>
      </c>
      <c r="R3552" s="10">
        <v>41840</v>
      </c>
      <c r="S3552" s="10">
        <v>45262.013089663647</v>
      </c>
      <c r="T3552" s="11">
        <v>4</v>
      </c>
      <c r="U3552" s="51">
        <v>7</v>
      </c>
      <c r="V3552" s="51">
        <v>2014</v>
      </c>
      <c r="W3552" s="52">
        <v>2023</v>
      </c>
    </row>
    <row r="3553" spans="1:23" x14ac:dyDescent="0.3">
      <c r="A3553" s="22">
        <v>3552</v>
      </c>
      <c r="B3553" s="2" t="s">
        <v>7009</v>
      </c>
      <c r="C3553" s="2" t="s">
        <v>19</v>
      </c>
      <c r="D3553" s="2" t="s">
        <v>64</v>
      </c>
      <c r="E3553" s="3">
        <v>2005</v>
      </c>
      <c r="F3553" s="4">
        <v>60534.06</v>
      </c>
      <c r="G3553" s="5">
        <v>34214</v>
      </c>
      <c r="H3553" s="2" t="s">
        <v>41</v>
      </c>
      <c r="I3553" s="2" t="s">
        <v>22</v>
      </c>
      <c r="J3553" s="6">
        <v>5.2</v>
      </c>
      <c r="K3553" s="7">
        <v>307</v>
      </c>
      <c r="L3553" s="8">
        <v>517</v>
      </c>
      <c r="M3553" s="3">
        <v>4</v>
      </c>
      <c r="N3553" s="3">
        <v>5</v>
      </c>
      <c r="O3553" s="2" t="s">
        <v>51</v>
      </c>
      <c r="P3553" s="9" t="s">
        <v>7008</v>
      </c>
      <c r="Q3553" s="9" t="s">
        <v>13413</v>
      </c>
      <c r="R3553" s="10">
        <v>42342</v>
      </c>
      <c r="S3553" s="10">
        <v>45708.716430331777</v>
      </c>
      <c r="T3553" s="11">
        <v>19</v>
      </c>
      <c r="U3553" s="51">
        <v>12</v>
      </c>
      <c r="V3553" s="51">
        <v>2015</v>
      </c>
      <c r="W3553" s="52">
        <v>2025</v>
      </c>
    </row>
    <row r="3554" spans="1:23" x14ac:dyDescent="0.3">
      <c r="A3554" s="22">
        <v>3553</v>
      </c>
      <c r="B3554" s="2" t="s">
        <v>7011</v>
      </c>
      <c r="C3554" s="2" t="s">
        <v>39</v>
      </c>
      <c r="D3554" s="2" t="s">
        <v>64</v>
      </c>
      <c r="E3554" s="3">
        <v>2015</v>
      </c>
      <c r="F3554" s="4">
        <v>51814.64</v>
      </c>
      <c r="G3554" s="5">
        <v>167708</v>
      </c>
      <c r="H3554" s="2" t="s">
        <v>28</v>
      </c>
      <c r="I3554" s="2" t="s">
        <v>22</v>
      </c>
      <c r="J3554" s="6">
        <v>5.9</v>
      </c>
      <c r="K3554" s="7">
        <v>627</v>
      </c>
      <c r="L3554" s="8">
        <v>569</v>
      </c>
      <c r="M3554" s="3">
        <v>5</v>
      </c>
      <c r="N3554" s="3">
        <v>5</v>
      </c>
      <c r="O3554" s="2" t="s">
        <v>42</v>
      </c>
      <c r="P3554" s="9" t="s">
        <v>7010</v>
      </c>
      <c r="Q3554" s="9" t="s">
        <v>13414</v>
      </c>
      <c r="R3554" s="10">
        <v>45101</v>
      </c>
      <c r="S3554" s="10">
        <v>45245.657818609441</v>
      </c>
      <c r="T3554" s="11">
        <v>9</v>
      </c>
      <c r="U3554" s="51">
        <v>6</v>
      </c>
      <c r="V3554" s="51">
        <v>2023</v>
      </c>
      <c r="W3554" s="52">
        <v>2023</v>
      </c>
    </row>
    <row r="3555" spans="1:23" x14ac:dyDescent="0.3">
      <c r="A3555" s="22">
        <v>3554</v>
      </c>
      <c r="B3555" s="2" t="s">
        <v>7013</v>
      </c>
      <c r="C3555" s="2" t="s">
        <v>19</v>
      </c>
      <c r="D3555" s="2" t="s">
        <v>40</v>
      </c>
      <c r="E3555" s="3">
        <v>2011</v>
      </c>
      <c r="F3555" s="4">
        <v>10216.11</v>
      </c>
      <c r="G3555" s="5">
        <v>151891</v>
      </c>
      <c r="H3555" s="2" t="s">
        <v>41</v>
      </c>
      <c r="I3555" s="2" t="s">
        <v>29</v>
      </c>
      <c r="J3555" s="6">
        <v>5.9</v>
      </c>
      <c r="K3555" s="7">
        <v>324</v>
      </c>
      <c r="L3555" s="8">
        <v>300</v>
      </c>
      <c r="M3555" s="3">
        <v>2</v>
      </c>
      <c r="N3555" s="3">
        <v>4</v>
      </c>
      <c r="O3555" s="2" t="s">
        <v>23</v>
      </c>
      <c r="P3555" s="9" t="s">
        <v>7012</v>
      </c>
      <c r="Q3555" s="9" t="s">
        <v>13415</v>
      </c>
      <c r="R3555" s="10">
        <v>44118</v>
      </c>
      <c r="S3555" s="10">
        <v>45154.973681782067</v>
      </c>
      <c r="T3555" s="11">
        <v>13</v>
      </c>
      <c r="U3555" s="51">
        <v>10</v>
      </c>
      <c r="V3555" s="51">
        <v>2020</v>
      </c>
      <c r="W3555" s="52">
        <v>2023</v>
      </c>
    </row>
    <row r="3556" spans="1:23" x14ac:dyDescent="0.3">
      <c r="A3556" s="22">
        <v>3555</v>
      </c>
      <c r="B3556" s="2" t="s">
        <v>7015</v>
      </c>
      <c r="C3556" s="2" t="s">
        <v>26</v>
      </c>
      <c r="D3556" s="2" t="s">
        <v>92</v>
      </c>
      <c r="E3556" s="3">
        <v>2009</v>
      </c>
      <c r="F3556" s="4">
        <v>47246.95</v>
      </c>
      <c r="G3556" s="5">
        <v>189258</v>
      </c>
      <c r="H3556" s="2" t="s">
        <v>41</v>
      </c>
      <c r="I3556" s="2" t="s">
        <v>22</v>
      </c>
      <c r="J3556" s="6">
        <v>2.1</v>
      </c>
      <c r="K3556" s="7">
        <v>205</v>
      </c>
      <c r="L3556" s="8">
        <v>762</v>
      </c>
      <c r="M3556" s="3">
        <v>4</v>
      </c>
      <c r="N3556" s="3">
        <v>5</v>
      </c>
      <c r="O3556" s="2" t="s">
        <v>51</v>
      </c>
      <c r="P3556" s="9" t="s">
        <v>7014</v>
      </c>
      <c r="Q3556" s="9" t="s">
        <v>13416</v>
      </c>
      <c r="R3556" s="10">
        <v>42107</v>
      </c>
      <c r="S3556" s="10">
        <v>45132.047096465009</v>
      </c>
      <c r="T3556" s="11">
        <v>15</v>
      </c>
      <c r="U3556" s="51">
        <v>4</v>
      </c>
      <c r="V3556" s="51">
        <v>2015</v>
      </c>
      <c r="W3556" s="52">
        <v>2023</v>
      </c>
    </row>
    <row r="3557" spans="1:23" x14ac:dyDescent="0.3">
      <c r="A3557" s="22">
        <v>3556</v>
      </c>
      <c r="B3557" s="2" t="s">
        <v>4675</v>
      </c>
      <c r="C3557" s="2" t="s">
        <v>33</v>
      </c>
      <c r="D3557" s="2" t="s">
        <v>46</v>
      </c>
      <c r="E3557" s="3">
        <v>2017</v>
      </c>
      <c r="F3557" s="4">
        <v>51428.959999999999</v>
      </c>
      <c r="G3557" s="5">
        <v>83735</v>
      </c>
      <c r="H3557" s="2" t="s">
        <v>21</v>
      </c>
      <c r="I3557" s="2" t="s">
        <v>22</v>
      </c>
      <c r="J3557" s="6">
        <v>5.7</v>
      </c>
      <c r="K3557" s="7">
        <v>186</v>
      </c>
      <c r="L3557" s="8">
        <v>154</v>
      </c>
      <c r="M3557" s="3">
        <v>2</v>
      </c>
      <c r="N3557" s="3">
        <v>2</v>
      </c>
      <c r="O3557" s="2" t="s">
        <v>80</v>
      </c>
      <c r="P3557" s="9" t="s">
        <v>7016</v>
      </c>
      <c r="Q3557" s="9" t="s">
        <v>13417</v>
      </c>
      <c r="R3557" s="10">
        <v>43664</v>
      </c>
      <c r="S3557" s="10">
        <v>45462.219130871883</v>
      </c>
      <c r="T3557" s="11">
        <v>7</v>
      </c>
      <c r="U3557" s="51">
        <v>7</v>
      </c>
      <c r="V3557" s="51">
        <v>2019</v>
      </c>
      <c r="W3557" s="52">
        <v>2024</v>
      </c>
    </row>
    <row r="3558" spans="1:23" x14ac:dyDescent="0.3">
      <c r="A3558" s="22">
        <v>3557</v>
      </c>
      <c r="B3558" s="2" t="s">
        <v>7018</v>
      </c>
      <c r="C3558" s="2" t="s">
        <v>107</v>
      </c>
      <c r="D3558" s="2" t="s">
        <v>27</v>
      </c>
      <c r="E3558" s="3">
        <v>2018</v>
      </c>
      <c r="F3558" s="4">
        <v>49479.57</v>
      </c>
      <c r="G3558" s="5">
        <v>219757</v>
      </c>
      <c r="H3558" s="2" t="s">
        <v>28</v>
      </c>
      <c r="I3558" s="2" t="s">
        <v>22</v>
      </c>
      <c r="J3558" s="6">
        <v>5.3</v>
      </c>
      <c r="K3558" s="7">
        <v>567</v>
      </c>
      <c r="L3558" s="8">
        <v>232</v>
      </c>
      <c r="M3558" s="3">
        <v>5</v>
      </c>
      <c r="N3558" s="3">
        <v>5</v>
      </c>
      <c r="O3558" s="2" t="s">
        <v>65</v>
      </c>
      <c r="P3558" s="9" t="s">
        <v>7017</v>
      </c>
      <c r="Q3558" s="9" t="s">
        <v>13418</v>
      </c>
      <c r="R3558" s="10">
        <v>44702</v>
      </c>
      <c r="S3558" s="10">
        <v>45601.384964038531</v>
      </c>
      <c r="T3558" s="11">
        <v>6</v>
      </c>
      <c r="U3558" s="51">
        <v>5</v>
      </c>
      <c r="V3558" s="51">
        <v>2022</v>
      </c>
      <c r="W3558" s="52">
        <v>2024</v>
      </c>
    </row>
    <row r="3559" spans="1:23" x14ac:dyDescent="0.3">
      <c r="A3559" s="22">
        <v>3558</v>
      </c>
      <c r="B3559" s="2" t="s">
        <v>7020</v>
      </c>
      <c r="C3559" s="2" t="s">
        <v>107</v>
      </c>
      <c r="D3559" s="2" t="s">
        <v>34</v>
      </c>
      <c r="E3559" s="3">
        <v>2014</v>
      </c>
      <c r="F3559" s="4">
        <v>66205.119999999995</v>
      </c>
      <c r="G3559" s="5">
        <v>27542</v>
      </c>
      <c r="H3559" s="2" t="s">
        <v>28</v>
      </c>
      <c r="I3559" s="2" t="s">
        <v>29</v>
      </c>
      <c r="J3559" s="6">
        <v>2.2000000000000002</v>
      </c>
      <c r="K3559" s="7">
        <v>619</v>
      </c>
      <c r="L3559" s="8">
        <v>735</v>
      </c>
      <c r="M3559" s="3">
        <v>2</v>
      </c>
      <c r="N3559" s="3">
        <v>7</v>
      </c>
      <c r="O3559" s="2" t="s">
        <v>80</v>
      </c>
      <c r="P3559" s="9" t="s">
        <v>7019</v>
      </c>
      <c r="Q3559" s="9" t="s">
        <v>13419</v>
      </c>
      <c r="R3559" s="10">
        <v>43726</v>
      </c>
      <c r="S3559" s="10">
        <v>45439.730633172352</v>
      </c>
      <c r="T3559" s="11">
        <v>10</v>
      </c>
      <c r="U3559" s="51">
        <v>9</v>
      </c>
      <c r="V3559" s="51">
        <v>2019</v>
      </c>
      <c r="W3559" s="52">
        <v>2024</v>
      </c>
    </row>
    <row r="3560" spans="1:23" x14ac:dyDescent="0.3">
      <c r="A3560" s="22">
        <v>3559</v>
      </c>
      <c r="B3560" s="2" t="s">
        <v>7022</v>
      </c>
      <c r="C3560" s="2" t="s">
        <v>26</v>
      </c>
      <c r="D3560" s="2" t="s">
        <v>79</v>
      </c>
      <c r="E3560" s="3">
        <v>2006</v>
      </c>
      <c r="F3560" s="4">
        <v>12291.32</v>
      </c>
      <c r="G3560" s="5">
        <v>110545</v>
      </c>
      <c r="H3560" s="2" t="s">
        <v>28</v>
      </c>
      <c r="I3560" s="2" t="s">
        <v>22</v>
      </c>
      <c r="J3560" s="6">
        <v>2.8</v>
      </c>
      <c r="K3560" s="7">
        <v>655</v>
      </c>
      <c r="L3560" s="8">
        <v>172</v>
      </c>
      <c r="M3560" s="3">
        <v>4</v>
      </c>
      <c r="N3560" s="3">
        <v>2</v>
      </c>
      <c r="O3560" s="2" t="s">
        <v>42</v>
      </c>
      <c r="P3560" s="9" t="s">
        <v>7021</v>
      </c>
      <c r="Q3560" s="9" t="s">
        <v>13420</v>
      </c>
      <c r="R3560" s="10">
        <v>42515</v>
      </c>
      <c r="S3560" s="10">
        <v>45255.733833812483</v>
      </c>
      <c r="T3560" s="11">
        <v>18</v>
      </c>
      <c r="U3560" s="51">
        <v>5</v>
      </c>
      <c r="V3560" s="51">
        <v>2016</v>
      </c>
      <c r="W3560" s="52">
        <v>2023</v>
      </c>
    </row>
    <row r="3561" spans="1:23" x14ac:dyDescent="0.3">
      <c r="A3561" s="22">
        <v>3560</v>
      </c>
      <c r="B3561" s="2" t="s">
        <v>7024</v>
      </c>
      <c r="C3561" s="2" t="s">
        <v>26</v>
      </c>
      <c r="D3561" s="2" t="s">
        <v>27</v>
      </c>
      <c r="E3561" s="3">
        <v>2006</v>
      </c>
      <c r="F3561" s="4">
        <v>76590.44</v>
      </c>
      <c r="G3561" s="5">
        <v>179514</v>
      </c>
      <c r="H3561" s="2" t="s">
        <v>21</v>
      </c>
      <c r="I3561" s="2" t="s">
        <v>29</v>
      </c>
      <c r="J3561" s="6">
        <v>3.8</v>
      </c>
      <c r="K3561" s="7">
        <v>71</v>
      </c>
      <c r="L3561" s="8">
        <v>271</v>
      </c>
      <c r="M3561" s="3">
        <v>3</v>
      </c>
      <c r="N3561" s="3">
        <v>4</v>
      </c>
      <c r="O3561" s="2" t="s">
        <v>80</v>
      </c>
      <c r="P3561" s="9" t="s">
        <v>7023</v>
      </c>
      <c r="Q3561" s="9" t="s">
        <v>13421</v>
      </c>
      <c r="R3561" s="10">
        <v>44921</v>
      </c>
      <c r="S3561" s="10">
        <v>45531.436974440599</v>
      </c>
      <c r="T3561" s="11">
        <v>18</v>
      </c>
      <c r="U3561" s="51">
        <v>12</v>
      </c>
      <c r="V3561" s="51">
        <v>2022</v>
      </c>
      <c r="W3561" s="52">
        <v>2024</v>
      </c>
    </row>
    <row r="3562" spans="1:23" x14ac:dyDescent="0.3">
      <c r="A3562" s="22">
        <v>3561</v>
      </c>
      <c r="B3562" s="2" t="s">
        <v>7026</v>
      </c>
      <c r="C3562" s="2" t="s">
        <v>26</v>
      </c>
      <c r="D3562" s="2" t="s">
        <v>34</v>
      </c>
      <c r="E3562" s="3">
        <v>2022</v>
      </c>
      <c r="F3562" s="4">
        <v>75642.87</v>
      </c>
      <c r="G3562" s="5">
        <v>65985</v>
      </c>
      <c r="H3562" s="2" t="s">
        <v>28</v>
      </c>
      <c r="I3562" s="2" t="s">
        <v>29</v>
      </c>
      <c r="J3562" s="6">
        <v>1.6</v>
      </c>
      <c r="K3562" s="7">
        <v>633</v>
      </c>
      <c r="L3562" s="8">
        <v>315</v>
      </c>
      <c r="M3562" s="3">
        <v>3</v>
      </c>
      <c r="N3562" s="3">
        <v>2</v>
      </c>
      <c r="O3562" s="2" t="s">
        <v>36</v>
      </c>
      <c r="P3562" s="9" t="s">
        <v>7025</v>
      </c>
      <c r="Q3562" s="9" t="s">
        <v>13422</v>
      </c>
      <c r="R3562" s="10">
        <v>41907</v>
      </c>
      <c r="S3562" s="10">
        <v>45491.863059657648</v>
      </c>
      <c r="T3562" s="11">
        <v>2</v>
      </c>
      <c r="U3562" s="51">
        <v>9</v>
      </c>
      <c r="V3562" s="51">
        <v>2014</v>
      </c>
      <c r="W3562" s="52">
        <v>2024</v>
      </c>
    </row>
    <row r="3563" spans="1:23" x14ac:dyDescent="0.3">
      <c r="A3563" s="22">
        <v>3562</v>
      </c>
      <c r="B3563" s="2" t="s">
        <v>7028</v>
      </c>
      <c r="C3563" s="2" t="s">
        <v>33</v>
      </c>
      <c r="D3563" s="2" t="s">
        <v>79</v>
      </c>
      <c r="E3563" s="3">
        <v>2011</v>
      </c>
      <c r="F3563" s="4">
        <v>12113.16</v>
      </c>
      <c r="G3563" s="5">
        <v>242473</v>
      </c>
      <c r="H3563" s="2" t="s">
        <v>28</v>
      </c>
      <c r="I3563" s="2" t="s">
        <v>22</v>
      </c>
      <c r="J3563" s="6">
        <v>2.9</v>
      </c>
      <c r="K3563" s="7">
        <v>224</v>
      </c>
      <c r="L3563" s="8">
        <v>454</v>
      </c>
      <c r="M3563" s="3">
        <v>2</v>
      </c>
      <c r="N3563" s="3">
        <v>4</v>
      </c>
      <c r="O3563" s="2" t="s">
        <v>65</v>
      </c>
      <c r="P3563" s="9" t="s">
        <v>7027</v>
      </c>
      <c r="Q3563" s="9" t="s">
        <v>13423</v>
      </c>
      <c r="R3563" s="10">
        <v>42352</v>
      </c>
      <c r="S3563" s="10">
        <v>45664.761639373588</v>
      </c>
      <c r="T3563" s="11">
        <v>13</v>
      </c>
      <c r="U3563" s="51">
        <v>12</v>
      </c>
      <c r="V3563" s="51">
        <v>2015</v>
      </c>
      <c r="W3563" s="52">
        <v>2025</v>
      </c>
    </row>
    <row r="3564" spans="1:23" x14ac:dyDescent="0.3">
      <c r="A3564" s="22">
        <v>3563</v>
      </c>
      <c r="B3564" s="2" t="s">
        <v>7030</v>
      </c>
      <c r="C3564" s="2" t="s">
        <v>49</v>
      </c>
      <c r="D3564" s="2" t="s">
        <v>20</v>
      </c>
      <c r="E3564" s="3">
        <v>2023</v>
      </c>
      <c r="F3564" s="4">
        <v>70675.490000000005</v>
      </c>
      <c r="G3564" s="5">
        <v>165030</v>
      </c>
      <c r="H3564" s="2" t="s">
        <v>35</v>
      </c>
      <c r="I3564" s="2" t="s">
        <v>29</v>
      </c>
      <c r="J3564" s="6">
        <v>3.3</v>
      </c>
      <c r="K3564" s="7">
        <v>321</v>
      </c>
      <c r="L3564" s="8">
        <v>330</v>
      </c>
      <c r="M3564" s="3">
        <v>5</v>
      </c>
      <c r="N3564" s="3">
        <v>7</v>
      </c>
      <c r="O3564" s="2" t="s">
        <v>23</v>
      </c>
      <c r="P3564" s="9" t="s">
        <v>7029</v>
      </c>
      <c r="Q3564" s="9" t="s">
        <v>13424</v>
      </c>
      <c r="R3564" s="10">
        <v>44865</v>
      </c>
      <c r="S3564" s="10">
        <v>45364.817650575831</v>
      </c>
      <c r="T3564" s="11">
        <v>1</v>
      </c>
      <c r="U3564" s="51">
        <v>10</v>
      </c>
      <c r="V3564" s="51">
        <v>2022</v>
      </c>
      <c r="W3564" s="52">
        <v>2024</v>
      </c>
    </row>
    <row r="3565" spans="1:23" x14ac:dyDescent="0.3">
      <c r="A3565" s="22">
        <v>3564</v>
      </c>
      <c r="B3565" s="2" t="s">
        <v>7032</v>
      </c>
      <c r="C3565" s="2" t="s">
        <v>49</v>
      </c>
      <c r="D3565" s="2" t="s">
        <v>50</v>
      </c>
      <c r="E3565" s="3">
        <v>1994</v>
      </c>
      <c r="F3565" s="4">
        <v>27651.72</v>
      </c>
      <c r="G3565" s="5">
        <v>24670</v>
      </c>
      <c r="H3565" s="2" t="s">
        <v>41</v>
      </c>
      <c r="I3565" s="2" t="s">
        <v>29</v>
      </c>
      <c r="J3565" s="6">
        <v>1.6</v>
      </c>
      <c r="K3565" s="7">
        <v>122</v>
      </c>
      <c r="L3565" s="8">
        <v>727</v>
      </c>
      <c r="M3565" s="3">
        <v>3</v>
      </c>
      <c r="N3565" s="3">
        <v>7</v>
      </c>
      <c r="O3565" s="2" t="s">
        <v>85</v>
      </c>
      <c r="P3565" s="9" t="s">
        <v>7031</v>
      </c>
      <c r="Q3565" s="9" t="s">
        <v>13425</v>
      </c>
      <c r="R3565" s="10">
        <v>44316</v>
      </c>
      <c r="S3565" s="10">
        <v>45391.102907627253</v>
      </c>
      <c r="T3565" s="11">
        <v>30</v>
      </c>
      <c r="U3565" s="51">
        <v>4</v>
      </c>
      <c r="V3565" s="51">
        <v>2021</v>
      </c>
      <c r="W3565" s="52">
        <v>2024</v>
      </c>
    </row>
    <row r="3566" spans="1:23" x14ac:dyDescent="0.3">
      <c r="A3566" s="22">
        <v>3565</v>
      </c>
      <c r="B3566" s="2" t="s">
        <v>7034</v>
      </c>
      <c r="C3566" s="2" t="s">
        <v>107</v>
      </c>
      <c r="D3566" s="2" t="s">
        <v>79</v>
      </c>
      <c r="E3566" s="3">
        <v>1992</v>
      </c>
      <c r="F3566" s="4">
        <v>65647.22</v>
      </c>
      <c r="G3566" s="5">
        <v>94967</v>
      </c>
      <c r="H3566" s="2" t="s">
        <v>35</v>
      </c>
      <c r="I3566" s="2" t="s">
        <v>29</v>
      </c>
      <c r="J3566" s="6">
        <v>3.6</v>
      </c>
      <c r="K3566" s="7">
        <v>158</v>
      </c>
      <c r="L3566" s="8">
        <v>173</v>
      </c>
      <c r="M3566" s="3">
        <v>5</v>
      </c>
      <c r="N3566" s="3">
        <v>7</v>
      </c>
      <c r="O3566" s="2" t="s">
        <v>30</v>
      </c>
      <c r="P3566" s="9" t="s">
        <v>7033</v>
      </c>
      <c r="Q3566" s="9" t="s">
        <v>13426</v>
      </c>
      <c r="R3566" s="10">
        <v>42941</v>
      </c>
      <c r="S3566" s="10">
        <v>45411.108908827468</v>
      </c>
      <c r="T3566" s="11">
        <v>32</v>
      </c>
      <c r="U3566" s="51">
        <v>7</v>
      </c>
      <c r="V3566" s="51">
        <v>2017</v>
      </c>
      <c r="W3566" s="52">
        <v>2024</v>
      </c>
    </row>
    <row r="3567" spans="1:23" x14ac:dyDescent="0.3">
      <c r="A3567" s="22">
        <v>3566</v>
      </c>
      <c r="B3567" s="2" t="s">
        <v>7036</v>
      </c>
      <c r="C3567" s="2" t="s">
        <v>45</v>
      </c>
      <c r="D3567" s="2" t="s">
        <v>64</v>
      </c>
      <c r="E3567" s="3">
        <v>1999</v>
      </c>
      <c r="F3567" s="4">
        <v>15784.89</v>
      </c>
      <c r="G3567" s="5">
        <v>170436</v>
      </c>
      <c r="H3567" s="2" t="s">
        <v>21</v>
      </c>
      <c r="I3567" s="2" t="s">
        <v>29</v>
      </c>
      <c r="J3567" s="6">
        <v>1.8</v>
      </c>
      <c r="K3567" s="7">
        <v>398</v>
      </c>
      <c r="L3567" s="8">
        <v>493</v>
      </c>
      <c r="M3567" s="3">
        <v>4</v>
      </c>
      <c r="N3567" s="3">
        <v>7</v>
      </c>
      <c r="O3567" s="2" t="s">
        <v>65</v>
      </c>
      <c r="P3567" s="9" t="s">
        <v>7035</v>
      </c>
      <c r="Q3567" s="9" t="s">
        <v>13427</v>
      </c>
      <c r="R3567" s="10">
        <v>45391</v>
      </c>
      <c r="S3567" s="10">
        <v>45284.063499745673</v>
      </c>
      <c r="T3567" s="11">
        <v>25</v>
      </c>
      <c r="U3567" s="51">
        <v>4</v>
      </c>
      <c r="V3567" s="51">
        <v>2024</v>
      </c>
      <c r="W3567" s="52">
        <v>2023</v>
      </c>
    </row>
    <row r="3568" spans="1:23" x14ac:dyDescent="0.3">
      <c r="A3568" s="22">
        <v>3567</v>
      </c>
      <c r="B3568" s="2" t="s">
        <v>7038</v>
      </c>
      <c r="C3568" s="2" t="s">
        <v>49</v>
      </c>
      <c r="D3568" s="2" t="s">
        <v>27</v>
      </c>
      <c r="E3568" s="3">
        <v>2000</v>
      </c>
      <c r="F3568" s="4">
        <v>40763.24</v>
      </c>
      <c r="G3568" s="5">
        <v>298071</v>
      </c>
      <c r="H3568" s="2" t="s">
        <v>21</v>
      </c>
      <c r="I3568" s="2" t="s">
        <v>29</v>
      </c>
      <c r="J3568" s="6">
        <v>4.8</v>
      </c>
      <c r="K3568" s="7">
        <v>484</v>
      </c>
      <c r="L3568" s="8">
        <v>770</v>
      </c>
      <c r="M3568" s="3">
        <v>3</v>
      </c>
      <c r="N3568" s="3">
        <v>4</v>
      </c>
      <c r="O3568" s="2" t="s">
        <v>65</v>
      </c>
      <c r="P3568" s="9" t="s">
        <v>7037</v>
      </c>
      <c r="Q3568" s="9" t="s">
        <v>13428</v>
      </c>
      <c r="R3568" s="10">
        <v>43583</v>
      </c>
      <c r="S3568" s="10">
        <v>45819.990685182747</v>
      </c>
      <c r="T3568" s="11">
        <v>24</v>
      </c>
      <c r="U3568" s="51">
        <v>4</v>
      </c>
      <c r="V3568" s="51">
        <v>2019</v>
      </c>
      <c r="W3568" s="52">
        <v>2025</v>
      </c>
    </row>
    <row r="3569" spans="1:23" x14ac:dyDescent="0.3">
      <c r="A3569" s="22">
        <v>3568</v>
      </c>
      <c r="B3569" s="2" t="s">
        <v>7040</v>
      </c>
      <c r="C3569" s="2" t="s">
        <v>45</v>
      </c>
      <c r="D3569" s="2" t="s">
        <v>46</v>
      </c>
      <c r="E3569" s="3">
        <v>2009</v>
      </c>
      <c r="F3569" s="4">
        <v>33867.53</v>
      </c>
      <c r="G3569" s="5">
        <v>234496</v>
      </c>
      <c r="H3569" s="2" t="s">
        <v>41</v>
      </c>
      <c r="I3569" s="2" t="s">
        <v>29</v>
      </c>
      <c r="J3569" s="6">
        <v>6</v>
      </c>
      <c r="K3569" s="7">
        <v>359</v>
      </c>
      <c r="L3569" s="8">
        <v>262</v>
      </c>
      <c r="M3569" s="3">
        <v>5</v>
      </c>
      <c r="N3569" s="3">
        <v>2</v>
      </c>
      <c r="O3569" s="2" t="s">
        <v>36</v>
      </c>
      <c r="P3569" s="9" t="s">
        <v>7039</v>
      </c>
      <c r="Q3569" s="9" t="s">
        <v>13429</v>
      </c>
      <c r="R3569" s="10">
        <v>44762</v>
      </c>
      <c r="S3569" s="10">
        <v>45357.224131872092</v>
      </c>
      <c r="T3569" s="11">
        <v>15</v>
      </c>
      <c r="U3569" s="51">
        <v>7</v>
      </c>
      <c r="V3569" s="51">
        <v>2022</v>
      </c>
      <c r="W3569" s="52">
        <v>2024</v>
      </c>
    </row>
    <row r="3570" spans="1:23" x14ac:dyDescent="0.3">
      <c r="A3570" s="22">
        <v>3569</v>
      </c>
      <c r="B3570" s="2" t="s">
        <v>7042</v>
      </c>
      <c r="C3570" s="2" t="s">
        <v>49</v>
      </c>
      <c r="D3570" s="2" t="s">
        <v>20</v>
      </c>
      <c r="E3570" s="3">
        <v>2007</v>
      </c>
      <c r="F3570" s="4">
        <v>19819.5</v>
      </c>
      <c r="G3570" s="5">
        <v>255088</v>
      </c>
      <c r="H3570" s="2" t="s">
        <v>35</v>
      </c>
      <c r="I3570" s="2" t="s">
        <v>29</v>
      </c>
      <c r="J3570" s="6">
        <v>2.1</v>
      </c>
      <c r="K3570" s="7">
        <v>118</v>
      </c>
      <c r="L3570" s="8">
        <v>188</v>
      </c>
      <c r="M3570" s="3">
        <v>4</v>
      </c>
      <c r="N3570" s="3">
        <v>2</v>
      </c>
      <c r="O3570" s="2" t="s">
        <v>36</v>
      </c>
      <c r="P3570" s="9" t="s">
        <v>7041</v>
      </c>
      <c r="Q3570" s="9" t="s">
        <v>13430</v>
      </c>
      <c r="R3570" s="10">
        <v>42493</v>
      </c>
      <c r="S3570" s="10">
        <v>45531.290945234767</v>
      </c>
      <c r="T3570" s="11">
        <v>17</v>
      </c>
      <c r="U3570" s="51">
        <v>5</v>
      </c>
      <c r="V3570" s="51">
        <v>2016</v>
      </c>
      <c r="W3570" s="52">
        <v>2024</v>
      </c>
    </row>
    <row r="3571" spans="1:23" x14ac:dyDescent="0.3">
      <c r="A3571" s="22">
        <v>3570</v>
      </c>
      <c r="B3571" s="2" t="s">
        <v>7044</v>
      </c>
      <c r="C3571" s="2" t="s">
        <v>107</v>
      </c>
      <c r="D3571" s="2" t="s">
        <v>79</v>
      </c>
      <c r="E3571" s="3">
        <v>2001</v>
      </c>
      <c r="F3571" s="4">
        <v>12395.34</v>
      </c>
      <c r="G3571" s="5">
        <v>6145</v>
      </c>
      <c r="H3571" s="2" t="s">
        <v>21</v>
      </c>
      <c r="I3571" s="2" t="s">
        <v>22</v>
      </c>
      <c r="J3571" s="6">
        <v>3.7</v>
      </c>
      <c r="K3571" s="7">
        <v>232</v>
      </c>
      <c r="L3571" s="8">
        <v>284</v>
      </c>
      <c r="M3571" s="3">
        <v>5</v>
      </c>
      <c r="N3571" s="3">
        <v>2</v>
      </c>
      <c r="O3571" s="2" t="s">
        <v>36</v>
      </c>
      <c r="P3571" s="9" t="s">
        <v>7043</v>
      </c>
      <c r="Q3571" s="9" t="s">
        <v>13431</v>
      </c>
      <c r="R3571" s="10">
        <v>43219</v>
      </c>
      <c r="S3571" s="10">
        <v>45672.939274900687</v>
      </c>
      <c r="T3571" s="11">
        <v>23</v>
      </c>
      <c r="U3571" s="51">
        <v>4</v>
      </c>
      <c r="V3571" s="51">
        <v>2018</v>
      </c>
      <c r="W3571" s="52">
        <v>2025</v>
      </c>
    </row>
    <row r="3572" spans="1:23" x14ac:dyDescent="0.3">
      <c r="A3572" s="22">
        <v>3571</v>
      </c>
      <c r="B3572" s="2" t="s">
        <v>7046</v>
      </c>
      <c r="C3572" s="2" t="s">
        <v>74</v>
      </c>
      <c r="D3572" s="2" t="s">
        <v>56</v>
      </c>
      <c r="E3572" s="3">
        <v>1993</v>
      </c>
      <c r="F3572" s="4">
        <v>36043.879999999997</v>
      </c>
      <c r="G3572" s="5">
        <v>173317</v>
      </c>
      <c r="H3572" s="2" t="s">
        <v>28</v>
      </c>
      <c r="I3572" s="2" t="s">
        <v>22</v>
      </c>
      <c r="J3572" s="6">
        <v>2.6</v>
      </c>
      <c r="K3572" s="7">
        <v>638</v>
      </c>
      <c r="L3572" s="8">
        <v>627</v>
      </c>
      <c r="M3572" s="3">
        <v>5</v>
      </c>
      <c r="N3572" s="3">
        <v>2</v>
      </c>
      <c r="O3572" s="2" t="s">
        <v>85</v>
      </c>
      <c r="P3572" s="9" t="s">
        <v>7045</v>
      </c>
      <c r="Q3572" s="9" t="s">
        <v>13432</v>
      </c>
      <c r="R3572" s="10">
        <v>42558</v>
      </c>
      <c r="S3572" s="10">
        <v>45805.971881422003</v>
      </c>
      <c r="T3572" s="11">
        <v>31</v>
      </c>
      <c r="U3572" s="51">
        <v>7</v>
      </c>
      <c r="V3572" s="51">
        <v>2016</v>
      </c>
      <c r="W3572" s="52">
        <v>2025</v>
      </c>
    </row>
    <row r="3573" spans="1:23" x14ac:dyDescent="0.3">
      <c r="A3573" s="22">
        <v>3572</v>
      </c>
      <c r="B3573" s="2" t="s">
        <v>7048</v>
      </c>
      <c r="C3573" s="2" t="s">
        <v>107</v>
      </c>
      <c r="D3573" s="2" t="s">
        <v>56</v>
      </c>
      <c r="E3573" s="3">
        <v>1992</v>
      </c>
      <c r="F3573" s="4">
        <v>50193.81</v>
      </c>
      <c r="G3573" s="5">
        <v>106542</v>
      </c>
      <c r="H3573" s="2" t="s">
        <v>21</v>
      </c>
      <c r="I3573" s="2" t="s">
        <v>29</v>
      </c>
      <c r="J3573" s="6">
        <v>4.0999999999999996</v>
      </c>
      <c r="K3573" s="7">
        <v>393</v>
      </c>
      <c r="L3573" s="8">
        <v>517</v>
      </c>
      <c r="M3573" s="3">
        <v>2</v>
      </c>
      <c r="N3573" s="3">
        <v>4</v>
      </c>
      <c r="O3573" s="2" t="s">
        <v>23</v>
      </c>
      <c r="P3573" s="9" t="s">
        <v>7047</v>
      </c>
      <c r="Q3573" s="9" t="s">
        <v>13433</v>
      </c>
      <c r="R3573" s="10">
        <v>44372</v>
      </c>
      <c r="S3573" s="10">
        <v>45139.494585962908</v>
      </c>
      <c r="T3573" s="11">
        <v>32</v>
      </c>
      <c r="U3573" s="51">
        <v>6</v>
      </c>
      <c r="V3573" s="51">
        <v>2021</v>
      </c>
      <c r="W3573" s="52">
        <v>2023</v>
      </c>
    </row>
    <row r="3574" spans="1:23" x14ac:dyDescent="0.3">
      <c r="A3574" s="22">
        <v>3573</v>
      </c>
      <c r="B3574" s="2" t="s">
        <v>7050</v>
      </c>
      <c r="C3574" s="2" t="s">
        <v>118</v>
      </c>
      <c r="D3574" s="2" t="s">
        <v>27</v>
      </c>
      <c r="E3574" s="3">
        <v>2008</v>
      </c>
      <c r="F3574" s="4">
        <v>36434.620000000003</v>
      </c>
      <c r="G3574" s="5">
        <v>223311</v>
      </c>
      <c r="H3574" s="2" t="s">
        <v>28</v>
      </c>
      <c r="I3574" s="2" t="s">
        <v>29</v>
      </c>
      <c r="J3574" s="6">
        <v>4.4000000000000004</v>
      </c>
      <c r="K3574" s="7">
        <v>383</v>
      </c>
      <c r="L3574" s="8">
        <v>534</v>
      </c>
      <c r="M3574" s="3">
        <v>2</v>
      </c>
      <c r="N3574" s="3">
        <v>5</v>
      </c>
      <c r="O3574" s="2" t="s">
        <v>80</v>
      </c>
      <c r="P3574" s="9" t="s">
        <v>7049</v>
      </c>
      <c r="Q3574" s="9" t="s">
        <v>13434</v>
      </c>
      <c r="R3574" s="10">
        <v>44073</v>
      </c>
      <c r="S3574" s="10">
        <v>45394.023491744061</v>
      </c>
      <c r="T3574" s="11">
        <v>16</v>
      </c>
      <c r="U3574" s="51">
        <v>8</v>
      </c>
      <c r="V3574" s="51">
        <v>2020</v>
      </c>
      <c r="W3574" s="52">
        <v>2024</v>
      </c>
    </row>
    <row r="3575" spans="1:23" x14ac:dyDescent="0.3">
      <c r="A3575" s="22">
        <v>3574</v>
      </c>
      <c r="B3575" s="2" t="s">
        <v>7052</v>
      </c>
      <c r="C3575" s="2" t="s">
        <v>26</v>
      </c>
      <c r="D3575" s="2" t="s">
        <v>40</v>
      </c>
      <c r="E3575" s="3">
        <v>2010</v>
      </c>
      <c r="F3575" s="4">
        <v>9419.75</v>
      </c>
      <c r="G3575" s="5">
        <v>159627</v>
      </c>
      <c r="H3575" s="2" t="s">
        <v>28</v>
      </c>
      <c r="I3575" s="2" t="s">
        <v>29</v>
      </c>
      <c r="J3575" s="6">
        <v>4.3</v>
      </c>
      <c r="K3575" s="7">
        <v>72</v>
      </c>
      <c r="L3575" s="8">
        <v>421</v>
      </c>
      <c r="M3575" s="3">
        <v>4</v>
      </c>
      <c r="N3575" s="3">
        <v>5</v>
      </c>
      <c r="O3575" s="2" t="s">
        <v>42</v>
      </c>
      <c r="P3575" s="9" t="s">
        <v>7051</v>
      </c>
      <c r="Q3575" s="9" t="s">
        <v>13435</v>
      </c>
      <c r="R3575" s="10">
        <v>42016</v>
      </c>
      <c r="S3575" s="10">
        <v>45410.816850415802</v>
      </c>
      <c r="T3575" s="11">
        <v>14</v>
      </c>
      <c r="U3575" s="51">
        <v>1</v>
      </c>
      <c r="V3575" s="51">
        <v>2015</v>
      </c>
      <c r="W3575" s="52">
        <v>2024</v>
      </c>
    </row>
    <row r="3576" spans="1:23" x14ac:dyDescent="0.3">
      <c r="A3576" s="22">
        <v>3575</v>
      </c>
      <c r="B3576" s="2" t="s">
        <v>7054</v>
      </c>
      <c r="C3576" s="2" t="s">
        <v>118</v>
      </c>
      <c r="D3576" s="2" t="s">
        <v>92</v>
      </c>
      <c r="E3576" s="3">
        <v>2023</v>
      </c>
      <c r="F3576" s="4">
        <v>20572.53</v>
      </c>
      <c r="G3576" s="5">
        <v>111165</v>
      </c>
      <c r="H3576" s="2" t="s">
        <v>35</v>
      </c>
      <c r="I3576" s="2" t="s">
        <v>22</v>
      </c>
      <c r="J3576" s="6">
        <v>2.7</v>
      </c>
      <c r="K3576" s="7">
        <v>614</v>
      </c>
      <c r="L3576" s="8">
        <v>593</v>
      </c>
      <c r="M3576" s="3">
        <v>2</v>
      </c>
      <c r="N3576" s="3">
        <v>2</v>
      </c>
      <c r="O3576" s="2" t="s">
        <v>51</v>
      </c>
      <c r="P3576" s="9" t="s">
        <v>7053</v>
      </c>
      <c r="Q3576" s="9" t="s">
        <v>13436</v>
      </c>
      <c r="R3576" s="10">
        <v>43204</v>
      </c>
      <c r="S3576" s="10">
        <v>45468.498386723069</v>
      </c>
      <c r="T3576" s="11">
        <v>1</v>
      </c>
      <c r="U3576" s="51">
        <v>4</v>
      </c>
      <c r="V3576" s="51">
        <v>2018</v>
      </c>
      <c r="W3576" s="52">
        <v>2024</v>
      </c>
    </row>
    <row r="3577" spans="1:23" x14ac:dyDescent="0.3">
      <c r="A3577" s="22">
        <v>3576</v>
      </c>
      <c r="B3577" s="2" t="s">
        <v>7056</v>
      </c>
      <c r="C3577" s="2" t="s">
        <v>63</v>
      </c>
      <c r="D3577" s="2" t="s">
        <v>56</v>
      </c>
      <c r="E3577" s="3">
        <v>2013</v>
      </c>
      <c r="F3577" s="4">
        <v>23957.27</v>
      </c>
      <c r="G3577" s="5">
        <v>130676</v>
      </c>
      <c r="H3577" s="2" t="s">
        <v>21</v>
      </c>
      <c r="I3577" s="2" t="s">
        <v>22</v>
      </c>
      <c r="J3577" s="6">
        <v>5.4</v>
      </c>
      <c r="K3577" s="7">
        <v>564</v>
      </c>
      <c r="L3577" s="8">
        <v>738</v>
      </c>
      <c r="M3577" s="3">
        <v>4</v>
      </c>
      <c r="N3577" s="3">
        <v>2</v>
      </c>
      <c r="O3577" s="2" t="s">
        <v>85</v>
      </c>
      <c r="P3577" s="9" t="s">
        <v>7055</v>
      </c>
      <c r="Q3577" s="9" t="s">
        <v>13437</v>
      </c>
      <c r="R3577" s="10">
        <v>42603</v>
      </c>
      <c r="S3577" s="10">
        <v>45504.567600565832</v>
      </c>
      <c r="T3577" s="11">
        <v>11</v>
      </c>
      <c r="U3577" s="51">
        <v>8</v>
      </c>
      <c r="V3577" s="51">
        <v>2016</v>
      </c>
      <c r="W3577" s="52">
        <v>2024</v>
      </c>
    </row>
    <row r="3578" spans="1:23" x14ac:dyDescent="0.3">
      <c r="A3578" s="22">
        <v>3577</v>
      </c>
      <c r="B3578" s="2" t="s">
        <v>7058</v>
      </c>
      <c r="C3578" s="2" t="s">
        <v>19</v>
      </c>
      <c r="D3578" s="2" t="s">
        <v>50</v>
      </c>
      <c r="E3578" s="3">
        <v>2019</v>
      </c>
      <c r="F3578" s="4">
        <v>55737.26</v>
      </c>
      <c r="G3578" s="5">
        <v>138861</v>
      </c>
      <c r="H3578" s="2" t="s">
        <v>35</v>
      </c>
      <c r="I3578" s="2" t="s">
        <v>22</v>
      </c>
      <c r="J3578" s="6">
        <v>3.1</v>
      </c>
      <c r="K3578" s="7">
        <v>418</v>
      </c>
      <c r="L3578" s="8">
        <v>256</v>
      </c>
      <c r="M3578" s="3">
        <v>4</v>
      </c>
      <c r="N3578" s="3">
        <v>4</v>
      </c>
      <c r="O3578" s="2" t="s">
        <v>80</v>
      </c>
      <c r="P3578" s="9" t="s">
        <v>7057</v>
      </c>
      <c r="Q3578" s="9" t="s">
        <v>13438</v>
      </c>
      <c r="R3578" s="10">
        <v>45267</v>
      </c>
      <c r="S3578" s="10">
        <v>45540.636814408601</v>
      </c>
      <c r="T3578" s="11">
        <v>5</v>
      </c>
      <c r="U3578" s="51">
        <v>12</v>
      </c>
      <c r="V3578" s="51">
        <v>2023</v>
      </c>
      <c r="W3578" s="52">
        <v>2024</v>
      </c>
    </row>
    <row r="3579" spans="1:23" x14ac:dyDescent="0.3">
      <c r="A3579" s="22">
        <v>3578</v>
      </c>
      <c r="B3579" s="2" t="s">
        <v>7060</v>
      </c>
      <c r="C3579" s="2" t="s">
        <v>63</v>
      </c>
      <c r="D3579" s="2" t="s">
        <v>79</v>
      </c>
      <c r="E3579" s="3">
        <v>2018</v>
      </c>
      <c r="F3579" s="4">
        <v>64582.85</v>
      </c>
      <c r="G3579" s="5">
        <v>8126</v>
      </c>
      <c r="H3579" s="2" t="s">
        <v>41</v>
      </c>
      <c r="I3579" s="2" t="s">
        <v>29</v>
      </c>
      <c r="J3579" s="6">
        <v>3.8</v>
      </c>
      <c r="K3579" s="7">
        <v>474</v>
      </c>
      <c r="L3579" s="8">
        <v>158</v>
      </c>
      <c r="M3579" s="3">
        <v>4</v>
      </c>
      <c r="N3579" s="3">
        <v>2</v>
      </c>
      <c r="O3579" s="2" t="s">
        <v>51</v>
      </c>
      <c r="P3579" s="9" t="s">
        <v>7059</v>
      </c>
      <c r="Q3579" s="9" t="s">
        <v>13439</v>
      </c>
      <c r="R3579" s="10">
        <v>44160</v>
      </c>
      <c r="S3579" s="10">
        <v>45728.430373120333</v>
      </c>
      <c r="T3579" s="11">
        <v>6</v>
      </c>
      <c r="U3579" s="51">
        <v>11</v>
      </c>
      <c r="V3579" s="51">
        <v>2020</v>
      </c>
      <c r="W3579" s="52">
        <v>2025</v>
      </c>
    </row>
    <row r="3580" spans="1:23" x14ac:dyDescent="0.3">
      <c r="A3580" s="22">
        <v>3579</v>
      </c>
      <c r="B3580" s="2" t="s">
        <v>7062</v>
      </c>
      <c r="C3580" s="2" t="s">
        <v>49</v>
      </c>
      <c r="D3580" s="2" t="s">
        <v>20</v>
      </c>
      <c r="E3580" s="3">
        <v>2008</v>
      </c>
      <c r="F3580" s="4">
        <v>45769.13</v>
      </c>
      <c r="G3580" s="5">
        <v>176362</v>
      </c>
      <c r="H3580" s="2" t="s">
        <v>21</v>
      </c>
      <c r="I3580" s="2" t="s">
        <v>22</v>
      </c>
      <c r="J3580" s="6">
        <v>4.3</v>
      </c>
      <c r="K3580" s="7">
        <v>369</v>
      </c>
      <c r="L3580" s="8">
        <v>247</v>
      </c>
      <c r="M3580" s="3">
        <v>2</v>
      </c>
      <c r="N3580" s="3">
        <v>2</v>
      </c>
      <c r="O3580" s="2" t="s">
        <v>23</v>
      </c>
      <c r="P3580" s="9" t="s">
        <v>7061</v>
      </c>
      <c r="Q3580" s="9" t="s">
        <v>13440</v>
      </c>
      <c r="R3580" s="10">
        <v>44080</v>
      </c>
      <c r="S3580" s="10">
        <v>45734.417570559817</v>
      </c>
      <c r="T3580" s="11">
        <v>16</v>
      </c>
      <c r="U3580" s="51">
        <v>9</v>
      </c>
      <c r="V3580" s="51">
        <v>2020</v>
      </c>
      <c r="W3580" s="52">
        <v>2025</v>
      </c>
    </row>
    <row r="3581" spans="1:23" x14ac:dyDescent="0.3">
      <c r="A3581" s="22">
        <v>3580</v>
      </c>
      <c r="B3581" s="2" t="s">
        <v>7064</v>
      </c>
      <c r="C3581" s="2" t="s">
        <v>107</v>
      </c>
      <c r="D3581" s="2" t="s">
        <v>50</v>
      </c>
      <c r="E3581" s="3">
        <v>2009</v>
      </c>
      <c r="F3581" s="4">
        <v>59540.25</v>
      </c>
      <c r="G3581" s="5">
        <v>135279</v>
      </c>
      <c r="H3581" s="2" t="s">
        <v>41</v>
      </c>
      <c r="I3581" s="2" t="s">
        <v>22</v>
      </c>
      <c r="J3581" s="6">
        <v>3</v>
      </c>
      <c r="K3581" s="7">
        <v>388</v>
      </c>
      <c r="L3581" s="8">
        <v>508</v>
      </c>
      <c r="M3581" s="3">
        <v>3</v>
      </c>
      <c r="N3581" s="3">
        <v>4</v>
      </c>
      <c r="O3581" s="2" t="s">
        <v>65</v>
      </c>
      <c r="P3581" s="9" t="s">
        <v>7063</v>
      </c>
      <c r="Q3581" s="9" t="s">
        <v>13441</v>
      </c>
      <c r="R3581" s="10">
        <v>43901</v>
      </c>
      <c r="S3581" s="10">
        <v>45252.083103666453</v>
      </c>
      <c r="T3581" s="11">
        <v>15</v>
      </c>
      <c r="U3581" s="51">
        <v>3</v>
      </c>
      <c r="V3581" s="51">
        <v>2020</v>
      </c>
      <c r="W3581" s="52">
        <v>2023</v>
      </c>
    </row>
    <row r="3582" spans="1:23" x14ac:dyDescent="0.3">
      <c r="A3582" s="22">
        <v>3581</v>
      </c>
      <c r="B3582" s="2" t="s">
        <v>7066</v>
      </c>
      <c r="C3582" s="2" t="s">
        <v>63</v>
      </c>
      <c r="D3582" s="2" t="s">
        <v>64</v>
      </c>
      <c r="E3582" s="3">
        <v>2023</v>
      </c>
      <c r="F3582" s="4">
        <v>7480.97</v>
      </c>
      <c r="G3582" s="5">
        <v>125561</v>
      </c>
      <c r="H3582" s="2" t="s">
        <v>35</v>
      </c>
      <c r="I3582" s="2" t="s">
        <v>29</v>
      </c>
      <c r="J3582" s="6">
        <v>2.6</v>
      </c>
      <c r="K3582" s="7">
        <v>243</v>
      </c>
      <c r="L3582" s="8">
        <v>505</v>
      </c>
      <c r="M3582" s="3">
        <v>3</v>
      </c>
      <c r="N3582" s="3">
        <v>4</v>
      </c>
      <c r="O3582" s="2" t="s">
        <v>85</v>
      </c>
      <c r="P3582" s="9" t="s">
        <v>7065</v>
      </c>
      <c r="Q3582" s="9" t="s">
        <v>13442</v>
      </c>
      <c r="R3582" s="10">
        <v>44630</v>
      </c>
      <c r="S3582" s="10">
        <v>45822.91126929957</v>
      </c>
      <c r="T3582" s="11">
        <v>1</v>
      </c>
      <c r="U3582" s="51">
        <v>3</v>
      </c>
      <c r="V3582" s="51">
        <v>2022</v>
      </c>
      <c r="W3582" s="52">
        <v>2025</v>
      </c>
    </row>
    <row r="3583" spans="1:23" x14ac:dyDescent="0.3">
      <c r="A3583" s="22">
        <v>3582</v>
      </c>
      <c r="B3583" s="2" t="s">
        <v>7068</v>
      </c>
      <c r="C3583" s="2" t="s">
        <v>39</v>
      </c>
      <c r="D3583" s="2" t="s">
        <v>46</v>
      </c>
      <c r="E3583" s="3">
        <v>2018</v>
      </c>
      <c r="F3583" s="4">
        <v>73841.77</v>
      </c>
      <c r="G3583" s="5">
        <v>259834</v>
      </c>
      <c r="H3583" s="2" t="s">
        <v>35</v>
      </c>
      <c r="I3583" s="2" t="s">
        <v>29</v>
      </c>
      <c r="J3583" s="6">
        <v>3.5</v>
      </c>
      <c r="K3583" s="7">
        <v>494</v>
      </c>
      <c r="L3583" s="8">
        <v>563</v>
      </c>
      <c r="M3583" s="3">
        <v>2</v>
      </c>
      <c r="N3583" s="3">
        <v>2</v>
      </c>
      <c r="O3583" s="2" t="s">
        <v>80</v>
      </c>
      <c r="P3583" s="9" t="s">
        <v>7067</v>
      </c>
      <c r="Q3583" s="9" t="s">
        <v>13443</v>
      </c>
      <c r="R3583" s="10">
        <v>44489</v>
      </c>
      <c r="S3583" s="10">
        <v>45595.835854216573</v>
      </c>
      <c r="T3583" s="11">
        <v>6</v>
      </c>
      <c r="U3583" s="51">
        <v>10</v>
      </c>
      <c r="V3583" s="51">
        <v>2021</v>
      </c>
      <c r="W3583" s="52">
        <v>2024</v>
      </c>
    </row>
    <row r="3584" spans="1:23" x14ac:dyDescent="0.3">
      <c r="A3584" s="22">
        <v>3583</v>
      </c>
      <c r="B3584" s="2" t="s">
        <v>7070</v>
      </c>
      <c r="C3584" s="2" t="s">
        <v>107</v>
      </c>
      <c r="D3584" s="2" t="s">
        <v>64</v>
      </c>
      <c r="E3584" s="3">
        <v>2022</v>
      </c>
      <c r="F3584" s="4">
        <v>64568.38</v>
      </c>
      <c r="G3584" s="5">
        <v>270792</v>
      </c>
      <c r="H3584" s="2" t="s">
        <v>21</v>
      </c>
      <c r="I3584" s="2" t="s">
        <v>22</v>
      </c>
      <c r="J3584" s="6">
        <v>5.7</v>
      </c>
      <c r="K3584" s="7">
        <v>411</v>
      </c>
      <c r="L3584" s="8">
        <v>489</v>
      </c>
      <c r="M3584" s="3">
        <v>5</v>
      </c>
      <c r="N3584" s="3">
        <v>7</v>
      </c>
      <c r="O3584" s="2" t="s">
        <v>85</v>
      </c>
      <c r="P3584" s="9" t="s">
        <v>7069</v>
      </c>
      <c r="Q3584" s="9" t="s">
        <v>13444</v>
      </c>
      <c r="R3584" s="10">
        <v>45093</v>
      </c>
      <c r="S3584" s="10">
        <v>45628.400367119153</v>
      </c>
      <c r="T3584" s="11">
        <v>2</v>
      </c>
      <c r="U3584" s="51">
        <v>6</v>
      </c>
      <c r="V3584" s="51">
        <v>2023</v>
      </c>
      <c r="W3584" s="52">
        <v>2024</v>
      </c>
    </row>
    <row r="3585" spans="1:23" x14ac:dyDescent="0.3">
      <c r="A3585" s="22">
        <v>3584</v>
      </c>
      <c r="B3585" s="2" t="s">
        <v>7072</v>
      </c>
      <c r="C3585" s="2" t="s">
        <v>49</v>
      </c>
      <c r="D3585" s="2" t="s">
        <v>40</v>
      </c>
      <c r="E3585" s="3">
        <v>1993</v>
      </c>
      <c r="F3585" s="4">
        <v>46982.93</v>
      </c>
      <c r="G3585" s="5">
        <v>36369</v>
      </c>
      <c r="H3585" s="2" t="s">
        <v>28</v>
      </c>
      <c r="I3585" s="2" t="s">
        <v>29</v>
      </c>
      <c r="J3585" s="6">
        <v>5.2</v>
      </c>
      <c r="K3585" s="7">
        <v>474</v>
      </c>
      <c r="L3585" s="8">
        <v>349</v>
      </c>
      <c r="M3585" s="3">
        <v>4</v>
      </c>
      <c r="N3585" s="3">
        <v>4</v>
      </c>
      <c r="O3585" s="2" t="s">
        <v>42</v>
      </c>
      <c r="P3585" s="9" t="s">
        <v>7071</v>
      </c>
      <c r="Q3585" s="9" t="s">
        <v>13445</v>
      </c>
      <c r="R3585" s="10">
        <v>44818</v>
      </c>
      <c r="S3585" s="10">
        <v>45334.589604966714</v>
      </c>
      <c r="T3585" s="11">
        <v>31</v>
      </c>
      <c r="U3585" s="51">
        <v>9</v>
      </c>
      <c r="V3585" s="51">
        <v>2022</v>
      </c>
      <c r="W3585" s="52">
        <v>2024</v>
      </c>
    </row>
    <row r="3586" spans="1:23" x14ac:dyDescent="0.3">
      <c r="A3586" s="22">
        <v>3585</v>
      </c>
      <c r="B3586" s="2" t="s">
        <v>7074</v>
      </c>
      <c r="C3586" s="2" t="s">
        <v>33</v>
      </c>
      <c r="D3586" s="2" t="s">
        <v>20</v>
      </c>
      <c r="E3586" s="3">
        <v>2010</v>
      </c>
      <c r="F3586" s="4">
        <v>60334.98</v>
      </c>
      <c r="G3586" s="5">
        <v>268366</v>
      </c>
      <c r="H3586" s="2" t="s">
        <v>35</v>
      </c>
      <c r="I3586" s="2" t="s">
        <v>22</v>
      </c>
      <c r="J3586" s="6">
        <v>1.3</v>
      </c>
      <c r="K3586" s="7">
        <v>85</v>
      </c>
      <c r="L3586" s="8">
        <v>256</v>
      </c>
      <c r="M3586" s="3">
        <v>4</v>
      </c>
      <c r="N3586" s="3">
        <v>2</v>
      </c>
      <c r="O3586" s="2" t="s">
        <v>23</v>
      </c>
      <c r="P3586" s="9" t="s">
        <v>7073</v>
      </c>
      <c r="Q3586" s="9" t="s">
        <v>13446</v>
      </c>
      <c r="R3586" s="10">
        <v>42132</v>
      </c>
      <c r="S3586" s="10">
        <v>45652.203127671251</v>
      </c>
      <c r="T3586" s="11">
        <v>14</v>
      </c>
      <c r="U3586" s="51">
        <v>5</v>
      </c>
      <c r="V3586" s="51">
        <v>2015</v>
      </c>
      <c r="W3586" s="52">
        <v>2024</v>
      </c>
    </row>
    <row r="3587" spans="1:23" x14ac:dyDescent="0.3">
      <c r="A3587" s="22">
        <v>3586</v>
      </c>
      <c r="B3587" s="2" t="s">
        <v>7076</v>
      </c>
      <c r="C3587" s="2" t="s">
        <v>118</v>
      </c>
      <c r="D3587" s="2" t="s">
        <v>56</v>
      </c>
      <c r="E3587" s="3">
        <v>2012</v>
      </c>
      <c r="F3587" s="4">
        <v>11651.87</v>
      </c>
      <c r="G3587" s="5">
        <v>130374</v>
      </c>
      <c r="H3587" s="2" t="s">
        <v>21</v>
      </c>
      <c r="I3587" s="2" t="s">
        <v>22</v>
      </c>
      <c r="J3587" s="6">
        <v>3.3</v>
      </c>
      <c r="K3587" s="7">
        <v>467</v>
      </c>
      <c r="L3587" s="8">
        <v>360</v>
      </c>
      <c r="M3587" s="3">
        <v>5</v>
      </c>
      <c r="N3587" s="3">
        <v>2</v>
      </c>
      <c r="O3587" s="2" t="s">
        <v>85</v>
      </c>
      <c r="P3587" s="9" t="s">
        <v>7075</v>
      </c>
      <c r="Q3587" s="9" t="s">
        <v>13447</v>
      </c>
      <c r="R3587" s="10">
        <v>44271</v>
      </c>
      <c r="S3587" s="10">
        <v>45843.79344573486</v>
      </c>
      <c r="T3587" s="11">
        <v>12</v>
      </c>
      <c r="U3587" s="51">
        <v>3</v>
      </c>
      <c r="V3587" s="51">
        <v>2021</v>
      </c>
      <c r="W3587" s="52">
        <v>2025</v>
      </c>
    </row>
    <row r="3588" spans="1:23" x14ac:dyDescent="0.3">
      <c r="A3588" s="22">
        <v>3587</v>
      </c>
      <c r="B3588" s="2" t="s">
        <v>4053</v>
      </c>
      <c r="C3588" s="2" t="s">
        <v>19</v>
      </c>
      <c r="D3588" s="2" t="s">
        <v>34</v>
      </c>
      <c r="E3588" s="3">
        <v>2010</v>
      </c>
      <c r="F3588" s="4">
        <v>38828.15</v>
      </c>
      <c r="G3588" s="5">
        <v>47185</v>
      </c>
      <c r="H3588" s="2" t="s">
        <v>28</v>
      </c>
      <c r="I3588" s="2" t="s">
        <v>29</v>
      </c>
      <c r="J3588" s="6">
        <v>1.7</v>
      </c>
      <c r="K3588" s="7">
        <v>335</v>
      </c>
      <c r="L3588" s="8">
        <v>615</v>
      </c>
      <c r="M3588" s="3">
        <v>5</v>
      </c>
      <c r="N3588" s="3">
        <v>4</v>
      </c>
      <c r="O3588" s="2" t="s">
        <v>80</v>
      </c>
      <c r="P3588" s="9" t="s">
        <v>7077</v>
      </c>
      <c r="Q3588" s="9" t="s">
        <v>13448</v>
      </c>
      <c r="R3588" s="10">
        <v>42401</v>
      </c>
      <c r="S3588" s="10">
        <v>45260.84485601692</v>
      </c>
      <c r="T3588" s="11">
        <v>14</v>
      </c>
      <c r="U3588" s="51">
        <v>2</v>
      </c>
      <c r="V3588" s="51">
        <v>2016</v>
      </c>
      <c r="W3588" s="52">
        <v>2023</v>
      </c>
    </row>
    <row r="3589" spans="1:23" x14ac:dyDescent="0.3">
      <c r="A3589" s="22">
        <v>3588</v>
      </c>
      <c r="B3589" s="2" t="s">
        <v>7079</v>
      </c>
      <c r="C3589" s="2" t="s">
        <v>74</v>
      </c>
      <c r="D3589" s="2" t="s">
        <v>56</v>
      </c>
      <c r="E3589" s="3">
        <v>1999</v>
      </c>
      <c r="F3589" s="4">
        <v>19176.23</v>
      </c>
      <c r="G3589" s="5">
        <v>253484</v>
      </c>
      <c r="H3589" s="2" t="s">
        <v>28</v>
      </c>
      <c r="I3589" s="2" t="s">
        <v>29</v>
      </c>
      <c r="J3589" s="6">
        <v>1.8</v>
      </c>
      <c r="K3589" s="7">
        <v>271</v>
      </c>
      <c r="L3589" s="8">
        <v>360</v>
      </c>
      <c r="M3589" s="3">
        <v>3</v>
      </c>
      <c r="N3589" s="3">
        <v>5</v>
      </c>
      <c r="O3589" s="2" t="s">
        <v>42</v>
      </c>
      <c r="P3589" s="9" t="s">
        <v>7078</v>
      </c>
      <c r="Q3589" s="9" t="s">
        <v>13449</v>
      </c>
      <c r="R3589" s="10">
        <v>42758</v>
      </c>
      <c r="S3589" s="10">
        <v>45687.396166278973</v>
      </c>
      <c r="T3589" s="11">
        <v>25</v>
      </c>
      <c r="U3589" s="51">
        <v>1</v>
      </c>
      <c r="V3589" s="51">
        <v>2017</v>
      </c>
      <c r="W3589" s="52">
        <v>2025</v>
      </c>
    </row>
    <row r="3590" spans="1:23" x14ac:dyDescent="0.3">
      <c r="A3590" s="22">
        <v>3589</v>
      </c>
      <c r="B3590" s="2" t="s">
        <v>3492</v>
      </c>
      <c r="C3590" s="2" t="s">
        <v>49</v>
      </c>
      <c r="D3590" s="2" t="s">
        <v>27</v>
      </c>
      <c r="E3590" s="3">
        <v>2011</v>
      </c>
      <c r="F3590" s="4">
        <v>20249.759999999998</v>
      </c>
      <c r="G3590" s="5">
        <v>161108</v>
      </c>
      <c r="H3590" s="2" t="s">
        <v>41</v>
      </c>
      <c r="I3590" s="2" t="s">
        <v>29</v>
      </c>
      <c r="J3590" s="6">
        <v>2.7</v>
      </c>
      <c r="K3590" s="7">
        <v>211</v>
      </c>
      <c r="L3590" s="8">
        <v>387</v>
      </c>
      <c r="M3590" s="3">
        <v>2</v>
      </c>
      <c r="N3590" s="3">
        <v>4</v>
      </c>
      <c r="O3590" s="2" t="s">
        <v>30</v>
      </c>
      <c r="P3590" s="9" t="s">
        <v>7080</v>
      </c>
      <c r="Q3590" s="9" t="s">
        <v>13450</v>
      </c>
      <c r="R3590" s="10">
        <v>45305</v>
      </c>
      <c r="S3590" s="10">
        <v>45366.423971840079</v>
      </c>
      <c r="T3590" s="11">
        <v>13</v>
      </c>
      <c r="U3590" s="51">
        <v>1</v>
      </c>
      <c r="V3590" s="51">
        <v>2024</v>
      </c>
      <c r="W3590" s="52">
        <v>2024</v>
      </c>
    </row>
    <row r="3591" spans="1:23" x14ac:dyDescent="0.3">
      <c r="A3591" s="22">
        <v>3590</v>
      </c>
      <c r="B3591" s="2" t="s">
        <v>7082</v>
      </c>
      <c r="C3591" s="2" t="s">
        <v>19</v>
      </c>
      <c r="D3591" s="2" t="s">
        <v>40</v>
      </c>
      <c r="E3591" s="3">
        <v>2023</v>
      </c>
      <c r="F3591" s="4">
        <v>73216.63</v>
      </c>
      <c r="G3591" s="5">
        <v>31633</v>
      </c>
      <c r="H3591" s="2" t="s">
        <v>21</v>
      </c>
      <c r="I3591" s="2" t="s">
        <v>29</v>
      </c>
      <c r="J3591" s="6">
        <v>5.8</v>
      </c>
      <c r="K3591" s="7">
        <v>527</v>
      </c>
      <c r="L3591" s="8">
        <v>567</v>
      </c>
      <c r="M3591" s="3">
        <v>2</v>
      </c>
      <c r="N3591" s="3">
        <v>5</v>
      </c>
      <c r="O3591" s="2" t="s">
        <v>30</v>
      </c>
      <c r="P3591" s="9" t="s">
        <v>7081</v>
      </c>
      <c r="Q3591" s="9" t="s">
        <v>13451</v>
      </c>
      <c r="R3591" s="10">
        <v>43135</v>
      </c>
      <c r="S3591" s="10">
        <v>45364.525592164158</v>
      </c>
      <c r="T3591" s="11">
        <v>1</v>
      </c>
      <c r="U3591" s="51">
        <v>2</v>
      </c>
      <c r="V3591" s="51">
        <v>2018</v>
      </c>
      <c r="W3591" s="52">
        <v>2024</v>
      </c>
    </row>
    <row r="3592" spans="1:23" x14ac:dyDescent="0.3">
      <c r="A3592" s="22">
        <v>3591</v>
      </c>
      <c r="B3592" s="2" t="s">
        <v>7084</v>
      </c>
      <c r="C3592" s="2" t="s">
        <v>45</v>
      </c>
      <c r="D3592" s="2" t="s">
        <v>34</v>
      </c>
      <c r="E3592" s="3">
        <v>1994</v>
      </c>
      <c r="F3592" s="4">
        <v>63335.44</v>
      </c>
      <c r="G3592" s="5">
        <v>271859</v>
      </c>
      <c r="H3592" s="2" t="s">
        <v>21</v>
      </c>
      <c r="I3592" s="2" t="s">
        <v>22</v>
      </c>
      <c r="J3592" s="6">
        <v>4.9000000000000004</v>
      </c>
      <c r="K3592" s="7">
        <v>261</v>
      </c>
      <c r="L3592" s="8">
        <v>103</v>
      </c>
      <c r="M3592" s="3">
        <v>5</v>
      </c>
      <c r="N3592" s="3">
        <v>4</v>
      </c>
      <c r="O3592" s="2" t="s">
        <v>80</v>
      </c>
      <c r="P3592" s="9" t="s">
        <v>7083</v>
      </c>
      <c r="Q3592" s="9" t="s">
        <v>13452</v>
      </c>
      <c r="R3592" s="10">
        <v>44154</v>
      </c>
      <c r="S3592" s="10">
        <v>45244.343555756866</v>
      </c>
      <c r="T3592" s="11">
        <v>30</v>
      </c>
      <c r="U3592" s="51">
        <v>11</v>
      </c>
      <c r="V3592" s="51">
        <v>2020</v>
      </c>
      <c r="W3592" s="52">
        <v>2023</v>
      </c>
    </row>
    <row r="3593" spans="1:23" x14ac:dyDescent="0.3">
      <c r="A3593" s="22">
        <v>3592</v>
      </c>
      <c r="B3593" s="2" t="s">
        <v>7086</v>
      </c>
      <c r="C3593" s="2" t="s">
        <v>33</v>
      </c>
      <c r="D3593" s="2" t="s">
        <v>50</v>
      </c>
      <c r="E3593" s="3">
        <v>2021</v>
      </c>
      <c r="F3593" s="4">
        <v>30160.44</v>
      </c>
      <c r="G3593" s="5">
        <v>34362</v>
      </c>
      <c r="H3593" s="2" t="s">
        <v>21</v>
      </c>
      <c r="I3593" s="2" t="s">
        <v>22</v>
      </c>
      <c r="J3593" s="6">
        <v>4</v>
      </c>
      <c r="K3593" s="7">
        <v>101</v>
      </c>
      <c r="L3593" s="8">
        <v>155</v>
      </c>
      <c r="M3593" s="3">
        <v>5</v>
      </c>
      <c r="N3593" s="3">
        <v>4</v>
      </c>
      <c r="O3593" s="2" t="s">
        <v>23</v>
      </c>
      <c r="P3593" s="9" t="s">
        <v>7085</v>
      </c>
      <c r="Q3593" s="9" t="s">
        <v>13453</v>
      </c>
      <c r="R3593" s="10">
        <v>42421</v>
      </c>
      <c r="S3593" s="10">
        <v>45513.037294504618</v>
      </c>
      <c r="T3593" s="11">
        <v>3</v>
      </c>
      <c r="U3593" s="51">
        <v>2</v>
      </c>
      <c r="V3593" s="51">
        <v>2016</v>
      </c>
      <c r="W3593" s="52">
        <v>2024</v>
      </c>
    </row>
    <row r="3594" spans="1:23" x14ac:dyDescent="0.3">
      <c r="A3594" s="22">
        <v>3593</v>
      </c>
      <c r="B3594" s="2" t="s">
        <v>7088</v>
      </c>
      <c r="C3594" s="2" t="s">
        <v>45</v>
      </c>
      <c r="D3594" s="2" t="s">
        <v>46</v>
      </c>
      <c r="E3594" s="3">
        <v>2005</v>
      </c>
      <c r="F3594" s="4">
        <v>20863.599999999999</v>
      </c>
      <c r="G3594" s="5">
        <v>49847</v>
      </c>
      <c r="H3594" s="2" t="s">
        <v>28</v>
      </c>
      <c r="I3594" s="2" t="s">
        <v>22</v>
      </c>
      <c r="J3594" s="6">
        <v>5.9</v>
      </c>
      <c r="K3594" s="7">
        <v>257</v>
      </c>
      <c r="L3594" s="8">
        <v>474</v>
      </c>
      <c r="M3594" s="3">
        <v>2</v>
      </c>
      <c r="N3594" s="3">
        <v>5</v>
      </c>
      <c r="O3594" s="2" t="s">
        <v>42</v>
      </c>
      <c r="P3594" s="9" t="s">
        <v>7087</v>
      </c>
      <c r="Q3594" s="9" t="s">
        <v>13454</v>
      </c>
      <c r="R3594" s="10">
        <v>43616</v>
      </c>
      <c r="S3594" s="10">
        <v>45812.397166479022</v>
      </c>
      <c r="T3594" s="11">
        <v>19</v>
      </c>
      <c r="U3594" s="51">
        <v>5</v>
      </c>
      <c r="V3594" s="51">
        <v>2019</v>
      </c>
      <c r="W3594" s="52">
        <v>2025</v>
      </c>
    </row>
    <row r="3595" spans="1:23" x14ac:dyDescent="0.3">
      <c r="A3595" s="22">
        <v>3594</v>
      </c>
      <c r="B3595" s="2" t="s">
        <v>7090</v>
      </c>
      <c r="C3595" s="2" t="s">
        <v>45</v>
      </c>
      <c r="D3595" s="2" t="s">
        <v>27</v>
      </c>
      <c r="E3595" s="3">
        <v>2010</v>
      </c>
      <c r="F3595" s="4">
        <v>73816.320000000007</v>
      </c>
      <c r="G3595" s="5">
        <v>216517</v>
      </c>
      <c r="H3595" s="2" t="s">
        <v>21</v>
      </c>
      <c r="I3595" s="2" t="s">
        <v>29</v>
      </c>
      <c r="J3595" s="6">
        <v>2.9</v>
      </c>
      <c r="K3595" s="7">
        <v>549</v>
      </c>
      <c r="L3595" s="8">
        <v>221</v>
      </c>
      <c r="M3595" s="3">
        <v>5</v>
      </c>
      <c r="N3595" s="3">
        <v>7</v>
      </c>
      <c r="O3595" s="2" t="s">
        <v>80</v>
      </c>
      <c r="P3595" s="9" t="s">
        <v>7089</v>
      </c>
      <c r="Q3595" s="9" t="s">
        <v>13455</v>
      </c>
      <c r="R3595" s="10">
        <v>45458</v>
      </c>
      <c r="S3595" s="10">
        <v>45463.679422930298</v>
      </c>
      <c r="T3595" s="11">
        <v>14</v>
      </c>
      <c r="U3595" s="51">
        <v>6</v>
      </c>
      <c r="V3595" s="51">
        <v>2024</v>
      </c>
      <c r="W3595" s="52">
        <v>2024</v>
      </c>
    </row>
    <row r="3596" spans="1:23" x14ac:dyDescent="0.3">
      <c r="A3596" s="22">
        <v>3595</v>
      </c>
      <c r="B3596" s="2" t="s">
        <v>7092</v>
      </c>
      <c r="C3596" s="2" t="s">
        <v>19</v>
      </c>
      <c r="D3596" s="2" t="s">
        <v>46</v>
      </c>
      <c r="E3596" s="3">
        <v>1998</v>
      </c>
      <c r="F3596" s="4">
        <v>67133.27</v>
      </c>
      <c r="G3596" s="5">
        <v>185594</v>
      </c>
      <c r="H3596" s="2" t="s">
        <v>28</v>
      </c>
      <c r="I3596" s="2" t="s">
        <v>29</v>
      </c>
      <c r="J3596" s="6">
        <v>1.6</v>
      </c>
      <c r="K3596" s="7">
        <v>71</v>
      </c>
      <c r="L3596" s="8">
        <v>425</v>
      </c>
      <c r="M3596" s="3">
        <v>3</v>
      </c>
      <c r="N3596" s="3">
        <v>7</v>
      </c>
      <c r="O3596" s="2" t="s">
        <v>30</v>
      </c>
      <c r="P3596" s="9" t="s">
        <v>7091</v>
      </c>
      <c r="Q3596" s="9" t="s">
        <v>13456</v>
      </c>
      <c r="R3596" s="10">
        <v>45050</v>
      </c>
      <c r="S3596" s="10">
        <v>45404.53759456463</v>
      </c>
      <c r="T3596" s="11">
        <v>26</v>
      </c>
      <c r="U3596" s="51">
        <v>5</v>
      </c>
      <c r="V3596" s="51">
        <v>2023</v>
      </c>
      <c r="W3596" s="52">
        <v>2024</v>
      </c>
    </row>
    <row r="3597" spans="1:23" x14ac:dyDescent="0.3">
      <c r="A3597" s="22">
        <v>3596</v>
      </c>
      <c r="B3597" s="2" t="s">
        <v>7094</v>
      </c>
      <c r="C3597" s="2" t="s">
        <v>118</v>
      </c>
      <c r="D3597" s="2" t="s">
        <v>56</v>
      </c>
      <c r="E3597" s="3">
        <v>1993</v>
      </c>
      <c r="F3597" s="4">
        <v>44998.12</v>
      </c>
      <c r="G3597" s="5">
        <v>70797</v>
      </c>
      <c r="H3597" s="2" t="s">
        <v>21</v>
      </c>
      <c r="I3597" s="2" t="s">
        <v>22</v>
      </c>
      <c r="J3597" s="6">
        <v>3.1</v>
      </c>
      <c r="K3597" s="7">
        <v>378</v>
      </c>
      <c r="L3597" s="8">
        <v>770</v>
      </c>
      <c r="M3597" s="3">
        <v>2</v>
      </c>
      <c r="N3597" s="3">
        <v>2</v>
      </c>
      <c r="O3597" s="2" t="s">
        <v>23</v>
      </c>
      <c r="P3597" s="9" t="s">
        <v>7093</v>
      </c>
      <c r="Q3597" s="9" t="s">
        <v>13457</v>
      </c>
      <c r="R3597" s="10">
        <v>45323</v>
      </c>
      <c r="S3597" s="10">
        <v>45290.196726390997</v>
      </c>
      <c r="T3597" s="11">
        <v>31</v>
      </c>
      <c r="U3597" s="51">
        <v>2</v>
      </c>
      <c r="V3597" s="51">
        <v>2024</v>
      </c>
      <c r="W3597" s="52">
        <v>2023</v>
      </c>
    </row>
    <row r="3598" spans="1:23" x14ac:dyDescent="0.3">
      <c r="A3598" s="22">
        <v>3597</v>
      </c>
      <c r="B3598" s="2" t="s">
        <v>7096</v>
      </c>
      <c r="C3598" s="2" t="s">
        <v>33</v>
      </c>
      <c r="D3598" s="2" t="s">
        <v>92</v>
      </c>
      <c r="E3598" s="3">
        <v>2014</v>
      </c>
      <c r="F3598" s="4">
        <v>9359.4500000000007</v>
      </c>
      <c r="G3598" s="5">
        <v>242583</v>
      </c>
      <c r="H3598" s="2" t="s">
        <v>35</v>
      </c>
      <c r="I3598" s="2" t="s">
        <v>29</v>
      </c>
      <c r="J3598" s="6">
        <v>2.2999999999999998</v>
      </c>
      <c r="K3598" s="7">
        <v>458</v>
      </c>
      <c r="L3598" s="8">
        <v>416</v>
      </c>
      <c r="M3598" s="3">
        <v>4</v>
      </c>
      <c r="N3598" s="3">
        <v>2</v>
      </c>
      <c r="O3598" s="2" t="s">
        <v>23</v>
      </c>
      <c r="P3598" s="9" t="s">
        <v>7095</v>
      </c>
      <c r="Q3598" s="9" t="s">
        <v>13458</v>
      </c>
      <c r="R3598" s="10">
        <v>43998</v>
      </c>
      <c r="S3598" s="10">
        <v>45133.215330111743</v>
      </c>
      <c r="T3598" s="11">
        <v>10</v>
      </c>
      <c r="U3598" s="51">
        <v>6</v>
      </c>
      <c r="V3598" s="51">
        <v>2020</v>
      </c>
      <c r="W3598" s="52">
        <v>2023</v>
      </c>
    </row>
    <row r="3599" spans="1:23" x14ac:dyDescent="0.3">
      <c r="A3599" s="22">
        <v>3598</v>
      </c>
      <c r="B3599" s="2" t="s">
        <v>7098</v>
      </c>
      <c r="C3599" s="2" t="s">
        <v>19</v>
      </c>
      <c r="D3599" s="2" t="s">
        <v>92</v>
      </c>
      <c r="E3599" s="3">
        <v>2017</v>
      </c>
      <c r="F3599" s="4">
        <v>66183.02</v>
      </c>
      <c r="G3599" s="5">
        <v>267626</v>
      </c>
      <c r="H3599" s="2" t="s">
        <v>28</v>
      </c>
      <c r="I3599" s="2" t="s">
        <v>22</v>
      </c>
      <c r="J3599" s="6">
        <v>4</v>
      </c>
      <c r="K3599" s="7">
        <v>360</v>
      </c>
      <c r="L3599" s="8">
        <v>773</v>
      </c>
      <c r="M3599" s="3">
        <v>3</v>
      </c>
      <c r="N3599" s="3">
        <v>4</v>
      </c>
      <c r="O3599" s="2" t="s">
        <v>65</v>
      </c>
      <c r="P3599" s="9" t="s">
        <v>7097</v>
      </c>
      <c r="Q3599" s="9" t="s">
        <v>13459</v>
      </c>
      <c r="R3599" s="10">
        <v>43902</v>
      </c>
      <c r="S3599" s="10">
        <v>45659.066500345783</v>
      </c>
      <c r="T3599" s="11">
        <v>7</v>
      </c>
      <c r="U3599" s="51">
        <v>3</v>
      </c>
      <c r="V3599" s="51">
        <v>2020</v>
      </c>
      <c r="W3599" s="52">
        <v>2025</v>
      </c>
    </row>
    <row r="3600" spans="1:23" x14ac:dyDescent="0.3">
      <c r="A3600" s="22">
        <v>3599</v>
      </c>
      <c r="B3600" s="2" t="s">
        <v>7100</v>
      </c>
      <c r="C3600" s="2" t="s">
        <v>45</v>
      </c>
      <c r="D3600" s="2" t="s">
        <v>27</v>
      </c>
      <c r="E3600" s="3">
        <v>2003</v>
      </c>
      <c r="F3600" s="4">
        <v>78584.210000000006</v>
      </c>
      <c r="G3600" s="5">
        <v>34294</v>
      </c>
      <c r="H3600" s="2" t="s">
        <v>35</v>
      </c>
      <c r="I3600" s="2" t="s">
        <v>22</v>
      </c>
      <c r="J3600" s="6">
        <v>2.4</v>
      </c>
      <c r="K3600" s="7">
        <v>534</v>
      </c>
      <c r="L3600" s="8">
        <v>124</v>
      </c>
      <c r="M3600" s="3">
        <v>3</v>
      </c>
      <c r="N3600" s="3">
        <v>2</v>
      </c>
      <c r="O3600" s="2" t="s">
        <v>42</v>
      </c>
      <c r="P3600" s="9" t="s">
        <v>7099</v>
      </c>
      <c r="Q3600" s="9" t="s">
        <v>13460</v>
      </c>
      <c r="R3600" s="10">
        <v>43291</v>
      </c>
      <c r="S3600" s="10">
        <v>45325.243735792872</v>
      </c>
      <c r="T3600" s="11">
        <v>21</v>
      </c>
      <c r="U3600" s="51">
        <v>7</v>
      </c>
      <c r="V3600" s="51">
        <v>2018</v>
      </c>
      <c r="W3600" s="52">
        <v>2024</v>
      </c>
    </row>
    <row r="3601" spans="1:23" x14ac:dyDescent="0.3">
      <c r="A3601" s="22">
        <v>3600</v>
      </c>
      <c r="B3601" s="2" t="s">
        <v>7102</v>
      </c>
      <c r="C3601" s="2" t="s">
        <v>26</v>
      </c>
      <c r="D3601" s="2" t="s">
        <v>34</v>
      </c>
      <c r="E3601" s="3">
        <v>2005</v>
      </c>
      <c r="F3601" s="4">
        <v>11997.43</v>
      </c>
      <c r="G3601" s="5">
        <v>90189</v>
      </c>
      <c r="H3601" s="2" t="s">
        <v>35</v>
      </c>
      <c r="I3601" s="2" t="s">
        <v>29</v>
      </c>
      <c r="J3601" s="6">
        <v>3.2</v>
      </c>
      <c r="K3601" s="7">
        <v>423</v>
      </c>
      <c r="L3601" s="8">
        <v>554</v>
      </c>
      <c r="M3601" s="3">
        <v>4</v>
      </c>
      <c r="N3601" s="3">
        <v>7</v>
      </c>
      <c r="O3601" s="2" t="s">
        <v>23</v>
      </c>
      <c r="P3601" s="9" t="s">
        <v>7101</v>
      </c>
      <c r="Q3601" s="9" t="s">
        <v>13461</v>
      </c>
      <c r="R3601" s="10">
        <v>41941</v>
      </c>
      <c r="S3601" s="10">
        <v>45626.794045854876</v>
      </c>
      <c r="T3601" s="11">
        <v>19</v>
      </c>
      <c r="U3601" s="51">
        <v>10</v>
      </c>
      <c r="V3601" s="51">
        <v>2014</v>
      </c>
      <c r="W3601" s="52">
        <v>2024</v>
      </c>
    </row>
    <row r="3602" spans="1:23" x14ac:dyDescent="0.3">
      <c r="A3602" s="22">
        <v>3601</v>
      </c>
      <c r="B3602" s="2" t="s">
        <v>7104</v>
      </c>
      <c r="C3602" s="2" t="s">
        <v>26</v>
      </c>
      <c r="D3602" s="2" t="s">
        <v>79</v>
      </c>
      <c r="E3602" s="3">
        <v>2018</v>
      </c>
      <c r="F3602" s="4">
        <v>68481.710000000006</v>
      </c>
      <c r="G3602" s="5">
        <v>222362</v>
      </c>
      <c r="H3602" s="2" t="s">
        <v>35</v>
      </c>
      <c r="I3602" s="2" t="s">
        <v>29</v>
      </c>
      <c r="J3602" s="6">
        <v>5.6</v>
      </c>
      <c r="K3602" s="7">
        <v>458</v>
      </c>
      <c r="L3602" s="8">
        <v>532</v>
      </c>
      <c r="M3602" s="3">
        <v>3</v>
      </c>
      <c r="N3602" s="3">
        <v>5</v>
      </c>
      <c r="O3602" s="2" t="s">
        <v>51</v>
      </c>
      <c r="P3602" s="9" t="s">
        <v>7103</v>
      </c>
      <c r="Q3602" s="9" t="s">
        <v>13462</v>
      </c>
      <c r="R3602" s="10">
        <v>42458</v>
      </c>
      <c r="S3602" s="10">
        <v>45345.395766198963</v>
      </c>
      <c r="T3602" s="11">
        <v>6</v>
      </c>
      <c r="U3602" s="51">
        <v>3</v>
      </c>
      <c r="V3602" s="51">
        <v>2016</v>
      </c>
      <c r="W3602" s="52">
        <v>2024</v>
      </c>
    </row>
    <row r="3603" spans="1:23" x14ac:dyDescent="0.3">
      <c r="A3603" s="22">
        <v>3602</v>
      </c>
      <c r="B3603" s="2" t="s">
        <v>7106</v>
      </c>
      <c r="C3603" s="2" t="s">
        <v>107</v>
      </c>
      <c r="D3603" s="2" t="s">
        <v>40</v>
      </c>
      <c r="E3603" s="3">
        <v>2017</v>
      </c>
      <c r="F3603" s="4">
        <v>55190.05</v>
      </c>
      <c r="G3603" s="5">
        <v>110613</v>
      </c>
      <c r="H3603" s="2" t="s">
        <v>28</v>
      </c>
      <c r="I3603" s="2" t="s">
        <v>29</v>
      </c>
      <c r="J3603" s="6">
        <v>1.9</v>
      </c>
      <c r="K3603" s="7">
        <v>297</v>
      </c>
      <c r="L3603" s="8">
        <v>251</v>
      </c>
      <c r="M3603" s="3">
        <v>2</v>
      </c>
      <c r="N3603" s="3">
        <v>5</v>
      </c>
      <c r="O3603" s="2" t="s">
        <v>30</v>
      </c>
      <c r="P3603" s="9" t="s">
        <v>7105</v>
      </c>
      <c r="Q3603" s="9" t="s">
        <v>13463</v>
      </c>
      <c r="R3603" s="10">
        <v>42083</v>
      </c>
      <c r="S3603" s="10">
        <v>45249.454577961311</v>
      </c>
      <c r="T3603" s="11">
        <v>7</v>
      </c>
      <c r="U3603" s="51">
        <v>3</v>
      </c>
      <c r="V3603" s="51">
        <v>2015</v>
      </c>
      <c r="W3603" s="52">
        <v>2023</v>
      </c>
    </row>
    <row r="3604" spans="1:23" x14ac:dyDescent="0.3">
      <c r="A3604" s="22">
        <v>3603</v>
      </c>
      <c r="B3604" s="2" t="s">
        <v>7108</v>
      </c>
      <c r="C3604" s="2" t="s">
        <v>49</v>
      </c>
      <c r="D3604" s="2" t="s">
        <v>34</v>
      </c>
      <c r="E3604" s="3">
        <v>2024</v>
      </c>
      <c r="F3604" s="4">
        <v>75625.81</v>
      </c>
      <c r="G3604" s="5">
        <v>199979</v>
      </c>
      <c r="H3604" s="2" t="s">
        <v>21</v>
      </c>
      <c r="I3604" s="2" t="s">
        <v>22</v>
      </c>
      <c r="J3604" s="6">
        <v>4.7</v>
      </c>
      <c r="K3604" s="7">
        <v>507</v>
      </c>
      <c r="L3604" s="8">
        <v>709</v>
      </c>
      <c r="M3604" s="3">
        <v>5</v>
      </c>
      <c r="N3604" s="3">
        <v>4</v>
      </c>
      <c r="O3604" s="2" t="s">
        <v>51</v>
      </c>
      <c r="P3604" s="9" t="s">
        <v>7107</v>
      </c>
      <c r="Q3604" s="9" t="s">
        <v>13464</v>
      </c>
      <c r="R3604" s="10">
        <v>43692</v>
      </c>
      <c r="S3604" s="10">
        <v>45753.8394549367</v>
      </c>
      <c r="T3604" s="11">
        <v>0</v>
      </c>
      <c r="U3604" s="51">
        <v>8</v>
      </c>
      <c r="V3604" s="51">
        <v>2019</v>
      </c>
      <c r="W3604" s="52">
        <v>2025</v>
      </c>
    </row>
    <row r="3605" spans="1:23" x14ac:dyDescent="0.3">
      <c r="A3605" s="22">
        <v>3604</v>
      </c>
      <c r="B3605" s="2" t="s">
        <v>7110</v>
      </c>
      <c r="C3605" s="2" t="s">
        <v>49</v>
      </c>
      <c r="D3605" s="2" t="s">
        <v>40</v>
      </c>
      <c r="E3605" s="3">
        <v>1994</v>
      </c>
      <c r="F3605" s="4">
        <v>34349.129999999997</v>
      </c>
      <c r="G3605" s="5">
        <v>264052</v>
      </c>
      <c r="H3605" s="2" t="s">
        <v>41</v>
      </c>
      <c r="I3605" s="2" t="s">
        <v>22</v>
      </c>
      <c r="J3605" s="6">
        <v>5.0999999999999996</v>
      </c>
      <c r="K3605" s="7">
        <v>473</v>
      </c>
      <c r="L3605" s="8">
        <v>736</v>
      </c>
      <c r="M3605" s="3">
        <v>2</v>
      </c>
      <c r="N3605" s="3">
        <v>7</v>
      </c>
      <c r="O3605" s="2" t="s">
        <v>36</v>
      </c>
      <c r="P3605" s="9" t="s">
        <v>7109</v>
      </c>
      <c r="Q3605" s="9" t="s">
        <v>13465</v>
      </c>
      <c r="R3605" s="10">
        <v>43513</v>
      </c>
      <c r="S3605" s="10">
        <v>45713.681423330381</v>
      </c>
      <c r="T3605" s="11">
        <v>30</v>
      </c>
      <c r="U3605" s="51">
        <v>2</v>
      </c>
      <c r="V3605" s="51">
        <v>2019</v>
      </c>
      <c r="W3605" s="52">
        <v>2025</v>
      </c>
    </row>
    <row r="3606" spans="1:23" x14ac:dyDescent="0.3">
      <c r="A3606" s="22">
        <v>3605</v>
      </c>
      <c r="B3606" s="2" t="s">
        <v>7112</v>
      </c>
      <c r="C3606" s="2" t="s">
        <v>107</v>
      </c>
      <c r="D3606" s="2" t="s">
        <v>27</v>
      </c>
      <c r="E3606" s="3">
        <v>2002</v>
      </c>
      <c r="F3606" s="4">
        <v>75295.23</v>
      </c>
      <c r="G3606" s="5">
        <v>74411</v>
      </c>
      <c r="H3606" s="2" t="s">
        <v>41</v>
      </c>
      <c r="I3606" s="2" t="s">
        <v>22</v>
      </c>
      <c r="J3606" s="6">
        <v>1</v>
      </c>
      <c r="K3606" s="7">
        <v>584</v>
      </c>
      <c r="L3606" s="8">
        <v>672</v>
      </c>
      <c r="M3606" s="3">
        <v>2</v>
      </c>
      <c r="N3606" s="3">
        <v>4</v>
      </c>
      <c r="O3606" s="2" t="s">
        <v>80</v>
      </c>
      <c r="P3606" s="9" t="s">
        <v>7111</v>
      </c>
      <c r="Q3606" s="9" t="s">
        <v>13466</v>
      </c>
      <c r="R3606" s="10">
        <v>44770</v>
      </c>
      <c r="S3606" s="10">
        <v>45682.431173280369</v>
      </c>
      <c r="T3606" s="11">
        <v>22</v>
      </c>
      <c r="U3606" s="51">
        <v>7</v>
      </c>
      <c r="V3606" s="51">
        <v>2022</v>
      </c>
      <c r="W3606" s="52">
        <v>2025</v>
      </c>
    </row>
    <row r="3607" spans="1:23" x14ac:dyDescent="0.3">
      <c r="A3607" s="22">
        <v>3606</v>
      </c>
      <c r="B3607" s="2" t="s">
        <v>7114</v>
      </c>
      <c r="C3607" s="2" t="s">
        <v>45</v>
      </c>
      <c r="D3607" s="2" t="s">
        <v>40</v>
      </c>
      <c r="E3607" s="3">
        <v>2013</v>
      </c>
      <c r="F3607" s="4">
        <v>37571.5</v>
      </c>
      <c r="G3607" s="5">
        <v>67453</v>
      </c>
      <c r="H3607" s="2" t="s">
        <v>28</v>
      </c>
      <c r="I3607" s="2" t="s">
        <v>29</v>
      </c>
      <c r="J3607" s="6">
        <v>2.4</v>
      </c>
      <c r="K3607" s="7">
        <v>394</v>
      </c>
      <c r="L3607" s="8">
        <v>777</v>
      </c>
      <c r="M3607" s="3">
        <v>4</v>
      </c>
      <c r="N3607" s="3">
        <v>5</v>
      </c>
      <c r="O3607" s="2" t="s">
        <v>42</v>
      </c>
      <c r="P3607" s="9" t="s">
        <v>7113</v>
      </c>
      <c r="Q3607" s="9" t="s">
        <v>13467</v>
      </c>
      <c r="R3607" s="10">
        <v>43010</v>
      </c>
      <c r="S3607" s="10">
        <v>45439.584603966498</v>
      </c>
      <c r="T3607" s="11">
        <v>11</v>
      </c>
      <c r="U3607" s="51">
        <v>10</v>
      </c>
      <c r="V3607" s="51">
        <v>2017</v>
      </c>
      <c r="W3607" s="52">
        <v>2024</v>
      </c>
    </row>
    <row r="3608" spans="1:23" x14ac:dyDescent="0.3">
      <c r="A3608" s="22">
        <v>3607</v>
      </c>
      <c r="B3608" s="2" t="s">
        <v>7116</v>
      </c>
      <c r="C3608" s="2" t="s">
        <v>26</v>
      </c>
      <c r="D3608" s="2" t="s">
        <v>27</v>
      </c>
      <c r="E3608" s="3">
        <v>2016</v>
      </c>
      <c r="F3608" s="4">
        <v>18052.150000000001</v>
      </c>
      <c r="G3608" s="5">
        <v>24962</v>
      </c>
      <c r="H3608" s="2" t="s">
        <v>28</v>
      </c>
      <c r="I3608" s="2" t="s">
        <v>29</v>
      </c>
      <c r="J3608" s="6">
        <v>5.8</v>
      </c>
      <c r="K3608" s="7">
        <v>522</v>
      </c>
      <c r="L3608" s="8">
        <v>765</v>
      </c>
      <c r="M3608" s="3">
        <v>3</v>
      </c>
      <c r="N3608" s="3">
        <v>7</v>
      </c>
      <c r="O3608" s="2" t="s">
        <v>23</v>
      </c>
      <c r="P3608" s="9" t="s">
        <v>7115</v>
      </c>
      <c r="Q3608" s="9" t="s">
        <v>13468</v>
      </c>
      <c r="R3608" s="10">
        <v>43384</v>
      </c>
      <c r="S3608" s="10">
        <v>45750.188724790671</v>
      </c>
      <c r="T3608" s="11">
        <v>8</v>
      </c>
      <c r="U3608" s="51">
        <v>10</v>
      </c>
      <c r="V3608" s="51">
        <v>2018</v>
      </c>
      <c r="W3608" s="52">
        <v>2025</v>
      </c>
    </row>
    <row r="3609" spans="1:23" x14ac:dyDescent="0.3">
      <c r="A3609" s="22">
        <v>3608</v>
      </c>
      <c r="B3609" s="2" t="s">
        <v>7118</v>
      </c>
      <c r="C3609" s="2" t="s">
        <v>19</v>
      </c>
      <c r="D3609" s="2" t="s">
        <v>40</v>
      </c>
      <c r="E3609" s="3">
        <v>1992</v>
      </c>
      <c r="F3609" s="4">
        <v>23230.83</v>
      </c>
      <c r="G3609" s="5">
        <v>7126</v>
      </c>
      <c r="H3609" s="2" t="s">
        <v>35</v>
      </c>
      <c r="I3609" s="2" t="s">
        <v>22</v>
      </c>
      <c r="J3609" s="6">
        <v>1.1000000000000001</v>
      </c>
      <c r="K3609" s="7">
        <v>682</v>
      </c>
      <c r="L3609" s="8">
        <v>783</v>
      </c>
      <c r="M3609" s="3">
        <v>4</v>
      </c>
      <c r="N3609" s="3">
        <v>5</v>
      </c>
      <c r="O3609" s="2" t="s">
        <v>65</v>
      </c>
      <c r="P3609" s="9" t="s">
        <v>7117</v>
      </c>
      <c r="Q3609" s="9" t="s">
        <v>13469</v>
      </c>
      <c r="R3609" s="10">
        <v>45159</v>
      </c>
      <c r="S3609" s="10">
        <v>45855.475782202149</v>
      </c>
      <c r="T3609" s="11">
        <v>32</v>
      </c>
      <c r="U3609" s="51">
        <v>8</v>
      </c>
      <c r="V3609" s="51">
        <v>2023</v>
      </c>
      <c r="W3609" s="52">
        <v>2025</v>
      </c>
    </row>
    <row r="3610" spans="1:23" x14ac:dyDescent="0.3">
      <c r="A3610" s="22">
        <v>3609</v>
      </c>
      <c r="B3610" s="2" t="s">
        <v>7120</v>
      </c>
      <c r="C3610" s="2" t="s">
        <v>118</v>
      </c>
      <c r="D3610" s="2" t="s">
        <v>20</v>
      </c>
      <c r="E3610" s="3">
        <v>2015</v>
      </c>
      <c r="F3610" s="4">
        <v>68310.78</v>
      </c>
      <c r="G3610" s="5">
        <v>225769</v>
      </c>
      <c r="H3610" s="2" t="s">
        <v>28</v>
      </c>
      <c r="I3610" s="2" t="s">
        <v>29</v>
      </c>
      <c r="J3610" s="6">
        <v>2</v>
      </c>
      <c r="K3610" s="7">
        <v>192</v>
      </c>
      <c r="L3610" s="8">
        <v>286</v>
      </c>
      <c r="M3610" s="3">
        <v>5</v>
      </c>
      <c r="N3610" s="3">
        <v>7</v>
      </c>
      <c r="O3610" s="2" t="s">
        <v>85</v>
      </c>
      <c r="P3610" s="9" t="s">
        <v>7119</v>
      </c>
      <c r="Q3610" s="9" t="s">
        <v>13470</v>
      </c>
      <c r="R3610" s="10">
        <v>42722</v>
      </c>
      <c r="S3610" s="10">
        <v>45457.9842839025</v>
      </c>
      <c r="T3610" s="11">
        <v>9</v>
      </c>
      <c r="U3610" s="51">
        <v>12</v>
      </c>
      <c r="V3610" s="51">
        <v>2016</v>
      </c>
      <c r="W3610" s="52">
        <v>2024</v>
      </c>
    </row>
    <row r="3611" spans="1:23" x14ac:dyDescent="0.3">
      <c r="A3611" s="22">
        <v>3610</v>
      </c>
      <c r="B3611" s="2" t="s">
        <v>7122</v>
      </c>
      <c r="C3611" s="2" t="s">
        <v>107</v>
      </c>
      <c r="D3611" s="2" t="s">
        <v>34</v>
      </c>
      <c r="E3611" s="3">
        <v>2011</v>
      </c>
      <c r="F3611" s="4">
        <v>18585.349999999999</v>
      </c>
      <c r="G3611" s="5">
        <v>175038</v>
      </c>
      <c r="H3611" s="2" t="s">
        <v>21</v>
      </c>
      <c r="I3611" s="2" t="s">
        <v>29</v>
      </c>
      <c r="J3611" s="6">
        <v>5.0999999999999996</v>
      </c>
      <c r="K3611" s="7">
        <v>422</v>
      </c>
      <c r="L3611" s="8">
        <v>278</v>
      </c>
      <c r="M3611" s="3">
        <v>3</v>
      </c>
      <c r="N3611" s="3">
        <v>4</v>
      </c>
      <c r="O3611" s="2" t="s">
        <v>65</v>
      </c>
      <c r="P3611" s="9" t="s">
        <v>7121</v>
      </c>
      <c r="Q3611" s="9" t="s">
        <v>13471</v>
      </c>
      <c r="R3611" s="10">
        <v>44857</v>
      </c>
      <c r="S3611" s="10">
        <v>45600.654818009323</v>
      </c>
      <c r="T3611" s="11">
        <v>13</v>
      </c>
      <c r="U3611" s="51">
        <v>10</v>
      </c>
      <c r="V3611" s="51">
        <v>2022</v>
      </c>
      <c r="W3611" s="52">
        <v>2024</v>
      </c>
    </row>
    <row r="3612" spans="1:23" x14ac:dyDescent="0.3">
      <c r="A3612" s="22">
        <v>3611</v>
      </c>
      <c r="B3612" s="2" t="s">
        <v>7124</v>
      </c>
      <c r="C3612" s="2" t="s">
        <v>26</v>
      </c>
      <c r="D3612" s="2" t="s">
        <v>64</v>
      </c>
      <c r="E3612" s="3">
        <v>1994</v>
      </c>
      <c r="F3612" s="4">
        <v>55748.46</v>
      </c>
      <c r="G3612" s="5">
        <v>214165</v>
      </c>
      <c r="H3612" s="2" t="s">
        <v>28</v>
      </c>
      <c r="I3612" s="2" t="s">
        <v>29</v>
      </c>
      <c r="J3612" s="6">
        <v>4</v>
      </c>
      <c r="K3612" s="7">
        <v>507</v>
      </c>
      <c r="L3612" s="8">
        <v>188</v>
      </c>
      <c r="M3612" s="3">
        <v>2</v>
      </c>
      <c r="N3612" s="3">
        <v>4</v>
      </c>
      <c r="O3612" s="2" t="s">
        <v>36</v>
      </c>
      <c r="P3612" s="9" t="s">
        <v>7123</v>
      </c>
      <c r="Q3612" s="9" t="s">
        <v>13472</v>
      </c>
      <c r="R3612" s="10">
        <v>45119</v>
      </c>
      <c r="S3612" s="10">
        <v>45272.381163278369</v>
      </c>
      <c r="T3612" s="11">
        <v>30</v>
      </c>
      <c r="U3612" s="51">
        <v>7</v>
      </c>
      <c r="V3612" s="51">
        <v>2023</v>
      </c>
      <c r="W3612" s="52">
        <v>2023</v>
      </c>
    </row>
    <row r="3613" spans="1:23" x14ac:dyDescent="0.3">
      <c r="A3613" s="22">
        <v>3612</v>
      </c>
      <c r="B3613" s="2" t="s">
        <v>7126</v>
      </c>
      <c r="C3613" s="2" t="s">
        <v>26</v>
      </c>
      <c r="D3613" s="2" t="s">
        <v>64</v>
      </c>
      <c r="E3613" s="3">
        <v>2007</v>
      </c>
      <c r="F3613" s="4">
        <v>55424.89</v>
      </c>
      <c r="G3613" s="5">
        <v>182896</v>
      </c>
      <c r="H3613" s="2" t="s">
        <v>35</v>
      </c>
      <c r="I3613" s="2" t="s">
        <v>29</v>
      </c>
      <c r="J3613" s="6">
        <v>2.9</v>
      </c>
      <c r="K3613" s="7">
        <v>77</v>
      </c>
      <c r="L3613" s="8">
        <v>333</v>
      </c>
      <c r="M3613" s="3">
        <v>5</v>
      </c>
      <c r="N3613" s="3">
        <v>7</v>
      </c>
      <c r="O3613" s="2" t="s">
        <v>51</v>
      </c>
      <c r="P3613" s="9" t="s">
        <v>7125</v>
      </c>
      <c r="Q3613" s="9" t="s">
        <v>13473</v>
      </c>
      <c r="R3613" s="10">
        <v>43154</v>
      </c>
      <c r="S3613" s="10">
        <v>45630.444776000913</v>
      </c>
      <c r="T3613" s="11">
        <v>17</v>
      </c>
      <c r="U3613" s="51">
        <v>2</v>
      </c>
      <c r="V3613" s="51">
        <v>2018</v>
      </c>
      <c r="W3613" s="52">
        <v>2024</v>
      </c>
    </row>
    <row r="3614" spans="1:23" x14ac:dyDescent="0.3">
      <c r="A3614" s="22">
        <v>3613</v>
      </c>
      <c r="B3614" s="2" t="s">
        <v>7128</v>
      </c>
      <c r="C3614" s="2" t="s">
        <v>63</v>
      </c>
      <c r="D3614" s="2" t="s">
        <v>27</v>
      </c>
      <c r="E3614" s="3">
        <v>2008</v>
      </c>
      <c r="F3614" s="4">
        <v>5694.5</v>
      </c>
      <c r="G3614" s="5">
        <v>156002</v>
      </c>
      <c r="H3614" s="2" t="s">
        <v>35</v>
      </c>
      <c r="I3614" s="2" t="s">
        <v>22</v>
      </c>
      <c r="J3614" s="6">
        <v>4.5</v>
      </c>
      <c r="K3614" s="7">
        <v>557</v>
      </c>
      <c r="L3614" s="8">
        <v>397</v>
      </c>
      <c r="M3614" s="3">
        <v>4</v>
      </c>
      <c r="N3614" s="3">
        <v>4</v>
      </c>
      <c r="O3614" s="2" t="s">
        <v>51</v>
      </c>
      <c r="P3614" s="9" t="s">
        <v>7127</v>
      </c>
      <c r="Q3614" s="9" t="s">
        <v>13474</v>
      </c>
      <c r="R3614" s="10">
        <v>42196</v>
      </c>
      <c r="S3614" s="10">
        <v>45679.802647575227</v>
      </c>
      <c r="T3614" s="11">
        <v>16</v>
      </c>
      <c r="U3614" s="51">
        <v>7</v>
      </c>
      <c r="V3614" s="51">
        <v>2015</v>
      </c>
      <c r="W3614" s="52">
        <v>2025</v>
      </c>
    </row>
    <row r="3615" spans="1:23" x14ac:dyDescent="0.3">
      <c r="A3615" s="22">
        <v>3614</v>
      </c>
      <c r="B3615" s="2" t="s">
        <v>7130</v>
      </c>
      <c r="C3615" s="2" t="s">
        <v>39</v>
      </c>
      <c r="D3615" s="2" t="s">
        <v>64</v>
      </c>
      <c r="E3615" s="3">
        <v>1995</v>
      </c>
      <c r="F3615" s="4">
        <v>7226.95</v>
      </c>
      <c r="G3615" s="5">
        <v>19312</v>
      </c>
      <c r="H3615" s="2" t="s">
        <v>35</v>
      </c>
      <c r="I3615" s="2" t="s">
        <v>29</v>
      </c>
      <c r="J3615" s="6">
        <v>5.7</v>
      </c>
      <c r="K3615" s="7">
        <v>656</v>
      </c>
      <c r="L3615" s="8">
        <v>676</v>
      </c>
      <c r="M3615" s="3">
        <v>3</v>
      </c>
      <c r="N3615" s="3">
        <v>4</v>
      </c>
      <c r="O3615" s="2" t="s">
        <v>65</v>
      </c>
      <c r="P3615" s="9" t="s">
        <v>7129</v>
      </c>
      <c r="Q3615" s="9" t="s">
        <v>13475</v>
      </c>
      <c r="R3615" s="10">
        <v>43095</v>
      </c>
      <c r="S3615" s="10">
        <v>45189.874661978123</v>
      </c>
      <c r="T3615" s="11">
        <v>29</v>
      </c>
      <c r="U3615" s="51">
        <v>12</v>
      </c>
      <c r="V3615" s="51">
        <v>2017</v>
      </c>
      <c r="W3615" s="52">
        <v>2023</v>
      </c>
    </row>
    <row r="3616" spans="1:23" x14ac:dyDescent="0.3">
      <c r="A3616" s="22">
        <v>3615</v>
      </c>
      <c r="B3616" s="2" t="s">
        <v>7132</v>
      </c>
      <c r="C3616" s="2" t="s">
        <v>74</v>
      </c>
      <c r="D3616" s="2" t="s">
        <v>27</v>
      </c>
      <c r="E3616" s="3">
        <v>2003</v>
      </c>
      <c r="F3616" s="4">
        <v>9899.9500000000007</v>
      </c>
      <c r="G3616" s="5">
        <v>46043</v>
      </c>
      <c r="H3616" s="2" t="s">
        <v>28</v>
      </c>
      <c r="I3616" s="2" t="s">
        <v>22</v>
      </c>
      <c r="J3616" s="6">
        <v>2.9</v>
      </c>
      <c r="K3616" s="7">
        <v>360</v>
      </c>
      <c r="L3616" s="8">
        <v>579</v>
      </c>
      <c r="M3616" s="3">
        <v>5</v>
      </c>
      <c r="N3616" s="3">
        <v>2</v>
      </c>
      <c r="O3616" s="2" t="s">
        <v>80</v>
      </c>
      <c r="P3616" s="9" t="s">
        <v>7131</v>
      </c>
      <c r="Q3616" s="9" t="s">
        <v>13476</v>
      </c>
      <c r="R3616" s="10">
        <v>44623</v>
      </c>
      <c r="S3616" s="10">
        <v>45516.103907827281</v>
      </c>
      <c r="T3616" s="11">
        <v>21</v>
      </c>
      <c r="U3616" s="51">
        <v>3</v>
      </c>
      <c r="V3616" s="51">
        <v>2022</v>
      </c>
      <c r="W3616" s="52">
        <v>2024</v>
      </c>
    </row>
    <row r="3617" spans="1:23" x14ac:dyDescent="0.3">
      <c r="A3617" s="22">
        <v>3616</v>
      </c>
      <c r="B3617" s="2" t="s">
        <v>7134</v>
      </c>
      <c r="C3617" s="2" t="s">
        <v>19</v>
      </c>
      <c r="D3617" s="2" t="s">
        <v>46</v>
      </c>
      <c r="E3617" s="3">
        <v>2001</v>
      </c>
      <c r="F3617" s="4">
        <v>17624.82</v>
      </c>
      <c r="G3617" s="5">
        <v>25175</v>
      </c>
      <c r="H3617" s="2" t="s">
        <v>41</v>
      </c>
      <c r="I3617" s="2" t="s">
        <v>22</v>
      </c>
      <c r="J3617" s="6">
        <v>2.1</v>
      </c>
      <c r="K3617" s="7">
        <v>463</v>
      </c>
      <c r="L3617" s="8">
        <v>483</v>
      </c>
      <c r="M3617" s="3">
        <v>4</v>
      </c>
      <c r="N3617" s="3">
        <v>7</v>
      </c>
      <c r="O3617" s="2" t="s">
        <v>85</v>
      </c>
      <c r="P3617" s="9" t="s">
        <v>7133</v>
      </c>
      <c r="Q3617" s="9" t="s">
        <v>13477</v>
      </c>
      <c r="R3617" s="10">
        <v>42130</v>
      </c>
      <c r="S3617" s="10">
        <v>45840.14271558883</v>
      </c>
      <c r="T3617" s="11">
        <v>23</v>
      </c>
      <c r="U3617" s="51">
        <v>5</v>
      </c>
      <c r="V3617" s="51">
        <v>2015</v>
      </c>
      <c r="W3617" s="52">
        <v>2025</v>
      </c>
    </row>
    <row r="3618" spans="1:23" x14ac:dyDescent="0.3">
      <c r="A3618" s="22">
        <v>3617</v>
      </c>
      <c r="B3618" s="2" t="s">
        <v>7136</v>
      </c>
      <c r="C3618" s="2" t="s">
        <v>19</v>
      </c>
      <c r="D3618" s="2" t="s">
        <v>79</v>
      </c>
      <c r="E3618" s="3">
        <v>2013</v>
      </c>
      <c r="F3618" s="4">
        <v>71706.899999999994</v>
      </c>
      <c r="G3618" s="5">
        <v>212425</v>
      </c>
      <c r="H3618" s="2" t="s">
        <v>28</v>
      </c>
      <c r="I3618" s="2" t="s">
        <v>29</v>
      </c>
      <c r="J3618" s="6">
        <v>4.4000000000000004</v>
      </c>
      <c r="K3618" s="7">
        <v>445</v>
      </c>
      <c r="L3618" s="8">
        <v>680</v>
      </c>
      <c r="M3618" s="3">
        <v>5</v>
      </c>
      <c r="N3618" s="3">
        <v>2</v>
      </c>
      <c r="O3618" s="2" t="s">
        <v>30</v>
      </c>
      <c r="P3618" s="9" t="s">
        <v>7135</v>
      </c>
      <c r="Q3618" s="9" t="s">
        <v>13478</v>
      </c>
      <c r="R3618" s="10">
        <v>43211</v>
      </c>
      <c r="S3618" s="10">
        <v>45569.258538753471</v>
      </c>
      <c r="T3618" s="11">
        <v>11</v>
      </c>
      <c r="U3618" s="51">
        <v>4</v>
      </c>
      <c r="V3618" s="51">
        <v>2018</v>
      </c>
      <c r="W3618" s="52">
        <v>2024</v>
      </c>
    </row>
    <row r="3619" spans="1:23" x14ac:dyDescent="0.3">
      <c r="A3619" s="22">
        <v>3618</v>
      </c>
      <c r="B3619" s="2" t="s">
        <v>7138</v>
      </c>
      <c r="C3619" s="2" t="s">
        <v>49</v>
      </c>
      <c r="D3619" s="2" t="s">
        <v>64</v>
      </c>
      <c r="E3619" s="3">
        <v>2023</v>
      </c>
      <c r="F3619" s="4">
        <v>70054.539999999994</v>
      </c>
      <c r="G3619" s="5">
        <v>86869</v>
      </c>
      <c r="H3619" s="2" t="s">
        <v>28</v>
      </c>
      <c r="I3619" s="2" t="s">
        <v>29</v>
      </c>
      <c r="J3619" s="6">
        <v>2</v>
      </c>
      <c r="K3619" s="7">
        <v>146</v>
      </c>
      <c r="L3619" s="8">
        <v>378</v>
      </c>
      <c r="M3619" s="3">
        <v>4</v>
      </c>
      <c r="N3619" s="3">
        <v>4</v>
      </c>
      <c r="O3619" s="2" t="s">
        <v>23</v>
      </c>
      <c r="P3619" s="9" t="s">
        <v>7137</v>
      </c>
      <c r="Q3619" s="9" t="s">
        <v>13479</v>
      </c>
      <c r="R3619" s="10">
        <v>43862</v>
      </c>
      <c r="S3619" s="10">
        <v>45234.559598965512</v>
      </c>
      <c r="T3619" s="11">
        <v>1</v>
      </c>
      <c r="U3619" s="51">
        <v>2</v>
      </c>
      <c r="V3619" s="51">
        <v>2020</v>
      </c>
      <c r="W3619" s="52">
        <v>2023</v>
      </c>
    </row>
    <row r="3620" spans="1:23" x14ac:dyDescent="0.3">
      <c r="A3620" s="22">
        <v>3619</v>
      </c>
      <c r="B3620" s="2" t="s">
        <v>7140</v>
      </c>
      <c r="C3620" s="2" t="s">
        <v>45</v>
      </c>
      <c r="D3620" s="2" t="s">
        <v>34</v>
      </c>
      <c r="E3620" s="3">
        <v>2006</v>
      </c>
      <c r="F3620" s="4">
        <v>72091.199999999997</v>
      </c>
      <c r="G3620" s="5">
        <v>282124</v>
      </c>
      <c r="H3620" s="2" t="s">
        <v>41</v>
      </c>
      <c r="I3620" s="2" t="s">
        <v>22</v>
      </c>
      <c r="J3620" s="6">
        <v>3.7</v>
      </c>
      <c r="K3620" s="7">
        <v>289</v>
      </c>
      <c r="L3620" s="8">
        <v>251</v>
      </c>
      <c r="M3620" s="3">
        <v>3</v>
      </c>
      <c r="N3620" s="3">
        <v>2</v>
      </c>
      <c r="O3620" s="2" t="s">
        <v>23</v>
      </c>
      <c r="P3620" s="9" t="s">
        <v>7139</v>
      </c>
      <c r="Q3620" s="9" t="s">
        <v>13480</v>
      </c>
      <c r="R3620" s="10">
        <v>42514</v>
      </c>
      <c r="S3620" s="10">
        <v>45194.693625770873</v>
      </c>
      <c r="T3620" s="11">
        <v>18</v>
      </c>
      <c r="U3620" s="51">
        <v>5</v>
      </c>
      <c r="V3620" s="51">
        <v>2016</v>
      </c>
      <c r="W3620" s="52">
        <v>2023</v>
      </c>
    </row>
    <row r="3621" spans="1:23" x14ac:dyDescent="0.3">
      <c r="A3621" s="22">
        <v>3620</v>
      </c>
      <c r="B3621" s="2" t="s">
        <v>3506</v>
      </c>
      <c r="C3621" s="2" t="s">
        <v>45</v>
      </c>
      <c r="D3621" s="2" t="s">
        <v>56</v>
      </c>
      <c r="E3621" s="3">
        <v>1995</v>
      </c>
      <c r="F3621" s="4">
        <v>55643.65</v>
      </c>
      <c r="G3621" s="5">
        <v>200961</v>
      </c>
      <c r="H3621" s="2" t="s">
        <v>21</v>
      </c>
      <c r="I3621" s="2" t="s">
        <v>29</v>
      </c>
      <c r="J3621" s="6">
        <v>2.2000000000000002</v>
      </c>
      <c r="K3621" s="7">
        <v>186</v>
      </c>
      <c r="L3621" s="8">
        <v>251</v>
      </c>
      <c r="M3621" s="3">
        <v>5</v>
      </c>
      <c r="N3621" s="3">
        <v>5</v>
      </c>
      <c r="O3621" s="2" t="s">
        <v>42</v>
      </c>
      <c r="P3621" s="9" t="s">
        <v>7141</v>
      </c>
      <c r="Q3621" s="9" t="s">
        <v>13481</v>
      </c>
      <c r="R3621" s="10">
        <v>43003</v>
      </c>
      <c r="S3621" s="10">
        <v>45174.39556615895</v>
      </c>
      <c r="T3621" s="11">
        <v>29</v>
      </c>
      <c r="U3621" s="51">
        <v>9</v>
      </c>
      <c r="V3621" s="51">
        <v>2017</v>
      </c>
      <c r="W3621" s="52">
        <v>2023</v>
      </c>
    </row>
    <row r="3622" spans="1:23" x14ac:dyDescent="0.3">
      <c r="A3622" s="22">
        <v>3621</v>
      </c>
      <c r="B3622" s="2" t="s">
        <v>7143</v>
      </c>
      <c r="C3622" s="2" t="s">
        <v>39</v>
      </c>
      <c r="D3622" s="2" t="s">
        <v>27</v>
      </c>
      <c r="E3622" s="3">
        <v>1996</v>
      </c>
      <c r="F3622" s="4">
        <v>49980.51</v>
      </c>
      <c r="G3622" s="5">
        <v>232782</v>
      </c>
      <c r="H3622" s="2" t="s">
        <v>28</v>
      </c>
      <c r="I3622" s="2" t="s">
        <v>22</v>
      </c>
      <c r="J3622" s="6">
        <v>4</v>
      </c>
      <c r="K3622" s="7">
        <v>495</v>
      </c>
      <c r="L3622" s="8">
        <v>358</v>
      </c>
      <c r="M3622" s="3">
        <v>2</v>
      </c>
      <c r="N3622" s="3">
        <v>5</v>
      </c>
      <c r="O3622" s="2" t="s">
        <v>23</v>
      </c>
      <c r="P3622" s="9" t="s">
        <v>7142</v>
      </c>
      <c r="Q3622" s="9" t="s">
        <v>13482</v>
      </c>
      <c r="R3622" s="10">
        <v>45320</v>
      </c>
      <c r="S3622" s="10">
        <v>45842.479182882293</v>
      </c>
      <c r="T3622" s="11">
        <v>28</v>
      </c>
      <c r="U3622" s="51">
        <v>1</v>
      </c>
      <c r="V3622" s="51">
        <v>2024</v>
      </c>
      <c r="W3622" s="52">
        <v>2025</v>
      </c>
    </row>
    <row r="3623" spans="1:23" x14ac:dyDescent="0.3">
      <c r="A3623" s="22">
        <v>3622</v>
      </c>
      <c r="B3623" s="2" t="s">
        <v>7145</v>
      </c>
      <c r="C3623" s="2" t="s">
        <v>19</v>
      </c>
      <c r="D3623" s="2" t="s">
        <v>64</v>
      </c>
      <c r="E3623" s="3">
        <v>2019</v>
      </c>
      <c r="F3623" s="4">
        <v>63414.93</v>
      </c>
      <c r="G3623" s="5">
        <v>236250</v>
      </c>
      <c r="H3623" s="2" t="s">
        <v>21</v>
      </c>
      <c r="I3623" s="2" t="s">
        <v>22</v>
      </c>
      <c r="J3623" s="6">
        <v>3.8</v>
      </c>
      <c r="K3623" s="7">
        <v>451</v>
      </c>
      <c r="L3623" s="8">
        <v>263</v>
      </c>
      <c r="M3623" s="3">
        <v>3</v>
      </c>
      <c r="N3623" s="3">
        <v>4</v>
      </c>
      <c r="O3623" s="2" t="s">
        <v>42</v>
      </c>
      <c r="P3623" s="9" t="s">
        <v>7144</v>
      </c>
      <c r="Q3623" s="9" t="s">
        <v>13483</v>
      </c>
      <c r="R3623" s="10">
        <v>42435</v>
      </c>
      <c r="S3623" s="10">
        <v>45152.929272900299</v>
      </c>
      <c r="T3623" s="11">
        <v>5</v>
      </c>
      <c r="U3623" s="51">
        <v>3</v>
      </c>
      <c r="V3623" s="51">
        <v>2016</v>
      </c>
      <c r="W3623" s="52">
        <v>2023</v>
      </c>
    </row>
    <row r="3624" spans="1:23" x14ac:dyDescent="0.3">
      <c r="A3624" s="22">
        <v>3623</v>
      </c>
      <c r="B3624" s="2" t="s">
        <v>7147</v>
      </c>
      <c r="C3624" s="2" t="s">
        <v>74</v>
      </c>
      <c r="D3624" s="2" t="s">
        <v>46</v>
      </c>
      <c r="E3624" s="3">
        <v>2017</v>
      </c>
      <c r="F3624" s="4">
        <v>63183.45</v>
      </c>
      <c r="G3624" s="5">
        <v>164500</v>
      </c>
      <c r="H3624" s="2" t="s">
        <v>21</v>
      </c>
      <c r="I3624" s="2" t="s">
        <v>29</v>
      </c>
      <c r="J3624" s="6">
        <v>4.9000000000000004</v>
      </c>
      <c r="K3624" s="7">
        <v>165</v>
      </c>
      <c r="L3624" s="8">
        <v>326</v>
      </c>
      <c r="M3624" s="3">
        <v>3</v>
      </c>
      <c r="N3624" s="3">
        <v>7</v>
      </c>
      <c r="O3624" s="2" t="s">
        <v>30</v>
      </c>
      <c r="P3624" s="9" t="s">
        <v>7146</v>
      </c>
      <c r="Q3624" s="9" t="s">
        <v>13484</v>
      </c>
      <c r="R3624" s="10">
        <v>43892</v>
      </c>
      <c r="S3624" s="10">
        <v>45773.261339313583</v>
      </c>
      <c r="T3624" s="11">
        <v>7</v>
      </c>
      <c r="U3624" s="51">
        <v>3</v>
      </c>
      <c r="V3624" s="51">
        <v>2020</v>
      </c>
      <c r="W3624" s="52">
        <v>2025</v>
      </c>
    </row>
    <row r="3625" spans="1:23" x14ac:dyDescent="0.3">
      <c r="A3625" s="22">
        <v>3624</v>
      </c>
      <c r="B3625" s="2" t="s">
        <v>7149</v>
      </c>
      <c r="C3625" s="2" t="s">
        <v>107</v>
      </c>
      <c r="D3625" s="2" t="s">
        <v>27</v>
      </c>
      <c r="E3625" s="3">
        <v>2016</v>
      </c>
      <c r="F3625" s="4">
        <v>19699.34</v>
      </c>
      <c r="G3625" s="5">
        <v>61341</v>
      </c>
      <c r="H3625" s="2" t="s">
        <v>28</v>
      </c>
      <c r="I3625" s="2" t="s">
        <v>29</v>
      </c>
      <c r="J3625" s="6">
        <v>5.6</v>
      </c>
      <c r="K3625" s="7">
        <v>481</v>
      </c>
      <c r="L3625" s="8">
        <v>246</v>
      </c>
      <c r="M3625" s="3">
        <v>5</v>
      </c>
      <c r="N3625" s="3">
        <v>2</v>
      </c>
      <c r="O3625" s="2" t="s">
        <v>65</v>
      </c>
      <c r="P3625" s="9" t="s">
        <v>7148</v>
      </c>
      <c r="Q3625" s="9" t="s">
        <v>13485</v>
      </c>
      <c r="R3625" s="10">
        <v>44371</v>
      </c>
      <c r="S3625" s="10">
        <v>45428.632413528423</v>
      </c>
      <c r="T3625" s="11">
        <v>8</v>
      </c>
      <c r="U3625" s="51">
        <v>6</v>
      </c>
      <c r="V3625" s="51">
        <v>2021</v>
      </c>
      <c r="W3625" s="52">
        <v>2024</v>
      </c>
    </row>
    <row r="3626" spans="1:23" x14ac:dyDescent="0.3">
      <c r="A3626" s="22">
        <v>3625</v>
      </c>
      <c r="B3626" s="2" t="s">
        <v>7151</v>
      </c>
      <c r="C3626" s="2" t="s">
        <v>118</v>
      </c>
      <c r="D3626" s="2" t="s">
        <v>34</v>
      </c>
      <c r="E3626" s="3">
        <v>2020</v>
      </c>
      <c r="F3626" s="4">
        <v>55123</v>
      </c>
      <c r="G3626" s="5">
        <v>28577</v>
      </c>
      <c r="H3626" s="2" t="s">
        <v>28</v>
      </c>
      <c r="I3626" s="2" t="s">
        <v>29</v>
      </c>
      <c r="J3626" s="6">
        <v>4.2</v>
      </c>
      <c r="K3626" s="7">
        <v>232</v>
      </c>
      <c r="L3626" s="8">
        <v>769</v>
      </c>
      <c r="M3626" s="3">
        <v>3</v>
      </c>
      <c r="N3626" s="3">
        <v>2</v>
      </c>
      <c r="O3626" s="2" t="s">
        <v>30</v>
      </c>
      <c r="P3626" s="9" t="s">
        <v>7150</v>
      </c>
      <c r="Q3626" s="9" t="s">
        <v>13486</v>
      </c>
      <c r="R3626" s="10">
        <v>42814</v>
      </c>
      <c r="S3626" s="10">
        <v>45757.19812667105</v>
      </c>
      <c r="T3626" s="11">
        <v>4</v>
      </c>
      <c r="U3626" s="51">
        <v>3</v>
      </c>
      <c r="V3626" s="51">
        <v>2017</v>
      </c>
      <c r="W3626" s="52">
        <v>2025</v>
      </c>
    </row>
    <row r="3627" spans="1:23" x14ac:dyDescent="0.3">
      <c r="A3627" s="22">
        <v>3626</v>
      </c>
      <c r="B3627" s="2" t="s">
        <v>7153</v>
      </c>
      <c r="C3627" s="2" t="s">
        <v>49</v>
      </c>
      <c r="D3627" s="2" t="s">
        <v>92</v>
      </c>
      <c r="E3627" s="3">
        <v>1998</v>
      </c>
      <c r="F3627" s="4">
        <v>70394.960000000006</v>
      </c>
      <c r="G3627" s="5">
        <v>106617</v>
      </c>
      <c r="H3627" s="2" t="s">
        <v>21</v>
      </c>
      <c r="I3627" s="2" t="s">
        <v>29</v>
      </c>
      <c r="J3627" s="6">
        <v>2.5</v>
      </c>
      <c r="K3627" s="7">
        <v>194</v>
      </c>
      <c r="L3627" s="8">
        <v>475</v>
      </c>
      <c r="M3627" s="3">
        <v>5</v>
      </c>
      <c r="N3627" s="3">
        <v>4</v>
      </c>
      <c r="O3627" s="2" t="s">
        <v>23</v>
      </c>
      <c r="P3627" s="9" t="s">
        <v>7152</v>
      </c>
      <c r="Q3627" s="9" t="s">
        <v>13487</v>
      </c>
      <c r="R3627" s="10">
        <v>42614</v>
      </c>
      <c r="S3627" s="10">
        <v>45301.879062858286</v>
      </c>
      <c r="T3627" s="11">
        <v>26</v>
      </c>
      <c r="U3627" s="51">
        <v>9</v>
      </c>
      <c r="V3627" s="51">
        <v>2016</v>
      </c>
      <c r="W3627" s="52">
        <v>2024</v>
      </c>
    </row>
    <row r="3628" spans="1:23" x14ac:dyDescent="0.3">
      <c r="A3628" s="22">
        <v>3627</v>
      </c>
      <c r="B3628" s="2" t="s">
        <v>7155</v>
      </c>
      <c r="C3628" s="2" t="s">
        <v>39</v>
      </c>
      <c r="D3628" s="2" t="s">
        <v>40</v>
      </c>
      <c r="E3628" s="3">
        <v>1993</v>
      </c>
      <c r="F3628" s="4">
        <v>55134.23</v>
      </c>
      <c r="G3628" s="5">
        <v>187438</v>
      </c>
      <c r="H3628" s="2" t="s">
        <v>28</v>
      </c>
      <c r="I3628" s="2" t="s">
        <v>29</v>
      </c>
      <c r="J3628" s="6">
        <v>4.7</v>
      </c>
      <c r="K3628" s="7">
        <v>604</v>
      </c>
      <c r="L3628" s="8">
        <v>534</v>
      </c>
      <c r="M3628" s="3">
        <v>2</v>
      </c>
      <c r="N3628" s="3">
        <v>5</v>
      </c>
      <c r="O3628" s="2" t="s">
        <v>80</v>
      </c>
      <c r="P3628" s="9" t="s">
        <v>7154</v>
      </c>
      <c r="Q3628" s="9" t="s">
        <v>13488</v>
      </c>
      <c r="R3628" s="10">
        <v>41946</v>
      </c>
      <c r="S3628" s="10">
        <v>45642.857258497417</v>
      </c>
      <c r="T3628" s="11">
        <v>31</v>
      </c>
      <c r="U3628" s="51">
        <v>11</v>
      </c>
      <c r="V3628" s="51">
        <v>2014</v>
      </c>
      <c r="W3628" s="52">
        <v>2024</v>
      </c>
    </row>
    <row r="3629" spans="1:23" x14ac:dyDescent="0.3">
      <c r="A3629" s="22">
        <v>3628</v>
      </c>
      <c r="B3629" s="2" t="s">
        <v>7157</v>
      </c>
      <c r="C3629" s="2" t="s">
        <v>74</v>
      </c>
      <c r="D3629" s="2" t="s">
        <v>64</v>
      </c>
      <c r="E3629" s="3">
        <v>2014</v>
      </c>
      <c r="F3629" s="4">
        <v>14266.53</v>
      </c>
      <c r="G3629" s="5">
        <v>128401</v>
      </c>
      <c r="H3629" s="2" t="s">
        <v>35</v>
      </c>
      <c r="I3629" s="2" t="s">
        <v>22</v>
      </c>
      <c r="J3629" s="6">
        <v>2.2999999999999998</v>
      </c>
      <c r="K3629" s="7">
        <v>595</v>
      </c>
      <c r="L3629" s="8">
        <v>533</v>
      </c>
      <c r="M3629" s="3">
        <v>2</v>
      </c>
      <c r="N3629" s="3">
        <v>4</v>
      </c>
      <c r="O3629" s="2" t="s">
        <v>51</v>
      </c>
      <c r="P3629" s="9" t="s">
        <v>7156</v>
      </c>
      <c r="Q3629" s="9" t="s">
        <v>13489</v>
      </c>
      <c r="R3629" s="10">
        <v>42862</v>
      </c>
      <c r="S3629" s="10">
        <v>45431.114910027718</v>
      </c>
      <c r="T3629" s="11">
        <v>10</v>
      </c>
      <c r="U3629" s="51">
        <v>5</v>
      </c>
      <c r="V3629" s="51">
        <v>2017</v>
      </c>
      <c r="W3629" s="52">
        <v>2024</v>
      </c>
    </row>
    <row r="3630" spans="1:23" x14ac:dyDescent="0.3">
      <c r="A3630" s="22">
        <v>3629</v>
      </c>
      <c r="B3630" s="2" t="s">
        <v>7159</v>
      </c>
      <c r="C3630" s="2" t="s">
        <v>49</v>
      </c>
      <c r="D3630" s="2" t="s">
        <v>34</v>
      </c>
      <c r="E3630" s="3">
        <v>2013</v>
      </c>
      <c r="F3630" s="4">
        <v>30260.02</v>
      </c>
      <c r="G3630" s="5">
        <v>18311</v>
      </c>
      <c r="H3630" s="2" t="s">
        <v>41</v>
      </c>
      <c r="I3630" s="2" t="s">
        <v>29</v>
      </c>
      <c r="J3630" s="6">
        <v>1.9</v>
      </c>
      <c r="K3630" s="7">
        <v>277</v>
      </c>
      <c r="L3630" s="8">
        <v>768</v>
      </c>
      <c r="M3630" s="3">
        <v>2</v>
      </c>
      <c r="N3630" s="3">
        <v>5</v>
      </c>
      <c r="O3630" s="2" t="s">
        <v>23</v>
      </c>
      <c r="P3630" s="9" t="s">
        <v>7158</v>
      </c>
      <c r="Q3630" s="9" t="s">
        <v>13490</v>
      </c>
      <c r="R3630" s="10">
        <v>44038</v>
      </c>
      <c r="S3630" s="10">
        <v>45514.935674180553</v>
      </c>
      <c r="T3630" s="11">
        <v>11</v>
      </c>
      <c r="U3630" s="51">
        <v>7</v>
      </c>
      <c r="V3630" s="51">
        <v>2020</v>
      </c>
      <c r="W3630" s="52">
        <v>2024</v>
      </c>
    </row>
    <row r="3631" spans="1:23" x14ac:dyDescent="0.3">
      <c r="A3631" s="22">
        <v>3630</v>
      </c>
      <c r="B3631" s="2" t="s">
        <v>7161</v>
      </c>
      <c r="C3631" s="2" t="s">
        <v>19</v>
      </c>
      <c r="D3631" s="2" t="s">
        <v>46</v>
      </c>
      <c r="E3631" s="3">
        <v>1999</v>
      </c>
      <c r="F3631" s="4">
        <v>51887.92</v>
      </c>
      <c r="G3631" s="5">
        <v>204217</v>
      </c>
      <c r="H3631" s="2" t="s">
        <v>28</v>
      </c>
      <c r="I3631" s="2" t="s">
        <v>29</v>
      </c>
      <c r="J3631" s="6">
        <v>2.5</v>
      </c>
      <c r="K3631" s="7">
        <v>86</v>
      </c>
      <c r="L3631" s="8">
        <v>303</v>
      </c>
      <c r="M3631" s="3">
        <v>2</v>
      </c>
      <c r="N3631" s="3">
        <v>5</v>
      </c>
      <c r="O3631" s="2" t="s">
        <v>36</v>
      </c>
      <c r="P3631" s="9" t="s">
        <v>7160</v>
      </c>
      <c r="Q3631" s="9" t="s">
        <v>13491</v>
      </c>
      <c r="R3631" s="10">
        <v>43012</v>
      </c>
      <c r="S3631" s="10">
        <v>45771.070901225961</v>
      </c>
      <c r="T3631" s="11">
        <v>25</v>
      </c>
      <c r="U3631" s="51">
        <v>10</v>
      </c>
      <c r="V3631" s="51">
        <v>2017</v>
      </c>
      <c r="W3631" s="52">
        <v>2025</v>
      </c>
    </row>
    <row r="3632" spans="1:23" x14ac:dyDescent="0.3">
      <c r="A3632" s="22">
        <v>3631</v>
      </c>
      <c r="B3632" s="2" t="s">
        <v>7163</v>
      </c>
      <c r="C3632" s="2" t="s">
        <v>26</v>
      </c>
      <c r="D3632" s="2" t="s">
        <v>34</v>
      </c>
      <c r="E3632" s="3">
        <v>1994</v>
      </c>
      <c r="F3632" s="4">
        <v>12189.46</v>
      </c>
      <c r="G3632" s="5">
        <v>98323</v>
      </c>
      <c r="H3632" s="2" t="s">
        <v>41</v>
      </c>
      <c r="I3632" s="2" t="s">
        <v>22</v>
      </c>
      <c r="J3632" s="6">
        <v>3.4</v>
      </c>
      <c r="K3632" s="7">
        <v>549</v>
      </c>
      <c r="L3632" s="8">
        <v>385</v>
      </c>
      <c r="M3632" s="3">
        <v>2</v>
      </c>
      <c r="N3632" s="3">
        <v>7</v>
      </c>
      <c r="O3632" s="2" t="s">
        <v>85</v>
      </c>
      <c r="P3632" s="9" t="s">
        <v>7162</v>
      </c>
      <c r="Q3632" s="9" t="s">
        <v>13492</v>
      </c>
      <c r="R3632" s="10">
        <v>43357</v>
      </c>
      <c r="S3632" s="10">
        <v>45181.258938833482</v>
      </c>
      <c r="T3632" s="11">
        <v>30</v>
      </c>
      <c r="U3632" s="51">
        <v>9</v>
      </c>
      <c r="V3632" s="51">
        <v>2018</v>
      </c>
      <c r="W3632" s="52">
        <v>2023</v>
      </c>
    </row>
    <row r="3633" spans="1:23" x14ac:dyDescent="0.3">
      <c r="A3633" s="22">
        <v>3632</v>
      </c>
      <c r="B3633" s="2" t="s">
        <v>7165</v>
      </c>
      <c r="C3633" s="2" t="s">
        <v>19</v>
      </c>
      <c r="D3633" s="2" t="s">
        <v>56</v>
      </c>
      <c r="E3633" s="3">
        <v>2022</v>
      </c>
      <c r="F3633" s="4">
        <v>32572.52</v>
      </c>
      <c r="G3633" s="5">
        <v>198308</v>
      </c>
      <c r="H3633" s="2" t="s">
        <v>41</v>
      </c>
      <c r="I3633" s="2" t="s">
        <v>29</v>
      </c>
      <c r="J3633" s="6">
        <v>4.5999999999999996</v>
      </c>
      <c r="K3633" s="7">
        <v>280</v>
      </c>
      <c r="L3633" s="8">
        <v>713</v>
      </c>
      <c r="M3633" s="3">
        <v>2</v>
      </c>
      <c r="N3633" s="3">
        <v>2</v>
      </c>
      <c r="O3633" s="2" t="s">
        <v>42</v>
      </c>
      <c r="P3633" s="9" t="s">
        <v>7164</v>
      </c>
      <c r="Q3633" s="9" t="s">
        <v>13493</v>
      </c>
      <c r="R3633" s="10">
        <v>44318</v>
      </c>
      <c r="S3633" s="10">
        <v>45698.202327511222</v>
      </c>
      <c r="T3633" s="11">
        <v>2</v>
      </c>
      <c r="U3633" s="51">
        <v>5</v>
      </c>
      <c r="V3633" s="51">
        <v>2021</v>
      </c>
      <c r="W3633" s="52">
        <v>2025</v>
      </c>
    </row>
    <row r="3634" spans="1:23" x14ac:dyDescent="0.3">
      <c r="A3634" s="22">
        <v>3633</v>
      </c>
      <c r="B3634" s="2" t="s">
        <v>7167</v>
      </c>
      <c r="C3634" s="2" t="s">
        <v>63</v>
      </c>
      <c r="D3634" s="2" t="s">
        <v>34</v>
      </c>
      <c r="E3634" s="3">
        <v>2002</v>
      </c>
      <c r="F3634" s="4">
        <v>24843.279999999999</v>
      </c>
      <c r="G3634" s="5">
        <v>70173</v>
      </c>
      <c r="H3634" s="2" t="s">
        <v>21</v>
      </c>
      <c r="I3634" s="2" t="s">
        <v>29</v>
      </c>
      <c r="J3634" s="6">
        <v>3.5</v>
      </c>
      <c r="K3634" s="7">
        <v>291</v>
      </c>
      <c r="L3634" s="8">
        <v>524</v>
      </c>
      <c r="M3634" s="3">
        <v>3</v>
      </c>
      <c r="N3634" s="3">
        <v>7</v>
      </c>
      <c r="O3634" s="2" t="s">
        <v>30</v>
      </c>
      <c r="P3634" s="9" t="s">
        <v>7166</v>
      </c>
      <c r="Q3634" s="9" t="s">
        <v>13494</v>
      </c>
      <c r="R3634" s="10">
        <v>42356</v>
      </c>
      <c r="S3634" s="10">
        <v>45808.162319509618</v>
      </c>
      <c r="T3634" s="11">
        <v>22</v>
      </c>
      <c r="U3634" s="51">
        <v>12</v>
      </c>
      <c r="V3634" s="51">
        <v>2015</v>
      </c>
      <c r="W3634" s="52">
        <v>2025</v>
      </c>
    </row>
    <row r="3635" spans="1:23" x14ac:dyDescent="0.3">
      <c r="A3635" s="22">
        <v>3634</v>
      </c>
      <c r="B3635" s="2" t="s">
        <v>7169</v>
      </c>
      <c r="C3635" s="2" t="s">
        <v>39</v>
      </c>
      <c r="D3635" s="2" t="s">
        <v>34</v>
      </c>
      <c r="E3635" s="3">
        <v>2005</v>
      </c>
      <c r="F3635" s="4">
        <v>57121.99</v>
      </c>
      <c r="G3635" s="5">
        <v>97157</v>
      </c>
      <c r="H3635" s="2" t="s">
        <v>21</v>
      </c>
      <c r="I3635" s="2" t="s">
        <v>22</v>
      </c>
      <c r="J3635" s="6">
        <v>2.7</v>
      </c>
      <c r="K3635" s="7">
        <v>211</v>
      </c>
      <c r="L3635" s="8">
        <v>225</v>
      </c>
      <c r="M3635" s="3">
        <v>3</v>
      </c>
      <c r="N3635" s="3">
        <v>7</v>
      </c>
      <c r="O3635" s="2" t="s">
        <v>85</v>
      </c>
      <c r="P3635" s="9" t="s">
        <v>7168</v>
      </c>
      <c r="Q3635" s="9" t="s">
        <v>13495</v>
      </c>
      <c r="R3635" s="10">
        <v>45023</v>
      </c>
      <c r="S3635" s="10">
        <v>45565.899867019121</v>
      </c>
      <c r="T3635" s="11">
        <v>19</v>
      </c>
      <c r="U3635" s="51">
        <v>4</v>
      </c>
      <c r="V3635" s="51">
        <v>2023</v>
      </c>
      <c r="W3635" s="52">
        <v>2024</v>
      </c>
    </row>
    <row r="3636" spans="1:23" x14ac:dyDescent="0.3">
      <c r="A3636" s="22">
        <v>3635</v>
      </c>
      <c r="B3636" s="2" t="s">
        <v>7171</v>
      </c>
      <c r="C3636" s="2" t="s">
        <v>107</v>
      </c>
      <c r="D3636" s="2" t="s">
        <v>34</v>
      </c>
      <c r="E3636" s="3">
        <v>2010</v>
      </c>
      <c r="F3636" s="4">
        <v>25144.19</v>
      </c>
      <c r="G3636" s="5">
        <v>82079</v>
      </c>
      <c r="H3636" s="2" t="s">
        <v>41</v>
      </c>
      <c r="I3636" s="2" t="s">
        <v>22</v>
      </c>
      <c r="J3636" s="6">
        <v>1.1000000000000001</v>
      </c>
      <c r="K3636" s="7">
        <v>170</v>
      </c>
      <c r="L3636" s="8">
        <v>395</v>
      </c>
      <c r="M3636" s="3">
        <v>2</v>
      </c>
      <c r="N3636" s="3">
        <v>4</v>
      </c>
      <c r="O3636" s="2" t="s">
        <v>51</v>
      </c>
      <c r="P3636" s="9" t="s">
        <v>7170</v>
      </c>
      <c r="Q3636" s="9" t="s">
        <v>13496</v>
      </c>
      <c r="R3636" s="10">
        <v>44117</v>
      </c>
      <c r="S3636" s="10">
        <v>45170.45277760124</v>
      </c>
      <c r="T3636" s="11">
        <v>14</v>
      </c>
      <c r="U3636" s="51">
        <v>10</v>
      </c>
      <c r="V3636" s="51">
        <v>2020</v>
      </c>
      <c r="W3636" s="52">
        <v>2023</v>
      </c>
    </row>
    <row r="3637" spans="1:23" x14ac:dyDescent="0.3">
      <c r="A3637" s="22">
        <v>3636</v>
      </c>
      <c r="B3637" s="2" t="s">
        <v>7173</v>
      </c>
      <c r="C3637" s="2" t="s">
        <v>45</v>
      </c>
      <c r="D3637" s="2" t="s">
        <v>64</v>
      </c>
      <c r="E3637" s="3">
        <v>2024</v>
      </c>
      <c r="F3637" s="4">
        <v>29900.77</v>
      </c>
      <c r="G3637" s="5">
        <v>211933</v>
      </c>
      <c r="H3637" s="2" t="s">
        <v>21</v>
      </c>
      <c r="I3637" s="2" t="s">
        <v>29</v>
      </c>
      <c r="J3637" s="6">
        <v>4.7</v>
      </c>
      <c r="K3637" s="7">
        <v>162</v>
      </c>
      <c r="L3637" s="8">
        <v>508</v>
      </c>
      <c r="M3637" s="3">
        <v>4</v>
      </c>
      <c r="N3637" s="3">
        <v>7</v>
      </c>
      <c r="O3637" s="2" t="s">
        <v>36</v>
      </c>
      <c r="P3637" s="9" t="s">
        <v>7172</v>
      </c>
      <c r="Q3637" s="9" t="s">
        <v>13497</v>
      </c>
      <c r="R3637" s="10">
        <v>42268</v>
      </c>
      <c r="S3637" s="10">
        <v>45485.729833012323</v>
      </c>
      <c r="T3637" s="11">
        <v>0</v>
      </c>
      <c r="U3637" s="51">
        <v>9</v>
      </c>
      <c r="V3637" s="51">
        <v>2015</v>
      </c>
      <c r="W3637" s="52">
        <v>2024</v>
      </c>
    </row>
    <row r="3638" spans="1:23" x14ac:dyDescent="0.3">
      <c r="A3638" s="22">
        <v>3637</v>
      </c>
      <c r="B3638" s="2" t="s">
        <v>7175</v>
      </c>
      <c r="C3638" s="2" t="s">
        <v>26</v>
      </c>
      <c r="D3638" s="2" t="s">
        <v>79</v>
      </c>
      <c r="E3638" s="3">
        <v>2015</v>
      </c>
      <c r="F3638" s="4">
        <v>53757.03</v>
      </c>
      <c r="G3638" s="5">
        <v>57205</v>
      </c>
      <c r="H3638" s="2" t="s">
        <v>35</v>
      </c>
      <c r="I3638" s="2" t="s">
        <v>22</v>
      </c>
      <c r="J3638" s="6">
        <v>3.8</v>
      </c>
      <c r="K3638" s="7">
        <v>308</v>
      </c>
      <c r="L3638" s="8">
        <v>565</v>
      </c>
      <c r="M3638" s="3">
        <v>5</v>
      </c>
      <c r="N3638" s="3">
        <v>4</v>
      </c>
      <c r="O3638" s="2" t="s">
        <v>51</v>
      </c>
      <c r="P3638" s="9" t="s">
        <v>7174</v>
      </c>
      <c r="Q3638" s="9" t="s">
        <v>13498</v>
      </c>
      <c r="R3638" s="10">
        <v>44353</v>
      </c>
      <c r="S3638" s="10">
        <v>45316.043895824892</v>
      </c>
      <c r="T3638" s="11">
        <v>9</v>
      </c>
      <c r="U3638" s="51">
        <v>6</v>
      </c>
      <c r="V3638" s="51">
        <v>2021</v>
      </c>
      <c r="W3638" s="52">
        <v>2024</v>
      </c>
    </row>
    <row r="3639" spans="1:23" x14ac:dyDescent="0.3">
      <c r="A3639" s="22">
        <v>3638</v>
      </c>
      <c r="B3639" s="2" t="s">
        <v>7177</v>
      </c>
      <c r="C3639" s="2" t="s">
        <v>118</v>
      </c>
      <c r="D3639" s="2" t="s">
        <v>46</v>
      </c>
      <c r="E3639" s="3">
        <v>2007</v>
      </c>
      <c r="F3639" s="4">
        <v>31385.55</v>
      </c>
      <c r="G3639" s="5">
        <v>220050</v>
      </c>
      <c r="H3639" s="2" t="s">
        <v>35</v>
      </c>
      <c r="I3639" s="2" t="s">
        <v>22</v>
      </c>
      <c r="J3639" s="6">
        <v>4</v>
      </c>
      <c r="K3639" s="7">
        <v>279</v>
      </c>
      <c r="L3639" s="8">
        <v>586</v>
      </c>
      <c r="M3639" s="3">
        <v>2</v>
      </c>
      <c r="N3639" s="3">
        <v>4</v>
      </c>
      <c r="O3639" s="2" t="s">
        <v>85</v>
      </c>
      <c r="P3639" s="9" t="s">
        <v>7176</v>
      </c>
      <c r="Q3639" s="9" t="s">
        <v>13499</v>
      </c>
      <c r="R3639" s="10">
        <v>42721</v>
      </c>
      <c r="S3639" s="10">
        <v>45390.372761598032</v>
      </c>
      <c r="T3639" s="11">
        <v>17</v>
      </c>
      <c r="U3639" s="51">
        <v>12</v>
      </c>
      <c r="V3639" s="51">
        <v>2016</v>
      </c>
      <c r="W3639" s="52">
        <v>2024</v>
      </c>
    </row>
    <row r="3640" spans="1:23" x14ac:dyDescent="0.3">
      <c r="A3640" s="22">
        <v>3639</v>
      </c>
      <c r="B3640" s="2" t="s">
        <v>7179</v>
      </c>
      <c r="C3640" s="2" t="s">
        <v>26</v>
      </c>
      <c r="D3640" s="2" t="s">
        <v>46</v>
      </c>
      <c r="E3640" s="3">
        <v>2018</v>
      </c>
      <c r="F3640" s="4">
        <v>5719.81</v>
      </c>
      <c r="G3640" s="5">
        <v>147660</v>
      </c>
      <c r="H3640" s="2" t="s">
        <v>35</v>
      </c>
      <c r="I3640" s="2" t="s">
        <v>22</v>
      </c>
      <c r="J3640" s="6">
        <v>2.1</v>
      </c>
      <c r="K3640" s="7">
        <v>581</v>
      </c>
      <c r="L3640" s="8">
        <v>784</v>
      </c>
      <c r="M3640" s="3">
        <v>2</v>
      </c>
      <c r="N3640" s="3">
        <v>7</v>
      </c>
      <c r="O3640" s="2" t="s">
        <v>42</v>
      </c>
      <c r="P3640" s="9" t="s">
        <v>7178</v>
      </c>
      <c r="Q3640" s="9" t="s">
        <v>13500</v>
      </c>
      <c r="R3640" s="10">
        <v>45112</v>
      </c>
      <c r="S3640" s="10">
        <v>45644.463579761657</v>
      </c>
      <c r="T3640" s="11">
        <v>6</v>
      </c>
      <c r="U3640" s="51">
        <v>7</v>
      </c>
      <c r="V3640" s="51">
        <v>2023</v>
      </c>
      <c r="W3640" s="52">
        <v>2024</v>
      </c>
    </row>
    <row r="3641" spans="1:23" x14ac:dyDescent="0.3">
      <c r="A3641" s="22">
        <v>3640</v>
      </c>
      <c r="B3641" s="2" t="s">
        <v>7181</v>
      </c>
      <c r="C3641" s="2" t="s">
        <v>63</v>
      </c>
      <c r="D3641" s="2" t="s">
        <v>79</v>
      </c>
      <c r="E3641" s="3">
        <v>2019</v>
      </c>
      <c r="F3641" s="4">
        <v>23171.21</v>
      </c>
      <c r="G3641" s="5">
        <v>197965</v>
      </c>
      <c r="H3641" s="2" t="s">
        <v>28</v>
      </c>
      <c r="I3641" s="2" t="s">
        <v>22</v>
      </c>
      <c r="J3641" s="6">
        <v>5.4</v>
      </c>
      <c r="K3641" s="7">
        <v>468</v>
      </c>
      <c r="L3641" s="8">
        <v>679</v>
      </c>
      <c r="M3641" s="3">
        <v>2</v>
      </c>
      <c r="N3641" s="3">
        <v>7</v>
      </c>
      <c r="O3641" s="2" t="s">
        <v>51</v>
      </c>
      <c r="P3641" s="9" t="s">
        <v>7180</v>
      </c>
      <c r="Q3641" s="9" t="s">
        <v>13501</v>
      </c>
      <c r="R3641" s="10">
        <v>42957</v>
      </c>
      <c r="S3641" s="10">
        <v>45171.328952836287</v>
      </c>
      <c r="T3641" s="11">
        <v>5</v>
      </c>
      <c r="U3641" s="51">
        <v>8</v>
      </c>
      <c r="V3641" s="51">
        <v>2017</v>
      </c>
      <c r="W3641" s="52">
        <v>2023</v>
      </c>
    </row>
    <row r="3642" spans="1:23" x14ac:dyDescent="0.3">
      <c r="A3642" s="22">
        <v>3641</v>
      </c>
      <c r="B3642" s="2" t="s">
        <v>7183</v>
      </c>
      <c r="C3642" s="2" t="s">
        <v>118</v>
      </c>
      <c r="D3642" s="2" t="s">
        <v>20</v>
      </c>
      <c r="E3642" s="3">
        <v>2018</v>
      </c>
      <c r="F3642" s="4">
        <v>57717.120000000003</v>
      </c>
      <c r="G3642" s="5">
        <v>99390</v>
      </c>
      <c r="H3642" s="2" t="s">
        <v>21</v>
      </c>
      <c r="I3642" s="2" t="s">
        <v>29</v>
      </c>
      <c r="J3642" s="6">
        <v>1.9</v>
      </c>
      <c r="K3642" s="7">
        <v>77</v>
      </c>
      <c r="L3642" s="8">
        <v>758</v>
      </c>
      <c r="M3642" s="3">
        <v>4</v>
      </c>
      <c r="N3642" s="3">
        <v>4</v>
      </c>
      <c r="O3642" s="2" t="s">
        <v>51</v>
      </c>
      <c r="P3642" s="9" t="s">
        <v>7182</v>
      </c>
      <c r="Q3642" s="9" t="s">
        <v>13502</v>
      </c>
      <c r="R3642" s="10">
        <v>44994</v>
      </c>
      <c r="S3642" s="10">
        <v>45233.391365318777</v>
      </c>
      <c r="T3642" s="11">
        <v>6</v>
      </c>
      <c r="U3642" s="51">
        <v>3</v>
      </c>
      <c r="V3642" s="51">
        <v>2023</v>
      </c>
      <c r="W3642" s="52">
        <v>2023</v>
      </c>
    </row>
    <row r="3643" spans="1:23" x14ac:dyDescent="0.3">
      <c r="A3643" s="22">
        <v>3642</v>
      </c>
      <c r="B3643" s="2" t="s">
        <v>7185</v>
      </c>
      <c r="C3643" s="2" t="s">
        <v>45</v>
      </c>
      <c r="D3643" s="2" t="s">
        <v>46</v>
      </c>
      <c r="E3643" s="3">
        <v>1991</v>
      </c>
      <c r="F3643" s="4">
        <v>55874.02</v>
      </c>
      <c r="G3643" s="5">
        <v>138985</v>
      </c>
      <c r="H3643" s="2" t="s">
        <v>28</v>
      </c>
      <c r="I3643" s="2" t="s">
        <v>22</v>
      </c>
      <c r="J3643" s="6">
        <v>5.0999999999999996</v>
      </c>
      <c r="K3643" s="7">
        <v>431</v>
      </c>
      <c r="L3643" s="8">
        <v>201</v>
      </c>
      <c r="M3643" s="3">
        <v>4</v>
      </c>
      <c r="N3643" s="3">
        <v>5</v>
      </c>
      <c r="O3643" s="2" t="s">
        <v>36</v>
      </c>
      <c r="P3643" s="9" t="s">
        <v>7184</v>
      </c>
      <c r="Q3643" s="9" t="s">
        <v>13503</v>
      </c>
      <c r="R3643" s="10">
        <v>45412</v>
      </c>
      <c r="S3643" s="10">
        <v>45240.838854816677</v>
      </c>
      <c r="T3643" s="11">
        <v>33</v>
      </c>
      <c r="U3643" s="51">
        <v>4</v>
      </c>
      <c r="V3643" s="51">
        <v>2024</v>
      </c>
      <c r="W3643" s="52">
        <v>2023</v>
      </c>
    </row>
    <row r="3644" spans="1:23" x14ac:dyDescent="0.3">
      <c r="A3644" s="22">
        <v>3643</v>
      </c>
      <c r="B3644" s="2" t="s">
        <v>7187</v>
      </c>
      <c r="C3644" s="2" t="s">
        <v>33</v>
      </c>
      <c r="D3644" s="2" t="s">
        <v>92</v>
      </c>
      <c r="E3644" s="3">
        <v>2005</v>
      </c>
      <c r="F3644" s="4">
        <v>73827.320000000007</v>
      </c>
      <c r="G3644" s="5">
        <v>224217</v>
      </c>
      <c r="H3644" s="2" t="s">
        <v>35</v>
      </c>
      <c r="I3644" s="2" t="s">
        <v>22</v>
      </c>
      <c r="J3644" s="6">
        <v>4.8</v>
      </c>
      <c r="K3644" s="7">
        <v>130</v>
      </c>
      <c r="L3644" s="8">
        <v>679</v>
      </c>
      <c r="M3644" s="3">
        <v>5</v>
      </c>
      <c r="N3644" s="3">
        <v>4</v>
      </c>
      <c r="O3644" s="2" t="s">
        <v>80</v>
      </c>
      <c r="P3644" s="9" t="s">
        <v>7186</v>
      </c>
      <c r="Q3644" s="9" t="s">
        <v>13504</v>
      </c>
      <c r="R3644" s="10">
        <v>41901</v>
      </c>
      <c r="S3644" s="10">
        <v>45167.386164278578</v>
      </c>
      <c r="T3644" s="11">
        <v>19</v>
      </c>
      <c r="U3644" s="51">
        <v>9</v>
      </c>
      <c r="V3644" s="51">
        <v>2014</v>
      </c>
      <c r="W3644" s="52">
        <v>2023</v>
      </c>
    </row>
    <row r="3645" spans="1:23" x14ac:dyDescent="0.3">
      <c r="A3645" s="22">
        <v>3644</v>
      </c>
      <c r="B3645" s="2" t="s">
        <v>7189</v>
      </c>
      <c r="C3645" s="2" t="s">
        <v>26</v>
      </c>
      <c r="D3645" s="2" t="s">
        <v>56</v>
      </c>
      <c r="E3645" s="3">
        <v>1993</v>
      </c>
      <c r="F3645" s="4">
        <v>14074.42</v>
      </c>
      <c r="G3645" s="5">
        <v>191638</v>
      </c>
      <c r="H3645" s="2" t="s">
        <v>35</v>
      </c>
      <c r="I3645" s="2" t="s">
        <v>22</v>
      </c>
      <c r="J3645" s="6">
        <v>2.6</v>
      </c>
      <c r="K3645" s="7">
        <v>350</v>
      </c>
      <c r="L3645" s="8">
        <v>334</v>
      </c>
      <c r="M3645" s="3">
        <v>5</v>
      </c>
      <c r="N3645" s="3">
        <v>2</v>
      </c>
      <c r="O3645" s="2" t="s">
        <v>30</v>
      </c>
      <c r="P3645" s="9" t="s">
        <v>7188</v>
      </c>
      <c r="Q3645" s="9" t="s">
        <v>13505</v>
      </c>
      <c r="R3645" s="10">
        <v>42750</v>
      </c>
      <c r="S3645" s="10">
        <v>45178.046296304979</v>
      </c>
      <c r="T3645" s="11">
        <v>31</v>
      </c>
      <c r="U3645" s="51">
        <v>1</v>
      </c>
      <c r="V3645" s="51">
        <v>2017</v>
      </c>
      <c r="W3645" s="52">
        <v>2023</v>
      </c>
    </row>
    <row r="3646" spans="1:23" x14ac:dyDescent="0.3">
      <c r="A3646" s="22">
        <v>3645</v>
      </c>
      <c r="B3646" s="2" t="s">
        <v>7191</v>
      </c>
      <c r="C3646" s="2" t="s">
        <v>39</v>
      </c>
      <c r="D3646" s="2" t="s">
        <v>27</v>
      </c>
      <c r="E3646" s="3">
        <v>1992</v>
      </c>
      <c r="F3646" s="4">
        <v>57827.74</v>
      </c>
      <c r="G3646" s="5">
        <v>75452</v>
      </c>
      <c r="H3646" s="2" t="s">
        <v>28</v>
      </c>
      <c r="I3646" s="2" t="s">
        <v>29</v>
      </c>
      <c r="J3646" s="6">
        <v>4.4000000000000004</v>
      </c>
      <c r="K3646" s="7">
        <v>203</v>
      </c>
      <c r="L3646" s="8">
        <v>198</v>
      </c>
      <c r="M3646" s="3">
        <v>2</v>
      </c>
      <c r="N3646" s="3">
        <v>4</v>
      </c>
      <c r="O3646" s="2" t="s">
        <v>65</v>
      </c>
      <c r="P3646" s="9" t="s">
        <v>7190</v>
      </c>
      <c r="Q3646" s="9" t="s">
        <v>13506</v>
      </c>
      <c r="R3646" s="10">
        <v>43638</v>
      </c>
      <c r="S3646" s="10">
        <v>45201.264940033718</v>
      </c>
      <c r="T3646" s="11">
        <v>32</v>
      </c>
      <c r="U3646" s="51">
        <v>6</v>
      </c>
      <c r="V3646" s="51">
        <v>2019</v>
      </c>
      <c r="W3646" s="52">
        <v>2023</v>
      </c>
    </row>
    <row r="3647" spans="1:23" x14ac:dyDescent="0.3">
      <c r="A3647" s="22">
        <v>3646</v>
      </c>
      <c r="B3647" s="2" t="s">
        <v>7193</v>
      </c>
      <c r="C3647" s="2" t="s">
        <v>107</v>
      </c>
      <c r="D3647" s="2" t="s">
        <v>27</v>
      </c>
      <c r="E3647" s="3">
        <v>1999</v>
      </c>
      <c r="F3647" s="4">
        <v>23753.02</v>
      </c>
      <c r="G3647" s="5">
        <v>93831</v>
      </c>
      <c r="H3647" s="2" t="s">
        <v>28</v>
      </c>
      <c r="I3647" s="2" t="s">
        <v>29</v>
      </c>
      <c r="J3647" s="6">
        <v>1.9</v>
      </c>
      <c r="K3647" s="7">
        <v>90</v>
      </c>
      <c r="L3647" s="8">
        <v>365</v>
      </c>
      <c r="M3647" s="3">
        <v>5</v>
      </c>
      <c r="N3647" s="3">
        <v>2</v>
      </c>
      <c r="O3647" s="2" t="s">
        <v>36</v>
      </c>
      <c r="P3647" s="9" t="s">
        <v>7192</v>
      </c>
      <c r="Q3647" s="9" t="s">
        <v>13507</v>
      </c>
      <c r="R3647" s="10">
        <v>42878</v>
      </c>
      <c r="S3647" s="10">
        <v>45428.486384322583</v>
      </c>
      <c r="T3647" s="11">
        <v>25</v>
      </c>
      <c r="U3647" s="51">
        <v>5</v>
      </c>
      <c r="V3647" s="51">
        <v>2017</v>
      </c>
      <c r="W3647" s="52">
        <v>2024</v>
      </c>
    </row>
    <row r="3648" spans="1:23" x14ac:dyDescent="0.3">
      <c r="A3648" s="22">
        <v>3647</v>
      </c>
      <c r="B3648" s="2" t="s">
        <v>7195</v>
      </c>
      <c r="C3648" s="2" t="s">
        <v>74</v>
      </c>
      <c r="D3648" s="2" t="s">
        <v>46</v>
      </c>
      <c r="E3648" s="3">
        <v>1995</v>
      </c>
      <c r="F3648" s="4">
        <v>64985.46</v>
      </c>
      <c r="G3648" s="5">
        <v>34642</v>
      </c>
      <c r="H3648" s="2" t="s">
        <v>28</v>
      </c>
      <c r="I3648" s="2" t="s">
        <v>29</v>
      </c>
      <c r="J3648" s="6">
        <v>4.7</v>
      </c>
      <c r="K3648" s="7">
        <v>140</v>
      </c>
      <c r="L3648" s="8">
        <v>771</v>
      </c>
      <c r="M3648" s="3">
        <v>3</v>
      </c>
      <c r="N3648" s="3">
        <v>7</v>
      </c>
      <c r="O3648" s="2" t="s">
        <v>30</v>
      </c>
      <c r="P3648" s="9" t="s">
        <v>7194</v>
      </c>
      <c r="Q3648" s="9" t="s">
        <v>13508</v>
      </c>
      <c r="R3648" s="10">
        <v>45030</v>
      </c>
      <c r="S3648" s="10">
        <v>45271.504988043322</v>
      </c>
      <c r="T3648" s="11">
        <v>29</v>
      </c>
      <c r="U3648" s="51">
        <v>4</v>
      </c>
      <c r="V3648" s="51">
        <v>2023</v>
      </c>
      <c r="W3648" s="52">
        <v>2023</v>
      </c>
    </row>
    <row r="3649" spans="1:23" x14ac:dyDescent="0.3">
      <c r="A3649" s="22">
        <v>3648</v>
      </c>
      <c r="B3649" s="2" t="s">
        <v>7197</v>
      </c>
      <c r="C3649" s="2" t="s">
        <v>49</v>
      </c>
      <c r="D3649" s="2" t="s">
        <v>92</v>
      </c>
      <c r="E3649" s="3">
        <v>2009</v>
      </c>
      <c r="F3649" s="4">
        <v>61205.39</v>
      </c>
      <c r="G3649" s="5">
        <v>131308</v>
      </c>
      <c r="H3649" s="2" t="s">
        <v>35</v>
      </c>
      <c r="I3649" s="2" t="s">
        <v>29</v>
      </c>
      <c r="J3649" s="6">
        <v>1.6</v>
      </c>
      <c r="K3649" s="7">
        <v>690</v>
      </c>
      <c r="L3649" s="8">
        <v>121</v>
      </c>
      <c r="M3649" s="3">
        <v>3</v>
      </c>
      <c r="N3649" s="3">
        <v>2</v>
      </c>
      <c r="O3649" s="2" t="s">
        <v>42</v>
      </c>
      <c r="P3649" s="9" t="s">
        <v>7196</v>
      </c>
      <c r="Q3649" s="9" t="s">
        <v>13509</v>
      </c>
      <c r="R3649" s="10">
        <v>44660</v>
      </c>
      <c r="S3649" s="10">
        <v>45689.002487543228</v>
      </c>
      <c r="T3649" s="11">
        <v>15</v>
      </c>
      <c r="U3649" s="51">
        <v>4</v>
      </c>
      <c r="V3649" s="51">
        <v>2022</v>
      </c>
      <c r="W3649" s="52">
        <v>2025</v>
      </c>
    </row>
    <row r="3650" spans="1:23" x14ac:dyDescent="0.3">
      <c r="A3650" s="22">
        <v>3649</v>
      </c>
      <c r="B3650" s="2" t="s">
        <v>7199</v>
      </c>
      <c r="C3650" s="2" t="s">
        <v>33</v>
      </c>
      <c r="D3650" s="2" t="s">
        <v>34</v>
      </c>
      <c r="E3650" s="3">
        <v>1992</v>
      </c>
      <c r="F3650" s="4">
        <v>65329.73</v>
      </c>
      <c r="G3650" s="5">
        <v>15463</v>
      </c>
      <c r="H3650" s="2" t="s">
        <v>35</v>
      </c>
      <c r="I3650" s="2" t="s">
        <v>29</v>
      </c>
      <c r="J3650" s="6">
        <v>3.3</v>
      </c>
      <c r="K3650" s="7">
        <v>607</v>
      </c>
      <c r="L3650" s="8">
        <v>520</v>
      </c>
      <c r="M3650" s="3">
        <v>3</v>
      </c>
      <c r="N3650" s="3">
        <v>4</v>
      </c>
      <c r="O3650" s="2" t="s">
        <v>42</v>
      </c>
      <c r="P3650" s="9" t="s">
        <v>7198</v>
      </c>
      <c r="Q3650" s="9" t="s">
        <v>13510</v>
      </c>
      <c r="R3650" s="10">
        <v>44196</v>
      </c>
      <c r="S3650" s="10">
        <v>45250.476782402198</v>
      </c>
      <c r="T3650" s="11">
        <v>32</v>
      </c>
      <c r="U3650" s="51">
        <v>12</v>
      </c>
      <c r="V3650" s="51">
        <v>2020</v>
      </c>
      <c r="W3650" s="52">
        <v>2023</v>
      </c>
    </row>
    <row r="3651" spans="1:23" x14ac:dyDescent="0.3">
      <c r="A3651" s="22">
        <v>3650</v>
      </c>
      <c r="B3651" s="2" t="s">
        <v>7201</v>
      </c>
      <c r="C3651" s="2" t="s">
        <v>33</v>
      </c>
      <c r="D3651" s="2" t="s">
        <v>40</v>
      </c>
      <c r="E3651" s="3">
        <v>1990</v>
      </c>
      <c r="F3651" s="4">
        <v>9421.8700000000008</v>
      </c>
      <c r="G3651" s="5">
        <v>196214</v>
      </c>
      <c r="H3651" s="2" t="s">
        <v>41</v>
      </c>
      <c r="I3651" s="2" t="s">
        <v>22</v>
      </c>
      <c r="J3651" s="6">
        <v>5.3</v>
      </c>
      <c r="K3651" s="7">
        <v>587</v>
      </c>
      <c r="L3651" s="8">
        <v>688</v>
      </c>
      <c r="M3651" s="3">
        <v>4</v>
      </c>
      <c r="N3651" s="3">
        <v>5</v>
      </c>
      <c r="O3651" s="2" t="s">
        <v>30</v>
      </c>
      <c r="P3651" s="9" t="s">
        <v>7200</v>
      </c>
      <c r="Q3651" s="9" t="s">
        <v>13511</v>
      </c>
      <c r="R3651" s="10">
        <v>45035</v>
      </c>
      <c r="S3651" s="10">
        <v>45793.559398925499</v>
      </c>
      <c r="T3651" s="11">
        <v>34</v>
      </c>
      <c r="U3651" s="51">
        <v>4</v>
      </c>
      <c r="V3651" s="51">
        <v>2023</v>
      </c>
      <c r="W3651" s="52">
        <v>2025</v>
      </c>
    </row>
    <row r="3652" spans="1:23" x14ac:dyDescent="0.3">
      <c r="A3652" s="22">
        <v>3651</v>
      </c>
      <c r="B3652" s="2" t="s">
        <v>7203</v>
      </c>
      <c r="C3652" s="2" t="s">
        <v>118</v>
      </c>
      <c r="D3652" s="2" t="s">
        <v>79</v>
      </c>
      <c r="E3652" s="3">
        <v>2020</v>
      </c>
      <c r="F3652" s="4">
        <v>54971.55</v>
      </c>
      <c r="G3652" s="5">
        <v>148812</v>
      </c>
      <c r="H3652" s="2" t="s">
        <v>28</v>
      </c>
      <c r="I3652" s="2" t="s">
        <v>22</v>
      </c>
      <c r="J3652" s="6">
        <v>5.0999999999999996</v>
      </c>
      <c r="K3652" s="7">
        <v>420</v>
      </c>
      <c r="L3652" s="8">
        <v>644</v>
      </c>
      <c r="M3652" s="3">
        <v>2</v>
      </c>
      <c r="N3652" s="3">
        <v>7</v>
      </c>
      <c r="O3652" s="2" t="s">
        <v>23</v>
      </c>
      <c r="P3652" s="9" t="s">
        <v>7202</v>
      </c>
      <c r="Q3652" s="9" t="s">
        <v>13512</v>
      </c>
      <c r="R3652" s="10">
        <v>43369</v>
      </c>
      <c r="S3652" s="10">
        <v>45411.254938033322</v>
      </c>
      <c r="T3652" s="11">
        <v>4</v>
      </c>
      <c r="U3652" s="51">
        <v>9</v>
      </c>
      <c r="V3652" s="51">
        <v>2018</v>
      </c>
      <c r="W3652" s="52">
        <v>2024</v>
      </c>
    </row>
    <row r="3653" spans="1:23" x14ac:dyDescent="0.3">
      <c r="A3653" s="22">
        <v>3652</v>
      </c>
      <c r="B3653" s="2" t="s">
        <v>7205</v>
      </c>
      <c r="C3653" s="2" t="s">
        <v>63</v>
      </c>
      <c r="D3653" s="2" t="s">
        <v>50</v>
      </c>
      <c r="E3653" s="3">
        <v>2019</v>
      </c>
      <c r="F3653" s="4">
        <v>25129.41</v>
      </c>
      <c r="G3653" s="5">
        <v>282774</v>
      </c>
      <c r="H3653" s="2" t="s">
        <v>28</v>
      </c>
      <c r="I3653" s="2" t="s">
        <v>22</v>
      </c>
      <c r="J3653" s="6">
        <v>1.2</v>
      </c>
      <c r="K3653" s="7">
        <v>453</v>
      </c>
      <c r="L3653" s="8">
        <v>596</v>
      </c>
      <c r="M3653" s="3">
        <v>2</v>
      </c>
      <c r="N3653" s="3">
        <v>5</v>
      </c>
      <c r="O3653" s="2" t="s">
        <v>80</v>
      </c>
      <c r="P3653" s="9" t="s">
        <v>7204</v>
      </c>
      <c r="Q3653" s="9" t="s">
        <v>13513</v>
      </c>
      <c r="R3653" s="10">
        <v>42999</v>
      </c>
      <c r="S3653" s="10">
        <v>45803.781443334388</v>
      </c>
      <c r="T3653" s="11">
        <v>5</v>
      </c>
      <c r="U3653" s="51">
        <v>9</v>
      </c>
      <c r="V3653" s="51">
        <v>2017</v>
      </c>
      <c r="W3653" s="52">
        <v>2025</v>
      </c>
    </row>
    <row r="3654" spans="1:23" x14ac:dyDescent="0.3">
      <c r="A3654" s="22">
        <v>3653</v>
      </c>
      <c r="B3654" s="2" t="s">
        <v>7207</v>
      </c>
      <c r="C3654" s="2" t="s">
        <v>26</v>
      </c>
      <c r="D3654" s="2" t="s">
        <v>20</v>
      </c>
      <c r="E3654" s="3">
        <v>2019</v>
      </c>
      <c r="F3654" s="4">
        <v>72520.570000000007</v>
      </c>
      <c r="G3654" s="5">
        <v>111737</v>
      </c>
      <c r="H3654" s="2" t="s">
        <v>41</v>
      </c>
      <c r="I3654" s="2" t="s">
        <v>22</v>
      </c>
      <c r="J3654" s="6">
        <v>2.5</v>
      </c>
      <c r="K3654" s="7">
        <v>287</v>
      </c>
      <c r="L3654" s="8">
        <v>481</v>
      </c>
      <c r="M3654" s="3">
        <v>2</v>
      </c>
      <c r="N3654" s="3">
        <v>7</v>
      </c>
      <c r="O3654" s="2" t="s">
        <v>80</v>
      </c>
      <c r="P3654" s="9" t="s">
        <v>7206</v>
      </c>
      <c r="Q3654" s="9" t="s">
        <v>13514</v>
      </c>
      <c r="R3654" s="10">
        <v>45405</v>
      </c>
      <c r="S3654" s="10">
        <v>45640.958878821482</v>
      </c>
      <c r="T3654" s="11">
        <v>5</v>
      </c>
      <c r="U3654" s="51">
        <v>4</v>
      </c>
      <c r="V3654" s="51">
        <v>2024</v>
      </c>
      <c r="W3654" s="52">
        <v>2024</v>
      </c>
    </row>
    <row r="3655" spans="1:23" x14ac:dyDescent="0.3">
      <c r="A3655" s="22">
        <v>3654</v>
      </c>
      <c r="B3655" s="2" t="s">
        <v>7209</v>
      </c>
      <c r="C3655" s="2" t="s">
        <v>45</v>
      </c>
      <c r="D3655" s="2" t="s">
        <v>34</v>
      </c>
      <c r="E3655" s="3">
        <v>1996</v>
      </c>
      <c r="F3655" s="4">
        <v>50319.83</v>
      </c>
      <c r="G3655" s="5">
        <v>110508</v>
      </c>
      <c r="H3655" s="2" t="s">
        <v>21</v>
      </c>
      <c r="I3655" s="2" t="s">
        <v>29</v>
      </c>
      <c r="J3655" s="6">
        <v>3.5</v>
      </c>
      <c r="K3655" s="7">
        <v>385</v>
      </c>
      <c r="L3655" s="8">
        <v>396</v>
      </c>
      <c r="M3655" s="3">
        <v>2</v>
      </c>
      <c r="N3655" s="3">
        <v>5</v>
      </c>
      <c r="O3655" s="2" t="s">
        <v>36</v>
      </c>
      <c r="P3655" s="9" t="s">
        <v>7208</v>
      </c>
      <c r="Q3655" s="9" t="s">
        <v>13515</v>
      </c>
      <c r="R3655" s="10">
        <v>45107</v>
      </c>
      <c r="S3655" s="10">
        <v>45321.154918029322</v>
      </c>
      <c r="T3655" s="11">
        <v>28</v>
      </c>
      <c r="U3655" s="51">
        <v>6</v>
      </c>
      <c r="V3655" s="51">
        <v>2023</v>
      </c>
      <c r="W3655" s="52">
        <v>2024</v>
      </c>
    </row>
    <row r="3656" spans="1:23" x14ac:dyDescent="0.3">
      <c r="A3656" s="22">
        <v>3655</v>
      </c>
      <c r="B3656" s="2" t="s">
        <v>7211</v>
      </c>
      <c r="C3656" s="2" t="s">
        <v>26</v>
      </c>
      <c r="D3656" s="2" t="s">
        <v>27</v>
      </c>
      <c r="E3656" s="3">
        <v>2009</v>
      </c>
      <c r="F3656" s="4">
        <v>18780.93</v>
      </c>
      <c r="G3656" s="5">
        <v>10740</v>
      </c>
      <c r="H3656" s="2" t="s">
        <v>35</v>
      </c>
      <c r="I3656" s="2" t="s">
        <v>22</v>
      </c>
      <c r="J3656" s="6">
        <v>5.3</v>
      </c>
      <c r="K3656" s="7">
        <v>455</v>
      </c>
      <c r="L3656" s="8">
        <v>524</v>
      </c>
      <c r="M3656" s="3">
        <v>4</v>
      </c>
      <c r="N3656" s="3">
        <v>2</v>
      </c>
      <c r="O3656" s="2" t="s">
        <v>36</v>
      </c>
      <c r="P3656" s="9" t="s">
        <v>7210</v>
      </c>
      <c r="Q3656" s="9" t="s">
        <v>13516</v>
      </c>
      <c r="R3656" s="10">
        <v>43893</v>
      </c>
      <c r="S3656" s="10">
        <v>45720.25273759324</v>
      </c>
      <c r="T3656" s="11">
        <v>15</v>
      </c>
      <c r="U3656" s="51">
        <v>3</v>
      </c>
      <c r="V3656" s="51">
        <v>2020</v>
      </c>
      <c r="W3656" s="52">
        <v>2025</v>
      </c>
    </row>
    <row r="3657" spans="1:23" x14ac:dyDescent="0.3">
      <c r="A3657" s="22">
        <v>3656</v>
      </c>
      <c r="B3657" s="2" t="s">
        <v>7213</v>
      </c>
      <c r="C3657" s="2" t="s">
        <v>45</v>
      </c>
      <c r="D3657" s="2" t="s">
        <v>56</v>
      </c>
      <c r="E3657" s="3">
        <v>1990</v>
      </c>
      <c r="F3657" s="4">
        <v>33212.639999999999</v>
      </c>
      <c r="G3657" s="5">
        <v>70367</v>
      </c>
      <c r="H3657" s="2" t="s">
        <v>41</v>
      </c>
      <c r="I3657" s="2" t="s">
        <v>22</v>
      </c>
      <c r="J3657" s="6">
        <v>2.6</v>
      </c>
      <c r="K3657" s="7">
        <v>659</v>
      </c>
      <c r="L3657" s="8">
        <v>700</v>
      </c>
      <c r="M3657" s="3">
        <v>2</v>
      </c>
      <c r="N3657" s="3">
        <v>2</v>
      </c>
      <c r="O3657" s="2" t="s">
        <v>42</v>
      </c>
      <c r="P3657" s="9" t="s">
        <v>7212</v>
      </c>
      <c r="Q3657" s="9" t="s">
        <v>13517</v>
      </c>
      <c r="R3657" s="10">
        <v>42531</v>
      </c>
      <c r="S3657" s="10">
        <v>45395.191725390803</v>
      </c>
      <c r="T3657" s="11">
        <v>34</v>
      </c>
      <c r="U3657" s="51">
        <v>6</v>
      </c>
      <c r="V3657" s="51">
        <v>2016</v>
      </c>
      <c r="W3657" s="52">
        <v>2024</v>
      </c>
    </row>
    <row r="3658" spans="1:23" x14ac:dyDescent="0.3">
      <c r="A3658" s="22">
        <v>3657</v>
      </c>
      <c r="B3658" s="2" t="s">
        <v>7215</v>
      </c>
      <c r="C3658" s="2" t="s">
        <v>63</v>
      </c>
      <c r="D3658" s="2" t="s">
        <v>50</v>
      </c>
      <c r="E3658" s="3">
        <v>2001</v>
      </c>
      <c r="F3658" s="4">
        <v>78761.429999999993</v>
      </c>
      <c r="G3658" s="5">
        <v>90579</v>
      </c>
      <c r="H3658" s="2" t="s">
        <v>21</v>
      </c>
      <c r="I3658" s="2" t="s">
        <v>29</v>
      </c>
      <c r="J3658" s="6">
        <v>4</v>
      </c>
      <c r="K3658" s="7">
        <v>133</v>
      </c>
      <c r="L3658" s="8">
        <v>254</v>
      </c>
      <c r="M3658" s="3">
        <v>5</v>
      </c>
      <c r="N3658" s="3">
        <v>4</v>
      </c>
      <c r="O3658" s="2" t="s">
        <v>30</v>
      </c>
      <c r="P3658" s="9" t="s">
        <v>7214</v>
      </c>
      <c r="Q3658" s="9" t="s">
        <v>13518</v>
      </c>
      <c r="R3658" s="10">
        <v>45293</v>
      </c>
      <c r="S3658" s="10">
        <v>45242.445176080939</v>
      </c>
      <c r="T3658" s="11">
        <v>23</v>
      </c>
      <c r="U3658" s="51">
        <v>1</v>
      </c>
      <c r="V3658" s="51">
        <v>2024</v>
      </c>
      <c r="W3658" s="52">
        <v>2023</v>
      </c>
    </row>
    <row r="3659" spans="1:23" x14ac:dyDescent="0.3">
      <c r="A3659" s="22">
        <v>3658</v>
      </c>
      <c r="B3659" s="2" t="s">
        <v>7217</v>
      </c>
      <c r="C3659" s="2" t="s">
        <v>63</v>
      </c>
      <c r="D3659" s="2" t="s">
        <v>64</v>
      </c>
      <c r="E3659" s="3">
        <v>2020</v>
      </c>
      <c r="F3659" s="4">
        <v>37956.699999999997</v>
      </c>
      <c r="G3659" s="5">
        <v>133437</v>
      </c>
      <c r="H3659" s="2" t="s">
        <v>35</v>
      </c>
      <c r="I3659" s="2" t="s">
        <v>29</v>
      </c>
      <c r="J3659" s="6">
        <v>5.8</v>
      </c>
      <c r="K3659" s="7">
        <v>257</v>
      </c>
      <c r="L3659" s="8">
        <v>786</v>
      </c>
      <c r="M3659" s="3">
        <v>4</v>
      </c>
      <c r="N3659" s="3">
        <v>2</v>
      </c>
      <c r="O3659" s="2" t="s">
        <v>30</v>
      </c>
      <c r="P3659" s="9" t="s">
        <v>7216</v>
      </c>
      <c r="Q3659" s="9" t="s">
        <v>13519</v>
      </c>
      <c r="R3659" s="10">
        <v>43309</v>
      </c>
      <c r="S3659" s="10">
        <v>45168.262339513632</v>
      </c>
      <c r="T3659" s="11">
        <v>4</v>
      </c>
      <c r="U3659" s="51">
        <v>7</v>
      </c>
      <c r="V3659" s="51">
        <v>2018</v>
      </c>
      <c r="W3659" s="52">
        <v>2023</v>
      </c>
    </row>
    <row r="3660" spans="1:23" x14ac:dyDescent="0.3">
      <c r="A3660" s="22">
        <v>3659</v>
      </c>
      <c r="B3660" s="2" t="s">
        <v>7219</v>
      </c>
      <c r="C3660" s="2" t="s">
        <v>49</v>
      </c>
      <c r="D3660" s="2" t="s">
        <v>56</v>
      </c>
      <c r="E3660" s="3">
        <v>2018</v>
      </c>
      <c r="F3660" s="4">
        <v>71480.89</v>
      </c>
      <c r="G3660" s="5">
        <v>196561</v>
      </c>
      <c r="H3660" s="2" t="s">
        <v>35</v>
      </c>
      <c r="I3660" s="2" t="s">
        <v>29</v>
      </c>
      <c r="J3660" s="6">
        <v>1.4</v>
      </c>
      <c r="K3660" s="7">
        <v>117</v>
      </c>
      <c r="L3660" s="8">
        <v>456</v>
      </c>
      <c r="M3660" s="3">
        <v>2</v>
      </c>
      <c r="N3660" s="3">
        <v>4</v>
      </c>
      <c r="O3660" s="2" t="s">
        <v>36</v>
      </c>
      <c r="P3660" s="9" t="s">
        <v>7218</v>
      </c>
      <c r="Q3660" s="9" t="s">
        <v>13520</v>
      </c>
      <c r="R3660" s="10">
        <v>42712</v>
      </c>
      <c r="S3660" s="10">
        <v>45491.13291362844</v>
      </c>
      <c r="T3660" s="11">
        <v>6</v>
      </c>
      <c r="U3660" s="51">
        <v>12</v>
      </c>
      <c r="V3660" s="51">
        <v>2016</v>
      </c>
      <c r="W3660" s="52">
        <v>2024</v>
      </c>
    </row>
    <row r="3661" spans="1:23" x14ac:dyDescent="0.3">
      <c r="A3661" s="22">
        <v>3660</v>
      </c>
      <c r="B3661" s="2" t="s">
        <v>7221</v>
      </c>
      <c r="C3661" s="2" t="s">
        <v>19</v>
      </c>
      <c r="D3661" s="2" t="s">
        <v>20</v>
      </c>
      <c r="E3661" s="3">
        <v>2014</v>
      </c>
      <c r="F3661" s="4">
        <v>14231.77</v>
      </c>
      <c r="G3661" s="5">
        <v>255221</v>
      </c>
      <c r="H3661" s="2" t="s">
        <v>41</v>
      </c>
      <c r="I3661" s="2" t="s">
        <v>22</v>
      </c>
      <c r="J3661" s="6">
        <v>4.3</v>
      </c>
      <c r="K3661" s="7">
        <v>634</v>
      </c>
      <c r="L3661" s="8">
        <v>136</v>
      </c>
      <c r="M3661" s="3">
        <v>5</v>
      </c>
      <c r="N3661" s="3">
        <v>4</v>
      </c>
      <c r="O3661" s="2" t="s">
        <v>23</v>
      </c>
      <c r="P3661" s="9" t="s">
        <v>7220</v>
      </c>
      <c r="Q3661" s="9" t="s">
        <v>13521</v>
      </c>
      <c r="R3661" s="10">
        <v>42114</v>
      </c>
      <c r="S3661" s="10">
        <v>45211.340955236759</v>
      </c>
      <c r="T3661" s="11">
        <v>10</v>
      </c>
      <c r="U3661" s="51">
        <v>4</v>
      </c>
      <c r="V3661" s="51">
        <v>2015</v>
      </c>
      <c r="W3661" s="52">
        <v>2023</v>
      </c>
    </row>
    <row r="3662" spans="1:23" x14ac:dyDescent="0.3">
      <c r="A3662" s="22">
        <v>3661</v>
      </c>
      <c r="B3662" s="2" t="s">
        <v>7223</v>
      </c>
      <c r="C3662" s="2" t="s">
        <v>49</v>
      </c>
      <c r="D3662" s="2" t="s">
        <v>50</v>
      </c>
      <c r="E3662" s="3">
        <v>1997</v>
      </c>
      <c r="F3662" s="4">
        <v>21703.040000000001</v>
      </c>
      <c r="G3662" s="5">
        <v>90428</v>
      </c>
      <c r="H3662" s="2" t="s">
        <v>41</v>
      </c>
      <c r="I3662" s="2" t="s">
        <v>22</v>
      </c>
      <c r="J3662" s="6">
        <v>4.7</v>
      </c>
      <c r="K3662" s="7">
        <v>306</v>
      </c>
      <c r="L3662" s="8">
        <v>293</v>
      </c>
      <c r="M3662" s="3">
        <v>5</v>
      </c>
      <c r="N3662" s="3">
        <v>5</v>
      </c>
      <c r="O3662" s="2" t="s">
        <v>30</v>
      </c>
      <c r="P3662" s="9" t="s">
        <v>7222</v>
      </c>
      <c r="Q3662" s="9" t="s">
        <v>13522</v>
      </c>
      <c r="R3662" s="10">
        <v>44467</v>
      </c>
      <c r="S3662" s="10">
        <v>45605.035694184553</v>
      </c>
      <c r="T3662" s="11">
        <v>27</v>
      </c>
      <c r="U3662" s="51">
        <v>9</v>
      </c>
      <c r="V3662" s="51">
        <v>2021</v>
      </c>
      <c r="W3662" s="52">
        <v>2024</v>
      </c>
    </row>
    <row r="3663" spans="1:23" x14ac:dyDescent="0.3">
      <c r="A3663" s="22">
        <v>3662</v>
      </c>
      <c r="B3663" s="2" t="s">
        <v>7225</v>
      </c>
      <c r="C3663" s="2" t="s">
        <v>49</v>
      </c>
      <c r="D3663" s="2" t="s">
        <v>46</v>
      </c>
      <c r="E3663" s="3">
        <v>2018</v>
      </c>
      <c r="F3663" s="4">
        <v>24724.66</v>
      </c>
      <c r="G3663" s="5">
        <v>125847</v>
      </c>
      <c r="H3663" s="2" t="s">
        <v>41</v>
      </c>
      <c r="I3663" s="2" t="s">
        <v>22</v>
      </c>
      <c r="J3663" s="6">
        <v>3.9</v>
      </c>
      <c r="K3663" s="7">
        <v>685</v>
      </c>
      <c r="L3663" s="8">
        <v>630</v>
      </c>
      <c r="M3663" s="3">
        <v>4</v>
      </c>
      <c r="N3663" s="3">
        <v>2</v>
      </c>
      <c r="O3663" s="2" t="s">
        <v>80</v>
      </c>
      <c r="P3663" s="9" t="s">
        <v>7224</v>
      </c>
      <c r="Q3663" s="9" t="s">
        <v>13523</v>
      </c>
      <c r="R3663" s="10">
        <v>41965</v>
      </c>
      <c r="S3663" s="10">
        <v>45239.524591964109</v>
      </c>
      <c r="T3663" s="11">
        <v>6</v>
      </c>
      <c r="U3663" s="51">
        <v>11</v>
      </c>
      <c r="V3663" s="51">
        <v>2014</v>
      </c>
      <c r="W3663" s="52">
        <v>2023</v>
      </c>
    </row>
    <row r="3664" spans="1:23" x14ac:dyDescent="0.3">
      <c r="A3664" s="22">
        <v>3663</v>
      </c>
      <c r="B3664" s="2" t="s">
        <v>7227</v>
      </c>
      <c r="C3664" s="2" t="s">
        <v>19</v>
      </c>
      <c r="D3664" s="2" t="s">
        <v>40</v>
      </c>
      <c r="E3664" s="3">
        <v>2003</v>
      </c>
      <c r="F3664" s="4">
        <v>48960.58</v>
      </c>
      <c r="G3664" s="5">
        <v>75837</v>
      </c>
      <c r="H3664" s="2" t="s">
        <v>21</v>
      </c>
      <c r="I3664" s="2" t="s">
        <v>29</v>
      </c>
      <c r="J3664" s="6">
        <v>3</v>
      </c>
      <c r="K3664" s="7">
        <v>216</v>
      </c>
      <c r="L3664" s="8">
        <v>439</v>
      </c>
      <c r="M3664" s="3">
        <v>3</v>
      </c>
      <c r="N3664" s="3">
        <v>5</v>
      </c>
      <c r="O3664" s="2" t="s">
        <v>80</v>
      </c>
      <c r="P3664" s="9" t="s">
        <v>7226</v>
      </c>
      <c r="Q3664" s="9" t="s">
        <v>13524</v>
      </c>
      <c r="R3664" s="10">
        <v>45287</v>
      </c>
      <c r="S3664" s="10">
        <v>45177.024091864077</v>
      </c>
      <c r="T3664" s="11">
        <v>21</v>
      </c>
      <c r="U3664" s="51">
        <v>12</v>
      </c>
      <c r="V3664" s="51">
        <v>2023</v>
      </c>
      <c r="W3664" s="52">
        <v>2023</v>
      </c>
    </row>
    <row r="3665" spans="1:23" x14ac:dyDescent="0.3">
      <c r="A3665" s="22">
        <v>3664</v>
      </c>
      <c r="B3665" s="2" t="s">
        <v>7229</v>
      </c>
      <c r="C3665" s="2" t="s">
        <v>26</v>
      </c>
      <c r="D3665" s="2" t="s">
        <v>64</v>
      </c>
      <c r="E3665" s="3">
        <v>1991</v>
      </c>
      <c r="F3665" s="4">
        <v>7643.04</v>
      </c>
      <c r="G3665" s="5">
        <v>101076</v>
      </c>
      <c r="H3665" s="2" t="s">
        <v>41</v>
      </c>
      <c r="I3665" s="2" t="s">
        <v>29</v>
      </c>
      <c r="J3665" s="6">
        <v>5</v>
      </c>
      <c r="K3665" s="7">
        <v>79</v>
      </c>
      <c r="L3665" s="8">
        <v>519</v>
      </c>
      <c r="M3665" s="3">
        <v>3</v>
      </c>
      <c r="N3665" s="3">
        <v>7</v>
      </c>
      <c r="O3665" s="2" t="s">
        <v>65</v>
      </c>
      <c r="P3665" s="9" t="s">
        <v>7228</v>
      </c>
      <c r="Q3665" s="9" t="s">
        <v>13525</v>
      </c>
      <c r="R3665" s="10">
        <v>45265</v>
      </c>
      <c r="S3665" s="10">
        <v>45683.745436132936</v>
      </c>
      <c r="T3665" s="11">
        <v>33</v>
      </c>
      <c r="U3665" s="51">
        <v>12</v>
      </c>
      <c r="V3665" s="51">
        <v>2023</v>
      </c>
      <c r="W3665" s="52">
        <v>2025</v>
      </c>
    </row>
    <row r="3666" spans="1:23" x14ac:dyDescent="0.3">
      <c r="A3666" s="22">
        <v>3665</v>
      </c>
      <c r="B3666" s="2" t="s">
        <v>7231</v>
      </c>
      <c r="C3666" s="2" t="s">
        <v>107</v>
      </c>
      <c r="D3666" s="2" t="s">
        <v>34</v>
      </c>
      <c r="E3666" s="3">
        <v>2019</v>
      </c>
      <c r="F3666" s="4">
        <v>24667.48</v>
      </c>
      <c r="G3666" s="5">
        <v>202158</v>
      </c>
      <c r="H3666" s="2" t="s">
        <v>35</v>
      </c>
      <c r="I3666" s="2" t="s">
        <v>22</v>
      </c>
      <c r="J3666" s="6">
        <v>5.2</v>
      </c>
      <c r="K3666" s="7">
        <v>534</v>
      </c>
      <c r="L3666" s="8">
        <v>721</v>
      </c>
      <c r="M3666" s="3">
        <v>4</v>
      </c>
      <c r="N3666" s="3">
        <v>4</v>
      </c>
      <c r="O3666" s="2" t="s">
        <v>85</v>
      </c>
      <c r="P3666" s="9" t="s">
        <v>7230</v>
      </c>
      <c r="Q3666" s="9" t="s">
        <v>13526</v>
      </c>
      <c r="R3666" s="10">
        <v>44821</v>
      </c>
      <c r="S3666" s="10">
        <v>45561.226932432197</v>
      </c>
      <c r="T3666" s="11">
        <v>5</v>
      </c>
      <c r="U3666" s="51">
        <v>9</v>
      </c>
      <c r="V3666" s="51">
        <v>2022</v>
      </c>
      <c r="W3666" s="52">
        <v>2024</v>
      </c>
    </row>
    <row r="3667" spans="1:23" x14ac:dyDescent="0.3">
      <c r="A3667" s="22">
        <v>3666</v>
      </c>
      <c r="B3667" s="2" t="s">
        <v>7233</v>
      </c>
      <c r="C3667" s="2" t="s">
        <v>26</v>
      </c>
      <c r="D3667" s="2" t="s">
        <v>46</v>
      </c>
      <c r="E3667" s="3">
        <v>1998</v>
      </c>
      <c r="F3667" s="4">
        <v>20556.11</v>
      </c>
      <c r="G3667" s="5">
        <v>264692</v>
      </c>
      <c r="H3667" s="2" t="s">
        <v>41</v>
      </c>
      <c r="I3667" s="2" t="s">
        <v>22</v>
      </c>
      <c r="J3667" s="6">
        <v>1.8</v>
      </c>
      <c r="K3667" s="7">
        <v>540</v>
      </c>
      <c r="L3667" s="8">
        <v>723</v>
      </c>
      <c r="M3667" s="3">
        <v>5</v>
      </c>
      <c r="N3667" s="3">
        <v>4</v>
      </c>
      <c r="O3667" s="2" t="s">
        <v>23</v>
      </c>
      <c r="P3667" s="9" t="s">
        <v>7232</v>
      </c>
      <c r="Q3667" s="9" t="s">
        <v>13527</v>
      </c>
      <c r="R3667" s="10">
        <v>42152</v>
      </c>
      <c r="S3667" s="10">
        <v>45296.914069859689</v>
      </c>
      <c r="T3667" s="11">
        <v>26</v>
      </c>
      <c r="U3667" s="51">
        <v>5</v>
      </c>
      <c r="V3667" s="51">
        <v>2015</v>
      </c>
      <c r="W3667" s="52">
        <v>2024</v>
      </c>
    </row>
    <row r="3668" spans="1:23" x14ac:dyDescent="0.3">
      <c r="A3668" s="22">
        <v>3667</v>
      </c>
      <c r="B3668" s="2" t="s">
        <v>7235</v>
      </c>
      <c r="C3668" s="2" t="s">
        <v>33</v>
      </c>
      <c r="D3668" s="2" t="s">
        <v>46</v>
      </c>
      <c r="E3668" s="3">
        <v>1992</v>
      </c>
      <c r="F3668" s="4">
        <v>49555.839999999997</v>
      </c>
      <c r="G3668" s="5">
        <v>170377</v>
      </c>
      <c r="H3668" s="2" t="s">
        <v>21</v>
      </c>
      <c r="I3668" s="2" t="s">
        <v>29</v>
      </c>
      <c r="J3668" s="6">
        <v>1.1000000000000001</v>
      </c>
      <c r="K3668" s="7">
        <v>421</v>
      </c>
      <c r="L3668" s="8">
        <v>630</v>
      </c>
      <c r="M3668" s="3">
        <v>4</v>
      </c>
      <c r="N3668" s="3">
        <v>5</v>
      </c>
      <c r="O3668" s="2" t="s">
        <v>36</v>
      </c>
      <c r="P3668" s="9" t="s">
        <v>7234</v>
      </c>
      <c r="Q3668" s="9" t="s">
        <v>13528</v>
      </c>
      <c r="R3668" s="10">
        <v>43444</v>
      </c>
      <c r="S3668" s="10">
        <v>45343.351357317173</v>
      </c>
      <c r="T3668" s="11">
        <v>32</v>
      </c>
      <c r="U3668" s="51">
        <v>12</v>
      </c>
      <c r="V3668" s="51">
        <v>2018</v>
      </c>
      <c r="W3668" s="52">
        <v>2024</v>
      </c>
    </row>
    <row r="3669" spans="1:23" x14ac:dyDescent="0.3">
      <c r="A3669" s="22">
        <v>3668</v>
      </c>
      <c r="B3669" s="2" t="s">
        <v>7237</v>
      </c>
      <c r="C3669" s="2" t="s">
        <v>45</v>
      </c>
      <c r="D3669" s="2" t="s">
        <v>40</v>
      </c>
      <c r="E3669" s="3">
        <v>1991</v>
      </c>
      <c r="F3669" s="4">
        <v>46193.9</v>
      </c>
      <c r="G3669" s="5">
        <v>257316</v>
      </c>
      <c r="H3669" s="2" t="s">
        <v>41</v>
      </c>
      <c r="I3669" s="2" t="s">
        <v>22</v>
      </c>
      <c r="J3669" s="6">
        <v>1.4</v>
      </c>
      <c r="K3669" s="7">
        <v>314</v>
      </c>
      <c r="L3669" s="8">
        <v>145</v>
      </c>
      <c r="M3669" s="3">
        <v>5</v>
      </c>
      <c r="N3669" s="3">
        <v>5</v>
      </c>
      <c r="O3669" s="2" t="s">
        <v>36</v>
      </c>
      <c r="P3669" s="9" t="s">
        <v>7236</v>
      </c>
      <c r="Q3669" s="9" t="s">
        <v>13529</v>
      </c>
      <c r="R3669" s="10">
        <v>42811</v>
      </c>
      <c r="S3669" s="10">
        <v>45850.072701586032</v>
      </c>
      <c r="T3669" s="11">
        <v>33</v>
      </c>
      <c r="U3669" s="51">
        <v>3</v>
      </c>
      <c r="V3669" s="51">
        <v>2017</v>
      </c>
      <c r="W3669" s="52">
        <v>2025</v>
      </c>
    </row>
    <row r="3670" spans="1:23" x14ac:dyDescent="0.3">
      <c r="A3670" s="22">
        <v>3669</v>
      </c>
      <c r="B3670" s="2" t="s">
        <v>7239</v>
      </c>
      <c r="C3670" s="2" t="s">
        <v>74</v>
      </c>
      <c r="D3670" s="2" t="s">
        <v>34</v>
      </c>
      <c r="E3670" s="3">
        <v>2000</v>
      </c>
      <c r="F3670" s="4">
        <v>7089.69</v>
      </c>
      <c r="G3670" s="5">
        <v>133769</v>
      </c>
      <c r="H3670" s="2" t="s">
        <v>41</v>
      </c>
      <c r="I3670" s="2" t="s">
        <v>22</v>
      </c>
      <c r="J3670" s="6">
        <v>3.1</v>
      </c>
      <c r="K3670" s="7">
        <v>123</v>
      </c>
      <c r="L3670" s="8">
        <v>345</v>
      </c>
      <c r="M3670" s="3">
        <v>2</v>
      </c>
      <c r="N3670" s="3">
        <v>7</v>
      </c>
      <c r="O3670" s="2" t="s">
        <v>42</v>
      </c>
      <c r="P3670" s="9" t="s">
        <v>7238</v>
      </c>
      <c r="Q3670" s="9" t="s">
        <v>13530</v>
      </c>
      <c r="R3670" s="10">
        <v>43169</v>
      </c>
      <c r="S3670" s="10">
        <v>45133.945476140951</v>
      </c>
      <c r="T3670" s="11">
        <v>24</v>
      </c>
      <c r="U3670" s="51">
        <v>3</v>
      </c>
      <c r="V3670" s="51">
        <v>2018</v>
      </c>
      <c r="W3670" s="52">
        <v>2023</v>
      </c>
    </row>
    <row r="3671" spans="1:23" x14ac:dyDescent="0.3">
      <c r="A3671" s="22">
        <v>3670</v>
      </c>
      <c r="B3671" s="2" t="s">
        <v>7241</v>
      </c>
      <c r="C3671" s="2" t="s">
        <v>74</v>
      </c>
      <c r="D3671" s="2" t="s">
        <v>20</v>
      </c>
      <c r="E3671" s="3">
        <v>2021</v>
      </c>
      <c r="F3671" s="4">
        <v>10519.9</v>
      </c>
      <c r="G3671" s="5">
        <v>30843</v>
      </c>
      <c r="H3671" s="2" t="s">
        <v>28</v>
      </c>
      <c r="I3671" s="2" t="s">
        <v>22</v>
      </c>
      <c r="J3671" s="6">
        <v>3.5</v>
      </c>
      <c r="K3671" s="7">
        <v>211</v>
      </c>
      <c r="L3671" s="8">
        <v>297</v>
      </c>
      <c r="M3671" s="3">
        <v>4</v>
      </c>
      <c r="N3671" s="3">
        <v>7</v>
      </c>
      <c r="O3671" s="2" t="s">
        <v>51</v>
      </c>
      <c r="P3671" s="9" t="s">
        <v>7240</v>
      </c>
      <c r="Q3671" s="9" t="s">
        <v>13531</v>
      </c>
      <c r="R3671" s="10">
        <v>44971</v>
      </c>
      <c r="S3671" s="10">
        <v>45603.721431331978</v>
      </c>
      <c r="T3671" s="11">
        <v>3</v>
      </c>
      <c r="U3671" s="51">
        <v>2</v>
      </c>
      <c r="V3671" s="51">
        <v>2023</v>
      </c>
      <c r="W3671" s="52">
        <v>2024</v>
      </c>
    </row>
    <row r="3672" spans="1:23" x14ac:dyDescent="0.3">
      <c r="A3672" s="22">
        <v>3671</v>
      </c>
      <c r="B3672" s="2" t="s">
        <v>7243</v>
      </c>
      <c r="C3672" s="2" t="s">
        <v>107</v>
      </c>
      <c r="D3672" s="2" t="s">
        <v>27</v>
      </c>
      <c r="E3672" s="3">
        <v>1996</v>
      </c>
      <c r="F3672" s="4">
        <v>47715.21</v>
      </c>
      <c r="G3672" s="5">
        <v>228287</v>
      </c>
      <c r="H3672" s="2" t="s">
        <v>41</v>
      </c>
      <c r="I3672" s="2" t="s">
        <v>29</v>
      </c>
      <c r="J3672" s="6">
        <v>5.4</v>
      </c>
      <c r="K3672" s="7">
        <v>133</v>
      </c>
      <c r="L3672" s="8">
        <v>171</v>
      </c>
      <c r="M3672" s="3">
        <v>5</v>
      </c>
      <c r="N3672" s="3">
        <v>7</v>
      </c>
      <c r="O3672" s="2" t="s">
        <v>51</v>
      </c>
      <c r="P3672" s="9" t="s">
        <v>7242</v>
      </c>
      <c r="Q3672" s="9" t="s">
        <v>13532</v>
      </c>
      <c r="R3672" s="10">
        <v>44425</v>
      </c>
      <c r="S3672" s="10">
        <v>45536.109909027517</v>
      </c>
      <c r="T3672" s="11">
        <v>28</v>
      </c>
      <c r="U3672" s="51">
        <v>8</v>
      </c>
      <c r="V3672" s="51">
        <v>2021</v>
      </c>
      <c r="W3672" s="52">
        <v>2024</v>
      </c>
    </row>
    <row r="3673" spans="1:23" x14ac:dyDescent="0.3">
      <c r="A3673" s="22">
        <v>3672</v>
      </c>
      <c r="B3673" s="2" t="s">
        <v>7245</v>
      </c>
      <c r="C3673" s="2" t="s">
        <v>63</v>
      </c>
      <c r="D3673" s="2" t="s">
        <v>34</v>
      </c>
      <c r="E3673" s="3">
        <v>2009</v>
      </c>
      <c r="F3673" s="4">
        <v>73500.73</v>
      </c>
      <c r="G3673" s="5">
        <v>80365</v>
      </c>
      <c r="H3673" s="2" t="s">
        <v>41</v>
      </c>
      <c r="I3673" s="2" t="s">
        <v>29</v>
      </c>
      <c r="J3673" s="6">
        <v>1.4</v>
      </c>
      <c r="K3673" s="7">
        <v>132</v>
      </c>
      <c r="L3673" s="8">
        <v>526</v>
      </c>
      <c r="M3673" s="3">
        <v>4</v>
      </c>
      <c r="N3673" s="3">
        <v>7</v>
      </c>
      <c r="O3673" s="2" t="s">
        <v>36</v>
      </c>
      <c r="P3673" s="9" t="s">
        <v>7244</v>
      </c>
      <c r="Q3673" s="9" t="s">
        <v>13533</v>
      </c>
      <c r="R3673" s="10">
        <v>45085</v>
      </c>
      <c r="S3673" s="10">
        <v>45638.1843239105</v>
      </c>
      <c r="T3673" s="11">
        <v>15</v>
      </c>
      <c r="U3673" s="51">
        <v>6</v>
      </c>
      <c r="V3673" s="51">
        <v>2023</v>
      </c>
      <c r="W3673" s="52">
        <v>2024</v>
      </c>
    </row>
    <row r="3674" spans="1:23" x14ac:dyDescent="0.3">
      <c r="A3674" s="22">
        <v>3673</v>
      </c>
      <c r="B3674" s="2" t="s">
        <v>7247</v>
      </c>
      <c r="C3674" s="2" t="s">
        <v>74</v>
      </c>
      <c r="D3674" s="2" t="s">
        <v>92</v>
      </c>
      <c r="E3674" s="3">
        <v>2024</v>
      </c>
      <c r="F3674" s="4">
        <v>67069.83</v>
      </c>
      <c r="G3674" s="5">
        <v>266061</v>
      </c>
      <c r="H3674" s="2" t="s">
        <v>21</v>
      </c>
      <c r="I3674" s="2" t="s">
        <v>22</v>
      </c>
      <c r="J3674" s="6">
        <v>5.2</v>
      </c>
      <c r="K3674" s="7">
        <v>128</v>
      </c>
      <c r="L3674" s="8">
        <v>710</v>
      </c>
      <c r="M3674" s="3">
        <v>3</v>
      </c>
      <c r="N3674" s="3">
        <v>2</v>
      </c>
      <c r="O3674" s="2" t="s">
        <v>85</v>
      </c>
      <c r="P3674" s="9" t="s">
        <v>7246</v>
      </c>
      <c r="Q3674" s="9" t="s">
        <v>13534</v>
      </c>
      <c r="R3674" s="10">
        <v>44689</v>
      </c>
      <c r="S3674" s="10">
        <v>45266.101907427197</v>
      </c>
      <c r="T3674" s="11">
        <v>0</v>
      </c>
      <c r="U3674" s="51">
        <v>5</v>
      </c>
      <c r="V3674" s="51">
        <v>2022</v>
      </c>
      <c r="W3674" s="52">
        <v>2023</v>
      </c>
    </row>
    <row r="3675" spans="1:23" x14ac:dyDescent="0.3">
      <c r="A3675" s="22">
        <v>3674</v>
      </c>
      <c r="B3675" s="2" t="s">
        <v>7249</v>
      </c>
      <c r="C3675" s="2" t="s">
        <v>74</v>
      </c>
      <c r="D3675" s="2" t="s">
        <v>56</v>
      </c>
      <c r="E3675" s="3">
        <v>2024</v>
      </c>
      <c r="F3675" s="4">
        <v>43855.81</v>
      </c>
      <c r="G3675" s="5">
        <v>125569</v>
      </c>
      <c r="H3675" s="2" t="s">
        <v>28</v>
      </c>
      <c r="I3675" s="2" t="s">
        <v>29</v>
      </c>
      <c r="J3675" s="6">
        <v>2.2000000000000002</v>
      </c>
      <c r="K3675" s="7">
        <v>484</v>
      </c>
      <c r="L3675" s="8">
        <v>397</v>
      </c>
      <c r="M3675" s="3">
        <v>2</v>
      </c>
      <c r="N3675" s="3">
        <v>5</v>
      </c>
      <c r="O3675" s="2" t="s">
        <v>65</v>
      </c>
      <c r="P3675" s="9" t="s">
        <v>7248</v>
      </c>
      <c r="Q3675" s="9" t="s">
        <v>13535</v>
      </c>
      <c r="R3675" s="10">
        <v>42520</v>
      </c>
      <c r="S3675" s="10">
        <v>45574.077502546228</v>
      </c>
      <c r="T3675" s="11">
        <v>0</v>
      </c>
      <c r="U3675" s="51">
        <v>5</v>
      </c>
      <c r="V3675" s="51">
        <v>2016</v>
      </c>
      <c r="W3675" s="52">
        <v>2024</v>
      </c>
    </row>
    <row r="3676" spans="1:23" x14ac:dyDescent="0.3">
      <c r="A3676" s="22">
        <v>3675</v>
      </c>
      <c r="B3676" s="2" t="s">
        <v>7251</v>
      </c>
      <c r="C3676" s="2" t="s">
        <v>45</v>
      </c>
      <c r="D3676" s="2" t="s">
        <v>56</v>
      </c>
      <c r="E3676" s="3">
        <v>2004</v>
      </c>
      <c r="F3676" s="4">
        <v>51621.36</v>
      </c>
      <c r="G3676" s="5">
        <v>205331</v>
      </c>
      <c r="H3676" s="2" t="s">
        <v>21</v>
      </c>
      <c r="I3676" s="2" t="s">
        <v>22</v>
      </c>
      <c r="J3676" s="6">
        <v>4.0999999999999996</v>
      </c>
      <c r="K3676" s="7">
        <v>482</v>
      </c>
      <c r="L3676" s="8">
        <v>187</v>
      </c>
      <c r="M3676" s="3">
        <v>2</v>
      </c>
      <c r="N3676" s="3">
        <v>4</v>
      </c>
      <c r="O3676" s="2" t="s">
        <v>85</v>
      </c>
      <c r="P3676" s="9" t="s">
        <v>7250</v>
      </c>
      <c r="Q3676" s="9" t="s">
        <v>13536</v>
      </c>
      <c r="R3676" s="10">
        <v>42493</v>
      </c>
      <c r="S3676" s="10">
        <v>45332.107108467397</v>
      </c>
      <c r="T3676" s="11">
        <v>20</v>
      </c>
      <c r="U3676" s="51">
        <v>5</v>
      </c>
      <c r="V3676" s="51">
        <v>2016</v>
      </c>
      <c r="W3676" s="52">
        <v>2024</v>
      </c>
    </row>
    <row r="3677" spans="1:23" x14ac:dyDescent="0.3">
      <c r="A3677" s="22">
        <v>3676</v>
      </c>
      <c r="B3677" s="2" t="s">
        <v>598</v>
      </c>
      <c r="C3677" s="2" t="s">
        <v>118</v>
      </c>
      <c r="D3677" s="2" t="s">
        <v>64</v>
      </c>
      <c r="E3677" s="3">
        <v>2000</v>
      </c>
      <c r="F3677" s="4">
        <v>70737.7</v>
      </c>
      <c r="G3677" s="5">
        <v>69685</v>
      </c>
      <c r="H3677" s="2" t="s">
        <v>41</v>
      </c>
      <c r="I3677" s="2" t="s">
        <v>22</v>
      </c>
      <c r="J3677" s="6">
        <v>2</v>
      </c>
      <c r="K3677" s="7">
        <v>294</v>
      </c>
      <c r="L3677" s="8">
        <v>352</v>
      </c>
      <c r="M3677" s="3">
        <v>4</v>
      </c>
      <c r="N3677" s="3">
        <v>4</v>
      </c>
      <c r="O3677" s="2" t="s">
        <v>42</v>
      </c>
      <c r="P3677" s="9" t="s">
        <v>7252</v>
      </c>
      <c r="Q3677" s="9" t="s">
        <v>13537</v>
      </c>
      <c r="R3677" s="10">
        <v>43171</v>
      </c>
      <c r="S3677" s="10">
        <v>45655.561799405601</v>
      </c>
      <c r="T3677" s="11">
        <v>24</v>
      </c>
      <c r="U3677" s="51">
        <v>3</v>
      </c>
      <c r="V3677" s="51">
        <v>2018</v>
      </c>
      <c r="W3677" s="52">
        <v>2024</v>
      </c>
    </row>
    <row r="3678" spans="1:23" x14ac:dyDescent="0.3">
      <c r="A3678" s="22">
        <v>3677</v>
      </c>
      <c r="B3678" s="2" t="s">
        <v>7254</v>
      </c>
      <c r="C3678" s="2" t="s">
        <v>45</v>
      </c>
      <c r="D3678" s="2" t="s">
        <v>27</v>
      </c>
      <c r="E3678" s="3">
        <v>2018</v>
      </c>
      <c r="F3678" s="4">
        <v>43510.03</v>
      </c>
      <c r="G3678" s="5">
        <v>268337</v>
      </c>
      <c r="H3678" s="2" t="s">
        <v>41</v>
      </c>
      <c r="I3678" s="2" t="s">
        <v>29</v>
      </c>
      <c r="J3678" s="6">
        <v>1.2</v>
      </c>
      <c r="K3678" s="7">
        <v>164</v>
      </c>
      <c r="L3678" s="8">
        <v>422</v>
      </c>
      <c r="M3678" s="3">
        <v>4</v>
      </c>
      <c r="N3678" s="3">
        <v>7</v>
      </c>
      <c r="O3678" s="2" t="s">
        <v>85</v>
      </c>
      <c r="P3678" s="9" t="s">
        <v>7253</v>
      </c>
      <c r="Q3678" s="9" t="s">
        <v>13538</v>
      </c>
      <c r="R3678" s="10">
        <v>44822</v>
      </c>
      <c r="S3678" s="10">
        <v>45503.253337713257</v>
      </c>
      <c r="T3678" s="11">
        <v>6</v>
      </c>
      <c r="U3678" s="51">
        <v>9</v>
      </c>
      <c r="V3678" s="51">
        <v>2022</v>
      </c>
      <c r="W3678" s="52">
        <v>2024</v>
      </c>
    </row>
    <row r="3679" spans="1:23" x14ac:dyDescent="0.3">
      <c r="A3679" s="22">
        <v>3678</v>
      </c>
      <c r="B3679" s="2" t="s">
        <v>7256</v>
      </c>
      <c r="C3679" s="2" t="s">
        <v>118</v>
      </c>
      <c r="D3679" s="2" t="s">
        <v>64</v>
      </c>
      <c r="E3679" s="3">
        <v>2000</v>
      </c>
      <c r="F3679" s="4">
        <v>14760.37</v>
      </c>
      <c r="G3679" s="5">
        <v>98594</v>
      </c>
      <c r="H3679" s="2" t="s">
        <v>41</v>
      </c>
      <c r="I3679" s="2" t="s">
        <v>22</v>
      </c>
      <c r="J3679" s="6">
        <v>5.0999999999999996</v>
      </c>
      <c r="K3679" s="7">
        <v>117</v>
      </c>
      <c r="L3679" s="8">
        <v>666</v>
      </c>
      <c r="M3679" s="3">
        <v>4</v>
      </c>
      <c r="N3679" s="3">
        <v>5</v>
      </c>
      <c r="O3679" s="2" t="s">
        <v>36</v>
      </c>
      <c r="P3679" s="9" t="s">
        <v>7255</v>
      </c>
      <c r="Q3679" s="9" t="s">
        <v>13539</v>
      </c>
      <c r="R3679" s="10">
        <v>43318</v>
      </c>
      <c r="S3679" s="10">
        <v>45657.168120669849</v>
      </c>
      <c r="T3679" s="11">
        <v>24</v>
      </c>
      <c r="U3679" s="51">
        <v>8</v>
      </c>
      <c r="V3679" s="51">
        <v>2018</v>
      </c>
      <c r="W3679" s="52">
        <v>2024</v>
      </c>
    </row>
    <row r="3680" spans="1:23" x14ac:dyDescent="0.3">
      <c r="A3680" s="22">
        <v>3679</v>
      </c>
      <c r="B3680" s="2" t="s">
        <v>7258</v>
      </c>
      <c r="C3680" s="2" t="s">
        <v>107</v>
      </c>
      <c r="D3680" s="2" t="s">
        <v>79</v>
      </c>
      <c r="E3680" s="3">
        <v>2020</v>
      </c>
      <c r="F3680" s="4">
        <v>70053.09</v>
      </c>
      <c r="G3680" s="5">
        <v>182369</v>
      </c>
      <c r="H3680" s="2" t="s">
        <v>35</v>
      </c>
      <c r="I3680" s="2" t="s">
        <v>22</v>
      </c>
      <c r="J3680" s="6">
        <v>2.2000000000000002</v>
      </c>
      <c r="K3680" s="7">
        <v>669</v>
      </c>
      <c r="L3680" s="8">
        <v>380</v>
      </c>
      <c r="M3680" s="3">
        <v>3</v>
      </c>
      <c r="N3680" s="3">
        <v>2</v>
      </c>
      <c r="O3680" s="2" t="s">
        <v>65</v>
      </c>
      <c r="P3680" s="9" t="s">
        <v>7257</v>
      </c>
      <c r="Q3680" s="9" t="s">
        <v>13540</v>
      </c>
      <c r="R3680" s="10">
        <v>43847</v>
      </c>
      <c r="S3680" s="10">
        <v>45137.304147875293</v>
      </c>
      <c r="T3680" s="11">
        <v>4</v>
      </c>
      <c r="U3680" s="51">
        <v>1</v>
      </c>
      <c r="V3680" s="51">
        <v>2020</v>
      </c>
      <c r="W3680" s="52">
        <v>2023</v>
      </c>
    </row>
    <row r="3681" spans="1:23" x14ac:dyDescent="0.3">
      <c r="A3681" s="22">
        <v>3680</v>
      </c>
      <c r="B3681" s="2" t="s">
        <v>7260</v>
      </c>
      <c r="C3681" s="2" t="s">
        <v>63</v>
      </c>
      <c r="D3681" s="2" t="s">
        <v>92</v>
      </c>
      <c r="E3681" s="3">
        <v>1992</v>
      </c>
      <c r="F3681" s="4">
        <v>50510.55</v>
      </c>
      <c r="G3681" s="5">
        <v>67297</v>
      </c>
      <c r="H3681" s="2" t="s">
        <v>41</v>
      </c>
      <c r="I3681" s="2" t="s">
        <v>22</v>
      </c>
      <c r="J3681" s="6">
        <v>3.8</v>
      </c>
      <c r="K3681" s="7">
        <v>131</v>
      </c>
      <c r="L3681" s="8">
        <v>455</v>
      </c>
      <c r="M3681" s="3">
        <v>3</v>
      </c>
      <c r="N3681" s="3">
        <v>4</v>
      </c>
      <c r="O3681" s="2" t="s">
        <v>51</v>
      </c>
      <c r="P3681" s="9" t="s">
        <v>7259</v>
      </c>
      <c r="Q3681" s="9" t="s">
        <v>13541</v>
      </c>
      <c r="R3681" s="10">
        <v>43641</v>
      </c>
      <c r="S3681" s="10">
        <v>45184.763639773671</v>
      </c>
      <c r="T3681" s="11">
        <v>32</v>
      </c>
      <c r="U3681" s="51">
        <v>6</v>
      </c>
      <c r="V3681" s="51">
        <v>2019</v>
      </c>
      <c r="W3681" s="52">
        <v>2023</v>
      </c>
    </row>
    <row r="3682" spans="1:23" x14ac:dyDescent="0.3">
      <c r="A3682" s="22">
        <v>3681</v>
      </c>
      <c r="B3682" s="2" t="s">
        <v>7262</v>
      </c>
      <c r="C3682" s="2" t="s">
        <v>19</v>
      </c>
      <c r="D3682" s="2" t="s">
        <v>92</v>
      </c>
      <c r="E3682" s="3">
        <v>2015</v>
      </c>
      <c r="F3682" s="4">
        <v>72843.899999999994</v>
      </c>
      <c r="G3682" s="5">
        <v>188250</v>
      </c>
      <c r="H3682" s="2" t="s">
        <v>28</v>
      </c>
      <c r="I3682" s="2" t="s">
        <v>22</v>
      </c>
      <c r="J3682" s="6">
        <v>2.2999999999999998</v>
      </c>
      <c r="K3682" s="7">
        <v>247</v>
      </c>
      <c r="L3682" s="8">
        <v>401</v>
      </c>
      <c r="M3682" s="3">
        <v>4</v>
      </c>
      <c r="N3682" s="3">
        <v>2</v>
      </c>
      <c r="O3682" s="2" t="s">
        <v>23</v>
      </c>
      <c r="P3682" s="9" t="s">
        <v>7261</v>
      </c>
      <c r="Q3682" s="9" t="s">
        <v>13542</v>
      </c>
      <c r="R3682" s="10">
        <v>42708</v>
      </c>
      <c r="S3682" s="10">
        <v>45730.620811207962</v>
      </c>
      <c r="T3682" s="11">
        <v>9</v>
      </c>
      <c r="U3682" s="51">
        <v>12</v>
      </c>
      <c r="V3682" s="51">
        <v>2016</v>
      </c>
      <c r="W3682" s="52">
        <v>2025</v>
      </c>
    </row>
    <row r="3683" spans="1:23" x14ac:dyDescent="0.3">
      <c r="A3683" s="22">
        <v>3682</v>
      </c>
      <c r="B3683" s="2" t="s">
        <v>7264</v>
      </c>
      <c r="C3683" s="2" t="s">
        <v>63</v>
      </c>
      <c r="D3683" s="2" t="s">
        <v>46</v>
      </c>
      <c r="E3683" s="3">
        <v>2023</v>
      </c>
      <c r="F3683" s="4">
        <v>78966.8</v>
      </c>
      <c r="G3683" s="5">
        <v>201411</v>
      </c>
      <c r="H3683" s="2" t="s">
        <v>28</v>
      </c>
      <c r="I3683" s="2" t="s">
        <v>22</v>
      </c>
      <c r="J3683" s="6">
        <v>1</v>
      </c>
      <c r="K3683" s="7">
        <v>145</v>
      </c>
      <c r="L3683" s="8">
        <v>262</v>
      </c>
      <c r="M3683" s="3">
        <v>3</v>
      </c>
      <c r="N3683" s="3">
        <v>7</v>
      </c>
      <c r="O3683" s="2" t="s">
        <v>36</v>
      </c>
      <c r="P3683" s="9" t="s">
        <v>7263</v>
      </c>
      <c r="Q3683" s="9" t="s">
        <v>13543</v>
      </c>
      <c r="R3683" s="10">
        <v>44289</v>
      </c>
      <c r="S3683" s="10">
        <v>45158.332353516424</v>
      </c>
      <c r="T3683" s="11">
        <v>1</v>
      </c>
      <c r="U3683" s="51">
        <v>4</v>
      </c>
      <c r="V3683" s="51">
        <v>2021</v>
      </c>
      <c r="W3683" s="52">
        <v>2023</v>
      </c>
    </row>
    <row r="3684" spans="1:23" x14ac:dyDescent="0.3">
      <c r="A3684" s="22">
        <v>3683</v>
      </c>
      <c r="B3684" s="2" t="s">
        <v>7266</v>
      </c>
      <c r="C3684" s="2" t="s">
        <v>63</v>
      </c>
      <c r="D3684" s="2" t="s">
        <v>50</v>
      </c>
      <c r="E3684" s="3">
        <v>2022</v>
      </c>
      <c r="F3684" s="4">
        <v>73255.259999999995</v>
      </c>
      <c r="G3684" s="5">
        <v>289890</v>
      </c>
      <c r="H3684" s="2" t="s">
        <v>28</v>
      </c>
      <c r="I3684" s="2" t="s">
        <v>22</v>
      </c>
      <c r="J3684" s="6">
        <v>5.3</v>
      </c>
      <c r="K3684" s="7">
        <v>381</v>
      </c>
      <c r="L3684" s="8">
        <v>173</v>
      </c>
      <c r="M3684" s="3">
        <v>2</v>
      </c>
      <c r="N3684" s="3">
        <v>7</v>
      </c>
      <c r="O3684" s="2" t="s">
        <v>30</v>
      </c>
      <c r="P3684" s="9" t="s">
        <v>7265</v>
      </c>
      <c r="Q3684" s="9" t="s">
        <v>13544</v>
      </c>
      <c r="R3684" s="10">
        <v>42072</v>
      </c>
      <c r="S3684" s="10">
        <v>45574.661619369603</v>
      </c>
      <c r="T3684" s="11">
        <v>2</v>
      </c>
      <c r="U3684" s="51">
        <v>3</v>
      </c>
      <c r="V3684" s="51">
        <v>2015</v>
      </c>
      <c r="W3684" s="52">
        <v>2024</v>
      </c>
    </row>
    <row r="3685" spans="1:23" x14ac:dyDescent="0.3">
      <c r="A3685" s="22">
        <v>3684</v>
      </c>
      <c r="B3685" s="2" t="s">
        <v>7268</v>
      </c>
      <c r="C3685" s="2" t="s">
        <v>19</v>
      </c>
      <c r="D3685" s="2" t="s">
        <v>92</v>
      </c>
      <c r="E3685" s="3">
        <v>2004</v>
      </c>
      <c r="F3685" s="4">
        <v>65491.96</v>
      </c>
      <c r="G3685" s="5">
        <v>92087</v>
      </c>
      <c r="H3685" s="2" t="s">
        <v>41</v>
      </c>
      <c r="I3685" s="2" t="s">
        <v>22</v>
      </c>
      <c r="J3685" s="6">
        <v>4.2</v>
      </c>
      <c r="K3685" s="7">
        <v>100</v>
      </c>
      <c r="L3685" s="8">
        <v>246</v>
      </c>
      <c r="M3685" s="3">
        <v>5</v>
      </c>
      <c r="N3685" s="3">
        <v>5</v>
      </c>
      <c r="O3685" s="2" t="s">
        <v>85</v>
      </c>
      <c r="P3685" s="9" t="s">
        <v>7267</v>
      </c>
      <c r="Q3685" s="9" t="s">
        <v>13545</v>
      </c>
      <c r="R3685" s="10">
        <v>43814</v>
      </c>
      <c r="S3685" s="10">
        <v>45567.360159077543</v>
      </c>
      <c r="T3685" s="11">
        <v>20</v>
      </c>
      <c r="U3685" s="51">
        <v>12</v>
      </c>
      <c r="V3685" s="51">
        <v>2019</v>
      </c>
      <c r="W3685" s="52">
        <v>2024</v>
      </c>
    </row>
    <row r="3686" spans="1:23" x14ac:dyDescent="0.3">
      <c r="A3686" s="22">
        <v>3685</v>
      </c>
      <c r="B3686" s="2" t="s">
        <v>7270</v>
      </c>
      <c r="C3686" s="2" t="s">
        <v>118</v>
      </c>
      <c r="D3686" s="2" t="s">
        <v>27</v>
      </c>
      <c r="E3686" s="3">
        <v>2019</v>
      </c>
      <c r="F3686" s="4">
        <v>68214.23</v>
      </c>
      <c r="G3686" s="5">
        <v>195042</v>
      </c>
      <c r="H3686" s="2" t="s">
        <v>41</v>
      </c>
      <c r="I3686" s="2" t="s">
        <v>29</v>
      </c>
      <c r="J3686" s="6">
        <v>3.5</v>
      </c>
      <c r="K3686" s="7">
        <v>461</v>
      </c>
      <c r="L3686" s="8">
        <v>280</v>
      </c>
      <c r="M3686" s="3">
        <v>5</v>
      </c>
      <c r="N3686" s="3">
        <v>2</v>
      </c>
      <c r="O3686" s="2" t="s">
        <v>85</v>
      </c>
      <c r="P3686" s="9" t="s">
        <v>7269</v>
      </c>
      <c r="Q3686" s="9" t="s">
        <v>13546</v>
      </c>
      <c r="R3686" s="10">
        <v>45324</v>
      </c>
      <c r="S3686" s="10">
        <v>45306.113909827684</v>
      </c>
      <c r="T3686" s="11">
        <v>5</v>
      </c>
      <c r="U3686" s="51">
        <v>2</v>
      </c>
      <c r="V3686" s="51">
        <v>2024</v>
      </c>
      <c r="W3686" s="52">
        <v>2024</v>
      </c>
    </row>
    <row r="3687" spans="1:23" x14ac:dyDescent="0.3">
      <c r="A3687" s="22">
        <v>3686</v>
      </c>
      <c r="B3687" s="2" t="s">
        <v>7272</v>
      </c>
      <c r="C3687" s="2" t="s">
        <v>45</v>
      </c>
      <c r="D3687" s="2" t="s">
        <v>92</v>
      </c>
      <c r="E3687" s="3">
        <v>2003</v>
      </c>
      <c r="F3687" s="4">
        <v>46236.23</v>
      </c>
      <c r="G3687" s="5">
        <v>29721</v>
      </c>
      <c r="H3687" s="2" t="s">
        <v>35</v>
      </c>
      <c r="I3687" s="2" t="s">
        <v>22</v>
      </c>
      <c r="J3687" s="6">
        <v>5.2</v>
      </c>
      <c r="K3687" s="7">
        <v>565</v>
      </c>
      <c r="L3687" s="8">
        <v>765</v>
      </c>
      <c r="M3687" s="3">
        <v>3</v>
      </c>
      <c r="N3687" s="3">
        <v>5</v>
      </c>
      <c r="O3687" s="2" t="s">
        <v>23</v>
      </c>
      <c r="P3687" s="9" t="s">
        <v>7271</v>
      </c>
      <c r="Q3687" s="9" t="s">
        <v>13547</v>
      </c>
      <c r="R3687" s="10">
        <v>42975</v>
      </c>
      <c r="S3687" s="10">
        <v>45548.23033311234</v>
      </c>
      <c r="T3687" s="11">
        <v>21</v>
      </c>
      <c r="U3687" s="51">
        <v>8</v>
      </c>
      <c r="V3687" s="51">
        <v>2017</v>
      </c>
      <c r="W3687" s="52">
        <v>2024</v>
      </c>
    </row>
    <row r="3688" spans="1:23" x14ac:dyDescent="0.3">
      <c r="A3688" s="22">
        <v>3687</v>
      </c>
      <c r="B3688" s="2" t="s">
        <v>7274</v>
      </c>
      <c r="C3688" s="2" t="s">
        <v>45</v>
      </c>
      <c r="D3688" s="2" t="s">
        <v>27</v>
      </c>
      <c r="E3688" s="3">
        <v>2008</v>
      </c>
      <c r="F3688" s="4">
        <v>29913.64</v>
      </c>
      <c r="G3688" s="5">
        <v>90523</v>
      </c>
      <c r="H3688" s="2" t="s">
        <v>28</v>
      </c>
      <c r="I3688" s="2" t="s">
        <v>22</v>
      </c>
      <c r="J3688" s="6">
        <v>4.5999999999999996</v>
      </c>
      <c r="K3688" s="7">
        <v>495</v>
      </c>
      <c r="L3688" s="8">
        <v>689</v>
      </c>
      <c r="M3688" s="3">
        <v>2</v>
      </c>
      <c r="N3688" s="3">
        <v>2</v>
      </c>
      <c r="O3688" s="2" t="s">
        <v>42</v>
      </c>
      <c r="P3688" s="9" t="s">
        <v>7273</v>
      </c>
      <c r="Q3688" s="9" t="s">
        <v>13548</v>
      </c>
      <c r="R3688" s="10">
        <v>44279</v>
      </c>
      <c r="S3688" s="10">
        <v>45795.019690983907</v>
      </c>
      <c r="T3688" s="11">
        <v>16</v>
      </c>
      <c r="U3688" s="51">
        <v>3</v>
      </c>
      <c r="V3688" s="51">
        <v>2021</v>
      </c>
      <c r="W3688" s="52">
        <v>2025</v>
      </c>
    </row>
    <row r="3689" spans="1:23" x14ac:dyDescent="0.3">
      <c r="A3689" s="22">
        <v>3688</v>
      </c>
      <c r="B3689" s="2" t="s">
        <v>7276</v>
      </c>
      <c r="C3689" s="2" t="s">
        <v>33</v>
      </c>
      <c r="D3689" s="2" t="s">
        <v>56</v>
      </c>
      <c r="E3689" s="3">
        <v>2020</v>
      </c>
      <c r="F3689" s="4">
        <v>59443.32</v>
      </c>
      <c r="G3689" s="5">
        <v>87166</v>
      </c>
      <c r="H3689" s="2" t="s">
        <v>21</v>
      </c>
      <c r="I3689" s="2" t="s">
        <v>29</v>
      </c>
      <c r="J3689" s="6">
        <v>2.5</v>
      </c>
      <c r="K3689" s="7">
        <v>339</v>
      </c>
      <c r="L3689" s="8">
        <v>793</v>
      </c>
      <c r="M3689" s="3">
        <v>4</v>
      </c>
      <c r="N3689" s="3">
        <v>5</v>
      </c>
      <c r="O3689" s="2" t="s">
        <v>65</v>
      </c>
      <c r="P3689" s="9" t="s">
        <v>7275</v>
      </c>
      <c r="Q3689" s="9" t="s">
        <v>13549</v>
      </c>
      <c r="R3689" s="10">
        <v>43463</v>
      </c>
      <c r="S3689" s="10">
        <v>45295.453777801267</v>
      </c>
      <c r="T3689" s="11">
        <v>4</v>
      </c>
      <c r="U3689" s="51">
        <v>12</v>
      </c>
      <c r="V3689" s="51">
        <v>2018</v>
      </c>
      <c r="W3689" s="52">
        <v>2024</v>
      </c>
    </row>
    <row r="3690" spans="1:23" x14ac:dyDescent="0.3">
      <c r="A3690" s="22">
        <v>3689</v>
      </c>
      <c r="B3690" s="2" t="s">
        <v>4091</v>
      </c>
      <c r="C3690" s="2" t="s">
        <v>39</v>
      </c>
      <c r="D3690" s="2" t="s">
        <v>92</v>
      </c>
      <c r="E3690" s="3">
        <v>2013</v>
      </c>
      <c r="F3690" s="4">
        <v>78867.570000000007</v>
      </c>
      <c r="G3690" s="5">
        <v>28611</v>
      </c>
      <c r="H3690" s="2" t="s">
        <v>35</v>
      </c>
      <c r="I3690" s="2" t="s">
        <v>22</v>
      </c>
      <c r="J3690" s="6">
        <v>4.0999999999999996</v>
      </c>
      <c r="K3690" s="7">
        <v>649</v>
      </c>
      <c r="L3690" s="8">
        <v>664</v>
      </c>
      <c r="M3690" s="3">
        <v>5</v>
      </c>
      <c r="N3690" s="3">
        <v>4</v>
      </c>
      <c r="O3690" s="2" t="s">
        <v>36</v>
      </c>
      <c r="P3690" s="9" t="s">
        <v>7277</v>
      </c>
      <c r="Q3690" s="9" t="s">
        <v>13550</v>
      </c>
      <c r="R3690" s="10">
        <v>42092</v>
      </c>
      <c r="S3690" s="10">
        <v>45458.130313108333</v>
      </c>
      <c r="T3690" s="11">
        <v>11</v>
      </c>
      <c r="U3690" s="51">
        <v>3</v>
      </c>
      <c r="V3690" s="51">
        <v>2015</v>
      </c>
      <c r="W3690" s="52">
        <v>2024</v>
      </c>
    </row>
    <row r="3691" spans="1:23" x14ac:dyDescent="0.3">
      <c r="A3691" s="22">
        <v>3690</v>
      </c>
      <c r="B3691" s="2" t="s">
        <v>6680</v>
      </c>
      <c r="C3691" s="2" t="s">
        <v>49</v>
      </c>
      <c r="D3691" s="2" t="s">
        <v>79</v>
      </c>
      <c r="E3691" s="3">
        <v>2001</v>
      </c>
      <c r="F3691" s="4">
        <v>26734.93</v>
      </c>
      <c r="G3691" s="5">
        <v>184902</v>
      </c>
      <c r="H3691" s="2" t="s">
        <v>21</v>
      </c>
      <c r="I3691" s="2" t="s">
        <v>22</v>
      </c>
      <c r="J3691" s="6">
        <v>5.7</v>
      </c>
      <c r="K3691" s="7">
        <v>505</v>
      </c>
      <c r="L3691" s="8">
        <v>654</v>
      </c>
      <c r="M3691" s="3">
        <v>2</v>
      </c>
      <c r="N3691" s="3">
        <v>5</v>
      </c>
      <c r="O3691" s="2" t="s">
        <v>51</v>
      </c>
      <c r="P3691" s="9" t="s">
        <v>7278</v>
      </c>
      <c r="Q3691" s="9" t="s">
        <v>13551</v>
      </c>
      <c r="R3691" s="10">
        <v>43683</v>
      </c>
      <c r="S3691" s="10">
        <v>45521.214930031732</v>
      </c>
      <c r="T3691" s="11">
        <v>23</v>
      </c>
      <c r="U3691" s="51">
        <v>8</v>
      </c>
      <c r="V3691" s="51">
        <v>2019</v>
      </c>
      <c r="W3691" s="52">
        <v>2024</v>
      </c>
    </row>
    <row r="3692" spans="1:23" x14ac:dyDescent="0.3">
      <c r="A3692" s="22">
        <v>3691</v>
      </c>
      <c r="B3692" s="2" t="s">
        <v>7280</v>
      </c>
      <c r="C3692" s="2" t="s">
        <v>39</v>
      </c>
      <c r="D3692" s="2" t="s">
        <v>20</v>
      </c>
      <c r="E3692" s="3">
        <v>2022</v>
      </c>
      <c r="F3692" s="4">
        <v>48589.279999999999</v>
      </c>
      <c r="G3692" s="5">
        <v>120705</v>
      </c>
      <c r="H3692" s="2" t="s">
        <v>28</v>
      </c>
      <c r="I3692" s="2" t="s">
        <v>22</v>
      </c>
      <c r="J3692" s="6">
        <v>2.5</v>
      </c>
      <c r="K3692" s="7">
        <v>695</v>
      </c>
      <c r="L3692" s="8">
        <v>283</v>
      </c>
      <c r="M3692" s="3">
        <v>5</v>
      </c>
      <c r="N3692" s="3">
        <v>5</v>
      </c>
      <c r="O3692" s="2" t="s">
        <v>65</v>
      </c>
      <c r="P3692" s="9" t="s">
        <v>7279</v>
      </c>
      <c r="Q3692" s="9" t="s">
        <v>13552</v>
      </c>
      <c r="R3692" s="10">
        <v>44211</v>
      </c>
      <c r="S3692" s="10">
        <v>45671.9170704598</v>
      </c>
      <c r="T3692" s="11">
        <v>2</v>
      </c>
      <c r="U3692" s="51">
        <v>1</v>
      </c>
      <c r="V3692" s="51">
        <v>2021</v>
      </c>
      <c r="W3692" s="52">
        <v>2025</v>
      </c>
    </row>
    <row r="3693" spans="1:23" x14ac:dyDescent="0.3">
      <c r="A3693" s="22">
        <v>3692</v>
      </c>
      <c r="B3693" s="2" t="s">
        <v>7282</v>
      </c>
      <c r="C3693" s="2" t="s">
        <v>107</v>
      </c>
      <c r="D3693" s="2" t="s">
        <v>50</v>
      </c>
      <c r="E3693" s="3">
        <v>2010</v>
      </c>
      <c r="F3693" s="4">
        <v>75807.25</v>
      </c>
      <c r="G3693" s="5">
        <v>180852</v>
      </c>
      <c r="H3693" s="2" t="s">
        <v>35</v>
      </c>
      <c r="I3693" s="2" t="s">
        <v>29</v>
      </c>
      <c r="J3693" s="6">
        <v>2.6</v>
      </c>
      <c r="K3693" s="7">
        <v>293</v>
      </c>
      <c r="L3693" s="8">
        <v>337</v>
      </c>
      <c r="M3693" s="3">
        <v>3</v>
      </c>
      <c r="N3693" s="3">
        <v>5</v>
      </c>
      <c r="O3693" s="2" t="s">
        <v>36</v>
      </c>
      <c r="P3693" s="9" t="s">
        <v>7281</v>
      </c>
      <c r="Q3693" s="9" t="s">
        <v>13553</v>
      </c>
      <c r="R3693" s="10">
        <v>42813</v>
      </c>
      <c r="S3693" s="10">
        <v>45602.407168479411</v>
      </c>
      <c r="T3693" s="11">
        <v>14</v>
      </c>
      <c r="U3693" s="51">
        <v>3</v>
      </c>
      <c r="V3693" s="51">
        <v>2017</v>
      </c>
      <c r="W3693" s="52">
        <v>2024</v>
      </c>
    </row>
    <row r="3694" spans="1:23" x14ac:dyDescent="0.3">
      <c r="A3694" s="22">
        <v>3693</v>
      </c>
      <c r="B3694" s="2" t="s">
        <v>7284</v>
      </c>
      <c r="C3694" s="2" t="s">
        <v>33</v>
      </c>
      <c r="D3694" s="2" t="s">
        <v>46</v>
      </c>
      <c r="E3694" s="3">
        <v>1999</v>
      </c>
      <c r="F3694" s="4">
        <v>28917.89</v>
      </c>
      <c r="G3694" s="5">
        <v>87665</v>
      </c>
      <c r="H3694" s="2" t="s">
        <v>28</v>
      </c>
      <c r="I3694" s="2" t="s">
        <v>29</v>
      </c>
      <c r="J3694" s="6">
        <v>1.7</v>
      </c>
      <c r="K3694" s="7">
        <v>444</v>
      </c>
      <c r="L3694" s="8">
        <v>243</v>
      </c>
      <c r="M3694" s="3">
        <v>5</v>
      </c>
      <c r="N3694" s="3">
        <v>4</v>
      </c>
      <c r="O3694" s="2" t="s">
        <v>23</v>
      </c>
      <c r="P3694" s="9" t="s">
        <v>7283</v>
      </c>
      <c r="Q3694" s="9" t="s">
        <v>13554</v>
      </c>
      <c r="R3694" s="10">
        <v>44712</v>
      </c>
      <c r="S3694" s="10">
        <v>45304.361559357603</v>
      </c>
      <c r="T3694" s="11">
        <v>25</v>
      </c>
      <c r="U3694" s="51">
        <v>5</v>
      </c>
      <c r="V3694" s="51">
        <v>2022</v>
      </c>
      <c r="W3694" s="52">
        <v>2024</v>
      </c>
    </row>
    <row r="3695" spans="1:23" x14ac:dyDescent="0.3">
      <c r="A3695" s="22">
        <v>3694</v>
      </c>
      <c r="B3695" s="2" t="s">
        <v>7286</v>
      </c>
      <c r="C3695" s="2" t="s">
        <v>63</v>
      </c>
      <c r="D3695" s="2" t="s">
        <v>27</v>
      </c>
      <c r="E3695" s="3">
        <v>2018</v>
      </c>
      <c r="F3695" s="4">
        <v>75102.13</v>
      </c>
      <c r="G3695" s="5">
        <v>99178</v>
      </c>
      <c r="H3695" s="2" t="s">
        <v>28</v>
      </c>
      <c r="I3695" s="2" t="s">
        <v>29</v>
      </c>
      <c r="J3695" s="6">
        <v>2.6</v>
      </c>
      <c r="K3695" s="7">
        <v>518</v>
      </c>
      <c r="L3695" s="8">
        <v>791</v>
      </c>
      <c r="M3695" s="3">
        <v>2</v>
      </c>
      <c r="N3695" s="3">
        <v>5</v>
      </c>
      <c r="O3695" s="2" t="s">
        <v>80</v>
      </c>
      <c r="P3695" s="9" t="s">
        <v>7285</v>
      </c>
      <c r="Q3695" s="9" t="s">
        <v>13555</v>
      </c>
      <c r="R3695" s="10">
        <v>44304</v>
      </c>
      <c r="S3695" s="10">
        <v>45742.741235292779</v>
      </c>
      <c r="T3695" s="11">
        <v>6</v>
      </c>
      <c r="U3695" s="51">
        <v>4</v>
      </c>
      <c r="V3695" s="51">
        <v>2021</v>
      </c>
      <c r="W3695" s="52">
        <v>2025</v>
      </c>
    </row>
    <row r="3696" spans="1:23" x14ac:dyDescent="0.3">
      <c r="A3696" s="22">
        <v>3695</v>
      </c>
      <c r="B3696" s="2" t="s">
        <v>7288</v>
      </c>
      <c r="C3696" s="2" t="s">
        <v>107</v>
      </c>
      <c r="D3696" s="2" t="s">
        <v>40</v>
      </c>
      <c r="E3696" s="3">
        <v>2005</v>
      </c>
      <c r="F3696" s="4">
        <v>5118.5200000000004</v>
      </c>
      <c r="G3696" s="5">
        <v>254378</v>
      </c>
      <c r="H3696" s="2" t="s">
        <v>28</v>
      </c>
      <c r="I3696" s="2" t="s">
        <v>22</v>
      </c>
      <c r="J3696" s="6">
        <v>5.0999999999999996</v>
      </c>
      <c r="K3696" s="7">
        <v>82</v>
      </c>
      <c r="L3696" s="8">
        <v>245</v>
      </c>
      <c r="M3696" s="3">
        <v>4</v>
      </c>
      <c r="N3696" s="3">
        <v>7</v>
      </c>
      <c r="O3696" s="2" t="s">
        <v>51</v>
      </c>
      <c r="P3696" s="9" t="s">
        <v>7287</v>
      </c>
      <c r="Q3696" s="9" t="s">
        <v>13556</v>
      </c>
      <c r="R3696" s="10">
        <v>44750</v>
      </c>
      <c r="S3696" s="10">
        <v>45758.658418729457</v>
      </c>
      <c r="T3696" s="11">
        <v>19</v>
      </c>
      <c r="U3696" s="51">
        <v>7</v>
      </c>
      <c r="V3696" s="51">
        <v>2022</v>
      </c>
      <c r="W3696" s="52">
        <v>2025</v>
      </c>
    </row>
    <row r="3697" spans="1:23" x14ac:dyDescent="0.3">
      <c r="A3697" s="22">
        <v>3696</v>
      </c>
      <c r="B3697" s="2" t="s">
        <v>7290</v>
      </c>
      <c r="C3697" s="2" t="s">
        <v>49</v>
      </c>
      <c r="D3697" s="2" t="s">
        <v>56</v>
      </c>
      <c r="E3697" s="3">
        <v>2014</v>
      </c>
      <c r="F3697" s="4">
        <v>65402.54</v>
      </c>
      <c r="G3697" s="5">
        <v>101274</v>
      </c>
      <c r="H3697" s="2" t="s">
        <v>28</v>
      </c>
      <c r="I3697" s="2" t="s">
        <v>29</v>
      </c>
      <c r="J3697" s="6">
        <v>3.6</v>
      </c>
      <c r="K3697" s="7">
        <v>81</v>
      </c>
      <c r="L3697" s="8">
        <v>453</v>
      </c>
      <c r="M3697" s="3">
        <v>5</v>
      </c>
      <c r="N3697" s="3">
        <v>4</v>
      </c>
      <c r="O3697" s="2" t="s">
        <v>85</v>
      </c>
      <c r="P3697" s="9" t="s">
        <v>7289</v>
      </c>
      <c r="Q3697" s="9" t="s">
        <v>13557</v>
      </c>
      <c r="R3697" s="10">
        <v>42669</v>
      </c>
      <c r="S3697" s="10">
        <v>45221.416970439801</v>
      </c>
      <c r="T3697" s="11">
        <v>10</v>
      </c>
      <c r="U3697" s="51">
        <v>10</v>
      </c>
      <c r="V3697" s="51">
        <v>2016</v>
      </c>
      <c r="W3697" s="52">
        <v>2023</v>
      </c>
    </row>
    <row r="3698" spans="1:23" x14ac:dyDescent="0.3">
      <c r="A3698" s="22">
        <v>3697</v>
      </c>
      <c r="B3698" s="2" t="s">
        <v>7292</v>
      </c>
      <c r="C3698" s="2" t="s">
        <v>49</v>
      </c>
      <c r="D3698" s="2" t="s">
        <v>79</v>
      </c>
      <c r="E3698" s="3">
        <v>2010</v>
      </c>
      <c r="F3698" s="4">
        <v>36795.06</v>
      </c>
      <c r="G3698" s="5">
        <v>278230</v>
      </c>
      <c r="H3698" s="2" t="s">
        <v>35</v>
      </c>
      <c r="I3698" s="2" t="s">
        <v>29</v>
      </c>
      <c r="J3698" s="6">
        <v>3.6</v>
      </c>
      <c r="K3698" s="7">
        <v>608</v>
      </c>
      <c r="L3698" s="8">
        <v>644</v>
      </c>
      <c r="M3698" s="3">
        <v>2</v>
      </c>
      <c r="N3698" s="3">
        <v>5</v>
      </c>
      <c r="O3698" s="2" t="s">
        <v>85</v>
      </c>
      <c r="P3698" s="9" t="s">
        <v>7291</v>
      </c>
      <c r="Q3698" s="9" t="s">
        <v>13558</v>
      </c>
      <c r="R3698" s="10">
        <v>42732</v>
      </c>
      <c r="S3698" s="10">
        <v>45848.466380321777</v>
      </c>
      <c r="T3698" s="11">
        <v>14</v>
      </c>
      <c r="U3698" s="51">
        <v>12</v>
      </c>
      <c r="V3698" s="51">
        <v>2016</v>
      </c>
      <c r="W3698" s="52">
        <v>2025</v>
      </c>
    </row>
    <row r="3699" spans="1:23" x14ac:dyDescent="0.3">
      <c r="A3699" s="22">
        <v>3698</v>
      </c>
      <c r="B3699" s="2" t="s">
        <v>7294</v>
      </c>
      <c r="C3699" s="2" t="s">
        <v>33</v>
      </c>
      <c r="D3699" s="2" t="s">
        <v>79</v>
      </c>
      <c r="E3699" s="3">
        <v>2011</v>
      </c>
      <c r="F3699" s="4">
        <v>69084.86</v>
      </c>
      <c r="G3699" s="5">
        <v>239461</v>
      </c>
      <c r="H3699" s="2" t="s">
        <v>41</v>
      </c>
      <c r="I3699" s="2" t="s">
        <v>29</v>
      </c>
      <c r="J3699" s="6">
        <v>5.9</v>
      </c>
      <c r="K3699" s="7">
        <v>86</v>
      </c>
      <c r="L3699" s="8">
        <v>244</v>
      </c>
      <c r="M3699" s="3">
        <v>5</v>
      </c>
      <c r="N3699" s="3">
        <v>7</v>
      </c>
      <c r="O3699" s="2" t="s">
        <v>51</v>
      </c>
      <c r="P3699" s="9" t="s">
        <v>7293</v>
      </c>
      <c r="Q3699" s="9" t="s">
        <v>13559</v>
      </c>
      <c r="R3699" s="10">
        <v>44564</v>
      </c>
      <c r="S3699" s="10">
        <v>45345.833853816483</v>
      </c>
      <c r="T3699" s="11">
        <v>13</v>
      </c>
      <c r="U3699" s="51">
        <v>1</v>
      </c>
      <c r="V3699" s="51">
        <v>2022</v>
      </c>
      <c r="W3699" s="52">
        <v>2024</v>
      </c>
    </row>
    <row r="3700" spans="1:23" x14ac:dyDescent="0.3">
      <c r="A3700" s="22">
        <v>3699</v>
      </c>
      <c r="B3700" s="2" t="s">
        <v>7296</v>
      </c>
      <c r="C3700" s="2" t="s">
        <v>19</v>
      </c>
      <c r="D3700" s="2" t="s">
        <v>56</v>
      </c>
      <c r="E3700" s="3">
        <v>2018</v>
      </c>
      <c r="F3700" s="4">
        <v>62439.7</v>
      </c>
      <c r="G3700" s="5">
        <v>119386</v>
      </c>
      <c r="H3700" s="2" t="s">
        <v>41</v>
      </c>
      <c r="I3700" s="2" t="s">
        <v>29</v>
      </c>
      <c r="J3700" s="6">
        <v>2.5</v>
      </c>
      <c r="K3700" s="7">
        <v>686</v>
      </c>
      <c r="L3700" s="8">
        <v>549</v>
      </c>
      <c r="M3700" s="3">
        <v>4</v>
      </c>
      <c r="N3700" s="3">
        <v>4</v>
      </c>
      <c r="O3700" s="2" t="s">
        <v>51</v>
      </c>
      <c r="P3700" s="9" t="s">
        <v>7295</v>
      </c>
      <c r="Q3700" s="9" t="s">
        <v>13560</v>
      </c>
      <c r="R3700" s="10">
        <v>44864</v>
      </c>
      <c r="S3700" s="10">
        <v>45190.312749595643</v>
      </c>
      <c r="T3700" s="11">
        <v>6</v>
      </c>
      <c r="U3700" s="51">
        <v>10</v>
      </c>
      <c r="V3700" s="51">
        <v>2022</v>
      </c>
      <c r="W3700" s="52">
        <v>2023</v>
      </c>
    </row>
    <row r="3701" spans="1:23" x14ac:dyDescent="0.3">
      <c r="A3701" s="22">
        <v>3700</v>
      </c>
      <c r="B3701" s="2" t="s">
        <v>7298</v>
      </c>
      <c r="C3701" s="2" t="s">
        <v>19</v>
      </c>
      <c r="D3701" s="2" t="s">
        <v>50</v>
      </c>
      <c r="E3701" s="3">
        <v>2005</v>
      </c>
      <c r="F3701" s="4">
        <v>11652.18</v>
      </c>
      <c r="G3701" s="5">
        <v>40087</v>
      </c>
      <c r="H3701" s="2" t="s">
        <v>28</v>
      </c>
      <c r="I3701" s="2" t="s">
        <v>29</v>
      </c>
      <c r="J3701" s="6">
        <v>3.5</v>
      </c>
      <c r="K3701" s="7">
        <v>454</v>
      </c>
      <c r="L3701" s="8">
        <v>330</v>
      </c>
      <c r="M3701" s="3">
        <v>3</v>
      </c>
      <c r="N3701" s="3">
        <v>2</v>
      </c>
      <c r="O3701" s="2" t="s">
        <v>85</v>
      </c>
      <c r="P3701" s="9" t="s">
        <v>7297</v>
      </c>
      <c r="Q3701" s="9" t="s">
        <v>13561</v>
      </c>
      <c r="R3701" s="10">
        <v>44033</v>
      </c>
      <c r="S3701" s="10">
        <v>45575.975882222163</v>
      </c>
      <c r="T3701" s="11">
        <v>19</v>
      </c>
      <c r="U3701" s="51">
        <v>7</v>
      </c>
      <c r="V3701" s="51">
        <v>2020</v>
      </c>
      <c r="W3701" s="52">
        <v>2024</v>
      </c>
    </row>
    <row r="3702" spans="1:23" x14ac:dyDescent="0.3">
      <c r="A3702" s="22">
        <v>3701</v>
      </c>
      <c r="B3702" s="2" t="s">
        <v>7300</v>
      </c>
      <c r="C3702" s="2" t="s">
        <v>19</v>
      </c>
      <c r="D3702" s="2" t="s">
        <v>40</v>
      </c>
      <c r="E3702" s="3">
        <v>2012</v>
      </c>
      <c r="F3702" s="4">
        <v>75810.759999999995</v>
      </c>
      <c r="G3702" s="5">
        <v>259066</v>
      </c>
      <c r="H3702" s="2" t="s">
        <v>41</v>
      </c>
      <c r="I3702" s="2" t="s">
        <v>29</v>
      </c>
      <c r="J3702" s="6">
        <v>4.5999999999999996</v>
      </c>
      <c r="K3702" s="7">
        <v>440</v>
      </c>
      <c r="L3702" s="8">
        <v>244</v>
      </c>
      <c r="M3702" s="3">
        <v>4</v>
      </c>
      <c r="N3702" s="3">
        <v>7</v>
      </c>
      <c r="O3702" s="2" t="s">
        <v>65</v>
      </c>
      <c r="P3702" s="9" t="s">
        <v>7299</v>
      </c>
      <c r="Q3702" s="9" t="s">
        <v>13562</v>
      </c>
      <c r="R3702" s="10">
        <v>42186</v>
      </c>
      <c r="S3702" s="10">
        <v>45268.146316308979</v>
      </c>
      <c r="T3702" s="11">
        <v>12</v>
      </c>
      <c r="U3702" s="51">
        <v>7</v>
      </c>
      <c r="V3702" s="51">
        <v>2015</v>
      </c>
      <c r="W3702" s="52">
        <v>2023</v>
      </c>
    </row>
    <row r="3703" spans="1:23" x14ac:dyDescent="0.3">
      <c r="A3703" s="22">
        <v>3702</v>
      </c>
      <c r="B3703" s="2" t="s">
        <v>7302</v>
      </c>
      <c r="C3703" s="2" t="s">
        <v>19</v>
      </c>
      <c r="D3703" s="2" t="s">
        <v>92</v>
      </c>
      <c r="E3703" s="3">
        <v>2006</v>
      </c>
      <c r="F3703" s="4">
        <v>9782.19</v>
      </c>
      <c r="G3703" s="5">
        <v>70830</v>
      </c>
      <c r="H3703" s="2" t="s">
        <v>35</v>
      </c>
      <c r="I3703" s="2" t="s">
        <v>22</v>
      </c>
      <c r="J3703" s="6">
        <v>4.2</v>
      </c>
      <c r="K3703" s="7">
        <v>578</v>
      </c>
      <c r="L3703" s="8">
        <v>400</v>
      </c>
      <c r="M3703" s="3">
        <v>5</v>
      </c>
      <c r="N3703" s="3">
        <v>4</v>
      </c>
      <c r="O3703" s="2" t="s">
        <v>80</v>
      </c>
      <c r="P3703" s="9" t="s">
        <v>7301</v>
      </c>
      <c r="Q3703" s="9" t="s">
        <v>13563</v>
      </c>
      <c r="R3703" s="10">
        <v>45193</v>
      </c>
      <c r="S3703" s="10">
        <v>45484.999686983123</v>
      </c>
      <c r="T3703" s="11">
        <v>18</v>
      </c>
      <c r="U3703" s="51">
        <v>9</v>
      </c>
      <c r="V3703" s="51">
        <v>2023</v>
      </c>
      <c r="W3703" s="52">
        <v>2024</v>
      </c>
    </row>
    <row r="3704" spans="1:23" x14ac:dyDescent="0.3">
      <c r="A3704" s="22">
        <v>3703</v>
      </c>
      <c r="B3704" s="2" t="s">
        <v>7304</v>
      </c>
      <c r="C3704" s="2" t="s">
        <v>33</v>
      </c>
      <c r="D3704" s="2" t="s">
        <v>40</v>
      </c>
      <c r="E3704" s="3">
        <v>2005</v>
      </c>
      <c r="F3704" s="4">
        <v>40913.99</v>
      </c>
      <c r="G3704" s="5">
        <v>76612</v>
      </c>
      <c r="H3704" s="2" t="s">
        <v>28</v>
      </c>
      <c r="I3704" s="2" t="s">
        <v>22</v>
      </c>
      <c r="J3704" s="6">
        <v>2.6</v>
      </c>
      <c r="K3704" s="7">
        <v>628</v>
      </c>
      <c r="L3704" s="8">
        <v>548</v>
      </c>
      <c r="M3704" s="3">
        <v>5</v>
      </c>
      <c r="N3704" s="3">
        <v>7</v>
      </c>
      <c r="O3704" s="2" t="s">
        <v>23</v>
      </c>
      <c r="P3704" s="9" t="s">
        <v>7303</v>
      </c>
      <c r="Q3704" s="9" t="s">
        <v>13564</v>
      </c>
      <c r="R3704" s="10">
        <v>42931</v>
      </c>
      <c r="S3704" s="10">
        <v>45841.456978441398</v>
      </c>
      <c r="T3704" s="11">
        <v>19</v>
      </c>
      <c r="U3704" s="51">
        <v>7</v>
      </c>
      <c r="V3704" s="51">
        <v>2017</v>
      </c>
      <c r="W3704" s="52">
        <v>2025</v>
      </c>
    </row>
    <row r="3705" spans="1:23" x14ac:dyDescent="0.3">
      <c r="A3705" s="22">
        <v>3704</v>
      </c>
      <c r="B3705" s="2" t="s">
        <v>7306</v>
      </c>
      <c r="C3705" s="2" t="s">
        <v>45</v>
      </c>
      <c r="D3705" s="2" t="s">
        <v>64</v>
      </c>
      <c r="E3705" s="3">
        <v>2012</v>
      </c>
      <c r="F3705" s="4">
        <v>5239.4799999999996</v>
      </c>
      <c r="G3705" s="5">
        <v>267224</v>
      </c>
      <c r="H3705" s="2" t="s">
        <v>41</v>
      </c>
      <c r="I3705" s="2" t="s">
        <v>29</v>
      </c>
      <c r="J3705" s="6">
        <v>4.5999999999999996</v>
      </c>
      <c r="K3705" s="7">
        <v>102</v>
      </c>
      <c r="L3705" s="8">
        <v>336</v>
      </c>
      <c r="M3705" s="3">
        <v>2</v>
      </c>
      <c r="N3705" s="3">
        <v>4</v>
      </c>
      <c r="O3705" s="2" t="s">
        <v>51</v>
      </c>
      <c r="P3705" s="9" t="s">
        <v>7305</v>
      </c>
      <c r="Q3705" s="9" t="s">
        <v>13565</v>
      </c>
      <c r="R3705" s="10">
        <v>42360</v>
      </c>
      <c r="S3705" s="10">
        <v>45848.758438733457</v>
      </c>
      <c r="T3705" s="11">
        <v>12</v>
      </c>
      <c r="U3705" s="51">
        <v>12</v>
      </c>
      <c r="V3705" s="51">
        <v>2015</v>
      </c>
      <c r="W3705" s="52">
        <v>2025</v>
      </c>
    </row>
    <row r="3706" spans="1:23" x14ac:dyDescent="0.3">
      <c r="A3706" s="22">
        <v>3705</v>
      </c>
      <c r="B3706" s="2" t="s">
        <v>7308</v>
      </c>
      <c r="C3706" s="2" t="s">
        <v>107</v>
      </c>
      <c r="D3706" s="2" t="s">
        <v>40</v>
      </c>
      <c r="E3706" s="3">
        <v>2019</v>
      </c>
      <c r="F3706" s="4">
        <v>60682.42</v>
      </c>
      <c r="G3706" s="5">
        <v>132344</v>
      </c>
      <c r="H3706" s="2" t="s">
        <v>41</v>
      </c>
      <c r="I3706" s="2" t="s">
        <v>22</v>
      </c>
      <c r="J3706" s="6">
        <v>3</v>
      </c>
      <c r="K3706" s="7">
        <v>386</v>
      </c>
      <c r="L3706" s="8">
        <v>657</v>
      </c>
      <c r="M3706" s="3">
        <v>4</v>
      </c>
      <c r="N3706" s="3">
        <v>4</v>
      </c>
      <c r="O3706" s="2" t="s">
        <v>51</v>
      </c>
      <c r="P3706" s="9" t="s">
        <v>7307</v>
      </c>
      <c r="Q3706" s="9" t="s">
        <v>13566</v>
      </c>
      <c r="R3706" s="10">
        <v>44316</v>
      </c>
      <c r="S3706" s="10">
        <v>45517.418170679848</v>
      </c>
      <c r="T3706" s="11">
        <v>5</v>
      </c>
      <c r="U3706" s="51">
        <v>4</v>
      </c>
      <c r="V3706" s="51">
        <v>2021</v>
      </c>
      <c r="W3706" s="52">
        <v>2024</v>
      </c>
    </row>
    <row r="3707" spans="1:23" x14ac:dyDescent="0.3">
      <c r="A3707" s="22">
        <v>3706</v>
      </c>
      <c r="B3707" s="2" t="s">
        <v>7310</v>
      </c>
      <c r="C3707" s="2" t="s">
        <v>118</v>
      </c>
      <c r="D3707" s="2" t="s">
        <v>40</v>
      </c>
      <c r="E3707" s="3">
        <v>2016</v>
      </c>
      <c r="F3707" s="4">
        <v>29706.26</v>
      </c>
      <c r="G3707" s="5">
        <v>16022</v>
      </c>
      <c r="H3707" s="2" t="s">
        <v>21</v>
      </c>
      <c r="I3707" s="2" t="s">
        <v>29</v>
      </c>
      <c r="J3707" s="6">
        <v>2.2000000000000002</v>
      </c>
      <c r="K3707" s="7">
        <v>459</v>
      </c>
      <c r="L3707" s="8">
        <v>497</v>
      </c>
      <c r="M3707" s="3">
        <v>5</v>
      </c>
      <c r="N3707" s="3">
        <v>7</v>
      </c>
      <c r="O3707" s="2" t="s">
        <v>23</v>
      </c>
      <c r="P3707" s="9" t="s">
        <v>7309</v>
      </c>
      <c r="Q3707" s="9" t="s">
        <v>13567</v>
      </c>
      <c r="R3707" s="10">
        <v>42560</v>
      </c>
      <c r="S3707" s="10">
        <v>45718.354357917313</v>
      </c>
      <c r="T3707" s="11">
        <v>8</v>
      </c>
      <c r="U3707" s="51">
        <v>7</v>
      </c>
      <c r="V3707" s="51">
        <v>2016</v>
      </c>
      <c r="W3707" s="52">
        <v>2025</v>
      </c>
    </row>
    <row r="3708" spans="1:23" x14ac:dyDescent="0.3">
      <c r="A3708" s="22">
        <v>3707</v>
      </c>
      <c r="B3708" s="2" t="s">
        <v>7312</v>
      </c>
      <c r="C3708" s="2" t="s">
        <v>118</v>
      </c>
      <c r="D3708" s="2" t="s">
        <v>50</v>
      </c>
      <c r="E3708" s="3">
        <v>2003</v>
      </c>
      <c r="F3708" s="4">
        <v>39664.269999999997</v>
      </c>
      <c r="G3708" s="5">
        <v>200495</v>
      </c>
      <c r="H3708" s="2" t="s">
        <v>35</v>
      </c>
      <c r="I3708" s="2" t="s">
        <v>29</v>
      </c>
      <c r="J3708" s="6">
        <v>5.7</v>
      </c>
      <c r="K3708" s="7">
        <v>564</v>
      </c>
      <c r="L3708" s="8">
        <v>149</v>
      </c>
      <c r="M3708" s="3">
        <v>3</v>
      </c>
      <c r="N3708" s="3">
        <v>7</v>
      </c>
      <c r="O3708" s="2" t="s">
        <v>23</v>
      </c>
      <c r="P3708" s="9" t="s">
        <v>7311</v>
      </c>
      <c r="Q3708" s="9" t="s">
        <v>13568</v>
      </c>
      <c r="R3708" s="10">
        <v>44327</v>
      </c>
      <c r="S3708" s="10">
        <v>45237.772241494007</v>
      </c>
      <c r="T3708" s="11">
        <v>21</v>
      </c>
      <c r="U3708" s="51">
        <v>5</v>
      </c>
      <c r="V3708" s="51">
        <v>2021</v>
      </c>
      <c r="W3708" s="52">
        <v>2023</v>
      </c>
    </row>
    <row r="3709" spans="1:23" x14ac:dyDescent="0.3">
      <c r="A3709" s="22">
        <v>3708</v>
      </c>
      <c r="B3709" s="2" t="s">
        <v>7314</v>
      </c>
      <c r="C3709" s="2" t="s">
        <v>107</v>
      </c>
      <c r="D3709" s="2" t="s">
        <v>50</v>
      </c>
      <c r="E3709" s="3">
        <v>2010</v>
      </c>
      <c r="F3709" s="4">
        <v>50074.99</v>
      </c>
      <c r="G3709" s="5">
        <v>293579</v>
      </c>
      <c r="H3709" s="2" t="s">
        <v>21</v>
      </c>
      <c r="I3709" s="2" t="s">
        <v>22</v>
      </c>
      <c r="J3709" s="6">
        <v>1.9</v>
      </c>
      <c r="K3709" s="7">
        <v>672</v>
      </c>
      <c r="L3709" s="8">
        <v>646</v>
      </c>
      <c r="M3709" s="3">
        <v>4</v>
      </c>
      <c r="N3709" s="3">
        <v>5</v>
      </c>
      <c r="O3709" s="2" t="s">
        <v>80</v>
      </c>
      <c r="P3709" s="9" t="s">
        <v>7313</v>
      </c>
      <c r="Q3709" s="9" t="s">
        <v>13569</v>
      </c>
      <c r="R3709" s="10">
        <v>45410</v>
      </c>
      <c r="S3709" s="10">
        <v>45252.375162078133</v>
      </c>
      <c r="T3709" s="11">
        <v>14</v>
      </c>
      <c r="U3709" s="51">
        <v>4</v>
      </c>
      <c r="V3709" s="51">
        <v>2024</v>
      </c>
      <c r="W3709" s="52">
        <v>2023</v>
      </c>
    </row>
    <row r="3710" spans="1:23" x14ac:dyDescent="0.3">
      <c r="A3710" s="22">
        <v>3709</v>
      </c>
      <c r="B3710" s="2" t="s">
        <v>7316</v>
      </c>
      <c r="C3710" s="2" t="s">
        <v>107</v>
      </c>
      <c r="D3710" s="2" t="s">
        <v>27</v>
      </c>
      <c r="E3710" s="3">
        <v>2002</v>
      </c>
      <c r="F3710" s="4">
        <v>70845.77</v>
      </c>
      <c r="G3710" s="5">
        <v>171369</v>
      </c>
      <c r="H3710" s="2" t="s">
        <v>35</v>
      </c>
      <c r="I3710" s="2" t="s">
        <v>29</v>
      </c>
      <c r="J3710" s="6">
        <v>4.9000000000000004</v>
      </c>
      <c r="K3710" s="7">
        <v>343</v>
      </c>
      <c r="L3710" s="8">
        <v>187</v>
      </c>
      <c r="M3710" s="3">
        <v>4</v>
      </c>
      <c r="N3710" s="3">
        <v>4</v>
      </c>
      <c r="O3710" s="2" t="s">
        <v>80</v>
      </c>
      <c r="P3710" s="9" t="s">
        <v>7315</v>
      </c>
      <c r="Q3710" s="9" t="s">
        <v>13570</v>
      </c>
      <c r="R3710" s="10">
        <v>43000</v>
      </c>
      <c r="S3710" s="10">
        <v>45353.865460137742</v>
      </c>
      <c r="T3710" s="11">
        <v>22</v>
      </c>
      <c r="U3710" s="51">
        <v>9</v>
      </c>
      <c r="V3710" s="51">
        <v>2017</v>
      </c>
      <c r="W3710" s="52">
        <v>2024</v>
      </c>
    </row>
    <row r="3711" spans="1:23" x14ac:dyDescent="0.3">
      <c r="A3711" s="22">
        <v>3710</v>
      </c>
      <c r="B3711" s="2" t="s">
        <v>1547</v>
      </c>
      <c r="C3711" s="2" t="s">
        <v>39</v>
      </c>
      <c r="D3711" s="2" t="s">
        <v>92</v>
      </c>
      <c r="E3711" s="3">
        <v>2022</v>
      </c>
      <c r="F3711" s="4">
        <v>76061.31</v>
      </c>
      <c r="G3711" s="5">
        <v>125994</v>
      </c>
      <c r="H3711" s="2" t="s">
        <v>35</v>
      </c>
      <c r="I3711" s="2" t="s">
        <v>29</v>
      </c>
      <c r="J3711" s="6">
        <v>4.2</v>
      </c>
      <c r="K3711" s="7">
        <v>699</v>
      </c>
      <c r="L3711" s="8">
        <v>563</v>
      </c>
      <c r="M3711" s="3">
        <v>3</v>
      </c>
      <c r="N3711" s="3">
        <v>4</v>
      </c>
      <c r="O3711" s="2" t="s">
        <v>80</v>
      </c>
      <c r="P3711" s="9" t="s">
        <v>7317</v>
      </c>
      <c r="Q3711" s="9" t="s">
        <v>13571</v>
      </c>
      <c r="R3711" s="10">
        <v>42592</v>
      </c>
      <c r="S3711" s="10">
        <v>45840.872861618052</v>
      </c>
      <c r="T3711" s="11">
        <v>2</v>
      </c>
      <c r="U3711" s="51">
        <v>8</v>
      </c>
      <c r="V3711" s="51">
        <v>2016</v>
      </c>
      <c r="W3711" s="52">
        <v>2025</v>
      </c>
    </row>
    <row r="3712" spans="1:23" x14ac:dyDescent="0.3">
      <c r="A3712" s="22">
        <v>3711</v>
      </c>
      <c r="B3712" s="2" t="s">
        <v>7319</v>
      </c>
      <c r="C3712" s="2" t="s">
        <v>19</v>
      </c>
      <c r="D3712" s="2" t="s">
        <v>20</v>
      </c>
      <c r="E3712" s="3">
        <v>2020</v>
      </c>
      <c r="F3712" s="4">
        <v>52363.11</v>
      </c>
      <c r="G3712" s="5">
        <v>128653</v>
      </c>
      <c r="H3712" s="2" t="s">
        <v>35</v>
      </c>
      <c r="I3712" s="2" t="s">
        <v>29</v>
      </c>
      <c r="J3712" s="6">
        <v>3.6</v>
      </c>
      <c r="K3712" s="7">
        <v>175</v>
      </c>
      <c r="L3712" s="8">
        <v>380</v>
      </c>
      <c r="M3712" s="3">
        <v>3</v>
      </c>
      <c r="N3712" s="3">
        <v>4</v>
      </c>
      <c r="O3712" s="2" t="s">
        <v>42</v>
      </c>
      <c r="P3712" s="9" t="s">
        <v>7318</v>
      </c>
      <c r="Q3712" s="9" t="s">
        <v>13572</v>
      </c>
      <c r="R3712" s="10">
        <v>42217</v>
      </c>
      <c r="S3712" s="10">
        <v>45559.620611167949</v>
      </c>
      <c r="T3712" s="11">
        <v>4</v>
      </c>
      <c r="U3712" s="51">
        <v>8</v>
      </c>
      <c r="V3712" s="51">
        <v>2015</v>
      </c>
      <c r="W3712" s="52">
        <v>2024</v>
      </c>
    </row>
    <row r="3713" spans="1:23" x14ac:dyDescent="0.3">
      <c r="A3713" s="22">
        <v>3712</v>
      </c>
      <c r="B3713" s="2" t="s">
        <v>7321</v>
      </c>
      <c r="C3713" s="2" t="s">
        <v>45</v>
      </c>
      <c r="D3713" s="2" t="s">
        <v>56</v>
      </c>
      <c r="E3713" s="3">
        <v>1997</v>
      </c>
      <c r="F3713" s="4">
        <v>35661.46</v>
      </c>
      <c r="G3713" s="5">
        <v>200390</v>
      </c>
      <c r="H3713" s="2" t="s">
        <v>28</v>
      </c>
      <c r="I3713" s="2" t="s">
        <v>22</v>
      </c>
      <c r="J3713" s="6">
        <v>1.4</v>
      </c>
      <c r="K3713" s="7">
        <v>395</v>
      </c>
      <c r="L3713" s="8">
        <v>729</v>
      </c>
      <c r="M3713" s="3">
        <v>4</v>
      </c>
      <c r="N3713" s="3">
        <v>7</v>
      </c>
      <c r="O3713" s="2" t="s">
        <v>85</v>
      </c>
      <c r="P3713" s="9" t="s">
        <v>7320</v>
      </c>
      <c r="Q3713" s="9" t="s">
        <v>13573</v>
      </c>
      <c r="R3713" s="10">
        <v>42526</v>
      </c>
      <c r="S3713" s="10">
        <v>45151.615010047732</v>
      </c>
      <c r="T3713" s="11">
        <v>27</v>
      </c>
      <c r="U3713" s="51">
        <v>6</v>
      </c>
      <c r="V3713" s="51">
        <v>2016</v>
      </c>
      <c r="W3713" s="52">
        <v>2023</v>
      </c>
    </row>
    <row r="3714" spans="1:23" x14ac:dyDescent="0.3">
      <c r="A3714" s="22">
        <v>3713</v>
      </c>
      <c r="B3714" s="2" t="s">
        <v>7323</v>
      </c>
      <c r="C3714" s="2" t="s">
        <v>118</v>
      </c>
      <c r="D3714" s="2" t="s">
        <v>64</v>
      </c>
      <c r="E3714" s="3">
        <v>2007</v>
      </c>
      <c r="F3714" s="4">
        <v>63239.59</v>
      </c>
      <c r="G3714" s="5">
        <v>267842</v>
      </c>
      <c r="H3714" s="2" t="s">
        <v>28</v>
      </c>
      <c r="I3714" s="2" t="s">
        <v>22</v>
      </c>
      <c r="J3714" s="6">
        <v>2.2000000000000002</v>
      </c>
      <c r="K3714" s="7">
        <v>267</v>
      </c>
      <c r="L3714" s="8">
        <v>286</v>
      </c>
      <c r="M3714" s="3">
        <v>4</v>
      </c>
      <c r="N3714" s="3">
        <v>4</v>
      </c>
      <c r="O3714" s="2" t="s">
        <v>51</v>
      </c>
      <c r="P3714" s="9" t="s">
        <v>7322</v>
      </c>
      <c r="Q3714" s="9" t="s">
        <v>13574</v>
      </c>
      <c r="R3714" s="10">
        <v>44037</v>
      </c>
      <c r="S3714" s="10">
        <v>45655.999887023128</v>
      </c>
      <c r="T3714" s="11">
        <v>17</v>
      </c>
      <c r="U3714" s="51">
        <v>7</v>
      </c>
      <c r="V3714" s="51">
        <v>2020</v>
      </c>
      <c r="W3714" s="52">
        <v>2024</v>
      </c>
    </row>
    <row r="3715" spans="1:23" x14ac:dyDescent="0.3">
      <c r="A3715" s="22">
        <v>3714</v>
      </c>
      <c r="B3715" s="2" t="s">
        <v>7325</v>
      </c>
      <c r="C3715" s="2" t="s">
        <v>45</v>
      </c>
      <c r="D3715" s="2" t="s">
        <v>92</v>
      </c>
      <c r="E3715" s="3">
        <v>2005</v>
      </c>
      <c r="F3715" s="4">
        <v>37089.99</v>
      </c>
      <c r="G3715" s="5">
        <v>248392</v>
      </c>
      <c r="H3715" s="2" t="s">
        <v>35</v>
      </c>
      <c r="I3715" s="2" t="s">
        <v>29</v>
      </c>
      <c r="J3715" s="6">
        <v>3</v>
      </c>
      <c r="K3715" s="7">
        <v>375</v>
      </c>
      <c r="L3715" s="8">
        <v>638</v>
      </c>
      <c r="M3715" s="3">
        <v>2</v>
      </c>
      <c r="N3715" s="3">
        <v>5</v>
      </c>
      <c r="O3715" s="2" t="s">
        <v>36</v>
      </c>
      <c r="P3715" s="9" t="s">
        <v>7324</v>
      </c>
      <c r="Q3715" s="9" t="s">
        <v>13575</v>
      </c>
      <c r="R3715" s="10">
        <v>44278</v>
      </c>
      <c r="S3715" s="10">
        <v>45223.461379321583</v>
      </c>
      <c r="T3715" s="11">
        <v>19</v>
      </c>
      <c r="U3715" s="51">
        <v>3</v>
      </c>
      <c r="V3715" s="51">
        <v>2021</v>
      </c>
      <c r="W3715" s="52">
        <v>2023</v>
      </c>
    </row>
    <row r="3716" spans="1:23" x14ac:dyDescent="0.3">
      <c r="A3716" s="22">
        <v>3715</v>
      </c>
      <c r="B3716" s="2" t="s">
        <v>7327</v>
      </c>
      <c r="C3716" s="2" t="s">
        <v>74</v>
      </c>
      <c r="D3716" s="2" t="s">
        <v>46</v>
      </c>
      <c r="E3716" s="3">
        <v>2023</v>
      </c>
      <c r="F3716" s="4">
        <v>74605.8</v>
      </c>
      <c r="G3716" s="5">
        <v>280392</v>
      </c>
      <c r="H3716" s="2" t="s">
        <v>28</v>
      </c>
      <c r="I3716" s="2" t="s">
        <v>22</v>
      </c>
      <c r="J3716" s="6">
        <v>1.1000000000000001</v>
      </c>
      <c r="K3716" s="7">
        <v>228</v>
      </c>
      <c r="L3716" s="8">
        <v>630</v>
      </c>
      <c r="M3716" s="3">
        <v>4</v>
      </c>
      <c r="N3716" s="3">
        <v>5</v>
      </c>
      <c r="O3716" s="2" t="s">
        <v>36</v>
      </c>
      <c r="P3716" s="9" t="s">
        <v>7326</v>
      </c>
      <c r="Q3716" s="9" t="s">
        <v>13576</v>
      </c>
      <c r="R3716" s="10">
        <v>42912</v>
      </c>
      <c r="S3716" s="10">
        <v>45180.528792804282</v>
      </c>
      <c r="T3716" s="11">
        <v>1</v>
      </c>
      <c r="U3716" s="51">
        <v>6</v>
      </c>
      <c r="V3716" s="51">
        <v>2017</v>
      </c>
      <c r="W3716" s="52">
        <v>2023</v>
      </c>
    </row>
    <row r="3717" spans="1:23" x14ac:dyDescent="0.3">
      <c r="A3717" s="22">
        <v>3716</v>
      </c>
      <c r="B3717" s="2" t="s">
        <v>7329</v>
      </c>
      <c r="C3717" s="2" t="s">
        <v>19</v>
      </c>
      <c r="D3717" s="2" t="s">
        <v>20</v>
      </c>
      <c r="E3717" s="3">
        <v>2020</v>
      </c>
      <c r="F3717" s="4">
        <v>60657.59</v>
      </c>
      <c r="G3717" s="5">
        <v>130288</v>
      </c>
      <c r="H3717" s="2" t="s">
        <v>21</v>
      </c>
      <c r="I3717" s="2" t="s">
        <v>22</v>
      </c>
      <c r="J3717" s="6">
        <v>3.1</v>
      </c>
      <c r="K3717" s="7">
        <v>116</v>
      </c>
      <c r="L3717" s="8">
        <v>334</v>
      </c>
      <c r="M3717" s="3">
        <v>4</v>
      </c>
      <c r="N3717" s="3">
        <v>5</v>
      </c>
      <c r="O3717" s="2" t="s">
        <v>85</v>
      </c>
      <c r="P3717" s="9" t="s">
        <v>7328</v>
      </c>
      <c r="Q3717" s="9" t="s">
        <v>13577</v>
      </c>
      <c r="R3717" s="10">
        <v>42023</v>
      </c>
      <c r="S3717" s="10">
        <v>45188.706428331388</v>
      </c>
      <c r="T3717" s="11">
        <v>4</v>
      </c>
      <c r="U3717" s="51">
        <v>1</v>
      </c>
      <c r="V3717" s="51">
        <v>2015</v>
      </c>
      <c r="W3717" s="52">
        <v>2023</v>
      </c>
    </row>
    <row r="3718" spans="1:23" x14ac:dyDescent="0.3">
      <c r="A3718" s="22">
        <v>3717</v>
      </c>
      <c r="B3718" s="2" t="s">
        <v>7331</v>
      </c>
      <c r="C3718" s="2" t="s">
        <v>26</v>
      </c>
      <c r="D3718" s="2" t="s">
        <v>34</v>
      </c>
      <c r="E3718" s="3">
        <v>1999</v>
      </c>
      <c r="F3718" s="4">
        <v>25530.57</v>
      </c>
      <c r="G3718" s="5">
        <v>229059</v>
      </c>
      <c r="H3718" s="2" t="s">
        <v>35</v>
      </c>
      <c r="I3718" s="2" t="s">
        <v>29</v>
      </c>
      <c r="J3718" s="6">
        <v>3.6</v>
      </c>
      <c r="K3718" s="7">
        <v>537</v>
      </c>
      <c r="L3718" s="8">
        <v>668</v>
      </c>
      <c r="M3718" s="3">
        <v>5</v>
      </c>
      <c r="N3718" s="3">
        <v>5</v>
      </c>
      <c r="O3718" s="2" t="s">
        <v>80</v>
      </c>
      <c r="P3718" s="9" t="s">
        <v>7330</v>
      </c>
      <c r="Q3718" s="9" t="s">
        <v>13578</v>
      </c>
      <c r="R3718" s="10">
        <v>45122</v>
      </c>
      <c r="S3718" s="10">
        <v>45772.385164078529</v>
      </c>
      <c r="T3718" s="11">
        <v>25</v>
      </c>
      <c r="U3718" s="51">
        <v>7</v>
      </c>
      <c r="V3718" s="51">
        <v>2023</v>
      </c>
      <c r="W3718" s="52">
        <v>2025</v>
      </c>
    </row>
    <row r="3719" spans="1:23" x14ac:dyDescent="0.3">
      <c r="A3719" s="22">
        <v>3718</v>
      </c>
      <c r="B3719" s="2" t="s">
        <v>7333</v>
      </c>
      <c r="C3719" s="2" t="s">
        <v>26</v>
      </c>
      <c r="D3719" s="2" t="s">
        <v>34</v>
      </c>
      <c r="E3719" s="3">
        <v>2014</v>
      </c>
      <c r="F3719" s="4">
        <v>28251.81</v>
      </c>
      <c r="G3719" s="5">
        <v>211520</v>
      </c>
      <c r="H3719" s="2" t="s">
        <v>35</v>
      </c>
      <c r="I3719" s="2" t="s">
        <v>29</v>
      </c>
      <c r="J3719" s="6">
        <v>5.7</v>
      </c>
      <c r="K3719" s="7">
        <v>293</v>
      </c>
      <c r="L3719" s="8">
        <v>141</v>
      </c>
      <c r="M3719" s="3">
        <v>2</v>
      </c>
      <c r="N3719" s="3">
        <v>7</v>
      </c>
      <c r="O3719" s="2" t="s">
        <v>85</v>
      </c>
      <c r="P3719" s="9" t="s">
        <v>7332</v>
      </c>
      <c r="Q3719" s="9" t="s">
        <v>13579</v>
      </c>
      <c r="R3719" s="10">
        <v>44129</v>
      </c>
      <c r="S3719" s="10">
        <v>45847.882263498417</v>
      </c>
      <c r="T3719" s="11">
        <v>10</v>
      </c>
      <c r="U3719" s="51">
        <v>10</v>
      </c>
      <c r="V3719" s="51">
        <v>2020</v>
      </c>
      <c r="W3719" s="52">
        <v>2025</v>
      </c>
    </row>
    <row r="3720" spans="1:23" x14ac:dyDescent="0.3">
      <c r="A3720" s="22">
        <v>3719</v>
      </c>
      <c r="B3720" s="2" t="s">
        <v>7335</v>
      </c>
      <c r="C3720" s="2" t="s">
        <v>49</v>
      </c>
      <c r="D3720" s="2" t="s">
        <v>27</v>
      </c>
      <c r="E3720" s="3">
        <v>2002</v>
      </c>
      <c r="F3720" s="4">
        <v>69720.100000000006</v>
      </c>
      <c r="G3720" s="5">
        <v>65166</v>
      </c>
      <c r="H3720" s="2" t="s">
        <v>35</v>
      </c>
      <c r="I3720" s="2" t="s">
        <v>22</v>
      </c>
      <c r="J3720" s="6">
        <v>3</v>
      </c>
      <c r="K3720" s="7">
        <v>686</v>
      </c>
      <c r="L3720" s="8">
        <v>210</v>
      </c>
      <c r="M3720" s="3">
        <v>2</v>
      </c>
      <c r="N3720" s="3">
        <v>2</v>
      </c>
      <c r="O3720" s="2" t="s">
        <v>51</v>
      </c>
      <c r="P3720" s="9" t="s">
        <v>7334</v>
      </c>
      <c r="Q3720" s="9" t="s">
        <v>13580</v>
      </c>
      <c r="R3720" s="10">
        <v>42498</v>
      </c>
      <c r="S3720" s="10">
        <v>45691.33895483669</v>
      </c>
      <c r="T3720" s="11">
        <v>22</v>
      </c>
      <c r="U3720" s="51">
        <v>5</v>
      </c>
      <c r="V3720" s="51">
        <v>2016</v>
      </c>
      <c r="W3720" s="52">
        <v>2025</v>
      </c>
    </row>
    <row r="3721" spans="1:23" x14ac:dyDescent="0.3">
      <c r="A3721" s="22">
        <v>3720</v>
      </c>
      <c r="B3721" s="2" t="s">
        <v>7337</v>
      </c>
      <c r="C3721" s="2" t="s">
        <v>118</v>
      </c>
      <c r="D3721" s="2" t="s">
        <v>92</v>
      </c>
      <c r="E3721" s="3">
        <v>2001</v>
      </c>
      <c r="F3721" s="4">
        <v>18181.560000000001</v>
      </c>
      <c r="G3721" s="5">
        <v>162472</v>
      </c>
      <c r="H3721" s="2" t="s">
        <v>21</v>
      </c>
      <c r="I3721" s="2" t="s">
        <v>22</v>
      </c>
      <c r="J3721" s="6">
        <v>2.9</v>
      </c>
      <c r="K3721" s="7">
        <v>173</v>
      </c>
      <c r="L3721" s="8">
        <v>698</v>
      </c>
      <c r="M3721" s="3">
        <v>5</v>
      </c>
      <c r="N3721" s="3">
        <v>7</v>
      </c>
      <c r="O3721" s="2" t="s">
        <v>65</v>
      </c>
      <c r="P3721" s="9" t="s">
        <v>7336</v>
      </c>
      <c r="Q3721" s="9" t="s">
        <v>13581</v>
      </c>
      <c r="R3721" s="10">
        <v>44173</v>
      </c>
      <c r="S3721" s="10">
        <v>45397.090105066723</v>
      </c>
      <c r="T3721" s="11">
        <v>23</v>
      </c>
      <c r="U3721" s="51">
        <v>12</v>
      </c>
      <c r="V3721" s="51">
        <v>2020</v>
      </c>
      <c r="W3721" s="52">
        <v>2024</v>
      </c>
    </row>
    <row r="3722" spans="1:23" x14ac:dyDescent="0.3">
      <c r="A3722" s="22">
        <v>3721</v>
      </c>
      <c r="B3722" s="2" t="s">
        <v>7339</v>
      </c>
      <c r="C3722" s="2" t="s">
        <v>107</v>
      </c>
      <c r="D3722" s="2" t="s">
        <v>20</v>
      </c>
      <c r="E3722" s="3">
        <v>2016</v>
      </c>
      <c r="F3722" s="4">
        <v>78156.710000000006</v>
      </c>
      <c r="G3722" s="5">
        <v>93733</v>
      </c>
      <c r="H3722" s="2" t="s">
        <v>21</v>
      </c>
      <c r="I3722" s="2" t="s">
        <v>29</v>
      </c>
      <c r="J3722" s="6">
        <v>1.1000000000000001</v>
      </c>
      <c r="K3722" s="7">
        <v>574</v>
      </c>
      <c r="L3722" s="8">
        <v>739</v>
      </c>
      <c r="M3722" s="3">
        <v>2</v>
      </c>
      <c r="N3722" s="3">
        <v>2</v>
      </c>
      <c r="O3722" s="2" t="s">
        <v>42</v>
      </c>
      <c r="P3722" s="9" t="s">
        <v>7338</v>
      </c>
      <c r="Q3722" s="9" t="s">
        <v>13582</v>
      </c>
      <c r="R3722" s="10">
        <v>42939</v>
      </c>
      <c r="S3722" s="10">
        <v>45190.166720389789</v>
      </c>
      <c r="T3722" s="11">
        <v>8</v>
      </c>
      <c r="U3722" s="51">
        <v>7</v>
      </c>
      <c r="V3722" s="51">
        <v>2017</v>
      </c>
      <c r="W3722" s="52">
        <v>2023</v>
      </c>
    </row>
    <row r="3723" spans="1:23" x14ac:dyDescent="0.3">
      <c r="A3723" s="22">
        <v>3722</v>
      </c>
      <c r="B3723" s="2" t="s">
        <v>7341</v>
      </c>
      <c r="C3723" s="2" t="s">
        <v>33</v>
      </c>
      <c r="D3723" s="2" t="s">
        <v>56</v>
      </c>
      <c r="E3723" s="3">
        <v>1995</v>
      </c>
      <c r="F3723" s="4">
        <v>62297.06</v>
      </c>
      <c r="G3723" s="5">
        <v>3767</v>
      </c>
      <c r="H3723" s="2" t="s">
        <v>28</v>
      </c>
      <c r="I3723" s="2" t="s">
        <v>29</v>
      </c>
      <c r="J3723" s="6">
        <v>5.9</v>
      </c>
      <c r="K3723" s="7">
        <v>548</v>
      </c>
      <c r="L3723" s="8">
        <v>631</v>
      </c>
      <c r="M3723" s="3">
        <v>2</v>
      </c>
      <c r="N3723" s="3">
        <v>4</v>
      </c>
      <c r="O3723" s="2" t="s">
        <v>23</v>
      </c>
      <c r="P3723" s="9" t="s">
        <v>7340</v>
      </c>
      <c r="Q3723" s="9" t="s">
        <v>13583</v>
      </c>
      <c r="R3723" s="10">
        <v>42392</v>
      </c>
      <c r="S3723" s="10">
        <v>45235.435774200552</v>
      </c>
      <c r="T3723" s="11">
        <v>29</v>
      </c>
      <c r="U3723" s="51">
        <v>1</v>
      </c>
      <c r="V3723" s="51">
        <v>2016</v>
      </c>
      <c r="W3723" s="52">
        <v>2023</v>
      </c>
    </row>
    <row r="3724" spans="1:23" x14ac:dyDescent="0.3">
      <c r="A3724" s="22">
        <v>3723</v>
      </c>
      <c r="B3724" s="2" t="s">
        <v>7343</v>
      </c>
      <c r="C3724" s="2" t="s">
        <v>74</v>
      </c>
      <c r="D3724" s="2" t="s">
        <v>34</v>
      </c>
      <c r="E3724" s="3">
        <v>2008</v>
      </c>
      <c r="F3724" s="4">
        <v>30533.46</v>
      </c>
      <c r="G3724" s="5">
        <v>202398</v>
      </c>
      <c r="H3724" s="2" t="s">
        <v>35</v>
      </c>
      <c r="I3724" s="2" t="s">
        <v>29</v>
      </c>
      <c r="J3724" s="6">
        <v>3</v>
      </c>
      <c r="K3724" s="7">
        <v>101</v>
      </c>
      <c r="L3724" s="8">
        <v>771</v>
      </c>
      <c r="M3724" s="3">
        <v>4</v>
      </c>
      <c r="N3724" s="3">
        <v>7</v>
      </c>
      <c r="O3724" s="2" t="s">
        <v>85</v>
      </c>
      <c r="P3724" s="9" t="s">
        <v>7342</v>
      </c>
      <c r="Q3724" s="9" t="s">
        <v>13584</v>
      </c>
      <c r="R3724" s="10">
        <v>44701</v>
      </c>
      <c r="S3724" s="10">
        <v>45283.479382922313</v>
      </c>
      <c r="T3724" s="11">
        <v>16</v>
      </c>
      <c r="U3724" s="51">
        <v>5</v>
      </c>
      <c r="V3724" s="51">
        <v>2022</v>
      </c>
      <c r="W3724" s="52">
        <v>2023</v>
      </c>
    </row>
    <row r="3725" spans="1:23" x14ac:dyDescent="0.3">
      <c r="A3725" s="22">
        <v>3724</v>
      </c>
      <c r="B3725" s="2" t="s">
        <v>7345</v>
      </c>
      <c r="C3725" s="2" t="s">
        <v>33</v>
      </c>
      <c r="D3725" s="2" t="s">
        <v>46</v>
      </c>
      <c r="E3725" s="3">
        <v>1999</v>
      </c>
      <c r="F3725" s="4">
        <v>68165.42</v>
      </c>
      <c r="G3725" s="5">
        <v>208635</v>
      </c>
      <c r="H3725" s="2" t="s">
        <v>41</v>
      </c>
      <c r="I3725" s="2" t="s">
        <v>29</v>
      </c>
      <c r="J3725" s="6">
        <v>1.8</v>
      </c>
      <c r="K3725" s="7">
        <v>604</v>
      </c>
      <c r="L3725" s="8">
        <v>464</v>
      </c>
      <c r="M3725" s="3">
        <v>5</v>
      </c>
      <c r="N3725" s="3">
        <v>5</v>
      </c>
      <c r="O3725" s="2" t="s">
        <v>65</v>
      </c>
      <c r="P3725" s="9" t="s">
        <v>7344</v>
      </c>
      <c r="Q3725" s="9" t="s">
        <v>13585</v>
      </c>
      <c r="R3725" s="10">
        <v>42599</v>
      </c>
      <c r="S3725" s="10">
        <v>45714.265540153749</v>
      </c>
      <c r="T3725" s="11">
        <v>25</v>
      </c>
      <c r="U3725" s="51">
        <v>8</v>
      </c>
      <c r="V3725" s="51">
        <v>2016</v>
      </c>
      <c r="W3725" s="52">
        <v>2025</v>
      </c>
    </row>
    <row r="3726" spans="1:23" x14ac:dyDescent="0.3">
      <c r="A3726" s="22">
        <v>3725</v>
      </c>
      <c r="B3726" s="2" t="s">
        <v>7347</v>
      </c>
      <c r="C3726" s="2" t="s">
        <v>45</v>
      </c>
      <c r="D3726" s="2" t="s">
        <v>92</v>
      </c>
      <c r="E3726" s="3">
        <v>2016</v>
      </c>
      <c r="F3726" s="4">
        <v>10488.33</v>
      </c>
      <c r="G3726" s="5">
        <v>102099</v>
      </c>
      <c r="H3726" s="2" t="s">
        <v>35</v>
      </c>
      <c r="I3726" s="2" t="s">
        <v>29</v>
      </c>
      <c r="J3726" s="6">
        <v>3.9</v>
      </c>
      <c r="K3726" s="7">
        <v>349</v>
      </c>
      <c r="L3726" s="8">
        <v>433</v>
      </c>
      <c r="M3726" s="3">
        <v>2</v>
      </c>
      <c r="N3726" s="3">
        <v>2</v>
      </c>
      <c r="O3726" s="2" t="s">
        <v>36</v>
      </c>
      <c r="P3726" s="9" t="s">
        <v>7346</v>
      </c>
      <c r="Q3726" s="9" t="s">
        <v>13586</v>
      </c>
      <c r="R3726" s="10">
        <v>44924</v>
      </c>
      <c r="S3726" s="10">
        <v>45622.267140473807</v>
      </c>
      <c r="T3726" s="11">
        <v>8</v>
      </c>
      <c r="U3726" s="51">
        <v>12</v>
      </c>
      <c r="V3726" s="51">
        <v>2022</v>
      </c>
      <c r="W3726" s="52">
        <v>2024</v>
      </c>
    </row>
    <row r="3727" spans="1:23" x14ac:dyDescent="0.3">
      <c r="A3727" s="22">
        <v>3726</v>
      </c>
      <c r="B3727" s="2" t="s">
        <v>7349</v>
      </c>
      <c r="C3727" s="2" t="s">
        <v>118</v>
      </c>
      <c r="D3727" s="2" t="s">
        <v>46</v>
      </c>
      <c r="E3727" s="3">
        <v>2008</v>
      </c>
      <c r="F3727" s="4">
        <v>47892.75</v>
      </c>
      <c r="G3727" s="5">
        <v>160846</v>
      </c>
      <c r="H3727" s="2" t="s">
        <v>35</v>
      </c>
      <c r="I3727" s="2" t="s">
        <v>29</v>
      </c>
      <c r="J3727" s="6">
        <v>5.5</v>
      </c>
      <c r="K3727" s="7">
        <v>453</v>
      </c>
      <c r="L3727" s="8">
        <v>275</v>
      </c>
      <c r="M3727" s="3">
        <v>3</v>
      </c>
      <c r="N3727" s="3">
        <v>2</v>
      </c>
      <c r="O3727" s="2" t="s">
        <v>36</v>
      </c>
      <c r="P3727" s="9" t="s">
        <v>7348</v>
      </c>
      <c r="Q3727" s="9" t="s">
        <v>13587</v>
      </c>
      <c r="R3727" s="10">
        <v>45241</v>
      </c>
      <c r="S3727" s="10">
        <v>45138.472381522028</v>
      </c>
      <c r="T3727" s="11">
        <v>16</v>
      </c>
      <c r="U3727" s="51">
        <v>11</v>
      </c>
      <c r="V3727" s="51">
        <v>2023</v>
      </c>
      <c r="W3727" s="52">
        <v>2023</v>
      </c>
    </row>
    <row r="3728" spans="1:23" x14ac:dyDescent="0.3">
      <c r="A3728" s="22">
        <v>3727</v>
      </c>
      <c r="B3728" s="2" t="s">
        <v>7351</v>
      </c>
      <c r="C3728" s="2" t="s">
        <v>118</v>
      </c>
      <c r="D3728" s="2" t="s">
        <v>50</v>
      </c>
      <c r="E3728" s="3">
        <v>1999</v>
      </c>
      <c r="F3728" s="4">
        <v>56571.7</v>
      </c>
      <c r="G3728" s="5">
        <v>250758</v>
      </c>
      <c r="H3728" s="2" t="s">
        <v>28</v>
      </c>
      <c r="I3728" s="2" t="s">
        <v>22</v>
      </c>
      <c r="J3728" s="6">
        <v>4.2</v>
      </c>
      <c r="K3728" s="7">
        <v>580</v>
      </c>
      <c r="L3728" s="8">
        <v>380</v>
      </c>
      <c r="M3728" s="3">
        <v>5</v>
      </c>
      <c r="N3728" s="3">
        <v>5</v>
      </c>
      <c r="O3728" s="2" t="s">
        <v>23</v>
      </c>
      <c r="P3728" s="9" t="s">
        <v>7350</v>
      </c>
      <c r="Q3728" s="9" t="s">
        <v>13588</v>
      </c>
      <c r="R3728" s="10">
        <v>42480</v>
      </c>
      <c r="S3728" s="10">
        <v>45359.706628371387</v>
      </c>
      <c r="T3728" s="11">
        <v>25</v>
      </c>
      <c r="U3728" s="51">
        <v>4</v>
      </c>
      <c r="V3728" s="51">
        <v>2016</v>
      </c>
      <c r="W3728" s="52">
        <v>2024</v>
      </c>
    </row>
    <row r="3729" spans="1:23" x14ac:dyDescent="0.3">
      <c r="A3729" s="22">
        <v>3728</v>
      </c>
      <c r="B3729" s="2" t="s">
        <v>6239</v>
      </c>
      <c r="C3729" s="2" t="s">
        <v>19</v>
      </c>
      <c r="D3729" s="2" t="s">
        <v>50</v>
      </c>
      <c r="E3729" s="3">
        <v>2007</v>
      </c>
      <c r="F3729" s="4">
        <v>71814.990000000005</v>
      </c>
      <c r="G3729" s="5">
        <v>259621</v>
      </c>
      <c r="H3729" s="2" t="s">
        <v>41</v>
      </c>
      <c r="I3729" s="2" t="s">
        <v>29</v>
      </c>
      <c r="J3729" s="6">
        <v>3</v>
      </c>
      <c r="K3729" s="7">
        <v>607</v>
      </c>
      <c r="L3729" s="8">
        <v>292</v>
      </c>
      <c r="M3729" s="3">
        <v>4</v>
      </c>
      <c r="N3729" s="3">
        <v>7</v>
      </c>
      <c r="O3729" s="2" t="s">
        <v>65</v>
      </c>
      <c r="P3729" s="9" t="s">
        <v>7352</v>
      </c>
      <c r="Q3729" s="9" t="s">
        <v>13589</v>
      </c>
      <c r="R3729" s="10">
        <v>44763</v>
      </c>
      <c r="S3729" s="10">
        <v>45832.549196885091</v>
      </c>
      <c r="T3729" s="11">
        <v>17</v>
      </c>
      <c r="U3729" s="51">
        <v>7</v>
      </c>
      <c r="V3729" s="51">
        <v>2022</v>
      </c>
      <c r="W3729" s="52">
        <v>2025</v>
      </c>
    </row>
    <row r="3730" spans="1:23" x14ac:dyDescent="0.3">
      <c r="A3730" s="22">
        <v>3729</v>
      </c>
      <c r="B3730" s="2" t="s">
        <v>7354</v>
      </c>
      <c r="C3730" s="2" t="s">
        <v>63</v>
      </c>
      <c r="D3730" s="2" t="s">
        <v>46</v>
      </c>
      <c r="E3730" s="3">
        <v>2008</v>
      </c>
      <c r="F3730" s="4">
        <v>76436.67</v>
      </c>
      <c r="G3730" s="5">
        <v>163006</v>
      </c>
      <c r="H3730" s="2" t="s">
        <v>21</v>
      </c>
      <c r="I3730" s="2" t="s">
        <v>22</v>
      </c>
      <c r="J3730" s="6">
        <v>1.3</v>
      </c>
      <c r="K3730" s="7">
        <v>111</v>
      </c>
      <c r="L3730" s="8">
        <v>785</v>
      </c>
      <c r="M3730" s="3">
        <v>2</v>
      </c>
      <c r="N3730" s="3">
        <v>7</v>
      </c>
      <c r="O3730" s="2" t="s">
        <v>42</v>
      </c>
      <c r="P3730" s="9" t="s">
        <v>7353</v>
      </c>
      <c r="Q3730" s="9" t="s">
        <v>13590</v>
      </c>
      <c r="R3730" s="10">
        <v>44618</v>
      </c>
      <c r="S3730" s="10">
        <v>45663.593405726861</v>
      </c>
      <c r="T3730" s="11">
        <v>16</v>
      </c>
      <c r="U3730" s="51">
        <v>2</v>
      </c>
      <c r="V3730" s="51">
        <v>2022</v>
      </c>
      <c r="W3730" s="52">
        <v>2025</v>
      </c>
    </row>
    <row r="3731" spans="1:23" x14ac:dyDescent="0.3">
      <c r="A3731" s="22">
        <v>3730</v>
      </c>
      <c r="B3731" s="2" t="s">
        <v>7356</v>
      </c>
      <c r="C3731" s="2" t="s">
        <v>107</v>
      </c>
      <c r="D3731" s="2" t="s">
        <v>79</v>
      </c>
      <c r="E3731" s="3">
        <v>2023</v>
      </c>
      <c r="F3731" s="4">
        <v>49722.36</v>
      </c>
      <c r="G3731" s="5">
        <v>225170</v>
      </c>
      <c r="H3731" s="2" t="s">
        <v>41</v>
      </c>
      <c r="I3731" s="2" t="s">
        <v>29</v>
      </c>
      <c r="J3731" s="6">
        <v>5.5</v>
      </c>
      <c r="K3731" s="7">
        <v>600</v>
      </c>
      <c r="L3731" s="8">
        <v>157</v>
      </c>
      <c r="M3731" s="3">
        <v>2</v>
      </c>
      <c r="N3731" s="3">
        <v>7</v>
      </c>
      <c r="O3731" s="2" t="s">
        <v>30</v>
      </c>
      <c r="P3731" s="9" t="s">
        <v>7355</v>
      </c>
      <c r="Q3731" s="9" t="s">
        <v>13591</v>
      </c>
      <c r="R3731" s="10">
        <v>44598</v>
      </c>
      <c r="S3731" s="10">
        <v>45675.859859017517</v>
      </c>
      <c r="T3731" s="11">
        <v>1</v>
      </c>
      <c r="U3731" s="51">
        <v>2</v>
      </c>
      <c r="V3731" s="51">
        <v>2022</v>
      </c>
      <c r="W3731" s="52">
        <v>2025</v>
      </c>
    </row>
    <row r="3732" spans="1:23" x14ac:dyDescent="0.3">
      <c r="A3732" s="22">
        <v>3731</v>
      </c>
      <c r="B3732" s="2" t="s">
        <v>142</v>
      </c>
      <c r="C3732" s="2" t="s">
        <v>107</v>
      </c>
      <c r="D3732" s="2" t="s">
        <v>79</v>
      </c>
      <c r="E3732" s="3">
        <v>2019</v>
      </c>
      <c r="F3732" s="4">
        <v>16870.32</v>
      </c>
      <c r="G3732" s="5">
        <v>222009</v>
      </c>
      <c r="H3732" s="2" t="s">
        <v>35</v>
      </c>
      <c r="I3732" s="2" t="s">
        <v>22</v>
      </c>
      <c r="J3732" s="6">
        <v>3.5</v>
      </c>
      <c r="K3732" s="7">
        <v>453</v>
      </c>
      <c r="L3732" s="8">
        <v>494</v>
      </c>
      <c r="M3732" s="3">
        <v>2</v>
      </c>
      <c r="N3732" s="3">
        <v>5</v>
      </c>
      <c r="O3732" s="2" t="s">
        <v>85</v>
      </c>
      <c r="P3732" s="9" t="s">
        <v>7357</v>
      </c>
      <c r="Q3732" s="9" t="s">
        <v>13592</v>
      </c>
      <c r="R3732" s="10">
        <v>44203</v>
      </c>
      <c r="S3732" s="10">
        <v>45859.272541554034</v>
      </c>
      <c r="T3732" s="11">
        <v>5</v>
      </c>
      <c r="U3732" s="51">
        <v>1</v>
      </c>
      <c r="V3732" s="51">
        <v>2021</v>
      </c>
      <c r="W3732" s="52">
        <v>2025</v>
      </c>
    </row>
    <row r="3733" spans="1:23" x14ac:dyDescent="0.3">
      <c r="A3733" s="22">
        <v>3732</v>
      </c>
      <c r="B3733" s="2" t="s">
        <v>7359</v>
      </c>
      <c r="C3733" s="2" t="s">
        <v>19</v>
      </c>
      <c r="D3733" s="2" t="s">
        <v>27</v>
      </c>
      <c r="E3733" s="3">
        <v>2021</v>
      </c>
      <c r="F3733" s="4">
        <v>15991.52</v>
      </c>
      <c r="G3733" s="5">
        <v>77703</v>
      </c>
      <c r="H3733" s="2" t="s">
        <v>35</v>
      </c>
      <c r="I3733" s="2" t="s">
        <v>22</v>
      </c>
      <c r="J3733" s="6">
        <v>5.3</v>
      </c>
      <c r="K3733" s="7">
        <v>213</v>
      </c>
      <c r="L3733" s="8">
        <v>309</v>
      </c>
      <c r="M3733" s="3">
        <v>5</v>
      </c>
      <c r="N3733" s="3">
        <v>4</v>
      </c>
      <c r="O3733" s="2" t="s">
        <v>80</v>
      </c>
      <c r="P3733" s="9" t="s">
        <v>7358</v>
      </c>
      <c r="Q3733" s="9" t="s">
        <v>13593</v>
      </c>
      <c r="R3733" s="10">
        <v>43152</v>
      </c>
      <c r="S3733" s="10">
        <v>45294.139514948707</v>
      </c>
      <c r="T3733" s="11">
        <v>3</v>
      </c>
      <c r="U3733" s="51">
        <v>2</v>
      </c>
      <c r="V3733" s="51">
        <v>2018</v>
      </c>
      <c r="W3733" s="52">
        <v>2024</v>
      </c>
    </row>
    <row r="3734" spans="1:23" x14ac:dyDescent="0.3">
      <c r="A3734" s="22">
        <v>3733</v>
      </c>
      <c r="B3734" s="2" t="s">
        <v>7361</v>
      </c>
      <c r="C3734" s="2" t="s">
        <v>74</v>
      </c>
      <c r="D3734" s="2" t="s">
        <v>92</v>
      </c>
      <c r="E3734" s="3">
        <v>1999</v>
      </c>
      <c r="F3734" s="4">
        <v>13561.99</v>
      </c>
      <c r="G3734" s="5">
        <v>202424</v>
      </c>
      <c r="H3734" s="2" t="s">
        <v>21</v>
      </c>
      <c r="I3734" s="2" t="s">
        <v>29</v>
      </c>
      <c r="J3734" s="6">
        <v>3</v>
      </c>
      <c r="K3734" s="7">
        <v>662</v>
      </c>
      <c r="L3734" s="8">
        <v>583</v>
      </c>
      <c r="M3734" s="3">
        <v>5</v>
      </c>
      <c r="N3734" s="3">
        <v>2</v>
      </c>
      <c r="O3734" s="2" t="s">
        <v>85</v>
      </c>
      <c r="P3734" s="9" t="s">
        <v>7360</v>
      </c>
      <c r="Q3734" s="9" t="s">
        <v>13594</v>
      </c>
      <c r="R3734" s="10">
        <v>42047</v>
      </c>
      <c r="S3734" s="10">
        <v>45498.726432332187</v>
      </c>
      <c r="T3734" s="11">
        <v>25</v>
      </c>
      <c r="U3734" s="51">
        <v>2</v>
      </c>
      <c r="V3734" s="51">
        <v>2015</v>
      </c>
      <c r="W3734" s="52">
        <v>2024</v>
      </c>
    </row>
    <row r="3735" spans="1:23" x14ac:dyDescent="0.3">
      <c r="A3735" s="22">
        <v>3734</v>
      </c>
      <c r="B3735" s="2" t="s">
        <v>7363</v>
      </c>
      <c r="C3735" s="2" t="s">
        <v>63</v>
      </c>
      <c r="D3735" s="2" t="s">
        <v>64</v>
      </c>
      <c r="E3735" s="3">
        <v>2018</v>
      </c>
      <c r="F3735" s="4">
        <v>47344.02</v>
      </c>
      <c r="G3735" s="5">
        <v>52781</v>
      </c>
      <c r="H3735" s="2" t="s">
        <v>28</v>
      </c>
      <c r="I3735" s="2" t="s">
        <v>29</v>
      </c>
      <c r="J3735" s="6">
        <v>5.4</v>
      </c>
      <c r="K3735" s="7">
        <v>408</v>
      </c>
      <c r="L3735" s="8">
        <v>251</v>
      </c>
      <c r="M3735" s="3">
        <v>4</v>
      </c>
      <c r="N3735" s="3">
        <v>4</v>
      </c>
      <c r="O3735" s="2" t="s">
        <v>42</v>
      </c>
      <c r="P3735" s="9" t="s">
        <v>7362</v>
      </c>
      <c r="Q3735" s="9" t="s">
        <v>13595</v>
      </c>
      <c r="R3735" s="10">
        <v>45219</v>
      </c>
      <c r="S3735" s="10">
        <v>45658.628412728263</v>
      </c>
      <c r="T3735" s="11">
        <v>6</v>
      </c>
      <c r="U3735" s="51">
        <v>10</v>
      </c>
      <c r="V3735" s="51">
        <v>2023</v>
      </c>
      <c r="W3735" s="52">
        <v>2025</v>
      </c>
    </row>
    <row r="3736" spans="1:23" x14ac:dyDescent="0.3">
      <c r="A3736" s="22">
        <v>3735</v>
      </c>
      <c r="B3736" s="2" t="s">
        <v>7365</v>
      </c>
      <c r="C3736" s="2" t="s">
        <v>19</v>
      </c>
      <c r="D3736" s="2" t="s">
        <v>27</v>
      </c>
      <c r="E3736" s="3">
        <v>1993</v>
      </c>
      <c r="F3736" s="4">
        <v>75971.14</v>
      </c>
      <c r="G3736" s="5">
        <v>76709</v>
      </c>
      <c r="H3736" s="2" t="s">
        <v>35</v>
      </c>
      <c r="I3736" s="2" t="s">
        <v>29</v>
      </c>
      <c r="J3736" s="6">
        <v>1.8</v>
      </c>
      <c r="K3736" s="7">
        <v>217</v>
      </c>
      <c r="L3736" s="8">
        <v>530</v>
      </c>
      <c r="M3736" s="3">
        <v>3</v>
      </c>
      <c r="N3736" s="3">
        <v>4</v>
      </c>
      <c r="O3736" s="2" t="s">
        <v>36</v>
      </c>
      <c r="P3736" s="9" t="s">
        <v>7364</v>
      </c>
      <c r="Q3736" s="9" t="s">
        <v>13596</v>
      </c>
      <c r="R3736" s="10">
        <v>41860</v>
      </c>
      <c r="S3736" s="10">
        <v>45310.348756797073</v>
      </c>
      <c r="T3736" s="11">
        <v>31</v>
      </c>
      <c r="U3736" s="51">
        <v>8</v>
      </c>
      <c r="V3736" s="51">
        <v>2014</v>
      </c>
      <c r="W3736" s="52">
        <v>2024</v>
      </c>
    </row>
    <row r="3737" spans="1:23" x14ac:dyDescent="0.3">
      <c r="A3737" s="22">
        <v>3736</v>
      </c>
      <c r="B3737" s="2" t="s">
        <v>7367</v>
      </c>
      <c r="C3737" s="2" t="s">
        <v>26</v>
      </c>
      <c r="D3737" s="2" t="s">
        <v>92</v>
      </c>
      <c r="E3737" s="3">
        <v>2022</v>
      </c>
      <c r="F3737" s="4">
        <v>16258.39</v>
      </c>
      <c r="G3737" s="5">
        <v>241814</v>
      </c>
      <c r="H3737" s="2" t="s">
        <v>28</v>
      </c>
      <c r="I3737" s="2" t="s">
        <v>22</v>
      </c>
      <c r="J3737" s="6">
        <v>4.9000000000000004</v>
      </c>
      <c r="K3737" s="7">
        <v>247</v>
      </c>
      <c r="L3737" s="8">
        <v>776</v>
      </c>
      <c r="M3737" s="3">
        <v>2</v>
      </c>
      <c r="N3737" s="3">
        <v>2</v>
      </c>
      <c r="O3737" s="2" t="s">
        <v>65</v>
      </c>
      <c r="P3737" s="9" t="s">
        <v>7366</v>
      </c>
      <c r="Q3737" s="9" t="s">
        <v>13597</v>
      </c>
      <c r="R3737" s="10">
        <v>44710</v>
      </c>
      <c r="S3737" s="10">
        <v>45724.63361376847</v>
      </c>
      <c r="T3737" s="11">
        <v>2</v>
      </c>
      <c r="U3737" s="51">
        <v>5</v>
      </c>
      <c r="V3737" s="51">
        <v>2022</v>
      </c>
      <c r="W3737" s="52">
        <v>2025</v>
      </c>
    </row>
    <row r="3738" spans="1:23" x14ac:dyDescent="0.3">
      <c r="A3738" s="22">
        <v>3737</v>
      </c>
      <c r="B3738" s="2" t="s">
        <v>7369</v>
      </c>
      <c r="C3738" s="2" t="s">
        <v>118</v>
      </c>
      <c r="D3738" s="2" t="s">
        <v>79</v>
      </c>
      <c r="E3738" s="3">
        <v>2018</v>
      </c>
      <c r="F3738" s="4">
        <v>71043.42</v>
      </c>
      <c r="G3738" s="5">
        <v>4430</v>
      </c>
      <c r="H3738" s="2" t="s">
        <v>21</v>
      </c>
      <c r="I3738" s="2" t="s">
        <v>22</v>
      </c>
      <c r="J3738" s="6">
        <v>4</v>
      </c>
      <c r="K3738" s="7">
        <v>570</v>
      </c>
      <c r="L3738" s="8">
        <v>162</v>
      </c>
      <c r="M3738" s="3">
        <v>2</v>
      </c>
      <c r="N3738" s="3">
        <v>2</v>
      </c>
      <c r="O3738" s="2" t="s">
        <v>51</v>
      </c>
      <c r="P3738" s="9" t="s">
        <v>7368</v>
      </c>
      <c r="Q3738" s="9" t="s">
        <v>13598</v>
      </c>
      <c r="R3738" s="10">
        <v>43215</v>
      </c>
      <c r="S3738" s="10">
        <v>45573.201327311181</v>
      </c>
      <c r="T3738" s="11">
        <v>6</v>
      </c>
      <c r="U3738" s="51">
        <v>4</v>
      </c>
      <c r="V3738" s="51">
        <v>2018</v>
      </c>
      <c r="W3738" s="52">
        <v>2024</v>
      </c>
    </row>
    <row r="3739" spans="1:23" x14ac:dyDescent="0.3">
      <c r="A3739" s="22">
        <v>3738</v>
      </c>
      <c r="B3739" s="2" t="s">
        <v>7371</v>
      </c>
      <c r="C3739" s="2" t="s">
        <v>26</v>
      </c>
      <c r="D3739" s="2" t="s">
        <v>40</v>
      </c>
      <c r="E3739" s="3">
        <v>1997</v>
      </c>
      <c r="F3739" s="4">
        <v>10512.68</v>
      </c>
      <c r="G3739" s="5">
        <v>107278</v>
      </c>
      <c r="H3739" s="2" t="s">
        <v>41</v>
      </c>
      <c r="I3739" s="2" t="s">
        <v>29</v>
      </c>
      <c r="J3739" s="6">
        <v>2.1</v>
      </c>
      <c r="K3739" s="7">
        <v>202</v>
      </c>
      <c r="L3739" s="8">
        <v>145</v>
      </c>
      <c r="M3739" s="3">
        <v>3</v>
      </c>
      <c r="N3739" s="3">
        <v>7</v>
      </c>
      <c r="O3739" s="2" t="s">
        <v>65</v>
      </c>
      <c r="P3739" s="9" t="s">
        <v>7370</v>
      </c>
      <c r="Q3739" s="9" t="s">
        <v>13599</v>
      </c>
      <c r="R3739" s="10">
        <v>45307</v>
      </c>
      <c r="S3739" s="10">
        <v>45485.291745394788</v>
      </c>
      <c r="T3739" s="11">
        <v>27</v>
      </c>
      <c r="U3739" s="51">
        <v>1</v>
      </c>
      <c r="V3739" s="51">
        <v>2024</v>
      </c>
      <c r="W3739" s="52">
        <v>2024</v>
      </c>
    </row>
    <row r="3740" spans="1:23" x14ac:dyDescent="0.3">
      <c r="A3740" s="22">
        <v>3739</v>
      </c>
      <c r="B3740" s="2" t="s">
        <v>7373</v>
      </c>
      <c r="C3740" s="2" t="s">
        <v>118</v>
      </c>
      <c r="D3740" s="2" t="s">
        <v>64</v>
      </c>
      <c r="E3740" s="3">
        <v>2001</v>
      </c>
      <c r="F3740" s="4">
        <v>19622.52</v>
      </c>
      <c r="G3740" s="5">
        <v>271369</v>
      </c>
      <c r="H3740" s="2" t="s">
        <v>21</v>
      </c>
      <c r="I3740" s="2" t="s">
        <v>22</v>
      </c>
      <c r="J3740" s="6">
        <v>5.7</v>
      </c>
      <c r="K3740" s="7">
        <v>638</v>
      </c>
      <c r="L3740" s="8">
        <v>560</v>
      </c>
      <c r="M3740" s="3">
        <v>3</v>
      </c>
      <c r="N3740" s="3">
        <v>2</v>
      </c>
      <c r="O3740" s="2" t="s">
        <v>42</v>
      </c>
      <c r="P3740" s="9" t="s">
        <v>7372</v>
      </c>
      <c r="Q3740" s="9" t="s">
        <v>13600</v>
      </c>
      <c r="R3740" s="10">
        <v>43403</v>
      </c>
      <c r="S3740" s="10">
        <v>45351.967080461807</v>
      </c>
      <c r="T3740" s="11">
        <v>23</v>
      </c>
      <c r="U3740" s="51">
        <v>10</v>
      </c>
      <c r="V3740" s="51">
        <v>2018</v>
      </c>
      <c r="W3740" s="52">
        <v>2024</v>
      </c>
    </row>
    <row r="3741" spans="1:23" x14ac:dyDescent="0.3">
      <c r="A3741" s="22">
        <v>3740</v>
      </c>
      <c r="B3741" s="2" t="s">
        <v>7375</v>
      </c>
      <c r="C3741" s="2" t="s">
        <v>26</v>
      </c>
      <c r="D3741" s="2" t="s">
        <v>20</v>
      </c>
      <c r="E3741" s="3">
        <v>1994</v>
      </c>
      <c r="F3741" s="4">
        <v>10766.73</v>
      </c>
      <c r="G3741" s="5">
        <v>218786</v>
      </c>
      <c r="H3741" s="2" t="s">
        <v>28</v>
      </c>
      <c r="I3741" s="2" t="s">
        <v>22</v>
      </c>
      <c r="J3741" s="6">
        <v>1.3</v>
      </c>
      <c r="K3741" s="7">
        <v>604</v>
      </c>
      <c r="L3741" s="8">
        <v>191</v>
      </c>
      <c r="M3741" s="3">
        <v>4</v>
      </c>
      <c r="N3741" s="3">
        <v>5</v>
      </c>
      <c r="O3741" s="2" t="s">
        <v>42</v>
      </c>
      <c r="P3741" s="9" t="s">
        <v>7374</v>
      </c>
      <c r="Q3741" s="9" t="s">
        <v>13601</v>
      </c>
      <c r="R3741" s="10">
        <v>44281</v>
      </c>
      <c r="S3741" s="10">
        <v>45387.306148275369</v>
      </c>
      <c r="T3741" s="11">
        <v>30</v>
      </c>
      <c r="U3741" s="51">
        <v>3</v>
      </c>
      <c r="V3741" s="51">
        <v>2021</v>
      </c>
      <c r="W3741" s="52">
        <v>2024</v>
      </c>
    </row>
    <row r="3742" spans="1:23" x14ac:dyDescent="0.3">
      <c r="A3742" s="22">
        <v>3741</v>
      </c>
      <c r="B3742" s="2" t="s">
        <v>7377</v>
      </c>
      <c r="C3742" s="2" t="s">
        <v>118</v>
      </c>
      <c r="D3742" s="2" t="s">
        <v>92</v>
      </c>
      <c r="E3742" s="3">
        <v>2006</v>
      </c>
      <c r="F3742" s="4">
        <v>46895.05</v>
      </c>
      <c r="G3742" s="5">
        <v>25412</v>
      </c>
      <c r="H3742" s="2" t="s">
        <v>41</v>
      </c>
      <c r="I3742" s="2" t="s">
        <v>22</v>
      </c>
      <c r="J3742" s="6">
        <v>5.5</v>
      </c>
      <c r="K3742" s="7">
        <v>458</v>
      </c>
      <c r="L3742" s="8">
        <v>768</v>
      </c>
      <c r="M3742" s="3">
        <v>4</v>
      </c>
      <c r="N3742" s="3">
        <v>5</v>
      </c>
      <c r="O3742" s="2" t="s">
        <v>85</v>
      </c>
      <c r="P3742" s="9" t="s">
        <v>7376</v>
      </c>
      <c r="Q3742" s="9" t="s">
        <v>13602</v>
      </c>
      <c r="R3742" s="10">
        <v>43892</v>
      </c>
      <c r="S3742" s="10">
        <v>45838.098306707063</v>
      </c>
      <c r="T3742" s="11">
        <v>18</v>
      </c>
      <c r="U3742" s="51">
        <v>3</v>
      </c>
      <c r="V3742" s="51">
        <v>2020</v>
      </c>
      <c r="W3742" s="52">
        <v>2025</v>
      </c>
    </row>
    <row r="3743" spans="1:23" x14ac:dyDescent="0.3">
      <c r="A3743" s="22">
        <v>3742</v>
      </c>
      <c r="B3743" s="2" t="s">
        <v>2153</v>
      </c>
      <c r="C3743" s="2" t="s">
        <v>49</v>
      </c>
      <c r="D3743" s="2" t="s">
        <v>27</v>
      </c>
      <c r="E3743" s="3">
        <v>2003</v>
      </c>
      <c r="F3743" s="4">
        <v>61864.38</v>
      </c>
      <c r="G3743" s="5">
        <v>6630</v>
      </c>
      <c r="H3743" s="2" t="s">
        <v>21</v>
      </c>
      <c r="I3743" s="2" t="s">
        <v>29</v>
      </c>
      <c r="J3743" s="6">
        <v>4.3</v>
      </c>
      <c r="K3743" s="7">
        <v>149</v>
      </c>
      <c r="L3743" s="8">
        <v>229</v>
      </c>
      <c r="M3743" s="3">
        <v>2</v>
      </c>
      <c r="N3743" s="3">
        <v>4</v>
      </c>
      <c r="O3743" s="2" t="s">
        <v>30</v>
      </c>
      <c r="P3743" s="9" t="s">
        <v>7378</v>
      </c>
      <c r="Q3743" s="9" t="s">
        <v>13603</v>
      </c>
      <c r="R3743" s="10">
        <v>45201</v>
      </c>
      <c r="S3743" s="10">
        <v>45729.890665178747</v>
      </c>
      <c r="T3743" s="11">
        <v>21</v>
      </c>
      <c r="U3743" s="51">
        <v>10</v>
      </c>
      <c r="V3743" s="51">
        <v>2023</v>
      </c>
      <c r="W3743" s="52">
        <v>2025</v>
      </c>
    </row>
    <row r="3744" spans="1:23" x14ac:dyDescent="0.3">
      <c r="A3744" s="22">
        <v>3743</v>
      </c>
      <c r="B3744" s="2" t="s">
        <v>7380</v>
      </c>
      <c r="C3744" s="2" t="s">
        <v>45</v>
      </c>
      <c r="D3744" s="2" t="s">
        <v>92</v>
      </c>
      <c r="E3744" s="3">
        <v>2005</v>
      </c>
      <c r="F3744" s="4">
        <v>71388.42</v>
      </c>
      <c r="G3744" s="5">
        <v>66980</v>
      </c>
      <c r="H3744" s="2" t="s">
        <v>41</v>
      </c>
      <c r="I3744" s="2" t="s">
        <v>22</v>
      </c>
      <c r="J3744" s="6">
        <v>3.2</v>
      </c>
      <c r="K3744" s="7">
        <v>103</v>
      </c>
      <c r="L3744" s="8">
        <v>317</v>
      </c>
      <c r="M3744" s="3">
        <v>3</v>
      </c>
      <c r="N3744" s="3">
        <v>7</v>
      </c>
      <c r="O3744" s="2" t="s">
        <v>80</v>
      </c>
      <c r="P3744" s="9" t="s">
        <v>7379</v>
      </c>
      <c r="Q3744" s="9" t="s">
        <v>13604</v>
      </c>
      <c r="R3744" s="10">
        <v>45160</v>
      </c>
      <c r="S3744" s="10">
        <v>45394.461579361589</v>
      </c>
      <c r="T3744" s="11">
        <v>19</v>
      </c>
      <c r="U3744" s="51">
        <v>8</v>
      </c>
      <c r="V3744" s="51">
        <v>2023</v>
      </c>
      <c r="W3744" s="52">
        <v>2024</v>
      </c>
    </row>
    <row r="3745" spans="1:23" x14ac:dyDescent="0.3">
      <c r="A3745" s="22">
        <v>3744</v>
      </c>
      <c r="B3745" s="2" t="s">
        <v>7382</v>
      </c>
      <c r="C3745" s="2" t="s">
        <v>33</v>
      </c>
      <c r="D3745" s="2" t="s">
        <v>64</v>
      </c>
      <c r="E3745" s="3">
        <v>2016</v>
      </c>
      <c r="F3745" s="4">
        <v>11895.72</v>
      </c>
      <c r="G3745" s="5">
        <v>62519</v>
      </c>
      <c r="H3745" s="2" t="s">
        <v>35</v>
      </c>
      <c r="I3745" s="2" t="s">
        <v>29</v>
      </c>
      <c r="J3745" s="6">
        <v>5.3</v>
      </c>
      <c r="K3745" s="7">
        <v>630</v>
      </c>
      <c r="L3745" s="8">
        <v>465</v>
      </c>
      <c r="M3745" s="3">
        <v>5</v>
      </c>
      <c r="N3745" s="3">
        <v>7</v>
      </c>
      <c r="O3745" s="2" t="s">
        <v>65</v>
      </c>
      <c r="P3745" s="9" t="s">
        <v>7381</v>
      </c>
      <c r="Q3745" s="9" t="s">
        <v>9946</v>
      </c>
      <c r="R3745" s="10">
        <v>45324</v>
      </c>
      <c r="S3745" s="10">
        <v>45181.112909627642</v>
      </c>
      <c r="T3745" s="11">
        <v>8</v>
      </c>
      <c r="U3745" s="51">
        <v>2</v>
      </c>
      <c r="V3745" s="51">
        <v>2024</v>
      </c>
      <c r="W3745" s="52">
        <v>2023</v>
      </c>
    </row>
    <row r="3746" spans="1:23" x14ac:dyDescent="0.3">
      <c r="A3746" s="22">
        <v>3745</v>
      </c>
      <c r="B3746" s="2" t="s">
        <v>7384</v>
      </c>
      <c r="C3746" s="2" t="s">
        <v>49</v>
      </c>
      <c r="D3746" s="2" t="s">
        <v>46</v>
      </c>
      <c r="E3746" s="3">
        <v>2007</v>
      </c>
      <c r="F3746" s="4">
        <v>70297.83</v>
      </c>
      <c r="G3746" s="5">
        <v>258192</v>
      </c>
      <c r="H3746" s="2" t="s">
        <v>21</v>
      </c>
      <c r="I3746" s="2" t="s">
        <v>22</v>
      </c>
      <c r="J3746" s="6">
        <v>2.6</v>
      </c>
      <c r="K3746" s="7">
        <v>248</v>
      </c>
      <c r="L3746" s="8">
        <v>196</v>
      </c>
      <c r="M3746" s="3">
        <v>2</v>
      </c>
      <c r="N3746" s="3">
        <v>2</v>
      </c>
      <c r="O3746" s="2" t="s">
        <v>51</v>
      </c>
      <c r="P3746" s="9" t="s">
        <v>7383</v>
      </c>
      <c r="Q3746" s="9" t="s">
        <v>13605</v>
      </c>
      <c r="R3746" s="10">
        <v>43901</v>
      </c>
      <c r="S3746" s="10">
        <v>45163.151317309181</v>
      </c>
      <c r="T3746" s="11">
        <v>17</v>
      </c>
      <c r="U3746" s="51">
        <v>3</v>
      </c>
      <c r="V3746" s="51">
        <v>2020</v>
      </c>
      <c r="W3746" s="52">
        <v>2023</v>
      </c>
    </row>
    <row r="3747" spans="1:23" x14ac:dyDescent="0.3">
      <c r="A3747" s="22">
        <v>3746</v>
      </c>
      <c r="B3747" s="2" t="s">
        <v>7386</v>
      </c>
      <c r="C3747" s="2" t="s">
        <v>33</v>
      </c>
      <c r="D3747" s="2" t="s">
        <v>46</v>
      </c>
      <c r="E3747" s="3">
        <v>1990</v>
      </c>
      <c r="F3747" s="4">
        <v>19369.810000000001</v>
      </c>
      <c r="G3747" s="5">
        <v>250450</v>
      </c>
      <c r="H3747" s="2" t="s">
        <v>41</v>
      </c>
      <c r="I3747" s="2" t="s">
        <v>29</v>
      </c>
      <c r="J3747" s="6">
        <v>5.3</v>
      </c>
      <c r="K3747" s="7">
        <v>289</v>
      </c>
      <c r="L3747" s="8">
        <v>191</v>
      </c>
      <c r="M3747" s="3">
        <v>5</v>
      </c>
      <c r="N3747" s="3">
        <v>2</v>
      </c>
      <c r="O3747" s="2" t="s">
        <v>23</v>
      </c>
      <c r="P3747" s="9" t="s">
        <v>7385</v>
      </c>
      <c r="Q3747" s="9" t="s">
        <v>13606</v>
      </c>
      <c r="R3747" s="10">
        <v>44691</v>
      </c>
      <c r="S3747" s="10">
        <v>45666.660019049523</v>
      </c>
      <c r="T3747" s="11">
        <v>34</v>
      </c>
      <c r="U3747" s="51">
        <v>5</v>
      </c>
      <c r="V3747" s="51">
        <v>2022</v>
      </c>
      <c r="W3747" s="52">
        <v>2025</v>
      </c>
    </row>
    <row r="3748" spans="1:23" x14ac:dyDescent="0.3">
      <c r="A3748" s="22">
        <v>3747</v>
      </c>
      <c r="B3748" s="2" t="s">
        <v>7388</v>
      </c>
      <c r="C3748" s="2" t="s">
        <v>45</v>
      </c>
      <c r="D3748" s="2" t="s">
        <v>50</v>
      </c>
      <c r="E3748" s="3">
        <v>2004</v>
      </c>
      <c r="F3748" s="4">
        <v>47256.94</v>
      </c>
      <c r="G3748" s="5">
        <v>226401</v>
      </c>
      <c r="H3748" s="2" t="s">
        <v>28</v>
      </c>
      <c r="I3748" s="2" t="s">
        <v>29</v>
      </c>
      <c r="J3748" s="6">
        <v>3.1</v>
      </c>
      <c r="K3748" s="7">
        <v>604</v>
      </c>
      <c r="L3748" s="8">
        <v>336</v>
      </c>
      <c r="M3748" s="3">
        <v>4</v>
      </c>
      <c r="N3748" s="3">
        <v>5</v>
      </c>
      <c r="O3748" s="2" t="s">
        <v>80</v>
      </c>
      <c r="P3748" s="9" t="s">
        <v>7387</v>
      </c>
      <c r="Q3748" s="9" t="s">
        <v>13607</v>
      </c>
      <c r="R3748" s="10">
        <v>42781</v>
      </c>
      <c r="S3748" s="10">
        <v>45327.580203086327</v>
      </c>
      <c r="T3748" s="11">
        <v>20</v>
      </c>
      <c r="U3748" s="51">
        <v>2</v>
      </c>
      <c r="V3748" s="51">
        <v>2017</v>
      </c>
      <c r="W3748" s="52">
        <v>2024</v>
      </c>
    </row>
    <row r="3749" spans="1:23" x14ac:dyDescent="0.3">
      <c r="A3749" s="22">
        <v>3748</v>
      </c>
      <c r="B3749" s="2" t="s">
        <v>7390</v>
      </c>
      <c r="C3749" s="2" t="s">
        <v>33</v>
      </c>
      <c r="D3749" s="2" t="s">
        <v>79</v>
      </c>
      <c r="E3749" s="3">
        <v>2019</v>
      </c>
      <c r="F3749" s="4">
        <v>9628.86</v>
      </c>
      <c r="G3749" s="5">
        <v>283162</v>
      </c>
      <c r="H3749" s="2" t="s">
        <v>21</v>
      </c>
      <c r="I3749" s="2" t="s">
        <v>22</v>
      </c>
      <c r="J3749" s="6">
        <v>5</v>
      </c>
      <c r="K3749" s="7">
        <v>586</v>
      </c>
      <c r="L3749" s="8">
        <v>708</v>
      </c>
      <c r="M3749" s="3">
        <v>5</v>
      </c>
      <c r="N3749" s="3">
        <v>5</v>
      </c>
      <c r="O3749" s="2" t="s">
        <v>80</v>
      </c>
      <c r="P3749" s="9" t="s">
        <v>7389</v>
      </c>
      <c r="Q3749" s="9" t="s">
        <v>13608</v>
      </c>
      <c r="R3749" s="10">
        <v>42129</v>
      </c>
      <c r="S3749" s="10">
        <v>45133.361359317583</v>
      </c>
      <c r="T3749" s="11">
        <v>5</v>
      </c>
      <c r="U3749" s="51">
        <v>5</v>
      </c>
      <c r="V3749" s="51">
        <v>2015</v>
      </c>
      <c r="W3749" s="52">
        <v>2023</v>
      </c>
    </row>
    <row r="3750" spans="1:23" x14ac:dyDescent="0.3">
      <c r="A3750" s="22">
        <v>3749</v>
      </c>
      <c r="B3750" s="2" t="s">
        <v>7392</v>
      </c>
      <c r="C3750" s="2" t="s">
        <v>107</v>
      </c>
      <c r="D3750" s="2" t="s">
        <v>34</v>
      </c>
      <c r="E3750" s="3">
        <v>1996</v>
      </c>
      <c r="F3750" s="4">
        <v>23074.41</v>
      </c>
      <c r="G3750" s="5">
        <v>215321</v>
      </c>
      <c r="H3750" s="2" t="s">
        <v>21</v>
      </c>
      <c r="I3750" s="2" t="s">
        <v>29</v>
      </c>
      <c r="J3750" s="6">
        <v>1.4</v>
      </c>
      <c r="K3750" s="7">
        <v>602</v>
      </c>
      <c r="L3750" s="8">
        <v>520</v>
      </c>
      <c r="M3750" s="3">
        <v>5</v>
      </c>
      <c r="N3750" s="3">
        <v>5</v>
      </c>
      <c r="O3750" s="2" t="s">
        <v>36</v>
      </c>
      <c r="P3750" s="9" t="s">
        <v>7391</v>
      </c>
      <c r="Q3750" s="9" t="s">
        <v>13609</v>
      </c>
      <c r="R3750" s="10">
        <v>44361</v>
      </c>
      <c r="S3750" s="10">
        <v>45353.719430931887</v>
      </c>
      <c r="T3750" s="11">
        <v>28</v>
      </c>
      <c r="U3750" s="51">
        <v>6</v>
      </c>
      <c r="V3750" s="51">
        <v>2021</v>
      </c>
      <c r="W3750" s="52">
        <v>2024</v>
      </c>
    </row>
    <row r="3751" spans="1:23" x14ac:dyDescent="0.3">
      <c r="A3751" s="22">
        <v>3750</v>
      </c>
      <c r="B3751" s="2" t="s">
        <v>7394</v>
      </c>
      <c r="C3751" s="2" t="s">
        <v>118</v>
      </c>
      <c r="D3751" s="2" t="s">
        <v>40</v>
      </c>
      <c r="E3751" s="3">
        <v>2007</v>
      </c>
      <c r="F3751" s="4">
        <v>75093.649999999994</v>
      </c>
      <c r="G3751" s="5">
        <v>17350</v>
      </c>
      <c r="H3751" s="2" t="s">
        <v>35</v>
      </c>
      <c r="I3751" s="2" t="s">
        <v>22</v>
      </c>
      <c r="J3751" s="6">
        <v>3.5</v>
      </c>
      <c r="K3751" s="7">
        <v>513</v>
      </c>
      <c r="L3751" s="8">
        <v>541</v>
      </c>
      <c r="M3751" s="3">
        <v>5</v>
      </c>
      <c r="N3751" s="3">
        <v>5</v>
      </c>
      <c r="O3751" s="2" t="s">
        <v>30</v>
      </c>
      <c r="P3751" s="9" t="s">
        <v>7393</v>
      </c>
      <c r="Q3751" s="9" t="s">
        <v>13610</v>
      </c>
      <c r="R3751" s="10">
        <v>43389</v>
      </c>
      <c r="S3751" s="10">
        <v>45663.301347315188</v>
      </c>
      <c r="T3751" s="11">
        <v>17</v>
      </c>
      <c r="U3751" s="51">
        <v>10</v>
      </c>
      <c r="V3751" s="51">
        <v>2018</v>
      </c>
      <c r="W3751" s="52">
        <v>2025</v>
      </c>
    </row>
    <row r="3752" spans="1:23" x14ac:dyDescent="0.3">
      <c r="A3752" s="22">
        <v>3751</v>
      </c>
      <c r="B3752" s="2" t="s">
        <v>7396</v>
      </c>
      <c r="C3752" s="2" t="s">
        <v>63</v>
      </c>
      <c r="D3752" s="2" t="s">
        <v>46</v>
      </c>
      <c r="E3752" s="3">
        <v>1998</v>
      </c>
      <c r="F3752" s="4">
        <v>68487.08</v>
      </c>
      <c r="G3752" s="5">
        <v>215954</v>
      </c>
      <c r="H3752" s="2" t="s">
        <v>35</v>
      </c>
      <c r="I3752" s="2" t="s">
        <v>22</v>
      </c>
      <c r="J3752" s="6">
        <v>3.2</v>
      </c>
      <c r="K3752" s="7">
        <v>166</v>
      </c>
      <c r="L3752" s="8">
        <v>519</v>
      </c>
      <c r="M3752" s="3">
        <v>2</v>
      </c>
      <c r="N3752" s="3">
        <v>4</v>
      </c>
      <c r="O3752" s="2" t="s">
        <v>65</v>
      </c>
      <c r="P3752" s="9" t="s">
        <v>7395</v>
      </c>
      <c r="Q3752" s="9" t="s">
        <v>13611</v>
      </c>
      <c r="R3752" s="10">
        <v>42660</v>
      </c>
      <c r="S3752" s="10">
        <v>45706.672021450009</v>
      </c>
      <c r="T3752" s="11">
        <v>26</v>
      </c>
      <c r="U3752" s="51">
        <v>10</v>
      </c>
      <c r="V3752" s="51">
        <v>2016</v>
      </c>
      <c r="W3752" s="52">
        <v>2025</v>
      </c>
    </row>
    <row r="3753" spans="1:23" x14ac:dyDescent="0.3">
      <c r="A3753" s="22">
        <v>3752</v>
      </c>
      <c r="B3753" s="2" t="s">
        <v>7398</v>
      </c>
      <c r="C3753" s="2" t="s">
        <v>19</v>
      </c>
      <c r="D3753" s="2" t="s">
        <v>64</v>
      </c>
      <c r="E3753" s="3">
        <v>2013</v>
      </c>
      <c r="F3753" s="4">
        <v>5944.87</v>
      </c>
      <c r="G3753" s="5">
        <v>270801</v>
      </c>
      <c r="H3753" s="2" t="s">
        <v>21</v>
      </c>
      <c r="I3753" s="2" t="s">
        <v>22</v>
      </c>
      <c r="J3753" s="6">
        <v>1.1000000000000001</v>
      </c>
      <c r="K3753" s="7">
        <v>644</v>
      </c>
      <c r="L3753" s="8">
        <v>638</v>
      </c>
      <c r="M3753" s="3">
        <v>3</v>
      </c>
      <c r="N3753" s="3">
        <v>2</v>
      </c>
      <c r="O3753" s="2" t="s">
        <v>23</v>
      </c>
      <c r="P3753" s="9" t="s">
        <v>7397</v>
      </c>
      <c r="Q3753" s="9" t="s">
        <v>13612</v>
      </c>
      <c r="R3753" s="10">
        <v>45290</v>
      </c>
      <c r="S3753" s="10">
        <v>45778.226332312173</v>
      </c>
      <c r="T3753" s="11">
        <v>11</v>
      </c>
      <c r="U3753" s="51">
        <v>12</v>
      </c>
      <c r="V3753" s="51">
        <v>2023</v>
      </c>
      <c r="W3753" s="52">
        <v>2025</v>
      </c>
    </row>
    <row r="3754" spans="1:23" x14ac:dyDescent="0.3">
      <c r="A3754" s="22">
        <v>3753</v>
      </c>
      <c r="B3754" s="2" t="s">
        <v>7400</v>
      </c>
      <c r="C3754" s="2" t="s">
        <v>63</v>
      </c>
      <c r="D3754" s="2" t="s">
        <v>50</v>
      </c>
      <c r="E3754" s="3">
        <v>2019</v>
      </c>
      <c r="F3754" s="4">
        <v>50178.78</v>
      </c>
      <c r="G3754" s="5">
        <v>276488</v>
      </c>
      <c r="H3754" s="2" t="s">
        <v>28</v>
      </c>
      <c r="I3754" s="2" t="s">
        <v>22</v>
      </c>
      <c r="J3754" s="6">
        <v>3.5</v>
      </c>
      <c r="K3754" s="7">
        <v>76</v>
      </c>
      <c r="L3754" s="8">
        <v>653</v>
      </c>
      <c r="M3754" s="3">
        <v>3</v>
      </c>
      <c r="N3754" s="3">
        <v>2</v>
      </c>
      <c r="O3754" s="2" t="s">
        <v>51</v>
      </c>
      <c r="P3754" s="9" t="s">
        <v>7399</v>
      </c>
      <c r="Q3754" s="9" t="s">
        <v>13613</v>
      </c>
      <c r="R3754" s="10">
        <v>45243</v>
      </c>
      <c r="S3754" s="10">
        <v>45570.426772400198</v>
      </c>
      <c r="T3754" s="11">
        <v>5</v>
      </c>
      <c r="U3754" s="51">
        <v>11</v>
      </c>
      <c r="V3754" s="51">
        <v>2023</v>
      </c>
      <c r="W3754" s="52">
        <v>2024</v>
      </c>
    </row>
    <row r="3755" spans="1:23" x14ac:dyDescent="0.3">
      <c r="A3755" s="22">
        <v>3754</v>
      </c>
      <c r="B3755" s="2" t="s">
        <v>7402</v>
      </c>
      <c r="C3755" s="2" t="s">
        <v>107</v>
      </c>
      <c r="D3755" s="2" t="s">
        <v>50</v>
      </c>
      <c r="E3755" s="3">
        <v>2012</v>
      </c>
      <c r="F3755" s="4">
        <v>65356</v>
      </c>
      <c r="G3755" s="5">
        <v>161438</v>
      </c>
      <c r="H3755" s="2" t="s">
        <v>21</v>
      </c>
      <c r="I3755" s="2" t="s">
        <v>29</v>
      </c>
      <c r="J3755" s="6">
        <v>5.6</v>
      </c>
      <c r="K3755" s="7">
        <v>692</v>
      </c>
      <c r="L3755" s="8">
        <v>517</v>
      </c>
      <c r="M3755" s="3">
        <v>3</v>
      </c>
      <c r="N3755" s="3">
        <v>2</v>
      </c>
      <c r="O3755" s="2" t="s">
        <v>80</v>
      </c>
      <c r="P3755" s="9" t="s">
        <v>7401</v>
      </c>
      <c r="Q3755" s="9" t="s">
        <v>13614</v>
      </c>
      <c r="R3755" s="10">
        <v>43761</v>
      </c>
      <c r="S3755" s="10">
        <v>45549.982683582428</v>
      </c>
      <c r="T3755" s="11">
        <v>12</v>
      </c>
      <c r="U3755" s="51">
        <v>10</v>
      </c>
      <c r="V3755" s="51">
        <v>2019</v>
      </c>
      <c r="W3755" s="52">
        <v>2024</v>
      </c>
    </row>
    <row r="3756" spans="1:23" x14ac:dyDescent="0.3">
      <c r="A3756" s="22">
        <v>3755</v>
      </c>
      <c r="B3756" s="2" t="s">
        <v>7404</v>
      </c>
      <c r="C3756" s="2" t="s">
        <v>49</v>
      </c>
      <c r="D3756" s="2" t="s">
        <v>34</v>
      </c>
      <c r="E3756" s="3">
        <v>2010</v>
      </c>
      <c r="F3756" s="4">
        <v>57173.46</v>
      </c>
      <c r="G3756" s="5">
        <v>83929</v>
      </c>
      <c r="H3756" s="2" t="s">
        <v>41</v>
      </c>
      <c r="I3756" s="2" t="s">
        <v>22</v>
      </c>
      <c r="J3756" s="6">
        <v>1.9</v>
      </c>
      <c r="K3756" s="7">
        <v>131</v>
      </c>
      <c r="L3756" s="8">
        <v>563</v>
      </c>
      <c r="M3756" s="3">
        <v>5</v>
      </c>
      <c r="N3756" s="3">
        <v>7</v>
      </c>
      <c r="O3756" s="2" t="s">
        <v>65</v>
      </c>
      <c r="P3756" s="9" t="s">
        <v>7403</v>
      </c>
      <c r="Q3756" s="9" t="s">
        <v>13615</v>
      </c>
      <c r="R3756" s="10">
        <v>42060</v>
      </c>
      <c r="S3756" s="10">
        <v>45586.636014248557</v>
      </c>
      <c r="T3756" s="11">
        <v>14</v>
      </c>
      <c r="U3756" s="51">
        <v>2</v>
      </c>
      <c r="V3756" s="51">
        <v>2015</v>
      </c>
      <c r="W3756" s="52">
        <v>2024</v>
      </c>
    </row>
    <row r="3757" spans="1:23" x14ac:dyDescent="0.3">
      <c r="A3757" s="22">
        <v>3756</v>
      </c>
      <c r="B3757" s="2" t="s">
        <v>7406</v>
      </c>
      <c r="C3757" s="2" t="s">
        <v>118</v>
      </c>
      <c r="D3757" s="2" t="s">
        <v>20</v>
      </c>
      <c r="E3757" s="3">
        <v>2017</v>
      </c>
      <c r="F3757" s="4">
        <v>32897.230000000003</v>
      </c>
      <c r="G3757" s="5">
        <v>46246</v>
      </c>
      <c r="H3757" s="2" t="s">
        <v>35</v>
      </c>
      <c r="I3757" s="2" t="s">
        <v>22</v>
      </c>
      <c r="J3757" s="6">
        <v>4.3</v>
      </c>
      <c r="K3757" s="7">
        <v>96</v>
      </c>
      <c r="L3757" s="8">
        <v>150</v>
      </c>
      <c r="M3757" s="3">
        <v>5</v>
      </c>
      <c r="N3757" s="3">
        <v>7</v>
      </c>
      <c r="O3757" s="2" t="s">
        <v>80</v>
      </c>
      <c r="P3757" s="9" t="s">
        <v>7405</v>
      </c>
      <c r="Q3757" s="9" t="s">
        <v>13616</v>
      </c>
      <c r="R3757" s="10">
        <v>45131</v>
      </c>
      <c r="S3757" s="10">
        <v>45838.536394324583</v>
      </c>
      <c r="T3757" s="11">
        <v>7</v>
      </c>
      <c r="U3757" s="51">
        <v>7</v>
      </c>
      <c r="V3757" s="51">
        <v>2023</v>
      </c>
      <c r="W3757" s="52">
        <v>2025</v>
      </c>
    </row>
    <row r="3758" spans="1:23" x14ac:dyDescent="0.3">
      <c r="A3758" s="22">
        <v>3757</v>
      </c>
      <c r="B3758" s="2" t="s">
        <v>7408</v>
      </c>
      <c r="C3758" s="2" t="s">
        <v>49</v>
      </c>
      <c r="D3758" s="2" t="s">
        <v>79</v>
      </c>
      <c r="E3758" s="3">
        <v>2001</v>
      </c>
      <c r="F3758" s="4">
        <v>75042.720000000001</v>
      </c>
      <c r="G3758" s="5">
        <v>162693</v>
      </c>
      <c r="H3758" s="2" t="s">
        <v>35</v>
      </c>
      <c r="I3758" s="2" t="s">
        <v>29</v>
      </c>
      <c r="J3758" s="6">
        <v>5.9</v>
      </c>
      <c r="K3758" s="7">
        <v>149</v>
      </c>
      <c r="L3758" s="8">
        <v>688</v>
      </c>
      <c r="M3758" s="3">
        <v>3</v>
      </c>
      <c r="N3758" s="3">
        <v>2</v>
      </c>
      <c r="O3758" s="2" t="s">
        <v>51</v>
      </c>
      <c r="P3758" s="9" t="s">
        <v>7407</v>
      </c>
      <c r="Q3758" s="9" t="s">
        <v>13617</v>
      </c>
      <c r="R3758" s="10">
        <v>43696</v>
      </c>
      <c r="S3758" s="10">
        <v>45470.834854016517</v>
      </c>
      <c r="T3758" s="11">
        <v>23</v>
      </c>
      <c r="U3758" s="51">
        <v>8</v>
      </c>
      <c r="V3758" s="51">
        <v>2019</v>
      </c>
      <c r="W3758" s="52">
        <v>2024</v>
      </c>
    </row>
    <row r="3759" spans="1:23" x14ac:dyDescent="0.3">
      <c r="A3759" s="22">
        <v>3758</v>
      </c>
      <c r="B3759" s="2" t="s">
        <v>7410</v>
      </c>
      <c r="C3759" s="2" t="s">
        <v>39</v>
      </c>
      <c r="D3759" s="2" t="s">
        <v>40</v>
      </c>
      <c r="E3759" s="3">
        <v>1991</v>
      </c>
      <c r="F3759" s="4">
        <v>26856.23</v>
      </c>
      <c r="G3759" s="5">
        <v>267161</v>
      </c>
      <c r="H3759" s="2" t="s">
        <v>35</v>
      </c>
      <c r="I3759" s="2" t="s">
        <v>29</v>
      </c>
      <c r="J3759" s="6">
        <v>2.6</v>
      </c>
      <c r="K3759" s="7">
        <v>449</v>
      </c>
      <c r="L3759" s="8">
        <v>487</v>
      </c>
      <c r="M3759" s="3">
        <v>5</v>
      </c>
      <c r="N3759" s="3">
        <v>2</v>
      </c>
      <c r="O3759" s="2" t="s">
        <v>80</v>
      </c>
      <c r="P3759" s="9" t="s">
        <v>7409</v>
      </c>
      <c r="Q3759" s="9" t="s">
        <v>13618</v>
      </c>
      <c r="R3759" s="10">
        <v>42674</v>
      </c>
      <c r="S3759" s="10">
        <v>45507.196126270966</v>
      </c>
      <c r="T3759" s="11">
        <v>33</v>
      </c>
      <c r="U3759" s="51">
        <v>10</v>
      </c>
      <c r="V3759" s="51">
        <v>2016</v>
      </c>
      <c r="W3759" s="52">
        <v>2024</v>
      </c>
    </row>
    <row r="3760" spans="1:23" x14ac:dyDescent="0.3">
      <c r="A3760" s="22">
        <v>3759</v>
      </c>
      <c r="B3760" s="2" t="s">
        <v>7412</v>
      </c>
      <c r="C3760" s="2" t="s">
        <v>45</v>
      </c>
      <c r="D3760" s="2" t="s">
        <v>20</v>
      </c>
      <c r="E3760" s="3">
        <v>2018</v>
      </c>
      <c r="F3760" s="4">
        <v>77778.67</v>
      </c>
      <c r="G3760" s="5">
        <v>12629</v>
      </c>
      <c r="H3760" s="2" t="s">
        <v>21</v>
      </c>
      <c r="I3760" s="2" t="s">
        <v>22</v>
      </c>
      <c r="J3760" s="6">
        <v>4.4000000000000004</v>
      </c>
      <c r="K3760" s="7">
        <v>344</v>
      </c>
      <c r="L3760" s="8">
        <v>696</v>
      </c>
      <c r="M3760" s="3">
        <v>5</v>
      </c>
      <c r="N3760" s="3">
        <v>5</v>
      </c>
      <c r="O3760" s="2" t="s">
        <v>51</v>
      </c>
      <c r="P3760" s="9" t="s">
        <v>7411</v>
      </c>
      <c r="Q3760" s="9" t="s">
        <v>13619</v>
      </c>
      <c r="R3760" s="10">
        <v>44496</v>
      </c>
      <c r="S3760" s="10">
        <v>45557.138114668647</v>
      </c>
      <c r="T3760" s="11">
        <v>6</v>
      </c>
      <c r="U3760" s="51">
        <v>10</v>
      </c>
      <c r="V3760" s="51">
        <v>2021</v>
      </c>
      <c r="W3760" s="52">
        <v>2024</v>
      </c>
    </row>
    <row r="3761" spans="1:23" x14ac:dyDescent="0.3">
      <c r="A3761" s="22">
        <v>3760</v>
      </c>
      <c r="B3761" s="2" t="s">
        <v>7414</v>
      </c>
      <c r="C3761" s="2" t="s">
        <v>33</v>
      </c>
      <c r="D3761" s="2" t="s">
        <v>79</v>
      </c>
      <c r="E3761" s="3">
        <v>2001</v>
      </c>
      <c r="F3761" s="4">
        <v>28017.64</v>
      </c>
      <c r="G3761" s="5">
        <v>13073</v>
      </c>
      <c r="H3761" s="2" t="s">
        <v>41</v>
      </c>
      <c r="I3761" s="2" t="s">
        <v>22</v>
      </c>
      <c r="J3761" s="6">
        <v>6</v>
      </c>
      <c r="K3761" s="7">
        <v>572</v>
      </c>
      <c r="L3761" s="8">
        <v>288</v>
      </c>
      <c r="M3761" s="3">
        <v>2</v>
      </c>
      <c r="N3761" s="3">
        <v>2</v>
      </c>
      <c r="O3761" s="2" t="s">
        <v>51</v>
      </c>
      <c r="P3761" s="9" t="s">
        <v>7413</v>
      </c>
      <c r="Q3761" s="9" t="s">
        <v>13620</v>
      </c>
      <c r="R3761" s="10">
        <v>43222</v>
      </c>
      <c r="S3761" s="10">
        <v>45146.503987843287</v>
      </c>
      <c r="T3761" s="11">
        <v>23</v>
      </c>
      <c r="U3761" s="51">
        <v>5</v>
      </c>
      <c r="V3761" s="51">
        <v>2018</v>
      </c>
      <c r="W3761" s="52">
        <v>2023</v>
      </c>
    </row>
    <row r="3762" spans="1:23" x14ac:dyDescent="0.3">
      <c r="A3762" s="22">
        <v>3761</v>
      </c>
      <c r="B3762" s="2" t="s">
        <v>7416</v>
      </c>
      <c r="C3762" s="2" t="s">
        <v>39</v>
      </c>
      <c r="D3762" s="2" t="s">
        <v>79</v>
      </c>
      <c r="E3762" s="3">
        <v>2023</v>
      </c>
      <c r="F3762" s="4">
        <v>57592.03</v>
      </c>
      <c r="G3762" s="5">
        <v>89833</v>
      </c>
      <c r="H3762" s="2" t="s">
        <v>41</v>
      </c>
      <c r="I3762" s="2" t="s">
        <v>22</v>
      </c>
      <c r="J3762" s="6">
        <v>2.9</v>
      </c>
      <c r="K3762" s="7">
        <v>124</v>
      </c>
      <c r="L3762" s="8">
        <v>386</v>
      </c>
      <c r="M3762" s="3">
        <v>3</v>
      </c>
      <c r="N3762" s="3">
        <v>5</v>
      </c>
      <c r="O3762" s="2" t="s">
        <v>51</v>
      </c>
      <c r="P3762" s="9" t="s">
        <v>7415</v>
      </c>
      <c r="Q3762" s="9" t="s">
        <v>13621</v>
      </c>
      <c r="R3762" s="10">
        <v>42394</v>
      </c>
      <c r="S3762" s="10">
        <v>45650.012689583637</v>
      </c>
      <c r="T3762" s="11">
        <v>1</v>
      </c>
      <c r="U3762" s="51">
        <v>1</v>
      </c>
      <c r="V3762" s="51">
        <v>2016</v>
      </c>
      <c r="W3762" s="52">
        <v>2024</v>
      </c>
    </row>
    <row r="3763" spans="1:23" x14ac:dyDescent="0.3">
      <c r="A3763" s="22">
        <v>3762</v>
      </c>
      <c r="B3763" s="2" t="s">
        <v>7418</v>
      </c>
      <c r="C3763" s="2" t="s">
        <v>118</v>
      </c>
      <c r="D3763" s="2" t="s">
        <v>40</v>
      </c>
      <c r="E3763" s="3">
        <v>1994</v>
      </c>
      <c r="F3763" s="4">
        <v>44680.08</v>
      </c>
      <c r="G3763" s="5">
        <v>285113</v>
      </c>
      <c r="H3763" s="2" t="s">
        <v>35</v>
      </c>
      <c r="I3763" s="2" t="s">
        <v>22</v>
      </c>
      <c r="J3763" s="6">
        <v>4.3</v>
      </c>
      <c r="K3763" s="7">
        <v>660</v>
      </c>
      <c r="L3763" s="8">
        <v>532</v>
      </c>
      <c r="M3763" s="3">
        <v>2</v>
      </c>
      <c r="N3763" s="3">
        <v>7</v>
      </c>
      <c r="O3763" s="2" t="s">
        <v>30</v>
      </c>
      <c r="P3763" s="9" t="s">
        <v>7417</v>
      </c>
      <c r="Q3763" s="9" t="s">
        <v>13622</v>
      </c>
      <c r="R3763" s="10">
        <v>44468</v>
      </c>
      <c r="S3763" s="10">
        <v>45344.665620169748</v>
      </c>
      <c r="T3763" s="11">
        <v>30</v>
      </c>
      <c r="U3763" s="51">
        <v>9</v>
      </c>
      <c r="V3763" s="51">
        <v>2021</v>
      </c>
      <c r="W3763" s="52">
        <v>2024</v>
      </c>
    </row>
    <row r="3764" spans="1:23" x14ac:dyDescent="0.3">
      <c r="A3764" s="22">
        <v>3763</v>
      </c>
      <c r="B3764" s="2" t="s">
        <v>7420</v>
      </c>
      <c r="C3764" s="2" t="s">
        <v>45</v>
      </c>
      <c r="D3764" s="2" t="s">
        <v>92</v>
      </c>
      <c r="E3764" s="3">
        <v>2003</v>
      </c>
      <c r="F3764" s="4">
        <v>64035.38</v>
      </c>
      <c r="G3764" s="5">
        <v>47456</v>
      </c>
      <c r="H3764" s="2" t="s">
        <v>21</v>
      </c>
      <c r="I3764" s="2" t="s">
        <v>29</v>
      </c>
      <c r="J3764" s="6">
        <v>5.3</v>
      </c>
      <c r="K3764" s="7">
        <v>431</v>
      </c>
      <c r="L3764" s="8">
        <v>607</v>
      </c>
      <c r="M3764" s="3">
        <v>5</v>
      </c>
      <c r="N3764" s="3">
        <v>4</v>
      </c>
      <c r="O3764" s="2" t="s">
        <v>30</v>
      </c>
      <c r="P3764" s="9" t="s">
        <v>7419</v>
      </c>
      <c r="Q3764" s="9" t="s">
        <v>13623</v>
      </c>
      <c r="R3764" s="10">
        <v>44362</v>
      </c>
      <c r="S3764" s="10">
        <v>45156.726032252162</v>
      </c>
      <c r="T3764" s="11">
        <v>21</v>
      </c>
      <c r="U3764" s="51">
        <v>6</v>
      </c>
      <c r="V3764" s="51">
        <v>2021</v>
      </c>
      <c r="W3764" s="52">
        <v>2023</v>
      </c>
    </row>
    <row r="3765" spans="1:23" x14ac:dyDescent="0.3">
      <c r="A3765" s="22">
        <v>3764</v>
      </c>
      <c r="B3765" s="2" t="s">
        <v>7422</v>
      </c>
      <c r="C3765" s="2" t="s">
        <v>118</v>
      </c>
      <c r="D3765" s="2" t="s">
        <v>27</v>
      </c>
      <c r="E3765" s="3">
        <v>1993</v>
      </c>
      <c r="F3765" s="4">
        <v>23496.55</v>
      </c>
      <c r="G3765" s="5">
        <v>254319</v>
      </c>
      <c r="H3765" s="2" t="s">
        <v>35</v>
      </c>
      <c r="I3765" s="2" t="s">
        <v>29</v>
      </c>
      <c r="J3765" s="6">
        <v>1.2</v>
      </c>
      <c r="K3765" s="7">
        <v>525</v>
      </c>
      <c r="L3765" s="8">
        <v>569</v>
      </c>
      <c r="M3765" s="3">
        <v>2</v>
      </c>
      <c r="N3765" s="3">
        <v>7</v>
      </c>
      <c r="O3765" s="2" t="s">
        <v>51</v>
      </c>
      <c r="P3765" s="9" t="s">
        <v>7421</v>
      </c>
      <c r="Q3765" s="9" t="s">
        <v>13624</v>
      </c>
      <c r="R3765" s="10">
        <v>43142</v>
      </c>
      <c r="S3765" s="10">
        <v>45147.380163078327</v>
      </c>
      <c r="T3765" s="11">
        <v>31</v>
      </c>
      <c r="U3765" s="51">
        <v>2</v>
      </c>
      <c r="V3765" s="51">
        <v>2018</v>
      </c>
      <c r="W3765" s="52">
        <v>2023</v>
      </c>
    </row>
    <row r="3766" spans="1:23" x14ac:dyDescent="0.3">
      <c r="A3766" s="22">
        <v>3765</v>
      </c>
      <c r="B3766" s="2" t="s">
        <v>7424</v>
      </c>
      <c r="C3766" s="2" t="s">
        <v>26</v>
      </c>
      <c r="D3766" s="2" t="s">
        <v>46</v>
      </c>
      <c r="E3766" s="3">
        <v>1992</v>
      </c>
      <c r="F3766" s="4">
        <v>47767.88</v>
      </c>
      <c r="G3766" s="5">
        <v>295279</v>
      </c>
      <c r="H3766" s="2" t="s">
        <v>21</v>
      </c>
      <c r="I3766" s="2" t="s">
        <v>22</v>
      </c>
      <c r="J3766" s="6">
        <v>4.5999999999999996</v>
      </c>
      <c r="K3766" s="7">
        <v>403</v>
      </c>
      <c r="L3766" s="8">
        <v>362</v>
      </c>
      <c r="M3766" s="3">
        <v>5</v>
      </c>
      <c r="N3766" s="3">
        <v>5</v>
      </c>
      <c r="O3766" s="2" t="s">
        <v>42</v>
      </c>
      <c r="P3766" s="9" t="s">
        <v>7423</v>
      </c>
      <c r="Q3766" s="9" t="s">
        <v>13625</v>
      </c>
      <c r="R3766" s="10">
        <v>43674</v>
      </c>
      <c r="S3766" s="10">
        <v>45744.493585762873</v>
      </c>
      <c r="T3766" s="11">
        <v>32</v>
      </c>
      <c r="U3766" s="51">
        <v>7</v>
      </c>
      <c r="V3766" s="51">
        <v>2019</v>
      </c>
      <c r="W3766" s="52">
        <v>2025</v>
      </c>
    </row>
    <row r="3767" spans="1:23" x14ac:dyDescent="0.3">
      <c r="A3767" s="22">
        <v>3766</v>
      </c>
      <c r="B3767" s="2" t="s">
        <v>7426</v>
      </c>
      <c r="C3767" s="2" t="s">
        <v>63</v>
      </c>
      <c r="D3767" s="2" t="s">
        <v>40</v>
      </c>
      <c r="E3767" s="3">
        <v>2021</v>
      </c>
      <c r="F3767" s="4">
        <v>17218.57</v>
      </c>
      <c r="G3767" s="5">
        <v>295599</v>
      </c>
      <c r="H3767" s="2" t="s">
        <v>35</v>
      </c>
      <c r="I3767" s="2" t="s">
        <v>22</v>
      </c>
      <c r="J3767" s="6">
        <v>1.7</v>
      </c>
      <c r="K3767" s="7">
        <v>290</v>
      </c>
      <c r="L3767" s="8">
        <v>322</v>
      </c>
      <c r="M3767" s="3">
        <v>4</v>
      </c>
      <c r="N3767" s="3">
        <v>4</v>
      </c>
      <c r="O3767" s="2" t="s">
        <v>42</v>
      </c>
      <c r="P3767" s="9" t="s">
        <v>7425</v>
      </c>
      <c r="Q3767" s="9" t="s">
        <v>13626</v>
      </c>
      <c r="R3767" s="10">
        <v>43742</v>
      </c>
      <c r="S3767" s="10">
        <v>45652.933273700452</v>
      </c>
      <c r="T3767" s="11">
        <v>3</v>
      </c>
      <c r="U3767" s="51">
        <v>10</v>
      </c>
      <c r="V3767" s="51">
        <v>2019</v>
      </c>
      <c r="W3767" s="52">
        <v>2024</v>
      </c>
    </row>
    <row r="3768" spans="1:23" x14ac:dyDescent="0.3">
      <c r="A3768" s="22">
        <v>3767</v>
      </c>
      <c r="B3768" s="2" t="s">
        <v>13627</v>
      </c>
      <c r="C3768" s="2" t="s">
        <v>74</v>
      </c>
      <c r="D3768" s="2" t="s">
        <v>46</v>
      </c>
      <c r="E3768" s="3">
        <v>1993</v>
      </c>
      <c r="F3768" s="4">
        <v>38383.160000000003</v>
      </c>
      <c r="G3768" s="5">
        <v>131212</v>
      </c>
      <c r="H3768" s="2" t="s">
        <v>28</v>
      </c>
      <c r="I3768" s="2" t="s">
        <v>29</v>
      </c>
      <c r="J3768" s="6">
        <v>2.9</v>
      </c>
      <c r="K3768" s="7">
        <v>122</v>
      </c>
      <c r="L3768" s="8">
        <v>435</v>
      </c>
      <c r="M3768" s="3">
        <v>2</v>
      </c>
      <c r="N3768" s="3">
        <v>7</v>
      </c>
      <c r="O3768" s="2" t="s">
        <v>80</v>
      </c>
      <c r="P3768" s="9" t="s">
        <v>7427</v>
      </c>
      <c r="Q3768" s="9" t="s">
        <v>13628</v>
      </c>
      <c r="R3768" s="10">
        <v>45442</v>
      </c>
      <c r="S3768" s="10">
        <v>45860.586804406586</v>
      </c>
      <c r="T3768" s="11">
        <v>31</v>
      </c>
      <c r="U3768" s="51">
        <v>5</v>
      </c>
      <c r="V3768" s="51">
        <v>2024</v>
      </c>
      <c r="W3768" s="52">
        <v>2025</v>
      </c>
    </row>
    <row r="3769" spans="1:23" x14ac:dyDescent="0.3">
      <c r="A3769" s="22">
        <v>3768</v>
      </c>
      <c r="B3769" s="2" t="s">
        <v>7429</v>
      </c>
      <c r="C3769" s="2" t="s">
        <v>49</v>
      </c>
      <c r="D3769" s="2" t="s">
        <v>50</v>
      </c>
      <c r="E3769" s="3">
        <v>2020</v>
      </c>
      <c r="F3769" s="4">
        <v>21432.47</v>
      </c>
      <c r="G3769" s="5">
        <v>209659</v>
      </c>
      <c r="H3769" s="2" t="s">
        <v>21</v>
      </c>
      <c r="I3769" s="2" t="s">
        <v>29</v>
      </c>
      <c r="J3769" s="6">
        <v>3.4</v>
      </c>
      <c r="K3769" s="7">
        <v>120</v>
      </c>
      <c r="L3769" s="8">
        <v>693</v>
      </c>
      <c r="M3769" s="3">
        <v>5</v>
      </c>
      <c r="N3769" s="3">
        <v>7</v>
      </c>
      <c r="O3769" s="2" t="s">
        <v>51</v>
      </c>
      <c r="P3769" s="9" t="s">
        <v>7428</v>
      </c>
      <c r="Q3769" s="9" t="s">
        <v>13629</v>
      </c>
      <c r="R3769" s="10">
        <v>44749</v>
      </c>
      <c r="S3769" s="10">
        <v>45758.950477141138</v>
      </c>
      <c r="T3769" s="11">
        <v>4</v>
      </c>
      <c r="U3769" s="51">
        <v>7</v>
      </c>
      <c r="V3769" s="51">
        <v>2022</v>
      </c>
      <c r="W3769" s="52">
        <v>2025</v>
      </c>
    </row>
    <row r="3770" spans="1:23" x14ac:dyDescent="0.3">
      <c r="A3770" s="22">
        <v>3769</v>
      </c>
      <c r="B3770" s="2" t="s">
        <v>7431</v>
      </c>
      <c r="C3770" s="2" t="s">
        <v>26</v>
      </c>
      <c r="D3770" s="2" t="s">
        <v>27</v>
      </c>
      <c r="E3770" s="3">
        <v>2009</v>
      </c>
      <c r="F3770" s="4">
        <v>33809.99</v>
      </c>
      <c r="G3770" s="5">
        <v>122502</v>
      </c>
      <c r="H3770" s="2" t="s">
        <v>28</v>
      </c>
      <c r="I3770" s="2" t="s">
        <v>29</v>
      </c>
      <c r="J3770" s="6">
        <v>5.6</v>
      </c>
      <c r="K3770" s="7">
        <v>567</v>
      </c>
      <c r="L3770" s="8">
        <v>294</v>
      </c>
      <c r="M3770" s="3">
        <v>5</v>
      </c>
      <c r="N3770" s="3">
        <v>2</v>
      </c>
      <c r="O3770" s="2" t="s">
        <v>51</v>
      </c>
      <c r="P3770" s="9" t="s">
        <v>7430</v>
      </c>
      <c r="Q3770" s="9" t="s">
        <v>13630</v>
      </c>
      <c r="R3770" s="10">
        <v>43309</v>
      </c>
      <c r="S3770" s="10">
        <v>45725.071701385998</v>
      </c>
      <c r="T3770" s="11">
        <v>15</v>
      </c>
      <c r="U3770" s="51">
        <v>7</v>
      </c>
      <c r="V3770" s="51">
        <v>2018</v>
      </c>
      <c r="W3770" s="52">
        <v>2025</v>
      </c>
    </row>
    <row r="3771" spans="1:23" x14ac:dyDescent="0.3">
      <c r="A3771" s="22">
        <v>3770</v>
      </c>
      <c r="B3771" s="2" t="s">
        <v>7433</v>
      </c>
      <c r="C3771" s="2" t="s">
        <v>26</v>
      </c>
      <c r="D3771" s="2" t="s">
        <v>64</v>
      </c>
      <c r="E3771" s="3">
        <v>2001</v>
      </c>
      <c r="F3771" s="4">
        <v>35737.769999999997</v>
      </c>
      <c r="G3771" s="5">
        <v>224599</v>
      </c>
      <c r="H3771" s="2" t="s">
        <v>35</v>
      </c>
      <c r="I3771" s="2" t="s">
        <v>29</v>
      </c>
      <c r="J3771" s="6">
        <v>4.5</v>
      </c>
      <c r="K3771" s="7">
        <v>630</v>
      </c>
      <c r="L3771" s="8">
        <v>483</v>
      </c>
      <c r="M3771" s="3">
        <v>3</v>
      </c>
      <c r="N3771" s="3">
        <v>5</v>
      </c>
      <c r="O3771" s="2" t="s">
        <v>51</v>
      </c>
      <c r="P3771" s="9" t="s">
        <v>7432</v>
      </c>
      <c r="Q3771" s="9" t="s">
        <v>13631</v>
      </c>
      <c r="R3771" s="10">
        <v>42942</v>
      </c>
      <c r="S3771" s="10">
        <v>45695.573801806073</v>
      </c>
      <c r="T3771" s="11">
        <v>23</v>
      </c>
      <c r="U3771" s="51">
        <v>7</v>
      </c>
      <c r="V3771" s="51">
        <v>2017</v>
      </c>
      <c r="W3771" s="52">
        <v>2025</v>
      </c>
    </row>
    <row r="3772" spans="1:23" x14ac:dyDescent="0.3">
      <c r="A3772" s="22">
        <v>3771</v>
      </c>
      <c r="B3772" s="2" t="s">
        <v>7435</v>
      </c>
      <c r="C3772" s="2" t="s">
        <v>33</v>
      </c>
      <c r="D3772" s="2" t="s">
        <v>56</v>
      </c>
      <c r="E3772" s="3">
        <v>1999</v>
      </c>
      <c r="F3772" s="4">
        <v>13342.85</v>
      </c>
      <c r="G3772" s="5">
        <v>287240</v>
      </c>
      <c r="H3772" s="2" t="s">
        <v>41</v>
      </c>
      <c r="I3772" s="2" t="s">
        <v>29</v>
      </c>
      <c r="J3772" s="6">
        <v>4</v>
      </c>
      <c r="K3772" s="7">
        <v>402</v>
      </c>
      <c r="L3772" s="8">
        <v>325</v>
      </c>
      <c r="M3772" s="3">
        <v>2</v>
      </c>
      <c r="N3772" s="3">
        <v>5</v>
      </c>
      <c r="O3772" s="2" t="s">
        <v>30</v>
      </c>
      <c r="P3772" s="9" t="s">
        <v>7434</v>
      </c>
      <c r="Q3772" s="9" t="s">
        <v>13632</v>
      </c>
      <c r="R3772" s="10">
        <v>42717</v>
      </c>
      <c r="S3772" s="10">
        <v>45733.687424530617</v>
      </c>
      <c r="T3772" s="11">
        <v>25</v>
      </c>
      <c r="U3772" s="51">
        <v>12</v>
      </c>
      <c r="V3772" s="51">
        <v>2016</v>
      </c>
      <c r="W3772" s="52">
        <v>2025</v>
      </c>
    </row>
    <row r="3773" spans="1:23" x14ac:dyDescent="0.3">
      <c r="A3773" s="22">
        <v>3772</v>
      </c>
      <c r="B3773" s="2" t="s">
        <v>7437</v>
      </c>
      <c r="C3773" s="2" t="s">
        <v>26</v>
      </c>
      <c r="D3773" s="2" t="s">
        <v>56</v>
      </c>
      <c r="E3773" s="3">
        <v>2012</v>
      </c>
      <c r="F3773" s="4">
        <v>69379.960000000006</v>
      </c>
      <c r="G3773" s="5">
        <v>128137</v>
      </c>
      <c r="H3773" s="2" t="s">
        <v>41</v>
      </c>
      <c r="I3773" s="2" t="s">
        <v>29</v>
      </c>
      <c r="J3773" s="6">
        <v>5.2</v>
      </c>
      <c r="K3773" s="7">
        <v>407</v>
      </c>
      <c r="L3773" s="8">
        <v>198</v>
      </c>
      <c r="M3773" s="3">
        <v>2</v>
      </c>
      <c r="N3773" s="3">
        <v>5</v>
      </c>
      <c r="O3773" s="2" t="s">
        <v>85</v>
      </c>
      <c r="P3773" s="9" t="s">
        <v>7436</v>
      </c>
      <c r="Q3773" s="9" t="s">
        <v>13633</v>
      </c>
      <c r="R3773" s="10">
        <v>44880</v>
      </c>
      <c r="S3773" s="10">
        <v>45807.724231892098</v>
      </c>
      <c r="T3773" s="11">
        <v>12</v>
      </c>
      <c r="U3773" s="51">
        <v>11</v>
      </c>
      <c r="V3773" s="51">
        <v>2022</v>
      </c>
      <c r="W3773" s="52">
        <v>2025</v>
      </c>
    </row>
    <row r="3774" spans="1:23" x14ac:dyDescent="0.3">
      <c r="A3774" s="22">
        <v>3773</v>
      </c>
      <c r="B3774" s="2" t="s">
        <v>7439</v>
      </c>
      <c r="C3774" s="2" t="s">
        <v>49</v>
      </c>
      <c r="D3774" s="2" t="s">
        <v>56</v>
      </c>
      <c r="E3774" s="3">
        <v>1996</v>
      </c>
      <c r="F3774" s="4">
        <v>39112.14</v>
      </c>
      <c r="G3774" s="5">
        <v>86150</v>
      </c>
      <c r="H3774" s="2" t="s">
        <v>41</v>
      </c>
      <c r="I3774" s="2" t="s">
        <v>22</v>
      </c>
      <c r="J3774" s="6">
        <v>1.1000000000000001</v>
      </c>
      <c r="K3774" s="7">
        <v>135</v>
      </c>
      <c r="L3774" s="8">
        <v>533</v>
      </c>
      <c r="M3774" s="3">
        <v>4</v>
      </c>
      <c r="N3774" s="3">
        <v>7</v>
      </c>
      <c r="O3774" s="2" t="s">
        <v>42</v>
      </c>
      <c r="P3774" s="9" t="s">
        <v>7438</v>
      </c>
      <c r="Q3774" s="9" t="s">
        <v>13634</v>
      </c>
      <c r="R3774" s="10">
        <v>43807</v>
      </c>
      <c r="S3774" s="10">
        <v>45140.516790403803</v>
      </c>
      <c r="T3774" s="11">
        <v>28</v>
      </c>
      <c r="U3774" s="51">
        <v>12</v>
      </c>
      <c r="V3774" s="51">
        <v>2019</v>
      </c>
      <c r="W3774" s="52">
        <v>2023</v>
      </c>
    </row>
    <row r="3775" spans="1:23" x14ac:dyDescent="0.3">
      <c r="A3775" s="22">
        <v>3774</v>
      </c>
      <c r="B3775" s="2" t="s">
        <v>7441</v>
      </c>
      <c r="C3775" s="2" t="s">
        <v>49</v>
      </c>
      <c r="D3775" s="2" t="s">
        <v>46</v>
      </c>
      <c r="E3775" s="3">
        <v>2019</v>
      </c>
      <c r="F3775" s="4">
        <v>7384.92</v>
      </c>
      <c r="G3775" s="5">
        <v>266167</v>
      </c>
      <c r="H3775" s="2" t="s">
        <v>35</v>
      </c>
      <c r="I3775" s="2" t="s">
        <v>22</v>
      </c>
      <c r="J3775" s="6">
        <v>1.3</v>
      </c>
      <c r="K3775" s="7">
        <v>698</v>
      </c>
      <c r="L3775" s="8">
        <v>139</v>
      </c>
      <c r="M3775" s="3">
        <v>3</v>
      </c>
      <c r="N3775" s="3">
        <v>5</v>
      </c>
      <c r="O3775" s="2" t="s">
        <v>51</v>
      </c>
      <c r="P3775" s="9" t="s">
        <v>7440</v>
      </c>
      <c r="Q3775" s="9" t="s">
        <v>13635</v>
      </c>
      <c r="R3775" s="10">
        <v>43242</v>
      </c>
      <c r="S3775" s="10">
        <v>45312.831253296383</v>
      </c>
      <c r="T3775" s="11">
        <v>5</v>
      </c>
      <c r="U3775" s="51">
        <v>5</v>
      </c>
      <c r="V3775" s="51">
        <v>2018</v>
      </c>
      <c r="W3775" s="52">
        <v>2024</v>
      </c>
    </row>
    <row r="3776" spans="1:23" x14ac:dyDescent="0.3">
      <c r="A3776" s="22">
        <v>3775</v>
      </c>
      <c r="B3776" s="2" t="s">
        <v>7443</v>
      </c>
      <c r="C3776" s="2" t="s">
        <v>45</v>
      </c>
      <c r="D3776" s="2" t="s">
        <v>40</v>
      </c>
      <c r="E3776" s="3">
        <v>2024</v>
      </c>
      <c r="F3776" s="4">
        <v>5669.81</v>
      </c>
      <c r="G3776" s="5">
        <v>278988</v>
      </c>
      <c r="H3776" s="2" t="s">
        <v>28</v>
      </c>
      <c r="I3776" s="2" t="s">
        <v>29</v>
      </c>
      <c r="J3776" s="6">
        <v>4.8</v>
      </c>
      <c r="K3776" s="7">
        <v>492</v>
      </c>
      <c r="L3776" s="8">
        <v>303</v>
      </c>
      <c r="M3776" s="3">
        <v>2</v>
      </c>
      <c r="N3776" s="3">
        <v>7</v>
      </c>
      <c r="O3776" s="2" t="s">
        <v>65</v>
      </c>
      <c r="P3776" s="9" t="s">
        <v>7442</v>
      </c>
      <c r="Q3776" s="9" t="s">
        <v>13636</v>
      </c>
      <c r="R3776" s="10">
        <v>44362</v>
      </c>
      <c r="S3776" s="10">
        <v>45808.892465538818</v>
      </c>
      <c r="T3776" s="11">
        <v>0</v>
      </c>
      <c r="U3776" s="51">
        <v>6</v>
      </c>
      <c r="V3776" s="51">
        <v>2021</v>
      </c>
      <c r="W3776" s="52">
        <v>2025</v>
      </c>
    </row>
    <row r="3777" spans="1:23" x14ac:dyDescent="0.3">
      <c r="A3777" s="22">
        <v>3776</v>
      </c>
      <c r="B3777" s="2" t="s">
        <v>7445</v>
      </c>
      <c r="C3777" s="2" t="s">
        <v>74</v>
      </c>
      <c r="D3777" s="2" t="s">
        <v>64</v>
      </c>
      <c r="E3777" s="3">
        <v>2011</v>
      </c>
      <c r="F3777" s="4">
        <v>28353.09</v>
      </c>
      <c r="G3777" s="5">
        <v>46641</v>
      </c>
      <c r="H3777" s="2" t="s">
        <v>41</v>
      </c>
      <c r="I3777" s="2" t="s">
        <v>29</v>
      </c>
      <c r="J3777" s="6">
        <v>2.2999999999999998</v>
      </c>
      <c r="K3777" s="7">
        <v>152</v>
      </c>
      <c r="L3777" s="8">
        <v>753</v>
      </c>
      <c r="M3777" s="3">
        <v>2</v>
      </c>
      <c r="N3777" s="3">
        <v>4</v>
      </c>
      <c r="O3777" s="2" t="s">
        <v>30</v>
      </c>
      <c r="P3777" s="9" t="s">
        <v>7444</v>
      </c>
      <c r="Q3777" s="9" t="s">
        <v>13637</v>
      </c>
      <c r="R3777" s="10">
        <v>44937</v>
      </c>
      <c r="S3777" s="10">
        <v>45283.625412128153</v>
      </c>
      <c r="T3777" s="11">
        <v>13</v>
      </c>
      <c r="U3777" s="51">
        <v>1</v>
      </c>
      <c r="V3777" s="51">
        <v>2023</v>
      </c>
      <c r="W3777" s="52">
        <v>2023</v>
      </c>
    </row>
    <row r="3778" spans="1:23" x14ac:dyDescent="0.3">
      <c r="A3778" s="22">
        <v>3777</v>
      </c>
      <c r="B3778" s="2" t="s">
        <v>1044</v>
      </c>
      <c r="C3778" s="2" t="s">
        <v>63</v>
      </c>
      <c r="D3778" s="2" t="s">
        <v>92</v>
      </c>
      <c r="E3778" s="3">
        <v>1993</v>
      </c>
      <c r="F3778" s="4">
        <v>44785.55</v>
      </c>
      <c r="G3778" s="5">
        <v>80930</v>
      </c>
      <c r="H3778" s="2" t="s">
        <v>41</v>
      </c>
      <c r="I3778" s="2" t="s">
        <v>22</v>
      </c>
      <c r="J3778" s="6">
        <v>1.8</v>
      </c>
      <c r="K3778" s="7">
        <v>506</v>
      </c>
      <c r="L3778" s="8">
        <v>456</v>
      </c>
      <c r="M3778" s="3">
        <v>5</v>
      </c>
      <c r="N3778" s="3">
        <v>4</v>
      </c>
      <c r="O3778" s="2" t="s">
        <v>23</v>
      </c>
      <c r="P3778" s="9" t="s">
        <v>7446</v>
      </c>
      <c r="Q3778" s="9" t="s">
        <v>13638</v>
      </c>
      <c r="R3778" s="10">
        <v>43896</v>
      </c>
      <c r="S3778" s="10">
        <v>45743.179322910299</v>
      </c>
      <c r="T3778" s="11">
        <v>31</v>
      </c>
      <c r="U3778" s="51">
        <v>3</v>
      </c>
      <c r="V3778" s="51">
        <v>2020</v>
      </c>
      <c r="W3778" s="52">
        <v>2025</v>
      </c>
    </row>
    <row r="3779" spans="1:23" x14ac:dyDescent="0.3">
      <c r="A3779" s="22">
        <v>3778</v>
      </c>
      <c r="B3779" s="2" t="s">
        <v>7448</v>
      </c>
      <c r="C3779" s="2" t="s">
        <v>74</v>
      </c>
      <c r="D3779" s="2" t="s">
        <v>27</v>
      </c>
      <c r="E3779" s="3">
        <v>2020</v>
      </c>
      <c r="F3779" s="4">
        <v>43371.75</v>
      </c>
      <c r="G3779" s="5">
        <v>49821</v>
      </c>
      <c r="H3779" s="2" t="s">
        <v>41</v>
      </c>
      <c r="I3779" s="2" t="s">
        <v>29</v>
      </c>
      <c r="J3779" s="6">
        <v>1.6</v>
      </c>
      <c r="K3779" s="7">
        <v>264</v>
      </c>
      <c r="L3779" s="8">
        <v>654</v>
      </c>
      <c r="M3779" s="3">
        <v>2</v>
      </c>
      <c r="N3779" s="3">
        <v>2</v>
      </c>
      <c r="O3779" s="2" t="s">
        <v>80</v>
      </c>
      <c r="P3779" s="9" t="s">
        <v>7447</v>
      </c>
      <c r="Q3779" s="9" t="s">
        <v>13639</v>
      </c>
      <c r="R3779" s="10">
        <v>43603</v>
      </c>
      <c r="S3779" s="10">
        <v>45534.795646174964</v>
      </c>
      <c r="T3779" s="11">
        <v>4</v>
      </c>
      <c r="U3779" s="51">
        <v>5</v>
      </c>
      <c r="V3779" s="51">
        <v>2019</v>
      </c>
      <c r="W3779" s="52">
        <v>2024</v>
      </c>
    </row>
    <row r="3780" spans="1:23" x14ac:dyDescent="0.3">
      <c r="A3780" s="22">
        <v>3779</v>
      </c>
      <c r="B3780" s="2" t="s">
        <v>7450</v>
      </c>
      <c r="C3780" s="2" t="s">
        <v>107</v>
      </c>
      <c r="D3780" s="2" t="s">
        <v>46</v>
      </c>
      <c r="E3780" s="3">
        <v>1993</v>
      </c>
      <c r="F3780" s="4">
        <v>71970.179999999993</v>
      </c>
      <c r="G3780" s="5">
        <v>67380</v>
      </c>
      <c r="H3780" s="2" t="s">
        <v>28</v>
      </c>
      <c r="I3780" s="2" t="s">
        <v>22</v>
      </c>
      <c r="J3780" s="6">
        <v>2.2000000000000002</v>
      </c>
      <c r="K3780" s="7">
        <v>618</v>
      </c>
      <c r="L3780" s="8">
        <v>108</v>
      </c>
      <c r="M3780" s="3">
        <v>2</v>
      </c>
      <c r="N3780" s="3">
        <v>2</v>
      </c>
      <c r="O3780" s="2" t="s">
        <v>80</v>
      </c>
      <c r="P3780" s="9" t="s">
        <v>7449</v>
      </c>
      <c r="Q3780" s="9" t="s">
        <v>13640</v>
      </c>
      <c r="R3780" s="10">
        <v>44495</v>
      </c>
      <c r="S3780" s="10">
        <v>45441.336954436607</v>
      </c>
      <c r="T3780" s="11">
        <v>31</v>
      </c>
      <c r="U3780" s="51">
        <v>10</v>
      </c>
      <c r="V3780" s="51">
        <v>2021</v>
      </c>
      <c r="W3780" s="52">
        <v>2024</v>
      </c>
    </row>
    <row r="3781" spans="1:23" x14ac:dyDescent="0.3">
      <c r="A3781" s="22">
        <v>3780</v>
      </c>
      <c r="B3781" s="2" t="s">
        <v>7452</v>
      </c>
      <c r="C3781" s="2" t="s">
        <v>19</v>
      </c>
      <c r="D3781" s="2" t="s">
        <v>50</v>
      </c>
      <c r="E3781" s="3">
        <v>2024</v>
      </c>
      <c r="F3781" s="4">
        <v>13151.17</v>
      </c>
      <c r="G3781" s="5">
        <v>175906</v>
      </c>
      <c r="H3781" s="2" t="s">
        <v>28</v>
      </c>
      <c r="I3781" s="2" t="s">
        <v>29</v>
      </c>
      <c r="J3781" s="6">
        <v>4.8</v>
      </c>
      <c r="K3781" s="7">
        <v>381</v>
      </c>
      <c r="L3781" s="8">
        <v>531</v>
      </c>
      <c r="M3781" s="3">
        <v>3</v>
      </c>
      <c r="N3781" s="3">
        <v>5</v>
      </c>
      <c r="O3781" s="2" t="s">
        <v>65</v>
      </c>
      <c r="P3781" s="9" t="s">
        <v>7451</v>
      </c>
      <c r="Q3781" s="9" t="s">
        <v>13641</v>
      </c>
      <c r="R3781" s="10">
        <v>44565</v>
      </c>
      <c r="S3781" s="10">
        <v>45354.303547755269</v>
      </c>
      <c r="T3781" s="11">
        <v>0</v>
      </c>
      <c r="U3781" s="51">
        <v>1</v>
      </c>
      <c r="V3781" s="51">
        <v>2022</v>
      </c>
      <c r="W3781" s="52">
        <v>2024</v>
      </c>
    </row>
    <row r="3782" spans="1:23" x14ac:dyDescent="0.3">
      <c r="A3782" s="22">
        <v>3781</v>
      </c>
      <c r="B3782" s="2" t="s">
        <v>13642</v>
      </c>
      <c r="C3782" s="2" t="s">
        <v>19</v>
      </c>
      <c r="D3782" s="2" t="s">
        <v>56</v>
      </c>
      <c r="E3782" s="3">
        <v>2018</v>
      </c>
      <c r="F3782" s="4">
        <v>19763.150000000001</v>
      </c>
      <c r="G3782" s="5">
        <v>40864</v>
      </c>
      <c r="H3782" s="2" t="s">
        <v>41</v>
      </c>
      <c r="I3782" s="2" t="s">
        <v>29</v>
      </c>
      <c r="J3782" s="6">
        <v>4.3</v>
      </c>
      <c r="K3782" s="7">
        <v>439</v>
      </c>
      <c r="L3782" s="8">
        <v>799</v>
      </c>
      <c r="M3782" s="3">
        <v>3</v>
      </c>
      <c r="N3782" s="3">
        <v>7</v>
      </c>
      <c r="O3782" s="2" t="s">
        <v>85</v>
      </c>
      <c r="P3782" s="9" t="s">
        <v>7453</v>
      </c>
      <c r="Q3782" s="9" t="s">
        <v>13643</v>
      </c>
      <c r="R3782" s="10">
        <v>43236</v>
      </c>
      <c r="S3782" s="10">
        <v>45645.92387182008</v>
      </c>
      <c r="T3782" s="11">
        <v>6</v>
      </c>
      <c r="U3782" s="51">
        <v>5</v>
      </c>
      <c r="V3782" s="51">
        <v>2018</v>
      </c>
      <c r="W3782" s="52">
        <v>2024</v>
      </c>
    </row>
    <row r="3783" spans="1:23" x14ac:dyDescent="0.3">
      <c r="A3783" s="22">
        <v>3782</v>
      </c>
      <c r="B3783" s="2" t="s">
        <v>7455</v>
      </c>
      <c r="C3783" s="2" t="s">
        <v>39</v>
      </c>
      <c r="D3783" s="2" t="s">
        <v>64</v>
      </c>
      <c r="E3783" s="3">
        <v>2002</v>
      </c>
      <c r="F3783" s="4">
        <v>41849.440000000002</v>
      </c>
      <c r="G3783" s="5">
        <v>90905</v>
      </c>
      <c r="H3783" s="2" t="s">
        <v>41</v>
      </c>
      <c r="I3783" s="2" t="s">
        <v>22</v>
      </c>
      <c r="J3783" s="6">
        <v>5.0999999999999996</v>
      </c>
      <c r="K3783" s="7">
        <v>351</v>
      </c>
      <c r="L3783" s="8">
        <v>353</v>
      </c>
      <c r="M3783" s="3">
        <v>3</v>
      </c>
      <c r="N3783" s="3">
        <v>2</v>
      </c>
      <c r="O3783" s="2" t="s">
        <v>23</v>
      </c>
      <c r="P3783" s="9" t="s">
        <v>7454</v>
      </c>
      <c r="Q3783" s="9" t="s">
        <v>13644</v>
      </c>
      <c r="R3783" s="10">
        <v>41985</v>
      </c>
      <c r="S3783" s="10">
        <v>45154.097506547027</v>
      </c>
      <c r="T3783" s="11">
        <v>22</v>
      </c>
      <c r="U3783" s="51">
        <v>12</v>
      </c>
      <c r="V3783" s="51">
        <v>2014</v>
      </c>
      <c r="W3783" s="52">
        <v>2023</v>
      </c>
    </row>
    <row r="3784" spans="1:23" x14ac:dyDescent="0.3">
      <c r="A3784" s="22">
        <v>3783</v>
      </c>
      <c r="B3784" s="2" t="s">
        <v>7457</v>
      </c>
      <c r="C3784" s="2" t="s">
        <v>74</v>
      </c>
      <c r="D3784" s="2" t="s">
        <v>64</v>
      </c>
      <c r="E3784" s="3">
        <v>1999</v>
      </c>
      <c r="F3784" s="4">
        <v>49550.53</v>
      </c>
      <c r="G3784" s="5">
        <v>290389</v>
      </c>
      <c r="H3784" s="2" t="s">
        <v>35</v>
      </c>
      <c r="I3784" s="2" t="s">
        <v>22</v>
      </c>
      <c r="J3784" s="6">
        <v>3.2</v>
      </c>
      <c r="K3784" s="7">
        <v>140</v>
      </c>
      <c r="L3784" s="8">
        <v>288</v>
      </c>
      <c r="M3784" s="3">
        <v>2</v>
      </c>
      <c r="N3784" s="3">
        <v>4</v>
      </c>
      <c r="O3784" s="2" t="s">
        <v>65</v>
      </c>
      <c r="P3784" s="9" t="s">
        <v>7456</v>
      </c>
      <c r="Q3784" s="9" t="s">
        <v>13645</v>
      </c>
      <c r="R3784" s="10">
        <v>44306</v>
      </c>
      <c r="S3784" s="10">
        <v>45460.028692784268</v>
      </c>
      <c r="T3784" s="11">
        <v>25</v>
      </c>
      <c r="U3784" s="51">
        <v>4</v>
      </c>
      <c r="V3784" s="51">
        <v>2021</v>
      </c>
      <c r="W3784" s="52">
        <v>2024</v>
      </c>
    </row>
    <row r="3785" spans="1:23" x14ac:dyDescent="0.3">
      <c r="A3785" s="22">
        <v>3784</v>
      </c>
      <c r="B3785" s="2" t="s">
        <v>7459</v>
      </c>
      <c r="C3785" s="2" t="s">
        <v>63</v>
      </c>
      <c r="D3785" s="2" t="s">
        <v>79</v>
      </c>
      <c r="E3785" s="3">
        <v>2018</v>
      </c>
      <c r="F3785" s="4">
        <v>32086.75</v>
      </c>
      <c r="G3785" s="5">
        <v>279784</v>
      </c>
      <c r="H3785" s="2" t="s">
        <v>35</v>
      </c>
      <c r="I3785" s="2" t="s">
        <v>29</v>
      </c>
      <c r="J3785" s="6">
        <v>2.2000000000000002</v>
      </c>
      <c r="K3785" s="7">
        <v>595</v>
      </c>
      <c r="L3785" s="8">
        <v>196</v>
      </c>
      <c r="M3785" s="3">
        <v>2</v>
      </c>
      <c r="N3785" s="3">
        <v>7</v>
      </c>
      <c r="O3785" s="2" t="s">
        <v>51</v>
      </c>
      <c r="P3785" s="9" t="s">
        <v>7458</v>
      </c>
      <c r="Q3785" s="9" t="s">
        <v>13646</v>
      </c>
      <c r="R3785" s="10">
        <v>44912</v>
      </c>
      <c r="S3785" s="10">
        <v>45201.995086062932</v>
      </c>
      <c r="T3785" s="11">
        <v>6</v>
      </c>
      <c r="U3785" s="51">
        <v>12</v>
      </c>
      <c r="V3785" s="51">
        <v>2022</v>
      </c>
      <c r="W3785" s="52">
        <v>2023</v>
      </c>
    </row>
    <row r="3786" spans="1:23" x14ac:dyDescent="0.3">
      <c r="A3786" s="22">
        <v>3785</v>
      </c>
      <c r="B3786" s="2" t="s">
        <v>7461</v>
      </c>
      <c r="C3786" s="2" t="s">
        <v>107</v>
      </c>
      <c r="D3786" s="2" t="s">
        <v>20</v>
      </c>
      <c r="E3786" s="3">
        <v>2015</v>
      </c>
      <c r="F3786" s="4">
        <v>45150.58</v>
      </c>
      <c r="G3786" s="5">
        <v>140931</v>
      </c>
      <c r="H3786" s="2" t="s">
        <v>28</v>
      </c>
      <c r="I3786" s="2" t="s">
        <v>29</v>
      </c>
      <c r="J3786" s="6">
        <v>3.8</v>
      </c>
      <c r="K3786" s="7">
        <v>518</v>
      </c>
      <c r="L3786" s="8">
        <v>604</v>
      </c>
      <c r="M3786" s="3">
        <v>3</v>
      </c>
      <c r="N3786" s="3">
        <v>4</v>
      </c>
      <c r="O3786" s="2" t="s">
        <v>23</v>
      </c>
      <c r="P3786" s="9" t="s">
        <v>7460</v>
      </c>
      <c r="Q3786" s="9" t="s">
        <v>13647</v>
      </c>
      <c r="R3786" s="10">
        <v>42171</v>
      </c>
      <c r="S3786" s="10">
        <v>45749.896666378991</v>
      </c>
      <c r="T3786" s="11">
        <v>9</v>
      </c>
      <c r="U3786" s="51">
        <v>6</v>
      </c>
      <c r="V3786" s="51">
        <v>2015</v>
      </c>
      <c r="W3786" s="52">
        <v>2025</v>
      </c>
    </row>
    <row r="3787" spans="1:23" x14ac:dyDescent="0.3">
      <c r="A3787" s="22">
        <v>3786</v>
      </c>
      <c r="B3787" s="2" t="s">
        <v>7463</v>
      </c>
      <c r="C3787" s="2" t="s">
        <v>63</v>
      </c>
      <c r="D3787" s="2" t="s">
        <v>20</v>
      </c>
      <c r="E3787" s="3">
        <v>2005</v>
      </c>
      <c r="F3787" s="4">
        <v>79574.25</v>
      </c>
      <c r="G3787" s="5">
        <v>293328</v>
      </c>
      <c r="H3787" s="2" t="s">
        <v>28</v>
      </c>
      <c r="I3787" s="2" t="s">
        <v>22</v>
      </c>
      <c r="J3787" s="6">
        <v>2.5</v>
      </c>
      <c r="K3787" s="7">
        <v>364</v>
      </c>
      <c r="L3787" s="8">
        <v>481</v>
      </c>
      <c r="M3787" s="3">
        <v>5</v>
      </c>
      <c r="N3787" s="3">
        <v>5</v>
      </c>
      <c r="O3787" s="2" t="s">
        <v>85</v>
      </c>
      <c r="P3787" s="9" t="s">
        <v>7462</v>
      </c>
      <c r="Q3787" s="9" t="s">
        <v>13648</v>
      </c>
      <c r="R3787" s="10">
        <v>44612</v>
      </c>
      <c r="S3787" s="10">
        <v>45760.41076919956</v>
      </c>
      <c r="T3787" s="11">
        <v>19</v>
      </c>
      <c r="U3787" s="51">
        <v>2</v>
      </c>
      <c r="V3787" s="51">
        <v>2022</v>
      </c>
      <c r="W3787" s="52">
        <v>2025</v>
      </c>
    </row>
    <row r="3788" spans="1:23" x14ac:dyDescent="0.3">
      <c r="A3788" s="22">
        <v>3787</v>
      </c>
      <c r="B3788" s="2" t="s">
        <v>7465</v>
      </c>
      <c r="C3788" s="2" t="s">
        <v>45</v>
      </c>
      <c r="D3788" s="2" t="s">
        <v>46</v>
      </c>
      <c r="E3788" s="3">
        <v>2006</v>
      </c>
      <c r="F3788" s="4">
        <v>55610.18</v>
      </c>
      <c r="G3788" s="5">
        <v>103852</v>
      </c>
      <c r="H3788" s="2" t="s">
        <v>35</v>
      </c>
      <c r="I3788" s="2" t="s">
        <v>22</v>
      </c>
      <c r="J3788" s="6">
        <v>3.8</v>
      </c>
      <c r="K3788" s="7">
        <v>688</v>
      </c>
      <c r="L3788" s="8">
        <v>652</v>
      </c>
      <c r="M3788" s="3">
        <v>2</v>
      </c>
      <c r="N3788" s="3">
        <v>4</v>
      </c>
      <c r="O3788" s="2" t="s">
        <v>85</v>
      </c>
      <c r="P3788" s="9" t="s">
        <v>7464</v>
      </c>
      <c r="Q3788" s="9" t="s">
        <v>13649</v>
      </c>
      <c r="R3788" s="10">
        <v>44541</v>
      </c>
      <c r="S3788" s="10">
        <v>45654.247536553034</v>
      </c>
      <c r="T3788" s="11">
        <v>18</v>
      </c>
      <c r="U3788" s="51">
        <v>12</v>
      </c>
      <c r="V3788" s="51">
        <v>2021</v>
      </c>
      <c r="W3788" s="52">
        <v>2024</v>
      </c>
    </row>
    <row r="3789" spans="1:23" x14ac:dyDescent="0.3">
      <c r="A3789" s="22">
        <v>3788</v>
      </c>
      <c r="B3789" s="2" t="s">
        <v>7467</v>
      </c>
      <c r="C3789" s="2" t="s">
        <v>49</v>
      </c>
      <c r="D3789" s="2" t="s">
        <v>46</v>
      </c>
      <c r="E3789" s="3">
        <v>2013</v>
      </c>
      <c r="F3789" s="4">
        <v>71372.34</v>
      </c>
      <c r="G3789" s="5">
        <v>114777</v>
      </c>
      <c r="H3789" s="2" t="s">
        <v>21</v>
      </c>
      <c r="I3789" s="2" t="s">
        <v>29</v>
      </c>
      <c r="J3789" s="6">
        <v>4.5999999999999996</v>
      </c>
      <c r="K3789" s="7">
        <v>546</v>
      </c>
      <c r="L3789" s="8">
        <v>408</v>
      </c>
      <c r="M3789" s="3">
        <v>2</v>
      </c>
      <c r="N3789" s="3">
        <v>5</v>
      </c>
      <c r="O3789" s="2" t="s">
        <v>80</v>
      </c>
      <c r="P3789" s="9" t="s">
        <v>7466</v>
      </c>
      <c r="Q3789" s="9" t="s">
        <v>13650</v>
      </c>
      <c r="R3789" s="10">
        <v>42766</v>
      </c>
      <c r="S3789" s="10">
        <v>45734.125512148152</v>
      </c>
      <c r="T3789" s="11">
        <v>11</v>
      </c>
      <c r="U3789" s="51">
        <v>1</v>
      </c>
      <c r="V3789" s="51">
        <v>2017</v>
      </c>
      <c r="W3789" s="52">
        <v>2025</v>
      </c>
    </row>
    <row r="3790" spans="1:23" x14ac:dyDescent="0.3">
      <c r="A3790" s="22">
        <v>3789</v>
      </c>
      <c r="B3790" s="2" t="s">
        <v>7469</v>
      </c>
      <c r="C3790" s="2" t="s">
        <v>74</v>
      </c>
      <c r="D3790" s="2" t="s">
        <v>79</v>
      </c>
      <c r="E3790" s="3">
        <v>2001</v>
      </c>
      <c r="F3790" s="4">
        <v>67064.13</v>
      </c>
      <c r="G3790" s="5">
        <v>146741</v>
      </c>
      <c r="H3790" s="2" t="s">
        <v>28</v>
      </c>
      <c r="I3790" s="2" t="s">
        <v>22</v>
      </c>
      <c r="J3790" s="6">
        <v>3.8</v>
      </c>
      <c r="K3790" s="7">
        <v>686</v>
      </c>
      <c r="L3790" s="8">
        <v>538</v>
      </c>
      <c r="M3790" s="3">
        <v>2</v>
      </c>
      <c r="N3790" s="3">
        <v>7</v>
      </c>
      <c r="O3790" s="2" t="s">
        <v>51</v>
      </c>
      <c r="P3790" s="9" t="s">
        <v>7468</v>
      </c>
      <c r="Q3790" s="9" t="s">
        <v>13651</v>
      </c>
      <c r="R3790" s="10">
        <v>43648</v>
      </c>
      <c r="S3790" s="10">
        <v>45651.911069259571</v>
      </c>
      <c r="T3790" s="11">
        <v>23</v>
      </c>
      <c r="U3790" s="51">
        <v>7</v>
      </c>
      <c r="V3790" s="51">
        <v>2019</v>
      </c>
      <c r="W3790" s="52">
        <v>2024</v>
      </c>
    </row>
    <row r="3791" spans="1:23" x14ac:dyDescent="0.3">
      <c r="A3791" s="22">
        <v>3790</v>
      </c>
      <c r="B3791" s="2" t="s">
        <v>7471</v>
      </c>
      <c r="C3791" s="2" t="s">
        <v>107</v>
      </c>
      <c r="D3791" s="2" t="s">
        <v>50</v>
      </c>
      <c r="E3791" s="3">
        <v>2013</v>
      </c>
      <c r="F3791" s="4">
        <v>58999.6</v>
      </c>
      <c r="G3791" s="5">
        <v>268919</v>
      </c>
      <c r="H3791" s="2" t="s">
        <v>28</v>
      </c>
      <c r="I3791" s="2" t="s">
        <v>29</v>
      </c>
      <c r="J3791" s="6">
        <v>5.2</v>
      </c>
      <c r="K3791" s="7">
        <v>158</v>
      </c>
      <c r="L3791" s="8">
        <v>662</v>
      </c>
      <c r="M3791" s="3">
        <v>4</v>
      </c>
      <c r="N3791" s="3">
        <v>2</v>
      </c>
      <c r="O3791" s="2" t="s">
        <v>80</v>
      </c>
      <c r="P3791" s="9" t="s">
        <v>7470</v>
      </c>
      <c r="Q3791" s="9" t="s">
        <v>13652</v>
      </c>
      <c r="R3791" s="10">
        <v>44214</v>
      </c>
      <c r="S3791" s="10">
        <v>45615.841855416802</v>
      </c>
      <c r="T3791" s="11">
        <v>11</v>
      </c>
      <c r="U3791" s="51">
        <v>1</v>
      </c>
      <c r="V3791" s="51">
        <v>2021</v>
      </c>
      <c r="W3791" s="52">
        <v>2024</v>
      </c>
    </row>
    <row r="3792" spans="1:23" x14ac:dyDescent="0.3">
      <c r="A3792" s="22">
        <v>3791</v>
      </c>
      <c r="B3792" s="2" t="s">
        <v>7473</v>
      </c>
      <c r="C3792" s="2" t="s">
        <v>39</v>
      </c>
      <c r="D3792" s="2" t="s">
        <v>20</v>
      </c>
      <c r="E3792" s="3">
        <v>2004</v>
      </c>
      <c r="F3792" s="4">
        <v>59025.599999999999</v>
      </c>
      <c r="G3792" s="5">
        <v>59331</v>
      </c>
      <c r="H3792" s="2" t="s">
        <v>41</v>
      </c>
      <c r="I3792" s="2" t="s">
        <v>29</v>
      </c>
      <c r="J3792" s="6">
        <v>1.2</v>
      </c>
      <c r="K3792" s="7">
        <v>576</v>
      </c>
      <c r="L3792" s="8">
        <v>358</v>
      </c>
      <c r="M3792" s="3">
        <v>4</v>
      </c>
      <c r="N3792" s="3">
        <v>7</v>
      </c>
      <c r="O3792" s="2" t="s">
        <v>36</v>
      </c>
      <c r="P3792" s="9" t="s">
        <v>7472</v>
      </c>
      <c r="Q3792" s="9" t="s">
        <v>13653</v>
      </c>
      <c r="R3792" s="10">
        <v>43210</v>
      </c>
      <c r="S3792" s="10">
        <v>45389.058498745457</v>
      </c>
      <c r="T3792" s="11">
        <v>20</v>
      </c>
      <c r="U3792" s="51">
        <v>4</v>
      </c>
      <c r="V3792" s="51">
        <v>2018</v>
      </c>
      <c r="W3792" s="52">
        <v>2024</v>
      </c>
    </row>
    <row r="3793" spans="1:23" x14ac:dyDescent="0.3">
      <c r="A3793" s="22">
        <v>3792</v>
      </c>
      <c r="B3793" s="2" t="s">
        <v>7475</v>
      </c>
      <c r="C3793" s="2" t="s">
        <v>26</v>
      </c>
      <c r="D3793" s="2" t="s">
        <v>79</v>
      </c>
      <c r="E3793" s="3">
        <v>2003</v>
      </c>
      <c r="F3793" s="4">
        <v>63292.39</v>
      </c>
      <c r="G3793" s="5">
        <v>141788</v>
      </c>
      <c r="H3793" s="2" t="s">
        <v>35</v>
      </c>
      <c r="I3793" s="2" t="s">
        <v>29</v>
      </c>
      <c r="J3793" s="6">
        <v>5.3</v>
      </c>
      <c r="K3793" s="7">
        <v>408</v>
      </c>
      <c r="L3793" s="8">
        <v>410</v>
      </c>
      <c r="M3793" s="3">
        <v>3</v>
      </c>
      <c r="N3793" s="3">
        <v>7</v>
      </c>
      <c r="O3793" s="2" t="s">
        <v>85</v>
      </c>
      <c r="P3793" s="9" t="s">
        <v>7474</v>
      </c>
      <c r="Q3793" s="9" t="s">
        <v>13654</v>
      </c>
      <c r="R3793" s="10">
        <v>43685</v>
      </c>
      <c r="S3793" s="10">
        <v>45648.406368319389</v>
      </c>
      <c r="T3793" s="11">
        <v>21</v>
      </c>
      <c r="U3793" s="51">
        <v>8</v>
      </c>
      <c r="V3793" s="51">
        <v>2019</v>
      </c>
      <c r="W3793" s="52">
        <v>2024</v>
      </c>
    </row>
    <row r="3794" spans="1:23" x14ac:dyDescent="0.3">
      <c r="A3794" s="22">
        <v>3793</v>
      </c>
      <c r="B3794" s="2" t="s">
        <v>7477</v>
      </c>
      <c r="C3794" s="2" t="s">
        <v>26</v>
      </c>
      <c r="D3794" s="2" t="s">
        <v>34</v>
      </c>
      <c r="E3794" s="3">
        <v>2005</v>
      </c>
      <c r="F3794" s="4">
        <v>50501.84</v>
      </c>
      <c r="G3794" s="5">
        <v>36544</v>
      </c>
      <c r="H3794" s="2" t="s">
        <v>21</v>
      </c>
      <c r="I3794" s="2" t="s">
        <v>29</v>
      </c>
      <c r="J3794" s="6">
        <v>4.4000000000000004</v>
      </c>
      <c r="K3794" s="7">
        <v>158</v>
      </c>
      <c r="L3794" s="8">
        <v>413</v>
      </c>
      <c r="M3794" s="3">
        <v>4</v>
      </c>
      <c r="N3794" s="3">
        <v>5</v>
      </c>
      <c r="O3794" s="2" t="s">
        <v>23</v>
      </c>
      <c r="P3794" s="9" t="s">
        <v>7476</v>
      </c>
      <c r="Q3794" s="9" t="s">
        <v>13655</v>
      </c>
      <c r="R3794" s="10">
        <v>43345</v>
      </c>
      <c r="S3794" s="10">
        <v>45833.133313708458</v>
      </c>
      <c r="T3794" s="11">
        <v>19</v>
      </c>
      <c r="U3794" s="51">
        <v>9</v>
      </c>
      <c r="V3794" s="51">
        <v>2018</v>
      </c>
      <c r="W3794" s="52">
        <v>2025</v>
      </c>
    </row>
    <row r="3795" spans="1:23" x14ac:dyDescent="0.3">
      <c r="A3795" s="22">
        <v>3794</v>
      </c>
      <c r="B3795" s="2" t="s">
        <v>4369</v>
      </c>
      <c r="C3795" s="2" t="s">
        <v>45</v>
      </c>
      <c r="D3795" s="2" t="s">
        <v>46</v>
      </c>
      <c r="E3795" s="3">
        <v>1994</v>
      </c>
      <c r="F3795" s="4">
        <v>5879.89</v>
      </c>
      <c r="G3795" s="5">
        <v>260343</v>
      </c>
      <c r="H3795" s="2" t="s">
        <v>28</v>
      </c>
      <c r="I3795" s="2" t="s">
        <v>22</v>
      </c>
      <c r="J3795" s="6">
        <v>1.6</v>
      </c>
      <c r="K3795" s="7">
        <v>251</v>
      </c>
      <c r="L3795" s="8">
        <v>791</v>
      </c>
      <c r="M3795" s="3">
        <v>2</v>
      </c>
      <c r="N3795" s="3">
        <v>5</v>
      </c>
      <c r="O3795" s="2" t="s">
        <v>65</v>
      </c>
      <c r="P3795" s="9" t="s">
        <v>7478</v>
      </c>
      <c r="Q3795" s="9" t="s">
        <v>13656</v>
      </c>
      <c r="R3795" s="10">
        <v>42773</v>
      </c>
      <c r="S3795" s="10">
        <v>45241.276942434197</v>
      </c>
      <c r="T3795" s="11">
        <v>30</v>
      </c>
      <c r="U3795" s="51">
        <v>2</v>
      </c>
      <c r="V3795" s="51">
        <v>2017</v>
      </c>
      <c r="W3795" s="52">
        <v>2023</v>
      </c>
    </row>
    <row r="3796" spans="1:23" x14ac:dyDescent="0.3">
      <c r="A3796" s="22">
        <v>3795</v>
      </c>
      <c r="B3796" s="2" t="s">
        <v>7480</v>
      </c>
      <c r="C3796" s="2" t="s">
        <v>39</v>
      </c>
      <c r="D3796" s="2" t="s">
        <v>46</v>
      </c>
      <c r="E3796" s="3">
        <v>1997</v>
      </c>
      <c r="F3796" s="4">
        <v>7079.47</v>
      </c>
      <c r="G3796" s="5">
        <v>203972</v>
      </c>
      <c r="H3796" s="2" t="s">
        <v>28</v>
      </c>
      <c r="I3796" s="2" t="s">
        <v>22</v>
      </c>
      <c r="J3796" s="6">
        <v>5</v>
      </c>
      <c r="K3796" s="7">
        <v>223</v>
      </c>
      <c r="L3796" s="8">
        <v>642</v>
      </c>
      <c r="M3796" s="3">
        <v>4</v>
      </c>
      <c r="N3796" s="3">
        <v>2</v>
      </c>
      <c r="O3796" s="2" t="s">
        <v>23</v>
      </c>
      <c r="P3796" s="9" t="s">
        <v>7479</v>
      </c>
      <c r="Q3796" s="9" t="s">
        <v>13657</v>
      </c>
      <c r="R3796" s="10">
        <v>45325</v>
      </c>
      <c r="S3796" s="10">
        <v>45660.234733992511</v>
      </c>
      <c r="T3796" s="11">
        <v>27</v>
      </c>
      <c r="U3796" s="51">
        <v>2</v>
      </c>
      <c r="V3796" s="51">
        <v>2024</v>
      </c>
      <c r="W3796" s="52">
        <v>2025</v>
      </c>
    </row>
    <row r="3797" spans="1:23" x14ac:dyDescent="0.3">
      <c r="A3797" s="22">
        <v>3796</v>
      </c>
      <c r="B3797" s="2" t="s">
        <v>7482</v>
      </c>
      <c r="C3797" s="2" t="s">
        <v>33</v>
      </c>
      <c r="D3797" s="2" t="s">
        <v>56</v>
      </c>
      <c r="E3797" s="3">
        <v>2014</v>
      </c>
      <c r="F3797" s="4">
        <v>28299.24</v>
      </c>
      <c r="G3797" s="5">
        <v>42538</v>
      </c>
      <c r="H3797" s="2" t="s">
        <v>21</v>
      </c>
      <c r="I3797" s="2" t="s">
        <v>22</v>
      </c>
      <c r="J3797" s="6">
        <v>3</v>
      </c>
      <c r="K3797" s="7">
        <v>222</v>
      </c>
      <c r="L3797" s="8">
        <v>424</v>
      </c>
      <c r="M3797" s="3">
        <v>3</v>
      </c>
      <c r="N3797" s="3">
        <v>7</v>
      </c>
      <c r="O3797" s="2" t="s">
        <v>36</v>
      </c>
      <c r="P3797" s="9" t="s">
        <v>7481</v>
      </c>
      <c r="Q3797" s="9" t="s">
        <v>13658</v>
      </c>
      <c r="R3797" s="10">
        <v>43903</v>
      </c>
      <c r="S3797" s="10">
        <v>45392.417170479806</v>
      </c>
      <c r="T3797" s="11">
        <v>10</v>
      </c>
      <c r="U3797" s="51">
        <v>3</v>
      </c>
      <c r="V3797" s="51">
        <v>2020</v>
      </c>
      <c r="W3797" s="52">
        <v>2024</v>
      </c>
    </row>
    <row r="3798" spans="1:23" x14ac:dyDescent="0.3">
      <c r="A3798" s="22">
        <v>3797</v>
      </c>
      <c r="B3798" s="2" t="s">
        <v>7484</v>
      </c>
      <c r="C3798" s="2" t="s">
        <v>118</v>
      </c>
      <c r="D3798" s="2" t="s">
        <v>92</v>
      </c>
      <c r="E3798" s="3">
        <v>2016</v>
      </c>
      <c r="F3798" s="4">
        <v>53286.21</v>
      </c>
      <c r="G3798" s="5">
        <v>202976</v>
      </c>
      <c r="H3798" s="2" t="s">
        <v>35</v>
      </c>
      <c r="I3798" s="2" t="s">
        <v>22</v>
      </c>
      <c r="J3798" s="6">
        <v>2</v>
      </c>
      <c r="K3798" s="7">
        <v>649</v>
      </c>
      <c r="L3798" s="8">
        <v>167</v>
      </c>
      <c r="M3798" s="3">
        <v>5</v>
      </c>
      <c r="N3798" s="3">
        <v>2</v>
      </c>
      <c r="O3798" s="2" t="s">
        <v>51</v>
      </c>
      <c r="P3798" s="9" t="s">
        <v>7483</v>
      </c>
      <c r="Q3798" s="9" t="s">
        <v>13659</v>
      </c>
      <c r="R3798" s="10">
        <v>42761</v>
      </c>
      <c r="S3798" s="10">
        <v>45755.299746995122</v>
      </c>
      <c r="T3798" s="11">
        <v>8</v>
      </c>
      <c r="U3798" s="51">
        <v>1</v>
      </c>
      <c r="V3798" s="51">
        <v>2017</v>
      </c>
      <c r="W3798" s="52">
        <v>2025</v>
      </c>
    </row>
    <row r="3799" spans="1:23" x14ac:dyDescent="0.3">
      <c r="A3799" s="22">
        <v>3798</v>
      </c>
      <c r="B3799" s="2" t="s">
        <v>7486</v>
      </c>
      <c r="C3799" s="2" t="s">
        <v>107</v>
      </c>
      <c r="D3799" s="2" t="s">
        <v>64</v>
      </c>
      <c r="E3799" s="3">
        <v>1990</v>
      </c>
      <c r="F3799" s="4">
        <v>57408.29</v>
      </c>
      <c r="G3799" s="5">
        <v>172694</v>
      </c>
      <c r="H3799" s="2" t="s">
        <v>28</v>
      </c>
      <c r="I3799" s="2" t="s">
        <v>29</v>
      </c>
      <c r="J3799" s="6">
        <v>1.3</v>
      </c>
      <c r="K3799" s="7">
        <v>154</v>
      </c>
      <c r="L3799" s="8">
        <v>391</v>
      </c>
      <c r="M3799" s="3">
        <v>3</v>
      </c>
      <c r="N3799" s="3">
        <v>2</v>
      </c>
      <c r="O3799" s="2" t="s">
        <v>80</v>
      </c>
      <c r="P3799" s="9" t="s">
        <v>7485</v>
      </c>
      <c r="Q3799" s="9" t="s">
        <v>13660</v>
      </c>
      <c r="R3799" s="10">
        <v>44455</v>
      </c>
      <c r="S3799" s="10">
        <v>45625.771841414004</v>
      </c>
      <c r="T3799" s="11">
        <v>34</v>
      </c>
      <c r="U3799" s="51">
        <v>9</v>
      </c>
      <c r="V3799" s="51">
        <v>2021</v>
      </c>
      <c r="W3799" s="52">
        <v>2024</v>
      </c>
    </row>
    <row r="3800" spans="1:23" x14ac:dyDescent="0.3">
      <c r="A3800" s="22">
        <v>3799</v>
      </c>
      <c r="B3800" s="2" t="s">
        <v>7488</v>
      </c>
      <c r="C3800" s="2" t="s">
        <v>39</v>
      </c>
      <c r="D3800" s="2" t="s">
        <v>34</v>
      </c>
      <c r="E3800" s="3">
        <v>2020</v>
      </c>
      <c r="F3800" s="4">
        <v>29973.4</v>
      </c>
      <c r="G3800" s="5">
        <v>66095</v>
      </c>
      <c r="H3800" s="2" t="s">
        <v>41</v>
      </c>
      <c r="I3800" s="2" t="s">
        <v>22</v>
      </c>
      <c r="J3800" s="6">
        <v>4.3</v>
      </c>
      <c r="K3800" s="7">
        <v>139</v>
      </c>
      <c r="L3800" s="8">
        <v>217</v>
      </c>
      <c r="M3800" s="3">
        <v>3</v>
      </c>
      <c r="N3800" s="3">
        <v>4</v>
      </c>
      <c r="O3800" s="2" t="s">
        <v>30</v>
      </c>
      <c r="P3800" s="9" t="s">
        <v>7487</v>
      </c>
      <c r="Q3800" s="9" t="s">
        <v>13661</v>
      </c>
      <c r="R3800" s="10">
        <v>42974</v>
      </c>
      <c r="S3800" s="10">
        <v>45766.690025050731</v>
      </c>
      <c r="T3800" s="11">
        <v>4</v>
      </c>
      <c r="U3800" s="51">
        <v>8</v>
      </c>
      <c r="V3800" s="51">
        <v>2017</v>
      </c>
      <c r="W3800" s="52">
        <v>2025</v>
      </c>
    </row>
    <row r="3801" spans="1:23" x14ac:dyDescent="0.3">
      <c r="A3801" s="22">
        <v>3800</v>
      </c>
      <c r="B3801" s="2" t="s">
        <v>7490</v>
      </c>
      <c r="C3801" s="2" t="s">
        <v>49</v>
      </c>
      <c r="D3801" s="2" t="s">
        <v>27</v>
      </c>
      <c r="E3801" s="3">
        <v>2024</v>
      </c>
      <c r="F3801" s="4">
        <v>38302.160000000003</v>
      </c>
      <c r="G3801" s="5">
        <v>210380</v>
      </c>
      <c r="H3801" s="2" t="s">
        <v>28</v>
      </c>
      <c r="I3801" s="2" t="s">
        <v>29</v>
      </c>
      <c r="J3801" s="6">
        <v>3.3</v>
      </c>
      <c r="K3801" s="7">
        <v>656</v>
      </c>
      <c r="L3801" s="8">
        <v>691</v>
      </c>
      <c r="M3801" s="3">
        <v>5</v>
      </c>
      <c r="N3801" s="3">
        <v>7</v>
      </c>
      <c r="O3801" s="2" t="s">
        <v>30</v>
      </c>
      <c r="P3801" s="9" t="s">
        <v>7489</v>
      </c>
      <c r="Q3801" s="9" t="s">
        <v>13662</v>
      </c>
      <c r="R3801" s="10">
        <v>45477</v>
      </c>
      <c r="S3801" s="10">
        <v>45190.896866419003</v>
      </c>
      <c r="T3801" s="11">
        <v>0</v>
      </c>
      <c r="U3801" s="51">
        <v>7</v>
      </c>
      <c r="V3801" s="51">
        <v>2024</v>
      </c>
      <c r="W3801" s="52">
        <v>2023</v>
      </c>
    </row>
    <row r="3802" spans="1:23" x14ac:dyDescent="0.3">
      <c r="A3802" s="22">
        <v>3801</v>
      </c>
      <c r="B3802" s="2" t="s">
        <v>5826</v>
      </c>
      <c r="C3802" s="2" t="s">
        <v>74</v>
      </c>
      <c r="D3802" s="2" t="s">
        <v>64</v>
      </c>
      <c r="E3802" s="3">
        <v>1999</v>
      </c>
      <c r="F3802" s="4">
        <v>57525.2</v>
      </c>
      <c r="G3802" s="5">
        <v>169623</v>
      </c>
      <c r="H3802" s="2" t="s">
        <v>35</v>
      </c>
      <c r="I3802" s="2" t="s">
        <v>29</v>
      </c>
      <c r="J3802" s="6">
        <v>4.4000000000000004</v>
      </c>
      <c r="K3802" s="7">
        <v>409</v>
      </c>
      <c r="L3802" s="8">
        <v>274</v>
      </c>
      <c r="M3802" s="3">
        <v>3</v>
      </c>
      <c r="N3802" s="3">
        <v>4</v>
      </c>
      <c r="O3802" s="2" t="s">
        <v>51</v>
      </c>
      <c r="P3802" s="9" t="s">
        <v>7491</v>
      </c>
      <c r="Q3802" s="9" t="s">
        <v>13663</v>
      </c>
      <c r="R3802" s="10">
        <v>42491</v>
      </c>
      <c r="S3802" s="10">
        <v>45242.299146875092</v>
      </c>
      <c r="T3802" s="11">
        <v>25</v>
      </c>
      <c r="U3802" s="51">
        <v>5</v>
      </c>
      <c r="V3802" s="51">
        <v>2016</v>
      </c>
      <c r="W3802" s="52">
        <v>2023</v>
      </c>
    </row>
    <row r="3803" spans="1:23" x14ac:dyDescent="0.3">
      <c r="A3803" s="22">
        <v>3802</v>
      </c>
      <c r="B3803" s="2" t="s">
        <v>7493</v>
      </c>
      <c r="C3803" s="2" t="s">
        <v>118</v>
      </c>
      <c r="D3803" s="2" t="s">
        <v>27</v>
      </c>
      <c r="E3803" s="3">
        <v>2016</v>
      </c>
      <c r="F3803" s="4">
        <v>75358</v>
      </c>
      <c r="G3803" s="5">
        <v>122178</v>
      </c>
      <c r="H3803" s="2" t="s">
        <v>21</v>
      </c>
      <c r="I3803" s="2" t="s">
        <v>29</v>
      </c>
      <c r="J3803" s="6">
        <v>2.1</v>
      </c>
      <c r="K3803" s="7">
        <v>652</v>
      </c>
      <c r="L3803" s="8">
        <v>280</v>
      </c>
      <c r="M3803" s="3">
        <v>2</v>
      </c>
      <c r="N3803" s="3">
        <v>7</v>
      </c>
      <c r="O3803" s="2" t="s">
        <v>30</v>
      </c>
      <c r="P3803" s="9" t="s">
        <v>7492</v>
      </c>
      <c r="Q3803" s="9" t="s">
        <v>13664</v>
      </c>
      <c r="R3803" s="10">
        <v>44362</v>
      </c>
      <c r="S3803" s="10">
        <v>45527.640215088737</v>
      </c>
      <c r="T3803" s="11">
        <v>8</v>
      </c>
      <c r="U3803" s="51">
        <v>6</v>
      </c>
      <c r="V3803" s="51">
        <v>2021</v>
      </c>
      <c r="W3803" s="52">
        <v>2024</v>
      </c>
    </row>
    <row r="3804" spans="1:23" x14ac:dyDescent="0.3">
      <c r="A3804" s="22">
        <v>3803</v>
      </c>
      <c r="B3804" s="2" t="s">
        <v>7495</v>
      </c>
      <c r="C3804" s="2" t="s">
        <v>26</v>
      </c>
      <c r="D3804" s="2" t="s">
        <v>92</v>
      </c>
      <c r="E3804" s="3">
        <v>2014</v>
      </c>
      <c r="F3804" s="4">
        <v>65519.93</v>
      </c>
      <c r="G3804" s="5">
        <v>252845</v>
      </c>
      <c r="H3804" s="2" t="s">
        <v>35</v>
      </c>
      <c r="I3804" s="2" t="s">
        <v>22</v>
      </c>
      <c r="J3804" s="6">
        <v>2.5</v>
      </c>
      <c r="K3804" s="7">
        <v>160</v>
      </c>
      <c r="L3804" s="8">
        <v>296</v>
      </c>
      <c r="M3804" s="3">
        <v>5</v>
      </c>
      <c r="N3804" s="3">
        <v>2</v>
      </c>
      <c r="O3804" s="2" t="s">
        <v>30</v>
      </c>
      <c r="P3804" s="9" t="s">
        <v>7494</v>
      </c>
      <c r="Q3804" s="9" t="s">
        <v>13665</v>
      </c>
      <c r="R3804" s="10">
        <v>43712</v>
      </c>
      <c r="S3804" s="10">
        <v>45521.653017649252</v>
      </c>
      <c r="T3804" s="11">
        <v>10</v>
      </c>
      <c r="U3804" s="51">
        <v>9</v>
      </c>
      <c r="V3804" s="51">
        <v>2019</v>
      </c>
      <c r="W3804" s="52">
        <v>2024</v>
      </c>
    </row>
    <row r="3805" spans="1:23" x14ac:dyDescent="0.3">
      <c r="A3805" s="22">
        <v>3804</v>
      </c>
      <c r="B3805" s="2" t="s">
        <v>7497</v>
      </c>
      <c r="C3805" s="2" t="s">
        <v>107</v>
      </c>
      <c r="D3805" s="2" t="s">
        <v>27</v>
      </c>
      <c r="E3805" s="3">
        <v>2024</v>
      </c>
      <c r="F3805" s="4">
        <v>55804.72</v>
      </c>
      <c r="G3805" s="5">
        <v>105445</v>
      </c>
      <c r="H3805" s="2" t="s">
        <v>35</v>
      </c>
      <c r="I3805" s="2" t="s">
        <v>29</v>
      </c>
      <c r="J3805" s="6">
        <v>3</v>
      </c>
      <c r="K3805" s="7">
        <v>162</v>
      </c>
      <c r="L3805" s="8">
        <v>584</v>
      </c>
      <c r="M3805" s="3">
        <v>2</v>
      </c>
      <c r="N3805" s="3">
        <v>5</v>
      </c>
      <c r="O3805" s="2" t="s">
        <v>30</v>
      </c>
      <c r="P3805" s="9" t="s">
        <v>7496</v>
      </c>
      <c r="Q3805" s="9" t="s">
        <v>13666</v>
      </c>
      <c r="R3805" s="10">
        <v>45242</v>
      </c>
      <c r="S3805" s="10">
        <v>45713.389364918701</v>
      </c>
      <c r="T3805" s="11">
        <v>0</v>
      </c>
      <c r="U3805" s="51">
        <v>11</v>
      </c>
      <c r="V3805" s="51">
        <v>2023</v>
      </c>
      <c r="W3805" s="52">
        <v>2025</v>
      </c>
    </row>
    <row r="3806" spans="1:23" x14ac:dyDescent="0.3">
      <c r="A3806" s="22">
        <v>3805</v>
      </c>
      <c r="B3806" s="2" t="s">
        <v>5921</v>
      </c>
      <c r="C3806" s="2" t="s">
        <v>118</v>
      </c>
      <c r="D3806" s="2" t="s">
        <v>50</v>
      </c>
      <c r="E3806" s="3">
        <v>2003</v>
      </c>
      <c r="F3806" s="4">
        <v>15832.72</v>
      </c>
      <c r="G3806" s="5">
        <v>21983</v>
      </c>
      <c r="H3806" s="2" t="s">
        <v>28</v>
      </c>
      <c r="I3806" s="2" t="s">
        <v>22</v>
      </c>
      <c r="J3806" s="6">
        <v>2.9</v>
      </c>
      <c r="K3806" s="7">
        <v>488</v>
      </c>
      <c r="L3806" s="8">
        <v>434</v>
      </c>
      <c r="M3806" s="3">
        <v>2</v>
      </c>
      <c r="N3806" s="3">
        <v>5</v>
      </c>
      <c r="O3806" s="2" t="s">
        <v>30</v>
      </c>
      <c r="P3806" s="9" t="s">
        <v>7498</v>
      </c>
      <c r="Q3806" s="9" t="s">
        <v>13667</v>
      </c>
      <c r="R3806" s="10">
        <v>43897</v>
      </c>
      <c r="S3806" s="10">
        <v>45145.91987101992</v>
      </c>
      <c r="T3806" s="11">
        <v>21</v>
      </c>
      <c r="U3806" s="51">
        <v>3</v>
      </c>
      <c r="V3806" s="51">
        <v>2020</v>
      </c>
      <c r="W3806" s="52">
        <v>2023</v>
      </c>
    </row>
    <row r="3807" spans="1:23" x14ac:dyDescent="0.3">
      <c r="A3807" s="22">
        <v>3806</v>
      </c>
      <c r="B3807" s="2" t="s">
        <v>7500</v>
      </c>
      <c r="C3807" s="2" t="s">
        <v>19</v>
      </c>
      <c r="D3807" s="2" t="s">
        <v>64</v>
      </c>
      <c r="E3807" s="3">
        <v>1997</v>
      </c>
      <c r="F3807" s="4">
        <v>20880.86</v>
      </c>
      <c r="G3807" s="5">
        <v>137997</v>
      </c>
      <c r="H3807" s="2" t="s">
        <v>21</v>
      </c>
      <c r="I3807" s="2" t="s">
        <v>22</v>
      </c>
      <c r="J3807" s="6">
        <v>1.5</v>
      </c>
      <c r="K3807" s="7">
        <v>256</v>
      </c>
      <c r="L3807" s="8">
        <v>441</v>
      </c>
      <c r="M3807" s="3">
        <v>2</v>
      </c>
      <c r="N3807" s="3">
        <v>4</v>
      </c>
      <c r="O3807" s="2" t="s">
        <v>80</v>
      </c>
      <c r="P3807" s="9" t="s">
        <v>7499</v>
      </c>
      <c r="Q3807" s="9" t="s">
        <v>13668</v>
      </c>
      <c r="R3807" s="10">
        <v>43463</v>
      </c>
      <c r="S3807" s="10">
        <v>45326.411969439607</v>
      </c>
      <c r="T3807" s="11">
        <v>27</v>
      </c>
      <c r="U3807" s="51">
        <v>12</v>
      </c>
      <c r="V3807" s="51">
        <v>2018</v>
      </c>
      <c r="W3807" s="52">
        <v>2024</v>
      </c>
    </row>
    <row r="3808" spans="1:23" x14ac:dyDescent="0.3">
      <c r="A3808" s="22">
        <v>3807</v>
      </c>
      <c r="B3808" s="2" t="s">
        <v>3665</v>
      </c>
      <c r="C3808" s="2" t="s">
        <v>39</v>
      </c>
      <c r="D3808" s="2" t="s">
        <v>27</v>
      </c>
      <c r="E3808" s="3">
        <v>1993</v>
      </c>
      <c r="F3808" s="4">
        <v>34846.800000000003</v>
      </c>
      <c r="G3808" s="5">
        <v>83504</v>
      </c>
      <c r="H3808" s="2" t="s">
        <v>35</v>
      </c>
      <c r="I3808" s="2" t="s">
        <v>22</v>
      </c>
      <c r="J3808" s="6">
        <v>1.9</v>
      </c>
      <c r="K3808" s="7">
        <v>585</v>
      </c>
      <c r="L3808" s="8">
        <v>791</v>
      </c>
      <c r="M3808" s="3">
        <v>3</v>
      </c>
      <c r="N3808" s="3">
        <v>2</v>
      </c>
      <c r="O3808" s="2" t="s">
        <v>36</v>
      </c>
      <c r="P3808" s="9" t="s">
        <v>7501</v>
      </c>
      <c r="Q3808" s="9" t="s">
        <v>13669</v>
      </c>
      <c r="R3808" s="10">
        <v>42364</v>
      </c>
      <c r="S3808" s="10">
        <v>45781.73103325237</v>
      </c>
      <c r="T3808" s="11">
        <v>31</v>
      </c>
      <c r="U3808" s="51">
        <v>12</v>
      </c>
      <c r="V3808" s="51">
        <v>2015</v>
      </c>
      <c r="W3808" s="52">
        <v>2025</v>
      </c>
    </row>
    <row r="3809" spans="1:23" x14ac:dyDescent="0.3">
      <c r="A3809" s="22">
        <v>3808</v>
      </c>
      <c r="B3809" s="2" t="s">
        <v>7503</v>
      </c>
      <c r="C3809" s="2" t="s">
        <v>49</v>
      </c>
      <c r="D3809" s="2" t="s">
        <v>56</v>
      </c>
      <c r="E3809" s="3">
        <v>1991</v>
      </c>
      <c r="F3809" s="4">
        <v>15351.8</v>
      </c>
      <c r="G3809" s="5">
        <v>64360</v>
      </c>
      <c r="H3809" s="2" t="s">
        <v>41</v>
      </c>
      <c r="I3809" s="2" t="s">
        <v>22</v>
      </c>
      <c r="J3809" s="6">
        <v>5.3</v>
      </c>
      <c r="K3809" s="7">
        <v>698</v>
      </c>
      <c r="L3809" s="8">
        <v>707</v>
      </c>
      <c r="M3809" s="3">
        <v>4</v>
      </c>
      <c r="N3809" s="3">
        <v>7</v>
      </c>
      <c r="O3809" s="2" t="s">
        <v>42</v>
      </c>
      <c r="P3809" s="9" t="s">
        <v>7502</v>
      </c>
      <c r="Q3809" s="9" t="s">
        <v>13670</v>
      </c>
      <c r="R3809" s="10">
        <v>42185</v>
      </c>
      <c r="S3809" s="10">
        <v>45539.322551556033</v>
      </c>
      <c r="T3809" s="11">
        <v>33</v>
      </c>
      <c r="U3809" s="51">
        <v>6</v>
      </c>
      <c r="V3809" s="51">
        <v>2015</v>
      </c>
      <c r="W3809" s="52">
        <v>2024</v>
      </c>
    </row>
    <row r="3810" spans="1:23" x14ac:dyDescent="0.3">
      <c r="A3810" s="22">
        <v>3809</v>
      </c>
      <c r="B3810" s="2" t="s">
        <v>7505</v>
      </c>
      <c r="C3810" s="2" t="s">
        <v>26</v>
      </c>
      <c r="D3810" s="2" t="s">
        <v>46</v>
      </c>
      <c r="E3810" s="3">
        <v>2023</v>
      </c>
      <c r="F3810" s="4">
        <v>65608.3</v>
      </c>
      <c r="G3810" s="5">
        <v>270278</v>
      </c>
      <c r="H3810" s="2" t="s">
        <v>28</v>
      </c>
      <c r="I3810" s="2" t="s">
        <v>22</v>
      </c>
      <c r="J3810" s="6">
        <v>5.7</v>
      </c>
      <c r="K3810" s="7">
        <v>338</v>
      </c>
      <c r="L3810" s="8">
        <v>438</v>
      </c>
      <c r="M3810" s="3">
        <v>4</v>
      </c>
      <c r="N3810" s="3">
        <v>5</v>
      </c>
      <c r="O3810" s="2" t="s">
        <v>80</v>
      </c>
      <c r="P3810" s="9" t="s">
        <v>7504</v>
      </c>
      <c r="Q3810" s="9" t="s">
        <v>13671</v>
      </c>
      <c r="R3810" s="10">
        <v>42173</v>
      </c>
      <c r="S3810" s="10">
        <v>45548.522391524013</v>
      </c>
      <c r="T3810" s="11">
        <v>1</v>
      </c>
      <c r="U3810" s="51">
        <v>6</v>
      </c>
      <c r="V3810" s="51">
        <v>2015</v>
      </c>
      <c r="W3810" s="52">
        <v>2024</v>
      </c>
    </row>
    <row r="3811" spans="1:23" x14ac:dyDescent="0.3">
      <c r="A3811" s="22">
        <v>3810</v>
      </c>
      <c r="B3811" s="2" t="s">
        <v>7507</v>
      </c>
      <c r="C3811" s="2" t="s">
        <v>118</v>
      </c>
      <c r="D3811" s="2" t="s">
        <v>46</v>
      </c>
      <c r="E3811" s="3">
        <v>2002</v>
      </c>
      <c r="F3811" s="4">
        <v>30329.84</v>
      </c>
      <c r="G3811" s="5">
        <v>231788</v>
      </c>
      <c r="H3811" s="2" t="s">
        <v>21</v>
      </c>
      <c r="I3811" s="2" t="s">
        <v>22</v>
      </c>
      <c r="J3811" s="6">
        <v>1.1000000000000001</v>
      </c>
      <c r="K3811" s="7">
        <v>554</v>
      </c>
      <c r="L3811" s="8">
        <v>375</v>
      </c>
      <c r="M3811" s="3">
        <v>4</v>
      </c>
      <c r="N3811" s="3">
        <v>7</v>
      </c>
      <c r="O3811" s="2" t="s">
        <v>30</v>
      </c>
      <c r="P3811" s="9" t="s">
        <v>7506</v>
      </c>
      <c r="Q3811" s="9" t="s">
        <v>13672</v>
      </c>
      <c r="R3811" s="10">
        <v>44367</v>
      </c>
      <c r="S3811" s="10">
        <v>45158.916470339776</v>
      </c>
      <c r="T3811" s="11">
        <v>22</v>
      </c>
      <c r="U3811" s="51">
        <v>6</v>
      </c>
      <c r="V3811" s="51">
        <v>2021</v>
      </c>
      <c r="W3811" s="52">
        <v>2023</v>
      </c>
    </row>
    <row r="3812" spans="1:23" x14ac:dyDescent="0.3">
      <c r="A3812" s="22">
        <v>3811</v>
      </c>
      <c r="B3812" s="2" t="s">
        <v>7509</v>
      </c>
      <c r="C3812" s="2" t="s">
        <v>19</v>
      </c>
      <c r="D3812" s="2" t="s">
        <v>79</v>
      </c>
      <c r="E3812" s="3">
        <v>1999</v>
      </c>
      <c r="F3812" s="4">
        <v>78051.97</v>
      </c>
      <c r="G3812" s="5">
        <v>83399</v>
      </c>
      <c r="H3812" s="2" t="s">
        <v>21</v>
      </c>
      <c r="I3812" s="2" t="s">
        <v>22</v>
      </c>
      <c r="J3812" s="6">
        <v>1.9</v>
      </c>
      <c r="K3812" s="7">
        <v>534</v>
      </c>
      <c r="L3812" s="8">
        <v>363</v>
      </c>
      <c r="M3812" s="3">
        <v>2</v>
      </c>
      <c r="N3812" s="3">
        <v>2</v>
      </c>
      <c r="O3812" s="2" t="s">
        <v>23</v>
      </c>
      <c r="P3812" s="9" t="s">
        <v>7508</v>
      </c>
      <c r="Q3812" s="9" t="s">
        <v>13673</v>
      </c>
      <c r="R3812" s="10">
        <v>44574</v>
      </c>
      <c r="S3812" s="10">
        <v>45716.309949035523</v>
      </c>
      <c r="T3812" s="11">
        <v>25</v>
      </c>
      <c r="U3812" s="51">
        <v>1</v>
      </c>
      <c r="V3812" s="51">
        <v>2022</v>
      </c>
      <c r="W3812" s="52">
        <v>2025</v>
      </c>
    </row>
    <row r="3813" spans="1:23" x14ac:dyDescent="0.3">
      <c r="A3813" s="22">
        <v>3812</v>
      </c>
      <c r="B3813" s="2" t="s">
        <v>7511</v>
      </c>
      <c r="C3813" s="2" t="s">
        <v>33</v>
      </c>
      <c r="D3813" s="2" t="s">
        <v>20</v>
      </c>
      <c r="E3813" s="3">
        <v>2001</v>
      </c>
      <c r="F3813" s="4">
        <v>18305.09</v>
      </c>
      <c r="G3813" s="5">
        <v>190203</v>
      </c>
      <c r="H3813" s="2" t="s">
        <v>28</v>
      </c>
      <c r="I3813" s="2" t="s">
        <v>29</v>
      </c>
      <c r="J3813" s="6">
        <v>5.2</v>
      </c>
      <c r="K3813" s="7">
        <v>522</v>
      </c>
      <c r="L3813" s="8">
        <v>543</v>
      </c>
      <c r="M3813" s="3">
        <v>3</v>
      </c>
      <c r="N3813" s="3">
        <v>2</v>
      </c>
      <c r="O3813" s="2" t="s">
        <v>42</v>
      </c>
      <c r="P3813" s="9" t="s">
        <v>7510</v>
      </c>
      <c r="Q3813" s="9" t="s">
        <v>13674</v>
      </c>
      <c r="R3813" s="10">
        <v>44342</v>
      </c>
      <c r="S3813" s="10">
        <v>45529.392565558832</v>
      </c>
      <c r="T3813" s="11">
        <v>23</v>
      </c>
      <c r="U3813" s="51">
        <v>5</v>
      </c>
      <c r="V3813" s="51">
        <v>2021</v>
      </c>
      <c r="W3813" s="52">
        <v>2024</v>
      </c>
    </row>
    <row r="3814" spans="1:23" x14ac:dyDescent="0.3">
      <c r="A3814" s="22">
        <v>3813</v>
      </c>
      <c r="B3814" s="2" t="s">
        <v>3931</v>
      </c>
      <c r="C3814" s="2" t="s">
        <v>49</v>
      </c>
      <c r="D3814" s="2" t="s">
        <v>34</v>
      </c>
      <c r="E3814" s="3">
        <v>1993</v>
      </c>
      <c r="F3814" s="4">
        <v>72374.62</v>
      </c>
      <c r="G3814" s="5">
        <v>289546</v>
      </c>
      <c r="H3814" s="2" t="s">
        <v>41</v>
      </c>
      <c r="I3814" s="2" t="s">
        <v>22</v>
      </c>
      <c r="J3814" s="6">
        <v>4.5</v>
      </c>
      <c r="K3814" s="7">
        <v>201</v>
      </c>
      <c r="L3814" s="8">
        <v>476</v>
      </c>
      <c r="M3814" s="3">
        <v>4</v>
      </c>
      <c r="N3814" s="3">
        <v>7</v>
      </c>
      <c r="O3814" s="2" t="s">
        <v>51</v>
      </c>
      <c r="P3814" s="9" t="s">
        <v>7512</v>
      </c>
      <c r="Q3814" s="9" t="s">
        <v>13675</v>
      </c>
      <c r="R3814" s="10">
        <v>44086</v>
      </c>
      <c r="S3814" s="10">
        <v>45654.977682582226</v>
      </c>
      <c r="T3814" s="11">
        <v>31</v>
      </c>
      <c r="U3814" s="51">
        <v>9</v>
      </c>
      <c r="V3814" s="51">
        <v>2020</v>
      </c>
      <c r="W3814" s="52">
        <v>2024</v>
      </c>
    </row>
    <row r="3815" spans="1:23" x14ac:dyDescent="0.3">
      <c r="A3815" s="22">
        <v>3814</v>
      </c>
      <c r="B3815" s="2" t="s">
        <v>7514</v>
      </c>
      <c r="C3815" s="2" t="s">
        <v>63</v>
      </c>
      <c r="D3815" s="2" t="s">
        <v>92</v>
      </c>
      <c r="E3815" s="3">
        <v>2012</v>
      </c>
      <c r="F3815" s="4">
        <v>11439.41</v>
      </c>
      <c r="G3815" s="5">
        <v>218494</v>
      </c>
      <c r="H3815" s="2" t="s">
        <v>21</v>
      </c>
      <c r="I3815" s="2" t="s">
        <v>22</v>
      </c>
      <c r="J3815" s="6">
        <v>1.8</v>
      </c>
      <c r="K3815" s="7">
        <v>403</v>
      </c>
      <c r="L3815" s="8">
        <v>582</v>
      </c>
      <c r="M3815" s="3">
        <v>3</v>
      </c>
      <c r="N3815" s="3">
        <v>5</v>
      </c>
      <c r="O3815" s="2" t="s">
        <v>42</v>
      </c>
      <c r="P3815" s="9" t="s">
        <v>7513</v>
      </c>
      <c r="Q3815" s="9" t="s">
        <v>13676</v>
      </c>
      <c r="R3815" s="10">
        <v>42687</v>
      </c>
      <c r="S3815" s="10">
        <v>45432.283143674453</v>
      </c>
      <c r="T3815" s="11">
        <v>12</v>
      </c>
      <c r="U3815" s="51">
        <v>11</v>
      </c>
      <c r="V3815" s="51">
        <v>2016</v>
      </c>
      <c r="W3815" s="52">
        <v>2024</v>
      </c>
    </row>
    <row r="3816" spans="1:23" x14ac:dyDescent="0.3">
      <c r="A3816" s="22">
        <v>3815</v>
      </c>
      <c r="B3816" s="2" t="s">
        <v>7516</v>
      </c>
      <c r="C3816" s="2" t="s">
        <v>118</v>
      </c>
      <c r="D3816" s="2" t="s">
        <v>40</v>
      </c>
      <c r="E3816" s="3">
        <v>1992</v>
      </c>
      <c r="F3816" s="4">
        <v>51313.95</v>
      </c>
      <c r="G3816" s="5">
        <v>1517</v>
      </c>
      <c r="H3816" s="2" t="s">
        <v>35</v>
      </c>
      <c r="I3816" s="2" t="s">
        <v>29</v>
      </c>
      <c r="J3816" s="6">
        <v>5.7</v>
      </c>
      <c r="K3816" s="7">
        <v>190</v>
      </c>
      <c r="L3816" s="8">
        <v>570</v>
      </c>
      <c r="M3816" s="3">
        <v>2</v>
      </c>
      <c r="N3816" s="3">
        <v>7</v>
      </c>
      <c r="O3816" s="2" t="s">
        <v>51</v>
      </c>
      <c r="P3816" s="9" t="s">
        <v>7515</v>
      </c>
      <c r="Q3816" s="9" t="s">
        <v>13677</v>
      </c>
      <c r="R3816" s="10">
        <v>42981</v>
      </c>
      <c r="S3816" s="10">
        <v>45324.367560557817</v>
      </c>
      <c r="T3816" s="11">
        <v>32</v>
      </c>
      <c r="U3816" s="51">
        <v>9</v>
      </c>
      <c r="V3816" s="51">
        <v>2017</v>
      </c>
      <c r="W3816" s="52">
        <v>2024</v>
      </c>
    </row>
    <row r="3817" spans="1:23" x14ac:dyDescent="0.3">
      <c r="A3817" s="22">
        <v>3816</v>
      </c>
      <c r="B3817" s="2" t="s">
        <v>7518</v>
      </c>
      <c r="C3817" s="2" t="s">
        <v>107</v>
      </c>
      <c r="D3817" s="2" t="s">
        <v>92</v>
      </c>
      <c r="E3817" s="3">
        <v>1991</v>
      </c>
      <c r="F3817" s="4">
        <v>13586.81</v>
      </c>
      <c r="G3817" s="5">
        <v>283413</v>
      </c>
      <c r="H3817" s="2" t="s">
        <v>35</v>
      </c>
      <c r="I3817" s="2" t="s">
        <v>29</v>
      </c>
      <c r="J3817" s="6">
        <v>3.3</v>
      </c>
      <c r="K3817" s="7">
        <v>390</v>
      </c>
      <c r="L3817" s="8">
        <v>576</v>
      </c>
      <c r="M3817" s="3">
        <v>4</v>
      </c>
      <c r="N3817" s="3">
        <v>2</v>
      </c>
      <c r="O3817" s="2" t="s">
        <v>51</v>
      </c>
      <c r="P3817" s="9" t="s">
        <v>7517</v>
      </c>
      <c r="Q3817" s="9" t="s">
        <v>13678</v>
      </c>
      <c r="R3817" s="10">
        <v>42712</v>
      </c>
      <c r="S3817" s="10">
        <v>45153.367360517826</v>
      </c>
      <c r="T3817" s="11">
        <v>33</v>
      </c>
      <c r="U3817" s="51">
        <v>12</v>
      </c>
      <c r="V3817" s="51">
        <v>2016</v>
      </c>
      <c r="W3817" s="52">
        <v>2023</v>
      </c>
    </row>
    <row r="3818" spans="1:23" x14ac:dyDescent="0.3">
      <c r="A3818" s="22">
        <v>3817</v>
      </c>
      <c r="B3818" s="2" t="s">
        <v>7520</v>
      </c>
      <c r="C3818" s="2" t="s">
        <v>63</v>
      </c>
      <c r="D3818" s="2" t="s">
        <v>20</v>
      </c>
      <c r="E3818" s="3">
        <v>1996</v>
      </c>
      <c r="F3818" s="4">
        <v>68371.320000000007</v>
      </c>
      <c r="G3818" s="5">
        <v>70383</v>
      </c>
      <c r="H3818" s="2" t="s">
        <v>41</v>
      </c>
      <c r="I3818" s="2" t="s">
        <v>29</v>
      </c>
      <c r="J3818" s="6">
        <v>4.9000000000000004</v>
      </c>
      <c r="K3818" s="7">
        <v>622</v>
      </c>
      <c r="L3818" s="8">
        <v>432</v>
      </c>
      <c r="M3818" s="3">
        <v>2</v>
      </c>
      <c r="N3818" s="3">
        <v>2</v>
      </c>
      <c r="O3818" s="2" t="s">
        <v>65</v>
      </c>
      <c r="P3818" s="9" t="s">
        <v>7519</v>
      </c>
      <c r="Q3818" s="9" t="s">
        <v>13679</v>
      </c>
      <c r="R3818" s="10">
        <v>43389</v>
      </c>
      <c r="S3818" s="10">
        <v>45135.843855816878</v>
      </c>
      <c r="T3818" s="11">
        <v>28</v>
      </c>
      <c r="U3818" s="51">
        <v>10</v>
      </c>
      <c r="V3818" s="51">
        <v>2018</v>
      </c>
      <c r="W3818" s="52">
        <v>2023</v>
      </c>
    </row>
    <row r="3819" spans="1:23" x14ac:dyDescent="0.3">
      <c r="A3819" s="22">
        <v>3818</v>
      </c>
      <c r="B3819" s="2" t="s">
        <v>7522</v>
      </c>
      <c r="C3819" s="2" t="s">
        <v>19</v>
      </c>
      <c r="D3819" s="2" t="s">
        <v>64</v>
      </c>
      <c r="E3819" s="3">
        <v>2011</v>
      </c>
      <c r="F3819" s="4">
        <v>59617.46</v>
      </c>
      <c r="G3819" s="5">
        <v>160069</v>
      </c>
      <c r="H3819" s="2" t="s">
        <v>21</v>
      </c>
      <c r="I3819" s="2" t="s">
        <v>22</v>
      </c>
      <c r="J3819" s="6">
        <v>1.1000000000000001</v>
      </c>
      <c r="K3819" s="7">
        <v>360</v>
      </c>
      <c r="L3819" s="8">
        <v>313</v>
      </c>
      <c r="M3819" s="3">
        <v>3</v>
      </c>
      <c r="N3819" s="3">
        <v>7</v>
      </c>
      <c r="O3819" s="2" t="s">
        <v>36</v>
      </c>
      <c r="P3819" s="9" t="s">
        <v>7521</v>
      </c>
      <c r="Q3819" s="9" t="s">
        <v>13680</v>
      </c>
      <c r="R3819" s="10">
        <v>41993</v>
      </c>
      <c r="S3819" s="10">
        <v>45736.315950235767</v>
      </c>
      <c r="T3819" s="11">
        <v>13</v>
      </c>
      <c r="U3819" s="51">
        <v>12</v>
      </c>
      <c r="V3819" s="51">
        <v>2014</v>
      </c>
      <c r="W3819" s="52">
        <v>2025</v>
      </c>
    </row>
    <row r="3820" spans="1:23" x14ac:dyDescent="0.3">
      <c r="A3820" s="22">
        <v>3819</v>
      </c>
      <c r="B3820" s="2" t="s">
        <v>7524</v>
      </c>
      <c r="C3820" s="2" t="s">
        <v>19</v>
      </c>
      <c r="D3820" s="2" t="s">
        <v>79</v>
      </c>
      <c r="E3820" s="3">
        <v>2012</v>
      </c>
      <c r="F3820" s="4">
        <v>10162.219999999999</v>
      </c>
      <c r="G3820" s="5">
        <v>123503</v>
      </c>
      <c r="H3820" s="2" t="s">
        <v>21</v>
      </c>
      <c r="I3820" s="2" t="s">
        <v>29</v>
      </c>
      <c r="J3820" s="6">
        <v>5.6</v>
      </c>
      <c r="K3820" s="7">
        <v>264</v>
      </c>
      <c r="L3820" s="8">
        <v>101</v>
      </c>
      <c r="M3820" s="3">
        <v>5</v>
      </c>
      <c r="N3820" s="3">
        <v>7</v>
      </c>
      <c r="O3820" s="2" t="s">
        <v>23</v>
      </c>
      <c r="P3820" s="9" t="s">
        <v>7523</v>
      </c>
      <c r="Q3820" s="9" t="s">
        <v>13681</v>
      </c>
      <c r="R3820" s="10">
        <v>44293</v>
      </c>
      <c r="S3820" s="10">
        <v>45717.186124270564</v>
      </c>
      <c r="T3820" s="11">
        <v>12</v>
      </c>
      <c r="U3820" s="51">
        <v>4</v>
      </c>
      <c r="V3820" s="51">
        <v>2021</v>
      </c>
      <c r="W3820" s="52">
        <v>2025</v>
      </c>
    </row>
    <row r="3821" spans="1:23" x14ac:dyDescent="0.3">
      <c r="A3821" s="22">
        <v>3820</v>
      </c>
      <c r="B3821" s="2" t="s">
        <v>7526</v>
      </c>
      <c r="C3821" s="2" t="s">
        <v>63</v>
      </c>
      <c r="D3821" s="2" t="s">
        <v>50</v>
      </c>
      <c r="E3821" s="3">
        <v>2007</v>
      </c>
      <c r="F3821" s="4">
        <v>75790.210000000006</v>
      </c>
      <c r="G3821" s="5">
        <v>95173</v>
      </c>
      <c r="H3821" s="2" t="s">
        <v>35</v>
      </c>
      <c r="I3821" s="2" t="s">
        <v>22</v>
      </c>
      <c r="J3821" s="6">
        <v>2.5</v>
      </c>
      <c r="K3821" s="7">
        <v>451</v>
      </c>
      <c r="L3821" s="8">
        <v>238</v>
      </c>
      <c r="M3821" s="3">
        <v>5</v>
      </c>
      <c r="N3821" s="3">
        <v>2</v>
      </c>
      <c r="O3821" s="2" t="s">
        <v>85</v>
      </c>
      <c r="P3821" s="9" t="s">
        <v>7525</v>
      </c>
      <c r="Q3821" s="9" t="s">
        <v>13682</v>
      </c>
      <c r="R3821" s="10">
        <v>44259</v>
      </c>
      <c r="S3821" s="10">
        <v>45622.851257297167</v>
      </c>
      <c r="T3821" s="11">
        <v>17</v>
      </c>
      <c r="U3821" s="51">
        <v>3</v>
      </c>
      <c r="V3821" s="51">
        <v>2021</v>
      </c>
      <c r="W3821" s="52">
        <v>2024</v>
      </c>
    </row>
    <row r="3822" spans="1:23" x14ac:dyDescent="0.3">
      <c r="A3822" s="22">
        <v>3821</v>
      </c>
      <c r="B3822" s="2" t="s">
        <v>7528</v>
      </c>
      <c r="C3822" s="2" t="s">
        <v>45</v>
      </c>
      <c r="D3822" s="2" t="s">
        <v>56</v>
      </c>
      <c r="E3822" s="3">
        <v>2011</v>
      </c>
      <c r="F3822" s="4">
        <v>26952.76</v>
      </c>
      <c r="G3822" s="5">
        <v>226550</v>
      </c>
      <c r="H3822" s="2" t="s">
        <v>35</v>
      </c>
      <c r="I3822" s="2" t="s">
        <v>29</v>
      </c>
      <c r="J3822" s="6">
        <v>2.2999999999999998</v>
      </c>
      <c r="K3822" s="7">
        <v>384</v>
      </c>
      <c r="L3822" s="8">
        <v>200</v>
      </c>
      <c r="M3822" s="3">
        <v>2</v>
      </c>
      <c r="N3822" s="3">
        <v>2</v>
      </c>
      <c r="O3822" s="2" t="s">
        <v>80</v>
      </c>
      <c r="P3822" s="9" t="s">
        <v>7527</v>
      </c>
      <c r="Q3822" s="9" t="s">
        <v>13683</v>
      </c>
      <c r="R3822" s="10">
        <v>44764</v>
      </c>
      <c r="S3822" s="10">
        <v>45232.807248495417</v>
      </c>
      <c r="T3822" s="11">
        <v>13</v>
      </c>
      <c r="U3822" s="51">
        <v>7</v>
      </c>
      <c r="V3822" s="51">
        <v>2022</v>
      </c>
      <c r="W3822" s="52">
        <v>2023</v>
      </c>
    </row>
    <row r="3823" spans="1:23" x14ac:dyDescent="0.3">
      <c r="A3823" s="22">
        <v>3822</v>
      </c>
      <c r="B3823" s="2" t="s">
        <v>7530</v>
      </c>
      <c r="C3823" s="2" t="s">
        <v>107</v>
      </c>
      <c r="D3823" s="2" t="s">
        <v>27</v>
      </c>
      <c r="E3823" s="3">
        <v>1991</v>
      </c>
      <c r="F3823" s="4">
        <v>68925.47</v>
      </c>
      <c r="G3823" s="5">
        <v>240877</v>
      </c>
      <c r="H3823" s="2" t="s">
        <v>21</v>
      </c>
      <c r="I3823" s="2" t="s">
        <v>29</v>
      </c>
      <c r="J3823" s="6">
        <v>3</v>
      </c>
      <c r="K3823" s="7">
        <v>326</v>
      </c>
      <c r="L3823" s="8">
        <v>779</v>
      </c>
      <c r="M3823" s="3">
        <v>4</v>
      </c>
      <c r="N3823" s="3">
        <v>7</v>
      </c>
      <c r="O3823" s="2" t="s">
        <v>65</v>
      </c>
      <c r="P3823" s="9" t="s">
        <v>7529</v>
      </c>
      <c r="Q3823" s="9" t="s">
        <v>13684</v>
      </c>
      <c r="R3823" s="10">
        <v>45424</v>
      </c>
      <c r="S3823" s="10">
        <v>45550.274741994122</v>
      </c>
      <c r="T3823" s="11">
        <v>33</v>
      </c>
      <c r="U3823" s="51">
        <v>5</v>
      </c>
      <c r="V3823" s="51">
        <v>2024</v>
      </c>
      <c r="W3823" s="52">
        <v>2024</v>
      </c>
    </row>
    <row r="3824" spans="1:23" x14ac:dyDescent="0.3">
      <c r="A3824" s="22">
        <v>3823</v>
      </c>
      <c r="B3824" s="2" t="s">
        <v>7532</v>
      </c>
      <c r="C3824" s="2" t="s">
        <v>107</v>
      </c>
      <c r="D3824" s="2" t="s">
        <v>92</v>
      </c>
      <c r="E3824" s="3">
        <v>2004</v>
      </c>
      <c r="F3824" s="4">
        <v>51294.49</v>
      </c>
      <c r="G3824" s="5">
        <v>193198</v>
      </c>
      <c r="H3824" s="2" t="s">
        <v>41</v>
      </c>
      <c r="I3824" s="2" t="s">
        <v>29</v>
      </c>
      <c r="J3824" s="6">
        <v>5.8</v>
      </c>
      <c r="K3824" s="7">
        <v>316</v>
      </c>
      <c r="L3824" s="8">
        <v>369</v>
      </c>
      <c r="M3824" s="3">
        <v>2</v>
      </c>
      <c r="N3824" s="3">
        <v>7</v>
      </c>
      <c r="O3824" s="2" t="s">
        <v>36</v>
      </c>
      <c r="P3824" s="9" t="s">
        <v>7531</v>
      </c>
      <c r="Q3824" s="9" t="s">
        <v>13685</v>
      </c>
      <c r="R3824" s="10">
        <v>42611</v>
      </c>
      <c r="S3824" s="10">
        <v>45683.161319309584</v>
      </c>
      <c r="T3824" s="11">
        <v>20</v>
      </c>
      <c r="U3824" s="51">
        <v>8</v>
      </c>
      <c r="V3824" s="51">
        <v>2016</v>
      </c>
      <c r="W3824" s="52">
        <v>2025</v>
      </c>
    </row>
    <row r="3825" spans="1:23" x14ac:dyDescent="0.3">
      <c r="A3825" s="22">
        <v>3824</v>
      </c>
      <c r="B3825" s="2" t="s">
        <v>4371</v>
      </c>
      <c r="C3825" s="2" t="s">
        <v>19</v>
      </c>
      <c r="D3825" s="2" t="s">
        <v>20</v>
      </c>
      <c r="E3825" s="3">
        <v>2009</v>
      </c>
      <c r="F3825" s="4">
        <v>73061.759999999995</v>
      </c>
      <c r="G3825" s="5">
        <v>122939</v>
      </c>
      <c r="H3825" s="2" t="s">
        <v>28</v>
      </c>
      <c r="I3825" s="2" t="s">
        <v>22</v>
      </c>
      <c r="J3825" s="6">
        <v>5.6</v>
      </c>
      <c r="K3825" s="7">
        <v>628</v>
      </c>
      <c r="L3825" s="8">
        <v>626</v>
      </c>
      <c r="M3825" s="3">
        <v>5</v>
      </c>
      <c r="N3825" s="3">
        <v>5</v>
      </c>
      <c r="O3825" s="2" t="s">
        <v>51</v>
      </c>
      <c r="P3825" s="9" t="s">
        <v>7533</v>
      </c>
      <c r="Q3825" s="9" t="s">
        <v>13686</v>
      </c>
      <c r="R3825" s="10">
        <v>43648</v>
      </c>
      <c r="S3825" s="10">
        <v>45334.151517349193</v>
      </c>
      <c r="T3825" s="11">
        <v>15</v>
      </c>
      <c r="U3825" s="51">
        <v>7</v>
      </c>
      <c r="V3825" s="51">
        <v>2019</v>
      </c>
      <c r="W3825" s="52">
        <v>2024</v>
      </c>
    </row>
    <row r="3826" spans="1:23" x14ac:dyDescent="0.3">
      <c r="A3826" s="22">
        <v>3825</v>
      </c>
      <c r="B3826" s="2" t="s">
        <v>7535</v>
      </c>
      <c r="C3826" s="2" t="s">
        <v>45</v>
      </c>
      <c r="D3826" s="2" t="s">
        <v>34</v>
      </c>
      <c r="E3826" s="3">
        <v>1998</v>
      </c>
      <c r="F3826" s="4">
        <v>5259.05</v>
      </c>
      <c r="G3826" s="5">
        <v>14761</v>
      </c>
      <c r="H3826" s="2" t="s">
        <v>28</v>
      </c>
      <c r="I3826" s="2" t="s">
        <v>22</v>
      </c>
      <c r="J3826" s="6">
        <v>4</v>
      </c>
      <c r="K3826" s="7">
        <v>528</v>
      </c>
      <c r="L3826" s="8">
        <v>148</v>
      </c>
      <c r="M3826" s="3">
        <v>3</v>
      </c>
      <c r="N3826" s="3">
        <v>7</v>
      </c>
      <c r="O3826" s="2" t="s">
        <v>85</v>
      </c>
      <c r="P3826" s="9" t="s">
        <v>7534</v>
      </c>
      <c r="Q3826" s="9" t="s">
        <v>12030</v>
      </c>
      <c r="R3826" s="10">
        <v>45415</v>
      </c>
      <c r="S3826" s="10">
        <v>45401.17892283028</v>
      </c>
      <c r="T3826" s="11">
        <v>26</v>
      </c>
      <c r="U3826" s="51">
        <v>5</v>
      </c>
      <c r="V3826" s="51">
        <v>2024</v>
      </c>
      <c r="W3826" s="52">
        <v>2024</v>
      </c>
    </row>
    <row r="3827" spans="1:23" x14ac:dyDescent="0.3">
      <c r="A3827" s="22">
        <v>3826</v>
      </c>
      <c r="B3827" s="2" t="s">
        <v>7537</v>
      </c>
      <c r="C3827" s="2" t="s">
        <v>107</v>
      </c>
      <c r="D3827" s="2" t="s">
        <v>27</v>
      </c>
      <c r="E3827" s="3">
        <v>2016</v>
      </c>
      <c r="F3827" s="4">
        <v>6701.22</v>
      </c>
      <c r="G3827" s="5">
        <v>228667</v>
      </c>
      <c r="H3827" s="2" t="s">
        <v>35</v>
      </c>
      <c r="I3827" s="2" t="s">
        <v>22</v>
      </c>
      <c r="J3827" s="6">
        <v>1.9</v>
      </c>
      <c r="K3827" s="7">
        <v>371</v>
      </c>
      <c r="L3827" s="8">
        <v>766</v>
      </c>
      <c r="M3827" s="3">
        <v>3</v>
      </c>
      <c r="N3827" s="3">
        <v>4</v>
      </c>
      <c r="O3827" s="2" t="s">
        <v>30</v>
      </c>
      <c r="P3827" s="9" t="s">
        <v>7536</v>
      </c>
      <c r="Q3827" s="9" t="s">
        <v>13687</v>
      </c>
      <c r="R3827" s="10">
        <v>44146</v>
      </c>
      <c r="S3827" s="10">
        <v>45822.473181682049</v>
      </c>
      <c r="T3827" s="11">
        <v>8</v>
      </c>
      <c r="U3827" s="51">
        <v>11</v>
      </c>
      <c r="V3827" s="51">
        <v>2020</v>
      </c>
      <c r="W3827" s="52">
        <v>2025</v>
      </c>
    </row>
    <row r="3828" spans="1:23" x14ac:dyDescent="0.3">
      <c r="A3828" s="22">
        <v>3827</v>
      </c>
      <c r="B3828" s="2" t="s">
        <v>7539</v>
      </c>
      <c r="C3828" s="2" t="s">
        <v>39</v>
      </c>
      <c r="D3828" s="2" t="s">
        <v>64</v>
      </c>
      <c r="E3828" s="3">
        <v>2002</v>
      </c>
      <c r="F3828" s="4">
        <v>29362.59</v>
      </c>
      <c r="G3828" s="5">
        <v>155731</v>
      </c>
      <c r="H3828" s="2" t="s">
        <v>28</v>
      </c>
      <c r="I3828" s="2" t="s">
        <v>22</v>
      </c>
      <c r="J3828" s="6">
        <v>2.1</v>
      </c>
      <c r="K3828" s="7">
        <v>187</v>
      </c>
      <c r="L3828" s="8">
        <v>731</v>
      </c>
      <c r="M3828" s="3">
        <v>2</v>
      </c>
      <c r="N3828" s="3">
        <v>4</v>
      </c>
      <c r="O3828" s="2" t="s">
        <v>42</v>
      </c>
      <c r="P3828" s="9" t="s">
        <v>7538</v>
      </c>
      <c r="Q3828" s="9" t="s">
        <v>13688</v>
      </c>
      <c r="R3828" s="10">
        <v>41919</v>
      </c>
      <c r="S3828" s="10">
        <v>45150.592805606837</v>
      </c>
      <c r="T3828" s="11">
        <v>22</v>
      </c>
      <c r="U3828" s="51">
        <v>10</v>
      </c>
      <c r="V3828" s="51">
        <v>2014</v>
      </c>
      <c r="W3828" s="52">
        <v>2023</v>
      </c>
    </row>
    <row r="3829" spans="1:23" x14ac:dyDescent="0.3">
      <c r="A3829" s="22">
        <v>3828</v>
      </c>
      <c r="B3829" s="2" t="s">
        <v>7541</v>
      </c>
      <c r="C3829" s="2" t="s">
        <v>74</v>
      </c>
      <c r="D3829" s="2" t="s">
        <v>20</v>
      </c>
      <c r="E3829" s="3">
        <v>1991</v>
      </c>
      <c r="F3829" s="4">
        <v>10053.34</v>
      </c>
      <c r="G3829" s="5">
        <v>84445</v>
      </c>
      <c r="H3829" s="2" t="s">
        <v>28</v>
      </c>
      <c r="I3829" s="2" t="s">
        <v>29</v>
      </c>
      <c r="J3829" s="6">
        <v>2.2999999999999998</v>
      </c>
      <c r="K3829" s="7">
        <v>382</v>
      </c>
      <c r="L3829" s="8">
        <v>673</v>
      </c>
      <c r="M3829" s="3">
        <v>4</v>
      </c>
      <c r="N3829" s="3">
        <v>5</v>
      </c>
      <c r="O3829" s="2" t="s">
        <v>42</v>
      </c>
      <c r="P3829" s="9" t="s">
        <v>7540</v>
      </c>
      <c r="Q3829" s="9" t="s">
        <v>13689</v>
      </c>
      <c r="R3829" s="10">
        <v>42356</v>
      </c>
      <c r="S3829" s="10">
        <v>45365.255738193358</v>
      </c>
      <c r="T3829" s="11">
        <v>33</v>
      </c>
      <c r="U3829" s="51">
        <v>12</v>
      </c>
      <c r="V3829" s="51">
        <v>2015</v>
      </c>
      <c r="W3829" s="52">
        <v>2024</v>
      </c>
    </row>
    <row r="3830" spans="1:23" x14ac:dyDescent="0.3">
      <c r="A3830" s="22">
        <v>3829</v>
      </c>
      <c r="B3830" s="2" t="s">
        <v>7543</v>
      </c>
      <c r="C3830" s="2" t="s">
        <v>118</v>
      </c>
      <c r="D3830" s="2" t="s">
        <v>64</v>
      </c>
      <c r="E3830" s="3">
        <v>1994</v>
      </c>
      <c r="F3830" s="4">
        <v>77011.83</v>
      </c>
      <c r="G3830" s="5">
        <v>115797</v>
      </c>
      <c r="H3830" s="2" t="s">
        <v>21</v>
      </c>
      <c r="I3830" s="2" t="s">
        <v>22</v>
      </c>
      <c r="J3830" s="6">
        <v>1.6</v>
      </c>
      <c r="K3830" s="7">
        <v>364</v>
      </c>
      <c r="L3830" s="8">
        <v>193</v>
      </c>
      <c r="M3830" s="3">
        <v>2</v>
      </c>
      <c r="N3830" s="3">
        <v>7</v>
      </c>
      <c r="O3830" s="2" t="s">
        <v>65</v>
      </c>
      <c r="P3830" s="9" t="s">
        <v>7542</v>
      </c>
      <c r="Q3830" s="9" t="s">
        <v>13690</v>
      </c>
      <c r="R3830" s="10">
        <v>43055</v>
      </c>
      <c r="S3830" s="10">
        <v>45661.695026050933</v>
      </c>
      <c r="T3830" s="11">
        <v>30</v>
      </c>
      <c r="U3830" s="51">
        <v>11</v>
      </c>
      <c r="V3830" s="51">
        <v>2017</v>
      </c>
      <c r="W3830" s="52">
        <v>2025</v>
      </c>
    </row>
    <row r="3831" spans="1:23" x14ac:dyDescent="0.3">
      <c r="A3831" s="22">
        <v>3830</v>
      </c>
      <c r="B3831" s="2" t="s">
        <v>7545</v>
      </c>
      <c r="C3831" s="2" t="s">
        <v>118</v>
      </c>
      <c r="D3831" s="2" t="s">
        <v>64</v>
      </c>
      <c r="E3831" s="3">
        <v>1998</v>
      </c>
      <c r="F3831" s="4">
        <v>76290.23</v>
      </c>
      <c r="G3831" s="5">
        <v>162884</v>
      </c>
      <c r="H3831" s="2" t="s">
        <v>41</v>
      </c>
      <c r="I3831" s="2" t="s">
        <v>22</v>
      </c>
      <c r="J3831" s="6">
        <v>1.9</v>
      </c>
      <c r="K3831" s="7">
        <v>325</v>
      </c>
      <c r="L3831" s="8">
        <v>300</v>
      </c>
      <c r="M3831" s="3">
        <v>5</v>
      </c>
      <c r="N3831" s="3">
        <v>2</v>
      </c>
      <c r="O3831" s="2" t="s">
        <v>23</v>
      </c>
      <c r="P3831" s="9" t="s">
        <v>7544</v>
      </c>
      <c r="Q3831" s="9" t="s">
        <v>13691</v>
      </c>
      <c r="R3831" s="10">
        <v>42402</v>
      </c>
      <c r="S3831" s="10">
        <v>45789.32455195611</v>
      </c>
      <c r="T3831" s="11">
        <v>26</v>
      </c>
      <c r="U3831" s="51">
        <v>2</v>
      </c>
      <c r="V3831" s="51">
        <v>2016</v>
      </c>
      <c r="W3831" s="52">
        <v>2025</v>
      </c>
    </row>
    <row r="3832" spans="1:23" x14ac:dyDescent="0.3">
      <c r="A3832" s="22">
        <v>3831</v>
      </c>
      <c r="B3832" s="2" t="s">
        <v>7547</v>
      </c>
      <c r="C3832" s="2" t="s">
        <v>19</v>
      </c>
      <c r="D3832" s="2" t="s">
        <v>64</v>
      </c>
      <c r="E3832" s="3">
        <v>2024</v>
      </c>
      <c r="F3832" s="4">
        <v>34679.01</v>
      </c>
      <c r="G3832" s="5">
        <v>271831</v>
      </c>
      <c r="H3832" s="2" t="s">
        <v>21</v>
      </c>
      <c r="I3832" s="2" t="s">
        <v>29</v>
      </c>
      <c r="J3832" s="6">
        <v>5</v>
      </c>
      <c r="K3832" s="7">
        <v>540</v>
      </c>
      <c r="L3832" s="8">
        <v>474</v>
      </c>
      <c r="M3832" s="3">
        <v>5</v>
      </c>
      <c r="N3832" s="3">
        <v>5</v>
      </c>
      <c r="O3832" s="2" t="s">
        <v>36</v>
      </c>
      <c r="P3832" s="9" t="s">
        <v>7546</v>
      </c>
      <c r="Q3832" s="9" t="s">
        <v>13692</v>
      </c>
      <c r="R3832" s="10">
        <v>42459</v>
      </c>
      <c r="S3832" s="10">
        <v>45234.121511347978</v>
      </c>
      <c r="T3832" s="11">
        <v>0</v>
      </c>
      <c r="U3832" s="51">
        <v>3</v>
      </c>
      <c r="V3832" s="51">
        <v>2016</v>
      </c>
      <c r="W3832" s="52">
        <v>2023</v>
      </c>
    </row>
    <row r="3833" spans="1:23" x14ac:dyDescent="0.3">
      <c r="A3833" s="22">
        <v>3832</v>
      </c>
      <c r="B3833" s="2" t="s">
        <v>7549</v>
      </c>
      <c r="C3833" s="2" t="s">
        <v>63</v>
      </c>
      <c r="D3833" s="2" t="s">
        <v>56</v>
      </c>
      <c r="E3833" s="3">
        <v>1991</v>
      </c>
      <c r="F3833" s="4">
        <v>75247.22</v>
      </c>
      <c r="G3833" s="5">
        <v>284869</v>
      </c>
      <c r="H3833" s="2" t="s">
        <v>28</v>
      </c>
      <c r="I3833" s="2" t="s">
        <v>29</v>
      </c>
      <c r="J3833" s="6">
        <v>1.8</v>
      </c>
      <c r="K3833" s="7">
        <v>147</v>
      </c>
      <c r="L3833" s="8">
        <v>284</v>
      </c>
      <c r="M3833" s="3">
        <v>5</v>
      </c>
      <c r="N3833" s="3">
        <v>2</v>
      </c>
      <c r="O3833" s="2" t="s">
        <v>23</v>
      </c>
      <c r="P3833" s="9" t="s">
        <v>7548</v>
      </c>
      <c r="Q3833" s="9" t="s">
        <v>13693</v>
      </c>
      <c r="R3833" s="10">
        <v>45084</v>
      </c>
      <c r="S3833" s="10">
        <v>45713.243335712861</v>
      </c>
      <c r="T3833" s="11">
        <v>33</v>
      </c>
      <c r="U3833" s="51">
        <v>6</v>
      </c>
      <c r="V3833" s="51">
        <v>2023</v>
      </c>
      <c r="W3833" s="52">
        <v>2025</v>
      </c>
    </row>
    <row r="3834" spans="1:23" x14ac:dyDescent="0.3">
      <c r="A3834" s="22">
        <v>3833</v>
      </c>
      <c r="B3834" s="2" t="s">
        <v>7551</v>
      </c>
      <c r="C3834" s="2" t="s">
        <v>26</v>
      </c>
      <c r="D3834" s="2" t="s">
        <v>46</v>
      </c>
      <c r="E3834" s="3">
        <v>2011</v>
      </c>
      <c r="F3834" s="4">
        <v>67665.47</v>
      </c>
      <c r="G3834" s="5">
        <v>71081</v>
      </c>
      <c r="H3834" s="2" t="s">
        <v>28</v>
      </c>
      <c r="I3834" s="2" t="s">
        <v>29</v>
      </c>
      <c r="J3834" s="6">
        <v>3.2</v>
      </c>
      <c r="K3834" s="7">
        <v>432</v>
      </c>
      <c r="L3834" s="8">
        <v>219</v>
      </c>
      <c r="M3834" s="3">
        <v>3</v>
      </c>
      <c r="N3834" s="3">
        <v>5</v>
      </c>
      <c r="O3834" s="2" t="s">
        <v>51</v>
      </c>
      <c r="P3834" s="9" t="s">
        <v>7550</v>
      </c>
      <c r="Q3834" s="9" t="s">
        <v>13694</v>
      </c>
      <c r="R3834" s="10">
        <v>43497</v>
      </c>
      <c r="S3834" s="10">
        <v>45573.931473340381</v>
      </c>
      <c r="T3834" s="11">
        <v>13</v>
      </c>
      <c r="U3834" s="51">
        <v>2</v>
      </c>
      <c r="V3834" s="51">
        <v>2019</v>
      </c>
      <c r="W3834" s="52">
        <v>2024</v>
      </c>
    </row>
    <row r="3835" spans="1:23" x14ac:dyDescent="0.3">
      <c r="A3835" s="22">
        <v>3834</v>
      </c>
      <c r="B3835" s="2" t="s">
        <v>7553</v>
      </c>
      <c r="C3835" s="2" t="s">
        <v>107</v>
      </c>
      <c r="D3835" s="2" t="s">
        <v>34</v>
      </c>
      <c r="E3835" s="3">
        <v>2006</v>
      </c>
      <c r="F3835" s="4">
        <v>69744.639999999999</v>
      </c>
      <c r="G3835" s="5">
        <v>112052</v>
      </c>
      <c r="H3835" s="2" t="s">
        <v>21</v>
      </c>
      <c r="I3835" s="2" t="s">
        <v>29</v>
      </c>
      <c r="J3835" s="6">
        <v>4.7</v>
      </c>
      <c r="K3835" s="7">
        <v>601</v>
      </c>
      <c r="L3835" s="8">
        <v>550</v>
      </c>
      <c r="M3835" s="3">
        <v>5</v>
      </c>
      <c r="N3835" s="3">
        <v>4</v>
      </c>
      <c r="O3835" s="2" t="s">
        <v>85</v>
      </c>
      <c r="P3835" s="9" t="s">
        <v>7552</v>
      </c>
      <c r="Q3835" s="9" t="s">
        <v>13695</v>
      </c>
      <c r="R3835" s="10">
        <v>44935</v>
      </c>
      <c r="S3835" s="10">
        <v>45565.315750195747</v>
      </c>
      <c r="T3835" s="11">
        <v>18</v>
      </c>
      <c r="U3835" s="51">
        <v>1</v>
      </c>
      <c r="V3835" s="51">
        <v>2023</v>
      </c>
      <c r="W3835" s="52">
        <v>2024</v>
      </c>
    </row>
    <row r="3836" spans="1:23" x14ac:dyDescent="0.3">
      <c r="A3836" s="22">
        <v>3835</v>
      </c>
      <c r="B3836" s="2" t="s">
        <v>7555</v>
      </c>
      <c r="C3836" s="2" t="s">
        <v>107</v>
      </c>
      <c r="D3836" s="2" t="s">
        <v>20</v>
      </c>
      <c r="E3836" s="3">
        <v>2021</v>
      </c>
      <c r="F3836" s="4">
        <v>79169.16</v>
      </c>
      <c r="G3836" s="5">
        <v>277332</v>
      </c>
      <c r="H3836" s="2" t="s">
        <v>41</v>
      </c>
      <c r="I3836" s="2" t="s">
        <v>29</v>
      </c>
      <c r="J3836" s="6">
        <v>5.7</v>
      </c>
      <c r="K3836" s="7">
        <v>305</v>
      </c>
      <c r="L3836" s="8">
        <v>549</v>
      </c>
      <c r="M3836" s="3">
        <v>2</v>
      </c>
      <c r="N3836" s="3">
        <v>2</v>
      </c>
      <c r="O3836" s="2" t="s">
        <v>36</v>
      </c>
      <c r="P3836" s="9" t="s">
        <v>7554</v>
      </c>
      <c r="Q3836" s="9" t="s">
        <v>13696</v>
      </c>
      <c r="R3836" s="10">
        <v>44579</v>
      </c>
      <c r="S3836" s="10">
        <v>45767.858258697452</v>
      </c>
      <c r="T3836" s="11">
        <v>3</v>
      </c>
      <c r="U3836" s="51">
        <v>1</v>
      </c>
      <c r="V3836" s="51">
        <v>2022</v>
      </c>
      <c r="W3836" s="52">
        <v>2025</v>
      </c>
    </row>
    <row r="3837" spans="1:23" x14ac:dyDescent="0.3">
      <c r="A3837" s="22">
        <v>3836</v>
      </c>
      <c r="B3837" s="2" t="s">
        <v>7557</v>
      </c>
      <c r="C3837" s="2" t="s">
        <v>74</v>
      </c>
      <c r="D3837" s="2" t="s">
        <v>34</v>
      </c>
      <c r="E3837" s="3">
        <v>1999</v>
      </c>
      <c r="F3837" s="4">
        <v>36036.959999999999</v>
      </c>
      <c r="G3837" s="5">
        <v>140293</v>
      </c>
      <c r="H3837" s="2" t="s">
        <v>41</v>
      </c>
      <c r="I3837" s="2" t="s">
        <v>29</v>
      </c>
      <c r="J3837" s="6">
        <v>2.2000000000000002</v>
      </c>
      <c r="K3837" s="7">
        <v>246</v>
      </c>
      <c r="L3837" s="8">
        <v>706</v>
      </c>
      <c r="M3837" s="3">
        <v>3</v>
      </c>
      <c r="N3837" s="3">
        <v>2</v>
      </c>
      <c r="O3837" s="2" t="s">
        <v>23</v>
      </c>
      <c r="P3837" s="9" t="s">
        <v>7556</v>
      </c>
      <c r="Q3837" s="9" t="s">
        <v>13697</v>
      </c>
      <c r="R3837" s="10">
        <v>42557</v>
      </c>
      <c r="S3837" s="10">
        <v>45381.172921630037</v>
      </c>
      <c r="T3837" s="11">
        <v>25</v>
      </c>
      <c r="U3837" s="51">
        <v>7</v>
      </c>
      <c r="V3837" s="51">
        <v>2016</v>
      </c>
      <c r="W3837" s="52">
        <v>2024</v>
      </c>
    </row>
    <row r="3838" spans="1:23" x14ac:dyDescent="0.3">
      <c r="A3838" s="22">
        <v>3837</v>
      </c>
      <c r="B3838" s="2" t="s">
        <v>7559</v>
      </c>
      <c r="C3838" s="2" t="s">
        <v>63</v>
      </c>
      <c r="D3838" s="2" t="s">
        <v>20</v>
      </c>
      <c r="E3838" s="3">
        <v>2000</v>
      </c>
      <c r="F3838" s="4">
        <v>26902.97</v>
      </c>
      <c r="G3838" s="5">
        <v>133549</v>
      </c>
      <c r="H3838" s="2" t="s">
        <v>28</v>
      </c>
      <c r="I3838" s="2" t="s">
        <v>22</v>
      </c>
      <c r="J3838" s="6">
        <v>3.1</v>
      </c>
      <c r="K3838" s="7">
        <v>407</v>
      </c>
      <c r="L3838" s="8">
        <v>517</v>
      </c>
      <c r="M3838" s="3">
        <v>2</v>
      </c>
      <c r="N3838" s="3">
        <v>2</v>
      </c>
      <c r="O3838" s="2" t="s">
        <v>36</v>
      </c>
      <c r="P3838" s="9" t="s">
        <v>7558</v>
      </c>
      <c r="Q3838" s="9" t="s">
        <v>13698</v>
      </c>
      <c r="R3838" s="10">
        <v>42678</v>
      </c>
      <c r="S3838" s="10">
        <v>45562.979282902292</v>
      </c>
      <c r="T3838" s="11">
        <v>24</v>
      </c>
      <c r="U3838" s="51">
        <v>11</v>
      </c>
      <c r="V3838" s="51">
        <v>2016</v>
      </c>
      <c r="W3838" s="52">
        <v>2024</v>
      </c>
    </row>
    <row r="3839" spans="1:23" x14ac:dyDescent="0.3">
      <c r="A3839" s="22">
        <v>3838</v>
      </c>
      <c r="B3839" s="2" t="s">
        <v>7561</v>
      </c>
      <c r="C3839" s="2" t="s">
        <v>33</v>
      </c>
      <c r="D3839" s="2" t="s">
        <v>56</v>
      </c>
      <c r="E3839" s="3">
        <v>1995</v>
      </c>
      <c r="F3839" s="4">
        <v>8955.91</v>
      </c>
      <c r="G3839" s="5">
        <v>20710</v>
      </c>
      <c r="H3839" s="2" t="s">
        <v>35</v>
      </c>
      <c r="I3839" s="2" t="s">
        <v>29</v>
      </c>
      <c r="J3839" s="6">
        <v>1.1000000000000001</v>
      </c>
      <c r="K3839" s="7">
        <v>434</v>
      </c>
      <c r="L3839" s="8">
        <v>652</v>
      </c>
      <c r="M3839" s="3">
        <v>5</v>
      </c>
      <c r="N3839" s="3">
        <v>5</v>
      </c>
      <c r="O3839" s="2" t="s">
        <v>65</v>
      </c>
      <c r="P3839" s="9" t="s">
        <v>7560</v>
      </c>
      <c r="Q3839" s="9" t="s">
        <v>13699</v>
      </c>
      <c r="R3839" s="10">
        <v>43670</v>
      </c>
      <c r="S3839" s="10">
        <v>45198.052297505223</v>
      </c>
      <c r="T3839" s="11">
        <v>29</v>
      </c>
      <c r="U3839" s="51">
        <v>7</v>
      </c>
      <c r="V3839" s="51">
        <v>2019</v>
      </c>
      <c r="W3839" s="52">
        <v>2023</v>
      </c>
    </row>
    <row r="3840" spans="1:23" x14ac:dyDescent="0.3">
      <c r="A3840" s="22">
        <v>3839</v>
      </c>
      <c r="B3840" s="2" t="s">
        <v>7563</v>
      </c>
      <c r="C3840" s="2" t="s">
        <v>74</v>
      </c>
      <c r="D3840" s="2" t="s">
        <v>56</v>
      </c>
      <c r="E3840" s="3">
        <v>2021</v>
      </c>
      <c r="F3840" s="4">
        <v>11512.73</v>
      </c>
      <c r="G3840" s="5">
        <v>12708</v>
      </c>
      <c r="H3840" s="2" t="s">
        <v>35</v>
      </c>
      <c r="I3840" s="2" t="s">
        <v>22</v>
      </c>
      <c r="J3840" s="6">
        <v>1.5</v>
      </c>
      <c r="K3840" s="7">
        <v>319</v>
      </c>
      <c r="L3840" s="8">
        <v>344</v>
      </c>
      <c r="M3840" s="3">
        <v>4</v>
      </c>
      <c r="N3840" s="3">
        <v>7</v>
      </c>
      <c r="O3840" s="2" t="s">
        <v>85</v>
      </c>
      <c r="P3840" s="9" t="s">
        <v>7562</v>
      </c>
      <c r="Q3840" s="9" t="s">
        <v>13700</v>
      </c>
      <c r="R3840" s="10">
        <v>42829</v>
      </c>
      <c r="S3840" s="10">
        <v>45550.566800405802</v>
      </c>
      <c r="T3840" s="11">
        <v>3</v>
      </c>
      <c r="U3840" s="51">
        <v>4</v>
      </c>
      <c r="V3840" s="51">
        <v>2017</v>
      </c>
      <c r="W3840" s="52">
        <v>2024</v>
      </c>
    </row>
    <row r="3841" spans="1:23" x14ac:dyDescent="0.3">
      <c r="A3841" s="22">
        <v>3840</v>
      </c>
      <c r="B3841" s="2" t="s">
        <v>7565</v>
      </c>
      <c r="C3841" s="2" t="s">
        <v>39</v>
      </c>
      <c r="D3841" s="2" t="s">
        <v>50</v>
      </c>
      <c r="E3841" s="3">
        <v>1991</v>
      </c>
      <c r="F3841" s="4">
        <v>6716.66</v>
      </c>
      <c r="G3841" s="5">
        <v>187723</v>
      </c>
      <c r="H3841" s="2" t="s">
        <v>21</v>
      </c>
      <c r="I3841" s="2" t="s">
        <v>29</v>
      </c>
      <c r="J3841" s="6">
        <v>5.8</v>
      </c>
      <c r="K3841" s="7">
        <v>202</v>
      </c>
      <c r="L3841" s="8">
        <v>480</v>
      </c>
      <c r="M3841" s="3">
        <v>4</v>
      </c>
      <c r="N3841" s="3">
        <v>7</v>
      </c>
      <c r="O3841" s="2" t="s">
        <v>23</v>
      </c>
      <c r="P3841" s="9" t="s">
        <v>7564</v>
      </c>
      <c r="Q3841" s="9" t="s">
        <v>13701</v>
      </c>
      <c r="R3841" s="10">
        <v>45235</v>
      </c>
      <c r="S3841" s="10">
        <v>45429.654617969303</v>
      </c>
      <c r="T3841" s="11">
        <v>33</v>
      </c>
      <c r="U3841" s="51">
        <v>11</v>
      </c>
      <c r="V3841" s="51">
        <v>2023</v>
      </c>
      <c r="W3841" s="52">
        <v>2024</v>
      </c>
    </row>
    <row r="3842" spans="1:23" x14ac:dyDescent="0.3">
      <c r="A3842" s="22">
        <v>3841</v>
      </c>
      <c r="B3842" s="2" t="s">
        <v>7567</v>
      </c>
      <c r="C3842" s="2" t="s">
        <v>118</v>
      </c>
      <c r="D3842" s="2" t="s">
        <v>40</v>
      </c>
      <c r="E3842" s="3">
        <v>2008</v>
      </c>
      <c r="F3842" s="4">
        <v>15358.84</v>
      </c>
      <c r="G3842" s="5">
        <v>17243</v>
      </c>
      <c r="H3842" s="2" t="s">
        <v>28</v>
      </c>
      <c r="I3842" s="2" t="s">
        <v>22</v>
      </c>
      <c r="J3842" s="6">
        <v>3.1</v>
      </c>
      <c r="K3842" s="7">
        <v>347</v>
      </c>
      <c r="L3842" s="8">
        <v>667</v>
      </c>
      <c r="M3842" s="3">
        <v>3</v>
      </c>
      <c r="N3842" s="3">
        <v>7</v>
      </c>
      <c r="O3842" s="2" t="s">
        <v>80</v>
      </c>
      <c r="P3842" s="9" t="s">
        <v>7566</v>
      </c>
      <c r="Q3842" s="9" t="s">
        <v>13702</v>
      </c>
      <c r="R3842" s="10">
        <v>42515</v>
      </c>
      <c r="S3842" s="10">
        <v>45390.518790803879</v>
      </c>
      <c r="T3842" s="11">
        <v>16</v>
      </c>
      <c r="U3842" s="51">
        <v>5</v>
      </c>
      <c r="V3842" s="51">
        <v>2016</v>
      </c>
      <c r="W3842" s="52">
        <v>2024</v>
      </c>
    </row>
    <row r="3843" spans="1:23" x14ac:dyDescent="0.3">
      <c r="A3843" s="22">
        <v>3842</v>
      </c>
      <c r="B3843" s="2" t="s">
        <v>197</v>
      </c>
      <c r="C3843" s="2" t="s">
        <v>74</v>
      </c>
      <c r="D3843" s="2" t="s">
        <v>34</v>
      </c>
      <c r="E3843" s="3">
        <v>1999</v>
      </c>
      <c r="F3843" s="4">
        <v>38162.94</v>
      </c>
      <c r="G3843" s="5">
        <v>244637</v>
      </c>
      <c r="H3843" s="2" t="s">
        <v>21</v>
      </c>
      <c r="I3843" s="2" t="s">
        <v>29</v>
      </c>
      <c r="J3843" s="6">
        <v>1.4</v>
      </c>
      <c r="K3843" s="7">
        <v>178</v>
      </c>
      <c r="L3843" s="8">
        <v>486</v>
      </c>
      <c r="M3843" s="3">
        <v>3</v>
      </c>
      <c r="N3843" s="3">
        <v>2</v>
      </c>
      <c r="O3843" s="2" t="s">
        <v>23</v>
      </c>
      <c r="P3843" s="9" t="s">
        <v>7568</v>
      </c>
      <c r="Q3843" s="9" t="s">
        <v>13703</v>
      </c>
      <c r="R3843" s="10">
        <v>43873</v>
      </c>
      <c r="S3843" s="10">
        <v>45469.812649575637</v>
      </c>
      <c r="T3843" s="11">
        <v>25</v>
      </c>
      <c r="U3843" s="51">
        <v>2</v>
      </c>
      <c r="V3843" s="51">
        <v>2020</v>
      </c>
      <c r="W3843" s="52">
        <v>2024</v>
      </c>
    </row>
    <row r="3844" spans="1:23" x14ac:dyDescent="0.3">
      <c r="A3844" s="22">
        <v>3843</v>
      </c>
      <c r="B3844" s="2" t="s">
        <v>7570</v>
      </c>
      <c r="C3844" s="2" t="s">
        <v>19</v>
      </c>
      <c r="D3844" s="2" t="s">
        <v>20</v>
      </c>
      <c r="E3844" s="3">
        <v>2017</v>
      </c>
      <c r="F3844" s="4">
        <v>57279.44</v>
      </c>
      <c r="G3844" s="5">
        <v>106706</v>
      </c>
      <c r="H3844" s="2" t="s">
        <v>21</v>
      </c>
      <c r="I3844" s="2" t="s">
        <v>22</v>
      </c>
      <c r="J3844" s="6">
        <v>1.4</v>
      </c>
      <c r="K3844" s="7">
        <v>177</v>
      </c>
      <c r="L3844" s="8">
        <v>716</v>
      </c>
      <c r="M3844" s="3">
        <v>2</v>
      </c>
      <c r="N3844" s="3">
        <v>7</v>
      </c>
      <c r="O3844" s="2" t="s">
        <v>85</v>
      </c>
      <c r="P3844" s="9" t="s">
        <v>7569</v>
      </c>
      <c r="Q3844" s="9" t="s">
        <v>13704</v>
      </c>
      <c r="R3844" s="10">
        <v>43649</v>
      </c>
      <c r="S3844" s="10">
        <v>45220.686824410601</v>
      </c>
      <c r="T3844" s="11">
        <v>7</v>
      </c>
      <c r="U3844" s="51">
        <v>7</v>
      </c>
      <c r="V3844" s="51">
        <v>2019</v>
      </c>
      <c r="W3844" s="52">
        <v>2023</v>
      </c>
    </row>
    <row r="3845" spans="1:23" x14ac:dyDescent="0.3">
      <c r="A3845" s="22">
        <v>3844</v>
      </c>
      <c r="B3845" s="2" t="s">
        <v>7572</v>
      </c>
      <c r="C3845" s="2" t="s">
        <v>39</v>
      </c>
      <c r="D3845" s="2" t="s">
        <v>50</v>
      </c>
      <c r="E3845" s="3">
        <v>1996</v>
      </c>
      <c r="F3845" s="4">
        <v>20290.37</v>
      </c>
      <c r="G3845" s="5">
        <v>240586</v>
      </c>
      <c r="H3845" s="2" t="s">
        <v>21</v>
      </c>
      <c r="I3845" s="2" t="s">
        <v>22</v>
      </c>
      <c r="J3845" s="6">
        <v>3.2</v>
      </c>
      <c r="K3845" s="7">
        <v>645</v>
      </c>
      <c r="L3845" s="8">
        <v>701</v>
      </c>
      <c r="M3845" s="3">
        <v>2</v>
      </c>
      <c r="N3845" s="3">
        <v>2</v>
      </c>
      <c r="O3845" s="2" t="s">
        <v>80</v>
      </c>
      <c r="P3845" s="9" t="s">
        <v>7571</v>
      </c>
      <c r="Q3845" s="9" t="s">
        <v>13705</v>
      </c>
      <c r="R3845" s="10">
        <v>43163</v>
      </c>
      <c r="S3845" s="10">
        <v>45156.141915428809</v>
      </c>
      <c r="T3845" s="11">
        <v>28</v>
      </c>
      <c r="U3845" s="51">
        <v>3</v>
      </c>
      <c r="V3845" s="51">
        <v>2018</v>
      </c>
      <c r="W3845" s="52">
        <v>2023</v>
      </c>
    </row>
    <row r="3846" spans="1:23" x14ac:dyDescent="0.3">
      <c r="A3846" s="22">
        <v>3845</v>
      </c>
      <c r="B3846" s="2" t="s">
        <v>2292</v>
      </c>
      <c r="C3846" s="2" t="s">
        <v>45</v>
      </c>
      <c r="D3846" s="2" t="s">
        <v>50</v>
      </c>
      <c r="E3846" s="3">
        <v>2004</v>
      </c>
      <c r="F3846" s="4">
        <v>52683.53</v>
      </c>
      <c r="G3846" s="5">
        <v>263179</v>
      </c>
      <c r="H3846" s="2" t="s">
        <v>35</v>
      </c>
      <c r="I3846" s="2" t="s">
        <v>22</v>
      </c>
      <c r="J3846" s="6">
        <v>4.0999999999999996</v>
      </c>
      <c r="K3846" s="7">
        <v>468</v>
      </c>
      <c r="L3846" s="8">
        <v>444</v>
      </c>
      <c r="M3846" s="3">
        <v>5</v>
      </c>
      <c r="N3846" s="3">
        <v>2</v>
      </c>
      <c r="O3846" s="2" t="s">
        <v>23</v>
      </c>
      <c r="P3846" s="9" t="s">
        <v>7573</v>
      </c>
      <c r="Q3846" s="9" t="s">
        <v>13706</v>
      </c>
      <c r="R3846" s="10">
        <v>42329</v>
      </c>
      <c r="S3846" s="10">
        <v>45238.356358317382</v>
      </c>
      <c r="T3846" s="11">
        <v>20</v>
      </c>
      <c r="U3846" s="51">
        <v>11</v>
      </c>
      <c r="V3846" s="51">
        <v>2015</v>
      </c>
      <c r="W3846" s="52">
        <v>2023</v>
      </c>
    </row>
    <row r="3847" spans="1:23" x14ac:dyDescent="0.3">
      <c r="A3847" s="22">
        <v>3846</v>
      </c>
      <c r="B3847" s="2" t="s">
        <v>7575</v>
      </c>
      <c r="C3847" s="2" t="s">
        <v>26</v>
      </c>
      <c r="D3847" s="2" t="s">
        <v>50</v>
      </c>
      <c r="E3847" s="3">
        <v>1998</v>
      </c>
      <c r="F3847" s="4">
        <v>26487.16</v>
      </c>
      <c r="G3847" s="5">
        <v>99753</v>
      </c>
      <c r="H3847" s="2" t="s">
        <v>41</v>
      </c>
      <c r="I3847" s="2" t="s">
        <v>22</v>
      </c>
      <c r="J3847" s="6">
        <v>3.8</v>
      </c>
      <c r="K3847" s="7">
        <v>126</v>
      </c>
      <c r="L3847" s="8">
        <v>291</v>
      </c>
      <c r="M3847" s="3">
        <v>3</v>
      </c>
      <c r="N3847" s="3">
        <v>5</v>
      </c>
      <c r="O3847" s="2" t="s">
        <v>42</v>
      </c>
      <c r="P3847" s="9" t="s">
        <v>7574</v>
      </c>
      <c r="Q3847" s="9" t="s">
        <v>13707</v>
      </c>
      <c r="R3847" s="10">
        <v>42640</v>
      </c>
      <c r="S3847" s="10">
        <v>45752.087104466613</v>
      </c>
      <c r="T3847" s="11">
        <v>26</v>
      </c>
      <c r="U3847" s="51">
        <v>9</v>
      </c>
      <c r="V3847" s="51">
        <v>2016</v>
      </c>
      <c r="W3847" s="52">
        <v>2025</v>
      </c>
    </row>
    <row r="3848" spans="1:23" x14ac:dyDescent="0.3">
      <c r="A3848" s="22">
        <v>3847</v>
      </c>
      <c r="B3848" s="2" t="s">
        <v>4671</v>
      </c>
      <c r="C3848" s="2" t="s">
        <v>26</v>
      </c>
      <c r="D3848" s="2" t="s">
        <v>92</v>
      </c>
      <c r="E3848" s="3">
        <v>1993</v>
      </c>
      <c r="F3848" s="4">
        <v>14728.33</v>
      </c>
      <c r="G3848" s="5">
        <v>278032</v>
      </c>
      <c r="H3848" s="2" t="s">
        <v>41</v>
      </c>
      <c r="I3848" s="2" t="s">
        <v>29</v>
      </c>
      <c r="J3848" s="6">
        <v>5.3</v>
      </c>
      <c r="K3848" s="7">
        <v>646</v>
      </c>
      <c r="L3848" s="8">
        <v>163</v>
      </c>
      <c r="M3848" s="3">
        <v>3</v>
      </c>
      <c r="N3848" s="3">
        <v>5</v>
      </c>
      <c r="O3848" s="2" t="s">
        <v>30</v>
      </c>
      <c r="P3848" s="9" t="s">
        <v>7576</v>
      </c>
      <c r="Q3848" s="9" t="s">
        <v>13708</v>
      </c>
      <c r="R3848" s="10">
        <v>45154</v>
      </c>
      <c r="S3848" s="10">
        <v>45622.121111267967</v>
      </c>
      <c r="T3848" s="11">
        <v>31</v>
      </c>
      <c r="U3848" s="51">
        <v>8</v>
      </c>
      <c r="V3848" s="51">
        <v>2023</v>
      </c>
      <c r="W3848" s="52">
        <v>2024</v>
      </c>
    </row>
    <row r="3849" spans="1:23" x14ac:dyDescent="0.3">
      <c r="A3849" s="22">
        <v>3848</v>
      </c>
      <c r="B3849" s="2" t="s">
        <v>7578</v>
      </c>
      <c r="C3849" s="2" t="s">
        <v>45</v>
      </c>
      <c r="D3849" s="2" t="s">
        <v>34</v>
      </c>
      <c r="E3849" s="3">
        <v>2015</v>
      </c>
      <c r="F3849" s="4">
        <v>21265.02</v>
      </c>
      <c r="G3849" s="5">
        <v>276806</v>
      </c>
      <c r="H3849" s="2" t="s">
        <v>41</v>
      </c>
      <c r="I3849" s="2" t="s">
        <v>22</v>
      </c>
      <c r="J3849" s="6">
        <v>3.6</v>
      </c>
      <c r="K3849" s="7">
        <v>333</v>
      </c>
      <c r="L3849" s="8">
        <v>327</v>
      </c>
      <c r="M3849" s="3">
        <v>2</v>
      </c>
      <c r="N3849" s="3">
        <v>4</v>
      </c>
      <c r="O3849" s="2" t="s">
        <v>80</v>
      </c>
      <c r="P3849" s="9" t="s">
        <v>7577</v>
      </c>
      <c r="Q3849" s="9" t="s">
        <v>13709</v>
      </c>
      <c r="R3849" s="10">
        <v>42159</v>
      </c>
      <c r="S3849" s="10">
        <v>45434.619610967908</v>
      </c>
      <c r="T3849" s="11">
        <v>9</v>
      </c>
      <c r="U3849" s="51">
        <v>6</v>
      </c>
      <c r="V3849" s="51">
        <v>2015</v>
      </c>
      <c r="W3849" s="52">
        <v>2024</v>
      </c>
    </row>
    <row r="3850" spans="1:23" x14ac:dyDescent="0.3">
      <c r="A3850" s="22">
        <v>3849</v>
      </c>
      <c r="B3850" s="2" t="s">
        <v>7580</v>
      </c>
      <c r="C3850" s="2" t="s">
        <v>26</v>
      </c>
      <c r="D3850" s="2" t="s">
        <v>27</v>
      </c>
      <c r="E3850" s="3">
        <v>2018</v>
      </c>
      <c r="F3850" s="4">
        <v>7681.75</v>
      </c>
      <c r="G3850" s="5">
        <v>78124</v>
      </c>
      <c r="H3850" s="2" t="s">
        <v>28</v>
      </c>
      <c r="I3850" s="2" t="s">
        <v>29</v>
      </c>
      <c r="J3850" s="6">
        <v>5.5</v>
      </c>
      <c r="K3850" s="7">
        <v>551</v>
      </c>
      <c r="L3850" s="8">
        <v>101</v>
      </c>
      <c r="M3850" s="3">
        <v>4</v>
      </c>
      <c r="N3850" s="3">
        <v>7</v>
      </c>
      <c r="O3850" s="2" t="s">
        <v>42</v>
      </c>
      <c r="P3850" s="9" t="s">
        <v>7579</v>
      </c>
      <c r="Q3850" s="9" t="s">
        <v>13710</v>
      </c>
      <c r="R3850" s="10">
        <v>43248</v>
      </c>
      <c r="S3850" s="10">
        <v>45721.567000445808</v>
      </c>
      <c r="T3850" s="11">
        <v>6</v>
      </c>
      <c r="U3850" s="51">
        <v>5</v>
      </c>
      <c r="V3850" s="51">
        <v>2018</v>
      </c>
      <c r="W3850" s="52">
        <v>2025</v>
      </c>
    </row>
    <row r="3851" spans="1:23" x14ac:dyDescent="0.3">
      <c r="A3851" s="22">
        <v>3850</v>
      </c>
      <c r="B3851" s="2" t="s">
        <v>7582</v>
      </c>
      <c r="C3851" s="2" t="s">
        <v>49</v>
      </c>
      <c r="D3851" s="2" t="s">
        <v>79</v>
      </c>
      <c r="E3851" s="3">
        <v>2020</v>
      </c>
      <c r="F3851" s="4">
        <v>25533.62</v>
      </c>
      <c r="G3851" s="5">
        <v>188996</v>
      </c>
      <c r="H3851" s="2" t="s">
        <v>41</v>
      </c>
      <c r="I3851" s="2" t="s">
        <v>22</v>
      </c>
      <c r="J3851" s="6">
        <v>3.7</v>
      </c>
      <c r="K3851" s="7">
        <v>560</v>
      </c>
      <c r="L3851" s="8">
        <v>423</v>
      </c>
      <c r="M3851" s="3">
        <v>4</v>
      </c>
      <c r="N3851" s="3">
        <v>7</v>
      </c>
      <c r="O3851" s="2" t="s">
        <v>80</v>
      </c>
      <c r="P3851" s="9" t="s">
        <v>7581</v>
      </c>
      <c r="Q3851" s="9" t="s">
        <v>13711</v>
      </c>
      <c r="R3851" s="10">
        <v>44113</v>
      </c>
      <c r="S3851" s="10">
        <v>45672.063099665647</v>
      </c>
      <c r="T3851" s="11">
        <v>4</v>
      </c>
      <c r="U3851" s="51">
        <v>10</v>
      </c>
      <c r="V3851" s="51">
        <v>2020</v>
      </c>
      <c r="W3851" s="52">
        <v>2025</v>
      </c>
    </row>
    <row r="3852" spans="1:23" x14ac:dyDescent="0.3">
      <c r="A3852" s="22">
        <v>3851</v>
      </c>
      <c r="B3852" s="2" t="s">
        <v>13712</v>
      </c>
      <c r="C3852" s="2" t="s">
        <v>26</v>
      </c>
      <c r="D3852" s="2" t="s">
        <v>79</v>
      </c>
      <c r="E3852" s="3">
        <v>1995</v>
      </c>
      <c r="F3852" s="4">
        <v>42802.98</v>
      </c>
      <c r="G3852" s="5">
        <v>103770</v>
      </c>
      <c r="H3852" s="2" t="s">
        <v>41</v>
      </c>
      <c r="I3852" s="2" t="s">
        <v>22</v>
      </c>
      <c r="J3852" s="6">
        <v>6</v>
      </c>
      <c r="K3852" s="7">
        <v>321</v>
      </c>
      <c r="L3852" s="8">
        <v>659</v>
      </c>
      <c r="M3852" s="3">
        <v>4</v>
      </c>
      <c r="N3852" s="3">
        <v>7</v>
      </c>
      <c r="O3852" s="2" t="s">
        <v>36</v>
      </c>
      <c r="P3852" s="9" t="s">
        <v>7583</v>
      </c>
      <c r="Q3852" s="9" t="s">
        <v>13713</v>
      </c>
      <c r="R3852" s="10">
        <v>43572</v>
      </c>
      <c r="S3852" s="10">
        <v>45368.614409927693</v>
      </c>
      <c r="T3852" s="11">
        <v>29</v>
      </c>
      <c r="U3852" s="51">
        <v>4</v>
      </c>
      <c r="V3852" s="51">
        <v>2019</v>
      </c>
      <c r="W3852" s="52">
        <v>2024</v>
      </c>
    </row>
    <row r="3853" spans="1:23" x14ac:dyDescent="0.3">
      <c r="A3853" s="22">
        <v>3852</v>
      </c>
      <c r="B3853" s="2" t="s">
        <v>7585</v>
      </c>
      <c r="C3853" s="2" t="s">
        <v>49</v>
      </c>
      <c r="D3853" s="2" t="s">
        <v>46</v>
      </c>
      <c r="E3853" s="3">
        <v>2017</v>
      </c>
      <c r="F3853" s="4">
        <v>31667.26</v>
      </c>
      <c r="G3853" s="5">
        <v>205017</v>
      </c>
      <c r="H3853" s="2" t="s">
        <v>41</v>
      </c>
      <c r="I3853" s="2" t="s">
        <v>29</v>
      </c>
      <c r="J3853" s="6">
        <v>1.2</v>
      </c>
      <c r="K3853" s="7">
        <v>600</v>
      </c>
      <c r="L3853" s="8">
        <v>744</v>
      </c>
      <c r="M3853" s="3">
        <v>4</v>
      </c>
      <c r="N3853" s="3">
        <v>2</v>
      </c>
      <c r="O3853" s="2" t="s">
        <v>42</v>
      </c>
      <c r="P3853" s="9" t="s">
        <v>7584</v>
      </c>
      <c r="Q3853" s="9" t="s">
        <v>13714</v>
      </c>
      <c r="R3853" s="10">
        <v>44912</v>
      </c>
      <c r="S3853" s="10">
        <v>45217.474181882098</v>
      </c>
      <c r="T3853" s="11">
        <v>7</v>
      </c>
      <c r="U3853" s="51">
        <v>12</v>
      </c>
      <c r="V3853" s="51">
        <v>2022</v>
      </c>
      <c r="W3853" s="52">
        <v>2023</v>
      </c>
    </row>
    <row r="3854" spans="1:23" x14ac:dyDescent="0.3">
      <c r="A3854" s="22">
        <v>3853</v>
      </c>
      <c r="B3854" s="2" t="s">
        <v>7587</v>
      </c>
      <c r="C3854" s="2" t="s">
        <v>74</v>
      </c>
      <c r="D3854" s="2" t="s">
        <v>92</v>
      </c>
      <c r="E3854" s="3">
        <v>2006</v>
      </c>
      <c r="F3854" s="4">
        <v>62962.99</v>
      </c>
      <c r="G3854" s="5">
        <v>131548</v>
      </c>
      <c r="H3854" s="2" t="s">
        <v>21</v>
      </c>
      <c r="I3854" s="2" t="s">
        <v>22</v>
      </c>
      <c r="J3854" s="6">
        <v>4.8</v>
      </c>
      <c r="K3854" s="7">
        <v>349</v>
      </c>
      <c r="L3854" s="8">
        <v>486</v>
      </c>
      <c r="M3854" s="3">
        <v>2</v>
      </c>
      <c r="N3854" s="3">
        <v>2</v>
      </c>
      <c r="O3854" s="2" t="s">
        <v>51</v>
      </c>
      <c r="P3854" s="9" t="s">
        <v>7586</v>
      </c>
      <c r="Q3854" s="9" t="s">
        <v>13715</v>
      </c>
      <c r="R3854" s="10">
        <v>43368</v>
      </c>
      <c r="S3854" s="10">
        <v>45336.341955436808</v>
      </c>
      <c r="T3854" s="11">
        <v>18</v>
      </c>
      <c r="U3854" s="51">
        <v>9</v>
      </c>
      <c r="V3854" s="51">
        <v>2018</v>
      </c>
      <c r="W3854" s="52">
        <v>2024</v>
      </c>
    </row>
    <row r="3855" spans="1:23" x14ac:dyDescent="0.3">
      <c r="A3855" s="22">
        <v>3854</v>
      </c>
      <c r="B3855" s="2" t="s">
        <v>7589</v>
      </c>
      <c r="C3855" s="2" t="s">
        <v>19</v>
      </c>
      <c r="D3855" s="2" t="s">
        <v>40</v>
      </c>
      <c r="E3855" s="3">
        <v>2010</v>
      </c>
      <c r="F3855" s="4">
        <v>74425.62</v>
      </c>
      <c r="G3855" s="5">
        <v>275739</v>
      </c>
      <c r="H3855" s="2" t="s">
        <v>21</v>
      </c>
      <c r="I3855" s="2" t="s">
        <v>22</v>
      </c>
      <c r="J3855" s="6">
        <v>3.5</v>
      </c>
      <c r="K3855" s="7">
        <v>567</v>
      </c>
      <c r="L3855" s="8">
        <v>273</v>
      </c>
      <c r="M3855" s="3">
        <v>2</v>
      </c>
      <c r="N3855" s="3">
        <v>2</v>
      </c>
      <c r="O3855" s="2" t="s">
        <v>51</v>
      </c>
      <c r="P3855" s="9" t="s">
        <v>7588</v>
      </c>
      <c r="Q3855" s="9" t="s">
        <v>13716</v>
      </c>
      <c r="R3855" s="10">
        <v>44246</v>
      </c>
      <c r="S3855" s="10">
        <v>45576.41396983969</v>
      </c>
      <c r="T3855" s="11">
        <v>14</v>
      </c>
      <c r="U3855" s="51">
        <v>2</v>
      </c>
      <c r="V3855" s="51">
        <v>2021</v>
      </c>
      <c r="W3855" s="52">
        <v>2024</v>
      </c>
    </row>
    <row r="3856" spans="1:23" x14ac:dyDescent="0.3">
      <c r="A3856" s="22">
        <v>3855</v>
      </c>
      <c r="B3856" s="2" t="s">
        <v>7591</v>
      </c>
      <c r="C3856" s="2" t="s">
        <v>33</v>
      </c>
      <c r="D3856" s="2" t="s">
        <v>92</v>
      </c>
      <c r="E3856" s="3">
        <v>2001</v>
      </c>
      <c r="F3856" s="4">
        <v>50505.82</v>
      </c>
      <c r="G3856" s="5">
        <v>116193</v>
      </c>
      <c r="H3856" s="2" t="s">
        <v>28</v>
      </c>
      <c r="I3856" s="2" t="s">
        <v>22</v>
      </c>
      <c r="J3856" s="6">
        <v>5.6</v>
      </c>
      <c r="K3856" s="7">
        <v>346</v>
      </c>
      <c r="L3856" s="8">
        <v>730</v>
      </c>
      <c r="M3856" s="3">
        <v>4</v>
      </c>
      <c r="N3856" s="3">
        <v>4</v>
      </c>
      <c r="O3856" s="2" t="s">
        <v>30</v>
      </c>
      <c r="P3856" s="9" t="s">
        <v>7590</v>
      </c>
      <c r="Q3856" s="9" t="s">
        <v>13717</v>
      </c>
      <c r="R3856" s="10">
        <v>42332</v>
      </c>
      <c r="S3856" s="10">
        <v>45602.553197685258</v>
      </c>
      <c r="T3856" s="11">
        <v>23</v>
      </c>
      <c r="U3856" s="51">
        <v>11</v>
      </c>
      <c r="V3856" s="51">
        <v>2015</v>
      </c>
      <c r="W3856" s="52">
        <v>2024</v>
      </c>
    </row>
    <row r="3857" spans="1:23" x14ac:dyDescent="0.3">
      <c r="A3857" s="22">
        <v>3856</v>
      </c>
      <c r="B3857" s="2" t="s">
        <v>7593</v>
      </c>
      <c r="C3857" s="2" t="s">
        <v>45</v>
      </c>
      <c r="D3857" s="2" t="s">
        <v>56</v>
      </c>
      <c r="E3857" s="3">
        <v>2019</v>
      </c>
      <c r="F3857" s="4">
        <v>51922.17</v>
      </c>
      <c r="G3857" s="5">
        <v>131946</v>
      </c>
      <c r="H3857" s="2" t="s">
        <v>28</v>
      </c>
      <c r="I3857" s="2" t="s">
        <v>22</v>
      </c>
      <c r="J3857" s="6">
        <v>3.7</v>
      </c>
      <c r="K3857" s="7">
        <v>520</v>
      </c>
      <c r="L3857" s="8">
        <v>707</v>
      </c>
      <c r="M3857" s="3">
        <v>3</v>
      </c>
      <c r="N3857" s="3">
        <v>7</v>
      </c>
      <c r="O3857" s="2" t="s">
        <v>42</v>
      </c>
      <c r="P3857" s="9" t="s">
        <v>7592</v>
      </c>
      <c r="Q3857" s="9" t="s">
        <v>13718</v>
      </c>
      <c r="R3857" s="10">
        <v>42420</v>
      </c>
      <c r="S3857" s="10">
        <v>45380.00468798331</v>
      </c>
      <c r="T3857" s="11">
        <v>5</v>
      </c>
      <c r="U3857" s="51">
        <v>2</v>
      </c>
      <c r="V3857" s="51">
        <v>2016</v>
      </c>
      <c r="W3857" s="52">
        <v>2024</v>
      </c>
    </row>
    <row r="3858" spans="1:23" x14ac:dyDescent="0.3">
      <c r="A3858" s="22">
        <v>3857</v>
      </c>
      <c r="B3858" s="2" t="s">
        <v>7595</v>
      </c>
      <c r="C3858" s="2" t="s">
        <v>49</v>
      </c>
      <c r="D3858" s="2" t="s">
        <v>64</v>
      </c>
      <c r="E3858" s="3">
        <v>2018</v>
      </c>
      <c r="F3858" s="4">
        <v>60010.96</v>
      </c>
      <c r="G3858" s="5">
        <v>193014</v>
      </c>
      <c r="H3858" s="2" t="s">
        <v>41</v>
      </c>
      <c r="I3858" s="2" t="s">
        <v>22</v>
      </c>
      <c r="J3858" s="6">
        <v>1.1000000000000001</v>
      </c>
      <c r="K3858" s="7">
        <v>634</v>
      </c>
      <c r="L3858" s="8">
        <v>109</v>
      </c>
      <c r="M3858" s="3">
        <v>5</v>
      </c>
      <c r="N3858" s="3">
        <v>2</v>
      </c>
      <c r="O3858" s="2" t="s">
        <v>85</v>
      </c>
      <c r="P3858" s="9" t="s">
        <v>7594</v>
      </c>
      <c r="Q3858" s="9" t="s">
        <v>13719</v>
      </c>
      <c r="R3858" s="10">
        <v>44552</v>
      </c>
      <c r="S3858" s="10">
        <v>45582.693225690848</v>
      </c>
      <c r="T3858" s="11">
        <v>6</v>
      </c>
      <c r="U3858" s="51">
        <v>12</v>
      </c>
      <c r="V3858" s="51">
        <v>2021</v>
      </c>
      <c r="W3858" s="52">
        <v>2024</v>
      </c>
    </row>
    <row r="3859" spans="1:23" x14ac:dyDescent="0.3">
      <c r="A3859" s="22">
        <v>3858</v>
      </c>
      <c r="B3859" s="2" t="s">
        <v>7597</v>
      </c>
      <c r="C3859" s="2" t="s">
        <v>19</v>
      </c>
      <c r="D3859" s="2" t="s">
        <v>27</v>
      </c>
      <c r="E3859" s="3">
        <v>1999</v>
      </c>
      <c r="F3859" s="4">
        <v>64462.48</v>
      </c>
      <c r="G3859" s="5">
        <v>287519</v>
      </c>
      <c r="H3859" s="2" t="s">
        <v>35</v>
      </c>
      <c r="I3859" s="2" t="s">
        <v>22</v>
      </c>
      <c r="J3859" s="6">
        <v>5.4</v>
      </c>
      <c r="K3859" s="7">
        <v>194</v>
      </c>
      <c r="L3859" s="8">
        <v>537</v>
      </c>
      <c r="M3859" s="3">
        <v>2</v>
      </c>
      <c r="N3859" s="3">
        <v>4</v>
      </c>
      <c r="O3859" s="2" t="s">
        <v>51</v>
      </c>
      <c r="P3859" s="9" t="s">
        <v>7596</v>
      </c>
      <c r="Q3859" s="9" t="s">
        <v>13720</v>
      </c>
      <c r="R3859" s="10">
        <v>42809</v>
      </c>
      <c r="S3859" s="10">
        <v>45772.823251696063</v>
      </c>
      <c r="T3859" s="11">
        <v>25</v>
      </c>
      <c r="U3859" s="51">
        <v>3</v>
      </c>
      <c r="V3859" s="51">
        <v>2017</v>
      </c>
      <c r="W3859" s="52">
        <v>2025</v>
      </c>
    </row>
    <row r="3860" spans="1:23" x14ac:dyDescent="0.3">
      <c r="A3860" s="22">
        <v>3859</v>
      </c>
      <c r="B3860" s="2" t="s">
        <v>7599</v>
      </c>
      <c r="C3860" s="2" t="s">
        <v>19</v>
      </c>
      <c r="D3860" s="2" t="s">
        <v>34</v>
      </c>
      <c r="E3860" s="3">
        <v>1996</v>
      </c>
      <c r="F3860" s="4">
        <v>55769.84</v>
      </c>
      <c r="G3860" s="5">
        <v>63680</v>
      </c>
      <c r="H3860" s="2" t="s">
        <v>28</v>
      </c>
      <c r="I3860" s="2" t="s">
        <v>29</v>
      </c>
      <c r="J3860" s="6">
        <v>1.9</v>
      </c>
      <c r="K3860" s="7">
        <v>637</v>
      </c>
      <c r="L3860" s="8">
        <v>647</v>
      </c>
      <c r="M3860" s="3">
        <v>2</v>
      </c>
      <c r="N3860" s="3">
        <v>5</v>
      </c>
      <c r="O3860" s="2" t="s">
        <v>36</v>
      </c>
      <c r="P3860" s="9" t="s">
        <v>7598</v>
      </c>
      <c r="Q3860" s="9" t="s">
        <v>13721</v>
      </c>
      <c r="R3860" s="10">
        <v>45067</v>
      </c>
      <c r="S3860" s="10">
        <v>45567.068100665841</v>
      </c>
      <c r="T3860" s="11">
        <v>28</v>
      </c>
      <c r="U3860" s="51">
        <v>5</v>
      </c>
      <c r="V3860" s="51">
        <v>2023</v>
      </c>
      <c r="W3860" s="52">
        <v>2024</v>
      </c>
    </row>
    <row r="3861" spans="1:23" x14ac:dyDescent="0.3">
      <c r="A3861" s="22">
        <v>3860</v>
      </c>
      <c r="B3861" s="2" t="s">
        <v>7601</v>
      </c>
      <c r="C3861" s="2" t="s">
        <v>74</v>
      </c>
      <c r="D3861" s="2" t="s">
        <v>27</v>
      </c>
      <c r="E3861" s="3">
        <v>1994</v>
      </c>
      <c r="F3861" s="4">
        <v>19578.150000000001</v>
      </c>
      <c r="G3861" s="5">
        <v>133790</v>
      </c>
      <c r="H3861" s="2" t="s">
        <v>28</v>
      </c>
      <c r="I3861" s="2" t="s">
        <v>29</v>
      </c>
      <c r="J3861" s="6">
        <v>2.7</v>
      </c>
      <c r="K3861" s="7">
        <v>585</v>
      </c>
      <c r="L3861" s="8">
        <v>284</v>
      </c>
      <c r="M3861" s="3">
        <v>4</v>
      </c>
      <c r="N3861" s="3">
        <v>4</v>
      </c>
      <c r="O3861" s="2" t="s">
        <v>51</v>
      </c>
      <c r="P3861" s="9" t="s">
        <v>7600</v>
      </c>
      <c r="Q3861" s="9" t="s">
        <v>13722</v>
      </c>
      <c r="R3861" s="10">
        <v>42636</v>
      </c>
      <c r="S3861" s="10">
        <v>45137.59620628698</v>
      </c>
      <c r="T3861" s="11">
        <v>30</v>
      </c>
      <c r="U3861" s="51">
        <v>9</v>
      </c>
      <c r="V3861" s="51">
        <v>2016</v>
      </c>
      <c r="W3861" s="52">
        <v>2023</v>
      </c>
    </row>
    <row r="3862" spans="1:23" x14ac:dyDescent="0.3">
      <c r="A3862" s="22">
        <v>3861</v>
      </c>
      <c r="B3862" s="2" t="s">
        <v>7603</v>
      </c>
      <c r="C3862" s="2" t="s">
        <v>63</v>
      </c>
      <c r="D3862" s="2" t="s">
        <v>92</v>
      </c>
      <c r="E3862" s="3">
        <v>2020</v>
      </c>
      <c r="F3862" s="4">
        <v>35911.129999999997</v>
      </c>
      <c r="G3862" s="5">
        <v>8480</v>
      </c>
      <c r="H3862" s="2" t="s">
        <v>41</v>
      </c>
      <c r="I3862" s="2" t="s">
        <v>22</v>
      </c>
      <c r="J3862" s="6">
        <v>5.9</v>
      </c>
      <c r="K3862" s="7">
        <v>165</v>
      </c>
      <c r="L3862" s="8">
        <v>242</v>
      </c>
      <c r="M3862" s="3">
        <v>2</v>
      </c>
      <c r="N3862" s="3">
        <v>7</v>
      </c>
      <c r="O3862" s="2" t="s">
        <v>30</v>
      </c>
      <c r="P3862" s="9" t="s">
        <v>7602</v>
      </c>
      <c r="Q3862" s="9" t="s">
        <v>13723</v>
      </c>
      <c r="R3862" s="10">
        <v>45097</v>
      </c>
      <c r="S3862" s="10">
        <v>45333.129312908299</v>
      </c>
      <c r="T3862" s="11">
        <v>4</v>
      </c>
      <c r="U3862" s="51">
        <v>6</v>
      </c>
      <c r="V3862" s="51">
        <v>2023</v>
      </c>
      <c r="W3862" s="52">
        <v>2024</v>
      </c>
    </row>
    <row r="3863" spans="1:23" x14ac:dyDescent="0.3">
      <c r="A3863" s="22">
        <v>3862</v>
      </c>
      <c r="B3863" s="2" t="s">
        <v>7605</v>
      </c>
      <c r="C3863" s="2" t="s">
        <v>74</v>
      </c>
      <c r="D3863" s="2" t="s">
        <v>64</v>
      </c>
      <c r="E3863" s="3">
        <v>2006</v>
      </c>
      <c r="F3863" s="4">
        <v>38182.589999999997</v>
      </c>
      <c r="G3863" s="5">
        <v>205705</v>
      </c>
      <c r="H3863" s="2" t="s">
        <v>21</v>
      </c>
      <c r="I3863" s="2" t="s">
        <v>29</v>
      </c>
      <c r="J3863" s="6">
        <v>1.1000000000000001</v>
      </c>
      <c r="K3863" s="7">
        <v>529</v>
      </c>
      <c r="L3863" s="8">
        <v>237</v>
      </c>
      <c r="M3863" s="3">
        <v>3</v>
      </c>
      <c r="N3863" s="3">
        <v>4</v>
      </c>
      <c r="O3863" s="2" t="s">
        <v>30</v>
      </c>
      <c r="P3863" s="9" t="s">
        <v>7604</v>
      </c>
      <c r="Q3863" s="9" t="s">
        <v>13724</v>
      </c>
      <c r="R3863" s="10">
        <v>43145</v>
      </c>
      <c r="S3863" s="10">
        <v>45436.81004905553</v>
      </c>
      <c r="T3863" s="11">
        <v>18</v>
      </c>
      <c r="U3863" s="51">
        <v>2</v>
      </c>
      <c r="V3863" s="51">
        <v>2018</v>
      </c>
      <c r="W3863" s="52">
        <v>2024</v>
      </c>
    </row>
    <row r="3864" spans="1:23" x14ac:dyDescent="0.3">
      <c r="A3864" s="22">
        <v>3863</v>
      </c>
      <c r="B3864" s="2" t="s">
        <v>7607</v>
      </c>
      <c r="C3864" s="2" t="s">
        <v>74</v>
      </c>
      <c r="D3864" s="2" t="s">
        <v>79</v>
      </c>
      <c r="E3864" s="3">
        <v>1993</v>
      </c>
      <c r="F3864" s="4">
        <v>34067.1</v>
      </c>
      <c r="G3864" s="5">
        <v>195469</v>
      </c>
      <c r="H3864" s="2" t="s">
        <v>28</v>
      </c>
      <c r="I3864" s="2" t="s">
        <v>22</v>
      </c>
      <c r="J3864" s="6">
        <v>3.4</v>
      </c>
      <c r="K3864" s="7">
        <v>152</v>
      </c>
      <c r="L3864" s="8">
        <v>348</v>
      </c>
      <c r="M3864" s="3">
        <v>2</v>
      </c>
      <c r="N3864" s="3">
        <v>7</v>
      </c>
      <c r="O3864" s="2" t="s">
        <v>51</v>
      </c>
      <c r="P3864" s="9" t="s">
        <v>7606</v>
      </c>
      <c r="Q3864" s="9" t="s">
        <v>13725</v>
      </c>
      <c r="R3864" s="10">
        <v>44310</v>
      </c>
      <c r="S3864" s="10">
        <v>45449.368560757866</v>
      </c>
      <c r="T3864" s="11">
        <v>31</v>
      </c>
      <c r="U3864" s="51">
        <v>4</v>
      </c>
      <c r="V3864" s="51">
        <v>2021</v>
      </c>
      <c r="W3864" s="52">
        <v>2024</v>
      </c>
    </row>
    <row r="3865" spans="1:23" x14ac:dyDescent="0.3">
      <c r="A3865" s="22">
        <v>3864</v>
      </c>
      <c r="B3865" s="2" t="s">
        <v>7609</v>
      </c>
      <c r="C3865" s="2" t="s">
        <v>26</v>
      </c>
      <c r="D3865" s="2" t="s">
        <v>46</v>
      </c>
      <c r="E3865" s="3">
        <v>1996</v>
      </c>
      <c r="F3865" s="4">
        <v>28916.35</v>
      </c>
      <c r="G3865" s="5">
        <v>163546</v>
      </c>
      <c r="H3865" s="2" t="s">
        <v>41</v>
      </c>
      <c r="I3865" s="2" t="s">
        <v>29</v>
      </c>
      <c r="J3865" s="6">
        <v>4.8</v>
      </c>
      <c r="K3865" s="7">
        <v>487</v>
      </c>
      <c r="L3865" s="8">
        <v>638</v>
      </c>
      <c r="M3865" s="3">
        <v>5</v>
      </c>
      <c r="N3865" s="3">
        <v>2</v>
      </c>
      <c r="O3865" s="2" t="s">
        <v>85</v>
      </c>
      <c r="P3865" s="9" t="s">
        <v>7608</v>
      </c>
      <c r="Q3865" s="9" t="s">
        <v>13726</v>
      </c>
      <c r="R3865" s="10">
        <v>44478</v>
      </c>
      <c r="S3865" s="10">
        <v>45601.530993244363</v>
      </c>
      <c r="T3865" s="11">
        <v>28</v>
      </c>
      <c r="U3865" s="51">
        <v>10</v>
      </c>
      <c r="V3865" s="51">
        <v>2021</v>
      </c>
      <c r="W3865" s="52">
        <v>2024</v>
      </c>
    </row>
    <row r="3866" spans="1:23" x14ac:dyDescent="0.3">
      <c r="A3866" s="22">
        <v>3865</v>
      </c>
      <c r="B3866" s="2" t="s">
        <v>7611</v>
      </c>
      <c r="C3866" s="2" t="s">
        <v>19</v>
      </c>
      <c r="D3866" s="2" t="s">
        <v>79</v>
      </c>
      <c r="E3866" s="3">
        <v>1997</v>
      </c>
      <c r="F3866" s="4">
        <v>77676.92</v>
      </c>
      <c r="G3866" s="5">
        <v>263688</v>
      </c>
      <c r="H3866" s="2" t="s">
        <v>35</v>
      </c>
      <c r="I3866" s="2" t="s">
        <v>22</v>
      </c>
      <c r="J3866" s="6">
        <v>1.8</v>
      </c>
      <c r="K3866" s="7">
        <v>278</v>
      </c>
      <c r="L3866" s="8">
        <v>343</v>
      </c>
      <c r="M3866" s="3">
        <v>5</v>
      </c>
      <c r="N3866" s="3">
        <v>2</v>
      </c>
      <c r="O3866" s="2" t="s">
        <v>51</v>
      </c>
      <c r="P3866" s="9" t="s">
        <v>7610</v>
      </c>
      <c r="Q3866" s="9" t="s">
        <v>13727</v>
      </c>
      <c r="R3866" s="10">
        <v>43729</v>
      </c>
      <c r="S3866" s="10">
        <v>45553.04929690509</v>
      </c>
      <c r="T3866" s="11">
        <v>27</v>
      </c>
      <c r="U3866" s="51">
        <v>9</v>
      </c>
      <c r="V3866" s="51">
        <v>2019</v>
      </c>
      <c r="W3866" s="52">
        <v>2024</v>
      </c>
    </row>
    <row r="3867" spans="1:23" x14ac:dyDescent="0.3">
      <c r="A3867" s="22">
        <v>3866</v>
      </c>
      <c r="B3867" s="2" t="s">
        <v>7613</v>
      </c>
      <c r="C3867" s="2" t="s">
        <v>118</v>
      </c>
      <c r="D3867" s="2" t="s">
        <v>27</v>
      </c>
      <c r="E3867" s="3">
        <v>2013</v>
      </c>
      <c r="F3867" s="4">
        <v>24723.46</v>
      </c>
      <c r="G3867" s="5">
        <v>267689</v>
      </c>
      <c r="H3867" s="2" t="s">
        <v>28</v>
      </c>
      <c r="I3867" s="2" t="s">
        <v>22</v>
      </c>
      <c r="J3867" s="6">
        <v>5.5</v>
      </c>
      <c r="K3867" s="7">
        <v>534</v>
      </c>
      <c r="L3867" s="8">
        <v>674</v>
      </c>
      <c r="M3867" s="3">
        <v>3</v>
      </c>
      <c r="N3867" s="3">
        <v>5</v>
      </c>
      <c r="O3867" s="2" t="s">
        <v>85</v>
      </c>
      <c r="P3867" s="9" t="s">
        <v>7612</v>
      </c>
      <c r="Q3867" s="9" t="s">
        <v>13728</v>
      </c>
      <c r="R3867" s="10">
        <v>43096</v>
      </c>
      <c r="S3867" s="10">
        <v>45142.561199285577</v>
      </c>
      <c r="T3867" s="11">
        <v>11</v>
      </c>
      <c r="U3867" s="51">
        <v>12</v>
      </c>
      <c r="V3867" s="51">
        <v>2017</v>
      </c>
      <c r="W3867" s="52">
        <v>2023</v>
      </c>
    </row>
    <row r="3868" spans="1:23" x14ac:dyDescent="0.3">
      <c r="A3868" s="22">
        <v>3867</v>
      </c>
      <c r="B3868" s="2" t="s">
        <v>7615</v>
      </c>
      <c r="C3868" s="2" t="s">
        <v>74</v>
      </c>
      <c r="D3868" s="2" t="s">
        <v>92</v>
      </c>
      <c r="E3868" s="3">
        <v>2024</v>
      </c>
      <c r="F3868" s="4">
        <v>60661.599999999999</v>
      </c>
      <c r="G3868" s="5">
        <v>150832</v>
      </c>
      <c r="H3868" s="2" t="s">
        <v>35</v>
      </c>
      <c r="I3868" s="2" t="s">
        <v>22</v>
      </c>
      <c r="J3868" s="6">
        <v>3.2</v>
      </c>
      <c r="K3868" s="7">
        <v>563</v>
      </c>
      <c r="L3868" s="8">
        <v>463</v>
      </c>
      <c r="M3868" s="3">
        <v>4</v>
      </c>
      <c r="N3868" s="3">
        <v>4</v>
      </c>
      <c r="O3868" s="2" t="s">
        <v>65</v>
      </c>
      <c r="P3868" s="9" t="s">
        <v>7614</v>
      </c>
      <c r="Q3868" s="9" t="s">
        <v>13729</v>
      </c>
      <c r="R3868" s="10">
        <v>44466</v>
      </c>
      <c r="S3868" s="10">
        <v>45702.583203686459</v>
      </c>
      <c r="T3868" s="11">
        <v>0</v>
      </c>
      <c r="U3868" s="51">
        <v>9</v>
      </c>
      <c r="V3868" s="51">
        <v>2021</v>
      </c>
      <c r="W3868" s="52">
        <v>2025</v>
      </c>
    </row>
    <row r="3869" spans="1:23" x14ac:dyDescent="0.3">
      <c r="A3869" s="22">
        <v>3868</v>
      </c>
      <c r="B3869" s="2" t="s">
        <v>7617</v>
      </c>
      <c r="C3869" s="2" t="s">
        <v>49</v>
      </c>
      <c r="D3869" s="2" t="s">
        <v>34</v>
      </c>
      <c r="E3869" s="3">
        <v>1997</v>
      </c>
      <c r="F3869" s="4">
        <v>54544.05</v>
      </c>
      <c r="G3869" s="5">
        <v>284284</v>
      </c>
      <c r="H3869" s="2" t="s">
        <v>21</v>
      </c>
      <c r="I3869" s="2" t="s">
        <v>29</v>
      </c>
      <c r="J3869" s="6">
        <v>4.3</v>
      </c>
      <c r="K3869" s="7">
        <v>505</v>
      </c>
      <c r="L3869" s="8">
        <v>332</v>
      </c>
      <c r="M3869" s="3">
        <v>4</v>
      </c>
      <c r="N3869" s="3">
        <v>4</v>
      </c>
      <c r="O3869" s="2" t="s">
        <v>36</v>
      </c>
      <c r="P3869" s="9" t="s">
        <v>7616</v>
      </c>
      <c r="Q3869" s="9" t="s">
        <v>13730</v>
      </c>
      <c r="R3869" s="10">
        <v>42858</v>
      </c>
      <c r="S3869" s="10">
        <v>45856.644015848891</v>
      </c>
      <c r="T3869" s="11">
        <v>27</v>
      </c>
      <c r="U3869" s="51">
        <v>5</v>
      </c>
      <c r="V3869" s="51">
        <v>2017</v>
      </c>
      <c r="W3869" s="52">
        <v>2025</v>
      </c>
    </row>
    <row r="3870" spans="1:23" x14ac:dyDescent="0.3">
      <c r="A3870" s="22">
        <v>3869</v>
      </c>
      <c r="B3870" s="2" t="s">
        <v>7619</v>
      </c>
      <c r="C3870" s="2" t="s">
        <v>107</v>
      </c>
      <c r="D3870" s="2" t="s">
        <v>50</v>
      </c>
      <c r="E3870" s="3">
        <v>2010</v>
      </c>
      <c r="F3870" s="4">
        <v>61198.63</v>
      </c>
      <c r="G3870" s="5">
        <v>279892</v>
      </c>
      <c r="H3870" s="2" t="s">
        <v>35</v>
      </c>
      <c r="I3870" s="2" t="s">
        <v>22</v>
      </c>
      <c r="J3870" s="6">
        <v>2.2000000000000002</v>
      </c>
      <c r="K3870" s="7">
        <v>525</v>
      </c>
      <c r="L3870" s="8">
        <v>360</v>
      </c>
      <c r="M3870" s="3">
        <v>4</v>
      </c>
      <c r="N3870" s="3">
        <v>4</v>
      </c>
      <c r="O3870" s="2" t="s">
        <v>36</v>
      </c>
      <c r="P3870" s="9" t="s">
        <v>7618</v>
      </c>
      <c r="Q3870" s="9" t="s">
        <v>13731</v>
      </c>
      <c r="R3870" s="10">
        <v>45383</v>
      </c>
      <c r="S3870" s="10">
        <v>45519.75463797331</v>
      </c>
      <c r="T3870" s="11">
        <v>14</v>
      </c>
      <c r="U3870" s="51">
        <v>4</v>
      </c>
      <c r="V3870" s="51">
        <v>2024</v>
      </c>
      <c r="W3870" s="52">
        <v>2024</v>
      </c>
    </row>
    <row r="3871" spans="1:23" x14ac:dyDescent="0.3">
      <c r="A3871" s="22">
        <v>3870</v>
      </c>
      <c r="B3871" s="2" t="s">
        <v>7621</v>
      </c>
      <c r="C3871" s="2" t="s">
        <v>118</v>
      </c>
      <c r="D3871" s="2" t="s">
        <v>92</v>
      </c>
      <c r="E3871" s="3">
        <v>2016</v>
      </c>
      <c r="F3871" s="4">
        <v>76906.539999999994</v>
      </c>
      <c r="G3871" s="5">
        <v>284249</v>
      </c>
      <c r="H3871" s="2" t="s">
        <v>21</v>
      </c>
      <c r="I3871" s="2" t="s">
        <v>22</v>
      </c>
      <c r="J3871" s="6">
        <v>2.9</v>
      </c>
      <c r="K3871" s="7">
        <v>517</v>
      </c>
      <c r="L3871" s="8">
        <v>157</v>
      </c>
      <c r="M3871" s="3">
        <v>5</v>
      </c>
      <c r="N3871" s="3">
        <v>2</v>
      </c>
      <c r="O3871" s="2" t="s">
        <v>65</v>
      </c>
      <c r="P3871" s="9" t="s">
        <v>7620</v>
      </c>
      <c r="Q3871" s="9" t="s">
        <v>13732</v>
      </c>
      <c r="R3871" s="10">
        <v>45032</v>
      </c>
      <c r="S3871" s="10">
        <v>45596.127912628239</v>
      </c>
      <c r="T3871" s="11">
        <v>8</v>
      </c>
      <c r="U3871" s="51">
        <v>4</v>
      </c>
      <c r="V3871" s="51">
        <v>2023</v>
      </c>
      <c r="W3871" s="52">
        <v>2024</v>
      </c>
    </row>
    <row r="3872" spans="1:23" x14ac:dyDescent="0.3">
      <c r="A3872" s="22">
        <v>3871</v>
      </c>
      <c r="B3872" s="2" t="s">
        <v>7623</v>
      </c>
      <c r="C3872" s="2" t="s">
        <v>45</v>
      </c>
      <c r="D3872" s="2" t="s">
        <v>92</v>
      </c>
      <c r="E3872" s="3">
        <v>1997</v>
      </c>
      <c r="F3872" s="4">
        <v>34792.379999999997</v>
      </c>
      <c r="G3872" s="5">
        <v>262768</v>
      </c>
      <c r="H3872" s="2" t="s">
        <v>41</v>
      </c>
      <c r="I3872" s="2" t="s">
        <v>29</v>
      </c>
      <c r="J3872" s="6">
        <v>1.7</v>
      </c>
      <c r="K3872" s="7">
        <v>166</v>
      </c>
      <c r="L3872" s="8">
        <v>281</v>
      </c>
      <c r="M3872" s="3">
        <v>4</v>
      </c>
      <c r="N3872" s="3">
        <v>4</v>
      </c>
      <c r="O3872" s="2" t="s">
        <v>65</v>
      </c>
      <c r="P3872" s="9" t="s">
        <v>7622</v>
      </c>
      <c r="Q3872" s="9" t="s">
        <v>13733</v>
      </c>
      <c r="R3872" s="10">
        <v>43317</v>
      </c>
      <c r="S3872" s="10">
        <v>45434.911669379588</v>
      </c>
      <c r="T3872" s="11">
        <v>27</v>
      </c>
      <c r="U3872" s="51">
        <v>8</v>
      </c>
      <c r="V3872" s="51">
        <v>2018</v>
      </c>
      <c r="W3872" s="52">
        <v>2024</v>
      </c>
    </row>
    <row r="3873" spans="1:23" x14ac:dyDescent="0.3">
      <c r="A3873" s="22">
        <v>3872</v>
      </c>
      <c r="B3873" s="2" t="s">
        <v>3845</v>
      </c>
      <c r="C3873" s="2" t="s">
        <v>118</v>
      </c>
      <c r="D3873" s="2" t="s">
        <v>20</v>
      </c>
      <c r="E3873" s="3">
        <v>2000</v>
      </c>
      <c r="F3873" s="4">
        <v>50225.61</v>
      </c>
      <c r="G3873" s="5">
        <v>9258</v>
      </c>
      <c r="H3873" s="2" t="s">
        <v>41</v>
      </c>
      <c r="I3873" s="2" t="s">
        <v>22</v>
      </c>
      <c r="J3873" s="6">
        <v>3.2</v>
      </c>
      <c r="K3873" s="7">
        <v>276</v>
      </c>
      <c r="L3873" s="8">
        <v>180</v>
      </c>
      <c r="M3873" s="3">
        <v>2</v>
      </c>
      <c r="N3873" s="3">
        <v>2</v>
      </c>
      <c r="O3873" s="2" t="s">
        <v>85</v>
      </c>
      <c r="P3873" s="9" t="s">
        <v>7624</v>
      </c>
      <c r="Q3873" s="9" t="s">
        <v>13734</v>
      </c>
      <c r="R3873" s="10">
        <v>41938</v>
      </c>
      <c r="S3873" s="10">
        <v>45196.153917829281</v>
      </c>
      <c r="T3873" s="11">
        <v>24</v>
      </c>
      <c r="U3873" s="51">
        <v>10</v>
      </c>
      <c r="V3873" s="51">
        <v>2014</v>
      </c>
      <c r="W3873" s="52">
        <v>2023</v>
      </c>
    </row>
    <row r="3874" spans="1:23" x14ac:dyDescent="0.3">
      <c r="A3874" s="22">
        <v>3873</v>
      </c>
      <c r="B3874" s="2" t="s">
        <v>7626</v>
      </c>
      <c r="C3874" s="2" t="s">
        <v>118</v>
      </c>
      <c r="D3874" s="2" t="s">
        <v>40</v>
      </c>
      <c r="E3874" s="3">
        <v>1996</v>
      </c>
      <c r="F3874" s="4">
        <v>56904.52</v>
      </c>
      <c r="G3874" s="5">
        <v>211572</v>
      </c>
      <c r="H3874" s="2" t="s">
        <v>28</v>
      </c>
      <c r="I3874" s="2" t="s">
        <v>29</v>
      </c>
      <c r="J3874" s="6">
        <v>1.7</v>
      </c>
      <c r="K3874" s="7">
        <v>150</v>
      </c>
      <c r="L3874" s="8">
        <v>191</v>
      </c>
      <c r="M3874" s="3">
        <v>4</v>
      </c>
      <c r="N3874" s="3">
        <v>2</v>
      </c>
      <c r="O3874" s="2" t="s">
        <v>65</v>
      </c>
      <c r="P3874" s="9" t="s">
        <v>7625</v>
      </c>
      <c r="Q3874" s="9" t="s">
        <v>13735</v>
      </c>
      <c r="R3874" s="10">
        <v>43343</v>
      </c>
      <c r="S3874" s="10">
        <v>45723.319350915903</v>
      </c>
      <c r="T3874" s="11">
        <v>28</v>
      </c>
      <c r="U3874" s="51">
        <v>8</v>
      </c>
      <c r="V3874" s="51">
        <v>2018</v>
      </c>
      <c r="W3874" s="52">
        <v>2025</v>
      </c>
    </row>
    <row r="3875" spans="1:23" x14ac:dyDescent="0.3">
      <c r="A3875" s="22">
        <v>3874</v>
      </c>
      <c r="B3875" s="2" t="s">
        <v>7628</v>
      </c>
      <c r="C3875" s="2" t="s">
        <v>26</v>
      </c>
      <c r="D3875" s="2" t="s">
        <v>20</v>
      </c>
      <c r="E3875" s="3">
        <v>1998</v>
      </c>
      <c r="F3875" s="4">
        <v>44917.1</v>
      </c>
      <c r="G3875" s="5">
        <v>229093</v>
      </c>
      <c r="H3875" s="2" t="s">
        <v>41</v>
      </c>
      <c r="I3875" s="2" t="s">
        <v>29</v>
      </c>
      <c r="J3875" s="6">
        <v>1.3</v>
      </c>
      <c r="K3875" s="7">
        <v>440</v>
      </c>
      <c r="L3875" s="8">
        <v>161</v>
      </c>
      <c r="M3875" s="3">
        <v>2</v>
      </c>
      <c r="N3875" s="3">
        <v>7</v>
      </c>
      <c r="O3875" s="2" t="s">
        <v>51</v>
      </c>
      <c r="P3875" s="9" t="s">
        <v>7627</v>
      </c>
      <c r="Q3875" s="9" t="s">
        <v>13736</v>
      </c>
      <c r="R3875" s="10">
        <v>42758</v>
      </c>
      <c r="S3875" s="10">
        <v>45431.260939233573</v>
      </c>
      <c r="T3875" s="11">
        <v>26</v>
      </c>
      <c r="U3875" s="51">
        <v>1</v>
      </c>
      <c r="V3875" s="51">
        <v>2017</v>
      </c>
      <c r="W3875" s="52">
        <v>2024</v>
      </c>
    </row>
    <row r="3876" spans="1:23" x14ac:dyDescent="0.3">
      <c r="A3876" s="22">
        <v>3875</v>
      </c>
      <c r="B3876" s="2" t="s">
        <v>7630</v>
      </c>
      <c r="C3876" s="2" t="s">
        <v>33</v>
      </c>
      <c r="D3876" s="2" t="s">
        <v>20</v>
      </c>
      <c r="E3876" s="3">
        <v>2024</v>
      </c>
      <c r="F3876" s="4">
        <v>18310.54</v>
      </c>
      <c r="G3876" s="5">
        <v>114093</v>
      </c>
      <c r="H3876" s="2" t="s">
        <v>28</v>
      </c>
      <c r="I3876" s="2" t="s">
        <v>22</v>
      </c>
      <c r="J3876" s="6">
        <v>6</v>
      </c>
      <c r="K3876" s="7">
        <v>281</v>
      </c>
      <c r="L3876" s="8">
        <v>618</v>
      </c>
      <c r="M3876" s="3">
        <v>4</v>
      </c>
      <c r="N3876" s="3">
        <v>5</v>
      </c>
      <c r="O3876" s="2" t="s">
        <v>30</v>
      </c>
      <c r="P3876" s="9" t="s">
        <v>7629</v>
      </c>
      <c r="Q3876" s="9" t="s">
        <v>13737</v>
      </c>
      <c r="R3876" s="10">
        <v>42812</v>
      </c>
      <c r="S3876" s="10">
        <v>45502.815250095737</v>
      </c>
      <c r="T3876" s="11">
        <v>0</v>
      </c>
      <c r="U3876" s="51">
        <v>3</v>
      </c>
      <c r="V3876" s="51">
        <v>2017</v>
      </c>
      <c r="W3876" s="52">
        <v>2024</v>
      </c>
    </row>
    <row r="3877" spans="1:23" x14ac:dyDescent="0.3">
      <c r="A3877" s="22">
        <v>3876</v>
      </c>
      <c r="B3877" s="2" t="s">
        <v>7632</v>
      </c>
      <c r="C3877" s="2" t="s">
        <v>45</v>
      </c>
      <c r="D3877" s="2" t="s">
        <v>20</v>
      </c>
      <c r="E3877" s="3">
        <v>1993</v>
      </c>
      <c r="F3877" s="4">
        <v>9146.6299999999992</v>
      </c>
      <c r="G3877" s="5">
        <v>5528</v>
      </c>
      <c r="H3877" s="2" t="s">
        <v>35</v>
      </c>
      <c r="I3877" s="2" t="s">
        <v>22</v>
      </c>
      <c r="J3877" s="6">
        <v>4.5</v>
      </c>
      <c r="K3877" s="7">
        <v>691</v>
      </c>
      <c r="L3877" s="8">
        <v>410</v>
      </c>
      <c r="M3877" s="3">
        <v>5</v>
      </c>
      <c r="N3877" s="3">
        <v>5</v>
      </c>
      <c r="O3877" s="2" t="s">
        <v>36</v>
      </c>
      <c r="P3877" s="9" t="s">
        <v>7631</v>
      </c>
      <c r="Q3877" s="9" t="s">
        <v>13738</v>
      </c>
      <c r="R3877" s="10">
        <v>42286</v>
      </c>
      <c r="S3877" s="10">
        <v>45614.527592564227</v>
      </c>
      <c r="T3877" s="11">
        <v>31</v>
      </c>
      <c r="U3877" s="51">
        <v>10</v>
      </c>
      <c r="V3877" s="51">
        <v>2015</v>
      </c>
      <c r="W3877" s="52">
        <v>2024</v>
      </c>
    </row>
    <row r="3878" spans="1:23" x14ac:dyDescent="0.3">
      <c r="A3878" s="22">
        <v>3877</v>
      </c>
      <c r="B3878" s="2" t="s">
        <v>7634</v>
      </c>
      <c r="C3878" s="2" t="s">
        <v>39</v>
      </c>
      <c r="D3878" s="2" t="s">
        <v>27</v>
      </c>
      <c r="E3878" s="3">
        <v>1998</v>
      </c>
      <c r="F3878" s="4">
        <v>58663.28</v>
      </c>
      <c r="G3878" s="5">
        <v>169966</v>
      </c>
      <c r="H3878" s="2" t="s">
        <v>21</v>
      </c>
      <c r="I3878" s="2" t="s">
        <v>29</v>
      </c>
      <c r="J3878" s="6">
        <v>1</v>
      </c>
      <c r="K3878" s="7">
        <v>521</v>
      </c>
      <c r="L3878" s="8">
        <v>716</v>
      </c>
      <c r="M3878" s="3">
        <v>5</v>
      </c>
      <c r="N3878" s="3">
        <v>7</v>
      </c>
      <c r="O3878" s="2" t="s">
        <v>65</v>
      </c>
      <c r="P3878" s="9" t="s">
        <v>7633</v>
      </c>
      <c r="Q3878" s="9" t="s">
        <v>13739</v>
      </c>
      <c r="R3878" s="10">
        <v>44094</v>
      </c>
      <c r="S3878" s="10">
        <v>45321.739034852682</v>
      </c>
      <c r="T3878" s="11">
        <v>26</v>
      </c>
      <c r="U3878" s="51">
        <v>9</v>
      </c>
      <c r="V3878" s="51">
        <v>2020</v>
      </c>
      <c r="W3878" s="52">
        <v>2024</v>
      </c>
    </row>
    <row r="3879" spans="1:23" x14ac:dyDescent="0.3">
      <c r="A3879" s="22">
        <v>3878</v>
      </c>
      <c r="B3879" s="2" t="s">
        <v>7636</v>
      </c>
      <c r="C3879" s="2" t="s">
        <v>49</v>
      </c>
      <c r="D3879" s="2" t="s">
        <v>46</v>
      </c>
      <c r="E3879" s="3">
        <v>2023</v>
      </c>
      <c r="F3879" s="4">
        <v>8935.65</v>
      </c>
      <c r="G3879" s="5">
        <v>42040</v>
      </c>
      <c r="H3879" s="2" t="s">
        <v>21</v>
      </c>
      <c r="I3879" s="2" t="s">
        <v>29</v>
      </c>
      <c r="J3879" s="6">
        <v>1.8</v>
      </c>
      <c r="K3879" s="7">
        <v>348</v>
      </c>
      <c r="L3879" s="8">
        <v>340</v>
      </c>
      <c r="M3879" s="3">
        <v>4</v>
      </c>
      <c r="N3879" s="3">
        <v>7</v>
      </c>
      <c r="O3879" s="2" t="s">
        <v>23</v>
      </c>
      <c r="P3879" s="9" t="s">
        <v>7635</v>
      </c>
      <c r="Q3879" s="9" t="s">
        <v>13740</v>
      </c>
      <c r="R3879" s="10">
        <v>42758</v>
      </c>
      <c r="S3879" s="10">
        <v>45391.833053656454</v>
      </c>
      <c r="T3879" s="11">
        <v>1</v>
      </c>
      <c r="U3879" s="51">
        <v>1</v>
      </c>
      <c r="V3879" s="51">
        <v>2017</v>
      </c>
      <c r="W3879" s="52">
        <v>2024</v>
      </c>
    </row>
    <row r="3880" spans="1:23" x14ac:dyDescent="0.3">
      <c r="A3880" s="22">
        <v>3879</v>
      </c>
      <c r="B3880" s="2" t="s">
        <v>7638</v>
      </c>
      <c r="C3880" s="2" t="s">
        <v>107</v>
      </c>
      <c r="D3880" s="2" t="s">
        <v>20</v>
      </c>
      <c r="E3880" s="3">
        <v>2006</v>
      </c>
      <c r="F3880" s="4">
        <v>47264.1</v>
      </c>
      <c r="G3880" s="5">
        <v>282930</v>
      </c>
      <c r="H3880" s="2" t="s">
        <v>21</v>
      </c>
      <c r="I3880" s="2" t="s">
        <v>22</v>
      </c>
      <c r="J3880" s="6">
        <v>2</v>
      </c>
      <c r="K3880" s="7">
        <v>373</v>
      </c>
      <c r="L3880" s="8">
        <v>542</v>
      </c>
      <c r="M3880" s="3">
        <v>5</v>
      </c>
      <c r="N3880" s="3">
        <v>2</v>
      </c>
      <c r="O3880" s="2" t="s">
        <v>80</v>
      </c>
      <c r="P3880" s="9" t="s">
        <v>7637</v>
      </c>
      <c r="Q3880" s="9" t="s">
        <v>13741</v>
      </c>
      <c r="R3880" s="10">
        <v>44541</v>
      </c>
      <c r="S3880" s="10">
        <v>45834.739634972713</v>
      </c>
      <c r="T3880" s="11">
        <v>18</v>
      </c>
      <c r="U3880" s="51">
        <v>12</v>
      </c>
      <c r="V3880" s="51">
        <v>2021</v>
      </c>
      <c r="W3880" s="52">
        <v>2025</v>
      </c>
    </row>
    <row r="3881" spans="1:23" x14ac:dyDescent="0.3">
      <c r="A3881" s="22">
        <v>3880</v>
      </c>
      <c r="B3881" s="2" t="s">
        <v>7640</v>
      </c>
      <c r="C3881" s="2" t="s">
        <v>26</v>
      </c>
      <c r="D3881" s="2" t="s">
        <v>92</v>
      </c>
      <c r="E3881" s="3">
        <v>1991</v>
      </c>
      <c r="F3881" s="4">
        <v>17809.38</v>
      </c>
      <c r="G3881" s="5">
        <v>273243</v>
      </c>
      <c r="H3881" s="2" t="s">
        <v>41</v>
      </c>
      <c r="I3881" s="2" t="s">
        <v>29</v>
      </c>
      <c r="J3881" s="6">
        <v>2.4</v>
      </c>
      <c r="K3881" s="7">
        <v>439</v>
      </c>
      <c r="L3881" s="8">
        <v>758</v>
      </c>
      <c r="M3881" s="3">
        <v>3</v>
      </c>
      <c r="N3881" s="3">
        <v>2</v>
      </c>
      <c r="O3881" s="2" t="s">
        <v>23</v>
      </c>
      <c r="P3881" s="9" t="s">
        <v>7639</v>
      </c>
      <c r="Q3881" s="9" t="s">
        <v>13742</v>
      </c>
      <c r="R3881" s="10">
        <v>44868</v>
      </c>
      <c r="S3881" s="10">
        <v>45632.635214088528</v>
      </c>
      <c r="T3881" s="11">
        <v>33</v>
      </c>
      <c r="U3881" s="51">
        <v>11</v>
      </c>
      <c r="V3881" s="51">
        <v>2022</v>
      </c>
      <c r="W3881" s="52">
        <v>2024</v>
      </c>
    </row>
    <row r="3882" spans="1:23" x14ac:dyDescent="0.3">
      <c r="A3882" s="22">
        <v>3881</v>
      </c>
      <c r="B3882" s="2" t="s">
        <v>5687</v>
      </c>
      <c r="C3882" s="2" t="s">
        <v>33</v>
      </c>
      <c r="D3882" s="2" t="s">
        <v>46</v>
      </c>
      <c r="E3882" s="3">
        <v>2014</v>
      </c>
      <c r="F3882" s="4">
        <v>46274.26</v>
      </c>
      <c r="G3882" s="5">
        <v>225743</v>
      </c>
      <c r="H3882" s="2" t="s">
        <v>21</v>
      </c>
      <c r="I3882" s="2" t="s">
        <v>29</v>
      </c>
      <c r="J3882" s="6">
        <v>5.4</v>
      </c>
      <c r="K3882" s="7">
        <v>613</v>
      </c>
      <c r="L3882" s="8">
        <v>706</v>
      </c>
      <c r="M3882" s="3">
        <v>4</v>
      </c>
      <c r="N3882" s="3">
        <v>4</v>
      </c>
      <c r="O3882" s="2" t="s">
        <v>51</v>
      </c>
      <c r="P3882" s="9" t="s">
        <v>7641</v>
      </c>
      <c r="Q3882" s="9" t="s">
        <v>13743</v>
      </c>
      <c r="R3882" s="10">
        <v>45047</v>
      </c>
      <c r="S3882" s="10">
        <v>45322.17712247021</v>
      </c>
      <c r="T3882" s="11">
        <v>10</v>
      </c>
      <c r="U3882" s="51">
        <v>5</v>
      </c>
      <c r="V3882" s="51">
        <v>2023</v>
      </c>
      <c r="W3882" s="52">
        <v>2024</v>
      </c>
    </row>
    <row r="3883" spans="1:23" x14ac:dyDescent="0.3">
      <c r="A3883" s="22">
        <v>3882</v>
      </c>
      <c r="B3883" s="2" t="s">
        <v>7643</v>
      </c>
      <c r="C3883" s="2" t="s">
        <v>45</v>
      </c>
      <c r="D3883" s="2" t="s">
        <v>40</v>
      </c>
      <c r="E3883" s="3">
        <v>2002</v>
      </c>
      <c r="F3883" s="4">
        <v>72651.94</v>
      </c>
      <c r="G3883" s="5">
        <v>272669</v>
      </c>
      <c r="H3883" s="2" t="s">
        <v>28</v>
      </c>
      <c r="I3883" s="2" t="s">
        <v>29</v>
      </c>
      <c r="J3883" s="6">
        <v>4.7</v>
      </c>
      <c r="K3883" s="7">
        <v>145</v>
      </c>
      <c r="L3883" s="8">
        <v>784</v>
      </c>
      <c r="M3883" s="3">
        <v>3</v>
      </c>
      <c r="N3883" s="3">
        <v>2</v>
      </c>
      <c r="O3883" s="2" t="s">
        <v>65</v>
      </c>
      <c r="P3883" s="9" t="s">
        <v>7642</v>
      </c>
      <c r="Q3883" s="9" t="s">
        <v>13744</v>
      </c>
      <c r="R3883" s="10">
        <v>44672</v>
      </c>
      <c r="S3883" s="10">
        <v>45166.217930631843</v>
      </c>
      <c r="T3883" s="11">
        <v>22</v>
      </c>
      <c r="U3883" s="51">
        <v>4</v>
      </c>
      <c r="V3883" s="51">
        <v>2022</v>
      </c>
      <c r="W3883" s="52">
        <v>2023</v>
      </c>
    </row>
    <row r="3884" spans="1:23" x14ac:dyDescent="0.3">
      <c r="A3884" s="22">
        <v>3883</v>
      </c>
      <c r="B3884" s="2" t="s">
        <v>7645</v>
      </c>
      <c r="C3884" s="2" t="s">
        <v>49</v>
      </c>
      <c r="D3884" s="2" t="s">
        <v>27</v>
      </c>
      <c r="E3884" s="3">
        <v>2007</v>
      </c>
      <c r="F3884" s="4">
        <v>58176.35</v>
      </c>
      <c r="G3884" s="5">
        <v>75634</v>
      </c>
      <c r="H3884" s="2" t="s">
        <v>41</v>
      </c>
      <c r="I3884" s="2" t="s">
        <v>29</v>
      </c>
      <c r="J3884" s="6">
        <v>5</v>
      </c>
      <c r="K3884" s="7">
        <v>90</v>
      </c>
      <c r="L3884" s="8">
        <v>629</v>
      </c>
      <c r="M3884" s="3">
        <v>5</v>
      </c>
      <c r="N3884" s="3">
        <v>4</v>
      </c>
      <c r="O3884" s="2" t="s">
        <v>23</v>
      </c>
      <c r="P3884" s="9" t="s">
        <v>7644</v>
      </c>
      <c r="Q3884" s="9" t="s">
        <v>13745</v>
      </c>
      <c r="R3884" s="10">
        <v>45090</v>
      </c>
      <c r="S3884" s="10">
        <v>45511.284944034524</v>
      </c>
      <c r="T3884" s="11">
        <v>17</v>
      </c>
      <c r="U3884" s="51">
        <v>6</v>
      </c>
      <c r="V3884" s="51">
        <v>2023</v>
      </c>
      <c r="W3884" s="52">
        <v>2024</v>
      </c>
    </row>
    <row r="3885" spans="1:23" x14ac:dyDescent="0.3">
      <c r="A3885" s="22">
        <v>3884</v>
      </c>
      <c r="B3885" s="2" t="s">
        <v>7647</v>
      </c>
      <c r="C3885" s="2" t="s">
        <v>19</v>
      </c>
      <c r="D3885" s="2" t="s">
        <v>40</v>
      </c>
      <c r="E3885" s="3">
        <v>1996</v>
      </c>
      <c r="F3885" s="4">
        <v>6981</v>
      </c>
      <c r="G3885" s="5">
        <v>29094</v>
      </c>
      <c r="H3885" s="2" t="s">
        <v>35</v>
      </c>
      <c r="I3885" s="2" t="s">
        <v>29</v>
      </c>
      <c r="J3885" s="6">
        <v>3.6</v>
      </c>
      <c r="K3885" s="7">
        <v>298</v>
      </c>
      <c r="L3885" s="8">
        <v>799</v>
      </c>
      <c r="M3885" s="3">
        <v>5</v>
      </c>
      <c r="N3885" s="3">
        <v>7</v>
      </c>
      <c r="O3885" s="2" t="s">
        <v>80</v>
      </c>
      <c r="P3885" s="9" t="s">
        <v>7646</v>
      </c>
      <c r="Q3885" s="9" t="s">
        <v>13746</v>
      </c>
      <c r="R3885" s="10">
        <v>45251</v>
      </c>
      <c r="S3885" s="10">
        <v>45207.690225090737</v>
      </c>
      <c r="T3885" s="11">
        <v>28</v>
      </c>
      <c r="U3885" s="51">
        <v>11</v>
      </c>
      <c r="V3885" s="51">
        <v>2023</v>
      </c>
      <c r="W3885" s="52">
        <v>2023</v>
      </c>
    </row>
    <row r="3886" spans="1:23" x14ac:dyDescent="0.3">
      <c r="A3886" s="22">
        <v>3885</v>
      </c>
      <c r="B3886" s="2" t="s">
        <v>7649</v>
      </c>
      <c r="C3886" s="2" t="s">
        <v>26</v>
      </c>
      <c r="D3886" s="2" t="s">
        <v>64</v>
      </c>
      <c r="E3886" s="3">
        <v>2015</v>
      </c>
      <c r="F3886" s="4">
        <v>30492.89</v>
      </c>
      <c r="G3886" s="5">
        <v>41283</v>
      </c>
      <c r="H3886" s="2" t="s">
        <v>21</v>
      </c>
      <c r="I3886" s="2" t="s">
        <v>29</v>
      </c>
      <c r="J3886" s="6">
        <v>1.1000000000000001</v>
      </c>
      <c r="K3886" s="7">
        <v>442</v>
      </c>
      <c r="L3886" s="8">
        <v>398</v>
      </c>
      <c r="M3886" s="3">
        <v>5</v>
      </c>
      <c r="N3886" s="3">
        <v>2</v>
      </c>
      <c r="O3886" s="2" t="s">
        <v>85</v>
      </c>
      <c r="P3886" s="9" t="s">
        <v>7648</v>
      </c>
      <c r="Q3886" s="9" t="s">
        <v>13747</v>
      </c>
      <c r="R3886" s="10">
        <v>43510</v>
      </c>
      <c r="S3886" s="10">
        <v>45507.488184682647</v>
      </c>
      <c r="T3886" s="11">
        <v>9</v>
      </c>
      <c r="U3886" s="51">
        <v>2</v>
      </c>
      <c r="V3886" s="51">
        <v>2019</v>
      </c>
      <c r="W3886" s="52">
        <v>2024</v>
      </c>
    </row>
    <row r="3887" spans="1:23" x14ac:dyDescent="0.3">
      <c r="A3887" s="22">
        <v>3886</v>
      </c>
      <c r="B3887" s="2" t="s">
        <v>7651</v>
      </c>
      <c r="C3887" s="2" t="s">
        <v>45</v>
      </c>
      <c r="D3887" s="2" t="s">
        <v>64</v>
      </c>
      <c r="E3887" s="3">
        <v>2013</v>
      </c>
      <c r="F3887" s="4">
        <v>75479.63</v>
      </c>
      <c r="G3887" s="5">
        <v>89452</v>
      </c>
      <c r="H3887" s="2" t="s">
        <v>21</v>
      </c>
      <c r="I3887" s="2" t="s">
        <v>29</v>
      </c>
      <c r="J3887" s="6">
        <v>1.2</v>
      </c>
      <c r="K3887" s="7">
        <v>367</v>
      </c>
      <c r="L3887" s="8">
        <v>737</v>
      </c>
      <c r="M3887" s="3">
        <v>4</v>
      </c>
      <c r="N3887" s="3">
        <v>4</v>
      </c>
      <c r="O3887" s="2" t="s">
        <v>30</v>
      </c>
      <c r="P3887" s="9" t="s">
        <v>7650</v>
      </c>
      <c r="Q3887" s="9" t="s">
        <v>13748</v>
      </c>
      <c r="R3887" s="10">
        <v>42854</v>
      </c>
      <c r="S3887" s="10">
        <v>45610.730833212358</v>
      </c>
      <c r="T3887" s="11">
        <v>11</v>
      </c>
      <c r="U3887" s="51">
        <v>4</v>
      </c>
      <c r="V3887" s="51">
        <v>2017</v>
      </c>
      <c r="W3887" s="52">
        <v>2024</v>
      </c>
    </row>
    <row r="3888" spans="1:23" x14ac:dyDescent="0.3">
      <c r="A3888" s="22">
        <v>3887</v>
      </c>
      <c r="B3888" s="2" t="s">
        <v>7653</v>
      </c>
      <c r="C3888" s="2" t="s">
        <v>74</v>
      </c>
      <c r="D3888" s="2" t="s">
        <v>46</v>
      </c>
      <c r="E3888" s="3">
        <v>2024</v>
      </c>
      <c r="F3888" s="4">
        <v>64826.89</v>
      </c>
      <c r="G3888" s="5">
        <v>44808</v>
      </c>
      <c r="H3888" s="2" t="s">
        <v>35</v>
      </c>
      <c r="I3888" s="2" t="s">
        <v>29</v>
      </c>
      <c r="J3888" s="6">
        <v>2.2000000000000002</v>
      </c>
      <c r="K3888" s="7">
        <v>591</v>
      </c>
      <c r="L3888" s="8">
        <v>630</v>
      </c>
      <c r="M3888" s="3">
        <v>4</v>
      </c>
      <c r="N3888" s="3">
        <v>4</v>
      </c>
      <c r="O3888" s="2" t="s">
        <v>65</v>
      </c>
      <c r="P3888" s="9" t="s">
        <v>7652</v>
      </c>
      <c r="Q3888" s="9" t="s">
        <v>13749</v>
      </c>
      <c r="R3888" s="10">
        <v>45246</v>
      </c>
      <c r="S3888" s="10">
        <v>45597.004087863294</v>
      </c>
      <c r="T3888" s="11">
        <v>0</v>
      </c>
      <c r="U3888" s="51">
        <v>11</v>
      </c>
      <c r="V3888" s="51">
        <v>2023</v>
      </c>
      <c r="W3888" s="52">
        <v>2024</v>
      </c>
    </row>
    <row r="3889" spans="1:23" x14ac:dyDescent="0.3">
      <c r="A3889" s="22">
        <v>3888</v>
      </c>
      <c r="B3889" s="2" t="s">
        <v>7655</v>
      </c>
      <c r="C3889" s="2" t="s">
        <v>45</v>
      </c>
      <c r="D3889" s="2" t="s">
        <v>20</v>
      </c>
      <c r="E3889" s="3">
        <v>1997</v>
      </c>
      <c r="F3889" s="4">
        <v>40085.5</v>
      </c>
      <c r="G3889" s="5">
        <v>137864</v>
      </c>
      <c r="H3889" s="2" t="s">
        <v>41</v>
      </c>
      <c r="I3889" s="2" t="s">
        <v>22</v>
      </c>
      <c r="J3889" s="6">
        <v>5.0999999999999996</v>
      </c>
      <c r="K3889" s="7">
        <v>354</v>
      </c>
      <c r="L3889" s="8">
        <v>358</v>
      </c>
      <c r="M3889" s="3">
        <v>4</v>
      </c>
      <c r="N3889" s="3">
        <v>2</v>
      </c>
      <c r="O3889" s="2" t="s">
        <v>85</v>
      </c>
      <c r="P3889" s="9" t="s">
        <v>7654</v>
      </c>
      <c r="Q3889" s="9" t="s">
        <v>13750</v>
      </c>
      <c r="R3889" s="10">
        <v>42780</v>
      </c>
      <c r="S3889" s="10">
        <v>45535.963879821677</v>
      </c>
      <c r="T3889" s="11">
        <v>27</v>
      </c>
      <c r="U3889" s="51">
        <v>2</v>
      </c>
      <c r="V3889" s="51">
        <v>2017</v>
      </c>
      <c r="W3889" s="52">
        <v>2024</v>
      </c>
    </row>
    <row r="3890" spans="1:23" x14ac:dyDescent="0.3">
      <c r="A3890" s="22">
        <v>3889</v>
      </c>
      <c r="B3890" s="2" t="s">
        <v>7657</v>
      </c>
      <c r="C3890" s="2" t="s">
        <v>26</v>
      </c>
      <c r="D3890" s="2" t="s">
        <v>34</v>
      </c>
      <c r="E3890" s="3">
        <v>2003</v>
      </c>
      <c r="F3890" s="4">
        <v>76790.509999999995</v>
      </c>
      <c r="G3890" s="5">
        <v>159432</v>
      </c>
      <c r="H3890" s="2" t="s">
        <v>41</v>
      </c>
      <c r="I3890" s="2" t="s">
        <v>29</v>
      </c>
      <c r="J3890" s="6">
        <v>4</v>
      </c>
      <c r="K3890" s="7">
        <v>379</v>
      </c>
      <c r="L3890" s="8">
        <v>466</v>
      </c>
      <c r="M3890" s="3">
        <v>2</v>
      </c>
      <c r="N3890" s="3">
        <v>7</v>
      </c>
      <c r="O3890" s="2" t="s">
        <v>51</v>
      </c>
      <c r="P3890" s="9" t="s">
        <v>7656</v>
      </c>
      <c r="Q3890" s="9" t="s">
        <v>13751</v>
      </c>
      <c r="R3890" s="10">
        <v>42149</v>
      </c>
      <c r="S3890" s="10">
        <v>45239.086504346589</v>
      </c>
      <c r="T3890" s="11">
        <v>21</v>
      </c>
      <c r="U3890" s="51">
        <v>5</v>
      </c>
      <c r="V3890" s="51">
        <v>2015</v>
      </c>
      <c r="W3890" s="52">
        <v>2023</v>
      </c>
    </row>
    <row r="3891" spans="1:23" x14ac:dyDescent="0.3">
      <c r="A3891" s="22">
        <v>3890</v>
      </c>
      <c r="B3891" s="2" t="s">
        <v>7659</v>
      </c>
      <c r="C3891" s="2" t="s">
        <v>107</v>
      </c>
      <c r="D3891" s="2" t="s">
        <v>79</v>
      </c>
      <c r="E3891" s="3">
        <v>2007</v>
      </c>
      <c r="F3891" s="4">
        <v>25646.11</v>
      </c>
      <c r="G3891" s="5">
        <v>63702</v>
      </c>
      <c r="H3891" s="2" t="s">
        <v>28</v>
      </c>
      <c r="I3891" s="2" t="s">
        <v>22</v>
      </c>
      <c r="J3891" s="6">
        <v>3.3</v>
      </c>
      <c r="K3891" s="7">
        <v>514</v>
      </c>
      <c r="L3891" s="8">
        <v>477</v>
      </c>
      <c r="M3891" s="3">
        <v>2</v>
      </c>
      <c r="N3891" s="3">
        <v>7</v>
      </c>
      <c r="O3891" s="2" t="s">
        <v>23</v>
      </c>
      <c r="P3891" s="9" t="s">
        <v>7658</v>
      </c>
      <c r="Q3891" s="9" t="s">
        <v>13752</v>
      </c>
      <c r="R3891" s="10">
        <v>44067</v>
      </c>
      <c r="S3891" s="10">
        <v>45818.53039312434</v>
      </c>
      <c r="T3891" s="11">
        <v>17</v>
      </c>
      <c r="U3891" s="51">
        <v>8</v>
      </c>
      <c r="V3891" s="51">
        <v>2020</v>
      </c>
      <c r="W3891" s="52">
        <v>2025</v>
      </c>
    </row>
    <row r="3892" spans="1:23" x14ac:dyDescent="0.3">
      <c r="A3892" s="22">
        <v>3891</v>
      </c>
      <c r="B3892" s="2" t="s">
        <v>7661</v>
      </c>
      <c r="C3892" s="2" t="s">
        <v>45</v>
      </c>
      <c r="D3892" s="2" t="s">
        <v>79</v>
      </c>
      <c r="E3892" s="3">
        <v>2002</v>
      </c>
      <c r="F3892" s="4">
        <v>75305.66</v>
      </c>
      <c r="G3892" s="5">
        <v>53325</v>
      </c>
      <c r="H3892" s="2" t="s">
        <v>21</v>
      </c>
      <c r="I3892" s="2" t="s">
        <v>29</v>
      </c>
      <c r="J3892" s="6">
        <v>5.6</v>
      </c>
      <c r="K3892" s="7">
        <v>142</v>
      </c>
      <c r="L3892" s="8">
        <v>598</v>
      </c>
      <c r="M3892" s="3">
        <v>5</v>
      </c>
      <c r="N3892" s="3">
        <v>7</v>
      </c>
      <c r="O3892" s="2" t="s">
        <v>23</v>
      </c>
      <c r="P3892" s="9" t="s">
        <v>7660</v>
      </c>
      <c r="Q3892" s="9" t="s">
        <v>13753</v>
      </c>
      <c r="R3892" s="10">
        <v>42088</v>
      </c>
      <c r="S3892" s="10">
        <v>45851.532993644447</v>
      </c>
      <c r="T3892" s="11">
        <v>22</v>
      </c>
      <c r="U3892" s="51">
        <v>3</v>
      </c>
      <c r="V3892" s="51">
        <v>2015</v>
      </c>
      <c r="W3892" s="52">
        <v>2025</v>
      </c>
    </row>
    <row r="3893" spans="1:23" x14ac:dyDescent="0.3">
      <c r="A3893" s="22">
        <v>3892</v>
      </c>
      <c r="B3893" s="2" t="s">
        <v>7663</v>
      </c>
      <c r="C3893" s="2" t="s">
        <v>33</v>
      </c>
      <c r="D3893" s="2" t="s">
        <v>79</v>
      </c>
      <c r="E3893" s="3">
        <v>2001</v>
      </c>
      <c r="F3893" s="4">
        <v>67414.63</v>
      </c>
      <c r="G3893" s="5">
        <v>207590</v>
      </c>
      <c r="H3893" s="2" t="s">
        <v>41</v>
      </c>
      <c r="I3893" s="2" t="s">
        <v>29</v>
      </c>
      <c r="J3893" s="6">
        <v>3</v>
      </c>
      <c r="K3893" s="7">
        <v>214</v>
      </c>
      <c r="L3893" s="8">
        <v>500</v>
      </c>
      <c r="M3893" s="3">
        <v>5</v>
      </c>
      <c r="N3893" s="3">
        <v>2</v>
      </c>
      <c r="O3893" s="2" t="s">
        <v>36</v>
      </c>
      <c r="P3893" s="9" t="s">
        <v>7662</v>
      </c>
      <c r="Q3893" s="9" t="s">
        <v>13754</v>
      </c>
      <c r="R3893" s="10">
        <v>42531</v>
      </c>
      <c r="S3893" s="10">
        <v>45439.292545554817</v>
      </c>
      <c r="T3893" s="11">
        <v>23</v>
      </c>
      <c r="U3893" s="51">
        <v>6</v>
      </c>
      <c r="V3893" s="51">
        <v>2016</v>
      </c>
      <c r="W3893" s="52">
        <v>2024</v>
      </c>
    </row>
    <row r="3894" spans="1:23" x14ac:dyDescent="0.3">
      <c r="A3894" s="22">
        <v>3893</v>
      </c>
      <c r="B3894" s="2" t="s">
        <v>7665</v>
      </c>
      <c r="C3894" s="2" t="s">
        <v>45</v>
      </c>
      <c r="D3894" s="2" t="s">
        <v>64</v>
      </c>
      <c r="E3894" s="3">
        <v>2004</v>
      </c>
      <c r="F3894" s="4">
        <v>58739.01</v>
      </c>
      <c r="G3894" s="5">
        <v>58167</v>
      </c>
      <c r="H3894" s="2" t="s">
        <v>21</v>
      </c>
      <c r="I3894" s="2" t="s">
        <v>29</v>
      </c>
      <c r="J3894" s="6">
        <v>4.7</v>
      </c>
      <c r="K3894" s="7">
        <v>234</v>
      </c>
      <c r="L3894" s="8">
        <v>588</v>
      </c>
      <c r="M3894" s="3">
        <v>2</v>
      </c>
      <c r="N3894" s="3">
        <v>7</v>
      </c>
      <c r="O3894" s="2" t="s">
        <v>80</v>
      </c>
      <c r="P3894" s="9" t="s">
        <v>7664</v>
      </c>
      <c r="Q3894" s="9" t="s">
        <v>13755</v>
      </c>
      <c r="R3894" s="10">
        <v>44065</v>
      </c>
      <c r="S3894" s="10">
        <v>45522.96728050182</v>
      </c>
      <c r="T3894" s="11">
        <v>20</v>
      </c>
      <c r="U3894" s="51">
        <v>8</v>
      </c>
      <c r="V3894" s="51">
        <v>2020</v>
      </c>
      <c r="W3894" s="52">
        <v>2024</v>
      </c>
    </row>
    <row r="3895" spans="1:23" x14ac:dyDescent="0.3">
      <c r="A3895" s="22">
        <v>3894</v>
      </c>
      <c r="B3895" s="2" t="s">
        <v>7667</v>
      </c>
      <c r="C3895" s="2" t="s">
        <v>45</v>
      </c>
      <c r="D3895" s="2" t="s">
        <v>46</v>
      </c>
      <c r="E3895" s="3">
        <v>2000</v>
      </c>
      <c r="F3895" s="4">
        <v>63657.85</v>
      </c>
      <c r="G3895" s="5">
        <v>102991</v>
      </c>
      <c r="H3895" s="2" t="s">
        <v>21</v>
      </c>
      <c r="I3895" s="2" t="s">
        <v>29</v>
      </c>
      <c r="J3895" s="6">
        <v>1.6</v>
      </c>
      <c r="K3895" s="7">
        <v>650</v>
      </c>
      <c r="L3895" s="8">
        <v>774</v>
      </c>
      <c r="M3895" s="3">
        <v>4</v>
      </c>
      <c r="N3895" s="3">
        <v>4</v>
      </c>
      <c r="O3895" s="2" t="s">
        <v>65</v>
      </c>
      <c r="P3895" s="9" t="s">
        <v>7666</v>
      </c>
      <c r="Q3895" s="9" t="s">
        <v>13756</v>
      </c>
      <c r="R3895" s="10">
        <v>43862</v>
      </c>
      <c r="S3895" s="10">
        <v>45603.283343714458</v>
      </c>
      <c r="T3895" s="11">
        <v>24</v>
      </c>
      <c r="U3895" s="51">
        <v>2</v>
      </c>
      <c r="V3895" s="51">
        <v>2020</v>
      </c>
      <c r="W3895" s="52">
        <v>2024</v>
      </c>
    </row>
    <row r="3896" spans="1:23" x14ac:dyDescent="0.3">
      <c r="A3896" s="22">
        <v>3895</v>
      </c>
      <c r="B3896" s="2" t="s">
        <v>759</v>
      </c>
      <c r="C3896" s="2" t="s">
        <v>39</v>
      </c>
      <c r="D3896" s="2" t="s">
        <v>79</v>
      </c>
      <c r="E3896" s="3">
        <v>2003</v>
      </c>
      <c r="F3896" s="4">
        <v>22232.47</v>
      </c>
      <c r="G3896" s="5">
        <v>124171</v>
      </c>
      <c r="H3896" s="2" t="s">
        <v>35</v>
      </c>
      <c r="I3896" s="2" t="s">
        <v>22</v>
      </c>
      <c r="J3896" s="6">
        <v>2</v>
      </c>
      <c r="K3896" s="7">
        <v>204</v>
      </c>
      <c r="L3896" s="8">
        <v>214</v>
      </c>
      <c r="M3896" s="3">
        <v>3</v>
      </c>
      <c r="N3896" s="3">
        <v>5</v>
      </c>
      <c r="O3896" s="2" t="s">
        <v>42</v>
      </c>
      <c r="P3896" s="9" t="s">
        <v>7668</v>
      </c>
      <c r="Q3896" s="9" t="s">
        <v>13757</v>
      </c>
      <c r="R3896" s="10">
        <v>44284</v>
      </c>
      <c r="S3896" s="10">
        <v>45534.941675380796</v>
      </c>
      <c r="T3896" s="11">
        <v>21</v>
      </c>
      <c r="U3896" s="51">
        <v>3</v>
      </c>
      <c r="V3896" s="51">
        <v>2021</v>
      </c>
      <c r="W3896" s="52">
        <v>2024</v>
      </c>
    </row>
    <row r="3897" spans="1:23" x14ac:dyDescent="0.3">
      <c r="A3897" s="22">
        <v>3896</v>
      </c>
      <c r="B3897" s="2" t="s">
        <v>7670</v>
      </c>
      <c r="C3897" s="2" t="s">
        <v>26</v>
      </c>
      <c r="D3897" s="2" t="s">
        <v>92</v>
      </c>
      <c r="E3897" s="3">
        <v>2019</v>
      </c>
      <c r="F3897" s="4">
        <v>6187.5</v>
      </c>
      <c r="G3897" s="5">
        <v>97329</v>
      </c>
      <c r="H3897" s="2" t="s">
        <v>35</v>
      </c>
      <c r="I3897" s="2" t="s">
        <v>22</v>
      </c>
      <c r="J3897" s="6">
        <v>3.2</v>
      </c>
      <c r="K3897" s="7">
        <v>610</v>
      </c>
      <c r="L3897" s="8">
        <v>425</v>
      </c>
      <c r="M3897" s="3">
        <v>4</v>
      </c>
      <c r="N3897" s="3">
        <v>5</v>
      </c>
      <c r="O3897" s="2" t="s">
        <v>42</v>
      </c>
      <c r="P3897" s="9" t="s">
        <v>7669</v>
      </c>
      <c r="Q3897" s="9" t="s">
        <v>13758</v>
      </c>
      <c r="R3897" s="10">
        <v>42657</v>
      </c>
      <c r="S3897" s="10">
        <v>45218.204327911299</v>
      </c>
      <c r="T3897" s="11">
        <v>5</v>
      </c>
      <c r="U3897" s="51">
        <v>10</v>
      </c>
      <c r="V3897" s="51">
        <v>2016</v>
      </c>
      <c r="W3897" s="52">
        <v>2023</v>
      </c>
    </row>
    <row r="3898" spans="1:23" x14ac:dyDescent="0.3">
      <c r="A3898" s="22">
        <v>3897</v>
      </c>
      <c r="B3898" s="2" t="s">
        <v>7672</v>
      </c>
      <c r="C3898" s="2" t="s">
        <v>45</v>
      </c>
      <c r="D3898" s="2" t="s">
        <v>50</v>
      </c>
      <c r="E3898" s="3">
        <v>2004</v>
      </c>
      <c r="F3898" s="4">
        <v>15220.26</v>
      </c>
      <c r="G3898" s="5">
        <v>241294</v>
      </c>
      <c r="H3898" s="2" t="s">
        <v>28</v>
      </c>
      <c r="I3898" s="2" t="s">
        <v>22</v>
      </c>
      <c r="J3898" s="6">
        <v>5.4</v>
      </c>
      <c r="K3898" s="7">
        <v>619</v>
      </c>
      <c r="L3898" s="8">
        <v>411</v>
      </c>
      <c r="M3898" s="3">
        <v>5</v>
      </c>
      <c r="N3898" s="3">
        <v>4</v>
      </c>
      <c r="O3898" s="2" t="s">
        <v>36</v>
      </c>
      <c r="P3898" s="9" t="s">
        <v>7671</v>
      </c>
      <c r="Q3898" s="9" t="s">
        <v>13759</v>
      </c>
      <c r="R3898" s="10">
        <v>43262</v>
      </c>
      <c r="S3898" s="10">
        <v>45322.031093264377</v>
      </c>
      <c r="T3898" s="11">
        <v>20</v>
      </c>
      <c r="U3898" s="51">
        <v>6</v>
      </c>
      <c r="V3898" s="51">
        <v>2018</v>
      </c>
      <c r="W3898" s="52">
        <v>2024</v>
      </c>
    </row>
    <row r="3899" spans="1:23" x14ac:dyDescent="0.3">
      <c r="A3899" s="22">
        <v>3898</v>
      </c>
      <c r="B3899" s="2" t="s">
        <v>7674</v>
      </c>
      <c r="C3899" s="2" t="s">
        <v>74</v>
      </c>
      <c r="D3899" s="2" t="s">
        <v>34</v>
      </c>
      <c r="E3899" s="3">
        <v>2014</v>
      </c>
      <c r="F3899" s="4">
        <v>56597.84</v>
      </c>
      <c r="G3899" s="5">
        <v>21419</v>
      </c>
      <c r="H3899" s="2" t="s">
        <v>28</v>
      </c>
      <c r="I3899" s="2" t="s">
        <v>29</v>
      </c>
      <c r="J3899" s="6">
        <v>5.9</v>
      </c>
      <c r="K3899" s="7">
        <v>195</v>
      </c>
      <c r="L3899" s="8">
        <v>425</v>
      </c>
      <c r="M3899" s="3">
        <v>3</v>
      </c>
      <c r="N3899" s="3">
        <v>7</v>
      </c>
      <c r="O3899" s="2" t="s">
        <v>30</v>
      </c>
      <c r="P3899" s="9" t="s">
        <v>7673</v>
      </c>
      <c r="Q3899" s="9" t="s">
        <v>13760</v>
      </c>
      <c r="R3899" s="10">
        <v>43357</v>
      </c>
      <c r="S3899" s="10">
        <v>45334.297546555033</v>
      </c>
      <c r="T3899" s="11">
        <v>10</v>
      </c>
      <c r="U3899" s="51">
        <v>9</v>
      </c>
      <c r="V3899" s="51">
        <v>2018</v>
      </c>
      <c r="W3899" s="52">
        <v>2024</v>
      </c>
    </row>
    <row r="3900" spans="1:23" x14ac:dyDescent="0.3">
      <c r="A3900" s="22">
        <v>3899</v>
      </c>
      <c r="B3900" s="2" t="s">
        <v>7676</v>
      </c>
      <c r="C3900" s="2" t="s">
        <v>118</v>
      </c>
      <c r="D3900" s="2" t="s">
        <v>92</v>
      </c>
      <c r="E3900" s="3">
        <v>1995</v>
      </c>
      <c r="F3900" s="4">
        <v>6496.59</v>
      </c>
      <c r="G3900" s="5">
        <v>226759</v>
      </c>
      <c r="H3900" s="2" t="s">
        <v>35</v>
      </c>
      <c r="I3900" s="2" t="s">
        <v>22</v>
      </c>
      <c r="J3900" s="6">
        <v>5.9</v>
      </c>
      <c r="K3900" s="7">
        <v>137</v>
      </c>
      <c r="L3900" s="8">
        <v>532</v>
      </c>
      <c r="M3900" s="3">
        <v>2</v>
      </c>
      <c r="N3900" s="3">
        <v>7</v>
      </c>
      <c r="O3900" s="2" t="s">
        <v>65</v>
      </c>
      <c r="P3900" s="9" t="s">
        <v>7675</v>
      </c>
      <c r="Q3900" s="9" t="s">
        <v>13761</v>
      </c>
      <c r="R3900" s="10">
        <v>44077</v>
      </c>
      <c r="S3900" s="10">
        <v>45817.362159477612</v>
      </c>
      <c r="T3900" s="11">
        <v>29</v>
      </c>
      <c r="U3900" s="51">
        <v>9</v>
      </c>
      <c r="V3900" s="51">
        <v>2020</v>
      </c>
      <c r="W3900" s="52">
        <v>2025</v>
      </c>
    </row>
    <row r="3901" spans="1:23" x14ac:dyDescent="0.3">
      <c r="A3901" s="22">
        <v>3900</v>
      </c>
      <c r="B3901" s="2" t="s">
        <v>7678</v>
      </c>
      <c r="C3901" s="2" t="s">
        <v>107</v>
      </c>
      <c r="D3901" s="2" t="s">
        <v>79</v>
      </c>
      <c r="E3901" s="3">
        <v>1992</v>
      </c>
      <c r="F3901" s="4">
        <v>36821.46</v>
      </c>
      <c r="G3901" s="5">
        <v>283564</v>
      </c>
      <c r="H3901" s="2" t="s">
        <v>41</v>
      </c>
      <c r="I3901" s="2" t="s">
        <v>29</v>
      </c>
      <c r="J3901" s="6">
        <v>3.6</v>
      </c>
      <c r="K3901" s="7">
        <v>420</v>
      </c>
      <c r="L3901" s="8">
        <v>622</v>
      </c>
      <c r="M3901" s="3">
        <v>4</v>
      </c>
      <c r="N3901" s="3">
        <v>2</v>
      </c>
      <c r="O3901" s="2" t="s">
        <v>51</v>
      </c>
      <c r="P3901" s="9" t="s">
        <v>7677</v>
      </c>
      <c r="Q3901" s="9" t="s">
        <v>13762</v>
      </c>
      <c r="R3901" s="10">
        <v>43995</v>
      </c>
      <c r="S3901" s="10">
        <v>45792.683223690452</v>
      </c>
      <c r="T3901" s="11">
        <v>32</v>
      </c>
      <c r="U3901" s="51">
        <v>6</v>
      </c>
      <c r="V3901" s="51">
        <v>2020</v>
      </c>
      <c r="W3901" s="52">
        <v>2025</v>
      </c>
    </row>
    <row r="3902" spans="1:23" x14ac:dyDescent="0.3">
      <c r="A3902" s="22">
        <v>3901</v>
      </c>
      <c r="B3902" s="2" t="s">
        <v>7680</v>
      </c>
      <c r="C3902" s="2" t="s">
        <v>45</v>
      </c>
      <c r="D3902" s="2" t="s">
        <v>64</v>
      </c>
      <c r="E3902" s="3">
        <v>2022</v>
      </c>
      <c r="F3902" s="4">
        <v>14501.23</v>
      </c>
      <c r="G3902" s="5">
        <v>169169</v>
      </c>
      <c r="H3902" s="2" t="s">
        <v>28</v>
      </c>
      <c r="I3902" s="2" t="s">
        <v>22</v>
      </c>
      <c r="J3902" s="6">
        <v>1.5</v>
      </c>
      <c r="K3902" s="7">
        <v>422</v>
      </c>
      <c r="L3902" s="8">
        <v>654</v>
      </c>
      <c r="M3902" s="3">
        <v>2</v>
      </c>
      <c r="N3902" s="3">
        <v>5</v>
      </c>
      <c r="O3902" s="2" t="s">
        <v>85</v>
      </c>
      <c r="P3902" s="9" t="s">
        <v>7679</v>
      </c>
      <c r="Q3902" s="9" t="s">
        <v>13763</v>
      </c>
      <c r="R3902" s="10">
        <v>42425</v>
      </c>
      <c r="S3902" s="10">
        <v>45708.132313508417</v>
      </c>
      <c r="T3902" s="11">
        <v>2</v>
      </c>
      <c r="U3902" s="51">
        <v>2</v>
      </c>
      <c r="V3902" s="51">
        <v>2016</v>
      </c>
      <c r="W3902" s="52">
        <v>2025</v>
      </c>
    </row>
    <row r="3903" spans="1:23" x14ac:dyDescent="0.3">
      <c r="A3903" s="22">
        <v>3902</v>
      </c>
      <c r="B3903" s="2" t="s">
        <v>7682</v>
      </c>
      <c r="C3903" s="2" t="s">
        <v>63</v>
      </c>
      <c r="D3903" s="2" t="s">
        <v>34</v>
      </c>
      <c r="E3903" s="3">
        <v>1993</v>
      </c>
      <c r="F3903" s="4">
        <v>77312.23</v>
      </c>
      <c r="G3903" s="5">
        <v>147834</v>
      </c>
      <c r="H3903" s="2" t="s">
        <v>35</v>
      </c>
      <c r="I3903" s="2" t="s">
        <v>22</v>
      </c>
      <c r="J3903" s="6">
        <v>1.7</v>
      </c>
      <c r="K3903" s="7">
        <v>459</v>
      </c>
      <c r="L3903" s="8">
        <v>554</v>
      </c>
      <c r="M3903" s="3">
        <v>5</v>
      </c>
      <c r="N3903" s="3">
        <v>4</v>
      </c>
      <c r="O3903" s="2" t="s">
        <v>23</v>
      </c>
      <c r="P3903" s="9" t="s">
        <v>7681</v>
      </c>
      <c r="Q3903" s="9" t="s">
        <v>13764</v>
      </c>
      <c r="R3903" s="10">
        <v>44490</v>
      </c>
      <c r="S3903" s="10">
        <v>45407.75023709314</v>
      </c>
      <c r="T3903" s="11">
        <v>31</v>
      </c>
      <c r="U3903" s="51">
        <v>10</v>
      </c>
      <c r="V3903" s="51">
        <v>2021</v>
      </c>
      <c r="W3903" s="52">
        <v>2024</v>
      </c>
    </row>
    <row r="3904" spans="1:23" x14ac:dyDescent="0.3">
      <c r="A3904" s="22">
        <v>3903</v>
      </c>
      <c r="B3904" s="2" t="s">
        <v>7684</v>
      </c>
      <c r="C3904" s="2" t="s">
        <v>63</v>
      </c>
      <c r="D3904" s="2" t="s">
        <v>79</v>
      </c>
      <c r="E3904" s="3">
        <v>2005</v>
      </c>
      <c r="F3904" s="4">
        <v>37751.01</v>
      </c>
      <c r="G3904" s="5">
        <v>152532</v>
      </c>
      <c r="H3904" s="2" t="s">
        <v>28</v>
      </c>
      <c r="I3904" s="2" t="s">
        <v>29</v>
      </c>
      <c r="J3904" s="6">
        <v>3.3</v>
      </c>
      <c r="K3904" s="7">
        <v>253</v>
      </c>
      <c r="L3904" s="8">
        <v>409</v>
      </c>
      <c r="M3904" s="3">
        <v>2</v>
      </c>
      <c r="N3904" s="3">
        <v>5</v>
      </c>
      <c r="O3904" s="2" t="s">
        <v>23</v>
      </c>
      <c r="P3904" s="9" t="s">
        <v>7683</v>
      </c>
      <c r="Q3904" s="9" t="s">
        <v>13765</v>
      </c>
      <c r="R3904" s="10">
        <v>42384</v>
      </c>
      <c r="S3904" s="10">
        <v>45567.944275900903</v>
      </c>
      <c r="T3904" s="11">
        <v>19</v>
      </c>
      <c r="U3904" s="51">
        <v>1</v>
      </c>
      <c r="V3904" s="51">
        <v>2016</v>
      </c>
      <c r="W3904" s="52">
        <v>2024</v>
      </c>
    </row>
    <row r="3905" spans="1:23" x14ac:dyDescent="0.3">
      <c r="A3905" s="22">
        <v>3904</v>
      </c>
      <c r="B3905" s="2" t="s">
        <v>7686</v>
      </c>
      <c r="C3905" s="2" t="s">
        <v>33</v>
      </c>
      <c r="D3905" s="2" t="s">
        <v>50</v>
      </c>
      <c r="E3905" s="3">
        <v>2005</v>
      </c>
      <c r="F3905" s="4">
        <v>55402.01</v>
      </c>
      <c r="G3905" s="5">
        <v>148384</v>
      </c>
      <c r="H3905" s="2" t="s">
        <v>28</v>
      </c>
      <c r="I3905" s="2" t="s">
        <v>29</v>
      </c>
      <c r="J3905" s="6">
        <v>2</v>
      </c>
      <c r="K3905" s="7">
        <v>679</v>
      </c>
      <c r="L3905" s="8">
        <v>457</v>
      </c>
      <c r="M3905" s="3">
        <v>2</v>
      </c>
      <c r="N3905" s="3">
        <v>2</v>
      </c>
      <c r="O3905" s="2" t="s">
        <v>36</v>
      </c>
      <c r="P3905" s="9" t="s">
        <v>7685</v>
      </c>
      <c r="Q3905" s="9" t="s">
        <v>13766</v>
      </c>
      <c r="R3905" s="10">
        <v>45082</v>
      </c>
      <c r="S3905" s="10">
        <v>45850.802847615239</v>
      </c>
      <c r="T3905" s="11">
        <v>19</v>
      </c>
      <c r="U3905" s="51">
        <v>6</v>
      </c>
      <c r="V3905" s="51">
        <v>2023</v>
      </c>
      <c r="W3905" s="52">
        <v>2025</v>
      </c>
    </row>
    <row r="3906" spans="1:23" x14ac:dyDescent="0.3">
      <c r="A3906" s="22">
        <v>3905</v>
      </c>
      <c r="B3906" s="2" t="s">
        <v>7688</v>
      </c>
      <c r="C3906" s="2" t="s">
        <v>49</v>
      </c>
      <c r="D3906" s="2" t="s">
        <v>34</v>
      </c>
      <c r="E3906" s="3">
        <v>2009</v>
      </c>
      <c r="F3906" s="4">
        <v>54968.72</v>
      </c>
      <c r="G3906" s="5">
        <v>228000</v>
      </c>
      <c r="H3906" s="2" t="s">
        <v>21</v>
      </c>
      <c r="I3906" s="2" t="s">
        <v>22</v>
      </c>
      <c r="J3906" s="6">
        <v>2.6</v>
      </c>
      <c r="K3906" s="7">
        <v>519</v>
      </c>
      <c r="L3906" s="8">
        <v>623</v>
      </c>
      <c r="M3906" s="3">
        <v>4</v>
      </c>
      <c r="N3906" s="3">
        <v>2</v>
      </c>
      <c r="O3906" s="2" t="s">
        <v>51</v>
      </c>
      <c r="P3906" s="9" t="s">
        <v>7687</v>
      </c>
      <c r="Q3906" s="9" t="s">
        <v>13767</v>
      </c>
      <c r="R3906" s="10">
        <v>44702</v>
      </c>
      <c r="S3906" s="10">
        <v>45613.213329711652</v>
      </c>
      <c r="T3906" s="11">
        <v>15</v>
      </c>
      <c r="U3906" s="51">
        <v>5</v>
      </c>
      <c r="V3906" s="51">
        <v>2022</v>
      </c>
      <c r="W3906" s="52">
        <v>2024</v>
      </c>
    </row>
    <row r="3907" spans="1:23" x14ac:dyDescent="0.3">
      <c r="A3907" s="22">
        <v>3906</v>
      </c>
      <c r="B3907" s="2" t="s">
        <v>7690</v>
      </c>
      <c r="C3907" s="2" t="s">
        <v>26</v>
      </c>
      <c r="D3907" s="2" t="s">
        <v>50</v>
      </c>
      <c r="E3907" s="3">
        <v>2005</v>
      </c>
      <c r="F3907" s="4">
        <v>55859.77</v>
      </c>
      <c r="G3907" s="5">
        <v>111864</v>
      </c>
      <c r="H3907" s="2" t="s">
        <v>35</v>
      </c>
      <c r="I3907" s="2" t="s">
        <v>22</v>
      </c>
      <c r="J3907" s="6">
        <v>5.6</v>
      </c>
      <c r="K3907" s="7">
        <v>525</v>
      </c>
      <c r="L3907" s="8">
        <v>565</v>
      </c>
      <c r="M3907" s="3">
        <v>5</v>
      </c>
      <c r="N3907" s="3">
        <v>4</v>
      </c>
      <c r="O3907" s="2" t="s">
        <v>65</v>
      </c>
      <c r="P3907" s="9" t="s">
        <v>7689</v>
      </c>
      <c r="Q3907" s="9" t="s">
        <v>13768</v>
      </c>
      <c r="R3907" s="10">
        <v>42013</v>
      </c>
      <c r="S3907" s="10">
        <v>45263.765440133728</v>
      </c>
      <c r="T3907" s="11">
        <v>19</v>
      </c>
      <c r="U3907" s="51">
        <v>1</v>
      </c>
      <c r="V3907" s="51">
        <v>2015</v>
      </c>
      <c r="W3907" s="52">
        <v>2023</v>
      </c>
    </row>
    <row r="3908" spans="1:23" x14ac:dyDescent="0.3">
      <c r="A3908" s="22">
        <v>3907</v>
      </c>
      <c r="B3908" s="2" t="s">
        <v>7692</v>
      </c>
      <c r="C3908" s="2" t="s">
        <v>118</v>
      </c>
      <c r="D3908" s="2" t="s">
        <v>34</v>
      </c>
      <c r="E3908" s="3">
        <v>2013</v>
      </c>
      <c r="F3908" s="4">
        <v>22384.94</v>
      </c>
      <c r="G3908" s="5">
        <v>23608</v>
      </c>
      <c r="H3908" s="2" t="s">
        <v>41</v>
      </c>
      <c r="I3908" s="2" t="s">
        <v>29</v>
      </c>
      <c r="J3908" s="6">
        <v>5.2</v>
      </c>
      <c r="K3908" s="7">
        <v>140</v>
      </c>
      <c r="L3908" s="8">
        <v>184</v>
      </c>
      <c r="M3908" s="3">
        <v>2</v>
      </c>
      <c r="N3908" s="3">
        <v>5</v>
      </c>
      <c r="O3908" s="2" t="s">
        <v>36</v>
      </c>
      <c r="P3908" s="9" t="s">
        <v>7691</v>
      </c>
      <c r="Q3908" s="9" t="s">
        <v>13769</v>
      </c>
      <c r="R3908" s="10">
        <v>42191</v>
      </c>
      <c r="S3908" s="10">
        <v>45804.803647775268</v>
      </c>
      <c r="T3908" s="11">
        <v>11</v>
      </c>
      <c r="U3908" s="51">
        <v>7</v>
      </c>
      <c r="V3908" s="51">
        <v>2015</v>
      </c>
      <c r="W3908" s="52">
        <v>2025</v>
      </c>
    </row>
    <row r="3909" spans="1:23" x14ac:dyDescent="0.3">
      <c r="A3909" s="22">
        <v>3908</v>
      </c>
      <c r="B3909" s="2" t="s">
        <v>7694</v>
      </c>
      <c r="C3909" s="2" t="s">
        <v>118</v>
      </c>
      <c r="D3909" s="2" t="s">
        <v>50</v>
      </c>
      <c r="E3909" s="3">
        <v>2006</v>
      </c>
      <c r="F3909" s="4">
        <v>10680</v>
      </c>
      <c r="G3909" s="5">
        <v>3599</v>
      </c>
      <c r="H3909" s="2" t="s">
        <v>28</v>
      </c>
      <c r="I3909" s="2" t="s">
        <v>22</v>
      </c>
      <c r="J3909" s="6">
        <v>3.4</v>
      </c>
      <c r="K3909" s="7">
        <v>567</v>
      </c>
      <c r="L3909" s="8">
        <v>692</v>
      </c>
      <c r="M3909" s="3">
        <v>3</v>
      </c>
      <c r="N3909" s="3">
        <v>7</v>
      </c>
      <c r="O3909" s="2" t="s">
        <v>42</v>
      </c>
      <c r="P3909" s="9" t="s">
        <v>7693</v>
      </c>
      <c r="Q3909" s="9" t="s">
        <v>13770</v>
      </c>
      <c r="R3909" s="10">
        <v>44166</v>
      </c>
      <c r="S3909" s="10">
        <v>45318.52639232418</v>
      </c>
      <c r="T3909" s="11">
        <v>18</v>
      </c>
      <c r="U3909" s="51">
        <v>12</v>
      </c>
      <c r="V3909" s="51">
        <v>2020</v>
      </c>
      <c r="W3909" s="52">
        <v>2024</v>
      </c>
    </row>
    <row r="3910" spans="1:23" x14ac:dyDescent="0.3">
      <c r="A3910" s="22">
        <v>3909</v>
      </c>
      <c r="B3910" s="2" t="s">
        <v>7696</v>
      </c>
      <c r="C3910" s="2" t="s">
        <v>118</v>
      </c>
      <c r="D3910" s="2" t="s">
        <v>50</v>
      </c>
      <c r="E3910" s="3">
        <v>2020</v>
      </c>
      <c r="F3910" s="4">
        <v>5893.94</v>
      </c>
      <c r="G3910" s="5">
        <v>213887</v>
      </c>
      <c r="H3910" s="2" t="s">
        <v>28</v>
      </c>
      <c r="I3910" s="2" t="s">
        <v>29</v>
      </c>
      <c r="J3910" s="6">
        <v>2.6</v>
      </c>
      <c r="K3910" s="7">
        <v>601</v>
      </c>
      <c r="L3910" s="8">
        <v>705</v>
      </c>
      <c r="M3910" s="3">
        <v>3</v>
      </c>
      <c r="N3910" s="3">
        <v>4</v>
      </c>
      <c r="O3910" s="2" t="s">
        <v>42</v>
      </c>
      <c r="P3910" s="9" t="s">
        <v>7695</v>
      </c>
      <c r="Q3910" s="9" t="s">
        <v>13771</v>
      </c>
      <c r="R3910" s="10">
        <v>42204</v>
      </c>
      <c r="S3910" s="10">
        <v>45268.000287103139</v>
      </c>
      <c r="T3910" s="11">
        <v>4</v>
      </c>
      <c r="U3910" s="51">
        <v>7</v>
      </c>
      <c r="V3910" s="51">
        <v>2015</v>
      </c>
      <c r="W3910" s="52">
        <v>2023</v>
      </c>
    </row>
    <row r="3911" spans="1:23" x14ac:dyDescent="0.3">
      <c r="A3911" s="22">
        <v>3910</v>
      </c>
      <c r="B3911" s="2" t="s">
        <v>7698</v>
      </c>
      <c r="C3911" s="2" t="s">
        <v>26</v>
      </c>
      <c r="D3911" s="2" t="s">
        <v>20</v>
      </c>
      <c r="E3911" s="3">
        <v>2018</v>
      </c>
      <c r="F3911" s="4">
        <v>18185.419999999998</v>
      </c>
      <c r="G3911" s="5">
        <v>202195</v>
      </c>
      <c r="H3911" s="2" t="s">
        <v>41</v>
      </c>
      <c r="I3911" s="2" t="s">
        <v>22</v>
      </c>
      <c r="J3911" s="6">
        <v>5.6</v>
      </c>
      <c r="K3911" s="7">
        <v>425</v>
      </c>
      <c r="L3911" s="8">
        <v>266</v>
      </c>
      <c r="M3911" s="3">
        <v>5</v>
      </c>
      <c r="N3911" s="3">
        <v>4</v>
      </c>
      <c r="O3911" s="2" t="s">
        <v>36</v>
      </c>
      <c r="P3911" s="9" t="s">
        <v>7697</v>
      </c>
      <c r="Q3911" s="9" t="s">
        <v>13772</v>
      </c>
      <c r="R3911" s="10">
        <v>42745</v>
      </c>
      <c r="S3911" s="10">
        <v>45847.15211746921</v>
      </c>
      <c r="T3911" s="11">
        <v>6</v>
      </c>
      <c r="U3911" s="51">
        <v>1</v>
      </c>
      <c r="V3911" s="51">
        <v>2017</v>
      </c>
      <c r="W3911" s="52">
        <v>2025</v>
      </c>
    </row>
    <row r="3912" spans="1:23" x14ac:dyDescent="0.3">
      <c r="A3912" s="22">
        <v>3911</v>
      </c>
      <c r="B3912" s="2" t="s">
        <v>7700</v>
      </c>
      <c r="C3912" s="2" t="s">
        <v>26</v>
      </c>
      <c r="D3912" s="2" t="s">
        <v>40</v>
      </c>
      <c r="E3912" s="3">
        <v>1999</v>
      </c>
      <c r="F3912" s="4">
        <v>34543.449999999997</v>
      </c>
      <c r="G3912" s="5">
        <v>138511</v>
      </c>
      <c r="H3912" s="2" t="s">
        <v>21</v>
      </c>
      <c r="I3912" s="2" t="s">
        <v>29</v>
      </c>
      <c r="J3912" s="6">
        <v>5</v>
      </c>
      <c r="K3912" s="7">
        <v>334</v>
      </c>
      <c r="L3912" s="8">
        <v>732</v>
      </c>
      <c r="M3912" s="3">
        <v>2</v>
      </c>
      <c r="N3912" s="3">
        <v>5</v>
      </c>
      <c r="O3912" s="2" t="s">
        <v>23</v>
      </c>
      <c r="P3912" s="9" t="s">
        <v>7699</v>
      </c>
      <c r="Q3912" s="9" t="s">
        <v>13773</v>
      </c>
      <c r="R3912" s="10">
        <v>42537</v>
      </c>
      <c r="S3912" s="10">
        <v>45468.790445134742</v>
      </c>
      <c r="T3912" s="11">
        <v>25</v>
      </c>
      <c r="U3912" s="51">
        <v>6</v>
      </c>
      <c r="V3912" s="51">
        <v>2016</v>
      </c>
      <c r="W3912" s="52">
        <v>2024</v>
      </c>
    </row>
    <row r="3913" spans="1:23" x14ac:dyDescent="0.3">
      <c r="A3913" s="22">
        <v>3912</v>
      </c>
      <c r="B3913" s="2" t="s">
        <v>7702</v>
      </c>
      <c r="C3913" s="2" t="s">
        <v>33</v>
      </c>
      <c r="D3913" s="2" t="s">
        <v>46</v>
      </c>
      <c r="E3913" s="3">
        <v>2016</v>
      </c>
      <c r="F3913" s="4">
        <v>40790.25</v>
      </c>
      <c r="G3913" s="5">
        <v>186409</v>
      </c>
      <c r="H3913" s="2" t="s">
        <v>35</v>
      </c>
      <c r="I3913" s="2" t="s">
        <v>29</v>
      </c>
      <c r="J3913" s="6">
        <v>3</v>
      </c>
      <c r="K3913" s="7">
        <v>534</v>
      </c>
      <c r="L3913" s="8">
        <v>737</v>
      </c>
      <c r="M3913" s="3">
        <v>3</v>
      </c>
      <c r="N3913" s="3">
        <v>2</v>
      </c>
      <c r="O3913" s="2" t="s">
        <v>65</v>
      </c>
      <c r="P3913" s="9" t="s">
        <v>7701</v>
      </c>
      <c r="Q3913" s="9" t="s">
        <v>13774</v>
      </c>
      <c r="R3913" s="10">
        <v>41899</v>
      </c>
      <c r="S3913" s="10">
        <v>45358.830453136339</v>
      </c>
      <c r="T3913" s="11">
        <v>8</v>
      </c>
      <c r="U3913" s="51">
        <v>9</v>
      </c>
      <c r="V3913" s="51">
        <v>2014</v>
      </c>
      <c r="W3913" s="52">
        <v>2024</v>
      </c>
    </row>
    <row r="3914" spans="1:23" x14ac:dyDescent="0.3">
      <c r="A3914" s="22">
        <v>3913</v>
      </c>
      <c r="B3914" s="2" t="s">
        <v>7704</v>
      </c>
      <c r="C3914" s="2" t="s">
        <v>19</v>
      </c>
      <c r="D3914" s="2" t="s">
        <v>64</v>
      </c>
      <c r="E3914" s="3">
        <v>1993</v>
      </c>
      <c r="F3914" s="4">
        <v>68296.639999999999</v>
      </c>
      <c r="G3914" s="5">
        <v>266672</v>
      </c>
      <c r="H3914" s="2" t="s">
        <v>35</v>
      </c>
      <c r="I3914" s="2" t="s">
        <v>29</v>
      </c>
      <c r="J3914" s="6">
        <v>4.7</v>
      </c>
      <c r="K3914" s="7">
        <v>223</v>
      </c>
      <c r="L3914" s="8">
        <v>503</v>
      </c>
      <c r="M3914" s="3">
        <v>4</v>
      </c>
      <c r="N3914" s="3">
        <v>2</v>
      </c>
      <c r="O3914" s="2" t="s">
        <v>65</v>
      </c>
      <c r="P3914" s="9" t="s">
        <v>7703</v>
      </c>
      <c r="Q3914" s="9" t="s">
        <v>13775</v>
      </c>
      <c r="R3914" s="10">
        <v>44599</v>
      </c>
      <c r="S3914" s="10">
        <v>45793.705428131339</v>
      </c>
      <c r="T3914" s="11">
        <v>31</v>
      </c>
      <c r="U3914" s="51">
        <v>2</v>
      </c>
      <c r="V3914" s="51">
        <v>2022</v>
      </c>
      <c r="W3914" s="52">
        <v>2025</v>
      </c>
    </row>
    <row r="3915" spans="1:23" x14ac:dyDescent="0.3">
      <c r="A3915" s="22">
        <v>3914</v>
      </c>
      <c r="B3915" s="2" t="s">
        <v>7706</v>
      </c>
      <c r="C3915" s="2" t="s">
        <v>33</v>
      </c>
      <c r="D3915" s="2" t="s">
        <v>46</v>
      </c>
      <c r="E3915" s="3">
        <v>2016</v>
      </c>
      <c r="F3915" s="4">
        <v>64264.54</v>
      </c>
      <c r="G3915" s="5">
        <v>288753</v>
      </c>
      <c r="H3915" s="2" t="s">
        <v>35</v>
      </c>
      <c r="I3915" s="2" t="s">
        <v>22</v>
      </c>
      <c r="J3915" s="6">
        <v>2.2000000000000002</v>
      </c>
      <c r="K3915" s="7">
        <v>677</v>
      </c>
      <c r="L3915" s="8">
        <v>236</v>
      </c>
      <c r="M3915" s="3">
        <v>5</v>
      </c>
      <c r="N3915" s="3">
        <v>4</v>
      </c>
      <c r="O3915" s="2" t="s">
        <v>80</v>
      </c>
      <c r="P3915" s="9" t="s">
        <v>7705</v>
      </c>
      <c r="Q3915" s="9" t="s">
        <v>13776</v>
      </c>
      <c r="R3915" s="10">
        <v>43830</v>
      </c>
      <c r="S3915" s="10">
        <v>45597.588204686654</v>
      </c>
      <c r="T3915" s="11">
        <v>8</v>
      </c>
      <c r="U3915" s="51">
        <v>12</v>
      </c>
      <c r="V3915" s="51">
        <v>2019</v>
      </c>
      <c r="W3915" s="52">
        <v>2024</v>
      </c>
    </row>
    <row r="3916" spans="1:23" x14ac:dyDescent="0.3">
      <c r="A3916" s="22">
        <v>3915</v>
      </c>
      <c r="B3916" s="2" t="s">
        <v>7708</v>
      </c>
      <c r="C3916" s="2" t="s">
        <v>33</v>
      </c>
      <c r="D3916" s="2" t="s">
        <v>64</v>
      </c>
      <c r="E3916" s="3">
        <v>2005</v>
      </c>
      <c r="F3916" s="4">
        <v>25452.34</v>
      </c>
      <c r="G3916" s="5">
        <v>98226</v>
      </c>
      <c r="H3916" s="2" t="s">
        <v>35</v>
      </c>
      <c r="I3916" s="2" t="s">
        <v>22</v>
      </c>
      <c r="J3916" s="6">
        <v>4.4000000000000004</v>
      </c>
      <c r="K3916" s="7">
        <v>438</v>
      </c>
      <c r="L3916" s="8">
        <v>406</v>
      </c>
      <c r="M3916" s="3">
        <v>3</v>
      </c>
      <c r="N3916" s="3">
        <v>5</v>
      </c>
      <c r="O3916" s="2" t="s">
        <v>65</v>
      </c>
      <c r="P3916" s="9" t="s">
        <v>7707</v>
      </c>
      <c r="Q3916" s="9" t="s">
        <v>13777</v>
      </c>
      <c r="R3916" s="10">
        <v>43760</v>
      </c>
      <c r="S3916" s="10">
        <v>45780.270741193963</v>
      </c>
      <c r="T3916" s="11">
        <v>19</v>
      </c>
      <c r="U3916" s="51">
        <v>10</v>
      </c>
      <c r="V3916" s="51">
        <v>2019</v>
      </c>
      <c r="W3916" s="52">
        <v>2025</v>
      </c>
    </row>
    <row r="3917" spans="1:23" x14ac:dyDescent="0.3">
      <c r="A3917" s="22">
        <v>3916</v>
      </c>
      <c r="B3917" s="2" t="s">
        <v>7710</v>
      </c>
      <c r="C3917" s="2" t="s">
        <v>63</v>
      </c>
      <c r="D3917" s="2" t="s">
        <v>92</v>
      </c>
      <c r="E3917" s="3">
        <v>2003</v>
      </c>
      <c r="F3917" s="4">
        <v>40452.81</v>
      </c>
      <c r="G3917" s="5">
        <v>190450</v>
      </c>
      <c r="H3917" s="2" t="s">
        <v>21</v>
      </c>
      <c r="I3917" s="2" t="s">
        <v>22</v>
      </c>
      <c r="J3917" s="6">
        <v>5.9</v>
      </c>
      <c r="K3917" s="7">
        <v>254</v>
      </c>
      <c r="L3917" s="8">
        <v>545</v>
      </c>
      <c r="M3917" s="3">
        <v>3</v>
      </c>
      <c r="N3917" s="3">
        <v>5</v>
      </c>
      <c r="O3917" s="2" t="s">
        <v>65</v>
      </c>
      <c r="P3917" s="9" t="s">
        <v>7709</v>
      </c>
      <c r="Q3917" s="9" t="s">
        <v>13778</v>
      </c>
      <c r="R3917" s="10">
        <v>45482</v>
      </c>
      <c r="S3917" s="10">
        <v>45234.851657377178</v>
      </c>
      <c r="T3917" s="11">
        <v>21</v>
      </c>
      <c r="U3917" s="51">
        <v>7</v>
      </c>
      <c r="V3917" s="51">
        <v>2024</v>
      </c>
      <c r="W3917" s="52">
        <v>2023</v>
      </c>
    </row>
    <row r="3918" spans="1:23" x14ac:dyDescent="0.3">
      <c r="A3918" s="22">
        <v>3917</v>
      </c>
      <c r="B3918" s="2" t="s">
        <v>7712</v>
      </c>
      <c r="C3918" s="2" t="s">
        <v>26</v>
      </c>
      <c r="D3918" s="2" t="s">
        <v>20</v>
      </c>
      <c r="E3918" s="3">
        <v>2015</v>
      </c>
      <c r="F3918" s="4">
        <v>8872.7900000000009</v>
      </c>
      <c r="G3918" s="5">
        <v>215390</v>
      </c>
      <c r="H3918" s="2" t="s">
        <v>28</v>
      </c>
      <c r="I3918" s="2" t="s">
        <v>29</v>
      </c>
      <c r="J3918" s="6">
        <v>4</v>
      </c>
      <c r="K3918" s="7">
        <v>425</v>
      </c>
      <c r="L3918" s="8">
        <v>154</v>
      </c>
      <c r="M3918" s="3">
        <v>3</v>
      </c>
      <c r="N3918" s="3">
        <v>5</v>
      </c>
      <c r="O3918" s="2" t="s">
        <v>36</v>
      </c>
      <c r="P3918" s="9" t="s">
        <v>7711</v>
      </c>
      <c r="Q3918" s="9" t="s">
        <v>13779</v>
      </c>
      <c r="R3918" s="10">
        <v>45014</v>
      </c>
      <c r="S3918" s="10">
        <v>45816.632013448398</v>
      </c>
      <c r="T3918" s="11">
        <v>9</v>
      </c>
      <c r="U3918" s="51">
        <v>3</v>
      </c>
      <c r="V3918" s="51">
        <v>2023</v>
      </c>
      <c r="W3918" s="52">
        <v>2025</v>
      </c>
    </row>
    <row r="3919" spans="1:23" x14ac:dyDescent="0.3">
      <c r="A3919" s="22">
        <v>3918</v>
      </c>
      <c r="B3919" s="2" t="s">
        <v>7714</v>
      </c>
      <c r="C3919" s="2" t="s">
        <v>63</v>
      </c>
      <c r="D3919" s="2" t="s">
        <v>20</v>
      </c>
      <c r="E3919" s="3">
        <v>1999</v>
      </c>
      <c r="F3919" s="4">
        <v>67713.72</v>
      </c>
      <c r="G3919" s="5">
        <v>43439</v>
      </c>
      <c r="H3919" s="2" t="s">
        <v>28</v>
      </c>
      <c r="I3919" s="2" t="s">
        <v>22</v>
      </c>
      <c r="J3919" s="6">
        <v>4.7</v>
      </c>
      <c r="K3919" s="7">
        <v>100</v>
      </c>
      <c r="L3919" s="8">
        <v>273</v>
      </c>
      <c r="M3919" s="3">
        <v>2</v>
      </c>
      <c r="N3919" s="3">
        <v>5</v>
      </c>
      <c r="O3919" s="2" t="s">
        <v>23</v>
      </c>
      <c r="P3919" s="9" t="s">
        <v>7713</v>
      </c>
      <c r="Q3919" s="9" t="s">
        <v>13780</v>
      </c>
      <c r="R3919" s="10">
        <v>44682</v>
      </c>
      <c r="S3919" s="10">
        <v>45580.06469998572</v>
      </c>
      <c r="T3919" s="11">
        <v>25</v>
      </c>
      <c r="U3919" s="51">
        <v>5</v>
      </c>
      <c r="V3919" s="51">
        <v>2022</v>
      </c>
      <c r="W3919" s="52">
        <v>2024</v>
      </c>
    </row>
    <row r="3920" spans="1:23" x14ac:dyDescent="0.3">
      <c r="A3920" s="22">
        <v>3919</v>
      </c>
      <c r="B3920" s="2" t="s">
        <v>7716</v>
      </c>
      <c r="C3920" s="2" t="s">
        <v>49</v>
      </c>
      <c r="D3920" s="2" t="s">
        <v>56</v>
      </c>
      <c r="E3920" s="3">
        <v>2022</v>
      </c>
      <c r="F3920" s="4">
        <v>15432.13</v>
      </c>
      <c r="G3920" s="5">
        <v>105220</v>
      </c>
      <c r="H3920" s="2" t="s">
        <v>21</v>
      </c>
      <c r="I3920" s="2" t="s">
        <v>22</v>
      </c>
      <c r="J3920" s="6">
        <v>3.2</v>
      </c>
      <c r="K3920" s="7">
        <v>208</v>
      </c>
      <c r="L3920" s="8">
        <v>514</v>
      </c>
      <c r="M3920" s="3">
        <v>2</v>
      </c>
      <c r="N3920" s="3">
        <v>2</v>
      </c>
      <c r="O3920" s="2" t="s">
        <v>65</v>
      </c>
      <c r="P3920" s="9" t="s">
        <v>7715</v>
      </c>
      <c r="Q3920" s="9" t="s">
        <v>13781</v>
      </c>
      <c r="R3920" s="10">
        <v>45053</v>
      </c>
      <c r="S3920" s="10">
        <v>45240.546796404997</v>
      </c>
      <c r="T3920" s="11">
        <v>2</v>
      </c>
      <c r="U3920" s="51">
        <v>5</v>
      </c>
      <c r="V3920" s="51">
        <v>2023</v>
      </c>
      <c r="W3920" s="52">
        <v>2023</v>
      </c>
    </row>
    <row r="3921" spans="1:23" x14ac:dyDescent="0.3">
      <c r="A3921" s="22">
        <v>3920</v>
      </c>
      <c r="B3921" s="2" t="s">
        <v>7718</v>
      </c>
      <c r="C3921" s="2" t="s">
        <v>19</v>
      </c>
      <c r="D3921" s="2" t="s">
        <v>92</v>
      </c>
      <c r="E3921" s="3">
        <v>2004</v>
      </c>
      <c r="F3921" s="4">
        <v>18326</v>
      </c>
      <c r="G3921" s="5">
        <v>181046</v>
      </c>
      <c r="H3921" s="2" t="s">
        <v>28</v>
      </c>
      <c r="I3921" s="2" t="s">
        <v>22</v>
      </c>
      <c r="J3921" s="6">
        <v>5.8</v>
      </c>
      <c r="K3921" s="7">
        <v>556</v>
      </c>
      <c r="L3921" s="8">
        <v>774</v>
      </c>
      <c r="M3921" s="3">
        <v>3</v>
      </c>
      <c r="N3921" s="3">
        <v>5</v>
      </c>
      <c r="O3921" s="2" t="s">
        <v>36</v>
      </c>
      <c r="P3921" s="9" t="s">
        <v>7717</v>
      </c>
      <c r="Q3921" s="9" t="s">
        <v>13782</v>
      </c>
      <c r="R3921" s="10">
        <v>44222</v>
      </c>
      <c r="S3921" s="10">
        <v>45656.584003846481</v>
      </c>
      <c r="T3921" s="11">
        <v>20</v>
      </c>
      <c r="U3921" s="51">
        <v>1</v>
      </c>
      <c r="V3921" s="51">
        <v>2021</v>
      </c>
      <c r="W3921" s="52">
        <v>2024</v>
      </c>
    </row>
    <row r="3922" spans="1:23" x14ac:dyDescent="0.3">
      <c r="A3922" s="22">
        <v>3921</v>
      </c>
      <c r="B3922" s="2" t="s">
        <v>7720</v>
      </c>
      <c r="C3922" s="2" t="s">
        <v>39</v>
      </c>
      <c r="D3922" s="2" t="s">
        <v>64</v>
      </c>
      <c r="E3922" s="3">
        <v>1998</v>
      </c>
      <c r="F3922" s="4">
        <v>55782.35</v>
      </c>
      <c r="G3922" s="5">
        <v>24987</v>
      </c>
      <c r="H3922" s="2" t="s">
        <v>35</v>
      </c>
      <c r="I3922" s="2" t="s">
        <v>29</v>
      </c>
      <c r="J3922" s="6">
        <v>4.9000000000000004</v>
      </c>
      <c r="K3922" s="7">
        <v>203</v>
      </c>
      <c r="L3922" s="8">
        <v>199</v>
      </c>
      <c r="M3922" s="3">
        <v>4</v>
      </c>
      <c r="N3922" s="3">
        <v>5</v>
      </c>
      <c r="O3922" s="2" t="s">
        <v>80</v>
      </c>
      <c r="P3922" s="9" t="s">
        <v>7719</v>
      </c>
      <c r="Q3922" s="9" t="s">
        <v>13783</v>
      </c>
      <c r="R3922" s="10">
        <v>45409</v>
      </c>
      <c r="S3922" s="10">
        <v>45414.905668179352</v>
      </c>
      <c r="T3922" s="11">
        <v>26</v>
      </c>
      <c r="U3922" s="51">
        <v>4</v>
      </c>
      <c r="V3922" s="51">
        <v>2024</v>
      </c>
      <c r="W3922" s="52">
        <v>2024</v>
      </c>
    </row>
    <row r="3923" spans="1:23" x14ac:dyDescent="0.3">
      <c r="A3923" s="22">
        <v>3922</v>
      </c>
      <c r="B3923" s="2" t="s">
        <v>7722</v>
      </c>
      <c r="C3923" s="2" t="s">
        <v>49</v>
      </c>
      <c r="D3923" s="2" t="s">
        <v>64</v>
      </c>
      <c r="E3923" s="3">
        <v>2022</v>
      </c>
      <c r="F3923" s="4">
        <v>15523.5</v>
      </c>
      <c r="G3923" s="5">
        <v>175276</v>
      </c>
      <c r="H3923" s="2" t="s">
        <v>21</v>
      </c>
      <c r="I3923" s="2" t="s">
        <v>29</v>
      </c>
      <c r="J3923" s="6">
        <v>1.4</v>
      </c>
      <c r="K3923" s="7">
        <v>596</v>
      </c>
      <c r="L3923" s="8">
        <v>508</v>
      </c>
      <c r="M3923" s="3">
        <v>3</v>
      </c>
      <c r="N3923" s="3">
        <v>5</v>
      </c>
      <c r="O3923" s="2" t="s">
        <v>36</v>
      </c>
      <c r="P3923" s="9" t="s">
        <v>7721</v>
      </c>
      <c r="Q3923" s="9" t="s">
        <v>13784</v>
      </c>
      <c r="R3923" s="10">
        <v>42388</v>
      </c>
      <c r="S3923" s="10">
        <v>45774.283543754471</v>
      </c>
      <c r="T3923" s="11">
        <v>2</v>
      </c>
      <c r="U3923" s="51">
        <v>1</v>
      </c>
      <c r="V3923" s="51">
        <v>2016</v>
      </c>
      <c r="W3923" s="52">
        <v>2025</v>
      </c>
    </row>
    <row r="3924" spans="1:23" x14ac:dyDescent="0.3">
      <c r="A3924" s="22">
        <v>3923</v>
      </c>
      <c r="B3924" s="2" t="s">
        <v>7724</v>
      </c>
      <c r="C3924" s="2" t="s">
        <v>107</v>
      </c>
      <c r="D3924" s="2" t="s">
        <v>20</v>
      </c>
      <c r="E3924" s="3">
        <v>2020</v>
      </c>
      <c r="F3924" s="4">
        <v>63953.31</v>
      </c>
      <c r="G3924" s="5">
        <v>199286</v>
      </c>
      <c r="H3924" s="2" t="s">
        <v>35</v>
      </c>
      <c r="I3924" s="2" t="s">
        <v>22</v>
      </c>
      <c r="J3924" s="6">
        <v>5</v>
      </c>
      <c r="K3924" s="7">
        <v>295</v>
      </c>
      <c r="L3924" s="8">
        <v>108</v>
      </c>
      <c r="M3924" s="3">
        <v>2</v>
      </c>
      <c r="N3924" s="3">
        <v>5</v>
      </c>
      <c r="O3924" s="2" t="s">
        <v>80</v>
      </c>
      <c r="P3924" s="9" t="s">
        <v>7723</v>
      </c>
      <c r="Q3924" s="9" t="s">
        <v>13785</v>
      </c>
      <c r="R3924" s="10">
        <v>42593</v>
      </c>
      <c r="S3924" s="10">
        <v>45549.690625170762</v>
      </c>
      <c r="T3924" s="11">
        <v>4</v>
      </c>
      <c r="U3924" s="51">
        <v>8</v>
      </c>
      <c r="V3924" s="51">
        <v>2016</v>
      </c>
      <c r="W3924" s="52">
        <v>2024</v>
      </c>
    </row>
    <row r="3925" spans="1:23" x14ac:dyDescent="0.3">
      <c r="A3925" s="22">
        <v>3924</v>
      </c>
      <c r="B3925" s="2" t="s">
        <v>13786</v>
      </c>
      <c r="C3925" s="2" t="s">
        <v>45</v>
      </c>
      <c r="D3925" s="2" t="s">
        <v>34</v>
      </c>
      <c r="E3925" s="3">
        <v>2010</v>
      </c>
      <c r="F3925" s="4">
        <v>53707.82</v>
      </c>
      <c r="G3925" s="5">
        <v>283584</v>
      </c>
      <c r="H3925" s="2" t="s">
        <v>21</v>
      </c>
      <c r="I3925" s="2" t="s">
        <v>22</v>
      </c>
      <c r="J3925" s="6">
        <v>2.8</v>
      </c>
      <c r="K3925" s="7">
        <v>416</v>
      </c>
      <c r="L3925" s="8">
        <v>556</v>
      </c>
      <c r="M3925" s="3">
        <v>4</v>
      </c>
      <c r="N3925" s="3">
        <v>2</v>
      </c>
      <c r="O3925" s="2" t="s">
        <v>42</v>
      </c>
      <c r="P3925" s="9" t="s">
        <v>7725</v>
      </c>
      <c r="Q3925" s="9" t="s">
        <v>13787</v>
      </c>
      <c r="R3925" s="10">
        <v>45187</v>
      </c>
      <c r="S3925" s="10">
        <v>45715.287744594643</v>
      </c>
      <c r="T3925" s="11">
        <v>14</v>
      </c>
      <c r="U3925" s="51">
        <v>9</v>
      </c>
      <c r="V3925" s="51">
        <v>2023</v>
      </c>
      <c r="W3925" s="52">
        <v>2025</v>
      </c>
    </row>
    <row r="3926" spans="1:23" x14ac:dyDescent="0.3">
      <c r="A3926" s="22">
        <v>3925</v>
      </c>
      <c r="B3926" s="2" t="s">
        <v>7727</v>
      </c>
      <c r="C3926" s="2" t="s">
        <v>45</v>
      </c>
      <c r="D3926" s="2" t="s">
        <v>64</v>
      </c>
      <c r="E3926" s="3">
        <v>1990</v>
      </c>
      <c r="F3926" s="4">
        <v>40405.370000000003</v>
      </c>
      <c r="G3926" s="5">
        <v>150723</v>
      </c>
      <c r="H3926" s="2" t="s">
        <v>35</v>
      </c>
      <c r="I3926" s="2" t="s">
        <v>22</v>
      </c>
      <c r="J3926" s="6">
        <v>2.2999999999999998</v>
      </c>
      <c r="K3926" s="7">
        <v>510</v>
      </c>
      <c r="L3926" s="8">
        <v>278</v>
      </c>
      <c r="M3926" s="3">
        <v>5</v>
      </c>
      <c r="N3926" s="3">
        <v>5</v>
      </c>
      <c r="O3926" s="2" t="s">
        <v>30</v>
      </c>
      <c r="P3926" s="9" t="s">
        <v>7726</v>
      </c>
      <c r="Q3926" s="9" t="s">
        <v>13788</v>
      </c>
      <c r="R3926" s="10">
        <v>42442</v>
      </c>
      <c r="S3926" s="10">
        <v>45206.668020649849</v>
      </c>
      <c r="T3926" s="11">
        <v>34</v>
      </c>
      <c r="U3926" s="51">
        <v>3</v>
      </c>
      <c r="V3926" s="51">
        <v>2016</v>
      </c>
      <c r="W3926" s="52">
        <v>2023</v>
      </c>
    </row>
    <row r="3927" spans="1:23" x14ac:dyDescent="0.3">
      <c r="A3927" s="22">
        <v>3926</v>
      </c>
      <c r="B3927" s="2" t="s">
        <v>7729</v>
      </c>
      <c r="C3927" s="2" t="s">
        <v>118</v>
      </c>
      <c r="D3927" s="2" t="s">
        <v>92</v>
      </c>
      <c r="E3927" s="3">
        <v>2019</v>
      </c>
      <c r="F3927" s="4">
        <v>40320.800000000003</v>
      </c>
      <c r="G3927" s="5">
        <v>127122</v>
      </c>
      <c r="H3927" s="2" t="s">
        <v>28</v>
      </c>
      <c r="I3927" s="2" t="s">
        <v>22</v>
      </c>
      <c r="J3927" s="6">
        <v>3.4</v>
      </c>
      <c r="K3927" s="7">
        <v>302</v>
      </c>
      <c r="L3927" s="8">
        <v>672</v>
      </c>
      <c r="M3927" s="3">
        <v>3</v>
      </c>
      <c r="N3927" s="3">
        <v>2</v>
      </c>
      <c r="O3927" s="2" t="s">
        <v>65</v>
      </c>
      <c r="P3927" s="9" t="s">
        <v>7728</v>
      </c>
      <c r="Q3927" s="9" t="s">
        <v>13789</v>
      </c>
      <c r="R3927" s="10">
        <v>45361</v>
      </c>
      <c r="S3927" s="10">
        <v>45143.583403726458</v>
      </c>
      <c r="T3927" s="11">
        <v>5</v>
      </c>
      <c r="U3927" s="51">
        <v>3</v>
      </c>
      <c r="V3927" s="51">
        <v>2024</v>
      </c>
      <c r="W3927" s="52">
        <v>2023</v>
      </c>
    </row>
    <row r="3928" spans="1:23" x14ac:dyDescent="0.3">
      <c r="A3928" s="22">
        <v>3927</v>
      </c>
      <c r="B3928" s="2" t="s">
        <v>7731</v>
      </c>
      <c r="C3928" s="2" t="s">
        <v>19</v>
      </c>
      <c r="D3928" s="2" t="s">
        <v>64</v>
      </c>
      <c r="E3928" s="3">
        <v>2012</v>
      </c>
      <c r="F3928" s="4">
        <v>47760.45</v>
      </c>
      <c r="G3928" s="5">
        <v>40430</v>
      </c>
      <c r="H3928" s="2" t="s">
        <v>28</v>
      </c>
      <c r="I3928" s="2" t="s">
        <v>22</v>
      </c>
      <c r="J3928" s="6">
        <v>1.6</v>
      </c>
      <c r="K3928" s="7">
        <v>208</v>
      </c>
      <c r="L3928" s="8">
        <v>104</v>
      </c>
      <c r="M3928" s="3">
        <v>3</v>
      </c>
      <c r="N3928" s="3">
        <v>5</v>
      </c>
      <c r="O3928" s="2" t="s">
        <v>36</v>
      </c>
      <c r="P3928" s="9" t="s">
        <v>7730</v>
      </c>
      <c r="Q3928" s="9" t="s">
        <v>13790</v>
      </c>
      <c r="R3928" s="10">
        <v>44411</v>
      </c>
      <c r="S3928" s="10">
        <v>45858.396366318979</v>
      </c>
      <c r="T3928" s="11">
        <v>12</v>
      </c>
      <c r="U3928" s="51">
        <v>8</v>
      </c>
      <c r="V3928" s="51">
        <v>2021</v>
      </c>
      <c r="W3928" s="52">
        <v>2025</v>
      </c>
    </row>
    <row r="3929" spans="1:23" x14ac:dyDescent="0.3">
      <c r="A3929" s="22">
        <v>3928</v>
      </c>
      <c r="B3929" s="2" t="s">
        <v>7733</v>
      </c>
      <c r="C3929" s="2" t="s">
        <v>26</v>
      </c>
      <c r="D3929" s="2" t="s">
        <v>46</v>
      </c>
      <c r="E3929" s="3">
        <v>1997</v>
      </c>
      <c r="F3929" s="4">
        <v>9605.7099999999991</v>
      </c>
      <c r="G3929" s="5">
        <v>278190</v>
      </c>
      <c r="H3929" s="2" t="s">
        <v>28</v>
      </c>
      <c r="I3929" s="2" t="s">
        <v>22</v>
      </c>
      <c r="J3929" s="6">
        <v>1.7</v>
      </c>
      <c r="K3929" s="7">
        <v>441</v>
      </c>
      <c r="L3929" s="8">
        <v>265</v>
      </c>
      <c r="M3929" s="3">
        <v>2</v>
      </c>
      <c r="N3929" s="3">
        <v>5</v>
      </c>
      <c r="O3929" s="2" t="s">
        <v>85</v>
      </c>
      <c r="P3929" s="9" t="s">
        <v>7732</v>
      </c>
      <c r="Q3929" s="9" t="s">
        <v>13791</v>
      </c>
      <c r="R3929" s="10">
        <v>44966</v>
      </c>
      <c r="S3929" s="10">
        <v>45322.761239293577</v>
      </c>
      <c r="T3929" s="11">
        <v>27</v>
      </c>
      <c r="U3929" s="51">
        <v>2</v>
      </c>
      <c r="V3929" s="51">
        <v>2023</v>
      </c>
      <c r="W3929" s="52">
        <v>2024</v>
      </c>
    </row>
    <row r="3930" spans="1:23" x14ac:dyDescent="0.3">
      <c r="A3930" s="22">
        <v>3929</v>
      </c>
      <c r="B3930" s="2" t="s">
        <v>7735</v>
      </c>
      <c r="C3930" s="2" t="s">
        <v>33</v>
      </c>
      <c r="D3930" s="2" t="s">
        <v>50</v>
      </c>
      <c r="E3930" s="3">
        <v>2006</v>
      </c>
      <c r="F3930" s="4">
        <v>33769.379999999997</v>
      </c>
      <c r="G3930" s="5">
        <v>152782</v>
      </c>
      <c r="H3930" s="2" t="s">
        <v>41</v>
      </c>
      <c r="I3930" s="2" t="s">
        <v>22</v>
      </c>
      <c r="J3930" s="6">
        <v>2.6</v>
      </c>
      <c r="K3930" s="7">
        <v>602</v>
      </c>
      <c r="L3930" s="8">
        <v>523</v>
      </c>
      <c r="M3930" s="3">
        <v>5</v>
      </c>
      <c r="N3930" s="3">
        <v>4</v>
      </c>
      <c r="O3930" s="2" t="s">
        <v>65</v>
      </c>
      <c r="P3930" s="9" t="s">
        <v>7734</v>
      </c>
      <c r="Q3930" s="9" t="s">
        <v>13792</v>
      </c>
      <c r="R3930" s="10">
        <v>44359</v>
      </c>
      <c r="S3930" s="10">
        <v>45805.533793804483</v>
      </c>
      <c r="T3930" s="11">
        <v>18</v>
      </c>
      <c r="U3930" s="51">
        <v>6</v>
      </c>
      <c r="V3930" s="51">
        <v>2021</v>
      </c>
      <c r="W3930" s="52">
        <v>2025</v>
      </c>
    </row>
    <row r="3931" spans="1:23" x14ac:dyDescent="0.3">
      <c r="A3931" s="22">
        <v>3930</v>
      </c>
      <c r="B3931" s="2" t="s">
        <v>7737</v>
      </c>
      <c r="C3931" s="2" t="s">
        <v>39</v>
      </c>
      <c r="D3931" s="2" t="s">
        <v>64</v>
      </c>
      <c r="E3931" s="3">
        <v>2001</v>
      </c>
      <c r="F3931" s="4">
        <v>79489.05</v>
      </c>
      <c r="G3931" s="5">
        <v>135647</v>
      </c>
      <c r="H3931" s="2" t="s">
        <v>41</v>
      </c>
      <c r="I3931" s="2" t="s">
        <v>22</v>
      </c>
      <c r="J3931" s="6">
        <v>5.0999999999999996</v>
      </c>
      <c r="K3931" s="7">
        <v>212</v>
      </c>
      <c r="L3931" s="8">
        <v>626</v>
      </c>
      <c r="M3931" s="3">
        <v>4</v>
      </c>
      <c r="N3931" s="3">
        <v>2</v>
      </c>
      <c r="O3931" s="2" t="s">
        <v>23</v>
      </c>
      <c r="P3931" s="9" t="s">
        <v>7736</v>
      </c>
      <c r="Q3931" s="9" t="s">
        <v>13793</v>
      </c>
      <c r="R3931" s="10">
        <v>42918</v>
      </c>
      <c r="S3931" s="10">
        <v>45265.22573219215</v>
      </c>
      <c r="T3931" s="11">
        <v>23</v>
      </c>
      <c r="U3931" s="51">
        <v>7</v>
      </c>
      <c r="V3931" s="51">
        <v>2017</v>
      </c>
      <c r="W3931" s="52">
        <v>2023</v>
      </c>
    </row>
    <row r="3932" spans="1:23" x14ac:dyDescent="0.3">
      <c r="A3932" s="22">
        <v>3931</v>
      </c>
      <c r="B3932" s="2" t="s">
        <v>7739</v>
      </c>
      <c r="C3932" s="2" t="s">
        <v>74</v>
      </c>
      <c r="D3932" s="2" t="s">
        <v>56</v>
      </c>
      <c r="E3932" s="3">
        <v>2023</v>
      </c>
      <c r="F3932" s="4">
        <v>13430.5</v>
      </c>
      <c r="G3932" s="5">
        <v>147494</v>
      </c>
      <c r="H3932" s="2" t="s">
        <v>41</v>
      </c>
      <c r="I3932" s="2" t="s">
        <v>22</v>
      </c>
      <c r="J3932" s="6">
        <v>5.4</v>
      </c>
      <c r="K3932" s="7">
        <v>129</v>
      </c>
      <c r="L3932" s="8">
        <v>281</v>
      </c>
      <c r="M3932" s="3">
        <v>2</v>
      </c>
      <c r="N3932" s="3">
        <v>5</v>
      </c>
      <c r="O3932" s="2" t="s">
        <v>65</v>
      </c>
      <c r="P3932" s="9" t="s">
        <v>7738</v>
      </c>
      <c r="Q3932" s="9" t="s">
        <v>13794</v>
      </c>
      <c r="R3932" s="10">
        <v>45181</v>
      </c>
      <c r="S3932" s="10">
        <v>45635.847856617038</v>
      </c>
      <c r="T3932" s="11">
        <v>1</v>
      </c>
      <c r="U3932" s="51">
        <v>9</v>
      </c>
      <c r="V3932" s="51">
        <v>2023</v>
      </c>
      <c r="W3932" s="52">
        <v>2024</v>
      </c>
    </row>
    <row r="3933" spans="1:23" x14ac:dyDescent="0.3">
      <c r="A3933" s="22">
        <v>3932</v>
      </c>
      <c r="B3933" s="2" t="s">
        <v>7741</v>
      </c>
      <c r="C3933" s="2" t="s">
        <v>63</v>
      </c>
      <c r="D3933" s="2" t="s">
        <v>20</v>
      </c>
      <c r="E3933" s="3">
        <v>1997</v>
      </c>
      <c r="F3933" s="4">
        <v>36893.160000000003</v>
      </c>
      <c r="G3933" s="5">
        <v>148462</v>
      </c>
      <c r="H3933" s="2" t="s">
        <v>28</v>
      </c>
      <c r="I3933" s="2" t="s">
        <v>22</v>
      </c>
      <c r="J3933" s="6">
        <v>2.8</v>
      </c>
      <c r="K3933" s="7">
        <v>417</v>
      </c>
      <c r="L3933" s="8">
        <v>184</v>
      </c>
      <c r="M3933" s="3">
        <v>2</v>
      </c>
      <c r="N3933" s="3">
        <v>5</v>
      </c>
      <c r="O3933" s="2" t="s">
        <v>42</v>
      </c>
      <c r="P3933" s="9" t="s">
        <v>7740</v>
      </c>
      <c r="Q3933" s="9" t="s">
        <v>13795</v>
      </c>
      <c r="R3933" s="10">
        <v>44135</v>
      </c>
      <c r="S3933" s="10">
        <v>45671.332953636447</v>
      </c>
      <c r="T3933" s="11">
        <v>27</v>
      </c>
      <c r="U3933" s="51">
        <v>10</v>
      </c>
      <c r="V3933" s="51">
        <v>2020</v>
      </c>
      <c r="W3933" s="52">
        <v>2025</v>
      </c>
    </row>
    <row r="3934" spans="1:23" x14ac:dyDescent="0.3">
      <c r="A3934" s="22">
        <v>3933</v>
      </c>
      <c r="B3934" s="2" t="s">
        <v>7743</v>
      </c>
      <c r="C3934" s="2" t="s">
        <v>118</v>
      </c>
      <c r="D3934" s="2" t="s">
        <v>56</v>
      </c>
      <c r="E3934" s="3">
        <v>1997</v>
      </c>
      <c r="F3934" s="4">
        <v>71251.28</v>
      </c>
      <c r="G3934" s="5">
        <v>201785</v>
      </c>
      <c r="H3934" s="2" t="s">
        <v>21</v>
      </c>
      <c r="I3934" s="2" t="s">
        <v>22</v>
      </c>
      <c r="J3934" s="6">
        <v>1.6</v>
      </c>
      <c r="K3934" s="7">
        <v>609</v>
      </c>
      <c r="L3934" s="8">
        <v>469</v>
      </c>
      <c r="M3934" s="3">
        <v>5</v>
      </c>
      <c r="N3934" s="3">
        <v>2</v>
      </c>
      <c r="O3934" s="2" t="s">
        <v>36</v>
      </c>
      <c r="P3934" s="9" t="s">
        <v>7742</v>
      </c>
      <c r="Q3934" s="9" t="s">
        <v>13796</v>
      </c>
      <c r="R3934" s="10">
        <v>42382</v>
      </c>
      <c r="S3934" s="10">
        <v>45833.279342914313</v>
      </c>
      <c r="T3934" s="11">
        <v>27</v>
      </c>
      <c r="U3934" s="51">
        <v>1</v>
      </c>
      <c r="V3934" s="51">
        <v>2016</v>
      </c>
      <c r="W3934" s="52">
        <v>2025</v>
      </c>
    </row>
    <row r="3935" spans="1:23" x14ac:dyDescent="0.3">
      <c r="A3935" s="22">
        <v>3934</v>
      </c>
      <c r="B3935" s="2" t="s">
        <v>1774</v>
      </c>
      <c r="C3935" s="2" t="s">
        <v>107</v>
      </c>
      <c r="D3935" s="2" t="s">
        <v>64</v>
      </c>
      <c r="E3935" s="3">
        <v>1996</v>
      </c>
      <c r="F3935" s="4">
        <v>72772.31</v>
      </c>
      <c r="G3935" s="5">
        <v>4837</v>
      </c>
      <c r="H3935" s="2" t="s">
        <v>21</v>
      </c>
      <c r="I3935" s="2" t="s">
        <v>29</v>
      </c>
      <c r="J3935" s="6">
        <v>5.5</v>
      </c>
      <c r="K3935" s="7">
        <v>652</v>
      </c>
      <c r="L3935" s="8">
        <v>304</v>
      </c>
      <c r="M3935" s="3">
        <v>3</v>
      </c>
      <c r="N3935" s="3">
        <v>7</v>
      </c>
      <c r="O3935" s="2" t="s">
        <v>36</v>
      </c>
      <c r="P3935" s="9" t="s">
        <v>7744</v>
      </c>
      <c r="Q3935" s="9" t="s">
        <v>13797</v>
      </c>
      <c r="R3935" s="10">
        <v>43605</v>
      </c>
      <c r="S3935" s="10">
        <v>45592.623211688056</v>
      </c>
      <c r="T3935" s="11">
        <v>28</v>
      </c>
      <c r="U3935" s="51">
        <v>5</v>
      </c>
      <c r="V3935" s="51">
        <v>2019</v>
      </c>
      <c r="W3935" s="52">
        <v>2024</v>
      </c>
    </row>
    <row r="3936" spans="1:23" x14ac:dyDescent="0.3">
      <c r="A3936" s="22">
        <v>3935</v>
      </c>
      <c r="B3936" s="2" t="s">
        <v>7746</v>
      </c>
      <c r="C3936" s="2" t="s">
        <v>74</v>
      </c>
      <c r="D3936" s="2" t="s">
        <v>40</v>
      </c>
      <c r="E3936" s="3">
        <v>2003</v>
      </c>
      <c r="F3936" s="4">
        <v>5382.62</v>
      </c>
      <c r="G3936" s="5">
        <v>55173</v>
      </c>
      <c r="H3936" s="2" t="s">
        <v>21</v>
      </c>
      <c r="I3936" s="2" t="s">
        <v>29</v>
      </c>
      <c r="J3936" s="6">
        <v>1.8</v>
      </c>
      <c r="K3936" s="7">
        <v>266</v>
      </c>
      <c r="L3936" s="8">
        <v>663</v>
      </c>
      <c r="M3936" s="3">
        <v>3</v>
      </c>
      <c r="N3936" s="3">
        <v>2</v>
      </c>
      <c r="O3936" s="2" t="s">
        <v>42</v>
      </c>
      <c r="P3936" s="9" t="s">
        <v>7745</v>
      </c>
      <c r="Q3936" s="9" t="s">
        <v>13798</v>
      </c>
      <c r="R3936" s="10">
        <v>42745</v>
      </c>
      <c r="S3936" s="10">
        <v>45452.727232492209</v>
      </c>
      <c r="T3936" s="11">
        <v>21</v>
      </c>
      <c r="U3936" s="51">
        <v>1</v>
      </c>
      <c r="V3936" s="51">
        <v>2017</v>
      </c>
      <c r="W3936" s="52">
        <v>2024</v>
      </c>
    </row>
    <row r="3937" spans="1:23" x14ac:dyDescent="0.3">
      <c r="A3937" s="22">
        <v>3936</v>
      </c>
      <c r="B3937" s="2" t="s">
        <v>7748</v>
      </c>
      <c r="C3937" s="2" t="s">
        <v>19</v>
      </c>
      <c r="D3937" s="2" t="s">
        <v>50</v>
      </c>
      <c r="E3937" s="3">
        <v>2023</v>
      </c>
      <c r="F3937" s="4">
        <v>64218.99</v>
      </c>
      <c r="G3937" s="5">
        <v>278359</v>
      </c>
      <c r="H3937" s="2" t="s">
        <v>28</v>
      </c>
      <c r="I3937" s="2" t="s">
        <v>29</v>
      </c>
      <c r="J3937" s="6">
        <v>1.1000000000000001</v>
      </c>
      <c r="K3937" s="7">
        <v>359</v>
      </c>
      <c r="L3937" s="8">
        <v>617</v>
      </c>
      <c r="M3937" s="3">
        <v>4</v>
      </c>
      <c r="N3937" s="3">
        <v>2</v>
      </c>
      <c r="O3937" s="2" t="s">
        <v>30</v>
      </c>
      <c r="P3937" s="9" t="s">
        <v>7747</v>
      </c>
      <c r="Q3937" s="9" t="s">
        <v>13799</v>
      </c>
      <c r="R3937" s="10">
        <v>45085</v>
      </c>
      <c r="S3937" s="10">
        <v>45749.750637173151</v>
      </c>
      <c r="T3937" s="11">
        <v>1</v>
      </c>
      <c r="U3937" s="51">
        <v>6</v>
      </c>
      <c r="V3937" s="51">
        <v>2023</v>
      </c>
      <c r="W3937" s="52">
        <v>2025</v>
      </c>
    </row>
    <row r="3938" spans="1:23" x14ac:dyDescent="0.3">
      <c r="A3938" s="22">
        <v>3937</v>
      </c>
      <c r="B3938" s="2" t="s">
        <v>7750</v>
      </c>
      <c r="C3938" s="2" t="s">
        <v>49</v>
      </c>
      <c r="D3938" s="2" t="s">
        <v>46</v>
      </c>
      <c r="E3938" s="3">
        <v>2019</v>
      </c>
      <c r="F3938" s="4">
        <v>62825.94</v>
      </c>
      <c r="G3938" s="5">
        <v>94224</v>
      </c>
      <c r="H3938" s="2" t="s">
        <v>21</v>
      </c>
      <c r="I3938" s="2" t="s">
        <v>22</v>
      </c>
      <c r="J3938" s="6">
        <v>2.7</v>
      </c>
      <c r="K3938" s="7">
        <v>183</v>
      </c>
      <c r="L3938" s="8">
        <v>632</v>
      </c>
      <c r="M3938" s="3">
        <v>2</v>
      </c>
      <c r="N3938" s="3">
        <v>5</v>
      </c>
      <c r="O3938" s="2" t="s">
        <v>23</v>
      </c>
      <c r="P3938" s="9" t="s">
        <v>7749</v>
      </c>
      <c r="Q3938" s="9" t="s">
        <v>13800</v>
      </c>
      <c r="R3938" s="10">
        <v>43413</v>
      </c>
      <c r="S3938" s="10">
        <v>45244.781643374386</v>
      </c>
      <c r="T3938" s="11">
        <v>5</v>
      </c>
      <c r="U3938" s="51">
        <v>11</v>
      </c>
      <c r="V3938" s="51">
        <v>2018</v>
      </c>
      <c r="W3938" s="52">
        <v>2023</v>
      </c>
    </row>
    <row r="3939" spans="1:23" x14ac:dyDescent="0.3">
      <c r="A3939" s="22">
        <v>3938</v>
      </c>
      <c r="B3939" s="2" t="s">
        <v>7752</v>
      </c>
      <c r="C3939" s="2" t="s">
        <v>63</v>
      </c>
      <c r="D3939" s="2" t="s">
        <v>46</v>
      </c>
      <c r="E3939" s="3">
        <v>2011</v>
      </c>
      <c r="F3939" s="4">
        <v>46766.2</v>
      </c>
      <c r="G3939" s="5">
        <v>67373</v>
      </c>
      <c r="H3939" s="2" t="s">
        <v>28</v>
      </c>
      <c r="I3939" s="2" t="s">
        <v>29</v>
      </c>
      <c r="J3939" s="6">
        <v>1.7</v>
      </c>
      <c r="K3939" s="7">
        <v>518</v>
      </c>
      <c r="L3939" s="8">
        <v>754</v>
      </c>
      <c r="M3939" s="3">
        <v>4</v>
      </c>
      <c r="N3939" s="3">
        <v>7</v>
      </c>
      <c r="O3939" s="2" t="s">
        <v>23</v>
      </c>
      <c r="P3939" s="9" t="s">
        <v>7751</v>
      </c>
      <c r="Q3939" s="9" t="s">
        <v>13801</v>
      </c>
      <c r="R3939" s="10">
        <v>42464</v>
      </c>
      <c r="S3939" s="10">
        <v>45179.798646775067</v>
      </c>
      <c r="T3939" s="11">
        <v>13</v>
      </c>
      <c r="U3939" s="51">
        <v>4</v>
      </c>
      <c r="V3939" s="51">
        <v>2016</v>
      </c>
      <c r="W3939" s="52">
        <v>2023</v>
      </c>
    </row>
    <row r="3940" spans="1:23" x14ac:dyDescent="0.3">
      <c r="A3940" s="22">
        <v>3939</v>
      </c>
      <c r="B3940" s="2" t="s">
        <v>7754</v>
      </c>
      <c r="C3940" s="2" t="s">
        <v>118</v>
      </c>
      <c r="D3940" s="2" t="s">
        <v>46</v>
      </c>
      <c r="E3940" s="3">
        <v>2004</v>
      </c>
      <c r="F3940" s="4">
        <v>12174.2</v>
      </c>
      <c r="G3940" s="5">
        <v>171832</v>
      </c>
      <c r="H3940" s="2" t="s">
        <v>35</v>
      </c>
      <c r="I3940" s="2" t="s">
        <v>22</v>
      </c>
      <c r="J3940" s="6">
        <v>1.4</v>
      </c>
      <c r="K3940" s="7">
        <v>361</v>
      </c>
      <c r="L3940" s="8">
        <v>229</v>
      </c>
      <c r="M3940" s="3">
        <v>2</v>
      </c>
      <c r="N3940" s="3">
        <v>5</v>
      </c>
      <c r="O3940" s="2" t="s">
        <v>42</v>
      </c>
      <c r="P3940" s="9" t="s">
        <v>7753</v>
      </c>
      <c r="Q3940" s="9" t="s">
        <v>13802</v>
      </c>
      <c r="R3940" s="10">
        <v>44994</v>
      </c>
      <c r="S3940" s="10">
        <v>45431.699026851093</v>
      </c>
      <c r="T3940" s="11">
        <v>20</v>
      </c>
      <c r="U3940" s="51">
        <v>3</v>
      </c>
      <c r="V3940" s="51">
        <v>2023</v>
      </c>
      <c r="W3940" s="52">
        <v>2024</v>
      </c>
    </row>
    <row r="3941" spans="1:23" x14ac:dyDescent="0.3">
      <c r="A3941" s="22">
        <v>3940</v>
      </c>
      <c r="B3941" s="2" t="s">
        <v>7756</v>
      </c>
      <c r="C3941" s="2" t="s">
        <v>19</v>
      </c>
      <c r="D3941" s="2" t="s">
        <v>56</v>
      </c>
      <c r="E3941" s="3">
        <v>1996</v>
      </c>
      <c r="F3941" s="4">
        <v>20389.79</v>
      </c>
      <c r="G3941" s="5">
        <v>162600</v>
      </c>
      <c r="H3941" s="2" t="s">
        <v>35</v>
      </c>
      <c r="I3941" s="2" t="s">
        <v>22</v>
      </c>
      <c r="J3941" s="6">
        <v>1.3</v>
      </c>
      <c r="K3941" s="7">
        <v>410</v>
      </c>
      <c r="L3941" s="8">
        <v>508</v>
      </c>
      <c r="M3941" s="3">
        <v>2</v>
      </c>
      <c r="N3941" s="3">
        <v>7</v>
      </c>
      <c r="O3941" s="2" t="s">
        <v>80</v>
      </c>
      <c r="P3941" s="9" t="s">
        <v>7755</v>
      </c>
      <c r="Q3941" s="9" t="s">
        <v>13803</v>
      </c>
      <c r="R3941" s="10">
        <v>42527</v>
      </c>
      <c r="S3941" s="10">
        <v>45423.959478941513</v>
      </c>
      <c r="T3941" s="11">
        <v>28</v>
      </c>
      <c r="U3941" s="51">
        <v>6</v>
      </c>
      <c r="V3941" s="51">
        <v>2016</v>
      </c>
      <c r="W3941" s="52">
        <v>2024</v>
      </c>
    </row>
    <row r="3942" spans="1:23" x14ac:dyDescent="0.3">
      <c r="A3942" s="22">
        <v>3941</v>
      </c>
      <c r="B3942" s="2" t="s">
        <v>7758</v>
      </c>
      <c r="C3942" s="2" t="s">
        <v>63</v>
      </c>
      <c r="D3942" s="2" t="s">
        <v>40</v>
      </c>
      <c r="E3942" s="3">
        <v>2012</v>
      </c>
      <c r="F3942" s="4">
        <v>62285.73</v>
      </c>
      <c r="G3942" s="5">
        <v>68725</v>
      </c>
      <c r="H3942" s="2" t="s">
        <v>41</v>
      </c>
      <c r="I3942" s="2" t="s">
        <v>22</v>
      </c>
      <c r="J3942" s="6">
        <v>5.6</v>
      </c>
      <c r="K3942" s="7">
        <v>632</v>
      </c>
      <c r="L3942" s="8">
        <v>277</v>
      </c>
      <c r="M3942" s="3">
        <v>2</v>
      </c>
      <c r="N3942" s="3">
        <v>4</v>
      </c>
      <c r="O3942" s="2" t="s">
        <v>65</v>
      </c>
      <c r="P3942" s="9" t="s">
        <v>7757</v>
      </c>
      <c r="Q3942" s="9" t="s">
        <v>13804</v>
      </c>
      <c r="R3942" s="10">
        <v>43326</v>
      </c>
      <c r="S3942" s="10">
        <v>45269.460579161547</v>
      </c>
      <c r="T3942" s="11">
        <v>12</v>
      </c>
      <c r="U3942" s="51">
        <v>8</v>
      </c>
      <c r="V3942" s="51">
        <v>2018</v>
      </c>
      <c r="W3942" s="52">
        <v>2023</v>
      </c>
    </row>
    <row r="3943" spans="1:23" x14ac:dyDescent="0.3">
      <c r="A3943" s="22">
        <v>3942</v>
      </c>
      <c r="B3943" s="2" t="s">
        <v>7760</v>
      </c>
      <c r="C3943" s="2" t="s">
        <v>26</v>
      </c>
      <c r="D3943" s="2" t="s">
        <v>34</v>
      </c>
      <c r="E3943" s="3">
        <v>2018</v>
      </c>
      <c r="F3943" s="4">
        <v>35622</v>
      </c>
      <c r="G3943" s="5">
        <v>298514</v>
      </c>
      <c r="H3943" s="2" t="s">
        <v>21</v>
      </c>
      <c r="I3943" s="2" t="s">
        <v>29</v>
      </c>
      <c r="J3943" s="6">
        <v>2.5</v>
      </c>
      <c r="K3943" s="7">
        <v>309</v>
      </c>
      <c r="L3943" s="8">
        <v>353</v>
      </c>
      <c r="M3943" s="3">
        <v>5</v>
      </c>
      <c r="N3943" s="3">
        <v>2</v>
      </c>
      <c r="O3943" s="2" t="s">
        <v>36</v>
      </c>
      <c r="P3943" s="9" t="s">
        <v>7759</v>
      </c>
      <c r="Q3943" s="9" t="s">
        <v>13805</v>
      </c>
      <c r="R3943" s="10">
        <v>42390</v>
      </c>
      <c r="S3943" s="10">
        <v>45251.791045254773</v>
      </c>
      <c r="T3943" s="11">
        <v>6</v>
      </c>
      <c r="U3943" s="51">
        <v>1</v>
      </c>
      <c r="V3943" s="51">
        <v>2016</v>
      </c>
      <c r="W3943" s="52">
        <v>2023</v>
      </c>
    </row>
    <row r="3944" spans="1:23" x14ac:dyDescent="0.3">
      <c r="A3944" s="22">
        <v>3943</v>
      </c>
      <c r="B3944" s="2" t="s">
        <v>7762</v>
      </c>
      <c r="C3944" s="2" t="s">
        <v>63</v>
      </c>
      <c r="D3944" s="2" t="s">
        <v>46</v>
      </c>
      <c r="E3944" s="3">
        <v>1995</v>
      </c>
      <c r="F3944" s="4">
        <v>26728.19</v>
      </c>
      <c r="G3944" s="5">
        <v>33812</v>
      </c>
      <c r="H3944" s="2" t="s">
        <v>21</v>
      </c>
      <c r="I3944" s="2" t="s">
        <v>29</v>
      </c>
      <c r="J3944" s="6">
        <v>3.3</v>
      </c>
      <c r="K3944" s="7">
        <v>558</v>
      </c>
      <c r="L3944" s="8">
        <v>733</v>
      </c>
      <c r="M3944" s="3">
        <v>5</v>
      </c>
      <c r="N3944" s="3">
        <v>5</v>
      </c>
      <c r="O3944" s="2" t="s">
        <v>23</v>
      </c>
      <c r="P3944" s="9" t="s">
        <v>7761</v>
      </c>
      <c r="Q3944" s="9" t="s">
        <v>13806</v>
      </c>
      <c r="R3944" s="10">
        <v>43536</v>
      </c>
      <c r="S3944" s="10">
        <v>45792.829252896299</v>
      </c>
      <c r="T3944" s="11">
        <v>29</v>
      </c>
      <c r="U3944" s="51">
        <v>3</v>
      </c>
      <c r="V3944" s="51">
        <v>2019</v>
      </c>
      <c r="W3944" s="52">
        <v>2025</v>
      </c>
    </row>
    <row r="3945" spans="1:23" x14ac:dyDescent="0.3">
      <c r="A3945" s="22">
        <v>3944</v>
      </c>
      <c r="B3945" s="2" t="s">
        <v>7764</v>
      </c>
      <c r="C3945" s="2" t="s">
        <v>49</v>
      </c>
      <c r="D3945" s="2" t="s">
        <v>56</v>
      </c>
      <c r="E3945" s="3">
        <v>2009</v>
      </c>
      <c r="F3945" s="4">
        <v>5668.38</v>
      </c>
      <c r="G3945" s="5">
        <v>283977</v>
      </c>
      <c r="H3945" s="2" t="s">
        <v>21</v>
      </c>
      <c r="I3945" s="2" t="s">
        <v>22</v>
      </c>
      <c r="J3945" s="6">
        <v>5.2</v>
      </c>
      <c r="K3945" s="7">
        <v>692</v>
      </c>
      <c r="L3945" s="8">
        <v>589</v>
      </c>
      <c r="M3945" s="3">
        <v>2</v>
      </c>
      <c r="N3945" s="3">
        <v>4</v>
      </c>
      <c r="O3945" s="2" t="s">
        <v>85</v>
      </c>
      <c r="P3945" s="9" t="s">
        <v>7763</v>
      </c>
      <c r="Q3945" s="9" t="s">
        <v>13807</v>
      </c>
      <c r="R3945" s="10">
        <v>44744</v>
      </c>
      <c r="S3945" s="10">
        <v>45264.49558616295</v>
      </c>
      <c r="T3945" s="11">
        <v>15</v>
      </c>
      <c r="U3945" s="51">
        <v>7</v>
      </c>
      <c r="V3945" s="51">
        <v>2022</v>
      </c>
      <c r="W3945" s="52">
        <v>2023</v>
      </c>
    </row>
    <row r="3946" spans="1:23" x14ac:dyDescent="0.3">
      <c r="A3946" s="22">
        <v>3945</v>
      </c>
      <c r="B3946" s="2" t="s">
        <v>7766</v>
      </c>
      <c r="C3946" s="2" t="s">
        <v>45</v>
      </c>
      <c r="D3946" s="2" t="s">
        <v>27</v>
      </c>
      <c r="E3946" s="3">
        <v>2019</v>
      </c>
      <c r="F3946" s="4">
        <v>18662.84</v>
      </c>
      <c r="G3946" s="5">
        <v>147614</v>
      </c>
      <c r="H3946" s="2" t="s">
        <v>41</v>
      </c>
      <c r="I3946" s="2" t="s">
        <v>29</v>
      </c>
      <c r="J3946" s="6">
        <v>3.7</v>
      </c>
      <c r="K3946" s="7">
        <v>469</v>
      </c>
      <c r="L3946" s="8">
        <v>202</v>
      </c>
      <c r="M3946" s="3">
        <v>5</v>
      </c>
      <c r="N3946" s="3">
        <v>5</v>
      </c>
      <c r="O3946" s="2" t="s">
        <v>51</v>
      </c>
      <c r="P3946" s="9" t="s">
        <v>7765</v>
      </c>
      <c r="Q3946" s="9" t="s">
        <v>13808</v>
      </c>
      <c r="R3946" s="10">
        <v>41981</v>
      </c>
      <c r="S3946" s="10">
        <v>45499.164519949707</v>
      </c>
      <c r="T3946" s="11">
        <v>5</v>
      </c>
      <c r="U3946" s="51">
        <v>12</v>
      </c>
      <c r="V3946" s="51">
        <v>2014</v>
      </c>
      <c r="W3946" s="52">
        <v>2024</v>
      </c>
    </row>
    <row r="3947" spans="1:23" x14ac:dyDescent="0.3">
      <c r="A3947" s="22">
        <v>3946</v>
      </c>
      <c r="B3947" s="2" t="s">
        <v>13809</v>
      </c>
      <c r="C3947" s="2" t="s">
        <v>26</v>
      </c>
      <c r="D3947" s="2" t="s">
        <v>40</v>
      </c>
      <c r="E3947" s="3">
        <v>2008</v>
      </c>
      <c r="F3947" s="4">
        <v>8644.17</v>
      </c>
      <c r="G3947" s="5">
        <v>167689</v>
      </c>
      <c r="H3947" s="2" t="s">
        <v>21</v>
      </c>
      <c r="I3947" s="2" t="s">
        <v>22</v>
      </c>
      <c r="J3947" s="6">
        <v>3.7</v>
      </c>
      <c r="K3947" s="7">
        <v>130</v>
      </c>
      <c r="L3947" s="8">
        <v>118</v>
      </c>
      <c r="M3947" s="3">
        <v>2</v>
      </c>
      <c r="N3947" s="3">
        <v>4</v>
      </c>
      <c r="O3947" s="2" t="s">
        <v>51</v>
      </c>
      <c r="P3947" s="9" t="s">
        <v>7767</v>
      </c>
      <c r="Q3947" s="9" t="s">
        <v>13810</v>
      </c>
      <c r="R3947" s="10">
        <v>43563</v>
      </c>
      <c r="S3947" s="10">
        <v>45158.186324310584</v>
      </c>
      <c r="T3947" s="11">
        <v>16</v>
      </c>
      <c r="U3947" s="51">
        <v>4</v>
      </c>
      <c r="V3947" s="51">
        <v>2019</v>
      </c>
      <c r="W3947" s="52">
        <v>2023</v>
      </c>
    </row>
    <row r="3948" spans="1:23" x14ac:dyDescent="0.3">
      <c r="A3948" s="22">
        <v>3947</v>
      </c>
      <c r="B3948" s="2" t="s">
        <v>7769</v>
      </c>
      <c r="C3948" s="2" t="s">
        <v>107</v>
      </c>
      <c r="D3948" s="2" t="s">
        <v>27</v>
      </c>
      <c r="E3948" s="3">
        <v>2020</v>
      </c>
      <c r="F3948" s="4">
        <v>8370.58</v>
      </c>
      <c r="G3948" s="5">
        <v>269045</v>
      </c>
      <c r="H3948" s="2" t="s">
        <v>21</v>
      </c>
      <c r="I3948" s="2" t="s">
        <v>22</v>
      </c>
      <c r="J3948" s="6">
        <v>1.6</v>
      </c>
      <c r="K3948" s="7">
        <v>569</v>
      </c>
      <c r="L3948" s="8">
        <v>486</v>
      </c>
      <c r="M3948" s="3">
        <v>2</v>
      </c>
      <c r="N3948" s="3">
        <v>7</v>
      </c>
      <c r="O3948" s="2" t="s">
        <v>23</v>
      </c>
      <c r="P3948" s="9" t="s">
        <v>7768</v>
      </c>
      <c r="Q3948" s="9" t="s">
        <v>13811</v>
      </c>
      <c r="R3948" s="10">
        <v>43912</v>
      </c>
      <c r="S3948" s="10">
        <v>45155.703827811281</v>
      </c>
      <c r="T3948" s="11">
        <v>4</v>
      </c>
      <c r="U3948" s="51">
        <v>3</v>
      </c>
      <c r="V3948" s="51">
        <v>2020</v>
      </c>
      <c r="W3948" s="52">
        <v>2023</v>
      </c>
    </row>
    <row r="3949" spans="1:23" x14ac:dyDescent="0.3">
      <c r="A3949" s="22">
        <v>3948</v>
      </c>
      <c r="B3949" s="2" t="s">
        <v>7771</v>
      </c>
      <c r="C3949" s="2" t="s">
        <v>63</v>
      </c>
      <c r="D3949" s="2" t="s">
        <v>46</v>
      </c>
      <c r="E3949" s="3">
        <v>2007</v>
      </c>
      <c r="F3949" s="4">
        <v>46657.85</v>
      </c>
      <c r="G3949" s="5">
        <v>111907</v>
      </c>
      <c r="H3949" s="2" t="s">
        <v>35</v>
      </c>
      <c r="I3949" s="2" t="s">
        <v>29</v>
      </c>
      <c r="J3949" s="6">
        <v>3.6</v>
      </c>
      <c r="K3949" s="7">
        <v>315</v>
      </c>
      <c r="L3949" s="8">
        <v>704</v>
      </c>
      <c r="M3949" s="3">
        <v>2</v>
      </c>
      <c r="N3949" s="3">
        <v>7</v>
      </c>
      <c r="O3949" s="2" t="s">
        <v>80</v>
      </c>
      <c r="P3949" s="9" t="s">
        <v>7770</v>
      </c>
      <c r="Q3949" s="9" t="s">
        <v>13812</v>
      </c>
      <c r="R3949" s="10">
        <v>43956</v>
      </c>
      <c r="S3949" s="10">
        <v>45354.157518549422</v>
      </c>
      <c r="T3949" s="11">
        <v>17</v>
      </c>
      <c r="U3949" s="51">
        <v>5</v>
      </c>
      <c r="V3949" s="51">
        <v>2020</v>
      </c>
      <c r="W3949" s="52">
        <v>2024</v>
      </c>
    </row>
    <row r="3950" spans="1:23" x14ac:dyDescent="0.3">
      <c r="A3950" s="22">
        <v>3949</v>
      </c>
      <c r="B3950" s="2" t="s">
        <v>7773</v>
      </c>
      <c r="C3950" s="2" t="s">
        <v>45</v>
      </c>
      <c r="D3950" s="2" t="s">
        <v>50</v>
      </c>
      <c r="E3950" s="3">
        <v>2017</v>
      </c>
      <c r="F3950" s="4">
        <v>58185</v>
      </c>
      <c r="G3950" s="5">
        <v>33707</v>
      </c>
      <c r="H3950" s="2" t="s">
        <v>28</v>
      </c>
      <c r="I3950" s="2" t="s">
        <v>29</v>
      </c>
      <c r="J3950" s="6">
        <v>2.2000000000000002</v>
      </c>
      <c r="K3950" s="7">
        <v>74</v>
      </c>
      <c r="L3950" s="8">
        <v>768</v>
      </c>
      <c r="M3950" s="3">
        <v>5</v>
      </c>
      <c r="N3950" s="3">
        <v>7</v>
      </c>
      <c r="O3950" s="2" t="s">
        <v>80</v>
      </c>
      <c r="P3950" s="9" t="s">
        <v>7772</v>
      </c>
      <c r="Q3950" s="9" t="s">
        <v>13813</v>
      </c>
      <c r="R3950" s="10">
        <v>43632</v>
      </c>
      <c r="S3950" s="10">
        <v>45197.614209887703</v>
      </c>
      <c r="T3950" s="11">
        <v>7</v>
      </c>
      <c r="U3950" s="51">
        <v>6</v>
      </c>
      <c r="V3950" s="51">
        <v>2019</v>
      </c>
      <c r="W3950" s="52">
        <v>2023</v>
      </c>
    </row>
    <row r="3951" spans="1:23" x14ac:dyDescent="0.3">
      <c r="A3951" s="22">
        <v>3950</v>
      </c>
      <c r="B3951" s="2" t="s">
        <v>7775</v>
      </c>
      <c r="C3951" s="2" t="s">
        <v>39</v>
      </c>
      <c r="D3951" s="2" t="s">
        <v>46</v>
      </c>
      <c r="E3951" s="3">
        <v>2000</v>
      </c>
      <c r="F3951" s="4">
        <v>54097.95</v>
      </c>
      <c r="G3951" s="5">
        <v>215080</v>
      </c>
      <c r="H3951" s="2" t="s">
        <v>41</v>
      </c>
      <c r="I3951" s="2" t="s">
        <v>22</v>
      </c>
      <c r="J3951" s="6">
        <v>3.4</v>
      </c>
      <c r="K3951" s="7">
        <v>455</v>
      </c>
      <c r="L3951" s="8">
        <v>388</v>
      </c>
      <c r="M3951" s="3">
        <v>3</v>
      </c>
      <c r="N3951" s="3">
        <v>2</v>
      </c>
      <c r="O3951" s="2" t="s">
        <v>23</v>
      </c>
      <c r="P3951" s="9" t="s">
        <v>7774</v>
      </c>
      <c r="Q3951" s="9" t="s">
        <v>13814</v>
      </c>
      <c r="R3951" s="10">
        <v>43748</v>
      </c>
      <c r="S3951" s="10">
        <v>45502.377162478217</v>
      </c>
      <c r="T3951" s="11">
        <v>24</v>
      </c>
      <c r="U3951" s="51">
        <v>10</v>
      </c>
      <c r="V3951" s="51">
        <v>2019</v>
      </c>
      <c r="W3951" s="52">
        <v>2024</v>
      </c>
    </row>
    <row r="3952" spans="1:23" x14ac:dyDescent="0.3">
      <c r="A3952" s="22">
        <v>3951</v>
      </c>
      <c r="B3952" s="2" t="s">
        <v>7777</v>
      </c>
      <c r="C3952" s="2" t="s">
        <v>19</v>
      </c>
      <c r="D3952" s="2" t="s">
        <v>64</v>
      </c>
      <c r="E3952" s="3">
        <v>1991</v>
      </c>
      <c r="F3952" s="4">
        <v>24520.11</v>
      </c>
      <c r="G3952" s="5">
        <v>162796</v>
      </c>
      <c r="H3952" s="2" t="s">
        <v>41</v>
      </c>
      <c r="I3952" s="2" t="s">
        <v>22</v>
      </c>
      <c r="J3952" s="6">
        <v>4.5999999999999996</v>
      </c>
      <c r="K3952" s="7">
        <v>186</v>
      </c>
      <c r="L3952" s="8">
        <v>304</v>
      </c>
      <c r="M3952" s="3">
        <v>5</v>
      </c>
      <c r="N3952" s="3">
        <v>4</v>
      </c>
      <c r="O3952" s="2" t="s">
        <v>65</v>
      </c>
      <c r="P3952" s="9" t="s">
        <v>7776</v>
      </c>
      <c r="Q3952" s="9" t="s">
        <v>13815</v>
      </c>
      <c r="R3952" s="10">
        <v>43650</v>
      </c>
      <c r="S3952" s="10">
        <v>45735.877862618239</v>
      </c>
      <c r="T3952" s="11">
        <v>33</v>
      </c>
      <c r="U3952" s="51">
        <v>7</v>
      </c>
      <c r="V3952" s="51">
        <v>2019</v>
      </c>
      <c r="W3952" s="52">
        <v>2025</v>
      </c>
    </row>
    <row r="3953" spans="1:23" x14ac:dyDescent="0.3">
      <c r="A3953" s="22">
        <v>3952</v>
      </c>
      <c r="B3953" s="2" t="s">
        <v>7779</v>
      </c>
      <c r="C3953" s="2" t="s">
        <v>19</v>
      </c>
      <c r="D3953" s="2" t="s">
        <v>40</v>
      </c>
      <c r="E3953" s="3">
        <v>2021</v>
      </c>
      <c r="F3953" s="4">
        <v>48804.45</v>
      </c>
      <c r="G3953" s="5">
        <v>197016</v>
      </c>
      <c r="H3953" s="2" t="s">
        <v>21</v>
      </c>
      <c r="I3953" s="2" t="s">
        <v>29</v>
      </c>
      <c r="J3953" s="6">
        <v>5.8</v>
      </c>
      <c r="K3953" s="7">
        <v>354</v>
      </c>
      <c r="L3953" s="8">
        <v>734</v>
      </c>
      <c r="M3953" s="3">
        <v>4</v>
      </c>
      <c r="N3953" s="3">
        <v>5</v>
      </c>
      <c r="O3953" s="2" t="s">
        <v>65</v>
      </c>
      <c r="P3953" s="9" t="s">
        <v>7778</v>
      </c>
      <c r="Q3953" s="9" t="s">
        <v>13816</v>
      </c>
      <c r="R3953" s="10">
        <v>42568</v>
      </c>
      <c r="S3953" s="10">
        <v>45829.044495944909</v>
      </c>
      <c r="T3953" s="11">
        <v>3</v>
      </c>
      <c r="U3953" s="51">
        <v>7</v>
      </c>
      <c r="V3953" s="51">
        <v>2016</v>
      </c>
      <c r="W3953" s="52">
        <v>2025</v>
      </c>
    </row>
    <row r="3954" spans="1:23" x14ac:dyDescent="0.3">
      <c r="A3954" s="22">
        <v>3953</v>
      </c>
      <c r="B3954" s="2" t="s">
        <v>7781</v>
      </c>
      <c r="C3954" s="2" t="s">
        <v>107</v>
      </c>
      <c r="D3954" s="2" t="s">
        <v>20</v>
      </c>
      <c r="E3954" s="3">
        <v>1999</v>
      </c>
      <c r="F3954" s="4">
        <v>63027.31</v>
      </c>
      <c r="G3954" s="5">
        <v>11351</v>
      </c>
      <c r="H3954" s="2" t="s">
        <v>21</v>
      </c>
      <c r="I3954" s="2" t="s">
        <v>29</v>
      </c>
      <c r="J3954" s="6">
        <v>4.2</v>
      </c>
      <c r="K3954" s="7">
        <v>221</v>
      </c>
      <c r="L3954" s="8">
        <v>717</v>
      </c>
      <c r="M3954" s="3">
        <v>5</v>
      </c>
      <c r="N3954" s="3">
        <v>5</v>
      </c>
      <c r="O3954" s="2" t="s">
        <v>42</v>
      </c>
      <c r="P3954" s="9" t="s">
        <v>7780</v>
      </c>
      <c r="Q3954" s="9" t="s">
        <v>13817</v>
      </c>
      <c r="R3954" s="10">
        <v>43650</v>
      </c>
      <c r="S3954" s="10">
        <v>45323.199326911097</v>
      </c>
      <c r="T3954" s="11">
        <v>25</v>
      </c>
      <c r="U3954" s="51">
        <v>7</v>
      </c>
      <c r="V3954" s="51">
        <v>2019</v>
      </c>
      <c r="W3954" s="52">
        <v>2024</v>
      </c>
    </row>
    <row r="3955" spans="1:23" x14ac:dyDescent="0.3">
      <c r="A3955" s="22">
        <v>3954</v>
      </c>
      <c r="B3955" s="2" t="s">
        <v>7783</v>
      </c>
      <c r="C3955" s="2" t="s">
        <v>49</v>
      </c>
      <c r="D3955" s="2" t="s">
        <v>56</v>
      </c>
      <c r="E3955" s="3">
        <v>1995</v>
      </c>
      <c r="F3955" s="4">
        <v>76433.539999999994</v>
      </c>
      <c r="G3955" s="5">
        <v>23927</v>
      </c>
      <c r="H3955" s="2" t="s">
        <v>35</v>
      </c>
      <c r="I3955" s="2" t="s">
        <v>29</v>
      </c>
      <c r="J3955" s="6">
        <v>5.4</v>
      </c>
      <c r="K3955" s="7">
        <v>632</v>
      </c>
      <c r="L3955" s="8">
        <v>401</v>
      </c>
      <c r="M3955" s="3">
        <v>5</v>
      </c>
      <c r="N3955" s="3">
        <v>5</v>
      </c>
      <c r="O3955" s="2" t="s">
        <v>80</v>
      </c>
      <c r="P3955" s="9" t="s">
        <v>7782</v>
      </c>
      <c r="Q3955" s="9" t="s">
        <v>13818</v>
      </c>
      <c r="R3955" s="10">
        <v>42482</v>
      </c>
      <c r="S3955" s="10">
        <v>45591.601007247162</v>
      </c>
      <c r="T3955" s="11">
        <v>29</v>
      </c>
      <c r="U3955" s="51">
        <v>4</v>
      </c>
      <c r="V3955" s="51">
        <v>2016</v>
      </c>
      <c r="W3955" s="52">
        <v>2024</v>
      </c>
    </row>
    <row r="3956" spans="1:23" x14ac:dyDescent="0.3">
      <c r="A3956" s="22">
        <v>3955</v>
      </c>
      <c r="B3956" s="2" t="s">
        <v>13819</v>
      </c>
      <c r="C3956" s="2" t="s">
        <v>45</v>
      </c>
      <c r="D3956" s="2" t="s">
        <v>40</v>
      </c>
      <c r="E3956" s="3">
        <v>2015</v>
      </c>
      <c r="F3956" s="4">
        <v>79806.039999999994</v>
      </c>
      <c r="G3956" s="5">
        <v>202794</v>
      </c>
      <c r="H3956" s="2" t="s">
        <v>35</v>
      </c>
      <c r="I3956" s="2" t="s">
        <v>22</v>
      </c>
      <c r="J3956" s="6">
        <v>5.9</v>
      </c>
      <c r="K3956" s="7">
        <v>559</v>
      </c>
      <c r="L3956" s="8">
        <v>178</v>
      </c>
      <c r="M3956" s="3">
        <v>2</v>
      </c>
      <c r="N3956" s="3">
        <v>4</v>
      </c>
      <c r="O3956" s="2" t="s">
        <v>30</v>
      </c>
      <c r="P3956" s="9" t="s">
        <v>7784</v>
      </c>
      <c r="Q3956" s="9" t="s">
        <v>13820</v>
      </c>
      <c r="R3956" s="10">
        <v>43219</v>
      </c>
      <c r="S3956" s="10">
        <v>45293.993485742867</v>
      </c>
      <c r="T3956" s="11">
        <v>9</v>
      </c>
      <c r="U3956" s="51">
        <v>4</v>
      </c>
      <c r="V3956" s="51">
        <v>2018</v>
      </c>
      <c r="W3956" s="52">
        <v>2024</v>
      </c>
    </row>
    <row r="3957" spans="1:23" x14ac:dyDescent="0.3">
      <c r="A3957" s="22">
        <v>3956</v>
      </c>
      <c r="B3957" s="2" t="s">
        <v>7786</v>
      </c>
      <c r="C3957" s="2" t="s">
        <v>63</v>
      </c>
      <c r="D3957" s="2" t="s">
        <v>46</v>
      </c>
      <c r="E3957" s="3">
        <v>1994</v>
      </c>
      <c r="F3957" s="4">
        <v>35203.800000000003</v>
      </c>
      <c r="G3957" s="5">
        <v>110900</v>
      </c>
      <c r="H3957" s="2" t="s">
        <v>28</v>
      </c>
      <c r="I3957" s="2" t="s">
        <v>22</v>
      </c>
      <c r="J3957" s="6">
        <v>4.4000000000000004</v>
      </c>
      <c r="K3957" s="7">
        <v>445</v>
      </c>
      <c r="L3957" s="8">
        <v>439</v>
      </c>
      <c r="M3957" s="3">
        <v>5</v>
      </c>
      <c r="N3957" s="3">
        <v>4</v>
      </c>
      <c r="O3957" s="2" t="s">
        <v>80</v>
      </c>
      <c r="P3957" s="9" t="s">
        <v>7785</v>
      </c>
      <c r="Q3957" s="9" t="s">
        <v>13821</v>
      </c>
      <c r="R3957" s="10">
        <v>44989</v>
      </c>
      <c r="S3957" s="10">
        <v>45795.749837013122</v>
      </c>
      <c r="T3957" s="11">
        <v>30</v>
      </c>
      <c r="U3957" s="51">
        <v>3</v>
      </c>
      <c r="V3957" s="51">
        <v>2023</v>
      </c>
      <c r="W3957" s="52">
        <v>2025</v>
      </c>
    </row>
    <row r="3958" spans="1:23" x14ac:dyDescent="0.3">
      <c r="A3958" s="22">
        <v>3957</v>
      </c>
      <c r="B3958" s="2" t="s">
        <v>7788</v>
      </c>
      <c r="C3958" s="2" t="s">
        <v>63</v>
      </c>
      <c r="D3958" s="2" t="s">
        <v>64</v>
      </c>
      <c r="E3958" s="3">
        <v>2001</v>
      </c>
      <c r="F3958" s="4">
        <v>15191.2</v>
      </c>
      <c r="G3958" s="5">
        <v>106536</v>
      </c>
      <c r="H3958" s="2" t="s">
        <v>21</v>
      </c>
      <c r="I3958" s="2" t="s">
        <v>29</v>
      </c>
      <c r="J3958" s="6">
        <v>5.5</v>
      </c>
      <c r="K3958" s="7">
        <v>152</v>
      </c>
      <c r="L3958" s="8">
        <v>141</v>
      </c>
      <c r="M3958" s="3">
        <v>4</v>
      </c>
      <c r="N3958" s="3">
        <v>4</v>
      </c>
      <c r="O3958" s="2" t="s">
        <v>36</v>
      </c>
      <c r="P3958" s="9" t="s">
        <v>7787</v>
      </c>
      <c r="Q3958" s="9" t="s">
        <v>13822</v>
      </c>
      <c r="R3958" s="10">
        <v>42693</v>
      </c>
      <c r="S3958" s="10">
        <v>45728.2843439145</v>
      </c>
      <c r="T3958" s="11">
        <v>23</v>
      </c>
      <c r="U3958" s="51">
        <v>11</v>
      </c>
      <c r="V3958" s="51">
        <v>2016</v>
      </c>
      <c r="W3958" s="52">
        <v>2025</v>
      </c>
    </row>
    <row r="3959" spans="1:23" x14ac:dyDescent="0.3">
      <c r="A3959" s="22">
        <v>3958</v>
      </c>
      <c r="B3959" s="2" t="s">
        <v>7790</v>
      </c>
      <c r="C3959" s="2" t="s">
        <v>33</v>
      </c>
      <c r="D3959" s="2" t="s">
        <v>56</v>
      </c>
      <c r="E3959" s="3">
        <v>2022</v>
      </c>
      <c r="F3959" s="4">
        <v>43396.86</v>
      </c>
      <c r="G3959" s="5">
        <v>212723</v>
      </c>
      <c r="H3959" s="2" t="s">
        <v>21</v>
      </c>
      <c r="I3959" s="2" t="s">
        <v>22</v>
      </c>
      <c r="J3959" s="6">
        <v>3.8</v>
      </c>
      <c r="K3959" s="7">
        <v>638</v>
      </c>
      <c r="L3959" s="8">
        <v>630</v>
      </c>
      <c r="M3959" s="3">
        <v>5</v>
      </c>
      <c r="N3959" s="3">
        <v>5</v>
      </c>
      <c r="O3959" s="2" t="s">
        <v>85</v>
      </c>
      <c r="P3959" s="9" t="s">
        <v>7789</v>
      </c>
      <c r="Q3959" s="9" t="s">
        <v>13823</v>
      </c>
      <c r="R3959" s="10">
        <v>41990</v>
      </c>
      <c r="S3959" s="10">
        <v>45641.250937233162</v>
      </c>
      <c r="T3959" s="11">
        <v>2</v>
      </c>
      <c r="U3959" s="51">
        <v>12</v>
      </c>
      <c r="V3959" s="51">
        <v>2014</v>
      </c>
      <c r="W3959" s="52">
        <v>2024</v>
      </c>
    </row>
    <row r="3960" spans="1:23" x14ac:dyDescent="0.3">
      <c r="A3960" s="22">
        <v>3959</v>
      </c>
      <c r="B3960" s="2" t="s">
        <v>7792</v>
      </c>
      <c r="C3960" s="2" t="s">
        <v>26</v>
      </c>
      <c r="D3960" s="2" t="s">
        <v>92</v>
      </c>
      <c r="E3960" s="3">
        <v>2005</v>
      </c>
      <c r="F3960" s="4">
        <v>21314.37</v>
      </c>
      <c r="G3960" s="5">
        <v>227511</v>
      </c>
      <c r="H3960" s="2" t="s">
        <v>21</v>
      </c>
      <c r="I3960" s="2" t="s">
        <v>29</v>
      </c>
      <c r="J3960" s="6">
        <v>2.1</v>
      </c>
      <c r="K3960" s="7">
        <v>188</v>
      </c>
      <c r="L3960" s="8">
        <v>147</v>
      </c>
      <c r="M3960" s="3">
        <v>2</v>
      </c>
      <c r="N3960" s="3">
        <v>4</v>
      </c>
      <c r="O3960" s="2" t="s">
        <v>85</v>
      </c>
      <c r="P3960" s="9" t="s">
        <v>7791</v>
      </c>
      <c r="Q3960" s="9" t="s">
        <v>13824</v>
      </c>
      <c r="R3960" s="10">
        <v>41850</v>
      </c>
      <c r="S3960" s="10">
        <v>45319.694625970908</v>
      </c>
      <c r="T3960" s="11">
        <v>19</v>
      </c>
      <c r="U3960" s="51">
        <v>7</v>
      </c>
      <c r="V3960" s="51">
        <v>2014</v>
      </c>
      <c r="W3960" s="52">
        <v>2024</v>
      </c>
    </row>
    <row r="3961" spans="1:23" x14ac:dyDescent="0.3">
      <c r="A3961" s="22">
        <v>3960</v>
      </c>
      <c r="B3961" s="2" t="s">
        <v>7794</v>
      </c>
      <c r="C3961" s="2" t="s">
        <v>74</v>
      </c>
      <c r="D3961" s="2" t="s">
        <v>34</v>
      </c>
      <c r="E3961" s="3">
        <v>2024</v>
      </c>
      <c r="F3961" s="4">
        <v>75059.839999999997</v>
      </c>
      <c r="G3961" s="5">
        <v>244977</v>
      </c>
      <c r="H3961" s="2" t="s">
        <v>35</v>
      </c>
      <c r="I3961" s="2" t="s">
        <v>22</v>
      </c>
      <c r="J3961" s="6">
        <v>1.9</v>
      </c>
      <c r="K3961" s="7">
        <v>504</v>
      </c>
      <c r="L3961" s="8">
        <v>491</v>
      </c>
      <c r="M3961" s="3">
        <v>4</v>
      </c>
      <c r="N3961" s="3">
        <v>7</v>
      </c>
      <c r="O3961" s="2" t="s">
        <v>80</v>
      </c>
      <c r="P3961" s="9" t="s">
        <v>7793</v>
      </c>
      <c r="Q3961" s="9" t="s">
        <v>13825</v>
      </c>
      <c r="R3961" s="10">
        <v>41913</v>
      </c>
      <c r="S3961" s="10">
        <v>45741.719030851877</v>
      </c>
      <c r="T3961" s="11">
        <v>0</v>
      </c>
      <c r="U3961" s="51">
        <v>10</v>
      </c>
      <c r="V3961" s="51">
        <v>2014</v>
      </c>
      <c r="W3961" s="52">
        <v>2025</v>
      </c>
    </row>
    <row r="3962" spans="1:23" x14ac:dyDescent="0.3">
      <c r="A3962" s="22">
        <v>3961</v>
      </c>
      <c r="B3962" s="2" t="s">
        <v>7796</v>
      </c>
      <c r="C3962" s="2" t="s">
        <v>33</v>
      </c>
      <c r="D3962" s="2" t="s">
        <v>64</v>
      </c>
      <c r="E3962" s="3">
        <v>2023</v>
      </c>
      <c r="F3962" s="4">
        <v>21787.37</v>
      </c>
      <c r="G3962" s="5">
        <v>184018</v>
      </c>
      <c r="H3962" s="2" t="s">
        <v>28</v>
      </c>
      <c r="I3962" s="2" t="s">
        <v>29</v>
      </c>
      <c r="J3962" s="6">
        <v>5</v>
      </c>
      <c r="K3962" s="7">
        <v>219</v>
      </c>
      <c r="L3962" s="8">
        <v>265</v>
      </c>
      <c r="M3962" s="3">
        <v>4</v>
      </c>
      <c r="N3962" s="3">
        <v>2</v>
      </c>
      <c r="O3962" s="2" t="s">
        <v>30</v>
      </c>
      <c r="P3962" s="9" t="s">
        <v>7795</v>
      </c>
      <c r="Q3962" s="9" t="s">
        <v>13826</v>
      </c>
      <c r="R3962" s="10">
        <v>43046</v>
      </c>
      <c r="S3962" s="10">
        <v>45810.060699185553</v>
      </c>
      <c r="T3962" s="11">
        <v>1</v>
      </c>
      <c r="U3962" s="51">
        <v>11</v>
      </c>
      <c r="V3962" s="51">
        <v>2017</v>
      </c>
      <c r="W3962" s="52">
        <v>2025</v>
      </c>
    </row>
    <row r="3963" spans="1:23" x14ac:dyDescent="0.3">
      <c r="A3963" s="22">
        <v>3962</v>
      </c>
      <c r="B3963" s="2" t="s">
        <v>7798</v>
      </c>
      <c r="C3963" s="2" t="s">
        <v>49</v>
      </c>
      <c r="D3963" s="2" t="s">
        <v>46</v>
      </c>
      <c r="E3963" s="3">
        <v>2015</v>
      </c>
      <c r="F3963" s="4">
        <v>10198.24</v>
      </c>
      <c r="G3963" s="5">
        <v>222990</v>
      </c>
      <c r="H3963" s="2" t="s">
        <v>21</v>
      </c>
      <c r="I3963" s="2" t="s">
        <v>22</v>
      </c>
      <c r="J3963" s="6">
        <v>4.7</v>
      </c>
      <c r="K3963" s="7">
        <v>292</v>
      </c>
      <c r="L3963" s="8">
        <v>504</v>
      </c>
      <c r="M3963" s="3">
        <v>4</v>
      </c>
      <c r="N3963" s="3">
        <v>2</v>
      </c>
      <c r="O3963" s="2" t="s">
        <v>23</v>
      </c>
      <c r="P3963" s="9" t="s">
        <v>7797</v>
      </c>
      <c r="Q3963" s="9" t="s">
        <v>13827</v>
      </c>
      <c r="R3963" s="10">
        <v>44920</v>
      </c>
      <c r="S3963" s="10">
        <v>45669.142515548832</v>
      </c>
      <c r="T3963" s="11">
        <v>9</v>
      </c>
      <c r="U3963" s="51">
        <v>12</v>
      </c>
      <c r="V3963" s="51">
        <v>2022</v>
      </c>
      <c r="W3963" s="52">
        <v>2025</v>
      </c>
    </row>
    <row r="3964" spans="1:23" x14ac:dyDescent="0.3">
      <c r="A3964" s="22">
        <v>3963</v>
      </c>
      <c r="B3964" s="2" t="s">
        <v>7800</v>
      </c>
      <c r="C3964" s="2" t="s">
        <v>118</v>
      </c>
      <c r="D3964" s="2" t="s">
        <v>27</v>
      </c>
      <c r="E3964" s="3">
        <v>1996</v>
      </c>
      <c r="F3964" s="4">
        <v>63839.16</v>
      </c>
      <c r="G3964" s="5">
        <v>245894</v>
      </c>
      <c r="H3964" s="2" t="s">
        <v>41</v>
      </c>
      <c r="I3964" s="2" t="s">
        <v>22</v>
      </c>
      <c r="J3964" s="6">
        <v>4.2</v>
      </c>
      <c r="K3964" s="7">
        <v>226</v>
      </c>
      <c r="L3964" s="8">
        <v>388</v>
      </c>
      <c r="M3964" s="3">
        <v>2</v>
      </c>
      <c r="N3964" s="3">
        <v>5</v>
      </c>
      <c r="O3964" s="2" t="s">
        <v>65</v>
      </c>
      <c r="P3964" s="9" t="s">
        <v>7799</v>
      </c>
      <c r="Q3964" s="9" t="s">
        <v>13828</v>
      </c>
      <c r="R3964" s="10">
        <v>42747</v>
      </c>
      <c r="S3964" s="10">
        <v>45790.492785602837</v>
      </c>
      <c r="T3964" s="11">
        <v>28</v>
      </c>
      <c r="U3964" s="51">
        <v>1</v>
      </c>
      <c r="V3964" s="51">
        <v>2017</v>
      </c>
      <c r="W3964" s="52">
        <v>2025</v>
      </c>
    </row>
    <row r="3965" spans="1:23" x14ac:dyDescent="0.3">
      <c r="A3965" s="22">
        <v>3964</v>
      </c>
      <c r="B3965" s="2" t="s">
        <v>7802</v>
      </c>
      <c r="C3965" s="2" t="s">
        <v>26</v>
      </c>
      <c r="D3965" s="2" t="s">
        <v>27</v>
      </c>
      <c r="E3965" s="3">
        <v>2012</v>
      </c>
      <c r="F3965" s="4">
        <v>73001.429999999993</v>
      </c>
      <c r="G3965" s="5">
        <v>240912</v>
      </c>
      <c r="H3965" s="2" t="s">
        <v>21</v>
      </c>
      <c r="I3965" s="2" t="s">
        <v>29</v>
      </c>
      <c r="J3965" s="6">
        <v>1.5</v>
      </c>
      <c r="K3965" s="7">
        <v>511</v>
      </c>
      <c r="L3965" s="8">
        <v>720</v>
      </c>
      <c r="M3965" s="3">
        <v>4</v>
      </c>
      <c r="N3965" s="3">
        <v>4</v>
      </c>
      <c r="O3965" s="2" t="s">
        <v>23</v>
      </c>
      <c r="P3965" s="9" t="s">
        <v>7801</v>
      </c>
      <c r="Q3965" s="9" t="s">
        <v>13829</v>
      </c>
      <c r="R3965" s="10">
        <v>43955</v>
      </c>
      <c r="S3965" s="10">
        <v>45740.404767999316</v>
      </c>
      <c r="T3965" s="11">
        <v>12</v>
      </c>
      <c r="U3965" s="51">
        <v>5</v>
      </c>
      <c r="V3965" s="51">
        <v>2020</v>
      </c>
      <c r="W3965" s="52">
        <v>2025</v>
      </c>
    </row>
    <row r="3966" spans="1:23" x14ac:dyDescent="0.3">
      <c r="A3966" s="22">
        <v>3965</v>
      </c>
      <c r="B3966" s="2" t="s">
        <v>7804</v>
      </c>
      <c r="C3966" s="2" t="s">
        <v>49</v>
      </c>
      <c r="D3966" s="2" t="s">
        <v>56</v>
      </c>
      <c r="E3966" s="3">
        <v>1996</v>
      </c>
      <c r="F3966" s="4">
        <v>74646.23</v>
      </c>
      <c r="G3966" s="5">
        <v>121450</v>
      </c>
      <c r="H3966" s="2" t="s">
        <v>28</v>
      </c>
      <c r="I3966" s="2" t="s">
        <v>22</v>
      </c>
      <c r="J3966" s="6">
        <v>4.7</v>
      </c>
      <c r="K3966" s="7">
        <v>97</v>
      </c>
      <c r="L3966" s="8">
        <v>538</v>
      </c>
      <c r="M3966" s="3">
        <v>5</v>
      </c>
      <c r="N3966" s="3">
        <v>7</v>
      </c>
      <c r="O3966" s="2" t="s">
        <v>30</v>
      </c>
      <c r="P3966" s="9" t="s">
        <v>7803</v>
      </c>
      <c r="Q3966" s="9" t="s">
        <v>13830</v>
      </c>
      <c r="R3966" s="10">
        <v>44524</v>
      </c>
      <c r="S3966" s="10">
        <v>45613.65141732918</v>
      </c>
      <c r="T3966" s="11">
        <v>28</v>
      </c>
      <c r="U3966" s="51">
        <v>11</v>
      </c>
      <c r="V3966" s="51">
        <v>2021</v>
      </c>
      <c r="W3966" s="52">
        <v>2024</v>
      </c>
    </row>
    <row r="3967" spans="1:23" x14ac:dyDescent="0.3">
      <c r="A3967" s="22">
        <v>3966</v>
      </c>
      <c r="B3967" s="2" t="s">
        <v>7806</v>
      </c>
      <c r="C3967" s="2" t="s">
        <v>49</v>
      </c>
      <c r="D3967" s="2" t="s">
        <v>92</v>
      </c>
      <c r="E3967" s="3">
        <v>2000</v>
      </c>
      <c r="F3967" s="4">
        <v>47073.27</v>
      </c>
      <c r="G3967" s="5">
        <v>290567</v>
      </c>
      <c r="H3967" s="2" t="s">
        <v>41</v>
      </c>
      <c r="I3967" s="2" t="s">
        <v>22</v>
      </c>
      <c r="J3967" s="6">
        <v>4.3</v>
      </c>
      <c r="K3967" s="7">
        <v>407</v>
      </c>
      <c r="L3967" s="8">
        <v>380</v>
      </c>
      <c r="M3967" s="3">
        <v>3</v>
      </c>
      <c r="N3967" s="3">
        <v>7</v>
      </c>
      <c r="O3967" s="2" t="s">
        <v>85</v>
      </c>
      <c r="P3967" s="9" t="s">
        <v>7805</v>
      </c>
      <c r="Q3967" s="9" t="s">
        <v>13831</v>
      </c>
      <c r="R3967" s="10">
        <v>41978</v>
      </c>
      <c r="S3967" s="10">
        <v>45615.111709387587</v>
      </c>
      <c r="T3967" s="11">
        <v>24</v>
      </c>
      <c r="U3967" s="51">
        <v>12</v>
      </c>
      <c r="V3967" s="51">
        <v>2014</v>
      </c>
      <c r="W3967" s="52">
        <v>2024</v>
      </c>
    </row>
    <row r="3968" spans="1:23" x14ac:dyDescent="0.3">
      <c r="A3968" s="22">
        <v>3967</v>
      </c>
      <c r="B3968" s="2" t="s">
        <v>7808</v>
      </c>
      <c r="C3968" s="2" t="s">
        <v>74</v>
      </c>
      <c r="D3968" s="2" t="s">
        <v>64</v>
      </c>
      <c r="E3968" s="3">
        <v>2012</v>
      </c>
      <c r="F3968" s="4">
        <v>24339.68</v>
      </c>
      <c r="G3968" s="5">
        <v>39578</v>
      </c>
      <c r="H3968" s="2" t="s">
        <v>35</v>
      </c>
      <c r="I3968" s="2" t="s">
        <v>22</v>
      </c>
      <c r="J3968" s="6">
        <v>3.7</v>
      </c>
      <c r="K3968" s="7">
        <v>624</v>
      </c>
      <c r="L3968" s="8">
        <v>125</v>
      </c>
      <c r="M3968" s="3">
        <v>5</v>
      </c>
      <c r="N3968" s="3">
        <v>4</v>
      </c>
      <c r="O3968" s="2" t="s">
        <v>85</v>
      </c>
      <c r="P3968" s="9" t="s">
        <v>7807</v>
      </c>
      <c r="Q3968" s="9" t="s">
        <v>13832</v>
      </c>
      <c r="R3968" s="10">
        <v>42054</v>
      </c>
      <c r="S3968" s="10">
        <v>45797.064099865704</v>
      </c>
      <c r="T3968" s="11">
        <v>12</v>
      </c>
      <c r="U3968" s="51">
        <v>2</v>
      </c>
      <c r="V3968" s="51">
        <v>2015</v>
      </c>
      <c r="W3968" s="52">
        <v>2025</v>
      </c>
    </row>
    <row r="3969" spans="1:23" x14ac:dyDescent="0.3">
      <c r="A3969" s="22">
        <v>3968</v>
      </c>
      <c r="B3969" s="2" t="s">
        <v>7810</v>
      </c>
      <c r="C3969" s="2" t="s">
        <v>49</v>
      </c>
      <c r="D3969" s="2" t="s">
        <v>50</v>
      </c>
      <c r="E3969" s="3">
        <v>1992</v>
      </c>
      <c r="F3969" s="4">
        <v>35105.42</v>
      </c>
      <c r="G3969" s="5">
        <v>83220</v>
      </c>
      <c r="H3969" s="2" t="s">
        <v>28</v>
      </c>
      <c r="I3969" s="2" t="s">
        <v>29</v>
      </c>
      <c r="J3969" s="6">
        <v>1.4</v>
      </c>
      <c r="K3969" s="7">
        <v>523</v>
      </c>
      <c r="L3969" s="8">
        <v>455</v>
      </c>
      <c r="M3969" s="3">
        <v>3</v>
      </c>
      <c r="N3969" s="3">
        <v>4</v>
      </c>
      <c r="O3969" s="2" t="s">
        <v>80</v>
      </c>
      <c r="P3969" s="9" t="s">
        <v>7809</v>
      </c>
      <c r="Q3969" s="9" t="s">
        <v>13833</v>
      </c>
      <c r="R3969" s="10">
        <v>41977</v>
      </c>
      <c r="S3969" s="10">
        <v>45588.096306306979</v>
      </c>
      <c r="T3969" s="11">
        <v>32</v>
      </c>
      <c r="U3969" s="51">
        <v>12</v>
      </c>
      <c r="V3969" s="51">
        <v>2014</v>
      </c>
      <c r="W3969" s="52">
        <v>2024</v>
      </c>
    </row>
    <row r="3970" spans="1:23" x14ac:dyDescent="0.3">
      <c r="A3970" s="22">
        <v>3969</v>
      </c>
      <c r="B3970" s="2" t="s">
        <v>7812</v>
      </c>
      <c r="C3970" s="2" t="s">
        <v>118</v>
      </c>
      <c r="D3970" s="2" t="s">
        <v>27</v>
      </c>
      <c r="E3970" s="3">
        <v>2009</v>
      </c>
      <c r="F3970" s="4">
        <v>50980.47</v>
      </c>
      <c r="G3970" s="5">
        <v>99262</v>
      </c>
      <c r="H3970" s="2" t="s">
        <v>35</v>
      </c>
      <c r="I3970" s="2" t="s">
        <v>22</v>
      </c>
      <c r="J3970" s="6">
        <v>1.7</v>
      </c>
      <c r="K3970" s="7">
        <v>174</v>
      </c>
      <c r="L3970" s="8">
        <v>477</v>
      </c>
      <c r="M3970" s="3">
        <v>4</v>
      </c>
      <c r="N3970" s="3">
        <v>5</v>
      </c>
      <c r="O3970" s="2" t="s">
        <v>23</v>
      </c>
      <c r="P3970" s="9" t="s">
        <v>7811</v>
      </c>
      <c r="Q3970" s="9" t="s">
        <v>13834</v>
      </c>
      <c r="R3970" s="10">
        <v>42920</v>
      </c>
      <c r="S3970" s="10">
        <v>45179.506588363387</v>
      </c>
      <c r="T3970" s="11">
        <v>15</v>
      </c>
      <c r="U3970" s="51">
        <v>7</v>
      </c>
      <c r="V3970" s="51">
        <v>2017</v>
      </c>
      <c r="W3970" s="52">
        <v>2023</v>
      </c>
    </row>
    <row r="3971" spans="1:23" x14ac:dyDescent="0.3">
      <c r="A3971" s="22">
        <v>3970</v>
      </c>
      <c r="B3971" s="2" t="s">
        <v>13835</v>
      </c>
      <c r="C3971" s="2" t="s">
        <v>19</v>
      </c>
      <c r="D3971" s="2" t="s">
        <v>64</v>
      </c>
      <c r="E3971" s="3">
        <v>2006</v>
      </c>
      <c r="F3971" s="4">
        <v>36972.080000000002</v>
      </c>
      <c r="G3971" s="5">
        <v>34602</v>
      </c>
      <c r="H3971" s="2" t="s">
        <v>21</v>
      </c>
      <c r="I3971" s="2" t="s">
        <v>22</v>
      </c>
      <c r="J3971" s="6">
        <v>4.5999999999999996</v>
      </c>
      <c r="K3971" s="7">
        <v>490</v>
      </c>
      <c r="L3971" s="8">
        <v>679</v>
      </c>
      <c r="M3971" s="3">
        <v>5</v>
      </c>
      <c r="N3971" s="3">
        <v>7</v>
      </c>
      <c r="O3971" s="2" t="s">
        <v>80</v>
      </c>
      <c r="P3971" s="9" t="s">
        <v>7813</v>
      </c>
      <c r="Q3971" s="9" t="s">
        <v>13836</v>
      </c>
      <c r="R3971" s="10">
        <v>44822</v>
      </c>
      <c r="S3971" s="10">
        <v>45393.147316509006</v>
      </c>
      <c r="T3971" s="11">
        <v>18</v>
      </c>
      <c r="U3971" s="51">
        <v>9</v>
      </c>
      <c r="V3971" s="51">
        <v>2022</v>
      </c>
      <c r="W3971" s="52">
        <v>2024</v>
      </c>
    </row>
    <row r="3972" spans="1:23" x14ac:dyDescent="0.3">
      <c r="A3972" s="22">
        <v>3971</v>
      </c>
      <c r="B3972" s="2" t="s">
        <v>7815</v>
      </c>
      <c r="C3972" s="2" t="s">
        <v>26</v>
      </c>
      <c r="D3972" s="2" t="s">
        <v>64</v>
      </c>
      <c r="E3972" s="3">
        <v>2015</v>
      </c>
      <c r="F3972" s="4">
        <v>37681.589999999997</v>
      </c>
      <c r="G3972" s="5">
        <v>46195</v>
      </c>
      <c r="H3972" s="2" t="s">
        <v>21</v>
      </c>
      <c r="I3972" s="2" t="s">
        <v>22</v>
      </c>
      <c r="J3972" s="6">
        <v>1.9</v>
      </c>
      <c r="K3972" s="7">
        <v>672</v>
      </c>
      <c r="L3972" s="8">
        <v>319</v>
      </c>
      <c r="M3972" s="3">
        <v>3</v>
      </c>
      <c r="N3972" s="3">
        <v>7</v>
      </c>
      <c r="O3972" s="2" t="s">
        <v>42</v>
      </c>
      <c r="P3972" s="9" t="s">
        <v>7814</v>
      </c>
      <c r="Q3972" s="9" t="s">
        <v>13837</v>
      </c>
      <c r="R3972" s="10">
        <v>43684</v>
      </c>
      <c r="S3972" s="10">
        <v>45495.367760597837</v>
      </c>
      <c r="T3972" s="11">
        <v>9</v>
      </c>
      <c r="U3972" s="51">
        <v>8</v>
      </c>
      <c r="V3972" s="51">
        <v>2019</v>
      </c>
      <c r="W3972" s="52">
        <v>2024</v>
      </c>
    </row>
    <row r="3973" spans="1:23" x14ac:dyDescent="0.3">
      <c r="A3973" s="22">
        <v>3972</v>
      </c>
      <c r="B3973" s="2" t="s">
        <v>7817</v>
      </c>
      <c r="C3973" s="2" t="s">
        <v>26</v>
      </c>
      <c r="D3973" s="2" t="s">
        <v>50</v>
      </c>
      <c r="E3973" s="3">
        <v>2005</v>
      </c>
      <c r="F3973" s="4">
        <v>74842.070000000007</v>
      </c>
      <c r="G3973" s="5">
        <v>45043</v>
      </c>
      <c r="H3973" s="2" t="s">
        <v>41</v>
      </c>
      <c r="I3973" s="2" t="s">
        <v>29</v>
      </c>
      <c r="J3973" s="6">
        <v>4.5999999999999996</v>
      </c>
      <c r="K3973" s="7">
        <v>354</v>
      </c>
      <c r="L3973" s="8">
        <v>644</v>
      </c>
      <c r="M3973" s="3">
        <v>3</v>
      </c>
      <c r="N3973" s="3">
        <v>4</v>
      </c>
      <c r="O3973" s="2" t="s">
        <v>65</v>
      </c>
      <c r="P3973" s="9" t="s">
        <v>7816</v>
      </c>
      <c r="Q3973" s="9" t="s">
        <v>13838</v>
      </c>
      <c r="R3973" s="10">
        <v>42929</v>
      </c>
      <c r="S3973" s="10">
        <v>45424.689624970713</v>
      </c>
      <c r="T3973" s="11">
        <v>19</v>
      </c>
      <c r="U3973" s="51">
        <v>7</v>
      </c>
      <c r="V3973" s="51">
        <v>2017</v>
      </c>
      <c r="W3973" s="52">
        <v>2024</v>
      </c>
    </row>
    <row r="3974" spans="1:23" x14ac:dyDescent="0.3">
      <c r="A3974" s="22">
        <v>3973</v>
      </c>
      <c r="B3974" s="2" t="s">
        <v>7819</v>
      </c>
      <c r="C3974" s="2" t="s">
        <v>118</v>
      </c>
      <c r="D3974" s="2" t="s">
        <v>20</v>
      </c>
      <c r="E3974" s="3">
        <v>1990</v>
      </c>
      <c r="F3974" s="4">
        <v>69514.289999999994</v>
      </c>
      <c r="G3974" s="5">
        <v>227697</v>
      </c>
      <c r="H3974" s="2" t="s">
        <v>21</v>
      </c>
      <c r="I3974" s="2" t="s">
        <v>22</v>
      </c>
      <c r="J3974" s="6">
        <v>5.2</v>
      </c>
      <c r="K3974" s="7">
        <v>188</v>
      </c>
      <c r="L3974" s="8">
        <v>751</v>
      </c>
      <c r="M3974" s="3">
        <v>3</v>
      </c>
      <c r="N3974" s="3">
        <v>4</v>
      </c>
      <c r="O3974" s="2" t="s">
        <v>85</v>
      </c>
      <c r="P3974" s="9" t="s">
        <v>7818</v>
      </c>
      <c r="Q3974" s="9" t="s">
        <v>13839</v>
      </c>
      <c r="R3974" s="10">
        <v>42738</v>
      </c>
      <c r="S3974" s="10">
        <v>45424.835654176553</v>
      </c>
      <c r="T3974" s="11">
        <v>34</v>
      </c>
      <c r="U3974" s="51">
        <v>1</v>
      </c>
      <c r="V3974" s="51">
        <v>2017</v>
      </c>
      <c r="W3974" s="52">
        <v>2024</v>
      </c>
    </row>
    <row r="3975" spans="1:23" x14ac:dyDescent="0.3">
      <c r="A3975" s="22">
        <v>3974</v>
      </c>
      <c r="B3975" s="2" t="s">
        <v>7821</v>
      </c>
      <c r="C3975" s="2" t="s">
        <v>45</v>
      </c>
      <c r="D3975" s="2" t="s">
        <v>92</v>
      </c>
      <c r="E3975" s="3">
        <v>1992</v>
      </c>
      <c r="F3975" s="4">
        <v>72537.73</v>
      </c>
      <c r="G3975" s="5">
        <v>224736</v>
      </c>
      <c r="H3975" s="2" t="s">
        <v>41</v>
      </c>
      <c r="I3975" s="2" t="s">
        <v>29</v>
      </c>
      <c r="J3975" s="6">
        <v>5.8</v>
      </c>
      <c r="K3975" s="7">
        <v>115</v>
      </c>
      <c r="L3975" s="8">
        <v>178</v>
      </c>
      <c r="M3975" s="3">
        <v>4</v>
      </c>
      <c r="N3975" s="3">
        <v>5</v>
      </c>
      <c r="O3975" s="2" t="s">
        <v>80</v>
      </c>
      <c r="P3975" s="9" t="s">
        <v>7820</v>
      </c>
      <c r="Q3975" s="9" t="s">
        <v>13840</v>
      </c>
      <c r="R3975" s="10">
        <v>42245</v>
      </c>
      <c r="S3975" s="10">
        <v>45403.077302506223</v>
      </c>
      <c r="T3975" s="11">
        <v>32</v>
      </c>
      <c r="U3975" s="51">
        <v>8</v>
      </c>
      <c r="V3975" s="51">
        <v>2015</v>
      </c>
      <c r="W3975" s="52">
        <v>2024</v>
      </c>
    </row>
    <row r="3976" spans="1:23" x14ac:dyDescent="0.3">
      <c r="A3976" s="22">
        <v>3975</v>
      </c>
      <c r="B3976" s="2" t="s">
        <v>7823</v>
      </c>
      <c r="C3976" s="2" t="s">
        <v>39</v>
      </c>
      <c r="D3976" s="2" t="s">
        <v>64</v>
      </c>
      <c r="E3976" s="3">
        <v>2009</v>
      </c>
      <c r="F3976" s="4">
        <v>48339.16</v>
      </c>
      <c r="G3976" s="5">
        <v>46064</v>
      </c>
      <c r="H3976" s="2" t="s">
        <v>41</v>
      </c>
      <c r="I3976" s="2" t="s">
        <v>29</v>
      </c>
      <c r="J3976" s="6">
        <v>3.6</v>
      </c>
      <c r="K3976" s="7">
        <v>526</v>
      </c>
      <c r="L3976" s="8">
        <v>657</v>
      </c>
      <c r="M3976" s="3">
        <v>3</v>
      </c>
      <c r="N3976" s="3">
        <v>5</v>
      </c>
      <c r="O3976" s="2" t="s">
        <v>80</v>
      </c>
      <c r="P3976" s="9" t="s">
        <v>7822</v>
      </c>
      <c r="Q3976" s="9" t="s">
        <v>13841</v>
      </c>
      <c r="R3976" s="10">
        <v>42788</v>
      </c>
      <c r="S3976" s="10">
        <v>45815.901867419198</v>
      </c>
      <c r="T3976" s="11">
        <v>15</v>
      </c>
      <c r="U3976" s="51">
        <v>2</v>
      </c>
      <c r="V3976" s="51">
        <v>2017</v>
      </c>
      <c r="W3976" s="52">
        <v>2025</v>
      </c>
    </row>
    <row r="3977" spans="1:23" x14ac:dyDescent="0.3">
      <c r="A3977" s="22">
        <v>3976</v>
      </c>
      <c r="B3977" s="2" t="s">
        <v>7825</v>
      </c>
      <c r="C3977" s="2" t="s">
        <v>45</v>
      </c>
      <c r="D3977" s="2" t="s">
        <v>40</v>
      </c>
      <c r="E3977" s="3">
        <v>1990</v>
      </c>
      <c r="F3977" s="4">
        <v>39076.239999999998</v>
      </c>
      <c r="G3977" s="5">
        <v>117756</v>
      </c>
      <c r="H3977" s="2" t="s">
        <v>35</v>
      </c>
      <c r="I3977" s="2" t="s">
        <v>29</v>
      </c>
      <c r="J3977" s="6">
        <v>2.2000000000000002</v>
      </c>
      <c r="K3977" s="7">
        <v>407</v>
      </c>
      <c r="L3977" s="8">
        <v>309</v>
      </c>
      <c r="M3977" s="3">
        <v>4</v>
      </c>
      <c r="N3977" s="3">
        <v>4</v>
      </c>
      <c r="O3977" s="2" t="s">
        <v>30</v>
      </c>
      <c r="P3977" s="9" t="s">
        <v>7824</v>
      </c>
      <c r="Q3977" s="9" t="s">
        <v>13842</v>
      </c>
      <c r="R3977" s="10">
        <v>42120</v>
      </c>
      <c r="S3977" s="10">
        <v>45177.316150275772</v>
      </c>
      <c r="T3977" s="11">
        <v>34</v>
      </c>
      <c r="U3977" s="51">
        <v>4</v>
      </c>
      <c r="V3977" s="51">
        <v>2015</v>
      </c>
      <c r="W3977" s="52">
        <v>2023</v>
      </c>
    </row>
    <row r="3978" spans="1:23" x14ac:dyDescent="0.3">
      <c r="A3978" s="22">
        <v>3977</v>
      </c>
      <c r="B3978" s="2" t="s">
        <v>7827</v>
      </c>
      <c r="C3978" s="2" t="s">
        <v>49</v>
      </c>
      <c r="D3978" s="2" t="s">
        <v>27</v>
      </c>
      <c r="E3978" s="3">
        <v>2006</v>
      </c>
      <c r="F3978" s="4">
        <v>22910.6</v>
      </c>
      <c r="G3978" s="5">
        <v>95225</v>
      </c>
      <c r="H3978" s="2" t="s">
        <v>28</v>
      </c>
      <c r="I3978" s="2" t="s">
        <v>29</v>
      </c>
      <c r="J3978" s="6">
        <v>2.5</v>
      </c>
      <c r="K3978" s="7">
        <v>339</v>
      </c>
      <c r="L3978" s="8">
        <v>587</v>
      </c>
      <c r="M3978" s="3">
        <v>3</v>
      </c>
      <c r="N3978" s="3">
        <v>2</v>
      </c>
      <c r="O3978" s="2" t="s">
        <v>65</v>
      </c>
      <c r="P3978" s="9" t="s">
        <v>7826</v>
      </c>
      <c r="Q3978" s="9" t="s">
        <v>13843</v>
      </c>
      <c r="R3978" s="10">
        <v>44121</v>
      </c>
      <c r="S3978" s="10">
        <v>45253.251337313181</v>
      </c>
      <c r="T3978" s="11">
        <v>18</v>
      </c>
      <c r="U3978" s="51">
        <v>10</v>
      </c>
      <c r="V3978" s="51">
        <v>2020</v>
      </c>
      <c r="W3978" s="52">
        <v>2023</v>
      </c>
    </row>
    <row r="3979" spans="1:23" x14ac:dyDescent="0.3">
      <c r="A3979" s="22">
        <v>3978</v>
      </c>
      <c r="B3979" s="2" t="s">
        <v>7829</v>
      </c>
      <c r="C3979" s="2" t="s">
        <v>118</v>
      </c>
      <c r="D3979" s="2" t="s">
        <v>27</v>
      </c>
      <c r="E3979" s="3">
        <v>2002</v>
      </c>
      <c r="F3979" s="4">
        <v>63920.959999999999</v>
      </c>
      <c r="G3979" s="5">
        <v>194743</v>
      </c>
      <c r="H3979" s="2" t="s">
        <v>41</v>
      </c>
      <c r="I3979" s="2" t="s">
        <v>29</v>
      </c>
      <c r="J3979" s="6">
        <v>3.5</v>
      </c>
      <c r="K3979" s="7">
        <v>353</v>
      </c>
      <c r="L3979" s="8">
        <v>390</v>
      </c>
      <c r="M3979" s="3">
        <v>4</v>
      </c>
      <c r="N3979" s="3">
        <v>5</v>
      </c>
      <c r="O3979" s="2" t="s">
        <v>85</v>
      </c>
      <c r="P3979" s="9" t="s">
        <v>7828</v>
      </c>
      <c r="Q3979" s="9" t="s">
        <v>13844</v>
      </c>
      <c r="R3979" s="10">
        <v>44943</v>
      </c>
      <c r="S3979" s="10">
        <v>45581.378962838287</v>
      </c>
      <c r="T3979" s="11">
        <v>22</v>
      </c>
      <c r="U3979" s="51">
        <v>1</v>
      </c>
      <c r="V3979" s="51">
        <v>2023</v>
      </c>
      <c r="W3979" s="52">
        <v>2024</v>
      </c>
    </row>
    <row r="3980" spans="1:23" x14ac:dyDescent="0.3">
      <c r="A3980" s="22">
        <v>3979</v>
      </c>
      <c r="B3980" s="2" t="s">
        <v>7831</v>
      </c>
      <c r="C3980" s="2" t="s">
        <v>45</v>
      </c>
      <c r="D3980" s="2" t="s">
        <v>79</v>
      </c>
      <c r="E3980" s="3">
        <v>2019</v>
      </c>
      <c r="F3980" s="4">
        <v>29841.88</v>
      </c>
      <c r="G3980" s="5">
        <v>154865</v>
      </c>
      <c r="H3980" s="2" t="s">
        <v>41</v>
      </c>
      <c r="I3980" s="2" t="s">
        <v>22</v>
      </c>
      <c r="J3980" s="6">
        <v>5.2</v>
      </c>
      <c r="K3980" s="7">
        <v>271</v>
      </c>
      <c r="L3980" s="8">
        <v>780</v>
      </c>
      <c r="M3980" s="3">
        <v>2</v>
      </c>
      <c r="N3980" s="3">
        <v>7</v>
      </c>
      <c r="O3980" s="2" t="s">
        <v>85</v>
      </c>
      <c r="P3980" s="9" t="s">
        <v>7830</v>
      </c>
      <c r="Q3980" s="9" t="s">
        <v>13845</v>
      </c>
      <c r="R3980" s="10">
        <v>43021</v>
      </c>
      <c r="S3980" s="10">
        <v>45820.574802006122</v>
      </c>
      <c r="T3980" s="11">
        <v>5</v>
      </c>
      <c r="U3980" s="51">
        <v>10</v>
      </c>
      <c r="V3980" s="51">
        <v>2017</v>
      </c>
      <c r="W3980" s="52">
        <v>2025</v>
      </c>
    </row>
    <row r="3981" spans="1:23" x14ac:dyDescent="0.3">
      <c r="A3981" s="22">
        <v>3980</v>
      </c>
      <c r="B3981" s="2" t="s">
        <v>7833</v>
      </c>
      <c r="C3981" s="2" t="s">
        <v>74</v>
      </c>
      <c r="D3981" s="2" t="s">
        <v>46</v>
      </c>
      <c r="E3981" s="3">
        <v>2016</v>
      </c>
      <c r="F3981" s="4">
        <v>8225.75</v>
      </c>
      <c r="G3981" s="5">
        <v>140850</v>
      </c>
      <c r="H3981" s="2" t="s">
        <v>41</v>
      </c>
      <c r="I3981" s="2" t="s">
        <v>22</v>
      </c>
      <c r="J3981" s="6">
        <v>1.7</v>
      </c>
      <c r="K3981" s="7">
        <v>548</v>
      </c>
      <c r="L3981" s="8">
        <v>758</v>
      </c>
      <c r="M3981" s="3">
        <v>2</v>
      </c>
      <c r="N3981" s="3">
        <v>5</v>
      </c>
      <c r="O3981" s="2" t="s">
        <v>23</v>
      </c>
      <c r="P3981" s="9" t="s">
        <v>7832</v>
      </c>
      <c r="Q3981" s="9" t="s">
        <v>13846</v>
      </c>
      <c r="R3981" s="10">
        <v>42503</v>
      </c>
      <c r="S3981" s="10">
        <v>45637.308148675453</v>
      </c>
      <c r="T3981" s="11">
        <v>8</v>
      </c>
      <c r="U3981" s="51">
        <v>5</v>
      </c>
      <c r="V3981" s="51">
        <v>2016</v>
      </c>
      <c r="W3981" s="52">
        <v>2024</v>
      </c>
    </row>
    <row r="3982" spans="1:23" x14ac:dyDescent="0.3">
      <c r="A3982" s="22">
        <v>3981</v>
      </c>
      <c r="B3982" s="2" t="s">
        <v>7835</v>
      </c>
      <c r="C3982" s="2" t="s">
        <v>107</v>
      </c>
      <c r="D3982" s="2" t="s">
        <v>34</v>
      </c>
      <c r="E3982" s="3">
        <v>2017</v>
      </c>
      <c r="F3982" s="4">
        <v>10410.01</v>
      </c>
      <c r="G3982" s="5">
        <v>23050</v>
      </c>
      <c r="H3982" s="2" t="s">
        <v>21</v>
      </c>
      <c r="I3982" s="2" t="s">
        <v>22</v>
      </c>
      <c r="J3982" s="6">
        <v>2.4</v>
      </c>
      <c r="K3982" s="7">
        <v>215</v>
      </c>
      <c r="L3982" s="8">
        <v>377</v>
      </c>
      <c r="M3982" s="3">
        <v>3</v>
      </c>
      <c r="N3982" s="3">
        <v>2</v>
      </c>
      <c r="O3982" s="2" t="s">
        <v>36</v>
      </c>
      <c r="P3982" s="9" t="s">
        <v>7834</v>
      </c>
      <c r="Q3982" s="9" t="s">
        <v>13847</v>
      </c>
      <c r="R3982" s="10">
        <v>42510</v>
      </c>
      <c r="S3982" s="10">
        <v>45307.136114268578</v>
      </c>
      <c r="T3982" s="11">
        <v>7</v>
      </c>
      <c r="U3982" s="51">
        <v>5</v>
      </c>
      <c r="V3982" s="51">
        <v>2016</v>
      </c>
      <c r="W3982" s="52">
        <v>2024</v>
      </c>
    </row>
    <row r="3983" spans="1:23" x14ac:dyDescent="0.3">
      <c r="A3983" s="22">
        <v>3982</v>
      </c>
      <c r="B3983" s="2" t="s">
        <v>7837</v>
      </c>
      <c r="C3983" s="2" t="s">
        <v>74</v>
      </c>
      <c r="D3983" s="2" t="s">
        <v>50</v>
      </c>
      <c r="E3983" s="3">
        <v>1991</v>
      </c>
      <c r="F3983" s="4">
        <v>17627.05</v>
      </c>
      <c r="G3983" s="5">
        <v>96764</v>
      </c>
      <c r="H3983" s="2" t="s">
        <v>28</v>
      </c>
      <c r="I3983" s="2" t="s">
        <v>29</v>
      </c>
      <c r="J3983" s="6">
        <v>4.7</v>
      </c>
      <c r="K3983" s="7">
        <v>106</v>
      </c>
      <c r="L3983" s="8">
        <v>356</v>
      </c>
      <c r="M3983" s="3">
        <v>4</v>
      </c>
      <c r="N3983" s="3">
        <v>2</v>
      </c>
      <c r="O3983" s="2" t="s">
        <v>30</v>
      </c>
      <c r="P3983" s="9" t="s">
        <v>7836</v>
      </c>
      <c r="Q3983" s="9" t="s">
        <v>13848</v>
      </c>
      <c r="R3983" s="10">
        <v>43644</v>
      </c>
      <c r="S3983" s="10">
        <v>45772.969280901903</v>
      </c>
      <c r="T3983" s="11">
        <v>33</v>
      </c>
      <c r="U3983" s="51">
        <v>6</v>
      </c>
      <c r="V3983" s="51">
        <v>2019</v>
      </c>
      <c r="W3983" s="52">
        <v>2025</v>
      </c>
    </row>
    <row r="3984" spans="1:23" x14ac:dyDescent="0.3">
      <c r="A3984" s="22">
        <v>3983</v>
      </c>
      <c r="B3984" s="2" t="s">
        <v>7839</v>
      </c>
      <c r="C3984" s="2" t="s">
        <v>39</v>
      </c>
      <c r="D3984" s="2" t="s">
        <v>27</v>
      </c>
      <c r="E3984" s="3">
        <v>2021</v>
      </c>
      <c r="F3984" s="4">
        <v>38413.160000000003</v>
      </c>
      <c r="G3984" s="5">
        <v>26216</v>
      </c>
      <c r="H3984" s="2" t="s">
        <v>21</v>
      </c>
      <c r="I3984" s="2" t="s">
        <v>29</v>
      </c>
      <c r="J3984" s="6">
        <v>4.5</v>
      </c>
      <c r="K3984" s="7">
        <v>678</v>
      </c>
      <c r="L3984" s="8">
        <v>400</v>
      </c>
      <c r="M3984" s="3">
        <v>2</v>
      </c>
      <c r="N3984" s="3">
        <v>2</v>
      </c>
      <c r="O3984" s="2" t="s">
        <v>42</v>
      </c>
      <c r="P3984" s="9" t="s">
        <v>7838</v>
      </c>
      <c r="Q3984" s="9" t="s">
        <v>13849</v>
      </c>
      <c r="R3984" s="10">
        <v>44639</v>
      </c>
      <c r="S3984" s="10">
        <v>45649.720631171956</v>
      </c>
      <c r="T3984" s="11">
        <v>3</v>
      </c>
      <c r="U3984" s="51">
        <v>3</v>
      </c>
      <c r="V3984" s="51">
        <v>2022</v>
      </c>
      <c r="W3984" s="52">
        <v>2024</v>
      </c>
    </row>
    <row r="3985" spans="1:23" x14ac:dyDescent="0.3">
      <c r="A3985" s="22">
        <v>3984</v>
      </c>
      <c r="B3985" s="2" t="s">
        <v>7841</v>
      </c>
      <c r="C3985" s="2" t="s">
        <v>49</v>
      </c>
      <c r="D3985" s="2" t="s">
        <v>20</v>
      </c>
      <c r="E3985" s="3">
        <v>2006</v>
      </c>
      <c r="F3985" s="4">
        <v>55040.67</v>
      </c>
      <c r="G3985" s="5">
        <v>76510</v>
      </c>
      <c r="H3985" s="2" t="s">
        <v>28</v>
      </c>
      <c r="I3985" s="2" t="s">
        <v>22</v>
      </c>
      <c r="J3985" s="6">
        <v>2.9</v>
      </c>
      <c r="K3985" s="7">
        <v>401</v>
      </c>
      <c r="L3985" s="8">
        <v>452</v>
      </c>
      <c r="M3985" s="3">
        <v>4</v>
      </c>
      <c r="N3985" s="3">
        <v>2</v>
      </c>
      <c r="O3985" s="2" t="s">
        <v>36</v>
      </c>
      <c r="P3985" s="9" t="s">
        <v>7840</v>
      </c>
      <c r="Q3985" s="9" t="s">
        <v>13850</v>
      </c>
      <c r="R3985" s="10">
        <v>44376</v>
      </c>
      <c r="S3985" s="10">
        <v>45850.510789203552</v>
      </c>
      <c r="T3985" s="11">
        <v>18</v>
      </c>
      <c r="U3985" s="51">
        <v>6</v>
      </c>
      <c r="V3985" s="51">
        <v>2021</v>
      </c>
      <c r="W3985" s="52">
        <v>2025</v>
      </c>
    </row>
    <row r="3986" spans="1:23" x14ac:dyDescent="0.3">
      <c r="A3986" s="22">
        <v>3985</v>
      </c>
      <c r="B3986" s="2" t="s">
        <v>7843</v>
      </c>
      <c r="C3986" s="2" t="s">
        <v>45</v>
      </c>
      <c r="D3986" s="2" t="s">
        <v>40</v>
      </c>
      <c r="E3986" s="3">
        <v>2021</v>
      </c>
      <c r="F3986" s="4">
        <v>79319.05</v>
      </c>
      <c r="G3986" s="5">
        <v>18966</v>
      </c>
      <c r="H3986" s="2" t="s">
        <v>35</v>
      </c>
      <c r="I3986" s="2" t="s">
        <v>22</v>
      </c>
      <c r="J3986" s="6">
        <v>2.8</v>
      </c>
      <c r="K3986" s="7">
        <v>395</v>
      </c>
      <c r="L3986" s="8">
        <v>397</v>
      </c>
      <c r="M3986" s="3">
        <v>2</v>
      </c>
      <c r="N3986" s="3">
        <v>4</v>
      </c>
      <c r="O3986" s="2" t="s">
        <v>36</v>
      </c>
      <c r="P3986" s="9" t="s">
        <v>7842</v>
      </c>
      <c r="Q3986" s="9" t="s">
        <v>13851</v>
      </c>
      <c r="R3986" s="10">
        <v>44041</v>
      </c>
      <c r="S3986" s="10">
        <v>45443.381363318382</v>
      </c>
      <c r="T3986" s="11">
        <v>3</v>
      </c>
      <c r="U3986" s="51">
        <v>7</v>
      </c>
      <c r="V3986" s="51">
        <v>2020</v>
      </c>
      <c r="W3986" s="52">
        <v>2024</v>
      </c>
    </row>
    <row r="3987" spans="1:23" x14ac:dyDescent="0.3">
      <c r="A3987" s="22">
        <v>3986</v>
      </c>
      <c r="B3987" s="2" t="s">
        <v>7845</v>
      </c>
      <c r="C3987" s="2" t="s">
        <v>26</v>
      </c>
      <c r="D3987" s="2" t="s">
        <v>46</v>
      </c>
      <c r="E3987" s="3">
        <v>1995</v>
      </c>
      <c r="F3987" s="4">
        <v>55172.28</v>
      </c>
      <c r="G3987" s="5">
        <v>13113</v>
      </c>
      <c r="H3987" s="2" t="s">
        <v>28</v>
      </c>
      <c r="I3987" s="2" t="s">
        <v>29</v>
      </c>
      <c r="J3987" s="6">
        <v>5.9</v>
      </c>
      <c r="K3987" s="7">
        <v>644</v>
      </c>
      <c r="L3987" s="8">
        <v>347</v>
      </c>
      <c r="M3987" s="3">
        <v>5</v>
      </c>
      <c r="N3987" s="3">
        <v>7</v>
      </c>
      <c r="O3987" s="2" t="s">
        <v>36</v>
      </c>
      <c r="P3987" s="9" t="s">
        <v>7844</v>
      </c>
      <c r="Q3987" s="9" t="s">
        <v>13852</v>
      </c>
      <c r="R3987" s="10">
        <v>44828</v>
      </c>
      <c r="S3987" s="10">
        <v>45635.701827411212</v>
      </c>
      <c r="T3987" s="11">
        <v>29</v>
      </c>
      <c r="U3987" s="51">
        <v>9</v>
      </c>
      <c r="V3987" s="51">
        <v>2022</v>
      </c>
      <c r="W3987" s="52">
        <v>2024</v>
      </c>
    </row>
    <row r="3988" spans="1:23" x14ac:dyDescent="0.3">
      <c r="A3988" s="22">
        <v>3987</v>
      </c>
      <c r="B3988" s="2" t="s">
        <v>7847</v>
      </c>
      <c r="C3988" s="2" t="s">
        <v>33</v>
      </c>
      <c r="D3988" s="2" t="s">
        <v>20</v>
      </c>
      <c r="E3988" s="3">
        <v>1995</v>
      </c>
      <c r="F3988" s="4">
        <v>28819</v>
      </c>
      <c r="G3988" s="5">
        <v>110356</v>
      </c>
      <c r="H3988" s="2" t="s">
        <v>41</v>
      </c>
      <c r="I3988" s="2" t="s">
        <v>29</v>
      </c>
      <c r="J3988" s="6">
        <v>5</v>
      </c>
      <c r="K3988" s="7">
        <v>596</v>
      </c>
      <c r="L3988" s="8">
        <v>380</v>
      </c>
      <c r="M3988" s="3">
        <v>4</v>
      </c>
      <c r="N3988" s="3">
        <v>4</v>
      </c>
      <c r="O3988" s="2" t="s">
        <v>42</v>
      </c>
      <c r="P3988" s="9" t="s">
        <v>7846</v>
      </c>
      <c r="Q3988" s="9" t="s">
        <v>13853</v>
      </c>
      <c r="R3988" s="10">
        <v>43725</v>
      </c>
      <c r="S3988" s="10">
        <v>45454.333553756471</v>
      </c>
      <c r="T3988" s="11">
        <v>29</v>
      </c>
      <c r="U3988" s="51">
        <v>9</v>
      </c>
      <c r="V3988" s="51">
        <v>2019</v>
      </c>
      <c r="W3988" s="52">
        <v>2024</v>
      </c>
    </row>
    <row r="3989" spans="1:23" x14ac:dyDescent="0.3">
      <c r="A3989" s="22">
        <v>3988</v>
      </c>
      <c r="B3989" s="2" t="s">
        <v>7849</v>
      </c>
      <c r="C3989" s="2" t="s">
        <v>26</v>
      </c>
      <c r="D3989" s="2" t="s">
        <v>50</v>
      </c>
      <c r="E3989" s="3">
        <v>2004</v>
      </c>
      <c r="F3989" s="4">
        <v>57272.49</v>
      </c>
      <c r="G3989" s="5">
        <v>220262</v>
      </c>
      <c r="H3989" s="2" t="s">
        <v>21</v>
      </c>
      <c r="I3989" s="2" t="s">
        <v>22</v>
      </c>
      <c r="J3989" s="6">
        <v>4.5999999999999996</v>
      </c>
      <c r="K3989" s="7">
        <v>379</v>
      </c>
      <c r="L3989" s="8">
        <v>778</v>
      </c>
      <c r="M3989" s="3">
        <v>5</v>
      </c>
      <c r="N3989" s="3">
        <v>4</v>
      </c>
      <c r="O3989" s="2" t="s">
        <v>23</v>
      </c>
      <c r="P3989" s="9" t="s">
        <v>7848</v>
      </c>
      <c r="Q3989" s="9" t="s">
        <v>13854</v>
      </c>
      <c r="R3989" s="10">
        <v>43382</v>
      </c>
      <c r="S3989" s="10">
        <v>45409.356558357387</v>
      </c>
      <c r="T3989" s="11">
        <v>20</v>
      </c>
      <c r="U3989" s="51">
        <v>10</v>
      </c>
      <c r="V3989" s="51">
        <v>2018</v>
      </c>
      <c r="W3989" s="52">
        <v>2024</v>
      </c>
    </row>
    <row r="3990" spans="1:23" x14ac:dyDescent="0.3">
      <c r="A3990" s="22">
        <v>3989</v>
      </c>
      <c r="B3990" s="2" t="s">
        <v>7851</v>
      </c>
      <c r="C3990" s="2" t="s">
        <v>107</v>
      </c>
      <c r="D3990" s="2" t="s">
        <v>56</v>
      </c>
      <c r="E3990" s="3">
        <v>2004</v>
      </c>
      <c r="F3990" s="4">
        <v>11520.95</v>
      </c>
      <c r="G3990" s="5">
        <v>76786</v>
      </c>
      <c r="H3990" s="2" t="s">
        <v>41</v>
      </c>
      <c r="I3990" s="2" t="s">
        <v>22</v>
      </c>
      <c r="J3990" s="6">
        <v>3.2</v>
      </c>
      <c r="K3990" s="7">
        <v>310</v>
      </c>
      <c r="L3990" s="8">
        <v>438</v>
      </c>
      <c r="M3990" s="3">
        <v>2</v>
      </c>
      <c r="N3990" s="3">
        <v>5</v>
      </c>
      <c r="O3990" s="2" t="s">
        <v>85</v>
      </c>
      <c r="P3990" s="9" t="s">
        <v>7850</v>
      </c>
      <c r="Q3990" s="9" t="s">
        <v>13855</v>
      </c>
      <c r="R3990" s="10">
        <v>42308</v>
      </c>
      <c r="S3990" s="10">
        <v>45348.024291904097</v>
      </c>
      <c r="T3990" s="11">
        <v>20</v>
      </c>
      <c r="U3990" s="51">
        <v>10</v>
      </c>
      <c r="V3990" s="51">
        <v>2015</v>
      </c>
      <c r="W3990" s="52">
        <v>2024</v>
      </c>
    </row>
    <row r="3991" spans="1:23" x14ac:dyDescent="0.3">
      <c r="A3991" s="22">
        <v>3990</v>
      </c>
      <c r="B3991" s="2" t="s">
        <v>7853</v>
      </c>
      <c r="C3991" s="2" t="s">
        <v>49</v>
      </c>
      <c r="D3991" s="2" t="s">
        <v>92</v>
      </c>
      <c r="E3991" s="3">
        <v>1996</v>
      </c>
      <c r="F3991" s="4">
        <v>46695.81</v>
      </c>
      <c r="G3991" s="5">
        <v>188326</v>
      </c>
      <c r="H3991" s="2" t="s">
        <v>21</v>
      </c>
      <c r="I3991" s="2" t="s">
        <v>22</v>
      </c>
      <c r="J3991" s="6">
        <v>5.7</v>
      </c>
      <c r="K3991" s="7">
        <v>415</v>
      </c>
      <c r="L3991" s="8">
        <v>582</v>
      </c>
      <c r="M3991" s="3">
        <v>5</v>
      </c>
      <c r="N3991" s="3">
        <v>7</v>
      </c>
      <c r="O3991" s="2" t="s">
        <v>30</v>
      </c>
      <c r="P3991" s="9" t="s">
        <v>7852</v>
      </c>
      <c r="Q3991" s="9" t="s">
        <v>13856</v>
      </c>
      <c r="R3991" s="10">
        <v>44142</v>
      </c>
      <c r="S3991" s="10">
        <v>45245.219730991907</v>
      </c>
      <c r="T3991" s="11">
        <v>28</v>
      </c>
      <c r="U3991" s="51">
        <v>11</v>
      </c>
      <c r="V3991" s="51">
        <v>2020</v>
      </c>
      <c r="W3991" s="52">
        <v>2023</v>
      </c>
    </row>
    <row r="3992" spans="1:23" x14ac:dyDescent="0.3">
      <c r="A3992" s="22">
        <v>3991</v>
      </c>
      <c r="B3992" s="2" t="s">
        <v>7855</v>
      </c>
      <c r="C3992" s="2" t="s">
        <v>45</v>
      </c>
      <c r="D3992" s="2" t="s">
        <v>34</v>
      </c>
      <c r="E3992" s="3">
        <v>2002</v>
      </c>
      <c r="F3992" s="4">
        <v>44758.66</v>
      </c>
      <c r="G3992" s="5">
        <v>68229</v>
      </c>
      <c r="H3992" s="2" t="s">
        <v>21</v>
      </c>
      <c r="I3992" s="2" t="s">
        <v>29</v>
      </c>
      <c r="J3992" s="6">
        <v>4.4000000000000004</v>
      </c>
      <c r="K3992" s="7">
        <v>279</v>
      </c>
      <c r="L3992" s="8">
        <v>347</v>
      </c>
      <c r="M3992" s="3">
        <v>5</v>
      </c>
      <c r="N3992" s="3">
        <v>2</v>
      </c>
      <c r="O3992" s="2" t="s">
        <v>85</v>
      </c>
      <c r="P3992" s="9" t="s">
        <v>7854</v>
      </c>
      <c r="Q3992" s="9" t="s">
        <v>13857</v>
      </c>
      <c r="R3992" s="10">
        <v>43551</v>
      </c>
      <c r="S3992" s="10">
        <v>45248.432373520423</v>
      </c>
      <c r="T3992" s="11">
        <v>22</v>
      </c>
      <c r="U3992" s="51">
        <v>3</v>
      </c>
      <c r="V3992" s="51">
        <v>2019</v>
      </c>
      <c r="W3992" s="52">
        <v>2023</v>
      </c>
    </row>
    <row r="3993" spans="1:23" x14ac:dyDescent="0.3">
      <c r="A3993" s="22">
        <v>3992</v>
      </c>
      <c r="B3993" s="2" t="s">
        <v>7857</v>
      </c>
      <c r="C3993" s="2" t="s">
        <v>33</v>
      </c>
      <c r="D3993" s="2" t="s">
        <v>34</v>
      </c>
      <c r="E3993" s="3">
        <v>2009</v>
      </c>
      <c r="F3993" s="4">
        <v>16386.990000000002</v>
      </c>
      <c r="G3993" s="5">
        <v>258823</v>
      </c>
      <c r="H3993" s="2" t="s">
        <v>28</v>
      </c>
      <c r="I3993" s="2" t="s">
        <v>29</v>
      </c>
      <c r="J3993" s="6">
        <v>2.2000000000000002</v>
      </c>
      <c r="K3993" s="7">
        <v>261</v>
      </c>
      <c r="L3993" s="8">
        <v>113</v>
      </c>
      <c r="M3993" s="3">
        <v>2</v>
      </c>
      <c r="N3993" s="3">
        <v>7</v>
      </c>
      <c r="O3993" s="2" t="s">
        <v>23</v>
      </c>
      <c r="P3993" s="9" t="s">
        <v>7856</v>
      </c>
      <c r="Q3993" s="9" t="s">
        <v>13858</v>
      </c>
      <c r="R3993" s="10">
        <v>45164</v>
      </c>
      <c r="S3993" s="10">
        <v>45674.107508547429</v>
      </c>
      <c r="T3993" s="11">
        <v>15</v>
      </c>
      <c r="U3993" s="51">
        <v>8</v>
      </c>
      <c r="V3993" s="51">
        <v>2023</v>
      </c>
      <c r="W3993" s="52">
        <v>2025</v>
      </c>
    </row>
    <row r="3994" spans="1:23" x14ac:dyDescent="0.3">
      <c r="A3994" s="22">
        <v>3993</v>
      </c>
      <c r="B3994" s="2" t="s">
        <v>7859</v>
      </c>
      <c r="C3994" s="2" t="s">
        <v>49</v>
      </c>
      <c r="D3994" s="2" t="s">
        <v>64</v>
      </c>
      <c r="E3994" s="3">
        <v>1993</v>
      </c>
      <c r="F3994" s="4">
        <v>57934.03</v>
      </c>
      <c r="G3994" s="5">
        <v>82003</v>
      </c>
      <c r="H3994" s="2" t="s">
        <v>41</v>
      </c>
      <c r="I3994" s="2" t="s">
        <v>29</v>
      </c>
      <c r="J3994" s="6">
        <v>1</v>
      </c>
      <c r="K3994" s="7">
        <v>431</v>
      </c>
      <c r="L3994" s="8">
        <v>565</v>
      </c>
      <c r="M3994" s="3">
        <v>5</v>
      </c>
      <c r="N3994" s="3">
        <v>4</v>
      </c>
      <c r="O3994" s="2" t="s">
        <v>65</v>
      </c>
      <c r="P3994" s="9" t="s">
        <v>7858</v>
      </c>
      <c r="Q3994" s="9" t="s">
        <v>13859</v>
      </c>
      <c r="R3994" s="10">
        <v>44157</v>
      </c>
      <c r="S3994" s="10">
        <v>45707.402167479217</v>
      </c>
      <c r="T3994" s="11">
        <v>31</v>
      </c>
      <c r="U3994" s="51">
        <v>11</v>
      </c>
      <c r="V3994" s="51">
        <v>2020</v>
      </c>
      <c r="W3994" s="52">
        <v>2025</v>
      </c>
    </row>
    <row r="3995" spans="1:23" x14ac:dyDescent="0.3">
      <c r="A3995" s="22">
        <v>3994</v>
      </c>
      <c r="B3995" s="2" t="s">
        <v>7861</v>
      </c>
      <c r="C3995" s="2" t="s">
        <v>26</v>
      </c>
      <c r="D3995" s="2" t="s">
        <v>92</v>
      </c>
      <c r="E3995" s="3">
        <v>2002</v>
      </c>
      <c r="F3995" s="4">
        <v>19835.43</v>
      </c>
      <c r="G3995" s="5">
        <v>40514</v>
      </c>
      <c r="H3995" s="2" t="s">
        <v>41</v>
      </c>
      <c r="I3995" s="2" t="s">
        <v>22</v>
      </c>
      <c r="J3995" s="6">
        <v>4.8</v>
      </c>
      <c r="K3995" s="7">
        <v>556</v>
      </c>
      <c r="L3995" s="8">
        <v>393</v>
      </c>
      <c r="M3995" s="3">
        <v>4</v>
      </c>
      <c r="N3995" s="3">
        <v>5</v>
      </c>
      <c r="O3995" s="2" t="s">
        <v>51</v>
      </c>
      <c r="P3995" s="9" t="s">
        <v>7860</v>
      </c>
      <c r="Q3995" s="9" t="s">
        <v>13860</v>
      </c>
      <c r="R3995" s="10">
        <v>45432</v>
      </c>
      <c r="S3995" s="10">
        <v>45139.640615168748</v>
      </c>
      <c r="T3995" s="11">
        <v>22</v>
      </c>
      <c r="U3995" s="51">
        <v>5</v>
      </c>
      <c r="V3995" s="51">
        <v>2024</v>
      </c>
      <c r="W3995" s="52">
        <v>2023</v>
      </c>
    </row>
    <row r="3996" spans="1:23" x14ac:dyDescent="0.3">
      <c r="A3996" s="22">
        <v>3995</v>
      </c>
      <c r="B3996" s="2" t="s">
        <v>7863</v>
      </c>
      <c r="C3996" s="2" t="s">
        <v>19</v>
      </c>
      <c r="D3996" s="2" t="s">
        <v>50</v>
      </c>
      <c r="E3996" s="3">
        <v>1991</v>
      </c>
      <c r="F3996" s="4">
        <v>21703.89</v>
      </c>
      <c r="G3996" s="5">
        <v>185633</v>
      </c>
      <c r="H3996" s="2" t="s">
        <v>28</v>
      </c>
      <c r="I3996" s="2" t="s">
        <v>22</v>
      </c>
      <c r="J3996" s="6">
        <v>3.3</v>
      </c>
      <c r="K3996" s="7">
        <v>83</v>
      </c>
      <c r="L3996" s="8">
        <v>315</v>
      </c>
      <c r="M3996" s="3">
        <v>4</v>
      </c>
      <c r="N3996" s="3">
        <v>4</v>
      </c>
      <c r="O3996" s="2" t="s">
        <v>36</v>
      </c>
      <c r="P3996" s="9" t="s">
        <v>7862</v>
      </c>
      <c r="Q3996" s="9" t="s">
        <v>13861</v>
      </c>
      <c r="R3996" s="10">
        <v>44069</v>
      </c>
      <c r="S3996" s="10">
        <v>45565.753837813267</v>
      </c>
      <c r="T3996" s="11">
        <v>33</v>
      </c>
      <c r="U3996" s="51">
        <v>8</v>
      </c>
      <c r="V3996" s="51">
        <v>2020</v>
      </c>
      <c r="W3996" s="52">
        <v>2024</v>
      </c>
    </row>
    <row r="3997" spans="1:23" x14ac:dyDescent="0.3">
      <c r="A3997" s="22">
        <v>3996</v>
      </c>
      <c r="B3997" s="2" t="s">
        <v>7865</v>
      </c>
      <c r="C3997" s="2" t="s">
        <v>26</v>
      </c>
      <c r="D3997" s="2" t="s">
        <v>79</v>
      </c>
      <c r="E3997" s="3">
        <v>2004</v>
      </c>
      <c r="F3997" s="4">
        <v>40142.49</v>
      </c>
      <c r="G3997" s="5">
        <v>216920</v>
      </c>
      <c r="H3997" s="2" t="s">
        <v>21</v>
      </c>
      <c r="I3997" s="2" t="s">
        <v>29</v>
      </c>
      <c r="J3997" s="6">
        <v>4</v>
      </c>
      <c r="K3997" s="7">
        <v>647</v>
      </c>
      <c r="L3997" s="8">
        <v>414</v>
      </c>
      <c r="M3997" s="3">
        <v>3</v>
      </c>
      <c r="N3997" s="3">
        <v>7</v>
      </c>
      <c r="O3997" s="2" t="s">
        <v>80</v>
      </c>
      <c r="P3997" s="9" t="s">
        <v>7864</v>
      </c>
      <c r="Q3997" s="9" t="s">
        <v>13862</v>
      </c>
      <c r="R3997" s="10">
        <v>41880</v>
      </c>
      <c r="S3997" s="10">
        <v>45618.762439533617</v>
      </c>
      <c r="T3997" s="11">
        <v>20</v>
      </c>
      <c r="U3997" s="51">
        <v>8</v>
      </c>
      <c r="V3997" s="51">
        <v>2014</v>
      </c>
      <c r="W3997" s="52">
        <v>2024</v>
      </c>
    </row>
    <row r="3998" spans="1:23" x14ac:dyDescent="0.3">
      <c r="A3998" s="22">
        <v>3997</v>
      </c>
      <c r="B3998" s="2" t="s">
        <v>7867</v>
      </c>
      <c r="C3998" s="2" t="s">
        <v>19</v>
      </c>
      <c r="D3998" s="2" t="s">
        <v>34</v>
      </c>
      <c r="E3998" s="3">
        <v>2008</v>
      </c>
      <c r="F3998" s="4">
        <v>49453.25</v>
      </c>
      <c r="G3998" s="5">
        <v>47836</v>
      </c>
      <c r="H3998" s="2" t="s">
        <v>21</v>
      </c>
      <c r="I3998" s="2" t="s">
        <v>29</v>
      </c>
      <c r="J3998" s="6">
        <v>5.7</v>
      </c>
      <c r="K3998" s="7">
        <v>332</v>
      </c>
      <c r="L3998" s="8">
        <v>634</v>
      </c>
      <c r="M3998" s="3">
        <v>3</v>
      </c>
      <c r="N3998" s="3">
        <v>5</v>
      </c>
      <c r="O3998" s="2" t="s">
        <v>80</v>
      </c>
      <c r="P3998" s="9" t="s">
        <v>7866</v>
      </c>
      <c r="Q3998" s="9" t="s">
        <v>13863</v>
      </c>
      <c r="R3998" s="10">
        <v>41884</v>
      </c>
      <c r="S3998" s="10">
        <v>45412.13111326837</v>
      </c>
      <c r="T3998" s="11">
        <v>16</v>
      </c>
      <c r="U3998" s="51">
        <v>9</v>
      </c>
      <c r="V3998" s="51">
        <v>2014</v>
      </c>
      <c r="W3998" s="52">
        <v>2024</v>
      </c>
    </row>
    <row r="3999" spans="1:23" x14ac:dyDescent="0.3">
      <c r="A3999" s="22">
        <v>3998</v>
      </c>
      <c r="B3999" s="2" t="s">
        <v>7869</v>
      </c>
      <c r="C3999" s="2" t="s">
        <v>19</v>
      </c>
      <c r="D3999" s="2" t="s">
        <v>40</v>
      </c>
      <c r="E3999" s="3">
        <v>2002</v>
      </c>
      <c r="F3999" s="4">
        <v>15791.54</v>
      </c>
      <c r="G3999" s="5">
        <v>150315</v>
      </c>
      <c r="H3999" s="2" t="s">
        <v>28</v>
      </c>
      <c r="I3999" s="2" t="s">
        <v>29</v>
      </c>
      <c r="J3999" s="6">
        <v>3.5</v>
      </c>
      <c r="K3999" s="7">
        <v>404</v>
      </c>
      <c r="L3999" s="8">
        <v>236</v>
      </c>
      <c r="M3999" s="3">
        <v>4</v>
      </c>
      <c r="N3999" s="3">
        <v>7</v>
      </c>
      <c r="O3999" s="2" t="s">
        <v>51</v>
      </c>
      <c r="P3999" s="9" t="s">
        <v>7868</v>
      </c>
      <c r="Q3999" s="9" t="s">
        <v>13864</v>
      </c>
      <c r="R3999" s="10">
        <v>44417</v>
      </c>
      <c r="S3999" s="10">
        <v>45674.253537753262</v>
      </c>
      <c r="T3999" s="11">
        <v>22</v>
      </c>
      <c r="U3999" s="51">
        <v>8</v>
      </c>
      <c r="V3999" s="51">
        <v>2021</v>
      </c>
      <c r="W3999" s="52">
        <v>2025</v>
      </c>
    </row>
    <row r="4000" spans="1:23" x14ac:dyDescent="0.3">
      <c r="A4000" s="22">
        <v>3999</v>
      </c>
      <c r="B4000" s="2" t="s">
        <v>7871</v>
      </c>
      <c r="C4000" s="2" t="s">
        <v>19</v>
      </c>
      <c r="D4000" s="2" t="s">
        <v>92</v>
      </c>
      <c r="E4000" s="3">
        <v>2009</v>
      </c>
      <c r="F4000" s="4">
        <v>37992.25</v>
      </c>
      <c r="G4000" s="5">
        <v>208911</v>
      </c>
      <c r="H4000" s="2" t="s">
        <v>41</v>
      </c>
      <c r="I4000" s="2" t="s">
        <v>29</v>
      </c>
      <c r="J4000" s="6">
        <v>4.3</v>
      </c>
      <c r="K4000" s="7">
        <v>70</v>
      </c>
      <c r="L4000" s="8">
        <v>684</v>
      </c>
      <c r="M4000" s="3">
        <v>3</v>
      </c>
      <c r="N4000" s="3">
        <v>2</v>
      </c>
      <c r="O4000" s="2" t="s">
        <v>51</v>
      </c>
      <c r="P4000" s="9" t="s">
        <v>7870</v>
      </c>
      <c r="Q4000" s="9" t="s">
        <v>13865</v>
      </c>
      <c r="R4000" s="10">
        <v>44899</v>
      </c>
      <c r="S4000" s="10">
        <v>45810.2067283914</v>
      </c>
      <c r="T4000" s="11">
        <v>15</v>
      </c>
      <c r="U4000" s="51">
        <v>12</v>
      </c>
      <c r="V4000" s="51">
        <v>2022</v>
      </c>
      <c r="W4000" s="52">
        <v>2025</v>
      </c>
    </row>
    <row r="4001" spans="1:23" x14ac:dyDescent="0.3">
      <c r="A4001" s="22">
        <v>4000</v>
      </c>
      <c r="B4001" s="2" t="s">
        <v>7873</v>
      </c>
      <c r="C4001" s="2" t="s">
        <v>45</v>
      </c>
      <c r="D4001" s="2" t="s">
        <v>79</v>
      </c>
      <c r="E4001" s="3">
        <v>2023</v>
      </c>
      <c r="F4001" s="4">
        <v>20256.64</v>
      </c>
      <c r="G4001" s="5">
        <v>184743</v>
      </c>
      <c r="H4001" s="2" t="s">
        <v>28</v>
      </c>
      <c r="I4001" s="2" t="s">
        <v>22</v>
      </c>
      <c r="J4001" s="6">
        <v>3.5</v>
      </c>
      <c r="K4001" s="7">
        <v>127</v>
      </c>
      <c r="L4001" s="8">
        <v>370</v>
      </c>
      <c r="M4001" s="3">
        <v>5</v>
      </c>
      <c r="N4001" s="3">
        <v>7</v>
      </c>
      <c r="O4001" s="2" t="s">
        <v>42</v>
      </c>
      <c r="P4001" s="9" t="s">
        <v>7872</v>
      </c>
      <c r="Q4001" s="9" t="s">
        <v>13866</v>
      </c>
      <c r="R4001" s="10">
        <v>44037</v>
      </c>
      <c r="S4001" s="10">
        <v>45269.898666779067</v>
      </c>
      <c r="T4001" s="11">
        <v>1</v>
      </c>
      <c r="U4001" s="51">
        <v>7</v>
      </c>
      <c r="V4001" s="51">
        <v>2020</v>
      </c>
      <c r="W4001" s="52">
        <v>2023</v>
      </c>
    </row>
    <row r="4002" spans="1:23" x14ac:dyDescent="0.3">
      <c r="A4002" s="22">
        <v>4001</v>
      </c>
      <c r="B4002" s="2" t="s">
        <v>7875</v>
      </c>
      <c r="C4002" s="2" t="s">
        <v>74</v>
      </c>
      <c r="D4002" s="2" t="s">
        <v>50</v>
      </c>
      <c r="E4002" s="3">
        <v>2002</v>
      </c>
      <c r="F4002" s="4">
        <v>42895.87</v>
      </c>
      <c r="G4002" s="5">
        <v>54832</v>
      </c>
      <c r="H4002" s="2" t="s">
        <v>35</v>
      </c>
      <c r="I4002" s="2" t="s">
        <v>29</v>
      </c>
      <c r="J4002" s="6">
        <v>3.9</v>
      </c>
      <c r="K4002" s="7">
        <v>696</v>
      </c>
      <c r="L4002" s="8">
        <v>602</v>
      </c>
      <c r="M4002" s="3">
        <v>4</v>
      </c>
      <c r="N4002" s="3">
        <v>5</v>
      </c>
      <c r="O4002" s="2" t="s">
        <v>36</v>
      </c>
      <c r="P4002" s="9" t="s">
        <v>7874</v>
      </c>
      <c r="Q4002" s="9" t="s">
        <v>13867</v>
      </c>
      <c r="R4002" s="10">
        <v>45339</v>
      </c>
      <c r="S4002" s="10">
        <v>45380.150717189157</v>
      </c>
      <c r="T4002" s="11">
        <v>22</v>
      </c>
      <c r="U4002" s="51">
        <v>2</v>
      </c>
      <c r="V4002" s="51">
        <v>2024</v>
      </c>
      <c r="W4002" s="52">
        <v>2024</v>
      </c>
    </row>
    <row r="4003" spans="1:23" x14ac:dyDescent="0.3">
      <c r="A4003" s="22">
        <v>4002</v>
      </c>
      <c r="B4003" s="2" t="s">
        <v>7877</v>
      </c>
      <c r="C4003" s="2" t="s">
        <v>49</v>
      </c>
      <c r="D4003" s="2" t="s">
        <v>64</v>
      </c>
      <c r="E4003" s="3">
        <v>2001</v>
      </c>
      <c r="F4003" s="4">
        <v>69119.53</v>
      </c>
      <c r="G4003" s="5">
        <v>240464</v>
      </c>
      <c r="H4003" s="2" t="s">
        <v>28</v>
      </c>
      <c r="I4003" s="2" t="s">
        <v>29</v>
      </c>
      <c r="J4003" s="6">
        <v>2.8</v>
      </c>
      <c r="K4003" s="7">
        <v>425</v>
      </c>
      <c r="L4003" s="8">
        <v>323</v>
      </c>
      <c r="M4003" s="3">
        <v>5</v>
      </c>
      <c r="N4003" s="3">
        <v>4</v>
      </c>
      <c r="O4003" s="2" t="s">
        <v>36</v>
      </c>
      <c r="P4003" s="9" t="s">
        <v>7876</v>
      </c>
      <c r="Q4003" s="9" t="s">
        <v>13868</v>
      </c>
      <c r="R4003" s="10">
        <v>42526</v>
      </c>
      <c r="S4003" s="10">
        <v>45612.6292128883</v>
      </c>
      <c r="T4003" s="11">
        <v>23</v>
      </c>
      <c r="U4003" s="51">
        <v>6</v>
      </c>
      <c r="V4003" s="51">
        <v>2016</v>
      </c>
      <c r="W4003" s="52">
        <v>2024</v>
      </c>
    </row>
    <row r="4004" spans="1:23" x14ac:dyDescent="0.3">
      <c r="A4004" s="22">
        <v>4003</v>
      </c>
      <c r="B4004" s="2" t="s">
        <v>7879</v>
      </c>
      <c r="C4004" s="2" t="s">
        <v>63</v>
      </c>
      <c r="D4004" s="2" t="s">
        <v>40</v>
      </c>
      <c r="E4004" s="3">
        <v>2001</v>
      </c>
      <c r="F4004" s="4">
        <v>13078.09</v>
      </c>
      <c r="G4004" s="5">
        <v>101977</v>
      </c>
      <c r="H4004" s="2" t="s">
        <v>21</v>
      </c>
      <c r="I4004" s="2" t="s">
        <v>22</v>
      </c>
      <c r="J4004" s="6">
        <v>5.6</v>
      </c>
      <c r="K4004" s="7">
        <v>206</v>
      </c>
      <c r="L4004" s="8">
        <v>586</v>
      </c>
      <c r="M4004" s="3">
        <v>2</v>
      </c>
      <c r="N4004" s="3">
        <v>4</v>
      </c>
      <c r="O4004" s="2" t="s">
        <v>23</v>
      </c>
      <c r="P4004" s="9" t="s">
        <v>7878</v>
      </c>
      <c r="Q4004" s="9" t="s">
        <v>13869</v>
      </c>
      <c r="R4004" s="10">
        <v>44386</v>
      </c>
      <c r="S4004" s="10">
        <v>45447.324151876091</v>
      </c>
      <c r="T4004" s="11">
        <v>23</v>
      </c>
      <c r="U4004" s="51">
        <v>7</v>
      </c>
      <c r="V4004" s="51">
        <v>2021</v>
      </c>
      <c r="W4004" s="52">
        <v>2024</v>
      </c>
    </row>
    <row r="4005" spans="1:23" x14ac:dyDescent="0.3">
      <c r="A4005" s="22">
        <v>4004</v>
      </c>
      <c r="B4005" s="2" t="s">
        <v>7881</v>
      </c>
      <c r="C4005" s="2" t="s">
        <v>19</v>
      </c>
      <c r="D4005" s="2" t="s">
        <v>50</v>
      </c>
      <c r="E4005" s="3">
        <v>2004</v>
      </c>
      <c r="F4005" s="4">
        <v>61297</v>
      </c>
      <c r="G4005" s="5">
        <v>284248</v>
      </c>
      <c r="H4005" s="2" t="s">
        <v>41</v>
      </c>
      <c r="I4005" s="2" t="s">
        <v>22</v>
      </c>
      <c r="J4005" s="6">
        <v>2.9</v>
      </c>
      <c r="K4005" s="7">
        <v>155</v>
      </c>
      <c r="L4005" s="8">
        <v>744</v>
      </c>
      <c r="M4005" s="3">
        <v>5</v>
      </c>
      <c r="N4005" s="3">
        <v>7</v>
      </c>
      <c r="O4005" s="2" t="s">
        <v>42</v>
      </c>
      <c r="P4005" s="9" t="s">
        <v>7880</v>
      </c>
      <c r="Q4005" s="9" t="s">
        <v>13870</v>
      </c>
      <c r="R4005" s="10">
        <v>43664</v>
      </c>
      <c r="S4005" s="10">
        <v>45297.644215888889</v>
      </c>
      <c r="T4005" s="11">
        <v>20</v>
      </c>
      <c r="U4005" s="51">
        <v>7</v>
      </c>
      <c r="V4005" s="51">
        <v>2019</v>
      </c>
      <c r="W4005" s="52">
        <v>2024</v>
      </c>
    </row>
    <row r="4006" spans="1:23" x14ac:dyDescent="0.3">
      <c r="A4006" s="22">
        <v>4005</v>
      </c>
      <c r="B4006" s="2" t="s">
        <v>7883</v>
      </c>
      <c r="C4006" s="2" t="s">
        <v>26</v>
      </c>
      <c r="D4006" s="2" t="s">
        <v>64</v>
      </c>
      <c r="E4006" s="3">
        <v>1990</v>
      </c>
      <c r="F4006" s="4">
        <v>55301.31</v>
      </c>
      <c r="G4006" s="5">
        <v>158950</v>
      </c>
      <c r="H4006" s="2" t="s">
        <v>21</v>
      </c>
      <c r="I4006" s="2" t="s">
        <v>22</v>
      </c>
      <c r="J4006" s="6">
        <v>3.7</v>
      </c>
      <c r="K4006" s="7">
        <v>592</v>
      </c>
      <c r="L4006" s="8">
        <v>279</v>
      </c>
      <c r="M4006" s="3">
        <v>2</v>
      </c>
      <c r="N4006" s="3">
        <v>5</v>
      </c>
      <c r="O4006" s="2" t="s">
        <v>85</v>
      </c>
      <c r="P4006" s="9" t="s">
        <v>7882</v>
      </c>
      <c r="Q4006" s="9" t="s">
        <v>13871</v>
      </c>
      <c r="R4006" s="10">
        <v>42717</v>
      </c>
      <c r="S4006" s="10">
        <v>45275.885864218573</v>
      </c>
      <c r="T4006" s="11">
        <v>34</v>
      </c>
      <c r="U4006" s="51">
        <v>12</v>
      </c>
      <c r="V4006" s="51">
        <v>2016</v>
      </c>
      <c r="W4006" s="52">
        <v>2023</v>
      </c>
    </row>
    <row r="4007" spans="1:23" x14ac:dyDescent="0.3">
      <c r="A4007" s="22">
        <v>4006</v>
      </c>
      <c r="B4007" s="2" t="s">
        <v>7885</v>
      </c>
      <c r="C4007" s="2" t="s">
        <v>74</v>
      </c>
      <c r="D4007" s="2" t="s">
        <v>20</v>
      </c>
      <c r="E4007" s="3">
        <v>2020</v>
      </c>
      <c r="F4007" s="4">
        <v>50761.31</v>
      </c>
      <c r="G4007" s="5">
        <v>200968</v>
      </c>
      <c r="H4007" s="2" t="s">
        <v>35</v>
      </c>
      <c r="I4007" s="2" t="s">
        <v>29</v>
      </c>
      <c r="J4007" s="6">
        <v>4.5</v>
      </c>
      <c r="K4007" s="7">
        <v>157</v>
      </c>
      <c r="L4007" s="8">
        <v>180</v>
      </c>
      <c r="M4007" s="3">
        <v>2</v>
      </c>
      <c r="N4007" s="3">
        <v>2</v>
      </c>
      <c r="O4007" s="2" t="s">
        <v>51</v>
      </c>
      <c r="P4007" s="9" t="s">
        <v>7884</v>
      </c>
      <c r="Q4007" s="9" t="s">
        <v>13872</v>
      </c>
      <c r="R4007" s="10">
        <v>45098</v>
      </c>
      <c r="S4007" s="10">
        <v>45503.983483742457</v>
      </c>
      <c r="T4007" s="11">
        <v>4</v>
      </c>
      <c r="U4007" s="51">
        <v>6</v>
      </c>
      <c r="V4007" s="51">
        <v>2023</v>
      </c>
      <c r="W4007" s="52">
        <v>2024</v>
      </c>
    </row>
    <row r="4008" spans="1:23" x14ac:dyDescent="0.3">
      <c r="A4008" s="22">
        <v>4007</v>
      </c>
      <c r="B4008" s="2" t="s">
        <v>7887</v>
      </c>
      <c r="C4008" s="2" t="s">
        <v>49</v>
      </c>
      <c r="D4008" s="2" t="s">
        <v>46</v>
      </c>
      <c r="E4008" s="3">
        <v>2021</v>
      </c>
      <c r="F4008" s="4">
        <v>6012.41</v>
      </c>
      <c r="G4008" s="5">
        <v>94004</v>
      </c>
      <c r="H4008" s="2" t="s">
        <v>35</v>
      </c>
      <c r="I4008" s="2" t="s">
        <v>29</v>
      </c>
      <c r="J4008" s="6">
        <v>3</v>
      </c>
      <c r="K4008" s="7">
        <v>579</v>
      </c>
      <c r="L4008" s="8">
        <v>444</v>
      </c>
      <c r="M4008" s="3">
        <v>5</v>
      </c>
      <c r="N4008" s="3">
        <v>4</v>
      </c>
      <c r="O4008" s="2" t="s">
        <v>85</v>
      </c>
      <c r="P4008" s="9" t="s">
        <v>7886</v>
      </c>
      <c r="Q4008" s="9" t="s">
        <v>13873</v>
      </c>
      <c r="R4008" s="10">
        <v>43715</v>
      </c>
      <c r="S4008" s="10">
        <v>45159.938674780671</v>
      </c>
      <c r="T4008" s="11">
        <v>3</v>
      </c>
      <c r="U4008" s="51">
        <v>9</v>
      </c>
      <c r="V4008" s="51">
        <v>2019</v>
      </c>
      <c r="W4008" s="52">
        <v>2023</v>
      </c>
    </row>
    <row r="4009" spans="1:23" x14ac:dyDescent="0.3">
      <c r="A4009" s="22">
        <v>4008</v>
      </c>
      <c r="B4009" s="2" t="s">
        <v>7889</v>
      </c>
      <c r="C4009" s="2" t="s">
        <v>107</v>
      </c>
      <c r="D4009" s="2" t="s">
        <v>34</v>
      </c>
      <c r="E4009" s="3">
        <v>2008</v>
      </c>
      <c r="F4009" s="4">
        <v>39917.629999999997</v>
      </c>
      <c r="G4009" s="5">
        <v>59612</v>
      </c>
      <c r="H4009" s="2" t="s">
        <v>35</v>
      </c>
      <c r="I4009" s="2" t="s">
        <v>29</v>
      </c>
      <c r="J4009" s="6">
        <v>1.9</v>
      </c>
      <c r="K4009" s="7">
        <v>442</v>
      </c>
      <c r="L4009" s="8">
        <v>331</v>
      </c>
      <c r="M4009" s="3">
        <v>2</v>
      </c>
      <c r="N4009" s="3">
        <v>4</v>
      </c>
      <c r="O4009" s="2" t="s">
        <v>85</v>
      </c>
      <c r="P4009" s="9" t="s">
        <v>7888</v>
      </c>
      <c r="Q4009" s="9" t="s">
        <v>13874</v>
      </c>
      <c r="R4009" s="10">
        <v>42273</v>
      </c>
      <c r="S4009" s="10">
        <v>45578.166320309778</v>
      </c>
      <c r="T4009" s="11">
        <v>16</v>
      </c>
      <c r="U4009" s="51">
        <v>9</v>
      </c>
      <c r="V4009" s="51">
        <v>2015</v>
      </c>
      <c r="W4009" s="52">
        <v>2024</v>
      </c>
    </row>
    <row r="4010" spans="1:23" x14ac:dyDescent="0.3">
      <c r="A4010" s="22">
        <v>4009</v>
      </c>
      <c r="B4010" s="2" t="s">
        <v>7891</v>
      </c>
      <c r="C4010" s="2" t="s">
        <v>33</v>
      </c>
      <c r="D4010" s="2" t="s">
        <v>40</v>
      </c>
      <c r="E4010" s="3">
        <v>2013</v>
      </c>
      <c r="F4010" s="4">
        <v>44239.21</v>
      </c>
      <c r="G4010" s="5">
        <v>118836</v>
      </c>
      <c r="H4010" s="2" t="s">
        <v>41</v>
      </c>
      <c r="I4010" s="2" t="s">
        <v>29</v>
      </c>
      <c r="J4010" s="6">
        <v>1.6</v>
      </c>
      <c r="K4010" s="7">
        <v>71</v>
      </c>
      <c r="L4010" s="8">
        <v>459</v>
      </c>
      <c r="M4010" s="3">
        <v>4</v>
      </c>
      <c r="N4010" s="3">
        <v>2</v>
      </c>
      <c r="O4010" s="2" t="s">
        <v>23</v>
      </c>
      <c r="P4010" s="9" t="s">
        <v>7890</v>
      </c>
      <c r="Q4010" s="9" t="s">
        <v>13875</v>
      </c>
      <c r="R4010" s="10">
        <v>42686</v>
      </c>
      <c r="S4010" s="10">
        <v>45605.76584021376</v>
      </c>
      <c r="T4010" s="11">
        <v>11</v>
      </c>
      <c r="U4010" s="51">
        <v>11</v>
      </c>
      <c r="V4010" s="51">
        <v>2016</v>
      </c>
      <c r="W4010" s="52">
        <v>2024</v>
      </c>
    </row>
    <row r="4011" spans="1:23" x14ac:dyDescent="0.3">
      <c r="A4011" s="22">
        <v>4010</v>
      </c>
      <c r="B4011" s="2" t="s">
        <v>7893</v>
      </c>
      <c r="C4011" s="2" t="s">
        <v>33</v>
      </c>
      <c r="D4011" s="2" t="s">
        <v>20</v>
      </c>
      <c r="E4011" s="3">
        <v>1995</v>
      </c>
      <c r="F4011" s="4">
        <v>47324.4</v>
      </c>
      <c r="G4011" s="5">
        <v>187231</v>
      </c>
      <c r="H4011" s="2" t="s">
        <v>41</v>
      </c>
      <c r="I4011" s="2" t="s">
        <v>29</v>
      </c>
      <c r="J4011" s="6">
        <v>4.9000000000000004</v>
      </c>
      <c r="K4011" s="7">
        <v>237</v>
      </c>
      <c r="L4011" s="8">
        <v>173</v>
      </c>
      <c r="M4011" s="3">
        <v>2</v>
      </c>
      <c r="N4011" s="3">
        <v>7</v>
      </c>
      <c r="O4011" s="2" t="s">
        <v>65</v>
      </c>
      <c r="P4011" s="9" t="s">
        <v>7892</v>
      </c>
      <c r="Q4011" s="9" t="s">
        <v>13876</v>
      </c>
      <c r="R4011" s="10">
        <v>45026</v>
      </c>
      <c r="S4011" s="10">
        <v>45335.319750995914</v>
      </c>
      <c r="T4011" s="11">
        <v>29</v>
      </c>
      <c r="U4011" s="51">
        <v>4</v>
      </c>
      <c r="V4011" s="51">
        <v>2023</v>
      </c>
      <c r="W4011" s="52">
        <v>2024</v>
      </c>
    </row>
    <row r="4012" spans="1:23" x14ac:dyDescent="0.3">
      <c r="A4012" s="22">
        <v>4011</v>
      </c>
      <c r="B4012" s="2" t="s">
        <v>7895</v>
      </c>
      <c r="C4012" s="2" t="s">
        <v>118</v>
      </c>
      <c r="D4012" s="2" t="s">
        <v>56</v>
      </c>
      <c r="E4012" s="3">
        <v>1998</v>
      </c>
      <c r="F4012" s="4">
        <v>78497.31</v>
      </c>
      <c r="G4012" s="5">
        <v>68048</v>
      </c>
      <c r="H4012" s="2" t="s">
        <v>28</v>
      </c>
      <c r="I4012" s="2" t="s">
        <v>22</v>
      </c>
      <c r="J4012" s="6">
        <v>1.1000000000000001</v>
      </c>
      <c r="K4012" s="7">
        <v>367</v>
      </c>
      <c r="L4012" s="8">
        <v>691</v>
      </c>
      <c r="M4012" s="3">
        <v>2</v>
      </c>
      <c r="N4012" s="3">
        <v>7</v>
      </c>
      <c r="O4012" s="2" t="s">
        <v>42</v>
      </c>
      <c r="P4012" s="9" t="s">
        <v>7894</v>
      </c>
      <c r="Q4012" s="9" t="s">
        <v>13877</v>
      </c>
      <c r="R4012" s="10">
        <v>44912</v>
      </c>
      <c r="S4012" s="10">
        <v>45516.834053856503</v>
      </c>
      <c r="T4012" s="11">
        <v>26</v>
      </c>
      <c r="U4012" s="51">
        <v>12</v>
      </c>
      <c r="V4012" s="51">
        <v>2022</v>
      </c>
      <c r="W4012" s="52">
        <v>2024</v>
      </c>
    </row>
    <row r="4013" spans="1:23" x14ac:dyDescent="0.3">
      <c r="A4013" s="22">
        <v>4012</v>
      </c>
      <c r="B4013" s="2" t="s">
        <v>7897</v>
      </c>
      <c r="C4013" s="2" t="s">
        <v>26</v>
      </c>
      <c r="D4013" s="2" t="s">
        <v>56</v>
      </c>
      <c r="E4013" s="3">
        <v>2020</v>
      </c>
      <c r="F4013" s="4">
        <v>49771.61</v>
      </c>
      <c r="G4013" s="5">
        <v>138759</v>
      </c>
      <c r="H4013" s="2" t="s">
        <v>28</v>
      </c>
      <c r="I4013" s="2" t="s">
        <v>22</v>
      </c>
      <c r="J4013" s="6">
        <v>3.8</v>
      </c>
      <c r="K4013" s="7">
        <v>522</v>
      </c>
      <c r="L4013" s="8">
        <v>699</v>
      </c>
      <c r="M4013" s="3">
        <v>4</v>
      </c>
      <c r="N4013" s="3">
        <v>7</v>
      </c>
      <c r="O4013" s="2" t="s">
        <v>23</v>
      </c>
      <c r="P4013" s="9" t="s">
        <v>7896</v>
      </c>
      <c r="Q4013" s="9" t="s">
        <v>13878</v>
      </c>
      <c r="R4013" s="10">
        <v>44949</v>
      </c>
      <c r="S4013" s="10">
        <v>45243.905468139339</v>
      </c>
      <c r="T4013" s="11">
        <v>4</v>
      </c>
      <c r="U4013" s="51">
        <v>1</v>
      </c>
      <c r="V4013" s="51">
        <v>2023</v>
      </c>
      <c r="W4013" s="52">
        <v>2023</v>
      </c>
    </row>
    <row r="4014" spans="1:23" x14ac:dyDescent="0.3">
      <c r="A4014" s="22">
        <v>4013</v>
      </c>
      <c r="B4014" s="2" t="s">
        <v>7899</v>
      </c>
      <c r="C4014" s="2" t="s">
        <v>107</v>
      </c>
      <c r="D4014" s="2" t="s">
        <v>79</v>
      </c>
      <c r="E4014" s="3">
        <v>1998</v>
      </c>
      <c r="F4014" s="4">
        <v>69602.759999999995</v>
      </c>
      <c r="G4014" s="5">
        <v>110421</v>
      </c>
      <c r="H4014" s="2" t="s">
        <v>41</v>
      </c>
      <c r="I4014" s="2" t="s">
        <v>29</v>
      </c>
      <c r="J4014" s="6">
        <v>4.2</v>
      </c>
      <c r="K4014" s="7">
        <v>357</v>
      </c>
      <c r="L4014" s="8">
        <v>191</v>
      </c>
      <c r="M4014" s="3">
        <v>2</v>
      </c>
      <c r="N4014" s="3">
        <v>2</v>
      </c>
      <c r="O4014" s="2" t="s">
        <v>85</v>
      </c>
      <c r="P4014" s="9" t="s">
        <v>7898</v>
      </c>
      <c r="Q4014" s="9" t="s">
        <v>13879</v>
      </c>
      <c r="R4014" s="10">
        <v>44410</v>
      </c>
      <c r="S4014" s="10">
        <v>45818.384363918492</v>
      </c>
      <c r="T4014" s="11">
        <v>26</v>
      </c>
      <c r="U4014" s="51">
        <v>8</v>
      </c>
      <c r="V4014" s="51">
        <v>2021</v>
      </c>
      <c r="W4014" s="52">
        <v>2025</v>
      </c>
    </row>
    <row r="4015" spans="1:23" x14ac:dyDescent="0.3">
      <c r="A4015" s="22">
        <v>4014</v>
      </c>
      <c r="B4015" s="2" t="s">
        <v>7901</v>
      </c>
      <c r="C4015" s="2" t="s">
        <v>39</v>
      </c>
      <c r="D4015" s="2" t="s">
        <v>50</v>
      </c>
      <c r="E4015" s="3">
        <v>1992</v>
      </c>
      <c r="F4015" s="4">
        <v>59557.47</v>
      </c>
      <c r="G4015" s="5">
        <v>260657</v>
      </c>
      <c r="H4015" s="2" t="s">
        <v>41</v>
      </c>
      <c r="I4015" s="2" t="s">
        <v>29</v>
      </c>
      <c r="J4015" s="6">
        <v>1.7</v>
      </c>
      <c r="K4015" s="7">
        <v>100</v>
      </c>
      <c r="L4015" s="8">
        <v>636</v>
      </c>
      <c r="M4015" s="3">
        <v>3</v>
      </c>
      <c r="N4015" s="3">
        <v>7</v>
      </c>
      <c r="O4015" s="2" t="s">
        <v>51</v>
      </c>
      <c r="P4015" s="9" t="s">
        <v>7900</v>
      </c>
      <c r="Q4015" s="9" t="s">
        <v>13880</v>
      </c>
      <c r="R4015" s="10">
        <v>44218</v>
      </c>
      <c r="S4015" s="10">
        <v>45582.985284102528</v>
      </c>
      <c r="T4015" s="11">
        <v>32</v>
      </c>
      <c r="U4015" s="51">
        <v>1</v>
      </c>
      <c r="V4015" s="51">
        <v>2021</v>
      </c>
      <c r="W4015" s="52">
        <v>2024</v>
      </c>
    </row>
    <row r="4016" spans="1:23" x14ac:dyDescent="0.3">
      <c r="A4016" s="22">
        <v>4015</v>
      </c>
      <c r="B4016" s="2" t="s">
        <v>7903</v>
      </c>
      <c r="C4016" s="2" t="s">
        <v>45</v>
      </c>
      <c r="D4016" s="2" t="s">
        <v>56</v>
      </c>
      <c r="E4016" s="3">
        <v>2001</v>
      </c>
      <c r="F4016" s="4">
        <v>65807.64</v>
      </c>
      <c r="G4016" s="5">
        <v>10693</v>
      </c>
      <c r="H4016" s="2" t="s">
        <v>21</v>
      </c>
      <c r="I4016" s="2" t="s">
        <v>22</v>
      </c>
      <c r="J4016" s="6">
        <v>5.5</v>
      </c>
      <c r="K4016" s="7">
        <v>342</v>
      </c>
      <c r="L4016" s="8">
        <v>684</v>
      </c>
      <c r="M4016" s="3">
        <v>5</v>
      </c>
      <c r="N4016" s="3">
        <v>7</v>
      </c>
      <c r="O4016" s="2" t="s">
        <v>36</v>
      </c>
      <c r="P4016" s="9" t="s">
        <v>7902</v>
      </c>
      <c r="Q4016" s="9" t="s">
        <v>13881</v>
      </c>
      <c r="R4016" s="10">
        <v>44481</v>
      </c>
      <c r="S4016" s="10">
        <v>45642.127112468203</v>
      </c>
      <c r="T4016" s="11">
        <v>23</v>
      </c>
      <c r="U4016" s="51">
        <v>10</v>
      </c>
      <c r="V4016" s="51">
        <v>2021</v>
      </c>
      <c r="W4016" s="52">
        <v>2024</v>
      </c>
    </row>
    <row r="4017" spans="1:23" x14ac:dyDescent="0.3">
      <c r="A4017" s="22">
        <v>4016</v>
      </c>
      <c r="B4017" s="2" t="s">
        <v>7905</v>
      </c>
      <c r="C4017" s="2" t="s">
        <v>74</v>
      </c>
      <c r="D4017" s="2" t="s">
        <v>64</v>
      </c>
      <c r="E4017" s="3">
        <v>2016</v>
      </c>
      <c r="F4017" s="4">
        <v>66537.41</v>
      </c>
      <c r="G4017" s="5">
        <v>64237</v>
      </c>
      <c r="H4017" s="2" t="s">
        <v>28</v>
      </c>
      <c r="I4017" s="2" t="s">
        <v>29</v>
      </c>
      <c r="J4017" s="6">
        <v>1.9</v>
      </c>
      <c r="K4017" s="7">
        <v>152</v>
      </c>
      <c r="L4017" s="8">
        <v>245</v>
      </c>
      <c r="M4017" s="3">
        <v>5</v>
      </c>
      <c r="N4017" s="3">
        <v>7</v>
      </c>
      <c r="O4017" s="2" t="s">
        <v>80</v>
      </c>
      <c r="P4017" s="9" t="s">
        <v>7904</v>
      </c>
      <c r="Q4017" s="9" t="s">
        <v>13882</v>
      </c>
      <c r="R4017" s="10">
        <v>42672</v>
      </c>
      <c r="S4017" s="10">
        <v>45601.238934832683</v>
      </c>
      <c r="T4017" s="11">
        <v>8</v>
      </c>
      <c r="U4017" s="51">
        <v>10</v>
      </c>
      <c r="V4017" s="51">
        <v>2016</v>
      </c>
      <c r="W4017" s="52">
        <v>2024</v>
      </c>
    </row>
    <row r="4018" spans="1:23" x14ac:dyDescent="0.3">
      <c r="A4018" s="22">
        <v>4017</v>
      </c>
      <c r="B4018" s="2" t="s">
        <v>7907</v>
      </c>
      <c r="C4018" s="2" t="s">
        <v>39</v>
      </c>
      <c r="D4018" s="2" t="s">
        <v>50</v>
      </c>
      <c r="E4018" s="3">
        <v>2011</v>
      </c>
      <c r="F4018" s="4">
        <v>29923.49</v>
      </c>
      <c r="G4018" s="5">
        <v>144673</v>
      </c>
      <c r="H4018" s="2" t="s">
        <v>35</v>
      </c>
      <c r="I4018" s="2" t="s">
        <v>29</v>
      </c>
      <c r="J4018" s="6">
        <v>1.6</v>
      </c>
      <c r="K4018" s="7">
        <v>90</v>
      </c>
      <c r="L4018" s="8">
        <v>447</v>
      </c>
      <c r="M4018" s="3">
        <v>4</v>
      </c>
      <c r="N4018" s="3">
        <v>4</v>
      </c>
      <c r="O4018" s="2" t="s">
        <v>65</v>
      </c>
      <c r="P4018" s="9" t="s">
        <v>7906</v>
      </c>
      <c r="Q4018" s="9" t="s">
        <v>13883</v>
      </c>
      <c r="R4018" s="10">
        <v>44720</v>
      </c>
      <c r="S4018" s="10">
        <v>45173.373361718062</v>
      </c>
      <c r="T4018" s="11">
        <v>13</v>
      </c>
      <c r="U4018" s="51">
        <v>6</v>
      </c>
      <c r="V4018" s="51">
        <v>2022</v>
      </c>
      <c r="W4018" s="52">
        <v>2023</v>
      </c>
    </row>
    <row r="4019" spans="1:23" x14ac:dyDescent="0.3">
      <c r="A4019" s="22">
        <v>4018</v>
      </c>
      <c r="B4019" s="2" t="s">
        <v>13884</v>
      </c>
      <c r="C4019" s="2" t="s">
        <v>49</v>
      </c>
      <c r="D4019" s="2" t="s">
        <v>56</v>
      </c>
      <c r="E4019" s="3">
        <v>1997</v>
      </c>
      <c r="F4019" s="4">
        <v>68831.28</v>
      </c>
      <c r="G4019" s="5">
        <v>91193</v>
      </c>
      <c r="H4019" s="2" t="s">
        <v>28</v>
      </c>
      <c r="I4019" s="2" t="s">
        <v>22</v>
      </c>
      <c r="J4019" s="6">
        <v>2.1</v>
      </c>
      <c r="K4019" s="7">
        <v>458</v>
      </c>
      <c r="L4019" s="8">
        <v>208</v>
      </c>
      <c r="M4019" s="3">
        <v>2</v>
      </c>
      <c r="N4019" s="3">
        <v>2</v>
      </c>
      <c r="O4019" s="2" t="s">
        <v>85</v>
      </c>
      <c r="P4019" s="9" t="s">
        <v>7908</v>
      </c>
      <c r="Q4019" s="9" t="s">
        <v>13885</v>
      </c>
      <c r="R4019" s="10">
        <v>43263</v>
      </c>
      <c r="S4019" s="10">
        <v>45852.847256497007</v>
      </c>
      <c r="T4019" s="11">
        <v>27</v>
      </c>
      <c r="U4019" s="51">
        <v>6</v>
      </c>
      <c r="V4019" s="51">
        <v>2018</v>
      </c>
      <c r="W4019" s="52">
        <v>2025</v>
      </c>
    </row>
    <row r="4020" spans="1:23" x14ac:dyDescent="0.3">
      <c r="A4020" s="22">
        <v>4019</v>
      </c>
      <c r="B4020" s="2" t="s">
        <v>7910</v>
      </c>
      <c r="C4020" s="2" t="s">
        <v>26</v>
      </c>
      <c r="D4020" s="2" t="s">
        <v>20</v>
      </c>
      <c r="E4020" s="3">
        <v>2020</v>
      </c>
      <c r="F4020" s="4">
        <v>78594.67</v>
      </c>
      <c r="G4020" s="5">
        <v>51740</v>
      </c>
      <c r="H4020" s="2" t="s">
        <v>41</v>
      </c>
      <c r="I4020" s="2" t="s">
        <v>29</v>
      </c>
      <c r="J4020" s="6">
        <v>3</v>
      </c>
      <c r="K4020" s="7">
        <v>347</v>
      </c>
      <c r="L4020" s="8">
        <v>674</v>
      </c>
      <c r="M4020" s="3">
        <v>5</v>
      </c>
      <c r="N4020" s="3">
        <v>4</v>
      </c>
      <c r="O4020" s="2" t="s">
        <v>42</v>
      </c>
      <c r="P4020" s="9" t="s">
        <v>7909</v>
      </c>
      <c r="Q4020" s="9" t="s">
        <v>13886</v>
      </c>
      <c r="R4020" s="10">
        <v>43659</v>
      </c>
      <c r="S4020" s="10">
        <v>45194.255538153353</v>
      </c>
      <c r="T4020" s="11">
        <v>4</v>
      </c>
      <c r="U4020" s="51">
        <v>7</v>
      </c>
      <c r="V4020" s="51">
        <v>2019</v>
      </c>
      <c r="W4020" s="52">
        <v>2023</v>
      </c>
    </row>
    <row r="4021" spans="1:23" x14ac:dyDescent="0.3">
      <c r="A4021" s="22">
        <v>4020</v>
      </c>
      <c r="B4021" s="2" t="s">
        <v>7912</v>
      </c>
      <c r="C4021" s="2" t="s">
        <v>19</v>
      </c>
      <c r="D4021" s="2" t="s">
        <v>64</v>
      </c>
      <c r="E4021" s="3">
        <v>2012</v>
      </c>
      <c r="F4021" s="4">
        <v>78004.23</v>
      </c>
      <c r="G4021" s="5">
        <v>25926</v>
      </c>
      <c r="H4021" s="2" t="s">
        <v>35</v>
      </c>
      <c r="I4021" s="2" t="s">
        <v>22</v>
      </c>
      <c r="J4021" s="6">
        <v>5.3</v>
      </c>
      <c r="K4021" s="7">
        <v>586</v>
      </c>
      <c r="L4021" s="8">
        <v>465</v>
      </c>
      <c r="M4021" s="3">
        <v>5</v>
      </c>
      <c r="N4021" s="3">
        <v>7</v>
      </c>
      <c r="O4021" s="2" t="s">
        <v>80</v>
      </c>
      <c r="P4021" s="9" t="s">
        <v>7911</v>
      </c>
      <c r="Q4021" s="9" t="s">
        <v>13887</v>
      </c>
      <c r="R4021" s="10">
        <v>44279</v>
      </c>
      <c r="S4021" s="10">
        <v>45781.29294563485</v>
      </c>
      <c r="T4021" s="11">
        <v>12</v>
      </c>
      <c r="U4021" s="51">
        <v>3</v>
      </c>
      <c r="V4021" s="51">
        <v>2021</v>
      </c>
      <c r="W4021" s="52">
        <v>2025</v>
      </c>
    </row>
    <row r="4022" spans="1:23" x14ac:dyDescent="0.3">
      <c r="A4022" s="22">
        <v>4021</v>
      </c>
      <c r="B4022" s="2" t="s">
        <v>7914</v>
      </c>
      <c r="C4022" s="2" t="s">
        <v>74</v>
      </c>
      <c r="D4022" s="2" t="s">
        <v>20</v>
      </c>
      <c r="E4022" s="3">
        <v>1992</v>
      </c>
      <c r="F4022" s="4">
        <v>52443.82</v>
      </c>
      <c r="G4022" s="5">
        <v>220099</v>
      </c>
      <c r="H4022" s="2" t="s">
        <v>35</v>
      </c>
      <c r="I4022" s="2" t="s">
        <v>22</v>
      </c>
      <c r="J4022" s="6">
        <v>2.4</v>
      </c>
      <c r="K4022" s="7">
        <v>387</v>
      </c>
      <c r="L4022" s="8">
        <v>655</v>
      </c>
      <c r="M4022" s="3">
        <v>5</v>
      </c>
      <c r="N4022" s="3">
        <v>5</v>
      </c>
      <c r="O4022" s="2" t="s">
        <v>36</v>
      </c>
      <c r="P4022" s="9" t="s">
        <v>7913</v>
      </c>
      <c r="Q4022" s="9" t="s">
        <v>13888</v>
      </c>
      <c r="R4022" s="10">
        <v>44224</v>
      </c>
      <c r="S4022" s="10">
        <v>45472.295146074932</v>
      </c>
      <c r="T4022" s="11">
        <v>32</v>
      </c>
      <c r="U4022" s="51">
        <v>1</v>
      </c>
      <c r="V4022" s="51">
        <v>2021</v>
      </c>
      <c r="W4022" s="52">
        <v>2024</v>
      </c>
    </row>
    <row r="4023" spans="1:23" x14ac:dyDescent="0.3">
      <c r="A4023" s="22">
        <v>4022</v>
      </c>
      <c r="B4023" s="2" t="s">
        <v>7916</v>
      </c>
      <c r="C4023" s="2" t="s">
        <v>39</v>
      </c>
      <c r="D4023" s="2" t="s">
        <v>64</v>
      </c>
      <c r="E4023" s="3">
        <v>1997</v>
      </c>
      <c r="F4023" s="4">
        <v>57232.78</v>
      </c>
      <c r="G4023" s="5">
        <v>232385</v>
      </c>
      <c r="H4023" s="2" t="s">
        <v>41</v>
      </c>
      <c r="I4023" s="2" t="s">
        <v>22</v>
      </c>
      <c r="J4023" s="6">
        <v>5.9</v>
      </c>
      <c r="K4023" s="7">
        <v>470</v>
      </c>
      <c r="L4023" s="8">
        <v>785</v>
      </c>
      <c r="M4023" s="3">
        <v>5</v>
      </c>
      <c r="N4023" s="3">
        <v>5</v>
      </c>
      <c r="O4023" s="2" t="s">
        <v>85</v>
      </c>
      <c r="P4023" s="9" t="s">
        <v>7915</v>
      </c>
      <c r="Q4023" s="9" t="s">
        <v>13889</v>
      </c>
      <c r="R4023" s="10">
        <v>41988</v>
      </c>
      <c r="S4023" s="10">
        <v>45528.516390323777</v>
      </c>
      <c r="T4023" s="11">
        <v>27</v>
      </c>
      <c r="U4023" s="51">
        <v>12</v>
      </c>
      <c r="V4023" s="51">
        <v>2014</v>
      </c>
      <c r="W4023" s="52">
        <v>2024</v>
      </c>
    </row>
    <row r="4024" spans="1:23" x14ac:dyDescent="0.3">
      <c r="A4024" s="22">
        <v>4023</v>
      </c>
      <c r="B4024" s="2" t="s">
        <v>7918</v>
      </c>
      <c r="C4024" s="2" t="s">
        <v>63</v>
      </c>
      <c r="D4024" s="2" t="s">
        <v>50</v>
      </c>
      <c r="E4024" s="3">
        <v>1996</v>
      </c>
      <c r="F4024" s="4">
        <v>25911.55</v>
      </c>
      <c r="G4024" s="5">
        <v>197736</v>
      </c>
      <c r="H4024" s="2" t="s">
        <v>35</v>
      </c>
      <c r="I4024" s="2" t="s">
        <v>22</v>
      </c>
      <c r="J4024" s="6">
        <v>2.4</v>
      </c>
      <c r="K4024" s="7">
        <v>176</v>
      </c>
      <c r="L4024" s="8">
        <v>123</v>
      </c>
      <c r="M4024" s="3">
        <v>4</v>
      </c>
      <c r="N4024" s="3">
        <v>2</v>
      </c>
      <c r="O4024" s="2" t="s">
        <v>23</v>
      </c>
      <c r="P4024" s="9" t="s">
        <v>7917</v>
      </c>
      <c r="Q4024" s="9" t="s">
        <v>13890</v>
      </c>
      <c r="R4024" s="10">
        <v>44753</v>
      </c>
      <c r="S4024" s="10">
        <v>45435.349756997122</v>
      </c>
      <c r="T4024" s="11">
        <v>28</v>
      </c>
      <c r="U4024" s="51">
        <v>7</v>
      </c>
      <c r="V4024" s="51">
        <v>2022</v>
      </c>
      <c r="W4024" s="52">
        <v>2024</v>
      </c>
    </row>
    <row r="4025" spans="1:23" x14ac:dyDescent="0.3">
      <c r="A4025" s="22">
        <v>4024</v>
      </c>
      <c r="B4025" s="2" t="s">
        <v>7920</v>
      </c>
      <c r="C4025" s="2" t="s">
        <v>39</v>
      </c>
      <c r="D4025" s="2" t="s">
        <v>56</v>
      </c>
      <c r="E4025" s="3">
        <v>2000</v>
      </c>
      <c r="F4025" s="4">
        <v>68876.7</v>
      </c>
      <c r="G4025" s="5">
        <v>141879</v>
      </c>
      <c r="H4025" s="2" t="s">
        <v>21</v>
      </c>
      <c r="I4025" s="2" t="s">
        <v>22</v>
      </c>
      <c r="J4025" s="6">
        <v>3</v>
      </c>
      <c r="K4025" s="7">
        <v>394</v>
      </c>
      <c r="L4025" s="8">
        <v>151</v>
      </c>
      <c r="M4025" s="3">
        <v>2</v>
      </c>
      <c r="N4025" s="3">
        <v>5</v>
      </c>
      <c r="O4025" s="2" t="s">
        <v>36</v>
      </c>
      <c r="P4025" s="9" t="s">
        <v>7919</v>
      </c>
      <c r="Q4025" s="9" t="s">
        <v>13891</v>
      </c>
      <c r="R4025" s="10">
        <v>43976</v>
      </c>
      <c r="S4025" s="10">
        <v>45626.648016649051</v>
      </c>
      <c r="T4025" s="11">
        <v>24</v>
      </c>
      <c r="U4025" s="51">
        <v>5</v>
      </c>
      <c r="V4025" s="51">
        <v>2020</v>
      </c>
      <c r="W4025" s="52">
        <v>2024</v>
      </c>
    </row>
    <row r="4026" spans="1:23" x14ac:dyDescent="0.3">
      <c r="A4026" s="22">
        <v>4025</v>
      </c>
      <c r="B4026" s="2" t="s">
        <v>7922</v>
      </c>
      <c r="C4026" s="2" t="s">
        <v>107</v>
      </c>
      <c r="D4026" s="2" t="s">
        <v>50</v>
      </c>
      <c r="E4026" s="3">
        <v>2021</v>
      </c>
      <c r="F4026" s="4">
        <v>23303.98</v>
      </c>
      <c r="G4026" s="5">
        <v>15548</v>
      </c>
      <c r="H4026" s="2" t="s">
        <v>35</v>
      </c>
      <c r="I4026" s="2" t="s">
        <v>22</v>
      </c>
      <c r="J4026" s="6">
        <v>2.2000000000000002</v>
      </c>
      <c r="K4026" s="7">
        <v>498</v>
      </c>
      <c r="L4026" s="8">
        <v>199</v>
      </c>
      <c r="M4026" s="3">
        <v>3</v>
      </c>
      <c r="N4026" s="3">
        <v>4</v>
      </c>
      <c r="O4026" s="2" t="s">
        <v>80</v>
      </c>
      <c r="P4026" s="9" t="s">
        <v>7921</v>
      </c>
      <c r="Q4026" s="9" t="s">
        <v>13892</v>
      </c>
      <c r="R4026" s="10">
        <v>41937</v>
      </c>
      <c r="S4026" s="10">
        <v>45237.188124670647</v>
      </c>
      <c r="T4026" s="11">
        <v>3</v>
      </c>
      <c r="U4026" s="51">
        <v>10</v>
      </c>
      <c r="V4026" s="51">
        <v>2014</v>
      </c>
      <c r="W4026" s="52">
        <v>2023</v>
      </c>
    </row>
    <row r="4027" spans="1:23" x14ac:dyDescent="0.3">
      <c r="A4027" s="22">
        <v>4026</v>
      </c>
      <c r="B4027" s="2" t="s">
        <v>7924</v>
      </c>
      <c r="C4027" s="2" t="s">
        <v>49</v>
      </c>
      <c r="D4027" s="2" t="s">
        <v>92</v>
      </c>
      <c r="E4027" s="3">
        <v>2011</v>
      </c>
      <c r="F4027" s="4">
        <v>54038.5</v>
      </c>
      <c r="G4027" s="5">
        <v>31074</v>
      </c>
      <c r="H4027" s="2" t="s">
        <v>35</v>
      </c>
      <c r="I4027" s="2" t="s">
        <v>29</v>
      </c>
      <c r="J4027" s="6">
        <v>4.4000000000000004</v>
      </c>
      <c r="K4027" s="7">
        <v>669</v>
      </c>
      <c r="L4027" s="8">
        <v>337</v>
      </c>
      <c r="M4027" s="3">
        <v>4</v>
      </c>
      <c r="N4027" s="3">
        <v>4</v>
      </c>
      <c r="O4027" s="2" t="s">
        <v>51</v>
      </c>
      <c r="P4027" s="9" t="s">
        <v>7923</v>
      </c>
      <c r="Q4027" s="9" t="s">
        <v>13893</v>
      </c>
      <c r="R4027" s="10">
        <v>44911</v>
      </c>
      <c r="S4027" s="10">
        <v>45270.628812808267</v>
      </c>
      <c r="T4027" s="11">
        <v>13</v>
      </c>
      <c r="U4027" s="51">
        <v>12</v>
      </c>
      <c r="V4027" s="51">
        <v>2022</v>
      </c>
      <c r="W4027" s="52">
        <v>2023</v>
      </c>
    </row>
    <row r="4028" spans="1:23" x14ac:dyDescent="0.3">
      <c r="A4028" s="22">
        <v>4027</v>
      </c>
      <c r="B4028" s="2" t="s">
        <v>7926</v>
      </c>
      <c r="C4028" s="2" t="s">
        <v>19</v>
      </c>
      <c r="D4028" s="2" t="s">
        <v>56</v>
      </c>
      <c r="E4028" s="3">
        <v>2019</v>
      </c>
      <c r="F4028" s="4">
        <v>60489.06</v>
      </c>
      <c r="G4028" s="5">
        <v>6597</v>
      </c>
      <c r="H4028" s="2" t="s">
        <v>28</v>
      </c>
      <c r="I4028" s="2" t="s">
        <v>22</v>
      </c>
      <c r="J4028" s="6">
        <v>2.1</v>
      </c>
      <c r="K4028" s="7">
        <v>316</v>
      </c>
      <c r="L4028" s="8">
        <v>573</v>
      </c>
      <c r="M4028" s="3">
        <v>2</v>
      </c>
      <c r="N4028" s="3">
        <v>4</v>
      </c>
      <c r="O4028" s="2" t="s">
        <v>23</v>
      </c>
      <c r="P4028" s="9" t="s">
        <v>7925</v>
      </c>
      <c r="Q4028" s="9" t="s">
        <v>13894</v>
      </c>
      <c r="R4028" s="10">
        <v>44771</v>
      </c>
      <c r="S4028" s="10">
        <v>45771.801047255183</v>
      </c>
      <c r="T4028" s="11">
        <v>5</v>
      </c>
      <c r="U4028" s="51">
        <v>7</v>
      </c>
      <c r="V4028" s="51">
        <v>2022</v>
      </c>
      <c r="W4028" s="52">
        <v>2025</v>
      </c>
    </row>
    <row r="4029" spans="1:23" x14ac:dyDescent="0.3">
      <c r="A4029" s="22">
        <v>4028</v>
      </c>
      <c r="B4029" s="2" t="s">
        <v>7928</v>
      </c>
      <c r="C4029" s="2" t="s">
        <v>49</v>
      </c>
      <c r="D4029" s="2" t="s">
        <v>20</v>
      </c>
      <c r="E4029" s="3">
        <v>1993</v>
      </c>
      <c r="F4029" s="4">
        <v>65093.7</v>
      </c>
      <c r="G4029" s="5">
        <v>55297</v>
      </c>
      <c r="H4029" s="2" t="s">
        <v>28</v>
      </c>
      <c r="I4029" s="2" t="s">
        <v>22</v>
      </c>
      <c r="J4029" s="6">
        <v>4.7</v>
      </c>
      <c r="K4029" s="7">
        <v>205</v>
      </c>
      <c r="L4029" s="8">
        <v>544</v>
      </c>
      <c r="M4029" s="3">
        <v>5</v>
      </c>
      <c r="N4029" s="3">
        <v>4</v>
      </c>
      <c r="O4029" s="2" t="s">
        <v>36</v>
      </c>
      <c r="P4029" s="9" t="s">
        <v>7927</v>
      </c>
      <c r="Q4029" s="9" t="s">
        <v>13895</v>
      </c>
      <c r="R4029" s="10">
        <v>44070</v>
      </c>
      <c r="S4029" s="10">
        <v>45769.318550755866</v>
      </c>
      <c r="T4029" s="11">
        <v>31</v>
      </c>
      <c r="U4029" s="51">
        <v>8</v>
      </c>
      <c r="V4029" s="51">
        <v>2020</v>
      </c>
      <c r="W4029" s="52">
        <v>2025</v>
      </c>
    </row>
    <row r="4030" spans="1:23" x14ac:dyDescent="0.3">
      <c r="A4030" s="22">
        <v>4029</v>
      </c>
      <c r="B4030" s="2" t="s">
        <v>7930</v>
      </c>
      <c r="C4030" s="2" t="s">
        <v>33</v>
      </c>
      <c r="D4030" s="2" t="s">
        <v>92</v>
      </c>
      <c r="E4030" s="3">
        <v>2012</v>
      </c>
      <c r="F4030" s="4">
        <v>69817.94</v>
      </c>
      <c r="G4030" s="5">
        <v>268447</v>
      </c>
      <c r="H4030" s="2" t="s">
        <v>41</v>
      </c>
      <c r="I4030" s="2" t="s">
        <v>29</v>
      </c>
      <c r="J4030" s="6">
        <v>2.4</v>
      </c>
      <c r="K4030" s="7">
        <v>109</v>
      </c>
      <c r="L4030" s="8">
        <v>286</v>
      </c>
      <c r="M4030" s="3">
        <v>5</v>
      </c>
      <c r="N4030" s="3">
        <v>4</v>
      </c>
      <c r="O4030" s="2" t="s">
        <v>85</v>
      </c>
      <c r="P4030" s="9" t="s">
        <v>7929</v>
      </c>
      <c r="Q4030" s="9" t="s">
        <v>13896</v>
      </c>
      <c r="R4030" s="10">
        <v>44205</v>
      </c>
      <c r="S4030" s="10">
        <v>45462.07310166605</v>
      </c>
      <c r="T4030" s="11">
        <v>12</v>
      </c>
      <c r="U4030" s="51">
        <v>1</v>
      </c>
      <c r="V4030" s="51">
        <v>2021</v>
      </c>
      <c r="W4030" s="52">
        <v>2024</v>
      </c>
    </row>
    <row r="4031" spans="1:23" x14ac:dyDescent="0.3">
      <c r="A4031" s="22">
        <v>4030</v>
      </c>
      <c r="B4031" s="2" t="s">
        <v>7932</v>
      </c>
      <c r="C4031" s="2" t="s">
        <v>107</v>
      </c>
      <c r="D4031" s="2" t="s">
        <v>27</v>
      </c>
      <c r="E4031" s="3">
        <v>2001</v>
      </c>
      <c r="F4031" s="4">
        <v>55633.62</v>
      </c>
      <c r="G4031" s="5">
        <v>232555</v>
      </c>
      <c r="H4031" s="2" t="s">
        <v>21</v>
      </c>
      <c r="I4031" s="2" t="s">
        <v>22</v>
      </c>
      <c r="J4031" s="6">
        <v>4</v>
      </c>
      <c r="K4031" s="7">
        <v>667</v>
      </c>
      <c r="L4031" s="8">
        <v>149</v>
      </c>
      <c r="M4031" s="3">
        <v>2</v>
      </c>
      <c r="N4031" s="3">
        <v>7</v>
      </c>
      <c r="O4031" s="2" t="s">
        <v>23</v>
      </c>
      <c r="P4031" s="9" t="s">
        <v>7931</v>
      </c>
      <c r="Q4031" s="9" t="s">
        <v>13897</v>
      </c>
      <c r="R4031" s="10">
        <v>42664</v>
      </c>
      <c r="S4031" s="10">
        <v>45276.177922630253</v>
      </c>
      <c r="T4031" s="11">
        <v>23</v>
      </c>
      <c r="U4031" s="51">
        <v>10</v>
      </c>
      <c r="V4031" s="51">
        <v>2016</v>
      </c>
      <c r="W4031" s="52">
        <v>2023</v>
      </c>
    </row>
    <row r="4032" spans="1:23" x14ac:dyDescent="0.3">
      <c r="A4032" s="22">
        <v>4031</v>
      </c>
      <c r="B4032" s="2" t="s">
        <v>7934</v>
      </c>
      <c r="C4032" s="2" t="s">
        <v>49</v>
      </c>
      <c r="D4032" s="2" t="s">
        <v>40</v>
      </c>
      <c r="E4032" s="3">
        <v>2012</v>
      </c>
      <c r="F4032" s="4">
        <v>66862.14</v>
      </c>
      <c r="G4032" s="5">
        <v>13228</v>
      </c>
      <c r="H4032" s="2" t="s">
        <v>35</v>
      </c>
      <c r="I4032" s="2" t="s">
        <v>22</v>
      </c>
      <c r="J4032" s="6">
        <v>1.7</v>
      </c>
      <c r="K4032" s="7">
        <v>691</v>
      </c>
      <c r="L4032" s="8">
        <v>742</v>
      </c>
      <c r="M4032" s="3">
        <v>3</v>
      </c>
      <c r="N4032" s="3">
        <v>5</v>
      </c>
      <c r="O4032" s="2" t="s">
        <v>36</v>
      </c>
      <c r="P4032" s="9" t="s">
        <v>7933</v>
      </c>
      <c r="Q4032" s="9" t="s">
        <v>13898</v>
      </c>
      <c r="R4032" s="10">
        <v>44859</v>
      </c>
      <c r="S4032" s="10">
        <v>45600.800847215163</v>
      </c>
      <c r="T4032" s="11">
        <v>12</v>
      </c>
      <c r="U4032" s="51">
        <v>10</v>
      </c>
      <c r="V4032" s="51">
        <v>2022</v>
      </c>
      <c r="W4032" s="52">
        <v>2024</v>
      </c>
    </row>
    <row r="4033" spans="1:23" x14ac:dyDescent="0.3">
      <c r="A4033" s="22">
        <v>4032</v>
      </c>
      <c r="B4033" s="2" t="s">
        <v>7936</v>
      </c>
      <c r="C4033" s="2" t="s">
        <v>107</v>
      </c>
      <c r="D4033" s="2" t="s">
        <v>46</v>
      </c>
      <c r="E4033" s="3">
        <v>1991</v>
      </c>
      <c r="F4033" s="4">
        <v>15909.36</v>
      </c>
      <c r="G4033" s="5">
        <v>170115</v>
      </c>
      <c r="H4033" s="2" t="s">
        <v>35</v>
      </c>
      <c r="I4033" s="2" t="s">
        <v>22</v>
      </c>
      <c r="J4033" s="6">
        <v>4.0999999999999996</v>
      </c>
      <c r="K4033" s="7">
        <v>109</v>
      </c>
      <c r="L4033" s="8">
        <v>107</v>
      </c>
      <c r="M4033" s="3">
        <v>4</v>
      </c>
      <c r="N4033" s="3">
        <v>4</v>
      </c>
      <c r="O4033" s="2" t="s">
        <v>85</v>
      </c>
      <c r="P4033" s="9" t="s">
        <v>7935</v>
      </c>
      <c r="Q4033" s="9" t="s">
        <v>13899</v>
      </c>
      <c r="R4033" s="10">
        <v>44670</v>
      </c>
      <c r="S4033" s="10">
        <v>45388.620411127937</v>
      </c>
      <c r="T4033" s="11">
        <v>33</v>
      </c>
      <c r="U4033" s="51">
        <v>4</v>
      </c>
      <c r="V4033" s="51">
        <v>2022</v>
      </c>
      <c r="W4033" s="52">
        <v>2024</v>
      </c>
    </row>
    <row r="4034" spans="1:23" x14ac:dyDescent="0.3">
      <c r="A4034" s="22">
        <v>4033</v>
      </c>
      <c r="B4034" s="2" t="s">
        <v>13900</v>
      </c>
      <c r="C4034" s="2" t="s">
        <v>26</v>
      </c>
      <c r="D4034" s="2" t="s">
        <v>79</v>
      </c>
      <c r="E4034" s="3">
        <v>2010</v>
      </c>
      <c r="F4034" s="4">
        <v>70978.62</v>
      </c>
      <c r="G4034" s="5">
        <v>17566</v>
      </c>
      <c r="H4034" s="2" t="s">
        <v>28</v>
      </c>
      <c r="I4034" s="2" t="s">
        <v>29</v>
      </c>
      <c r="J4034" s="6">
        <v>1.3</v>
      </c>
      <c r="K4034" s="7">
        <v>182</v>
      </c>
      <c r="L4034" s="8">
        <v>600</v>
      </c>
      <c r="M4034" s="3">
        <v>3</v>
      </c>
      <c r="N4034" s="3">
        <v>7</v>
      </c>
      <c r="O4034" s="2" t="s">
        <v>36</v>
      </c>
      <c r="P4034" s="9" t="s">
        <v>7937</v>
      </c>
      <c r="Q4034" s="9" t="s">
        <v>13901</v>
      </c>
      <c r="R4034" s="10">
        <v>43009</v>
      </c>
      <c r="S4034" s="10">
        <v>45800.422771600031</v>
      </c>
      <c r="T4034" s="11">
        <v>14</v>
      </c>
      <c r="U4034" s="51">
        <v>10</v>
      </c>
      <c r="V4034" s="51">
        <v>2017</v>
      </c>
      <c r="W4034" s="52">
        <v>2025</v>
      </c>
    </row>
    <row r="4035" spans="1:23" x14ac:dyDescent="0.3">
      <c r="A4035" s="22">
        <v>4034</v>
      </c>
      <c r="B4035" s="2" t="s">
        <v>13902</v>
      </c>
      <c r="C4035" s="2" t="s">
        <v>49</v>
      </c>
      <c r="D4035" s="2" t="s">
        <v>46</v>
      </c>
      <c r="E4035" s="3">
        <v>1997</v>
      </c>
      <c r="F4035" s="4">
        <v>22302.3</v>
      </c>
      <c r="G4035" s="5">
        <v>257011</v>
      </c>
      <c r="H4035" s="2" t="s">
        <v>28</v>
      </c>
      <c r="I4035" s="2" t="s">
        <v>29</v>
      </c>
      <c r="J4035" s="6">
        <v>5.5</v>
      </c>
      <c r="K4035" s="7">
        <v>494</v>
      </c>
      <c r="L4035" s="8">
        <v>494</v>
      </c>
      <c r="M4035" s="3">
        <v>4</v>
      </c>
      <c r="N4035" s="3">
        <v>7</v>
      </c>
      <c r="O4035" s="2" t="s">
        <v>80</v>
      </c>
      <c r="P4035" s="9" t="s">
        <v>7938</v>
      </c>
      <c r="Q4035" s="9" t="s">
        <v>13903</v>
      </c>
      <c r="R4035" s="10">
        <v>42828</v>
      </c>
      <c r="S4035" s="10">
        <v>45179.360559157547</v>
      </c>
      <c r="T4035" s="11">
        <v>27</v>
      </c>
      <c r="U4035" s="51">
        <v>4</v>
      </c>
      <c r="V4035" s="51">
        <v>2017</v>
      </c>
      <c r="W4035" s="52">
        <v>2023</v>
      </c>
    </row>
    <row r="4036" spans="1:23" x14ac:dyDescent="0.3">
      <c r="A4036" s="22">
        <v>4035</v>
      </c>
      <c r="B4036" s="2" t="s">
        <v>7940</v>
      </c>
      <c r="C4036" s="2" t="s">
        <v>33</v>
      </c>
      <c r="D4036" s="2" t="s">
        <v>34</v>
      </c>
      <c r="E4036" s="3">
        <v>2022</v>
      </c>
      <c r="F4036" s="4">
        <v>20568.91</v>
      </c>
      <c r="G4036" s="5">
        <v>270796</v>
      </c>
      <c r="H4036" s="2" t="s">
        <v>21</v>
      </c>
      <c r="I4036" s="2" t="s">
        <v>22</v>
      </c>
      <c r="J4036" s="6">
        <v>4.4000000000000004</v>
      </c>
      <c r="K4036" s="7">
        <v>433</v>
      </c>
      <c r="L4036" s="8">
        <v>359</v>
      </c>
      <c r="M4036" s="3">
        <v>4</v>
      </c>
      <c r="N4036" s="3">
        <v>5</v>
      </c>
      <c r="O4036" s="2" t="s">
        <v>51</v>
      </c>
      <c r="P4036" s="9" t="s">
        <v>7939</v>
      </c>
      <c r="Q4036" s="9" t="s">
        <v>13904</v>
      </c>
      <c r="R4036" s="10">
        <v>45004</v>
      </c>
      <c r="S4036" s="10">
        <v>45512.599206887098</v>
      </c>
      <c r="T4036" s="11">
        <v>2</v>
      </c>
      <c r="U4036" s="51">
        <v>3</v>
      </c>
      <c r="V4036" s="51">
        <v>2023</v>
      </c>
      <c r="W4036" s="52">
        <v>2024</v>
      </c>
    </row>
    <row r="4037" spans="1:23" x14ac:dyDescent="0.3">
      <c r="A4037" s="22">
        <v>4036</v>
      </c>
      <c r="B4037" s="2" t="s">
        <v>7942</v>
      </c>
      <c r="C4037" s="2" t="s">
        <v>107</v>
      </c>
      <c r="D4037" s="2" t="s">
        <v>27</v>
      </c>
      <c r="E4037" s="3">
        <v>1997</v>
      </c>
      <c r="F4037" s="4">
        <v>33044.78</v>
      </c>
      <c r="G4037" s="5">
        <v>96797</v>
      </c>
      <c r="H4037" s="2" t="s">
        <v>41</v>
      </c>
      <c r="I4037" s="2" t="s">
        <v>29</v>
      </c>
      <c r="J4037" s="6">
        <v>2.1</v>
      </c>
      <c r="K4037" s="7">
        <v>210</v>
      </c>
      <c r="L4037" s="8">
        <v>112</v>
      </c>
      <c r="M4037" s="3">
        <v>2</v>
      </c>
      <c r="N4037" s="3">
        <v>5</v>
      </c>
      <c r="O4037" s="2" t="s">
        <v>36</v>
      </c>
      <c r="P4037" s="9" t="s">
        <v>7941</v>
      </c>
      <c r="Q4037" s="9" t="s">
        <v>13905</v>
      </c>
      <c r="R4037" s="10">
        <v>45011</v>
      </c>
      <c r="S4037" s="10">
        <v>45333.713429731673</v>
      </c>
      <c r="T4037" s="11">
        <v>27</v>
      </c>
      <c r="U4037" s="51">
        <v>3</v>
      </c>
      <c r="V4037" s="51">
        <v>2023</v>
      </c>
      <c r="W4037" s="52">
        <v>2024</v>
      </c>
    </row>
    <row r="4038" spans="1:23" x14ac:dyDescent="0.3">
      <c r="A4038" s="22">
        <v>4037</v>
      </c>
      <c r="B4038" s="2" t="s">
        <v>7944</v>
      </c>
      <c r="C4038" s="2" t="s">
        <v>45</v>
      </c>
      <c r="D4038" s="2" t="s">
        <v>64</v>
      </c>
      <c r="E4038" s="3">
        <v>2021</v>
      </c>
      <c r="F4038" s="4">
        <v>49487.55</v>
      </c>
      <c r="G4038" s="5">
        <v>285724</v>
      </c>
      <c r="H4038" s="2" t="s">
        <v>35</v>
      </c>
      <c r="I4038" s="2" t="s">
        <v>29</v>
      </c>
      <c r="J4038" s="6">
        <v>6</v>
      </c>
      <c r="K4038" s="7">
        <v>272</v>
      </c>
      <c r="L4038" s="8">
        <v>168</v>
      </c>
      <c r="M4038" s="3">
        <v>4</v>
      </c>
      <c r="N4038" s="3">
        <v>4</v>
      </c>
      <c r="O4038" s="2" t="s">
        <v>65</v>
      </c>
      <c r="P4038" s="9" t="s">
        <v>7943</v>
      </c>
      <c r="Q4038" s="9" t="s">
        <v>13906</v>
      </c>
      <c r="R4038" s="10">
        <v>42058</v>
      </c>
      <c r="S4038" s="10">
        <v>45383.509388923507</v>
      </c>
      <c r="T4038" s="11">
        <v>3</v>
      </c>
      <c r="U4038" s="51">
        <v>2</v>
      </c>
      <c r="V4038" s="51">
        <v>2015</v>
      </c>
      <c r="W4038" s="52">
        <v>2024</v>
      </c>
    </row>
    <row r="4039" spans="1:23" x14ac:dyDescent="0.3">
      <c r="A4039" s="22">
        <v>4038</v>
      </c>
      <c r="B4039" s="2" t="s">
        <v>7946</v>
      </c>
      <c r="C4039" s="2" t="s">
        <v>49</v>
      </c>
      <c r="D4039" s="2" t="s">
        <v>40</v>
      </c>
      <c r="E4039" s="3">
        <v>2007</v>
      </c>
      <c r="F4039" s="4">
        <v>60148.21</v>
      </c>
      <c r="G4039" s="5">
        <v>99423</v>
      </c>
      <c r="H4039" s="2" t="s">
        <v>21</v>
      </c>
      <c r="I4039" s="2" t="s">
        <v>22</v>
      </c>
      <c r="J4039" s="6">
        <v>4.0999999999999996</v>
      </c>
      <c r="K4039" s="7">
        <v>139</v>
      </c>
      <c r="L4039" s="8">
        <v>613</v>
      </c>
      <c r="M4039" s="3">
        <v>2</v>
      </c>
      <c r="N4039" s="3">
        <v>7</v>
      </c>
      <c r="O4039" s="2" t="s">
        <v>42</v>
      </c>
      <c r="P4039" s="9" t="s">
        <v>7945</v>
      </c>
      <c r="Q4039" s="9" t="s">
        <v>13907</v>
      </c>
      <c r="R4039" s="10">
        <v>42374</v>
      </c>
      <c r="S4039" s="10">
        <v>45290.342755596837</v>
      </c>
      <c r="T4039" s="11">
        <v>17</v>
      </c>
      <c r="U4039" s="51">
        <v>1</v>
      </c>
      <c r="V4039" s="51">
        <v>2016</v>
      </c>
      <c r="W4039" s="52">
        <v>2023</v>
      </c>
    </row>
    <row r="4040" spans="1:23" x14ac:dyDescent="0.3">
      <c r="A4040" s="22">
        <v>4039</v>
      </c>
      <c r="B4040" s="2" t="s">
        <v>7948</v>
      </c>
      <c r="C4040" s="2" t="s">
        <v>19</v>
      </c>
      <c r="D4040" s="2" t="s">
        <v>20</v>
      </c>
      <c r="E4040" s="3">
        <v>1993</v>
      </c>
      <c r="F4040" s="4">
        <v>52777.56</v>
      </c>
      <c r="G4040" s="5">
        <v>172931</v>
      </c>
      <c r="H4040" s="2" t="s">
        <v>21</v>
      </c>
      <c r="I4040" s="2" t="s">
        <v>22</v>
      </c>
      <c r="J4040" s="6">
        <v>5.8</v>
      </c>
      <c r="K4040" s="7">
        <v>676</v>
      </c>
      <c r="L4040" s="8">
        <v>600</v>
      </c>
      <c r="M4040" s="3">
        <v>5</v>
      </c>
      <c r="N4040" s="3">
        <v>7</v>
      </c>
      <c r="O4040" s="2" t="s">
        <v>23</v>
      </c>
      <c r="P4040" s="9" t="s">
        <v>7947</v>
      </c>
      <c r="Q4040" s="9" t="s">
        <v>13908</v>
      </c>
      <c r="R4040" s="10">
        <v>44671</v>
      </c>
      <c r="S4040" s="10">
        <v>45500.186724390587</v>
      </c>
      <c r="T4040" s="11">
        <v>31</v>
      </c>
      <c r="U4040" s="51">
        <v>4</v>
      </c>
      <c r="V4040" s="51">
        <v>2022</v>
      </c>
      <c r="W4040" s="52">
        <v>2024</v>
      </c>
    </row>
    <row r="4041" spans="1:23" x14ac:dyDescent="0.3">
      <c r="A4041" s="22">
        <v>4040</v>
      </c>
      <c r="B4041" s="2" t="s">
        <v>7950</v>
      </c>
      <c r="C4041" s="2" t="s">
        <v>63</v>
      </c>
      <c r="D4041" s="2" t="s">
        <v>92</v>
      </c>
      <c r="E4041" s="3">
        <v>2005</v>
      </c>
      <c r="F4041" s="4">
        <v>68285.679999999993</v>
      </c>
      <c r="G4041" s="5">
        <v>231536</v>
      </c>
      <c r="H4041" s="2" t="s">
        <v>41</v>
      </c>
      <c r="I4041" s="2" t="s">
        <v>22</v>
      </c>
      <c r="J4041" s="6">
        <v>3.2</v>
      </c>
      <c r="K4041" s="7">
        <v>177</v>
      </c>
      <c r="L4041" s="8">
        <v>252</v>
      </c>
      <c r="M4041" s="3">
        <v>5</v>
      </c>
      <c r="N4041" s="3">
        <v>2</v>
      </c>
      <c r="O4041" s="2" t="s">
        <v>80</v>
      </c>
      <c r="P4041" s="9" t="s">
        <v>7949</v>
      </c>
      <c r="Q4041" s="9" t="s">
        <v>13909</v>
      </c>
      <c r="R4041" s="10">
        <v>44868</v>
      </c>
      <c r="S4041" s="10">
        <v>45181.550997245162</v>
      </c>
      <c r="T4041" s="11">
        <v>19</v>
      </c>
      <c r="U4041" s="51">
        <v>11</v>
      </c>
      <c r="V4041" s="51">
        <v>2022</v>
      </c>
      <c r="W4041" s="52">
        <v>2023</v>
      </c>
    </row>
    <row r="4042" spans="1:23" x14ac:dyDescent="0.3">
      <c r="A4042" s="22">
        <v>4041</v>
      </c>
      <c r="B4042" s="2" t="s">
        <v>132</v>
      </c>
      <c r="C4042" s="2" t="s">
        <v>118</v>
      </c>
      <c r="D4042" s="2" t="s">
        <v>92</v>
      </c>
      <c r="E4042" s="3">
        <v>2001</v>
      </c>
      <c r="F4042" s="4">
        <v>78079.63</v>
      </c>
      <c r="G4042" s="5">
        <v>289874</v>
      </c>
      <c r="H4042" s="2" t="s">
        <v>41</v>
      </c>
      <c r="I4042" s="2" t="s">
        <v>29</v>
      </c>
      <c r="J4042" s="6">
        <v>1.6</v>
      </c>
      <c r="K4042" s="7">
        <v>423</v>
      </c>
      <c r="L4042" s="8">
        <v>509</v>
      </c>
      <c r="M4042" s="3">
        <v>5</v>
      </c>
      <c r="N4042" s="3">
        <v>5</v>
      </c>
      <c r="O4042" s="2" t="s">
        <v>65</v>
      </c>
      <c r="P4042" s="9" t="s">
        <v>7951</v>
      </c>
      <c r="Q4042" s="9" t="s">
        <v>13910</v>
      </c>
      <c r="R4042" s="10">
        <v>42123</v>
      </c>
      <c r="S4042" s="10">
        <v>45672.209128871487</v>
      </c>
      <c r="T4042" s="11">
        <v>23</v>
      </c>
      <c r="U4042" s="51">
        <v>4</v>
      </c>
      <c r="V4042" s="51">
        <v>2015</v>
      </c>
      <c r="W4042" s="52">
        <v>2025</v>
      </c>
    </row>
    <row r="4043" spans="1:23" x14ac:dyDescent="0.3">
      <c r="A4043" s="22">
        <v>4042</v>
      </c>
      <c r="B4043" s="2" t="s">
        <v>7953</v>
      </c>
      <c r="C4043" s="2" t="s">
        <v>49</v>
      </c>
      <c r="D4043" s="2" t="s">
        <v>64</v>
      </c>
      <c r="E4043" s="3">
        <v>2018</v>
      </c>
      <c r="F4043" s="4">
        <v>44005.68</v>
      </c>
      <c r="G4043" s="5">
        <v>282515</v>
      </c>
      <c r="H4043" s="2" t="s">
        <v>35</v>
      </c>
      <c r="I4043" s="2" t="s">
        <v>29</v>
      </c>
      <c r="J4043" s="6">
        <v>4.8</v>
      </c>
      <c r="K4043" s="7">
        <v>467</v>
      </c>
      <c r="L4043" s="8">
        <v>351</v>
      </c>
      <c r="M4043" s="3">
        <v>5</v>
      </c>
      <c r="N4043" s="3">
        <v>2</v>
      </c>
      <c r="O4043" s="2" t="s">
        <v>30</v>
      </c>
      <c r="P4043" s="9" t="s">
        <v>7952</v>
      </c>
      <c r="Q4043" s="9" t="s">
        <v>13911</v>
      </c>
      <c r="R4043" s="10">
        <v>42753</v>
      </c>
      <c r="S4043" s="10">
        <v>45153.221331311979</v>
      </c>
      <c r="T4043" s="11">
        <v>6</v>
      </c>
      <c r="U4043" s="51">
        <v>1</v>
      </c>
      <c r="V4043" s="51">
        <v>2017</v>
      </c>
      <c r="W4043" s="52">
        <v>2023</v>
      </c>
    </row>
    <row r="4044" spans="1:23" x14ac:dyDescent="0.3">
      <c r="A4044" s="22">
        <v>4043</v>
      </c>
      <c r="B4044" s="2" t="s">
        <v>7955</v>
      </c>
      <c r="C4044" s="2" t="s">
        <v>118</v>
      </c>
      <c r="D4044" s="2" t="s">
        <v>64</v>
      </c>
      <c r="E4044" s="3">
        <v>1999</v>
      </c>
      <c r="F4044" s="4">
        <v>47307.47</v>
      </c>
      <c r="G4044" s="5">
        <v>218258</v>
      </c>
      <c r="H4044" s="2" t="s">
        <v>28</v>
      </c>
      <c r="I4044" s="2" t="s">
        <v>22</v>
      </c>
      <c r="J4044" s="6">
        <v>2.4</v>
      </c>
      <c r="K4044" s="7">
        <v>130</v>
      </c>
      <c r="L4044" s="8">
        <v>650</v>
      </c>
      <c r="M4044" s="3">
        <v>4</v>
      </c>
      <c r="N4044" s="3">
        <v>5</v>
      </c>
      <c r="O4044" s="2" t="s">
        <v>51</v>
      </c>
      <c r="P4044" s="9" t="s">
        <v>7954</v>
      </c>
      <c r="Q4044" s="9" t="s">
        <v>13912</v>
      </c>
      <c r="R4044" s="10">
        <v>43985</v>
      </c>
      <c r="S4044" s="10">
        <v>45232.22313167205</v>
      </c>
      <c r="T4044" s="11">
        <v>25</v>
      </c>
      <c r="U4044" s="51">
        <v>6</v>
      </c>
      <c r="V4044" s="51">
        <v>2020</v>
      </c>
      <c r="W4044" s="52">
        <v>2023</v>
      </c>
    </row>
    <row r="4045" spans="1:23" x14ac:dyDescent="0.3">
      <c r="A4045" s="22">
        <v>4044</v>
      </c>
      <c r="B4045" s="2" t="s">
        <v>7957</v>
      </c>
      <c r="C4045" s="2" t="s">
        <v>19</v>
      </c>
      <c r="D4045" s="2" t="s">
        <v>79</v>
      </c>
      <c r="E4045" s="3">
        <v>2002</v>
      </c>
      <c r="F4045" s="4">
        <v>13602.72</v>
      </c>
      <c r="G4045" s="5">
        <v>97852</v>
      </c>
      <c r="H4045" s="2" t="s">
        <v>21</v>
      </c>
      <c r="I4045" s="2" t="s">
        <v>22</v>
      </c>
      <c r="J4045" s="6">
        <v>5.3</v>
      </c>
      <c r="K4045" s="7">
        <v>433</v>
      </c>
      <c r="L4045" s="8">
        <v>271</v>
      </c>
      <c r="M4045" s="3">
        <v>3</v>
      </c>
      <c r="N4045" s="3">
        <v>7</v>
      </c>
      <c r="O4045" s="2" t="s">
        <v>80</v>
      </c>
      <c r="P4045" s="9" t="s">
        <v>7956</v>
      </c>
      <c r="Q4045" s="9" t="s">
        <v>13913</v>
      </c>
      <c r="R4045" s="10">
        <v>43596</v>
      </c>
      <c r="S4045" s="10">
        <v>45632.927272500223</v>
      </c>
      <c r="T4045" s="11">
        <v>22</v>
      </c>
      <c r="U4045" s="51">
        <v>5</v>
      </c>
      <c r="V4045" s="51">
        <v>2019</v>
      </c>
      <c r="W4045" s="52">
        <v>2024</v>
      </c>
    </row>
    <row r="4046" spans="1:23" x14ac:dyDescent="0.3">
      <c r="A4046" s="22">
        <v>4045</v>
      </c>
      <c r="B4046" s="2" t="s">
        <v>7959</v>
      </c>
      <c r="C4046" s="2" t="s">
        <v>39</v>
      </c>
      <c r="D4046" s="2" t="s">
        <v>79</v>
      </c>
      <c r="E4046" s="3">
        <v>2021</v>
      </c>
      <c r="F4046" s="4">
        <v>40587.72</v>
      </c>
      <c r="G4046" s="5">
        <v>13035</v>
      </c>
      <c r="H4046" s="2" t="s">
        <v>28</v>
      </c>
      <c r="I4046" s="2" t="s">
        <v>22</v>
      </c>
      <c r="J4046" s="6">
        <v>6</v>
      </c>
      <c r="K4046" s="7">
        <v>78</v>
      </c>
      <c r="L4046" s="8">
        <v>351</v>
      </c>
      <c r="M4046" s="3">
        <v>4</v>
      </c>
      <c r="N4046" s="3">
        <v>4</v>
      </c>
      <c r="O4046" s="2" t="s">
        <v>42</v>
      </c>
      <c r="P4046" s="9" t="s">
        <v>7958</v>
      </c>
      <c r="Q4046" s="9" t="s">
        <v>13914</v>
      </c>
      <c r="R4046" s="10">
        <v>44266</v>
      </c>
      <c r="S4046" s="10">
        <v>45293.4093689195</v>
      </c>
      <c r="T4046" s="11">
        <v>3</v>
      </c>
      <c r="U4046" s="51">
        <v>3</v>
      </c>
      <c r="V4046" s="51">
        <v>2021</v>
      </c>
      <c r="W4046" s="52">
        <v>2024</v>
      </c>
    </row>
    <row r="4047" spans="1:23" x14ac:dyDescent="0.3">
      <c r="A4047" s="22">
        <v>4046</v>
      </c>
      <c r="B4047" s="2" t="s">
        <v>7961</v>
      </c>
      <c r="C4047" s="2" t="s">
        <v>26</v>
      </c>
      <c r="D4047" s="2" t="s">
        <v>27</v>
      </c>
      <c r="E4047" s="3">
        <v>2022</v>
      </c>
      <c r="F4047" s="4">
        <v>60850.58</v>
      </c>
      <c r="G4047" s="5">
        <v>121998</v>
      </c>
      <c r="H4047" s="2" t="s">
        <v>28</v>
      </c>
      <c r="I4047" s="2" t="s">
        <v>29</v>
      </c>
      <c r="J4047" s="6">
        <v>2.4</v>
      </c>
      <c r="K4047" s="7">
        <v>265</v>
      </c>
      <c r="L4047" s="8">
        <v>256</v>
      </c>
      <c r="M4047" s="3">
        <v>3</v>
      </c>
      <c r="N4047" s="3">
        <v>5</v>
      </c>
      <c r="O4047" s="2" t="s">
        <v>30</v>
      </c>
      <c r="P4047" s="9" t="s">
        <v>7960</v>
      </c>
      <c r="Q4047" s="9" t="s">
        <v>13915</v>
      </c>
      <c r="R4047" s="10">
        <v>43424</v>
      </c>
      <c r="S4047" s="10">
        <v>45255.587804606643</v>
      </c>
      <c r="T4047" s="11">
        <v>2</v>
      </c>
      <c r="U4047" s="51">
        <v>11</v>
      </c>
      <c r="V4047" s="51">
        <v>2018</v>
      </c>
      <c r="W4047" s="52">
        <v>2023</v>
      </c>
    </row>
    <row r="4048" spans="1:23" x14ac:dyDescent="0.3">
      <c r="A4048" s="22">
        <v>4047</v>
      </c>
      <c r="B4048" s="2" t="s">
        <v>7963</v>
      </c>
      <c r="C4048" s="2" t="s">
        <v>63</v>
      </c>
      <c r="D4048" s="2" t="s">
        <v>56</v>
      </c>
      <c r="E4048" s="3">
        <v>2019</v>
      </c>
      <c r="F4048" s="4">
        <v>34939.57</v>
      </c>
      <c r="G4048" s="5">
        <v>183369</v>
      </c>
      <c r="H4048" s="2" t="s">
        <v>28</v>
      </c>
      <c r="I4048" s="2" t="s">
        <v>29</v>
      </c>
      <c r="J4048" s="6">
        <v>1.7</v>
      </c>
      <c r="K4048" s="7">
        <v>326</v>
      </c>
      <c r="L4048" s="8">
        <v>333</v>
      </c>
      <c r="M4048" s="3">
        <v>5</v>
      </c>
      <c r="N4048" s="3">
        <v>4</v>
      </c>
      <c r="O4048" s="2" t="s">
        <v>65</v>
      </c>
      <c r="P4048" s="9" t="s">
        <v>7962</v>
      </c>
      <c r="Q4048" s="9" t="s">
        <v>13916</v>
      </c>
      <c r="R4048" s="10">
        <v>43318</v>
      </c>
      <c r="S4048" s="10">
        <v>45272.819250895889</v>
      </c>
      <c r="T4048" s="11">
        <v>5</v>
      </c>
      <c r="U4048" s="51">
        <v>8</v>
      </c>
      <c r="V4048" s="51">
        <v>2018</v>
      </c>
      <c r="W4048" s="52">
        <v>2023</v>
      </c>
    </row>
    <row r="4049" spans="1:23" x14ac:dyDescent="0.3">
      <c r="A4049" s="22">
        <v>4048</v>
      </c>
      <c r="B4049" s="2" t="s">
        <v>7965</v>
      </c>
      <c r="C4049" s="2" t="s">
        <v>49</v>
      </c>
      <c r="D4049" s="2" t="s">
        <v>79</v>
      </c>
      <c r="E4049" s="3">
        <v>1990</v>
      </c>
      <c r="F4049" s="4">
        <v>70198.490000000005</v>
      </c>
      <c r="G4049" s="5">
        <v>138468</v>
      </c>
      <c r="H4049" s="2" t="s">
        <v>28</v>
      </c>
      <c r="I4049" s="2" t="s">
        <v>29</v>
      </c>
      <c r="J4049" s="6">
        <v>5.7</v>
      </c>
      <c r="K4049" s="7">
        <v>323</v>
      </c>
      <c r="L4049" s="8">
        <v>769</v>
      </c>
      <c r="M4049" s="3">
        <v>2</v>
      </c>
      <c r="N4049" s="3">
        <v>7</v>
      </c>
      <c r="O4049" s="2" t="s">
        <v>85</v>
      </c>
      <c r="P4049" s="9" t="s">
        <v>7964</v>
      </c>
      <c r="Q4049" s="9" t="s">
        <v>13917</v>
      </c>
      <c r="R4049" s="10">
        <v>45164</v>
      </c>
      <c r="S4049" s="10">
        <v>45822.035094064522</v>
      </c>
      <c r="T4049" s="11">
        <v>34</v>
      </c>
      <c r="U4049" s="51">
        <v>8</v>
      </c>
      <c r="V4049" s="51">
        <v>2023</v>
      </c>
      <c r="W4049" s="52">
        <v>2025</v>
      </c>
    </row>
    <row r="4050" spans="1:23" x14ac:dyDescent="0.3">
      <c r="A4050" s="22">
        <v>4049</v>
      </c>
      <c r="B4050" s="2" t="s">
        <v>7967</v>
      </c>
      <c r="C4050" s="2" t="s">
        <v>63</v>
      </c>
      <c r="D4050" s="2" t="s">
        <v>92</v>
      </c>
      <c r="E4050" s="3">
        <v>1998</v>
      </c>
      <c r="F4050" s="4">
        <v>73723.11</v>
      </c>
      <c r="G4050" s="5">
        <v>179316</v>
      </c>
      <c r="H4050" s="2" t="s">
        <v>28</v>
      </c>
      <c r="I4050" s="2" t="s">
        <v>29</v>
      </c>
      <c r="J4050" s="6">
        <v>4.5</v>
      </c>
      <c r="K4050" s="7">
        <v>616</v>
      </c>
      <c r="L4050" s="8">
        <v>372</v>
      </c>
      <c r="M4050" s="3">
        <v>4</v>
      </c>
      <c r="N4050" s="3">
        <v>4</v>
      </c>
      <c r="O4050" s="2" t="s">
        <v>30</v>
      </c>
      <c r="P4050" s="9" t="s">
        <v>7966</v>
      </c>
      <c r="Q4050" s="9" t="s">
        <v>13918</v>
      </c>
      <c r="R4050" s="10">
        <v>43827</v>
      </c>
      <c r="S4050" s="10">
        <v>45349.630613168352</v>
      </c>
      <c r="T4050" s="11">
        <v>26</v>
      </c>
      <c r="U4050" s="51">
        <v>12</v>
      </c>
      <c r="V4050" s="51">
        <v>2019</v>
      </c>
      <c r="W4050" s="52">
        <v>2024</v>
      </c>
    </row>
    <row r="4051" spans="1:23" x14ac:dyDescent="0.3">
      <c r="A4051" s="22">
        <v>4050</v>
      </c>
      <c r="B4051" s="2" t="s">
        <v>7969</v>
      </c>
      <c r="C4051" s="2" t="s">
        <v>19</v>
      </c>
      <c r="D4051" s="2" t="s">
        <v>64</v>
      </c>
      <c r="E4051" s="3">
        <v>2023</v>
      </c>
      <c r="F4051" s="4">
        <v>73842.16</v>
      </c>
      <c r="G4051" s="5">
        <v>281067</v>
      </c>
      <c r="H4051" s="2" t="s">
        <v>41</v>
      </c>
      <c r="I4051" s="2" t="s">
        <v>29</v>
      </c>
      <c r="J4051" s="6">
        <v>3.5</v>
      </c>
      <c r="K4051" s="7">
        <v>553</v>
      </c>
      <c r="L4051" s="8">
        <v>208</v>
      </c>
      <c r="M4051" s="3">
        <v>5</v>
      </c>
      <c r="N4051" s="3">
        <v>2</v>
      </c>
      <c r="O4051" s="2" t="s">
        <v>36</v>
      </c>
      <c r="P4051" s="9" t="s">
        <v>7968</v>
      </c>
      <c r="Q4051" s="9" t="s">
        <v>13919</v>
      </c>
      <c r="R4051" s="10">
        <v>42170</v>
      </c>
      <c r="S4051" s="10">
        <v>45709.008488743457</v>
      </c>
      <c r="T4051" s="11">
        <v>1</v>
      </c>
      <c r="U4051" s="51">
        <v>6</v>
      </c>
      <c r="V4051" s="51">
        <v>2015</v>
      </c>
      <c r="W4051" s="52">
        <v>2025</v>
      </c>
    </row>
    <row r="4052" spans="1:23" x14ac:dyDescent="0.3">
      <c r="A4052" s="22">
        <v>4051</v>
      </c>
      <c r="B4052" s="2" t="s">
        <v>7971</v>
      </c>
      <c r="C4052" s="2" t="s">
        <v>107</v>
      </c>
      <c r="D4052" s="2" t="s">
        <v>20</v>
      </c>
      <c r="E4052" s="3">
        <v>1993</v>
      </c>
      <c r="F4052" s="4">
        <v>43190.14</v>
      </c>
      <c r="G4052" s="5">
        <v>145679</v>
      </c>
      <c r="H4052" s="2" t="s">
        <v>21</v>
      </c>
      <c r="I4052" s="2" t="s">
        <v>29</v>
      </c>
      <c r="J4052" s="6">
        <v>3.4</v>
      </c>
      <c r="K4052" s="7">
        <v>121</v>
      </c>
      <c r="L4052" s="8">
        <v>315</v>
      </c>
      <c r="M4052" s="3">
        <v>2</v>
      </c>
      <c r="N4052" s="3">
        <v>4</v>
      </c>
      <c r="O4052" s="2" t="s">
        <v>36</v>
      </c>
      <c r="P4052" s="9" t="s">
        <v>7970</v>
      </c>
      <c r="Q4052" s="9" t="s">
        <v>13920</v>
      </c>
      <c r="R4052" s="10">
        <v>45125</v>
      </c>
      <c r="S4052" s="10">
        <v>45453.457378521423</v>
      </c>
      <c r="T4052" s="11">
        <v>31</v>
      </c>
      <c r="U4052" s="51">
        <v>7</v>
      </c>
      <c r="V4052" s="51">
        <v>2023</v>
      </c>
      <c r="W4052" s="52">
        <v>2024</v>
      </c>
    </row>
    <row r="4053" spans="1:23" x14ac:dyDescent="0.3">
      <c r="A4053" s="22">
        <v>4052</v>
      </c>
      <c r="B4053" s="2" t="s">
        <v>7973</v>
      </c>
      <c r="C4053" s="2" t="s">
        <v>45</v>
      </c>
      <c r="D4053" s="2" t="s">
        <v>79</v>
      </c>
      <c r="E4053" s="3">
        <v>2008</v>
      </c>
      <c r="F4053" s="4">
        <v>21846.83</v>
      </c>
      <c r="G4053" s="5">
        <v>8176</v>
      </c>
      <c r="H4053" s="2" t="s">
        <v>21</v>
      </c>
      <c r="I4053" s="2" t="s">
        <v>22</v>
      </c>
      <c r="J4053" s="6">
        <v>1.3</v>
      </c>
      <c r="K4053" s="7">
        <v>561</v>
      </c>
      <c r="L4053" s="8">
        <v>315</v>
      </c>
      <c r="M4053" s="3">
        <v>2</v>
      </c>
      <c r="N4053" s="3">
        <v>2</v>
      </c>
      <c r="O4053" s="2" t="s">
        <v>85</v>
      </c>
      <c r="P4053" s="9" t="s">
        <v>7972</v>
      </c>
      <c r="Q4053" s="9" t="s">
        <v>13921</v>
      </c>
      <c r="R4053" s="10">
        <v>43458</v>
      </c>
      <c r="S4053" s="10">
        <v>45527.932273500417</v>
      </c>
      <c r="T4053" s="11">
        <v>16</v>
      </c>
      <c r="U4053" s="51">
        <v>12</v>
      </c>
      <c r="V4053" s="51">
        <v>2018</v>
      </c>
      <c r="W4053" s="52">
        <v>2024</v>
      </c>
    </row>
    <row r="4054" spans="1:23" x14ac:dyDescent="0.3">
      <c r="A4054" s="22">
        <v>4053</v>
      </c>
      <c r="B4054" s="2" t="s">
        <v>7975</v>
      </c>
      <c r="C4054" s="2" t="s">
        <v>49</v>
      </c>
      <c r="D4054" s="2" t="s">
        <v>79</v>
      </c>
      <c r="E4054" s="3">
        <v>2008</v>
      </c>
      <c r="F4054" s="4">
        <v>21564.46</v>
      </c>
      <c r="G4054" s="5">
        <v>259393</v>
      </c>
      <c r="H4054" s="2" t="s">
        <v>28</v>
      </c>
      <c r="I4054" s="2" t="s">
        <v>22</v>
      </c>
      <c r="J4054" s="6">
        <v>4.2</v>
      </c>
      <c r="K4054" s="7">
        <v>466</v>
      </c>
      <c r="L4054" s="8">
        <v>155</v>
      </c>
      <c r="M4054" s="3">
        <v>5</v>
      </c>
      <c r="N4054" s="3">
        <v>2</v>
      </c>
      <c r="O4054" s="2" t="s">
        <v>65</v>
      </c>
      <c r="P4054" s="9" t="s">
        <v>7974</v>
      </c>
      <c r="Q4054" s="9" t="s">
        <v>13922</v>
      </c>
      <c r="R4054" s="10">
        <v>42947</v>
      </c>
      <c r="S4054" s="10">
        <v>45228.28034311434</v>
      </c>
      <c r="T4054" s="11">
        <v>16</v>
      </c>
      <c r="U4054" s="51">
        <v>7</v>
      </c>
      <c r="V4054" s="51">
        <v>2017</v>
      </c>
      <c r="W4054" s="52">
        <v>2023</v>
      </c>
    </row>
    <row r="4055" spans="1:23" x14ac:dyDescent="0.3">
      <c r="A4055" s="22">
        <v>4054</v>
      </c>
      <c r="B4055" s="2" t="s">
        <v>7977</v>
      </c>
      <c r="C4055" s="2" t="s">
        <v>39</v>
      </c>
      <c r="D4055" s="2" t="s">
        <v>79</v>
      </c>
      <c r="E4055" s="3">
        <v>2008</v>
      </c>
      <c r="F4055" s="4">
        <v>29577.11</v>
      </c>
      <c r="G4055" s="5">
        <v>17690</v>
      </c>
      <c r="H4055" s="2" t="s">
        <v>41</v>
      </c>
      <c r="I4055" s="2" t="s">
        <v>22</v>
      </c>
      <c r="J4055" s="6">
        <v>1.8</v>
      </c>
      <c r="K4055" s="7">
        <v>243</v>
      </c>
      <c r="L4055" s="8">
        <v>139</v>
      </c>
      <c r="M4055" s="3">
        <v>4</v>
      </c>
      <c r="N4055" s="3">
        <v>5</v>
      </c>
      <c r="O4055" s="2" t="s">
        <v>51</v>
      </c>
      <c r="P4055" s="9" t="s">
        <v>7976</v>
      </c>
      <c r="Q4055" s="9" t="s">
        <v>13923</v>
      </c>
      <c r="R4055" s="10">
        <v>42998</v>
      </c>
      <c r="S4055" s="10">
        <v>45278.076302306181</v>
      </c>
      <c r="T4055" s="11">
        <v>16</v>
      </c>
      <c r="U4055" s="51">
        <v>9</v>
      </c>
      <c r="V4055" s="51">
        <v>2017</v>
      </c>
      <c r="W4055" s="52">
        <v>2023</v>
      </c>
    </row>
    <row r="4056" spans="1:23" x14ac:dyDescent="0.3">
      <c r="A4056" s="22">
        <v>4055</v>
      </c>
      <c r="B4056" s="2" t="s">
        <v>7979</v>
      </c>
      <c r="C4056" s="2" t="s">
        <v>33</v>
      </c>
      <c r="D4056" s="2" t="s">
        <v>92</v>
      </c>
      <c r="E4056" s="3">
        <v>2008</v>
      </c>
      <c r="F4056" s="4">
        <v>62584.74</v>
      </c>
      <c r="G4056" s="5">
        <v>148492</v>
      </c>
      <c r="H4056" s="2" t="s">
        <v>41</v>
      </c>
      <c r="I4056" s="2" t="s">
        <v>22</v>
      </c>
      <c r="J4056" s="6">
        <v>2.2000000000000002</v>
      </c>
      <c r="K4056" s="7">
        <v>288</v>
      </c>
      <c r="L4056" s="8">
        <v>221</v>
      </c>
      <c r="M4056" s="3">
        <v>5</v>
      </c>
      <c r="N4056" s="3">
        <v>5</v>
      </c>
      <c r="O4056" s="2" t="s">
        <v>30</v>
      </c>
      <c r="P4056" s="9" t="s">
        <v>7978</v>
      </c>
      <c r="Q4056" s="9" t="s">
        <v>13924</v>
      </c>
      <c r="R4056" s="10">
        <v>45119</v>
      </c>
      <c r="S4056" s="10">
        <v>45140.808848815483</v>
      </c>
      <c r="T4056" s="11">
        <v>16</v>
      </c>
      <c r="U4056" s="51">
        <v>7</v>
      </c>
      <c r="V4056" s="51">
        <v>2023</v>
      </c>
      <c r="W4056" s="52">
        <v>2023</v>
      </c>
    </row>
    <row r="4057" spans="1:23" x14ac:dyDescent="0.3">
      <c r="A4057" s="22">
        <v>4056</v>
      </c>
      <c r="B4057" s="2" t="s">
        <v>7981</v>
      </c>
      <c r="C4057" s="2" t="s">
        <v>33</v>
      </c>
      <c r="D4057" s="2" t="s">
        <v>40</v>
      </c>
      <c r="E4057" s="3">
        <v>2003</v>
      </c>
      <c r="F4057" s="4">
        <v>67924.67</v>
      </c>
      <c r="G4057" s="5">
        <v>58715</v>
      </c>
      <c r="H4057" s="2" t="s">
        <v>35</v>
      </c>
      <c r="I4057" s="2" t="s">
        <v>29</v>
      </c>
      <c r="J4057" s="6">
        <v>4.9000000000000004</v>
      </c>
      <c r="K4057" s="7">
        <v>405</v>
      </c>
      <c r="L4057" s="8">
        <v>550</v>
      </c>
      <c r="M4057" s="3">
        <v>4</v>
      </c>
      <c r="N4057" s="3">
        <v>4</v>
      </c>
      <c r="O4057" s="2" t="s">
        <v>36</v>
      </c>
      <c r="P4057" s="9" t="s">
        <v>7980</v>
      </c>
      <c r="Q4057" s="9" t="s">
        <v>13925</v>
      </c>
      <c r="R4057" s="10">
        <v>43362</v>
      </c>
      <c r="S4057" s="10">
        <v>45173.227332512222</v>
      </c>
      <c r="T4057" s="11">
        <v>21</v>
      </c>
      <c r="U4057" s="51">
        <v>9</v>
      </c>
      <c r="V4057" s="51">
        <v>2018</v>
      </c>
      <c r="W4057" s="52">
        <v>2023</v>
      </c>
    </row>
    <row r="4058" spans="1:23" x14ac:dyDescent="0.3">
      <c r="A4058" s="22">
        <v>4057</v>
      </c>
      <c r="B4058" s="2" t="s">
        <v>7983</v>
      </c>
      <c r="C4058" s="2" t="s">
        <v>49</v>
      </c>
      <c r="D4058" s="2" t="s">
        <v>56</v>
      </c>
      <c r="E4058" s="3">
        <v>2002</v>
      </c>
      <c r="F4058" s="4">
        <v>41772.32</v>
      </c>
      <c r="G4058" s="5">
        <v>31413</v>
      </c>
      <c r="H4058" s="2" t="s">
        <v>28</v>
      </c>
      <c r="I4058" s="2" t="s">
        <v>29</v>
      </c>
      <c r="J4058" s="6">
        <v>4.7</v>
      </c>
      <c r="K4058" s="7">
        <v>222</v>
      </c>
      <c r="L4058" s="8">
        <v>584</v>
      </c>
      <c r="M4058" s="3">
        <v>5</v>
      </c>
      <c r="N4058" s="3">
        <v>7</v>
      </c>
      <c r="O4058" s="2" t="s">
        <v>30</v>
      </c>
      <c r="P4058" s="9" t="s">
        <v>7982</v>
      </c>
      <c r="Q4058" s="9" t="s">
        <v>13926</v>
      </c>
      <c r="R4058" s="10">
        <v>45475</v>
      </c>
      <c r="S4058" s="10">
        <v>45456.523991844093</v>
      </c>
      <c r="T4058" s="11">
        <v>22</v>
      </c>
      <c r="U4058" s="51">
        <v>7</v>
      </c>
      <c r="V4058" s="51">
        <v>2024</v>
      </c>
      <c r="W4058" s="52">
        <v>2024</v>
      </c>
    </row>
    <row r="4059" spans="1:23" x14ac:dyDescent="0.3">
      <c r="A4059" s="22">
        <v>4058</v>
      </c>
      <c r="B4059" s="2" t="s">
        <v>7985</v>
      </c>
      <c r="C4059" s="2" t="s">
        <v>107</v>
      </c>
      <c r="D4059" s="2" t="s">
        <v>64</v>
      </c>
      <c r="E4059" s="3">
        <v>1995</v>
      </c>
      <c r="F4059" s="4">
        <v>57530.17</v>
      </c>
      <c r="G4059" s="5">
        <v>21656</v>
      </c>
      <c r="H4059" s="2" t="s">
        <v>41</v>
      </c>
      <c r="I4059" s="2" t="s">
        <v>22</v>
      </c>
      <c r="J4059" s="6">
        <v>3.3</v>
      </c>
      <c r="K4059" s="7">
        <v>684</v>
      </c>
      <c r="L4059" s="8">
        <v>745</v>
      </c>
      <c r="M4059" s="3">
        <v>5</v>
      </c>
      <c r="N4059" s="3">
        <v>5</v>
      </c>
      <c r="O4059" s="2" t="s">
        <v>51</v>
      </c>
      <c r="P4059" s="9" t="s">
        <v>7984</v>
      </c>
      <c r="Q4059" s="9" t="s">
        <v>13927</v>
      </c>
      <c r="R4059" s="10">
        <v>43592</v>
      </c>
      <c r="S4059" s="10">
        <v>45818.96848074186</v>
      </c>
      <c r="T4059" s="11">
        <v>29</v>
      </c>
      <c r="U4059" s="51">
        <v>5</v>
      </c>
      <c r="V4059" s="51">
        <v>2019</v>
      </c>
      <c r="W4059" s="52">
        <v>2025</v>
      </c>
    </row>
    <row r="4060" spans="1:23" x14ac:dyDescent="0.3">
      <c r="A4060" s="22">
        <v>4059</v>
      </c>
      <c r="B4060" s="2" t="s">
        <v>7987</v>
      </c>
      <c r="C4060" s="2" t="s">
        <v>63</v>
      </c>
      <c r="D4060" s="2" t="s">
        <v>64</v>
      </c>
      <c r="E4060" s="3">
        <v>1993</v>
      </c>
      <c r="F4060" s="4">
        <v>60041.1</v>
      </c>
      <c r="G4060" s="5">
        <v>28117</v>
      </c>
      <c r="H4060" s="2" t="s">
        <v>35</v>
      </c>
      <c r="I4060" s="2" t="s">
        <v>22</v>
      </c>
      <c r="J4060" s="6">
        <v>1.7</v>
      </c>
      <c r="K4060" s="7">
        <v>562</v>
      </c>
      <c r="L4060" s="8">
        <v>728</v>
      </c>
      <c r="M4060" s="3">
        <v>2</v>
      </c>
      <c r="N4060" s="3">
        <v>4</v>
      </c>
      <c r="O4060" s="2" t="s">
        <v>42</v>
      </c>
      <c r="P4060" s="9" t="s">
        <v>7986</v>
      </c>
      <c r="Q4060" s="9" t="s">
        <v>13928</v>
      </c>
      <c r="R4060" s="10">
        <v>42774</v>
      </c>
      <c r="S4060" s="10">
        <v>45406.143915828878</v>
      </c>
      <c r="T4060" s="11">
        <v>31</v>
      </c>
      <c r="U4060" s="51">
        <v>2</v>
      </c>
      <c r="V4060" s="51">
        <v>2017</v>
      </c>
      <c r="W4060" s="52">
        <v>2024</v>
      </c>
    </row>
    <row r="4061" spans="1:23" x14ac:dyDescent="0.3">
      <c r="A4061" s="22">
        <v>4060</v>
      </c>
      <c r="B4061" s="2" t="s">
        <v>7989</v>
      </c>
      <c r="C4061" s="2" t="s">
        <v>107</v>
      </c>
      <c r="D4061" s="2" t="s">
        <v>56</v>
      </c>
      <c r="E4061" s="3">
        <v>1999</v>
      </c>
      <c r="F4061" s="4">
        <v>27432.81</v>
      </c>
      <c r="G4061" s="5">
        <v>247845</v>
      </c>
      <c r="H4061" s="2" t="s">
        <v>35</v>
      </c>
      <c r="I4061" s="2" t="s">
        <v>22</v>
      </c>
      <c r="J4061" s="6">
        <v>1.5</v>
      </c>
      <c r="K4061" s="7">
        <v>485</v>
      </c>
      <c r="L4061" s="8">
        <v>701</v>
      </c>
      <c r="M4061" s="3">
        <v>2</v>
      </c>
      <c r="N4061" s="3">
        <v>2</v>
      </c>
      <c r="O4061" s="2" t="s">
        <v>36</v>
      </c>
      <c r="P4061" s="9" t="s">
        <v>7988</v>
      </c>
      <c r="Q4061" s="9" t="s">
        <v>13929</v>
      </c>
      <c r="R4061" s="10">
        <v>45177</v>
      </c>
      <c r="S4061" s="10">
        <v>45653.371361317993</v>
      </c>
      <c r="T4061" s="11">
        <v>25</v>
      </c>
      <c r="U4061" s="51">
        <v>9</v>
      </c>
      <c r="V4061" s="51">
        <v>2023</v>
      </c>
      <c r="W4061" s="52">
        <v>2024</v>
      </c>
    </row>
    <row r="4062" spans="1:23" x14ac:dyDescent="0.3">
      <c r="A4062" s="22">
        <v>4061</v>
      </c>
      <c r="B4062" s="2" t="s">
        <v>7991</v>
      </c>
      <c r="C4062" s="2" t="s">
        <v>39</v>
      </c>
      <c r="D4062" s="2" t="s">
        <v>27</v>
      </c>
      <c r="E4062" s="3">
        <v>1994</v>
      </c>
      <c r="F4062" s="4">
        <v>42235.99</v>
      </c>
      <c r="G4062" s="5">
        <v>56520</v>
      </c>
      <c r="H4062" s="2" t="s">
        <v>41</v>
      </c>
      <c r="I4062" s="2" t="s">
        <v>22</v>
      </c>
      <c r="J4062" s="6">
        <v>4.5999999999999996</v>
      </c>
      <c r="K4062" s="7">
        <v>179</v>
      </c>
      <c r="L4062" s="8">
        <v>189</v>
      </c>
      <c r="M4062" s="3">
        <v>2</v>
      </c>
      <c r="N4062" s="3">
        <v>2</v>
      </c>
      <c r="O4062" s="2" t="s">
        <v>85</v>
      </c>
      <c r="P4062" s="9" t="s">
        <v>7990</v>
      </c>
      <c r="Q4062" s="9" t="s">
        <v>10312</v>
      </c>
      <c r="R4062" s="10">
        <v>45032</v>
      </c>
      <c r="S4062" s="10">
        <v>45841.018890823878</v>
      </c>
      <c r="T4062" s="11">
        <v>30</v>
      </c>
      <c r="U4062" s="51">
        <v>4</v>
      </c>
      <c r="V4062" s="51">
        <v>2023</v>
      </c>
      <c r="W4062" s="52">
        <v>2025</v>
      </c>
    </row>
    <row r="4063" spans="1:23" x14ac:dyDescent="0.3">
      <c r="A4063" s="22">
        <v>4062</v>
      </c>
      <c r="B4063" s="2" t="s">
        <v>7993</v>
      </c>
      <c r="C4063" s="2" t="s">
        <v>49</v>
      </c>
      <c r="D4063" s="2" t="s">
        <v>46</v>
      </c>
      <c r="E4063" s="3">
        <v>2014</v>
      </c>
      <c r="F4063" s="4">
        <v>41940.879999999997</v>
      </c>
      <c r="G4063" s="5">
        <v>230490</v>
      </c>
      <c r="H4063" s="2" t="s">
        <v>41</v>
      </c>
      <c r="I4063" s="2" t="s">
        <v>29</v>
      </c>
      <c r="J4063" s="6">
        <v>1.7</v>
      </c>
      <c r="K4063" s="7">
        <v>461</v>
      </c>
      <c r="L4063" s="8">
        <v>533</v>
      </c>
      <c r="M4063" s="3">
        <v>2</v>
      </c>
      <c r="N4063" s="3">
        <v>4</v>
      </c>
      <c r="O4063" s="2" t="s">
        <v>36</v>
      </c>
      <c r="P4063" s="9" t="s">
        <v>7992</v>
      </c>
      <c r="Q4063" s="9" t="s">
        <v>13930</v>
      </c>
      <c r="R4063" s="10">
        <v>42268</v>
      </c>
      <c r="S4063" s="10">
        <v>45307.428172680251</v>
      </c>
      <c r="T4063" s="11">
        <v>10</v>
      </c>
      <c r="U4063" s="51">
        <v>9</v>
      </c>
      <c r="V4063" s="51">
        <v>2015</v>
      </c>
      <c r="W4063" s="52">
        <v>2024</v>
      </c>
    </row>
    <row r="4064" spans="1:23" x14ac:dyDescent="0.3">
      <c r="A4064" s="22">
        <v>4063</v>
      </c>
      <c r="B4064" s="2" t="s">
        <v>7995</v>
      </c>
      <c r="C4064" s="2" t="s">
        <v>49</v>
      </c>
      <c r="D4064" s="2" t="s">
        <v>27</v>
      </c>
      <c r="E4064" s="3">
        <v>2021</v>
      </c>
      <c r="F4064" s="4">
        <v>77247.23</v>
      </c>
      <c r="G4064" s="5">
        <v>34493</v>
      </c>
      <c r="H4064" s="2" t="s">
        <v>28</v>
      </c>
      <c r="I4064" s="2" t="s">
        <v>22</v>
      </c>
      <c r="J4064" s="6">
        <v>2.5</v>
      </c>
      <c r="K4064" s="7">
        <v>83</v>
      </c>
      <c r="L4064" s="8">
        <v>174</v>
      </c>
      <c r="M4064" s="3">
        <v>4</v>
      </c>
      <c r="N4064" s="3">
        <v>5</v>
      </c>
      <c r="O4064" s="2" t="s">
        <v>65</v>
      </c>
      <c r="P4064" s="9" t="s">
        <v>7994</v>
      </c>
      <c r="Q4064" s="9" t="s">
        <v>13931</v>
      </c>
      <c r="R4064" s="10">
        <v>42888</v>
      </c>
      <c r="S4064" s="10">
        <v>45422.353157677258</v>
      </c>
      <c r="T4064" s="11">
        <v>3</v>
      </c>
      <c r="U4064" s="51">
        <v>6</v>
      </c>
      <c r="V4064" s="51">
        <v>2017</v>
      </c>
      <c r="W4064" s="52">
        <v>2024</v>
      </c>
    </row>
    <row r="4065" spans="1:23" x14ac:dyDescent="0.3">
      <c r="A4065" s="22">
        <v>4064</v>
      </c>
      <c r="B4065" s="2" t="s">
        <v>7997</v>
      </c>
      <c r="C4065" s="2" t="s">
        <v>118</v>
      </c>
      <c r="D4065" s="2" t="s">
        <v>40</v>
      </c>
      <c r="E4065" s="3">
        <v>2002</v>
      </c>
      <c r="F4065" s="4">
        <v>63110.32</v>
      </c>
      <c r="G4065" s="5">
        <v>293687</v>
      </c>
      <c r="H4065" s="2" t="s">
        <v>41</v>
      </c>
      <c r="I4065" s="2" t="s">
        <v>29</v>
      </c>
      <c r="J4065" s="6">
        <v>6</v>
      </c>
      <c r="K4065" s="7">
        <v>116</v>
      </c>
      <c r="L4065" s="8">
        <v>735</v>
      </c>
      <c r="M4065" s="3">
        <v>4</v>
      </c>
      <c r="N4065" s="3">
        <v>2</v>
      </c>
      <c r="O4065" s="2" t="s">
        <v>85</v>
      </c>
      <c r="P4065" s="9" t="s">
        <v>7996</v>
      </c>
      <c r="Q4065" s="9" t="s">
        <v>13932</v>
      </c>
      <c r="R4065" s="10">
        <v>42043</v>
      </c>
      <c r="S4065" s="10">
        <v>45135.259738993518</v>
      </c>
      <c r="T4065" s="11">
        <v>22</v>
      </c>
      <c r="U4065" s="51">
        <v>2</v>
      </c>
      <c r="V4065" s="51">
        <v>2015</v>
      </c>
      <c r="W4065" s="52">
        <v>2023</v>
      </c>
    </row>
    <row r="4066" spans="1:23" x14ac:dyDescent="0.3">
      <c r="A4066" s="22">
        <v>4065</v>
      </c>
      <c r="B4066" s="2" t="s">
        <v>7999</v>
      </c>
      <c r="C4066" s="2" t="s">
        <v>19</v>
      </c>
      <c r="D4066" s="2" t="s">
        <v>20</v>
      </c>
      <c r="E4066" s="3">
        <v>2001</v>
      </c>
      <c r="F4066" s="4">
        <v>28380.99</v>
      </c>
      <c r="G4066" s="5">
        <v>247253</v>
      </c>
      <c r="H4066" s="2" t="s">
        <v>41</v>
      </c>
      <c r="I4066" s="2" t="s">
        <v>22</v>
      </c>
      <c r="J4066" s="6">
        <v>4.0999999999999996</v>
      </c>
      <c r="K4066" s="7">
        <v>155</v>
      </c>
      <c r="L4066" s="8">
        <v>270</v>
      </c>
      <c r="M4066" s="3">
        <v>5</v>
      </c>
      <c r="N4066" s="3">
        <v>5</v>
      </c>
      <c r="O4066" s="2" t="s">
        <v>30</v>
      </c>
      <c r="P4066" s="9" t="s">
        <v>7998</v>
      </c>
      <c r="Q4066" s="9" t="s">
        <v>13933</v>
      </c>
      <c r="R4066" s="10">
        <v>42490</v>
      </c>
      <c r="S4066" s="10">
        <v>45840.288744794678</v>
      </c>
      <c r="T4066" s="11">
        <v>23</v>
      </c>
      <c r="U4066" s="51">
        <v>4</v>
      </c>
      <c r="V4066" s="51">
        <v>2016</v>
      </c>
      <c r="W4066" s="52">
        <v>2025</v>
      </c>
    </row>
    <row r="4067" spans="1:23" x14ac:dyDescent="0.3">
      <c r="A4067" s="22">
        <v>4066</v>
      </c>
      <c r="B4067" s="2" t="s">
        <v>8001</v>
      </c>
      <c r="C4067" s="2" t="s">
        <v>107</v>
      </c>
      <c r="D4067" s="2" t="s">
        <v>34</v>
      </c>
      <c r="E4067" s="3">
        <v>2006</v>
      </c>
      <c r="F4067" s="4">
        <v>11642.3</v>
      </c>
      <c r="G4067" s="5">
        <v>204339</v>
      </c>
      <c r="H4067" s="2" t="s">
        <v>21</v>
      </c>
      <c r="I4067" s="2" t="s">
        <v>29</v>
      </c>
      <c r="J4067" s="6">
        <v>2.5</v>
      </c>
      <c r="K4067" s="7">
        <v>565</v>
      </c>
      <c r="L4067" s="8">
        <v>794</v>
      </c>
      <c r="M4067" s="3">
        <v>4</v>
      </c>
      <c r="N4067" s="3">
        <v>7</v>
      </c>
      <c r="O4067" s="2" t="s">
        <v>36</v>
      </c>
      <c r="P4067" s="9" t="s">
        <v>8000</v>
      </c>
      <c r="Q4067" s="9" t="s">
        <v>13934</v>
      </c>
      <c r="R4067" s="10">
        <v>44113</v>
      </c>
      <c r="S4067" s="10">
        <v>45730.766840413788</v>
      </c>
      <c r="T4067" s="11">
        <v>18</v>
      </c>
      <c r="U4067" s="51">
        <v>10</v>
      </c>
      <c r="V4067" s="51">
        <v>2020</v>
      </c>
      <c r="W4067" s="52">
        <v>2025</v>
      </c>
    </row>
    <row r="4068" spans="1:23" x14ac:dyDescent="0.3">
      <c r="A4068" s="22">
        <v>4067</v>
      </c>
      <c r="B4068" s="2" t="s">
        <v>8003</v>
      </c>
      <c r="C4068" s="2" t="s">
        <v>45</v>
      </c>
      <c r="D4068" s="2" t="s">
        <v>34</v>
      </c>
      <c r="E4068" s="3">
        <v>2013</v>
      </c>
      <c r="F4068" s="4">
        <v>22459.17</v>
      </c>
      <c r="G4068" s="5">
        <v>33435</v>
      </c>
      <c r="H4068" s="2" t="s">
        <v>41</v>
      </c>
      <c r="I4068" s="2" t="s">
        <v>29</v>
      </c>
      <c r="J4068" s="6">
        <v>2.9</v>
      </c>
      <c r="K4068" s="7">
        <v>126</v>
      </c>
      <c r="L4068" s="8">
        <v>349</v>
      </c>
      <c r="M4068" s="3">
        <v>3</v>
      </c>
      <c r="N4068" s="3">
        <v>2</v>
      </c>
      <c r="O4068" s="2" t="s">
        <v>42</v>
      </c>
      <c r="P4068" s="9" t="s">
        <v>8002</v>
      </c>
      <c r="Q4068" s="9" t="s">
        <v>13935</v>
      </c>
      <c r="R4068" s="10">
        <v>42327</v>
      </c>
      <c r="S4068" s="10">
        <v>45740.258738793469</v>
      </c>
      <c r="T4068" s="11">
        <v>11</v>
      </c>
      <c r="U4068" s="51">
        <v>11</v>
      </c>
      <c r="V4068" s="51">
        <v>2015</v>
      </c>
      <c r="W4068" s="52">
        <v>2025</v>
      </c>
    </row>
    <row r="4069" spans="1:23" x14ac:dyDescent="0.3">
      <c r="A4069" s="22">
        <v>4068</v>
      </c>
      <c r="B4069" s="2" t="s">
        <v>8005</v>
      </c>
      <c r="C4069" s="2" t="s">
        <v>107</v>
      </c>
      <c r="D4069" s="2" t="s">
        <v>27</v>
      </c>
      <c r="E4069" s="3">
        <v>1992</v>
      </c>
      <c r="F4069" s="4">
        <v>31999.42</v>
      </c>
      <c r="G4069" s="5">
        <v>231521</v>
      </c>
      <c r="H4069" s="2" t="s">
        <v>28</v>
      </c>
      <c r="I4069" s="2" t="s">
        <v>29</v>
      </c>
      <c r="J4069" s="6">
        <v>4.9000000000000004</v>
      </c>
      <c r="K4069" s="7">
        <v>625</v>
      </c>
      <c r="L4069" s="8">
        <v>536</v>
      </c>
      <c r="M4069" s="3">
        <v>3</v>
      </c>
      <c r="N4069" s="3">
        <v>5</v>
      </c>
      <c r="O4069" s="2" t="s">
        <v>80</v>
      </c>
      <c r="P4069" s="9" t="s">
        <v>8004</v>
      </c>
      <c r="Q4069" s="9" t="s">
        <v>13936</v>
      </c>
      <c r="R4069" s="10">
        <v>44324</v>
      </c>
      <c r="S4069" s="10">
        <v>45243.029292904292</v>
      </c>
      <c r="T4069" s="11">
        <v>32</v>
      </c>
      <c r="U4069" s="51">
        <v>5</v>
      </c>
      <c r="V4069" s="51">
        <v>2021</v>
      </c>
      <c r="W4069" s="52">
        <v>2023</v>
      </c>
    </row>
    <row r="4070" spans="1:23" x14ac:dyDescent="0.3">
      <c r="A4070" s="22">
        <v>4069</v>
      </c>
      <c r="B4070" s="2" t="s">
        <v>8007</v>
      </c>
      <c r="C4070" s="2" t="s">
        <v>107</v>
      </c>
      <c r="D4070" s="2" t="s">
        <v>64</v>
      </c>
      <c r="E4070" s="3">
        <v>2017</v>
      </c>
      <c r="F4070" s="4">
        <v>62620.160000000003</v>
      </c>
      <c r="G4070" s="5">
        <v>148186</v>
      </c>
      <c r="H4070" s="2" t="s">
        <v>41</v>
      </c>
      <c r="I4070" s="2" t="s">
        <v>22</v>
      </c>
      <c r="J4070" s="6">
        <v>4.5999999999999996</v>
      </c>
      <c r="K4070" s="7">
        <v>380</v>
      </c>
      <c r="L4070" s="8">
        <v>754</v>
      </c>
      <c r="M4070" s="3">
        <v>2</v>
      </c>
      <c r="N4070" s="3">
        <v>7</v>
      </c>
      <c r="O4070" s="2" t="s">
        <v>42</v>
      </c>
      <c r="P4070" s="9" t="s">
        <v>8006</v>
      </c>
      <c r="Q4070" s="9" t="s">
        <v>13937</v>
      </c>
      <c r="R4070" s="10">
        <v>43944</v>
      </c>
      <c r="S4070" s="10">
        <v>45259.530593164352</v>
      </c>
      <c r="T4070" s="11">
        <v>7</v>
      </c>
      <c r="U4070" s="51">
        <v>4</v>
      </c>
      <c r="V4070" s="51">
        <v>2020</v>
      </c>
      <c r="W4070" s="52">
        <v>2023</v>
      </c>
    </row>
    <row r="4071" spans="1:23" x14ac:dyDescent="0.3">
      <c r="A4071" s="22">
        <v>4070</v>
      </c>
      <c r="B4071" s="2" t="s">
        <v>8009</v>
      </c>
      <c r="C4071" s="2" t="s">
        <v>33</v>
      </c>
      <c r="D4071" s="2" t="s">
        <v>92</v>
      </c>
      <c r="E4071" s="3">
        <v>2019</v>
      </c>
      <c r="F4071" s="4">
        <v>59710.41</v>
      </c>
      <c r="G4071" s="5">
        <v>276251</v>
      </c>
      <c r="H4071" s="2" t="s">
        <v>41</v>
      </c>
      <c r="I4071" s="2" t="s">
        <v>29</v>
      </c>
      <c r="J4071" s="6">
        <v>2.8</v>
      </c>
      <c r="K4071" s="7">
        <v>323</v>
      </c>
      <c r="L4071" s="8">
        <v>541</v>
      </c>
      <c r="M4071" s="3">
        <v>4</v>
      </c>
      <c r="N4071" s="3">
        <v>2</v>
      </c>
      <c r="O4071" s="2" t="s">
        <v>30</v>
      </c>
      <c r="P4071" s="9" t="s">
        <v>8008</v>
      </c>
      <c r="Q4071" s="9" t="s">
        <v>13938</v>
      </c>
      <c r="R4071" s="10">
        <v>43583</v>
      </c>
      <c r="S4071" s="10">
        <v>45824.225532152152</v>
      </c>
      <c r="T4071" s="11">
        <v>5</v>
      </c>
      <c r="U4071" s="51">
        <v>4</v>
      </c>
      <c r="V4071" s="51">
        <v>2019</v>
      </c>
      <c r="W4071" s="52">
        <v>2025</v>
      </c>
    </row>
    <row r="4072" spans="1:23" x14ac:dyDescent="0.3">
      <c r="A4072" s="22">
        <v>4071</v>
      </c>
      <c r="B4072" s="2" t="s">
        <v>8011</v>
      </c>
      <c r="C4072" s="2" t="s">
        <v>26</v>
      </c>
      <c r="D4072" s="2" t="s">
        <v>64</v>
      </c>
      <c r="E4072" s="3">
        <v>2017</v>
      </c>
      <c r="F4072" s="4">
        <v>53276.32</v>
      </c>
      <c r="G4072" s="5">
        <v>276404</v>
      </c>
      <c r="H4072" s="2" t="s">
        <v>28</v>
      </c>
      <c r="I4072" s="2" t="s">
        <v>22</v>
      </c>
      <c r="J4072" s="6">
        <v>1</v>
      </c>
      <c r="K4072" s="7">
        <v>451</v>
      </c>
      <c r="L4072" s="8">
        <v>357</v>
      </c>
      <c r="M4072" s="3">
        <v>4</v>
      </c>
      <c r="N4072" s="3">
        <v>7</v>
      </c>
      <c r="O4072" s="2" t="s">
        <v>36</v>
      </c>
      <c r="P4072" s="9" t="s">
        <v>8010</v>
      </c>
      <c r="Q4072" s="9" t="s">
        <v>13939</v>
      </c>
      <c r="R4072" s="10">
        <v>43009</v>
      </c>
      <c r="S4072" s="10">
        <v>45268.730433132339</v>
      </c>
      <c r="T4072" s="11">
        <v>7</v>
      </c>
      <c r="U4072" s="51">
        <v>10</v>
      </c>
      <c r="V4072" s="51">
        <v>2017</v>
      </c>
      <c r="W4072" s="52">
        <v>2023</v>
      </c>
    </row>
    <row r="4073" spans="1:23" x14ac:dyDescent="0.3">
      <c r="A4073" s="22">
        <v>4072</v>
      </c>
      <c r="B4073" s="2" t="s">
        <v>8013</v>
      </c>
      <c r="C4073" s="2" t="s">
        <v>63</v>
      </c>
      <c r="D4073" s="2" t="s">
        <v>56</v>
      </c>
      <c r="E4073" s="3">
        <v>2014</v>
      </c>
      <c r="F4073" s="4">
        <v>62701.07</v>
      </c>
      <c r="G4073" s="5">
        <v>16347</v>
      </c>
      <c r="H4073" s="2" t="s">
        <v>21</v>
      </c>
      <c r="I4073" s="2" t="s">
        <v>22</v>
      </c>
      <c r="J4073" s="6">
        <v>2.5</v>
      </c>
      <c r="K4073" s="7">
        <v>537</v>
      </c>
      <c r="L4073" s="8">
        <v>543</v>
      </c>
      <c r="M4073" s="3">
        <v>5</v>
      </c>
      <c r="N4073" s="3">
        <v>2</v>
      </c>
      <c r="O4073" s="2" t="s">
        <v>36</v>
      </c>
      <c r="P4073" s="9" t="s">
        <v>8012</v>
      </c>
      <c r="Q4073" s="9" t="s">
        <v>13940</v>
      </c>
      <c r="R4073" s="10">
        <v>42778</v>
      </c>
      <c r="S4073" s="10">
        <v>45524.13551414854</v>
      </c>
      <c r="T4073" s="11">
        <v>10</v>
      </c>
      <c r="U4073" s="51">
        <v>2</v>
      </c>
      <c r="V4073" s="51">
        <v>2017</v>
      </c>
      <c r="W4073" s="52">
        <v>2024</v>
      </c>
    </row>
    <row r="4074" spans="1:23" x14ac:dyDescent="0.3">
      <c r="A4074" s="22">
        <v>4073</v>
      </c>
      <c r="B4074" s="2" t="s">
        <v>8015</v>
      </c>
      <c r="C4074" s="2" t="s">
        <v>49</v>
      </c>
      <c r="D4074" s="2" t="s">
        <v>20</v>
      </c>
      <c r="E4074" s="3">
        <v>2000</v>
      </c>
      <c r="F4074" s="4">
        <v>62878.35</v>
      </c>
      <c r="G4074" s="5">
        <v>264230</v>
      </c>
      <c r="H4074" s="2" t="s">
        <v>41</v>
      </c>
      <c r="I4074" s="2" t="s">
        <v>29</v>
      </c>
      <c r="J4074" s="6">
        <v>1.7</v>
      </c>
      <c r="K4074" s="7">
        <v>223</v>
      </c>
      <c r="L4074" s="8">
        <v>647</v>
      </c>
      <c r="M4074" s="3">
        <v>4</v>
      </c>
      <c r="N4074" s="3">
        <v>7</v>
      </c>
      <c r="O4074" s="2" t="s">
        <v>42</v>
      </c>
      <c r="P4074" s="9" t="s">
        <v>8014</v>
      </c>
      <c r="Q4074" s="9" t="s">
        <v>13941</v>
      </c>
      <c r="R4074" s="10">
        <v>43508</v>
      </c>
      <c r="S4074" s="10">
        <v>45657.460179081529</v>
      </c>
      <c r="T4074" s="11">
        <v>24</v>
      </c>
      <c r="U4074" s="51">
        <v>2</v>
      </c>
      <c r="V4074" s="51">
        <v>2019</v>
      </c>
      <c r="W4074" s="52">
        <v>2024</v>
      </c>
    </row>
    <row r="4075" spans="1:23" x14ac:dyDescent="0.3">
      <c r="A4075" s="22">
        <v>4074</v>
      </c>
      <c r="B4075" s="2" t="s">
        <v>8017</v>
      </c>
      <c r="C4075" s="2" t="s">
        <v>19</v>
      </c>
      <c r="D4075" s="2" t="s">
        <v>40</v>
      </c>
      <c r="E4075" s="3">
        <v>2010</v>
      </c>
      <c r="F4075" s="4">
        <v>60819</v>
      </c>
      <c r="G4075" s="5">
        <v>75707</v>
      </c>
      <c r="H4075" s="2" t="s">
        <v>41</v>
      </c>
      <c r="I4075" s="2" t="s">
        <v>22</v>
      </c>
      <c r="J4075" s="6">
        <v>5.0999999999999996</v>
      </c>
      <c r="K4075" s="7">
        <v>429</v>
      </c>
      <c r="L4075" s="8">
        <v>550</v>
      </c>
      <c r="M4075" s="3">
        <v>3</v>
      </c>
      <c r="N4075" s="3">
        <v>7</v>
      </c>
      <c r="O4075" s="2" t="s">
        <v>80</v>
      </c>
      <c r="P4075" s="9" t="s">
        <v>8016</v>
      </c>
      <c r="Q4075" s="9" t="s">
        <v>13942</v>
      </c>
      <c r="R4075" s="10">
        <v>42727</v>
      </c>
      <c r="S4075" s="10">
        <v>45481.348956837093</v>
      </c>
      <c r="T4075" s="11">
        <v>14</v>
      </c>
      <c r="U4075" s="51">
        <v>12</v>
      </c>
      <c r="V4075" s="51">
        <v>2016</v>
      </c>
      <c r="W4075" s="52">
        <v>2024</v>
      </c>
    </row>
    <row r="4076" spans="1:23" x14ac:dyDescent="0.3">
      <c r="A4076" s="22">
        <v>4075</v>
      </c>
      <c r="B4076" s="2" t="s">
        <v>8019</v>
      </c>
      <c r="C4076" s="2" t="s">
        <v>63</v>
      </c>
      <c r="D4076" s="2" t="s">
        <v>20</v>
      </c>
      <c r="E4076" s="3">
        <v>2016</v>
      </c>
      <c r="F4076" s="4">
        <v>71403.03</v>
      </c>
      <c r="G4076" s="5">
        <v>297414</v>
      </c>
      <c r="H4076" s="2" t="s">
        <v>21</v>
      </c>
      <c r="I4076" s="2" t="s">
        <v>29</v>
      </c>
      <c r="J4076" s="6">
        <v>2.2999999999999998</v>
      </c>
      <c r="K4076" s="7">
        <v>174</v>
      </c>
      <c r="L4076" s="8">
        <v>360</v>
      </c>
      <c r="M4076" s="3">
        <v>5</v>
      </c>
      <c r="N4076" s="3">
        <v>5</v>
      </c>
      <c r="O4076" s="2" t="s">
        <v>42</v>
      </c>
      <c r="P4076" s="9" t="s">
        <v>8018</v>
      </c>
      <c r="Q4076" s="9" t="s">
        <v>13943</v>
      </c>
      <c r="R4076" s="10">
        <v>44633</v>
      </c>
      <c r="S4076" s="10">
        <v>45798.670421129937</v>
      </c>
      <c r="T4076" s="11">
        <v>8</v>
      </c>
      <c r="U4076" s="51">
        <v>3</v>
      </c>
      <c r="V4076" s="51">
        <v>2022</v>
      </c>
      <c r="W4076" s="52">
        <v>2025</v>
      </c>
    </row>
    <row r="4077" spans="1:23" x14ac:dyDescent="0.3">
      <c r="A4077" s="22">
        <v>4076</v>
      </c>
      <c r="B4077" s="2" t="s">
        <v>1617</v>
      </c>
      <c r="C4077" s="2" t="s">
        <v>26</v>
      </c>
      <c r="D4077" s="2" t="s">
        <v>40</v>
      </c>
      <c r="E4077" s="3">
        <v>1994</v>
      </c>
      <c r="F4077" s="4">
        <v>42577.62</v>
      </c>
      <c r="G4077" s="5">
        <v>272202</v>
      </c>
      <c r="H4077" s="2" t="s">
        <v>35</v>
      </c>
      <c r="I4077" s="2" t="s">
        <v>29</v>
      </c>
      <c r="J4077" s="6">
        <v>4</v>
      </c>
      <c r="K4077" s="7">
        <v>373</v>
      </c>
      <c r="L4077" s="8">
        <v>317</v>
      </c>
      <c r="M4077" s="3">
        <v>4</v>
      </c>
      <c r="N4077" s="3">
        <v>2</v>
      </c>
      <c r="O4077" s="2" t="s">
        <v>30</v>
      </c>
      <c r="P4077" s="9" t="s">
        <v>8020</v>
      </c>
      <c r="Q4077" s="9" t="s">
        <v>13944</v>
      </c>
      <c r="R4077" s="10">
        <v>42289</v>
      </c>
      <c r="S4077" s="10">
        <v>45858.980483142353</v>
      </c>
      <c r="T4077" s="11">
        <v>30</v>
      </c>
      <c r="U4077" s="51">
        <v>10</v>
      </c>
      <c r="V4077" s="51">
        <v>2015</v>
      </c>
      <c r="W4077" s="52">
        <v>2025</v>
      </c>
    </row>
    <row r="4078" spans="1:23" x14ac:dyDescent="0.3">
      <c r="A4078" s="22">
        <v>4077</v>
      </c>
      <c r="B4078" s="2" t="s">
        <v>8022</v>
      </c>
      <c r="C4078" s="2" t="s">
        <v>39</v>
      </c>
      <c r="D4078" s="2" t="s">
        <v>27</v>
      </c>
      <c r="E4078" s="3">
        <v>2024</v>
      </c>
      <c r="F4078" s="4">
        <v>39743.269999999997</v>
      </c>
      <c r="G4078" s="5">
        <v>104325</v>
      </c>
      <c r="H4078" s="2" t="s">
        <v>35</v>
      </c>
      <c r="I4078" s="2" t="s">
        <v>29</v>
      </c>
      <c r="J4078" s="6">
        <v>5.3</v>
      </c>
      <c r="K4078" s="7">
        <v>348</v>
      </c>
      <c r="L4078" s="8">
        <v>346</v>
      </c>
      <c r="M4078" s="3">
        <v>4</v>
      </c>
      <c r="N4078" s="3">
        <v>7</v>
      </c>
      <c r="O4078" s="2" t="s">
        <v>80</v>
      </c>
      <c r="P4078" s="9" t="s">
        <v>8021</v>
      </c>
      <c r="Q4078" s="9" t="s">
        <v>13945</v>
      </c>
      <c r="R4078" s="10">
        <v>43875</v>
      </c>
      <c r="S4078" s="10">
        <v>45733.979482942297</v>
      </c>
      <c r="T4078" s="11">
        <v>0</v>
      </c>
      <c r="U4078" s="51">
        <v>2</v>
      </c>
      <c r="V4078" s="51">
        <v>2020</v>
      </c>
      <c r="W4078" s="52">
        <v>2025</v>
      </c>
    </row>
    <row r="4079" spans="1:23" x14ac:dyDescent="0.3">
      <c r="A4079" s="22">
        <v>4078</v>
      </c>
      <c r="B4079" s="2" t="s">
        <v>8024</v>
      </c>
      <c r="C4079" s="2" t="s">
        <v>107</v>
      </c>
      <c r="D4079" s="2" t="s">
        <v>79</v>
      </c>
      <c r="E4079" s="3">
        <v>1995</v>
      </c>
      <c r="F4079" s="4">
        <v>19878.259999999998</v>
      </c>
      <c r="G4079" s="5">
        <v>283614</v>
      </c>
      <c r="H4079" s="2" t="s">
        <v>35</v>
      </c>
      <c r="I4079" s="2" t="s">
        <v>22</v>
      </c>
      <c r="J4079" s="6">
        <v>4.5</v>
      </c>
      <c r="K4079" s="7">
        <v>470</v>
      </c>
      <c r="L4079" s="8">
        <v>257</v>
      </c>
      <c r="M4079" s="3">
        <v>2</v>
      </c>
      <c r="N4079" s="3">
        <v>5</v>
      </c>
      <c r="O4079" s="2" t="s">
        <v>80</v>
      </c>
      <c r="P4079" s="9" t="s">
        <v>8023</v>
      </c>
      <c r="Q4079" s="9" t="s">
        <v>13946</v>
      </c>
      <c r="R4079" s="10">
        <v>44521</v>
      </c>
      <c r="S4079" s="10">
        <v>45798.232333512417</v>
      </c>
      <c r="T4079" s="11">
        <v>29</v>
      </c>
      <c r="U4079" s="51">
        <v>11</v>
      </c>
      <c r="V4079" s="51">
        <v>2021</v>
      </c>
      <c r="W4079" s="52">
        <v>2025</v>
      </c>
    </row>
    <row r="4080" spans="1:23" x14ac:dyDescent="0.3">
      <c r="A4080" s="22">
        <v>4079</v>
      </c>
      <c r="B4080" s="2" t="s">
        <v>8026</v>
      </c>
      <c r="C4080" s="2" t="s">
        <v>33</v>
      </c>
      <c r="D4080" s="2" t="s">
        <v>56</v>
      </c>
      <c r="E4080" s="3">
        <v>2004</v>
      </c>
      <c r="F4080" s="4">
        <v>75019.820000000007</v>
      </c>
      <c r="G4080" s="5">
        <v>181227</v>
      </c>
      <c r="H4080" s="2" t="s">
        <v>28</v>
      </c>
      <c r="I4080" s="2" t="s">
        <v>22</v>
      </c>
      <c r="J4080" s="6">
        <v>4.8</v>
      </c>
      <c r="K4080" s="7">
        <v>203</v>
      </c>
      <c r="L4080" s="8">
        <v>590</v>
      </c>
      <c r="M4080" s="3">
        <v>2</v>
      </c>
      <c r="N4080" s="3">
        <v>5</v>
      </c>
      <c r="O4080" s="2" t="s">
        <v>42</v>
      </c>
      <c r="P4080" s="9" t="s">
        <v>8025</v>
      </c>
      <c r="Q4080" s="9" t="s">
        <v>13947</v>
      </c>
      <c r="R4080" s="10">
        <v>42090</v>
      </c>
      <c r="S4080" s="10">
        <v>45187.976282302167</v>
      </c>
      <c r="T4080" s="11">
        <v>20</v>
      </c>
      <c r="U4080" s="51">
        <v>3</v>
      </c>
      <c r="V4080" s="51">
        <v>2015</v>
      </c>
      <c r="W4080" s="52">
        <v>2023</v>
      </c>
    </row>
    <row r="4081" spans="1:23" x14ac:dyDescent="0.3">
      <c r="A4081" s="22">
        <v>4080</v>
      </c>
      <c r="B4081" s="2" t="s">
        <v>8028</v>
      </c>
      <c r="C4081" s="2" t="s">
        <v>107</v>
      </c>
      <c r="D4081" s="2" t="s">
        <v>50</v>
      </c>
      <c r="E4081" s="3">
        <v>1991</v>
      </c>
      <c r="F4081" s="4">
        <v>59634.14</v>
      </c>
      <c r="G4081" s="5">
        <v>105429</v>
      </c>
      <c r="H4081" s="2" t="s">
        <v>21</v>
      </c>
      <c r="I4081" s="2" t="s">
        <v>22</v>
      </c>
      <c r="J4081" s="6">
        <v>5.6</v>
      </c>
      <c r="K4081" s="7">
        <v>131</v>
      </c>
      <c r="L4081" s="8">
        <v>681</v>
      </c>
      <c r="M4081" s="3">
        <v>2</v>
      </c>
      <c r="N4081" s="3">
        <v>2</v>
      </c>
      <c r="O4081" s="2" t="s">
        <v>85</v>
      </c>
      <c r="P4081" s="9" t="s">
        <v>8027</v>
      </c>
      <c r="Q4081" s="9" t="s">
        <v>13948</v>
      </c>
      <c r="R4081" s="10">
        <v>44544</v>
      </c>
      <c r="S4081" s="10">
        <v>45697.910269099542</v>
      </c>
      <c r="T4081" s="11">
        <v>33</v>
      </c>
      <c r="U4081" s="51">
        <v>12</v>
      </c>
      <c r="V4081" s="51">
        <v>2021</v>
      </c>
      <c r="W4081" s="52">
        <v>2025</v>
      </c>
    </row>
    <row r="4082" spans="1:23" x14ac:dyDescent="0.3">
      <c r="A4082" s="22">
        <v>4081</v>
      </c>
      <c r="B4082" s="2" t="s">
        <v>4781</v>
      </c>
      <c r="C4082" s="2" t="s">
        <v>107</v>
      </c>
      <c r="D4082" s="2" t="s">
        <v>92</v>
      </c>
      <c r="E4082" s="3">
        <v>2005</v>
      </c>
      <c r="F4082" s="4">
        <v>43282.14</v>
      </c>
      <c r="G4082" s="5">
        <v>152380</v>
      </c>
      <c r="H4082" s="2" t="s">
        <v>21</v>
      </c>
      <c r="I4082" s="2" t="s">
        <v>22</v>
      </c>
      <c r="J4082" s="6">
        <v>1.4</v>
      </c>
      <c r="K4082" s="7">
        <v>189</v>
      </c>
      <c r="L4082" s="8">
        <v>451</v>
      </c>
      <c r="M4082" s="3">
        <v>4</v>
      </c>
      <c r="N4082" s="3">
        <v>7</v>
      </c>
      <c r="O4082" s="2" t="s">
        <v>30</v>
      </c>
      <c r="P4082" s="9" t="s">
        <v>8029</v>
      </c>
      <c r="Q4082" s="9" t="s">
        <v>13949</v>
      </c>
      <c r="R4082" s="10">
        <v>45148</v>
      </c>
      <c r="S4082" s="10">
        <v>45769.902667579227</v>
      </c>
      <c r="T4082" s="11">
        <v>19</v>
      </c>
      <c r="U4082" s="51">
        <v>8</v>
      </c>
      <c r="V4082" s="51">
        <v>2023</v>
      </c>
      <c r="W4082" s="52">
        <v>2025</v>
      </c>
    </row>
    <row r="4083" spans="1:23" x14ac:dyDescent="0.3">
      <c r="A4083" s="22">
        <v>4082</v>
      </c>
      <c r="B4083" s="2" t="s">
        <v>8031</v>
      </c>
      <c r="C4083" s="2" t="s">
        <v>74</v>
      </c>
      <c r="D4083" s="2" t="s">
        <v>34</v>
      </c>
      <c r="E4083" s="3">
        <v>2005</v>
      </c>
      <c r="F4083" s="4">
        <v>13464.74</v>
      </c>
      <c r="G4083" s="5">
        <v>96005</v>
      </c>
      <c r="H4083" s="2" t="s">
        <v>41</v>
      </c>
      <c r="I4083" s="2" t="s">
        <v>29</v>
      </c>
      <c r="J4083" s="6">
        <v>3.8</v>
      </c>
      <c r="K4083" s="7">
        <v>121</v>
      </c>
      <c r="L4083" s="8">
        <v>203</v>
      </c>
      <c r="M4083" s="3">
        <v>2</v>
      </c>
      <c r="N4083" s="3">
        <v>4</v>
      </c>
      <c r="O4083" s="2" t="s">
        <v>80</v>
      </c>
      <c r="P4083" s="9" t="s">
        <v>8030</v>
      </c>
      <c r="Q4083" s="9" t="s">
        <v>13950</v>
      </c>
      <c r="R4083" s="10">
        <v>42679</v>
      </c>
      <c r="S4083" s="10">
        <v>45798.962479541617</v>
      </c>
      <c r="T4083" s="11">
        <v>19</v>
      </c>
      <c r="U4083" s="51">
        <v>11</v>
      </c>
      <c r="V4083" s="51">
        <v>2016</v>
      </c>
      <c r="W4083" s="52">
        <v>2025</v>
      </c>
    </row>
    <row r="4084" spans="1:23" x14ac:dyDescent="0.3">
      <c r="A4084" s="22">
        <v>4083</v>
      </c>
      <c r="B4084" s="2" t="s">
        <v>8033</v>
      </c>
      <c r="C4084" s="2" t="s">
        <v>118</v>
      </c>
      <c r="D4084" s="2" t="s">
        <v>92</v>
      </c>
      <c r="E4084" s="3">
        <v>1993</v>
      </c>
      <c r="F4084" s="4">
        <v>41808.94</v>
      </c>
      <c r="G4084" s="5">
        <v>42780</v>
      </c>
      <c r="H4084" s="2" t="s">
        <v>41</v>
      </c>
      <c r="I4084" s="2" t="s">
        <v>29</v>
      </c>
      <c r="J4084" s="6">
        <v>1.6</v>
      </c>
      <c r="K4084" s="7">
        <v>363</v>
      </c>
      <c r="L4084" s="8">
        <v>293</v>
      </c>
      <c r="M4084" s="3">
        <v>5</v>
      </c>
      <c r="N4084" s="3">
        <v>7</v>
      </c>
      <c r="O4084" s="2" t="s">
        <v>36</v>
      </c>
      <c r="P4084" s="9" t="s">
        <v>8032</v>
      </c>
      <c r="Q4084" s="9" t="s">
        <v>13951</v>
      </c>
      <c r="R4084" s="10">
        <v>44689</v>
      </c>
      <c r="S4084" s="10">
        <v>45210.026692384192</v>
      </c>
      <c r="T4084" s="11">
        <v>31</v>
      </c>
      <c r="U4084" s="51">
        <v>5</v>
      </c>
      <c r="V4084" s="51">
        <v>2022</v>
      </c>
      <c r="W4084" s="52">
        <v>2023</v>
      </c>
    </row>
    <row r="4085" spans="1:23" x14ac:dyDescent="0.3">
      <c r="A4085" s="22">
        <v>4084</v>
      </c>
      <c r="B4085" s="2" t="s">
        <v>8035</v>
      </c>
      <c r="C4085" s="2" t="s">
        <v>118</v>
      </c>
      <c r="D4085" s="2" t="s">
        <v>79</v>
      </c>
      <c r="E4085" s="3">
        <v>1998</v>
      </c>
      <c r="F4085" s="4">
        <v>50065.45</v>
      </c>
      <c r="G4085" s="5">
        <v>9324</v>
      </c>
      <c r="H4085" s="2" t="s">
        <v>21</v>
      </c>
      <c r="I4085" s="2" t="s">
        <v>29</v>
      </c>
      <c r="J4085" s="6">
        <v>5.2</v>
      </c>
      <c r="K4085" s="7">
        <v>350</v>
      </c>
      <c r="L4085" s="8">
        <v>628</v>
      </c>
      <c r="M4085" s="3">
        <v>4</v>
      </c>
      <c r="N4085" s="3">
        <v>2</v>
      </c>
      <c r="O4085" s="2" t="s">
        <v>85</v>
      </c>
      <c r="P4085" s="9" t="s">
        <v>8034</v>
      </c>
      <c r="Q4085" s="9" t="s">
        <v>13952</v>
      </c>
      <c r="R4085" s="10">
        <v>42651</v>
      </c>
      <c r="S4085" s="10">
        <v>45466.30794863544</v>
      </c>
      <c r="T4085" s="11">
        <v>26</v>
      </c>
      <c r="U4085" s="51">
        <v>10</v>
      </c>
      <c r="V4085" s="51">
        <v>2016</v>
      </c>
      <c r="W4085" s="52">
        <v>2024</v>
      </c>
    </row>
    <row r="4086" spans="1:23" x14ac:dyDescent="0.3">
      <c r="A4086" s="22">
        <v>4085</v>
      </c>
      <c r="B4086" s="2" t="s">
        <v>8037</v>
      </c>
      <c r="C4086" s="2" t="s">
        <v>49</v>
      </c>
      <c r="D4086" s="2" t="s">
        <v>50</v>
      </c>
      <c r="E4086" s="3">
        <v>2014</v>
      </c>
      <c r="F4086" s="4">
        <v>8393.44</v>
      </c>
      <c r="G4086" s="5">
        <v>289680</v>
      </c>
      <c r="H4086" s="2" t="s">
        <v>28</v>
      </c>
      <c r="I4086" s="2" t="s">
        <v>22</v>
      </c>
      <c r="J4086" s="6">
        <v>4.8</v>
      </c>
      <c r="K4086" s="7">
        <v>272</v>
      </c>
      <c r="L4086" s="8">
        <v>139</v>
      </c>
      <c r="M4086" s="3">
        <v>3</v>
      </c>
      <c r="N4086" s="3">
        <v>5</v>
      </c>
      <c r="O4086" s="2" t="s">
        <v>65</v>
      </c>
      <c r="P4086" s="9" t="s">
        <v>8036</v>
      </c>
      <c r="Q4086" s="9" t="s">
        <v>13953</v>
      </c>
      <c r="R4086" s="10">
        <v>42755</v>
      </c>
      <c r="S4086" s="10">
        <v>45812.981283302383</v>
      </c>
      <c r="T4086" s="11">
        <v>10</v>
      </c>
      <c r="U4086" s="51">
        <v>1</v>
      </c>
      <c r="V4086" s="51">
        <v>2017</v>
      </c>
      <c r="W4086" s="52">
        <v>2025</v>
      </c>
    </row>
    <row r="4087" spans="1:23" x14ac:dyDescent="0.3">
      <c r="A4087" s="22">
        <v>4086</v>
      </c>
      <c r="B4087" s="2" t="s">
        <v>8039</v>
      </c>
      <c r="C4087" s="2" t="s">
        <v>39</v>
      </c>
      <c r="D4087" s="2" t="s">
        <v>56</v>
      </c>
      <c r="E4087" s="3">
        <v>2014</v>
      </c>
      <c r="F4087" s="4">
        <v>5784.36</v>
      </c>
      <c r="G4087" s="5">
        <v>182465</v>
      </c>
      <c r="H4087" s="2" t="s">
        <v>41</v>
      </c>
      <c r="I4087" s="2" t="s">
        <v>29</v>
      </c>
      <c r="J4087" s="6">
        <v>1.4</v>
      </c>
      <c r="K4087" s="7">
        <v>392</v>
      </c>
      <c r="L4087" s="8">
        <v>166</v>
      </c>
      <c r="M4087" s="3">
        <v>5</v>
      </c>
      <c r="N4087" s="3">
        <v>4</v>
      </c>
      <c r="O4087" s="2" t="s">
        <v>30</v>
      </c>
      <c r="P4087" s="9" t="s">
        <v>8038</v>
      </c>
      <c r="Q4087" s="9" t="s">
        <v>13954</v>
      </c>
      <c r="R4087" s="10">
        <v>44899</v>
      </c>
      <c r="S4087" s="10">
        <v>45697.472181482022</v>
      </c>
      <c r="T4087" s="11">
        <v>10</v>
      </c>
      <c r="U4087" s="51">
        <v>12</v>
      </c>
      <c r="V4087" s="51">
        <v>2022</v>
      </c>
      <c r="W4087" s="52">
        <v>2025</v>
      </c>
    </row>
    <row r="4088" spans="1:23" x14ac:dyDescent="0.3">
      <c r="A4088" s="22">
        <v>4087</v>
      </c>
      <c r="B4088" s="2" t="s">
        <v>8041</v>
      </c>
      <c r="C4088" s="2" t="s">
        <v>39</v>
      </c>
      <c r="D4088" s="2" t="s">
        <v>40</v>
      </c>
      <c r="E4088" s="3">
        <v>1993</v>
      </c>
      <c r="F4088" s="4">
        <v>67678.320000000007</v>
      </c>
      <c r="G4088" s="5">
        <v>251224</v>
      </c>
      <c r="H4088" s="2" t="s">
        <v>28</v>
      </c>
      <c r="I4088" s="2" t="s">
        <v>29</v>
      </c>
      <c r="J4088" s="6">
        <v>2.5</v>
      </c>
      <c r="K4088" s="7">
        <v>486</v>
      </c>
      <c r="L4088" s="8">
        <v>727</v>
      </c>
      <c r="M4088" s="3">
        <v>3</v>
      </c>
      <c r="N4088" s="3">
        <v>2</v>
      </c>
      <c r="O4088" s="2" t="s">
        <v>80</v>
      </c>
      <c r="P4088" s="9" t="s">
        <v>8040</v>
      </c>
      <c r="Q4088" s="9" t="s">
        <v>13955</v>
      </c>
      <c r="R4088" s="10">
        <v>43708</v>
      </c>
      <c r="S4088" s="10">
        <v>45268.438374720659</v>
      </c>
      <c r="T4088" s="11">
        <v>31</v>
      </c>
      <c r="U4088" s="51">
        <v>8</v>
      </c>
      <c r="V4088" s="51">
        <v>2019</v>
      </c>
      <c r="W4088" s="52">
        <v>2023</v>
      </c>
    </row>
    <row r="4089" spans="1:23" x14ac:dyDescent="0.3">
      <c r="A4089" s="22">
        <v>4088</v>
      </c>
      <c r="B4089" s="2" t="s">
        <v>8043</v>
      </c>
      <c r="C4089" s="2" t="s">
        <v>33</v>
      </c>
      <c r="D4089" s="2" t="s">
        <v>92</v>
      </c>
      <c r="E4089" s="3">
        <v>2006</v>
      </c>
      <c r="F4089" s="4">
        <v>51799.69</v>
      </c>
      <c r="G4089" s="5">
        <v>275759</v>
      </c>
      <c r="H4089" s="2" t="s">
        <v>41</v>
      </c>
      <c r="I4089" s="2" t="s">
        <v>22</v>
      </c>
      <c r="J4089" s="6">
        <v>1.6</v>
      </c>
      <c r="K4089" s="7">
        <v>469</v>
      </c>
      <c r="L4089" s="8">
        <v>610</v>
      </c>
      <c r="M4089" s="3">
        <v>3</v>
      </c>
      <c r="N4089" s="3">
        <v>4</v>
      </c>
      <c r="O4089" s="2" t="s">
        <v>65</v>
      </c>
      <c r="P4089" s="9" t="s">
        <v>8042</v>
      </c>
      <c r="Q4089" s="9" t="s">
        <v>13956</v>
      </c>
      <c r="R4089" s="10">
        <v>44406</v>
      </c>
      <c r="S4089" s="10">
        <v>45677.466180281772</v>
      </c>
      <c r="T4089" s="11">
        <v>18</v>
      </c>
      <c r="U4089" s="51">
        <v>7</v>
      </c>
      <c r="V4089" s="51">
        <v>2021</v>
      </c>
      <c r="W4089" s="52">
        <v>2025</v>
      </c>
    </row>
    <row r="4090" spans="1:23" x14ac:dyDescent="0.3">
      <c r="A4090" s="22">
        <v>4089</v>
      </c>
      <c r="B4090" s="2" t="s">
        <v>8045</v>
      </c>
      <c r="C4090" s="2" t="s">
        <v>39</v>
      </c>
      <c r="D4090" s="2" t="s">
        <v>64</v>
      </c>
      <c r="E4090" s="3">
        <v>1992</v>
      </c>
      <c r="F4090" s="4">
        <v>72647.58</v>
      </c>
      <c r="G4090" s="5">
        <v>229284</v>
      </c>
      <c r="H4090" s="2" t="s">
        <v>35</v>
      </c>
      <c r="I4090" s="2" t="s">
        <v>22</v>
      </c>
      <c r="J4090" s="6">
        <v>5.6</v>
      </c>
      <c r="K4090" s="7">
        <v>233</v>
      </c>
      <c r="L4090" s="8">
        <v>102</v>
      </c>
      <c r="M4090" s="3">
        <v>2</v>
      </c>
      <c r="N4090" s="3">
        <v>2</v>
      </c>
      <c r="O4090" s="2" t="s">
        <v>65</v>
      </c>
      <c r="P4090" s="9" t="s">
        <v>8044</v>
      </c>
      <c r="Q4090" s="9" t="s">
        <v>13957</v>
      </c>
      <c r="R4090" s="10">
        <v>44571</v>
      </c>
      <c r="S4090" s="10">
        <v>45822.181123270369</v>
      </c>
      <c r="T4090" s="11">
        <v>32</v>
      </c>
      <c r="U4090" s="51">
        <v>1</v>
      </c>
      <c r="V4090" s="51">
        <v>2022</v>
      </c>
      <c r="W4090" s="52">
        <v>2025</v>
      </c>
    </row>
    <row r="4091" spans="1:23" x14ac:dyDescent="0.3">
      <c r="A4091" s="22">
        <v>4090</v>
      </c>
      <c r="B4091" s="2" t="s">
        <v>8047</v>
      </c>
      <c r="C4091" s="2" t="s">
        <v>26</v>
      </c>
      <c r="D4091" s="2" t="s">
        <v>56</v>
      </c>
      <c r="E4091" s="3">
        <v>2009</v>
      </c>
      <c r="F4091" s="4">
        <v>46719.199999999997</v>
      </c>
      <c r="G4091" s="5">
        <v>90289</v>
      </c>
      <c r="H4091" s="2" t="s">
        <v>35</v>
      </c>
      <c r="I4091" s="2" t="s">
        <v>22</v>
      </c>
      <c r="J4091" s="6">
        <v>1.1000000000000001</v>
      </c>
      <c r="K4091" s="7">
        <v>375</v>
      </c>
      <c r="L4091" s="8">
        <v>195</v>
      </c>
      <c r="M4091" s="3">
        <v>3</v>
      </c>
      <c r="N4091" s="3">
        <v>7</v>
      </c>
      <c r="O4091" s="2" t="s">
        <v>80</v>
      </c>
      <c r="P4091" s="9" t="s">
        <v>8046</v>
      </c>
      <c r="Q4091" s="9" t="s">
        <v>13958</v>
      </c>
      <c r="R4091" s="10">
        <v>44680</v>
      </c>
      <c r="S4091" s="10">
        <v>45476.383963838482</v>
      </c>
      <c r="T4091" s="11">
        <v>15</v>
      </c>
      <c r="U4091" s="51">
        <v>4</v>
      </c>
      <c r="V4091" s="51">
        <v>2022</v>
      </c>
      <c r="W4091" s="52">
        <v>2024</v>
      </c>
    </row>
    <row r="4092" spans="1:23" x14ac:dyDescent="0.3">
      <c r="A4092" s="22">
        <v>4091</v>
      </c>
      <c r="B4092" s="2" t="s">
        <v>8049</v>
      </c>
      <c r="C4092" s="2" t="s">
        <v>45</v>
      </c>
      <c r="D4092" s="2" t="s">
        <v>20</v>
      </c>
      <c r="E4092" s="3">
        <v>2022</v>
      </c>
      <c r="F4092" s="4">
        <v>30734.31</v>
      </c>
      <c r="G4092" s="5">
        <v>211641</v>
      </c>
      <c r="H4092" s="2" t="s">
        <v>28</v>
      </c>
      <c r="I4092" s="2" t="s">
        <v>22</v>
      </c>
      <c r="J4092" s="6">
        <v>3.4</v>
      </c>
      <c r="K4092" s="7">
        <v>507</v>
      </c>
      <c r="L4092" s="8">
        <v>386</v>
      </c>
      <c r="M4092" s="3">
        <v>4</v>
      </c>
      <c r="N4092" s="3">
        <v>7</v>
      </c>
      <c r="O4092" s="2" t="s">
        <v>36</v>
      </c>
      <c r="P4092" s="9" t="s">
        <v>8048</v>
      </c>
      <c r="Q4092" s="9" t="s">
        <v>13959</v>
      </c>
      <c r="R4092" s="10">
        <v>44149</v>
      </c>
      <c r="S4092" s="10">
        <v>45643.879462938312</v>
      </c>
      <c r="T4092" s="11">
        <v>2</v>
      </c>
      <c r="U4092" s="51">
        <v>11</v>
      </c>
      <c r="V4092" s="51">
        <v>2020</v>
      </c>
      <c r="W4092" s="52">
        <v>2024</v>
      </c>
    </row>
    <row r="4093" spans="1:23" x14ac:dyDescent="0.3">
      <c r="A4093" s="22">
        <v>4092</v>
      </c>
      <c r="B4093" s="2" t="s">
        <v>8051</v>
      </c>
      <c r="C4093" s="2" t="s">
        <v>49</v>
      </c>
      <c r="D4093" s="2" t="s">
        <v>20</v>
      </c>
      <c r="E4093" s="3">
        <v>1998</v>
      </c>
      <c r="F4093" s="4">
        <v>58568.04</v>
      </c>
      <c r="G4093" s="5">
        <v>213695</v>
      </c>
      <c r="H4093" s="2" t="s">
        <v>41</v>
      </c>
      <c r="I4093" s="2" t="s">
        <v>29</v>
      </c>
      <c r="J4093" s="6">
        <v>5.7</v>
      </c>
      <c r="K4093" s="7">
        <v>350</v>
      </c>
      <c r="L4093" s="8">
        <v>497</v>
      </c>
      <c r="M4093" s="3">
        <v>5</v>
      </c>
      <c r="N4093" s="3">
        <v>7</v>
      </c>
      <c r="O4093" s="2" t="s">
        <v>80</v>
      </c>
      <c r="P4093" s="9" t="s">
        <v>8050</v>
      </c>
      <c r="Q4093" s="9" t="s">
        <v>13960</v>
      </c>
      <c r="R4093" s="10">
        <v>42455</v>
      </c>
      <c r="S4093" s="10">
        <v>45161.106908427413</v>
      </c>
      <c r="T4093" s="11">
        <v>26</v>
      </c>
      <c r="U4093" s="51">
        <v>3</v>
      </c>
      <c r="V4093" s="51">
        <v>2016</v>
      </c>
      <c r="W4093" s="52">
        <v>2023</v>
      </c>
    </row>
    <row r="4094" spans="1:23" x14ac:dyDescent="0.3">
      <c r="A4094" s="22">
        <v>4093</v>
      </c>
      <c r="B4094" s="2" t="s">
        <v>8053</v>
      </c>
      <c r="C4094" s="2" t="s">
        <v>33</v>
      </c>
      <c r="D4094" s="2" t="s">
        <v>40</v>
      </c>
      <c r="E4094" s="3">
        <v>2011</v>
      </c>
      <c r="F4094" s="4">
        <v>57991.14</v>
      </c>
      <c r="G4094" s="5">
        <v>297736</v>
      </c>
      <c r="H4094" s="2" t="s">
        <v>21</v>
      </c>
      <c r="I4094" s="2" t="s">
        <v>29</v>
      </c>
      <c r="J4094" s="6">
        <v>1.8</v>
      </c>
      <c r="K4094" s="7">
        <v>91</v>
      </c>
      <c r="L4094" s="8">
        <v>715</v>
      </c>
      <c r="M4094" s="3">
        <v>4</v>
      </c>
      <c r="N4094" s="3">
        <v>4</v>
      </c>
      <c r="O4094" s="2" t="s">
        <v>51</v>
      </c>
      <c r="P4094" s="9" t="s">
        <v>8052</v>
      </c>
      <c r="Q4094" s="9" t="s">
        <v>13961</v>
      </c>
      <c r="R4094" s="10">
        <v>44918</v>
      </c>
      <c r="S4094" s="10">
        <v>45600.216730391803</v>
      </c>
      <c r="T4094" s="11">
        <v>13</v>
      </c>
      <c r="U4094" s="51">
        <v>12</v>
      </c>
      <c r="V4094" s="51">
        <v>2022</v>
      </c>
      <c r="W4094" s="52">
        <v>2024</v>
      </c>
    </row>
    <row r="4095" spans="1:23" x14ac:dyDescent="0.3">
      <c r="A4095" s="22">
        <v>4094</v>
      </c>
      <c r="B4095" s="2" t="s">
        <v>8055</v>
      </c>
      <c r="C4095" s="2" t="s">
        <v>74</v>
      </c>
      <c r="D4095" s="2" t="s">
        <v>46</v>
      </c>
      <c r="E4095" s="3">
        <v>1999</v>
      </c>
      <c r="F4095" s="4">
        <v>31276.7</v>
      </c>
      <c r="G4095" s="5">
        <v>14809</v>
      </c>
      <c r="H4095" s="2" t="s">
        <v>28</v>
      </c>
      <c r="I4095" s="2" t="s">
        <v>22</v>
      </c>
      <c r="J4095" s="6">
        <v>2.1</v>
      </c>
      <c r="K4095" s="7">
        <v>88</v>
      </c>
      <c r="L4095" s="8">
        <v>701</v>
      </c>
      <c r="M4095" s="3">
        <v>2</v>
      </c>
      <c r="N4095" s="3">
        <v>5</v>
      </c>
      <c r="O4095" s="2" t="s">
        <v>36</v>
      </c>
      <c r="P4095" s="9" t="s">
        <v>8054</v>
      </c>
      <c r="Q4095" s="9" t="s">
        <v>13962</v>
      </c>
      <c r="R4095" s="10">
        <v>44652</v>
      </c>
      <c r="S4095" s="10">
        <v>45326.265940233759</v>
      </c>
      <c r="T4095" s="11">
        <v>25</v>
      </c>
      <c r="U4095" s="51">
        <v>4</v>
      </c>
      <c r="V4095" s="51">
        <v>2022</v>
      </c>
      <c r="W4095" s="52">
        <v>2024</v>
      </c>
    </row>
    <row r="4096" spans="1:23" x14ac:dyDescent="0.3">
      <c r="A4096" s="22">
        <v>4095</v>
      </c>
      <c r="B4096" s="2" t="s">
        <v>8057</v>
      </c>
      <c r="C4096" s="2" t="s">
        <v>45</v>
      </c>
      <c r="D4096" s="2" t="s">
        <v>20</v>
      </c>
      <c r="E4096" s="3">
        <v>2023</v>
      </c>
      <c r="F4096" s="4">
        <v>11077.99</v>
      </c>
      <c r="G4096" s="5">
        <v>127535</v>
      </c>
      <c r="H4096" s="2" t="s">
        <v>21</v>
      </c>
      <c r="I4096" s="2" t="s">
        <v>29</v>
      </c>
      <c r="J4096" s="6">
        <v>5.0999999999999996</v>
      </c>
      <c r="K4096" s="7">
        <v>657</v>
      </c>
      <c r="L4096" s="8">
        <v>318</v>
      </c>
      <c r="M4096" s="3">
        <v>5</v>
      </c>
      <c r="N4096" s="3">
        <v>5</v>
      </c>
      <c r="O4096" s="2" t="s">
        <v>51</v>
      </c>
      <c r="P4096" s="9" t="s">
        <v>8056</v>
      </c>
      <c r="Q4096" s="9" t="s">
        <v>13963</v>
      </c>
      <c r="R4096" s="10">
        <v>43863</v>
      </c>
      <c r="S4096" s="10">
        <v>45572.179122870293</v>
      </c>
      <c r="T4096" s="11">
        <v>1</v>
      </c>
      <c r="U4096" s="51">
        <v>2</v>
      </c>
      <c r="V4096" s="51">
        <v>2020</v>
      </c>
      <c r="W4096" s="52">
        <v>2024</v>
      </c>
    </row>
    <row r="4097" spans="1:23" x14ac:dyDescent="0.3">
      <c r="A4097" s="22">
        <v>4096</v>
      </c>
      <c r="B4097" s="2" t="s">
        <v>8059</v>
      </c>
      <c r="C4097" s="2" t="s">
        <v>107</v>
      </c>
      <c r="D4097" s="2" t="s">
        <v>40</v>
      </c>
      <c r="E4097" s="3">
        <v>2008</v>
      </c>
      <c r="F4097" s="4">
        <v>64154.92</v>
      </c>
      <c r="G4097" s="5">
        <v>178974</v>
      </c>
      <c r="H4097" s="2" t="s">
        <v>41</v>
      </c>
      <c r="I4097" s="2" t="s">
        <v>22</v>
      </c>
      <c r="J4097" s="6">
        <v>4.5999999999999996</v>
      </c>
      <c r="K4097" s="7">
        <v>84</v>
      </c>
      <c r="L4097" s="8">
        <v>416</v>
      </c>
      <c r="M4097" s="3">
        <v>4</v>
      </c>
      <c r="N4097" s="3">
        <v>2</v>
      </c>
      <c r="O4097" s="2" t="s">
        <v>23</v>
      </c>
      <c r="P4097" s="9" t="s">
        <v>8058</v>
      </c>
      <c r="Q4097" s="9" t="s">
        <v>13964</v>
      </c>
      <c r="R4097" s="10">
        <v>42342</v>
      </c>
      <c r="S4097" s="10">
        <v>45643.149316909097</v>
      </c>
      <c r="T4097" s="11">
        <v>16</v>
      </c>
      <c r="U4097" s="51">
        <v>12</v>
      </c>
      <c r="V4097" s="51">
        <v>2015</v>
      </c>
      <c r="W4097" s="52">
        <v>2024</v>
      </c>
    </row>
    <row r="4098" spans="1:23" x14ac:dyDescent="0.3">
      <c r="A4098" s="22">
        <v>4097</v>
      </c>
      <c r="B4098" s="2" t="s">
        <v>8061</v>
      </c>
      <c r="C4098" s="2" t="s">
        <v>19</v>
      </c>
      <c r="D4098" s="2" t="s">
        <v>50</v>
      </c>
      <c r="E4098" s="3">
        <v>1990</v>
      </c>
      <c r="F4098" s="4">
        <v>18352.189999999999</v>
      </c>
      <c r="G4098" s="5">
        <v>147627</v>
      </c>
      <c r="H4098" s="2" t="s">
        <v>35</v>
      </c>
      <c r="I4098" s="2" t="s">
        <v>29</v>
      </c>
      <c r="J4098" s="6">
        <v>4.4000000000000004</v>
      </c>
      <c r="K4098" s="7">
        <v>449</v>
      </c>
      <c r="L4098" s="8">
        <v>475</v>
      </c>
      <c r="M4098" s="3">
        <v>5</v>
      </c>
      <c r="N4098" s="3">
        <v>2</v>
      </c>
      <c r="O4098" s="2" t="s">
        <v>51</v>
      </c>
      <c r="P4098" s="9" t="s">
        <v>8060</v>
      </c>
      <c r="Q4098" s="9" t="s">
        <v>13965</v>
      </c>
      <c r="R4098" s="10">
        <v>45210</v>
      </c>
      <c r="S4098" s="10">
        <v>45527.202127471217</v>
      </c>
      <c r="T4098" s="11">
        <v>34</v>
      </c>
      <c r="U4098" s="51">
        <v>10</v>
      </c>
      <c r="V4098" s="51">
        <v>2023</v>
      </c>
      <c r="W4098" s="52">
        <v>2024</v>
      </c>
    </row>
    <row r="4099" spans="1:23" x14ac:dyDescent="0.3">
      <c r="A4099" s="22">
        <v>4098</v>
      </c>
      <c r="B4099" s="2" t="s">
        <v>8063</v>
      </c>
      <c r="C4099" s="2" t="s">
        <v>33</v>
      </c>
      <c r="D4099" s="2" t="s">
        <v>27</v>
      </c>
      <c r="E4099" s="3">
        <v>2004</v>
      </c>
      <c r="F4099" s="4">
        <v>23240.99</v>
      </c>
      <c r="G4099" s="5">
        <v>222529</v>
      </c>
      <c r="H4099" s="2" t="s">
        <v>35</v>
      </c>
      <c r="I4099" s="2" t="s">
        <v>29</v>
      </c>
      <c r="J4099" s="6">
        <v>4.9000000000000004</v>
      </c>
      <c r="K4099" s="7">
        <v>553</v>
      </c>
      <c r="L4099" s="8">
        <v>305</v>
      </c>
      <c r="M4099" s="3">
        <v>5</v>
      </c>
      <c r="N4099" s="3">
        <v>7</v>
      </c>
      <c r="O4099" s="2" t="s">
        <v>42</v>
      </c>
      <c r="P4099" s="9" t="s">
        <v>8062</v>
      </c>
      <c r="Q4099" s="9" t="s">
        <v>13966</v>
      </c>
      <c r="R4099" s="10">
        <v>44119</v>
      </c>
      <c r="S4099" s="10">
        <v>45718.938474740658</v>
      </c>
      <c r="T4099" s="11">
        <v>20</v>
      </c>
      <c r="U4099" s="51">
        <v>10</v>
      </c>
      <c r="V4099" s="51">
        <v>2020</v>
      </c>
      <c r="W4099" s="52">
        <v>2025</v>
      </c>
    </row>
    <row r="4100" spans="1:23" x14ac:dyDescent="0.3">
      <c r="A4100" s="22">
        <v>4099</v>
      </c>
      <c r="B4100" s="2" t="s">
        <v>8065</v>
      </c>
      <c r="C4100" s="2" t="s">
        <v>26</v>
      </c>
      <c r="D4100" s="2" t="s">
        <v>50</v>
      </c>
      <c r="E4100" s="3">
        <v>2016</v>
      </c>
      <c r="F4100" s="4">
        <v>61896.44</v>
      </c>
      <c r="G4100" s="5">
        <v>160120</v>
      </c>
      <c r="H4100" s="2" t="s">
        <v>41</v>
      </c>
      <c r="I4100" s="2" t="s">
        <v>22</v>
      </c>
      <c r="J4100" s="6">
        <v>3.1</v>
      </c>
      <c r="K4100" s="7">
        <v>122</v>
      </c>
      <c r="L4100" s="8">
        <v>641</v>
      </c>
      <c r="M4100" s="3">
        <v>3</v>
      </c>
      <c r="N4100" s="3">
        <v>4</v>
      </c>
      <c r="O4100" s="2" t="s">
        <v>30</v>
      </c>
      <c r="P4100" s="9" t="s">
        <v>8064</v>
      </c>
      <c r="Q4100" s="9" t="s">
        <v>13967</v>
      </c>
      <c r="R4100" s="10">
        <v>45421</v>
      </c>
      <c r="S4100" s="10">
        <v>45402.493185682863</v>
      </c>
      <c r="T4100" s="11">
        <v>8</v>
      </c>
      <c r="U4100" s="51">
        <v>5</v>
      </c>
      <c r="V4100" s="51">
        <v>2024</v>
      </c>
      <c r="W4100" s="52">
        <v>2024</v>
      </c>
    </row>
    <row r="4101" spans="1:23" x14ac:dyDescent="0.3">
      <c r="A4101" s="22">
        <v>4100</v>
      </c>
      <c r="B4101" s="2" t="s">
        <v>8067</v>
      </c>
      <c r="C4101" s="2" t="s">
        <v>33</v>
      </c>
      <c r="D4101" s="2" t="s">
        <v>64</v>
      </c>
      <c r="E4101" s="3">
        <v>1992</v>
      </c>
      <c r="F4101" s="4">
        <v>58876.37</v>
      </c>
      <c r="G4101" s="5">
        <v>293238</v>
      </c>
      <c r="H4101" s="2" t="s">
        <v>41</v>
      </c>
      <c r="I4101" s="2" t="s">
        <v>22</v>
      </c>
      <c r="J4101" s="6">
        <v>3.1</v>
      </c>
      <c r="K4101" s="7">
        <v>499</v>
      </c>
      <c r="L4101" s="8">
        <v>164</v>
      </c>
      <c r="M4101" s="3">
        <v>4</v>
      </c>
      <c r="N4101" s="3">
        <v>4</v>
      </c>
      <c r="O4101" s="2" t="s">
        <v>23</v>
      </c>
      <c r="P4101" s="9" t="s">
        <v>8066</v>
      </c>
      <c r="Q4101" s="9" t="s">
        <v>13968</v>
      </c>
      <c r="R4101" s="10">
        <v>42453</v>
      </c>
      <c r="S4101" s="10">
        <v>45784.359558957512</v>
      </c>
      <c r="T4101" s="11">
        <v>32</v>
      </c>
      <c r="U4101" s="51">
        <v>3</v>
      </c>
      <c r="V4101" s="51">
        <v>2016</v>
      </c>
      <c r="W4101" s="52">
        <v>2025</v>
      </c>
    </row>
    <row r="4102" spans="1:23" x14ac:dyDescent="0.3">
      <c r="A4102" s="22">
        <v>4101</v>
      </c>
      <c r="B4102" s="2" t="s">
        <v>8069</v>
      </c>
      <c r="C4102" s="2" t="s">
        <v>107</v>
      </c>
      <c r="D4102" s="2" t="s">
        <v>79</v>
      </c>
      <c r="E4102" s="3">
        <v>2018</v>
      </c>
      <c r="F4102" s="4">
        <v>27980.42</v>
      </c>
      <c r="G4102" s="5">
        <v>4157</v>
      </c>
      <c r="H4102" s="2" t="s">
        <v>35</v>
      </c>
      <c r="I4102" s="2" t="s">
        <v>22</v>
      </c>
      <c r="J4102" s="6">
        <v>1.4</v>
      </c>
      <c r="K4102" s="7">
        <v>484</v>
      </c>
      <c r="L4102" s="8">
        <v>583</v>
      </c>
      <c r="M4102" s="3">
        <v>4</v>
      </c>
      <c r="N4102" s="3">
        <v>4</v>
      </c>
      <c r="O4102" s="2" t="s">
        <v>80</v>
      </c>
      <c r="P4102" s="9" t="s">
        <v>8068</v>
      </c>
      <c r="Q4102" s="9" t="s">
        <v>13969</v>
      </c>
      <c r="R4102" s="10">
        <v>43893</v>
      </c>
      <c r="S4102" s="10">
        <v>45551.15091722917</v>
      </c>
      <c r="T4102" s="11">
        <v>6</v>
      </c>
      <c r="U4102" s="51">
        <v>3</v>
      </c>
      <c r="V4102" s="51">
        <v>2020</v>
      </c>
      <c r="W4102" s="52">
        <v>2024</v>
      </c>
    </row>
    <row r="4103" spans="1:23" x14ac:dyDescent="0.3">
      <c r="A4103" s="22">
        <v>4102</v>
      </c>
      <c r="B4103" s="2" t="s">
        <v>8071</v>
      </c>
      <c r="C4103" s="2" t="s">
        <v>49</v>
      </c>
      <c r="D4103" s="2" t="s">
        <v>56</v>
      </c>
      <c r="E4103" s="3">
        <v>2007</v>
      </c>
      <c r="F4103" s="4">
        <v>48218.36</v>
      </c>
      <c r="G4103" s="5">
        <v>172358</v>
      </c>
      <c r="H4103" s="2" t="s">
        <v>35</v>
      </c>
      <c r="I4103" s="2" t="s">
        <v>22</v>
      </c>
      <c r="J4103" s="6">
        <v>4.5</v>
      </c>
      <c r="K4103" s="7">
        <v>195</v>
      </c>
      <c r="L4103" s="8">
        <v>690</v>
      </c>
      <c r="M4103" s="3">
        <v>2</v>
      </c>
      <c r="N4103" s="3">
        <v>5</v>
      </c>
      <c r="O4103" s="2" t="s">
        <v>85</v>
      </c>
      <c r="P4103" s="9" t="s">
        <v>8070</v>
      </c>
      <c r="Q4103" s="9" t="s">
        <v>13970</v>
      </c>
      <c r="R4103" s="10">
        <v>44542</v>
      </c>
      <c r="S4103" s="10">
        <v>45574.223531752083</v>
      </c>
      <c r="T4103" s="11">
        <v>17</v>
      </c>
      <c r="U4103" s="51">
        <v>12</v>
      </c>
      <c r="V4103" s="51">
        <v>2021</v>
      </c>
      <c r="W4103" s="52">
        <v>2024</v>
      </c>
    </row>
    <row r="4104" spans="1:23" x14ac:dyDescent="0.3">
      <c r="A4104" s="22">
        <v>4103</v>
      </c>
      <c r="B4104" s="2" t="s">
        <v>8073</v>
      </c>
      <c r="C4104" s="2" t="s">
        <v>39</v>
      </c>
      <c r="D4104" s="2" t="s">
        <v>64</v>
      </c>
      <c r="E4104" s="3">
        <v>2022</v>
      </c>
      <c r="F4104" s="4">
        <v>24651.26</v>
      </c>
      <c r="G4104" s="5">
        <v>286545</v>
      </c>
      <c r="H4104" s="2" t="s">
        <v>21</v>
      </c>
      <c r="I4104" s="2" t="s">
        <v>22</v>
      </c>
      <c r="J4104" s="6">
        <v>4.3</v>
      </c>
      <c r="K4104" s="7">
        <v>556</v>
      </c>
      <c r="L4104" s="8">
        <v>630</v>
      </c>
      <c r="M4104" s="3">
        <v>4</v>
      </c>
      <c r="N4104" s="3">
        <v>4</v>
      </c>
      <c r="O4104" s="2" t="s">
        <v>30</v>
      </c>
      <c r="P4104" s="9" t="s">
        <v>8072</v>
      </c>
      <c r="Q4104" s="9" t="s">
        <v>13971</v>
      </c>
      <c r="R4104" s="10">
        <v>42553</v>
      </c>
      <c r="S4104" s="10">
        <v>45307.720231091931</v>
      </c>
      <c r="T4104" s="11">
        <v>2</v>
      </c>
      <c r="U4104" s="51">
        <v>7</v>
      </c>
      <c r="V4104" s="51">
        <v>2016</v>
      </c>
      <c r="W4104" s="52">
        <v>2024</v>
      </c>
    </row>
    <row r="4105" spans="1:23" x14ac:dyDescent="0.3">
      <c r="A4105" s="22">
        <v>4104</v>
      </c>
      <c r="B4105" s="2" t="s">
        <v>8075</v>
      </c>
      <c r="C4105" s="2" t="s">
        <v>107</v>
      </c>
      <c r="D4105" s="2" t="s">
        <v>27</v>
      </c>
      <c r="E4105" s="3">
        <v>2024</v>
      </c>
      <c r="F4105" s="4">
        <v>72595.47</v>
      </c>
      <c r="G4105" s="5">
        <v>170854</v>
      </c>
      <c r="H4105" s="2" t="s">
        <v>21</v>
      </c>
      <c r="I4105" s="2" t="s">
        <v>22</v>
      </c>
      <c r="J4105" s="6">
        <v>1.3</v>
      </c>
      <c r="K4105" s="7">
        <v>260</v>
      </c>
      <c r="L4105" s="8">
        <v>620</v>
      </c>
      <c r="M4105" s="3">
        <v>2</v>
      </c>
      <c r="N4105" s="3">
        <v>4</v>
      </c>
      <c r="O4105" s="2" t="s">
        <v>65</v>
      </c>
      <c r="P4105" s="9" t="s">
        <v>8074</v>
      </c>
      <c r="Q4105" s="9" t="s">
        <v>13972</v>
      </c>
      <c r="R4105" s="10">
        <v>42549</v>
      </c>
      <c r="S4105" s="10">
        <v>45371.97308166205</v>
      </c>
      <c r="T4105" s="11">
        <v>0</v>
      </c>
      <c r="U4105" s="51">
        <v>6</v>
      </c>
      <c r="V4105" s="51">
        <v>2016</v>
      </c>
      <c r="W4105" s="52">
        <v>2024</v>
      </c>
    </row>
    <row r="4106" spans="1:23" x14ac:dyDescent="0.3">
      <c r="A4106" s="22">
        <v>4105</v>
      </c>
      <c r="B4106" s="2" t="s">
        <v>8077</v>
      </c>
      <c r="C4106" s="2" t="s">
        <v>107</v>
      </c>
      <c r="D4106" s="2" t="s">
        <v>79</v>
      </c>
      <c r="E4106" s="3">
        <v>2008</v>
      </c>
      <c r="F4106" s="4">
        <v>78800.37</v>
      </c>
      <c r="G4106" s="5">
        <v>65190</v>
      </c>
      <c r="H4106" s="2" t="s">
        <v>35</v>
      </c>
      <c r="I4106" s="2" t="s">
        <v>29</v>
      </c>
      <c r="J4106" s="6">
        <v>5.5</v>
      </c>
      <c r="K4106" s="7">
        <v>230</v>
      </c>
      <c r="L4106" s="8">
        <v>668</v>
      </c>
      <c r="M4106" s="3">
        <v>4</v>
      </c>
      <c r="N4106" s="3">
        <v>5</v>
      </c>
      <c r="O4106" s="2" t="s">
        <v>36</v>
      </c>
      <c r="P4106" s="9" t="s">
        <v>8076</v>
      </c>
      <c r="Q4106" s="9" t="s">
        <v>13973</v>
      </c>
      <c r="R4106" s="10">
        <v>44931</v>
      </c>
      <c r="S4106" s="10">
        <v>45630.736834412601</v>
      </c>
      <c r="T4106" s="11">
        <v>16</v>
      </c>
      <c r="U4106" s="51">
        <v>1</v>
      </c>
      <c r="V4106" s="51">
        <v>2023</v>
      </c>
      <c r="W4106" s="52">
        <v>2024</v>
      </c>
    </row>
    <row r="4107" spans="1:23" x14ac:dyDescent="0.3">
      <c r="A4107" s="22">
        <v>4106</v>
      </c>
      <c r="B4107" s="2" t="s">
        <v>8079</v>
      </c>
      <c r="C4107" s="2" t="s">
        <v>45</v>
      </c>
      <c r="D4107" s="2" t="s">
        <v>34</v>
      </c>
      <c r="E4107" s="3">
        <v>2007</v>
      </c>
      <c r="F4107" s="4">
        <v>42816.75</v>
      </c>
      <c r="G4107" s="5">
        <v>226490</v>
      </c>
      <c r="H4107" s="2" t="s">
        <v>35</v>
      </c>
      <c r="I4107" s="2" t="s">
        <v>29</v>
      </c>
      <c r="J4107" s="6">
        <v>1.6</v>
      </c>
      <c r="K4107" s="7">
        <v>193</v>
      </c>
      <c r="L4107" s="8">
        <v>781</v>
      </c>
      <c r="M4107" s="3">
        <v>2</v>
      </c>
      <c r="N4107" s="3">
        <v>5</v>
      </c>
      <c r="O4107" s="2" t="s">
        <v>36</v>
      </c>
      <c r="P4107" s="9" t="s">
        <v>8078</v>
      </c>
      <c r="Q4107" s="9" t="s">
        <v>13974</v>
      </c>
      <c r="R4107" s="10">
        <v>43008</v>
      </c>
      <c r="S4107" s="10">
        <v>45639.352557557228</v>
      </c>
      <c r="T4107" s="11">
        <v>17</v>
      </c>
      <c r="U4107" s="51">
        <v>9</v>
      </c>
      <c r="V4107" s="51">
        <v>2017</v>
      </c>
      <c r="W4107" s="52">
        <v>2024</v>
      </c>
    </row>
    <row r="4108" spans="1:23" x14ac:dyDescent="0.3">
      <c r="A4108" s="22">
        <v>4107</v>
      </c>
      <c r="B4108" s="2" t="s">
        <v>8081</v>
      </c>
      <c r="C4108" s="2" t="s">
        <v>74</v>
      </c>
      <c r="D4108" s="2" t="s">
        <v>34</v>
      </c>
      <c r="E4108" s="3">
        <v>2011</v>
      </c>
      <c r="F4108" s="4">
        <v>58688.38</v>
      </c>
      <c r="G4108" s="5">
        <v>213698</v>
      </c>
      <c r="H4108" s="2" t="s">
        <v>35</v>
      </c>
      <c r="I4108" s="2" t="s">
        <v>29</v>
      </c>
      <c r="J4108" s="6">
        <v>3.8</v>
      </c>
      <c r="K4108" s="7">
        <v>608</v>
      </c>
      <c r="L4108" s="8">
        <v>183</v>
      </c>
      <c r="M4108" s="3">
        <v>3</v>
      </c>
      <c r="N4108" s="3">
        <v>4</v>
      </c>
      <c r="O4108" s="2" t="s">
        <v>42</v>
      </c>
      <c r="P4108" s="9" t="s">
        <v>8080</v>
      </c>
      <c r="Q4108" s="9" t="s">
        <v>13975</v>
      </c>
      <c r="R4108" s="10">
        <v>44482</v>
      </c>
      <c r="S4108" s="10">
        <v>45549.544595964908</v>
      </c>
      <c r="T4108" s="11">
        <v>13</v>
      </c>
      <c r="U4108" s="51">
        <v>10</v>
      </c>
      <c r="V4108" s="51">
        <v>2021</v>
      </c>
      <c r="W4108" s="52">
        <v>2024</v>
      </c>
    </row>
    <row r="4109" spans="1:23" x14ac:dyDescent="0.3">
      <c r="A4109" s="22">
        <v>4108</v>
      </c>
      <c r="B4109" s="2" t="s">
        <v>8083</v>
      </c>
      <c r="C4109" s="2" t="s">
        <v>63</v>
      </c>
      <c r="D4109" s="2" t="s">
        <v>56</v>
      </c>
      <c r="E4109" s="3">
        <v>1996</v>
      </c>
      <c r="F4109" s="4">
        <v>15192.9</v>
      </c>
      <c r="G4109" s="5">
        <v>278689</v>
      </c>
      <c r="H4109" s="2" t="s">
        <v>35</v>
      </c>
      <c r="I4109" s="2" t="s">
        <v>22</v>
      </c>
      <c r="J4109" s="6">
        <v>1.4</v>
      </c>
      <c r="K4109" s="7">
        <v>540</v>
      </c>
      <c r="L4109" s="8">
        <v>596</v>
      </c>
      <c r="M4109" s="3">
        <v>2</v>
      </c>
      <c r="N4109" s="3">
        <v>7</v>
      </c>
      <c r="O4109" s="2" t="s">
        <v>85</v>
      </c>
      <c r="P4109" s="9" t="s">
        <v>8082</v>
      </c>
      <c r="Q4109" s="9" t="s">
        <v>13976</v>
      </c>
      <c r="R4109" s="10">
        <v>44319</v>
      </c>
      <c r="S4109" s="10">
        <v>45393.439374920708</v>
      </c>
      <c r="T4109" s="11">
        <v>28</v>
      </c>
      <c r="U4109" s="51">
        <v>5</v>
      </c>
      <c r="V4109" s="51">
        <v>2021</v>
      </c>
      <c r="W4109" s="52">
        <v>2024</v>
      </c>
    </row>
    <row r="4110" spans="1:23" x14ac:dyDescent="0.3">
      <c r="A4110" s="22">
        <v>4109</v>
      </c>
      <c r="B4110" s="2" t="s">
        <v>8085</v>
      </c>
      <c r="C4110" s="2" t="s">
        <v>49</v>
      </c>
      <c r="D4110" s="2" t="s">
        <v>46</v>
      </c>
      <c r="E4110" s="3">
        <v>2011</v>
      </c>
      <c r="F4110" s="4">
        <v>41052.75</v>
      </c>
      <c r="G4110" s="5">
        <v>116865</v>
      </c>
      <c r="H4110" s="2" t="s">
        <v>21</v>
      </c>
      <c r="I4110" s="2" t="s">
        <v>22</v>
      </c>
      <c r="J4110" s="6">
        <v>1.5</v>
      </c>
      <c r="K4110" s="7">
        <v>120</v>
      </c>
      <c r="L4110" s="8">
        <v>644</v>
      </c>
      <c r="M4110" s="3">
        <v>4</v>
      </c>
      <c r="N4110" s="3">
        <v>7</v>
      </c>
      <c r="O4110" s="2" t="s">
        <v>23</v>
      </c>
      <c r="P4110" s="9" t="s">
        <v>8084</v>
      </c>
      <c r="Q4110" s="9" t="s">
        <v>13977</v>
      </c>
      <c r="R4110" s="10">
        <v>42337</v>
      </c>
      <c r="S4110" s="10">
        <v>45686.227932632253</v>
      </c>
      <c r="T4110" s="11">
        <v>13</v>
      </c>
      <c r="U4110" s="51">
        <v>11</v>
      </c>
      <c r="V4110" s="51">
        <v>2015</v>
      </c>
      <c r="W4110" s="52">
        <v>2025</v>
      </c>
    </row>
    <row r="4111" spans="1:23" x14ac:dyDescent="0.3">
      <c r="A4111" s="22">
        <v>4110</v>
      </c>
      <c r="B4111" s="2" t="s">
        <v>8087</v>
      </c>
      <c r="C4111" s="2" t="s">
        <v>107</v>
      </c>
      <c r="D4111" s="2" t="s">
        <v>79</v>
      </c>
      <c r="E4111" s="3">
        <v>2009</v>
      </c>
      <c r="F4111" s="4">
        <v>10220.89</v>
      </c>
      <c r="G4111" s="5">
        <v>155685</v>
      </c>
      <c r="H4111" s="2" t="s">
        <v>41</v>
      </c>
      <c r="I4111" s="2" t="s">
        <v>22</v>
      </c>
      <c r="J4111" s="6">
        <v>4.5999999999999996</v>
      </c>
      <c r="K4111" s="7">
        <v>613</v>
      </c>
      <c r="L4111" s="8">
        <v>339</v>
      </c>
      <c r="M4111" s="3">
        <v>4</v>
      </c>
      <c r="N4111" s="3">
        <v>4</v>
      </c>
      <c r="O4111" s="2" t="s">
        <v>36</v>
      </c>
      <c r="P4111" s="9" t="s">
        <v>8086</v>
      </c>
      <c r="Q4111" s="9" t="s">
        <v>13978</v>
      </c>
      <c r="R4111" s="10">
        <v>44079</v>
      </c>
      <c r="S4111" s="10">
        <v>45623.581403326367</v>
      </c>
      <c r="T4111" s="11">
        <v>15</v>
      </c>
      <c r="U4111" s="51">
        <v>9</v>
      </c>
      <c r="V4111" s="51">
        <v>2020</v>
      </c>
      <c r="W4111" s="52">
        <v>2024</v>
      </c>
    </row>
    <row r="4112" spans="1:23" x14ac:dyDescent="0.3">
      <c r="A4112" s="22">
        <v>4111</v>
      </c>
      <c r="B4112" s="2" t="s">
        <v>8089</v>
      </c>
      <c r="C4112" s="2" t="s">
        <v>63</v>
      </c>
      <c r="D4112" s="2" t="s">
        <v>20</v>
      </c>
      <c r="E4112" s="3">
        <v>2003</v>
      </c>
      <c r="F4112" s="4">
        <v>53946.96</v>
      </c>
      <c r="G4112" s="5">
        <v>251765</v>
      </c>
      <c r="H4112" s="2" t="s">
        <v>41</v>
      </c>
      <c r="I4112" s="2" t="s">
        <v>29</v>
      </c>
      <c r="J4112" s="6">
        <v>4.3</v>
      </c>
      <c r="K4112" s="7">
        <v>116</v>
      </c>
      <c r="L4112" s="8">
        <v>728</v>
      </c>
      <c r="M4112" s="3">
        <v>5</v>
      </c>
      <c r="N4112" s="3">
        <v>5</v>
      </c>
      <c r="O4112" s="2" t="s">
        <v>23</v>
      </c>
      <c r="P4112" s="9" t="s">
        <v>8088</v>
      </c>
      <c r="Q4112" s="9" t="s">
        <v>13979</v>
      </c>
      <c r="R4112" s="10">
        <v>44280</v>
      </c>
      <c r="S4112" s="10">
        <v>45623.435374120541</v>
      </c>
      <c r="T4112" s="11">
        <v>21</v>
      </c>
      <c r="U4112" s="51">
        <v>3</v>
      </c>
      <c r="V4112" s="51">
        <v>2021</v>
      </c>
      <c r="W4112" s="52">
        <v>2024</v>
      </c>
    </row>
    <row r="4113" spans="1:23" x14ac:dyDescent="0.3">
      <c r="A4113" s="22">
        <v>4112</v>
      </c>
      <c r="B4113" s="2" t="s">
        <v>8091</v>
      </c>
      <c r="C4113" s="2" t="s">
        <v>19</v>
      </c>
      <c r="D4113" s="2" t="s">
        <v>92</v>
      </c>
      <c r="E4113" s="3">
        <v>1999</v>
      </c>
      <c r="F4113" s="4">
        <v>62860.37</v>
      </c>
      <c r="G4113" s="5">
        <v>148847</v>
      </c>
      <c r="H4113" s="2" t="s">
        <v>35</v>
      </c>
      <c r="I4113" s="2" t="s">
        <v>22</v>
      </c>
      <c r="J4113" s="6">
        <v>1.7</v>
      </c>
      <c r="K4113" s="7">
        <v>232</v>
      </c>
      <c r="L4113" s="8">
        <v>656</v>
      </c>
      <c r="M4113" s="3">
        <v>4</v>
      </c>
      <c r="N4113" s="3">
        <v>4</v>
      </c>
      <c r="O4113" s="2" t="s">
        <v>51</v>
      </c>
      <c r="P4113" s="9" t="s">
        <v>8090</v>
      </c>
      <c r="Q4113" s="9" t="s">
        <v>13980</v>
      </c>
      <c r="R4113" s="10">
        <v>44626</v>
      </c>
      <c r="S4113" s="10">
        <v>45647.676222290167</v>
      </c>
      <c r="T4113" s="11">
        <v>25</v>
      </c>
      <c r="U4113" s="51">
        <v>3</v>
      </c>
      <c r="V4113" s="51">
        <v>2022</v>
      </c>
      <c r="W4113" s="52">
        <v>2024</v>
      </c>
    </row>
    <row r="4114" spans="1:23" x14ac:dyDescent="0.3">
      <c r="A4114" s="22">
        <v>4113</v>
      </c>
      <c r="B4114" s="2" t="s">
        <v>8093</v>
      </c>
      <c r="C4114" s="2" t="s">
        <v>39</v>
      </c>
      <c r="D4114" s="2" t="s">
        <v>92</v>
      </c>
      <c r="E4114" s="3">
        <v>2013</v>
      </c>
      <c r="F4114" s="4">
        <v>37719.67</v>
      </c>
      <c r="G4114" s="5">
        <v>131682</v>
      </c>
      <c r="H4114" s="2" t="s">
        <v>41</v>
      </c>
      <c r="I4114" s="2" t="s">
        <v>29</v>
      </c>
      <c r="J4114" s="6">
        <v>3.4</v>
      </c>
      <c r="K4114" s="7">
        <v>352</v>
      </c>
      <c r="L4114" s="8">
        <v>715</v>
      </c>
      <c r="M4114" s="3">
        <v>4</v>
      </c>
      <c r="N4114" s="3">
        <v>4</v>
      </c>
      <c r="O4114" s="2" t="s">
        <v>85</v>
      </c>
      <c r="P4114" s="9" t="s">
        <v>8092</v>
      </c>
      <c r="Q4114" s="9" t="s">
        <v>13981</v>
      </c>
      <c r="R4114" s="10">
        <v>43864</v>
      </c>
      <c r="S4114" s="10">
        <v>45635.409768999511</v>
      </c>
      <c r="T4114" s="11">
        <v>11</v>
      </c>
      <c r="U4114" s="51">
        <v>2</v>
      </c>
      <c r="V4114" s="51">
        <v>2020</v>
      </c>
      <c r="W4114" s="52">
        <v>2024</v>
      </c>
    </row>
    <row r="4115" spans="1:23" x14ac:dyDescent="0.3">
      <c r="A4115" s="22">
        <v>4114</v>
      </c>
      <c r="B4115" s="2" t="s">
        <v>3492</v>
      </c>
      <c r="C4115" s="2" t="s">
        <v>74</v>
      </c>
      <c r="D4115" s="2" t="s">
        <v>27</v>
      </c>
      <c r="E4115" s="3">
        <v>2000</v>
      </c>
      <c r="F4115" s="4">
        <v>6918.03</v>
      </c>
      <c r="G4115" s="5">
        <v>179697</v>
      </c>
      <c r="H4115" s="2" t="s">
        <v>35</v>
      </c>
      <c r="I4115" s="2" t="s">
        <v>22</v>
      </c>
      <c r="J4115" s="6">
        <v>5.7</v>
      </c>
      <c r="K4115" s="7">
        <v>384</v>
      </c>
      <c r="L4115" s="8">
        <v>112</v>
      </c>
      <c r="M4115" s="3">
        <v>3</v>
      </c>
      <c r="N4115" s="3">
        <v>5</v>
      </c>
      <c r="O4115" s="2" t="s">
        <v>80</v>
      </c>
      <c r="P4115" s="9" t="s">
        <v>8094</v>
      </c>
      <c r="Q4115" s="9" t="s">
        <v>13982</v>
      </c>
      <c r="R4115" s="10">
        <v>43724</v>
      </c>
      <c r="S4115" s="10">
        <v>45219.810649175553</v>
      </c>
      <c r="T4115" s="11">
        <v>24</v>
      </c>
      <c r="U4115" s="51">
        <v>9</v>
      </c>
      <c r="V4115" s="51">
        <v>2019</v>
      </c>
      <c r="W4115" s="52">
        <v>2023</v>
      </c>
    </row>
    <row r="4116" spans="1:23" x14ac:dyDescent="0.3">
      <c r="A4116" s="22">
        <v>4115</v>
      </c>
      <c r="B4116" s="2" t="s">
        <v>8096</v>
      </c>
      <c r="C4116" s="2" t="s">
        <v>74</v>
      </c>
      <c r="D4116" s="2" t="s">
        <v>79</v>
      </c>
      <c r="E4116" s="3">
        <v>2003</v>
      </c>
      <c r="F4116" s="4">
        <v>11558.94</v>
      </c>
      <c r="G4116" s="5">
        <v>286670</v>
      </c>
      <c r="H4116" s="2" t="s">
        <v>41</v>
      </c>
      <c r="I4116" s="2" t="s">
        <v>22</v>
      </c>
      <c r="J4116" s="6">
        <v>1.2</v>
      </c>
      <c r="K4116" s="7">
        <v>246</v>
      </c>
      <c r="L4116" s="8">
        <v>718</v>
      </c>
      <c r="M4116" s="3">
        <v>5</v>
      </c>
      <c r="N4116" s="3">
        <v>5</v>
      </c>
      <c r="O4116" s="2" t="s">
        <v>51</v>
      </c>
      <c r="P4116" s="9" t="s">
        <v>8095</v>
      </c>
      <c r="Q4116" s="9" t="s">
        <v>13983</v>
      </c>
      <c r="R4116" s="10">
        <v>43496</v>
      </c>
      <c r="S4116" s="10">
        <v>45578.020291103938</v>
      </c>
      <c r="T4116" s="11">
        <v>21</v>
      </c>
      <c r="U4116" s="51">
        <v>1</v>
      </c>
      <c r="V4116" s="51">
        <v>2019</v>
      </c>
      <c r="W4116" s="52">
        <v>2024</v>
      </c>
    </row>
    <row r="4117" spans="1:23" x14ac:dyDescent="0.3">
      <c r="A4117" s="22">
        <v>4116</v>
      </c>
      <c r="B4117" s="2" t="s">
        <v>8098</v>
      </c>
      <c r="C4117" s="2" t="s">
        <v>118</v>
      </c>
      <c r="D4117" s="2" t="s">
        <v>34</v>
      </c>
      <c r="E4117" s="3">
        <v>2003</v>
      </c>
      <c r="F4117" s="4">
        <v>47677.51</v>
      </c>
      <c r="G4117" s="5">
        <v>242087</v>
      </c>
      <c r="H4117" s="2" t="s">
        <v>41</v>
      </c>
      <c r="I4117" s="2" t="s">
        <v>29</v>
      </c>
      <c r="J4117" s="6">
        <v>4</v>
      </c>
      <c r="K4117" s="7">
        <v>519</v>
      </c>
      <c r="L4117" s="8">
        <v>542</v>
      </c>
      <c r="M4117" s="3">
        <v>3</v>
      </c>
      <c r="N4117" s="3">
        <v>5</v>
      </c>
      <c r="O4117" s="2" t="s">
        <v>36</v>
      </c>
      <c r="P4117" s="9" t="s">
        <v>8097</v>
      </c>
      <c r="Q4117" s="9" t="s">
        <v>13984</v>
      </c>
      <c r="R4117" s="10">
        <v>43284</v>
      </c>
      <c r="S4117" s="10">
        <v>45793.413369719667</v>
      </c>
      <c r="T4117" s="11">
        <v>21</v>
      </c>
      <c r="U4117" s="51">
        <v>7</v>
      </c>
      <c r="V4117" s="51">
        <v>2018</v>
      </c>
      <c r="W4117" s="52">
        <v>2025</v>
      </c>
    </row>
    <row r="4118" spans="1:23" x14ac:dyDescent="0.3">
      <c r="A4118" s="22">
        <v>4117</v>
      </c>
      <c r="B4118" s="2" t="s">
        <v>8100</v>
      </c>
      <c r="C4118" s="2" t="s">
        <v>74</v>
      </c>
      <c r="D4118" s="2" t="s">
        <v>50</v>
      </c>
      <c r="E4118" s="3">
        <v>2022</v>
      </c>
      <c r="F4118" s="4">
        <v>50597.33</v>
      </c>
      <c r="G4118" s="5">
        <v>287454</v>
      </c>
      <c r="H4118" s="2" t="s">
        <v>41</v>
      </c>
      <c r="I4118" s="2" t="s">
        <v>29</v>
      </c>
      <c r="J4118" s="6">
        <v>3.7</v>
      </c>
      <c r="K4118" s="7">
        <v>482</v>
      </c>
      <c r="L4118" s="8">
        <v>205</v>
      </c>
      <c r="M4118" s="3">
        <v>5</v>
      </c>
      <c r="N4118" s="3">
        <v>2</v>
      </c>
      <c r="O4118" s="2" t="s">
        <v>65</v>
      </c>
      <c r="P4118" s="9" t="s">
        <v>8099</v>
      </c>
      <c r="Q4118" s="9" t="s">
        <v>13985</v>
      </c>
      <c r="R4118" s="10">
        <v>42086</v>
      </c>
      <c r="S4118" s="10">
        <v>45150.154717989317</v>
      </c>
      <c r="T4118" s="11">
        <v>2</v>
      </c>
      <c r="U4118" s="51">
        <v>3</v>
      </c>
      <c r="V4118" s="51">
        <v>2015</v>
      </c>
      <c r="W4118" s="52">
        <v>2023</v>
      </c>
    </row>
    <row r="4119" spans="1:23" x14ac:dyDescent="0.3">
      <c r="A4119" s="22">
        <v>4118</v>
      </c>
      <c r="B4119" s="2" t="s">
        <v>8102</v>
      </c>
      <c r="C4119" s="2" t="s">
        <v>45</v>
      </c>
      <c r="D4119" s="2" t="s">
        <v>64</v>
      </c>
      <c r="E4119" s="3">
        <v>1998</v>
      </c>
      <c r="F4119" s="4">
        <v>41860.769999999997</v>
      </c>
      <c r="G4119" s="5">
        <v>280740</v>
      </c>
      <c r="H4119" s="2" t="s">
        <v>28</v>
      </c>
      <c r="I4119" s="2" t="s">
        <v>22</v>
      </c>
      <c r="J4119" s="6">
        <v>2.8</v>
      </c>
      <c r="K4119" s="7">
        <v>232</v>
      </c>
      <c r="L4119" s="8">
        <v>379</v>
      </c>
      <c r="M4119" s="3">
        <v>5</v>
      </c>
      <c r="N4119" s="3">
        <v>5</v>
      </c>
      <c r="O4119" s="2" t="s">
        <v>30</v>
      </c>
      <c r="P4119" s="9" t="s">
        <v>8101</v>
      </c>
      <c r="Q4119" s="9" t="s">
        <v>13986</v>
      </c>
      <c r="R4119" s="10">
        <v>44216</v>
      </c>
      <c r="S4119" s="10">
        <v>45697.764239893702</v>
      </c>
      <c r="T4119" s="11">
        <v>26</v>
      </c>
      <c r="U4119" s="51">
        <v>1</v>
      </c>
      <c r="V4119" s="51">
        <v>2021</v>
      </c>
      <c r="W4119" s="52">
        <v>2025</v>
      </c>
    </row>
    <row r="4120" spans="1:23" x14ac:dyDescent="0.3">
      <c r="A4120" s="22">
        <v>4119</v>
      </c>
      <c r="B4120" s="2" t="s">
        <v>8104</v>
      </c>
      <c r="C4120" s="2" t="s">
        <v>74</v>
      </c>
      <c r="D4120" s="2" t="s">
        <v>92</v>
      </c>
      <c r="E4120" s="3">
        <v>2023</v>
      </c>
      <c r="F4120" s="4">
        <v>26998.86</v>
      </c>
      <c r="G4120" s="5">
        <v>116242</v>
      </c>
      <c r="H4120" s="2" t="s">
        <v>35</v>
      </c>
      <c r="I4120" s="2" t="s">
        <v>22</v>
      </c>
      <c r="J4120" s="6">
        <v>1.8</v>
      </c>
      <c r="K4120" s="7">
        <v>301</v>
      </c>
      <c r="L4120" s="8">
        <v>124</v>
      </c>
      <c r="M4120" s="3">
        <v>4</v>
      </c>
      <c r="N4120" s="3">
        <v>7</v>
      </c>
      <c r="O4120" s="2" t="s">
        <v>51</v>
      </c>
      <c r="P4120" s="9" t="s">
        <v>8103</v>
      </c>
      <c r="Q4120" s="9" t="s">
        <v>13987</v>
      </c>
      <c r="R4120" s="10">
        <v>44965</v>
      </c>
      <c r="S4120" s="10">
        <v>45560.35075719715</v>
      </c>
      <c r="T4120" s="11">
        <v>1</v>
      </c>
      <c r="U4120" s="51">
        <v>2</v>
      </c>
      <c r="V4120" s="51">
        <v>2023</v>
      </c>
      <c r="W4120" s="52">
        <v>2024</v>
      </c>
    </row>
    <row r="4121" spans="1:23" x14ac:dyDescent="0.3">
      <c r="A4121" s="22">
        <v>4120</v>
      </c>
      <c r="B4121" s="2" t="s">
        <v>8106</v>
      </c>
      <c r="C4121" s="2" t="s">
        <v>107</v>
      </c>
      <c r="D4121" s="2" t="s">
        <v>79</v>
      </c>
      <c r="E4121" s="3">
        <v>2000</v>
      </c>
      <c r="F4121" s="4">
        <v>78981.33</v>
      </c>
      <c r="G4121" s="5">
        <v>271263</v>
      </c>
      <c r="H4121" s="2" t="s">
        <v>28</v>
      </c>
      <c r="I4121" s="2" t="s">
        <v>22</v>
      </c>
      <c r="J4121" s="6">
        <v>5.8</v>
      </c>
      <c r="K4121" s="7">
        <v>353</v>
      </c>
      <c r="L4121" s="8">
        <v>797</v>
      </c>
      <c r="M4121" s="3">
        <v>2</v>
      </c>
      <c r="N4121" s="3">
        <v>4</v>
      </c>
      <c r="O4121" s="2" t="s">
        <v>30</v>
      </c>
      <c r="P4121" s="9" t="s">
        <v>8105</v>
      </c>
      <c r="Q4121" s="9" t="s">
        <v>13988</v>
      </c>
      <c r="R4121" s="10">
        <v>44588</v>
      </c>
      <c r="S4121" s="10">
        <v>45647.384163878487</v>
      </c>
      <c r="T4121" s="11">
        <v>24</v>
      </c>
      <c r="U4121" s="51">
        <v>1</v>
      </c>
      <c r="V4121" s="51">
        <v>2022</v>
      </c>
      <c r="W4121" s="52">
        <v>2024</v>
      </c>
    </row>
    <row r="4122" spans="1:23" x14ac:dyDescent="0.3">
      <c r="A4122" s="22">
        <v>4121</v>
      </c>
      <c r="B4122" s="2" t="s">
        <v>8108</v>
      </c>
      <c r="C4122" s="2" t="s">
        <v>107</v>
      </c>
      <c r="D4122" s="2" t="s">
        <v>56</v>
      </c>
      <c r="E4122" s="3">
        <v>2010</v>
      </c>
      <c r="F4122" s="4">
        <v>68790.820000000007</v>
      </c>
      <c r="G4122" s="5">
        <v>284783</v>
      </c>
      <c r="H4122" s="2" t="s">
        <v>35</v>
      </c>
      <c r="I4122" s="2" t="s">
        <v>22</v>
      </c>
      <c r="J4122" s="6">
        <v>5.7</v>
      </c>
      <c r="K4122" s="7">
        <v>607</v>
      </c>
      <c r="L4122" s="8">
        <v>526</v>
      </c>
      <c r="M4122" s="3">
        <v>3</v>
      </c>
      <c r="N4122" s="3">
        <v>5</v>
      </c>
      <c r="O4122" s="2" t="s">
        <v>23</v>
      </c>
      <c r="P4122" s="9" t="s">
        <v>8107</v>
      </c>
      <c r="Q4122" s="9" t="s">
        <v>13989</v>
      </c>
      <c r="R4122" s="10">
        <v>42055</v>
      </c>
      <c r="S4122" s="10">
        <v>45530.414769999719</v>
      </c>
      <c r="T4122" s="11">
        <v>14</v>
      </c>
      <c r="U4122" s="51">
        <v>2</v>
      </c>
      <c r="V4122" s="51">
        <v>2015</v>
      </c>
      <c r="W4122" s="52">
        <v>2024</v>
      </c>
    </row>
    <row r="4123" spans="1:23" x14ac:dyDescent="0.3">
      <c r="A4123" s="22">
        <v>4122</v>
      </c>
      <c r="B4123" s="2" t="s">
        <v>13990</v>
      </c>
      <c r="C4123" s="2" t="s">
        <v>63</v>
      </c>
      <c r="D4123" s="2" t="s">
        <v>20</v>
      </c>
      <c r="E4123" s="3">
        <v>2003</v>
      </c>
      <c r="F4123" s="4">
        <v>39324.32</v>
      </c>
      <c r="G4123" s="5">
        <v>168557</v>
      </c>
      <c r="H4123" s="2" t="s">
        <v>35</v>
      </c>
      <c r="I4123" s="2" t="s">
        <v>29</v>
      </c>
      <c r="J4123" s="6">
        <v>2.7</v>
      </c>
      <c r="K4123" s="7">
        <v>176</v>
      </c>
      <c r="L4123" s="8">
        <v>111</v>
      </c>
      <c r="M4123" s="3">
        <v>2</v>
      </c>
      <c r="N4123" s="3">
        <v>4</v>
      </c>
      <c r="O4123" s="2" t="s">
        <v>51</v>
      </c>
      <c r="P4123" s="9" t="s">
        <v>8109</v>
      </c>
      <c r="Q4123" s="9" t="s">
        <v>13991</v>
      </c>
      <c r="R4123" s="10">
        <v>43878</v>
      </c>
      <c r="S4123" s="10">
        <v>45252.521191283973</v>
      </c>
      <c r="T4123" s="11">
        <v>21</v>
      </c>
      <c r="U4123" s="51">
        <v>2</v>
      </c>
      <c r="V4123" s="51">
        <v>2020</v>
      </c>
      <c r="W4123" s="52">
        <v>2023</v>
      </c>
    </row>
    <row r="4124" spans="1:23" x14ac:dyDescent="0.3">
      <c r="A4124" s="22">
        <v>4123</v>
      </c>
      <c r="B4124" s="2" t="s">
        <v>8111</v>
      </c>
      <c r="C4124" s="2" t="s">
        <v>33</v>
      </c>
      <c r="D4124" s="2" t="s">
        <v>27</v>
      </c>
      <c r="E4124" s="3">
        <v>2003</v>
      </c>
      <c r="F4124" s="4">
        <v>30883.3</v>
      </c>
      <c r="G4124" s="5">
        <v>229959</v>
      </c>
      <c r="H4124" s="2" t="s">
        <v>28</v>
      </c>
      <c r="I4124" s="2" t="s">
        <v>29</v>
      </c>
      <c r="J4124" s="6">
        <v>3.1</v>
      </c>
      <c r="K4124" s="7">
        <v>260</v>
      </c>
      <c r="L4124" s="8">
        <v>792</v>
      </c>
      <c r="M4124" s="3">
        <v>2</v>
      </c>
      <c r="N4124" s="3">
        <v>2</v>
      </c>
      <c r="O4124" s="2" t="s">
        <v>30</v>
      </c>
      <c r="P4124" s="9" t="s">
        <v>8110</v>
      </c>
      <c r="Q4124" s="9" t="s">
        <v>13992</v>
      </c>
      <c r="R4124" s="10">
        <v>43049</v>
      </c>
      <c r="S4124" s="10">
        <v>45371.096906427003</v>
      </c>
      <c r="T4124" s="11">
        <v>21</v>
      </c>
      <c r="U4124" s="51">
        <v>11</v>
      </c>
      <c r="V4124" s="51">
        <v>2017</v>
      </c>
      <c r="W4124" s="52">
        <v>2024</v>
      </c>
    </row>
    <row r="4125" spans="1:23" x14ac:dyDescent="0.3">
      <c r="A4125" s="22">
        <v>4124</v>
      </c>
      <c r="B4125" s="2" t="s">
        <v>8113</v>
      </c>
      <c r="C4125" s="2" t="s">
        <v>107</v>
      </c>
      <c r="D4125" s="2" t="s">
        <v>64</v>
      </c>
      <c r="E4125" s="3">
        <v>2000</v>
      </c>
      <c r="F4125" s="4">
        <v>78962.34</v>
      </c>
      <c r="G4125" s="5">
        <v>806</v>
      </c>
      <c r="H4125" s="2" t="s">
        <v>35</v>
      </c>
      <c r="I4125" s="2" t="s">
        <v>29</v>
      </c>
      <c r="J4125" s="6">
        <v>4.4000000000000004</v>
      </c>
      <c r="K4125" s="7">
        <v>507</v>
      </c>
      <c r="L4125" s="8">
        <v>750</v>
      </c>
      <c r="M4125" s="3">
        <v>3</v>
      </c>
      <c r="N4125" s="3">
        <v>7</v>
      </c>
      <c r="O4125" s="2" t="s">
        <v>36</v>
      </c>
      <c r="P4125" s="9" t="s">
        <v>8112</v>
      </c>
      <c r="Q4125" s="9" t="s">
        <v>13993</v>
      </c>
      <c r="R4125" s="10">
        <v>42417</v>
      </c>
      <c r="S4125" s="10">
        <v>45275.447776601039</v>
      </c>
      <c r="T4125" s="11">
        <v>24</v>
      </c>
      <c r="U4125" s="51">
        <v>2</v>
      </c>
      <c r="V4125" s="51">
        <v>2016</v>
      </c>
      <c r="W4125" s="52">
        <v>2023</v>
      </c>
    </row>
    <row r="4126" spans="1:23" x14ac:dyDescent="0.3">
      <c r="A4126" s="22">
        <v>4125</v>
      </c>
      <c r="B4126" s="2" t="s">
        <v>8115</v>
      </c>
      <c r="C4126" s="2" t="s">
        <v>19</v>
      </c>
      <c r="D4126" s="2" t="s">
        <v>40</v>
      </c>
      <c r="E4126" s="3">
        <v>2006</v>
      </c>
      <c r="F4126" s="4">
        <v>42280.75</v>
      </c>
      <c r="G4126" s="5">
        <v>131404</v>
      </c>
      <c r="H4126" s="2" t="s">
        <v>21</v>
      </c>
      <c r="I4126" s="2" t="s">
        <v>29</v>
      </c>
      <c r="J4126" s="6">
        <v>5</v>
      </c>
      <c r="K4126" s="7">
        <v>617</v>
      </c>
      <c r="L4126" s="8">
        <v>508</v>
      </c>
      <c r="M4126" s="3">
        <v>2</v>
      </c>
      <c r="N4126" s="3">
        <v>4</v>
      </c>
      <c r="O4126" s="2" t="s">
        <v>30</v>
      </c>
      <c r="P4126" s="9" t="s">
        <v>8114</v>
      </c>
      <c r="Q4126" s="9" t="s">
        <v>13994</v>
      </c>
      <c r="R4126" s="10">
        <v>43118</v>
      </c>
      <c r="S4126" s="10">
        <v>45610.876862418198</v>
      </c>
      <c r="T4126" s="11">
        <v>18</v>
      </c>
      <c r="U4126" s="51">
        <v>1</v>
      </c>
      <c r="V4126" s="51">
        <v>2018</v>
      </c>
      <c r="W4126" s="52">
        <v>2024</v>
      </c>
    </row>
    <row r="4127" spans="1:23" x14ac:dyDescent="0.3">
      <c r="A4127" s="22">
        <v>4126</v>
      </c>
      <c r="B4127" s="2" t="s">
        <v>8117</v>
      </c>
      <c r="C4127" s="2" t="s">
        <v>33</v>
      </c>
      <c r="D4127" s="2" t="s">
        <v>34</v>
      </c>
      <c r="E4127" s="3">
        <v>2017</v>
      </c>
      <c r="F4127" s="4">
        <v>16479.84</v>
      </c>
      <c r="G4127" s="5">
        <v>31055</v>
      </c>
      <c r="H4127" s="2" t="s">
        <v>21</v>
      </c>
      <c r="I4127" s="2" t="s">
        <v>22</v>
      </c>
      <c r="J4127" s="6">
        <v>1.2</v>
      </c>
      <c r="K4127" s="7">
        <v>74</v>
      </c>
      <c r="L4127" s="8">
        <v>174</v>
      </c>
      <c r="M4127" s="3">
        <v>3</v>
      </c>
      <c r="N4127" s="3">
        <v>5</v>
      </c>
      <c r="O4127" s="2" t="s">
        <v>36</v>
      </c>
      <c r="P4127" s="9" t="s">
        <v>8116</v>
      </c>
      <c r="Q4127" s="9" t="s">
        <v>13995</v>
      </c>
      <c r="R4127" s="10">
        <v>45160</v>
      </c>
      <c r="S4127" s="10">
        <v>45857.666220289779</v>
      </c>
      <c r="T4127" s="11">
        <v>7</v>
      </c>
      <c r="U4127" s="51">
        <v>8</v>
      </c>
      <c r="V4127" s="51">
        <v>2023</v>
      </c>
      <c r="W4127" s="52">
        <v>2025</v>
      </c>
    </row>
    <row r="4128" spans="1:23" x14ac:dyDescent="0.3">
      <c r="A4128" s="22">
        <v>4127</v>
      </c>
      <c r="B4128" s="2" t="s">
        <v>8119</v>
      </c>
      <c r="C4128" s="2" t="s">
        <v>63</v>
      </c>
      <c r="D4128" s="2" t="s">
        <v>27</v>
      </c>
      <c r="E4128" s="3">
        <v>2010</v>
      </c>
      <c r="F4128" s="4">
        <v>31710.92</v>
      </c>
      <c r="G4128" s="5">
        <v>51358</v>
      </c>
      <c r="H4128" s="2" t="s">
        <v>41</v>
      </c>
      <c r="I4128" s="2" t="s">
        <v>29</v>
      </c>
      <c r="J4128" s="6">
        <v>3</v>
      </c>
      <c r="K4128" s="7">
        <v>584</v>
      </c>
      <c r="L4128" s="8">
        <v>738</v>
      </c>
      <c r="M4128" s="3">
        <v>3</v>
      </c>
      <c r="N4128" s="3">
        <v>2</v>
      </c>
      <c r="O4128" s="2" t="s">
        <v>80</v>
      </c>
      <c r="P4128" s="9" t="s">
        <v>8118</v>
      </c>
      <c r="Q4128" s="9" t="s">
        <v>13996</v>
      </c>
      <c r="R4128" s="10">
        <v>42795</v>
      </c>
      <c r="S4128" s="10">
        <v>45451.266940433808</v>
      </c>
      <c r="T4128" s="11">
        <v>14</v>
      </c>
      <c r="U4128" s="51">
        <v>3</v>
      </c>
      <c r="V4128" s="51">
        <v>2017</v>
      </c>
      <c r="W4128" s="52">
        <v>2024</v>
      </c>
    </row>
    <row r="4129" spans="1:23" x14ac:dyDescent="0.3">
      <c r="A4129" s="22">
        <v>4128</v>
      </c>
      <c r="B4129" s="2" t="s">
        <v>8121</v>
      </c>
      <c r="C4129" s="2" t="s">
        <v>26</v>
      </c>
      <c r="D4129" s="2" t="s">
        <v>79</v>
      </c>
      <c r="E4129" s="3">
        <v>1997</v>
      </c>
      <c r="F4129" s="4">
        <v>18564.37</v>
      </c>
      <c r="G4129" s="5">
        <v>212167</v>
      </c>
      <c r="H4129" s="2" t="s">
        <v>28</v>
      </c>
      <c r="I4129" s="2" t="s">
        <v>29</v>
      </c>
      <c r="J4129" s="6">
        <v>5.8</v>
      </c>
      <c r="K4129" s="7">
        <v>375</v>
      </c>
      <c r="L4129" s="8">
        <v>487</v>
      </c>
      <c r="M4129" s="3">
        <v>5</v>
      </c>
      <c r="N4129" s="3">
        <v>2</v>
      </c>
      <c r="O4129" s="2" t="s">
        <v>65</v>
      </c>
      <c r="P4129" s="9" t="s">
        <v>8120</v>
      </c>
      <c r="Q4129" s="9" t="s">
        <v>13997</v>
      </c>
      <c r="R4129" s="10">
        <v>45305</v>
      </c>
      <c r="S4129" s="10">
        <v>45805.241735392803</v>
      </c>
      <c r="T4129" s="11">
        <v>27</v>
      </c>
      <c r="U4129" s="51">
        <v>1</v>
      </c>
      <c r="V4129" s="51">
        <v>2024</v>
      </c>
      <c r="W4129" s="52">
        <v>2025</v>
      </c>
    </row>
    <row r="4130" spans="1:23" x14ac:dyDescent="0.3">
      <c r="A4130" s="22">
        <v>4129</v>
      </c>
      <c r="B4130" s="2" t="s">
        <v>8123</v>
      </c>
      <c r="C4130" s="2" t="s">
        <v>45</v>
      </c>
      <c r="D4130" s="2" t="s">
        <v>79</v>
      </c>
      <c r="E4130" s="3">
        <v>2024</v>
      </c>
      <c r="F4130" s="4">
        <v>66074.69</v>
      </c>
      <c r="G4130" s="5">
        <v>15929</v>
      </c>
      <c r="H4130" s="2" t="s">
        <v>41</v>
      </c>
      <c r="I4130" s="2" t="s">
        <v>29</v>
      </c>
      <c r="J4130" s="6">
        <v>1.8</v>
      </c>
      <c r="K4130" s="7">
        <v>468</v>
      </c>
      <c r="L4130" s="8">
        <v>424</v>
      </c>
      <c r="M4130" s="3">
        <v>3</v>
      </c>
      <c r="N4130" s="3">
        <v>7</v>
      </c>
      <c r="O4130" s="2" t="s">
        <v>23</v>
      </c>
      <c r="P4130" s="9" t="s">
        <v>8122</v>
      </c>
      <c r="Q4130" s="9" t="s">
        <v>13998</v>
      </c>
      <c r="R4130" s="10">
        <v>44117</v>
      </c>
      <c r="S4130" s="10">
        <v>45488.504387923298</v>
      </c>
      <c r="T4130" s="11">
        <v>0</v>
      </c>
      <c r="U4130" s="51">
        <v>10</v>
      </c>
      <c r="V4130" s="51">
        <v>2020</v>
      </c>
      <c r="W4130" s="52">
        <v>2024</v>
      </c>
    </row>
    <row r="4131" spans="1:23" x14ac:dyDescent="0.3">
      <c r="A4131" s="22">
        <v>4130</v>
      </c>
      <c r="B4131" s="2" t="s">
        <v>8125</v>
      </c>
      <c r="C4131" s="2" t="s">
        <v>74</v>
      </c>
      <c r="D4131" s="2" t="s">
        <v>79</v>
      </c>
      <c r="E4131" s="3">
        <v>2019</v>
      </c>
      <c r="F4131" s="4">
        <v>34893.74</v>
      </c>
      <c r="G4131" s="5">
        <v>125149</v>
      </c>
      <c r="H4131" s="2" t="s">
        <v>28</v>
      </c>
      <c r="I4131" s="2" t="s">
        <v>29</v>
      </c>
      <c r="J4131" s="6">
        <v>1</v>
      </c>
      <c r="K4131" s="7">
        <v>394</v>
      </c>
      <c r="L4131" s="8">
        <v>332</v>
      </c>
      <c r="M4131" s="3">
        <v>4</v>
      </c>
      <c r="N4131" s="3">
        <v>2</v>
      </c>
      <c r="O4131" s="2" t="s">
        <v>80</v>
      </c>
      <c r="P4131" s="9" t="s">
        <v>8124</v>
      </c>
      <c r="Q4131" s="9" t="s">
        <v>13999</v>
      </c>
      <c r="R4131" s="10">
        <v>43027</v>
      </c>
      <c r="S4131" s="10">
        <v>45184.617610567839</v>
      </c>
      <c r="T4131" s="11">
        <v>5</v>
      </c>
      <c r="U4131" s="51">
        <v>10</v>
      </c>
      <c r="V4131" s="51">
        <v>2017</v>
      </c>
      <c r="W4131" s="52">
        <v>2023</v>
      </c>
    </row>
    <row r="4132" spans="1:23" x14ac:dyDescent="0.3">
      <c r="A4132" s="22">
        <v>4131</v>
      </c>
      <c r="B4132" s="2" t="s">
        <v>8127</v>
      </c>
      <c r="C4132" s="2" t="s">
        <v>33</v>
      </c>
      <c r="D4132" s="2" t="s">
        <v>79</v>
      </c>
      <c r="E4132" s="3">
        <v>2004</v>
      </c>
      <c r="F4132" s="4">
        <v>16649.11</v>
      </c>
      <c r="G4132" s="5">
        <v>109429</v>
      </c>
      <c r="H4132" s="2" t="s">
        <v>35</v>
      </c>
      <c r="I4132" s="2" t="s">
        <v>22</v>
      </c>
      <c r="J4132" s="6">
        <v>5.5</v>
      </c>
      <c r="K4132" s="7">
        <v>130</v>
      </c>
      <c r="L4132" s="8">
        <v>317</v>
      </c>
      <c r="M4132" s="3">
        <v>4</v>
      </c>
      <c r="N4132" s="3">
        <v>7</v>
      </c>
      <c r="O4132" s="2" t="s">
        <v>85</v>
      </c>
      <c r="P4132" s="9" t="s">
        <v>8126</v>
      </c>
      <c r="Q4132" s="9" t="s">
        <v>14000</v>
      </c>
      <c r="R4132" s="10">
        <v>42504</v>
      </c>
      <c r="S4132" s="10">
        <v>45474.777642574227</v>
      </c>
      <c r="T4132" s="11">
        <v>20</v>
      </c>
      <c r="U4132" s="51">
        <v>5</v>
      </c>
      <c r="V4132" s="51">
        <v>2016</v>
      </c>
      <c r="W4132" s="52">
        <v>2024</v>
      </c>
    </row>
    <row r="4133" spans="1:23" x14ac:dyDescent="0.3">
      <c r="A4133" s="22">
        <v>4132</v>
      </c>
      <c r="B4133" s="2" t="s">
        <v>8129</v>
      </c>
      <c r="C4133" s="2" t="s">
        <v>118</v>
      </c>
      <c r="D4133" s="2" t="s">
        <v>20</v>
      </c>
      <c r="E4133" s="3">
        <v>2022</v>
      </c>
      <c r="F4133" s="4">
        <v>25654.55</v>
      </c>
      <c r="G4133" s="5">
        <v>271836</v>
      </c>
      <c r="H4133" s="2" t="s">
        <v>35</v>
      </c>
      <c r="I4133" s="2" t="s">
        <v>29</v>
      </c>
      <c r="J4133" s="6">
        <v>3.2</v>
      </c>
      <c r="K4133" s="7">
        <v>625</v>
      </c>
      <c r="L4133" s="8">
        <v>612</v>
      </c>
      <c r="M4133" s="3">
        <v>4</v>
      </c>
      <c r="N4133" s="3">
        <v>4</v>
      </c>
      <c r="O4133" s="2" t="s">
        <v>36</v>
      </c>
      <c r="P4133" s="9" t="s">
        <v>8128</v>
      </c>
      <c r="Q4133" s="9" t="s">
        <v>14001</v>
      </c>
      <c r="R4133" s="10">
        <v>45033</v>
      </c>
      <c r="S4133" s="10">
        <v>45182.135114068529</v>
      </c>
      <c r="T4133" s="11">
        <v>2</v>
      </c>
      <c r="U4133" s="51">
        <v>4</v>
      </c>
      <c r="V4133" s="51">
        <v>2023</v>
      </c>
      <c r="W4133" s="52">
        <v>2023</v>
      </c>
    </row>
    <row r="4134" spans="1:23" x14ac:dyDescent="0.3">
      <c r="A4134" s="22">
        <v>4133</v>
      </c>
      <c r="B4134" s="2" t="s">
        <v>8131</v>
      </c>
      <c r="C4134" s="2" t="s">
        <v>74</v>
      </c>
      <c r="D4134" s="2" t="s">
        <v>46</v>
      </c>
      <c r="E4134" s="3">
        <v>2007</v>
      </c>
      <c r="F4134" s="4">
        <v>47841.9</v>
      </c>
      <c r="G4134" s="5">
        <v>38380</v>
      </c>
      <c r="H4134" s="2" t="s">
        <v>21</v>
      </c>
      <c r="I4134" s="2" t="s">
        <v>22</v>
      </c>
      <c r="J4134" s="6">
        <v>5.0999999999999996</v>
      </c>
      <c r="K4134" s="7">
        <v>145</v>
      </c>
      <c r="L4134" s="8">
        <v>269</v>
      </c>
      <c r="M4134" s="3">
        <v>2</v>
      </c>
      <c r="N4134" s="3">
        <v>7</v>
      </c>
      <c r="O4134" s="2" t="s">
        <v>80</v>
      </c>
      <c r="P4134" s="9" t="s">
        <v>8130</v>
      </c>
      <c r="Q4134" s="9" t="s">
        <v>14002</v>
      </c>
      <c r="R4134" s="10">
        <v>43099</v>
      </c>
      <c r="S4134" s="10">
        <v>45250.622811608053</v>
      </c>
      <c r="T4134" s="11">
        <v>17</v>
      </c>
      <c r="U4134" s="51">
        <v>12</v>
      </c>
      <c r="V4134" s="51">
        <v>2017</v>
      </c>
      <c r="W4134" s="52">
        <v>2023</v>
      </c>
    </row>
    <row r="4135" spans="1:23" x14ac:dyDescent="0.3">
      <c r="A4135" s="22">
        <v>4134</v>
      </c>
      <c r="B4135" s="2" t="s">
        <v>8133</v>
      </c>
      <c r="C4135" s="2" t="s">
        <v>63</v>
      </c>
      <c r="D4135" s="2" t="s">
        <v>34</v>
      </c>
      <c r="E4135" s="3">
        <v>2010</v>
      </c>
      <c r="F4135" s="4">
        <v>50743.33</v>
      </c>
      <c r="G4135" s="5">
        <v>210541</v>
      </c>
      <c r="H4135" s="2" t="s">
        <v>35</v>
      </c>
      <c r="I4135" s="2" t="s">
        <v>22</v>
      </c>
      <c r="J4135" s="6">
        <v>5.6</v>
      </c>
      <c r="K4135" s="7">
        <v>692</v>
      </c>
      <c r="L4135" s="8">
        <v>614</v>
      </c>
      <c r="M4135" s="3">
        <v>5</v>
      </c>
      <c r="N4135" s="3">
        <v>2</v>
      </c>
      <c r="O4135" s="2" t="s">
        <v>30</v>
      </c>
      <c r="P4135" s="9" t="s">
        <v>8132</v>
      </c>
      <c r="Q4135" s="9" t="s">
        <v>14003</v>
      </c>
      <c r="R4135" s="10">
        <v>44034</v>
      </c>
      <c r="S4135" s="10">
        <v>45599.778642774269</v>
      </c>
      <c r="T4135" s="11">
        <v>14</v>
      </c>
      <c r="U4135" s="51">
        <v>7</v>
      </c>
      <c r="V4135" s="51">
        <v>2020</v>
      </c>
      <c r="W4135" s="52">
        <v>2024</v>
      </c>
    </row>
    <row r="4136" spans="1:23" x14ac:dyDescent="0.3">
      <c r="A4136" s="22">
        <v>4135</v>
      </c>
      <c r="B4136" s="2" t="s">
        <v>8135</v>
      </c>
      <c r="C4136" s="2" t="s">
        <v>74</v>
      </c>
      <c r="D4136" s="2" t="s">
        <v>40</v>
      </c>
      <c r="E4136" s="3">
        <v>2012</v>
      </c>
      <c r="F4136" s="4">
        <v>22784.3</v>
      </c>
      <c r="G4136" s="5">
        <v>107428</v>
      </c>
      <c r="H4136" s="2" t="s">
        <v>28</v>
      </c>
      <c r="I4136" s="2" t="s">
        <v>22</v>
      </c>
      <c r="J4136" s="6">
        <v>3.2</v>
      </c>
      <c r="K4136" s="7">
        <v>217</v>
      </c>
      <c r="L4136" s="8">
        <v>103</v>
      </c>
      <c r="M4136" s="3">
        <v>5</v>
      </c>
      <c r="N4136" s="3">
        <v>4</v>
      </c>
      <c r="O4136" s="2" t="s">
        <v>30</v>
      </c>
      <c r="P4136" s="9" t="s">
        <v>8134</v>
      </c>
      <c r="Q4136" s="9" t="s">
        <v>14004</v>
      </c>
      <c r="R4136" s="10">
        <v>42094</v>
      </c>
      <c r="S4136" s="10">
        <v>45739.236534352603</v>
      </c>
      <c r="T4136" s="11">
        <v>12</v>
      </c>
      <c r="U4136" s="51">
        <v>3</v>
      </c>
      <c r="V4136" s="51">
        <v>2015</v>
      </c>
      <c r="W4136" s="52">
        <v>2025</v>
      </c>
    </row>
    <row r="4137" spans="1:23" x14ac:dyDescent="0.3">
      <c r="A4137" s="22">
        <v>4136</v>
      </c>
      <c r="B4137" s="2" t="s">
        <v>8137</v>
      </c>
      <c r="C4137" s="2" t="s">
        <v>49</v>
      </c>
      <c r="D4137" s="2" t="s">
        <v>79</v>
      </c>
      <c r="E4137" s="3">
        <v>2003</v>
      </c>
      <c r="F4137" s="4">
        <v>43061.71</v>
      </c>
      <c r="G4137" s="5">
        <v>173567</v>
      </c>
      <c r="H4137" s="2" t="s">
        <v>28</v>
      </c>
      <c r="I4137" s="2" t="s">
        <v>22</v>
      </c>
      <c r="J4137" s="6">
        <v>1.7</v>
      </c>
      <c r="K4137" s="7">
        <v>335</v>
      </c>
      <c r="L4137" s="8">
        <v>571</v>
      </c>
      <c r="M4137" s="3">
        <v>3</v>
      </c>
      <c r="N4137" s="3">
        <v>2</v>
      </c>
      <c r="O4137" s="2" t="s">
        <v>23</v>
      </c>
      <c r="P4137" s="9" t="s">
        <v>8136</v>
      </c>
      <c r="Q4137" s="9" t="s">
        <v>14005</v>
      </c>
      <c r="R4137" s="10">
        <v>43658</v>
      </c>
      <c r="S4137" s="10">
        <v>45831.965080061716</v>
      </c>
      <c r="T4137" s="11">
        <v>21</v>
      </c>
      <c r="U4137" s="51">
        <v>7</v>
      </c>
      <c r="V4137" s="51">
        <v>2019</v>
      </c>
      <c r="W4137" s="52">
        <v>2025</v>
      </c>
    </row>
    <row r="4138" spans="1:23" x14ac:dyDescent="0.3">
      <c r="A4138" s="22">
        <v>4137</v>
      </c>
      <c r="B4138" s="2" t="s">
        <v>8139</v>
      </c>
      <c r="C4138" s="2" t="s">
        <v>33</v>
      </c>
      <c r="D4138" s="2" t="s">
        <v>46</v>
      </c>
      <c r="E4138" s="3">
        <v>1999</v>
      </c>
      <c r="F4138" s="4">
        <v>14893.4</v>
      </c>
      <c r="G4138" s="5">
        <v>45536</v>
      </c>
      <c r="H4138" s="2" t="s">
        <v>28</v>
      </c>
      <c r="I4138" s="2" t="s">
        <v>29</v>
      </c>
      <c r="J4138" s="6">
        <v>2.2999999999999998</v>
      </c>
      <c r="K4138" s="7">
        <v>161</v>
      </c>
      <c r="L4138" s="8">
        <v>785</v>
      </c>
      <c r="M4138" s="3">
        <v>2</v>
      </c>
      <c r="N4138" s="3">
        <v>4</v>
      </c>
      <c r="O4138" s="2" t="s">
        <v>85</v>
      </c>
      <c r="P4138" s="9" t="s">
        <v>8138</v>
      </c>
      <c r="Q4138" s="9" t="s">
        <v>14006</v>
      </c>
      <c r="R4138" s="10">
        <v>43855</v>
      </c>
      <c r="S4138" s="10">
        <v>45617.302147475209</v>
      </c>
      <c r="T4138" s="11">
        <v>25</v>
      </c>
      <c r="U4138" s="51">
        <v>1</v>
      </c>
      <c r="V4138" s="51">
        <v>2020</v>
      </c>
      <c r="W4138" s="52">
        <v>2024</v>
      </c>
    </row>
    <row r="4139" spans="1:23" x14ac:dyDescent="0.3">
      <c r="A4139" s="22">
        <v>4138</v>
      </c>
      <c r="B4139" s="2" t="s">
        <v>8141</v>
      </c>
      <c r="C4139" s="2" t="s">
        <v>33</v>
      </c>
      <c r="D4139" s="2" t="s">
        <v>40</v>
      </c>
      <c r="E4139" s="3">
        <v>2019</v>
      </c>
      <c r="F4139" s="4">
        <v>73899.7</v>
      </c>
      <c r="G4139" s="5">
        <v>55140</v>
      </c>
      <c r="H4139" s="2" t="s">
        <v>21</v>
      </c>
      <c r="I4139" s="2" t="s">
        <v>29</v>
      </c>
      <c r="J4139" s="6">
        <v>4.3</v>
      </c>
      <c r="K4139" s="7">
        <v>408</v>
      </c>
      <c r="L4139" s="8">
        <v>741</v>
      </c>
      <c r="M4139" s="3">
        <v>2</v>
      </c>
      <c r="N4139" s="3">
        <v>2</v>
      </c>
      <c r="O4139" s="2" t="s">
        <v>51</v>
      </c>
      <c r="P4139" s="9" t="s">
        <v>8140</v>
      </c>
      <c r="Q4139" s="9" t="s">
        <v>14007</v>
      </c>
      <c r="R4139" s="10">
        <v>42230</v>
      </c>
      <c r="S4139" s="10">
        <v>45731.350957237162</v>
      </c>
      <c r="T4139" s="11">
        <v>5</v>
      </c>
      <c r="U4139" s="51">
        <v>8</v>
      </c>
      <c r="V4139" s="51">
        <v>2015</v>
      </c>
      <c r="W4139" s="52">
        <v>2025</v>
      </c>
    </row>
    <row r="4140" spans="1:23" x14ac:dyDescent="0.3">
      <c r="A4140" s="22">
        <v>4139</v>
      </c>
      <c r="B4140" s="2" t="s">
        <v>8143</v>
      </c>
      <c r="C4140" s="2" t="s">
        <v>39</v>
      </c>
      <c r="D4140" s="2" t="s">
        <v>46</v>
      </c>
      <c r="E4140" s="3">
        <v>2007</v>
      </c>
      <c r="F4140" s="4">
        <v>12279.9</v>
      </c>
      <c r="G4140" s="5">
        <v>116774</v>
      </c>
      <c r="H4140" s="2" t="s">
        <v>41</v>
      </c>
      <c r="I4140" s="2" t="s">
        <v>29</v>
      </c>
      <c r="J4140" s="6">
        <v>2</v>
      </c>
      <c r="K4140" s="7">
        <v>631</v>
      </c>
      <c r="L4140" s="8">
        <v>585</v>
      </c>
      <c r="M4140" s="3">
        <v>4</v>
      </c>
      <c r="N4140" s="3">
        <v>2</v>
      </c>
      <c r="O4140" s="2" t="s">
        <v>42</v>
      </c>
      <c r="P4140" s="9" t="s">
        <v>8142</v>
      </c>
      <c r="Q4140" s="9" t="s">
        <v>14008</v>
      </c>
      <c r="R4140" s="10">
        <v>42174</v>
      </c>
      <c r="S4140" s="10">
        <v>45440.75283761324</v>
      </c>
      <c r="T4140" s="11">
        <v>17</v>
      </c>
      <c r="U4140" s="51">
        <v>6</v>
      </c>
      <c r="V4140" s="51">
        <v>2015</v>
      </c>
      <c r="W4140" s="52">
        <v>2024</v>
      </c>
    </row>
    <row r="4141" spans="1:23" x14ac:dyDescent="0.3">
      <c r="A4141" s="22">
        <v>4140</v>
      </c>
      <c r="B4141" s="2" t="s">
        <v>8145</v>
      </c>
      <c r="C4141" s="2" t="s">
        <v>63</v>
      </c>
      <c r="D4141" s="2" t="s">
        <v>46</v>
      </c>
      <c r="E4141" s="3">
        <v>2008</v>
      </c>
      <c r="F4141" s="4">
        <v>77308.87</v>
      </c>
      <c r="G4141" s="5">
        <v>235603</v>
      </c>
      <c r="H4141" s="2" t="s">
        <v>41</v>
      </c>
      <c r="I4141" s="2" t="s">
        <v>29</v>
      </c>
      <c r="J4141" s="6">
        <v>3.2</v>
      </c>
      <c r="K4141" s="7">
        <v>291</v>
      </c>
      <c r="L4141" s="8">
        <v>131</v>
      </c>
      <c r="M4141" s="3">
        <v>3</v>
      </c>
      <c r="N4141" s="3">
        <v>5</v>
      </c>
      <c r="O4141" s="2" t="s">
        <v>80</v>
      </c>
      <c r="P4141" s="9" t="s">
        <v>8144</v>
      </c>
      <c r="Q4141" s="9" t="s">
        <v>14009</v>
      </c>
      <c r="R4141" s="10">
        <v>43654</v>
      </c>
      <c r="S4141" s="10">
        <v>45399.572601566033</v>
      </c>
      <c r="T4141" s="11">
        <v>16</v>
      </c>
      <c r="U4141" s="51">
        <v>7</v>
      </c>
      <c r="V4141" s="51">
        <v>2019</v>
      </c>
      <c r="W4141" s="52">
        <v>2024</v>
      </c>
    </row>
    <row r="4142" spans="1:23" x14ac:dyDescent="0.3">
      <c r="A4142" s="22">
        <v>4141</v>
      </c>
      <c r="B4142" s="2" t="s">
        <v>8147</v>
      </c>
      <c r="C4142" s="2" t="s">
        <v>39</v>
      </c>
      <c r="D4142" s="2" t="s">
        <v>20</v>
      </c>
      <c r="E4142" s="3">
        <v>2017</v>
      </c>
      <c r="F4142" s="4">
        <v>51172.01</v>
      </c>
      <c r="G4142" s="5">
        <v>27065</v>
      </c>
      <c r="H4142" s="2" t="s">
        <v>28</v>
      </c>
      <c r="I4142" s="2" t="s">
        <v>22</v>
      </c>
      <c r="J4142" s="6">
        <v>1.8</v>
      </c>
      <c r="K4142" s="7">
        <v>424</v>
      </c>
      <c r="L4142" s="8">
        <v>206</v>
      </c>
      <c r="M4142" s="3">
        <v>2</v>
      </c>
      <c r="N4142" s="3">
        <v>7</v>
      </c>
      <c r="O4142" s="2" t="s">
        <v>30</v>
      </c>
      <c r="P4142" s="9" t="s">
        <v>8146</v>
      </c>
      <c r="Q4142" s="9" t="s">
        <v>14010</v>
      </c>
      <c r="R4142" s="10">
        <v>45078</v>
      </c>
      <c r="S4142" s="10">
        <v>45247.556198285369</v>
      </c>
      <c r="T4142" s="11">
        <v>7</v>
      </c>
      <c r="U4142" s="51">
        <v>6</v>
      </c>
      <c r="V4142" s="51">
        <v>2023</v>
      </c>
      <c r="W4142" s="52">
        <v>2023</v>
      </c>
    </row>
    <row r="4143" spans="1:23" x14ac:dyDescent="0.3">
      <c r="A4143" s="22">
        <v>4142</v>
      </c>
      <c r="B4143" s="2" t="s">
        <v>8149</v>
      </c>
      <c r="C4143" s="2" t="s">
        <v>49</v>
      </c>
      <c r="D4143" s="2" t="s">
        <v>40</v>
      </c>
      <c r="E4143" s="3">
        <v>1999</v>
      </c>
      <c r="F4143" s="4">
        <v>74861.67</v>
      </c>
      <c r="G4143" s="5">
        <v>53591</v>
      </c>
      <c r="H4143" s="2" t="s">
        <v>35</v>
      </c>
      <c r="I4143" s="2" t="s">
        <v>22</v>
      </c>
      <c r="J4143" s="6">
        <v>5.6</v>
      </c>
      <c r="K4143" s="7">
        <v>536</v>
      </c>
      <c r="L4143" s="8">
        <v>263</v>
      </c>
      <c r="M4143" s="3">
        <v>2</v>
      </c>
      <c r="N4143" s="3">
        <v>7</v>
      </c>
      <c r="O4143" s="2" t="s">
        <v>80</v>
      </c>
      <c r="P4143" s="9" t="s">
        <v>8148</v>
      </c>
      <c r="Q4143" s="9" t="s">
        <v>14011</v>
      </c>
      <c r="R4143" s="10">
        <v>45338</v>
      </c>
      <c r="S4143" s="10">
        <v>45854.015490143749</v>
      </c>
      <c r="T4143" s="11">
        <v>25</v>
      </c>
      <c r="U4143" s="51">
        <v>2</v>
      </c>
      <c r="V4143" s="51">
        <v>2024</v>
      </c>
      <c r="W4143" s="52">
        <v>2025</v>
      </c>
    </row>
    <row r="4144" spans="1:23" x14ac:dyDescent="0.3">
      <c r="A4144" s="22">
        <v>4143</v>
      </c>
      <c r="B4144" s="2" t="s">
        <v>8151</v>
      </c>
      <c r="C4144" s="2" t="s">
        <v>39</v>
      </c>
      <c r="D4144" s="2" t="s">
        <v>46</v>
      </c>
      <c r="E4144" s="3">
        <v>1999</v>
      </c>
      <c r="F4144" s="4">
        <v>9184.0499999999993</v>
      </c>
      <c r="G4144" s="5">
        <v>161410</v>
      </c>
      <c r="H4144" s="2" t="s">
        <v>41</v>
      </c>
      <c r="I4144" s="2" t="s">
        <v>29</v>
      </c>
      <c r="J4144" s="6">
        <v>4.2</v>
      </c>
      <c r="K4144" s="7">
        <v>569</v>
      </c>
      <c r="L4144" s="8">
        <v>261</v>
      </c>
      <c r="M4144" s="3">
        <v>2</v>
      </c>
      <c r="N4144" s="3">
        <v>7</v>
      </c>
      <c r="O4144" s="2" t="s">
        <v>23</v>
      </c>
      <c r="P4144" s="9" t="s">
        <v>8150</v>
      </c>
      <c r="Q4144" s="9" t="s">
        <v>14012</v>
      </c>
      <c r="R4144" s="10">
        <v>45152</v>
      </c>
      <c r="S4144" s="10">
        <v>45522.237134472613</v>
      </c>
      <c r="T4144" s="11">
        <v>25</v>
      </c>
      <c r="U4144" s="51">
        <v>8</v>
      </c>
      <c r="V4144" s="51">
        <v>2023</v>
      </c>
      <c r="W4144" s="52">
        <v>2024</v>
      </c>
    </row>
    <row r="4145" spans="1:23" x14ac:dyDescent="0.3">
      <c r="A4145" s="22">
        <v>4144</v>
      </c>
      <c r="B4145" s="2" t="s">
        <v>8153</v>
      </c>
      <c r="C4145" s="2" t="s">
        <v>118</v>
      </c>
      <c r="D4145" s="2" t="s">
        <v>50</v>
      </c>
      <c r="E4145" s="3">
        <v>2016</v>
      </c>
      <c r="F4145" s="4">
        <v>39121.17</v>
      </c>
      <c r="G4145" s="5">
        <v>117080</v>
      </c>
      <c r="H4145" s="2" t="s">
        <v>28</v>
      </c>
      <c r="I4145" s="2" t="s">
        <v>29</v>
      </c>
      <c r="J4145" s="6">
        <v>2.1</v>
      </c>
      <c r="K4145" s="7">
        <v>227</v>
      </c>
      <c r="L4145" s="8">
        <v>361</v>
      </c>
      <c r="M4145" s="3">
        <v>2</v>
      </c>
      <c r="N4145" s="3">
        <v>4</v>
      </c>
      <c r="O4145" s="2" t="s">
        <v>36</v>
      </c>
      <c r="P4145" s="9" t="s">
        <v>8152</v>
      </c>
      <c r="Q4145" s="9" t="s">
        <v>14013</v>
      </c>
      <c r="R4145" s="10">
        <v>42154</v>
      </c>
      <c r="S4145" s="10">
        <v>45145.481783402392</v>
      </c>
      <c r="T4145" s="11">
        <v>8</v>
      </c>
      <c r="U4145" s="51">
        <v>5</v>
      </c>
      <c r="V4145" s="51">
        <v>2015</v>
      </c>
      <c r="W4145" s="52">
        <v>2023</v>
      </c>
    </row>
    <row r="4146" spans="1:23" x14ac:dyDescent="0.3">
      <c r="A4146" s="22">
        <v>4145</v>
      </c>
      <c r="B4146" s="2" t="s">
        <v>8155</v>
      </c>
      <c r="C4146" s="2" t="s">
        <v>74</v>
      </c>
      <c r="D4146" s="2" t="s">
        <v>40</v>
      </c>
      <c r="E4146" s="3">
        <v>2017</v>
      </c>
      <c r="F4146" s="4">
        <v>52497.2</v>
      </c>
      <c r="G4146" s="5">
        <v>164630</v>
      </c>
      <c r="H4146" s="2" t="s">
        <v>41</v>
      </c>
      <c r="I4146" s="2" t="s">
        <v>22</v>
      </c>
      <c r="J4146" s="6">
        <v>2.2999999999999998</v>
      </c>
      <c r="K4146" s="7">
        <v>419</v>
      </c>
      <c r="L4146" s="8">
        <v>690</v>
      </c>
      <c r="M4146" s="3">
        <v>5</v>
      </c>
      <c r="N4146" s="3">
        <v>5</v>
      </c>
      <c r="O4146" s="2" t="s">
        <v>23</v>
      </c>
      <c r="P4146" s="9" t="s">
        <v>8154</v>
      </c>
      <c r="Q4146" s="9" t="s">
        <v>14014</v>
      </c>
      <c r="R4146" s="10">
        <v>41996</v>
      </c>
      <c r="S4146" s="10">
        <v>45680.240735192747</v>
      </c>
      <c r="T4146" s="11">
        <v>7</v>
      </c>
      <c r="U4146" s="51">
        <v>12</v>
      </c>
      <c r="V4146" s="51">
        <v>2014</v>
      </c>
      <c r="W4146" s="52">
        <v>2025</v>
      </c>
    </row>
    <row r="4147" spans="1:23" x14ac:dyDescent="0.3">
      <c r="A4147" s="22">
        <v>4146</v>
      </c>
      <c r="B4147" s="2" t="s">
        <v>8157</v>
      </c>
      <c r="C4147" s="2" t="s">
        <v>49</v>
      </c>
      <c r="D4147" s="2" t="s">
        <v>79</v>
      </c>
      <c r="E4147" s="3">
        <v>2001</v>
      </c>
      <c r="F4147" s="4">
        <v>9889.94</v>
      </c>
      <c r="G4147" s="5">
        <v>79666</v>
      </c>
      <c r="H4147" s="2" t="s">
        <v>21</v>
      </c>
      <c r="I4147" s="2" t="s">
        <v>22</v>
      </c>
      <c r="J4147" s="6">
        <v>2.6</v>
      </c>
      <c r="K4147" s="7">
        <v>537</v>
      </c>
      <c r="L4147" s="8">
        <v>125</v>
      </c>
      <c r="M4147" s="3">
        <v>5</v>
      </c>
      <c r="N4147" s="3">
        <v>2</v>
      </c>
      <c r="O4147" s="2" t="s">
        <v>65</v>
      </c>
      <c r="P4147" s="9" t="s">
        <v>8156</v>
      </c>
      <c r="Q4147" s="9" t="s">
        <v>14015</v>
      </c>
      <c r="R4147" s="10">
        <v>45099</v>
      </c>
      <c r="S4147" s="10">
        <v>45553.925472140152</v>
      </c>
      <c r="T4147" s="11">
        <v>23</v>
      </c>
      <c r="U4147" s="51">
        <v>6</v>
      </c>
      <c r="V4147" s="51">
        <v>2023</v>
      </c>
      <c r="W4147" s="52">
        <v>2024</v>
      </c>
    </row>
    <row r="4148" spans="1:23" x14ac:dyDescent="0.3">
      <c r="A4148" s="22">
        <v>4147</v>
      </c>
      <c r="B4148" s="2" t="s">
        <v>8159</v>
      </c>
      <c r="C4148" s="2" t="s">
        <v>45</v>
      </c>
      <c r="D4148" s="2" t="s">
        <v>34</v>
      </c>
      <c r="E4148" s="3">
        <v>2014</v>
      </c>
      <c r="F4148" s="4">
        <v>42824.43</v>
      </c>
      <c r="G4148" s="5">
        <v>264757</v>
      </c>
      <c r="H4148" s="2" t="s">
        <v>41</v>
      </c>
      <c r="I4148" s="2" t="s">
        <v>29</v>
      </c>
      <c r="J4148" s="6">
        <v>1.6</v>
      </c>
      <c r="K4148" s="7">
        <v>569</v>
      </c>
      <c r="L4148" s="8">
        <v>135</v>
      </c>
      <c r="M4148" s="3">
        <v>3</v>
      </c>
      <c r="N4148" s="3">
        <v>2</v>
      </c>
      <c r="O4148" s="2" t="s">
        <v>65</v>
      </c>
      <c r="P4148" s="9" t="s">
        <v>8158</v>
      </c>
      <c r="Q4148" s="9" t="s">
        <v>14016</v>
      </c>
      <c r="R4148" s="10">
        <v>44643</v>
      </c>
      <c r="S4148" s="10">
        <v>45477.990285102736</v>
      </c>
      <c r="T4148" s="11">
        <v>10</v>
      </c>
      <c r="U4148" s="51">
        <v>3</v>
      </c>
      <c r="V4148" s="51">
        <v>2022</v>
      </c>
      <c r="W4148" s="52">
        <v>2024</v>
      </c>
    </row>
    <row r="4149" spans="1:23" x14ac:dyDescent="0.3">
      <c r="A4149" s="22">
        <v>4148</v>
      </c>
      <c r="B4149" s="2" t="s">
        <v>8161</v>
      </c>
      <c r="C4149" s="2" t="s">
        <v>45</v>
      </c>
      <c r="D4149" s="2" t="s">
        <v>56</v>
      </c>
      <c r="E4149" s="3">
        <v>1990</v>
      </c>
      <c r="F4149" s="4">
        <v>53705.05</v>
      </c>
      <c r="G4149" s="5">
        <v>109645</v>
      </c>
      <c r="H4149" s="2" t="s">
        <v>35</v>
      </c>
      <c r="I4149" s="2" t="s">
        <v>29</v>
      </c>
      <c r="J4149" s="6">
        <v>1.6</v>
      </c>
      <c r="K4149" s="7">
        <v>468</v>
      </c>
      <c r="L4149" s="8">
        <v>545</v>
      </c>
      <c r="M4149" s="3">
        <v>2</v>
      </c>
      <c r="N4149" s="3">
        <v>2</v>
      </c>
      <c r="O4149" s="2" t="s">
        <v>80</v>
      </c>
      <c r="P4149" s="9" t="s">
        <v>8160</v>
      </c>
      <c r="Q4149" s="9" t="s">
        <v>14017</v>
      </c>
      <c r="R4149" s="10">
        <v>45355</v>
      </c>
      <c r="S4149" s="10">
        <v>45737.630213088327</v>
      </c>
      <c r="T4149" s="11">
        <v>34</v>
      </c>
      <c r="U4149" s="51">
        <v>3</v>
      </c>
      <c r="V4149" s="51">
        <v>2024</v>
      </c>
      <c r="W4149" s="52">
        <v>2025</v>
      </c>
    </row>
    <row r="4150" spans="1:23" x14ac:dyDescent="0.3">
      <c r="A4150" s="22">
        <v>4149</v>
      </c>
      <c r="B4150" s="2" t="s">
        <v>8163</v>
      </c>
      <c r="C4150" s="2" t="s">
        <v>39</v>
      </c>
      <c r="D4150" s="2" t="s">
        <v>46</v>
      </c>
      <c r="E4150" s="3">
        <v>2001</v>
      </c>
      <c r="F4150" s="4">
        <v>77234.320000000007</v>
      </c>
      <c r="G4150" s="5">
        <v>89310</v>
      </c>
      <c r="H4150" s="2" t="s">
        <v>41</v>
      </c>
      <c r="I4150" s="2" t="s">
        <v>22</v>
      </c>
      <c r="J4150" s="6">
        <v>4.7</v>
      </c>
      <c r="K4150" s="7">
        <v>634</v>
      </c>
      <c r="L4150" s="8">
        <v>137</v>
      </c>
      <c r="M4150" s="3">
        <v>5</v>
      </c>
      <c r="N4150" s="3">
        <v>5</v>
      </c>
      <c r="O4150" s="2" t="s">
        <v>36</v>
      </c>
      <c r="P4150" s="9" t="s">
        <v>8162</v>
      </c>
      <c r="Q4150" s="9" t="s">
        <v>14018</v>
      </c>
      <c r="R4150" s="10">
        <v>43656</v>
      </c>
      <c r="S4150" s="10">
        <v>45778.956478341388</v>
      </c>
      <c r="T4150" s="11">
        <v>23</v>
      </c>
      <c r="U4150" s="51">
        <v>7</v>
      </c>
      <c r="V4150" s="51">
        <v>2019</v>
      </c>
      <c r="W4150" s="52">
        <v>2025</v>
      </c>
    </row>
    <row r="4151" spans="1:23" x14ac:dyDescent="0.3">
      <c r="A4151" s="22">
        <v>4150</v>
      </c>
      <c r="B4151" s="2" t="s">
        <v>8165</v>
      </c>
      <c r="C4151" s="2" t="s">
        <v>107</v>
      </c>
      <c r="D4151" s="2" t="s">
        <v>50</v>
      </c>
      <c r="E4151" s="3">
        <v>2021</v>
      </c>
      <c r="F4151" s="4">
        <v>24569.81</v>
      </c>
      <c r="G4151" s="5">
        <v>261474</v>
      </c>
      <c r="H4151" s="2" t="s">
        <v>21</v>
      </c>
      <c r="I4151" s="2" t="s">
        <v>22</v>
      </c>
      <c r="J4151" s="6">
        <v>5.3</v>
      </c>
      <c r="K4151" s="7">
        <v>517</v>
      </c>
      <c r="L4151" s="8">
        <v>253</v>
      </c>
      <c r="M4151" s="3">
        <v>4</v>
      </c>
      <c r="N4151" s="3">
        <v>4</v>
      </c>
      <c r="O4151" s="2" t="s">
        <v>85</v>
      </c>
      <c r="P4151" s="9" t="s">
        <v>8164</v>
      </c>
      <c r="Q4151" s="9" t="s">
        <v>14019</v>
      </c>
      <c r="R4151" s="10">
        <v>44079</v>
      </c>
      <c r="S4151" s="10">
        <v>45603.137314508633</v>
      </c>
      <c r="T4151" s="11">
        <v>3</v>
      </c>
      <c r="U4151" s="51">
        <v>9</v>
      </c>
      <c r="V4151" s="51">
        <v>2020</v>
      </c>
      <c r="W4151" s="52">
        <v>2024</v>
      </c>
    </row>
    <row r="4152" spans="1:23" x14ac:dyDescent="0.3">
      <c r="A4152" s="22">
        <v>4151</v>
      </c>
      <c r="B4152" s="2" t="s">
        <v>8167</v>
      </c>
      <c r="C4152" s="2" t="s">
        <v>19</v>
      </c>
      <c r="D4152" s="2" t="s">
        <v>46</v>
      </c>
      <c r="E4152" s="3">
        <v>2015</v>
      </c>
      <c r="F4152" s="4">
        <v>5061.57</v>
      </c>
      <c r="G4152" s="5">
        <v>90502</v>
      </c>
      <c r="H4152" s="2" t="s">
        <v>35</v>
      </c>
      <c r="I4152" s="2" t="s">
        <v>22</v>
      </c>
      <c r="J4152" s="6">
        <v>5.8</v>
      </c>
      <c r="K4152" s="7">
        <v>371</v>
      </c>
      <c r="L4152" s="8">
        <v>765</v>
      </c>
      <c r="M4152" s="3">
        <v>2</v>
      </c>
      <c r="N4152" s="3">
        <v>7</v>
      </c>
      <c r="O4152" s="2" t="s">
        <v>36</v>
      </c>
      <c r="P4152" s="9" t="s">
        <v>8166</v>
      </c>
      <c r="Q4152" s="9" t="s">
        <v>14020</v>
      </c>
      <c r="R4152" s="10">
        <v>45006</v>
      </c>
      <c r="S4152" s="10">
        <v>45548.37636231818</v>
      </c>
      <c r="T4152" s="11">
        <v>9</v>
      </c>
      <c r="U4152" s="51">
        <v>3</v>
      </c>
      <c r="V4152" s="51">
        <v>2023</v>
      </c>
      <c r="W4152" s="52">
        <v>2024</v>
      </c>
    </row>
    <row r="4153" spans="1:23" x14ac:dyDescent="0.3">
      <c r="A4153" s="22">
        <v>4152</v>
      </c>
      <c r="B4153" s="2" t="s">
        <v>8169</v>
      </c>
      <c r="C4153" s="2" t="s">
        <v>118</v>
      </c>
      <c r="D4153" s="2" t="s">
        <v>92</v>
      </c>
      <c r="E4153" s="3">
        <v>2003</v>
      </c>
      <c r="F4153" s="4">
        <v>68404.83</v>
      </c>
      <c r="G4153" s="5">
        <v>259070</v>
      </c>
      <c r="H4153" s="2" t="s">
        <v>35</v>
      </c>
      <c r="I4153" s="2" t="s">
        <v>22</v>
      </c>
      <c r="J4153" s="6">
        <v>3.4</v>
      </c>
      <c r="K4153" s="7">
        <v>441</v>
      </c>
      <c r="L4153" s="8">
        <v>509</v>
      </c>
      <c r="M4153" s="3">
        <v>5</v>
      </c>
      <c r="N4153" s="3">
        <v>2</v>
      </c>
      <c r="O4153" s="2" t="s">
        <v>80</v>
      </c>
      <c r="P4153" s="9" t="s">
        <v>8168</v>
      </c>
      <c r="Q4153" s="9" t="s">
        <v>14021</v>
      </c>
      <c r="R4153" s="10">
        <v>43839</v>
      </c>
      <c r="S4153" s="10">
        <v>45556.992085462807</v>
      </c>
      <c r="T4153" s="11">
        <v>21</v>
      </c>
      <c r="U4153" s="51">
        <v>1</v>
      </c>
      <c r="V4153" s="51">
        <v>2020</v>
      </c>
      <c r="W4153" s="52">
        <v>2024</v>
      </c>
    </row>
    <row r="4154" spans="1:23" x14ac:dyDescent="0.3">
      <c r="A4154" s="22">
        <v>4153</v>
      </c>
      <c r="B4154" s="2" t="s">
        <v>8171</v>
      </c>
      <c r="C4154" s="2" t="s">
        <v>33</v>
      </c>
      <c r="D4154" s="2" t="s">
        <v>20</v>
      </c>
      <c r="E4154" s="3">
        <v>2013</v>
      </c>
      <c r="F4154" s="4">
        <v>48723.12</v>
      </c>
      <c r="G4154" s="5">
        <v>50195</v>
      </c>
      <c r="H4154" s="2" t="s">
        <v>35</v>
      </c>
      <c r="I4154" s="2" t="s">
        <v>29</v>
      </c>
      <c r="J4154" s="6">
        <v>4.0999999999999996</v>
      </c>
      <c r="K4154" s="7">
        <v>503</v>
      </c>
      <c r="L4154" s="8">
        <v>265</v>
      </c>
      <c r="M4154" s="3">
        <v>3</v>
      </c>
      <c r="N4154" s="3">
        <v>2</v>
      </c>
      <c r="O4154" s="2" t="s">
        <v>80</v>
      </c>
      <c r="P4154" s="9" t="s">
        <v>8170</v>
      </c>
      <c r="Q4154" s="9" t="s">
        <v>14022</v>
      </c>
      <c r="R4154" s="10">
        <v>42022</v>
      </c>
      <c r="S4154" s="10">
        <v>45404.09950694711</v>
      </c>
      <c r="T4154" s="11">
        <v>11</v>
      </c>
      <c r="U4154" s="51">
        <v>1</v>
      </c>
      <c r="V4154" s="51">
        <v>2015</v>
      </c>
      <c r="W4154" s="52">
        <v>2024</v>
      </c>
    </row>
    <row r="4155" spans="1:23" x14ac:dyDescent="0.3">
      <c r="A4155" s="22">
        <v>4154</v>
      </c>
      <c r="B4155" s="2" t="s">
        <v>8173</v>
      </c>
      <c r="C4155" s="2" t="s">
        <v>118</v>
      </c>
      <c r="D4155" s="2" t="s">
        <v>50</v>
      </c>
      <c r="E4155" s="3">
        <v>2005</v>
      </c>
      <c r="F4155" s="4">
        <v>66294.17</v>
      </c>
      <c r="G4155" s="5">
        <v>255523</v>
      </c>
      <c r="H4155" s="2" t="s">
        <v>28</v>
      </c>
      <c r="I4155" s="2" t="s">
        <v>22</v>
      </c>
      <c r="J4155" s="6">
        <v>2.2000000000000002</v>
      </c>
      <c r="K4155" s="7">
        <v>551</v>
      </c>
      <c r="L4155" s="8">
        <v>591</v>
      </c>
      <c r="M4155" s="3">
        <v>5</v>
      </c>
      <c r="N4155" s="3">
        <v>5</v>
      </c>
      <c r="O4155" s="2" t="s">
        <v>30</v>
      </c>
      <c r="P4155" s="9" t="s">
        <v>8172</v>
      </c>
      <c r="Q4155" s="9" t="s">
        <v>14023</v>
      </c>
      <c r="R4155" s="10">
        <v>42455</v>
      </c>
      <c r="S4155" s="10">
        <v>45402.931273300383</v>
      </c>
      <c r="T4155" s="11">
        <v>19</v>
      </c>
      <c r="U4155" s="51">
        <v>3</v>
      </c>
      <c r="V4155" s="51">
        <v>2016</v>
      </c>
      <c r="W4155" s="52">
        <v>2024</v>
      </c>
    </row>
    <row r="4156" spans="1:23" x14ac:dyDescent="0.3">
      <c r="A4156" s="22">
        <v>4155</v>
      </c>
      <c r="B4156" s="2" t="s">
        <v>8175</v>
      </c>
      <c r="C4156" s="2" t="s">
        <v>63</v>
      </c>
      <c r="D4156" s="2" t="s">
        <v>79</v>
      </c>
      <c r="E4156" s="3">
        <v>2004</v>
      </c>
      <c r="F4156" s="4">
        <v>13222.05</v>
      </c>
      <c r="G4156" s="5">
        <v>127299</v>
      </c>
      <c r="H4156" s="2" t="s">
        <v>35</v>
      </c>
      <c r="I4156" s="2" t="s">
        <v>22</v>
      </c>
      <c r="J4156" s="6">
        <v>3.8</v>
      </c>
      <c r="K4156" s="7">
        <v>308</v>
      </c>
      <c r="L4156" s="8">
        <v>710</v>
      </c>
      <c r="M4156" s="3">
        <v>2</v>
      </c>
      <c r="N4156" s="3">
        <v>7</v>
      </c>
      <c r="O4156" s="2" t="s">
        <v>85</v>
      </c>
      <c r="P4156" s="9" t="s">
        <v>8174</v>
      </c>
      <c r="Q4156" s="9" t="s">
        <v>14024</v>
      </c>
      <c r="R4156" s="10">
        <v>44947</v>
      </c>
      <c r="S4156" s="10">
        <v>45518.002287503223</v>
      </c>
      <c r="T4156" s="11">
        <v>20</v>
      </c>
      <c r="U4156" s="51">
        <v>1</v>
      </c>
      <c r="V4156" s="51">
        <v>2023</v>
      </c>
      <c r="W4156" s="52">
        <v>2024</v>
      </c>
    </row>
    <row r="4157" spans="1:23" x14ac:dyDescent="0.3">
      <c r="A4157" s="22">
        <v>4156</v>
      </c>
      <c r="B4157" s="2" t="s">
        <v>8177</v>
      </c>
      <c r="C4157" s="2" t="s">
        <v>19</v>
      </c>
      <c r="D4157" s="2" t="s">
        <v>20</v>
      </c>
      <c r="E4157" s="3">
        <v>2008</v>
      </c>
      <c r="F4157" s="4">
        <v>36442.86</v>
      </c>
      <c r="G4157" s="5">
        <v>269364</v>
      </c>
      <c r="H4157" s="2" t="s">
        <v>21</v>
      </c>
      <c r="I4157" s="2" t="s">
        <v>29</v>
      </c>
      <c r="J4157" s="6">
        <v>4.3</v>
      </c>
      <c r="K4157" s="7">
        <v>297</v>
      </c>
      <c r="L4157" s="8">
        <v>686</v>
      </c>
      <c r="M4157" s="3">
        <v>3</v>
      </c>
      <c r="N4157" s="3">
        <v>2</v>
      </c>
      <c r="O4157" s="2" t="s">
        <v>65</v>
      </c>
      <c r="P4157" s="9" t="s">
        <v>8176</v>
      </c>
      <c r="Q4157" s="9" t="s">
        <v>14025</v>
      </c>
      <c r="R4157" s="10">
        <v>43630</v>
      </c>
      <c r="S4157" s="10">
        <v>45459.298546755068</v>
      </c>
      <c r="T4157" s="11">
        <v>16</v>
      </c>
      <c r="U4157" s="51">
        <v>6</v>
      </c>
      <c r="V4157" s="51">
        <v>2019</v>
      </c>
      <c r="W4157" s="52">
        <v>2024</v>
      </c>
    </row>
    <row r="4158" spans="1:23" x14ac:dyDescent="0.3">
      <c r="A4158" s="22">
        <v>4157</v>
      </c>
      <c r="B4158" s="2" t="s">
        <v>8179</v>
      </c>
      <c r="C4158" s="2" t="s">
        <v>26</v>
      </c>
      <c r="D4158" s="2" t="s">
        <v>79</v>
      </c>
      <c r="E4158" s="3">
        <v>2015</v>
      </c>
      <c r="F4158" s="4">
        <v>46427.66</v>
      </c>
      <c r="G4158" s="5">
        <v>241405</v>
      </c>
      <c r="H4158" s="2" t="s">
        <v>28</v>
      </c>
      <c r="I4158" s="2" t="s">
        <v>29</v>
      </c>
      <c r="J4158" s="6">
        <v>3.1</v>
      </c>
      <c r="K4158" s="7">
        <v>607</v>
      </c>
      <c r="L4158" s="8">
        <v>430</v>
      </c>
      <c r="M4158" s="3">
        <v>2</v>
      </c>
      <c r="N4158" s="3">
        <v>7</v>
      </c>
      <c r="O4158" s="2" t="s">
        <v>36</v>
      </c>
      <c r="P4158" s="9" t="s">
        <v>8178</v>
      </c>
      <c r="Q4158" s="9" t="s">
        <v>14026</v>
      </c>
      <c r="R4158" s="10">
        <v>43677</v>
      </c>
      <c r="S4158" s="10">
        <v>45472.879262898299</v>
      </c>
      <c r="T4158" s="11">
        <v>9</v>
      </c>
      <c r="U4158" s="51">
        <v>7</v>
      </c>
      <c r="V4158" s="51">
        <v>2019</v>
      </c>
      <c r="W4158" s="52">
        <v>2024</v>
      </c>
    </row>
    <row r="4159" spans="1:23" x14ac:dyDescent="0.3">
      <c r="A4159" s="22">
        <v>4158</v>
      </c>
      <c r="B4159" s="2" t="s">
        <v>14027</v>
      </c>
      <c r="C4159" s="2" t="s">
        <v>39</v>
      </c>
      <c r="D4159" s="2" t="s">
        <v>92</v>
      </c>
      <c r="E4159" s="3">
        <v>2006</v>
      </c>
      <c r="F4159" s="4">
        <v>39979.949999999997</v>
      </c>
      <c r="G4159" s="5">
        <v>119165</v>
      </c>
      <c r="H4159" s="2" t="s">
        <v>28</v>
      </c>
      <c r="I4159" s="2" t="s">
        <v>22</v>
      </c>
      <c r="J4159" s="6">
        <v>2.1</v>
      </c>
      <c r="K4159" s="7">
        <v>567</v>
      </c>
      <c r="L4159" s="8">
        <v>720</v>
      </c>
      <c r="M4159" s="3">
        <v>2</v>
      </c>
      <c r="N4159" s="3">
        <v>2</v>
      </c>
      <c r="O4159" s="2" t="s">
        <v>65</v>
      </c>
      <c r="P4159" s="9" t="s">
        <v>8180</v>
      </c>
      <c r="Q4159" s="9" t="s">
        <v>14028</v>
      </c>
      <c r="R4159" s="10">
        <v>44043</v>
      </c>
      <c r="S4159" s="10">
        <v>45270.482783602441</v>
      </c>
      <c r="T4159" s="11">
        <v>18</v>
      </c>
      <c r="U4159" s="51">
        <v>7</v>
      </c>
      <c r="V4159" s="51">
        <v>2020</v>
      </c>
      <c r="W4159" s="52">
        <v>2023</v>
      </c>
    </row>
    <row r="4160" spans="1:23" x14ac:dyDescent="0.3">
      <c r="A4160" s="22">
        <v>4159</v>
      </c>
      <c r="B4160" s="2" t="s">
        <v>8182</v>
      </c>
      <c r="C4160" s="2" t="s">
        <v>33</v>
      </c>
      <c r="D4160" s="2" t="s">
        <v>40</v>
      </c>
      <c r="E4160" s="3">
        <v>1990</v>
      </c>
      <c r="F4160" s="4">
        <v>66219.11</v>
      </c>
      <c r="G4160" s="5">
        <v>81500</v>
      </c>
      <c r="H4160" s="2" t="s">
        <v>35</v>
      </c>
      <c r="I4160" s="2" t="s">
        <v>22</v>
      </c>
      <c r="J4160" s="6">
        <v>1.3</v>
      </c>
      <c r="K4160" s="7">
        <v>301</v>
      </c>
      <c r="L4160" s="8">
        <v>308</v>
      </c>
      <c r="M4160" s="3">
        <v>3</v>
      </c>
      <c r="N4160" s="3">
        <v>5</v>
      </c>
      <c r="O4160" s="2" t="s">
        <v>42</v>
      </c>
      <c r="P4160" s="9" t="s">
        <v>8181</v>
      </c>
      <c r="Q4160" s="9" t="s">
        <v>14029</v>
      </c>
      <c r="R4160" s="10">
        <v>43337</v>
      </c>
      <c r="S4160" s="10">
        <v>45579.772641574033</v>
      </c>
      <c r="T4160" s="11">
        <v>34</v>
      </c>
      <c r="U4160" s="51">
        <v>8</v>
      </c>
      <c r="V4160" s="51">
        <v>2018</v>
      </c>
      <c r="W4160" s="52">
        <v>2024</v>
      </c>
    </row>
    <row r="4161" spans="1:23" x14ac:dyDescent="0.3">
      <c r="A4161" s="22">
        <v>4160</v>
      </c>
      <c r="B4161" s="2" t="s">
        <v>8184</v>
      </c>
      <c r="C4161" s="2" t="s">
        <v>39</v>
      </c>
      <c r="D4161" s="2" t="s">
        <v>50</v>
      </c>
      <c r="E4161" s="3">
        <v>1990</v>
      </c>
      <c r="F4161" s="4">
        <v>15323.71</v>
      </c>
      <c r="G4161" s="5">
        <v>23335</v>
      </c>
      <c r="H4161" s="2" t="s">
        <v>41</v>
      </c>
      <c r="I4161" s="2" t="s">
        <v>29</v>
      </c>
      <c r="J4161" s="6">
        <v>1.1000000000000001</v>
      </c>
      <c r="K4161" s="7">
        <v>553</v>
      </c>
      <c r="L4161" s="8">
        <v>526</v>
      </c>
      <c r="M4161" s="3">
        <v>4</v>
      </c>
      <c r="N4161" s="3">
        <v>4</v>
      </c>
      <c r="O4161" s="2" t="s">
        <v>51</v>
      </c>
      <c r="P4161" s="9" t="s">
        <v>8183</v>
      </c>
      <c r="Q4161" s="9" t="s">
        <v>14030</v>
      </c>
      <c r="R4161" s="10">
        <v>43214</v>
      </c>
      <c r="S4161" s="10">
        <v>45295.307748595442</v>
      </c>
      <c r="T4161" s="11">
        <v>34</v>
      </c>
      <c r="U4161" s="51">
        <v>4</v>
      </c>
      <c r="V4161" s="51">
        <v>2018</v>
      </c>
      <c r="W4161" s="52">
        <v>2024</v>
      </c>
    </row>
    <row r="4162" spans="1:23" x14ac:dyDescent="0.3">
      <c r="A4162" s="22">
        <v>4161</v>
      </c>
      <c r="B4162" s="2" t="s">
        <v>8186</v>
      </c>
      <c r="C4162" s="2" t="s">
        <v>45</v>
      </c>
      <c r="D4162" s="2" t="s">
        <v>34</v>
      </c>
      <c r="E4162" s="3">
        <v>2016</v>
      </c>
      <c r="F4162" s="4">
        <v>47730.11</v>
      </c>
      <c r="G4162" s="5">
        <v>3082</v>
      </c>
      <c r="H4162" s="2" t="s">
        <v>28</v>
      </c>
      <c r="I4162" s="2" t="s">
        <v>29</v>
      </c>
      <c r="J4162" s="6">
        <v>1.9</v>
      </c>
      <c r="K4162" s="7">
        <v>193</v>
      </c>
      <c r="L4162" s="8">
        <v>711</v>
      </c>
      <c r="M4162" s="3">
        <v>4</v>
      </c>
      <c r="N4162" s="3">
        <v>5</v>
      </c>
      <c r="O4162" s="2" t="s">
        <v>30</v>
      </c>
      <c r="P4162" s="9" t="s">
        <v>8185</v>
      </c>
      <c r="Q4162" s="9" t="s">
        <v>14031</v>
      </c>
      <c r="R4162" s="10">
        <v>42356</v>
      </c>
      <c r="S4162" s="10">
        <v>45510.992885622851</v>
      </c>
      <c r="T4162" s="11">
        <v>8</v>
      </c>
      <c r="U4162" s="51">
        <v>12</v>
      </c>
      <c r="V4162" s="51">
        <v>2015</v>
      </c>
      <c r="W4162" s="52">
        <v>2024</v>
      </c>
    </row>
    <row r="4163" spans="1:23" x14ac:dyDescent="0.3">
      <c r="A4163" s="22">
        <v>4162</v>
      </c>
      <c r="B4163" s="2" t="s">
        <v>8188</v>
      </c>
      <c r="C4163" s="2" t="s">
        <v>33</v>
      </c>
      <c r="D4163" s="2" t="s">
        <v>64</v>
      </c>
      <c r="E4163" s="3">
        <v>2016</v>
      </c>
      <c r="F4163" s="4">
        <v>46396.58</v>
      </c>
      <c r="G4163" s="5">
        <v>207059</v>
      </c>
      <c r="H4163" s="2" t="s">
        <v>35</v>
      </c>
      <c r="I4163" s="2" t="s">
        <v>29</v>
      </c>
      <c r="J4163" s="6">
        <v>4.0999999999999996</v>
      </c>
      <c r="K4163" s="7">
        <v>447</v>
      </c>
      <c r="L4163" s="8">
        <v>580</v>
      </c>
      <c r="M4163" s="3">
        <v>5</v>
      </c>
      <c r="N4163" s="3">
        <v>5</v>
      </c>
      <c r="O4163" s="2" t="s">
        <v>65</v>
      </c>
      <c r="P4163" s="9" t="s">
        <v>8187</v>
      </c>
      <c r="Q4163" s="9" t="s">
        <v>14032</v>
      </c>
      <c r="R4163" s="10">
        <v>42461</v>
      </c>
      <c r="S4163" s="10">
        <v>45453.603407727263</v>
      </c>
      <c r="T4163" s="11">
        <v>8</v>
      </c>
      <c r="U4163" s="51">
        <v>4</v>
      </c>
      <c r="V4163" s="51">
        <v>2016</v>
      </c>
      <c r="W4163" s="52">
        <v>2024</v>
      </c>
    </row>
    <row r="4164" spans="1:23" x14ac:dyDescent="0.3">
      <c r="A4164" s="22">
        <v>4163</v>
      </c>
      <c r="B4164" s="2" t="s">
        <v>14033</v>
      </c>
      <c r="C4164" s="2" t="s">
        <v>19</v>
      </c>
      <c r="D4164" s="2" t="s">
        <v>20</v>
      </c>
      <c r="E4164" s="3">
        <v>1995</v>
      </c>
      <c r="F4164" s="4">
        <v>65194.99</v>
      </c>
      <c r="G4164" s="5">
        <v>269754</v>
      </c>
      <c r="H4164" s="2" t="s">
        <v>41</v>
      </c>
      <c r="I4164" s="2" t="s">
        <v>22</v>
      </c>
      <c r="J4164" s="6">
        <v>5.3</v>
      </c>
      <c r="K4164" s="7">
        <v>244</v>
      </c>
      <c r="L4164" s="8">
        <v>351</v>
      </c>
      <c r="M4164" s="3">
        <v>5</v>
      </c>
      <c r="N4164" s="3">
        <v>4</v>
      </c>
      <c r="O4164" s="2" t="s">
        <v>42</v>
      </c>
      <c r="P4164" s="9" t="s">
        <v>8189</v>
      </c>
      <c r="Q4164" s="9" t="s">
        <v>14034</v>
      </c>
      <c r="R4164" s="10">
        <v>43596</v>
      </c>
      <c r="S4164" s="10">
        <v>45192.941275300778</v>
      </c>
      <c r="T4164" s="11">
        <v>29</v>
      </c>
      <c r="U4164" s="51">
        <v>5</v>
      </c>
      <c r="V4164" s="51">
        <v>2019</v>
      </c>
      <c r="W4164" s="52">
        <v>2023</v>
      </c>
    </row>
    <row r="4165" spans="1:23" x14ac:dyDescent="0.3">
      <c r="A4165" s="22">
        <v>4164</v>
      </c>
      <c r="B4165" s="2" t="s">
        <v>8191</v>
      </c>
      <c r="C4165" s="2" t="s">
        <v>118</v>
      </c>
      <c r="D4165" s="2" t="s">
        <v>27</v>
      </c>
      <c r="E4165" s="3">
        <v>2012</v>
      </c>
      <c r="F4165" s="4">
        <v>6809.42</v>
      </c>
      <c r="G4165" s="5">
        <v>278798</v>
      </c>
      <c r="H4165" s="2" t="s">
        <v>28</v>
      </c>
      <c r="I4165" s="2" t="s">
        <v>22</v>
      </c>
      <c r="J4165" s="6">
        <v>2.2000000000000002</v>
      </c>
      <c r="K4165" s="7">
        <v>374</v>
      </c>
      <c r="L4165" s="8">
        <v>740</v>
      </c>
      <c r="M4165" s="3">
        <v>4</v>
      </c>
      <c r="N4165" s="3">
        <v>4</v>
      </c>
      <c r="O4165" s="2" t="s">
        <v>85</v>
      </c>
      <c r="P4165" s="9" t="s">
        <v>8190</v>
      </c>
      <c r="Q4165" s="9" t="s">
        <v>14035</v>
      </c>
      <c r="R4165" s="10">
        <v>43928</v>
      </c>
      <c r="S4165" s="10">
        <v>45266.393965838892</v>
      </c>
      <c r="T4165" s="11">
        <v>12</v>
      </c>
      <c r="U4165" s="51">
        <v>4</v>
      </c>
      <c r="V4165" s="51">
        <v>2020</v>
      </c>
      <c r="W4165" s="52">
        <v>2023</v>
      </c>
    </row>
    <row r="4166" spans="1:23" x14ac:dyDescent="0.3">
      <c r="A4166" s="22">
        <v>4165</v>
      </c>
      <c r="B4166" s="2" t="s">
        <v>8193</v>
      </c>
      <c r="C4166" s="2" t="s">
        <v>74</v>
      </c>
      <c r="D4166" s="2" t="s">
        <v>27</v>
      </c>
      <c r="E4166" s="3">
        <v>1996</v>
      </c>
      <c r="F4166" s="4">
        <v>61307.66</v>
      </c>
      <c r="G4166" s="5">
        <v>284957</v>
      </c>
      <c r="H4166" s="2" t="s">
        <v>35</v>
      </c>
      <c r="I4166" s="2" t="s">
        <v>29</v>
      </c>
      <c r="J4166" s="6">
        <v>1.9</v>
      </c>
      <c r="K4166" s="7">
        <v>447</v>
      </c>
      <c r="L4166" s="8">
        <v>238</v>
      </c>
      <c r="M4166" s="3">
        <v>5</v>
      </c>
      <c r="N4166" s="3">
        <v>2</v>
      </c>
      <c r="O4166" s="2" t="s">
        <v>80</v>
      </c>
      <c r="P4166" s="9" t="s">
        <v>8192</v>
      </c>
      <c r="Q4166" s="9" t="s">
        <v>14036</v>
      </c>
      <c r="R4166" s="10">
        <v>41884</v>
      </c>
      <c r="S4166" s="10">
        <v>45314.87566217815</v>
      </c>
      <c r="T4166" s="11">
        <v>28</v>
      </c>
      <c r="U4166" s="51">
        <v>9</v>
      </c>
      <c r="V4166" s="51">
        <v>2014</v>
      </c>
      <c r="W4166" s="52">
        <v>2024</v>
      </c>
    </row>
    <row r="4167" spans="1:23" x14ac:dyDescent="0.3">
      <c r="A4167" s="22">
        <v>4166</v>
      </c>
      <c r="B4167" s="2" t="s">
        <v>8195</v>
      </c>
      <c r="C4167" s="2" t="s">
        <v>39</v>
      </c>
      <c r="D4167" s="2" t="s">
        <v>20</v>
      </c>
      <c r="E4167" s="3">
        <v>2013</v>
      </c>
      <c r="F4167" s="4">
        <v>8468.4599999999991</v>
      </c>
      <c r="G4167" s="5">
        <v>145786</v>
      </c>
      <c r="H4167" s="2" t="s">
        <v>21</v>
      </c>
      <c r="I4167" s="2" t="s">
        <v>22</v>
      </c>
      <c r="J4167" s="6">
        <v>2.6</v>
      </c>
      <c r="K4167" s="7">
        <v>594</v>
      </c>
      <c r="L4167" s="8">
        <v>208</v>
      </c>
      <c r="M4167" s="3">
        <v>2</v>
      </c>
      <c r="N4167" s="3">
        <v>4</v>
      </c>
      <c r="O4167" s="2" t="s">
        <v>23</v>
      </c>
      <c r="P4167" s="9" t="s">
        <v>8194</v>
      </c>
      <c r="Q4167" s="9" t="s">
        <v>14037</v>
      </c>
      <c r="R4167" s="10">
        <v>43841</v>
      </c>
      <c r="S4167" s="10">
        <v>45201.410969239558</v>
      </c>
      <c r="T4167" s="11">
        <v>11</v>
      </c>
      <c r="U4167" s="51">
        <v>1</v>
      </c>
      <c r="V4167" s="51">
        <v>2020</v>
      </c>
      <c r="W4167" s="52">
        <v>2023</v>
      </c>
    </row>
    <row r="4168" spans="1:23" x14ac:dyDescent="0.3">
      <c r="A4168" s="22">
        <v>4167</v>
      </c>
      <c r="B4168" s="2" t="s">
        <v>8197</v>
      </c>
      <c r="C4168" s="2" t="s">
        <v>26</v>
      </c>
      <c r="D4168" s="2" t="s">
        <v>46</v>
      </c>
      <c r="E4168" s="3">
        <v>1997</v>
      </c>
      <c r="F4168" s="4">
        <v>60311.58</v>
      </c>
      <c r="G4168" s="5">
        <v>117695</v>
      </c>
      <c r="H4168" s="2" t="s">
        <v>21</v>
      </c>
      <c r="I4168" s="2" t="s">
        <v>29</v>
      </c>
      <c r="J4168" s="6">
        <v>2.7</v>
      </c>
      <c r="K4168" s="7">
        <v>571</v>
      </c>
      <c r="L4168" s="8">
        <v>792</v>
      </c>
      <c r="M4168" s="3">
        <v>4</v>
      </c>
      <c r="N4168" s="3">
        <v>5</v>
      </c>
      <c r="O4168" s="2" t="s">
        <v>30</v>
      </c>
      <c r="P4168" s="9" t="s">
        <v>8196</v>
      </c>
      <c r="Q4168" s="9" t="s">
        <v>14038</v>
      </c>
      <c r="R4168" s="10">
        <v>44066</v>
      </c>
      <c r="S4168" s="10">
        <v>45428.924471940103</v>
      </c>
      <c r="T4168" s="11">
        <v>27</v>
      </c>
      <c r="U4168" s="51">
        <v>8</v>
      </c>
      <c r="V4168" s="51">
        <v>2020</v>
      </c>
      <c r="W4168" s="52">
        <v>2024</v>
      </c>
    </row>
    <row r="4169" spans="1:23" x14ac:dyDescent="0.3">
      <c r="A4169" s="22">
        <v>4168</v>
      </c>
      <c r="B4169" s="2" t="s">
        <v>8199</v>
      </c>
      <c r="C4169" s="2" t="s">
        <v>39</v>
      </c>
      <c r="D4169" s="2" t="s">
        <v>79</v>
      </c>
      <c r="E4169" s="3">
        <v>2019</v>
      </c>
      <c r="F4169" s="4">
        <v>56183.37</v>
      </c>
      <c r="G4169" s="5">
        <v>292912</v>
      </c>
      <c r="H4169" s="2" t="s">
        <v>28</v>
      </c>
      <c r="I4169" s="2" t="s">
        <v>29</v>
      </c>
      <c r="J4169" s="6">
        <v>5.9</v>
      </c>
      <c r="K4169" s="7">
        <v>403</v>
      </c>
      <c r="L4169" s="8">
        <v>412</v>
      </c>
      <c r="M4169" s="3">
        <v>2</v>
      </c>
      <c r="N4169" s="3">
        <v>5</v>
      </c>
      <c r="O4169" s="2" t="s">
        <v>51</v>
      </c>
      <c r="P4169" s="9" t="s">
        <v>8198</v>
      </c>
      <c r="Q4169" s="9" t="s">
        <v>14039</v>
      </c>
      <c r="R4169" s="10">
        <v>45353</v>
      </c>
      <c r="S4169" s="10">
        <v>45307.282143474411</v>
      </c>
      <c r="T4169" s="11">
        <v>5</v>
      </c>
      <c r="U4169" s="51">
        <v>3</v>
      </c>
      <c r="V4169" s="51">
        <v>2024</v>
      </c>
      <c r="W4169" s="52">
        <v>2024</v>
      </c>
    </row>
    <row r="4170" spans="1:23" x14ac:dyDescent="0.3">
      <c r="A4170" s="22">
        <v>4169</v>
      </c>
      <c r="B4170" s="2" t="s">
        <v>8201</v>
      </c>
      <c r="C4170" s="2" t="s">
        <v>63</v>
      </c>
      <c r="D4170" s="2" t="s">
        <v>27</v>
      </c>
      <c r="E4170" s="3">
        <v>2002</v>
      </c>
      <c r="F4170" s="4">
        <v>7389</v>
      </c>
      <c r="G4170" s="5">
        <v>102801</v>
      </c>
      <c r="H4170" s="2" t="s">
        <v>28</v>
      </c>
      <c r="I4170" s="2" t="s">
        <v>29</v>
      </c>
      <c r="J4170" s="6">
        <v>2.7</v>
      </c>
      <c r="K4170" s="7">
        <v>115</v>
      </c>
      <c r="L4170" s="8">
        <v>381</v>
      </c>
      <c r="M4170" s="3">
        <v>4</v>
      </c>
      <c r="N4170" s="3">
        <v>7</v>
      </c>
      <c r="O4170" s="2" t="s">
        <v>23</v>
      </c>
      <c r="P4170" s="9" t="s">
        <v>8200</v>
      </c>
      <c r="Q4170" s="9" t="s">
        <v>14040</v>
      </c>
      <c r="R4170" s="10">
        <v>43705</v>
      </c>
      <c r="S4170" s="10">
        <v>45515.227732592233</v>
      </c>
      <c r="T4170" s="11">
        <v>22</v>
      </c>
      <c r="U4170" s="51">
        <v>8</v>
      </c>
      <c r="V4170" s="51">
        <v>2019</v>
      </c>
      <c r="W4170" s="52">
        <v>2024</v>
      </c>
    </row>
    <row r="4171" spans="1:23" x14ac:dyDescent="0.3">
      <c r="A4171" s="22">
        <v>4170</v>
      </c>
      <c r="B4171" s="2" t="s">
        <v>8203</v>
      </c>
      <c r="C4171" s="2" t="s">
        <v>39</v>
      </c>
      <c r="D4171" s="2" t="s">
        <v>20</v>
      </c>
      <c r="E4171" s="3">
        <v>1990</v>
      </c>
      <c r="F4171" s="4">
        <v>21498.13</v>
      </c>
      <c r="G4171" s="5">
        <v>229631</v>
      </c>
      <c r="H4171" s="2" t="s">
        <v>28</v>
      </c>
      <c r="I4171" s="2" t="s">
        <v>22</v>
      </c>
      <c r="J4171" s="6">
        <v>5.4</v>
      </c>
      <c r="K4171" s="7">
        <v>302</v>
      </c>
      <c r="L4171" s="8">
        <v>571</v>
      </c>
      <c r="M4171" s="3">
        <v>5</v>
      </c>
      <c r="N4171" s="3">
        <v>2</v>
      </c>
      <c r="O4171" s="2" t="s">
        <v>42</v>
      </c>
      <c r="P4171" s="9" t="s">
        <v>8202</v>
      </c>
      <c r="Q4171" s="9" t="s">
        <v>14041</v>
      </c>
      <c r="R4171" s="10">
        <v>43663</v>
      </c>
      <c r="S4171" s="10">
        <v>45835.323751796073</v>
      </c>
      <c r="T4171" s="11">
        <v>34</v>
      </c>
      <c r="U4171" s="51">
        <v>7</v>
      </c>
      <c r="V4171" s="51">
        <v>2019</v>
      </c>
      <c r="W4171" s="52">
        <v>2025</v>
      </c>
    </row>
    <row r="4172" spans="1:23" x14ac:dyDescent="0.3">
      <c r="A4172" s="22">
        <v>4171</v>
      </c>
      <c r="B4172" s="2" t="s">
        <v>8205</v>
      </c>
      <c r="C4172" s="2" t="s">
        <v>107</v>
      </c>
      <c r="D4172" s="2" t="s">
        <v>56</v>
      </c>
      <c r="E4172" s="3">
        <v>2011</v>
      </c>
      <c r="F4172" s="4">
        <v>42146.3</v>
      </c>
      <c r="G4172" s="5">
        <v>143308</v>
      </c>
      <c r="H4172" s="2" t="s">
        <v>35</v>
      </c>
      <c r="I4172" s="2" t="s">
        <v>22</v>
      </c>
      <c r="J4172" s="6">
        <v>4.9000000000000004</v>
      </c>
      <c r="K4172" s="7">
        <v>302</v>
      </c>
      <c r="L4172" s="8">
        <v>588</v>
      </c>
      <c r="M4172" s="3">
        <v>3</v>
      </c>
      <c r="N4172" s="3">
        <v>7</v>
      </c>
      <c r="O4172" s="2" t="s">
        <v>65</v>
      </c>
      <c r="P4172" s="9" t="s">
        <v>8204</v>
      </c>
      <c r="Q4172" s="9" t="s">
        <v>14042</v>
      </c>
      <c r="R4172" s="10">
        <v>43799</v>
      </c>
      <c r="S4172" s="10">
        <v>45419.432573560429</v>
      </c>
      <c r="T4172" s="11">
        <v>13</v>
      </c>
      <c r="U4172" s="51">
        <v>11</v>
      </c>
      <c r="V4172" s="51">
        <v>2019</v>
      </c>
      <c r="W4172" s="52">
        <v>2024</v>
      </c>
    </row>
    <row r="4173" spans="1:23" x14ac:dyDescent="0.3">
      <c r="A4173" s="22">
        <v>4172</v>
      </c>
      <c r="B4173" s="2" t="s">
        <v>8207</v>
      </c>
      <c r="C4173" s="2" t="s">
        <v>26</v>
      </c>
      <c r="D4173" s="2" t="s">
        <v>20</v>
      </c>
      <c r="E4173" s="3">
        <v>2016</v>
      </c>
      <c r="F4173" s="4">
        <v>31620.47</v>
      </c>
      <c r="G4173" s="5">
        <v>243907</v>
      </c>
      <c r="H4173" s="2" t="s">
        <v>21</v>
      </c>
      <c r="I4173" s="2" t="s">
        <v>22</v>
      </c>
      <c r="J4173" s="6">
        <v>1.6</v>
      </c>
      <c r="K4173" s="7">
        <v>328</v>
      </c>
      <c r="L4173" s="8">
        <v>587</v>
      </c>
      <c r="M4173" s="3">
        <v>3</v>
      </c>
      <c r="N4173" s="3">
        <v>2</v>
      </c>
      <c r="O4173" s="2" t="s">
        <v>36</v>
      </c>
      <c r="P4173" s="9" t="s">
        <v>8206</v>
      </c>
      <c r="Q4173" s="9" t="s">
        <v>14043</v>
      </c>
      <c r="R4173" s="10">
        <v>43358</v>
      </c>
      <c r="S4173" s="10">
        <v>45585.905868219357</v>
      </c>
      <c r="T4173" s="11">
        <v>8</v>
      </c>
      <c r="U4173" s="51">
        <v>9</v>
      </c>
      <c r="V4173" s="51">
        <v>2018</v>
      </c>
      <c r="W4173" s="52">
        <v>2024</v>
      </c>
    </row>
    <row r="4174" spans="1:23" x14ac:dyDescent="0.3">
      <c r="A4174" s="22">
        <v>4173</v>
      </c>
      <c r="B4174" s="2" t="s">
        <v>8209</v>
      </c>
      <c r="C4174" s="2" t="s">
        <v>118</v>
      </c>
      <c r="D4174" s="2" t="s">
        <v>79</v>
      </c>
      <c r="E4174" s="3">
        <v>1994</v>
      </c>
      <c r="F4174" s="4">
        <v>25836.83</v>
      </c>
      <c r="G4174" s="5">
        <v>69278</v>
      </c>
      <c r="H4174" s="2" t="s">
        <v>28</v>
      </c>
      <c r="I4174" s="2" t="s">
        <v>29</v>
      </c>
      <c r="J4174" s="6">
        <v>3.1</v>
      </c>
      <c r="K4174" s="7">
        <v>288</v>
      </c>
      <c r="L4174" s="8">
        <v>387</v>
      </c>
      <c r="M4174" s="3">
        <v>4</v>
      </c>
      <c r="N4174" s="3">
        <v>4</v>
      </c>
      <c r="O4174" s="2" t="s">
        <v>36</v>
      </c>
      <c r="P4174" s="9" t="s">
        <v>8208</v>
      </c>
      <c r="Q4174" s="9" t="s">
        <v>14044</v>
      </c>
      <c r="R4174" s="10">
        <v>44828</v>
      </c>
      <c r="S4174" s="10">
        <v>45718.500387123138</v>
      </c>
      <c r="T4174" s="11">
        <v>30</v>
      </c>
      <c r="U4174" s="51">
        <v>9</v>
      </c>
      <c r="V4174" s="51">
        <v>2022</v>
      </c>
      <c r="W4174" s="52">
        <v>2025</v>
      </c>
    </row>
    <row r="4175" spans="1:23" x14ac:dyDescent="0.3">
      <c r="A4175" s="22">
        <v>4174</v>
      </c>
      <c r="B4175" s="2" t="s">
        <v>4823</v>
      </c>
      <c r="C4175" s="2" t="s">
        <v>39</v>
      </c>
      <c r="D4175" s="2" t="s">
        <v>92</v>
      </c>
      <c r="E4175" s="3">
        <v>2024</v>
      </c>
      <c r="F4175" s="4">
        <v>53210.23</v>
      </c>
      <c r="G4175" s="5">
        <v>7533</v>
      </c>
      <c r="H4175" s="2" t="s">
        <v>21</v>
      </c>
      <c r="I4175" s="2" t="s">
        <v>22</v>
      </c>
      <c r="J4175" s="6">
        <v>4.9000000000000004</v>
      </c>
      <c r="K4175" s="7">
        <v>123</v>
      </c>
      <c r="L4175" s="8">
        <v>406</v>
      </c>
      <c r="M4175" s="3">
        <v>3</v>
      </c>
      <c r="N4175" s="3">
        <v>5</v>
      </c>
      <c r="O4175" s="2" t="s">
        <v>30</v>
      </c>
      <c r="P4175" s="9" t="s">
        <v>8210</v>
      </c>
      <c r="Q4175" s="9" t="s">
        <v>14045</v>
      </c>
      <c r="R4175" s="10">
        <v>44001</v>
      </c>
      <c r="S4175" s="10">
        <v>45445.863859817677</v>
      </c>
      <c r="T4175" s="11">
        <v>0</v>
      </c>
      <c r="U4175" s="51">
        <v>6</v>
      </c>
      <c r="V4175" s="51">
        <v>2020</v>
      </c>
      <c r="W4175" s="52">
        <v>2024</v>
      </c>
    </row>
    <row r="4176" spans="1:23" x14ac:dyDescent="0.3">
      <c r="A4176" s="22">
        <v>4175</v>
      </c>
      <c r="B4176" s="2" t="s">
        <v>8212</v>
      </c>
      <c r="C4176" s="2" t="s">
        <v>49</v>
      </c>
      <c r="D4176" s="2" t="s">
        <v>79</v>
      </c>
      <c r="E4176" s="3">
        <v>2011</v>
      </c>
      <c r="F4176" s="4">
        <v>35162.949999999997</v>
      </c>
      <c r="G4176" s="5">
        <v>61000</v>
      </c>
      <c r="H4176" s="2" t="s">
        <v>28</v>
      </c>
      <c r="I4176" s="2" t="s">
        <v>22</v>
      </c>
      <c r="J4176" s="6">
        <v>3.6</v>
      </c>
      <c r="K4176" s="7">
        <v>184</v>
      </c>
      <c r="L4176" s="8">
        <v>570</v>
      </c>
      <c r="M4176" s="3">
        <v>4</v>
      </c>
      <c r="N4176" s="3">
        <v>7</v>
      </c>
      <c r="O4176" s="2" t="s">
        <v>65</v>
      </c>
      <c r="P4176" s="9" t="s">
        <v>8211</v>
      </c>
      <c r="Q4176" s="9" t="s">
        <v>14046</v>
      </c>
      <c r="R4176" s="10">
        <v>45388</v>
      </c>
      <c r="S4176" s="10">
        <v>45670.164719989712</v>
      </c>
      <c r="T4176" s="11">
        <v>13</v>
      </c>
      <c r="U4176" s="51">
        <v>4</v>
      </c>
      <c r="V4176" s="51">
        <v>2024</v>
      </c>
      <c r="W4176" s="52">
        <v>2025</v>
      </c>
    </row>
    <row r="4177" spans="1:23" x14ac:dyDescent="0.3">
      <c r="A4177" s="22">
        <v>4176</v>
      </c>
      <c r="B4177" s="2" t="s">
        <v>8214</v>
      </c>
      <c r="C4177" s="2" t="s">
        <v>19</v>
      </c>
      <c r="D4177" s="2" t="s">
        <v>34</v>
      </c>
      <c r="E4177" s="3">
        <v>2013</v>
      </c>
      <c r="F4177" s="4">
        <v>52648.65</v>
      </c>
      <c r="G4177" s="5">
        <v>226087</v>
      </c>
      <c r="H4177" s="2" t="s">
        <v>28</v>
      </c>
      <c r="I4177" s="2" t="s">
        <v>22</v>
      </c>
      <c r="J4177" s="6">
        <v>1.2</v>
      </c>
      <c r="K4177" s="7">
        <v>628</v>
      </c>
      <c r="L4177" s="8">
        <v>611</v>
      </c>
      <c r="M4177" s="3">
        <v>5</v>
      </c>
      <c r="N4177" s="3">
        <v>2</v>
      </c>
      <c r="O4177" s="2" t="s">
        <v>30</v>
      </c>
      <c r="P4177" s="9" t="s">
        <v>8213</v>
      </c>
      <c r="Q4177" s="9" t="s">
        <v>14047</v>
      </c>
      <c r="R4177" s="10">
        <v>42338</v>
      </c>
      <c r="S4177" s="10">
        <v>45423.375362118139</v>
      </c>
      <c r="T4177" s="11">
        <v>11</v>
      </c>
      <c r="U4177" s="51">
        <v>11</v>
      </c>
      <c r="V4177" s="51">
        <v>2015</v>
      </c>
      <c r="W4177" s="52">
        <v>2024</v>
      </c>
    </row>
    <row r="4178" spans="1:23" x14ac:dyDescent="0.3">
      <c r="A4178" s="22">
        <v>4177</v>
      </c>
      <c r="B4178" s="2" t="s">
        <v>8216</v>
      </c>
      <c r="C4178" s="2" t="s">
        <v>26</v>
      </c>
      <c r="D4178" s="2" t="s">
        <v>92</v>
      </c>
      <c r="E4178" s="3">
        <v>1999</v>
      </c>
      <c r="F4178" s="4">
        <v>12815.06</v>
      </c>
      <c r="G4178" s="5">
        <v>167613</v>
      </c>
      <c r="H4178" s="2" t="s">
        <v>28</v>
      </c>
      <c r="I4178" s="2" t="s">
        <v>29</v>
      </c>
      <c r="J4178" s="6">
        <v>5.8</v>
      </c>
      <c r="K4178" s="7">
        <v>675</v>
      </c>
      <c r="L4178" s="8">
        <v>474</v>
      </c>
      <c r="M4178" s="3">
        <v>5</v>
      </c>
      <c r="N4178" s="3">
        <v>7</v>
      </c>
      <c r="O4178" s="2" t="s">
        <v>51</v>
      </c>
      <c r="P4178" s="9" t="s">
        <v>8215</v>
      </c>
      <c r="Q4178" s="9" t="s">
        <v>14048</v>
      </c>
      <c r="R4178" s="10">
        <v>44589</v>
      </c>
      <c r="S4178" s="10">
        <v>45720.690825210761</v>
      </c>
      <c r="T4178" s="11">
        <v>25</v>
      </c>
      <c r="U4178" s="51">
        <v>1</v>
      </c>
      <c r="V4178" s="51">
        <v>2022</v>
      </c>
      <c r="W4178" s="52">
        <v>2025</v>
      </c>
    </row>
    <row r="4179" spans="1:23" x14ac:dyDescent="0.3">
      <c r="A4179" s="22">
        <v>4178</v>
      </c>
      <c r="B4179" s="2" t="s">
        <v>8218</v>
      </c>
      <c r="C4179" s="2" t="s">
        <v>118</v>
      </c>
      <c r="D4179" s="2" t="s">
        <v>64</v>
      </c>
      <c r="E4179" s="3">
        <v>2022</v>
      </c>
      <c r="F4179" s="4">
        <v>13487.03</v>
      </c>
      <c r="G4179" s="5">
        <v>167393</v>
      </c>
      <c r="H4179" s="2" t="s">
        <v>35</v>
      </c>
      <c r="I4179" s="2" t="s">
        <v>29</v>
      </c>
      <c r="J4179" s="6">
        <v>1.6</v>
      </c>
      <c r="K4179" s="7">
        <v>226</v>
      </c>
      <c r="L4179" s="8">
        <v>698</v>
      </c>
      <c r="M4179" s="3">
        <v>5</v>
      </c>
      <c r="N4179" s="3">
        <v>4</v>
      </c>
      <c r="O4179" s="2" t="s">
        <v>36</v>
      </c>
      <c r="P4179" s="9" t="s">
        <v>8217</v>
      </c>
      <c r="Q4179" s="9" t="s">
        <v>14049</v>
      </c>
      <c r="R4179" s="10">
        <v>44309</v>
      </c>
      <c r="S4179" s="10">
        <v>45577.728232692258</v>
      </c>
      <c r="T4179" s="11">
        <v>2</v>
      </c>
      <c r="U4179" s="51">
        <v>4</v>
      </c>
      <c r="V4179" s="51">
        <v>2021</v>
      </c>
      <c r="W4179" s="52">
        <v>2024</v>
      </c>
    </row>
    <row r="4180" spans="1:23" x14ac:dyDescent="0.3">
      <c r="A4180" s="22">
        <v>4179</v>
      </c>
      <c r="B4180" s="2" t="s">
        <v>8220</v>
      </c>
      <c r="C4180" s="2" t="s">
        <v>19</v>
      </c>
      <c r="D4180" s="2" t="s">
        <v>20</v>
      </c>
      <c r="E4180" s="3">
        <v>2023</v>
      </c>
      <c r="F4180" s="4">
        <v>54398.39</v>
      </c>
      <c r="G4180" s="5">
        <v>118240</v>
      </c>
      <c r="H4180" s="2" t="s">
        <v>35</v>
      </c>
      <c r="I4180" s="2" t="s">
        <v>22</v>
      </c>
      <c r="J4180" s="6">
        <v>5.5</v>
      </c>
      <c r="K4180" s="7">
        <v>487</v>
      </c>
      <c r="L4180" s="8">
        <v>180</v>
      </c>
      <c r="M4180" s="3">
        <v>5</v>
      </c>
      <c r="N4180" s="3">
        <v>4</v>
      </c>
      <c r="O4180" s="2" t="s">
        <v>42</v>
      </c>
      <c r="P4180" s="9" t="s">
        <v>8219</v>
      </c>
      <c r="Q4180" s="9" t="s">
        <v>14050</v>
      </c>
      <c r="R4180" s="10">
        <v>44080</v>
      </c>
      <c r="S4180" s="10">
        <v>45313.999486943103</v>
      </c>
      <c r="T4180" s="11">
        <v>1</v>
      </c>
      <c r="U4180" s="51">
        <v>9</v>
      </c>
      <c r="V4180" s="51">
        <v>2020</v>
      </c>
      <c r="W4180" s="52">
        <v>2024</v>
      </c>
    </row>
    <row r="4181" spans="1:23" x14ac:dyDescent="0.3">
      <c r="A4181" s="22">
        <v>4180</v>
      </c>
      <c r="B4181" s="2" t="s">
        <v>14051</v>
      </c>
      <c r="C4181" s="2" t="s">
        <v>19</v>
      </c>
      <c r="D4181" s="2" t="s">
        <v>46</v>
      </c>
      <c r="E4181" s="3">
        <v>2015</v>
      </c>
      <c r="F4181" s="4">
        <v>70800.850000000006</v>
      </c>
      <c r="G4181" s="5">
        <v>257060</v>
      </c>
      <c r="H4181" s="2" t="s">
        <v>35</v>
      </c>
      <c r="I4181" s="2" t="s">
        <v>22</v>
      </c>
      <c r="J4181" s="6">
        <v>1.9</v>
      </c>
      <c r="K4181" s="7">
        <v>414</v>
      </c>
      <c r="L4181" s="8">
        <v>273</v>
      </c>
      <c r="M4181" s="3">
        <v>5</v>
      </c>
      <c r="N4181" s="3">
        <v>4</v>
      </c>
      <c r="O4181" s="2" t="s">
        <v>80</v>
      </c>
      <c r="P4181" s="9" t="s">
        <v>8221</v>
      </c>
      <c r="Q4181" s="9" t="s">
        <v>14052</v>
      </c>
      <c r="R4181" s="10">
        <v>41855</v>
      </c>
      <c r="S4181" s="10">
        <v>45451.851057257161</v>
      </c>
      <c r="T4181" s="11">
        <v>9</v>
      </c>
      <c r="U4181" s="51">
        <v>8</v>
      </c>
      <c r="V4181" s="51">
        <v>2014</v>
      </c>
      <c r="W4181" s="52">
        <v>2024</v>
      </c>
    </row>
    <row r="4182" spans="1:23" x14ac:dyDescent="0.3">
      <c r="A4182" s="22">
        <v>4181</v>
      </c>
      <c r="B4182" s="2" t="s">
        <v>8223</v>
      </c>
      <c r="C4182" s="2" t="s">
        <v>26</v>
      </c>
      <c r="D4182" s="2" t="s">
        <v>92</v>
      </c>
      <c r="E4182" s="3">
        <v>2000</v>
      </c>
      <c r="F4182" s="4">
        <v>34906.910000000003</v>
      </c>
      <c r="G4182" s="5">
        <v>169548</v>
      </c>
      <c r="H4182" s="2" t="s">
        <v>35</v>
      </c>
      <c r="I4182" s="2" t="s">
        <v>22</v>
      </c>
      <c r="J4182" s="6">
        <v>1.5</v>
      </c>
      <c r="K4182" s="7">
        <v>242</v>
      </c>
      <c r="L4182" s="8">
        <v>372</v>
      </c>
      <c r="M4182" s="3">
        <v>4</v>
      </c>
      <c r="N4182" s="3">
        <v>2</v>
      </c>
      <c r="O4182" s="2" t="s">
        <v>80</v>
      </c>
      <c r="P4182" s="9" t="s">
        <v>8222</v>
      </c>
      <c r="Q4182" s="9" t="s">
        <v>14053</v>
      </c>
      <c r="R4182" s="10">
        <v>44930</v>
      </c>
      <c r="S4182" s="10">
        <v>45527.78624429457</v>
      </c>
      <c r="T4182" s="11">
        <v>24</v>
      </c>
      <c r="U4182" s="51">
        <v>1</v>
      </c>
      <c r="V4182" s="51">
        <v>2023</v>
      </c>
      <c r="W4182" s="52">
        <v>2024</v>
      </c>
    </row>
    <row r="4183" spans="1:23" x14ac:dyDescent="0.3">
      <c r="A4183" s="22">
        <v>4182</v>
      </c>
      <c r="B4183" s="2" t="s">
        <v>8225</v>
      </c>
      <c r="C4183" s="2" t="s">
        <v>26</v>
      </c>
      <c r="D4183" s="2" t="s">
        <v>64</v>
      </c>
      <c r="E4183" s="3">
        <v>1996</v>
      </c>
      <c r="F4183" s="4">
        <v>50615.61</v>
      </c>
      <c r="G4183" s="5">
        <v>176237</v>
      </c>
      <c r="H4183" s="2" t="s">
        <v>21</v>
      </c>
      <c r="I4183" s="2" t="s">
        <v>29</v>
      </c>
      <c r="J4183" s="6">
        <v>3</v>
      </c>
      <c r="K4183" s="7">
        <v>677</v>
      </c>
      <c r="L4183" s="8">
        <v>157</v>
      </c>
      <c r="M4183" s="3">
        <v>5</v>
      </c>
      <c r="N4183" s="3">
        <v>5</v>
      </c>
      <c r="O4183" s="2" t="s">
        <v>85</v>
      </c>
      <c r="P4183" s="9" t="s">
        <v>8224</v>
      </c>
      <c r="Q4183" s="9" t="s">
        <v>14054</v>
      </c>
      <c r="R4183" s="10">
        <v>43910</v>
      </c>
      <c r="S4183" s="10">
        <v>45276.616010247773</v>
      </c>
      <c r="T4183" s="11">
        <v>28</v>
      </c>
      <c r="U4183" s="51">
        <v>3</v>
      </c>
      <c r="V4183" s="51">
        <v>2020</v>
      </c>
      <c r="W4183" s="52">
        <v>2023</v>
      </c>
    </row>
    <row r="4184" spans="1:23" x14ac:dyDescent="0.3">
      <c r="A4184" s="22">
        <v>4183</v>
      </c>
      <c r="B4184" s="2" t="s">
        <v>8227</v>
      </c>
      <c r="C4184" s="2" t="s">
        <v>107</v>
      </c>
      <c r="D4184" s="2" t="s">
        <v>34</v>
      </c>
      <c r="E4184" s="3">
        <v>2003</v>
      </c>
      <c r="F4184" s="4">
        <v>45133.27</v>
      </c>
      <c r="G4184" s="5">
        <v>157451</v>
      </c>
      <c r="H4184" s="2" t="s">
        <v>28</v>
      </c>
      <c r="I4184" s="2" t="s">
        <v>22</v>
      </c>
      <c r="J4184" s="6">
        <v>1.1000000000000001</v>
      </c>
      <c r="K4184" s="7">
        <v>144</v>
      </c>
      <c r="L4184" s="8">
        <v>455</v>
      </c>
      <c r="M4184" s="3">
        <v>2</v>
      </c>
      <c r="N4184" s="3">
        <v>4</v>
      </c>
      <c r="O4184" s="2" t="s">
        <v>65</v>
      </c>
      <c r="P4184" s="9" t="s">
        <v>8226</v>
      </c>
      <c r="Q4184" s="9" t="s">
        <v>14055</v>
      </c>
      <c r="R4184" s="10">
        <v>43620</v>
      </c>
      <c r="S4184" s="10">
        <v>45451.558998845489</v>
      </c>
      <c r="T4184" s="11">
        <v>21</v>
      </c>
      <c r="U4184" s="51">
        <v>6</v>
      </c>
      <c r="V4184" s="51">
        <v>2019</v>
      </c>
      <c r="W4184" s="52">
        <v>2024</v>
      </c>
    </row>
    <row r="4185" spans="1:23" x14ac:dyDescent="0.3">
      <c r="A4185" s="22">
        <v>4184</v>
      </c>
      <c r="B4185" s="2" t="s">
        <v>8229</v>
      </c>
      <c r="C4185" s="2" t="s">
        <v>63</v>
      </c>
      <c r="D4185" s="2" t="s">
        <v>40</v>
      </c>
      <c r="E4185" s="3">
        <v>1998</v>
      </c>
      <c r="F4185" s="4">
        <v>60016.24</v>
      </c>
      <c r="G4185" s="5">
        <v>108112</v>
      </c>
      <c r="H4185" s="2" t="s">
        <v>21</v>
      </c>
      <c r="I4185" s="2" t="s">
        <v>29</v>
      </c>
      <c r="J4185" s="6">
        <v>5.5</v>
      </c>
      <c r="K4185" s="7">
        <v>634</v>
      </c>
      <c r="L4185" s="8">
        <v>712</v>
      </c>
      <c r="M4185" s="3">
        <v>4</v>
      </c>
      <c r="N4185" s="3">
        <v>5</v>
      </c>
      <c r="O4185" s="2" t="s">
        <v>36</v>
      </c>
      <c r="P4185" s="9" t="s">
        <v>8228</v>
      </c>
      <c r="Q4185" s="9" t="s">
        <v>14056</v>
      </c>
      <c r="R4185" s="10">
        <v>43309</v>
      </c>
      <c r="S4185" s="10">
        <v>45681.116910427801</v>
      </c>
      <c r="T4185" s="11">
        <v>26</v>
      </c>
      <c r="U4185" s="51">
        <v>7</v>
      </c>
      <c r="V4185" s="51">
        <v>2018</v>
      </c>
      <c r="W4185" s="52">
        <v>2025</v>
      </c>
    </row>
    <row r="4186" spans="1:23" x14ac:dyDescent="0.3">
      <c r="A4186" s="22">
        <v>4185</v>
      </c>
      <c r="B4186" s="2" t="s">
        <v>8231</v>
      </c>
      <c r="C4186" s="2" t="s">
        <v>33</v>
      </c>
      <c r="D4186" s="2" t="s">
        <v>46</v>
      </c>
      <c r="E4186" s="3">
        <v>2013</v>
      </c>
      <c r="F4186" s="4">
        <v>79076.53</v>
      </c>
      <c r="G4186" s="5">
        <v>15773</v>
      </c>
      <c r="H4186" s="2" t="s">
        <v>35</v>
      </c>
      <c r="I4186" s="2" t="s">
        <v>29</v>
      </c>
      <c r="J4186" s="6">
        <v>4</v>
      </c>
      <c r="K4186" s="7">
        <v>168</v>
      </c>
      <c r="L4186" s="8">
        <v>584</v>
      </c>
      <c r="M4186" s="3">
        <v>4</v>
      </c>
      <c r="N4186" s="3">
        <v>2</v>
      </c>
      <c r="O4186" s="2" t="s">
        <v>42</v>
      </c>
      <c r="P4186" s="9" t="s">
        <v>8230</v>
      </c>
      <c r="Q4186" s="9" t="s">
        <v>14057</v>
      </c>
      <c r="R4186" s="10">
        <v>45098</v>
      </c>
      <c r="S4186" s="10">
        <v>45657.022091464001</v>
      </c>
      <c r="T4186" s="11">
        <v>11</v>
      </c>
      <c r="U4186" s="51">
        <v>6</v>
      </c>
      <c r="V4186" s="51">
        <v>2023</v>
      </c>
      <c r="W4186" s="52">
        <v>2024</v>
      </c>
    </row>
    <row r="4187" spans="1:23" x14ac:dyDescent="0.3">
      <c r="A4187" s="22">
        <v>4186</v>
      </c>
      <c r="B4187" s="2" t="s">
        <v>8233</v>
      </c>
      <c r="C4187" s="2" t="s">
        <v>74</v>
      </c>
      <c r="D4187" s="2" t="s">
        <v>40</v>
      </c>
      <c r="E4187" s="3">
        <v>2022</v>
      </c>
      <c r="F4187" s="4">
        <v>49694.17</v>
      </c>
      <c r="G4187" s="5">
        <v>222488</v>
      </c>
      <c r="H4187" s="2" t="s">
        <v>28</v>
      </c>
      <c r="I4187" s="2" t="s">
        <v>22</v>
      </c>
      <c r="J4187" s="6">
        <v>2.4</v>
      </c>
      <c r="K4187" s="7">
        <v>670</v>
      </c>
      <c r="L4187" s="8">
        <v>709</v>
      </c>
      <c r="M4187" s="3">
        <v>5</v>
      </c>
      <c r="N4187" s="3">
        <v>7</v>
      </c>
      <c r="O4187" s="2" t="s">
        <v>80</v>
      </c>
      <c r="P4187" s="9" t="s">
        <v>8232</v>
      </c>
      <c r="Q4187" s="9" t="s">
        <v>14058</v>
      </c>
      <c r="R4187" s="10">
        <v>44909</v>
      </c>
      <c r="S4187" s="10">
        <v>45324.221531351992</v>
      </c>
      <c r="T4187" s="11">
        <v>2</v>
      </c>
      <c r="U4187" s="51">
        <v>12</v>
      </c>
      <c r="V4187" s="51">
        <v>2022</v>
      </c>
      <c r="W4187" s="52">
        <v>2024</v>
      </c>
    </row>
    <row r="4188" spans="1:23" x14ac:dyDescent="0.3">
      <c r="A4188" s="22">
        <v>4187</v>
      </c>
      <c r="B4188" s="2" t="s">
        <v>8235</v>
      </c>
      <c r="C4188" s="2" t="s">
        <v>19</v>
      </c>
      <c r="D4188" s="2" t="s">
        <v>56</v>
      </c>
      <c r="E4188" s="3">
        <v>2012</v>
      </c>
      <c r="F4188" s="4">
        <v>8228.98</v>
      </c>
      <c r="G4188" s="5">
        <v>120825</v>
      </c>
      <c r="H4188" s="2" t="s">
        <v>21</v>
      </c>
      <c r="I4188" s="2" t="s">
        <v>29</v>
      </c>
      <c r="J4188" s="6">
        <v>5.2</v>
      </c>
      <c r="K4188" s="7">
        <v>366</v>
      </c>
      <c r="L4188" s="8">
        <v>386</v>
      </c>
      <c r="M4188" s="3">
        <v>5</v>
      </c>
      <c r="N4188" s="3">
        <v>7</v>
      </c>
      <c r="O4188" s="2" t="s">
        <v>42</v>
      </c>
      <c r="P4188" s="9" t="s">
        <v>8234</v>
      </c>
      <c r="Q4188" s="9" t="s">
        <v>14059</v>
      </c>
      <c r="R4188" s="10">
        <v>42593</v>
      </c>
      <c r="S4188" s="10">
        <v>45403.80744853543</v>
      </c>
      <c r="T4188" s="11">
        <v>12</v>
      </c>
      <c r="U4188" s="51">
        <v>8</v>
      </c>
      <c r="V4188" s="51">
        <v>2016</v>
      </c>
      <c r="W4188" s="52">
        <v>2024</v>
      </c>
    </row>
    <row r="4189" spans="1:23" x14ac:dyDescent="0.3">
      <c r="A4189" s="22">
        <v>4188</v>
      </c>
      <c r="B4189" s="2" t="s">
        <v>8237</v>
      </c>
      <c r="C4189" s="2" t="s">
        <v>45</v>
      </c>
      <c r="D4189" s="2" t="s">
        <v>79</v>
      </c>
      <c r="E4189" s="3">
        <v>2002</v>
      </c>
      <c r="F4189" s="4">
        <v>79791.39</v>
      </c>
      <c r="G4189" s="5">
        <v>112791</v>
      </c>
      <c r="H4189" s="2" t="s">
        <v>35</v>
      </c>
      <c r="I4189" s="2" t="s">
        <v>22</v>
      </c>
      <c r="J4189" s="6">
        <v>1.3</v>
      </c>
      <c r="K4189" s="7">
        <v>419</v>
      </c>
      <c r="L4189" s="8">
        <v>707</v>
      </c>
      <c r="M4189" s="3">
        <v>4</v>
      </c>
      <c r="N4189" s="3">
        <v>2</v>
      </c>
      <c r="O4189" s="2" t="s">
        <v>23</v>
      </c>
      <c r="P4189" s="9" t="s">
        <v>8236</v>
      </c>
      <c r="Q4189" s="9" t="s">
        <v>14060</v>
      </c>
      <c r="R4189" s="10">
        <v>45224</v>
      </c>
      <c r="S4189" s="10">
        <v>45473.901467339187</v>
      </c>
      <c r="T4189" s="11">
        <v>22</v>
      </c>
      <c r="U4189" s="51">
        <v>10</v>
      </c>
      <c r="V4189" s="51">
        <v>2023</v>
      </c>
      <c r="W4189" s="52">
        <v>2024</v>
      </c>
    </row>
    <row r="4190" spans="1:23" x14ac:dyDescent="0.3">
      <c r="A4190" s="22">
        <v>4189</v>
      </c>
      <c r="B4190" s="2" t="s">
        <v>8239</v>
      </c>
      <c r="C4190" s="2" t="s">
        <v>63</v>
      </c>
      <c r="D4190" s="2" t="s">
        <v>56</v>
      </c>
      <c r="E4190" s="3">
        <v>2020</v>
      </c>
      <c r="F4190" s="4">
        <v>34530.239999999998</v>
      </c>
      <c r="G4190" s="5">
        <v>73752</v>
      </c>
      <c r="H4190" s="2" t="s">
        <v>35</v>
      </c>
      <c r="I4190" s="2" t="s">
        <v>22</v>
      </c>
      <c r="J4190" s="6">
        <v>5.2</v>
      </c>
      <c r="K4190" s="7">
        <v>550</v>
      </c>
      <c r="L4190" s="8">
        <v>700</v>
      </c>
      <c r="M4190" s="3">
        <v>4</v>
      </c>
      <c r="N4190" s="3">
        <v>2</v>
      </c>
      <c r="O4190" s="2" t="s">
        <v>51</v>
      </c>
      <c r="P4190" s="9" t="s">
        <v>8238</v>
      </c>
      <c r="Q4190" s="9" t="s">
        <v>14061</v>
      </c>
      <c r="R4190" s="10">
        <v>42580</v>
      </c>
      <c r="S4190" s="10">
        <v>45489.380563158353</v>
      </c>
      <c r="T4190" s="11">
        <v>4</v>
      </c>
      <c r="U4190" s="51">
        <v>7</v>
      </c>
      <c r="V4190" s="51">
        <v>2016</v>
      </c>
      <c r="W4190" s="52">
        <v>2024</v>
      </c>
    </row>
    <row r="4191" spans="1:23" x14ac:dyDescent="0.3">
      <c r="A4191" s="22">
        <v>4190</v>
      </c>
      <c r="B4191" s="2" t="s">
        <v>8241</v>
      </c>
      <c r="C4191" s="2" t="s">
        <v>107</v>
      </c>
      <c r="D4191" s="2" t="s">
        <v>40</v>
      </c>
      <c r="E4191" s="3">
        <v>2012</v>
      </c>
      <c r="F4191" s="4">
        <v>25972.57</v>
      </c>
      <c r="G4191" s="5">
        <v>52318</v>
      </c>
      <c r="H4191" s="2" t="s">
        <v>41</v>
      </c>
      <c r="I4191" s="2" t="s">
        <v>22</v>
      </c>
      <c r="J4191" s="6">
        <v>4.3</v>
      </c>
      <c r="K4191" s="7">
        <v>456</v>
      </c>
      <c r="L4191" s="8">
        <v>739</v>
      </c>
      <c r="M4191" s="3">
        <v>3</v>
      </c>
      <c r="N4191" s="3">
        <v>4</v>
      </c>
      <c r="O4191" s="2" t="s">
        <v>85</v>
      </c>
      <c r="P4191" s="9" t="s">
        <v>8240</v>
      </c>
      <c r="Q4191" s="9" t="s">
        <v>14062</v>
      </c>
      <c r="R4191" s="10">
        <v>42992</v>
      </c>
      <c r="S4191" s="10">
        <v>45443.673421730047</v>
      </c>
      <c r="T4191" s="11">
        <v>12</v>
      </c>
      <c r="U4191" s="51">
        <v>9</v>
      </c>
      <c r="V4191" s="51">
        <v>2017</v>
      </c>
      <c r="W4191" s="52">
        <v>2024</v>
      </c>
    </row>
    <row r="4192" spans="1:23" x14ac:dyDescent="0.3">
      <c r="A4192" s="22">
        <v>4191</v>
      </c>
      <c r="B4192" s="2" t="s">
        <v>8243</v>
      </c>
      <c r="C4192" s="2" t="s">
        <v>49</v>
      </c>
      <c r="D4192" s="2" t="s">
        <v>34</v>
      </c>
      <c r="E4192" s="3">
        <v>1998</v>
      </c>
      <c r="F4192" s="4">
        <v>14921.23</v>
      </c>
      <c r="G4192" s="5">
        <v>146671</v>
      </c>
      <c r="H4192" s="2" t="s">
        <v>41</v>
      </c>
      <c r="I4192" s="2" t="s">
        <v>22</v>
      </c>
      <c r="J4192" s="6">
        <v>2</v>
      </c>
      <c r="K4192" s="7">
        <v>199</v>
      </c>
      <c r="L4192" s="8">
        <v>667</v>
      </c>
      <c r="M4192" s="3">
        <v>2</v>
      </c>
      <c r="N4192" s="3">
        <v>5</v>
      </c>
      <c r="O4192" s="2" t="s">
        <v>51</v>
      </c>
      <c r="P4192" s="9" t="s">
        <v>8242</v>
      </c>
      <c r="Q4192" s="9" t="s">
        <v>14063</v>
      </c>
      <c r="R4192" s="10">
        <v>45430</v>
      </c>
      <c r="S4192" s="10">
        <v>45287.276142274168</v>
      </c>
      <c r="T4192" s="11">
        <v>26</v>
      </c>
      <c r="U4192" s="51">
        <v>5</v>
      </c>
      <c r="V4192" s="51">
        <v>2024</v>
      </c>
      <c r="W4192" s="52">
        <v>2023</v>
      </c>
    </row>
    <row r="4193" spans="1:23" x14ac:dyDescent="0.3">
      <c r="A4193" s="22">
        <v>4192</v>
      </c>
      <c r="B4193" s="2" t="s">
        <v>8245</v>
      </c>
      <c r="C4193" s="2" t="s">
        <v>118</v>
      </c>
      <c r="D4193" s="2" t="s">
        <v>50</v>
      </c>
      <c r="E4193" s="3">
        <v>2003</v>
      </c>
      <c r="F4193" s="4">
        <v>62263.95</v>
      </c>
      <c r="G4193" s="5">
        <v>146267</v>
      </c>
      <c r="H4193" s="2" t="s">
        <v>28</v>
      </c>
      <c r="I4193" s="2" t="s">
        <v>29</v>
      </c>
      <c r="J4193" s="6">
        <v>4.5999999999999996</v>
      </c>
      <c r="K4193" s="7">
        <v>685</v>
      </c>
      <c r="L4193" s="8">
        <v>773</v>
      </c>
      <c r="M4193" s="3">
        <v>2</v>
      </c>
      <c r="N4193" s="3">
        <v>5</v>
      </c>
      <c r="O4193" s="2" t="s">
        <v>23</v>
      </c>
      <c r="P4193" s="9" t="s">
        <v>8244</v>
      </c>
      <c r="Q4193" s="9" t="s">
        <v>14064</v>
      </c>
      <c r="R4193" s="10">
        <v>43337</v>
      </c>
      <c r="S4193" s="10">
        <v>45856.059899025517</v>
      </c>
      <c r="T4193" s="11">
        <v>21</v>
      </c>
      <c r="U4193" s="51">
        <v>8</v>
      </c>
      <c r="V4193" s="51">
        <v>2018</v>
      </c>
      <c r="W4193" s="52">
        <v>2025</v>
      </c>
    </row>
    <row r="4194" spans="1:23" x14ac:dyDescent="0.3">
      <c r="A4194" s="22">
        <v>4193</v>
      </c>
      <c r="B4194" s="2" t="s">
        <v>8247</v>
      </c>
      <c r="C4194" s="2" t="s">
        <v>39</v>
      </c>
      <c r="D4194" s="2" t="s">
        <v>92</v>
      </c>
      <c r="E4194" s="3">
        <v>2018</v>
      </c>
      <c r="F4194" s="4">
        <v>12234.15</v>
      </c>
      <c r="G4194" s="5">
        <v>133122</v>
      </c>
      <c r="H4194" s="2" t="s">
        <v>28</v>
      </c>
      <c r="I4194" s="2" t="s">
        <v>29</v>
      </c>
      <c r="J4194" s="6">
        <v>3.5</v>
      </c>
      <c r="K4194" s="7">
        <v>537</v>
      </c>
      <c r="L4194" s="8">
        <v>543</v>
      </c>
      <c r="M4194" s="3">
        <v>4</v>
      </c>
      <c r="N4194" s="3">
        <v>5</v>
      </c>
      <c r="O4194" s="2" t="s">
        <v>65</v>
      </c>
      <c r="P4194" s="9" t="s">
        <v>8246</v>
      </c>
      <c r="Q4194" s="9" t="s">
        <v>14065</v>
      </c>
      <c r="R4194" s="10">
        <v>44801</v>
      </c>
      <c r="S4194" s="10">
        <v>45514.497586563033</v>
      </c>
      <c r="T4194" s="11">
        <v>6</v>
      </c>
      <c r="U4194" s="51">
        <v>8</v>
      </c>
      <c r="V4194" s="51">
        <v>2022</v>
      </c>
      <c r="W4194" s="52">
        <v>2024</v>
      </c>
    </row>
    <row r="4195" spans="1:23" x14ac:dyDescent="0.3">
      <c r="A4195" s="22">
        <v>4194</v>
      </c>
      <c r="B4195" s="2" t="s">
        <v>8249</v>
      </c>
      <c r="C4195" s="2" t="s">
        <v>49</v>
      </c>
      <c r="D4195" s="2" t="s">
        <v>50</v>
      </c>
      <c r="E4195" s="3">
        <v>2012</v>
      </c>
      <c r="F4195" s="4">
        <v>35347.35</v>
      </c>
      <c r="G4195" s="5">
        <v>59287</v>
      </c>
      <c r="H4195" s="2" t="s">
        <v>41</v>
      </c>
      <c r="I4195" s="2" t="s">
        <v>29</v>
      </c>
      <c r="J4195" s="6">
        <v>2.5</v>
      </c>
      <c r="K4195" s="7">
        <v>676</v>
      </c>
      <c r="L4195" s="8">
        <v>614</v>
      </c>
      <c r="M4195" s="3">
        <v>4</v>
      </c>
      <c r="N4195" s="3">
        <v>4</v>
      </c>
      <c r="O4195" s="2" t="s">
        <v>42</v>
      </c>
      <c r="P4195" s="9" t="s">
        <v>8248</v>
      </c>
      <c r="Q4195" s="9" t="s">
        <v>14066</v>
      </c>
      <c r="R4195" s="10">
        <v>42812</v>
      </c>
      <c r="S4195" s="10">
        <v>45142.999286903098</v>
      </c>
      <c r="T4195" s="11">
        <v>12</v>
      </c>
      <c r="U4195" s="51">
        <v>3</v>
      </c>
      <c r="V4195" s="51">
        <v>2017</v>
      </c>
      <c r="W4195" s="52">
        <v>2023</v>
      </c>
    </row>
    <row r="4196" spans="1:23" x14ac:dyDescent="0.3">
      <c r="A4196" s="22">
        <v>4195</v>
      </c>
      <c r="B4196" s="2" t="s">
        <v>8251</v>
      </c>
      <c r="C4196" s="2" t="s">
        <v>19</v>
      </c>
      <c r="D4196" s="2" t="s">
        <v>40</v>
      </c>
      <c r="E4196" s="3">
        <v>2011</v>
      </c>
      <c r="F4196" s="4">
        <v>69521.820000000007</v>
      </c>
      <c r="G4196" s="5">
        <v>19656</v>
      </c>
      <c r="H4196" s="2" t="s">
        <v>21</v>
      </c>
      <c r="I4196" s="2" t="s">
        <v>29</v>
      </c>
      <c r="J4196" s="6">
        <v>4.5</v>
      </c>
      <c r="K4196" s="7">
        <v>407</v>
      </c>
      <c r="L4196" s="8">
        <v>508</v>
      </c>
      <c r="M4196" s="3">
        <v>5</v>
      </c>
      <c r="N4196" s="3">
        <v>5</v>
      </c>
      <c r="O4196" s="2" t="s">
        <v>42</v>
      </c>
      <c r="P4196" s="9" t="s">
        <v>8250</v>
      </c>
      <c r="Q4196" s="9" t="s">
        <v>14067</v>
      </c>
      <c r="R4196" s="10">
        <v>42636</v>
      </c>
      <c r="S4196" s="10">
        <v>45554.947676581032</v>
      </c>
      <c r="T4196" s="11">
        <v>13</v>
      </c>
      <c r="U4196" s="51">
        <v>9</v>
      </c>
      <c r="V4196" s="51">
        <v>2016</v>
      </c>
      <c r="W4196" s="52">
        <v>2024</v>
      </c>
    </row>
    <row r="4197" spans="1:23" x14ac:dyDescent="0.3">
      <c r="A4197" s="22">
        <v>4196</v>
      </c>
      <c r="B4197" s="2" t="s">
        <v>8253</v>
      </c>
      <c r="C4197" s="2" t="s">
        <v>33</v>
      </c>
      <c r="D4197" s="2" t="s">
        <v>56</v>
      </c>
      <c r="E4197" s="3">
        <v>2010</v>
      </c>
      <c r="F4197" s="4">
        <v>72002.52</v>
      </c>
      <c r="G4197" s="5">
        <v>217737</v>
      </c>
      <c r="H4197" s="2" t="s">
        <v>35</v>
      </c>
      <c r="I4197" s="2" t="s">
        <v>22</v>
      </c>
      <c r="J4197" s="6">
        <v>2.6</v>
      </c>
      <c r="K4197" s="7">
        <v>228</v>
      </c>
      <c r="L4197" s="8">
        <v>348</v>
      </c>
      <c r="M4197" s="3">
        <v>3</v>
      </c>
      <c r="N4197" s="3">
        <v>2</v>
      </c>
      <c r="O4197" s="2" t="s">
        <v>30</v>
      </c>
      <c r="P4197" s="9" t="s">
        <v>8252</v>
      </c>
      <c r="Q4197" s="9" t="s">
        <v>14068</v>
      </c>
      <c r="R4197" s="10">
        <v>44489</v>
      </c>
      <c r="S4197" s="10">
        <v>45323.637414528617</v>
      </c>
      <c r="T4197" s="11">
        <v>14</v>
      </c>
      <c r="U4197" s="51">
        <v>10</v>
      </c>
      <c r="V4197" s="51">
        <v>2021</v>
      </c>
      <c r="W4197" s="52">
        <v>2024</v>
      </c>
    </row>
    <row r="4198" spans="1:23" x14ac:dyDescent="0.3">
      <c r="A4198" s="22">
        <v>4197</v>
      </c>
      <c r="B4198" s="2" t="s">
        <v>8255</v>
      </c>
      <c r="C4198" s="2" t="s">
        <v>39</v>
      </c>
      <c r="D4198" s="2" t="s">
        <v>92</v>
      </c>
      <c r="E4198" s="3">
        <v>2013</v>
      </c>
      <c r="F4198" s="4">
        <v>74035.12</v>
      </c>
      <c r="G4198" s="5">
        <v>185539</v>
      </c>
      <c r="H4198" s="2" t="s">
        <v>21</v>
      </c>
      <c r="I4198" s="2" t="s">
        <v>22</v>
      </c>
      <c r="J4198" s="6">
        <v>4.0999999999999996</v>
      </c>
      <c r="K4198" s="7">
        <v>90</v>
      </c>
      <c r="L4198" s="8">
        <v>524</v>
      </c>
      <c r="M4198" s="3">
        <v>3</v>
      </c>
      <c r="N4198" s="3">
        <v>2</v>
      </c>
      <c r="O4198" s="2" t="s">
        <v>42</v>
      </c>
      <c r="P4198" s="9" t="s">
        <v>8254</v>
      </c>
      <c r="Q4198" s="9" t="s">
        <v>14069</v>
      </c>
      <c r="R4198" s="10">
        <v>45159</v>
      </c>
      <c r="S4198" s="10">
        <v>45770.194725990907</v>
      </c>
      <c r="T4198" s="11">
        <v>11</v>
      </c>
      <c r="U4198" s="51">
        <v>8</v>
      </c>
      <c r="V4198" s="51">
        <v>2023</v>
      </c>
      <c r="W4198" s="52">
        <v>2025</v>
      </c>
    </row>
    <row r="4199" spans="1:23" x14ac:dyDescent="0.3">
      <c r="A4199" s="22">
        <v>4198</v>
      </c>
      <c r="B4199" s="2" t="s">
        <v>8257</v>
      </c>
      <c r="C4199" s="2" t="s">
        <v>49</v>
      </c>
      <c r="D4199" s="2" t="s">
        <v>34</v>
      </c>
      <c r="E4199" s="3">
        <v>2016</v>
      </c>
      <c r="F4199" s="4">
        <v>19771.82</v>
      </c>
      <c r="G4199" s="5">
        <v>278536</v>
      </c>
      <c r="H4199" s="2" t="s">
        <v>28</v>
      </c>
      <c r="I4199" s="2" t="s">
        <v>29</v>
      </c>
      <c r="J4199" s="6">
        <v>2.4</v>
      </c>
      <c r="K4199" s="7">
        <v>116</v>
      </c>
      <c r="L4199" s="8">
        <v>252</v>
      </c>
      <c r="M4199" s="3">
        <v>2</v>
      </c>
      <c r="N4199" s="3">
        <v>7</v>
      </c>
      <c r="O4199" s="2" t="s">
        <v>80</v>
      </c>
      <c r="P4199" s="9" t="s">
        <v>8256</v>
      </c>
      <c r="Q4199" s="9" t="s">
        <v>14070</v>
      </c>
      <c r="R4199" s="10">
        <v>42744</v>
      </c>
      <c r="S4199" s="10">
        <v>45259.092505546832</v>
      </c>
      <c r="T4199" s="11">
        <v>8</v>
      </c>
      <c r="U4199" s="51">
        <v>1</v>
      </c>
      <c r="V4199" s="51">
        <v>2017</v>
      </c>
      <c r="W4199" s="52">
        <v>2023</v>
      </c>
    </row>
    <row r="4200" spans="1:23" x14ac:dyDescent="0.3">
      <c r="A4200" s="22">
        <v>4199</v>
      </c>
      <c r="B4200" s="2" t="s">
        <v>8259</v>
      </c>
      <c r="C4200" s="2" t="s">
        <v>118</v>
      </c>
      <c r="D4200" s="2" t="s">
        <v>79</v>
      </c>
      <c r="E4200" s="3">
        <v>2012</v>
      </c>
      <c r="F4200" s="4">
        <v>70020.72</v>
      </c>
      <c r="G4200" s="5">
        <v>17090</v>
      </c>
      <c r="H4200" s="2" t="s">
        <v>28</v>
      </c>
      <c r="I4200" s="2" t="s">
        <v>29</v>
      </c>
      <c r="J4200" s="6">
        <v>5.5</v>
      </c>
      <c r="K4200" s="7">
        <v>643</v>
      </c>
      <c r="L4200" s="8">
        <v>677</v>
      </c>
      <c r="M4200" s="3">
        <v>4</v>
      </c>
      <c r="N4200" s="3">
        <v>5</v>
      </c>
      <c r="O4200" s="2" t="s">
        <v>80</v>
      </c>
      <c r="P4200" s="9" t="s">
        <v>8258</v>
      </c>
      <c r="Q4200" s="9" t="s">
        <v>14071</v>
      </c>
      <c r="R4200" s="10">
        <v>44885</v>
      </c>
      <c r="S4200" s="10">
        <v>45693.967480541833</v>
      </c>
      <c r="T4200" s="11">
        <v>12</v>
      </c>
      <c r="U4200" s="51">
        <v>11</v>
      </c>
      <c r="V4200" s="51">
        <v>2022</v>
      </c>
      <c r="W4200" s="52">
        <v>2025</v>
      </c>
    </row>
    <row r="4201" spans="1:23" x14ac:dyDescent="0.3">
      <c r="A4201" s="22">
        <v>4200</v>
      </c>
      <c r="B4201" s="2" t="s">
        <v>8261</v>
      </c>
      <c r="C4201" s="2" t="s">
        <v>63</v>
      </c>
      <c r="D4201" s="2" t="s">
        <v>64</v>
      </c>
      <c r="E4201" s="3">
        <v>2014</v>
      </c>
      <c r="F4201" s="4">
        <v>7577.94</v>
      </c>
      <c r="G4201" s="5">
        <v>215809</v>
      </c>
      <c r="H4201" s="2" t="s">
        <v>35</v>
      </c>
      <c r="I4201" s="2" t="s">
        <v>29</v>
      </c>
      <c r="J4201" s="6">
        <v>2.2999999999999998</v>
      </c>
      <c r="K4201" s="7">
        <v>328</v>
      </c>
      <c r="L4201" s="8">
        <v>567</v>
      </c>
      <c r="M4201" s="3">
        <v>5</v>
      </c>
      <c r="N4201" s="3">
        <v>2</v>
      </c>
      <c r="O4201" s="2" t="s">
        <v>65</v>
      </c>
      <c r="P4201" s="9" t="s">
        <v>8260</v>
      </c>
      <c r="Q4201" s="9" t="s">
        <v>14072</v>
      </c>
      <c r="R4201" s="10">
        <v>42478</v>
      </c>
      <c r="S4201" s="10">
        <v>45830.796846415004</v>
      </c>
      <c r="T4201" s="11">
        <v>10</v>
      </c>
      <c r="U4201" s="51">
        <v>4</v>
      </c>
      <c r="V4201" s="51">
        <v>2016</v>
      </c>
      <c r="W4201" s="52">
        <v>2025</v>
      </c>
    </row>
    <row r="4202" spans="1:23" x14ac:dyDescent="0.3">
      <c r="A4202" s="22">
        <v>4201</v>
      </c>
      <c r="B4202" s="2" t="s">
        <v>8263</v>
      </c>
      <c r="C4202" s="2" t="s">
        <v>63</v>
      </c>
      <c r="D4202" s="2" t="s">
        <v>46</v>
      </c>
      <c r="E4202" s="3">
        <v>2009</v>
      </c>
      <c r="F4202" s="4">
        <v>13631.3</v>
      </c>
      <c r="G4202" s="5">
        <v>163558</v>
      </c>
      <c r="H4202" s="2" t="s">
        <v>35</v>
      </c>
      <c r="I4202" s="2" t="s">
        <v>29</v>
      </c>
      <c r="J4202" s="6">
        <v>3.1</v>
      </c>
      <c r="K4202" s="7">
        <v>564</v>
      </c>
      <c r="L4202" s="8">
        <v>192</v>
      </c>
      <c r="M4202" s="3">
        <v>4</v>
      </c>
      <c r="N4202" s="3">
        <v>5</v>
      </c>
      <c r="O4202" s="2" t="s">
        <v>36</v>
      </c>
      <c r="P4202" s="9" t="s">
        <v>8262</v>
      </c>
      <c r="Q4202" s="9" t="s">
        <v>14073</v>
      </c>
      <c r="R4202" s="10">
        <v>43943</v>
      </c>
      <c r="S4202" s="10">
        <v>45564.731633372387</v>
      </c>
      <c r="T4202" s="11">
        <v>15</v>
      </c>
      <c r="U4202" s="51">
        <v>4</v>
      </c>
      <c r="V4202" s="51">
        <v>2020</v>
      </c>
      <c r="W4202" s="52">
        <v>2024</v>
      </c>
    </row>
    <row r="4203" spans="1:23" x14ac:dyDescent="0.3">
      <c r="A4203" s="22">
        <v>4202</v>
      </c>
      <c r="B4203" s="2" t="s">
        <v>8265</v>
      </c>
      <c r="C4203" s="2" t="s">
        <v>19</v>
      </c>
      <c r="D4203" s="2" t="s">
        <v>20</v>
      </c>
      <c r="E4203" s="3">
        <v>2006</v>
      </c>
      <c r="F4203" s="4">
        <v>59193.39</v>
      </c>
      <c r="G4203" s="5">
        <v>262811</v>
      </c>
      <c r="H4203" s="2" t="s">
        <v>28</v>
      </c>
      <c r="I4203" s="2" t="s">
        <v>22</v>
      </c>
      <c r="J4203" s="6">
        <v>2.6</v>
      </c>
      <c r="K4203" s="7">
        <v>450</v>
      </c>
      <c r="L4203" s="8">
        <v>346</v>
      </c>
      <c r="M4203" s="3">
        <v>3</v>
      </c>
      <c r="N4203" s="3">
        <v>4</v>
      </c>
      <c r="O4203" s="2" t="s">
        <v>42</v>
      </c>
      <c r="P4203" s="9" t="s">
        <v>8264</v>
      </c>
      <c r="Q4203" s="9" t="s">
        <v>14074</v>
      </c>
      <c r="R4203" s="10">
        <v>44158</v>
      </c>
      <c r="S4203" s="10">
        <v>45626.940075060731</v>
      </c>
      <c r="T4203" s="11">
        <v>18</v>
      </c>
      <c r="U4203" s="51">
        <v>11</v>
      </c>
      <c r="V4203" s="51">
        <v>2020</v>
      </c>
      <c r="W4203" s="52">
        <v>2024</v>
      </c>
    </row>
    <row r="4204" spans="1:23" x14ac:dyDescent="0.3">
      <c r="A4204" s="22">
        <v>4203</v>
      </c>
      <c r="B4204" s="2" t="s">
        <v>8267</v>
      </c>
      <c r="C4204" s="2" t="s">
        <v>74</v>
      </c>
      <c r="D4204" s="2" t="s">
        <v>50</v>
      </c>
      <c r="E4204" s="3">
        <v>2019</v>
      </c>
      <c r="F4204" s="4">
        <v>26335.119999999999</v>
      </c>
      <c r="G4204" s="5">
        <v>53843</v>
      </c>
      <c r="H4204" s="2" t="s">
        <v>21</v>
      </c>
      <c r="I4204" s="2" t="s">
        <v>22</v>
      </c>
      <c r="J4204" s="6">
        <v>1.2</v>
      </c>
      <c r="K4204" s="7">
        <v>528</v>
      </c>
      <c r="L4204" s="8">
        <v>521</v>
      </c>
      <c r="M4204" s="3">
        <v>2</v>
      </c>
      <c r="N4204" s="3">
        <v>7</v>
      </c>
      <c r="O4204" s="2" t="s">
        <v>42</v>
      </c>
      <c r="P4204" s="9" t="s">
        <v>8266</v>
      </c>
      <c r="Q4204" s="9" t="s">
        <v>14075</v>
      </c>
      <c r="R4204" s="10">
        <v>45401</v>
      </c>
      <c r="S4204" s="10">
        <v>45505.589805006712</v>
      </c>
      <c r="T4204" s="11">
        <v>5</v>
      </c>
      <c r="U4204" s="51">
        <v>4</v>
      </c>
      <c r="V4204" s="51">
        <v>2024</v>
      </c>
      <c r="W4204" s="52">
        <v>2024</v>
      </c>
    </row>
    <row r="4205" spans="1:23" x14ac:dyDescent="0.3">
      <c r="A4205" s="22">
        <v>4204</v>
      </c>
      <c r="B4205" s="2" t="s">
        <v>8269</v>
      </c>
      <c r="C4205" s="2" t="s">
        <v>74</v>
      </c>
      <c r="D4205" s="2" t="s">
        <v>34</v>
      </c>
      <c r="E4205" s="3">
        <v>2020</v>
      </c>
      <c r="F4205" s="4">
        <v>70087.45</v>
      </c>
      <c r="G4205" s="5">
        <v>58705</v>
      </c>
      <c r="H4205" s="2" t="s">
        <v>35</v>
      </c>
      <c r="I4205" s="2" t="s">
        <v>29</v>
      </c>
      <c r="J4205" s="6">
        <v>1.1000000000000001</v>
      </c>
      <c r="K4205" s="7">
        <v>175</v>
      </c>
      <c r="L4205" s="8">
        <v>160</v>
      </c>
      <c r="M4205" s="3">
        <v>4</v>
      </c>
      <c r="N4205" s="3">
        <v>4</v>
      </c>
      <c r="O4205" s="2" t="s">
        <v>30</v>
      </c>
      <c r="P4205" s="9" t="s">
        <v>8268</v>
      </c>
      <c r="Q4205" s="9" t="s">
        <v>14076</v>
      </c>
      <c r="R4205" s="10">
        <v>45319</v>
      </c>
      <c r="S4205" s="10">
        <v>45846.71402985169</v>
      </c>
      <c r="T4205" s="11">
        <v>4</v>
      </c>
      <c r="U4205" s="51">
        <v>1</v>
      </c>
      <c r="V4205" s="51">
        <v>2024</v>
      </c>
      <c r="W4205" s="52">
        <v>2025</v>
      </c>
    </row>
    <row r="4206" spans="1:23" x14ac:dyDescent="0.3">
      <c r="A4206" s="22">
        <v>4205</v>
      </c>
      <c r="B4206" s="2" t="s">
        <v>8271</v>
      </c>
      <c r="C4206" s="2" t="s">
        <v>63</v>
      </c>
      <c r="D4206" s="2" t="s">
        <v>56</v>
      </c>
      <c r="E4206" s="3">
        <v>2023</v>
      </c>
      <c r="F4206" s="4">
        <v>40075.22</v>
      </c>
      <c r="G4206" s="5">
        <v>165444</v>
      </c>
      <c r="H4206" s="2" t="s">
        <v>41</v>
      </c>
      <c r="I4206" s="2" t="s">
        <v>22</v>
      </c>
      <c r="J4206" s="6">
        <v>3.8</v>
      </c>
      <c r="K4206" s="7">
        <v>405</v>
      </c>
      <c r="L4206" s="8">
        <v>638</v>
      </c>
      <c r="M4206" s="3">
        <v>2</v>
      </c>
      <c r="N4206" s="3">
        <v>4</v>
      </c>
      <c r="O4206" s="2" t="s">
        <v>80</v>
      </c>
      <c r="P4206" s="9" t="s">
        <v>8270</v>
      </c>
      <c r="Q4206" s="9" t="s">
        <v>14077</v>
      </c>
      <c r="R4206" s="10">
        <v>42163</v>
      </c>
      <c r="S4206" s="10">
        <v>45516.541995444801</v>
      </c>
      <c r="T4206" s="11">
        <v>1</v>
      </c>
      <c r="U4206" s="51">
        <v>6</v>
      </c>
      <c r="V4206" s="51">
        <v>2015</v>
      </c>
      <c r="W4206" s="52">
        <v>2024</v>
      </c>
    </row>
    <row r="4207" spans="1:23" x14ac:dyDescent="0.3">
      <c r="A4207" s="22">
        <v>4206</v>
      </c>
      <c r="B4207" s="2" t="s">
        <v>8273</v>
      </c>
      <c r="C4207" s="2" t="s">
        <v>118</v>
      </c>
      <c r="D4207" s="2" t="s">
        <v>27</v>
      </c>
      <c r="E4207" s="3">
        <v>2014</v>
      </c>
      <c r="F4207" s="4">
        <v>28519.71</v>
      </c>
      <c r="G4207" s="5">
        <v>178217</v>
      </c>
      <c r="H4207" s="2" t="s">
        <v>21</v>
      </c>
      <c r="I4207" s="2" t="s">
        <v>22</v>
      </c>
      <c r="J4207" s="6">
        <v>5.0999999999999996</v>
      </c>
      <c r="K4207" s="7">
        <v>257</v>
      </c>
      <c r="L4207" s="8">
        <v>472</v>
      </c>
      <c r="M4207" s="3">
        <v>4</v>
      </c>
      <c r="N4207" s="3">
        <v>7</v>
      </c>
      <c r="O4207" s="2" t="s">
        <v>23</v>
      </c>
      <c r="P4207" s="9" t="s">
        <v>8272</v>
      </c>
      <c r="Q4207" s="9" t="s">
        <v>14078</v>
      </c>
      <c r="R4207" s="10">
        <v>43096</v>
      </c>
      <c r="S4207" s="10">
        <v>45647.238134672647</v>
      </c>
      <c r="T4207" s="11">
        <v>10</v>
      </c>
      <c r="U4207" s="51">
        <v>12</v>
      </c>
      <c r="V4207" s="51">
        <v>2017</v>
      </c>
      <c r="W4207" s="52">
        <v>2024</v>
      </c>
    </row>
    <row r="4208" spans="1:23" x14ac:dyDescent="0.3">
      <c r="A4208" s="22">
        <v>4207</v>
      </c>
      <c r="B4208" s="2" t="s">
        <v>8275</v>
      </c>
      <c r="C4208" s="2" t="s">
        <v>49</v>
      </c>
      <c r="D4208" s="2" t="s">
        <v>20</v>
      </c>
      <c r="E4208" s="3">
        <v>2006</v>
      </c>
      <c r="F4208" s="4">
        <v>24408.81</v>
      </c>
      <c r="G4208" s="5">
        <v>105025</v>
      </c>
      <c r="H4208" s="2" t="s">
        <v>41</v>
      </c>
      <c r="I4208" s="2" t="s">
        <v>29</v>
      </c>
      <c r="J4208" s="6">
        <v>3.1</v>
      </c>
      <c r="K4208" s="7">
        <v>414</v>
      </c>
      <c r="L4208" s="8">
        <v>795</v>
      </c>
      <c r="M4208" s="3">
        <v>4</v>
      </c>
      <c r="N4208" s="3">
        <v>4</v>
      </c>
      <c r="O4208" s="2" t="s">
        <v>65</v>
      </c>
      <c r="P4208" s="9" t="s">
        <v>8274</v>
      </c>
      <c r="Q4208" s="9" t="s">
        <v>14079</v>
      </c>
      <c r="R4208" s="10">
        <v>43572</v>
      </c>
      <c r="S4208" s="10">
        <v>45186.515990243759</v>
      </c>
      <c r="T4208" s="11">
        <v>18</v>
      </c>
      <c r="U4208" s="51">
        <v>4</v>
      </c>
      <c r="V4208" s="51">
        <v>2019</v>
      </c>
      <c r="W4208" s="52">
        <v>2023</v>
      </c>
    </row>
    <row r="4209" spans="1:23" x14ac:dyDescent="0.3">
      <c r="A4209" s="22">
        <v>4208</v>
      </c>
      <c r="B4209" s="2" t="s">
        <v>8277</v>
      </c>
      <c r="C4209" s="2" t="s">
        <v>74</v>
      </c>
      <c r="D4209" s="2" t="s">
        <v>56</v>
      </c>
      <c r="E4209" s="3">
        <v>1997</v>
      </c>
      <c r="F4209" s="4">
        <v>30066.89</v>
      </c>
      <c r="G4209" s="5">
        <v>131746</v>
      </c>
      <c r="H4209" s="2" t="s">
        <v>28</v>
      </c>
      <c r="I4209" s="2" t="s">
        <v>22</v>
      </c>
      <c r="J4209" s="6">
        <v>4.2</v>
      </c>
      <c r="K4209" s="7">
        <v>469</v>
      </c>
      <c r="L4209" s="8">
        <v>797</v>
      </c>
      <c r="M4209" s="3">
        <v>4</v>
      </c>
      <c r="N4209" s="3">
        <v>7</v>
      </c>
      <c r="O4209" s="2" t="s">
        <v>30</v>
      </c>
      <c r="P4209" s="9" t="s">
        <v>8276</v>
      </c>
      <c r="Q4209" s="9" t="s">
        <v>14080</v>
      </c>
      <c r="R4209" s="10">
        <v>44901</v>
      </c>
      <c r="S4209" s="10">
        <v>45410.378762798267</v>
      </c>
      <c r="T4209" s="11">
        <v>27</v>
      </c>
      <c r="U4209" s="51">
        <v>12</v>
      </c>
      <c r="V4209" s="51">
        <v>2022</v>
      </c>
      <c r="W4209" s="52">
        <v>2024</v>
      </c>
    </row>
    <row r="4210" spans="1:23" x14ac:dyDescent="0.3">
      <c r="A4210" s="22">
        <v>4209</v>
      </c>
      <c r="B4210" s="2" t="s">
        <v>8279</v>
      </c>
      <c r="C4210" s="2" t="s">
        <v>33</v>
      </c>
      <c r="D4210" s="2" t="s">
        <v>34</v>
      </c>
      <c r="E4210" s="3">
        <v>2003</v>
      </c>
      <c r="F4210" s="4">
        <v>65662.880000000005</v>
      </c>
      <c r="G4210" s="5">
        <v>136503</v>
      </c>
      <c r="H4210" s="2" t="s">
        <v>28</v>
      </c>
      <c r="I4210" s="2" t="s">
        <v>29</v>
      </c>
      <c r="J4210" s="6">
        <v>3.1</v>
      </c>
      <c r="K4210" s="7">
        <v>679</v>
      </c>
      <c r="L4210" s="8">
        <v>347</v>
      </c>
      <c r="M4210" s="3">
        <v>3</v>
      </c>
      <c r="N4210" s="3">
        <v>4</v>
      </c>
      <c r="O4210" s="2" t="s">
        <v>30</v>
      </c>
      <c r="P4210" s="9" t="s">
        <v>8278</v>
      </c>
      <c r="Q4210" s="9" t="s">
        <v>14081</v>
      </c>
      <c r="R4210" s="10">
        <v>42402</v>
      </c>
      <c r="S4210" s="10">
        <v>45764.353557757269</v>
      </c>
      <c r="T4210" s="11">
        <v>21</v>
      </c>
      <c r="U4210" s="51">
        <v>2</v>
      </c>
      <c r="V4210" s="51">
        <v>2016</v>
      </c>
      <c r="W4210" s="52">
        <v>2025</v>
      </c>
    </row>
    <row r="4211" spans="1:23" x14ac:dyDescent="0.3">
      <c r="A4211" s="22">
        <v>4210</v>
      </c>
      <c r="B4211" s="2" t="s">
        <v>8281</v>
      </c>
      <c r="C4211" s="2" t="s">
        <v>49</v>
      </c>
      <c r="D4211" s="2" t="s">
        <v>20</v>
      </c>
      <c r="E4211" s="3">
        <v>2003</v>
      </c>
      <c r="F4211" s="4">
        <v>79606.259999999995</v>
      </c>
      <c r="G4211" s="5">
        <v>241049</v>
      </c>
      <c r="H4211" s="2" t="s">
        <v>28</v>
      </c>
      <c r="I4211" s="2" t="s">
        <v>22</v>
      </c>
      <c r="J4211" s="6">
        <v>1.1000000000000001</v>
      </c>
      <c r="K4211" s="7">
        <v>507</v>
      </c>
      <c r="L4211" s="8">
        <v>300</v>
      </c>
      <c r="M4211" s="3">
        <v>3</v>
      </c>
      <c r="N4211" s="3">
        <v>2</v>
      </c>
      <c r="O4211" s="2" t="s">
        <v>65</v>
      </c>
      <c r="P4211" s="9" t="s">
        <v>8280</v>
      </c>
      <c r="Q4211" s="9" t="s">
        <v>14082</v>
      </c>
      <c r="R4211" s="10">
        <v>44702</v>
      </c>
      <c r="S4211" s="10">
        <v>45771.216930431809</v>
      </c>
      <c r="T4211" s="11">
        <v>21</v>
      </c>
      <c r="U4211" s="51">
        <v>5</v>
      </c>
      <c r="V4211" s="51">
        <v>2022</v>
      </c>
      <c r="W4211" s="52">
        <v>2025</v>
      </c>
    </row>
    <row r="4212" spans="1:23" x14ac:dyDescent="0.3">
      <c r="A4212" s="22">
        <v>4211</v>
      </c>
      <c r="B4212" s="2" t="s">
        <v>8283</v>
      </c>
      <c r="C4212" s="2" t="s">
        <v>26</v>
      </c>
      <c r="D4212" s="2" t="s">
        <v>56</v>
      </c>
      <c r="E4212" s="3">
        <v>2015</v>
      </c>
      <c r="F4212" s="4">
        <v>6504.1</v>
      </c>
      <c r="G4212" s="5">
        <v>54470</v>
      </c>
      <c r="H4212" s="2" t="s">
        <v>41</v>
      </c>
      <c r="I4212" s="2" t="s">
        <v>29</v>
      </c>
      <c r="J4212" s="6">
        <v>5.6</v>
      </c>
      <c r="K4212" s="7">
        <v>73</v>
      </c>
      <c r="L4212" s="8">
        <v>537</v>
      </c>
      <c r="M4212" s="3">
        <v>4</v>
      </c>
      <c r="N4212" s="3">
        <v>2</v>
      </c>
      <c r="O4212" s="2" t="s">
        <v>42</v>
      </c>
      <c r="P4212" s="9" t="s">
        <v>8282</v>
      </c>
      <c r="Q4212" s="9" t="s">
        <v>14083</v>
      </c>
      <c r="R4212" s="10">
        <v>43586</v>
      </c>
      <c r="S4212" s="10">
        <v>45719.81464997572</v>
      </c>
      <c r="T4212" s="11">
        <v>9</v>
      </c>
      <c r="U4212" s="51">
        <v>5</v>
      </c>
      <c r="V4212" s="51">
        <v>2019</v>
      </c>
      <c r="W4212" s="52">
        <v>2025</v>
      </c>
    </row>
    <row r="4213" spans="1:23" x14ac:dyDescent="0.3">
      <c r="A4213" s="22">
        <v>4212</v>
      </c>
      <c r="B4213" s="2" t="s">
        <v>8285</v>
      </c>
      <c r="C4213" s="2" t="s">
        <v>118</v>
      </c>
      <c r="D4213" s="2" t="s">
        <v>56</v>
      </c>
      <c r="E4213" s="3">
        <v>2012</v>
      </c>
      <c r="F4213" s="4">
        <v>53428.43</v>
      </c>
      <c r="G4213" s="5">
        <v>230329</v>
      </c>
      <c r="H4213" s="2" t="s">
        <v>21</v>
      </c>
      <c r="I4213" s="2" t="s">
        <v>22</v>
      </c>
      <c r="J4213" s="6">
        <v>6</v>
      </c>
      <c r="K4213" s="7">
        <v>205</v>
      </c>
      <c r="L4213" s="8">
        <v>187</v>
      </c>
      <c r="M4213" s="3">
        <v>4</v>
      </c>
      <c r="N4213" s="3">
        <v>7</v>
      </c>
      <c r="O4213" s="2" t="s">
        <v>51</v>
      </c>
      <c r="P4213" s="9" t="s">
        <v>8284</v>
      </c>
      <c r="Q4213" s="9" t="s">
        <v>14084</v>
      </c>
      <c r="R4213" s="10">
        <v>42226</v>
      </c>
      <c r="S4213" s="10">
        <v>45365.985884222559</v>
      </c>
      <c r="T4213" s="11">
        <v>12</v>
      </c>
      <c r="U4213" s="51">
        <v>8</v>
      </c>
      <c r="V4213" s="51">
        <v>2015</v>
      </c>
      <c r="W4213" s="52">
        <v>2024</v>
      </c>
    </row>
    <row r="4214" spans="1:23" x14ac:dyDescent="0.3">
      <c r="A4214" s="22">
        <v>4213</v>
      </c>
      <c r="B4214" s="2" t="s">
        <v>8287</v>
      </c>
      <c r="C4214" s="2" t="s">
        <v>19</v>
      </c>
      <c r="D4214" s="2" t="s">
        <v>64</v>
      </c>
      <c r="E4214" s="3">
        <v>2011</v>
      </c>
      <c r="F4214" s="4">
        <v>14521.99</v>
      </c>
      <c r="G4214" s="5">
        <v>212027</v>
      </c>
      <c r="H4214" s="2" t="s">
        <v>21</v>
      </c>
      <c r="I4214" s="2" t="s">
        <v>22</v>
      </c>
      <c r="J4214" s="6">
        <v>1.8</v>
      </c>
      <c r="K4214" s="7">
        <v>539</v>
      </c>
      <c r="L4214" s="8">
        <v>735</v>
      </c>
      <c r="M4214" s="3">
        <v>2</v>
      </c>
      <c r="N4214" s="3">
        <v>5</v>
      </c>
      <c r="O4214" s="2" t="s">
        <v>85</v>
      </c>
      <c r="P4214" s="9" t="s">
        <v>8286</v>
      </c>
      <c r="Q4214" s="9" t="s">
        <v>14085</v>
      </c>
      <c r="R4214" s="10">
        <v>43177</v>
      </c>
      <c r="S4214" s="10">
        <v>45295.015690183747</v>
      </c>
      <c r="T4214" s="11">
        <v>13</v>
      </c>
      <c r="U4214" s="51">
        <v>3</v>
      </c>
      <c r="V4214" s="51">
        <v>2018</v>
      </c>
      <c r="W4214" s="52">
        <v>2024</v>
      </c>
    </row>
    <row r="4215" spans="1:23" x14ac:dyDescent="0.3">
      <c r="A4215" s="22">
        <v>4214</v>
      </c>
      <c r="B4215" s="2" t="s">
        <v>8289</v>
      </c>
      <c r="C4215" s="2" t="s">
        <v>26</v>
      </c>
      <c r="D4215" s="2" t="s">
        <v>92</v>
      </c>
      <c r="E4215" s="3">
        <v>2008</v>
      </c>
      <c r="F4215" s="4">
        <v>21434.639999999999</v>
      </c>
      <c r="G4215" s="5">
        <v>21570</v>
      </c>
      <c r="H4215" s="2" t="s">
        <v>41</v>
      </c>
      <c r="I4215" s="2" t="s">
        <v>22</v>
      </c>
      <c r="J4215" s="6">
        <v>4.0999999999999996</v>
      </c>
      <c r="K4215" s="7">
        <v>142</v>
      </c>
      <c r="L4215" s="8">
        <v>725</v>
      </c>
      <c r="M4215" s="3">
        <v>2</v>
      </c>
      <c r="N4215" s="3">
        <v>7</v>
      </c>
      <c r="O4215" s="2" t="s">
        <v>80</v>
      </c>
      <c r="P4215" s="9" t="s">
        <v>8288</v>
      </c>
      <c r="Q4215" s="9" t="s">
        <v>14086</v>
      </c>
      <c r="R4215" s="10">
        <v>42944</v>
      </c>
      <c r="S4215" s="10">
        <v>45668.704427931298</v>
      </c>
      <c r="T4215" s="11">
        <v>16</v>
      </c>
      <c r="U4215" s="51">
        <v>7</v>
      </c>
      <c r="V4215" s="51">
        <v>2017</v>
      </c>
      <c r="W4215" s="52">
        <v>2025</v>
      </c>
    </row>
    <row r="4216" spans="1:23" x14ac:dyDescent="0.3">
      <c r="A4216" s="22">
        <v>4215</v>
      </c>
      <c r="B4216" s="2" t="s">
        <v>8291</v>
      </c>
      <c r="C4216" s="2" t="s">
        <v>118</v>
      </c>
      <c r="D4216" s="2" t="s">
        <v>40</v>
      </c>
      <c r="E4216" s="3">
        <v>1996</v>
      </c>
      <c r="F4216" s="4">
        <v>20211.46</v>
      </c>
      <c r="G4216" s="5">
        <v>25885</v>
      </c>
      <c r="H4216" s="2" t="s">
        <v>41</v>
      </c>
      <c r="I4216" s="2" t="s">
        <v>29</v>
      </c>
      <c r="J4216" s="6">
        <v>1.9</v>
      </c>
      <c r="K4216" s="7">
        <v>180</v>
      </c>
      <c r="L4216" s="8">
        <v>541</v>
      </c>
      <c r="M4216" s="3">
        <v>4</v>
      </c>
      <c r="N4216" s="3">
        <v>7</v>
      </c>
      <c r="O4216" s="2" t="s">
        <v>85</v>
      </c>
      <c r="P4216" s="9" t="s">
        <v>8290</v>
      </c>
      <c r="Q4216" s="9" t="s">
        <v>14087</v>
      </c>
      <c r="R4216" s="10">
        <v>44919</v>
      </c>
      <c r="S4216" s="10">
        <v>45641.396966439002</v>
      </c>
      <c r="T4216" s="11">
        <v>28</v>
      </c>
      <c r="U4216" s="51">
        <v>12</v>
      </c>
      <c r="V4216" s="51">
        <v>2022</v>
      </c>
      <c r="W4216" s="52">
        <v>2024</v>
      </c>
    </row>
    <row r="4217" spans="1:23" x14ac:dyDescent="0.3">
      <c r="A4217" s="22">
        <v>4216</v>
      </c>
      <c r="B4217" s="2" t="s">
        <v>8293</v>
      </c>
      <c r="C4217" s="2" t="s">
        <v>19</v>
      </c>
      <c r="D4217" s="2" t="s">
        <v>92</v>
      </c>
      <c r="E4217" s="3">
        <v>1991</v>
      </c>
      <c r="F4217" s="4">
        <v>78441.89</v>
      </c>
      <c r="G4217" s="5">
        <v>220171</v>
      </c>
      <c r="H4217" s="2" t="s">
        <v>41</v>
      </c>
      <c r="I4217" s="2" t="s">
        <v>29</v>
      </c>
      <c r="J4217" s="6">
        <v>3.9</v>
      </c>
      <c r="K4217" s="7">
        <v>279</v>
      </c>
      <c r="L4217" s="8">
        <v>412</v>
      </c>
      <c r="M4217" s="3">
        <v>3</v>
      </c>
      <c r="N4217" s="3">
        <v>7</v>
      </c>
      <c r="O4217" s="2" t="s">
        <v>36</v>
      </c>
      <c r="P4217" s="9" t="s">
        <v>8292</v>
      </c>
      <c r="Q4217" s="9" t="s">
        <v>14088</v>
      </c>
      <c r="R4217" s="10">
        <v>44194</v>
      </c>
      <c r="S4217" s="10">
        <v>45842.041095264773</v>
      </c>
      <c r="T4217" s="11">
        <v>33</v>
      </c>
      <c r="U4217" s="51">
        <v>12</v>
      </c>
      <c r="V4217" s="51">
        <v>2020</v>
      </c>
      <c r="W4217" s="52">
        <v>2025</v>
      </c>
    </row>
    <row r="4218" spans="1:23" x14ac:dyDescent="0.3">
      <c r="A4218" s="22">
        <v>4217</v>
      </c>
      <c r="B4218" s="2" t="s">
        <v>2093</v>
      </c>
      <c r="C4218" s="2" t="s">
        <v>49</v>
      </c>
      <c r="D4218" s="2" t="s">
        <v>79</v>
      </c>
      <c r="E4218" s="3">
        <v>2023</v>
      </c>
      <c r="F4218" s="4">
        <v>16838.07</v>
      </c>
      <c r="G4218" s="5">
        <v>128881</v>
      </c>
      <c r="H4218" s="2" t="s">
        <v>21</v>
      </c>
      <c r="I4218" s="2" t="s">
        <v>29</v>
      </c>
      <c r="J4218" s="6">
        <v>4.4000000000000004</v>
      </c>
      <c r="K4218" s="7">
        <v>380</v>
      </c>
      <c r="L4218" s="8">
        <v>603</v>
      </c>
      <c r="M4218" s="3">
        <v>3</v>
      </c>
      <c r="N4218" s="3">
        <v>7</v>
      </c>
      <c r="O4218" s="2" t="s">
        <v>23</v>
      </c>
      <c r="P4218" s="9" t="s">
        <v>8294</v>
      </c>
      <c r="Q4218" s="9" t="s">
        <v>14089</v>
      </c>
      <c r="R4218" s="10">
        <v>44946</v>
      </c>
      <c r="S4218" s="10">
        <v>45563.709428931506</v>
      </c>
      <c r="T4218" s="11">
        <v>1</v>
      </c>
      <c r="U4218" s="51">
        <v>1</v>
      </c>
      <c r="V4218" s="51">
        <v>2023</v>
      </c>
      <c r="W4218" s="52">
        <v>2024</v>
      </c>
    </row>
    <row r="4219" spans="1:23" x14ac:dyDescent="0.3">
      <c r="A4219" s="22">
        <v>4218</v>
      </c>
      <c r="B4219" s="2" t="s">
        <v>8296</v>
      </c>
      <c r="C4219" s="2" t="s">
        <v>33</v>
      </c>
      <c r="D4219" s="2" t="s">
        <v>40</v>
      </c>
      <c r="E4219" s="3">
        <v>2019</v>
      </c>
      <c r="F4219" s="4">
        <v>27093.59</v>
      </c>
      <c r="G4219" s="5">
        <v>161151</v>
      </c>
      <c r="H4219" s="2" t="s">
        <v>21</v>
      </c>
      <c r="I4219" s="2" t="s">
        <v>22</v>
      </c>
      <c r="J4219" s="6">
        <v>2.9</v>
      </c>
      <c r="K4219" s="7">
        <v>194</v>
      </c>
      <c r="L4219" s="8">
        <v>257</v>
      </c>
      <c r="M4219" s="3">
        <v>3</v>
      </c>
      <c r="N4219" s="3">
        <v>4</v>
      </c>
      <c r="O4219" s="2" t="s">
        <v>80</v>
      </c>
      <c r="P4219" s="9" t="s">
        <v>8295</v>
      </c>
      <c r="Q4219" s="9" t="s">
        <v>14090</v>
      </c>
      <c r="R4219" s="10">
        <v>43855</v>
      </c>
      <c r="S4219" s="10">
        <v>45422.937274500611</v>
      </c>
      <c r="T4219" s="11">
        <v>5</v>
      </c>
      <c r="U4219" s="51">
        <v>1</v>
      </c>
      <c r="V4219" s="51">
        <v>2020</v>
      </c>
      <c r="W4219" s="52">
        <v>2024</v>
      </c>
    </row>
    <row r="4220" spans="1:23" x14ac:dyDescent="0.3">
      <c r="A4220" s="22">
        <v>4219</v>
      </c>
      <c r="B4220" s="2" t="s">
        <v>8298</v>
      </c>
      <c r="C4220" s="2" t="s">
        <v>33</v>
      </c>
      <c r="D4220" s="2" t="s">
        <v>20</v>
      </c>
      <c r="E4220" s="3">
        <v>2008</v>
      </c>
      <c r="F4220" s="4">
        <v>47155.23</v>
      </c>
      <c r="G4220" s="5">
        <v>151006</v>
      </c>
      <c r="H4220" s="2" t="s">
        <v>41</v>
      </c>
      <c r="I4220" s="2" t="s">
        <v>22</v>
      </c>
      <c r="J4220" s="6">
        <v>3.7</v>
      </c>
      <c r="K4220" s="7">
        <v>556</v>
      </c>
      <c r="L4220" s="8">
        <v>653</v>
      </c>
      <c r="M4220" s="3">
        <v>2</v>
      </c>
      <c r="N4220" s="3">
        <v>7</v>
      </c>
      <c r="O4220" s="2" t="s">
        <v>23</v>
      </c>
      <c r="P4220" s="9" t="s">
        <v>8297</v>
      </c>
      <c r="Q4220" s="9" t="s">
        <v>14091</v>
      </c>
      <c r="R4220" s="10">
        <v>43884</v>
      </c>
      <c r="S4220" s="10">
        <v>45855.329752996317</v>
      </c>
      <c r="T4220" s="11">
        <v>16</v>
      </c>
      <c r="U4220" s="51">
        <v>2</v>
      </c>
      <c r="V4220" s="51">
        <v>2020</v>
      </c>
      <c r="W4220" s="52">
        <v>2025</v>
      </c>
    </row>
    <row r="4221" spans="1:23" x14ac:dyDescent="0.3">
      <c r="A4221" s="22">
        <v>4220</v>
      </c>
      <c r="B4221" s="2" t="s">
        <v>8300</v>
      </c>
      <c r="C4221" s="2" t="s">
        <v>74</v>
      </c>
      <c r="D4221" s="2" t="s">
        <v>27</v>
      </c>
      <c r="E4221" s="3">
        <v>1997</v>
      </c>
      <c r="F4221" s="4">
        <v>15233.91</v>
      </c>
      <c r="G4221" s="5">
        <v>262555</v>
      </c>
      <c r="H4221" s="2" t="s">
        <v>41</v>
      </c>
      <c r="I4221" s="2" t="s">
        <v>29</v>
      </c>
      <c r="J4221" s="6">
        <v>2.5</v>
      </c>
      <c r="K4221" s="7">
        <v>524</v>
      </c>
      <c r="L4221" s="8">
        <v>770</v>
      </c>
      <c r="M4221" s="3">
        <v>4</v>
      </c>
      <c r="N4221" s="3">
        <v>7</v>
      </c>
      <c r="O4221" s="2" t="s">
        <v>42</v>
      </c>
      <c r="P4221" s="9" t="s">
        <v>8299</v>
      </c>
      <c r="Q4221" s="9" t="s">
        <v>14092</v>
      </c>
      <c r="R4221" s="10">
        <v>43607</v>
      </c>
      <c r="S4221" s="10">
        <v>45767.712229491619</v>
      </c>
      <c r="T4221" s="11">
        <v>27</v>
      </c>
      <c r="U4221" s="51">
        <v>5</v>
      </c>
      <c r="V4221" s="51">
        <v>2019</v>
      </c>
      <c r="W4221" s="52">
        <v>2025</v>
      </c>
    </row>
    <row r="4222" spans="1:23" x14ac:dyDescent="0.3">
      <c r="A4222" s="22">
        <v>4221</v>
      </c>
      <c r="B4222" s="2" t="s">
        <v>8302</v>
      </c>
      <c r="C4222" s="2" t="s">
        <v>107</v>
      </c>
      <c r="D4222" s="2" t="s">
        <v>27</v>
      </c>
      <c r="E4222" s="3">
        <v>1995</v>
      </c>
      <c r="F4222" s="4">
        <v>39436.71</v>
      </c>
      <c r="G4222" s="5">
        <v>120188</v>
      </c>
      <c r="H4222" s="2" t="s">
        <v>41</v>
      </c>
      <c r="I4222" s="2" t="s">
        <v>22</v>
      </c>
      <c r="J4222" s="6">
        <v>2.7</v>
      </c>
      <c r="K4222" s="7">
        <v>378</v>
      </c>
      <c r="L4222" s="8">
        <v>213</v>
      </c>
      <c r="M4222" s="3">
        <v>3</v>
      </c>
      <c r="N4222" s="3">
        <v>2</v>
      </c>
      <c r="O4222" s="2" t="s">
        <v>65</v>
      </c>
      <c r="P4222" s="9" t="s">
        <v>8301</v>
      </c>
      <c r="Q4222" s="9" t="s">
        <v>10312</v>
      </c>
      <c r="R4222" s="10">
        <v>44750</v>
      </c>
      <c r="S4222" s="10">
        <v>45478.720431131936</v>
      </c>
      <c r="T4222" s="11">
        <v>29</v>
      </c>
      <c r="U4222" s="51">
        <v>7</v>
      </c>
      <c r="V4222" s="51">
        <v>2022</v>
      </c>
      <c r="W4222" s="52">
        <v>2024</v>
      </c>
    </row>
    <row r="4223" spans="1:23" x14ac:dyDescent="0.3">
      <c r="A4223" s="22">
        <v>4222</v>
      </c>
      <c r="B4223" s="2" t="s">
        <v>8304</v>
      </c>
      <c r="C4223" s="2" t="s">
        <v>107</v>
      </c>
      <c r="D4223" s="2" t="s">
        <v>92</v>
      </c>
      <c r="E4223" s="3">
        <v>2003</v>
      </c>
      <c r="F4223" s="4">
        <v>49092.67</v>
      </c>
      <c r="G4223" s="5">
        <v>108047</v>
      </c>
      <c r="H4223" s="2" t="s">
        <v>21</v>
      </c>
      <c r="I4223" s="2" t="s">
        <v>22</v>
      </c>
      <c r="J4223" s="6">
        <v>4</v>
      </c>
      <c r="K4223" s="7">
        <v>508</v>
      </c>
      <c r="L4223" s="8">
        <v>249</v>
      </c>
      <c r="M4223" s="3">
        <v>2</v>
      </c>
      <c r="N4223" s="3">
        <v>2</v>
      </c>
      <c r="O4223" s="2" t="s">
        <v>65</v>
      </c>
      <c r="P4223" s="9" t="s">
        <v>8303</v>
      </c>
      <c r="Q4223" s="9" t="s">
        <v>14093</v>
      </c>
      <c r="R4223" s="10">
        <v>42922</v>
      </c>
      <c r="S4223" s="10">
        <v>45327.726232292167</v>
      </c>
      <c r="T4223" s="11">
        <v>21</v>
      </c>
      <c r="U4223" s="51">
        <v>7</v>
      </c>
      <c r="V4223" s="51">
        <v>2017</v>
      </c>
      <c r="W4223" s="52">
        <v>2024</v>
      </c>
    </row>
    <row r="4224" spans="1:23" x14ac:dyDescent="0.3">
      <c r="A4224" s="22">
        <v>4223</v>
      </c>
      <c r="B4224" s="2" t="s">
        <v>8306</v>
      </c>
      <c r="C4224" s="2" t="s">
        <v>19</v>
      </c>
      <c r="D4224" s="2" t="s">
        <v>34</v>
      </c>
      <c r="E4224" s="3">
        <v>1992</v>
      </c>
      <c r="F4224" s="4">
        <v>72295.94</v>
      </c>
      <c r="G4224" s="5">
        <v>286597</v>
      </c>
      <c r="H4224" s="2" t="s">
        <v>28</v>
      </c>
      <c r="I4224" s="2" t="s">
        <v>29</v>
      </c>
      <c r="J4224" s="6">
        <v>3</v>
      </c>
      <c r="K4224" s="7">
        <v>560</v>
      </c>
      <c r="L4224" s="8">
        <v>489</v>
      </c>
      <c r="M4224" s="3">
        <v>4</v>
      </c>
      <c r="N4224" s="3">
        <v>2</v>
      </c>
      <c r="O4224" s="2" t="s">
        <v>36</v>
      </c>
      <c r="P4224" s="9" t="s">
        <v>8305</v>
      </c>
      <c r="Q4224" s="9" t="s">
        <v>14094</v>
      </c>
      <c r="R4224" s="10">
        <v>44526</v>
      </c>
      <c r="S4224" s="10">
        <v>45178.4843839225</v>
      </c>
      <c r="T4224" s="11">
        <v>32</v>
      </c>
      <c r="U4224" s="51">
        <v>11</v>
      </c>
      <c r="V4224" s="51">
        <v>2021</v>
      </c>
      <c r="W4224" s="52">
        <v>2023</v>
      </c>
    </row>
    <row r="4225" spans="1:23" x14ac:dyDescent="0.3">
      <c r="A4225" s="22">
        <v>4224</v>
      </c>
      <c r="B4225" s="2" t="s">
        <v>8308</v>
      </c>
      <c r="C4225" s="2" t="s">
        <v>118</v>
      </c>
      <c r="D4225" s="2" t="s">
        <v>40</v>
      </c>
      <c r="E4225" s="3">
        <v>1991</v>
      </c>
      <c r="F4225" s="4">
        <v>35581.14</v>
      </c>
      <c r="G4225" s="5">
        <v>185515</v>
      </c>
      <c r="H4225" s="2" t="s">
        <v>35</v>
      </c>
      <c r="I4225" s="2" t="s">
        <v>29</v>
      </c>
      <c r="J4225" s="6">
        <v>4.4000000000000004</v>
      </c>
      <c r="K4225" s="7">
        <v>257</v>
      </c>
      <c r="L4225" s="8">
        <v>162</v>
      </c>
      <c r="M4225" s="3">
        <v>3</v>
      </c>
      <c r="N4225" s="3">
        <v>5</v>
      </c>
      <c r="O4225" s="2" t="s">
        <v>36</v>
      </c>
      <c r="P4225" s="9" t="s">
        <v>8307</v>
      </c>
      <c r="Q4225" s="9" t="s">
        <v>14095</v>
      </c>
      <c r="R4225" s="10">
        <v>45199</v>
      </c>
      <c r="S4225" s="10">
        <v>45368.176322310173</v>
      </c>
      <c r="T4225" s="11">
        <v>33</v>
      </c>
      <c r="U4225" s="51">
        <v>9</v>
      </c>
      <c r="V4225" s="51">
        <v>2023</v>
      </c>
      <c r="W4225" s="52">
        <v>2024</v>
      </c>
    </row>
    <row r="4226" spans="1:23" x14ac:dyDescent="0.3">
      <c r="A4226" s="22">
        <v>4225</v>
      </c>
      <c r="B4226" s="2" t="s">
        <v>8310</v>
      </c>
      <c r="C4226" s="2" t="s">
        <v>118</v>
      </c>
      <c r="D4226" s="2" t="s">
        <v>46</v>
      </c>
      <c r="E4226" s="3">
        <v>2021</v>
      </c>
      <c r="F4226" s="4">
        <v>68455.850000000006</v>
      </c>
      <c r="G4226" s="5">
        <v>148483</v>
      </c>
      <c r="H4226" s="2" t="s">
        <v>21</v>
      </c>
      <c r="I4226" s="2" t="s">
        <v>29</v>
      </c>
      <c r="J4226" s="6">
        <v>4.2</v>
      </c>
      <c r="K4226" s="7">
        <v>639</v>
      </c>
      <c r="L4226" s="8">
        <v>273</v>
      </c>
      <c r="M4226" s="3">
        <v>2</v>
      </c>
      <c r="N4226" s="3">
        <v>4</v>
      </c>
      <c r="O4226" s="2" t="s">
        <v>42</v>
      </c>
      <c r="P4226" s="9" t="s">
        <v>8309</v>
      </c>
      <c r="Q4226" s="9" t="s">
        <v>14096</v>
      </c>
      <c r="R4226" s="10">
        <v>44871</v>
      </c>
      <c r="S4226" s="10">
        <v>45673.961479341582</v>
      </c>
      <c r="T4226" s="11">
        <v>3</v>
      </c>
      <c r="U4226" s="51">
        <v>11</v>
      </c>
      <c r="V4226" s="51">
        <v>2022</v>
      </c>
      <c r="W4226" s="52">
        <v>2025</v>
      </c>
    </row>
    <row r="4227" spans="1:23" x14ac:dyDescent="0.3">
      <c r="A4227" s="22">
        <v>4226</v>
      </c>
      <c r="B4227" s="2" t="s">
        <v>8312</v>
      </c>
      <c r="C4227" s="2" t="s">
        <v>19</v>
      </c>
      <c r="D4227" s="2" t="s">
        <v>50</v>
      </c>
      <c r="E4227" s="3">
        <v>2004</v>
      </c>
      <c r="F4227" s="4">
        <v>62219.6</v>
      </c>
      <c r="G4227" s="5">
        <v>53316</v>
      </c>
      <c r="H4227" s="2" t="s">
        <v>35</v>
      </c>
      <c r="I4227" s="2" t="s">
        <v>22</v>
      </c>
      <c r="J4227" s="6">
        <v>5.7</v>
      </c>
      <c r="K4227" s="7">
        <v>136</v>
      </c>
      <c r="L4227" s="8">
        <v>510</v>
      </c>
      <c r="M4227" s="3">
        <v>3</v>
      </c>
      <c r="N4227" s="3">
        <v>2</v>
      </c>
      <c r="O4227" s="2" t="s">
        <v>36</v>
      </c>
      <c r="P4227" s="9" t="s">
        <v>8311</v>
      </c>
      <c r="Q4227" s="9" t="s">
        <v>14097</v>
      </c>
      <c r="R4227" s="10">
        <v>44901</v>
      </c>
      <c r="S4227" s="10">
        <v>45432.575202086133</v>
      </c>
      <c r="T4227" s="11">
        <v>20</v>
      </c>
      <c r="U4227" s="51">
        <v>12</v>
      </c>
      <c r="V4227" s="51">
        <v>2022</v>
      </c>
      <c r="W4227" s="52">
        <v>2024</v>
      </c>
    </row>
    <row r="4228" spans="1:23" x14ac:dyDescent="0.3">
      <c r="A4228" s="22">
        <v>4227</v>
      </c>
      <c r="B4228" s="2" t="s">
        <v>8314</v>
      </c>
      <c r="C4228" s="2" t="s">
        <v>39</v>
      </c>
      <c r="D4228" s="2" t="s">
        <v>20</v>
      </c>
      <c r="E4228" s="3">
        <v>2006</v>
      </c>
      <c r="F4228" s="4">
        <v>49327.71</v>
      </c>
      <c r="G4228" s="5">
        <v>99129</v>
      </c>
      <c r="H4228" s="2" t="s">
        <v>28</v>
      </c>
      <c r="I4228" s="2" t="s">
        <v>22</v>
      </c>
      <c r="J4228" s="6">
        <v>4.5</v>
      </c>
      <c r="K4228" s="7">
        <v>549</v>
      </c>
      <c r="L4228" s="8">
        <v>586</v>
      </c>
      <c r="M4228" s="3">
        <v>3</v>
      </c>
      <c r="N4228" s="3">
        <v>7</v>
      </c>
      <c r="O4228" s="2" t="s">
        <v>85</v>
      </c>
      <c r="P4228" s="9" t="s">
        <v>8313</v>
      </c>
      <c r="Q4228" s="9" t="s">
        <v>14098</v>
      </c>
      <c r="R4228" s="10">
        <v>43115</v>
      </c>
      <c r="S4228" s="10">
        <v>45455.793845814893</v>
      </c>
      <c r="T4228" s="11">
        <v>18</v>
      </c>
      <c r="U4228" s="51">
        <v>1</v>
      </c>
      <c r="V4228" s="51">
        <v>2018</v>
      </c>
      <c r="W4228" s="52">
        <v>2024</v>
      </c>
    </row>
    <row r="4229" spans="1:23" x14ac:dyDescent="0.3">
      <c r="A4229" s="22">
        <v>4228</v>
      </c>
      <c r="B4229" s="2" t="s">
        <v>8316</v>
      </c>
      <c r="C4229" s="2" t="s">
        <v>74</v>
      </c>
      <c r="D4229" s="2" t="s">
        <v>27</v>
      </c>
      <c r="E4229" s="3">
        <v>2000</v>
      </c>
      <c r="F4229" s="4">
        <v>32024.84</v>
      </c>
      <c r="G4229" s="5">
        <v>165436</v>
      </c>
      <c r="H4229" s="2" t="s">
        <v>28</v>
      </c>
      <c r="I4229" s="2" t="s">
        <v>29</v>
      </c>
      <c r="J4229" s="6">
        <v>2.5</v>
      </c>
      <c r="K4229" s="7">
        <v>266</v>
      </c>
      <c r="L4229" s="8">
        <v>685</v>
      </c>
      <c r="M4229" s="3">
        <v>4</v>
      </c>
      <c r="N4229" s="3">
        <v>4</v>
      </c>
      <c r="O4229" s="2" t="s">
        <v>51</v>
      </c>
      <c r="P4229" s="9" t="s">
        <v>8315</v>
      </c>
      <c r="Q4229" s="9" t="s">
        <v>14099</v>
      </c>
      <c r="R4229" s="10">
        <v>43197</v>
      </c>
      <c r="S4229" s="10">
        <v>45376.0618994256</v>
      </c>
      <c r="T4229" s="11">
        <v>24</v>
      </c>
      <c r="U4229" s="51">
        <v>4</v>
      </c>
      <c r="V4229" s="51">
        <v>2018</v>
      </c>
      <c r="W4229" s="52">
        <v>2024</v>
      </c>
    </row>
    <row r="4230" spans="1:23" x14ac:dyDescent="0.3">
      <c r="A4230" s="22">
        <v>4229</v>
      </c>
      <c r="B4230" s="2" t="s">
        <v>8318</v>
      </c>
      <c r="C4230" s="2" t="s">
        <v>26</v>
      </c>
      <c r="D4230" s="2" t="s">
        <v>40</v>
      </c>
      <c r="E4230" s="3">
        <v>2003</v>
      </c>
      <c r="F4230" s="4">
        <v>14878.95</v>
      </c>
      <c r="G4230" s="5">
        <v>231268</v>
      </c>
      <c r="H4230" s="2" t="s">
        <v>21</v>
      </c>
      <c r="I4230" s="2" t="s">
        <v>29</v>
      </c>
      <c r="J4230" s="6">
        <v>2</v>
      </c>
      <c r="K4230" s="7">
        <v>613</v>
      </c>
      <c r="L4230" s="8">
        <v>423</v>
      </c>
      <c r="M4230" s="3">
        <v>5</v>
      </c>
      <c r="N4230" s="3">
        <v>2</v>
      </c>
      <c r="O4230" s="2" t="s">
        <v>36</v>
      </c>
      <c r="P4230" s="9" t="s">
        <v>8317</v>
      </c>
      <c r="Q4230" s="9" t="s">
        <v>14100</v>
      </c>
      <c r="R4230" s="10">
        <v>43277</v>
      </c>
      <c r="S4230" s="10">
        <v>45169.72263157204</v>
      </c>
      <c r="T4230" s="11">
        <v>21</v>
      </c>
      <c r="U4230" s="51">
        <v>6</v>
      </c>
      <c r="V4230" s="51">
        <v>2018</v>
      </c>
      <c r="W4230" s="52">
        <v>2023</v>
      </c>
    </row>
    <row r="4231" spans="1:23" x14ac:dyDescent="0.3">
      <c r="A4231" s="22">
        <v>4230</v>
      </c>
      <c r="B4231" s="2" t="s">
        <v>8320</v>
      </c>
      <c r="C4231" s="2" t="s">
        <v>19</v>
      </c>
      <c r="D4231" s="2" t="s">
        <v>79</v>
      </c>
      <c r="E4231" s="3">
        <v>2008</v>
      </c>
      <c r="F4231" s="4">
        <v>22106.27</v>
      </c>
      <c r="G4231" s="5">
        <v>201999</v>
      </c>
      <c r="H4231" s="2" t="s">
        <v>28</v>
      </c>
      <c r="I4231" s="2" t="s">
        <v>22</v>
      </c>
      <c r="J4231" s="6">
        <v>5.5</v>
      </c>
      <c r="K4231" s="7">
        <v>219</v>
      </c>
      <c r="L4231" s="8">
        <v>754</v>
      </c>
      <c r="M4231" s="3">
        <v>4</v>
      </c>
      <c r="N4231" s="3">
        <v>2</v>
      </c>
      <c r="O4231" s="2" t="s">
        <v>36</v>
      </c>
      <c r="P4231" s="9" t="s">
        <v>8319</v>
      </c>
      <c r="Q4231" s="9" t="s">
        <v>14101</v>
      </c>
      <c r="R4231" s="10">
        <v>43458</v>
      </c>
      <c r="S4231" s="10">
        <v>45776.766040253773</v>
      </c>
      <c r="T4231" s="11">
        <v>16</v>
      </c>
      <c r="U4231" s="51">
        <v>12</v>
      </c>
      <c r="V4231" s="51">
        <v>2018</v>
      </c>
      <c r="W4231" s="52">
        <v>2025</v>
      </c>
    </row>
    <row r="4232" spans="1:23" x14ac:dyDescent="0.3">
      <c r="A4232" s="22">
        <v>4231</v>
      </c>
      <c r="B4232" s="2" t="s">
        <v>8322</v>
      </c>
      <c r="C4232" s="2" t="s">
        <v>26</v>
      </c>
      <c r="D4232" s="2" t="s">
        <v>34</v>
      </c>
      <c r="E4232" s="3">
        <v>2024</v>
      </c>
      <c r="F4232" s="4">
        <v>14699.04</v>
      </c>
      <c r="G4232" s="5">
        <v>105132</v>
      </c>
      <c r="H4232" s="2" t="s">
        <v>41</v>
      </c>
      <c r="I4232" s="2" t="s">
        <v>22</v>
      </c>
      <c r="J4232" s="6">
        <v>1.3</v>
      </c>
      <c r="K4232" s="7">
        <v>419</v>
      </c>
      <c r="L4232" s="8">
        <v>682</v>
      </c>
      <c r="M4232" s="3">
        <v>3</v>
      </c>
      <c r="N4232" s="3">
        <v>7</v>
      </c>
      <c r="O4232" s="2" t="s">
        <v>51</v>
      </c>
      <c r="P4232" s="9" t="s">
        <v>8321</v>
      </c>
      <c r="Q4232" s="9" t="s">
        <v>14102</v>
      </c>
      <c r="R4232" s="10">
        <v>43528</v>
      </c>
      <c r="S4232" s="10">
        <v>45429.50858876347</v>
      </c>
      <c r="T4232" s="11">
        <v>0</v>
      </c>
      <c r="U4232" s="51">
        <v>3</v>
      </c>
      <c r="V4232" s="51">
        <v>2019</v>
      </c>
      <c r="W4232" s="52">
        <v>2024</v>
      </c>
    </row>
    <row r="4233" spans="1:23" x14ac:dyDescent="0.3">
      <c r="A4233" s="22">
        <v>4232</v>
      </c>
      <c r="B4233" s="2" t="s">
        <v>8324</v>
      </c>
      <c r="C4233" s="2" t="s">
        <v>45</v>
      </c>
      <c r="D4233" s="2" t="s">
        <v>27</v>
      </c>
      <c r="E4233" s="3">
        <v>2024</v>
      </c>
      <c r="F4233" s="4">
        <v>66934.36</v>
      </c>
      <c r="G4233" s="5">
        <v>179860</v>
      </c>
      <c r="H4233" s="2" t="s">
        <v>21</v>
      </c>
      <c r="I4233" s="2" t="s">
        <v>29</v>
      </c>
      <c r="J4233" s="6">
        <v>5.5</v>
      </c>
      <c r="K4233" s="7">
        <v>523</v>
      </c>
      <c r="L4233" s="8">
        <v>346</v>
      </c>
      <c r="M4233" s="3">
        <v>3</v>
      </c>
      <c r="N4233" s="3">
        <v>4</v>
      </c>
      <c r="O4233" s="2" t="s">
        <v>42</v>
      </c>
      <c r="P4233" s="9" t="s">
        <v>8323</v>
      </c>
      <c r="Q4233" s="9" t="s">
        <v>14103</v>
      </c>
      <c r="R4233" s="10">
        <v>43655</v>
      </c>
      <c r="S4233" s="10">
        <v>45263.327352516208</v>
      </c>
      <c r="T4233" s="11">
        <v>0</v>
      </c>
      <c r="U4233" s="51">
        <v>7</v>
      </c>
      <c r="V4233" s="51">
        <v>2019</v>
      </c>
      <c r="W4233" s="52">
        <v>2023</v>
      </c>
    </row>
    <row r="4234" spans="1:23" x14ac:dyDescent="0.3">
      <c r="A4234" s="22">
        <v>4233</v>
      </c>
      <c r="B4234" s="2" t="s">
        <v>8326</v>
      </c>
      <c r="C4234" s="2" t="s">
        <v>33</v>
      </c>
      <c r="D4234" s="2" t="s">
        <v>46</v>
      </c>
      <c r="E4234" s="3">
        <v>2024</v>
      </c>
      <c r="F4234" s="4">
        <v>71891.98</v>
      </c>
      <c r="G4234" s="5">
        <v>7296</v>
      </c>
      <c r="H4234" s="2" t="s">
        <v>21</v>
      </c>
      <c r="I4234" s="2" t="s">
        <v>22</v>
      </c>
      <c r="J4234" s="6">
        <v>4.5999999999999996</v>
      </c>
      <c r="K4234" s="7">
        <v>672</v>
      </c>
      <c r="L4234" s="8">
        <v>789</v>
      </c>
      <c r="M4234" s="3">
        <v>3</v>
      </c>
      <c r="N4234" s="3">
        <v>4</v>
      </c>
      <c r="O4234" s="2" t="s">
        <v>23</v>
      </c>
      <c r="P4234" s="9" t="s">
        <v>8325</v>
      </c>
      <c r="Q4234" s="9" t="s">
        <v>14104</v>
      </c>
      <c r="R4234" s="10">
        <v>42297</v>
      </c>
      <c r="S4234" s="10">
        <v>45678.488384722659</v>
      </c>
      <c r="T4234" s="11">
        <v>0</v>
      </c>
      <c r="U4234" s="51">
        <v>10</v>
      </c>
      <c r="V4234" s="51">
        <v>2015</v>
      </c>
      <c r="W4234" s="52">
        <v>2025</v>
      </c>
    </row>
    <row r="4235" spans="1:23" x14ac:dyDescent="0.3">
      <c r="A4235" s="22">
        <v>4234</v>
      </c>
      <c r="B4235" s="2" t="s">
        <v>8328</v>
      </c>
      <c r="C4235" s="2" t="s">
        <v>45</v>
      </c>
      <c r="D4235" s="2" t="s">
        <v>46</v>
      </c>
      <c r="E4235" s="3">
        <v>2014</v>
      </c>
      <c r="F4235" s="4">
        <v>54389.7</v>
      </c>
      <c r="G4235" s="5">
        <v>114465</v>
      </c>
      <c r="H4235" s="2" t="s">
        <v>21</v>
      </c>
      <c r="I4235" s="2" t="s">
        <v>22</v>
      </c>
      <c r="J4235" s="6">
        <v>2.8</v>
      </c>
      <c r="K4235" s="7">
        <v>181</v>
      </c>
      <c r="L4235" s="8">
        <v>130</v>
      </c>
      <c r="M4235" s="3">
        <v>2</v>
      </c>
      <c r="N4235" s="3">
        <v>5</v>
      </c>
      <c r="O4235" s="2" t="s">
        <v>23</v>
      </c>
      <c r="P4235" s="9" t="s">
        <v>8327</v>
      </c>
      <c r="Q4235" s="9" t="s">
        <v>14105</v>
      </c>
      <c r="R4235" s="10">
        <v>45375</v>
      </c>
      <c r="S4235" s="10">
        <v>45427.610209087543</v>
      </c>
      <c r="T4235" s="11">
        <v>10</v>
      </c>
      <c r="U4235" s="51">
        <v>3</v>
      </c>
      <c r="V4235" s="51">
        <v>2024</v>
      </c>
      <c r="W4235" s="52">
        <v>2024</v>
      </c>
    </row>
    <row r="4236" spans="1:23" x14ac:dyDescent="0.3">
      <c r="A4236" s="22">
        <v>4235</v>
      </c>
      <c r="B4236" s="2" t="s">
        <v>8330</v>
      </c>
      <c r="C4236" s="2" t="s">
        <v>118</v>
      </c>
      <c r="D4236" s="2" t="s">
        <v>92</v>
      </c>
      <c r="E4236" s="3">
        <v>2023</v>
      </c>
      <c r="F4236" s="4">
        <v>75860.08</v>
      </c>
      <c r="G4236" s="5">
        <v>180757</v>
      </c>
      <c r="H4236" s="2" t="s">
        <v>21</v>
      </c>
      <c r="I4236" s="2" t="s">
        <v>29</v>
      </c>
      <c r="J4236" s="6">
        <v>1.6</v>
      </c>
      <c r="K4236" s="7">
        <v>151</v>
      </c>
      <c r="L4236" s="8">
        <v>709</v>
      </c>
      <c r="M4236" s="3">
        <v>3</v>
      </c>
      <c r="N4236" s="3">
        <v>4</v>
      </c>
      <c r="O4236" s="2" t="s">
        <v>85</v>
      </c>
      <c r="P4236" s="9" t="s">
        <v>8329</v>
      </c>
      <c r="Q4236" s="9" t="s">
        <v>14106</v>
      </c>
      <c r="R4236" s="10">
        <v>43144</v>
      </c>
      <c r="S4236" s="10">
        <v>45411.693025650842</v>
      </c>
      <c r="T4236" s="11">
        <v>1</v>
      </c>
      <c r="U4236" s="51">
        <v>2</v>
      </c>
      <c r="V4236" s="51">
        <v>2018</v>
      </c>
      <c r="W4236" s="52">
        <v>2024</v>
      </c>
    </row>
    <row r="4237" spans="1:23" x14ac:dyDescent="0.3">
      <c r="A4237" s="22">
        <v>4236</v>
      </c>
      <c r="B4237" s="2" t="s">
        <v>8332</v>
      </c>
      <c r="C4237" s="2" t="s">
        <v>118</v>
      </c>
      <c r="D4237" s="2" t="s">
        <v>64</v>
      </c>
      <c r="E4237" s="3">
        <v>1995</v>
      </c>
      <c r="F4237" s="4">
        <v>32609.14</v>
      </c>
      <c r="G4237" s="5">
        <v>28599</v>
      </c>
      <c r="H4237" s="2" t="s">
        <v>21</v>
      </c>
      <c r="I4237" s="2" t="s">
        <v>22</v>
      </c>
      <c r="J4237" s="6">
        <v>5.0999999999999996</v>
      </c>
      <c r="K4237" s="7">
        <v>561</v>
      </c>
      <c r="L4237" s="8">
        <v>263</v>
      </c>
      <c r="M4237" s="3">
        <v>5</v>
      </c>
      <c r="N4237" s="3">
        <v>7</v>
      </c>
      <c r="O4237" s="2" t="s">
        <v>51</v>
      </c>
      <c r="P4237" s="9" t="s">
        <v>8331</v>
      </c>
      <c r="Q4237" s="9" t="s">
        <v>14107</v>
      </c>
      <c r="R4237" s="10">
        <v>41933</v>
      </c>
      <c r="S4237" s="10">
        <v>45398.696426330993</v>
      </c>
      <c r="T4237" s="11">
        <v>29</v>
      </c>
      <c r="U4237" s="51">
        <v>10</v>
      </c>
      <c r="V4237" s="51">
        <v>2014</v>
      </c>
      <c r="W4237" s="52">
        <v>2024</v>
      </c>
    </row>
    <row r="4238" spans="1:23" x14ac:dyDescent="0.3">
      <c r="A4238" s="22">
        <v>4237</v>
      </c>
      <c r="B4238" s="2" t="s">
        <v>8334</v>
      </c>
      <c r="C4238" s="2" t="s">
        <v>39</v>
      </c>
      <c r="D4238" s="2" t="s">
        <v>56</v>
      </c>
      <c r="E4238" s="3">
        <v>2015</v>
      </c>
      <c r="F4238" s="4">
        <v>50639.32</v>
      </c>
      <c r="G4238" s="5">
        <v>154359</v>
      </c>
      <c r="H4238" s="2" t="s">
        <v>21</v>
      </c>
      <c r="I4238" s="2" t="s">
        <v>29</v>
      </c>
      <c r="J4238" s="6">
        <v>3.7</v>
      </c>
      <c r="K4238" s="7">
        <v>668</v>
      </c>
      <c r="L4238" s="8">
        <v>708</v>
      </c>
      <c r="M4238" s="3">
        <v>5</v>
      </c>
      <c r="N4238" s="3">
        <v>5</v>
      </c>
      <c r="O4238" s="2" t="s">
        <v>65</v>
      </c>
      <c r="P4238" s="9" t="s">
        <v>8333</v>
      </c>
      <c r="Q4238" s="9" t="s">
        <v>14108</v>
      </c>
      <c r="R4238" s="10">
        <v>44301</v>
      </c>
      <c r="S4238" s="10">
        <v>45361.458978841481</v>
      </c>
      <c r="T4238" s="11">
        <v>9</v>
      </c>
      <c r="U4238" s="51">
        <v>4</v>
      </c>
      <c r="V4238" s="51">
        <v>2021</v>
      </c>
      <c r="W4238" s="52">
        <v>2024</v>
      </c>
    </row>
    <row r="4239" spans="1:23" x14ac:dyDescent="0.3">
      <c r="A4239" s="22">
        <v>4238</v>
      </c>
      <c r="B4239" s="2" t="s">
        <v>8336</v>
      </c>
      <c r="C4239" s="2" t="s">
        <v>118</v>
      </c>
      <c r="D4239" s="2" t="s">
        <v>50</v>
      </c>
      <c r="E4239" s="3">
        <v>1999</v>
      </c>
      <c r="F4239" s="4">
        <v>12794.22</v>
      </c>
      <c r="G4239" s="5">
        <v>276758</v>
      </c>
      <c r="H4239" s="2" t="s">
        <v>41</v>
      </c>
      <c r="I4239" s="2" t="s">
        <v>22</v>
      </c>
      <c r="J4239" s="6">
        <v>3.6</v>
      </c>
      <c r="K4239" s="7">
        <v>356</v>
      </c>
      <c r="L4239" s="8">
        <v>505</v>
      </c>
      <c r="M4239" s="3">
        <v>3</v>
      </c>
      <c r="N4239" s="3">
        <v>4</v>
      </c>
      <c r="O4239" s="2" t="s">
        <v>80</v>
      </c>
      <c r="P4239" s="9" t="s">
        <v>8335</v>
      </c>
      <c r="Q4239" s="9" t="s">
        <v>14109</v>
      </c>
      <c r="R4239" s="10">
        <v>42508</v>
      </c>
      <c r="S4239" s="10">
        <v>45773.407368519423</v>
      </c>
      <c r="T4239" s="11">
        <v>25</v>
      </c>
      <c r="U4239" s="51">
        <v>5</v>
      </c>
      <c r="V4239" s="51">
        <v>2016</v>
      </c>
      <c r="W4239" s="52">
        <v>2025</v>
      </c>
    </row>
    <row r="4240" spans="1:23" x14ac:dyDescent="0.3">
      <c r="A4240" s="22">
        <v>4239</v>
      </c>
      <c r="B4240" s="2" t="s">
        <v>8338</v>
      </c>
      <c r="C4240" s="2" t="s">
        <v>26</v>
      </c>
      <c r="D4240" s="2" t="s">
        <v>20</v>
      </c>
      <c r="E4240" s="3">
        <v>2006</v>
      </c>
      <c r="F4240" s="4">
        <v>33883.18</v>
      </c>
      <c r="G4240" s="5">
        <v>48615</v>
      </c>
      <c r="H4240" s="2" t="s">
        <v>21</v>
      </c>
      <c r="I4240" s="2" t="s">
        <v>29</v>
      </c>
      <c r="J4240" s="6">
        <v>3.7</v>
      </c>
      <c r="K4240" s="7">
        <v>491</v>
      </c>
      <c r="L4240" s="8">
        <v>206</v>
      </c>
      <c r="M4240" s="3">
        <v>2</v>
      </c>
      <c r="N4240" s="3">
        <v>4</v>
      </c>
      <c r="O4240" s="2" t="s">
        <v>42</v>
      </c>
      <c r="P4240" s="9" t="s">
        <v>8337</v>
      </c>
      <c r="Q4240" s="9" t="s">
        <v>14110</v>
      </c>
      <c r="R4240" s="10">
        <v>44620</v>
      </c>
      <c r="S4240" s="10">
        <v>45746.245936232961</v>
      </c>
      <c r="T4240" s="11">
        <v>18</v>
      </c>
      <c r="U4240" s="51">
        <v>2</v>
      </c>
      <c r="V4240" s="51">
        <v>2022</v>
      </c>
      <c r="W4240" s="52">
        <v>2025</v>
      </c>
    </row>
    <row r="4241" spans="1:23" x14ac:dyDescent="0.3">
      <c r="A4241" s="22">
        <v>4240</v>
      </c>
      <c r="B4241" s="2" t="s">
        <v>8340</v>
      </c>
      <c r="C4241" s="2" t="s">
        <v>107</v>
      </c>
      <c r="D4241" s="2" t="s">
        <v>40</v>
      </c>
      <c r="E4241" s="3">
        <v>2012</v>
      </c>
      <c r="F4241" s="4">
        <v>51999.76</v>
      </c>
      <c r="G4241" s="5">
        <v>10892</v>
      </c>
      <c r="H4241" s="2" t="s">
        <v>41</v>
      </c>
      <c r="I4241" s="2" t="s">
        <v>22</v>
      </c>
      <c r="J4241" s="6">
        <v>4.2</v>
      </c>
      <c r="K4241" s="7">
        <v>294</v>
      </c>
      <c r="L4241" s="8">
        <v>156</v>
      </c>
      <c r="M4241" s="3">
        <v>5</v>
      </c>
      <c r="N4241" s="3">
        <v>5</v>
      </c>
      <c r="O4241" s="2" t="s">
        <v>85</v>
      </c>
      <c r="P4241" s="9" t="s">
        <v>8339</v>
      </c>
      <c r="Q4241" s="9" t="s">
        <v>14111</v>
      </c>
      <c r="R4241" s="10">
        <v>42649</v>
      </c>
      <c r="S4241" s="10">
        <v>45164.465580161748</v>
      </c>
      <c r="T4241" s="11">
        <v>12</v>
      </c>
      <c r="U4241" s="51">
        <v>10</v>
      </c>
      <c r="V4241" s="51">
        <v>2016</v>
      </c>
      <c r="W4241" s="52">
        <v>2023</v>
      </c>
    </row>
    <row r="4242" spans="1:23" x14ac:dyDescent="0.3">
      <c r="A4242" s="22">
        <v>4241</v>
      </c>
      <c r="B4242" s="2" t="s">
        <v>8342</v>
      </c>
      <c r="C4242" s="2" t="s">
        <v>45</v>
      </c>
      <c r="D4242" s="2" t="s">
        <v>79</v>
      </c>
      <c r="E4242" s="3">
        <v>1999</v>
      </c>
      <c r="F4242" s="4">
        <v>69253.08</v>
      </c>
      <c r="G4242" s="5">
        <v>268707</v>
      </c>
      <c r="H4242" s="2" t="s">
        <v>35</v>
      </c>
      <c r="I4242" s="2" t="s">
        <v>22</v>
      </c>
      <c r="J4242" s="6">
        <v>5.9</v>
      </c>
      <c r="K4242" s="7">
        <v>352</v>
      </c>
      <c r="L4242" s="8">
        <v>465</v>
      </c>
      <c r="M4242" s="3">
        <v>4</v>
      </c>
      <c r="N4242" s="3">
        <v>5</v>
      </c>
      <c r="O4242" s="2" t="s">
        <v>51</v>
      </c>
      <c r="P4242" s="9" t="s">
        <v>8341</v>
      </c>
      <c r="Q4242" s="9" t="s">
        <v>14112</v>
      </c>
      <c r="R4242" s="10">
        <v>44447</v>
      </c>
      <c r="S4242" s="10">
        <v>45237.334153876487</v>
      </c>
      <c r="T4242" s="11">
        <v>25</v>
      </c>
      <c r="U4242" s="51">
        <v>9</v>
      </c>
      <c r="V4242" s="51">
        <v>2021</v>
      </c>
      <c r="W4242" s="52">
        <v>2023</v>
      </c>
    </row>
    <row r="4243" spans="1:23" x14ac:dyDescent="0.3">
      <c r="A4243" s="22">
        <v>4242</v>
      </c>
      <c r="B4243" s="2" t="s">
        <v>8344</v>
      </c>
      <c r="C4243" s="2" t="s">
        <v>39</v>
      </c>
      <c r="D4243" s="2" t="s">
        <v>20</v>
      </c>
      <c r="E4243" s="3">
        <v>2014</v>
      </c>
      <c r="F4243" s="4">
        <v>19296.43</v>
      </c>
      <c r="G4243" s="5">
        <v>206996</v>
      </c>
      <c r="H4243" s="2" t="s">
        <v>41</v>
      </c>
      <c r="I4243" s="2" t="s">
        <v>29</v>
      </c>
      <c r="J4243" s="6">
        <v>1</v>
      </c>
      <c r="K4243" s="7">
        <v>648</v>
      </c>
      <c r="L4243" s="8">
        <v>652</v>
      </c>
      <c r="M4243" s="3">
        <v>2</v>
      </c>
      <c r="N4243" s="3">
        <v>4</v>
      </c>
      <c r="O4243" s="2" t="s">
        <v>51</v>
      </c>
      <c r="P4243" s="9" t="s">
        <v>8343</v>
      </c>
      <c r="Q4243" s="9" t="s">
        <v>14113</v>
      </c>
      <c r="R4243" s="10">
        <v>45474</v>
      </c>
      <c r="S4243" s="10">
        <v>45786.696026250967</v>
      </c>
      <c r="T4243" s="11">
        <v>10</v>
      </c>
      <c r="U4243" s="51">
        <v>7</v>
      </c>
      <c r="V4243" s="51">
        <v>2024</v>
      </c>
      <c r="W4243" s="52">
        <v>2025</v>
      </c>
    </row>
    <row r="4244" spans="1:23" x14ac:dyDescent="0.3">
      <c r="A4244" s="22">
        <v>4243</v>
      </c>
      <c r="B4244" s="2" t="s">
        <v>8346</v>
      </c>
      <c r="C4244" s="2" t="s">
        <v>107</v>
      </c>
      <c r="D4244" s="2" t="s">
        <v>79</v>
      </c>
      <c r="E4244" s="3">
        <v>1990</v>
      </c>
      <c r="F4244" s="4">
        <v>14980.43</v>
      </c>
      <c r="G4244" s="5">
        <v>33634</v>
      </c>
      <c r="H4244" s="2" t="s">
        <v>41</v>
      </c>
      <c r="I4244" s="2" t="s">
        <v>22</v>
      </c>
      <c r="J4244" s="6">
        <v>2.4</v>
      </c>
      <c r="K4244" s="7">
        <v>589</v>
      </c>
      <c r="L4244" s="8">
        <v>211</v>
      </c>
      <c r="M4244" s="3">
        <v>3</v>
      </c>
      <c r="N4244" s="3">
        <v>4</v>
      </c>
      <c r="O4244" s="2" t="s">
        <v>85</v>
      </c>
      <c r="P4244" s="9" t="s">
        <v>8345</v>
      </c>
      <c r="Q4244" s="9" t="s">
        <v>14114</v>
      </c>
      <c r="R4244" s="10">
        <v>45157</v>
      </c>
      <c r="S4244" s="10">
        <v>45298.374361918097</v>
      </c>
      <c r="T4244" s="11">
        <v>34</v>
      </c>
      <c r="U4244" s="51">
        <v>8</v>
      </c>
      <c r="V4244" s="51">
        <v>2023</v>
      </c>
      <c r="W4244" s="52">
        <v>2024</v>
      </c>
    </row>
    <row r="4245" spans="1:23" x14ac:dyDescent="0.3">
      <c r="A4245" s="22">
        <v>4244</v>
      </c>
      <c r="B4245" s="2" t="s">
        <v>8348</v>
      </c>
      <c r="C4245" s="2" t="s">
        <v>45</v>
      </c>
      <c r="D4245" s="2" t="s">
        <v>50</v>
      </c>
      <c r="E4245" s="3">
        <v>1992</v>
      </c>
      <c r="F4245" s="4">
        <v>42924.25</v>
      </c>
      <c r="G4245" s="5">
        <v>127347</v>
      </c>
      <c r="H4245" s="2" t="s">
        <v>21</v>
      </c>
      <c r="I4245" s="2" t="s">
        <v>29</v>
      </c>
      <c r="J4245" s="6">
        <v>3.3</v>
      </c>
      <c r="K4245" s="7">
        <v>185</v>
      </c>
      <c r="L4245" s="8">
        <v>783</v>
      </c>
      <c r="M4245" s="3">
        <v>3</v>
      </c>
      <c r="N4245" s="3">
        <v>7</v>
      </c>
      <c r="O4245" s="2" t="s">
        <v>30</v>
      </c>
      <c r="P4245" s="9" t="s">
        <v>8347</v>
      </c>
      <c r="Q4245" s="9" t="s">
        <v>14115</v>
      </c>
      <c r="R4245" s="10">
        <v>43338</v>
      </c>
      <c r="S4245" s="10">
        <v>45535.087704586629</v>
      </c>
      <c r="T4245" s="11">
        <v>32</v>
      </c>
      <c r="U4245" s="51">
        <v>8</v>
      </c>
      <c r="V4245" s="51">
        <v>2018</v>
      </c>
      <c r="W4245" s="52">
        <v>2024</v>
      </c>
    </row>
    <row r="4246" spans="1:23" x14ac:dyDescent="0.3">
      <c r="A4246" s="22">
        <v>4245</v>
      </c>
      <c r="B4246" s="2" t="s">
        <v>3570</v>
      </c>
      <c r="C4246" s="2" t="s">
        <v>33</v>
      </c>
      <c r="D4246" s="2" t="s">
        <v>79</v>
      </c>
      <c r="E4246" s="3">
        <v>1994</v>
      </c>
      <c r="F4246" s="4">
        <v>11318.05</v>
      </c>
      <c r="G4246" s="5">
        <v>155722</v>
      </c>
      <c r="H4246" s="2" t="s">
        <v>21</v>
      </c>
      <c r="I4246" s="2" t="s">
        <v>29</v>
      </c>
      <c r="J4246" s="6">
        <v>5.6</v>
      </c>
      <c r="K4246" s="7">
        <v>697</v>
      </c>
      <c r="L4246" s="8">
        <v>664</v>
      </c>
      <c r="M4246" s="3">
        <v>5</v>
      </c>
      <c r="N4246" s="3">
        <v>5</v>
      </c>
      <c r="O4246" s="2" t="s">
        <v>80</v>
      </c>
      <c r="P4246" s="9" t="s">
        <v>8349</v>
      </c>
      <c r="Q4246" s="9" t="s">
        <v>14116</v>
      </c>
      <c r="R4246" s="10">
        <v>43474</v>
      </c>
      <c r="S4246" s="10">
        <v>45255.295746194963</v>
      </c>
      <c r="T4246" s="11">
        <v>30</v>
      </c>
      <c r="U4246" s="51">
        <v>1</v>
      </c>
      <c r="V4246" s="51">
        <v>2019</v>
      </c>
      <c r="W4246" s="52">
        <v>2023</v>
      </c>
    </row>
    <row r="4247" spans="1:23" x14ac:dyDescent="0.3">
      <c r="A4247" s="22">
        <v>4246</v>
      </c>
      <c r="B4247" s="2" t="s">
        <v>8351</v>
      </c>
      <c r="C4247" s="2" t="s">
        <v>118</v>
      </c>
      <c r="D4247" s="2" t="s">
        <v>56</v>
      </c>
      <c r="E4247" s="3">
        <v>2010</v>
      </c>
      <c r="F4247" s="4">
        <v>13200.15</v>
      </c>
      <c r="G4247" s="5">
        <v>77050</v>
      </c>
      <c r="H4247" s="2" t="s">
        <v>28</v>
      </c>
      <c r="I4247" s="2" t="s">
        <v>22</v>
      </c>
      <c r="J4247" s="6">
        <v>2.8</v>
      </c>
      <c r="K4247" s="7">
        <v>73</v>
      </c>
      <c r="L4247" s="8">
        <v>602</v>
      </c>
      <c r="M4247" s="3">
        <v>5</v>
      </c>
      <c r="N4247" s="3">
        <v>2</v>
      </c>
      <c r="O4247" s="2" t="s">
        <v>30</v>
      </c>
      <c r="P4247" s="9" t="s">
        <v>8350</v>
      </c>
      <c r="Q4247" s="9" t="s">
        <v>14117</v>
      </c>
      <c r="R4247" s="10">
        <v>45085</v>
      </c>
      <c r="S4247" s="10">
        <v>45504.275542154137</v>
      </c>
      <c r="T4247" s="11">
        <v>14</v>
      </c>
      <c r="U4247" s="51">
        <v>6</v>
      </c>
      <c r="V4247" s="51">
        <v>2023</v>
      </c>
      <c r="W4247" s="52">
        <v>2024</v>
      </c>
    </row>
    <row r="4248" spans="1:23" x14ac:dyDescent="0.3">
      <c r="A4248" s="22">
        <v>4247</v>
      </c>
      <c r="B4248" s="2" t="s">
        <v>8353</v>
      </c>
      <c r="C4248" s="2" t="s">
        <v>118</v>
      </c>
      <c r="D4248" s="2" t="s">
        <v>56</v>
      </c>
      <c r="E4248" s="3">
        <v>2021</v>
      </c>
      <c r="F4248" s="4">
        <v>6793.27</v>
      </c>
      <c r="G4248" s="5">
        <v>159669</v>
      </c>
      <c r="H4248" s="2" t="s">
        <v>28</v>
      </c>
      <c r="I4248" s="2" t="s">
        <v>22</v>
      </c>
      <c r="J4248" s="6">
        <v>1.2</v>
      </c>
      <c r="K4248" s="7">
        <v>240</v>
      </c>
      <c r="L4248" s="8">
        <v>655</v>
      </c>
      <c r="M4248" s="3">
        <v>2</v>
      </c>
      <c r="N4248" s="3">
        <v>4</v>
      </c>
      <c r="O4248" s="2" t="s">
        <v>36</v>
      </c>
      <c r="P4248" s="9" t="s">
        <v>8352</v>
      </c>
      <c r="Q4248" s="9" t="s">
        <v>14118</v>
      </c>
      <c r="R4248" s="10">
        <v>43532</v>
      </c>
      <c r="S4248" s="10">
        <v>45559.328552756277</v>
      </c>
      <c r="T4248" s="11">
        <v>3</v>
      </c>
      <c r="U4248" s="51">
        <v>3</v>
      </c>
      <c r="V4248" s="51">
        <v>2019</v>
      </c>
      <c r="W4248" s="52">
        <v>2024</v>
      </c>
    </row>
    <row r="4249" spans="1:23" x14ac:dyDescent="0.3">
      <c r="A4249" s="22">
        <v>4248</v>
      </c>
      <c r="B4249" s="2" t="s">
        <v>8355</v>
      </c>
      <c r="C4249" s="2" t="s">
        <v>39</v>
      </c>
      <c r="D4249" s="2" t="s">
        <v>64</v>
      </c>
      <c r="E4249" s="3">
        <v>1998</v>
      </c>
      <c r="F4249" s="4">
        <v>18864.8</v>
      </c>
      <c r="G4249" s="5">
        <v>196743</v>
      </c>
      <c r="H4249" s="2" t="s">
        <v>28</v>
      </c>
      <c r="I4249" s="2" t="s">
        <v>22</v>
      </c>
      <c r="J4249" s="6">
        <v>3.3</v>
      </c>
      <c r="K4249" s="7">
        <v>573</v>
      </c>
      <c r="L4249" s="8">
        <v>276</v>
      </c>
      <c r="M4249" s="3">
        <v>4</v>
      </c>
      <c r="N4249" s="3">
        <v>4</v>
      </c>
      <c r="O4249" s="2" t="s">
        <v>51</v>
      </c>
      <c r="P4249" s="9" t="s">
        <v>8354</v>
      </c>
      <c r="Q4249" s="9" t="s">
        <v>14119</v>
      </c>
      <c r="R4249" s="10">
        <v>42155</v>
      </c>
      <c r="S4249" s="10">
        <v>45148.840455136749</v>
      </c>
      <c r="T4249" s="11">
        <v>26</v>
      </c>
      <c r="U4249" s="51">
        <v>5</v>
      </c>
      <c r="V4249" s="51">
        <v>2015</v>
      </c>
      <c r="W4249" s="52">
        <v>2023</v>
      </c>
    </row>
    <row r="4250" spans="1:23" x14ac:dyDescent="0.3">
      <c r="A4250" s="22">
        <v>4249</v>
      </c>
      <c r="B4250" s="2" t="s">
        <v>8357</v>
      </c>
      <c r="C4250" s="2" t="s">
        <v>74</v>
      </c>
      <c r="D4250" s="2" t="s">
        <v>46</v>
      </c>
      <c r="E4250" s="3">
        <v>2017</v>
      </c>
      <c r="F4250" s="4">
        <v>52428.639999999999</v>
      </c>
      <c r="G4250" s="5">
        <v>77779</v>
      </c>
      <c r="H4250" s="2" t="s">
        <v>21</v>
      </c>
      <c r="I4250" s="2" t="s">
        <v>22</v>
      </c>
      <c r="J4250" s="6">
        <v>3.6</v>
      </c>
      <c r="K4250" s="7">
        <v>257</v>
      </c>
      <c r="L4250" s="8">
        <v>640</v>
      </c>
      <c r="M4250" s="3">
        <v>3</v>
      </c>
      <c r="N4250" s="3">
        <v>7</v>
      </c>
      <c r="O4250" s="2" t="s">
        <v>42</v>
      </c>
      <c r="P4250" s="9" t="s">
        <v>8356</v>
      </c>
      <c r="Q4250" s="9" t="s">
        <v>14120</v>
      </c>
      <c r="R4250" s="10">
        <v>43893</v>
      </c>
      <c r="S4250" s="10">
        <v>45225.943875820878</v>
      </c>
      <c r="T4250" s="11">
        <v>7</v>
      </c>
      <c r="U4250" s="51">
        <v>3</v>
      </c>
      <c r="V4250" s="51">
        <v>2020</v>
      </c>
      <c r="W4250" s="52">
        <v>2023</v>
      </c>
    </row>
    <row r="4251" spans="1:23" x14ac:dyDescent="0.3">
      <c r="A4251" s="22">
        <v>4250</v>
      </c>
      <c r="B4251" s="2" t="s">
        <v>8359</v>
      </c>
      <c r="C4251" s="2" t="s">
        <v>19</v>
      </c>
      <c r="D4251" s="2" t="s">
        <v>64</v>
      </c>
      <c r="E4251" s="3">
        <v>1994</v>
      </c>
      <c r="F4251" s="4">
        <v>70082.28</v>
      </c>
      <c r="G4251" s="5">
        <v>112328</v>
      </c>
      <c r="H4251" s="2" t="s">
        <v>28</v>
      </c>
      <c r="I4251" s="2" t="s">
        <v>22</v>
      </c>
      <c r="J4251" s="6">
        <v>3.2</v>
      </c>
      <c r="K4251" s="7">
        <v>79</v>
      </c>
      <c r="L4251" s="8">
        <v>575</v>
      </c>
      <c r="M4251" s="3">
        <v>3</v>
      </c>
      <c r="N4251" s="3">
        <v>7</v>
      </c>
      <c r="O4251" s="2" t="s">
        <v>51</v>
      </c>
      <c r="P4251" s="9" t="s">
        <v>8358</v>
      </c>
      <c r="Q4251" s="9" t="s">
        <v>14121</v>
      </c>
      <c r="R4251" s="10">
        <v>43640</v>
      </c>
      <c r="S4251" s="10">
        <v>45132.193125670863</v>
      </c>
      <c r="T4251" s="11">
        <v>30</v>
      </c>
      <c r="U4251" s="51">
        <v>6</v>
      </c>
      <c r="V4251" s="51">
        <v>2019</v>
      </c>
      <c r="W4251" s="52">
        <v>2023</v>
      </c>
    </row>
    <row r="4252" spans="1:23" x14ac:dyDescent="0.3">
      <c r="A4252" s="22">
        <v>4251</v>
      </c>
      <c r="B4252" s="2" t="s">
        <v>8361</v>
      </c>
      <c r="C4252" s="2" t="s">
        <v>49</v>
      </c>
      <c r="D4252" s="2" t="s">
        <v>34</v>
      </c>
      <c r="E4252" s="3">
        <v>2020</v>
      </c>
      <c r="F4252" s="4">
        <v>55956.28</v>
      </c>
      <c r="G4252" s="5">
        <v>81713</v>
      </c>
      <c r="H4252" s="2" t="s">
        <v>35</v>
      </c>
      <c r="I4252" s="2" t="s">
        <v>29</v>
      </c>
      <c r="J4252" s="6">
        <v>2.5</v>
      </c>
      <c r="K4252" s="7">
        <v>540</v>
      </c>
      <c r="L4252" s="8">
        <v>275</v>
      </c>
      <c r="M4252" s="3">
        <v>3</v>
      </c>
      <c r="N4252" s="3">
        <v>7</v>
      </c>
      <c r="O4252" s="2" t="s">
        <v>51</v>
      </c>
      <c r="P4252" s="9" t="s">
        <v>8360</v>
      </c>
      <c r="Q4252" s="9" t="s">
        <v>14122</v>
      </c>
      <c r="R4252" s="10">
        <v>43547</v>
      </c>
      <c r="S4252" s="10">
        <v>45740.696826410996</v>
      </c>
      <c r="T4252" s="11">
        <v>4</v>
      </c>
      <c r="U4252" s="51">
        <v>3</v>
      </c>
      <c r="V4252" s="51">
        <v>2019</v>
      </c>
      <c r="W4252" s="52">
        <v>2025</v>
      </c>
    </row>
    <row r="4253" spans="1:23" x14ac:dyDescent="0.3">
      <c r="A4253" s="22">
        <v>4252</v>
      </c>
      <c r="B4253" s="2" t="s">
        <v>8363</v>
      </c>
      <c r="C4253" s="2" t="s">
        <v>63</v>
      </c>
      <c r="D4253" s="2" t="s">
        <v>20</v>
      </c>
      <c r="E4253" s="3">
        <v>1993</v>
      </c>
      <c r="F4253" s="4">
        <v>41212.71</v>
      </c>
      <c r="G4253" s="5">
        <v>106325</v>
      </c>
      <c r="H4253" s="2" t="s">
        <v>35</v>
      </c>
      <c r="I4253" s="2" t="s">
        <v>29</v>
      </c>
      <c r="J4253" s="6">
        <v>5.3</v>
      </c>
      <c r="K4253" s="7">
        <v>586</v>
      </c>
      <c r="L4253" s="8">
        <v>632</v>
      </c>
      <c r="M4253" s="3">
        <v>3</v>
      </c>
      <c r="N4253" s="3">
        <v>5</v>
      </c>
      <c r="O4253" s="2" t="s">
        <v>51</v>
      </c>
      <c r="P4253" s="9" t="s">
        <v>8362</v>
      </c>
      <c r="Q4253" s="9" t="s">
        <v>14123</v>
      </c>
      <c r="R4253" s="10">
        <v>45353</v>
      </c>
      <c r="S4253" s="10">
        <v>45199.950677181158</v>
      </c>
      <c r="T4253" s="11">
        <v>31</v>
      </c>
      <c r="U4253" s="51">
        <v>3</v>
      </c>
      <c r="V4253" s="51">
        <v>2024</v>
      </c>
      <c r="W4253" s="52">
        <v>2023</v>
      </c>
    </row>
    <row r="4254" spans="1:23" x14ac:dyDescent="0.3">
      <c r="A4254" s="22">
        <v>4253</v>
      </c>
      <c r="B4254" s="2" t="s">
        <v>8061</v>
      </c>
      <c r="C4254" s="2" t="s">
        <v>74</v>
      </c>
      <c r="D4254" s="2" t="s">
        <v>56</v>
      </c>
      <c r="E4254" s="3">
        <v>2019</v>
      </c>
      <c r="F4254" s="4">
        <v>75141.33</v>
      </c>
      <c r="G4254" s="5">
        <v>279677</v>
      </c>
      <c r="H4254" s="2" t="s">
        <v>41</v>
      </c>
      <c r="I4254" s="2" t="s">
        <v>29</v>
      </c>
      <c r="J4254" s="6">
        <v>2.2999999999999998</v>
      </c>
      <c r="K4254" s="7">
        <v>168</v>
      </c>
      <c r="L4254" s="8">
        <v>790</v>
      </c>
      <c r="M4254" s="3">
        <v>5</v>
      </c>
      <c r="N4254" s="3">
        <v>2</v>
      </c>
      <c r="O4254" s="2" t="s">
        <v>42</v>
      </c>
      <c r="P4254" s="9" t="s">
        <v>8364</v>
      </c>
      <c r="Q4254" s="9" t="s">
        <v>14124</v>
      </c>
      <c r="R4254" s="10">
        <v>43226</v>
      </c>
      <c r="S4254" s="10">
        <v>45132.485184082543</v>
      </c>
      <c r="T4254" s="11">
        <v>5</v>
      </c>
      <c r="U4254" s="51">
        <v>5</v>
      </c>
      <c r="V4254" s="51">
        <v>2018</v>
      </c>
      <c r="W4254" s="52">
        <v>2023</v>
      </c>
    </row>
    <row r="4255" spans="1:23" x14ac:dyDescent="0.3">
      <c r="A4255" s="22">
        <v>4254</v>
      </c>
      <c r="B4255" s="2" t="s">
        <v>8366</v>
      </c>
      <c r="C4255" s="2" t="s">
        <v>39</v>
      </c>
      <c r="D4255" s="2" t="s">
        <v>27</v>
      </c>
      <c r="E4255" s="3">
        <v>1997</v>
      </c>
      <c r="F4255" s="4">
        <v>39778.22</v>
      </c>
      <c r="G4255" s="5">
        <v>99775</v>
      </c>
      <c r="H4255" s="2" t="s">
        <v>21</v>
      </c>
      <c r="I4255" s="2" t="s">
        <v>29</v>
      </c>
      <c r="J4255" s="6">
        <v>4.5</v>
      </c>
      <c r="K4255" s="7">
        <v>677</v>
      </c>
      <c r="L4255" s="8">
        <v>642</v>
      </c>
      <c r="M4255" s="3">
        <v>2</v>
      </c>
      <c r="N4255" s="3">
        <v>7</v>
      </c>
      <c r="O4255" s="2" t="s">
        <v>80</v>
      </c>
      <c r="P4255" s="9" t="s">
        <v>8365</v>
      </c>
      <c r="Q4255" s="9" t="s">
        <v>14125</v>
      </c>
      <c r="R4255" s="10">
        <v>44281</v>
      </c>
      <c r="S4255" s="10">
        <v>45265.955878221357</v>
      </c>
      <c r="T4255" s="11">
        <v>27</v>
      </c>
      <c r="U4255" s="51">
        <v>3</v>
      </c>
      <c r="V4255" s="51">
        <v>2021</v>
      </c>
      <c r="W4255" s="52">
        <v>2023</v>
      </c>
    </row>
    <row r="4256" spans="1:23" x14ac:dyDescent="0.3">
      <c r="A4256" s="22">
        <v>4255</v>
      </c>
      <c r="B4256" s="2" t="s">
        <v>8368</v>
      </c>
      <c r="C4256" s="2" t="s">
        <v>74</v>
      </c>
      <c r="D4256" s="2" t="s">
        <v>34</v>
      </c>
      <c r="E4256" s="3">
        <v>2022</v>
      </c>
      <c r="F4256" s="4">
        <v>72866.02</v>
      </c>
      <c r="G4256" s="5">
        <v>165513</v>
      </c>
      <c r="H4256" s="2" t="s">
        <v>35</v>
      </c>
      <c r="I4256" s="2" t="s">
        <v>22</v>
      </c>
      <c r="J4256" s="6">
        <v>3.4</v>
      </c>
      <c r="K4256" s="7">
        <v>601</v>
      </c>
      <c r="L4256" s="8">
        <v>265</v>
      </c>
      <c r="M4256" s="3">
        <v>5</v>
      </c>
      <c r="N4256" s="3">
        <v>4</v>
      </c>
      <c r="O4256" s="2" t="s">
        <v>23</v>
      </c>
      <c r="P4256" s="9" t="s">
        <v>8367</v>
      </c>
      <c r="Q4256" s="9" t="s">
        <v>14126</v>
      </c>
      <c r="R4256" s="10">
        <v>44360</v>
      </c>
      <c r="S4256" s="10">
        <v>45510.700827211163</v>
      </c>
      <c r="T4256" s="11">
        <v>2</v>
      </c>
      <c r="U4256" s="51">
        <v>6</v>
      </c>
      <c r="V4256" s="51">
        <v>2021</v>
      </c>
      <c r="W4256" s="52">
        <v>2024</v>
      </c>
    </row>
    <row r="4257" spans="1:23" x14ac:dyDescent="0.3">
      <c r="A4257" s="22">
        <v>4256</v>
      </c>
      <c r="B4257" s="2" t="s">
        <v>8370</v>
      </c>
      <c r="C4257" s="2" t="s">
        <v>118</v>
      </c>
      <c r="D4257" s="2" t="s">
        <v>79</v>
      </c>
      <c r="E4257" s="3">
        <v>2009</v>
      </c>
      <c r="F4257" s="4">
        <v>8332.43</v>
      </c>
      <c r="G4257" s="5">
        <v>91358</v>
      </c>
      <c r="H4257" s="2" t="s">
        <v>28</v>
      </c>
      <c r="I4257" s="2" t="s">
        <v>29</v>
      </c>
      <c r="J4257" s="6">
        <v>2.2000000000000002</v>
      </c>
      <c r="K4257" s="7">
        <v>670</v>
      </c>
      <c r="L4257" s="8">
        <v>793</v>
      </c>
      <c r="M4257" s="3">
        <v>5</v>
      </c>
      <c r="N4257" s="3">
        <v>5</v>
      </c>
      <c r="O4257" s="2" t="s">
        <v>65</v>
      </c>
      <c r="P4257" s="9" t="s">
        <v>8369</v>
      </c>
      <c r="Q4257" s="9" t="s">
        <v>14127</v>
      </c>
      <c r="R4257" s="10">
        <v>42939</v>
      </c>
      <c r="S4257" s="10">
        <v>45286.984083862488</v>
      </c>
      <c r="T4257" s="11">
        <v>15</v>
      </c>
      <c r="U4257" s="51">
        <v>7</v>
      </c>
      <c r="V4257" s="51">
        <v>2017</v>
      </c>
      <c r="W4257" s="52">
        <v>2023</v>
      </c>
    </row>
    <row r="4258" spans="1:23" x14ac:dyDescent="0.3">
      <c r="A4258" s="22">
        <v>4257</v>
      </c>
      <c r="B4258" s="2" t="s">
        <v>8372</v>
      </c>
      <c r="C4258" s="2" t="s">
        <v>33</v>
      </c>
      <c r="D4258" s="2" t="s">
        <v>92</v>
      </c>
      <c r="E4258" s="3">
        <v>1994</v>
      </c>
      <c r="F4258" s="4">
        <v>71822.539999999994</v>
      </c>
      <c r="G4258" s="5">
        <v>22330</v>
      </c>
      <c r="H4258" s="2" t="s">
        <v>28</v>
      </c>
      <c r="I4258" s="2" t="s">
        <v>29</v>
      </c>
      <c r="J4258" s="6">
        <v>1.5</v>
      </c>
      <c r="K4258" s="7">
        <v>178</v>
      </c>
      <c r="L4258" s="8">
        <v>517</v>
      </c>
      <c r="M4258" s="3">
        <v>4</v>
      </c>
      <c r="N4258" s="3">
        <v>2</v>
      </c>
      <c r="O4258" s="2" t="s">
        <v>30</v>
      </c>
      <c r="P4258" s="9" t="s">
        <v>8371</v>
      </c>
      <c r="Q4258" s="9" t="s">
        <v>14128</v>
      </c>
      <c r="R4258" s="10">
        <v>43561</v>
      </c>
      <c r="S4258" s="10">
        <v>45509.970681181963</v>
      </c>
      <c r="T4258" s="11">
        <v>30</v>
      </c>
      <c r="U4258" s="51">
        <v>4</v>
      </c>
      <c r="V4258" s="51">
        <v>2019</v>
      </c>
      <c r="W4258" s="52">
        <v>2024</v>
      </c>
    </row>
    <row r="4259" spans="1:23" x14ac:dyDescent="0.3">
      <c r="A4259" s="22">
        <v>4258</v>
      </c>
      <c r="B4259" s="2" t="s">
        <v>8374</v>
      </c>
      <c r="C4259" s="2" t="s">
        <v>49</v>
      </c>
      <c r="D4259" s="2" t="s">
        <v>79</v>
      </c>
      <c r="E4259" s="3">
        <v>2018</v>
      </c>
      <c r="F4259" s="4">
        <v>48399.59</v>
      </c>
      <c r="G4259" s="5">
        <v>290533</v>
      </c>
      <c r="H4259" s="2" t="s">
        <v>21</v>
      </c>
      <c r="I4259" s="2" t="s">
        <v>22</v>
      </c>
      <c r="J4259" s="6">
        <v>5.3</v>
      </c>
      <c r="K4259" s="7">
        <v>248</v>
      </c>
      <c r="L4259" s="8">
        <v>547</v>
      </c>
      <c r="M4259" s="3">
        <v>5</v>
      </c>
      <c r="N4259" s="3">
        <v>5</v>
      </c>
      <c r="O4259" s="2" t="s">
        <v>65</v>
      </c>
      <c r="P4259" s="9" t="s">
        <v>8373</v>
      </c>
      <c r="Q4259" s="9" t="s">
        <v>14129</v>
      </c>
      <c r="R4259" s="10">
        <v>44325</v>
      </c>
      <c r="S4259" s="10">
        <v>45167.094105866883</v>
      </c>
      <c r="T4259" s="11">
        <v>6</v>
      </c>
      <c r="U4259" s="51">
        <v>5</v>
      </c>
      <c r="V4259" s="51">
        <v>2021</v>
      </c>
      <c r="W4259" s="52">
        <v>2023</v>
      </c>
    </row>
    <row r="4260" spans="1:23" x14ac:dyDescent="0.3">
      <c r="A4260" s="22">
        <v>4259</v>
      </c>
      <c r="B4260" s="2" t="s">
        <v>8376</v>
      </c>
      <c r="C4260" s="2" t="s">
        <v>19</v>
      </c>
      <c r="D4260" s="2" t="s">
        <v>20</v>
      </c>
      <c r="E4260" s="3">
        <v>2017</v>
      </c>
      <c r="F4260" s="4">
        <v>14695.77</v>
      </c>
      <c r="G4260" s="5">
        <v>166044</v>
      </c>
      <c r="H4260" s="2" t="s">
        <v>35</v>
      </c>
      <c r="I4260" s="2" t="s">
        <v>29</v>
      </c>
      <c r="J4260" s="6">
        <v>5.3</v>
      </c>
      <c r="K4260" s="7">
        <v>674</v>
      </c>
      <c r="L4260" s="8">
        <v>212</v>
      </c>
      <c r="M4260" s="3">
        <v>4</v>
      </c>
      <c r="N4260" s="3">
        <v>2</v>
      </c>
      <c r="O4260" s="2" t="s">
        <v>42</v>
      </c>
      <c r="P4260" s="9" t="s">
        <v>8375</v>
      </c>
      <c r="Q4260" s="9" t="s">
        <v>14130</v>
      </c>
      <c r="R4260" s="10">
        <v>45048</v>
      </c>
      <c r="S4260" s="10">
        <v>45301.148916829086</v>
      </c>
      <c r="T4260" s="11">
        <v>7</v>
      </c>
      <c r="U4260" s="51">
        <v>5</v>
      </c>
      <c r="V4260" s="51">
        <v>2023</v>
      </c>
      <c r="W4260" s="52">
        <v>2024</v>
      </c>
    </row>
    <row r="4261" spans="1:23" x14ac:dyDescent="0.3">
      <c r="A4261" s="22">
        <v>4260</v>
      </c>
      <c r="B4261" s="2" t="s">
        <v>8378</v>
      </c>
      <c r="C4261" s="2" t="s">
        <v>26</v>
      </c>
      <c r="D4261" s="2" t="s">
        <v>46</v>
      </c>
      <c r="E4261" s="3">
        <v>1992</v>
      </c>
      <c r="F4261" s="4">
        <v>67603.3</v>
      </c>
      <c r="G4261" s="5">
        <v>32215</v>
      </c>
      <c r="H4261" s="2" t="s">
        <v>21</v>
      </c>
      <c r="I4261" s="2" t="s">
        <v>22</v>
      </c>
      <c r="J4261" s="6">
        <v>5.2</v>
      </c>
      <c r="K4261" s="7">
        <v>364</v>
      </c>
      <c r="L4261" s="8">
        <v>484</v>
      </c>
      <c r="M4261" s="3">
        <v>3</v>
      </c>
      <c r="N4261" s="3">
        <v>4</v>
      </c>
      <c r="O4261" s="2" t="s">
        <v>51</v>
      </c>
      <c r="P4261" s="9" t="s">
        <v>8377</v>
      </c>
      <c r="Q4261" s="9" t="s">
        <v>14131</v>
      </c>
      <c r="R4261" s="10">
        <v>43379</v>
      </c>
      <c r="S4261" s="10">
        <v>45550.858858817483</v>
      </c>
      <c r="T4261" s="11">
        <v>32</v>
      </c>
      <c r="U4261" s="51">
        <v>10</v>
      </c>
      <c r="V4261" s="51">
        <v>2018</v>
      </c>
      <c r="W4261" s="52">
        <v>2024</v>
      </c>
    </row>
    <row r="4262" spans="1:23" x14ac:dyDescent="0.3">
      <c r="A4262" s="22">
        <v>4261</v>
      </c>
      <c r="B4262" s="2" t="s">
        <v>8380</v>
      </c>
      <c r="C4262" s="2" t="s">
        <v>118</v>
      </c>
      <c r="D4262" s="2" t="s">
        <v>34</v>
      </c>
      <c r="E4262" s="3">
        <v>1998</v>
      </c>
      <c r="F4262" s="4">
        <v>51187.35</v>
      </c>
      <c r="G4262" s="5">
        <v>149755</v>
      </c>
      <c r="H4262" s="2" t="s">
        <v>35</v>
      </c>
      <c r="I4262" s="2" t="s">
        <v>29</v>
      </c>
      <c r="J4262" s="6">
        <v>3.6</v>
      </c>
      <c r="K4262" s="7">
        <v>685</v>
      </c>
      <c r="L4262" s="8">
        <v>520</v>
      </c>
      <c r="M4262" s="3">
        <v>4</v>
      </c>
      <c r="N4262" s="3">
        <v>7</v>
      </c>
      <c r="O4262" s="2" t="s">
        <v>36</v>
      </c>
      <c r="P4262" s="9" t="s">
        <v>8379</v>
      </c>
      <c r="Q4262" s="9" t="s">
        <v>14132</v>
      </c>
      <c r="R4262" s="10">
        <v>44985</v>
      </c>
      <c r="S4262" s="10">
        <v>45677.174121870092</v>
      </c>
      <c r="T4262" s="11">
        <v>26</v>
      </c>
      <c r="U4262" s="51">
        <v>2</v>
      </c>
      <c r="V4262" s="51">
        <v>2023</v>
      </c>
      <c r="W4262" s="52">
        <v>2025</v>
      </c>
    </row>
    <row r="4263" spans="1:23" x14ac:dyDescent="0.3">
      <c r="A4263" s="22">
        <v>4262</v>
      </c>
      <c r="B4263" s="2" t="s">
        <v>8382</v>
      </c>
      <c r="C4263" s="2" t="s">
        <v>74</v>
      </c>
      <c r="D4263" s="2" t="s">
        <v>20</v>
      </c>
      <c r="E4263" s="3">
        <v>1997</v>
      </c>
      <c r="F4263" s="4">
        <v>25552.66</v>
      </c>
      <c r="G4263" s="5">
        <v>128680</v>
      </c>
      <c r="H4263" s="2" t="s">
        <v>41</v>
      </c>
      <c r="I4263" s="2" t="s">
        <v>29</v>
      </c>
      <c r="J4263" s="6">
        <v>5.5</v>
      </c>
      <c r="K4263" s="7">
        <v>668</v>
      </c>
      <c r="L4263" s="8">
        <v>447</v>
      </c>
      <c r="M4263" s="3">
        <v>5</v>
      </c>
      <c r="N4263" s="3">
        <v>7</v>
      </c>
      <c r="O4263" s="2" t="s">
        <v>51</v>
      </c>
      <c r="P4263" s="9" t="s">
        <v>8381</v>
      </c>
      <c r="Q4263" s="9" t="s">
        <v>14133</v>
      </c>
      <c r="R4263" s="10">
        <v>43089</v>
      </c>
      <c r="S4263" s="10">
        <v>45481.787044454613</v>
      </c>
      <c r="T4263" s="11">
        <v>27</v>
      </c>
      <c r="U4263" s="51">
        <v>12</v>
      </c>
      <c r="V4263" s="51">
        <v>2017</v>
      </c>
      <c r="W4263" s="52">
        <v>2024</v>
      </c>
    </row>
    <row r="4264" spans="1:23" x14ac:dyDescent="0.3">
      <c r="A4264" s="22">
        <v>4263</v>
      </c>
      <c r="B4264" s="2" t="s">
        <v>5654</v>
      </c>
      <c r="C4264" s="2" t="s">
        <v>63</v>
      </c>
      <c r="D4264" s="2" t="s">
        <v>50</v>
      </c>
      <c r="E4264" s="3">
        <v>1998</v>
      </c>
      <c r="F4264" s="4">
        <v>37415.660000000003</v>
      </c>
      <c r="G4264" s="5">
        <v>100516</v>
      </c>
      <c r="H4264" s="2" t="s">
        <v>28</v>
      </c>
      <c r="I4264" s="2" t="s">
        <v>29</v>
      </c>
      <c r="J4264" s="6">
        <v>4.8</v>
      </c>
      <c r="K4264" s="7">
        <v>568</v>
      </c>
      <c r="L4264" s="8">
        <v>655</v>
      </c>
      <c r="M4264" s="3">
        <v>4</v>
      </c>
      <c r="N4264" s="3">
        <v>4</v>
      </c>
      <c r="O4264" s="2" t="s">
        <v>30</v>
      </c>
      <c r="P4264" s="9" t="s">
        <v>8383</v>
      </c>
      <c r="Q4264" s="9" t="s">
        <v>14134</v>
      </c>
      <c r="R4264" s="10">
        <v>42227</v>
      </c>
      <c r="S4264" s="10">
        <v>45645.339754996712</v>
      </c>
      <c r="T4264" s="11">
        <v>26</v>
      </c>
      <c r="U4264" s="51">
        <v>8</v>
      </c>
      <c r="V4264" s="51">
        <v>2015</v>
      </c>
      <c r="W4264" s="52">
        <v>2024</v>
      </c>
    </row>
    <row r="4265" spans="1:23" x14ac:dyDescent="0.3">
      <c r="A4265" s="22">
        <v>4264</v>
      </c>
      <c r="B4265" s="2" t="s">
        <v>8385</v>
      </c>
      <c r="C4265" s="2" t="s">
        <v>107</v>
      </c>
      <c r="D4265" s="2" t="s">
        <v>27</v>
      </c>
      <c r="E4265" s="3">
        <v>2018</v>
      </c>
      <c r="F4265" s="4">
        <v>33674.44</v>
      </c>
      <c r="G4265" s="5">
        <v>214749</v>
      </c>
      <c r="H4265" s="2" t="s">
        <v>28</v>
      </c>
      <c r="I4265" s="2" t="s">
        <v>22</v>
      </c>
      <c r="J4265" s="6">
        <v>1.4</v>
      </c>
      <c r="K4265" s="7">
        <v>231</v>
      </c>
      <c r="L4265" s="8">
        <v>165</v>
      </c>
      <c r="M4265" s="3">
        <v>2</v>
      </c>
      <c r="N4265" s="3">
        <v>5</v>
      </c>
      <c r="O4265" s="2" t="s">
        <v>51</v>
      </c>
      <c r="P4265" s="9" t="s">
        <v>8384</v>
      </c>
      <c r="Q4265" s="9" t="s">
        <v>14135</v>
      </c>
      <c r="R4265" s="10">
        <v>42161</v>
      </c>
      <c r="S4265" s="10">
        <v>45631.320951235961</v>
      </c>
      <c r="T4265" s="11">
        <v>6</v>
      </c>
      <c r="U4265" s="51">
        <v>6</v>
      </c>
      <c r="V4265" s="51">
        <v>2015</v>
      </c>
      <c r="W4265" s="52">
        <v>2024</v>
      </c>
    </row>
    <row r="4266" spans="1:23" x14ac:dyDescent="0.3">
      <c r="A4266" s="22">
        <v>4265</v>
      </c>
      <c r="B4266" s="2" t="s">
        <v>1776</v>
      </c>
      <c r="C4266" s="2" t="s">
        <v>45</v>
      </c>
      <c r="D4266" s="2" t="s">
        <v>20</v>
      </c>
      <c r="E4266" s="3">
        <v>2017</v>
      </c>
      <c r="F4266" s="4">
        <v>8786.3799999999992</v>
      </c>
      <c r="G4266" s="5">
        <v>201905</v>
      </c>
      <c r="H4266" s="2" t="s">
        <v>41</v>
      </c>
      <c r="I4266" s="2" t="s">
        <v>22</v>
      </c>
      <c r="J4266" s="6">
        <v>2.4</v>
      </c>
      <c r="K4266" s="7">
        <v>540</v>
      </c>
      <c r="L4266" s="8">
        <v>165</v>
      </c>
      <c r="M4266" s="3">
        <v>2</v>
      </c>
      <c r="N4266" s="3">
        <v>2</v>
      </c>
      <c r="O4266" s="2" t="s">
        <v>30</v>
      </c>
      <c r="P4266" s="9" t="s">
        <v>8386</v>
      </c>
      <c r="Q4266" s="9" t="s">
        <v>14136</v>
      </c>
      <c r="R4266" s="10">
        <v>44847</v>
      </c>
      <c r="S4266" s="10">
        <v>45506.027892624239</v>
      </c>
      <c r="T4266" s="11">
        <v>7</v>
      </c>
      <c r="U4266" s="51">
        <v>10</v>
      </c>
      <c r="V4266" s="51">
        <v>2022</v>
      </c>
      <c r="W4266" s="52">
        <v>2024</v>
      </c>
    </row>
    <row r="4267" spans="1:23" x14ac:dyDescent="0.3">
      <c r="A4267" s="22">
        <v>4266</v>
      </c>
      <c r="B4267" s="2" t="s">
        <v>8388</v>
      </c>
      <c r="C4267" s="2" t="s">
        <v>49</v>
      </c>
      <c r="D4267" s="2" t="s">
        <v>34</v>
      </c>
      <c r="E4267" s="3">
        <v>1992</v>
      </c>
      <c r="F4267" s="4">
        <v>25964.46</v>
      </c>
      <c r="G4267" s="5">
        <v>66373</v>
      </c>
      <c r="H4267" s="2" t="s">
        <v>28</v>
      </c>
      <c r="I4267" s="2" t="s">
        <v>22</v>
      </c>
      <c r="J4267" s="6">
        <v>3.6</v>
      </c>
      <c r="K4267" s="7">
        <v>564</v>
      </c>
      <c r="L4267" s="8">
        <v>224</v>
      </c>
      <c r="M4267" s="3">
        <v>2</v>
      </c>
      <c r="N4267" s="3">
        <v>7</v>
      </c>
      <c r="O4267" s="2" t="s">
        <v>42</v>
      </c>
      <c r="P4267" s="9" t="s">
        <v>8387</v>
      </c>
      <c r="Q4267" s="9" t="s">
        <v>14137</v>
      </c>
      <c r="R4267" s="10">
        <v>42342</v>
      </c>
      <c r="S4267" s="10">
        <v>45366.131913428413</v>
      </c>
      <c r="T4267" s="11">
        <v>32</v>
      </c>
      <c r="U4267" s="51">
        <v>12</v>
      </c>
      <c r="V4267" s="51">
        <v>2015</v>
      </c>
      <c r="W4267" s="52">
        <v>2024</v>
      </c>
    </row>
    <row r="4268" spans="1:23" x14ac:dyDescent="0.3">
      <c r="A4268" s="22">
        <v>4267</v>
      </c>
      <c r="B4268" s="2" t="s">
        <v>8390</v>
      </c>
      <c r="C4268" s="2" t="s">
        <v>45</v>
      </c>
      <c r="D4268" s="2" t="s">
        <v>64</v>
      </c>
      <c r="E4268" s="3">
        <v>2010</v>
      </c>
      <c r="F4268" s="4">
        <v>73523.06</v>
      </c>
      <c r="G4268" s="5">
        <v>88819</v>
      </c>
      <c r="H4268" s="2" t="s">
        <v>28</v>
      </c>
      <c r="I4268" s="2" t="s">
        <v>22</v>
      </c>
      <c r="J4268" s="6">
        <v>1.5</v>
      </c>
      <c r="K4268" s="7">
        <v>101</v>
      </c>
      <c r="L4268" s="8">
        <v>295</v>
      </c>
      <c r="M4268" s="3">
        <v>2</v>
      </c>
      <c r="N4268" s="3">
        <v>2</v>
      </c>
      <c r="O4268" s="2" t="s">
        <v>80</v>
      </c>
      <c r="P4268" s="9" t="s">
        <v>8389</v>
      </c>
      <c r="Q4268" s="9" t="s">
        <v>14138</v>
      </c>
      <c r="R4268" s="10">
        <v>42109</v>
      </c>
      <c r="S4268" s="10">
        <v>45836.784043854488</v>
      </c>
      <c r="T4268" s="11">
        <v>14</v>
      </c>
      <c r="U4268" s="51">
        <v>4</v>
      </c>
      <c r="V4268" s="51">
        <v>2015</v>
      </c>
      <c r="W4268" s="52">
        <v>2025</v>
      </c>
    </row>
    <row r="4269" spans="1:23" x14ac:dyDescent="0.3">
      <c r="A4269" s="22">
        <v>4268</v>
      </c>
      <c r="B4269" s="2" t="s">
        <v>8392</v>
      </c>
      <c r="C4269" s="2" t="s">
        <v>74</v>
      </c>
      <c r="D4269" s="2" t="s">
        <v>40</v>
      </c>
      <c r="E4269" s="3">
        <v>2005</v>
      </c>
      <c r="F4269" s="4">
        <v>56103.41</v>
      </c>
      <c r="G4269" s="5">
        <v>183657</v>
      </c>
      <c r="H4269" s="2" t="s">
        <v>41</v>
      </c>
      <c r="I4269" s="2" t="s">
        <v>22</v>
      </c>
      <c r="J4269" s="6">
        <v>4.5999999999999996</v>
      </c>
      <c r="K4269" s="7">
        <v>109</v>
      </c>
      <c r="L4269" s="8">
        <v>526</v>
      </c>
      <c r="M4269" s="3">
        <v>3</v>
      </c>
      <c r="N4269" s="3">
        <v>5</v>
      </c>
      <c r="O4269" s="2" t="s">
        <v>30</v>
      </c>
      <c r="P4269" s="9" t="s">
        <v>8391</v>
      </c>
      <c r="Q4269" s="9" t="s">
        <v>14139</v>
      </c>
      <c r="R4269" s="10">
        <v>44696</v>
      </c>
      <c r="S4269" s="10">
        <v>45471.126912428197</v>
      </c>
      <c r="T4269" s="11">
        <v>19</v>
      </c>
      <c r="U4269" s="51">
        <v>5</v>
      </c>
      <c r="V4269" s="51">
        <v>2022</v>
      </c>
      <c r="W4269" s="52">
        <v>2024</v>
      </c>
    </row>
    <row r="4270" spans="1:23" x14ac:dyDescent="0.3">
      <c r="A4270" s="22">
        <v>4269</v>
      </c>
      <c r="B4270" s="2" t="s">
        <v>8394</v>
      </c>
      <c r="C4270" s="2" t="s">
        <v>33</v>
      </c>
      <c r="D4270" s="2" t="s">
        <v>50</v>
      </c>
      <c r="E4270" s="3">
        <v>2017</v>
      </c>
      <c r="F4270" s="4">
        <v>7845.72</v>
      </c>
      <c r="G4270" s="5">
        <v>8279</v>
      </c>
      <c r="H4270" s="2" t="s">
        <v>41</v>
      </c>
      <c r="I4270" s="2" t="s">
        <v>22</v>
      </c>
      <c r="J4270" s="6">
        <v>3.2</v>
      </c>
      <c r="K4270" s="7">
        <v>460</v>
      </c>
      <c r="L4270" s="8">
        <v>325</v>
      </c>
      <c r="M4270" s="3">
        <v>2</v>
      </c>
      <c r="N4270" s="3">
        <v>2</v>
      </c>
      <c r="O4270" s="2" t="s">
        <v>23</v>
      </c>
      <c r="P4270" s="9" t="s">
        <v>8393</v>
      </c>
      <c r="Q4270" s="9" t="s">
        <v>14140</v>
      </c>
      <c r="R4270" s="10">
        <v>44247</v>
      </c>
      <c r="S4270" s="10">
        <v>45527.34815667705</v>
      </c>
      <c r="T4270" s="11">
        <v>7</v>
      </c>
      <c r="U4270" s="51">
        <v>2</v>
      </c>
      <c r="V4270" s="51">
        <v>2021</v>
      </c>
      <c r="W4270" s="52">
        <v>2024</v>
      </c>
    </row>
    <row r="4271" spans="1:23" x14ac:dyDescent="0.3">
      <c r="A4271" s="22">
        <v>4270</v>
      </c>
      <c r="B4271" s="2" t="s">
        <v>8396</v>
      </c>
      <c r="C4271" s="2" t="s">
        <v>19</v>
      </c>
      <c r="D4271" s="2" t="s">
        <v>92</v>
      </c>
      <c r="E4271" s="3">
        <v>2015</v>
      </c>
      <c r="F4271" s="4">
        <v>65264.05</v>
      </c>
      <c r="G4271" s="5">
        <v>23480</v>
      </c>
      <c r="H4271" s="2" t="s">
        <v>41</v>
      </c>
      <c r="I4271" s="2" t="s">
        <v>22</v>
      </c>
      <c r="J4271" s="6">
        <v>2.4</v>
      </c>
      <c r="K4271" s="7">
        <v>502</v>
      </c>
      <c r="L4271" s="8">
        <v>159</v>
      </c>
      <c r="M4271" s="3">
        <v>5</v>
      </c>
      <c r="N4271" s="3">
        <v>7</v>
      </c>
      <c r="O4271" s="2" t="s">
        <v>36</v>
      </c>
      <c r="P4271" s="9" t="s">
        <v>8395</v>
      </c>
      <c r="Q4271" s="9" t="s">
        <v>14141</v>
      </c>
      <c r="R4271" s="10">
        <v>43017</v>
      </c>
      <c r="S4271" s="10">
        <v>45773.991485342791</v>
      </c>
      <c r="T4271" s="11">
        <v>9</v>
      </c>
      <c r="U4271" s="51">
        <v>10</v>
      </c>
      <c r="V4271" s="51">
        <v>2017</v>
      </c>
      <c r="W4271" s="52">
        <v>2025</v>
      </c>
    </row>
    <row r="4272" spans="1:23" x14ac:dyDescent="0.3">
      <c r="A4272" s="22">
        <v>4271</v>
      </c>
      <c r="B4272" s="2" t="s">
        <v>8398</v>
      </c>
      <c r="C4272" s="2" t="s">
        <v>26</v>
      </c>
      <c r="D4272" s="2" t="s">
        <v>34</v>
      </c>
      <c r="E4272" s="3">
        <v>2016</v>
      </c>
      <c r="F4272" s="4">
        <v>66991.23</v>
      </c>
      <c r="G4272" s="5">
        <v>90228</v>
      </c>
      <c r="H4272" s="2" t="s">
        <v>21</v>
      </c>
      <c r="I4272" s="2" t="s">
        <v>22</v>
      </c>
      <c r="J4272" s="6">
        <v>2.2999999999999998</v>
      </c>
      <c r="K4272" s="7">
        <v>594</v>
      </c>
      <c r="L4272" s="8">
        <v>674</v>
      </c>
      <c r="M4272" s="3">
        <v>4</v>
      </c>
      <c r="N4272" s="3">
        <v>2</v>
      </c>
      <c r="O4272" s="2" t="s">
        <v>36</v>
      </c>
      <c r="P4272" s="9" t="s">
        <v>8397</v>
      </c>
      <c r="Q4272" s="9" t="s">
        <v>14142</v>
      </c>
      <c r="R4272" s="10">
        <v>43786</v>
      </c>
      <c r="S4272" s="10">
        <v>45323.345356116937</v>
      </c>
      <c r="T4272" s="11">
        <v>8</v>
      </c>
      <c r="U4272" s="51">
        <v>11</v>
      </c>
      <c r="V4272" s="51">
        <v>2019</v>
      </c>
      <c r="W4272" s="52">
        <v>2024</v>
      </c>
    </row>
    <row r="4273" spans="1:23" x14ac:dyDescent="0.3">
      <c r="A4273" s="22">
        <v>4272</v>
      </c>
      <c r="B4273" s="2" t="s">
        <v>8400</v>
      </c>
      <c r="C4273" s="2" t="s">
        <v>74</v>
      </c>
      <c r="D4273" s="2" t="s">
        <v>92</v>
      </c>
      <c r="E4273" s="3">
        <v>1992</v>
      </c>
      <c r="F4273" s="4">
        <v>30463.94</v>
      </c>
      <c r="G4273" s="5">
        <v>22870</v>
      </c>
      <c r="H4273" s="2" t="s">
        <v>35</v>
      </c>
      <c r="I4273" s="2" t="s">
        <v>22</v>
      </c>
      <c r="J4273" s="6">
        <v>4.4000000000000004</v>
      </c>
      <c r="K4273" s="7">
        <v>553</v>
      </c>
      <c r="L4273" s="8">
        <v>454</v>
      </c>
      <c r="M4273" s="3">
        <v>5</v>
      </c>
      <c r="N4273" s="3">
        <v>5</v>
      </c>
      <c r="O4273" s="2" t="s">
        <v>51</v>
      </c>
      <c r="P4273" s="9" t="s">
        <v>8399</v>
      </c>
      <c r="Q4273" s="9" t="s">
        <v>14143</v>
      </c>
      <c r="R4273" s="10">
        <v>43587</v>
      </c>
      <c r="S4273" s="10">
        <v>45635.263739793678</v>
      </c>
      <c r="T4273" s="11">
        <v>32</v>
      </c>
      <c r="U4273" s="51">
        <v>5</v>
      </c>
      <c r="V4273" s="51">
        <v>2019</v>
      </c>
      <c r="W4273" s="52">
        <v>2024</v>
      </c>
    </row>
    <row r="4274" spans="1:23" x14ac:dyDescent="0.3">
      <c r="A4274" s="22">
        <v>4273</v>
      </c>
      <c r="B4274" s="2" t="s">
        <v>8402</v>
      </c>
      <c r="C4274" s="2" t="s">
        <v>63</v>
      </c>
      <c r="D4274" s="2" t="s">
        <v>27</v>
      </c>
      <c r="E4274" s="3">
        <v>1997</v>
      </c>
      <c r="F4274" s="4">
        <v>22213.05</v>
      </c>
      <c r="G4274" s="5">
        <v>233293</v>
      </c>
      <c r="H4274" s="2" t="s">
        <v>35</v>
      </c>
      <c r="I4274" s="2" t="s">
        <v>22</v>
      </c>
      <c r="J4274" s="6">
        <v>5.8</v>
      </c>
      <c r="K4274" s="7">
        <v>384</v>
      </c>
      <c r="L4274" s="8">
        <v>773</v>
      </c>
      <c r="M4274" s="3">
        <v>5</v>
      </c>
      <c r="N4274" s="3">
        <v>7</v>
      </c>
      <c r="O4274" s="2" t="s">
        <v>85</v>
      </c>
      <c r="P4274" s="9" t="s">
        <v>8401</v>
      </c>
      <c r="Q4274" s="9" t="s">
        <v>14144</v>
      </c>
      <c r="R4274" s="10">
        <v>42868</v>
      </c>
      <c r="S4274" s="10">
        <v>45688.418370719861</v>
      </c>
      <c r="T4274" s="11">
        <v>27</v>
      </c>
      <c r="U4274" s="51">
        <v>5</v>
      </c>
      <c r="V4274" s="51">
        <v>2017</v>
      </c>
      <c r="W4274" s="52">
        <v>2025</v>
      </c>
    </row>
    <row r="4275" spans="1:23" x14ac:dyDescent="0.3">
      <c r="A4275" s="22">
        <v>4274</v>
      </c>
      <c r="B4275" s="2" t="s">
        <v>8404</v>
      </c>
      <c r="C4275" s="2" t="s">
        <v>49</v>
      </c>
      <c r="D4275" s="2" t="s">
        <v>50</v>
      </c>
      <c r="E4275" s="3">
        <v>1990</v>
      </c>
      <c r="F4275" s="4">
        <v>40950.46</v>
      </c>
      <c r="G4275" s="5">
        <v>67523</v>
      </c>
      <c r="H4275" s="2" t="s">
        <v>35</v>
      </c>
      <c r="I4275" s="2" t="s">
        <v>29</v>
      </c>
      <c r="J4275" s="6">
        <v>3</v>
      </c>
      <c r="K4275" s="7">
        <v>576</v>
      </c>
      <c r="L4275" s="8">
        <v>764</v>
      </c>
      <c r="M4275" s="3">
        <v>5</v>
      </c>
      <c r="N4275" s="3">
        <v>4</v>
      </c>
      <c r="O4275" s="2" t="s">
        <v>51</v>
      </c>
      <c r="P4275" s="9" t="s">
        <v>8403</v>
      </c>
      <c r="Q4275" s="9" t="s">
        <v>14145</v>
      </c>
      <c r="R4275" s="10">
        <v>43030</v>
      </c>
      <c r="S4275" s="10">
        <v>45811.520991243968</v>
      </c>
      <c r="T4275" s="11">
        <v>34</v>
      </c>
      <c r="U4275" s="51">
        <v>10</v>
      </c>
      <c r="V4275" s="51">
        <v>2017</v>
      </c>
      <c r="W4275" s="52">
        <v>2025</v>
      </c>
    </row>
    <row r="4276" spans="1:23" x14ac:dyDescent="0.3">
      <c r="A4276" s="22">
        <v>4275</v>
      </c>
      <c r="B4276" s="2" t="s">
        <v>8406</v>
      </c>
      <c r="C4276" s="2" t="s">
        <v>118</v>
      </c>
      <c r="D4276" s="2" t="s">
        <v>92</v>
      </c>
      <c r="E4276" s="3">
        <v>2018</v>
      </c>
      <c r="F4276" s="4">
        <v>30105.37</v>
      </c>
      <c r="G4276" s="5">
        <v>118153</v>
      </c>
      <c r="H4276" s="2" t="s">
        <v>41</v>
      </c>
      <c r="I4276" s="2" t="s">
        <v>22</v>
      </c>
      <c r="J4276" s="6">
        <v>5.3</v>
      </c>
      <c r="K4276" s="7">
        <v>424</v>
      </c>
      <c r="L4276" s="8">
        <v>413</v>
      </c>
      <c r="M4276" s="3">
        <v>2</v>
      </c>
      <c r="N4276" s="3">
        <v>5</v>
      </c>
      <c r="O4276" s="2" t="s">
        <v>65</v>
      </c>
      <c r="P4276" s="9" t="s">
        <v>8405</v>
      </c>
      <c r="Q4276" s="9" t="s">
        <v>14146</v>
      </c>
      <c r="R4276" s="10">
        <v>41908</v>
      </c>
      <c r="S4276" s="10">
        <v>45476.676022250162</v>
      </c>
      <c r="T4276" s="11">
        <v>6</v>
      </c>
      <c r="U4276" s="51">
        <v>9</v>
      </c>
      <c r="V4276" s="51">
        <v>2014</v>
      </c>
      <c r="W4276" s="52">
        <v>2024</v>
      </c>
    </row>
    <row r="4277" spans="1:23" x14ac:dyDescent="0.3">
      <c r="A4277" s="22">
        <v>4276</v>
      </c>
      <c r="B4277" s="2" t="s">
        <v>8408</v>
      </c>
      <c r="C4277" s="2" t="s">
        <v>39</v>
      </c>
      <c r="D4277" s="2" t="s">
        <v>27</v>
      </c>
      <c r="E4277" s="3">
        <v>1991</v>
      </c>
      <c r="F4277" s="4">
        <v>36431.519999999997</v>
      </c>
      <c r="G4277" s="5">
        <v>244166</v>
      </c>
      <c r="H4277" s="2" t="s">
        <v>21</v>
      </c>
      <c r="I4277" s="2" t="s">
        <v>22</v>
      </c>
      <c r="J4277" s="6">
        <v>2.2999999999999998</v>
      </c>
      <c r="K4277" s="7">
        <v>449</v>
      </c>
      <c r="L4277" s="8">
        <v>175</v>
      </c>
      <c r="M4277" s="3">
        <v>3</v>
      </c>
      <c r="N4277" s="3">
        <v>5</v>
      </c>
      <c r="O4277" s="2" t="s">
        <v>65</v>
      </c>
      <c r="P4277" s="9" t="s">
        <v>8407</v>
      </c>
      <c r="Q4277" s="9" t="s">
        <v>14147</v>
      </c>
      <c r="R4277" s="10">
        <v>42188</v>
      </c>
      <c r="S4277" s="10">
        <v>45420.162719589629</v>
      </c>
      <c r="T4277" s="11">
        <v>33</v>
      </c>
      <c r="U4277" s="51">
        <v>7</v>
      </c>
      <c r="V4277" s="51">
        <v>2015</v>
      </c>
      <c r="W4277" s="52">
        <v>2024</v>
      </c>
    </row>
    <row r="4278" spans="1:23" x14ac:dyDescent="0.3">
      <c r="A4278" s="22">
        <v>4277</v>
      </c>
      <c r="B4278" s="2" t="s">
        <v>8410</v>
      </c>
      <c r="C4278" s="2" t="s">
        <v>33</v>
      </c>
      <c r="D4278" s="2" t="s">
        <v>46</v>
      </c>
      <c r="E4278" s="3">
        <v>2012</v>
      </c>
      <c r="F4278" s="4">
        <v>53866.77</v>
      </c>
      <c r="G4278" s="5">
        <v>264312</v>
      </c>
      <c r="H4278" s="2" t="s">
        <v>35</v>
      </c>
      <c r="I4278" s="2" t="s">
        <v>29</v>
      </c>
      <c r="J4278" s="6">
        <v>5.2</v>
      </c>
      <c r="K4278" s="7">
        <v>564</v>
      </c>
      <c r="L4278" s="8">
        <v>693</v>
      </c>
      <c r="M4278" s="3">
        <v>4</v>
      </c>
      <c r="N4278" s="3">
        <v>7</v>
      </c>
      <c r="O4278" s="2" t="s">
        <v>85</v>
      </c>
      <c r="P4278" s="9" t="s">
        <v>8409</v>
      </c>
      <c r="Q4278" s="9" t="s">
        <v>14148</v>
      </c>
      <c r="R4278" s="10">
        <v>44433</v>
      </c>
      <c r="S4278" s="10">
        <v>45644.901667379192</v>
      </c>
      <c r="T4278" s="11">
        <v>12</v>
      </c>
      <c r="U4278" s="51">
        <v>8</v>
      </c>
      <c r="V4278" s="51">
        <v>2021</v>
      </c>
      <c r="W4278" s="52">
        <v>2024</v>
      </c>
    </row>
    <row r="4279" spans="1:23" x14ac:dyDescent="0.3">
      <c r="A4279" s="22">
        <v>4278</v>
      </c>
      <c r="B4279" s="2" t="s">
        <v>14149</v>
      </c>
      <c r="C4279" s="2" t="s">
        <v>33</v>
      </c>
      <c r="D4279" s="2" t="s">
        <v>79</v>
      </c>
      <c r="E4279" s="3">
        <v>2019</v>
      </c>
      <c r="F4279" s="4">
        <v>76868.570000000007</v>
      </c>
      <c r="G4279" s="5">
        <v>244923</v>
      </c>
      <c r="H4279" s="2" t="s">
        <v>41</v>
      </c>
      <c r="I4279" s="2" t="s">
        <v>22</v>
      </c>
      <c r="J4279" s="6">
        <v>4</v>
      </c>
      <c r="K4279" s="7">
        <v>693</v>
      </c>
      <c r="L4279" s="8">
        <v>540</v>
      </c>
      <c r="M4279" s="3">
        <v>4</v>
      </c>
      <c r="N4279" s="3">
        <v>5</v>
      </c>
      <c r="O4279" s="2" t="s">
        <v>65</v>
      </c>
      <c r="P4279" s="9" t="s">
        <v>8411</v>
      </c>
      <c r="Q4279" s="9" t="s">
        <v>14150</v>
      </c>
      <c r="R4279" s="10">
        <v>42642</v>
      </c>
      <c r="S4279" s="10">
        <v>45388.912469539631</v>
      </c>
      <c r="T4279" s="11">
        <v>5</v>
      </c>
      <c r="U4279" s="51">
        <v>9</v>
      </c>
      <c r="V4279" s="51">
        <v>2016</v>
      </c>
      <c r="W4279" s="52">
        <v>2024</v>
      </c>
    </row>
    <row r="4280" spans="1:23" x14ac:dyDescent="0.3">
      <c r="A4280" s="22">
        <v>4279</v>
      </c>
      <c r="B4280" s="2" t="s">
        <v>8413</v>
      </c>
      <c r="C4280" s="2" t="s">
        <v>39</v>
      </c>
      <c r="D4280" s="2" t="s">
        <v>50</v>
      </c>
      <c r="E4280" s="3">
        <v>2022</v>
      </c>
      <c r="F4280" s="4">
        <v>73986.880000000005</v>
      </c>
      <c r="G4280" s="5">
        <v>211200</v>
      </c>
      <c r="H4280" s="2" t="s">
        <v>35</v>
      </c>
      <c r="I4280" s="2" t="s">
        <v>29</v>
      </c>
      <c r="J4280" s="6">
        <v>4.9000000000000004</v>
      </c>
      <c r="K4280" s="7">
        <v>390</v>
      </c>
      <c r="L4280" s="8">
        <v>162</v>
      </c>
      <c r="M4280" s="3">
        <v>2</v>
      </c>
      <c r="N4280" s="3">
        <v>7</v>
      </c>
      <c r="O4280" s="2" t="s">
        <v>42</v>
      </c>
      <c r="P4280" s="9" t="s">
        <v>8412</v>
      </c>
      <c r="Q4280" s="9" t="s">
        <v>14151</v>
      </c>
      <c r="R4280" s="10">
        <v>41882</v>
      </c>
      <c r="S4280" s="10">
        <v>45531.729032852287</v>
      </c>
      <c r="T4280" s="11">
        <v>2</v>
      </c>
      <c r="U4280" s="51">
        <v>8</v>
      </c>
      <c r="V4280" s="51">
        <v>2014</v>
      </c>
      <c r="W4280" s="52">
        <v>2024</v>
      </c>
    </row>
    <row r="4281" spans="1:23" x14ac:dyDescent="0.3">
      <c r="A4281" s="22">
        <v>4280</v>
      </c>
      <c r="B4281" s="2" t="s">
        <v>8415</v>
      </c>
      <c r="C4281" s="2" t="s">
        <v>118</v>
      </c>
      <c r="D4281" s="2" t="s">
        <v>27</v>
      </c>
      <c r="E4281" s="3">
        <v>2005</v>
      </c>
      <c r="F4281" s="4">
        <v>44782.18</v>
      </c>
      <c r="G4281" s="5">
        <v>14082</v>
      </c>
      <c r="H4281" s="2" t="s">
        <v>41</v>
      </c>
      <c r="I4281" s="2" t="s">
        <v>29</v>
      </c>
      <c r="J4281" s="6">
        <v>3.9</v>
      </c>
      <c r="K4281" s="7">
        <v>248</v>
      </c>
      <c r="L4281" s="8">
        <v>334</v>
      </c>
      <c r="M4281" s="3">
        <v>4</v>
      </c>
      <c r="N4281" s="3">
        <v>2</v>
      </c>
      <c r="O4281" s="2" t="s">
        <v>51</v>
      </c>
      <c r="P4281" s="9" t="s">
        <v>8414</v>
      </c>
      <c r="Q4281" s="9" t="s">
        <v>14152</v>
      </c>
      <c r="R4281" s="10">
        <v>45223</v>
      </c>
      <c r="S4281" s="10">
        <v>45839.12051114795</v>
      </c>
      <c r="T4281" s="11">
        <v>19</v>
      </c>
      <c r="U4281" s="51">
        <v>10</v>
      </c>
      <c r="V4281" s="51">
        <v>2023</v>
      </c>
      <c r="W4281" s="52">
        <v>2025</v>
      </c>
    </row>
    <row r="4282" spans="1:23" x14ac:dyDescent="0.3">
      <c r="A4282" s="22">
        <v>4281</v>
      </c>
      <c r="B4282" s="2" t="s">
        <v>8417</v>
      </c>
      <c r="C4282" s="2" t="s">
        <v>74</v>
      </c>
      <c r="D4282" s="2" t="s">
        <v>20</v>
      </c>
      <c r="E4282" s="3">
        <v>2000</v>
      </c>
      <c r="F4282" s="4">
        <v>23922.91</v>
      </c>
      <c r="G4282" s="5">
        <v>24412</v>
      </c>
      <c r="H4282" s="2" t="s">
        <v>41</v>
      </c>
      <c r="I4282" s="2" t="s">
        <v>22</v>
      </c>
      <c r="J4282" s="6">
        <v>4.5999999999999996</v>
      </c>
      <c r="K4282" s="7">
        <v>531</v>
      </c>
      <c r="L4282" s="8">
        <v>388</v>
      </c>
      <c r="M4282" s="3">
        <v>2</v>
      </c>
      <c r="N4282" s="3">
        <v>5</v>
      </c>
      <c r="O4282" s="2" t="s">
        <v>30</v>
      </c>
      <c r="P4282" s="9" t="s">
        <v>8416</v>
      </c>
      <c r="Q4282" s="9" t="s">
        <v>14153</v>
      </c>
      <c r="R4282" s="10">
        <v>44318</v>
      </c>
      <c r="S4282" s="10">
        <v>45492.739234892702</v>
      </c>
      <c r="T4282" s="11">
        <v>24</v>
      </c>
      <c r="U4282" s="51">
        <v>5</v>
      </c>
      <c r="V4282" s="51">
        <v>2021</v>
      </c>
      <c r="W4282" s="52">
        <v>2024</v>
      </c>
    </row>
    <row r="4283" spans="1:23" x14ac:dyDescent="0.3">
      <c r="A4283" s="22">
        <v>4282</v>
      </c>
      <c r="B4283" s="2" t="s">
        <v>8419</v>
      </c>
      <c r="C4283" s="2" t="s">
        <v>19</v>
      </c>
      <c r="D4283" s="2" t="s">
        <v>34</v>
      </c>
      <c r="E4283" s="3">
        <v>2009</v>
      </c>
      <c r="F4283" s="4">
        <v>40244.980000000003</v>
      </c>
      <c r="G4283" s="5">
        <v>148177</v>
      </c>
      <c r="H4283" s="2" t="s">
        <v>21</v>
      </c>
      <c r="I4283" s="2" t="s">
        <v>22</v>
      </c>
      <c r="J4283" s="6">
        <v>5.9</v>
      </c>
      <c r="K4283" s="7">
        <v>599</v>
      </c>
      <c r="L4283" s="8">
        <v>643</v>
      </c>
      <c r="M4283" s="3">
        <v>2</v>
      </c>
      <c r="N4283" s="3">
        <v>2</v>
      </c>
      <c r="O4283" s="2" t="s">
        <v>23</v>
      </c>
      <c r="P4283" s="9" t="s">
        <v>8418</v>
      </c>
      <c r="Q4283" s="9" t="s">
        <v>14154</v>
      </c>
      <c r="R4283" s="10">
        <v>43991</v>
      </c>
      <c r="S4283" s="10">
        <v>45716.894065858891</v>
      </c>
      <c r="T4283" s="11">
        <v>15</v>
      </c>
      <c r="U4283" s="51">
        <v>6</v>
      </c>
      <c r="V4283" s="51">
        <v>2020</v>
      </c>
      <c r="W4283" s="52">
        <v>2025</v>
      </c>
    </row>
    <row r="4284" spans="1:23" x14ac:dyDescent="0.3">
      <c r="A4284" s="22">
        <v>4283</v>
      </c>
      <c r="B4284" s="2" t="s">
        <v>8421</v>
      </c>
      <c r="C4284" s="2" t="s">
        <v>39</v>
      </c>
      <c r="D4284" s="2" t="s">
        <v>27</v>
      </c>
      <c r="E4284" s="3">
        <v>2005</v>
      </c>
      <c r="F4284" s="4">
        <v>10532.23</v>
      </c>
      <c r="G4284" s="5">
        <v>31447</v>
      </c>
      <c r="H4284" s="2" t="s">
        <v>41</v>
      </c>
      <c r="I4284" s="2" t="s">
        <v>29</v>
      </c>
      <c r="J4284" s="6">
        <v>4.5999999999999996</v>
      </c>
      <c r="K4284" s="7">
        <v>616</v>
      </c>
      <c r="L4284" s="8">
        <v>233</v>
      </c>
      <c r="M4284" s="3">
        <v>3</v>
      </c>
      <c r="N4284" s="3">
        <v>7</v>
      </c>
      <c r="O4284" s="2" t="s">
        <v>36</v>
      </c>
      <c r="P4284" s="9" t="s">
        <v>8420</v>
      </c>
      <c r="Q4284" s="9" t="s">
        <v>14155</v>
      </c>
      <c r="R4284" s="10">
        <v>44696</v>
      </c>
      <c r="S4284" s="10">
        <v>45349.776642374192</v>
      </c>
      <c r="T4284" s="11">
        <v>19</v>
      </c>
      <c r="U4284" s="51">
        <v>5</v>
      </c>
      <c r="V4284" s="51">
        <v>2022</v>
      </c>
      <c r="W4284" s="52">
        <v>2024</v>
      </c>
    </row>
    <row r="4285" spans="1:23" x14ac:dyDescent="0.3">
      <c r="A4285" s="22">
        <v>4284</v>
      </c>
      <c r="B4285" s="2" t="s">
        <v>8423</v>
      </c>
      <c r="C4285" s="2" t="s">
        <v>33</v>
      </c>
      <c r="D4285" s="2" t="s">
        <v>50</v>
      </c>
      <c r="E4285" s="3">
        <v>2017</v>
      </c>
      <c r="F4285" s="4">
        <v>75395.789999999994</v>
      </c>
      <c r="G4285" s="5">
        <v>32705</v>
      </c>
      <c r="H4285" s="2" t="s">
        <v>35</v>
      </c>
      <c r="I4285" s="2" t="s">
        <v>22</v>
      </c>
      <c r="J4285" s="6">
        <v>5.2</v>
      </c>
      <c r="K4285" s="7">
        <v>647</v>
      </c>
      <c r="L4285" s="8">
        <v>786</v>
      </c>
      <c r="M4285" s="3">
        <v>3</v>
      </c>
      <c r="N4285" s="3">
        <v>5</v>
      </c>
      <c r="O4285" s="2" t="s">
        <v>30</v>
      </c>
      <c r="P4285" s="9" t="s">
        <v>8422</v>
      </c>
      <c r="Q4285" s="9" t="s">
        <v>14156</v>
      </c>
      <c r="R4285" s="10">
        <v>41959</v>
      </c>
      <c r="S4285" s="10">
        <v>45745.953877821288</v>
      </c>
      <c r="T4285" s="11">
        <v>7</v>
      </c>
      <c r="U4285" s="51">
        <v>11</v>
      </c>
      <c r="V4285" s="51">
        <v>2014</v>
      </c>
      <c r="W4285" s="52">
        <v>2025</v>
      </c>
    </row>
    <row r="4286" spans="1:23" x14ac:dyDescent="0.3">
      <c r="A4286" s="22">
        <v>4285</v>
      </c>
      <c r="B4286" s="2" t="s">
        <v>14157</v>
      </c>
      <c r="C4286" s="2" t="s">
        <v>118</v>
      </c>
      <c r="D4286" s="2" t="s">
        <v>40</v>
      </c>
      <c r="E4286" s="3">
        <v>2016</v>
      </c>
      <c r="F4286" s="4">
        <v>8552.02</v>
      </c>
      <c r="G4286" s="5">
        <v>186568</v>
      </c>
      <c r="H4286" s="2" t="s">
        <v>21</v>
      </c>
      <c r="I4286" s="2" t="s">
        <v>29</v>
      </c>
      <c r="J4286" s="6">
        <v>5.7</v>
      </c>
      <c r="K4286" s="7">
        <v>314</v>
      </c>
      <c r="L4286" s="8">
        <v>205</v>
      </c>
      <c r="M4286" s="3">
        <v>4</v>
      </c>
      <c r="N4286" s="3">
        <v>5</v>
      </c>
      <c r="O4286" s="2" t="s">
        <v>23</v>
      </c>
      <c r="P4286" s="9" t="s">
        <v>8424</v>
      </c>
      <c r="Q4286" s="9" t="s">
        <v>14158</v>
      </c>
      <c r="R4286" s="10">
        <v>44491</v>
      </c>
      <c r="S4286" s="10">
        <v>45446.886064258557</v>
      </c>
      <c r="T4286" s="11">
        <v>8</v>
      </c>
      <c r="U4286" s="51">
        <v>10</v>
      </c>
      <c r="V4286" s="51">
        <v>2021</v>
      </c>
      <c r="W4286" s="52">
        <v>2024</v>
      </c>
    </row>
    <row r="4287" spans="1:23" x14ac:dyDescent="0.3">
      <c r="A4287" s="22">
        <v>4286</v>
      </c>
      <c r="B4287" s="2" t="s">
        <v>8426</v>
      </c>
      <c r="C4287" s="2" t="s">
        <v>33</v>
      </c>
      <c r="D4287" s="2" t="s">
        <v>50</v>
      </c>
      <c r="E4287" s="3">
        <v>2015</v>
      </c>
      <c r="F4287" s="4">
        <v>22130.2</v>
      </c>
      <c r="G4287" s="5">
        <v>123767</v>
      </c>
      <c r="H4287" s="2" t="s">
        <v>28</v>
      </c>
      <c r="I4287" s="2" t="s">
        <v>22</v>
      </c>
      <c r="J4287" s="6">
        <v>1.2</v>
      </c>
      <c r="K4287" s="7">
        <v>592</v>
      </c>
      <c r="L4287" s="8">
        <v>418</v>
      </c>
      <c r="M4287" s="3">
        <v>3</v>
      </c>
      <c r="N4287" s="3">
        <v>5</v>
      </c>
      <c r="O4287" s="2" t="s">
        <v>36</v>
      </c>
      <c r="P4287" s="9" t="s">
        <v>8425</v>
      </c>
      <c r="Q4287" s="9" t="s">
        <v>14159</v>
      </c>
      <c r="R4287" s="10">
        <v>43203</v>
      </c>
      <c r="S4287" s="10">
        <v>45302.463179681647</v>
      </c>
      <c r="T4287" s="11">
        <v>9</v>
      </c>
      <c r="U4287" s="51">
        <v>4</v>
      </c>
      <c r="V4287" s="51">
        <v>2018</v>
      </c>
      <c r="W4287" s="52">
        <v>2024</v>
      </c>
    </row>
    <row r="4288" spans="1:23" x14ac:dyDescent="0.3">
      <c r="A4288" s="22">
        <v>4287</v>
      </c>
      <c r="B4288" s="2" t="s">
        <v>8428</v>
      </c>
      <c r="C4288" s="2" t="s">
        <v>118</v>
      </c>
      <c r="D4288" s="2" t="s">
        <v>79</v>
      </c>
      <c r="E4288" s="3">
        <v>1991</v>
      </c>
      <c r="F4288" s="4">
        <v>37802.65</v>
      </c>
      <c r="G4288" s="5">
        <v>31007</v>
      </c>
      <c r="H4288" s="2" t="s">
        <v>21</v>
      </c>
      <c r="I4288" s="2" t="s">
        <v>22</v>
      </c>
      <c r="J4288" s="6">
        <v>1</v>
      </c>
      <c r="K4288" s="7">
        <v>449</v>
      </c>
      <c r="L4288" s="8">
        <v>677</v>
      </c>
      <c r="M4288" s="3">
        <v>4</v>
      </c>
      <c r="N4288" s="3">
        <v>7</v>
      </c>
      <c r="O4288" s="2" t="s">
        <v>65</v>
      </c>
      <c r="P4288" s="9" t="s">
        <v>8427</v>
      </c>
      <c r="Q4288" s="9" t="s">
        <v>14160</v>
      </c>
      <c r="R4288" s="10">
        <v>42822</v>
      </c>
      <c r="S4288" s="10">
        <v>45791.222931632052</v>
      </c>
      <c r="T4288" s="11">
        <v>33</v>
      </c>
      <c r="U4288" s="51">
        <v>3</v>
      </c>
      <c r="V4288" s="51">
        <v>2017</v>
      </c>
      <c r="W4288" s="52">
        <v>2025</v>
      </c>
    </row>
    <row r="4289" spans="1:23" x14ac:dyDescent="0.3">
      <c r="A4289" s="22">
        <v>4288</v>
      </c>
      <c r="B4289" s="2" t="s">
        <v>8430</v>
      </c>
      <c r="C4289" s="2" t="s">
        <v>33</v>
      </c>
      <c r="D4289" s="2" t="s">
        <v>56</v>
      </c>
      <c r="E4289" s="3">
        <v>1997</v>
      </c>
      <c r="F4289" s="4">
        <v>29392.47</v>
      </c>
      <c r="G4289" s="5">
        <v>157643</v>
      </c>
      <c r="H4289" s="2" t="s">
        <v>21</v>
      </c>
      <c r="I4289" s="2" t="s">
        <v>22</v>
      </c>
      <c r="J4289" s="6">
        <v>4.5999999999999996</v>
      </c>
      <c r="K4289" s="7">
        <v>405</v>
      </c>
      <c r="L4289" s="8">
        <v>247</v>
      </c>
      <c r="M4289" s="3">
        <v>4</v>
      </c>
      <c r="N4289" s="3">
        <v>2</v>
      </c>
      <c r="O4289" s="2" t="s">
        <v>85</v>
      </c>
      <c r="P4289" s="9" t="s">
        <v>8429</v>
      </c>
      <c r="Q4289" s="9" t="s">
        <v>14161</v>
      </c>
      <c r="R4289" s="10">
        <v>42530</v>
      </c>
      <c r="S4289" s="10">
        <v>45165.633813808483</v>
      </c>
      <c r="T4289" s="11">
        <v>27</v>
      </c>
      <c r="U4289" s="51">
        <v>6</v>
      </c>
      <c r="V4289" s="51">
        <v>2016</v>
      </c>
      <c r="W4289" s="52">
        <v>2023</v>
      </c>
    </row>
    <row r="4290" spans="1:23" x14ac:dyDescent="0.3">
      <c r="A4290" s="22">
        <v>4289</v>
      </c>
      <c r="B4290" s="2" t="s">
        <v>8432</v>
      </c>
      <c r="C4290" s="2" t="s">
        <v>19</v>
      </c>
      <c r="D4290" s="2" t="s">
        <v>92</v>
      </c>
      <c r="E4290" s="3">
        <v>2011</v>
      </c>
      <c r="F4290" s="4">
        <v>42151.75</v>
      </c>
      <c r="G4290" s="5">
        <v>147014</v>
      </c>
      <c r="H4290" s="2" t="s">
        <v>28</v>
      </c>
      <c r="I4290" s="2" t="s">
        <v>29</v>
      </c>
      <c r="J4290" s="6">
        <v>4</v>
      </c>
      <c r="K4290" s="7">
        <v>134</v>
      </c>
      <c r="L4290" s="8">
        <v>523</v>
      </c>
      <c r="M4290" s="3">
        <v>2</v>
      </c>
      <c r="N4290" s="3">
        <v>2</v>
      </c>
      <c r="O4290" s="2" t="s">
        <v>85</v>
      </c>
      <c r="P4290" s="9" t="s">
        <v>8431</v>
      </c>
      <c r="Q4290" s="9" t="s">
        <v>10095</v>
      </c>
      <c r="R4290" s="10">
        <v>43976</v>
      </c>
      <c r="S4290" s="10">
        <v>45141.392965638843</v>
      </c>
      <c r="T4290" s="11">
        <v>13</v>
      </c>
      <c r="U4290" s="51">
        <v>5</v>
      </c>
      <c r="V4290" s="51">
        <v>2020</v>
      </c>
      <c r="W4290" s="52">
        <v>2023</v>
      </c>
    </row>
    <row r="4291" spans="1:23" x14ac:dyDescent="0.3">
      <c r="A4291" s="22">
        <v>4290</v>
      </c>
      <c r="B4291" s="2" t="s">
        <v>8434</v>
      </c>
      <c r="C4291" s="2" t="s">
        <v>45</v>
      </c>
      <c r="D4291" s="2" t="s">
        <v>50</v>
      </c>
      <c r="E4291" s="3">
        <v>1991</v>
      </c>
      <c r="F4291" s="4">
        <v>49643.22</v>
      </c>
      <c r="G4291" s="5">
        <v>68804</v>
      </c>
      <c r="H4291" s="2" t="s">
        <v>28</v>
      </c>
      <c r="I4291" s="2" t="s">
        <v>29</v>
      </c>
      <c r="J4291" s="6">
        <v>5.9</v>
      </c>
      <c r="K4291" s="7">
        <v>145</v>
      </c>
      <c r="L4291" s="8">
        <v>711</v>
      </c>
      <c r="M4291" s="3">
        <v>2</v>
      </c>
      <c r="N4291" s="3">
        <v>5</v>
      </c>
      <c r="O4291" s="2" t="s">
        <v>65</v>
      </c>
      <c r="P4291" s="9" t="s">
        <v>8433</v>
      </c>
      <c r="Q4291" s="9" t="s">
        <v>14162</v>
      </c>
      <c r="R4291" s="10">
        <v>43814</v>
      </c>
      <c r="S4291" s="10">
        <v>45365.839855016733</v>
      </c>
      <c r="T4291" s="11">
        <v>33</v>
      </c>
      <c r="U4291" s="51">
        <v>12</v>
      </c>
      <c r="V4291" s="51">
        <v>2019</v>
      </c>
      <c r="W4291" s="52">
        <v>2024</v>
      </c>
    </row>
    <row r="4292" spans="1:23" x14ac:dyDescent="0.3">
      <c r="A4292" s="22">
        <v>4291</v>
      </c>
      <c r="B4292" s="2" t="s">
        <v>8436</v>
      </c>
      <c r="C4292" s="2" t="s">
        <v>39</v>
      </c>
      <c r="D4292" s="2" t="s">
        <v>79</v>
      </c>
      <c r="E4292" s="3">
        <v>1995</v>
      </c>
      <c r="F4292" s="4">
        <v>62270.76</v>
      </c>
      <c r="G4292" s="5">
        <v>75252</v>
      </c>
      <c r="H4292" s="2" t="s">
        <v>21</v>
      </c>
      <c r="I4292" s="2" t="s">
        <v>29</v>
      </c>
      <c r="J4292" s="6">
        <v>3.7</v>
      </c>
      <c r="K4292" s="7">
        <v>102</v>
      </c>
      <c r="L4292" s="8">
        <v>221</v>
      </c>
      <c r="M4292" s="3">
        <v>2</v>
      </c>
      <c r="N4292" s="3">
        <v>5</v>
      </c>
      <c r="O4292" s="2" t="s">
        <v>23</v>
      </c>
      <c r="P4292" s="9" t="s">
        <v>8435</v>
      </c>
      <c r="Q4292" s="9" t="s">
        <v>14163</v>
      </c>
      <c r="R4292" s="10">
        <v>44897</v>
      </c>
      <c r="S4292" s="10">
        <v>45611.168920829878</v>
      </c>
      <c r="T4292" s="11">
        <v>29</v>
      </c>
      <c r="U4292" s="51">
        <v>12</v>
      </c>
      <c r="V4292" s="51">
        <v>2022</v>
      </c>
      <c r="W4292" s="52">
        <v>2024</v>
      </c>
    </row>
    <row r="4293" spans="1:23" x14ac:dyDescent="0.3">
      <c r="A4293" s="22">
        <v>4292</v>
      </c>
      <c r="B4293" s="2" t="s">
        <v>8438</v>
      </c>
      <c r="C4293" s="2" t="s">
        <v>39</v>
      </c>
      <c r="D4293" s="2" t="s">
        <v>46</v>
      </c>
      <c r="E4293" s="3">
        <v>2011</v>
      </c>
      <c r="F4293" s="4">
        <v>30180.33</v>
      </c>
      <c r="G4293" s="5">
        <v>92261</v>
      </c>
      <c r="H4293" s="2" t="s">
        <v>35</v>
      </c>
      <c r="I4293" s="2" t="s">
        <v>29</v>
      </c>
      <c r="J4293" s="6">
        <v>5.2</v>
      </c>
      <c r="K4293" s="7">
        <v>448</v>
      </c>
      <c r="L4293" s="8">
        <v>511</v>
      </c>
      <c r="M4293" s="3">
        <v>5</v>
      </c>
      <c r="N4293" s="3">
        <v>7</v>
      </c>
      <c r="O4293" s="2" t="s">
        <v>80</v>
      </c>
      <c r="P4293" s="9" t="s">
        <v>8437</v>
      </c>
      <c r="Q4293" s="9" t="s">
        <v>14164</v>
      </c>
      <c r="R4293" s="10">
        <v>41866</v>
      </c>
      <c r="S4293" s="10">
        <v>45656.876062258169</v>
      </c>
      <c r="T4293" s="11">
        <v>13</v>
      </c>
      <c r="U4293" s="51">
        <v>8</v>
      </c>
      <c r="V4293" s="51">
        <v>2014</v>
      </c>
      <c r="W4293" s="52">
        <v>2024</v>
      </c>
    </row>
    <row r="4294" spans="1:23" x14ac:dyDescent="0.3">
      <c r="A4294" s="22">
        <v>4293</v>
      </c>
      <c r="B4294" s="2" t="s">
        <v>8440</v>
      </c>
      <c r="C4294" s="2" t="s">
        <v>74</v>
      </c>
      <c r="D4294" s="2" t="s">
        <v>92</v>
      </c>
      <c r="E4294" s="3">
        <v>1996</v>
      </c>
      <c r="F4294" s="4">
        <v>61778.27</v>
      </c>
      <c r="G4294" s="5">
        <v>21126</v>
      </c>
      <c r="H4294" s="2" t="s">
        <v>21</v>
      </c>
      <c r="I4294" s="2" t="s">
        <v>22</v>
      </c>
      <c r="J4294" s="6">
        <v>3.5</v>
      </c>
      <c r="K4294" s="7">
        <v>286</v>
      </c>
      <c r="L4294" s="8">
        <v>682</v>
      </c>
      <c r="M4294" s="3">
        <v>5</v>
      </c>
      <c r="N4294" s="3">
        <v>5</v>
      </c>
      <c r="O4294" s="2" t="s">
        <v>85</v>
      </c>
      <c r="P4294" s="9" t="s">
        <v>8439</v>
      </c>
      <c r="Q4294" s="9" t="s">
        <v>14165</v>
      </c>
      <c r="R4294" s="10">
        <v>45298</v>
      </c>
      <c r="S4294" s="10">
        <v>45150.00868878347</v>
      </c>
      <c r="T4294" s="11">
        <v>28</v>
      </c>
      <c r="U4294" s="51">
        <v>1</v>
      </c>
      <c r="V4294" s="51">
        <v>2024</v>
      </c>
      <c r="W4294" s="52">
        <v>2023</v>
      </c>
    </row>
    <row r="4295" spans="1:23" x14ac:dyDescent="0.3">
      <c r="A4295" s="22">
        <v>4294</v>
      </c>
      <c r="B4295" s="2" t="s">
        <v>8442</v>
      </c>
      <c r="C4295" s="2" t="s">
        <v>45</v>
      </c>
      <c r="D4295" s="2" t="s">
        <v>40</v>
      </c>
      <c r="E4295" s="3">
        <v>2012</v>
      </c>
      <c r="F4295" s="4">
        <v>8324.57</v>
      </c>
      <c r="G4295" s="5">
        <v>84773</v>
      </c>
      <c r="H4295" s="2" t="s">
        <v>35</v>
      </c>
      <c r="I4295" s="2" t="s">
        <v>22</v>
      </c>
      <c r="J4295" s="6">
        <v>4.5999999999999996</v>
      </c>
      <c r="K4295" s="7">
        <v>400</v>
      </c>
      <c r="L4295" s="8">
        <v>168</v>
      </c>
      <c r="M4295" s="3">
        <v>3</v>
      </c>
      <c r="N4295" s="3">
        <v>7</v>
      </c>
      <c r="O4295" s="2" t="s">
        <v>80</v>
      </c>
      <c r="P4295" s="9" t="s">
        <v>8441</v>
      </c>
      <c r="Q4295" s="9" t="s">
        <v>14166</v>
      </c>
      <c r="R4295" s="10">
        <v>43708</v>
      </c>
      <c r="S4295" s="10">
        <v>45321.008888823482</v>
      </c>
      <c r="T4295" s="11">
        <v>12</v>
      </c>
      <c r="U4295" s="51">
        <v>8</v>
      </c>
      <c r="V4295" s="51">
        <v>2019</v>
      </c>
      <c r="W4295" s="52">
        <v>2024</v>
      </c>
    </row>
    <row r="4296" spans="1:23" x14ac:dyDescent="0.3">
      <c r="A4296" s="22">
        <v>4295</v>
      </c>
      <c r="B4296" s="2" t="s">
        <v>8444</v>
      </c>
      <c r="C4296" s="2" t="s">
        <v>118</v>
      </c>
      <c r="D4296" s="2" t="s">
        <v>56</v>
      </c>
      <c r="E4296" s="3">
        <v>2021</v>
      </c>
      <c r="F4296" s="4">
        <v>16222.76</v>
      </c>
      <c r="G4296" s="5">
        <v>108949</v>
      </c>
      <c r="H4296" s="2" t="s">
        <v>41</v>
      </c>
      <c r="I4296" s="2" t="s">
        <v>29</v>
      </c>
      <c r="J4296" s="6">
        <v>1.8</v>
      </c>
      <c r="K4296" s="7">
        <v>280</v>
      </c>
      <c r="L4296" s="8">
        <v>322</v>
      </c>
      <c r="M4296" s="3">
        <v>5</v>
      </c>
      <c r="N4296" s="3">
        <v>4</v>
      </c>
      <c r="O4296" s="2" t="s">
        <v>42</v>
      </c>
      <c r="P4296" s="9" t="s">
        <v>8443</v>
      </c>
      <c r="Q4296" s="9" t="s">
        <v>14167</v>
      </c>
      <c r="R4296" s="10">
        <v>43033</v>
      </c>
      <c r="S4296" s="10">
        <v>45420.308748795484</v>
      </c>
      <c r="T4296" s="11">
        <v>3</v>
      </c>
      <c r="U4296" s="51">
        <v>10</v>
      </c>
      <c r="V4296" s="51">
        <v>2017</v>
      </c>
      <c r="W4296" s="52">
        <v>2024</v>
      </c>
    </row>
    <row r="4297" spans="1:23" x14ac:dyDescent="0.3">
      <c r="A4297" s="22">
        <v>4296</v>
      </c>
      <c r="B4297" s="2" t="s">
        <v>8446</v>
      </c>
      <c r="C4297" s="2" t="s">
        <v>118</v>
      </c>
      <c r="D4297" s="2" t="s">
        <v>40</v>
      </c>
      <c r="E4297" s="3">
        <v>2003</v>
      </c>
      <c r="F4297" s="4">
        <v>19953.91</v>
      </c>
      <c r="G4297" s="5">
        <v>290187</v>
      </c>
      <c r="H4297" s="2" t="s">
        <v>28</v>
      </c>
      <c r="I4297" s="2" t="s">
        <v>29</v>
      </c>
      <c r="J4297" s="6">
        <v>2.9</v>
      </c>
      <c r="K4297" s="7">
        <v>512</v>
      </c>
      <c r="L4297" s="8">
        <v>668</v>
      </c>
      <c r="M4297" s="3">
        <v>4</v>
      </c>
      <c r="N4297" s="3">
        <v>7</v>
      </c>
      <c r="O4297" s="2" t="s">
        <v>23</v>
      </c>
      <c r="P4297" s="9" t="s">
        <v>8445</v>
      </c>
      <c r="Q4297" s="9" t="s">
        <v>14168</v>
      </c>
      <c r="R4297" s="10">
        <v>44864</v>
      </c>
      <c r="S4297" s="10">
        <v>45791.368960837877</v>
      </c>
      <c r="T4297" s="11">
        <v>21</v>
      </c>
      <c r="U4297" s="51">
        <v>10</v>
      </c>
      <c r="V4297" s="51">
        <v>2022</v>
      </c>
      <c r="W4297" s="52">
        <v>2025</v>
      </c>
    </row>
    <row r="4298" spans="1:23" x14ac:dyDescent="0.3">
      <c r="A4298" s="22">
        <v>4297</v>
      </c>
      <c r="B4298" s="2" t="s">
        <v>8448</v>
      </c>
      <c r="C4298" s="2" t="s">
        <v>45</v>
      </c>
      <c r="D4298" s="2" t="s">
        <v>92</v>
      </c>
      <c r="E4298" s="3">
        <v>2001</v>
      </c>
      <c r="F4298" s="4">
        <v>26814.91</v>
      </c>
      <c r="G4298" s="5">
        <v>179258</v>
      </c>
      <c r="H4298" s="2" t="s">
        <v>21</v>
      </c>
      <c r="I4298" s="2" t="s">
        <v>29</v>
      </c>
      <c r="J4298" s="6">
        <v>3.4</v>
      </c>
      <c r="K4298" s="7">
        <v>501</v>
      </c>
      <c r="L4298" s="8">
        <v>634</v>
      </c>
      <c r="M4298" s="3">
        <v>3</v>
      </c>
      <c r="N4298" s="3">
        <v>7</v>
      </c>
      <c r="O4298" s="2" t="s">
        <v>85</v>
      </c>
      <c r="P4298" s="9" t="s">
        <v>8447</v>
      </c>
      <c r="Q4298" s="9" t="s">
        <v>14169</v>
      </c>
      <c r="R4298" s="10">
        <v>43791</v>
      </c>
      <c r="S4298" s="10">
        <v>45786.111909427607</v>
      </c>
      <c r="T4298" s="11">
        <v>23</v>
      </c>
      <c r="U4298" s="51">
        <v>11</v>
      </c>
      <c r="V4298" s="51">
        <v>2019</v>
      </c>
      <c r="W4298" s="52">
        <v>2025</v>
      </c>
    </row>
    <row r="4299" spans="1:23" x14ac:dyDescent="0.3">
      <c r="A4299" s="22">
        <v>4298</v>
      </c>
      <c r="B4299" s="2" t="s">
        <v>8450</v>
      </c>
      <c r="C4299" s="2" t="s">
        <v>49</v>
      </c>
      <c r="D4299" s="2" t="s">
        <v>92</v>
      </c>
      <c r="E4299" s="3">
        <v>1991</v>
      </c>
      <c r="F4299" s="4">
        <v>54756.84</v>
      </c>
      <c r="G4299" s="5">
        <v>51225</v>
      </c>
      <c r="H4299" s="2" t="s">
        <v>41</v>
      </c>
      <c r="I4299" s="2" t="s">
        <v>29</v>
      </c>
      <c r="J4299" s="6">
        <v>4</v>
      </c>
      <c r="K4299" s="7">
        <v>303</v>
      </c>
      <c r="L4299" s="8">
        <v>699</v>
      </c>
      <c r="M4299" s="3">
        <v>2</v>
      </c>
      <c r="N4299" s="3">
        <v>4</v>
      </c>
      <c r="O4299" s="2" t="s">
        <v>85</v>
      </c>
      <c r="P4299" s="9" t="s">
        <v>8449</v>
      </c>
      <c r="Q4299" s="9" t="s">
        <v>14170</v>
      </c>
      <c r="R4299" s="10">
        <v>44615</v>
      </c>
      <c r="S4299" s="10">
        <v>45434.765640173748</v>
      </c>
      <c r="T4299" s="11">
        <v>33</v>
      </c>
      <c r="U4299" s="51">
        <v>2</v>
      </c>
      <c r="V4299" s="51">
        <v>2022</v>
      </c>
      <c r="W4299" s="52">
        <v>2024</v>
      </c>
    </row>
    <row r="4300" spans="1:23" x14ac:dyDescent="0.3">
      <c r="A4300" s="22">
        <v>4299</v>
      </c>
      <c r="B4300" s="2" t="s">
        <v>8452</v>
      </c>
      <c r="C4300" s="2" t="s">
        <v>63</v>
      </c>
      <c r="D4300" s="2" t="s">
        <v>56</v>
      </c>
      <c r="E4300" s="3">
        <v>2004</v>
      </c>
      <c r="F4300" s="4">
        <v>60587.64</v>
      </c>
      <c r="G4300" s="5">
        <v>35490</v>
      </c>
      <c r="H4300" s="2" t="s">
        <v>21</v>
      </c>
      <c r="I4300" s="2" t="s">
        <v>29</v>
      </c>
      <c r="J4300" s="6">
        <v>5.7</v>
      </c>
      <c r="K4300" s="7">
        <v>496</v>
      </c>
      <c r="L4300" s="8">
        <v>748</v>
      </c>
      <c r="M4300" s="3">
        <v>5</v>
      </c>
      <c r="N4300" s="3">
        <v>2</v>
      </c>
      <c r="O4300" s="2" t="s">
        <v>51</v>
      </c>
      <c r="P4300" s="9" t="s">
        <v>8451</v>
      </c>
      <c r="Q4300" s="9" t="s">
        <v>14171</v>
      </c>
      <c r="R4300" s="10">
        <v>44036</v>
      </c>
      <c r="S4300" s="10">
        <v>45582.401167279168</v>
      </c>
      <c r="T4300" s="11">
        <v>20</v>
      </c>
      <c r="U4300" s="51">
        <v>7</v>
      </c>
      <c r="V4300" s="51">
        <v>2020</v>
      </c>
      <c r="W4300" s="52">
        <v>2024</v>
      </c>
    </row>
    <row r="4301" spans="1:23" x14ac:dyDescent="0.3">
      <c r="A4301" s="22">
        <v>4300</v>
      </c>
      <c r="B4301" s="2" t="s">
        <v>8454</v>
      </c>
      <c r="C4301" s="2" t="s">
        <v>19</v>
      </c>
      <c r="D4301" s="2" t="s">
        <v>20</v>
      </c>
      <c r="E4301" s="3">
        <v>2013</v>
      </c>
      <c r="F4301" s="4">
        <v>68680.05</v>
      </c>
      <c r="G4301" s="5">
        <v>97240</v>
      </c>
      <c r="H4301" s="2" t="s">
        <v>35</v>
      </c>
      <c r="I4301" s="2" t="s">
        <v>29</v>
      </c>
      <c r="J4301" s="6">
        <v>2.4</v>
      </c>
      <c r="K4301" s="7">
        <v>612</v>
      </c>
      <c r="L4301" s="8">
        <v>147</v>
      </c>
      <c r="M4301" s="3">
        <v>3</v>
      </c>
      <c r="N4301" s="3">
        <v>5</v>
      </c>
      <c r="O4301" s="2" t="s">
        <v>85</v>
      </c>
      <c r="P4301" s="9" t="s">
        <v>8453</v>
      </c>
      <c r="Q4301" s="9" t="s">
        <v>14172</v>
      </c>
      <c r="R4301" s="10">
        <v>43097</v>
      </c>
      <c r="S4301" s="10">
        <v>45766.251937433197</v>
      </c>
      <c r="T4301" s="11">
        <v>11</v>
      </c>
      <c r="U4301" s="51">
        <v>12</v>
      </c>
      <c r="V4301" s="51">
        <v>2017</v>
      </c>
      <c r="W4301" s="52">
        <v>2025</v>
      </c>
    </row>
    <row r="4302" spans="1:23" x14ac:dyDescent="0.3">
      <c r="A4302" s="22">
        <v>4301</v>
      </c>
      <c r="B4302" s="2" t="s">
        <v>8456</v>
      </c>
      <c r="C4302" s="2" t="s">
        <v>74</v>
      </c>
      <c r="D4302" s="2" t="s">
        <v>34</v>
      </c>
      <c r="E4302" s="3">
        <v>2021</v>
      </c>
      <c r="F4302" s="4">
        <v>10908.18</v>
      </c>
      <c r="G4302" s="5">
        <v>104232</v>
      </c>
      <c r="H4302" s="2" t="s">
        <v>41</v>
      </c>
      <c r="I4302" s="2" t="s">
        <v>29</v>
      </c>
      <c r="J4302" s="6">
        <v>1.8</v>
      </c>
      <c r="K4302" s="7">
        <v>404</v>
      </c>
      <c r="L4302" s="8">
        <v>403</v>
      </c>
      <c r="M4302" s="3">
        <v>2</v>
      </c>
      <c r="N4302" s="3">
        <v>5</v>
      </c>
      <c r="O4302" s="2" t="s">
        <v>51</v>
      </c>
      <c r="P4302" s="9" t="s">
        <v>8455</v>
      </c>
      <c r="Q4302" s="9" t="s">
        <v>14173</v>
      </c>
      <c r="R4302" s="10">
        <v>42014</v>
      </c>
      <c r="S4302" s="10">
        <v>45620.222731592039</v>
      </c>
      <c r="T4302" s="11">
        <v>3</v>
      </c>
      <c r="U4302" s="51">
        <v>1</v>
      </c>
      <c r="V4302" s="51">
        <v>2015</v>
      </c>
      <c r="W4302" s="52">
        <v>2024</v>
      </c>
    </row>
    <row r="4303" spans="1:23" x14ac:dyDescent="0.3">
      <c r="A4303" s="22">
        <v>4302</v>
      </c>
      <c r="B4303" s="2" t="s">
        <v>8458</v>
      </c>
      <c r="C4303" s="2" t="s">
        <v>107</v>
      </c>
      <c r="D4303" s="2" t="s">
        <v>56</v>
      </c>
      <c r="E4303" s="3">
        <v>1998</v>
      </c>
      <c r="F4303" s="4">
        <v>33720.29</v>
      </c>
      <c r="G4303" s="5">
        <v>179765</v>
      </c>
      <c r="H4303" s="2" t="s">
        <v>35</v>
      </c>
      <c r="I4303" s="2" t="s">
        <v>22</v>
      </c>
      <c r="J4303" s="6">
        <v>5.3</v>
      </c>
      <c r="K4303" s="7">
        <v>518</v>
      </c>
      <c r="L4303" s="8">
        <v>730</v>
      </c>
      <c r="M4303" s="3">
        <v>4</v>
      </c>
      <c r="N4303" s="3">
        <v>4</v>
      </c>
      <c r="O4303" s="2" t="s">
        <v>85</v>
      </c>
      <c r="P4303" s="9" t="s">
        <v>8457</v>
      </c>
      <c r="Q4303" s="9" t="s">
        <v>14174</v>
      </c>
      <c r="R4303" s="10">
        <v>44887</v>
      </c>
      <c r="S4303" s="10">
        <v>45783.629412928298</v>
      </c>
      <c r="T4303" s="11">
        <v>26</v>
      </c>
      <c r="U4303" s="51">
        <v>11</v>
      </c>
      <c r="V4303" s="51">
        <v>2022</v>
      </c>
      <c r="W4303" s="52">
        <v>2025</v>
      </c>
    </row>
    <row r="4304" spans="1:23" x14ac:dyDescent="0.3">
      <c r="A4304" s="22">
        <v>4303</v>
      </c>
      <c r="B4304" s="2" t="s">
        <v>8460</v>
      </c>
      <c r="C4304" s="2" t="s">
        <v>26</v>
      </c>
      <c r="D4304" s="2" t="s">
        <v>27</v>
      </c>
      <c r="E4304" s="3">
        <v>2011</v>
      </c>
      <c r="F4304" s="4">
        <v>69552.100000000006</v>
      </c>
      <c r="G4304" s="5">
        <v>147404</v>
      </c>
      <c r="H4304" s="2" t="s">
        <v>21</v>
      </c>
      <c r="I4304" s="2" t="s">
        <v>22</v>
      </c>
      <c r="J4304" s="6">
        <v>4.9000000000000004</v>
      </c>
      <c r="K4304" s="7">
        <v>530</v>
      </c>
      <c r="L4304" s="8">
        <v>261</v>
      </c>
      <c r="M4304" s="3">
        <v>3</v>
      </c>
      <c r="N4304" s="3">
        <v>7</v>
      </c>
      <c r="O4304" s="2" t="s">
        <v>65</v>
      </c>
      <c r="P4304" s="9" t="s">
        <v>8459</v>
      </c>
      <c r="Q4304" s="9" t="s">
        <v>14175</v>
      </c>
      <c r="R4304" s="10">
        <v>43682</v>
      </c>
      <c r="S4304" s="10">
        <v>45540.198726791074</v>
      </c>
      <c r="T4304" s="11">
        <v>13</v>
      </c>
      <c r="U4304" s="51">
        <v>8</v>
      </c>
      <c r="V4304" s="51">
        <v>2019</v>
      </c>
      <c r="W4304" s="52">
        <v>2024</v>
      </c>
    </row>
    <row r="4305" spans="1:23" x14ac:dyDescent="0.3">
      <c r="A4305" s="22">
        <v>4304</v>
      </c>
      <c r="B4305" s="2" t="s">
        <v>8462</v>
      </c>
      <c r="C4305" s="2" t="s">
        <v>33</v>
      </c>
      <c r="D4305" s="2" t="s">
        <v>46</v>
      </c>
      <c r="E4305" s="3">
        <v>2001</v>
      </c>
      <c r="F4305" s="4">
        <v>74979.070000000007</v>
      </c>
      <c r="G4305" s="5">
        <v>69858</v>
      </c>
      <c r="H4305" s="2" t="s">
        <v>35</v>
      </c>
      <c r="I4305" s="2" t="s">
        <v>22</v>
      </c>
      <c r="J4305" s="6">
        <v>5.7</v>
      </c>
      <c r="K4305" s="7">
        <v>212</v>
      </c>
      <c r="L4305" s="8">
        <v>178</v>
      </c>
      <c r="M4305" s="3">
        <v>2</v>
      </c>
      <c r="N4305" s="3">
        <v>7</v>
      </c>
      <c r="O4305" s="2" t="s">
        <v>85</v>
      </c>
      <c r="P4305" s="9" t="s">
        <v>8461</v>
      </c>
      <c r="Q4305" s="9" t="s">
        <v>14176</v>
      </c>
      <c r="R4305" s="10">
        <v>44865</v>
      </c>
      <c r="S4305" s="10">
        <v>45265.809849015517</v>
      </c>
      <c r="T4305" s="11">
        <v>23</v>
      </c>
      <c r="U4305" s="51">
        <v>10</v>
      </c>
      <c r="V4305" s="51">
        <v>2022</v>
      </c>
      <c r="W4305" s="52">
        <v>2023</v>
      </c>
    </row>
    <row r="4306" spans="1:23" x14ac:dyDescent="0.3">
      <c r="A4306" s="22">
        <v>4305</v>
      </c>
      <c r="B4306" s="2" t="s">
        <v>8464</v>
      </c>
      <c r="C4306" s="2" t="s">
        <v>19</v>
      </c>
      <c r="D4306" s="2" t="s">
        <v>50</v>
      </c>
      <c r="E4306" s="3">
        <v>1998</v>
      </c>
      <c r="F4306" s="4">
        <v>78801.5</v>
      </c>
      <c r="G4306" s="5">
        <v>3219</v>
      </c>
      <c r="H4306" s="2" t="s">
        <v>21</v>
      </c>
      <c r="I4306" s="2" t="s">
        <v>29</v>
      </c>
      <c r="J4306" s="6">
        <v>5.7</v>
      </c>
      <c r="K4306" s="7">
        <v>380</v>
      </c>
      <c r="L4306" s="8">
        <v>375</v>
      </c>
      <c r="M4306" s="3">
        <v>3</v>
      </c>
      <c r="N4306" s="3">
        <v>4</v>
      </c>
      <c r="O4306" s="2" t="s">
        <v>85</v>
      </c>
      <c r="P4306" s="9" t="s">
        <v>8463</v>
      </c>
      <c r="Q4306" s="9" t="s">
        <v>14177</v>
      </c>
      <c r="R4306" s="10">
        <v>43507</v>
      </c>
      <c r="S4306" s="10">
        <v>45372.11911086789</v>
      </c>
      <c r="T4306" s="11">
        <v>26</v>
      </c>
      <c r="U4306" s="51">
        <v>2</v>
      </c>
      <c r="V4306" s="51">
        <v>2019</v>
      </c>
      <c r="W4306" s="52">
        <v>2024</v>
      </c>
    </row>
    <row r="4307" spans="1:23" x14ac:dyDescent="0.3">
      <c r="A4307" s="22">
        <v>4306</v>
      </c>
      <c r="B4307" s="2" t="s">
        <v>8466</v>
      </c>
      <c r="C4307" s="2" t="s">
        <v>19</v>
      </c>
      <c r="D4307" s="2" t="s">
        <v>34</v>
      </c>
      <c r="E4307" s="3">
        <v>2020</v>
      </c>
      <c r="F4307" s="4">
        <v>54460.36</v>
      </c>
      <c r="G4307" s="5">
        <v>18659</v>
      </c>
      <c r="H4307" s="2" t="s">
        <v>21</v>
      </c>
      <c r="I4307" s="2" t="s">
        <v>22</v>
      </c>
      <c r="J4307" s="6">
        <v>1.9</v>
      </c>
      <c r="K4307" s="7">
        <v>328</v>
      </c>
      <c r="L4307" s="8">
        <v>375</v>
      </c>
      <c r="M4307" s="3">
        <v>2</v>
      </c>
      <c r="N4307" s="3">
        <v>2</v>
      </c>
      <c r="O4307" s="2" t="s">
        <v>65</v>
      </c>
      <c r="P4307" s="9" t="s">
        <v>8465</v>
      </c>
      <c r="Q4307" s="9" t="s">
        <v>14178</v>
      </c>
      <c r="R4307" s="10">
        <v>45135</v>
      </c>
      <c r="S4307" s="10">
        <v>45184.909668979511</v>
      </c>
      <c r="T4307" s="11">
        <v>4</v>
      </c>
      <c r="U4307" s="51">
        <v>7</v>
      </c>
      <c r="V4307" s="51">
        <v>2023</v>
      </c>
      <c r="W4307" s="52">
        <v>2023</v>
      </c>
    </row>
    <row r="4308" spans="1:23" x14ac:dyDescent="0.3">
      <c r="A4308" s="22">
        <v>4307</v>
      </c>
      <c r="B4308" s="2" t="s">
        <v>8468</v>
      </c>
      <c r="C4308" s="2" t="s">
        <v>19</v>
      </c>
      <c r="D4308" s="2" t="s">
        <v>27</v>
      </c>
      <c r="E4308" s="3">
        <v>2005</v>
      </c>
      <c r="F4308" s="4">
        <v>30432.560000000001</v>
      </c>
      <c r="G4308" s="5">
        <v>213438</v>
      </c>
      <c r="H4308" s="2" t="s">
        <v>21</v>
      </c>
      <c r="I4308" s="2" t="s">
        <v>29</v>
      </c>
      <c r="J4308" s="6">
        <v>2.6</v>
      </c>
      <c r="K4308" s="7">
        <v>470</v>
      </c>
      <c r="L4308" s="8">
        <v>496</v>
      </c>
      <c r="M4308" s="3">
        <v>2</v>
      </c>
      <c r="N4308" s="3">
        <v>4</v>
      </c>
      <c r="O4308" s="2" t="s">
        <v>36</v>
      </c>
      <c r="P4308" s="9" t="s">
        <v>8467</v>
      </c>
      <c r="Q4308" s="9" t="s">
        <v>14179</v>
      </c>
      <c r="R4308" s="10">
        <v>42127</v>
      </c>
      <c r="S4308" s="10">
        <v>45611.753037653252</v>
      </c>
      <c r="T4308" s="11">
        <v>19</v>
      </c>
      <c r="U4308" s="51">
        <v>5</v>
      </c>
      <c r="V4308" s="51">
        <v>2015</v>
      </c>
      <c r="W4308" s="52">
        <v>2024</v>
      </c>
    </row>
    <row r="4309" spans="1:23" x14ac:dyDescent="0.3">
      <c r="A4309" s="22">
        <v>4308</v>
      </c>
      <c r="B4309" s="2" t="s">
        <v>14180</v>
      </c>
      <c r="C4309" s="2" t="s">
        <v>26</v>
      </c>
      <c r="D4309" s="2" t="s">
        <v>79</v>
      </c>
      <c r="E4309" s="3">
        <v>2020</v>
      </c>
      <c r="F4309" s="4">
        <v>47003.519999999997</v>
      </c>
      <c r="G4309" s="5">
        <v>50053</v>
      </c>
      <c r="H4309" s="2" t="s">
        <v>28</v>
      </c>
      <c r="I4309" s="2" t="s">
        <v>22</v>
      </c>
      <c r="J4309" s="6">
        <v>3.5</v>
      </c>
      <c r="K4309" s="7">
        <v>258</v>
      </c>
      <c r="L4309" s="8">
        <v>541</v>
      </c>
      <c r="M4309" s="3">
        <v>2</v>
      </c>
      <c r="N4309" s="3">
        <v>5</v>
      </c>
      <c r="O4309" s="2" t="s">
        <v>65</v>
      </c>
      <c r="P4309" s="9" t="s">
        <v>8469</v>
      </c>
      <c r="Q4309" s="9" t="s">
        <v>14181</v>
      </c>
      <c r="R4309" s="10">
        <v>43376</v>
      </c>
      <c r="S4309" s="10">
        <v>45442.067100465807</v>
      </c>
      <c r="T4309" s="11">
        <v>4</v>
      </c>
      <c r="U4309" s="51">
        <v>10</v>
      </c>
      <c r="V4309" s="51">
        <v>2018</v>
      </c>
      <c r="W4309" s="52">
        <v>2024</v>
      </c>
    </row>
    <row r="4310" spans="1:23" x14ac:dyDescent="0.3">
      <c r="A4310" s="22">
        <v>4309</v>
      </c>
      <c r="B4310" s="2" t="s">
        <v>8471</v>
      </c>
      <c r="C4310" s="2" t="s">
        <v>49</v>
      </c>
      <c r="D4310" s="2" t="s">
        <v>40</v>
      </c>
      <c r="E4310" s="3">
        <v>1990</v>
      </c>
      <c r="F4310" s="4">
        <v>28508.34</v>
      </c>
      <c r="G4310" s="5">
        <v>126369</v>
      </c>
      <c r="H4310" s="2" t="s">
        <v>21</v>
      </c>
      <c r="I4310" s="2" t="s">
        <v>29</v>
      </c>
      <c r="J4310" s="6">
        <v>1.9</v>
      </c>
      <c r="K4310" s="7">
        <v>532</v>
      </c>
      <c r="L4310" s="8">
        <v>386</v>
      </c>
      <c r="M4310" s="3">
        <v>2</v>
      </c>
      <c r="N4310" s="3">
        <v>4</v>
      </c>
      <c r="O4310" s="2" t="s">
        <v>80</v>
      </c>
      <c r="P4310" s="9" t="s">
        <v>8470</v>
      </c>
      <c r="Q4310" s="9" t="s">
        <v>14182</v>
      </c>
      <c r="R4310" s="10">
        <v>42032</v>
      </c>
      <c r="S4310" s="10">
        <v>45733.833453736472</v>
      </c>
      <c r="T4310" s="11">
        <v>34</v>
      </c>
      <c r="U4310" s="51">
        <v>1</v>
      </c>
      <c r="V4310" s="51">
        <v>2015</v>
      </c>
      <c r="W4310" s="52">
        <v>2025</v>
      </c>
    </row>
    <row r="4311" spans="1:23" x14ac:dyDescent="0.3">
      <c r="A4311" s="22">
        <v>4310</v>
      </c>
      <c r="B4311" s="2" t="s">
        <v>8473</v>
      </c>
      <c r="C4311" s="2" t="s">
        <v>74</v>
      </c>
      <c r="D4311" s="2" t="s">
        <v>27</v>
      </c>
      <c r="E4311" s="3">
        <v>2013</v>
      </c>
      <c r="F4311" s="4">
        <v>34255.42</v>
      </c>
      <c r="G4311" s="5">
        <v>233125</v>
      </c>
      <c r="H4311" s="2" t="s">
        <v>41</v>
      </c>
      <c r="I4311" s="2" t="s">
        <v>29</v>
      </c>
      <c r="J4311" s="6">
        <v>1.6</v>
      </c>
      <c r="K4311" s="7">
        <v>134</v>
      </c>
      <c r="L4311" s="8">
        <v>551</v>
      </c>
      <c r="M4311" s="3">
        <v>2</v>
      </c>
      <c r="N4311" s="3">
        <v>2</v>
      </c>
      <c r="O4311" s="2" t="s">
        <v>36</v>
      </c>
      <c r="P4311" s="9" t="s">
        <v>8472</v>
      </c>
      <c r="Q4311" s="9" t="s">
        <v>14183</v>
      </c>
      <c r="R4311" s="10">
        <v>44430</v>
      </c>
      <c r="S4311" s="10">
        <v>45208.420371119937</v>
      </c>
      <c r="T4311" s="11">
        <v>11</v>
      </c>
      <c r="U4311" s="51">
        <v>8</v>
      </c>
      <c r="V4311" s="51">
        <v>2021</v>
      </c>
      <c r="W4311" s="52">
        <v>2023</v>
      </c>
    </row>
    <row r="4312" spans="1:23" x14ac:dyDescent="0.3">
      <c r="A4312" s="22">
        <v>4311</v>
      </c>
      <c r="B4312" s="2" t="s">
        <v>8475</v>
      </c>
      <c r="C4312" s="2" t="s">
        <v>39</v>
      </c>
      <c r="D4312" s="2" t="s">
        <v>64</v>
      </c>
      <c r="E4312" s="3">
        <v>2006</v>
      </c>
      <c r="F4312" s="4">
        <v>29275.17</v>
      </c>
      <c r="G4312" s="5">
        <v>277276</v>
      </c>
      <c r="H4312" s="2" t="s">
        <v>35</v>
      </c>
      <c r="I4312" s="2" t="s">
        <v>22</v>
      </c>
      <c r="J4312" s="6">
        <v>2.5</v>
      </c>
      <c r="K4312" s="7">
        <v>432</v>
      </c>
      <c r="L4312" s="8">
        <v>121</v>
      </c>
      <c r="M4312" s="3">
        <v>4</v>
      </c>
      <c r="N4312" s="3">
        <v>7</v>
      </c>
      <c r="O4312" s="2" t="s">
        <v>65</v>
      </c>
      <c r="P4312" s="9" t="s">
        <v>8474</v>
      </c>
      <c r="Q4312" s="9" t="s">
        <v>14184</v>
      </c>
      <c r="R4312" s="10">
        <v>43118</v>
      </c>
      <c r="S4312" s="10">
        <v>45139.786644374602</v>
      </c>
      <c r="T4312" s="11">
        <v>18</v>
      </c>
      <c r="U4312" s="51">
        <v>1</v>
      </c>
      <c r="V4312" s="51">
        <v>2018</v>
      </c>
      <c r="W4312" s="52">
        <v>2023</v>
      </c>
    </row>
    <row r="4313" spans="1:23" x14ac:dyDescent="0.3">
      <c r="A4313" s="22">
        <v>4312</v>
      </c>
      <c r="B4313" s="2" t="s">
        <v>8477</v>
      </c>
      <c r="C4313" s="2" t="s">
        <v>26</v>
      </c>
      <c r="D4313" s="2" t="s">
        <v>92</v>
      </c>
      <c r="E4313" s="3">
        <v>2004</v>
      </c>
      <c r="F4313" s="4">
        <v>30787.53</v>
      </c>
      <c r="G4313" s="5">
        <v>102912</v>
      </c>
      <c r="H4313" s="2" t="s">
        <v>28</v>
      </c>
      <c r="I4313" s="2" t="s">
        <v>22</v>
      </c>
      <c r="J4313" s="6">
        <v>2.8</v>
      </c>
      <c r="K4313" s="7">
        <v>290</v>
      </c>
      <c r="L4313" s="8">
        <v>771</v>
      </c>
      <c r="M4313" s="3">
        <v>3</v>
      </c>
      <c r="N4313" s="3">
        <v>4</v>
      </c>
      <c r="O4313" s="2" t="s">
        <v>23</v>
      </c>
      <c r="P4313" s="9" t="s">
        <v>8476</v>
      </c>
      <c r="Q4313" s="9" t="s">
        <v>14185</v>
      </c>
      <c r="R4313" s="10">
        <v>44059</v>
      </c>
      <c r="S4313" s="10">
        <v>45224.921671379991</v>
      </c>
      <c r="T4313" s="11">
        <v>20</v>
      </c>
      <c r="U4313" s="51">
        <v>8</v>
      </c>
      <c r="V4313" s="51">
        <v>2020</v>
      </c>
      <c r="W4313" s="52">
        <v>2023</v>
      </c>
    </row>
    <row r="4314" spans="1:23" x14ac:dyDescent="0.3">
      <c r="A4314" s="22">
        <v>4313</v>
      </c>
      <c r="B4314" s="2" t="s">
        <v>8479</v>
      </c>
      <c r="C4314" s="2" t="s">
        <v>107</v>
      </c>
      <c r="D4314" s="2" t="s">
        <v>40</v>
      </c>
      <c r="E4314" s="3">
        <v>1995</v>
      </c>
      <c r="F4314" s="4">
        <v>47777.2</v>
      </c>
      <c r="G4314" s="5">
        <v>16863</v>
      </c>
      <c r="H4314" s="2" t="s">
        <v>28</v>
      </c>
      <c r="I4314" s="2" t="s">
        <v>29</v>
      </c>
      <c r="J4314" s="6">
        <v>3.7</v>
      </c>
      <c r="K4314" s="7">
        <v>255</v>
      </c>
      <c r="L4314" s="8">
        <v>114</v>
      </c>
      <c r="M4314" s="3">
        <v>2</v>
      </c>
      <c r="N4314" s="3">
        <v>4</v>
      </c>
      <c r="O4314" s="2" t="s">
        <v>65</v>
      </c>
      <c r="P4314" s="9" t="s">
        <v>8478</v>
      </c>
      <c r="Q4314" s="9" t="s">
        <v>14186</v>
      </c>
      <c r="R4314" s="10">
        <v>44400</v>
      </c>
      <c r="S4314" s="10">
        <v>45175.855858217357</v>
      </c>
      <c r="T4314" s="11">
        <v>29</v>
      </c>
      <c r="U4314" s="51">
        <v>7</v>
      </c>
      <c r="V4314" s="51">
        <v>2021</v>
      </c>
      <c r="W4314" s="52">
        <v>2023</v>
      </c>
    </row>
    <row r="4315" spans="1:23" x14ac:dyDescent="0.3">
      <c r="A4315" s="22">
        <v>4314</v>
      </c>
      <c r="B4315" s="2" t="s">
        <v>8481</v>
      </c>
      <c r="C4315" s="2" t="s">
        <v>74</v>
      </c>
      <c r="D4315" s="2" t="s">
        <v>50</v>
      </c>
      <c r="E4315" s="3">
        <v>2021</v>
      </c>
      <c r="F4315" s="4">
        <v>8379.67</v>
      </c>
      <c r="G4315" s="5">
        <v>76846</v>
      </c>
      <c r="H4315" s="2" t="s">
        <v>21</v>
      </c>
      <c r="I4315" s="2" t="s">
        <v>29</v>
      </c>
      <c r="J4315" s="6">
        <v>1.5</v>
      </c>
      <c r="K4315" s="7">
        <v>371</v>
      </c>
      <c r="L4315" s="8">
        <v>716</v>
      </c>
      <c r="M4315" s="3">
        <v>4</v>
      </c>
      <c r="N4315" s="3">
        <v>4</v>
      </c>
      <c r="O4315" s="2" t="s">
        <v>36</v>
      </c>
      <c r="P4315" s="9" t="s">
        <v>8480</v>
      </c>
      <c r="Q4315" s="9" t="s">
        <v>14187</v>
      </c>
      <c r="R4315" s="10">
        <v>45467</v>
      </c>
      <c r="S4315" s="10">
        <v>45535.671821409996</v>
      </c>
      <c r="T4315" s="11">
        <v>3</v>
      </c>
      <c r="U4315" s="51">
        <v>6</v>
      </c>
      <c r="V4315" s="51">
        <v>2024</v>
      </c>
      <c r="W4315" s="52">
        <v>2024</v>
      </c>
    </row>
    <row r="4316" spans="1:23" x14ac:dyDescent="0.3">
      <c r="A4316" s="22">
        <v>4315</v>
      </c>
      <c r="B4316" s="2" t="s">
        <v>8483</v>
      </c>
      <c r="C4316" s="2" t="s">
        <v>63</v>
      </c>
      <c r="D4316" s="2" t="s">
        <v>56</v>
      </c>
      <c r="E4316" s="3">
        <v>2011</v>
      </c>
      <c r="F4316" s="4">
        <v>31163.599999999999</v>
      </c>
      <c r="G4316" s="5">
        <v>110367</v>
      </c>
      <c r="H4316" s="2" t="s">
        <v>21</v>
      </c>
      <c r="I4316" s="2" t="s">
        <v>22</v>
      </c>
      <c r="J4316" s="6">
        <v>3.1</v>
      </c>
      <c r="K4316" s="7">
        <v>564</v>
      </c>
      <c r="L4316" s="8">
        <v>752</v>
      </c>
      <c r="M4316" s="3">
        <v>5</v>
      </c>
      <c r="N4316" s="3">
        <v>2</v>
      </c>
      <c r="O4316" s="2" t="s">
        <v>30</v>
      </c>
      <c r="P4316" s="9" t="s">
        <v>8482</v>
      </c>
      <c r="Q4316" s="9" t="s">
        <v>14188</v>
      </c>
      <c r="R4316" s="10">
        <v>42025</v>
      </c>
      <c r="S4316" s="10">
        <v>45318.088304706653</v>
      </c>
      <c r="T4316" s="11">
        <v>13</v>
      </c>
      <c r="U4316" s="51">
        <v>1</v>
      </c>
      <c r="V4316" s="51">
        <v>2015</v>
      </c>
      <c r="W4316" s="52">
        <v>2024</v>
      </c>
    </row>
    <row r="4317" spans="1:23" x14ac:dyDescent="0.3">
      <c r="A4317" s="22">
        <v>4316</v>
      </c>
      <c r="B4317" s="2" t="s">
        <v>8485</v>
      </c>
      <c r="C4317" s="2" t="s">
        <v>49</v>
      </c>
      <c r="D4317" s="2" t="s">
        <v>64</v>
      </c>
      <c r="E4317" s="3">
        <v>2015</v>
      </c>
      <c r="F4317" s="4">
        <v>42762.51</v>
      </c>
      <c r="G4317" s="5">
        <v>54665</v>
      </c>
      <c r="H4317" s="2" t="s">
        <v>21</v>
      </c>
      <c r="I4317" s="2" t="s">
        <v>29</v>
      </c>
      <c r="J4317" s="6">
        <v>4.3</v>
      </c>
      <c r="K4317" s="7">
        <v>344</v>
      </c>
      <c r="L4317" s="8">
        <v>494</v>
      </c>
      <c r="M4317" s="3">
        <v>4</v>
      </c>
      <c r="N4317" s="3">
        <v>7</v>
      </c>
      <c r="O4317" s="2" t="s">
        <v>51</v>
      </c>
      <c r="P4317" s="9" t="s">
        <v>8484</v>
      </c>
      <c r="Q4317" s="9" t="s">
        <v>14189</v>
      </c>
      <c r="R4317" s="10">
        <v>41922</v>
      </c>
      <c r="S4317" s="10">
        <v>45431.845056056933</v>
      </c>
      <c r="T4317" s="11">
        <v>9</v>
      </c>
      <c r="U4317" s="51">
        <v>10</v>
      </c>
      <c r="V4317" s="51">
        <v>2014</v>
      </c>
      <c r="W4317" s="52">
        <v>2024</v>
      </c>
    </row>
    <row r="4318" spans="1:23" x14ac:dyDescent="0.3">
      <c r="A4318" s="22">
        <v>4317</v>
      </c>
      <c r="B4318" s="2" t="s">
        <v>8487</v>
      </c>
      <c r="C4318" s="2" t="s">
        <v>49</v>
      </c>
      <c r="D4318" s="2" t="s">
        <v>27</v>
      </c>
      <c r="E4318" s="3">
        <v>2012</v>
      </c>
      <c r="F4318" s="4">
        <v>51361.18</v>
      </c>
      <c r="G4318" s="5">
        <v>278529</v>
      </c>
      <c r="H4318" s="2" t="s">
        <v>35</v>
      </c>
      <c r="I4318" s="2" t="s">
        <v>29</v>
      </c>
      <c r="J4318" s="6">
        <v>4.2</v>
      </c>
      <c r="K4318" s="7">
        <v>212</v>
      </c>
      <c r="L4318" s="8">
        <v>509</v>
      </c>
      <c r="M4318" s="3">
        <v>4</v>
      </c>
      <c r="N4318" s="3">
        <v>7</v>
      </c>
      <c r="O4318" s="2" t="s">
        <v>42</v>
      </c>
      <c r="P4318" s="9" t="s">
        <v>8486</v>
      </c>
      <c r="Q4318" s="9" t="s">
        <v>14190</v>
      </c>
      <c r="R4318" s="10">
        <v>42707</v>
      </c>
      <c r="S4318" s="10">
        <v>45663.885464138541</v>
      </c>
      <c r="T4318" s="11">
        <v>12</v>
      </c>
      <c r="U4318" s="51">
        <v>12</v>
      </c>
      <c r="V4318" s="51">
        <v>2016</v>
      </c>
      <c r="W4318" s="52">
        <v>2025</v>
      </c>
    </row>
    <row r="4319" spans="1:23" x14ac:dyDescent="0.3">
      <c r="A4319" s="22">
        <v>4318</v>
      </c>
      <c r="B4319" s="2" t="s">
        <v>8489</v>
      </c>
      <c r="C4319" s="2" t="s">
        <v>26</v>
      </c>
      <c r="D4319" s="2" t="s">
        <v>34</v>
      </c>
      <c r="E4319" s="3">
        <v>2013</v>
      </c>
      <c r="F4319" s="4">
        <v>52700.94</v>
      </c>
      <c r="G4319" s="5">
        <v>103309</v>
      </c>
      <c r="H4319" s="2" t="s">
        <v>28</v>
      </c>
      <c r="I4319" s="2" t="s">
        <v>29</v>
      </c>
      <c r="J4319" s="6">
        <v>4.8</v>
      </c>
      <c r="K4319" s="7">
        <v>684</v>
      </c>
      <c r="L4319" s="8">
        <v>526</v>
      </c>
      <c r="M4319" s="3">
        <v>4</v>
      </c>
      <c r="N4319" s="3">
        <v>7</v>
      </c>
      <c r="O4319" s="2" t="s">
        <v>36</v>
      </c>
      <c r="P4319" s="9" t="s">
        <v>8488</v>
      </c>
      <c r="Q4319" s="9" t="s">
        <v>14191</v>
      </c>
      <c r="R4319" s="10">
        <v>44288</v>
      </c>
      <c r="S4319" s="10">
        <v>45736.754037853287</v>
      </c>
      <c r="T4319" s="11">
        <v>11</v>
      </c>
      <c r="U4319" s="51">
        <v>4</v>
      </c>
      <c r="V4319" s="51">
        <v>2021</v>
      </c>
      <c r="W4319" s="52">
        <v>2025</v>
      </c>
    </row>
    <row r="4320" spans="1:23" x14ac:dyDescent="0.3">
      <c r="A4320" s="22">
        <v>4319</v>
      </c>
      <c r="B4320" s="2" t="s">
        <v>8491</v>
      </c>
      <c r="C4320" s="2" t="s">
        <v>63</v>
      </c>
      <c r="D4320" s="2" t="s">
        <v>20</v>
      </c>
      <c r="E4320" s="3">
        <v>2013</v>
      </c>
      <c r="F4320" s="4">
        <v>63742.03</v>
      </c>
      <c r="G4320" s="5">
        <v>76840</v>
      </c>
      <c r="H4320" s="2" t="s">
        <v>21</v>
      </c>
      <c r="I4320" s="2" t="s">
        <v>29</v>
      </c>
      <c r="J4320" s="6">
        <v>4.7</v>
      </c>
      <c r="K4320" s="7">
        <v>413</v>
      </c>
      <c r="L4320" s="8">
        <v>138</v>
      </c>
      <c r="M4320" s="3">
        <v>4</v>
      </c>
      <c r="N4320" s="3">
        <v>5</v>
      </c>
      <c r="O4320" s="2" t="s">
        <v>80</v>
      </c>
      <c r="P4320" s="9" t="s">
        <v>8490</v>
      </c>
      <c r="Q4320" s="9" t="s">
        <v>14192</v>
      </c>
      <c r="R4320" s="10">
        <v>44389</v>
      </c>
      <c r="S4320" s="10">
        <v>45552.02709246421</v>
      </c>
      <c r="T4320" s="11">
        <v>11</v>
      </c>
      <c r="U4320" s="51">
        <v>7</v>
      </c>
      <c r="V4320" s="51">
        <v>2021</v>
      </c>
      <c r="W4320" s="52">
        <v>2024</v>
      </c>
    </row>
    <row r="4321" spans="1:23" x14ac:dyDescent="0.3">
      <c r="A4321" s="22">
        <v>4320</v>
      </c>
      <c r="B4321" s="2" t="s">
        <v>8493</v>
      </c>
      <c r="C4321" s="2" t="s">
        <v>118</v>
      </c>
      <c r="D4321" s="2" t="s">
        <v>50</v>
      </c>
      <c r="E4321" s="3">
        <v>2019</v>
      </c>
      <c r="F4321" s="4">
        <v>14477.48</v>
      </c>
      <c r="G4321" s="5">
        <v>286018</v>
      </c>
      <c r="H4321" s="2" t="s">
        <v>28</v>
      </c>
      <c r="I4321" s="2" t="s">
        <v>22</v>
      </c>
      <c r="J4321" s="6">
        <v>2.4</v>
      </c>
      <c r="K4321" s="7">
        <v>539</v>
      </c>
      <c r="L4321" s="8">
        <v>548</v>
      </c>
      <c r="M4321" s="3">
        <v>3</v>
      </c>
      <c r="N4321" s="3">
        <v>5</v>
      </c>
      <c r="O4321" s="2" t="s">
        <v>42</v>
      </c>
      <c r="P4321" s="9" t="s">
        <v>8492</v>
      </c>
      <c r="Q4321" s="9" t="s">
        <v>14193</v>
      </c>
      <c r="R4321" s="10">
        <v>45374</v>
      </c>
      <c r="S4321" s="10">
        <v>45745.369760997914</v>
      </c>
      <c r="T4321" s="11">
        <v>5</v>
      </c>
      <c r="U4321" s="51">
        <v>3</v>
      </c>
      <c r="V4321" s="51">
        <v>2024</v>
      </c>
      <c r="W4321" s="52">
        <v>2025</v>
      </c>
    </row>
    <row r="4322" spans="1:23" x14ac:dyDescent="0.3">
      <c r="A4322" s="22">
        <v>4321</v>
      </c>
      <c r="B4322" s="2" t="s">
        <v>8495</v>
      </c>
      <c r="C4322" s="2" t="s">
        <v>26</v>
      </c>
      <c r="D4322" s="2" t="s">
        <v>56</v>
      </c>
      <c r="E4322" s="3">
        <v>2018</v>
      </c>
      <c r="F4322" s="4">
        <v>21377.21</v>
      </c>
      <c r="G4322" s="5">
        <v>289910</v>
      </c>
      <c r="H4322" s="2" t="s">
        <v>21</v>
      </c>
      <c r="I4322" s="2" t="s">
        <v>22</v>
      </c>
      <c r="J4322" s="6">
        <v>4.3</v>
      </c>
      <c r="K4322" s="7">
        <v>630</v>
      </c>
      <c r="L4322" s="8">
        <v>713</v>
      </c>
      <c r="M4322" s="3">
        <v>3</v>
      </c>
      <c r="N4322" s="3">
        <v>4</v>
      </c>
      <c r="O4322" s="2" t="s">
        <v>30</v>
      </c>
      <c r="P4322" s="9" t="s">
        <v>8494</v>
      </c>
      <c r="Q4322" s="9" t="s">
        <v>14194</v>
      </c>
      <c r="R4322" s="10">
        <v>42401</v>
      </c>
      <c r="S4322" s="10">
        <v>45465.57780260624</v>
      </c>
      <c r="T4322" s="11">
        <v>6</v>
      </c>
      <c r="U4322" s="51">
        <v>2</v>
      </c>
      <c r="V4322" s="51">
        <v>2016</v>
      </c>
      <c r="W4322" s="52">
        <v>2024</v>
      </c>
    </row>
    <row r="4323" spans="1:23" x14ac:dyDescent="0.3">
      <c r="A4323" s="22">
        <v>4322</v>
      </c>
      <c r="B4323" s="2" t="s">
        <v>8497</v>
      </c>
      <c r="C4323" s="2" t="s">
        <v>49</v>
      </c>
      <c r="D4323" s="2" t="s">
        <v>34</v>
      </c>
      <c r="E4323" s="3">
        <v>1993</v>
      </c>
      <c r="F4323" s="4">
        <v>42225.02</v>
      </c>
      <c r="G4323" s="5">
        <v>248175</v>
      </c>
      <c r="H4323" s="2" t="s">
        <v>28</v>
      </c>
      <c r="I4323" s="2" t="s">
        <v>29</v>
      </c>
      <c r="J4323" s="6">
        <v>2.8</v>
      </c>
      <c r="K4323" s="7">
        <v>461</v>
      </c>
      <c r="L4323" s="8">
        <v>529</v>
      </c>
      <c r="M4323" s="3">
        <v>4</v>
      </c>
      <c r="N4323" s="3">
        <v>4</v>
      </c>
      <c r="O4323" s="2" t="s">
        <v>65</v>
      </c>
      <c r="P4323" s="9" t="s">
        <v>8496</v>
      </c>
      <c r="Q4323" s="9" t="s">
        <v>14195</v>
      </c>
      <c r="R4323" s="10">
        <v>43606</v>
      </c>
      <c r="S4323" s="10">
        <v>45461.92707246021</v>
      </c>
      <c r="T4323" s="11">
        <v>31</v>
      </c>
      <c r="U4323" s="51">
        <v>5</v>
      </c>
      <c r="V4323" s="51">
        <v>2019</v>
      </c>
      <c r="W4323" s="52">
        <v>2024</v>
      </c>
    </row>
    <row r="4324" spans="1:23" x14ac:dyDescent="0.3">
      <c r="A4324" s="22">
        <v>4323</v>
      </c>
      <c r="B4324" s="2" t="s">
        <v>8499</v>
      </c>
      <c r="C4324" s="2" t="s">
        <v>26</v>
      </c>
      <c r="D4324" s="2" t="s">
        <v>27</v>
      </c>
      <c r="E4324" s="3">
        <v>2006</v>
      </c>
      <c r="F4324" s="4">
        <v>73568.289999999994</v>
      </c>
      <c r="G4324" s="5">
        <v>62635</v>
      </c>
      <c r="H4324" s="2" t="s">
        <v>35</v>
      </c>
      <c r="I4324" s="2" t="s">
        <v>22</v>
      </c>
      <c r="J4324" s="6">
        <v>2.6</v>
      </c>
      <c r="K4324" s="7">
        <v>597</v>
      </c>
      <c r="L4324" s="8">
        <v>484</v>
      </c>
      <c r="M4324" s="3">
        <v>5</v>
      </c>
      <c r="N4324" s="3">
        <v>4</v>
      </c>
      <c r="O4324" s="2" t="s">
        <v>65</v>
      </c>
      <c r="P4324" s="9" t="s">
        <v>8498</v>
      </c>
      <c r="Q4324" s="9" t="s">
        <v>14196</v>
      </c>
      <c r="R4324" s="10">
        <v>42627</v>
      </c>
      <c r="S4324" s="10">
        <v>45467.038094664647</v>
      </c>
      <c r="T4324" s="11">
        <v>18</v>
      </c>
      <c r="U4324" s="51">
        <v>9</v>
      </c>
      <c r="V4324" s="51">
        <v>2016</v>
      </c>
      <c r="W4324" s="52">
        <v>2024</v>
      </c>
    </row>
    <row r="4325" spans="1:23" x14ac:dyDescent="0.3">
      <c r="A4325" s="22">
        <v>4324</v>
      </c>
      <c r="B4325" s="2" t="s">
        <v>8501</v>
      </c>
      <c r="C4325" s="2" t="s">
        <v>45</v>
      </c>
      <c r="D4325" s="2" t="s">
        <v>79</v>
      </c>
      <c r="E4325" s="3">
        <v>2013</v>
      </c>
      <c r="F4325" s="4">
        <v>43038.89</v>
      </c>
      <c r="G4325" s="5">
        <v>153567</v>
      </c>
      <c r="H4325" s="2" t="s">
        <v>35</v>
      </c>
      <c r="I4325" s="2" t="s">
        <v>22</v>
      </c>
      <c r="J4325" s="6">
        <v>1.5</v>
      </c>
      <c r="K4325" s="7">
        <v>360</v>
      </c>
      <c r="L4325" s="8">
        <v>467</v>
      </c>
      <c r="M4325" s="3">
        <v>5</v>
      </c>
      <c r="N4325" s="3">
        <v>7</v>
      </c>
      <c r="O4325" s="2" t="s">
        <v>30</v>
      </c>
      <c r="P4325" s="9" t="s">
        <v>8500</v>
      </c>
      <c r="Q4325" s="9" t="s">
        <v>14197</v>
      </c>
      <c r="R4325" s="10">
        <v>42402</v>
      </c>
      <c r="S4325" s="10">
        <v>45387.744235892897</v>
      </c>
      <c r="T4325" s="11">
        <v>11</v>
      </c>
      <c r="U4325" s="51">
        <v>2</v>
      </c>
      <c r="V4325" s="51">
        <v>2016</v>
      </c>
      <c r="W4325" s="52">
        <v>2024</v>
      </c>
    </row>
    <row r="4326" spans="1:23" x14ac:dyDescent="0.3">
      <c r="A4326" s="22">
        <v>4325</v>
      </c>
      <c r="B4326" s="2" t="s">
        <v>8503</v>
      </c>
      <c r="C4326" s="2" t="s">
        <v>74</v>
      </c>
      <c r="D4326" s="2" t="s">
        <v>40</v>
      </c>
      <c r="E4326" s="3">
        <v>1993</v>
      </c>
      <c r="F4326" s="4">
        <v>46384.38</v>
      </c>
      <c r="G4326" s="5">
        <v>257716</v>
      </c>
      <c r="H4326" s="2" t="s">
        <v>28</v>
      </c>
      <c r="I4326" s="2" t="s">
        <v>29</v>
      </c>
      <c r="J4326" s="6">
        <v>1.7</v>
      </c>
      <c r="K4326" s="7">
        <v>600</v>
      </c>
      <c r="L4326" s="8">
        <v>784</v>
      </c>
      <c r="M4326" s="3">
        <v>4</v>
      </c>
      <c r="N4326" s="3">
        <v>5</v>
      </c>
      <c r="O4326" s="2" t="s">
        <v>80</v>
      </c>
      <c r="P4326" s="9" t="s">
        <v>8502</v>
      </c>
      <c r="Q4326" s="9" t="s">
        <v>14198</v>
      </c>
      <c r="R4326" s="10">
        <v>44220</v>
      </c>
      <c r="S4326" s="10">
        <v>45419.140515148749</v>
      </c>
      <c r="T4326" s="11">
        <v>31</v>
      </c>
      <c r="U4326" s="51">
        <v>1</v>
      </c>
      <c r="V4326" s="51">
        <v>2021</v>
      </c>
      <c r="W4326" s="52">
        <v>2024</v>
      </c>
    </row>
    <row r="4327" spans="1:23" x14ac:dyDescent="0.3">
      <c r="A4327" s="22">
        <v>4326</v>
      </c>
      <c r="B4327" s="2" t="s">
        <v>8505</v>
      </c>
      <c r="C4327" s="2" t="s">
        <v>107</v>
      </c>
      <c r="D4327" s="2" t="s">
        <v>50</v>
      </c>
      <c r="E4327" s="3">
        <v>2003</v>
      </c>
      <c r="F4327" s="4">
        <v>38628.660000000003</v>
      </c>
      <c r="G4327" s="5">
        <v>182977</v>
      </c>
      <c r="H4327" s="2" t="s">
        <v>28</v>
      </c>
      <c r="I4327" s="2" t="s">
        <v>29</v>
      </c>
      <c r="J4327" s="6">
        <v>1.4</v>
      </c>
      <c r="K4327" s="7">
        <v>587</v>
      </c>
      <c r="L4327" s="8">
        <v>422</v>
      </c>
      <c r="M4327" s="3">
        <v>3</v>
      </c>
      <c r="N4327" s="3">
        <v>5</v>
      </c>
      <c r="O4327" s="2" t="s">
        <v>51</v>
      </c>
      <c r="P4327" s="9" t="s">
        <v>8504</v>
      </c>
      <c r="Q4327" s="9" t="s">
        <v>14199</v>
      </c>
      <c r="R4327" s="10">
        <v>44418</v>
      </c>
      <c r="S4327" s="10">
        <v>45767.128112668252</v>
      </c>
      <c r="T4327" s="11">
        <v>21</v>
      </c>
      <c r="U4327" s="51">
        <v>8</v>
      </c>
      <c r="V4327" s="51">
        <v>2021</v>
      </c>
      <c r="W4327" s="52">
        <v>2025</v>
      </c>
    </row>
    <row r="4328" spans="1:23" x14ac:dyDescent="0.3">
      <c r="A4328" s="22">
        <v>4327</v>
      </c>
      <c r="B4328" s="2" t="s">
        <v>8507</v>
      </c>
      <c r="C4328" s="2" t="s">
        <v>118</v>
      </c>
      <c r="D4328" s="2" t="s">
        <v>79</v>
      </c>
      <c r="E4328" s="3">
        <v>2010</v>
      </c>
      <c r="F4328" s="4">
        <v>23560.45</v>
      </c>
      <c r="G4328" s="5">
        <v>10298</v>
      </c>
      <c r="H4328" s="2" t="s">
        <v>35</v>
      </c>
      <c r="I4328" s="2" t="s">
        <v>22</v>
      </c>
      <c r="J4328" s="6">
        <v>6</v>
      </c>
      <c r="K4328" s="7">
        <v>163</v>
      </c>
      <c r="L4328" s="8">
        <v>662</v>
      </c>
      <c r="M4328" s="3">
        <v>3</v>
      </c>
      <c r="N4328" s="3">
        <v>2</v>
      </c>
      <c r="O4328" s="2" t="s">
        <v>36</v>
      </c>
      <c r="P4328" s="9" t="s">
        <v>8506</v>
      </c>
      <c r="Q4328" s="9" t="s">
        <v>14200</v>
      </c>
      <c r="R4328" s="10">
        <v>42344</v>
      </c>
      <c r="S4328" s="10">
        <v>45586.928072660252</v>
      </c>
      <c r="T4328" s="11">
        <v>14</v>
      </c>
      <c r="U4328" s="51">
        <v>12</v>
      </c>
      <c r="V4328" s="51">
        <v>2015</v>
      </c>
      <c r="W4328" s="52">
        <v>2024</v>
      </c>
    </row>
    <row r="4329" spans="1:23" x14ac:dyDescent="0.3">
      <c r="A4329" s="22">
        <v>4328</v>
      </c>
      <c r="B4329" s="2" t="s">
        <v>8509</v>
      </c>
      <c r="C4329" s="2" t="s">
        <v>118</v>
      </c>
      <c r="D4329" s="2" t="s">
        <v>79</v>
      </c>
      <c r="E4329" s="3">
        <v>2015</v>
      </c>
      <c r="F4329" s="4">
        <v>35163.019999999997</v>
      </c>
      <c r="G4329" s="5">
        <v>238285</v>
      </c>
      <c r="H4329" s="2" t="s">
        <v>41</v>
      </c>
      <c r="I4329" s="2" t="s">
        <v>29</v>
      </c>
      <c r="J4329" s="6">
        <v>1.6</v>
      </c>
      <c r="K4329" s="7">
        <v>252</v>
      </c>
      <c r="L4329" s="8">
        <v>129</v>
      </c>
      <c r="M4329" s="3">
        <v>5</v>
      </c>
      <c r="N4329" s="3">
        <v>7</v>
      </c>
      <c r="O4329" s="2" t="s">
        <v>36</v>
      </c>
      <c r="P4329" s="9" t="s">
        <v>8508</v>
      </c>
      <c r="Q4329" s="9" t="s">
        <v>14201</v>
      </c>
      <c r="R4329" s="10">
        <v>43182</v>
      </c>
      <c r="S4329" s="10">
        <v>45481.202927631239</v>
      </c>
      <c r="T4329" s="11">
        <v>9</v>
      </c>
      <c r="U4329" s="51">
        <v>3</v>
      </c>
      <c r="V4329" s="51">
        <v>2018</v>
      </c>
      <c r="W4329" s="52">
        <v>2024</v>
      </c>
    </row>
    <row r="4330" spans="1:23" x14ac:dyDescent="0.3">
      <c r="A4330" s="22">
        <v>4329</v>
      </c>
      <c r="B4330" s="2" t="s">
        <v>8511</v>
      </c>
      <c r="C4330" s="2" t="s">
        <v>63</v>
      </c>
      <c r="D4330" s="2" t="s">
        <v>64</v>
      </c>
      <c r="E4330" s="3">
        <v>2004</v>
      </c>
      <c r="F4330" s="4">
        <v>25838.92</v>
      </c>
      <c r="G4330" s="5">
        <v>69175</v>
      </c>
      <c r="H4330" s="2" t="s">
        <v>28</v>
      </c>
      <c r="I4330" s="2" t="s">
        <v>29</v>
      </c>
      <c r="J4330" s="6">
        <v>4.3</v>
      </c>
      <c r="K4330" s="7">
        <v>97</v>
      </c>
      <c r="L4330" s="8">
        <v>702</v>
      </c>
      <c r="M4330" s="3">
        <v>5</v>
      </c>
      <c r="N4330" s="3">
        <v>4</v>
      </c>
      <c r="O4330" s="2" t="s">
        <v>51</v>
      </c>
      <c r="P4330" s="9" t="s">
        <v>8510</v>
      </c>
      <c r="Q4330" s="9" t="s">
        <v>14202</v>
      </c>
      <c r="R4330" s="10">
        <v>42815</v>
      </c>
      <c r="S4330" s="10">
        <v>45208.128312708257</v>
      </c>
      <c r="T4330" s="11">
        <v>20</v>
      </c>
      <c r="U4330" s="51">
        <v>3</v>
      </c>
      <c r="V4330" s="51">
        <v>2017</v>
      </c>
      <c r="W4330" s="52">
        <v>2023</v>
      </c>
    </row>
    <row r="4331" spans="1:23" x14ac:dyDescent="0.3">
      <c r="A4331" s="22">
        <v>4330</v>
      </c>
      <c r="B4331" s="2" t="s">
        <v>8513</v>
      </c>
      <c r="C4331" s="2" t="s">
        <v>74</v>
      </c>
      <c r="D4331" s="2" t="s">
        <v>46</v>
      </c>
      <c r="E4331" s="3">
        <v>2019</v>
      </c>
      <c r="F4331" s="4">
        <v>34481.99</v>
      </c>
      <c r="G4331" s="5">
        <v>73680</v>
      </c>
      <c r="H4331" s="2" t="s">
        <v>21</v>
      </c>
      <c r="I4331" s="2" t="s">
        <v>22</v>
      </c>
      <c r="J4331" s="6">
        <v>3.6</v>
      </c>
      <c r="K4331" s="7">
        <v>462</v>
      </c>
      <c r="L4331" s="8">
        <v>208</v>
      </c>
      <c r="M4331" s="3">
        <v>3</v>
      </c>
      <c r="N4331" s="3">
        <v>7</v>
      </c>
      <c r="O4331" s="2" t="s">
        <v>23</v>
      </c>
      <c r="P4331" s="9" t="s">
        <v>8512</v>
      </c>
      <c r="Q4331" s="9" t="s">
        <v>14203</v>
      </c>
      <c r="R4331" s="10">
        <v>45382</v>
      </c>
      <c r="S4331" s="10">
        <v>45701.268940833892</v>
      </c>
      <c r="T4331" s="11">
        <v>5</v>
      </c>
      <c r="U4331" s="51">
        <v>3</v>
      </c>
      <c r="V4331" s="51">
        <v>2024</v>
      </c>
      <c r="W4331" s="52">
        <v>2025</v>
      </c>
    </row>
    <row r="4332" spans="1:23" x14ac:dyDescent="0.3">
      <c r="A4332" s="22">
        <v>4331</v>
      </c>
      <c r="B4332" s="2" t="s">
        <v>8515</v>
      </c>
      <c r="C4332" s="2" t="s">
        <v>45</v>
      </c>
      <c r="D4332" s="2" t="s">
        <v>79</v>
      </c>
      <c r="E4332" s="3">
        <v>2013</v>
      </c>
      <c r="F4332" s="4">
        <v>71011.94</v>
      </c>
      <c r="G4332" s="5">
        <v>167639</v>
      </c>
      <c r="H4332" s="2" t="s">
        <v>28</v>
      </c>
      <c r="I4332" s="2" t="s">
        <v>29</v>
      </c>
      <c r="J4332" s="6">
        <v>5.3</v>
      </c>
      <c r="K4332" s="7">
        <v>281</v>
      </c>
      <c r="L4332" s="8">
        <v>282</v>
      </c>
      <c r="M4332" s="3">
        <v>5</v>
      </c>
      <c r="N4332" s="3">
        <v>5</v>
      </c>
      <c r="O4332" s="2" t="s">
        <v>51</v>
      </c>
      <c r="P4332" s="9" t="s">
        <v>8514</v>
      </c>
      <c r="Q4332" s="9" t="s">
        <v>14204</v>
      </c>
      <c r="R4332" s="10">
        <v>42886</v>
      </c>
      <c r="S4332" s="10">
        <v>45587.658218689459</v>
      </c>
      <c r="T4332" s="11">
        <v>11</v>
      </c>
      <c r="U4332" s="51">
        <v>5</v>
      </c>
      <c r="V4332" s="51">
        <v>2017</v>
      </c>
      <c r="W4332" s="52">
        <v>2024</v>
      </c>
    </row>
    <row r="4333" spans="1:23" x14ac:dyDescent="0.3">
      <c r="A4333" s="22">
        <v>4332</v>
      </c>
      <c r="B4333" s="2" t="s">
        <v>3506</v>
      </c>
      <c r="C4333" s="2" t="s">
        <v>39</v>
      </c>
      <c r="D4333" s="2" t="s">
        <v>40</v>
      </c>
      <c r="E4333" s="3">
        <v>1999</v>
      </c>
      <c r="F4333" s="4">
        <v>57999.12</v>
      </c>
      <c r="G4333" s="5">
        <v>25785</v>
      </c>
      <c r="H4333" s="2" t="s">
        <v>35</v>
      </c>
      <c r="I4333" s="2" t="s">
        <v>22</v>
      </c>
      <c r="J4333" s="6">
        <v>1.1000000000000001</v>
      </c>
      <c r="K4333" s="7">
        <v>146</v>
      </c>
      <c r="L4333" s="8">
        <v>312</v>
      </c>
      <c r="M4333" s="3">
        <v>2</v>
      </c>
      <c r="N4333" s="3">
        <v>2</v>
      </c>
      <c r="O4333" s="2" t="s">
        <v>65</v>
      </c>
      <c r="P4333" s="9" t="s">
        <v>8516</v>
      </c>
      <c r="Q4333" s="9" t="s">
        <v>14205</v>
      </c>
      <c r="R4333" s="10">
        <v>43796</v>
      </c>
      <c r="S4333" s="10">
        <v>45738.652417529222</v>
      </c>
      <c r="T4333" s="11">
        <v>25</v>
      </c>
      <c r="U4333" s="51">
        <v>11</v>
      </c>
      <c r="V4333" s="51">
        <v>2019</v>
      </c>
      <c r="W4333" s="52">
        <v>2025</v>
      </c>
    </row>
    <row r="4334" spans="1:23" x14ac:dyDescent="0.3">
      <c r="A4334" s="22">
        <v>4333</v>
      </c>
      <c r="B4334" s="2" t="s">
        <v>8518</v>
      </c>
      <c r="C4334" s="2" t="s">
        <v>33</v>
      </c>
      <c r="D4334" s="2" t="s">
        <v>40</v>
      </c>
      <c r="E4334" s="3">
        <v>2002</v>
      </c>
      <c r="F4334" s="4">
        <v>60625.52</v>
      </c>
      <c r="G4334" s="5">
        <v>227576</v>
      </c>
      <c r="H4334" s="2" t="s">
        <v>21</v>
      </c>
      <c r="I4334" s="2" t="s">
        <v>22</v>
      </c>
      <c r="J4334" s="6">
        <v>4.5999999999999996</v>
      </c>
      <c r="K4334" s="7">
        <v>696</v>
      </c>
      <c r="L4334" s="8">
        <v>638</v>
      </c>
      <c r="M4334" s="3">
        <v>3</v>
      </c>
      <c r="N4334" s="3">
        <v>2</v>
      </c>
      <c r="O4334" s="2" t="s">
        <v>80</v>
      </c>
      <c r="P4334" s="9" t="s">
        <v>8517</v>
      </c>
      <c r="Q4334" s="9" t="s">
        <v>14206</v>
      </c>
      <c r="R4334" s="10">
        <v>42096</v>
      </c>
      <c r="S4334" s="10">
        <v>45419.286544354582</v>
      </c>
      <c r="T4334" s="11">
        <v>22</v>
      </c>
      <c r="U4334" s="51">
        <v>4</v>
      </c>
      <c r="V4334" s="51">
        <v>2015</v>
      </c>
      <c r="W4334" s="52">
        <v>2024</v>
      </c>
    </row>
    <row r="4335" spans="1:23" x14ac:dyDescent="0.3">
      <c r="A4335" s="22">
        <v>4334</v>
      </c>
      <c r="B4335" s="2" t="s">
        <v>761</v>
      </c>
      <c r="C4335" s="2" t="s">
        <v>107</v>
      </c>
      <c r="D4335" s="2" t="s">
        <v>64</v>
      </c>
      <c r="E4335" s="3">
        <v>1990</v>
      </c>
      <c r="F4335" s="4">
        <v>72699.39</v>
      </c>
      <c r="G4335" s="5">
        <v>252844</v>
      </c>
      <c r="H4335" s="2" t="s">
        <v>35</v>
      </c>
      <c r="I4335" s="2" t="s">
        <v>29</v>
      </c>
      <c r="J4335" s="6">
        <v>1.5</v>
      </c>
      <c r="K4335" s="7">
        <v>368</v>
      </c>
      <c r="L4335" s="8">
        <v>739</v>
      </c>
      <c r="M4335" s="3">
        <v>3</v>
      </c>
      <c r="N4335" s="3">
        <v>7</v>
      </c>
      <c r="O4335" s="2" t="s">
        <v>65</v>
      </c>
      <c r="P4335" s="9" t="s">
        <v>8519</v>
      </c>
      <c r="Q4335" s="9" t="s">
        <v>14207</v>
      </c>
      <c r="R4335" s="10">
        <v>43634</v>
      </c>
      <c r="S4335" s="10">
        <v>45229.740635172748</v>
      </c>
      <c r="T4335" s="11">
        <v>34</v>
      </c>
      <c r="U4335" s="51">
        <v>6</v>
      </c>
      <c r="V4335" s="51">
        <v>2019</v>
      </c>
      <c r="W4335" s="52">
        <v>2023</v>
      </c>
    </row>
    <row r="4336" spans="1:23" x14ac:dyDescent="0.3">
      <c r="A4336" s="22">
        <v>4335</v>
      </c>
      <c r="B4336" s="2" t="s">
        <v>8521</v>
      </c>
      <c r="C4336" s="2" t="s">
        <v>39</v>
      </c>
      <c r="D4336" s="2" t="s">
        <v>64</v>
      </c>
      <c r="E4336" s="3">
        <v>2016</v>
      </c>
      <c r="F4336" s="4">
        <v>78792.72</v>
      </c>
      <c r="G4336" s="5">
        <v>293177</v>
      </c>
      <c r="H4336" s="2" t="s">
        <v>21</v>
      </c>
      <c r="I4336" s="2" t="s">
        <v>29</v>
      </c>
      <c r="J4336" s="6">
        <v>4.4000000000000004</v>
      </c>
      <c r="K4336" s="7">
        <v>189</v>
      </c>
      <c r="L4336" s="8">
        <v>723</v>
      </c>
      <c r="M4336" s="3">
        <v>2</v>
      </c>
      <c r="N4336" s="3">
        <v>5</v>
      </c>
      <c r="O4336" s="2" t="s">
        <v>65</v>
      </c>
      <c r="P4336" s="9" t="s">
        <v>8520</v>
      </c>
      <c r="Q4336" s="9" t="s">
        <v>14208</v>
      </c>
      <c r="R4336" s="10">
        <v>44620</v>
      </c>
      <c r="S4336" s="10">
        <v>45743.325352116153</v>
      </c>
      <c r="T4336" s="11">
        <v>8</v>
      </c>
      <c r="U4336" s="51">
        <v>2</v>
      </c>
      <c r="V4336" s="51">
        <v>2022</v>
      </c>
      <c r="W4336" s="52">
        <v>2025</v>
      </c>
    </row>
    <row r="4337" spans="1:23" x14ac:dyDescent="0.3">
      <c r="A4337" s="22">
        <v>4336</v>
      </c>
      <c r="B4337" s="2" t="s">
        <v>8523</v>
      </c>
      <c r="C4337" s="2" t="s">
        <v>107</v>
      </c>
      <c r="D4337" s="2" t="s">
        <v>64</v>
      </c>
      <c r="E4337" s="3">
        <v>2006</v>
      </c>
      <c r="F4337" s="4">
        <v>32103.94</v>
      </c>
      <c r="G4337" s="5">
        <v>77758</v>
      </c>
      <c r="H4337" s="2" t="s">
        <v>21</v>
      </c>
      <c r="I4337" s="2" t="s">
        <v>22</v>
      </c>
      <c r="J4337" s="6">
        <v>5.9</v>
      </c>
      <c r="K4337" s="7">
        <v>89</v>
      </c>
      <c r="L4337" s="8">
        <v>462</v>
      </c>
      <c r="M4337" s="3">
        <v>3</v>
      </c>
      <c r="N4337" s="3">
        <v>4</v>
      </c>
      <c r="O4337" s="2" t="s">
        <v>30</v>
      </c>
      <c r="P4337" s="9" t="s">
        <v>8522</v>
      </c>
      <c r="Q4337" s="9" t="s">
        <v>14209</v>
      </c>
      <c r="R4337" s="10">
        <v>42847</v>
      </c>
      <c r="S4337" s="10">
        <v>45229.01048914354</v>
      </c>
      <c r="T4337" s="11">
        <v>18</v>
      </c>
      <c r="U4337" s="51">
        <v>4</v>
      </c>
      <c r="V4337" s="51">
        <v>2017</v>
      </c>
      <c r="W4337" s="52">
        <v>2023</v>
      </c>
    </row>
    <row r="4338" spans="1:23" x14ac:dyDescent="0.3">
      <c r="A4338" s="22">
        <v>4337</v>
      </c>
      <c r="B4338" s="2" t="s">
        <v>8525</v>
      </c>
      <c r="C4338" s="2" t="s">
        <v>45</v>
      </c>
      <c r="D4338" s="2" t="s">
        <v>20</v>
      </c>
      <c r="E4338" s="3">
        <v>2003</v>
      </c>
      <c r="F4338" s="4">
        <v>69737.36</v>
      </c>
      <c r="G4338" s="5">
        <v>207998</v>
      </c>
      <c r="H4338" s="2" t="s">
        <v>41</v>
      </c>
      <c r="I4338" s="2" t="s">
        <v>29</v>
      </c>
      <c r="J4338" s="6">
        <v>2.6</v>
      </c>
      <c r="K4338" s="7">
        <v>506</v>
      </c>
      <c r="L4338" s="8">
        <v>419</v>
      </c>
      <c r="M4338" s="3">
        <v>4</v>
      </c>
      <c r="N4338" s="3">
        <v>7</v>
      </c>
      <c r="O4338" s="2" t="s">
        <v>85</v>
      </c>
      <c r="P4338" s="9" t="s">
        <v>8524</v>
      </c>
      <c r="Q4338" s="9" t="s">
        <v>14210</v>
      </c>
      <c r="R4338" s="10">
        <v>42988</v>
      </c>
      <c r="S4338" s="10">
        <v>45765.229732992317</v>
      </c>
      <c r="T4338" s="11">
        <v>21</v>
      </c>
      <c r="U4338" s="51">
        <v>9</v>
      </c>
      <c r="V4338" s="51">
        <v>2017</v>
      </c>
      <c r="W4338" s="52">
        <v>2025</v>
      </c>
    </row>
    <row r="4339" spans="1:23" x14ac:dyDescent="0.3">
      <c r="A4339" s="22">
        <v>4338</v>
      </c>
      <c r="B4339" s="2" t="s">
        <v>8527</v>
      </c>
      <c r="C4339" s="2" t="s">
        <v>45</v>
      </c>
      <c r="D4339" s="2" t="s">
        <v>34</v>
      </c>
      <c r="E4339" s="3">
        <v>1993</v>
      </c>
      <c r="F4339" s="4">
        <v>64723.08</v>
      </c>
      <c r="G4339" s="5">
        <v>172601</v>
      </c>
      <c r="H4339" s="2" t="s">
        <v>41</v>
      </c>
      <c r="I4339" s="2" t="s">
        <v>22</v>
      </c>
      <c r="J4339" s="6">
        <v>5.7</v>
      </c>
      <c r="K4339" s="7">
        <v>338</v>
      </c>
      <c r="L4339" s="8">
        <v>102</v>
      </c>
      <c r="M4339" s="3">
        <v>3</v>
      </c>
      <c r="N4339" s="3">
        <v>4</v>
      </c>
      <c r="O4339" s="2" t="s">
        <v>30</v>
      </c>
      <c r="P4339" s="9" t="s">
        <v>8526</v>
      </c>
      <c r="Q4339" s="9" t="s">
        <v>14211</v>
      </c>
      <c r="R4339" s="10">
        <v>43499</v>
      </c>
      <c r="S4339" s="10">
        <v>45407.312149475612</v>
      </c>
      <c r="T4339" s="11">
        <v>31</v>
      </c>
      <c r="U4339" s="51">
        <v>2</v>
      </c>
      <c r="V4339" s="51">
        <v>2019</v>
      </c>
      <c r="W4339" s="52">
        <v>2024</v>
      </c>
    </row>
    <row r="4340" spans="1:23" x14ac:dyDescent="0.3">
      <c r="A4340" s="22">
        <v>4339</v>
      </c>
      <c r="B4340" s="2" t="s">
        <v>8529</v>
      </c>
      <c r="C4340" s="2" t="s">
        <v>118</v>
      </c>
      <c r="D4340" s="2" t="s">
        <v>46</v>
      </c>
      <c r="E4340" s="3">
        <v>2023</v>
      </c>
      <c r="F4340" s="4">
        <v>68569.539999999994</v>
      </c>
      <c r="G4340" s="5">
        <v>4293</v>
      </c>
      <c r="H4340" s="2" t="s">
        <v>21</v>
      </c>
      <c r="I4340" s="2" t="s">
        <v>29</v>
      </c>
      <c r="J4340" s="6">
        <v>5</v>
      </c>
      <c r="K4340" s="7">
        <v>575</v>
      </c>
      <c r="L4340" s="8">
        <v>459</v>
      </c>
      <c r="M4340" s="3">
        <v>2</v>
      </c>
      <c r="N4340" s="3">
        <v>5</v>
      </c>
      <c r="O4340" s="2" t="s">
        <v>85</v>
      </c>
      <c r="P4340" s="9" t="s">
        <v>8528</v>
      </c>
      <c r="Q4340" s="9" t="s">
        <v>14212</v>
      </c>
      <c r="R4340" s="10">
        <v>42400</v>
      </c>
      <c r="S4340" s="10">
        <v>45608.686424330583</v>
      </c>
      <c r="T4340" s="11">
        <v>1</v>
      </c>
      <c r="U4340" s="51">
        <v>1</v>
      </c>
      <c r="V4340" s="51">
        <v>2016</v>
      </c>
      <c r="W4340" s="52">
        <v>2024</v>
      </c>
    </row>
    <row r="4341" spans="1:23" x14ac:dyDescent="0.3">
      <c r="A4341" s="22">
        <v>4340</v>
      </c>
      <c r="B4341" s="2" t="s">
        <v>14213</v>
      </c>
      <c r="C4341" s="2" t="s">
        <v>26</v>
      </c>
      <c r="D4341" s="2" t="s">
        <v>46</v>
      </c>
      <c r="E4341" s="3">
        <v>2019</v>
      </c>
      <c r="F4341" s="4">
        <v>36539.1</v>
      </c>
      <c r="G4341" s="5">
        <v>93996</v>
      </c>
      <c r="H4341" s="2" t="s">
        <v>21</v>
      </c>
      <c r="I4341" s="2" t="s">
        <v>29</v>
      </c>
      <c r="J4341" s="6">
        <v>2.7</v>
      </c>
      <c r="K4341" s="7">
        <v>313</v>
      </c>
      <c r="L4341" s="8">
        <v>332</v>
      </c>
      <c r="M4341" s="3">
        <v>5</v>
      </c>
      <c r="N4341" s="3">
        <v>5</v>
      </c>
      <c r="O4341" s="2" t="s">
        <v>42</v>
      </c>
      <c r="P4341" s="9" t="s">
        <v>8530</v>
      </c>
      <c r="Q4341" s="9" t="s">
        <v>14214</v>
      </c>
      <c r="R4341" s="10">
        <v>45354</v>
      </c>
      <c r="S4341" s="10">
        <v>45172.643215688848</v>
      </c>
      <c r="T4341" s="11">
        <v>5</v>
      </c>
      <c r="U4341" s="51">
        <v>3</v>
      </c>
      <c r="V4341" s="51">
        <v>2024</v>
      </c>
      <c r="W4341" s="52">
        <v>2023</v>
      </c>
    </row>
    <row r="4342" spans="1:23" x14ac:dyDescent="0.3">
      <c r="A4342" s="22">
        <v>4341</v>
      </c>
      <c r="B4342" s="2" t="s">
        <v>8532</v>
      </c>
      <c r="C4342" s="2" t="s">
        <v>39</v>
      </c>
      <c r="D4342" s="2" t="s">
        <v>27</v>
      </c>
      <c r="E4342" s="3">
        <v>2019</v>
      </c>
      <c r="F4342" s="4">
        <v>33074.06</v>
      </c>
      <c r="G4342" s="5">
        <v>29898</v>
      </c>
      <c r="H4342" s="2" t="s">
        <v>41</v>
      </c>
      <c r="I4342" s="2" t="s">
        <v>29</v>
      </c>
      <c r="J4342" s="6">
        <v>4.7</v>
      </c>
      <c r="K4342" s="7">
        <v>549</v>
      </c>
      <c r="L4342" s="8">
        <v>694</v>
      </c>
      <c r="M4342" s="3">
        <v>3</v>
      </c>
      <c r="N4342" s="3">
        <v>7</v>
      </c>
      <c r="O4342" s="2" t="s">
        <v>65</v>
      </c>
      <c r="P4342" s="9" t="s">
        <v>8531</v>
      </c>
      <c r="Q4342" s="9" t="s">
        <v>14215</v>
      </c>
      <c r="R4342" s="10">
        <v>42212</v>
      </c>
      <c r="S4342" s="10">
        <v>45382.779242894292</v>
      </c>
      <c r="T4342" s="11">
        <v>5</v>
      </c>
      <c r="U4342" s="51">
        <v>7</v>
      </c>
      <c r="V4342" s="51">
        <v>2015</v>
      </c>
      <c r="W4342" s="52">
        <v>2024</v>
      </c>
    </row>
    <row r="4343" spans="1:23" x14ac:dyDescent="0.3">
      <c r="A4343" s="22">
        <v>4342</v>
      </c>
      <c r="B4343" s="2" t="s">
        <v>8534</v>
      </c>
      <c r="C4343" s="2" t="s">
        <v>45</v>
      </c>
      <c r="D4343" s="2" t="s">
        <v>27</v>
      </c>
      <c r="E4343" s="3">
        <v>2021</v>
      </c>
      <c r="F4343" s="4">
        <v>36601.449999999997</v>
      </c>
      <c r="G4343" s="5">
        <v>135767</v>
      </c>
      <c r="H4343" s="2" t="s">
        <v>35</v>
      </c>
      <c r="I4343" s="2" t="s">
        <v>22</v>
      </c>
      <c r="J4343" s="6">
        <v>4.8</v>
      </c>
      <c r="K4343" s="7">
        <v>496</v>
      </c>
      <c r="L4343" s="8">
        <v>470</v>
      </c>
      <c r="M4343" s="3">
        <v>3</v>
      </c>
      <c r="N4343" s="3">
        <v>5</v>
      </c>
      <c r="O4343" s="2" t="s">
        <v>23</v>
      </c>
      <c r="P4343" s="9" t="s">
        <v>8533</v>
      </c>
      <c r="Q4343" s="9" t="s">
        <v>14216</v>
      </c>
      <c r="R4343" s="10">
        <v>44156</v>
      </c>
      <c r="S4343" s="10">
        <v>45562.103107667237</v>
      </c>
      <c r="T4343" s="11">
        <v>3</v>
      </c>
      <c r="U4343" s="51">
        <v>11</v>
      </c>
      <c r="V4343" s="51">
        <v>2020</v>
      </c>
      <c r="W4343" s="52">
        <v>2024</v>
      </c>
    </row>
    <row r="4344" spans="1:23" x14ac:dyDescent="0.3">
      <c r="A4344" s="22">
        <v>4343</v>
      </c>
      <c r="B4344" s="2" t="s">
        <v>1696</v>
      </c>
      <c r="C4344" s="2" t="s">
        <v>107</v>
      </c>
      <c r="D4344" s="2" t="s">
        <v>40</v>
      </c>
      <c r="E4344" s="3">
        <v>1995</v>
      </c>
      <c r="F4344" s="4">
        <v>37881.279999999999</v>
      </c>
      <c r="G4344" s="5">
        <v>87535</v>
      </c>
      <c r="H4344" s="2" t="s">
        <v>21</v>
      </c>
      <c r="I4344" s="2" t="s">
        <v>22</v>
      </c>
      <c r="J4344" s="6">
        <v>1.4</v>
      </c>
      <c r="K4344" s="7">
        <v>537</v>
      </c>
      <c r="L4344" s="8">
        <v>787</v>
      </c>
      <c r="M4344" s="3">
        <v>2</v>
      </c>
      <c r="N4344" s="3">
        <v>4</v>
      </c>
      <c r="O4344" s="2" t="s">
        <v>36</v>
      </c>
      <c r="P4344" s="9" t="s">
        <v>8535</v>
      </c>
      <c r="Q4344" s="9" t="s">
        <v>14217</v>
      </c>
      <c r="R4344" s="10">
        <v>42398</v>
      </c>
      <c r="S4344" s="10">
        <v>45263.035294104528</v>
      </c>
      <c r="T4344" s="11">
        <v>29</v>
      </c>
      <c r="U4344" s="51">
        <v>1</v>
      </c>
      <c r="V4344" s="51">
        <v>2016</v>
      </c>
      <c r="W4344" s="52">
        <v>2023</v>
      </c>
    </row>
    <row r="4345" spans="1:23" x14ac:dyDescent="0.3">
      <c r="A4345" s="22">
        <v>4344</v>
      </c>
      <c r="B4345" s="2" t="s">
        <v>497</v>
      </c>
      <c r="C4345" s="2" t="s">
        <v>19</v>
      </c>
      <c r="D4345" s="2" t="s">
        <v>56</v>
      </c>
      <c r="E4345" s="3">
        <v>2000</v>
      </c>
      <c r="F4345" s="4">
        <v>79116.820000000007</v>
      </c>
      <c r="G4345" s="5">
        <v>172064</v>
      </c>
      <c r="H4345" s="2" t="s">
        <v>35</v>
      </c>
      <c r="I4345" s="2" t="s">
        <v>22</v>
      </c>
      <c r="J4345" s="6">
        <v>4.0999999999999996</v>
      </c>
      <c r="K4345" s="7">
        <v>237</v>
      </c>
      <c r="L4345" s="8">
        <v>764</v>
      </c>
      <c r="M4345" s="3">
        <v>2</v>
      </c>
      <c r="N4345" s="3">
        <v>5</v>
      </c>
      <c r="O4345" s="2" t="s">
        <v>65</v>
      </c>
      <c r="P4345" s="9" t="s">
        <v>8536</v>
      </c>
      <c r="Q4345" s="9" t="s">
        <v>14218</v>
      </c>
      <c r="R4345" s="10">
        <v>43016</v>
      </c>
      <c r="S4345" s="10">
        <v>45839.996686382998</v>
      </c>
      <c r="T4345" s="11">
        <v>24</v>
      </c>
      <c r="U4345" s="51">
        <v>10</v>
      </c>
      <c r="V4345" s="51">
        <v>2017</v>
      </c>
      <c r="W4345" s="52">
        <v>2025</v>
      </c>
    </row>
    <row r="4346" spans="1:23" x14ac:dyDescent="0.3">
      <c r="A4346" s="22">
        <v>4345</v>
      </c>
      <c r="B4346" s="2" t="s">
        <v>8538</v>
      </c>
      <c r="C4346" s="2" t="s">
        <v>107</v>
      </c>
      <c r="D4346" s="2" t="s">
        <v>79</v>
      </c>
      <c r="E4346" s="3">
        <v>2004</v>
      </c>
      <c r="F4346" s="4">
        <v>57969.15</v>
      </c>
      <c r="G4346" s="5">
        <v>119303</v>
      </c>
      <c r="H4346" s="2" t="s">
        <v>28</v>
      </c>
      <c r="I4346" s="2" t="s">
        <v>29</v>
      </c>
      <c r="J4346" s="6">
        <v>3.9</v>
      </c>
      <c r="K4346" s="7">
        <v>663</v>
      </c>
      <c r="L4346" s="8">
        <v>546</v>
      </c>
      <c r="M4346" s="3">
        <v>4</v>
      </c>
      <c r="N4346" s="3">
        <v>2</v>
      </c>
      <c r="O4346" s="2" t="s">
        <v>23</v>
      </c>
      <c r="P4346" s="9" t="s">
        <v>8537</v>
      </c>
      <c r="Q4346" s="9" t="s">
        <v>14219</v>
      </c>
      <c r="R4346" s="10">
        <v>42085</v>
      </c>
      <c r="S4346" s="10">
        <v>45242.737234492619</v>
      </c>
      <c r="T4346" s="11">
        <v>20</v>
      </c>
      <c r="U4346" s="51">
        <v>3</v>
      </c>
      <c r="V4346" s="51">
        <v>2015</v>
      </c>
      <c r="W4346" s="52">
        <v>2023</v>
      </c>
    </row>
    <row r="4347" spans="1:23" x14ac:dyDescent="0.3">
      <c r="A4347" s="22">
        <v>4346</v>
      </c>
      <c r="B4347" s="2" t="s">
        <v>8540</v>
      </c>
      <c r="C4347" s="2" t="s">
        <v>26</v>
      </c>
      <c r="D4347" s="2" t="s">
        <v>50</v>
      </c>
      <c r="E4347" s="3">
        <v>2005</v>
      </c>
      <c r="F4347" s="4">
        <v>71992.289999999994</v>
      </c>
      <c r="G4347" s="5">
        <v>204037</v>
      </c>
      <c r="H4347" s="2" t="s">
        <v>35</v>
      </c>
      <c r="I4347" s="2" t="s">
        <v>29</v>
      </c>
      <c r="J4347" s="6">
        <v>1.3</v>
      </c>
      <c r="K4347" s="7">
        <v>159</v>
      </c>
      <c r="L4347" s="8">
        <v>649</v>
      </c>
      <c r="M4347" s="3">
        <v>5</v>
      </c>
      <c r="N4347" s="3">
        <v>4</v>
      </c>
      <c r="O4347" s="2" t="s">
        <v>36</v>
      </c>
      <c r="P4347" s="9" t="s">
        <v>8539</v>
      </c>
      <c r="Q4347" s="9" t="s">
        <v>14220</v>
      </c>
      <c r="R4347" s="10">
        <v>45287</v>
      </c>
      <c r="S4347" s="10">
        <v>45410.086704386587</v>
      </c>
      <c r="T4347" s="11">
        <v>19</v>
      </c>
      <c r="U4347" s="51">
        <v>12</v>
      </c>
      <c r="V4347" s="51">
        <v>2023</v>
      </c>
      <c r="W4347" s="52">
        <v>2024</v>
      </c>
    </row>
    <row r="4348" spans="1:23" x14ac:dyDescent="0.3">
      <c r="A4348" s="22">
        <v>4347</v>
      </c>
      <c r="B4348" s="2" t="s">
        <v>8542</v>
      </c>
      <c r="C4348" s="2" t="s">
        <v>39</v>
      </c>
      <c r="D4348" s="2" t="s">
        <v>79</v>
      </c>
      <c r="E4348" s="3">
        <v>2015</v>
      </c>
      <c r="F4348" s="4">
        <v>78401.7</v>
      </c>
      <c r="G4348" s="5">
        <v>234693</v>
      </c>
      <c r="H4348" s="2" t="s">
        <v>28</v>
      </c>
      <c r="I4348" s="2" t="s">
        <v>22</v>
      </c>
      <c r="J4348" s="6">
        <v>3.6</v>
      </c>
      <c r="K4348" s="7">
        <v>487</v>
      </c>
      <c r="L4348" s="8">
        <v>228</v>
      </c>
      <c r="M4348" s="3">
        <v>4</v>
      </c>
      <c r="N4348" s="3">
        <v>7</v>
      </c>
      <c r="O4348" s="2" t="s">
        <v>23</v>
      </c>
      <c r="P4348" s="9" t="s">
        <v>8541</v>
      </c>
      <c r="Q4348" s="9" t="s">
        <v>14221</v>
      </c>
      <c r="R4348" s="10">
        <v>42704</v>
      </c>
      <c r="S4348" s="10">
        <v>45722.005088063343</v>
      </c>
      <c r="T4348" s="11">
        <v>9</v>
      </c>
      <c r="U4348" s="51">
        <v>11</v>
      </c>
      <c r="V4348" s="51">
        <v>2016</v>
      </c>
      <c r="W4348" s="52">
        <v>2025</v>
      </c>
    </row>
    <row r="4349" spans="1:23" x14ac:dyDescent="0.3">
      <c r="A4349" s="22">
        <v>4348</v>
      </c>
      <c r="B4349" s="2" t="s">
        <v>8544</v>
      </c>
      <c r="C4349" s="2" t="s">
        <v>39</v>
      </c>
      <c r="D4349" s="2" t="s">
        <v>50</v>
      </c>
      <c r="E4349" s="3">
        <v>1995</v>
      </c>
      <c r="F4349" s="4">
        <v>21084.44</v>
      </c>
      <c r="G4349" s="5">
        <v>194114</v>
      </c>
      <c r="H4349" s="2" t="s">
        <v>21</v>
      </c>
      <c r="I4349" s="2" t="s">
        <v>22</v>
      </c>
      <c r="J4349" s="6">
        <v>4.3</v>
      </c>
      <c r="K4349" s="7">
        <v>302</v>
      </c>
      <c r="L4349" s="8">
        <v>177</v>
      </c>
      <c r="M4349" s="3">
        <v>2</v>
      </c>
      <c r="N4349" s="3">
        <v>2</v>
      </c>
      <c r="O4349" s="2" t="s">
        <v>23</v>
      </c>
      <c r="P4349" s="9" t="s">
        <v>8543</v>
      </c>
      <c r="Q4349" s="9" t="s">
        <v>14222</v>
      </c>
      <c r="R4349" s="10">
        <v>44955</v>
      </c>
      <c r="S4349" s="10">
        <v>45690.024691984108</v>
      </c>
      <c r="T4349" s="11">
        <v>29</v>
      </c>
      <c r="U4349" s="51">
        <v>1</v>
      </c>
      <c r="V4349" s="51">
        <v>2023</v>
      </c>
      <c r="W4349" s="52">
        <v>2025</v>
      </c>
    </row>
    <row r="4350" spans="1:23" x14ac:dyDescent="0.3">
      <c r="A4350" s="22">
        <v>4349</v>
      </c>
      <c r="B4350" s="2" t="s">
        <v>8546</v>
      </c>
      <c r="C4350" s="2" t="s">
        <v>49</v>
      </c>
      <c r="D4350" s="2" t="s">
        <v>34</v>
      </c>
      <c r="E4350" s="3">
        <v>2011</v>
      </c>
      <c r="F4350" s="4">
        <v>47681.23</v>
      </c>
      <c r="G4350" s="5">
        <v>57696</v>
      </c>
      <c r="H4350" s="2" t="s">
        <v>41</v>
      </c>
      <c r="I4350" s="2" t="s">
        <v>22</v>
      </c>
      <c r="J4350" s="6">
        <v>2.7</v>
      </c>
      <c r="K4350" s="7">
        <v>482</v>
      </c>
      <c r="L4350" s="8">
        <v>510</v>
      </c>
      <c r="M4350" s="3">
        <v>3</v>
      </c>
      <c r="N4350" s="3">
        <v>5</v>
      </c>
      <c r="O4350" s="2" t="s">
        <v>65</v>
      </c>
      <c r="P4350" s="9" t="s">
        <v>8545</v>
      </c>
      <c r="Q4350" s="9" t="s">
        <v>14223</v>
      </c>
      <c r="R4350" s="10">
        <v>43873</v>
      </c>
      <c r="S4350" s="10">
        <v>45736.023891824087</v>
      </c>
      <c r="T4350" s="11">
        <v>13</v>
      </c>
      <c r="U4350" s="51">
        <v>2</v>
      </c>
      <c r="V4350" s="51">
        <v>2020</v>
      </c>
      <c r="W4350" s="52">
        <v>2025</v>
      </c>
    </row>
    <row r="4351" spans="1:23" x14ac:dyDescent="0.3">
      <c r="A4351" s="22">
        <v>4350</v>
      </c>
      <c r="B4351" s="2" t="s">
        <v>8548</v>
      </c>
      <c r="C4351" s="2" t="s">
        <v>107</v>
      </c>
      <c r="D4351" s="2" t="s">
        <v>56</v>
      </c>
      <c r="E4351" s="3">
        <v>1991</v>
      </c>
      <c r="F4351" s="4">
        <v>27705.919999999998</v>
      </c>
      <c r="G4351" s="5">
        <v>299305</v>
      </c>
      <c r="H4351" s="2" t="s">
        <v>41</v>
      </c>
      <c r="I4351" s="2" t="s">
        <v>22</v>
      </c>
      <c r="J4351" s="6">
        <v>3.7</v>
      </c>
      <c r="K4351" s="7">
        <v>408</v>
      </c>
      <c r="L4351" s="8">
        <v>129</v>
      </c>
      <c r="M4351" s="3">
        <v>2</v>
      </c>
      <c r="N4351" s="3">
        <v>7</v>
      </c>
      <c r="O4351" s="2" t="s">
        <v>85</v>
      </c>
      <c r="P4351" s="9" t="s">
        <v>8547</v>
      </c>
      <c r="Q4351" s="9" t="s">
        <v>14224</v>
      </c>
      <c r="R4351" s="10">
        <v>44199</v>
      </c>
      <c r="S4351" s="10">
        <v>45689.294545954908</v>
      </c>
      <c r="T4351" s="11">
        <v>33</v>
      </c>
      <c r="U4351" s="51">
        <v>1</v>
      </c>
      <c r="V4351" s="51">
        <v>2021</v>
      </c>
      <c r="W4351" s="52">
        <v>2025</v>
      </c>
    </row>
    <row r="4352" spans="1:23" x14ac:dyDescent="0.3">
      <c r="A4352" s="22">
        <v>4351</v>
      </c>
      <c r="B4352" s="2" t="s">
        <v>8550</v>
      </c>
      <c r="C4352" s="2" t="s">
        <v>118</v>
      </c>
      <c r="D4352" s="2" t="s">
        <v>50</v>
      </c>
      <c r="E4352" s="3">
        <v>2010</v>
      </c>
      <c r="F4352" s="4">
        <v>36947.11</v>
      </c>
      <c r="G4352" s="5">
        <v>294362</v>
      </c>
      <c r="H4352" s="2" t="s">
        <v>21</v>
      </c>
      <c r="I4352" s="2" t="s">
        <v>29</v>
      </c>
      <c r="J4352" s="6">
        <v>3</v>
      </c>
      <c r="K4352" s="7">
        <v>106</v>
      </c>
      <c r="L4352" s="8">
        <v>638</v>
      </c>
      <c r="M4352" s="3">
        <v>2</v>
      </c>
      <c r="N4352" s="3">
        <v>5</v>
      </c>
      <c r="O4352" s="2" t="s">
        <v>42</v>
      </c>
      <c r="P4352" s="9" t="s">
        <v>8549</v>
      </c>
      <c r="Q4352" s="9" t="s">
        <v>14225</v>
      </c>
      <c r="R4352" s="10">
        <v>42743</v>
      </c>
      <c r="S4352" s="10">
        <v>45759.680623170338</v>
      </c>
      <c r="T4352" s="11">
        <v>14</v>
      </c>
      <c r="U4352" s="51">
        <v>1</v>
      </c>
      <c r="V4352" s="51">
        <v>2017</v>
      </c>
      <c r="W4352" s="52">
        <v>2025</v>
      </c>
    </row>
    <row r="4353" spans="1:23" x14ac:dyDescent="0.3">
      <c r="A4353" s="22">
        <v>4352</v>
      </c>
      <c r="B4353" s="2" t="s">
        <v>8552</v>
      </c>
      <c r="C4353" s="2" t="s">
        <v>19</v>
      </c>
      <c r="D4353" s="2" t="s">
        <v>50</v>
      </c>
      <c r="E4353" s="3">
        <v>2007</v>
      </c>
      <c r="F4353" s="4">
        <v>78884.289999999994</v>
      </c>
      <c r="G4353" s="5">
        <v>95547</v>
      </c>
      <c r="H4353" s="2" t="s">
        <v>28</v>
      </c>
      <c r="I4353" s="2" t="s">
        <v>22</v>
      </c>
      <c r="J4353" s="6">
        <v>2.9</v>
      </c>
      <c r="K4353" s="7">
        <v>543</v>
      </c>
      <c r="L4353" s="8">
        <v>345</v>
      </c>
      <c r="M4353" s="3">
        <v>4</v>
      </c>
      <c r="N4353" s="3">
        <v>7</v>
      </c>
      <c r="O4353" s="2" t="s">
        <v>80</v>
      </c>
      <c r="P4353" s="9" t="s">
        <v>8551</v>
      </c>
      <c r="Q4353" s="9" t="s">
        <v>14226</v>
      </c>
      <c r="R4353" s="10">
        <v>44249</v>
      </c>
      <c r="S4353" s="10">
        <v>45510.408768799483</v>
      </c>
      <c r="T4353" s="11">
        <v>17</v>
      </c>
      <c r="U4353" s="51">
        <v>2</v>
      </c>
      <c r="V4353" s="51">
        <v>2021</v>
      </c>
      <c r="W4353" s="52">
        <v>2024</v>
      </c>
    </row>
    <row r="4354" spans="1:23" x14ac:dyDescent="0.3">
      <c r="A4354" s="22">
        <v>4353</v>
      </c>
      <c r="B4354" s="2" t="s">
        <v>6345</v>
      </c>
      <c r="C4354" s="2" t="s">
        <v>118</v>
      </c>
      <c r="D4354" s="2" t="s">
        <v>40</v>
      </c>
      <c r="E4354" s="3">
        <v>2022</v>
      </c>
      <c r="F4354" s="4">
        <v>20795.78</v>
      </c>
      <c r="G4354" s="5">
        <v>71470</v>
      </c>
      <c r="H4354" s="2" t="s">
        <v>35</v>
      </c>
      <c r="I4354" s="2" t="s">
        <v>22</v>
      </c>
      <c r="J4354" s="6">
        <v>4</v>
      </c>
      <c r="K4354" s="7">
        <v>346</v>
      </c>
      <c r="L4354" s="8">
        <v>799</v>
      </c>
      <c r="M4354" s="3">
        <v>5</v>
      </c>
      <c r="N4354" s="3">
        <v>7</v>
      </c>
      <c r="O4354" s="2" t="s">
        <v>23</v>
      </c>
      <c r="P4354" s="9" t="s">
        <v>8553</v>
      </c>
      <c r="Q4354" s="9" t="s">
        <v>14227</v>
      </c>
      <c r="R4354" s="10">
        <v>44786</v>
      </c>
      <c r="S4354" s="10">
        <v>45739.820651175949</v>
      </c>
      <c r="T4354" s="11">
        <v>2</v>
      </c>
      <c r="U4354" s="51">
        <v>8</v>
      </c>
      <c r="V4354" s="51">
        <v>2022</v>
      </c>
      <c r="W4354" s="52">
        <v>2025</v>
      </c>
    </row>
    <row r="4355" spans="1:23" x14ac:dyDescent="0.3">
      <c r="A4355" s="22">
        <v>4354</v>
      </c>
      <c r="B4355" s="2" t="s">
        <v>8555</v>
      </c>
      <c r="C4355" s="2" t="s">
        <v>33</v>
      </c>
      <c r="D4355" s="2" t="s">
        <v>34</v>
      </c>
      <c r="E4355" s="3">
        <v>1997</v>
      </c>
      <c r="F4355" s="4">
        <v>19955.77</v>
      </c>
      <c r="G4355" s="5">
        <v>247572</v>
      </c>
      <c r="H4355" s="2" t="s">
        <v>21</v>
      </c>
      <c r="I4355" s="2" t="s">
        <v>22</v>
      </c>
      <c r="J4355" s="6">
        <v>3.5</v>
      </c>
      <c r="K4355" s="7">
        <v>88</v>
      </c>
      <c r="L4355" s="8">
        <v>737</v>
      </c>
      <c r="M4355" s="3">
        <v>2</v>
      </c>
      <c r="N4355" s="3">
        <v>2</v>
      </c>
      <c r="O4355" s="2" t="s">
        <v>80</v>
      </c>
      <c r="P4355" s="9" t="s">
        <v>8554</v>
      </c>
      <c r="Q4355" s="9" t="s">
        <v>14228</v>
      </c>
      <c r="R4355" s="10">
        <v>42247</v>
      </c>
      <c r="S4355" s="10">
        <v>45574.369560957908</v>
      </c>
      <c r="T4355" s="11">
        <v>27</v>
      </c>
      <c r="U4355" s="51">
        <v>8</v>
      </c>
      <c r="V4355" s="51">
        <v>2015</v>
      </c>
      <c r="W4355" s="52">
        <v>2024</v>
      </c>
    </row>
    <row r="4356" spans="1:23" x14ac:dyDescent="0.3">
      <c r="A4356" s="22">
        <v>4355</v>
      </c>
      <c r="B4356" s="2" t="s">
        <v>8557</v>
      </c>
      <c r="C4356" s="2" t="s">
        <v>118</v>
      </c>
      <c r="D4356" s="2" t="s">
        <v>27</v>
      </c>
      <c r="E4356" s="3">
        <v>2005</v>
      </c>
      <c r="F4356" s="4">
        <v>46480.42</v>
      </c>
      <c r="G4356" s="5">
        <v>95513</v>
      </c>
      <c r="H4356" s="2" t="s">
        <v>28</v>
      </c>
      <c r="I4356" s="2" t="s">
        <v>29</v>
      </c>
      <c r="J4356" s="6">
        <v>1.8</v>
      </c>
      <c r="K4356" s="7">
        <v>155</v>
      </c>
      <c r="L4356" s="8">
        <v>700</v>
      </c>
      <c r="M4356" s="3">
        <v>2</v>
      </c>
      <c r="N4356" s="3">
        <v>5</v>
      </c>
      <c r="O4356" s="2" t="s">
        <v>36</v>
      </c>
      <c r="P4356" s="9" t="s">
        <v>8556</v>
      </c>
      <c r="Q4356" s="9" t="s">
        <v>14229</v>
      </c>
      <c r="R4356" s="10">
        <v>44507</v>
      </c>
      <c r="S4356" s="10">
        <v>45654.393565758874</v>
      </c>
      <c r="T4356" s="11">
        <v>19</v>
      </c>
      <c r="U4356" s="51">
        <v>11</v>
      </c>
      <c r="V4356" s="51">
        <v>2021</v>
      </c>
      <c r="W4356" s="52">
        <v>2024</v>
      </c>
    </row>
    <row r="4357" spans="1:23" x14ac:dyDescent="0.3">
      <c r="A4357" s="22">
        <v>4356</v>
      </c>
      <c r="B4357" s="2" t="s">
        <v>8559</v>
      </c>
      <c r="C4357" s="2" t="s">
        <v>63</v>
      </c>
      <c r="D4357" s="2" t="s">
        <v>20</v>
      </c>
      <c r="E4357" s="3">
        <v>2005</v>
      </c>
      <c r="F4357" s="4">
        <v>27860.06</v>
      </c>
      <c r="G4357" s="5">
        <v>55203</v>
      </c>
      <c r="H4357" s="2" t="s">
        <v>28</v>
      </c>
      <c r="I4357" s="2" t="s">
        <v>29</v>
      </c>
      <c r="J4357" s="6">
        <v>2.4</v>
      </c>
      <c r="K4357" s="7">
        <v>372</v>
      </c>
      <c r="L4357" s="8">
        <v>476</v>
      </c>
      <c r="M4357" s="3">
        <v>5</v>
      </c>
      <c r="N4357" s="3">
        <v>2</v>
      </c>
      <c r="O4357" s="2" t="s">
        <v>36</v>
      </c>
      <c r="P4357" s="9" t="s">
        <v>8558</v>
      </c>
      <c r="Q4357" s="9" t="s">
        <v>14230</v>
      </c>
      <c r="R4357" s="10">
        <v>44129</v>
      </c>
      <c r="S4357" s="10">
        <v>45545.309748995518</v>
      </c>
      <c r="T4357" s="11">
        <v>19</v>
      </c>
      <c r="U4357" s="51">
        <v>10</v>
      </c>
      <c r="V4357" s="51">
        <v>2020</v>
      </c>
      <c r="W4357" s="52">
        <v>2024</v>
      </c>
    </row>
    <row r="4358" spans="1:23" x14ac:dyDescent="0.3">
      <c r="A4358" s="22">
        <v>4357</v>
      </c>
      <c r="B4358" s="2" t="s">
        <v>8561</v>
      </c>
      <c r="C4358" s="2" t="s">
        <v>33</v>
      </c>
      <c r="D4358" s="2" t="s">
        <v>27</v>
      </c>
      <c r="E4358" s="3">
        <v>2013</v>
      </c>
      <c r="F4358" s="4">
        <v>57595.34</v>
      </c>
      <c r="G4358" s="5">
        <v>175586</v>
      </c>
      <c r="H4358" s="2" t="s">
        <v>28</v>
      </c>
      <c r="I4358" s="2" t="s">
        <v>29</v>
      </c>
      <c r="J4358" s="6">
        <v>3.9</v>
      </c>
      <c r="K4358" s="7">
        <v>88</v>
      </c>
      <c r="L4358" s="8">
        <v>346</v>
      </c>
      <c r="M4358" s="3">
        <v>2</v>
      </c>
      <c r="N4358" s="3">
        <v>7</v>
      </c>
      <c r="O4358" s="2" t="s">
        <v>23</v>
      </c>
      <c r="P4358" s="9" t="s">
        <v>8560</v>
      </c>
      <c r="Q4358" s="9" t="s">
        <v>14231</v>
      </c>
      <c r="R4358" s="10">
        <v>44389</v>
      </c>
      <c r="S4358" s="10">
        <v>45638.768440733867</v>
      </c>
      <c r="T4358" s="11">
        <v>11</v>
      </c>
      <c r="U4358" s="51">
        <v>7</v>
      </c>
      <c r="V4358" s="51">
        <v>2021</v>
      </c>
      <c r="W4358" s="52">
        <v>2024</v>
      </c>
    </row>
    <row r="4359" spans="1:23" x14ac:dyDescent="0.3">
      <c r="A4359" s="22">
        <v>4358</v>
      </c>
      <c r="B4359" s="2" t="s">
        <v>8563</v>
      </c>
      <c r="C4359" s="2" t="s">
        <v>63</v>
      </c>
      <c r="D4359" s="2" t="s">
        <v>20</v>
      </c>
      <c r="E4359" s="3">
        <v>2002</v>
      </c>
      <c r="F4359" s="4">
        <v>24770.67</v>
      </c>
      <c r="G4359" s="5">
        <v>152854</v>
      </c>
      <c r="H4359" s="2" t="s">
        <v>35</v>
      </c>
      <c r="I4359" s="2" t="s">
        <v>29</v>
      </c>
      <c r="J4359" s="6">
        <v>5.4</v>
      </c>
      <c r="K4359" s="7">
        <v>346</v>
      </c>
      <c r="L4359" s="8">
        <v>267</v>
      </c>
      <c r="M4359" s="3">
        <v>4</v>
      </c>
      <c r="N4359" s="3">
        <v>7</v>
      </c>
      <c r="O4359" s="2" t="s">
        <v>80</v>
      </c>
      <c r="P4359" s="9" t="s">
        <v>8562</v>
      </c>
      <c r="Q4359" s="9" t="s">
        <v>14232</v>
      </c>
      <c r="R4359" s="10">
        <v>43572</v>
      </c>
      <c r="S4359" s="10">
        <v>45151.761039253557</v>
      </c>
      <c r="T4359" s="11">
        <v>22</v>
      </c>
      <c r="U4359" s="51">
        <v>4</v>
      </c>
      <c r="V4359" s="51">
        <v>2019</v>
      </c>
      <c r="W4359" s="52">
        <v>2023</v>
      </c>
    </row>
    <row r="4360" spans="1:23" x14ac:dyDescent="0.3">
      <c r="A4360" s="22">
        <v>4359</v>
      </c>
      <c r="B4360" s="2" t="s">
        <v>8565</v>
      </c>
      <c r="C4360" s="2" t="s">
        <v>49</v>
      </c>
      <c r="D4360" s="2" t="s">
        <v>79</v>
      </c>
      <c r="E4360" s="3">
        <v>2022</v>
      </c>
      <c r="F4360" s="4">
        <v>11072.87</v>
      </c>
      <c r="G4360" s="5">
        <v>1706</v>
      </c>
      <c r="H4360" s="2" t="s">
        <v>35</v>
      </c>
      <c r="I4360" s="2" t="s">
        <v>22</v>
      </c>
      <c r="J4360" s="6">
        <v>1.9</v>
      </c>
      <c r="K4360" s="7">
        <v>532</v>
      </c>
      <c r="L4360" s="8">
        <v>308</v>
      </c>
      <c r="M4360" s="3">
        <v>2</v>
      </c>
      <c r="N4360" s="3">
        <v>4</v>
      </c>
      <c r="O4360" s="2" t="s">
        <v>65</v>
      </c>
      <c r="P4360" s="9" t="s">
        <v>8564</v>
      </c>
      <c r="Q4360" s="9" t="s">
        <v>14233</v>
      </c>
      <c r="R4360" s="10">
        <v>43294</v>
      </c>
      <c r="S4360" s="10">
        <v>45450.098706787066</v>
      </c>
      <c r="T4360" s="11">
        <v>2</v>
      </c>
      <c r="U4360" s="51">
        <v>7</v>
      </c>
      <c r="V4360" s="51">
        <v>2018</v>
      </c>
      <c r="W4360" s="52">
        <v>2024</v>
      </c>
    </row>
    <row r="4361" spans="1:23" x14ac:dyDescent="0.3">
      <c r="A4361" s="22">
        <v>4360</v>
      </c>
      <c r="B4361" s="2" t="s">
        <v>8567</v>
      </c>
      <c r="C4361" s="2" t="s">
        <v>39</v>
      </c>
      <c r="D4361" s="2" t="s">
        <v>64</v>
      </c>
      <c r="E4361" s="3">
        <v>2005</v>
      </c>
      <c r="F4361" s="4">
        <v>10978.75</v>
      </c>
      <c r="G4361" s="5">
        <v>128101</v>
      </c>
      <c r="H4361" s="2" t="s">
        <v>28</v>
      </c>
      <c r="I4361" s="2" t="s">
        <v>22</v>
      </c>
      <c r="J4361" s="6">
        <v>4.5</v>
      </c>
      <c r="K4361" s="7">
        <v>352</v>
      </c>
      <c r="L4361" s="8">
        <v>505</v>
      </c>
      <c r="M4361" s="3">
        <v>2</v>
      </c>
      <c r="N4361" s="3">
        <v>2</v>
      </c>
      <c r="O4361" s="2" t="s">
        <v>30</v>
      </c>
      <c r="P4361" s="9" t="s">
        <v>8566</v>
      </c>
      <c r="Q4361" s="9" t="s">
        <v>14234</v>
      </c>
      <c r="R4361" s="10">
        <v>44449</v>
      </c>
      <c r="S4361" s="10">
        <v>45442.505188083327</v>
      </c>
      <c r="T4361" s="11">
        <v>19</v>
      </c>
      <c r="U4361" s="51">
        <v>9</v>
      </c>
      <c r="V4361" s="51">
        <v>2021</v>
      </c>
      <c r="W4361" s="52">
        <v>2024</v>
      </c>
    </row>
    <row r="4362" spans="1:23" x14ac:dyDescent="0.3">
      <c r="A4362" s="22">
        <v>4361</v>
      </c>
      <c r="B4362" s="2" t="s">
        <v>8569</v>
      </c>
      <c r="C4362" s="2" t="s">
        <v>33</v>
      </c>
      <c r="D4362" s="2" t="s">
        <v>64</v>
      </c>
      <c r="E4362" s="3">
        <v>2019</v>
      </c>
      <c r="F4362" s="4">
        <v>28687.4</v>
      </c>
      <c r="G4362" s="5">
        <v>201496</v>
      </c>
      <c r="H4362" s="2" t="s">
        <v>35</v>
      </c>
      <c r="I4362" s="2" t="s">
        <v>29</v>
      </c>
      <c r="J4362" s="6">
        <v>1.4</v>
      </c>
      <c r="K4362" s="7">
        <v>327</v>
      </c>
      <c r="L4362" s="8">
        <v>788</v>
      </c>
      <c r="M4362" s="3">
        <v>3</v>
      </c>
      <c r="N4362" s="3">
        <v>2</v>
      </c>
      <c r="O4362" s="2" t="s">
        <v>23</v>
      </c>
      <c r="P4362" s="9" t="s">
        <v>8568</v>
      </c>
      <c r="Q4362" s="9" t="s">
        <v>14235</v>
      </c>
      <c r="R4362" s="10">
        <v>45424</v>
      </c>
      <c r="S4362" s="10">
        <v>45595.689825010719</v>
      </c>
      <c r="T4362" s="11">
        <v>5</v>
      </c>
      <c r="U4362" s="51">
        <v>5</v>
      </c>
      <c r="V4362" s="51">
        <v>2024</v>
      </c>
      <c r="W4362" s="52">
        <v>2024</v>
      </c>
    </row>
    <row r="4363" spans="1:23" x14ac:dyDescent="0.3">
      <c r="A4363" s="22">
        <v>4362</v>
      </c>
      <c r="B4363" s="2" t="s">
        <v>8571</v>
      </c>
      <c r="C4363" s="2" t="s">
        <v>33</v>
      </c>
      <c r="D4363" s="2" t="s">
        <v>79</v>
      </c>
      <c r="E4363" s="3">
        <v>1998</v>
      </c>
      <c r="F4363" s="4">
        <v>18528.3</v>
      </c>
      <c r="G4363" s="5">
        <v>288201</v>
      </c>
      <c r="H4363" s="2" t="s">
        <v>35</v>
      </c>
      <c r="I4363" s="2" t="s">
        <v>22</v>
      </c>
      <c r="J4363" s="6">
        <v>4.5999999999999996</v>
      </c>
      <c r="K4363" s="7">
        <v>92</v>
      </c>
      <c r="L4363" s="8">
        <v>227</v>
      </c>
      <c r="M4363" s="3">
        <v>5</v>
      </c>
      <c r="N4363" s="3">
        <v>7</v>
      </c>
      <c r="O4363" s="2" t="s">
        <v>30</v>
      </c>
      <c r="P4363" s="9" t="s">
        <v>8570</v>
      </c>
      <c r="Q4363" s="9" t="s">
        <v>14236</v>
      </c>
      <c r="R4363" s="10">
        <v>44288</v>
      </c>
      <c r="S4363" s="10">
        <v>45769.464579961706</v>
      </c>
      <c r="T4363" s="11">
        <v>26</v>
      </c>
      <c r="U4363" s="51">
        <v>4</v>
      </c>
      <c r="V4363" s="51">
        <v>2021</v>
      </c>
      <c r="W4363" s="52">
        <v>2025</v>
      </c>
    </row>
    <row r="4364" spans="1:23" x14ac:dyDescent="0.3">
      <c r="A4364" s="22">
        <v>4363</v>
      </c>
      <c r="B4364" s="2" t="s">
        <v>14237</v>
      </c>
      <c r="C4364" s="2" t="s">
        <v>19</v>
      </c>
      <c r="D4364" s="2" t="s">
        <v>40</v>
      </c>
      <c r="E4364" s="3">
        <v>1993</v>
      </c>
      <c r="F4364" s="4">
        <v>50116.11</v>
      </c>
      <c r="G4364" s="5">
        <v>175004</v>
      </c>
      <c r="H4364" s="2" t="s">
        <v>21</v>
      </c>
      <c r="I4364" s="2" t="s">
        <v>22</v>
      </c>
      <c r="J4364" s="6">
        <v>2</v>
      </c>
      <c r="K4364" s="7">
        <v>345</v>
      </c>
      <c r="L4364" s="8">
        <v>732</v>
      </c>
      <c r="M4364" s="3">
        <v>3</v>
      </c>
      <c r="N4364" s="3">
        <v>2</v>
      </c>
      <c r="O4364" s="2" t="s">
        <v>36</v>
      </c>
      <c r="P4364" s="9" t="s">
        <v>8572</v>
      </c>
      <c r="Q4364" s="9" t="s">
        <v>14238</v>
      </c>
      <c r="R4364" s="10">
        <v>44600</v>
      </c>
      <c r="S4364" s="10">
        <v>45753.985484142548</v>
      </c>
      <c r="T4364" s="11">
        <v>31</v>
      </c>
      <c r="U4364" s="51">
        <v>2</v>
      </c>
      <c r="V4364" s="51">
        <v>2022</v>
      </c>
      <c r="W4364" s="52">
        <v>2025</v>
      </c>
    </row>
    <row r="4365" spans="1:23" x14ac:dyDescent="0.3">
      <c r="A4365" s="22">
        <v>4364</v>
      </c>
      <c r="B4365" s="2" t="s">
        <v>8574</v>
      </c>
      <c r="C4365" s="2" t="s">
        <v>45</v>
      </c>
      <c r="D4365" s="2" t="s">
        <v>34</v>
      </c>
      <c r="E4365" s="3">
        <v>1992</v>
      </c>
      <c r="F4365" s="4">
        <v>44817.84</v>
      </c>
      <c r="G4365" s="5">
        <v>112425</v>
      </c>
      <c r="H4365" s="2" t="s">
        <v>35</v>
      </c>
      <c r="I4365" s="2" t="s">
        <v>29</v>
      </c>
      <c r="J4365" s="6">
        <v>4.5</v>
      </c>
      <c r="K4365" s="7">
        <v>363</v>
      </c>
      <c r="L4365" s="8">
        <v>784</v>
      </c>
      <c r="M4365" s="3">
        <v>4</v>
      </c>
      <c r="N4365" s="3">
        <v>5</v>
      </c>
      <c r="O4365" s="2" t="s">
        <v>23</v>
      </c>
      <c r="P4365" s="9" t="s">
        <v>8573</v>
      </c>
      <c r="Q4365" s="9" t="s">
        <v>14239</v>
      </c>
      <c r="R4365" s="10">
        <v>43140</v>
      </c>
      <c r="S4365" s="10">
        <v>45766.105908227357</v>
      </c>
      <c r="T4365" s="11">
        <v>32</v>
      </c>
      <c r="U4365" s="51">
        <v>2</v>
      </c>
      <c r="V4365" s="51">
        <v>2018</v>
      </c>
      <c r="W4365" s="52">
        <v>2025</v>
      </c>
    </row>
    <row r="4366" spans="1:23" x14ac:dyDescent="0.3">
      <c r="A4366" s="22">
        <v>4365</v>
      </c>
      <c r="B4366" s="2" t="s">
        <v>8430</v>
      </c>
      <c r="C4366" s="2" t="s">
        <v>74</v>
      </c>
      <c r="D4366" s="2" t="s">
        <v>20</v>
      </c>
      <c r="E4366" s="3">
        <v>2023</v>
      </c>
      <c r="F4366" s="4">
        <v>71161.27</v>
      </c>
      <c r="G4366" s="5">
        <v>291938</v>
      </c>
      <c r="H4366" s="2" t="s">
        <v>28</v>
      </c>
      <c r="I4366" s="2" t="s">
        <v>29</v>
      </c>
      <c r="J4366" s="6">
        <v>3.1</v>
      </c>
      <c r="K4366" s="7">
        <v>584</v>
      </c>
      <c r="L4366" s="8">
        <v>197</v>
      </c>
      <c r="M4366" s="3">
        <v>5</v>
      </c>
      <c r="N4366" s="3">
        <v>2</v>
      </c>
      <c r="O4366" s="2" t="s">
        <v>42</v>
      </c>
      <c r="P4366" s="9" t="s">
        <v>8575</v>
      </c>
      <c r="Q4366" s="9" t="s">
        <v>14240</v>
      </c>
      <c r="R4366" s="10">
        <v>43686</v>
      </c>
      <c r="S4366" s="10">
        <v>45326.119911027927</v>
      </c>
      <c r="T4366" s="11">
        <v>1</v>
      </c>
      <c r="U4366" s="51">
        <v>8</v>
      </c>
      <c r="V4366" s="51">
        <v>2019</v>
      </c>
      <c r="W4366" s="52">
        <v>2024</v>
      </c>
    </row>
    <row r="4367" spans="1:23" x14ac:dyDescent="0.3">
      <c r="A4367" s="22">
        <v>4366</v>
      </c>
      <c r="B4367" s="2" t="s">
        <v>8577</v>
      </c>
      <c r="C4367" s="2" t="s">
        <v>107</v>
      </c>
      <c r="D4367" s="2" t="s">
        <v>40</v>
      </c>
      <c r="E4367" s="3">
        <v>2005</v>
      </c>
      <c r="F4367" s="4">
        <v>55285.21</v>
      </c>
      <c r="G4367" s="5">
        <v>15376</v>
      </c>
      <c r="H4367" s="2" t="s">
        <v>35</v>
      </c>
      <c r="I4367" s="2" t="s">
        <v>29</v>
      </c>
      <c r="J4367" s="6">
        <v>2.2999999999999998</v>
      </c>
      <c r="K4367" s="7">
        <v>604</v>
      </c>
      <c r="L4367" s="8">
        <v>745</v>
      </c>
      <c r="M4367" s="3">
        <v>5</v>
      </c>
      <c r="N4367" s="3">
        <v>4</v>
      </c>
      <c r="O4367" s="2" t="s">
        <v>85</v>
      </c>
      <c r="P4367" s="9" t="s">
        <v>8576</v>
      </c>
      <c r="Q4367" s="9" t="s">
        <v>14241</v>
      </c>
      <c r="R4367" s="10">
        <v>44460</v>
      </c>
      <c r="S4367" s="10">
        <v>45426.295946234968</v>
      </c>
      <c r="T4367" s="11">
        <v>19</v>
      </c>
      <c r="U4367" s="51">
        <v>9</v>
      </c>
      <c r="V4367" s="51">
        <v>2021</v>
      </c>
      <c r="W4367" s="52">
        <v>2024</v>
      </c>
    </row>
    <row r="4368" spans="1:23" x14ac:dyDescent="0.3">
      <c r="A4368" s="22">
        <v>4367</v>
      </c>
      <c r="B4368" s="2" t="s">
        <v>8579</v>
      </c>
      <c r="C4368" s="2" t="s">
        <v>26</v>
      </c>
      <c r="D4368" s="2" t="s">
        <v>40</v>
      </c>
      <c r="E4368" s="3">
        <v>1993</v>
      </c>
      <c r="F4368" s="4">
        <v>8998.16</v>
      </c>
      <c r="G4368" s="5">
        <v>29488</v>
      </c>
      <c r="H4368" s="2" t="s">
        <v>28</v>
      </c>
      <c r="I4368" s="2" t="s">
        <v>29</v>
      </c>
      <c r="J4368" s="6">
        <v>3.1</v>
      </c>
      <c r="K4368" s="7">
        <v>439</v>
      </c>
      <c r="L4368" s="8">
        <v>797</v>
      </c>
      <c r="M4368" s="3">
        <v>3</v>
      </c>
      <c r="N4368" s="3">
        <v>2</v>
      </c>
      <c r="O4368" s="2" t="s">
        <v>30</v>
      </c>
      <c r="P4368" s="9" t="s">
        <v>8578</v>
      </c>
      <c r="Q4368" s="9" t="s">
        <v>14242</v>
      </c>
      <c r="R4368" s="10">
        <v>45222</v>
      </c>
      <c r="S4368" s="10">
        <v>45494.19952695111</v>
      </c>
      <c r="T4368" s="11">
        <v>31</v>
      </c>
      <c r="U4368" s="51">
        <v>10</v>
      </c>
      <c r="V4368" s="51">
        <v>2023</v>
      </c>
      <c r="W4368" s="52">
        <v>2024</v>
      </c>
    </row>
    <row r="4369" spans="1:23" x14ac:dyDescent="0.3">
      <c r="A4369" s="22">
        <v>4368</v>
      </c>
      <c r="B4369" s="2" t="s">
        <v>8581</v>
      </c>
      <c r="C4369" s="2" t="s">
        <v>39</v>
      </c>
      <c r="D4369" s="2" t="s">
        <v>46</v>
      </c>
      <c r="E4369" s="3">
        <v>2014</v>
      </c>
      <c r="F4369" s="4">
        <v>73137.179999999993</v>
      </c>
      <c r="G4369" s="5">
        <v>163954</v>
      </c>
      <c r="H4369" s="2" t="s">
        <v>35</v>
      </c>
      <c r="I4369" s="2" t="s">
        <v>29</v>
      </c>
      <c r="J4369" s="6">
        <v>5.7</v>
      </c>
      <c r="K4369" s="7">
        <v>459</v>
      </c>
      <c r="L4369" s="8">
        <v>176</v>
      </c>
      <c r="M4369" s="3">
        <v>2</v>
      </c>
      <c r="N4369" s="3">
        <v>5</v>
      </c>
      <c r="O4369" s="2" t="s">
        <v>36</v>
      </c>
      <c r="P4369" s="9" t="s">
        <v>8580</v>
      </c>
      <c r="Q4369" s="9" t="s">
        <v>14243</v>
      </c>
      <c r="R4369" s="10">
        <v>44916</v>
      </c>
      <c r="S4369" s="10">
        <v>45330.062699585636</v>
      </c>
      <c r="T4369" s="11">
        <v>10</v>
      </c>
      <c r="U4369" s="51">
        <v>12</v>
      </c>
      <c r="V4369" s="51">
        <v>2022</v>
      </c>
      <c r="W4369" s="52">
        <v>2024</v>
      </c>
    </row>
    <row r="4370" spans="1:23" x14ac:dyDescent="0.3">
      <c r="A4370" s="22">
        <v>4369</v>
      </c>
      <c r="B4370" s="2" t="s">
        <v>8583</v>
      </c>
      <c r="C4370" s="2" t="s">
        <v>107</v>
      </c>
      <c r="D4370" s="2" t="s">
        <v>56</v>
      </c>
      <c r="E4370" s="3">
        <v>2021</v>
      </c>
      <c r="F4370" s="4">
        <v>77023.95</v>
      </c>
      <c r="G4370" s="5">
        <v>234633</v>
      </c>
      <c r="H4370" s="2" t="s">
        <v>21</v>
      </c>
      <c r="I4370" s="2" t="s">
        <v>29</v>
      </c>
      <c r="J4370" s="6">
        <v>1.1000000000000001</v>
      </c>
      <c r="K4370" s="7">
        <v>103</v>
      </c>
      <c r="L4370" s="8">
        <v>618</v>
      </c>
      <c r="M4370" s="3">
        <v>4</v>
      </c>
      <c r="N4370" s="3">
        <v>7</v>
      </c>
      <c r="O4370" s="2" t="s">
        <v>51</v>
      </c>
      <c r="P4370" s="9" t="s">
        <v>8582</v>
      </c>
      <c r="Q4370" s="9" t="s">
        <v>14244</v>
      </c>
      <c r="R4370" s="10">
        <v>44869</v>
      </c>
      <c r="S4370" s="10">
        <v>45325.827852616239</v>
      </c>
      <c r="T4370" s="11">
        <v>3</v>
      </c>
      <c r="U4370" s="51">
        <v>11</v>
      </c>
      <c r="V4370" s="51">
        <v>2022</v>
      </c>
      <c r="W4370" s="52">
        <v>2024</v>
      </c>
    </row>
    <row r="4371" spans="1:23" x14ac:dyDescent="0.3">
      <c r="A4371" s="22">
        <v>4370</v>
      </c>
      <c r="B4371" s="2" t="s">
        <v>14245</v>
      </c>
      <c r="C4371" s="2" t="s">
        <v>49</v>
      </c>
      <c r="D4371" s="2" t="s">
        <v>34</v>
      </c>
      <c r="E4371" s="3">
        <v>2015</v>
      </c>
      <c r="F4371" s="4">
        <v>56015.839999999997</v>
      </c>
      <c r="G4371" s="5">
        <v>108277</v>
      </c>
      <c r="H4371" s="2" t="s">
        <v>41</v>
      </c>
      <c r="I4371" s="2" t="s">
        <v>22</v>
      </c>
      <c r="J4371" s="6">
        <v>4.0999999999999996</v>
      </c>
      <c r="K4371" s="7">
        <v>248</v>
      </c>
      <c r="L4371" s="8">
        <v>256</v>
      </c>
      <c r="M4371" s="3">
        <v>2</v>
      </c>
      <c r="N4371" s="3">
        <v>4</v>
      </c>
      <c r="O4371" s="2" t="s">
        <v>65</v>
      </c>
      <c r="P4371" s="9" t="s">
        <v>8584</v>
      </c>
      <c r="Q4371" s="9" t="s">
        <v>14246</v>
      </c>
      <c r="R4371" s="10">
        <v>44583</v>
      </c>
      <c r="S4371" s="10">
        <v>45445.717830611837</v>
      </c>
      <c r="T4371" s="11">
        <v>9</v>
      </c>
      <c r="U4371" s="51">
        <v>1</v>
      </c>
      <c r="V4371" s="51">
        <v>2022</v>
      </c>
      <c r="W4371" s="52">
        <v>2024</v>
      </c>
    </row>
    <row r="4372" spans="1:23" x14ac:dyDescent="0.3">
      <c r="A4372" s="22">
        <v>4371</v>
      </c>
      <c r="B4372" s="2" t="s">
        <v>8586</v>
      </c>
      <c r="C4372" s="2" t="s">
        <v>19</v>
      </c>
      <c r="D4372" s="2" t="s">
        <v>50</v>
      </c>
      <c r="E4372" s="3">
        <v>2019</v>
      </c>
      <c r="F4372" s="4">
        <v>31633.16</v>
      </c>
      <c r="G4372" s="5">
        <v>98923</v>
      </c>
      <c r="H4372" s="2" t="s">
        <v>28</v>
      </c>
      <c r="I4372" s="2" t="s">
        <v>22</v>
      </c>
      <c r="J4372" s="6">
        <v>3</v>
      </c>
      <c r="K4372" s="7">
        <v>214</v>
      </c>
      <c r="L4372" s="8">
        <v>244</v>
      </c>
      <c r="M4372" s="3">
        <v>3</v>
      </c>
      <c r="N4372" s="3">
        <v>4</v>
      </c>
      <c r="O4372" s="2" t="s">
        <v>23</v>
      </c>
      <c r="P4372" s="9" t="s">
        <v>8585</v>
      </c>
      <c r="Q4372" s="9" t="s">
        <v>14247</v>
      </c>
      <c r="R4372" s="10">
        <v>42960</v>
      </c>
      <c r="S4372" s="10">
        <v>45441.629012848287</v>
      </c>
      <c r="T4372" s="11">
        <v>5</v>
      </c>
      <c r="U4372" s="51">
        <v>8</v>
      </c>
      <c r="V4372" s="51">
        <v>2017</v>
      </c>
      <c r="W4372" s="52">
        <v>2024</v>
      </c>
    </row>
    <row r="4373" spans="1:23" x14ac:dyDescent="0.3">
      <c r="A4373" s="22">
        <v>4372</v>
      </c>
      <c r="B4373" s="2" t="s">
        <v>8588</v>
      </c>
      <c r="C4373" s="2" t="s">
        <v>45</v>
      </c>
      <c r="D4373" s="2" t="s">
        <v>20</v>
      </c>
      <c r="E4373" s="3">
        <v>1991</v>
      </c>
      <c r="F4373" s="4">
        <v>40630.78</v>
      </c>
      <c r="G4373" s="5">
        <v>160905</v>
      </c>
      <c r="H4373" s="2" t="s">
        <v>28</v>
      </c>
      <c r="I4373" s="2" t="s">
        <v>29</v>
      </c>
      <c r="J4373" s="6">
        <v>3.2</v>
      </c>
      <c r="K4373" s="7">
        <v>354</v>
      </c>
      <c r="L4373" s="8">
        <v>251</v>
      </c>
      <c r="M4373" s="3">
        <v>5</v>
      </c>
      <c r="N4373" s="3">
        <v>7</v>
      </c>
      <c r="O4373" s="2" t="s">
        <v>65</v>
      </c>
      <c r="P4373" s="9" t="s">
        <v>8587</v>
      </c>
      <c r="Q4373" s="9" t="s">
        <v>14248</v>
      </c>
      <c r="R4373" s="10">
        <v>45259</v>
      </c>
      <c r="S4373" s="10">
        <v>45713.097306507007</v>
      </c>
      <c r="T4373" s="11">
        <v>33</v>
      </c>
      <c r="U4373" s="51">
        <v>11</v>
      </c>
      <c r="V4373" s="51">
        <v>2023</v>
      </c>
      <c r="W4373" s="52">
        <v>2025</v>
      </c>
    </row>
    <row r="4374" spans="1:23" x14ac:dyDescent="0.3">
      <c r="A4374" s="22">
        <v>4373</v>
      </c>
      <c r="B4374" s="2" t="s">
        <v>14249</v>
      </c>
      <c r="C4374" s="2" t="s">
        <v>74</v>
      </c>
      <c r="D4374" s="2" t="s">
        <v>50</v>
      </c>
      <c r="E4374" s="3">
        <v>2019</v>
      </c>
      <c r="F4374" s="4">
        <v>67846.880000000005</v>
      </c>
      <c r="G4374" s="5">
        <v>199247</v>
      </c>
      <c r="H4374" s="2" t="s">
        <v>28</v>
      </c>
      <c r="I4374" s="2" t="s">
        <v>29</v>
      </c>
      <c r="J4374" s="6">
        <v>5.0999999999999996</v>
      </c>
      <c r="K4374" s="7">
        <v>498</v>
      </c>
      <c r="L4374" s="8">
        <v>363</v>
      </c>
      <c r="M4374" s="3">
        <v>5</v>
      </c>
      <c r="N4374" s="3">
        <v>7</v>
      </c>
      <c r="O4374" s="2" t="s">
        <v>65</v>
      </c>
      <c r="P4374" s="9" t="s">
        <v>8589</v>
      </c>
      <c r="Q4374" s="9" t="s">
        <v>14250</v>
      </c>
      <c r="R4374" s="10">
        <v>44514</v>
      </c>
      <c r="S4374" s="10">
        <v>45314.58360376647</v>
      </c>
      <c r="T4374" s="11">
        <v>5</v>
      </c>
      <c r="U4374" s="51">
        <v>11</v>
      </c>
      <c r="V4374" s="51">
        <v>2021</v>
      </c>
      <c r="W4374" s="52">
        <v>2024</v>
      </c>
    </row>
    <row r="4375" spans="1:23" x14ac:dyDescent="0.3">
      <c r="A4375" s="22">
        <v>4374</v>
      </c>
      <c r="B4375" s="2" t="s">
        <v>8591</v>
      </c>
      <c r="C4375" s="2" t="s">
        <v>33</v>
      </c>
      <c r="D4375" s="2" t="s">
        <v>56</v>
      </c>
      <c r="E4375" s="3">
        <v>1996</v>
      </c>
      <c r="F4375" s="4">
        <v>37381.82</v>
      </c>
      <c r="G4375" s="5">
        <v>60491</v>
      </c>
      <c r="H4375" s="2" t="s">
        <v>35</v>
      </c>
      <c r="I4375" s="2" t="s">
        <v>29</v>
      </c>
      <c r="J4375" s="6">
        <v>1.8</v>
      </c>
      <c r="K4375" s="7">
        <v>580</v>
      </c>
      <c r="L4375" s="8">
        <v>172</v>
      </c>
      <c r="M4375" s="3">
        <v>5</v>
      </c>
      <c r="N4375" s="3">
        <v>2</v>
      </c>
      <c r="O4375" s="2" t="s">
        <v>51</v>
      </c>
      <c r="P4375" s="9" t="s">
        <v>8590</v>
      </c>
      <c r="Q4375" s="9" t="s">
        <v>14251</v>
      </c>
      <c r="R4375" s="10">
        <v>45202</v>
      </c>
      <c r="S4375" s="10">
        <v>45610.43877480067</v>
      </c>
      <c r="T4375" s="11">
        <v>28</v>
      </c>
      <c r="U4375" s="51">
        <v>10</v>
      </c>
      <c r="V4375" s="51">
        <v>2023</v>
      </c>
      <c r="W4375" s="52">
        <v>2024</v>
      </c>
    </row>
    <row r="4376" spans="1:23" x14ac:dyDescent="0.3">
      <c r="A4376" s="22">
        <v>4375</v>
      </c>
      <c r="B4376" s="2" t="s">
        <v>261</v>
      </c>
      <c r="C4376" s="2" t="s">
        <v>49</v>
      </c>
      <c r="D4376" s="2" t="s">
        <v>34</v>
      </c>
      <c r="E4376" s="3">
        <v>2008</v>
      </c>
      <c r="F4376" s="4">
        <v>43667.23</v>
      </c>
      <c r="G4376" s="5">
        <v>286378</v>
      </c>
      <c r="H4376" s="2" t="s">
        <v>41</v>
      </c>
      <c r="I4376" s="2" t="s">
        <v>29</v>
      </c>
      <c r="J4376" s="6">
        <v>1.5</v>
      </c>
      <c r="K4376" s="7">
        <v>117</v>
      </c>
      <c r="L4376" s="8">
        <v>725</v>
      </c>
      <c r="M4376" s="3">
        <v>3</v>
      </c>
      <c r="N4376" s="3">
        <v>5</v>
      </c>
      <c r="O4376" s="2" t="s">
        <v>30</v>
      </c>
      <c r="P4376" s="9" t="s">
        <v>8592</v>
      </c>
      <c r="Q4376" s="9" t="s">
        <v>14252</v>
      </c>
      <c r="R4376" s="10">
        <v>41881</v>
      </c>
      <c r="S4376" s="10">
        <v>45624.457578561422</v>
      </c>
      <c r="T4376" s="11">
        <v>16</v>
      </c>
      <c r="U4376" s="51">
        <v>8</v>
      </c>
      <c r="V4376" s="51">
        <v>2014</v>
      </c>
      <c r="W4376" s="52">
        <v>2024</v>
      </c>
    </row>
    <row r="4377" spans="1:23" x14ac:dyDescent="0.3">
      <c r="A4377" s="22">
        <v>4376</v>
      </c>
      <c r="B4377" s="2" t="s">
        <v>8594</v>
      </c>
      <c r="C4377" s="2" t="s">
        <v>74</v>
      </c>
      <c r="D4377" s="2" t="s">
        <v>40</v>
      </c>
      <c r="E4377" s="3">
        <v>1994</v>
      </c>
      <c r="F4377" s="4">
        <v>49496.84</v>
      </c>
      <c r="G4377" s="5">
        <v>28981</v>
      </c>
      <c r="H4377" s="2" t="s">
        <v>41</v>
      </c>
      <c r="I4377" s="2" t="s">
        <v>22</v>
      </c>
      <c r="J4377" s="6">
        <v>4.3</v>
      </c>
      <c r="K4377" s="7">
        <v>488</v>
      </c>
      <c r="L4377" s="8">
        <v>539</v>
      </c>
      <c r="M4377" s="3">
        <v>4</v>
      </c>
      <c r="N4377" s="3">
        <v>5</v>
      </c>
      <c r="O4377" s="2" t="s">
        <v>23</v>
      </c>
      <c r="P4377" s="9" t="s">
        <v>8593</v>
      </c>
      <c r="Q4377" s="9" t="s">
        <v>14253</v>
      </c>
      <c r="R4377" s="10">
        <v>45212</v>
      </c>
      <c r="S4377" s="10">
        <v>45542.681223290369</v>
      </c>
      <c r="T4377" s="11">
        <v>30</v>
      </c>
      <c r="U4377" s="51">
        <v>10</v>
      </c>
      <c r="V4377" s="51">
        <v>2023</v>
      </c>
      <c r="W4377" s="52">
        <v>2024</v>
      </c>
    </row>
    <row r="4378" spans="1:23" x14ac:dyDescent="0.3">
      <c r="A4378" s="22">
        <v>4377</v>
      </c>
      <c r="B4378" s="2" t="s">
        <v>8596</v>
      </c>
      <c r="C4378" s="2" t="s">
        <v>74</v>
      </c>
      <c r="D4378" s="2" t="s">
        <v>64</v>
      </c>
      <c r="E4378" s="3">
        <v>2023</v>
      </c>
      <c r="F4378" s="4">
        <v>22965.18</v>
      </c>
      <c r="G4378" s="5">
        <v>17237</v>
      </c>
      <c r="H4378" s="2" t="s">
        <v>28</v>
      </c>
      <c r="I4378" s="2" t="s">
        <v>22</v>
      </c>
      <c r="J4378" s="6">
        <v>3.8</v>
      </c>
      <c r="K4378" s="7">
        <v>527</v>
      </c>
      <c r="L4378" s="8">
        <v>496</v>
      </c>
      <c r="M4378" s="3">
        <v>2</v>
      </c>
      <c r="N4378" s="3">
        <v>5</v>
      </c>
      <c r="O4378" s="2" t="s">
        <v>23</v>
      </c>
      <c r="P4378" s="9" t="s">
        <v>8595</v>
      </c>
      <c r="Q4378" s="9" t="s">
        <v>14254</v>
      </c>
      <c r="R4378" s="10">
        <v>43617</v>
      </c>
      <c r="S4378" s="10">
        <v>45401.617010447801</v>
      </c>
      <c r="T4378" s="11">
        <v>1</v>
      </c>
      <c r="U4378" s="51">
        <v>6</v>
      </c>
      <c r="V4378" s="51">
        <v>2019</v>
      </c>
      <c r="W4378" s="52">
        <v>2024</v>
      </c>
    </row>
    <row r="4379" spans="1:23" x14ac:dyDescent="0.3">
      <c r="A4379" s="22">
        <v>4378</v>
      </c>
      <c r="B4379" s="2" t="s">
        <v>8598</v>
      </c>
      <c r="C4379" s="2" t="s">
        <v>33</v>
      </c>
      <c r="D4379" s="2" t="s">
        <v>40</v>
      </c>
      <c r="E4379" s="3">
        <v>2008</v>
      </c>
      <c r="F4379" s="4">
        <v>19518.2</v>
      </c>
      <c r="G4379" s="5">
        <v>96140</v>
      </c>
      <c r="H4379" s="2" t="s">
        <v>21</v>
      </c>
      <c r="I4379" s="2" t="s">
        <v>29</v>
      </c>
      <c r="J4379" s="6">
        <v>3</v>
      </c>
      <c r="K4379" s="7">
        <v>430</v>
      </c>
      <c r="L4379" s="8">
        <v>469</v>
      </c>
      <c r="M4379" s="3">
        <v>2</v>
      </c>
      <c r="N4379" s="3">
        <v>5</v>
      </c>
      <c r="O4379" s="2" t="s">
        <v>23</v>
      </c>
      <c r="P4379" s="9" t="s">
        <v>8597</v>
      </c>
      <c r="Q4379" s="9" t="s">
        <v>14255</v>
      </c>
      <c r="R4379" s="10">
        <v>43088</v>
      </c>
      <c r="S4379" s="10">
        <v>45575.245736192948</v>
      </c>
      <c r="T4379" s="11">
        <v>16</v>
      </c>
      <c r="U4379" s="51">
        <v>12</v>
      </c>
      <c r="V4379" s="51">
        <v>2017</v>
      </c>
      <c r="W4379" s="52">
        <v>2024</v>
      </c>
    </row>
    <row r="4380" spans="1:23" x14ac:dyDescent="0.3">
      <c r="A4380" s="22">
        <v>4379</v>
      </c>
      <c r="B4380" s="2" t="s">
        <v>8600</v>
      </c>
      <c r="C4380" s="2" t="s">
        <v>39</v>
      </c>
      <c r="D4380" s="2" t="s">
        <v>34</v>
      </c>
      <c r="E4380" s="3">
        <v>2002</v>
      </c>
      <c r="F4380" s="4">
        <v>30436.44</v>
      </c>
      <c r="G4380" s="5">
        <v>159427</v>
      </c>
      <c r="H4380" s="2" t="s">
        <v>28</v>
      </c>
      <c r="I4380" s="2" t="s">
        <v>22</v>
      </c>
      <c r="J4380" s="6">
        <v>5.4</v>
      </c>
      <c r="K4380" s="7">
        <v>300</v>
      </c>
      <c r="L4380" s="8">
        <v>639</v>
      </c>
      <c r="M4380" s="3">
        <v>2</v>
      </c>
      <c r="N4380" s="3">
        <v>2</v>
      </c>
      <c r="O4380" s="2" t="s">
        <v>85</v>
      </c>
      <c r="P4380" s="9" t="s">
        <v>8599</v>
      </c>
      <c r="Q4380" s="9" t="s">
        <v>14256</v>
      </c>
      <c r="R4380" s="10">
        <v>45318</v>
      </c>
      <c r="S4380" s="10">
        <v>45188.414369919701</v>
      </c>
      <c r="T4380" s="11">
        <v>22</v>
      </c>
      <c r="U4380" s="51">
        <v>1</v>
      </c>
      <c r="V4380" s="51">
        <v>2024</v>
      </c>
      <c r="W4380" s="52">
        <v>2023</v>
      </c>
    </row>
    <row r="4381" spans="1:23" x14ac:dyDescent="0.3">
      <c r="A4381" s="22">
        <v>4380</v>
      </c>
      <c r="B4381" s="2" t="s">
        <v>3292</v>
      </c>
      <c r="C4381" s="2" t="s">
        <v>63</v>
      </c>
      <c r="D4381" s="2" t="s">
        <v>79</v>
      </c>
      <c r="E4381" s="3">
        <v>1994</v>
      </c>
      <c r="F4381" s="4">
        <v>56300.29</v>
      </c>
      <c r="G4381" s="5">
        <v>241897</v>
      </c>
      <c r="H4381" s="2" t="s">
        <v>28</v>
      </c>
      <c r="I4381" s="2" t="s">
        <v>29</v>
      </c>
      <c r="J4381" s="6">
        <v>4.9000000000000004</v>
      </c>
      <c r="K4381" s="7">
        <v>139</v>
      </c>
      <c r="L4381" s="8">
        <v>277</v>
      </c>
      <c r="M4381" s="3">
        <v>5</v>
      </c>
      <c r="N4381" s="3">
        <v>5</v>
      </c>
      <c r="O4381" s="2" t="s">
        <v>85</v>
      </c>
      <c r="P4381" s="9" t="s">
        <v>8601</v>
      </c>
      <c r="Q4381" s="9" t="s">
        <v>14257</v>
      </c>
      <c r="R4381" s="10">
        <v>42469</v>
      </c>
      <c r="S4381" s="10">
        <v>45166.07190142601</v>
      </c>
      <c r="T4381" s="11">
        <v>30</v>
      </c>
      <c r="U4381" s="51">
        <v>4</v>
      </c>
      <c r="V4381" s="51">
        <v>2016</v>
      </c>
      <c r="W4381" s="52">
        <v>2023</v>
      </c>
    </row>
    <row r="4382" spans="1:23" x14ac:dyDescent="0.3">
      <c r="A4382" s="22">
        <v>4381</v>
      </c>
      <c r="B4382" s="2" t="s">
        <v>8603</v>
      </c>
      <c r="C4382" s="2" t="s">
        <v>33</v>
      </c>
      <c r="D4382" s="2" t="s">
        <v>50</v>
      </c>
      <c r="E4382" s="3">
        <v>2006</v>
      </c>
      <c r="F4382" s="4">
        <v>57769.45</v>
      </c>
      <c r="G4382" s="5">
        <v>241476</v>
      </c>
      <c r="H4382" s="2" t="s">
        <v>41</v>
      </c>
      <c r="I4382" s="2" t="s">
        <v>22</v>
      </c>
      <c r="J4382" s="6">
        <v>4.2</v>
      </c>
      <c r="K4382" s="7">
        <v>561</v>
      </c>
      <c r="L4382" s="8">
        <v>671</v>
      </c>
      <c r="M4382" s="3">
        <v>4</v>
      </c>
      <c r="N4382" s="3">
        <v>7</v>
      </c>
      <c r="O4382" s="2" t="s">
        <v>30</v>
      </c>
      <c r="P4382" s="9" t="s">
        <v>8602</v>
      </c>
      <c r="Q4382" s="9" t="s">
        <v>14258</v>
      </c>
      <c r="R4382" s="10">
        <v>42516</v>
      </c>
      <c r="S4382" s="10">
        <v>45289.02849274427</v>
      </c>
      <c r="T4382" s="11">
        <v>18</v>
      </c>
      <c r="U4382" s="51">
        <v>5</v>
      </c>
      <c r="V4382" s="51">
        <v>2016</v>
      </c>
      <c r="W4382" s="52">
        <v>2023</v>
      </c>
    </row>
    <row r="4383" spans="1:23" x14ac:dyDescent="0.3">
      <c r="A4383" s="22">
        <v>4382</v>
      </c>
      <c r="B4383" s="2" t="s">
        <v>8605</v>
      </c>
      <c r="C4383" s="2" t="s">
        <v>74</v>
      </c>
      <c r="D4383" s="2" t="s">
        <v>20</v>
      </c>
      <c r="E4383" s="3">
        <v>2009</v>
      </c>
      <c r="F4383" s="4">
        <v>47990.6</v>
      </c>
      <c r="G4383" s="5">
        <v>25317</v>
      </c>
      <c r="H4383" s="2" t="s">
        <v>41</v>
      </c>
      <c r="I4383" s="2" t="s">
        <v>22</v>
      </c>
      <c r="J4383" s="6">
        <v>3.7</v>
      </c>
      <c r="K4383" s="7">
        <v>90</v>
      </c>
      <c r="L4383" s="8">
        <v>258</v>
      </c>
      <c r="M4383" s="3">
        <v>2</v>
      </c>
      <c r="N4383" s="3">
        <v>2</v>
      </c>
      <c r="O4383" s="2" t="s">
        <v>36</v>
      </c>
      <c r="P4383" s="9" t="s">
        <v>8604</v>
      </c>
      <c r="Q4383" s="9" t="s">
        <v>14259</v>
      </c>
      <c r="R4383" s="10">
        <v>44431</v>
      </c>
      <c r="S4383" s="10">
        <v>45421.476982442211</v>
      </c>
      <c r="T4383" s="11">
        <v>15</v>
      </c>
      <c r="U4383" s="51">
        <v>8</v>
      </c>
      <c r="V4383" s="51">
        <v>2021</v>
      </c>
      <c r="W4383" s="52">
        <v>2024</v>
      </c>
    </row>
    <row r="4384" spans="1:23" x14ac:dyDescent="0.3">
      <c r="A4384" s="22">
        <v>4383</v>
      </c>
      <c r="B4384" s="2" t="s">
        <v>8607</v>
      </c>
      <c r="C4384" s="2" t="s">
        <v>39</v>
      </c>
      <c r="D4384" s="2" t="s">
        <v>34</v>
      </c>
      <c r="E4384" s="3">
        <v>1991</v>
      </c>
      <c r="F4384" s="4">
        <v>35871.57</v>
      </c>
      <c r="G4384" s="5">
        <v>52447</v>
      </c>
      <c r="H4384" s="2" t="s">
        <v>21</v>
      </c>
      <c r="I4384" s="2" t="s">
        <v>22</v>
      </c>
      <c r="J4384" s="6">
        <v>3.1</v>
      </c>
      <c r="K4384" s="7">
        <v>214</v>
      </c>
      <c r="L4384" s="8">
        <v>468</v>
      </c>
      <c r="M4384" s="3">
        <v>4</v>
      </c>
      <c r="N4384" s="3">
        <v>2</v>
      </c>
      <c r="O4384" s="2" t="s">
        <v>85</v>
      </c>
      <c r="P4384" s="9" t="s">
        <v>8606</v>
      </c>
      <c r="Q4384" s="9" t="s">
        <v>14260</v>
      </c>
      <c r="R4384" s="10">
        <v>41966</v>
      </c>
      <c r="S4384" s="10">
        <v>45768.880463138346</v>
      </c>
      <c r="T4384" s="11">
        <v>33</v>
      </c>
      <c r="U4384" s="51">
        <v>11</v>
      </c>
      <c r="V4384" s="51">
        <v>2014</v>
      </c>
      <c r="W4384" s="52">
        <v>2025</v>
      </c>
    </row>
    <row r="4385" spans="1:23" x14ac:dyDescent="0.3">
      <c r="A4385" s="22">
        <v>4384</v>
      </c>
      <c r="B4385" s="2" t="s">
        <v>8609</v>
      </c>
      <c r="C4385" s="2" t="s">
        <v>63</v>
      </c>
      <c r="D4385" s="2" t="s">
        <v>27</v>
      </c>
      <c r="E4385" s="3">
        <v>2024</v>
      </c>
      <c r="F4385" s="4">
        <v>10541.62</v>
      </c>
      <c r="G4385" s="5">
        <v>56826</v>
      </c>
      <c r="H4385" s="2" t="s">
        <v>21</v>
      </c>
      <c r="I4385" s="2" t="s">
        <v>22</v>
      </c>
      <c r="J4385" s="6">
        <v>5.8</v>
      </c>
      <c r="K4385" s="7">
        <v>127</v>
      </c>
      <c r="L4385" s="8">
        <v>733</v>
      </c>
      <c r="M4385" s="3">
        <v>2</v>
      </c>
      <c r="N4385" s="3">
        <v>5</v>
      </c>
      <c r="O4385" s="2" t="s">
        <v>30</v>
      </c>
      <c r="P4385" s="9" t="s">
        <v>8608</v>
      </c>
      <c r="Q4385" s="9" t="s">
        <v>14261</v>
      </c>
      <c r="R4385" s="10">
        <v>45205</v>
      </c>
      <c r="S4385" s="10">
        <v>45710.322751596039</v>
      </c>
      <c r="T4385" s="11">
        <v>0</v>
      </c>
      <c r="U4385" s="51">
        <v>10</v>
      </c>
      <c r="V4385" s="51">
        <v>2023</v>
      </c>
      <c r="W4385" s="52">
        <v>2025</v>
      </c>
    </row>
    <row r="4386" spans="1:23" x14ac:dyDescent="0.3">
      <c r="A4386" s="22">
        <v>4385</v>
      </c>
      <c r="B4386" s="2" t="s">
        <v>8611</v>
      </c>
      <c r="C4386" s="2" t="s">
        <v>19</v>
      </c>
      <c r="D4386" s="2" t="s">
        <v>79</v>
      </c>
      <c r="E4386" s="3">
        <v>2015</v>
      </c>
      <c r="F4386" s="4">
        <v>56401.99</v>
      </c>
      <c r="G4386" s="5">
        <v>140504</v>
      </c>
      <c r="H4386" s="2" t="s">
        <v>35</v>
      </c>
      <c r="I4386" s="2" t="s">
        <v>22</v>
      </c>
      <c r="J4386" s="6">
        <v>1.9</v>
      </c>
      <c r="K4386" s="7">
        <v>398</v>
      </c>
      <c r="L4386" s="8">
        <v>714</v>
      </c>
      <c r="M4386" s="3">
        <v>4</v>
      </c>
      <c r="N4386" s="3">
        <v>7</v>
      </c>
      <c r="O4386" s="2" t="s">
        <v>42</v>
      </c>
      <c r="P4386" s="9" t="s">
        <v>8610</v>
      </c>
      <c r="Q4386" s="9" t="s">
        <v>14262</v>
      </c>
      <c r="R4386" s="10">
        <v>43519</v>
      </c>
      <c r="S4386" s="10">
        <v>45244.197526551026</v>
      </c>
      <c r="T4386" s="11">
        <v>9</v>
      </c>
      <c r="U4386" s="51">
        <v>2</v>
      </c>
      <c r="V4386" s="51">
        <v>2019</v>
      </c>
      <c r="W4386" s="52">
        <v>2023</v>
      </c>
    </row>
    <row r="4387" spans="1:23" x14ac:dyDescent="0.3">
      <c r="A4387" s="22">
        <v>4386</v>
      </c>
      <c r="B4387" s="2" t="s">
        <v>8613</v>
      </c>
      <c r="C4387" s="2" t="s">
        <v>33</v>
      </c>
      <c r="D4387" s="2" t="s">
        <v>34</v>
      </c>
      <c r="E4387" s="3">
        <v>2014</v>
      </c>
      <c r="F4387" s="4">
        <v>25494.14</v>
      </c>
      <c r="G4387" s="5">
        <v>113530</v>
      </c>
      <c r="H4387" s="2" t="s">
        <v>28</v>
      </c>
      <c r="I4387" s="2" t="s">
        <v>29</v>
      </c>
      <c r="J4387" s="6">
        <v>5.3</v>
      </c>
      <c r="K4387" s="7">
        <v>208</v>
      </c>
      <c r="L4387" s="8">
        <v>154</v>
      </c>
      <c r="M4387" s="3">
        <v>3</v>
      </c>
      <c r="N4387" s="3">
        <v>5</v>
      </c>
      <c r="O4387" s="2" t="s">
        <v>30</v>
      </c>
      <c r="P4387" s="9" t="s">
        <v>8612</v>
      </c>
      <c r="Q4387" s="9" t="s">
        <v>14263</v>
      </c>
      <c r="R4387" s="10">
        <v>41940</v>
      </c>
      <c r="S4387" s="10">
        <v>45447.908268699459</v>
      </c>
      <c r="T4387" s="11">
        <v>10</v>
      </c>
      <c r="U4387" s="51">
        <v>10</v>
      </c>
      <c r="V4387" s="51">
        <v>2014</v>
      </c>
      <c r="W4387" s="52">
        <v>2024</v>
      </c>
    </row>
    <row r="4388" spans="1:23" x14ac:dyDescent="0.3">
      <c r="A4388" s="22">
        <v>4387</v>
      </c>
      <c r="B4388" s="2" t="s">
        <v>8615</v>
      </c>
      <c r="C4388" s="2" t="s">
        <v>74</v>
      </c>
      <c r="D4388" s="2" t="s">
        <v>79</v>
      </c>
      <c r="E4388" s="3">
        <v>2007</v>
      </c>
      <c r="F4388" s="4">
        <v>39763.18</v>
      </c>
      <c r="G4388" s="5">
        <v>266165</v>
      </c>
      <c r="H4388" s="2" t="s">
        <v>28</v>
      </c>
      <c r="I4388" s="2" t="s">
        <v>22</v>
      </c>
      <c r="J4388" s="6">
        <v>3.2</v>
      </c>
      <c r="K4388" s="7">
        <v>94</v>
      </c>
      <c r="L4388" s="8">
        <v>323</v>
      </c>
      <c r="M4388" s="3">
        <v>2</v>
      </c>
      <c r="N4388" s="3">
        <v>7</v>
      </c>
      <c r="O4388" s="2" t="s">
        <v>65</v>
      </c>
      <c r="P4388" s="9" t="s">
        <v>8614</v>
      </c>
      <c r="Q4388" s="9" t="s">
        <v>14264</v>
      </c>
      <c r="R4388" s="10">
        <v>44349</v>
      </c>
      <c r="S4388" s="10">
        <v>45230.032693584442</v>
      </c>
      <c r="T4388" s="11">
        <v>17</v>
      </c>
      <c r="U4388" s="51">
        <v>6</v>
      </c>
      <c r="V4388" s="51">
        <v>2021</v>
      </c>
      <c r="W4388" s="52">
        <v>2023</v>
      </c>
    </row>
    <row r="4389" spans="1:23" x14ac:dyDescent="0.3">
      <c r="A4389" s="22">
        <v>4388</v>
      </c>
      <c r="B4389" s="2" t="s">
        <v>8617</v>
      </c>
      <c r="C4389" s="2" t="s">
        <v>118</v>
      </c>
      <c r="D4389" s="2" t="s">
        <v>79</v>
      </c>
      <c r="E4389" s="3">
        <v>1999</v>
      </c>
      <c r="F4389" s="4">
        <v>14913.17</v>
      </c>
      <c r="G4389" s="5">
        <v>150942</v>
      </c>
      <c r="H4389" s="2" t="s">
        <v>35</v>
      </c>
      <c r="I4389" s="2" t="s">
        <v>29</v>
      </c>
      <c r="J4389" s="6">
        <v>4.8</v>
      </c>
      <c r="K4389" s="7">
        <v>604</v>
      </c>
      <c r="L4389" s="8">
        <v>359</v>
      </c>
      <c r="M4389" s="3">
        <v>4</v>
      </c>
      <c r="N4389" s="3">
        <v>4</v>
      </c>
      <c r="O4389" s="2" t="s">
        <v>80</v>
      </c>
      <c r="P4389" s="9" t="s">
        <v>8616</v>
      </c>
      <c r="Q4389" s="9" t="s">
        <v>14265</v>
      </c>
      <c r="R4389" s="10">
        <v>42929</v>
      </c>
      <c r="S4389" s="10">
        <v>45168.116310307778</v>
      </c>
      <c r="T4389" s="11">
        <v>25</v>
      </c>
      <c r="U4389" s="51">
        <v>7</v>
      </c>
      <c r="V4389" s="51">
        <v>2017</v>
      </c>
      <c r="W4389" s="52">
        <v>2023</v>
      </c>
    </row>
    <row r="4390" spans="1:23" x14ac:dyDescent="0.3">
      <c r="A4390" s="22">
        <v>4389</v>
      </c>
      <c r="B4390" s="2" t="s">
        <v>8619</v>
      </c>
      <c r="C4390" s="2" t="s">
        <v>33</v>
      </c>
      <c r="D4390" s="2" t="s">
        <v>92</v>
      </c>
      <c r="E4390" s="3">
        <v>2005</v>
      </c>
      <c r="F4390" s="4">
        <v>31056.34</v>
      </c>
      <c r="G4390" s="5">
        <v>90698</v>
      </c>
      <c r="H4390" s="2" t="s">
        <v>35</v>
      </c>
      <c r="I4390" s="2" t="s">
        <v>22</v>
      </c>
      <c r="J4390" s="6">
        <v>2.6</v>
      </c>
      <c r="K4390" s="7">
        <v>516</v>
      </c>
      <c r="L4390" s="8">
        <v>661</v>
      </c>
      <c r="M4390" s="3">
        <v>3</v>
      </c>
      <c r="N4390" s="3">
        <v>5</v>
      </c>
      <c r="O4390" s="2" t="s">
        <v>85</v>
      </c>
      <c r="P4390" s="9" t="s">
        <v>8618</v>
      </c>
      <c r="Q4390" s="9" t="s">
        <v>14266</v>
      </c>
      <c r="R4390" s="10">
        <v>42467</v>
      </c>
      <c r="S4390" s="10">
        <v>45361.605008047329</v>
      </c>
      <c r="T4390" s="11">
        <v>19</v>
      </c>
      <c r="U4390" s="51">
        <v>4</v>
      </c>
      <c r="V4390" s="51">
        <v>2016</v>
      </c>
      <c r="W4390" s="52">
        <v>2024</v>
      </c>
    </row>
    <row r="4391" spans="1:23" x14ac:dyDescent="0.3">
      <c r="A4391" s="22">
        <v>4390</v>
      </c>
      <c r="B4391" s="2" t="s">
        <v>8621</v>
      </c>
      <c r="C4391" s="2" t="s">
        <v>45</v>
      </c>
      <c r="D4391" s="2" t="s">
        <v>34</v>
      </c>
      <c r="E4391" s="3">
        <v>1992</v>
      </c>
      <c r="F4391" s="4">
        <v>21748.04</v>
      </c>
      <c r="G4391" s="5">
        <v>50866</v>
      </c>
      <c r="H4391" s="2" t="s">
        <v>28</v>
      </c>
      <c r="I4391" s="2" t="s">
        <v>29</v>
      </c>
      <c r="J4391" s="6">
        <v>2.5</v>
      </c>
      <c r="K4391" s="7">
        <v>646</v>
      </c>
      <c r="L4391" s="8">
        <v>394</v>
      </c>
      <c r="M4391" s="3">
        <v>3</v>
      </c>
      <c r="N4391" s="3">
        <v>4</v>
      </c>
      <c r="O4391" s="2" t="s">
        <v>51</v>
      </c>
      <c r="P4391" s="9" t="s">
        <v>8620</v>
      </c>
      <c r="Q4391" s="9" t="s">
        <v>14267</v>
      </c>
      <c r="R4391" s="10">
        <v>42138</v>
      </c>
      <c r="S4391" s="10">
        <v>45631.028892824281</v>
      </c>
      <c r="T4391" s="11">
        <v>32</v>
      </c>
      <c r="U4391" s="51">
        <v>5</v>
      </c>
      <c r="V4391" s="51">
        <v>2015</v>
      </c>
      <c r="W4391" s="52">
        <v>2024</v>
      </c>
    </row>
    <row r="4392" spans="1:23" x14ac:dyDescent="0.3">
      <c r="A4392" s="22">
        <v>4391</v>
      </c>
      <c r="B4392" s="2" t="s">
        <v>8623</v>
      </c>
      <c r="C4392" s="2" t="s">
        <v>33</v>
      </c>
      <c r="D4392" s="2" t="s">
        <v>27</v>
      </c>
      <c r="E4392" s="3">
        <v>2000</v>
      </c>
      <c r="F4392" s="4">
        <v>49009.42</v>
      </c>
      <c r="G4392" s="5">
        <v>235324</v>
      </c>
      <c r="H4392" s="2" t="s">
        <v>21</v>
      </c>
      <c r="I4392" s="2" t="s">
        <v>22</v>
      </c>
      <c r="J4392" s="6">
        <v>4</v>
      </c>
      <c r="K4392" s="7">
        <v>136</v>
      </c>
      <c r="L4392" s="8">
        <v>473</v>
      </c>
      <c r="M4392" s="3">
        <v>2</v>
      </c>
      <c r="N4392" s="3">
        <v>2</v>
      </c>
      <c r="O4392" s="2" t="s">
        <v>80</v>
      </c>
      <c r="P4392" s="9" t="s">
        <v>8622</v>
      </c>
      <c r="Q4392" s="9" t="s">
        <v>14268</v>
      </c>
      <c r="R4392" s="10">
        <v>43220</v>
      </c>
      <c r="S4392" s="10">
        <v>45435.641815408802</v>
      </c>
      <c r="T4392" s="11">
        <v>24</v>
      </c>
      <c r="U4392" s="51">
        <v>4</v>
      </c>
      <c r="V4392" s="51">
        <v>2018</v>
      </c>
      <c r="W4392" s="52">
        <v>2024</v>
      </c>
    </row>
    <row r="4393" spans="1:23" x14ac:dyDescent="0.3">
      <c r="A4393" s="22">
        <v>4392</v>
      </c>
      <c r="B4393" s="2" t="s">
        <v>8625</v>
      </c>
      <c r="C4393" s="2" t="s">
        <v>39</v>
      </c>
      <c r="D4393" s="2" t="s">
        <v>50</v>
      </c>
      <c r="E4393" s="3">
        <v>1991</v>
      </c>
      <c r="F4393" s="4">
        <v>37805.269999999997</v>
      </c>
      <c r="G4393" s="5">
        <v>97883</v>
      </c>
      <c r="H4393" s="2" t="s">
        <v>21</v>
      </c>
      <c r="I4393" s="2" t="s">
        <v>29</v>
      </c>
      <c r="J4393" s="6">
        <v>2.6</v>
      </c>
      <c r="K4393" s="7">
        <v>236</v>
      </c>
      <c r="L4393" s="8">
        <v>744</v>
      </c>
      <c r="M4393" s="3">
        <v>5</v>
      </c>
      <c r="N4393" s="3">
        <v>4</v>
      </c>
      <c r="O4393" s="2" t="s">
        <v>42</v>
      </c>
      <c r="P4393" s="9" t="s">
        <v>8624</v>
      </c>
      <c r="Q4393" s="9" t="s">
        <v>14269</v>
      </c>
      <c r="R4393" s="10">
        <v>43116</v>
      </c>
      <c r="S4393" s="10">
        <v>45397.966280301793</v>
      </c>
      <c r="T4393" s="11">
        <v>33</v>
      </c>
      <c r="U4393" s="51">
        <v>1</v>
      </c>
      <c r="V4393" s="51">
        <v>2018</v>
      </c>
      <c r="W4393" s="52">
        <v>2024</v>
      </c>
    </row>
    <row r="4394" spans="1:23" x14ac:dyDescent="0.3">
      <c r="A4394" s="22">
        <v>4393</v>
      </c>
      <c r="B4394" s="2" t="s">
        <v>8627</v>
      </c>
      <c r="C4394" s="2" t="s">
        <v>74</v>
      </c>
      <c r="D4394" s="2" t="s">
        <v>40</v>
      </c>
      <c r="E4394" s="3">
        <v>2017</v>
      </c>
      <c r="F4394" s="4">
        <v>23215.040000000001</v>
      </c>
      <c r="G4394" s="5">
        <v>241649</v>
      </c>
      <c r="H4394" s="2" t="s">
        <v>28</v>
      </c>
      <c r="I4394" s="2" t="s">
        <v>22</v>
      </c>
      <c r="J4394" s="6">
        <v>4.8</v>
      </c>
      <c r="K4394" s="7">
        <v>449</v>
      </c>
      <c r="L4394" s="8">
        <v>226</v>
      </c>
      <c r="M4394" s="3">
        <v>4</v>
      </c>
      <c r="N4394" s="3">
        <v>5</v>
      </c>
      <c r="O4394" s="2" t="s">
        <v>51</v>
      </c>
      <c r="P4394" s="9" t="s">
        <v>8626</v>
      </c>
      <c r="Q4394" s="9" t="s">
        <v>14270</v>
      </c>
      <c r="R4394" s="10">
        <v>42820</v>
      </c>
      <c r="S4394" s="10">
        <v>45236.3119494356</v>
      </c>
      <c r="T4394" s="11">
        <v>7</v>
      </c>
      <c r="U4394" s="51">
        <v>3</v>
      </c>
      <c r="V4394" s="51">
        <v>2017</v>
      </c>
      <c r="W4394" s="52">
        <v>2023</v>
      </c>
    </row>
    <row r="4395" spans="1:23" x14ac:dyDescent="0.3">
      <c r="A4395" s="22">
        <v>4394</v>
      </c>
      <c r="B4395" s="2" t="s">
        <v>8629</v>
      </c>
      <c r="C4395" s="2" t="s">
        <v>33</v>
      </c>
      <c r="D4395" s="2" t="s">
        <v>79</v>
      </c>
      <c r="E4395" s="3">
        <v>2018</v>
      </c>
      <c r="F4395" s="4">
        <v>74224.990000000005</v>
      </c>
      <c r="G4395" s="5">
        <v>285287</v>
      </c>
      <c r="H4395" s="2" t="s">
        <v>21</v>
      </c>
      <c r="I4395" s="2" t="s">
        <v>22</v>
      </c>
      <c r="J4395" s="6">
        <v>2.4</v>
      </c>
      <c r="K4395" s="7">
        <v>162</v>
      </c>
      <c r="L4395" s="8">
        <v>682</v>
      </c>
      <c r="M4395" s="3">
        <v>5</v>
      </c>
      <c r="N4395" s="3">
        <v>5</v>
      </c>
      <c r="O4395" s="2" t="s">
        <v>65</v>
      </c>
      <c r="P4395" s="9" t="s">
        <v>8628</v>
      </c>
      <c r="Q4395" s="9" t="s">
        <v>14271</v>
      </c>
      <c r="R4395" s="10">
        <v>45078</v>
      </c>
      <c r="S4395" s="10">
        <v>45813.419370919903</v>
      </c>
      <c r="T4395" s="11">
        <v>6</v>
      </c>
      <c r="U4395" s="51">
        <v>6</v>
      </c>
      <c r="V4395" s="51">
        <v>2023</v>
      </c>
      <c r="W4395" s="52">
        <v>2025</v>
      </c>
    </row>
    <row r="4396" spans="1:23" x14ac:dyDescent="0.3">
      <c r="A4396" s="22">
        <v>4395</v>
      </c>
      <c r="B4396" s="2" t="s">
        <v>8631</v>
      </c>
      <c r="C4396" s="2" t="s">
        <v>33</v>
      </c>
      <c r="D4396" s="2" t="s">
        <v>92</v>
      </c>
      <c r="E4396" s="3">
        <v>2021</v>
      </c>
      <c r="F4396" s="4">
        <v>63460.61</v>
      </c>
      <c r="G4396" s="5">
        <v>180167</v>
      </c>
      <c r="H4396" s="2" t="s">
        <v>28</v>
      </c>
      <c r="I4396" s="2" t="s">
        <v>22</v>
      </c>
      <c r="J4396" s="6">
        <v>4</v>
      </c>
      <c r="K4396" s="7">
        <v>548</v>
      </c>
      <c r="L4396" s="8">
        <v>499</v>
      </c>
      <c r="M4396" s="3">
        <v>4</v>
      </c>
      <c r="N4396" s="3">
        <v>7</v>
      </c>
      <c r="O4396" s="2" t="s">
        <v>51</v>
      </c>
      <c r="P4396" s="9" t="s">
        <v>8630</v>
      </c>
      <c r="Q4396" s="9" t="s">
        <v>14272</v>
      </c>
      <c r="R4396" s="10">
        <v>44623</v>
      </c>
      <c r="S4396" s="10">
        <v>45430.822851616053</v>
      </c>
      <c r="T4396" s="11">
        <v>3</v>
      </c>
      <c r="U4396" s="51">
        <v>3</v>
      </c>
      <c r="V4396" s="51">
        <v>2022</v>
      </c>
      <c r="W4396" s="52">
        <v>2024</v>
      </c>
    </row>
    <row r="4397" spans="1:23" x14ac:dyDescent="0.3">
      <c r="A4397" s="22">
        <v>4396</v>
      </c>
      <c r="B4397" s="2" t="s">
        <v>8633</v>
      </c>
      <c r="C4397" s="2" t="s">
        <v>74</v>
      </c>
      <c r="D4397" s="2" t="s">
        <v>27</v>
      </c>
      <c r="E4397" s="3">
        <v>2005</v>
      </c>
      <c r="F4397" s="4">
        <v>67404.39</v>
      </c>
      <c r="G4397" s="5">
        <v>98862</v>
      </c>
      <c r="H4397" s="2" t="s">
        <v>28</v>
      </c>
      <c r="I4397" s="2" t="s">
        <v>22</v>
      </c>
      <c r="J4397" s="6">
        <v>1.3</v>
      </c>
      <c r="K4397" s="7">
        <v>261</v>
      </c>
      <c r="L4397" s="8">
        <v>261</v>
      </c>
      <c r="M4397" s="3">
        <v>3</v>
      </c>
      <c r="N4397" s="3">
        <v>7</v>
      </c>
      <c r="O4397" s="2" t="s">
        <v>65</v>
      </c>
      <c r="P4397" s="9" t="s">
        <v>8632</v>
      </c>
      <c r="Q4397" s="9" t="s">
        <v>14273</v>
      </c>
      <c r="R4397" s="10">
        <v>43081</v>
      </c>
      <c r="S4397" s="10">
        <v>45741.865060057731</v>
      </c>
      <c r="T4397" s="11">
        <v>19</v>
      </c>
      <c r="U4397" s="51">
        <v>12</v>
      </c>
      <c r="V4397" s="51">
        <v>2017</v>
      </c>
      <c r="W4397" s="52">
        <v>2025</v>
      </c>
    </row>
    <row r="4398" spans="1:23" x14ac:dyDescent="0.3">
      <c r="A4398" s="22">
        <v>4397</v>
      </c>
      <c r="B4398" s="2" t="s">
        <v>8635</v>
      </c>
      <c r="C4398" s="2" t="s">
        <v>39</v>
      </c>
      <c r="D4398" s="2" t="s">
        <v>56</v>
      </c>
      <c r="E4398" s="3">
        <v>2020</v>
      </c>
      <c r="F4398" s="4">
        <v>70745.789999999994</v>
      </c>
      <c r="G4398" s="5">
        <v>192556</v>
      </c>
      <c r="H4398" s="2" t="s">
        <v>21</v>
      </c>
      <c r="I4398" s="2" t="s">
        <v>22</v>
      </c>
      <c r="J4398" s="6">
        <v>5.9</v>
      </c>
      <c r="K4398" s="7">
        <v>630</v>
      </c>
      <c r="L4398" s="8">
        <v>255</v>
      </c>
      <c r="M4398" s="3">
        <v>2</v>
      </c>
      <c r="N4398" s="3">
        <v>5</v>
      </c>
      <c r="O4398" s="2" t="s">
        <v>30</v>
      </c>
      <c r="P4398" s="9" t="s">
        <v>8634</v>
      </c>
      <c r="Q4398" s="9" t="s">
        <v>14274</v>
      </c>
      <c r="R4398" s="10">
        <v>44820</v>
      </c>
      <c r="S4398" s="10">
        <v>45529.538594764657</v>
      </c>
      <c r="T4398" s="11">
        <v>4</v>
      </c>
      <c r="U4398" s="51">
        <v>9</v>
      </c>
      <c r="V4398" s="51">
        <v>2022</v>
      </c>
      <c r="W4398" s="52">
        <v>2024</v>
      </c>
    </row>
    <row r="4399" spans="1:23" x14ac:dyDescent="0.3">
      <c r="A4399" s="22">
        <v>4398</v>
      </c>
      <c r="B4399" s="2" t="s">
        <v>8637</v>
      </c>
      <c r="C4399" s="2" t="s">
        <v>118</v>
      </c>
      <c r="D4399" s="2" t="s">
        <v>40</v>
      </c>
      <c r="E4399" s="3">
        <v>2005</v>
      </c>
      <c r="F4399" s="4">
        <v>50092.06</v>
      </c>
      <c r="G4399" s="5">
        <v>78958</v>
      </c>
      <c r="H4399" s="2" t="s">
        <v>35</v>
      </c>
      <c r="I4399" s="2" t="s">
        <v>22</v>
      </c>
      <c r="J4399" s="6">
        <v>4.7</v>
      </c>
      <c r="K4399" s="7">
        <v>678</v>
      </c>
      <c r="L4399" s="8">
        <v>302</v>
      </c>
      <c r="M4399" s="3">
        <v>2</v>
      </c>
      <c r="N4399" s="3">
        <v>7</v>
      </c>
      <c r="O4399" s="2" t="s">
        <v>36</v>
      </c>
      <c r="P4399" s="9" t="s">
        <v>8636</v>
      </c>
      <c r="Q4399" s="9" t="s">
        <v>14275</v>
      </c>
      <c r="R4399" s="10">
        <v>44095</v>
      </c>
      <c r="S4399" s="10">
        <v>45791.953077661252</v>
      </c>
      <c r="T4399" s="11">
        <v>19</v>
      </c>
      <c r="U4399" s="51">
        <v>9</v>
      </c>
      <c r="V4399" s="51">
        <v>2020</v>
      </c>
      <c r="W4399" s="52">
        <v>2025</v>
      </c>
    </row>
    <row r="4400" spans="1:23" x14ac:dyDescent="0.3">
      <c r="A4400" s="22">
        <v>4399</v>
      </c>
      <c r="B4400" s="2" t="s">
        <v>8639</v>
      </c>
      <c r="C4400" s="2" t="s">
        <v>45</v>
      </c>
      <c r="D4400" s="2" t="s">
        <v>34</v>
      </c>
      <c r="E4400" s="3">
        <v>1994</v>
      </c>
      <c r="F4400" s="4">
        <v>38485.18</v>
      </c>
      <c r="G4400" s="5">
        <v>76697</v>
      </c>
      <c r="H4400" s="2" t="s">
        <v>21</v>
      </c>
      <c r="I4400" s="2" t="s">
        <v>29</v>
      </c>
      <c r="J4400" s="6">
        <v>3.2</v>
      </c>
      <c r="K4400" s="7">
        <v>107</v>
      </c>
      <c r="L4400" s="8">
        <v>528</v>
      </c>
      <c r="M4400" s="3">
        <v>4</v>
      </c>
      <c r="N4400" s="3">
        <v>7</v>
      </c>
      <c r="O4400" s="2" t="s">
        <v>23</v>
      </c>
      <c r="P4400" s="9" t="s">
        <v>8638</v>
      </c>
      <c r="Q4400" s="9" t="s">
        <v>14276</v>
      </c>
      <c r="R4400" s="10">
        <v>42753</v>
      </c>
      <c r="S4400" s="10">
        <v>45344.957678581442</v>
      </c>
      <c r="T4400" s="11">
        <v>30</v>
      </c>
      <c r="U4400" s="51">
        <v>1</v>
      </c>
      <c r="V4400" s="51">
        <v>2017</v>
      </c>
      <c r="W4400" s="52">
        <v>2024</v>
      </c>
    </row>
    <row r="4401" spans="1:23" x14ac:dyDescent="0.3">
      <c r="A4401" s="22">
        <v>4400</v>
      </c>
      <c r="B4401" s="2" t="s">
        <v>8641</v>
      </c>
      <c r="C4401" s="2" t="s">
        <v>63</v>
      </c>
      <c r="D4401" s="2" t="s">
        <v>79</v>
      </c>
      <c r="E4401" s="3">
        <v>1992</v>
      </c>
      <c r="F4401" s="4">
        <v>63756.3</v>
      </c>
      <c r="G4401" s="5">
        <v>184531</v>
      </c>
      <c r="H4401" s="2" t="s">
        <v>41</v>
      </c>
      <c r="I4401" s="2" t="s">
        <v>22</v>
      </c>
      <c r="J4401" s="6">
        <v>5.0999999999999996</v>
      </c>
      <c r="K4401" s="7">
        <v>321</v>
      </c>
      <c r="L4401" s="8">
        <v>741</v>
      </c>
      <c r="M4401" s="3">
        <v>2</v>
      </c>
      <c r="N4401" s="3">
        <v>4</v>
      </c>
      <c r="O4401" s="2" t="s">
        <v>65</v>
      </c>
      <c r="P4401" s="9" t="s">
        <v>8640</v>
      </c>
      <c r="Q4401" s="9" t="s">
        <v>14277</v>
      </c>
      <c r="R4401" s="10">
        <v>43552</v>
      </c>
      <c r="S4401" s="10">
        <v>45375.3317533964</v>
      </c>
      <c r="T4401" s="11">
        <v>32</v>
      </c>
      <c r="U4401" s="51">
        <v>3</v>
      </c>
      <c r="V4401" s="51">
        <v>2019</v>
      </c>
      <c r="W4401" s="52">
        <v>2024</v>
      </c>
    </row>
    <row r="4402" spans="1:23" x14ac:dyDescent="0.3">
      <c r="A4402" s="22">
        <v>4401</v>
      </c>
      <c r="B4402" s="2" t="s">
        <v>8643</v>
      </c>
      <c r="C4402" s="2" t="s">
        <v>49</v>
      </c>
      <c r="D4402" s="2" t="s">
        <v>40</v>
      </c>
      <c r="E4402" s="3">
        <v>1993</v>
      </c>
      <c r="F4402" s="4">
        <v>43871.32</v>
      </c>
      <c r="G4402" s="5">
        <v>190002</v>
      </c>
      <c r="H4402" s="2" t="s">
        <v>41</v>
      </c>
      <c r="I4402" s="2" t="s">
        <v>22</v>
      </c>
      <c r="J4402" s="6">
        <v>4.3</v>
      </c>
      <c r="K4402" s="7">
        <v>407</v>
      </c>
      <c r="L4402" s="8">
        <v>171</v>
      </c>
      <c r="M4402" s="3">
        <v>5</v>
      </c>
      <c r="N4402" s="3">
        <v>7</v>
      </c>
      <c r="O4402" s="2" t="s">
        <v>23</v>
      </c>
      <c r="P4402" s="9" t="s">
        <v>8642</v>
      </c>
      <c r="Q4402" s="9" t="s">
        <v>14278</v>
      </c>
      <c r="R4402" s="10">
        <v>45343</v>
      </c>
      <c r="S4402" s="10">
        <v>45534.211529351589</v>
      </c>
      <c r="T4402" s="11">
        <v>31</v>
      </c>
      <c r="U4402" s="51">
        <v>2</v>
      </c>
      <c r="V4402" s="51">
        <v>2024</v>
      </c>
      <c r="W4402" s="52">
        <v>2024</v>
      </c>
    </row>
    <row r="4403" spans="1:23" x14ac:dyDescent="0.3">
      <c r="A4403" s="22">
        <v>4402</v>
      </c>
      <c r="B4403" s="2" t="s">
        <v>8645</v>
      </c>
      <c r="C4403" s="2" t="s">
        <v>26</v>
      </c>
      <c r="D4403" s="2" t="s">
        <v>50</v>
      </c>
      <c r="E4403" s="3">
        <v>1999</v>
      </c>
      <c r="F4403" s="4">
        <v>42585.83</v>
      </c>
      <c r="G4403" s="5">
        <v>220150</v>
      </c>
      <c r="H4403" s="2" t="s">
        <v>41</v>
      </c>
      <c r="I4403" s="2" t="s">
        <v>29</v>
      </c>
      <c r="J4403" s="6">
        <v>5.7</v>
      </c>
      <c r="K4403" s="7">
        <v>167</v>
      </c>
      <c r="L4403" s="8">
        <v>227</v>
      </c>
      <c r="M4403" s="3">
        <v>4</v>
      </c>
      <c r="N4403" s="3">
        <v>2</v>
      </c>
      <c r="O4403" s="2" t="s">
        <v>23</v>
      </c>
      <c r="P4403" s="9" t="s">
        <v>8644</v>
      </c>
      <c r="Q4403" s="9" t="s">
        <v>14279</v>
      </c>
      <c r="R4403" s="10">
        <v>45070</v>
      </c>
      <c r="S4403" s="10">
        <v>45423.813449735659</v>
      </c>
      <c r="T4403" s="11">
        <v>25</v>
      </c>
      <c r="U4403" s="51">
        <v>5</v>
      </c>
      <c r="V4403" s="51">
        <v>2023</v>
      </c>
      <c r="W4403" s="52">
        <v>2024</v>
      </c>
    </row>
    <row r="4404" spans="1:23" x14ac:dyDescent="0.3">
      <c r="A4404" s="22">
        <v>4403</v>
      </c>
      <c r="B4404" s="2" t="s">
        <v>8647</v>
      </c>
      <c r="C4404" s="2" t="s">
        <v>19</v>
      </c>
      <c r="D4404" s="2" t="s">
        <v>34</v>
      </c>
      <c r="E4404" s="3">
        <v>2013</v>
      </c>
      <c r="F4404" s="4">
        <v>36005.040000000001</v>
      </c>
      <c r="G4404" s="5">
        <v>238700</v>
      </c>
      <c r="H4404" s="2" t="s">
        <v>35</v>
      </c>
      <c r="I4404" s="2" t="s">
        <v>29</v>
      </c>
      <c r="J4404" s="6">
        <v>6</v>
      </c>
      <c r="K4404" s="7">
        <v>158</v>
      </c>
      <c r="L4404" s="8">
        <v>542</v>
      </c>
      <c r="M4404" s="3">
        <v>3</v>
      </c>
      <c r="N4404" s="3">
        <v>4</v>
      </c>
      <c r="O4404" s="2" t="s">
        <v>51</v>
      </c>
      <c r="P4404" s="9" t="s">
        <v>8646</v>
      </c>
      <c r="Q4404" s="9" t="s">
        <v>14280</v>
      </c>
      <c r="R4404" s="10">
        <v>45371</v>
      </c>
      <c r="S4404" s="10">
        <v>45190.750837213163</v>
      </c>
      <c r="T4404" s="11">
        <v>11</v>
      </c>
      <c r="U4404" s="51">
        <v>3</v>
      </c>
      <c r="V4404" s="51">
        <v>2024</v>
      </c>
      <c r="W4404" s="52">
        <v>2023</v>
      </c>
    </row>
    <row r="4405" spans="1:23" x14ac:dyDescent="0.3">
      <c r="A4405" s="22">
        <v>4404</v>
      </c>
      <c r="B4405" s="2" t="s">
        <v>8649</v>
      </c>
      <c r="C4405" s="2" t="s">
        <v>39</v>
      </c>
      <c r="D4405" s="2" t="s">
        <v>64</v>
      </c>
      <c r="E4405" s="3">
        <v>2013</v>
      </c>
      <c r="F4405" s="4">
        <v>60464.74</v>
      </c>
      <c r="G4405" s="5">
        <v>140419</v>
      </c>
      <c r="H4405" s="2" t="s">
        <v>21</v>
      </c>
      <c r="I4405" s="2" t="s">
        <v>29</v>
      </c>
      <c r="J4405" s="6">
        <v>1.2</v>
      </c>
      <c r="K4405" s="7">
        <v>300</v>
      </c>
      <c r="L4405" s="8">
        <v>301</v>
      </c>
      <c r="M4405" s="3">
        <v>2</v>
      </c>
      <c r="N4405" s="3">
        <v>4</v>
      </c>
      <c r="O4405" s="2" t="s">
        <v>51</v>
      </c>
      <c r="P4405" s="9" t="s">
        <v>8648</v>
      </c>
      <c r="Q4405" s="9" t="s">
        <v>14281</v>
      </c>
      <c r="R4405" s="10">
        <v>41874</v>
      </c>
      <c r="S4405" s="10">
        <v>45187.830253096326</v>
      </c>
      <c r="T4405" s="11">
        <v>11</v>
      </c>
      <c r="U4405" s="51">
        <v>8</v>
      </c>
      <c r="V4405" s="51">
        <v>2014</v>
      </c>
      <c r="W4405" s="52">
        <v>2023</v>
      </c>
    </row>
    <row r="4406" spans="1:23" x14ac:dyDescent="0.3">
      <c r="A4406" s="22">
        <v>4405</v>
      </c>
      <c r="B4406" s="2" t="s">
        <v>8651</v>
      </c>
      <c r="C4406" s="2" t="s">
        <v>107</v>
      </c>
      <c r="D4406" s="2" t="s">
        <v>20</v>
      </c>
      <c r="E4406" s="3">
        <v>2008</v>
      </c>
      <c r="F4406" s="4">
        <v>51369.83</v>
      </c>
      <c r="G4406" s="5">
        <v>84373</v>
      </c>
      <c r="H4406" s="2" t="s">
        <v>28</v>
      </c>
      <c r="I4406" s="2" t="s">
        <v>22</v>
      </c>
      <c r="J4406" s="6">
        <v>3.5</v>
      </c>
      <c r="K4406" s="7">
        <v>290</v>
      </c>
      <c r="L4406" s="8">
        <v>432</v>
      </c>
      <c r="M4406" s="3">
        <v>5</v>
      </c>
      <c r="N4406" s="3">
        <v>2</v>
      </c>
      <c r="O4406" s="2" t="s">
        <v>85</v>
      </c>
      <c r="P4406" s="9" t="s">
        <v>8650</v>
      </c>
      <c r="Q4406" s="9" t="s">
        <v>14282</v>
      </c>
      <c r="R4406" s="10">
        <v>44115</v>
      </c>
      <c r="S4406" s="10">
        <v>45793.997486543019</v>
      </c>
      <c r="T4406" s="11">
        <v>16</v>
      </c>
      <c r="U4406" s="51">
        <v>10</v>
      </c>
      <c r="V4406" s="51">
        <v>2020</v>
      </c>
      <c r="W4406" s="52">
        <v>2025</v>
      </c>
    </row>
    <row r="4407" spans="1:23" x14ac:dyDescent="0.3">
      <c r="A4407" s="22">
        <v>4406</v>
      </c>
      <c r="B4407" s="2" t="s">
        <v>8653</v>
      </c>
      <c r="C4407" s="2" t="s">
        <v>63</v>
      </c>
      <c r="D4407" s="2" t="s">
        <v>40</v>
      </c>
      <c r="E4407" s="3">
        <v>1991</v>
      </c>
      <c r="F4407" s="4">
        <v>15404.34</v>
      </c>
      <c r="G4407" s="5">
        <v>183409</v>
      </c>
      <c r="H4407" s="2" t="s">
        <v>28</v>
      </c>
      <c r="I4407" s="2" t="s">
        <v>22</v>
      </c>
      <c r="J4407" s="6">
        <v>2.9</v>
      </c>
      <c r="K4407" s="7">
        <v>159</v>
      </c>
      <c r="L4407" s="8">
        <v>723</v>
      </c>
      <c r="M4407" s="3">
        <v>3</v>
      </c>
      <c r="N4407" s="3">
        <v>7</v>
      </c>
      <c r="O4407" s="2" t="s">
        <v>30</v>
      </c>
      <c r="P4407" s="9" t="s">
        <v>8652</v>
      </c>
      <c r="Q4407" s="9" t="s">
        <v>14283</v>
      </c>
      <c r="R4407" s="10">
        <v>41903</v>
      </c>
      <c r="S4407" s="10">
        <v>45446.009889023517</v>
      </c>
      <c r="T4407" s="11">
        <v>33</v>
      </c>
      <c r="U4407" s="51">
        <v>9</v>
      </c>
      <c r="V4407" s="51">
        <v>2014</v>
      </c>
      <c r="W4407" s="52">
        <v>2024</v>
      </c>
    </row>
    <row r="4408" spans="1:23" x14ac:dyDescent="0.3">
      <c r="A4408" s="22">
        <v>4407</v>
      </c>
      <c r="B4408" s="2" t="s">
        <v>8655</v>
      </c>
      <c r="C4408" s="2" t="s">
        <v>118</v>
      </c>
      <c r="D4408" s="2" t="s">
        <v>64</v>
      </c>
      <c r="E4408" s="3">
        <v>2012</v>
      </c>
      <c r="F4408" s="4">
        <v>11589.37</v>
      </c>
      <c r="G4408" s="5">
        <v>198806</v>
      </c>
      <c r="H4408" s="2" t="s">
        <v>21</v>
      </c>
      <c r="I4408" s="2" t="s">
        <v>29</v>
      </c>
      <c r="J4408" s="6">
        <v>3.2</v>
      </c>
      <c r="K4408" s="7">
        <v>306</v>
      </c>
      <c r="L4408" s="8">
        <v>549</v>
      </c>
      <c r="M4408" s="3">
        <v>4</v>
      </c>
      <c r="N4408" s="3">
        <v>2</v>
      </c>
      <c r="O4408" s="2" t="s">
        <v>36</v>
      </c>
      <c r="P4408" s="9" t="s">
        <v>8654</v>
      </c>
      <c r="Q4408" s="9" t="s">
        <v>14284</v>
      </c>
      <c r="R4408" s="10">
        <v>43157</v>
      </c>
      <c r="S4408" s="10">
        <v>45370.220731191963</v>
      </c>
      <c r="T4408" s="11">
        <v>12</v>
      </c>
      <c r="U4408" s="51">
        <v>2</v>
      </c>
      <c r="V4408" s="51">
        <v>2018</v>
      </c>
      <c r="W4408" s="52">
        <v>2024</v>
      </c>
    </row>
    <row r="4409" spans="1:23" x14ac:dyDescent="0.3">
      <c r="A4409" s="22">
        <v>4408</v>
      </c>
      <c r="B4409" s="2" t="s">
        <v>8657</v>
      </c>
      <c r="C4409" s="2" t="s">
        <v>39</v>
      </c>
      <c r="D4409" s="2" t="s">
        <v>27</v>
      </c>
      <c r="E4409" s="3">
        <v>2023</v>
      </c>
      <c r="F4409" s="4">
        <v>71978.41</v>
      </c>
      <c r="G4409" s="5">
        <v>225146</v>
      </c>
      <c r="H4409" s="2" t="s">
        <v>28</v>
      </c>
      <c r="I4409" s="2" t="s">
        <v>29</v>
      </c>
      <c r="J4409" s="6">
        <v>2.1</v>
      </c>
      <c r="K4409" s="7">
        <v>404</v>
      </c>
      <c r="L4409" s="8">
        <v>326</v>
      </c>
      <c r="M4409" s="3">
        <v>4</v>
      </c>
      <c r="N4409" s="3">
        <v>4</v>
      </c>
      <c r="O4409" s="2" t="s">
        <v>80</v>
      </c>
      <c r="P4409" s="9" t="s">
        <v>8656</v>
      </c>
      <c r="Q4409" s="9" t="s">
        <v>14285</v>
      </c>
      <c r="R4409" s="10">
        <v>45236</v>
      </c>
      <c r="S4409" s="10">
        <v>45801.444976040933</v>
      </c>
      <c r="T4409" s="11">
        <v>1</v>
      </c>
      <c r="U4409" s="51">
        <v>11</v>
      </c>
      <c r="V4409" s="51">
        <v>2023</v>
      </c>
      <c r="W4409" s="52">
        <v>2025</v>
      </c>
    </row>
    <row r="4410" spans="1:23" x14ac:dyDescent="0.3">
      <c r="A4410" s="22">
        <v>4409</v>
      </c>
      <c r="B4410" s="2" t="s">
        <v>8659</v>
      </c>
      <c r="C4410" s="2" t="s">
        <v>19</v>
      </c>
      <c r="D4410" s="2" t="s">
        <v>46</v>
      </c>
      <c r="E4410" s="3">
        <v>2003</v>
      </c>
      <c r="F4410" s="4">
        <v>53705.14</v>
      </c>
      <c r="G4410" s="5">
        <v>299273</v>
      </c>
      <c r="H4410" s="2" t="s">
        <v>41</v>
      </c>
      <c r="I4410" s="2" t="s">
        <v>22</v>
      </c>
      <c r="J4410" s="6">
        <v>3.2</v>
      </c>
      <c r="K4410" s="7">
        <v>614</v>
      </c>
      <c r="L4410" s="8">
        <v>413</v>
      </c>
      <c r="M4410" s="3">
        <v>4</v>
      </c>
      <c r="N4410" s="3">
        <v>5</v>
      </c>
      <c r="O4410" s="2" t="s">
        <v>36</v>
      </c>
      <c r="P4410" s="9" t="s">
        <v>8658</v>
      </c>
      <c r="Q4410" s="9" t="s">
        <v>14286</v>
      </c>
      <c r="R4410" s="10">
        <v>45357</v>
      </c>
      <c r="S4410" s="10">
        <v>45704.919670979907</v>
      </c>
      <c r="T4410" s="11">
        <v>21</v>
      </c>
      <c r="U4410" s="51">
        <v>3</v>
      </c>
      <c r="V4410" s="51">
        <v>2024</v>
      </c>
      <c r="W4410" s="52">
        <v>2025</v>
      </c>
    </row>
    <row r="4411" spans="1:23" x14ac:dyDescent="0.3">
      <c r="A4411" s="22">
        <v>4410</v>
      </c>
      <c r="B4411" s="2" t="s">
        <v>8661</v>
      </c>
      <c r="C4411" s="2" t="s">
        <v>19</v>
      </c>
      <c r="D4411" s="2" t="s">
        <v>79</v>
      </c>
      <c r="E4411" s="3">
        <v>1998</v>
      </c>
      <c r="F4411" s="4">
        <v>24294.65</v>
      </c>
      <c r="G4411" s="5">
        <v>133065</v>
      </c>
      <c r="H4411" s="2" t="s">
        <v>21</v>
      </c>
      <c r="I4411" s="2" t="s">
        <v>29</v>
      </c>
      <c r="J4411" s="6">
        <v>5.3</v>
      </c>
      <c r="K4411" s="7">
        <v>279</v>
      </c>
      <c r="L4411" s="8">
        <v>272</v>
      </c>
      <c r="M4411" s="3">
        <v>4</v>
      </c>
      <c r="N4411" s="3">
        <v>2</v>
      </c>
      <c r="O4411" s="2" t="s">
        <v>85</v>
      </c>
      <c r="P4411" s="9" t="s">
        <v>8660</v>
      </c>
      <c r="Q4411" s="9" t="s">
        <v>14287</v>
      </c>
      <c r="R4411" s="10">
        <v>44732</v>
      </c>
      <c r="S4411" s="10">
        <v>45738.944475940902</v>
      </c>
      <c r="T4411" s="11">
        <v>26</v>
      </c>
      <c r="U4411" s="51">
        <v>6</v>
      </c>
      <c r="V4411" s="51">
        <v>2022</v>
      </c>
      <c r="W4411" s="52">
        <v>2025</v>
      </c>
    </row>
    <row r="4412" spans="1:23" x14ac:dyDescent="0.3">
      <c r="A4412" s="22">
        <v>4411</v>
      </c>
      <c r="B4412" s="2" t="s">
        <v>4251</v>
      </c>
      <c r="C4412" s="2" t="s">
        <v>26</v>
      </c>
      <c r="D4412" s="2" t="s">
        <v>64</v>
      </c>
      <c r="E4412" s="3">
        <v>2008</v>
      </c>
      <c r="F4412" s="4">
        <v>55300.67</v>
      </c>
      <c r="G4412" s="5">
        <v>26665</v>
      </c>
      <c r="H4412" s="2" t="s">
        <v>28</v>
      </c>
      <c r="I4412" s="2" t="s">
        <v>29</v>
      </c>
      <c r="J4412" s="6">
        <v>4.8</v>
      </c>
      <c r="K4412" s="7">
        <v>399</v>
      </c>
      <c r="L4412" s="8">
        <v>341</v>
      </c>
      <c r="M4412" s="3">
        <v>3</v>
      </c>
      <c r="N4412" s="3">
        <v>5</v>
      </c>
      <c r="O4412" s="2" t="s">
        <v>42</v>
      </c>
      <c r="P4412" s="9" t="s">
        <v>8662</v>
      </c>
      <c r="Q4412" s="9" t="s">
        <v>14288</v>
      </c>
      <c r="R4412" s="10">
        <v>44328</v>
      </c>
      <c r="S4412" s="10">
        <v>45164.319550955901</v>
      </c>
      <c r="T4412" s="11">
        <v>16</v>
      </c>
      <c r="U4412" s="51">
        <v>5</v>
      </c>
      <c r="V4412" s="51">
        <v>2021</v>
      </c>
      <c r="W4412" s="52">
        <v>2023</v>
      </c>
    </row>
    <row r="4413" spans="1:23" x14ac:dyDescent="0.3">
      <c r="A4413" s="22">
        <v>4412</v>
      </c>
      <c r="B4413" s="2" t="s">
        <v>7412</v>
      </c>
      <c r="C4413" s="2" t="s">
        <v>74</v>
      </c>
      <c r="D4413" s="2" t="s">
        <v>79</v>
      </c>
      <c r="E4413" s="3">
        <v>2016</v>
      </c>
      <c r="F4413" s="4">
        <v>49631.18</v>
      </c>
      <c r="G4413" s="5">
        <v>59914</v>
      </c>
      <c r="H4413" s="2" t="s">
        <v>41</v>
      </c>
      <c r="I4413" s="2" t="s">
        <v>22</v>
      </c>
      <c r="J4413" s="6">
        <v>1.8</v>
      </c>
      <c r="K4413" s="7">
        <v>614</v>
      </c>
      <c r="L4413" s="8">
        <v>204</v>
      </c>
      <c r="M4413" s="3">
        <v>2</v>
      </c>
      <c r="N4413" s="3">
        <v>7</v>
      </c>
      <c r="O4413" s="2" t="s">
        <v>30</v>
      </c>
      <c r="P4413" s="9" t="s">
        <v>8663</v>
      </c>
      <c r="Q4413" s="9" t="s">
        <v>14289</v>
      </c>
      <c r="R4413" s="10">
        <v>44263</v>
      </c>
      <c r="S4413" s="10">
        <v>45451.997086463009</v>
      </c>
      <c r="T4413" s="11">
        <v>8</v>
      </c>
      <c r="U4413" s="51">
        <v>3</v>
      </c>
      <c r="V4413" s="51">
        <v>2021</v>
      </c>
      <c r="W4413" s="52">
        <v>2024</v>
      </c>
    </row>
    <row r="4414" spans="1:23" x14ac:dyDescent="0.3">
      <c r="A4414" s="22">
        <v>4413</v>
      </c>
      <c r="B4414" s="2" t="s">
        <v>8665</v>
      </c>
      <c r="C4414" s="2" t="s">
        <v>39</v>
      </c>
      <c r="D4414" s="2" t="s">
        <v>64</v>
      </c>
      <c r="E4414" s="3">
        <v>2001</v>
      </c>
      <c r="F4414" s="4">
        <v>40259.879999999997</v>
      </c>
      <c r="G4414" s="5">
        <v>236544</v>
      </c>
      <c r="H4414" s="2" t="s">
        <v>28</v>
      </c>
      <c r="I4414" s="2" t="s">
        <v>29</v>
      </c>
      <c r="J4414" s="6">
        <v>3.1</v>
      </c>
      <c r="K4414" s="7">
        <v>493</v>
      </c>
      <c r="L4414" s="8">
        <v>456</v>
      </c>
      <c r="M4414" s="3">
        <v>4</v>
      </c>
      <c r="N4414" s="3">
        <v>4</v>
      </c>
      <c r="O4414" s="2" t="s">
        <v>30</v>
      </c>
      <c r="P4414" s="9" t="s">
        <v>8664</v>
      </c>
      <c r="Q4414" s="9" t="s">
        <v>14290</v>
      </c>
      <c r="R4414" s="10">
        <v>43331</v>
      </c>
      <c r="S4414" s="10">
        <v>45589.702627571227</v>
      </c>
      <c r="T4414" s="11">
        <v>23</v>
      </c>
      <c r="U4414" s="51">
        <v>8</v>
      </c>
      <c r="V4414" s="51">
        <v>2018</v>
      </c>
      <c r="W4414" s="52">
        <v>2024</v>
      </c>
    </row>
    <row r="4415" spans="1:23" x14ac:dyDescent="0.3">
      <c r="A4415" s="22">
        <v>4414</v>
      </c>
      <c r="B4415" s="2" t="s">
        <v>8667</v>
      </c>
      <c r="C4415" s="2" t="s">
        <v>74</v>
      </c>
      <c r="D4415" s="2" t="s">
        <v>50</v>
      </c>
      <c r="E4415" s="3">
        <v>2007</v>
      </c>
      <c r="F4415" s="4">
        <v>73513.95</v>
      </c>
      <c r="G4415" s="5">
        <v>1276</v>
      </c>
      <c r="H4415" s="2" t="s">
        <v>41</v>
      </c>
      <c r="I4415" s="2" t="s">
        <v>29</v>
      </c>
      <c r="J4415" s="6">
        <v>5.7</v>
      </c>
      <c r="K4415" s="7">
        <v>287</v>
      </c>
      <c r="L4415" s="8">
        <v>489</v>
      </c>
      <c r="M4415" s="3">
        <v>3</v>
      </c>
      <c r="N4415" s="3">
        <v>5</v>
      </c>
      <c r="O4415" s="2" t="s">
        <v>23</v>
      </c>
      <c r="P4415" s="9" t="s">
        <v>8666</v>
      </c>
      <c r="Q4415" s="9" t="s">
        <v>14291</v>
      </c>
      <c r="R4415" s="10">
        <v>42671</v>
      </c>
      <c r="S4415" s="10">
        <v>45398.112309507618</v>
      </c>
      <c r="T4415" s="11">
        <v>17</v>
      </c>
      <c r="U4415" s="51">
        <v>10</v>
      </c>
      <c r="V4415" s="51">
        <v>2016</v>
      </c>
      <c r="W4415" s="52">
        <v>2024</v>
      </c>
    </row>
    <row r="4416" spans="1:23" x14ac:dyDescent="0.3">
      <c r="A4416" s="22">
        <v>4415</v>
      </c>
      <c r="B4416" s="2" t="s">
        <v>8669</v>
      </c>
      <c r="C4416" s="2" t="s">
        <v>118</v>
      </c>
      <c r="D4416" s="2" t="s">
        <v>64</v>
      </c>
      <c r="E4416" s="3">
        <v>2004</v>
      </c>
      <c r="F4416" s="4">
        <v>15353.69</v>
      </c>
      <c r="G4416" s="5">
        <v>110436</v>
      </c>
      <c r="H4416" s="2" t="s">
        <v>35</v>
      </c>
      <c r="I4416" s="2" t="s">
        <v>29</v>
      </c>
      <c r="J4416" s="6">
        <v>5.9</v>
      </c>
      <c r="K4416" s="7">
        <v>297</v>
      </c>
      <c r="L4416" s="8">
        <v>213</v>
      </c>
      <c r="M4416" s="3">
        <v>3</v>
      </c>
      <c r="N4416" s="3">
        <v>4</v>
      </c>
      <c r="O4416" s="2" t="s">
        <v>80</v>
      </c>
      <c r="P4416" s="9" t="s">
        <v>8668</v>
      </c>
      <c r="Q4416" s="9" t="s">
        <v>14292</v>
      </c>
      <c r="R4416" s="10">
        <v>42171</v>
      </c>
      <c r="S4416" s="10">
        <v>45803.489384922686</v>
      </c>
      <c r="T4416" s="11">
        <v>20</v>
      </c>
      <c r="U4416" s="51">
        <v>6</v>
      </c>
      <c r="V4416" s="51">
        <v>2015</v>
      </c>
      <c r="W4416" s="52">
        <v>2025</v>
      </c>
    </row>
    <row r="4417" spans="1:23" x14ac:dyDescent="0.3">
      <c r="A4417" s="22">
        <v>4416</v>
      </c>
      <c r="B4417" s="2" t="s">
        <v>8671</v>
      </c>
      <c r="C4417" s="2" t="s">
        <v>19</v>
      </c>
      <c r="D4417" s="2" t="s">
        <v>27</v>
      </c>
      <c r="E4417" s="3">
        <v>1998</v>
      </c>
      <c r="F4417" s="4">
        <v>55786.97</v>
      </c>
      <c r="G4417" s="5">
        <v>289044</v>
      </c>
      <c r="H4417" s="2" t="s">
        <v>41</v>
      </c>
      <c r="I4417" s="2" t="s">
        <v>22</v>
      </c>
      <c r="J4417" s="6">
        <v>2.2000000000000002</v>
      </c>
      <c r="K4417" s="7">
        <v>150</v>
      </c>
      <c r="L4417" s="8">
        <v>251</v>
      </c>
      <c r="M4417" s="3">
        <v>3</v>
      </c>
      <c r="N4417" s="3">
        <v>7</v>
      </c>
      <c r="O4417" s="2" t="s">
        <v>80</v>
      </c>
      <c r="P4417" s="9" t="s">
        <v>8670</v>
      </c>
      <c r="Q4417" s="9" t="s">
        <v>14293</v>
      </c>
      <c r="R4417" s="10">
        <v>42154</v>
      </c>
      <c r="S4417" s="10">
        <v>45248.140315108743</v>
      </c>
      <c r="T4417" s="11">
        <v>26</v>
      </c>
      <c r="U4417" s="51">
        <v>5</v>
      </c>
      <c r="V4417" s="51">
        <v>2015</v>
      </c>
      <c r="W4417" s="52">
        <v>2023</v>
      </c>
    </row>
    <row r="4418" spans="1:23" x14ac:dyDescent="0.3">
      <c r="A4418" s="22">
        <v>4417</v>
      </c>
      <c r="B4418" s="2" t="s">
        <v>8673</v>
      </c>
      <c r="C4418" s="2" t="s">
        <v>118</v>
      </c>
      <c r="D4418" s="2" t="s">
        <v>40</v>
      </c>
      <c r="E4418" s="3">
        <v>1997</v>
      </c>
      <c r="F4418" s="4">
        <v>60811.48</v>
      </c>
      <c r="G4418" s="5">
        <v>121086</v>
      </c>
      <c r="H4418" s="2" t="s">
        <v>41</v>
      </c>
      <c r="I4418" s="2" t="s">
        <v>29</v>
      </c>
      <c r="J4418" s="6">
        <v>2.2999999999999998</v>
      </c>
      <c r="K4418" s="7">
        <v>315</v>
      </c>
      <c r="L4418" s="8">
        <v>203</v>
      </c>
      <c r="M4418" s="3">
        <v>3</v>
      </c>
      <c r="N4418" s="3">
        <v>2</v>
      </c>
      <c r="O4418" s="2" t="s">
        <v>23</v>
      </c>
      <c r="P4418" s="9" t="s">
        <v>8672</v>
      </c>
      <c r="Q4418" s="9" t="s">
        <v>14294</v>
      </c>
      <c r="R4418" s="10">
        <v>44679</v>
      </c>
      <c r="S4418" s="10">
        <v>45551.004888023323</v>
      </c>
      <c r="T4418" s="11">
        <v>27</v>
      </c>
      <c r="U4418" s="51">
        <v>4</v>
      </c>
      <c r="V4418" s="51">
        <v>2022</v>
      </c>
      <c r="W4418" s="52">
        <v>2024</v>
      </c>
    </row>
    <row r="4419" spans="1:23" x14ac:dyDescent="0.3">
      <c r="A4419" s="22">
        <v>4418</v>
      </c>
      <c r="B4419" s="2" t="s">
        <v>8675</v>
      </c>
      <c r="C4419" s="2" t="s">
        <v>33</v>
      </c>
      <c r="D4419" s="2" t="s">
        <v>46</v>
      </c>
      <c r="E4419" s="3">
        <v>2013</v>
      </c>
      <c r="F4419" s="4">
        <v>60743.81</v>
      </c>
      <c r="G4419" s="5">
        <v>122677</v>
      </c>
      <c r="H4419" s="2" t="s">
        <v>28</v>
      </c>
      <c r="I4419" s="2" t="s">
        <v>22</v>
      </c>
      <c r="J4419" s="6">
        <v>4.5</v>
      </c>
      <c r="K4419" s="7">
        <v>146</v>
      </c>
      <c r="L4419" s="8">
        <v>729</v>
      </c>
      <c r="M4419" s="3">
        <v>3</v>
      </c>
      <c r="N4419" s="3">
        <v>4</v>
      </c>
      <c r="O4419" s="2" t="s">
        <v>80</v>
      </c>
      <c r="P4419" s="9" t="s">
        <v>8674</v>
      </c>
      <c r="Q4419" s="9" t="s">
        <v>14295</v>
      </c>
      <c r="R4419" s="10">
        <v>42303</v>
      </c>
      <c r="S4419" s="10">
        <v>45133.069300905903</v>
      </c>
      <c r="T4419" s="11">
        <v>11</v>
      </c>
      <c r="U4419" s="51">
        <v>10</v>
      </c>
      <c r="V4419" s="51">
        <v>2015</v>
      </c>
      <c r="W4419" s="52">
        <v>2023</v>
      </c>
    </row>
    <row r="4420" spans="1:23" x14ac:dyDescent="0.3">
      <c r="A4420" s="22">
        <v>4419</v>
      </c>
      <c r="B4420" s="2" t="s">
        <v>8677</v>
      </c>
      <c r="C4420" s="2" t="s">
        <v>33</v>
      </c>
      <c r="D4420" s="2" t="s">
        <v>20</v>
      </c>
      <c r="E4420" s="3">
        <v>2020</v>
      </c>
      <c r="F4420" s="4">
        <v>59360.959999999999</v>
      </c>
      <c r="G4420" s="5">
        <v>256745</v>
      </c>
      <c r="H4420" s="2" t="s">
        <v>41</v>
      </c>
      <c r="I4420" s="2" t="s">
        <v>22</v>
      </c>
      <c r="J4420" s="6">
        <v>5.2</v>
      </c>
      <c r="K4420" s="7">
        <v>321</v>
      </c>
      <c r="L4420" s="8">
        <v>194</v>
      </c>
      <c r="M4420" s="3">
        <v>3</v>
      </c>
      <c r="N4420" s="3">
        <v>5</v>
      </c>
      <c r="O4420" s="2" t="s">
        <v>42</v>
      </c>
      <c r="P4420" s="9" t="s">
        <v>8676</v>
      </c>
      <c r="Q4420" s="9" t="s">
        <v>14296</v>
      </c>
      <c r="R4420" s="10">
        <v>42409</v>
      </c>
      <c r="S4420" s="10">
        <v>45415.635814208552</v>
      </c>
      <c r="T4420" s="11">
        <v>4</v>
      </c>
      <c r="U4420" s="51">
        <v>2</v>
      </c>
      <c r="V4420" s="51">
        <v>2016</v>
      </c>
      <c r="W4420" s="52">
        <v>2024</v>
      </c>
    </row>
    <row r="4421" spans="1:23" x14ac:dyDescent="0.3">
      <c r="A4421" s="22">
        <v>4420</v>
      </c>
      <c r="B4421" s="2" t="s">
        <v>8679</v>
      </c>
      <c r="C4421" s="2" t="s">
        <v>107</v>
      </c>
      <c r="D4421" s="2" t="s">
        <v>40</v>
      </c>
      <c r="E4421" s="3">
        <v>2019</v>
      </c>
      <c r="F4421" s="4">
        <v>58157.16</v>
      </c>
      <c r="G4421" s="5">
        <v>125960</v>
      </c>
      <c r="H4421" s="2" t="s">
        <v>41</v>
      </c>
      <c r="I4421" s="2" t="s">
        <v>29</v>
      </c>
      <c r="J4421" s="6">
        <v>3.4</v>
      </c>
      <c r="K4421" s="7">
        <v>609</v>
      </c>
      <c r="L4421" s="8">
        <v>193</v>
      </c>
      <c r="M4421" s="3">
        <v>4</v>
      </c>
      <c r="N4421" s="3">
        <v>4</v>
      </c>
      <c r="O4421" s="2" t="s">
        <v>85</v>
      </c>
      <c r="P4421" s="9" t="s">
        <v>8678</v>
      </c>
      <c r="Q4421" s="9" t="s">
        <v>14297</v>
      </c>
      <c r="R4421" s="10">
        <v>42339</v>
      </c>
      <c r="S4421" s="10">
        <v>45400.1567183894</v>
      </c>
      <c r="T4421" s="11">
        <v>5</v>
      </c>
      <c r="U4421" s="51">
        <v>12</v>
      </c>
      <c r="V4421" s="51">
        <v>2015</v>
      </c>
      <c r="W4421" s="52">
        <v>2024</v>
      </c>
    </row>
    <row r="4422" spans="1:23" x14ac:dyDescent="0.3">
      <c r="A4422" s="22">
        <v>4421</v>
      </c>
      <c r="B4422" s="2" t="s">
        <v>8681</v>
      </c>
      <c r="C4422" s="2" t="s">
        <v>19</v>
      </c>
      <c r="D4422" s="2" t="s">
        <v>50</v>
      </c>
      <c r="E4422" s="3">
        <v>2008</v>
      </c>
      <c r="F4422" s="4">
        <v>59843</v>
      </c>
      <c r="G4422" s="5">
        <v>208913</v>
      </c>
      <c r="H4422" s="2" t="s">
        <v>28</v>
      </c>
      <c r="I4422" s="2" t="s">
        <v>22</v>
      </c>
      <c r="J4422" s="6">
        <v>2.9</v>
      </c>
      <c r="K4422" s="7">
        <v>231</v>
      </c>
      <c r="L4422" s="8">
        <v>587</v>
      </c>
      <c r="M4422" s="3">
        <v>2</v>
      </c>
      <c r="N4422" s="3">
        <v>7</v>
      </c>
      <c r="O4422" s="2" t="s">
        <v>85</v>
      </c>
      <c r="P4422" s="9" t="s">
        <v>8680</v>
      </c>
      <c r="Q4422" s="9" t="s">
        <v>14298</v>
      </c>
      <c r="R4422" s="10">
        <v>42531</v>
      </c>
      <c r="S4422" s="10">
        <v>45168.992485542833</v>
      </c>
      <c r="T4422" s="11">
        <v>16</v>
      </c>
      <c r="U4422" s="51">
        <v>6</v>
      </c>
      <c r="V4422" s="51">
        <v>2016</v>
      </c>
      <c r="W4422" s="52">
        <v>2023</v>
      </c>
    </row>
    <row r="4423" spans="1:23" x14ac:dyDescent="0.3">
      <c r="A4423" s="22">
        <v>4422</v>
      </c>
      <c r="B4423" s="2" t="s">
        <v>8683</v>
      </c>
      <c r="C4423" s="2" t="s">
        <v>45</v>
      </c>
      <c r="D4423" s="2" t="s">
        <v>20</v>
      </c>
      <c r="E4423" s="3">
        <v>2021</v>
      </c>
      <c r="F4423" s="4">
        <v>30395.3</v>
      </c>
      <c r="G4423" s="5">
        <v>165409</v>
      </c>
      <c r="H4423" s="2" t="s">
        <v>28</v>
      </c>
      <c r="I4423" s="2" t="s">
        <v>22</v>
      </c>
      <c r="J4423" s="6">
        <v>2.5</v>
      </c>
      <c r="K4423" s="7">
        <v>99</v>
      </c>
      <c r="L4423" s="8">
        <v>274</v>
      </c>
      <c r="M4423" s="3">
        <v>5</v>
      </c>
      <c r="N4423" s="3">
        <v>7</v>
      </c>
      <c r="O4423" s="2" t="s">
        <v>36</v>
      </c>
      <c r="P4423" s="9" t="s">
        <v>8682</v>
      </c>
      <c r="Q4423" s="9" t="s">
        <v>14299</v>
      </c>
      <c r="R4423" s="10">
        <v>44692</v>
      </c>
      <c r="S4423" s="10">
        <v>45790.05469798531</v>
      </c>
      <c r="T4423" s="11">
        <v>3</v>
      </c>
      <c r="U4423" s="51">
        <v>5</v>
      </c>
      <c r="V4423" s="51">
        <v>2022</v>
      </c>
      <c r="W4423" s="52">
        <v>2025</v>
      </c>
    </row>
    <row r="4424" spans="1:23" x14ac:dyDescent="0.3">
      <c r="A4424" s="22">
        <v>4423</v>
      </c>
      <c r="B4424" s="2" t="s">
        <v>8685</v>
      </c>
      <c r="C4424" s="2" t="s">
        <v>45</v>
      </c>
      <c r="D4424" s="2" t="s">
        <v>27</v>
      </c>
      <c r="E4424" s="3">
        <v>2000</v>
      </c>
      <c r="F4424" s="4">
        <v>64455.62</v>
      </c>
      <c r="G4424" s="5">
        <v>255482</v>
      </c>
      <c r="H4424" s="2" t="s">
        <v>28</v>
      </c>
      <c r="I4424" s="2" t="s">
        <v>29</v>
      </c>
      <c r="J4424" s="6">
        <v>3.5</v>
      </c>
      <c r="K4424" s="7">
        <v>121</v>
      </c>
      <c r="L4424" s="8">
        <v>746</v>
      </c>
      <c r="M4424" s="3">
        <v>5</v>
      </c>
      <c r="N4424" s="3">
        <v>2</v>
      </c>
      <c r="O4424" s="2" t="s">
        <v>42</v>
      </c>
      <c r="P4424" s="9" t="s">
        <v>8684</v>
      </c>
      <c r="Q4424" s="9" t="s">
        <v>14300</v>
      </c>
      <c r="R4424" s="10">
        <v>43964</v>
      </c>
      <c r="S4424" s="10">
        <v>45362.627212488223</v>
      </c>
      <c r="T4424" s="11">
        <v>24</v>
      </c>
      <c r="U4424" s="51">
        <v>5</v>
      </c>
      <c r="V4424" s="51">
        <v>2020</v>
      </c>
      <c r="W4424" s="52">
        <v>2024</v>
      </c>
    </row>
    <row r="4425" spans="1:23" x14ac:dyDescent="0.3">
      <c r="A4425" s="22">
        <v>4424</v>
      </c>
      <c r="B4425" s="2" t="s">
        <v>8687</v>
      </c>
      <c r="C4425" s="2" t="s">
        <v>39</v>
      </c>
      <c r="D4425" s="2" t="s">
        <v>64</v>
      </c>
      <c r="E4425" s="3">
        <v>1991</v>
      </c>
      <c r="F4425" s="4">
        <v>65309.56</v>
      </c>
      <c r="G4425" s="5">
        <v>66332</v>
      </c>
      <c r="H4425" s="2" t="s">
        <v>21</v>
      </c>
      <c r="I4425" s="2" t="s">
        <v>29</v>
      </c>
      <c r="J4425" s="6">
        <v>1.3</v>
      </c>
      <c r="K4425" s="7">
        <v>295</v>
      </c>
      <c r="L4425" s="8">
        <v>378</v>
      </c>
      <c r="M4425" s="3">
        <v>3</v>
      </c>
      <c r="N4425" s="3">
        <v>2</v>
      </c>
      <c r="O4425" s="2" t="s">
        <v>36</v>
      </c>
      <c r="P4425" s="9" t="s">
        <v>8686</v>
      </c>
      <c r="Q4425" s="9" t="s">
        <v>14301</v>
      </c>
      <c r="R4425" s="10">
        <v>43770</v>
      </c>
      <c r="S4425" s="10">
        <v>45563.417370519826</v>
      </c>
      <c r="T4425" s="11">
        <v>33</v>
      </c>
      <c r="U4425" s="51">
        <v>11</v>
      </c>
      <c r="V4425" s="51">
        <v>2019</v>
      </c>
      <c r="W4425" s="52">
        <v>2024</v>
      </c>
    </row>
    <row r="4426" spans="1:23" x14ac:dyDescent="0.3">
      <c r="A4426" s="22">
        <v>4425</v>
      </c>
      <c r="B4426" s="2" t="s">
        <v>8689</v>
      </c>
      <c r="C4426" s="2" t="s">
        <v>33</v>
      </c>
      <c r="D4426" s="2" t="s">
        <v>27</v>
      </c>
      <c r="E4426" s="3">
        <v>1998</v>
      </c>
      <c r="F4426" s="4">
        <v>71889.94</v>
      </c>
      <c r="G4426" s="5">
        <v>283762</v>
      </c>
      <c r="H4426" s="2" t="s">
        <v>35</v>
      </c>
      <c r="I4426" s="2" t="s">
        <v>22</v>
      </c>
      <c r="J4426" s="6">
        <v>1.3</v>
      </c>
      <c r="K4426" s="7">
        <v>541</v>
      </c>
      <c r="L4426" s="8">
        <v>718</v>
      </c>
      <c r="M4426" s="3">
        <v>4</v>
      </c>
      <c r="N4426" s="3">
        <v>7</v>
      </c>
      <c r="O4426" s="2" t="s">
        <v>30</v>
      </c>
      <c r="P4426" s="9" t="s">
        <v>8688</v>
      </c>
      <c r="Q4426" s="9" t="s">
        <v>14302</v>
      </c>
      <c r="R4426" s="10">
        <v>42252</v>
      </c>
      <c r="S4426" s="10">
        <v>45266.686024250557</v>
      </c>
      <c r="T4426" s="11">
        <v>26</v>
      </c>
      <c r="U4426" s="51">
        <v>9</v>
      </c>
      <c r="V4426" s="51">
        <v>2015</v>
      </c>
      <c r="W4426" s="52">
        <v>2023</v>
      </c>
    </row>
    <row r="4427" spans="1:23" x14ac:dyDescent="0.3">
      <c r="A4427" s="22">
        <v>4426</v>
      </c>
      <c r="B4427" s="2" t="s">
        <v>8691</v>
      </c>
      <c r="C4427" s="2" t="s">
        <v>19</v>
      </c>
      <c r="D4427" s="2" t="s">
        <v>20</v>
      </c>
      <c r="E4427" s="3">
        <v>1993</v>
      </c>
      <c r="F4427" s="4">
        <v>35881.33</v>
      </c>
      <c r="G4427" s="5">
        <v>71413</v>
      </c>
      <c r="H4427" s="2" t="s">
        <v>35</v>
      </c>
      <c r="I4427" s="2" t="s">
        <v>22</v>
      </c>
      <c r="J4427" s="6">
        <v>5.5</v>
      </c>
      <c r="K4427" s="7">
        <v>313</v>
      </c>
      <c r="L4427" s="8">
        <v>466</v>
      </c>
      <c r="M4427" s="3">
        <v>4</v>
      </c>
      <c r="N4427" s="3">
        <v>5</v>
      </c>
      <c r="O4427" s="2" t="s">
        <v>30</v>
      </c>
      <c r="P4427" s="9" t="s">
        <v>8690</v>
      </c>
      <c r="Q4427" s="9" t="s">
        <v>10249</v>
      </c>
      <c r="R4427" s="10">
        <v>44590</v>
      </c>
      <c r="S4427" s="10">
        <v>45778.518390723868</v>
      </c>
      <c r="T4427" s="11">
        <v>31</v>
      </c>
      <c r="U4427" s="51">
        <v>1</v>
      </c>
      <c r="V4427" s="51">
        <v>2022</v>
      </c>
      <c r="W4427" s="52">
        <v>2025</v>
      </c>
    </row>
    <row r="4428" spans="1:23" x14ac:dyDescent="0.3">
      <c r="A4428" s="22">
        <v>4427</v>
      </c>
      <c r="B4428" s="2" t="s">
        <v>8693</v>
      </c>
      <c r="C4428" s="2" t="s">
        <v>39</v>
      </c>
      <c r="D4428" s="2" t="s">
        <v>20</v>
      </c>
      <c r="E4428" s="3">
        <v>2005</v>
      </c>
      <c r="F4428" s="4">
        <v>14255.41</v>
      </c>
      <c r="G4428" s="5">
        <v>45873</v>
      </c>
      <c r="H4428" s="2" t="s">
        <v>28</v>
      </c>
      <c r="I4428" s="2" t="s">
        <v>29</v>
      </c>
      <c r="J4428" s="6">
        <v>4.0999999999999996</v>
      </c>
      <c r="K4428" s="7">
        <v>371</v>
      </c>
      <c r="L4428" s="8">
        <v>498</v>
      </c>
      <c r="M4428" s="3">
        <v>2</v>
      </c>
      <c r="N4428" s="3">
        <v>2</v>
      </c>
      <c r="O4428" s="2" t="s">
        <v>30</v>
      </c>
      <c r="P4428" s="9" t="s">
        <v>8692</v>
      </c>
      <c r="Q4428" s="9" t="s">
        <v>14303</v>
      </c>
      <c r="R4428" s="10">
        <v>42591</v>
      </c>
      <c r="S4428" s="10">
        <v>45497.996286302972</v>
      </c>
      <c r="T4428" s="11">
        <v>19</v>
      </c>
      <c r="U4428" s="51">
        <v>8</v>
      </c>
      <c r="V4428" s="51">
        <v>2016</v>
      </c>
      <c r="W4428" s="52">
        <v>2024</v>
      </c>
    </row>
    <row r="4429" spans="1:23" x14ac:dyDescent="0.3">
      <c r="A4429" s="22">
        <v>4428</v>
      </c>
      <c r="B4429" s="2" t="s">
        <v>14304</v>
      </c>
      <c r="C4429" s="2" t="s">
        <v>49</v>
      </c>
      <c r="D4429" s="2" t="s">
        <v>40</v>
      </c>
      <c r="E4429" s="3">
        <v>1995</v>
      </c>
      <c r="F4429" s="4">
        <v>21397.52</v>
      </c>
      <c r="G4429" s="5">
        <v>213716</v>
      </c>
      <c r="H4429" s="2" t="s">
        <v>35</v>
      </c>
      <c r="I4429" s="2" t="s">
        <v>22</v>
      </c>
      <c r="J4429" s="6">
        <v>3.8</v>
      </c>
      <c r="K4429" s="7">
        <v>305</v>
      </c>
      <c r="L4429" s="8">
        <v>575</v>
      </c>
      <c r="M4429" s="3">
        <v>5</v>
      </c>
      <c r="N4429" s="3">
        <v>5</v>
      </c>
      <c r="O4429" s="2" t="s">
        <v>85</v>
      </c>
      <c r="P4429" s="9" t="s">
        <v>8694</v>
      </c>
      <c r="Q4429" s="9" t="s">
        <v>14305</v>
      </c>
      <c r="R4429" s="10">
        <v>45020</v>
      </c>
      <c r="S4429" s="10">
        <v>45683.015290103744</v>
      </c>
      <c r="T4429" s="11">
        <v>29</v>
      </c>
      <c r="U4429" s="51">
        <v>4</v>
      </c>
      <c r="V4429" s="51">
        <v>2023</v>
      </c>
      <c r="W4429" s="52">
        <v>2025</v>
      </c>
    </row>
    <row r="4430" spans="1:23" x14ac:dyDescent="0.3">
      <c r="A4430" s="22">
        <v>4429</v>
      </c>
      <c r="B4430" s="2" t="s">
        <v>8696</v>
      </c>
      <c r="C4430" s="2" t="s">
        <v>118</v>
      </c>
      <c r="D4430" s="2" t="s">
        <v>40</v>
      </c>
      <c r="E4430" s="3">
        <v>2019</v>
      </c>
      <c r="F4430" s="4">
        <v>60372.09</v>
      </c>
      <c r="G4430" s="5">
        <v>5873</v>
      </c>
      <c r="H4430" s="2" t="s">
        <v>35</v>
      </c>
      <c r="I4430" s="2" t="s">
        <v>29</v>
      </c>
      <c r="J4430" s="6">
        <v>3.2</v>
      </c>
      <c r="K4430" s="7">
        <v>405</v>
      </c>
      <c r="L4430" s="8">
        <v>557</v>
      </c>
      <c r="M4430" s="3">
        <v>3</v>
      </c>
      <c r="N4430" s="3">
        <v>7</v>
      </c>
      <c r="O4430" s="2" t="s">
        <v>30</v>
      </c>
      <c r="P4430" s="9" t="s">
        <v>8695</v>
      </c>
      <c r="Q4430" s="9" t="s">
        <v>14306</v>
      </c>
      <c r="R4430" s="10">
        <v>44086</v>
      </c>
      <c r="S4430" s="10">
        <v>45735.731833412399</v>
      </c>
      <c r="T4430" s="11">
        <v>5</v>
      </c>
      <c r="U4430" s="51">
        <v>9</v>
      </c>
      <c r="V4430" s="51">
        <v>2020</v>
      </c>
      <c r="W4430" s="52">
        <v>2025</v>
      </c>
    </row>
    <row r="4431" spans="1:23" x14ac:dyDescent="0.3">
      <c r="A4431" s="22">
        <v>4430</v>
      </c>
      <c r="B4431" s="2" t="s">
        <v>8698</v>
      </c>
      <c r="C4431" s="2" t="s">
        <v>74</v>
      </c>
      <c r="D4431" s="2" t="s">
        <v>20</v>
      </c>
      <c r="E4431" s="3">
        <v>2012</v>
      </c>
      <c r="F4431" s="4">
        <v>31370.76</v>
      </c>
      <c r="G4431" s="5">
        <v>207436</v>
      </c>
      <c r="H4431" s="2" t="s">
        <v>35</v>
      </c>
      <c r="I4431" s="2" t="s">
        <v>29</v>
      </c>
      <c r="J4431" s="6">
        <v>4.5</v>
      </c>
      <c r="K4431" s="7">
        <v>395</v>
      </c>
      <c r="L4431" s="8">
        <v>323</v>
      </c>
      <c r="M4431" s="3">
        <v>2</v>
      </c>
      <c r="N4431" s="3">
        <v>4</v>
      </c>
      <c r="O4431" s="2" t="s">
        <v>30</v>
      </c>
      <c r="P4431" s="9" t="s">
        <v>8697</v>
      </c>
      <c r="Q4431" s="9" t="s">
        <v>14307</v>
      </c>
      <c r="R4431" s="10">
        <v>41871</v>
      </c>
      <c r="S4431" s="10">
        <v>45537.570201085939</v>
      </c>
      <c r="T4431" s="11">
        <v>12</v>
      </c>
      <c r="U4431" s="51">
        <v>8</v>
      </c>
      <c r="V4431" s="51">
        <v>2014</v>
      </c>
      <c r="W4431" s="52">
        <v>2024</v>
      </c>
    </row>
    <row r="4432" spans="1:23" x14ac:dyDescent="0.3">
      <c r="A4432" s="22">
        <v>4431</v>
      </c>
      <c r="B4432" s="2" t="s">
        <v>8700</v>
      </c>
      <c r="C4432" s="2" t="s">
        <v>118</v>
      </c>
      <c r="D4432" s="2" t="s">
        <v>56</v>
      </c>
      <c r="E4432" s="3">
        <v>2019</v>
      </c>
      <c r="F4432" s="4">
        <v>24529.47</v>
      </c>
      <c r="G4432" s="5">
        <v>89960</v>
      </c>
      <c r="H4432" s="2" t="s">
        <v>21</v>
      </c>
      <c r="I4432" s="2" t="s">
        <v>29</v>
      </c>
      <c r="J4432" s="6">
        <v>1.4</v>
      </c>
      <c r="K4432" s="7">
        <v>613</v>
      </c>
      <c r="L4432" s="8">
        <v>126</v>
      </c>
      <c r="M4432" s="3">
        <v>4</v>
      </c>
      <c r="N4432" s="3">
        <v>4</v>
      </c>
      <c r="O4432" s="2" t="s">
        <v>23</v>
      </c>
      <c r="P4432" s="9" t="s">
        <v>8699</v>
      </c>
      <c r="Q4432" s="9" t="s">
        <v>14308</v>
      </c>
      <c r="R4432" s="10">
        <v>43261</v>
      </c>
      <c r="S4432" s="10">
        <v>45210.464780001712</v>
      </c>
      <c r="T4432" s="11">
        <v>5</v>
      </c>
      <c r="U4432" s="51">
        <v>6</v>
      </c>
      <c r="V4432" s="51">
        <v>2018</v>
      </c>
      <c r="W4432" s="52">
        <v>2023</v>
      </c>
    </row>
    <row r="4433" spans="1:23" x14ac:dyDescent="0.3">
      <c r="A4433" s="22">
        <v>4432</v>
      </c>
      <c r="B4433" s="2" t="s">
        <v>8702</v>
      </c>
      <c r="C4433" s="2" t="s">
        <v>19</v>
      </c>
      <c r="D4433" s="2" t="s">
        <v>79</v>
      </c>
      <c r="E4433" s="3">
        <v>2018</v>
      </c>
      <c r="F4433" s="4">
        <v>36106.910000000003</v>
      </c>
      <c r="G4433" s="5">
        <v>193168</v>
      </c>
      <c r="H4433" s="2" t="s">
        <v>35</v>
      </c>
      <c r="I4433" s="2" t="s">
        <v>22</v>
      </c>
      <c r="J4433" s="6">
        <v>1.9</v>
      </c>
      <c r="K4433" s="7">
        <v>272</v>
      </c>
      <c r="L4433" s="8">
        <v>297</v>
      </c>
      <c r="M4433" s="3">
        <v>5</v>
      </c>
      <c r="N4433" s="3">
        <v>4</v>
      </c>
      <c r="O4433" s="2" t="s">
        <v>23</v>
      </c>
      <c r="P4433" s="9" t="s">
        <v>8701</v>
      </c>
      <c r="Q4433" s="9" t="s">
        <v>14309</v>
      </c>
      <c r="R4433" s="10">
        <v>43418</v>
      </c>
      <c r="S4433" s="10">
        <v>45532.605208087341</v>
      </c>
      <c r="T4433" s="11">
        <v>6</v>
      </c>
      <c r="U4433" s="51">
        <v>11</v>
      </c>
      <c r="V4433" s="51">
        <v>2018</v>
      </c>
      <c r="W4433" s="52">
        <v>2024</v>
      </c>
    </row>
    <row r="4434" spans="1:23" x14ac:dyDescent="0.3">
      <c r="A4434" s="22">
        <v>4433</v>
      </c>
      <c r="B4434" s="2" t="s">
        <v>8704</v>
      </c>
      <c r="C4434" s="2" t="s">
        <v>118</v>
      </c>
      <c r="D4434" s="2" t="s">
        <v>64</v>
      </c>
      <c r="E4434" s="3">
        <v>1990</v>
      </c>
      <c r="F4434" s="4">
        <v>43062.27</v>
      </c>
      <c r="G4434" s="5">
        <v>58978</v>
      </c>
      <c r="H4434" s="2" t="s">
        <v>41</v>
      </c>
      <c r="I4434" s="2" t="s">
        <v>22</v>
      </c>
      <c r="J4434" s="6">
        <v>1.1000000000000001</v>
      </c>
      <c r="K4434" s="7">
        <v>525</v>
      </c>
      <c r="L4434" s="8">
        <v>760</v>
      </c>
      <c r="M4434" s="3">
        <v>3</v>
      </c>
      <c r="N4434" s="3">
        <v>2</v>
      </c>
      <c r="O4434" s="2" t="s">
        <v>42</v>
      </c>
      <c r="P4434" s="9" t="s">
        <v>8703</v>
      </c>
      <c r="Q4434" s="9" t="s">
        <v>14310</v>
      </c>
      <c r="R4434" s="10">
        <v>44001</v>
      </c>
      <c r="S4434" s="10">
        <v>45788.594405926888</v>
      </c>
      <c r="T4434" s="11">
        <v>34</v>
      </c>
      <c r="U4434" s="51">
        <v>6</v>
      </c>
      <c r="V4434" s="51">
        <v>2020</v>
      </c>
      <c r="W4434" s="52">
        <v>2025</v>
      </c>
    </row>
    <row r="4435" spans="1:23" x14ac:dyDescent="0.3">
      <c r="A4435" s="22">
        <v>4434</v>
      </c>
      <c r="B4435" s="2" t="s">
        <v>8706</v>
      </c>
      <c r="C4435" s="2" t="s">
        <v>74</v>
      </c>
      <c r="D4435" s="2" t="s">
        <v>46</v>
      </c>
      <c r="E4435" s="3">
        <v>2018</v>
      </c>
      <c r="F4435" s="4">
        <v>26371.02</v>
      </c>
      <c r="G4435" s="5">
        <v>247309</v>
      </c>
      <c r="H4435" s="2" t="s">
        <v>35</v>
      </c>
      <c r="I4435" s="2" t="s">
        <v>29</v>
      </c>
      <c r="J4435" s="6">
        <v>3.9</v>
      </c>
      <c r="K4435" s="7">
        <v>324</v>
      </c>
      <c r="L4435" s="8">
        <v>599</v>
      </c>
      <c r="M4435" s="3">
        <v>2</v>
      </c>
      <c r="N4435" s="3">
        <v>2</v>
      </c>
      <c r="O4435" s="2" t="s">
        <v>65</v>
      </c>
      <c r="P4435" s="9" t="s">
        <v>8705</v>
      </c>
      <c r="Q4435" s="9" t="s">
        <v>14311</v>
      </c>
      <c r="R4435" s="10">
        <v>41914</v>
      </c>
      <c r="S4435" s="10">
        <v>45799.254537953311</v>
      </c>
      <c r="T4435" s="11">
        <v>6</v>
      </c>
      <c r="U4435" s="51">
        <v>10</v>
      </c>
      <c r="V4435" s="51">
        <v>2014</v>
      </c>
      <c r="W4435" s="52">
        <v>2025</v>
      </c>
    </row>
    <row r="4436" spans="1:23" x14ac:dyDescent="0.3">
      <c r="A4436" s="22">
        <v>4435</v>
      </c>
      <c r="B4436" s="2" t="s">
        <v>8708</v>
      </c>
      <c r="C4436" s="2" t="s">
        <v>33</v>
      </c>
      <c r="D4436" s="2" t="s">
        <v>40</v>
      </c>
      <c r="E4436" s="3">
        <v>1997</v>
      </c>
      <c r="F4436" s="4">
        <v>10298.69</v>
      </c>
      <c r="G4436" s="5">
        <v>69434</v>
      </c>
      <c r="H4436" s="2" t="s">
        <v>28</v>
      </c>
      <c r="I4436" s="2" t="s">
        <v>29</v>
      </c>
      <c r="J4436" s="6">
        <v>5.5</v>
      </c>
      <c r="K4436" s="7">
        <v>441</v>
      </c>
      <c r="L4436" s="8">
        <v>284</v>
      </c>
      <c r="M4436" s="3">
        <v>2</v>
      </c>
      <c r="N4436" s="3">
        <v>4</v>
      </c>
      <c r="O4436" s="2" t="s">
        <v>42</v>
      </c>
      <c r="P4436" s="9" t="s">
        <v>8707</v>
      </c>
      <c r="Q4436" s="9" t="s">
        <v>14312</v>
      </c>
      <c r="R4436" s="10">
        <v>43266</v>
      </c>
      <c r="S4436" s="10">
        <v>45298.958478741471</v>
      </c>
      <c r="T4436" s="11">
        <v>27</v>
      </c>
      <c r="U4436" s="51">
        <v>6</v>
      </c>
      <c r="V4436" s="51">
        <v>2018</v>
      </c>
      <c r="W4436" s="52">
        <v>2024</v>
      </c>
    </row>
    <row r="4437" spans="1:23" x14ac:dyDescent="0.3">
      <c r="A4437" s="22">
        <v>4436</v>
      </c>
      <c r="B4437" s="2" t="s">
        <v>8710</v>
      </c>
      <c r="C4437" s="2" t="s">
        <v>107</v>
      </c>
      <c r="D4437" s="2" t="s">
        <v>40</v>
      </c>
      <c r="E4437" s="3">
        <v>1991</v>
      </c>
      <c r="F4437" s="4">
        <v>53146.9</v>
      </c>
      <c r="G4437" s="5">
        <v>77735</v>
      </c>
      <c r="H4437" s="2" t="s">
        <v>28</v>
      </c>
      <c r="I4437" s="2" t="s">
        <v>29</v>
      </c>
      <c r="J4437" s="6">
        <v>1.3</v>
      </c>
      <c r="K4437" s="7">
        <v>621</v>
      </c>
      <c r="L4437" s="8">
        <v>141</v>
      </c>
      <c r="M4437" s="3">
        <v>2</v>
      </c>
      <c r="N4437" s="3">
        <v>2</v>
      </c>
      <c r="O4437" s="2" t="s">
        <v>65</v>
      </c>
      <c r="P4437" s="9" t="s">
        <v>8709</v>
      </c>
      <c r="Q4437" s="9" t="s">
        <v>14313</v>
      </c>
      <c r="R4437" s="10">
        <v>42203</v>
      </c>
      <c r="S4437" s="10">
        <v>45229.156518349388</v>
      </c>
      <c r="T4437" s="11">
        <v>33</v>
      </c>
      <c r="U4437" s="51">
        <v>7</v>
      </c>
      <c r="V4437" s="51">
        <v>2015</v>
      </c>
      <c r="W4437" s="52">
        <v>2023</v>
      </c>
    </row>
    <row r="4438" spans="1:23" x14ac:dyDescent="0.3">
      <c r="A4438" s="22">
        <v>4437</v>
      </c>
      <c r="B4438" s="2" t="s">
        <v>8712</v>
      </c>
      <c r="C4438" s="2" t="s">
        <v>45</v>
      </c>
      <c r="D4438" s="2" t="s">
        <v>92</v>
      </c>
      <c r="E4438" s="3">
        <v>1990</v>
      </c>
      <c r="F4438" s="4">
        <v>15938.16</v>
      </c>
      <c r="G4438" s="5">
        <v>79510</v>
      </c>
      <c r="H4438" s="2" t="s">
        <v>21</v>
      </c>
      <c r="I4438" s="2" t="s">
        <v>29</v>
      </c>
      <c r="J4438" s="6">
        <v>1.3</v>
      </c>
      <c r="K4438" s="7">
        <v>441</v>
      </c>
      <c r="L4438" s="8">
        <v>136</v>
      </c>
      <c r="M4438" s="3">
        <v>5</v>
      </c>
      <c r="N4438" s="3">
        <v>5</v>
      </c>
      <c r="O4438" s="2" t="s">
        <v>23</v>
      </c>
      <c r="P4438" s="9" t="s">
        <v>8711</v>
      </c>
      <c r="Q4438" s="9" t="s">
        <v>14314</v>
      </c>
      <c r="R4438" s="10">
        <v>43704</v>
      </c>
      <c r="S4438" s="10">
        <v>45572.617210487813</v>
      </c>
      <c r="T4438" s="11">
        <v>34</v>
      </c>
      <c r="U4438" s="51">
        <v>8</v>
      </c>
      <c r="V4438" s="51">
        <v>2019</v>
      </c>
      <c r="W4438" s="52">
        <v>2024</v>
      </c>
    </row>
    <row r="4439" spans="1:23" x14ac:dyDescent="0.3">
      <c r="A4439" s="22">
        <v>4438</v>
      </c>
      <c r="B4439" s="2" t="s">
        <v>8714</v>
      </c>
      <c r="C4439" s="2" t="s">
        <v>118</v>
      </c>
      <c r="D4439" s="2" t="s">
        <v>92</v>
      </c>
      <c r="E4439" s="3">
        <v>2007</v>
      </c>
      <c r="F4439" s="4">
        <v>67301.95</v>
      </c>
      <c r="G4439" s="5">
        <v>85662</v>
      </c>
      <c r="H4439" s="2" t="s">
        <v>21</v>
      </c>
      <c r="I4439" s="2" t="s">
        <v>29</v>
      </c>
      <c r="J4439" s="6">
        <v>4.7</v>
      </c>
      <c r="K4439" s="7">
        <v>548</v>
      </c>
      <c r="L4439" s="8">
        <v>695</v>
      </c>
      <c r="M4439" s="3">
        <v>2</v>
      </c>
      <c r="N4439" s="3">
        <v>7</v>
      </c>
      <c r="O4439" s="2" t="s">
        <v>30</v>
      </c>
      <c r="P4439" s="9" t="s">
        <v>8713</v>
      </c>
      <c r="Q4439" s="9" t="s">
        <v>14315</v>
      </c>
      <c r="R4439" s="10">
        <v>44427</v>
      </c>
      <c r="S4439" s="10">
        <v>45183.887464538617</v>
      </c>
      <c r="T4439" s="11">
        <v>17</v>
      </c>
      <c r="U4439" s="51">
        <v>8</v>
      </c>
      <c r="V4439" s="51">
        <v>2021</v>
      </c>
      <c r="W4439" s="52">
        <v>2023</v>
      </c>
    </row>
    <row r="4440" spans="1:23" x14ac:dyDescent="0.3">
      <c r="A4440" s="22">
        <v>4439</v>
      </c>
      <c r="B4440" s="2" t="s">
        <v>14316</v>
      </c>
      <c r="C4440" s="2" t="s">
        <v>107</v>
      </c>
      <c r="D4440" s="2" t="s">
        <v>56</v>
      </c>
      <c r="E4440" s="3">
        <v>2014</v>
      </c>
      <c r="F4440" s="4">
        <v>24931.99</v>
      </c>
      <c r="G4440" s="5">
        <v>112081</v>
      </c>
      <c r="H4440" s="2" t="s">
        <v>35</v>
      </c>
      <c r="I4440" s="2" t="s">
        <v>29</v>
      </c>
      <c r="J4440" s="6">
        <v>3.7</v>
      </c>
      <c r="K4440" s="7">
        <v>109</v>
      </c>
      <c r="L4440" s="8">
        <v>468</v>
      </c>
      <c r="M4440" s="3">
        <v>5</v>
      </c>
      <c r="N4440" s="3">
        <v>2</v>
      </c>
      <c r="O4440" s="2" t="s">
        <v>51</v>
      </c>
      <c r="P4440" s="9" t="s">
        <v>8715</v>
      </c>
      <c r="Q4440" s="9" t="s">
        <v>14317</v>
      </c>
      <c r="R4440" s="10">
        <v>44792</v>
      </c>
      <c r="S4440" s="10">
        <v>45545.163719789678</v>
      </c>
      <c r="T4440" s="11">
        <v>10</v>
      </c>
      <c r="U4440" s="51">
        <v>8</v>
      </c>
      <c r="V4440" s="51">
        <v>2022</v>
      </c>
      <c r="W4440" s="52">
        <v>2024</v>
      </c>
    </row>
    <row r="4441" spans="1:23" x14ac:dyDescent="0.3">
      <c r="A4441" s="22">
        <v>4440</v>
      </c>
      <c r="B4441" s="2" t="s">
        <v>8717</v>
      </c>
      <c r="C4441" s="2" t="s">
        <v>107</v>
      </c>
      <c r="D4441" s="2" t="s">
        <v>79</v>
      </c>
      <c r="E4441" s="3">
        <v>2009</v>
      </c>
      <c r="F4441" s="4">
        <v>8031.09</v>
      </c>
      <c r="G4441" s="5">
        <v>64128</v>
      </c>
      <c r="H4441" s="2" t="s">
        <v>28</v>
      </c>
      <c r="I4441" s="2" t="s">
        <v>22</v>
      </c>
      <c r="J4441" s="6">
        <v>1.3</v>
      </c>
      <c r="K4441" s="7">
        <v>111</v>
      </c>
      <c r="L4441" s="8">
        <v>762</v>
      </c>
      <c r="M4441" s="3">
        <v>3</v>
      </c>
      <c r="N4441" s="3">
        <v>2</v>
      </c>
      <c r="O4441" s="2" t="s">
        <v>30</v>
      </c>
      <c r="P4441" s="9" t="s">
        <v>8716</v>
      </c>
      <c r="Q4441" s="9" t="s">
        <v>14318</v>
      </c>
      <c r="R4441" s="10">
        <v>44093</v>
      </c>
      <c r="S4441" s="10">
        <v>45538.154317909291</v>
      </c>
      <c r="T4441" s="11">
        <v>15</v>
      </c>
      <c r="U4441" s="51">
        <v>9</v>
      </c>
      <c r="V4441" s="51">
        <v>2020</v>
      </c>
      <c r="W4441" s="52">
        <v>2024</v>
      </c>
    </row>
    <row r="4442" spans="1:23" x14ac:dyDescent="0.3">
      <c r="A4442" s="22">
        <v>4441</v>
      </c>
      <c r="B4442" s="2" t="s">
        <v>8719</v>
      </c>
      <c r="C4442" s="2" t="s">
        <v>63</v>
      </c>
      <c r="D4442" s="2" t="s">
        <v>92</v>
      </c>
      <c r="E4442" s="3">
        <v>2019</v>
      </c>
      <c r="F4442" s="4">
        <v>39093.800000000003</v>
      </c>
      <c r="G4442" s="5">
        <v>29511</v>
      </c>
      <c r="H4442" s="2" t="s">
        <v>35</v>
      </c>
      <c r="I4442" s="2" t="s">
        <v>22</v>
      </c>
      <c r="J4442" s="6">
        <v>3.2</v>
      </c>
      <c r="K4442" s="7">
        <v>111</v>
      </c>
      <c r="L4442" s="8">
        <v>183</v>
      </c>
      <c r="M4442" s="3">
        <v>2</v>
      </c>
      <c r="N4442" s="3">
        <v>7</v>
      </c>
      <c r="O4442" s="2" t="s">
        <v>80</v>
      </c>
      <c r="P4442" s="9" t="s">
        <v>8718</v>
      </c>
      <c r="Q4442" s="9" t="s">
        <v>14319</v>
      </c>
      <c r="R4442" s="10">
        <v>45439</v>
      </c>
      <c r="S4442" s="10">
        <v>45329.332553556422</v>
      </c>
      <c r="T4442" s="11">
        <v>5</v>
      </c>
      <c r="U4442" s="51">
        <v>5</v>
      </c>
      <c r="V4442" s="51">
        <v>2024</v>
      </c>
      <c r="W4442" s="52">
        <v>2024</v>
      </c>
    </row>
    <row r="4443" spans="1:23" x14ac:dyDescent="0.3">
      <c r="A4443" s="22">
        <v>4442</v>
      </c>
      <c r="B4443" s="2" t="s">
        <v>8721</v>
      </c>
      <c r="C4443" s="2" t="s">
        <v>63</v>
      </c>
      <c r="D4443" s="2" t="s">
        <v>27</v>
      </c>
      <c r="E4443" s="3">
        <v>2001</v>
      </c>
      <c r="F4443" s="4">
        <v>37502.17</v>
      </c>
      <c r="G4443" s="5">
        <v>84112</v>
      </c>
      <c r="H4443" s="2" t="s">
        <v>21</v>
      </c>
      <c r="I4443" s="2" t="s">
        <v>29</v>
      </c>
      <c r="J4443" s="6">
        <v>1.5</v>
      </c>
      <c r="K4443" s="7">
        <v>547</v>
      </c>
      <c r="L4443" s="8">
        <v>296</v>
      </c>
      <c r="M4443" s="3">
        <v>2</v>
      </c>
      <c r="N4443" s="3">
        <v>5</v>
      </c>
      <c r="O4443" s="2" t="s">
        <v>30</v>
      </c>
      <c r="P4443" s="9" t="s">
        <v>8720</v>
      </c>
      <c r="Q4443" s="9" t="s">
        <v>14320</v>
      </c>
      <c r="R4443" s="10">
        <v>44413</v>
      </c>
      <c r="S4443" s="10">
        <v>45200.388764798678</v>
      </c>
      <c r="T4443" s="11">
        <v>23</v>
      </c>
      <c r="U4443" s="51">
        <v>8</v>
      </c>
      <c r="V4443" s="51">
        <v>2021</v>
      </c>
      <c r="W4443" s="52">
        <v>2023</v>
      </c>
    </row>
    <row r="4444" spans="1:23" x14ac:dyDescent="0.3">
      <c r="A4444" s="22">
        <v>4443</v>
      </c>
      <c r="B4444" s="2" t="s">
        <v>8723</v>
      </c>
      <c r="C4444" s="2" t="s">
        <v>49</v>
      </c>
      <c r="D4444" s="2" t="s">
        <v>27</v>
      </c>
      <c r="E4444" s="3">
        <v>2019</v>
      </c>
      <c r="F4444" s="4">
        <v>79691.960000000006</v>
      </c>
      <c r="G4444" s="5">
        <v>37243</v>
      </c>
      <c r="H4444" s="2" t="s">
        <v>21</v>
      </c>
      <c r="I4444" s="2" t="s">
        <v>29</v>
      </c>
      <c r="J4444" s="6">
        <v>1.5</v>
      </c>
      <c r="K4444" s="7">
        <v>570</v>
      </c>
      <c r="L4444" s="8">
        <v>507</v>
      </c>
      <c r="M4444" s="3">
        <v>5</v>
      </c>
      <c r="N4444" s="3">
        <v>5</v>
      </c>
      <c r="O4444" s="2" t="s">
        <v>42</v>
      </c>
      <c r="P4444" s="9" t="s">
        <v>8722</v>
      </c>
      <c r="Q4444" s="9" t="s">
        <v>14321</v>
      </c>
      <c r="R4444" s="10">
        <v>44781</v>
      </c>
      <c r="S4444" s="10">
        <v>45526.471981442002</v>
      </c>
      <c r="T4444" s="11">
        <v>5</v>
      </c>
      <c r="U4444" s="51">
        <v>8</v>
      </c>
      <c r="V4444" s="51">
        <v>2022</v>
      </c>
      <c r="W4444" s="52">
        <v>2024</v>
      </c>
    </row>
    <row r="4445" spans="1:23" x14ac:dyDescent="0.3">
      <c r="A4445" s="22">
        <v>4444</v>
      </c>
      <c r="B4445" s="2" t="s">
        <v>8725</v>
      </c>
      <c r="C4445" s="2" t="s">
        <v>107</v>
      </c>
      <c r="D4445" s="2" t="s">
        <v>27</v>
      </c>
      <c r="E4445" s="3">
        <v>2002</v>
      </c>
      <c r="F4445" s="4">
        <v>75779.53</v>
      </c>
      <c r="G4445" s="5">
        <v>141199</v>
      </c>
      <c r="H4445" s="2" t="s">
        <v>28</v>
      </c>
      <c r="I4445" s="2" t="s">
        <v>22</v>
      </c>
      <c r="J4445" s="6">
        <v>1.9</v>
      </c>
      <c r="K4445" s="7">
        <v>289</v>
      </c>
      <c r="L4445" s="8">
        <v>102</v>
      </c>
      <c r="M4445" s="3">
        <v>4</v>
      </c>
      <c r="N4445" s="3">
        <v>5</v>
      </c>
      <c r="O4445" s="2" t="s">
        <v>85</v>
      </c>
      <c r="P4445" s="9" t="s">
        <v>8724</v>
      </c>
      <c r="Q4445" s="9" t="s">
        <v>14322</v>
      </c>
      <c r="R4445" s="10">
        <v>44595</v>
      </c>
      <c r="S4445" s="10">
        <v>45618.032293504417</v>
      </c>
      <c r="T4445" s="11">
        <v>22</v>
      </c>
      <c r="U4445" s="51">
        <v>2</v>
      </c>
      <c r="V4445" s="51">
        <v>2022</v>
      </c>
      <c r="W4445" s="52">
        <v>2024</v>
      </c>
    </row>
    <row r="4446" spans="1:23" x14ac:dyDescent="0.3">
      <c r="A4446" s="22">
        <v>4445</v>
      </c>
      <c r="B4446" s="2" t="s">
        <v>8727</v>
      </c>
      <c r="C4446" s="2" t="s">
        <v>118</v>
      </c>
      <c r="D4446" s="2" t="s">
        <v>50</v>
      </c>
      <c r="E4446" s="3">
        <v>2014</v>
      </c>
      <c r="F4446" s="4">
        <v>78953.02</v>
      </c>
      <c r="G4446" s="5">
        <v>242977</v>
      </c>
      <c r="H4446" s="2" t="s">
        <v>28</v>
      </c>
      <c r="I4446" s="2" t="s">
        <v>22</v>
      </c>
      <c r="J4446" s="6">
        <v>1.1000000000000001</v>
      </c>
      <c r="K4446" s="7">
        <v>186</v>
      </c>
      <c r="L4446" s="8">
        <v>539</v>
      </c>
      <c r="M4446" s="3">
        <v>5</v>
      </c>
      <c r="N4446" s="3">
        <v>7</v>
      </c>
      <c r="O4446" s="2" t="s">
        <v>85</v>
      </c>
      <c r="P4446" s="9" t="s">
        <v>8726</v>
      </c>
      <c r="Q4446" s="9" t="s">
        <v>14323</v>
      </c>
      <c r="R4446" s="10">
        <v>42952</v>
      </c>
      <c r="S4446" s="10">
        <v>45662.86325969766</v>
      </c>
      <c r="T4446" s="11">
        <v>10</v>
      </c>
      <c r="U4446" s="51">
        <v>8</v>
      </c>
      <c r="V4446" s="51">
        <v>2017</v>
      </c>
      <c r="W4446" s="52">
        <v>2025</v>
      </c>
    </row>
    <row r="4447" spans="1:23" x14ac:dyDescent="0.3">
      <c r="A4447" s="22">
        <v>4446</v>
      </c>
      <c r="B4447" s="2" t="s">
        <v>8729</v>
      </c>
      <c r="C4447" s="2" t="s">
        <v>74</v>
      </c>
      <c r="D4447" s="2" t="s">
        <v>56</v>
      </c>
      <c r="E4447" s="3">
        <v>2019</v>
      </c>
      <c r="F4447" s="4">
        <v>23068.25</v>
      </c>
      <c r="G4447" s="5">
        <v>204054</v>
      </c>
      <c r="H4447" s="2" t="s">
        <v>41</v>
      </c>
      <c r="I4447" s="2" t="s">
        <v>22</v>
      </c>
      <c r="J4447" s="6">
        <v>1.2</v>
      </c>
      <c r="K4447" s="7">
        <v>323</v>
      </c>
      <c r="L4447" s="8">
        <v>778</v>
      </c>
      <c r="M4447" s="3">
        <v>5</v>
      </c>
      <c r="N4447" s="3">
        <v>5</v>
      </c>
      <c r="O4447" s="2" t="s">
        <v>42</v>
      </c>
      <c r="P4447" s="9" t="s">
        <v>8728</v>
      </c>
      <c r="Q4447" s="9" t="s">
        <v>14324</v>
      </c>
      <c r="R4447" s="10">
        <v>42433</v>
      </c>
      <c r="S4447" s="10">
        <v>45335.611809407601</v>
      </c>
      <c r="T4447" s="11">
        <v>5</v>
      </c>
      <c r="U4447" s="51">
        <v>3</v>
      </c>
      <c r="V4447" s="51">
        <v>2016</v>
      </c>
      <c r="W4447" s="52">
        <v>2024</v>
      </c>
    </row>
    <row r="4448" spans="1:23" x14ac:dyDescent="0.3">
      <c r="A4448" s="22">
        <v>4447</v>
      </c>
      <c r="B4448" s="2" t="s">
        <v>8731</v>
      </c>
      <c r="C4448" s="2" t="s">
        <v>118</v>
      </c>
      <c r="D4448" s="2" t="s">
        <v>40</v>
      </c>
      <c r="E4448" s="3">
        <v>1991</v>
      </c>
      <c r="F4448" s="4">
        <v>69454.179999999993</v>
      </c>
      <c r="G4448" s="5">
        <v>294299</v>
      </c>
      <c r="H4448" s="2" t="s">
        <v>35</v>
      </c>
      <c r="I4448" s="2" t="s">
        <v>29</v>
      </c>
      <c r="J4448" s="6">
        <v>2.7</v>
      </c>
      <c r="K4448" s="7">
        <v>678</v>
      </c>
      <c r="L4448" s="8">
        <v>405</v>
      </c>
      <c r="M4448" s="3">
        <v>5</v>
      </c>
      <c r="N4448" s="3">
        <v>7</v>
      </c>
      <c r="O4448" s="2" t="s">
        <v>51</v>
      </c>
      <c r="P4448" s="9" t="s">
        <v>8730</v>
      </c>
      <c r="Q4448" s="9" t="s">
        <v>14325</v>
      </c>
      <c r="R4448" s="10">
        <v>43337</v>
      </c>
      <c r="S4448" s="10">
        <v>45655.123711788081</v>
      </c>
      <c r="T4448" s="11">
        <v>33</v>
      </c>
      <c r="U4448" s="51">
        <v>8</v>
      </c>
      <c r="V4448" s="51">
        <v>2018</v>
      </c>
      <c r="W4448" s="52">
        <v>2024</v>
      </c>
    </row>
    <row r="4449" spans="1:23" x14ac:dyDescent="0.3">
      <c r="A4449" s="22">
        <v>4448</v>
      </c>
      <c r="B4449" s="2" t="s">
        <v>8733</v>
      </c>
      <c r="C4449" s="2" t="s">
        <v>45</v>
      </c>
      <c r="D4449" s="2" t="s">
        <v>27</v>
      </c>
      <c r="E4449" s="3">
        <v>2007</v>
      </c>
      <c r="F4449" s="4">
        <v>31365.49</v>
      </c>
      <c r="G4449" s="5">
        <v>124221</v>
      </c>
      <c r="H4449" s="2" t="s">
        <v>21</v>
      </c>
      <c r="I4449" s="2" t="s">
        <v>29</v>
      </c>
      <c r="J4449" s="6">
        <v>4.3</v>
      </c>
      <c r="K4449" s="7">
        <v>607</v>
      </c>
      <c r="L4449" s="8">
        <v>336</v>
      </c>
      <c r="M4449" s="3">
        <v>4</v>
      </c>
      <c r="N4449" s="3">
        <v>2</v>
      </c>
      <c r="O4449" s="2" t="s">
        <v>42</v>
      </c>
      <c r="P4449" s="9" t="s">
        <v>8732</v>
      </c>
      <c r="Q4449" s="9" t="s">
        <v>14326</v>
      </c>
      <c r="R4449" s="10">
        <v>43728</v>
      </c>
      <c r="S4449" s="10">
        <v>45786.842055456807</v>
      </c>
      <c r="T4449" s="11">
        <v>17</v>
      </c>
      <c r="U4449" s="51">
        <v>9</v>
      </c>
      <c r="V4449" s="51">
        <v>2019</v>
      </c>
      <c r="W4449" s="52">
        <v>2025</v>
      </c>
    </row>
    <row r="4450" spans="1:23" x14ac:dyDescent="0.3">
      <c r="A4450" s="22">
        <v>4449</v>
      </c>
      <c r="B4450" s="2" t="s">
        <v>8735</v>
      </c>
      <c r="C4450" s="2" t="s">
        <v>26</v>
      </c>
      <c r="D4450" s="2" t="s">
        <v>40</v>
      </c>
      <c r="E4450" s="3">
        <v>2012</v>
      </c>
      <c r="F4450" s="4">
        <v>5778.34</v>
      </c>
      <c r="G4450" s="5">
        <v>148398</v>
      </c>
      <c r="H4450" s="2" t="s">
        <v>21</v>
      </c>
      <c r="I4450" s="2" t="s">
        <v>22</v>
      </c>
      <c r="J4450" s="6">
        <v>4.9000000000000004</v>
      </c>
      <c r="K4450" s="7">
        <v>596</v>
      </c>
      <c r="L4450" s="8">
        <v>470</v>
      </c>
      <c r="M4450" s="3">
        <v>5</v>
      </c>
      <c r="N4450" s="3">
        <v>2</v>
      </c>
      <c r="O4450" s="2" t="s">
        <v>30</v>
      </c>
      <c r="P4450" s="9" t="s">
        <v>8734</v>
      </c>
      <c r="Q4450" s="9" t="s">
        <v>14327</v>
      </c>
      <c r="R4450" s="10">
        <v>43197</v>
      </c>
      <c r="S4450" s="10">
        <v>45624.749636973123</v>
      </c>
      <c r="T4450" s="11">
        <v>12</v>
      </c>
      <c r="U4450" s="51">
        <v>4</v>
      </c>
      <c r="V4450" s="51">
        <v>2018</v>
      </c>
      <c r="W4450" s="52">
        <v>2024</v>
      </c>
    </row>
    <row r="4451" spans="1:23" x14ac:dyDescent="0.3">
      <c r="A4451" s="22">
        <v>4450</v>
      </c>
      <c r="B4451" s="2" t="s">
        <v>8737</v>
      </c>
      <c r="C4451" s="2" t="s">
        <v>39</v>
      </c>
      <c r="D4451" s="2" t="s">
        <v>64</v>
      </c>
      <c r="E4451" s="3">
        <v>2014</v>
      </c>
      <c r="F4451" s="4">
        <v>9626.7800000000007</v>
      </c>
      <c r="G4451" s="5">
        <v>102915</v>
      </c>
      <c r="H4451" s="2" t="s">
        <v>35</v>
      </c>
      <c r="I4451" s="2" t="s">
        <v>29</v>
      </c>
      <c r="J4451" s="6">
        <v>2.7</v>
      </c>
      <c r="K4451" s="7">
        <v>212</v>
      </c>
      <c r="L4451" s="8">
        <v>610</v>
      </c>
      <c r="M4451" s="3">
        <v>4</v>
      </c>
      <c r="N4451" s="3">
        <v>5</v>
      </c>
      <c r="O4451" s="2" t="s">
        <v>80</v>
      </c>
      <c r="P4451" s="9" t="s">
        <v>8736</v>
      </c>
      <c r="Q4451" s="9" t="s">
        <v>14328</v>
      </c>
      <c r="R4451" s="10">
        <v>45224</v>
      </c>
      <c r="S4451" s="10">
        <v>45315.167720589838</v>
      </c>
      <c r="T4451" s="11">
        <v>10</v>
      </c>
      <c r="U4451" s="51">
        <v>10</v>
      </c>
      <c r="V4451" s="51">
        <v>2023</v>
      </c>
      <c r="W4451" s="52">
        <v>2024</v>
      </c>
    </row>
    <row r="4452" spans="1:23" x14ac:dyDescent="0.3">
      <c r="A4452" s="22">
        <v>4451</v>
      </c>
      <c r="B4452" s="2" t="s">
        <v>8739</v>
      </c>
      <c r="C4452" s="2" t="s">
        <v>118</v>
      </c>
      <c r="D4452" s="2" t="s">
        <v>92</v>
      </c>
      <c r="E4452" s="3">
        <v>1991</v>
      </c>
      <c r="F4452" s="4">
        <v>63393.120000000003</v>
      </c>
      <c r="G4452" s="5">
        <v>88187</v>
      </c>
      <c r="H4452" s="2" t="s">
        <v>35</v>
      </c>
      <c r="I4452" s="2" t="s">
        <v>22</v>
      </c>
      <c r="J4452" s="6">
        <v>2.1</v>
      </c>
      <c r="K4452" s="7">
        <v>378</v>
      </c>
      <c r="L4452" s="8">
        <v>456</v>
      </c>
      <c r="M4452" s="3">
        <v>3</v>
      </c>
      <c r="N4452" s="3">
        <v>4</v>
      </c>
      <c r="O4452" s="2" t="s">
        <v>80</v>
      </c>
      <c r="P4452" s="9" t="s">
        <v>8738</v>
      </c>
      <c r="Q4452" s="9" t="s">
        <v>14329</v>
      </c>
      <c r="R4452" s="10">
        <v>42844</v>
      </c>
      <c r="S4452" s="10">
        <v>45644.609608967512</v>
      </c>
      <c r="T4452" s="11">
        <v>33</v>
      </c>
      <c r="U4452" s="51">
        <v>4</v>
      </c>
      <c r="V4452" s="51">
        <v>2017</v>
      </c>
      <c r="W4452" s="52">
        <v>2024</v>
      </c>
    </row>
    <row r="4453" spans="1:23" x14ac:dyDescent="0.3">
      <c r="A4453" s="22">
        <v>4452</v>
      </c>
      <c r="B4453" s="2" t="s">
        <v>8741</v>
      </c>
      <c r="C4453" s="2" t="s">
        <v>74</v>
      </c>
      <c r="D4453" s="2" t="s">
        <v>50</v>
      </c>
      <c r="E4453" s="3">
        <v>2012</v>
      </c>
      <c r="F4453" s="4">
        <v>27500.06</v>
      </c>
      <c r="G4453" s="5">
        <v>5052</v>
      </c>
      <c r="H4453" s="2" t="s">
        <v>35</v>
      </c>
      <c r="I4453" s="2" t="s">
        <v>22</v>
      </c>
      <c r="J4453" s="6">
        <v>5.5</v>
      </c>
      <c r="K4453" s="7">
        <v>463</v>
      </c>
      <c r="L4453" s="8">
        <v>736</v>
      </c>
      <c r="M4453" s="3">
        <v>4</v>
      </c>
      <c r="N4453" s="3">
        <v>5</v>
      </c>
      <c r="O4453" s="2" t="s">
        <v>80</v>
      </c>
      <c r="P4453" s="9" t="s">
        <v>8740</v>
      </c>
      <c r="Q4453" s="9" t="s">
        <v>14330</v>
      </c>
      <c r="R4453" s="10">
        <v>44730</v>
      </c>
      <c r="S4453" s="10">
        <v>45314.29154535479</v>
      </c>
      <c r="T4453" s="11">
        <v>12</v>
      </c>
      <c r="U4453" s="51">
        <v>6</v>
      </c>
      <c r="V4453" s="51">
        <v>2022</v>
      </c>
      <c r="W4453" s="52">
        <v>2024</v>
      </c>
    </row>
    <row r="4454" spans="1:23" x14ac:dyDescent="0.3">
      <c r="A4454" s="22">
        <v>4453</v>
      </c>
      <c r="B4454" s="2" t="s">
        <v>350</v>
      </c>
      <c r="C4454" s="2" t="s">
        <v>118</v>
      </c>
      <c r="D4454" s="2" t="s">
        <v>34</v>
      </c>
      <c r="E4454" s="3">
        <v>2023</v>
      </c>
      <c r="F4454" s="4">
        <v>65966.53</v>
      </c>
      <c r="G4454" s="5">
        <v>270642</v>
      </c>
      <c r="H4454" s="2" t="s">
        <v>28</v>
      </c>
      <c r="I4454" s="2" t="s">
        <v>29</v>
      </c>
      <c r="J4454" s="6">
        <v>5.0999999999999996</v>
      </c>
      <c r="K4454" s="7">
        <v>162</v>
      </c>
      <c r="L4454" s="8">
        <v>453</v>
      </c>
      <c r="M4454" s="3">
        <v>3</v>
      </c>
      <c r="N4454" s="3">
        <v>7</v>
      </c>
      <c r="O4454" s="2" t="s">
        <v>51</v>
      </c>
      <c r="P4454" s="9" t="s">
        <v>8742</v>
      </c>
      <c r="Q4454" s="9" t="s">
        <v>14331</v>
      </c>
      <c r="R4454" s="10">
        <v>43209</v>
      </c>
      <c r="S4454" s="10">
        <v>45833.717430531833</v>
      </c>
      <c r="T4454" s="11">
        <v>1</v>
      </c>
      <c r="U4454" s="51">
        <v>4</v>
      </c>
      <c r="V4454" s="51">
        <v>2018</v>
      </c>
      <c r="W4454" s="52">
        <v>2025</v>
      </c>
    </row>
    <row r="4455" spans="1:23" x14ac:dyDescent="0.3">
      <c r="A4455" s="22">
        <v>4454</v>
      </c>
      <c r="B4455" s="2" t="s">
        <v>8744</v>
      </c>
      <c r="C4455" s="2" t="s">
        <v>49</v>
      </c>
      <c r="D4455" s="2" t="s">
        <v>40</v>
      </c>
      <c r="E4455" s="3">
        <v>2011</v>
      </c>
      <c r="F4455" s="4">
        <v>16664.919999999998</v>
      </c>
      <c r="G4455" s="5">
        <v>65601</v>
      </c>
      <c r="H4455" s="2" t="s">
        <v>21</v>
      </c>
      <c r="I4455" s="2" t="s">
        <v>29</v>
      </c>
      <c r="J4455" s="6">
        <v>5.9</v>
      </c>
      <c r="K4455" s="7">
        <v>117</v>
      </c>
      <c r="L4455" s="8">
        <v>582</v>
      </c>
      <c r="M4455" s="3">
        <v>5</v>
      </c>
      <c r="N4455" s="3">
        <v>7</v>
      </c>
      <c r="O4455" s="2" t="s">
        <v>51</v>
      </c>
      <c r="P4455" s="9" t="s">
        <v>8743</v>
      </c>
      <c r="Q4455" s="9" t="s">
        <v>14332</v>
      </c>
      <c r="R4455" s="10">
        <v>43616</v>
      </c>
      <c r="S4455" s="10">
        <v>45759.388564758672</v>
      </c>
      <c r="T4455" s="11">
        <v>13</v>
      </c>
      <c r="U4455" s="51">
        <v>5</v>
      </c>
      <c r="V4455" s="51">
        <v>2019</v>
      </c>
      <c r="W4455" s="52">
        <v>2025</v>
      </c>
    </row>
    <row r="4456" spans="1:23" x14ac:dyDescent="0.3">
      <c r="A4456" s="22">
        <v>4455</v>
      </c>
      <c r="B4456" s="2" t="s">
        <v>8746</v>
      </c>
      <c r="C4456" s="2" t="s">
        <v>74</v>
      </c>
      <c r="D4456" s="2" t="s">
        <v>56</v>
      </c>
      <c r="E4456" s="3">
        <v>2019</v>
      </c>
      <c r="F4456" s="4">
        <v>13026.35</v>
      </c>
      <c r="G4456" s="5">
        <v>114123</v>
      </c>
      <c r="H4456" s="2" t="s">
        <v>35</v>
      </c>
      <c r="I4456" s="2" t="s">
        <v>22</v>
      </c>
      <c r="J4456" s="6">
        <v>2.8</v>
      </c>
      <c r="K4456" s="7">
        <v>265</v>
      </c>
      <c r="L4456" s="8">
        <v>676</v>
      </c>
      <c r="M4456" s="3">
        <v>3</v>
      </c>
      <c r="N4456" s="3">
        <v>5</v>
      </c>
      <c r="O4456" s="2" t="s">
        <v>42</v>
      </c>
      <c r="P4456" s="9" t="s">
        <v>8745</v>
      </c>
      <c r="Q4456" s="9" t="s">
        <v>14333</v>
      </c>
      <c r="R4456" s="10">
        <v>44740</v>
      </c>
      <c r="S4456" s="10">
        <v>45611.314950035732</v>
      </c>
      <c r="T4456" s="11">
        <v>5</v>
      </c>
      <c r="U4456" s="51">
        <v>6</v>
      </c>
      <c r="V4456" s="51">
        <v>2022</v>
      </c>
      <c r="W4456" s="52">
        <v>2024</v>
      </c>
    </row>
    <row r="4457" spans="1:23" x14ac:dyDescent="0.3">
      <c r="A4457" s="22">
        <v>4456</v>
      </c>
      <c r="B4457" s="2" t="s">
        <v>8748</v>
      </c>
      <c r="C4457" s="2" t="s">
        <v>63</v>
      </c>
      <c r="D4457" s="2" t="s">
        <v>79</v>
      </c>
      <c r="E4457" s="3">
        <v>1999</v>
      </c>
      <c r="F4457" s="4">
        <v>35354.83</v>
      </c>
      <c r="G4457" s="5">
        <v>100134</v>
      </c>
      <c r="H4457" s="2" t="s">
        <v>21</v>
      </c>
      <c r="I4457" s="2" t="s">
        <v>22</v>
      </c>
      <c r="J4457" s="6">
        <v>2</v>
      </c>
      <c r="K4457" s="7">
        <v>111</v>
      </c>
      <c r="L4457" s="8">
        <v>607</v>
      </c>
      <c r="M4457" s="3">
        <v>5</v>
      </c>
      <c r="N4457" s="3">
        <v>5</v>
      </c>
      <c r="O4457" s="2" t="s">
        <v>80</v>
      </c>
      <c r="P4457" s="9" t="s">
        <v>8747</v>
      </c>
      <c r="Q4457" s="9" t="s">
        <v>14334</v>
      </c>
      <c r="R4457" s="10">
        <v>41940</v>
      </c>
      <c r="S4457" s="10">
        <v>45560.058698785477</v>
      </c>
      <c r="T4457" s="11">
        <v>25</v>
      </c>
      <c r="U4457" s="51">
        <v>10</v>
      </c>
      <c r="V4457" s="51">
        <v>2014</v>
      </c>
      <c r="W4457" s="52">
        <v>2024</v>
      </c>
    </row>
    <row r="4458" spans="1:23" x14ac:dyDescent="0.3">
      <c r="A4458" s="22">
        <v>4457</v>
      </c>
      <c r="B4458" s="2" t="s">
        <v>8750</v>
      </c>
      <c r="C4458" s="2" t="s">
        <v>63</v>
      </c>
      <c r="D4458" s="2" t="s">
        <v>56</v>
      </c>
      <c r="E4458" s="3">
        <v>1996</v>
      </c>
      <c r="F4458" s="4">
        <v>54566.52</v>
      </c>
      <c r="G4458" s="5">
        <v>207535</v>
      </c>
      <c r="H4458" s="2" t="s">
        <v>21</v>
      </c>
      <c r="I4458" s="2" t="s">
        <v>22</v>
      </c>
      <c r="J4458" s="6">
        <v>2.9</v>
      </c>
      <c r="K4458" s="7">
        <v>207</v>
      </c>
      <c r="L4458" s="8">
        <v>238</v>
      </c>
      <c r="M4458" s="3">
        <v>5</v>
      </c>
      <c r="N4458" s="3">
        <v>2</v>
      </c>
      <c r="O4458" s="2" t="s">
        <v>80</v>
      </c>
      <c r="P4458" s="9" t="s">
        <v>8749</v>
      </c>
      <c r="Q4458" s="9" t="s">
        <v>14335</v>
      </c>
      <c r="R4458" s="10">
        <v>44243</v>
      </c>
      <c r="S4458" s="10">
        <v>45741.426972440211</v>
      </c>
      <c r="T4458" s="11">
        <v>28</v>
      </c>
      <c r="U4458" s="51">
        <v>2</v>
      </c>
      <c r="V4458" s="51">
        <v>2021</v>
      </c>
      <c r="W4458" s="52">
        <v>2025</v>
      </c>
    </row>
    <row r="4459" spans="1:23" x14ac:dyDescent="0.3">
      <c r="A4459" s="22">
        <v>4458</v>
      </c>
      <c r="B4459" s="2" t="s">
        <v>8752</v>
      </c>
      <c r="C4459" s="2" t="s">
        <v>49</v>
      </c>
      <c r="D4459" s="2" t="s">
        <v>79</v>
      </c>
      <c r="E4459" s="3">
        <v>2024</v>
      </c>
      <c r="F4459" s="4">
        <v>60541.9</v>
      </c>
      <c r="G4459" s="5">
        <v>5950</v>
      </c>
      <c r="H4459" s="2" t="s">
        <v>35</v>
      </c>
      <c r="I4459" s="2" t="s">
        <v>22</v>
      </c>
      <c r="J4459" s="6">
        <v>4.4000000000000004</v>
      </c>
      <c r="K4459" s="7">
        <v>231</v>
      </c>
      <c r="L4459" s="8">
        <v>304</v>
      </c>
      <c r="M4459" s="3">
        <v>2</v>
      </c>
      <c r="N4459" s="3">
        <v>7</v>
      </c>
      <c r="O4459" s="2" t="s">
        <v>51</v>
      </c>
      <c r="P4459" s="9" t="s">
        <v>8751</v>
      </c>
      <c r="Q4459" s="9" t="s">
        <v>14336</v>
      </c>
      <c r="R4459" s="10">
        <v>43527</v>
      </c>
      <c r="S4459" s="10">
        <v>45402.201127271168</v>
      </c>
      <c r="T4459" s="11">
        <v>0</v>
      </c>
      <c r="U4459" s="51">
        <v>3</v>
      </c>
      <c r="V4459" s="51">
        <v>2019</v>
      </c>
      <c r="W4459" s="52">
        <v>2024</v>
      </c>
    </row>
    <row r="4460" spans="1:23" x14ac:dyDescent="0.3">
      <c r="A4460" s="22">
        <v>4459</v>
      </c>
      <c r="B4460" s="2" t="s">
        <v>8754</v>
      </c>
      <c r="C4460" s="2" t="s">
        <v>63</v>
      </c>
      <c r="D4460" s="2" t="s">
        <v>46</v>
      </c>
      <c r="E4460" s="3">
        <v>2009</v>
      </c>
      <c r="F4460" s="4">
        <v>35951.480000000003</v>
      </c>
      <c r="G4460" s="5">
        <v>153776</v>
      </c>
      <c r="H4460" s="2" t="s">
        <v>21</v>
      </c>
      <c r="I4460" s="2" t="s">
        <v>22</v>
      </c>
      <c r="J4460" s="6">
        <v>5.0999999999999996</v>
      </c>
      <c r="K4460" s="7">
        <v>134</v>
      </c>
      <c r="L4460" s="8">
        <v>206</v>
      </c>
      <c r="M4460" s="3">
        <v>5</v>
      </c>
      <c r="N4460" s="3">
        <v>4</v>
      </c>
      <c r="O4460" s="2" t="s">
        <v>85</v>
      </c>
      <c r="P4460" s="9" t="s">
        <v>8753</v>
      </c>
      <c r="Q4460" s="9" t="s">
        <v>14337</v>
      </c>
      <c r="R4460" s="10">
        <v>44317</v>
      </c>
      <c r="S4460" s="10">
        <v>45842.77124129398</v>
      </c>
      <c r="T4460" s="11">
        <v>15</v>
      </c>
      <c r="U4460" s="51">
        <v>5</v>
      </c>
      <c r="V4460" s="51">
        <v>2021</v>
      </c>
      <c r="W4460" s="52">
        <v>2025</v>
      </c>
    </row>
    <row r="4461" spans="1:23" x14ac:dyDescent="0.3">
      <c r="A4461" s="22">
        <v>4460</v>
      </c>
      <c r="B4461" s="2" t="s">
        <v>8756</v>
      </c>
      <c r="C4461" s="2" t="s">
        <v>74</v>
      </c>
      <c r="D4461" s="2" t="s">
        <v>40</v>
      </c>
      <c r="E4461" s="3">
        <v>2006</v>
      </c>
      <c r="F4461" s="4">
        <v>63248.5</v>
      </c>
      <c r="G4461" s="5">
        <v>52792</v>
      </c>
      <c r="H4461" s="2" t="s">
        <v>35</v>
      </c>
      <c r="I4461" s="2" t="s">
        <v>29</v>
      </c>
      <c r="J4461" s="6">
        <v>3.1</v>
      </c>
      <c r="K4461" s="7">
        <v>465</v>
      </c>
      <c r="L4461" s="8">
        <v>199</v>
      </c>
      <c r="M4461" s="3">
        <v>3</v>
      </c>
      <c r="N4461" s="3">
        <v>4</v>
      </c>
      <c r="O4461" s="2" t="s">
        <v>85</v>
      </c>
      <c r="P4461" s="9" t="s">
        <v>8755</v>
      </c>
      <c r="Q4461" s="9" t="s">
        <v>14338</v>
      </c>
      <c r="R4461" s="10">
        <v>42408</v>
      </c>
      <c r="S4461" s="10">
        <v>45439.146516348977</v>
      </c>
      <c r="T4461" s="11">
        <v>18</v>
      </c>
      <c r="U4461" s="51">
        <v>2</v>
      </c>
      <c r="V4461" s="51">
        <v>2016</v>
      </c>
      <c r="W4461" s="52">
        <v>2024</v>
      </c>
    </row>
    <row r="4462" spans="1:23" x14ac:dyDescent="0.3">
      <c r="A4462" s="22">
        <v>4461</v>
      </c>
      <c r="B4462" s="2" t="s">
        <v>8758</v>
      </c>
      <c r="C4462" s="2" t="s">
        <v>63</v>
      </c>
      <c r="D4462" s="2" t="s">
        <v>56</v>
      </c>
      <c r="E4462" s="3">
        <v>2015</v>
      </c>
      <c r="F4462" s="4">
        <v>20899.75</v>
      </c>
      <c r="G4462" s="5">
        <v>175045</v>
      </c>
      <c r="H4462" s="2" t="s">
        <v>21</v>
      </c>
      <c r="I4462" s="2" t="s">
        <v>22</v>
      </c>
      <c r="J4462" s="6">
        <v>4.4000000000000004</v>
      </c>
      <c r="K4462" s="7">
        <v>300</v>
      </c>
      <c r="L4462" s="8">
        <v>760</v>
      </c>
      <c r="M4462" s="3">
        <v>2</v>
      </c>
      <c r="N4462" s="3">
        <v>2</v>
      </c>
      <c r="O4462" s="2" t="s">
        <v>51</v>
      </c>
      <c r="P4462" s="9" t="s">
        <v>8757</v>
      </c>
      <c r="Q4462" s="9" t="s">
        <v>14339</v>
      </c>
      <c r="R4462" s="10">
        <v>42175</v>
      </c>
      <c r="S4462" s="10">
        <v>45151.176922430212</v>
      </c>
      <c r="T4462" s="11">
        <v>9</v>
      </c>
      <c r="U4462" s="51">
        <v>6</v>
      </c>
      <c r="V4462" s="51">
        <v>2015</v>
      </c>
      <c r="W4462" s="52">
        <v>2023</v>
      </c>
    </row>
    <row r="4463" spans="1:23" x14ac:dyDescent="0.3">
      <c r="A4463" s="22">
        <v>4462</v>
      </c>
      <c r="B4463" s="2" t="s">
        <v>8760</v>
      </c>
      <c r="C4463" s="2" t="s">
        <v>118</v>
      </c>
      <c r="D4463" s="2" t="s">
        <v>92</v>
      </c>
      <c r="E4463" s="3">
        <v>2009</v>
      </c>
      <c r="F4463" s="4">
        <v>15163.12</v>
      </c>
      <c r="G4463" s="5">
        <v>208504</v>
      </c>
      <c r="H4463" s="2" t="s">
        <v>41</v>
      </c>
      <c r="I4463" s="2" t="s">
        <v>22</v>
      </c>
      <c r="J4463" s="6">
        <v>5.7</v>
      </c>
      <c r="K4463" s="7">
        <v>616</v>
      </c>
      <c r="L4463" s="8">
        <v>419</v>
      </c>
      <c r="M4463" s="3">
        <v>2</v>
      </c>
      <c r="N4463" s="3">
        <v>7</v>
      </c>
      <c r="O4463" s="2" t="s">
        <v>80</v>
      </c>
      <c r="P4463" s="9" t="s">
        <v>8759</v>
      </c>
      <c r="Q4463" s="9" t="s">
        <v>14340</v>
      </c>
      <c r="R4463" s="10">
        <v>43497</v>
      </c>
      <c r="S4463" s="10">
        <v>45267.270141073932</v>
      </c>
      <c r="T4463" s="11">
        <v>15</v>
      </c>
      <c r="U4463" s="51">
        <v>2</v>
      </c>
      <c r="V4463" s="51">
        <v>2019</v>
      </c>
      <c r="W4463" s="52">
        <v>2023</v>
      </c>
    </row>
    <row r="4464" spans="1:23" x14ac:dyDescent="0.3">
      <c r="A4464" s="22">
        <v>4463</v>
      </c>
      <c r="B4464" s="2" t="s">
        <v>8762</v>
      </c>
      <c r="C4464" s="2" t="s">
        <v>74</v>
      </c>
      <c r="D4464" s="2" t="s">
        <v>56</v>
      </c>
      <c r="E4464" s="3">
        <v>1999</v>
      </c>
      <c r="F4464" s="4">
        <v>12454.04</v>
      </c>
      <c r="G4464" s="5">
        <v>56622</v>
      </c>
      <c r="H4464" s="2" t="s">
        <v>21</v>
      </c>
      <c r="I4464" s="2" t="s">
        <v>22</v>
      </c>
      <c r="J4464" s="6">
        <v>2.7</v>
      </c>
      <c r="K4464" s="7">
        <v>493</v>
      </c>
      <c r="L4464" s="8">
        <v>697</v>
      </c>
      <c r="M4464" s="3">
        <v>3</v>
      </c>
      <c r="N4464" s="3">
        <v>4</v>
      </c>
      <c r="O4464" s="2" t="s">
        <v>51</v>
      </c>
      <c r="P4464" s="9" t="s">
        <v>8761</v>
      </c>
      <c r="Q4464" s="9" t="s">
        <v>14341</v>
      </c>
      <c r="R4464" s="10">
        <v>45202</v>
      </c>
      <c r="S4464" s="10">
        <v>45251.937074460613</v>
      </c>
      <c r="T4464" s="11">
        <v>25</v>
      </c>
      <c r="U4464" s="51">
        <v>10</v>
      </c>
      <c r="V4464" s="51">
        <v>2023</v>
      </c>
      <c r="W4464" s="52">
        <v>2023</v>
      </c>
    </row>
    <row r="4465" spans="1:23" x14ac:dyDescent="0.3">
      <c r="A4465" s="22">
        <v>4464</v>
      </c>
      <c r="B4465" s="2" t="s">
        <v>8764</v>
      </c>
      <c r="C4465" s="2" t="s">
        <v>63</v>
      </c>
      <c r="D4465" s="2" t="s">
        <v>34</v>
      </c>
      <c r="E4465" s="3">
        <v>1995</v>
      </c>
      <c r="F4465" s="4">
        <v>42045.95</v>
      </c>
      <c r="G4465" s="5">
        <v>184523</v>
      </c>
      <c r="H4465" s="2" t="s">
        <v>41</v>
      </c>
      <c r="I4465" s="2" t="s">
        <v>29</v>
      </c>
      <c r="J4465" s="6">
        <v>2.8</v>
      </c>
      <c r="K4465" s="7">
        <v>178</v>
      </c>
      <c r="L4465" s="8">
        <v>118</v>
      </c>
      <c r="M4465" s="3">
        <v>2</v>
      </c>
      <c r="N4465" s="3">
        <v>2</v>
      </c>
      <c r="O4465" s="2" t="s">
        <v>51</v>
      </c>
      <c r="P4465" s="9" t="s">
        <v>8763</v>
      </c>
      <c r="Q4465" s="9" t="s">
        <v>14342</v>
      </c>
      <c r="R4465" s="10">
        <v>42220</v>
      </c>
      <c r="S4465" s="10">
        <v>45795.165720189747</v>
      </c>
      <c r="T4465" s="11">
        <v>29</v>
      </c>
      <c r="U4465" s="51">
        <v>8</v>
      </c>
      <c r="V4465" s="51">
        <v>2015</v>
      </c>
      <c r="W4465" s="52">
        <v>2025</v>
      </c>
    </row>
    <row r="4466" spans="1:23" x14ac:dyDescent="0.3">
      <c r="A4466" s="22">
        <v>4465</v>
      </c>
      <c r="B4466" s="2" t="s">
        <v>8766</v>
      </c>
      <c r="C4466" s="2" t="s">
        <v>26</v>
      </c>
      <c r="D4466" s="2" t="s">
        <v>46</v>
      </c>
      <c r="E4466" s="3">
        <v>2002</v>
      </c>
      <c r="F4466" s="4">
        <v>44431.56</v>
      </c>
      <c r="G4466" s="5">
        <v>3139</v>
      </c>
      <c r="H4466" s="2" t="s">
        <v>21</v>
      </c>
      <c r="I4466" s="2" t="s">
        <v>22</v>
      </c>
      <c r="J4466" s="6">
        <v>4.4000000000000004</v>
      </c>
      <c r="K4466" s="7">
        <v>506</v>
      </c>
      <c r="L4466" s="8">
        <v>228</v>
      </c>
      <c r="M4466" s="3">
        <v>4</v>
      </c>
      <c r="N4466" s="3">
        <v>5</v>
      </c>
      <c r="O4466" s="2" t="s">
        <v>36</v>
      </c>
      <c r="P4466" s="9" t="s">
        <v>8765</v>
      </c>
      <c r="Q4466" s="9" t="s">
        <v>10021</v>
      </c>
      <c r="R4466" s="10">
        <v>42244</v>
      </c>
      <c r="S4466" s="10">
        <v>45355.325752196157</v>
      </c>
      <c r="T4466" s="11">
        <v>22</v>
      </c>
      <c r="U4466" s="51">
        <v>8</v>
      </c>
      <c r="V4466" s="51">
        <v>2015</v>
      </c>
      <c r="W4466" s="52">
        <v>2024</v>
      </c>
    </row>
    <row r="4467" spans="1:23" x14ac:dyDescent="0.3">
      <c r="A4467" s="22">
        <v>4466</v>
      </c>
      <c r="B4467" s="2" t="s">
        <v>8768</v>
      </c>
      <c r="C4467" s="2" t="s">
        <v>19</v>
      </c>
      <c r="D4467" s="2" t="s">
        <v>34</v>
      </c>
      <c r="E4467" s="3">
        <v>2019</v>
      </c>
      <c r="F4467" s="4">
        <v>39437.040000000001</v>
      </c>
      <c r="G4467" s="5">
        <v>165427</v>
      </c>
      <c r="H4467" s="2" t="s">
        <v>28</v>
      </c>
      <c r="I4467" s="2" t="s">
        <v>22</v>
      </c>
      <c r="J4467" s="6">
        <v>4.0999999999999996</v>
      </c>
      <c r="K4467" s="7">
        <v>248</v>
      </c>
      <c r="L4467" s="8">
        <v>291</v>
      </c>
      <c r="M4467" s="3">
        <v>4</v>
      </c>
      <c r="N4467" s="3">
        <v>4</v>
      </c>
      <c r="O4467" s="2" t="s">
        <v>51</v>
      </c>
      <c r="P4467" s="9" t="s">
        <v>8767</v>
      </c>
      <c r="Q4467" s="9" t="s">
        <v>13686</v>
      </c>
      <c r="R4467" s="10">
        <v>43139</v>
      </c>
      <c r="S4467" s="10">
        <v>45309.034493944513</v>
      </c>
      <c r="T4467" s="11">
        <v>5</v>
      </c>
      <c r="U4467" s="51">
        <v>2</v>
      </c>
      <c r="V4467" s="51">
        <v>2018</v>
      </c>
      <c r="W4467" s="52">
        <v>2024</v>
      </c>
    </row>
    <row r="4468" spans="1:23" x14ac:dyDescent="0.3">
      <c r="A4468" s="22">
        <v>4467</v>
      </c>
      <c r="B4468" s="2" t="s">
        <v>8770</v>
      </c>
      <c r="C4468" s="2" t="s">
        <v>26</v>
      </c>
      <c r="D4468" s="2" t="s">
        <v>27</v>
      </c>
      <c r="E4468" s="3">
        <v>2006</v>
      </c>
      <c r="F4468" s="4">
        <v>9114.82</v>
      </c>
      <c r="G4468" s="5">
        <v>179698</v>
      </c>
      <c r="H4468" s="2" t="s">
        <v>28</v>
      </c>
      <c r="I4468" s="2" t="s">
        <v>29</v>
      </c>
      <c r="J4468" s="6">
        <v>2.2000000000000002</v>
      </c>
      <c r="K4468" s="7">
        <v>205</v>
      </c>
      <c r="L4468" s="8">
        <v>159</v>
      </c>
      <c r="M4468" s="3">
        <v>5</v>
      </c>
      <c r="N4468" s="3">
        <v>2</v>
      </c>
      <c r="O4468" s="2" t="s">
        <v>85</v>
      </c>
      <c r="P4468" s="9" t="s">
        <v>8769</v>
      </c>
      <c r="Q4468" s="9" t="s">
        <v>14343</v>
      </c>
      <c r="R4468" s="10">
        <v>41903</v>
      </c>
      <c r="S4468" s="10">
        <v>45205.353757797282</v>
      </c>
      <c r="T4468" s="11">
        <v>18</v>
      </c>
      <c r="U4468" s="51">
        <v>9</v>
      </c>
      <c r="V4468" s="51">
        <v>2014</v>
      </c>
      <c r="W4468" s="52">
        <v>2023</v>
      </c>
    </row>
    <row r="4469" spans="1:23" x14ac:dyDescent="0.3">
      <c r="A4469" s="22">
        <v>4468</v>
      </c>
      <c r="B4469" s="2" t="s">
        <v>8772</v>
      </c>
      <c r="C4469" s="2" t="s">
        <v>74</v>
      </c>
      <c r="D4469" s="2" t="s">
        <v>79</v>
      </c>
      <c r="E4469" s="3">
        <v>1990</v>
      </c>
      <c r="F4469" s="4">
        <v>52150.31</v>
      </c>
      <c r="G4469" s="5">
        <v>219704</v>
      </c>
      <c r="H4469" s="2" t="s">
        <v>35</v>
      </c>
      <c r="I4469" s="2" t="s">
        <v>22</v>
      </c>
      <c r="J4469" s="6">
        <v>4.5999999999999996</v>
      </c>
      <c r="K4469" s="7">
        <v>542</v>
      </c>
      <c r="L4469" s="8">
        <v>589</v>
      </c>
      <c r="M4469" s="3">
        <v>4</v>
      </c>
      <c r="N4469" s="3">
        <v>4</v>
      </c>
      <c r="O4469" s="2" t="s">
        <v>36</v>
      </c>
      <c r="P4469" s="9" t="s">
        <v>8771</v>
      </c>
      <c r="Q4469" s="9" t="s">
        <v>14344</v>
      </c>
      <c r="R4469" s="10">
        <v>42812</v>
      </c>
      <c r="S4469" s="10">
        <v>45757.49018508273</v>
      </c>
      <c r="T4469" s="11">
        <v>34</v>
      </c>
      <c r="U4469" s="51">
        <v>3</v>
      </c>
      <c r="V4469" s="51">
        <v>2017</v>
      </c>
      <c r="W4469" s="52">
        <v>2025</v>
      </c>
    </row>
    <row r="4470" spans="1:23" x14ac:dyDescent="0.3">
      <c r="A4470" s="22">
        <v>4469</v>
      </c>
      <c r="B4470" s="2" t="s">
        <v>8774</v>
      </c>
      <c r="C4470" s="2" t="s">
        <v>19</v>
      </c>
      <c r="D4470" s="2" t="s">
        <v>27</v>
      </c>
      <c r="E4470" s="3">
        <v>1992</v>
      </c>
      <c r="F4470" s="4">
        <v>21911.06</v>
      </c>
      <c r="G4470" s="5">
        <v>256372</v>
      </c>
      <c r="H4470" s="2" t="s">
        <v>35</v>
      </c>
      <c r="I4470" s="2" t="s">
        <v>22</v>
      </c>
      <c r="J4470" s="6">
        <v>3.2</v>
      </c>
      <c r="K4470" s="7">
        <v>151</v>
      </c>
      <c r="L4470" s="8">
        <v>415</v>
      </c>
      <c r="M4470" s="3">
        <v>4</v>
      </c>
      <c r="N4470" s="3">
        <v>7</v>
      </c>
      <c r="O4470" s="2" t="s">
        <v>42</v>
      </c>
      <c r="P4470" s="9" t="s">
        <v>8773</v>
      </c>
      <c r="Q4470" s="9" t="s">
        <v>14345</v>
      </c>
      <c r="R4470" s="10">
        <v>44928</v>
      </c>
      <c r="S4470" s="10">
        <v>45423.229332912313</v>
      </c>
      <c r="T4470" s="11">
        <v>32</v>
      </c>
      <c r="U4470" s="51">
        <v>1</v>
      </c>
      <c r="V4470" s="51">
        <v>2023</v>
      </c>
      <c r="W4470" s="52">
        <v>2024</v>
      </c>
    </row>
    <row r="4471" spans="1:23" x14ac:dyDescent="0.3">
      <c r="A4471" s="22">
        <v>4470</v>
      </c>
      <c r="B4471" s="2" t="s">
        <v>6923</v>
      </c>
      <c r="C4471" s="2" t="s">
        <v>107</v>
      </c>
      <c r="D4471" s="2" t="s">
        <v>40</v>
      </c>
      <c r="E4471" s="3">
        <v>1999</v>
      </c>
      <c r="F4471" s="4">
        <v>19360.82</v>
      </c>
      <c r="G4471" s="5">
        <v>192120</v>
      </c>
      <c r="H4471" s="2" t="s">
        <v>41</v>
      </c>
      <c r="I4471" s="2" t="s">
        <v>22</v>
      </c>
      <c r="J4471" s="6">
        <v>5.9</v>
      </c>
      <c r="K4471" s="7">
        <v>115</v>
      </c>
      <c r="L4471" s="8">
        <v>125</v>
      </c>
      <c r="M4471" s="3">
        <v>2</v>
      </c>
      <c r="N4471" s="3">
        <v>7</v>
      </c>
      <c r="O4471" s="2" t="s">
        <v>23</v>
      </c>
      <c r="P4471" s="9" t="s">
        <v>8775</v>
      </c>
      <c r="Q4471" s="9" t="s">
        <v>14346</v>
      </c>
      <c r="R4471" s="10">
        <v>42955</v>
      </c>
      <c r="S4471" s="10">
        <v>45580.356758397393</v>
      </c>
      <c r="T4471" s="11">
        <v>25</v>
      </c>
      <c r="U4471" s="51">
        <v>8</v>
      </c>
      <c r="V4471" s="51">
        <v>2017</v>
      </c>
      <c r="W4471" s="52">
        <v>2024</v>
      </c>
    </row>
    <row r="4472" spans="1:23" x14ac:dyDescent="0.3">
      <c r="A4472" s="22">
        <v>4471</v>
      </c>
      <c r="B4472" s="2" t="s">
        <v>8777</v>
      </c>
      <c r="C4472" s="2" t="s">
        <v>49</v>
      </c>
      <c r="D4472" s="2" t="s">
        <v>20</v>
      </c>
      <c r="E4472" s="3">
        <v>1995</v>
      </c>
      <c r="F4472" s="4">
        <v>19188.95</v>
      </c>
      <c r="G4472" s="5">
        <v>147918</v>
      </c>
      <c r="H4472" s="2" t="s">
        <v>41</v>
      </c>
      <c r="I4472" s="2" t="s">
        <v>22</v>
      </c>
      <c r="J4472" s="6">
        <v>4.5</v>
      </c>
      <c r="K4472" s="7">
        <v>240</v>
      </c>
      <c r="L4472" s="8">
        <v>133</v>
      </c>
      <c r="M4472" s="3">
        <v>2</v>
      </c>
      <c r="N4472" s="3">
        <v>7</v>
      </c>
      <c r="O4472" s="2" t="s">
        <v>51</v>
      </c>
      <c r="P4472" s="9" t="s">
        <v>8776</v>
      </c>
      <c r="Q4472" s="9" t="s">
        <v>14347</v>
      </c>
      <c r="R4472" s="10">
        <v>43187</v>
      </c>
      <c r="S4472" s="10">
        <v>45417.680223090327</v>
      </c>
      <c r="T4472" s="11">
        <v>29</v>
      </c>
      <c r="U4472" s="51">
        <v>3</v>
      </c>
      <c r="V4472" s="51">
        <v>2018</v>
      </c>
      <c r="W4472" s="52">
        <v>2024</v>
      </c>
    </row>
    <row r="4473" spans="1:23" x14ac:dyDescent="0.3">
      <c r="A4473" s="22">
        <v>4472</v>
      </c>
      <c r="B4473" s="2" t="s">
        <v>8779</v>
      </c>
      <c r="C4473" s="2" t="s">
        <v>74</v>
      </c>
      <c r="D4473" s="2" t="s">
        <v>79</v>
      </c>
      <c r="E4473" s="3">
        <v>2020</v>
      </c>
      <c r="F4473" s="4">
        <v>43585.07</v>
      </c>
      <c r="G4473" s="5">
        <v>194223</v>
      </c>
      <c r="H4473" s="2" t="s">
        <v>41</v>
      </c>
      <c r="I4473" s="2" t="s">
        <v>22</v>
      </c>
      <c r="J4473" s="6">
        <v>5.5</v>
      </c>
      <c r="K4473" s="7">
        <v>284</v>
      </c>
      <c r="L4473" s="8">
        <v>775</v>
      </c>
      <c r="M4473" s="3">
        <v>3</v>
      </c>
      <c r="N4473" s="3">
        <v>5</v>
      </c>
      <c r="O4473" s="2" t="s">
        <v>51</v>
      </c>
      <c r="P4473" s="9" t="s">
        <v>8778</v>
      </c>
      <c r="Q4473" s="9" t="s">
        <v>14348</v>
      </c>
      <c r="R4473" s="10">
        <v>43089</v>
      </c>
      <c r="S4473" s="10">
        <v>45333.859458937499</v>
      </c>
      <c r="T4473" s="11">
        <v>4</v>
      </c>
      <c r="U4473" s="51">
        <v>12</v>
      </c>
      <c r="V4473" s="51">
        <v>2017</v>
      </c>
      <c r="W4473" s="52">
        <v>2024</v>
      </c>
    </row>
    <row r="4474" spans="1:23" x14ac:dyDescent="0.3">
      <c r="A4474" s="22">
        <v>4473</v>
      </c>
      <c r="B4474" s="2" t="s">
        <v>8781</v>
      </c>
      <c r="C4474" s="2" t="s">
        <v>107</v>
      </c>
      <c r="D4474" s="2" t="s">
        <v>46</v>
      </c>
      <c r="E4474" s="3">
        <v>2012</v>
      </c>
      <c r="F4474" s="4">
        <v>28104.03</v>
      </c>
      <c r="G4474" s="5">
        <v>216852</v>
      </c>
      <c r="H4474" s="2" t="s">
        <v>28</v>
      </c>
      <c r="I4474" s="2" t="s">
        <v>29</v>
      </c>
      <c r="J4474" s="6">
        <v>5.2</v>
      </c>
      <c r="K4474" s="7">
        <v>511</v>
      </c>
      <c r="L4474" s="8">
        <v>331</v>
      </c>
      <c r="M4474" s="3">
        <v>5</v>
      </c>
      <c r="N4474" s="3">
        <v>5</v>
      </c>
      <c r="O4474" s="2" t="s">
        <v>80</v>
      </c>
      <c r="P4474" s="9" t="s">
        <v>8780</v>
      </c>
      <c r="Q4474" s="9" t="s">
        <v>14349</v>
      </c>
      <c r="R4474" s="10">
        <v>42030</v>
      </c>
      <c r="S4474" s="10">
        <v>45262.305148075327</v>
      </c>
      <c r="T4474" s="11">
        <v>12</v>
      </c>
      <c r="U4474" s="51">
        <v>1</v>
      </c>
      <c r="V4474" s="51">
        <v>2015</v>
      </c>
      <c r="W4474" s="52">
        <v>2023</v>
      </c>
    </row>
    <row r="4475" spans="1:23" x14ac:dyDescent="0.3">
      <c r="A4475" s="22">
        <v>4474</v>
      </c>
      <c r="B4475" s="2" t="s">
        <v>8783</v>
      </c>
      <c r="C4475" s="2" t="s">
        <v>107</v>
      </c>
      <c r="D4475" s="2" t="s">
        <v>50</v>
      </c>
      <c r="E4475" s="3">
        <v>2018</v>
      </c>
      <c r="F4475" s="4">
        <v>11693.21</v>
      </c>
      <c r="G4475" s="5">
        <v>196773</v>
      </c>
      <c r="H4475" s="2" t="s">
        <v>35</v>
      </c>
      <c r="I4475" s="2" t="s">
        <v>22</v>
      </c>
      <c r="J4475" s="6">
        <v>3.3</v>
      </c>
      <c r="K4475" s="7">
        <v>86</v>
      </c>
      <c r="L4475" s="8">
        <v>252</v>
      </c>
      <c r="M4475" s="3">
        <v>3</v>
      </c>
      <c r="N4475" s="3">
        <v>4</v>
      </c>
      <c r="O4475" s="2" t="s">
        <v>23</v>
      </c>
      <c r="P4475" s="9" t="s">
        <v>8782</v>
      </c>
      <c r="Q4475" s="9" t="s">
        <v>14350</v>
      </c>
      <c r="R4475" s="10">
        <v>44390</v>
      </c>
      <c r="S4475" s="10">
        <v>45198.198326711063</v>
      </c>
      <c r="T4475" s="11">
        <v>6</v>
      </c>
      <c r="U4475" s="51">
        <v>7</v>
      </c>
      <c r="V4475" s="51">
        <v>2021</v>
      </c>
      <c r="W4475" s="52">
        <v>2023</v>
      </c>
    </row>
    <row r="4476" spans="1:23" x14ac:dyDescent="0.3">
      <c r="A4476" s="22">
        <v>4475</v>
      </c>
      <c r="B4476" s="2" t="s">
        <v>8785</v>
      </c>
      <c r="C4476" s="2" t="s">
        <v>39</v>
      </c>
      <c r="D4476" s="2" t="s">
        <v>92</v>
      </c>
      <c r="E4476" s="3">
        <v>2021</v>
      </c>
      <c r="F4476" s="4">
        <v>69034.86</v>
      </c>
      <c r="G4476" s="5">
        <v>97776</v>
      </c>
      <c r="H4476" s="2" t="s">
        <v>35</v>
      </c>
      <c r="I4476" s="2" t="s">
        <v>22</v>
      </c>
      <c r="J4476" s="6">
        <v>2.5</v>
      </c>
      <c r="K4476" s="7">
        <v>141</v>
      </c>
      <c r="L4476" s="8">
        <v>518</v>
      </c>
      <c r="M4476" s="3">
        <v>3</v>
      </c>
      <c r="N4476" s="3">
        <v>5</v>
      </c>
      <c r="O4476" s="2" t="s">
        <v>51</v>
      </c>
      <c r="P4476" s="9" t="s">
        <v>8784</v>
      </c>
      <c r="Q4476" s="9" t="s">
        <v>14351</v>
      </c>
      <c r="R4476" s="10">
        <v>44708</v>
      </c>
      <c r="S4476" s="10">
        <v>45844.231533352387</v>
      </c>
      <c r="T4476" s="11">
        <v>3</v>
      </c>
      <c r="U4476" s="51">
        <v>5</v>
      </c>
      <c r="V4476" s="51">
        <v>2022</v>
      </c>
      <c r="W4476" s="52">
        <v>2025</v>
      </c>
    </row>
    <row r="4477" spans="1:23" x14ac:dyDescent="0.3">
      <c r="A4477" s="22">
        <v>4476</v>
      </c>
      <c r="B4477" s="2" t="s">
        <v>8787</v>
      </c>
      <c r="C4477" s="2" t="s">
        <v>74</v>
      </c>
      <c r="D4477" s="2" t="s">
        <v>46</v>
      </c>
      <c r="E4477" s="3">
        <v>2020</v>
      </c>
      <c r="F4477" s="4">
        <v>13994.52</v>
      </c>
      <c r="G4477" s="5">
        <v>148008</v>
      </c>
      <c r="H4477" s="2" t="s">
        <v>28</v>
      </c>
      <c r="I4477" s="2" t="s">
        <v>22</v>
      </c>
      <c r="J4477" s="6">
        <v>3.7</v>
      </c>
      <c r="K4477" s="7">
        <v>633</v>
      </c>
      <c r="L4477" s="8">
        <v>567</v>
      </c>
      <c r="M4477" s="3">
        <v>2</v>
      </c>
      <c r="N4477" s="3">
        <v>4</v>
      </c>
      <c r="O4477" s="2" t="s">
        <v>85</v>
      </c>
      <c r="P4477" s="9" t="s">
        <v>8786</v>
      </c>
      <c r="Q4477" s="9" t="s">
        <v>14352</v>
      </c>
      <c r="R4477" s="10">
        <v>43520</v>
      </c>
      <c r="S4477" s="10">
        <v>45673.377362518208</v>
      </c>
      <c r="T4477" s="11">
        <v>4</v>
      </c>
      <c r="U4477" s="51">
        <v>2</v>
      </c>
      <c r="V4477" s="51">
        <v>2019</v>
      </c>
      <c r="W4477" s="52">
        <v>2025</v>
      </c>
    </row>
    <row r="4478" spans="1:23" x14ac:dyDescent="0.3">
      <c r="A4478" s="22">
        <v>4477</v>
      </c>
      <c r="B4478" s="2" t="s">
        <v>8789</v>
      </c>
      <c r="C4478" s="2" t="s">
        <v>49</v>
      </c>
      <c r="D4478" s="2" t="s">
        <v>56</v>
      </c>
      <c r="E4478" s="3">
        <v>2001</v>
      </c>
      <c r="F4478" s="4">
        <v>69080.960000000006</v>
      </c>
      <c r="G4478" s="5">
        <v>184905</v>
      </c>
      <c r="H4478" s="2" t="s">
        <v>28</v>
      </c>
      <c r="I4478" s="2" t="s">
        <v>22</v>
      </c>
      <c r="J4478" s="6">
        <v>2.2000000000000002</v>
      </c>
      <c r="K4478" s="7">
        <v>91</v>
      </c>
      <c r="L4478" s="8">
        <v>548</v>
      </c>
      <c r="M4478" s="3">
        <v>2</v>
      </c>
      <c r="N4478" s="3">
        <v>2</v>
      </c>
      <c r="O4478" s="2" t="s">
        <v>85</v>
      </c>
      <c r="P4478" s="9" t="s">
        <v>8788</v>
      </c>
      <c r="Q4478" s="9" t="s">
        <v>14353</v>
      </c>
      <c r="R4478" s="10">
        <v>42869</v>
      </c>
      <c r="S4478" s="10">
        <v>45806.117910627851</v>
      </c>
      <c r="T4478" s="11">
        <v>23</v>
      </c>
      <c r="U4478" s="51">
        <v>5</v>
      </c>
      <c r="V4478" s="51">
        <v>2017</v>
      </c>
      <c r="W4478" s="52">
        <v>2025</v>
      </c>
    </row>
    <row r="4479" spans="1:23" x14ac:dyDescent="0.3">
      <c r="A4479" s="22">
        <v>4478</v>
      </c>
      <c r="B4479" s="2" t="s">
        <v>8791</v>
      </c>
      <c r="C4479" s="2" t="s">
        <v>45</v>
      </c>
      <c r="D4479" s="2" t="s">
        <v>56</v>
      </c>
      <c r="E4479" s="3">
        <v>2007</v>
      </c>
      <c r="F4479" s="4">
        <v>27355.78</v>
      </c>
      <c r="G4479" s="5">
        <v>240078</v>
      </c>
      <c r="H4479" s="2" t="s">
        <v>28</v>
      </c>
      <c r="I4479" s="2" t="s">
        <v>22</v>
      </c>
      <c r="J4479" s="6">
        <v>5.4</v>
      </c>
      <c r="K4479" s="7">
        <v>236</v>
      </c>
      <c r="L4479" s="8">
        <v>326</v>
      </c>
      <c r="M4479" s="3">
        <v>2</v>
      </c>
      <c r="N4479" s="3">
        <v>5</v>
      </c>
      <c r="O4479" s="2" t="s">
        <v>30</v>
      </c>
      <c r="P4479" s="9" t="s">
        <v>8790</v>
      </c>
      <c r="Q4479" s="9" t="s">
        <v>14354</v>
      </c>
      <c r="R4479" s="10">
        <v>45213</v>
      </c>
      <c r="S4479" s="10">
        <v>45755.007688583442</v>
      </c>
      <c r="T4479" s="11">
        <v>17</v>
      </c>
      <c r="U4479" s="51">
        <v>10</v>
      </c>
      <c r="V4479" s="51">
        <v>2023</v>
      </c>
      <c r="W4479" s="52">
        <v>2025</v>
      </c>
    </row>
    <row r="4480" spans="1:23" x14ac:dyDescent="0.3">
      <c r="A4480" s="22">
        <v>4479</v>
      </c>
      <c r="B4480" s="2" t="s">
        <v>8793</v>
      </c>
      <c r="C4480" s="2" t="s">
        <v>39</v>
      </c>
      <c r="D4480" s="2" t="s">
        <v>56</v>
      </c>
      <c r="E4480" s="3">
        <v>2008</v>
      </c>
      <c r="F4480" s="4">
        <v>43731.14</v>
      </c>
      <c r="G4480" s="5">
        <v>36910</v>
      </c>
      <c r="H4480" s="2" t="s">
        <v>35</v>
      </c>
      <c r="I4480" s="2" t="s">
        <v>22</v>
      </c>
      <c r="J4480" s="6">
        <v>2.7</v>
      </c>
      <c r="K4480" s="7">
        <v>468</v>
      </c>
      <c r="L4480" s="8">
        <v>648</v>
      </c>
      <c r="M4480" s="3">
        <v>2</v>
      </c>
      <c r="N4480" s="3">
        <v>2</v>
      </c>
      <c r="O4480" s="2" t="s">
        <v>80</v>
      </c>
      <c r="P4480" s="9" t="s">
        <v>8792</v>
      </c>
      <c r="Q4480" s="9" t="s">
        <v>14355</v>
      </c>
      <c r="R4480" s="10">
        <v>43527</v>
      </c>
      <c r="S4480" s="10">
        <v>45646.069901025927</v>
      </c>
      <c r="T4480" s="11">
        <v>16</v>
      </c>
      <c r="U4480" s="51">
        <v>3</v>
      </c>
      <c r="V4480" s="51">
        <v>2019</v>
      </c>
      <c r="W4480" s="52">
        <v>2024</v>
      </c>
    </row>
    <row r="4481" spans="1:23" x14ac:dyDescent="0.3">
      <c r="A4481" s="22">
        <v>4480</v>
      </c>
      <c r="B4481" s="2" t="s">
        <v>8795</v>
      </c>
      <c r="C4481" s="2" t="s">
        <v>107</v>
      </c>
      <c r="D4481" s="2" t="s">
        <v>46</v>
      </c>
      <c r="E4481" s="3">
        <v>1997</v>
      </c>
      <c r="F4481" s="4">
        <v>79581.039999999994</v>
      </c>
      <c r="G4481" s="5">
        <v>152051</v>
      </c>
      <c r="H4481" s="2" t="s">
        <v>35</v>
      </c>
      <c r="I4481" s="2" t="s">
        <v>22</v>
      </c>
      <c r="J4481" s="6">
        <v>1.7</v>
      </c>
      <c r="K4481" s="7">
        <v>98</v>
      </c>
      <c r="L4481" s="8">
        <v>212</v>
      </c>
      <c r="M4481" s="3">
        <v>3</v>
      </c>
      <c r="N4481" s="3">
        <v>5</v>
      </c>
      <c r="O4481" s="2" t="s">
        <v>80</v>
      </c>
      <c r="P4481" s="9" t="s">
        <v>8794</v>
      </c>
      <c r="Q4481" s="9" t="s">
        <v>14356</v>
      </c>
      <c r="R4481" s="10">
        <v>45425</v>
      </c>
      <c r="S4481" s="10">
        <v>45735.439775000719</v>
      </c>
      <c r="T4481" s="11">
        <v>27</v>
      </c>
      <c r="U4481" s="51">
        <v>5</v>
      </c>
      <c r="V4481" s="51">
        <v>2024</v>
      </c>
      <c r="W4481" s="52">
        <v>2025</v>
      </c>
    </row>
    <row r="4482" spans="1:23" x14ac:dyDescent="0.3">
      <c r="A4482" s="22">
        <v>4481</v>
      </c>
      <c r="B4482" s="2" t="s">
        <v>8797</v>
      </c>
      <c r="C4482" s="2" t="s">
        <v>33</v>
      </c>
      <c r="D4482" s="2" t="s">
        <v>56</v>
      </c>
      <c r="E4482" s="3">
        <v>2023</v>
      </c>
      <c r="F4482" s="4">
        <v>36914.089999999997</v>
      </c>
      <c r="G4482" s="5">
        <v>139096</v>
      </c>
      <c r="H4482" s="2" t="s">
        <v>28</v>
      </c>
      <c r="I4482" s="2" t="s">
        <v>22</v>
      </c>
      <c r="J4482" s="6">
        <v>4.3</v>
      </c>
      <c r="K4482" s="7">
        <v>86</v>
      </c>
      <c r="L4482" s="8">
        <v>316</v>
      </c>
      <c r="M4482" s="3">
        <v>4</v>
      </c>
      <c r="N4482" s="3">
        <v>5</v>
      </c>
      <c r="O4482" s="2" t="s">
        <v>80</v>
      </c>
      <c r="P4482" s="9" t="s">
        <v>8796</v>
      </c>
      <c r="Q4482" s="9" t="s">
        <v>14357</v>
      </c>
      <c r="R4482" s="10">
        <v>42461</v>
      </c>
      <c r="S4482" s="10">
        <v>45657.752237493223</v>
      </c>
      <c r="T4482" s="11">
        <v>1</v>
      </c>
      <c r="U4482" s="51">
        <v>4</v>
      </c>
      <c r="V4482" s="51">
        <v>2016</v>
      </c>
      <c r="W4482" s="52">
        <v>2024</v>
      </c>
    </row>
    <row r="4483" spans="1:23" x14ac:dyDescent="0.3">
      <c r="A4483" s="22">
        <v>4482</v>
      </c>
      <c r="B4483" s="2" t="s">
        <v>8799</v>
      </c>
      <c r="C4483" s="2" t="s">
        <v>19</v>
      </c>
      <c r="D4483" s="2" t="s">
        <v>27</v>
      </c>
      <c r="E4483" s="3">
        <v>2001</v>
      </c>
      <c r="F4483" s="4">
        <v>64596.23</v>
      </c>
      <c r="G4483" s="5">
        <v>164960</v>
      </c>
      <c r="H4483" s="2" t="s">
        <v>41</v>
      </c>
      <c r="I4483" s="2" t="s">
        <v>29</v>
      </c>
      <c r="J4483" s="6">
        <v>4.7</v>
      </c>
      <c r="K4483" s="7">
        <v>448</v>
      </c>
      <c r="L4483" s="8">
        <v>734</v>
      </c>
      <c r="M4483" s="3">
        <v>5</v>
      </c>
      <c r="N4483" s="3">
        <v>4</v>
      </c>
      <c r="O4483" s="2" t="s">
        <v>30</v>
      </c>
      <c r="P4483" s="9" t="s">
        <v>8798</v>
      </c>
      <c r="Q4483" s="9" t="s">
        <v>14358</v>
      </c>
      <c r="R4483" s="10">
        <v>43927</v>
      </c>
      <c r="S4483" s="10">
        <v>45235.87386181808</v>
      </c>
      <c r="T4483" s="11">
        <v>23</v>
      </c>
      <c r="U4483" s="51">
        <v>4</v>
      </c>
      <c r="V4483" s="51">
        <v>2020</v>
      </c>
      <c r="W4483" s="52">
        <v>2023</v>
      </c>
    </row>
    <row r="4484" spans="1:23" x14ac:dyDescent="0.3">
      <c r="A4484" s="22">
        <v>4483</v>
      </c>
      <c r="B4484" s="2" t="s">
        <v>8801</v>
      </c>
      <c r="C4484" s="2" t="s">
        <v>39</v>
      </c>
      <c r="D4484" s="2" t="s">
        <v>64</v>
      </c>
      <c r="E4484" s="3">
        <v>2014</v>
      </c>
      <c r="F4484" s="4">
        <v>7579.06</v>
      </c>
      <c r="G4484" s="5">
        <v>232459</v>
      </c>
      <c r="H4484" s="2" t="s">
        <v>28</v>
      </c>
      <c r="I4484" s="2" t="s">
        <v>22</v>
      </c>
      <c r="J4484" s="6">
        <v>3.6</v>
      </c>
      <c r="K4484" s="7">
        <v>225</v>
      </c>
      <c r="L4484" s="8">
        <v>233</v>
      </c>
      <c r="M4484" s="3">
        <v>3</v>
      </c>
      <c r="N4484" s="3">
        <v>2</v>
      </c>
      <c r="O4484" s="2" t="s">
        <v>85</v>
      </c>
      <c r="P4484" s="9" t="s">
        <v>8800</v>
      </c>
      <c r="Q4484" s="9" t="s">
        <v>14359</v>
      </c>
      <c r="R4484" s="10">
        <v>44094</v>
      </c>
      <c r="S4484" s="10">
        <v>45743.033293704459</v>
      </c>
      <c r="T4484" s="11">
        <v>10</v>
      </c>
      <c r="U4484" s="51">
        <v>9</v>
      </c>
      <c r="V4484" s="51">
        <v>2020</v>
      </c>
      <c r="W4484" s="52">
        <v>2025</v>
      </c>
    </row>
    <row r="4485" spans="1:23" x14ac:dyDescent="0.3">
      <c r="A4485" s="22">
        <v>4484</v>
      </c>
      <c r="B4485" s="2" t="s">
        <v>8803</v>
      </c>
      <c r="C4485" s="2" t="s">
        <v>49</v>
      </c>
      <c r="D4485" s="2" t="s">
        <v>27</v>
      </c>
      <c r="E4485" s="3">
        <v>2017</v>
      </c>
      <c r="F4485" s="4">
        <v>61254.92</v>
      </c>
      <c r="G4485" s="5">
        <v>267856</v>
      </c>
      <c r="H4485" s="2" t="s">
        <v>28</v>
      </c>
      <c r="I4485" s="2" t="s">
        <v>29</v>
      </c>
      <c r="J4485" s="6">
        <v>3</v>
      </c>
      <c r="K4485" s="7">
        <v>559</v>
      </c>
      <c r="L4485" s="8">
        <v>450</v>
      </c>
      <c r="M4485" s="3">
        <v>2</v>
      </c>
      <c r="N4485" s="3">
        <v>5</v>
      </c>
      <c r="O4485" s="2" t="s">
        <v>51</v>
      </c>
      <c r="P4485" s="9" t="s">
        <v>8802</v>
      </c>
      <c r="Q4485" s="9" t="s">
        <v>14360</v>
      </c>
      <c r="R4485" s="10">
        <v>43617</v>
      </c>
      <c r="S4485" s="10">
        <v>45455.063699785671</v>
      </c>
      <c r="T4485" s="11">
        <v>7</v>
      </c>
      <c r="U4485" s="51">
        <v>6</v>
      </c>
      <c r="V4485" s="51">
        <v>2019</v>
      </c>
      <c r="W4485" s="52">
        <v>2024</v>
      </c>
    </row>
    <row r="4486" spans="1:23" x14ac:dyDescent="0.3">
      <c r="A4486" s="22">
        <v>4485</v>
      </c>
      <c r="B4486" s="2" t="s">
        <v>8805</v>
      </c>
      <c r="C4486" s="2" t="s">
        <v>118</v>
      </c>
      <c r="D4486" s="2" t="s">
        <v>34</v>
      </c>
      <c r="E4486" s="3">
        <v>2015</v>
      </c>
      <c r="F4486" s="4">
        <v>15675.41</v>
      </c>
      <c r="G4486" s="5">
        <v>171511</v>
      </c>
      <c r="H4486" s="2" t="s">
        <v>41</v>
      </c>
      <c r="I4486" s="2" t="s">
        <v>29</v>
      </c>
      <c r="J4486" s="6">
        <v>2.2000000000000002</v>
      </c>
      <c r="K4486" s="7">
        <v>89</v>
      </c>
      <c r="L4486" s="8">
        <v>483</v>
      </c>
      <c r="M4486" s="3">
        <v>4</v>
      </c>
      <c r="N4486" s="3">
        <v>4</v>
      </c>
      <c r="O4486" s="2" t="s">
        <v>30</v>
      </c>
      <c r="P4486" s="9" t="s">
        <v>8804</v>
      </c>
      <c r="Q4486" s="9" t="s">
        <v>14361</v>
      </c>
      <c r="R4486" s="10">
        <v>44901</v>
      </c>
      <c r="S4486" s="10">
        <v>45558.598406727062</v>
      </c>
      <c r="T4486" s="11">
        <v>9</v>
      </c>
      <c r="U4486" s="51">
        <v>12</v>
      </c>
      <c r="V4486" s="51">
        <v>2022</v>
      </c>
      <c r="W4486" s="52">
        <v>2024</v>
      </c>
    </row>
    <row r="4487" spans="1:23" x14ac:dyDescent="0.3">
      <c r="A4487" s="22">
        <v>4486</v>
      </c>
      <c r="B4487" s="2" t="s">
        <v>8807</v>
      </c>
      <c r="C4487" s="2" t="s">
        <v>19</v>
      </c>
      <c r="D4487" s="2" t="s">
        <v>20</v>
      </c>
      <c r="E4487" s="3">
        <v>2001</v>
      </c>
      <c r="F4487" s="4">
        <v>19951.560000000001</v>
      </c>
      <c r="G4487" s="5">
        <v>210028</v>
      </c>
      <c r="H4487" s="2" t="s">
        <v>28</v>
      </c>
      <c r="I4487" s="2" t="s">
        <v>29</v>
      </c>
      <c r="J4487" s="6">
        <v>2.9</v>
      </c>
      <c r="K4487" s="7">
        <v>584</v>
      </c>
      <c r="L4487" s="8">
        <v>270</v>
      </c>
      <c r="M4487" s="3">
        <v>2</v>
      </c>
      <c r="N4487" s="3">
        <v>2</v>
      </c>
      <c r="O4487" s="2" t="s">
        <v>36</v>
      </c>
      <c r="P4487" s="9" t="s">
        <v>8806</v>
      </c>
      <c r="Q4487" s="9" t="s">
        <v>14362</v>
      </c>
      <c r="R4487" s="10">
        <v>44623</v>
      </c>
      <c r="S4487" s="10">
        <v>45396.067900625843</v>
      </c>
      <c r="T4487" s="11">
        <v>23</v>
      </c>
      <c r="U4487" s="51">
        <v>3</v>
      </c>
      <c r="V4487" s="51">
        <v>2022</v>
      </c>
      <c r="W4487" s="52">
        <v>2024</v>
      </c>
    </row>
    <row r="4488" spans="1:23" x14ac:dyDescent="0.3">
      <c r="A4488" s="22">
        <v>4487</v>
      </c>
      <c r="B4488" s="2" t="s">
        <v>8809</v>
      </c>
      <c r="C4488" s="2" t="s">
        <v>39</v>
      </c>
      <c r="D4488" s="2" t="s">
        <v>46</v>
      </c>
      <c r="E4488" s="3">
        <v>2000</v>
      </c>
      <c r="F4488" s="4">
        <v>25333.74</v>
      </c>
      <c r="G4488" s="5">
        <v>204957</v>
      </c>
      <c r="H4488" s="2" t="s">
        <v>21</v>
      </c>
      <c r="I4488" s="2" t="s">
        <v>29</v>
      </c>
      <c r="J4488" s="6">
        <v>2.4</v>
      </c>
      <c r="K4488" s="7">
        <v>436</v>
      </c>
      <c r="L4488" s="8">
        <v>502</v>
      </c>
      <c r="M4488" s="3">
        <v>2</v>
      </c>
      <c r="N4488" s="3">
        <v>5</v>
      </c>
      <c r="O4488" s="2" t="s">
        <v>85</v>
      </c>
      <c r="P4488" s="9" t="s">
        <v>8808</v>
      </c>
      <c r="Q4488" s="9" t="s">
        <v>14363</v>
      </c>
      <c r="R4488" s="10">
        <v>41838</v>
      </c>
      <c r="S4488" s="10">
        <v>45640.812849615642</v>
      </c>
      <c r="T4488" s="11">
        <v>24</v>
      </c>
      <c r="U4488" s="51">
        <v>7</v>
      </c>
      <c r="V4488" s="51">
        <v>2014</v>
      </c>
      <c r="W4488" s="52">
        <v>2024</v>
      </c>
    </row>
    <row r="4489" spans="1:23" x14ac:dyDescent="0.3">
      <c r="A4489" s="22">
        <v>4488</v>
      </c>
      <c r="B4489" s="2" t="s">
        <v>8811</v>
      </c>
      <c r="C4489" s="2" t="s">
        <v>26</v>
      </c>
      <c r="D4489" s="2" t="s">
        <v>40</v>
      </c>
      <c r="E4489" s="3">
        <v>2010</v>
      </c>
      <c r="F4489" s="4">
        <v>25472.21</v>
      </c>
      <c r="G4489" s="5">
        <v>270243</v>
      </c>
      <c r="H4489" s="2" t="s">
        <v>41</v>
      </c>
      <c r="I4489" s="2" t="s">
        <v>29</v>
      </c>
      <c r="J4489" s="6">
        <v>5.3</v>
      </c>
      <c r="K4489" s="7">
        <v>514</v>
      </c>
      <c r="L4489" s="8">
        <v>355</v>
      </c>
      <c r="M4489" s="3">
        <v>3</v>
      </c>
      <c r="N4489" s="3">
        <v>5</v>
      </c>
      <c r="O4489" s="2" t="s">
        <v>85</v>
      </c>
      <c r="P4489" s="9" t="s">
        <v>8810</v>
      </c>
      <c r="Q4489" s="9" t="s">
        <v>14364</v>
      </c>
      <c r="R4489" s="10">
        <v>44384</v>
      </c>
      <c r="S4489" s="10">
        <v>45590.432773600442</v>
      </c>
      <c r="T4489" s="11">
        <v>14</v>
      </c>
      <c r="U4489" s="51">
        <v>7</v>
      </c>
      <c r="V4489" s="51">
        <v>2021</v>
      </c>
      <c r="W4489" s="52">
        <v>2024</v>
      </c>
    </row>
    <row r="4490" spans="1:23" x14ac:dyDescent="0.3">
      <c r="A4490" s="22">
        <v>4489</v>
      </c>
      <c r="B4490" s="2" t="s">
        <v>8813</v>
      </c>
      <c r="C4490" s="2" t="s">
        <v>49</v>
      </c>
      <c r="D4490" s="2" t="s">
        <v>64</v>
      </c>
      <c r="E4490" s="3">
        <v>1997</v>
      </c>
      <c r="F4490" s="4">
        <v>10246.39</v>
      </c>
      <c r="G4490" s="5">
        <v>55774</v>
      </c>
      <c r="H4490" s="2" t="s">
        <v>41</v>
      </c>
      <c r="I4490" s="2" t="s">
        <v>22</v>
      </c>
      <c r="J4490" s="6">
        <v>3.1</v>
      </c>
      <c r="K4490" s="7">
        <v>540</v>
      </c>
      <c r="L4490" s="8">
        <v>107</v>
      </c>
      <c r="M4490" s="3">
        <v>2</v>
      </c>
      <c r="N4490" s="3">
        <v>2</v>
      </c>
      <c r="O4490" s="2" t="s">
        <v>42</v>
      </c>
      <c r="P4490" s="9" t="s">
        <v>8812</v>
      </c>
      <c r="Q4490" s="9" t="s">
        <v>14365</v>
      </c>
      <c r="R4490" s="10">
        <v>42028</v>
      </c>
      <c r="S4490" s="10">
        <v>45398.550397125138</v>
      </c>
      <c r="T4490" s="11">
        <v>27</v>
      </c>
      <c r="U4490" s="51">
        <v>1</v>
      </c>
      <c r="V4490" s="51">
        <v>2015</v>
      </c>
      <c r="W4490" s="52">
        <v>2024</v>
      </c>
    </row>
    <row r="4491" spans="1:23" x14ac:dyDescent="0.3">
      <c r="A4491" s="22">
        <v>4490</v>
      </c>
      <c r="B4491" s="2" t="s">
        <v>8815</v>
      </c>
      <c r="C4491" s="2" t="s">
        <v>26</v>
      </c>
      <c r="D4491" s="2" t="s">
        <v>50</v>
      </c>
      <c r="E4491" s="3">
        <v>2003</v>
      </c>
      <c r="F4491" s="4">
        <v>67221.5</v>
      </c>
      <c r="G4491" s="5">
        <v>225441</v>
      </c>
      <c r="H4491" s="2" t="s">
        <v>21</v>
      </c>
      <c r="I4491" s="2" t="s">
        <v>29</v>
      </c>
      <c r="J4491" s="6">
        <v>4.4000000000000004</v>
      </c>
      <c r="K4491" s="7">
        <v>293</v>
      </c>
      <c r="L4491" s="8">
        <v>426</v>
      </c>
      <c r="M4491" s="3">
        <v>4</v>
      </c>
      <c r="N4491" s="3">
        <v>2</v>
      </c>
      <c r="O4491" s="2" t="s">
        <v>36</v>
      </c>
      <c r="P4491" s="9" t="s">
        <v>8814</v>
      </c>
      <c r="Q4491" s="9" t="s">
        <v>14366</v>
      </c>
      <c r="R4491" s="10">
        <v>44786</v>
      </c>
      <c r="S4491" s="10">
        <v>45300.418770799872</v>
      </c>
      <c r="T4491" s="11">
        <v>21</v>
      </c>
      <c r="U4491" s="51">
        <v>8</v>
      </c>
      <c r="V4491" s="51">
        <v>2022</v>
      </c>
      <c r="W4491" s="52">
        <v>2024</v>
      </c>
    </row>
    <row r="4492" spans="1:23" x14ac:dyDescent="0.3">
      <c r="A4492" s="22">
        <v>4491</v>
      </c>
      <c r="B4492" s="2" t="s">
        <v>8817</v>
      </c>
      <c r="C4492" s="2" t="s">
        <v>118</v>
      </c>
      <c r="D4492" s="2" t="s">
        <v>56</v>
      </c>
      <c r="E4492" s="3">
        <v>2023</v>
      </c>
      <c r="F4492" s="4">
        <v>69459.34</v>
      </c>
      <c r="G4492" s="5">
        <v>43342</v>
      </c>
      <c r="H4492" s="2" t="s">
        <v>21</v>
      </c>
      <c r="I4492" s="2" t="s">
        <v>29</v>
      </c>
      <c r="J4492" s="6">
        <v>3.2</v>
      </c>
      <c r="K4492" s="7">
        <v>158</v>
      </c>
      <c r="L4492" s="8">
        <v>654</v>
      </c>
      <c r="M4492" s="3">
        <v>5</v>
      </c>
      <c r="N4492" s="3">
        <v>4</v>
      </c>
      <c r="O4492" s="2" t="s">
        <v>36</v>
      </c>
      <c r="P4492" s="9" t="s">
        <v>8816</v>
      </c>
      <c r="Q4492" s="9" t="s">
        <v>14367</v>
      </c>
      <c r="R4492" s="10">
        <v>44221</v>
      </c>
      <c r="S4492" s="10">
        <v>45325.097706587039</v>
      </c>
      <c r="T4492" s="11">
        <v>1</v>
      </c>
      <c r="U4492" s="51">
        <v>1</v>
      </c>
      <c r="V4492" s="51">
        <v>2021</v>
      </c>
      <c r="W4492" s="52">
        <v>2024</v>
      </c>
    </row>
    <row r="4493" spans="1:23" x14ac:dyDescent="0.3">
      <c r="A4493" s="22">
        <v>4492</v>
      </c>
      <c r="B4493" s="2" t="s">
        <v>8819</v>
      </c>
      <c r="C4493" s="2" t="s">
        <v>45</v>
      </c>
      <c r="D4493" s="2" t="s">
        <v>50</v>
      </c>
      <c r="E4493" s="3">
        <v>2021</v>
      </c>
      <c r="F4493" s="4">
        <v>70467.8</v>
      </c>
      <c r="G4493" s="5">
        <v>129305</v>
      </c>
      <c r="H4493" s="2" t="s">
        <v>41</v>
      </c>
      <c r="I4493" s="2" t="s">
        <v>29</v>
      </c>
      <c r="J4493" s="6">
        <v>3.9</v>
      </c>
      <c r="K4493" s="7">
        <v>192</v>
      </c>
      <c r="L4493" s="8">
        <v>349</v>
      </c>
      <c r="M4493" s="3">
        <v>5</v>
      </c>
      <c r="N4493" s="3">
        <v>2</v>
      </c>
      <c r="O4493" s="2" t="s">
        <v>65</v>
      </c>
      <c r="P4493" s="9" t="s">
        <v>8818</v>
      </c>
      <c r="Q4493" s="9" t="s">
        <v>14368</v>
      </c>
      <c r="R4493" s="10">
        <v>44561</v>
      </c>
      <c r="S4493" s="10">
        <v>45761.43297364044</v>
      </c>
      <c r="T4493" s="11">
        <v>3</v>
      </c>
      <c r="U4493" s="51">
        <v>12</v>
      </c>
      <c r="V4493" s="51">
        <v>2021</v>
      </c>
      <c r="W4493" s="52">
        <v>2025</v>
      </c>
    </row>
    <row r="4494" spans="1:23" x14ac:dyDescent="0.3">
      <c r="A4494" s="22">
        <v>4493</v>
      </c>
      <c r="B4494" s="2" t="s">
        <v>8821</v>
      </c>
      <c r="C4494" s="2" t="s">
        <v>45</v>
      </c>
      <c r="D4494" s="2" t="s">
        <v>34</v>
      </c>
      <c r="E4494" s="3">
        <v>1991</v>
      </c>
      <c r="F4494" s="4">
        <v>38387.279999999999</v>
      </c>
      <c r="G4494" s="5">
        <v>81422</v>
      </c>
      <c r="H4494" s="2" t="s">
        <v>28</v>
      </c>
      <c r="I4494" s="2" t="s">
        <v>22</v>
      </c>
      <c r="J4494" s="6">
        <v>3.6</v>
      </c>
      <c r="K4494" s="7">
        <v>534</v>
      </c>
      <c r="L4494" s="8">
        <v>262</v>
      </c>
      <c r="M4494" s="3">
        <v>4</v>
      </c>
      <c r="N4494" s="3">
        <v>7</v>
      </c>
      <c r="O4494" s="2" t="s">
        <v>36</v>
      </c>
      <c r="P4494" s="9" t="s">
        <v>8820</v>
      </c>
      <c r="Q4494" s="9" t="s">
        <v>14369</v>
      </c>
      <c r="R4494" s="10">
        <v>43370</v>
      </c>
      <c r="S4494" s="10">
        <v>45206.229933032329</v>
      </c>
      <c r="T4494" s="11">
        <v>33</v>
      </c>
      <c r="U4494" s="51">
        <v>9</v>
      </c>
      <c r="V4494" s="51">
        <v>2018</v>
      </c>
      <c r="W4494" s="52">
        <v>2023</v>
      </c>
    </row>
    <row r="4495" spans="1:23" x14ac:dyDescent="0.3">
      <c r="A4495" s="22">
        <v>4494</v>
      </c>
      <c r="B4495" s="2" t="s">
        <v>8823</v>
      </c>
      <c r="C4495" s="2" t="s">
        <v>74</v>
      </c>
      <c r="D4495" s="2" t="s">
        <v>34</v>
      </c>
      <c r="E4495" s="3">
        <v>2020</v>
      </c>
      <c r="F4495" s="4">
        <v>32125.38</v>
      </c>
      <c r="G4495" s="5">
        <v>264528</v>
      </c>
      <c r="H4495" s="2" t="s">
        <v>28</v>
      </c>
      <c r="I4495" s="2" t="s">
        <v>29</v>
      </c>
      <c r="J4495" s="6">
        <v>2.8</v>
      </c>
      <c r="K4495" s="7">
        <v>642</v>
      </c>
      <c r="L4495" s="8">
        <v>541</v>
      </c>
      <c r="M4495" s="3">
        <v>3</v>
      </c>
      <c r="N4495" s="3">
        <v>7</v>
      </c>
      <c r="O4495" s="2" t="s">
        <v>65</v>
      </c>
      <c r="P4495" s="9" t="s">
        <v>8822</v>
      </c>
      <c r="Q4495" s="9" t="s">
        <v>14370</v>
      </c>
      <c r="R4495" s="10">
        <v>43502</v>
      </c>
      <c r="S4495" s="10">
        <v>45377.084103866488</v>
      </c>
      <c r="T4495" s="11">
        <v>4</v>
      </c>
      <c r="U4495" s="51">
        <v>2</v>
      </c>
      <c r="V4495" s="51">
        <v>2019</v>
      </c>
      <c r="W4495" s="52">
        <v>2024</v>
      </c>
    </row>
    <row r="4496" spans="1:23" x14ac:dyDescent="0.3">
      <c r="A4496" s="22">
        <v>4495</v>
      </c>
      <c r="B4496" s="2" t="s">
        <v>8825</v>
      </c>
      <c r="C4496" s="2" t="s">
        <v>19</v>
      </c>
      <c r="D4496" s="2" t="s">
        <v>92</v>
      </c>
      <c r="E4496" s="3">
        <v>1994</v>
      </c>
      <c r="F4496" s="4">
        <v>48573.04</v>
      </c>
      <c r="G4496" s="5">
        <v>66981</v>
      </c>
      <c r="H4496" s="2" t="s">
        <v>35</v>
      </c>
      <c r="I4496" s="2" t="s">
        <v>22</v>
      </c>
      <c r="J4496" s="6">
        <v>3.8</v>
      </c>
      <c r="K4496" s="7">
        <v>101</v>
      </c>
      <c r="L4496" s="8">
        <v>598</v>
      </c>
      <c r="M4496" s="3">
        <v>2</v>
      </c>
      <c r="N4496" s="3">
        <v>2</v>
      </c>
      <c r="O4496" s="2" t="s">
        <v>23</v>
      </c>
      <c r="P4496" s="9" t="s">
        <v>8824</v>
      </c>
      <c r="Q4496" s="9" t="s">
        <v>14371</v>
      </c>
      <c r="R4496" s="10">
        <v>42094</v>
      </c>
      <c r="S4496" s="10">
        <v>45204.623611768067</v>
      </c>
      <c r="T4496" s="11">
        <v>30</v>
      </c>
      <c r="U4496" s="51">
        <v>3</v>
      </c>
      <c r="V4496" s="51">
        <v>2015</v>
      </c>
      <c r="W4496" s="52">
        <v>2023</v>
      </c>
    </row>
    <row r="4497" spans="1:23" x14ac:dyDescent="0.3">
      <c r="A4497" s="22">
        <v>4496</v>
      </c>
      <c r="B4497" s="2" t="s">
        <v>8827</v>
      </c>
      <c r="C4497" s="2" t="s">
        <v>118</v>
      </c>
      <c r="D4497" s="2" t="s">
        <v>92</v>
      </c>
      <c r="E4497" s="3">
        <v>2016</v>
      </c>
      <c r="F4497" s="4">
        <v>62851.85</v>
      </c>
      <c r="G4497" s="5">
        <v>193028</v>
      </c>
      <c r="H4497" s="2" t="s">
        <v>21</v>
      </c>
      <c r="I4497" s="2" t="s">
        <v>22</v>
      </c>
      <c r="J4497" s="6">
        <v>2.7</v>
      </c>
      <c r="K4497" s="7">
        <v>281</v>
      </c>
      <c r="L4497" s="8">
        <v>141</v>
      </c>
      <c r="M4497" s="3">
        <v>3</v>
      </c>
      <c r="N4497" s="3">
        <v>5</v>
      </c>
      <c r="O4497" s="2" t="s">
        <v>51</v>
      </c>
      <c r="P4497" s="9" t="s">
        <v>8826</v>
      </c>
      <c r="Q4497" s="9" t="s">
        <v>14372</v>
      </c>
      <c r="R4497" s="10">
        <v>45096</v>
      </c>
      <c r="S4497" s="10">
        <v>45794.143515748867</v>
      </c>
      <c r="T4497" s="11">
        <v>8</v>
      </c>
      <c r="U4497" s="51">
        <v>6</v>
      </c>
      <c r="V4497" s="51">
        <v>2023</v>
      </c>
      <c r="W4497" s="52">
        <v>2025</v>
      </c>
    </row>
    <row r="4498" spans="1:23" x14ac:dyDescent="0.3">
      <c r="A4498" s="22">
        <v>4497</v>
      </c>
      <c r="B4498" s="2" t="s">
        <v>8829</v>
      </c>
      <c r="C4498" s="2" t="s">
        <v>49</v>
      </c>
      <c r="D4498" s="2" t="s">
        <v>79</v>
      </c>
      <c r="E4498" s="3">
        <v>2005</v>
      </c>
      <c r="F4498" s="4">
        <v>14905.6</v>
      </c>
      <c r="G4498" s="5">
        <v>54562</v>
      </c>
      <c r="H4498" s="2" t="s">
        <v>41</v>
      </c>
      <c r="I4498" s="2" t="s">
        <v>29</v>
      </c>
      <c r="J4498" s="6">
        <v>1.1000000000000001</v>
      </c>
      <c r="K4498" s="7">
        <v>636</v>
      </c>
      <c r="L4498" s="8">
        <v>544</v>
      </c>
      <c r="M4498" s="3">
        <v>4</v>
      </c>
      <c r="N4498" s="3">
        <v>2</v>
      </c>
      <c r="O4498" s="2" t="s">
        <v>85</v>
      </c>
      <c r="P4498" s="9" t="s">
        <v>8828</v>
      </c>
      <c r="Q4498" s="9" t="s">
        <v>14373</v>
      </c>
      <c r="R4498" s="10">
        <v>44187</v>
      </c>
      <c r="S4498" s="10">
        <v>45402.785244094543</v>
      </c>
      <c r="T4498" s="11">
        <v>19</v>
      </c>
      <c r="U4498" s="51">
        <v>12</v>
      </c>
      <c r="V4498" s="51">
        <v>2020</v>
      </c>
      <c r="W4498" s="52">
        <v>2024</v>
      </c>
    </row>
    <row r="4499" spans="1:23" x14ac:dyDescent="0.3">
      <c r="A4499" s="22">
        <v>4498</v>
      </c>
      <c r="B4499" s="2" t="s">
        <v>8831</v>
      </c>
      <c r="C4499" s="2" t="s">
        <v>39</v>
      </c>
      <c r="D4499" s="2" t="s">
        <v>50</v>
      </c>
      <c r="E4499" s="3">
        <v>2017</v>
      </c>
      <c r="F4499" s="4">
        <v>19150.169999999998</v>
      </c>
      <c r="G4499" s="5">
        <v>50509</v>
      </c>
      <c r="H4499" s="2" t="s">
        <v>41</v>
      </c>
      <c r="I4499" s="2" t="s">
        <v>22</v>
      </c>
      <c r="J4499" s="6">
        <v>2.2000000000000002</v>
      </c>
      <c r="K4499" s="7">
        <v>630</v>
      </c>
      <c r="L4499" s="8">
        <v>611</v>
      </c>
      <c r="M4499" s="3">
        <v>5</v>
      </c>
      <c r="N4499" s="3">
        <v>4</v>
      </c>
      <c r="O4499" s="2" t="s">
        <v>30</v>
      </c>
      <c r="P4499" s="9" t="s">
        <v>8830</v>
      </c>
      <c r="Q4499" s="9" t="s">
        <v>14374</v>
      </c>
      <c r="R4499" s="10">
        <v>44827</v>
      </c>
      <c r="S4499" s="10">
        <v>45334.443575760874</v>
      </c>
      <c r="T4499" s="11">
        <v>7</v>
      </c>
      <c r="U4499" s="51">
        <v>9</v>
      </c>
      <c r="V4499" s="51">
        <v>2022</v>
      </c>
      <c r="W4499" s="52">
        <v>2024</v>
      </c>
    </row>
    <row r="4500" spans="1:23" x14ac:dyDescent="0.3">
      <c r="A4500" s="22">
        <v>4499</v>
      </c>
      <c r="B4500" s="2" t="s">
        <v>8833</v>
      </c>
      <c r="C4500" s="2" t="s">
        <v>39</v>
      </c>
      <c r="D4500" s="2" t="s">
        <v>50</v>
      </c>
      <c r="E4500" s="3">
        <v>2015</v>
      </c>
      <c r="F4500" s="4">
        <v>36597.39</v>
      </c>
      <c r="G4500" s="5">
        <v>229403</v>
      </c>
      <c r="H4500" s="2" t="s">
        <v>28</v>
      </c>
      <c r="I4500" s="2" t="s">
        <v>29</v>
      </c>
      <c r="J4500" s="6">
        <v>1</v>
      </c>
      <c r="K4500" s="7">
        <v>179</v>
      </c>
      <c r="L4500" s="8">
        <v>270</v>
      </c>
      <c r="M4500" s="3">
        <v>3</v>
      </c>
      <c r="N4500" s="3">
        <v>5</v>
      </c>
      <c r="O4500" s="2" t="s">
        <v>65</v>
      </c>
      <c r="P4500" s="9" t="s">
        <v>8832</v>
      </c>
      <c r="Q4500" s="9" t="s">
        <v>14375</v>
      </c>
      <c r="R4500" s="10">
        <v>42773</v>
      </c>
      <c r="S4500" s="10">
        <v>45674.83765457663</v>
      </c>
      <c r="T4500" s="11">
        <v>9</v>
      </c>
      <c r="U4500" s="51">
        <v>2</v>
      </c>
      <c r="V4500" s="51">
        <v>2017</v>
      </c>
      <c r="W4500" s="52">
        <v>2025</v>
      </c>
    </row>
    <row r="4501" spans="1:23" x14ac:dyDescent="0.3">
      <c r="A4501" s="22">
        <v>4500</v>
      </c>
      <c r="B4501" s="2" t="s">
        <v>8835</v>
      </c>
      <c r="C4501" s="2" t="s">
        <v>118</v>
      </c>
      <c r="D4501" s="2" t="s">
        <v>92</v>
      </c>
      <c r="E4501" s="3">
        <v>2016</v>
      </c>
      <c r="F4501" s="4">
        <v>13514.52</v>
      </c>
      <c r="G4501" s="5">
        <v>96614</v>
      </c>
      <c r="H4501" s="2" t="s">
        <v>21</v>
      </c>
      <c r="I4501" s="2" t="s">
        <v>29</v>
      </c>
      <c r="J4501" s="6">
        <v>5.6</v>
      </c>
      <c r="K4501" s="7">
        <v>256</v>
      </c>
      <c r="L4501" s="8">
        <v>712</v>
      </c>
      <c r="M4501" s="3">
        <v>5</v>
      </c>
      <c r="N4501" s="3">
        <v>4</v>
      </c>
      <c r="O4501" s="2" t="s">
        <v>23</v>
      </c>
      <c r="P4501" s="9" t="s">
        <v>8834</v>
      </c>
      <c r="Q4501" s="9" t="s">
        <v>14376</v>
      </c>
      <c r="R4501" s="10">
        <v>44681</v>
      </c>
      <c r="S4501" s="10">
        <v>45480.180723190359</v>
      </c>
      <c r="T4501" s="11">
        <v>8</v>
      </c>
      <c r="U4501" s="51">
        <v>4</v>
      </c>
      <c r="V4501" s="51">
        <v>2022</v>
      </c>
      <c r="W4501" s="52">
        <v>2024</v>
      </c>
    </row>
    <row r="4502" spans="1:23" x14ac:dyDescent="0.3">
      <c r="A4502" s="22">
        <v>4501</v>
      </c>
      <c r="B4502" s="2" t="s">
        <v>8837</v>
      </c>
      <c r="C4502" s="2" t="s">
        <v>49</v>
      </c>
      <c r="D4502" s="2" t="s">
        <v>64</v>
      </c>
      <c r="E4502" s="3">
        <v>2016</v>
      </c>
      <c r="F4502" s="4">
        <v>50284.88</v>
      </c>
      <c r="G4502" s="5">
        <v>172693</v>
      </c>
      <c r="H4502" s="2" t="s">
        <v>41</v>
      </c>
      <c r="I4502" s="2" t="s">
        <v>29</v>
      </c>
      <c r="J4502" s="6">
        <v>3</v>
      </c>
      <c r="K4502" s="7">
        <v>150</v>
      </c>
      <c r="L4502" s="8">
        <v>643</v>
      </c>
      <c r="M4502" s="3">
        <v>2</v>
      </c>
      <c r="N4502" s="3">
        <v>7</v>
      </c>
      <c r="O4502" s="2" t="s">
        <v>85</v>
      </c>
      <c r="P4502" s="9" t="s">
        <v>8836</v>
      </c>
      <c r="Q4502" s="9" t="s">
        <v>14377</v>
      </c>
      <c r="R4502" s="10">
        <v>41943</v>
      </c>
      <c r="S4502" s="10">
        <v>45604.305548155353</v>
      </c>
      <c r="T4502" s="11">
        <v>8</v>
      </c>
      <c r="U4502" s="51">
        <v>10</v>
      </c>
      <c r="V4502" s="51">
        <v>2014</v>
      </c>
      <c r="W4502" s="52">
        <v>2024</v>
      </c>
    </row>
    <row r="4503" spans="1:23" x14ac:dyDescent="0.3">
      <c r="A4503" s="22">
        <v>4502</v>
      </c>
      <c r="B4503" s="2" t="s">
        <v>8839</v>
      </c>
      <c r="C4503" s="2" t="s">
        <v>19</v>
      </c>
      <c r="D4503" s="2" t="s">
        <v>92</v>
      </c>
      <c r="E4503" s="3">
        <v>2017</v>
      </c>
      <c r="F4503" s="4">
        <v>54439.56</v>
      </c>
      <c r="G4503" s="5">
        <v>76750</v>
      </c>
      <c r="H4503" s="2" t="s">
        <v>28</v>
      </c>
      <c r="I4503" s="2" t="s">
        <v>29</v>
      </c>
      <c r="J4503" s="6">
        <v>4.4000000000000004</v>
      </c>
      <c r="K4503" s="7">
        <v>118</v>
      </c>
      <c r="L4503" s="8">
        <v>118</v>
      </c>
      <c r="M4503" s="3">
        <v>3</v>
      </c>
      <c r="N4503" s="3">
        <v>4</v>
      </c>
      <c r="O4503" s="2" t="s">
        <v>42</v>
      </c>
      <c r="P4503" s="9" t="s">
        <v>8838</v>
      </c>
      <c r="Q4503" s="9" t="s">
        <v>14378</v>
      </c>
      <c r="R4503" s="10">
        <v>43242</v>
      </c>
      <c r="S4503" s="10">
        <v>45356.640015048717</v>
      </c>
      <c r="T4503" s="11">
        <v>7</v>
      </c>
      <c r="U4503" s="51">
        <v>5</v>
      </c>
      <c r="V4503" s="51">
        <v>2018</v>
      </c>
      <c r="W4503" s="52">
        <v>2024</v>
      </c>
    </row>
    <row r="4504" spans="1:23" x14ac:dyDescent="0.3">
      <c r="A4504" s="22">
        <v>4503</v>
      </c>
      <c r="B4504" s="2" t="s">
        <v>8841</v>
      </c>
      <c r="C4504" s="2" t="s">
        <v>49</v>
      </c>
      <c r="D4504" s="2" t="s">
        <v>64</v>
      </c>
      <c r="E4504" s="3">
        <v>2016</v>
      </c>
      <c r="F4504" s="4">
        <v>18657.45</v>
      </c>
      <c r="G4504" s="5">
        <v>14672</v>
      </c>
      <c r="H4504" s="2" t="s">
        <v>21</v>
      </c>
      <c r="I4504" s="2" t="s">
        <v>29</v>
      </c>
      <c r="J4504" s="6">
        <v>1.8</v>
      </c>
      <c r="K4504" s="7">
        <v>493</v>
      </c>
      <c r="L4504" s="8">
        <v>500</v>
      </c>
      <c r="M4504" s="3">
        <v>2</v>
      </c>
      <c r="N4504" s="3">
        <v>4</v>
      </c>
      <c r="O4504" s="2" t="s">
        <v>51</v>
      </c>
      <c r="P4504" s="9" t="s">
        <v>8840</v>
      </c>
      <c r="Q4504" s="9" t="s">
        <v>14379</v>
      </c>
      <c r="R4504" s="10">
        <v>42502</v>
      </c>
      <c r="S4504" s="10">
        <v>45309.472581562033</v>
      </c>
      <c r="T4504" s="11">
        <v>8</v>
      </c>
      <c r="U4504" s="51">
        <v>5</v>
      </c>
      <c r="V4504" s="51">
        <v>2016</v>
      </c>
      <c r="W4504" s="52">
        <v>2024</v>
      </c>
    </row>
    <row r="4505" spans="1:23" x14ac:dyDescent="0.3">
      <c r="A4505" s="22">
        <v>4504</v>
      </c>
      <c r="B4505" s="2" t="s">
        <v>8843</v>
      </c>
      <c r="C4505" s="2" t="s">
        <v>49</v>
      </c>
      <c r="D4505" s="2" t="s">
        <v>27</v>
      </c>
      <c r="E4505" s="3">
        <v>2018</v>
      </c>
      <c r="F4505" s="4">
        <v>46400.23</v>
      </c>
      <c r="G4505" s="5">
        <v>160351</v>
      </c>
      <c r="H4505" s="2" t="s">
        <v>41</v>
      </c>
      <c r="I4505" s="2" t="s">
        <v>22</v>
      </c>
      <c r="J4505" s="6">
        <v>4.2</v>
      </c>
      <c r="K4505" s="7">
        <v>258</v>
      </c>
      <c r="L4505" s="8">
        <v>205</v>
      </c>
      <c r="M4505" s="3">
        <v>2</v>
      </c>
      <c r="N4505" s="3">
        <v>7</v>
      </c>
      <c r="O4505" s="2" t="s">
        <v>42</v>
      </c>
      <c r="P4505" s="9" t="s">
        <v>8842</v>
      </c>
      <c r="Q4505" s="9" t="s">
        <v>14380</v>
      </c>
      <c r="R4505" s="10">
        <v>43232</v>
      </c>
      <c r="S4505" s="10">
        <v>45523.259338913493</v>
      </c>
      <c r="T4505" s="11">
        <v>6</v>
      </c>
      <c r="U4505" s="51">
        <v>5</v>
      </c>
      <c r="V4505" s="51">
        <v>2018</v>
      </c>
      <c r="W4505" s="52">
        <v>2024</v>
      </c>
    </row>
    <row r="4506" spans="1:23" x14ac:dyDescent="0.3">
      <c r="A4506" s="22">
        <v>4505</v>
      </c>
      <c r="B4506" s="2" t="s">
        <v>8845</v>
      </c>
      <c r="C4506" s="2" t="s">
        <v>49</v>
      </c>
      <c r="D4506" s="2" t="s">
        <v>20</v>
      </c>
      <c r="E4506" s="3">
        <v>1999</v>
      </c>
      <c r="F4506" s="4">
        <v>5438.08</v>
      </c>
      <c r="G4506" s="5">
        <v>222032</v>
      </c>
      <c r="H4506" s="2" t="s">
        <v>21</v>
      </c>
      <c r="I4506" s="2" t="s">
        <v>29</v>
      </c>
      <c r="J4506" s="6">
        <v>2</v>
      </c>
      <c r="K4506" s="7">
        <v>372</v>
      </c>
      <c r="L4506" s="8">
        <v>358</v>
      </c>
      <c r="M4506" s="3">
        <v>3</v>
      </c>
      <c r="N4506" s="3">
        <v>5</v>
      </c>
      <c r="O4506" s="2" t="s">
        <v>42</v>
      </c>
      <c r="P4506" s="9" t="s">
        <v>8844</v>
      </c>
      <c r="Q4506" s="9" t="s">
        <v>14381</v>
      </c>
      <c r="R4506" s="10">
        <v>42371</v>
      </c>
      <c r="S4506" s="10">
        <v>45568.820451135951</v>
      </c>
      <c r="T4506" s="11">
        <v>25</v>
      </c>
      <c r="U4506" s="51">
        <v>1</v>
      </c>
      <c r="V4506" s="51">
        <v>2016</v>
      </c>
      <c r="W4506" s="52">
        <v>2024</v>
      </c>
    </row>
    <row r="4507" spans="1:23" x14ac:dyDescent="0.3">
      <c r="A4507" s="22">
        <v>4506</v>
      </c>
      <c r="B4507" s="2" t="s">
        <v>8847</v>
      </c>
      <c r="C4507" s="2" t="s">
        <v>74</v>
      </c>
      <c r="D4507" s="2" t="s">
        <v>79</v>
      </c>
      <c r="E4507" s="3">
        <v>2019</v>
      </c>
      <c r="F4507" s="4">
        <v>37390.9</v>
      </c>
      <c r="G4507" s="5">
        <v>104312</v>
      </c>
      <c r="H4507" s="2" t="s">
        <v>28</v>
      </c>
      <c r="I4507" s="2" t="s">
        <v>22</v>
      </c>
      <c r="J4507" s="6">
        <v>4.2</v>
      </c>
      <c r="K4507" s="7">
        <v>444</v>
      </c>
      <c r="L4507" s="8">
        <v>330</v>
      </c>
      <c r="M4507" s="3">
        <v>3</v>
      </c>
      <c r="N4507" s="3">
        <v>5</v>
      </c>
      <c r="O4507" s="2" t="s">
        <v>65</v>
      </c>
      <c r="P4507" s="9" t="s">
        <v>8846</v>
      </c>
      <c r="Q4507" s="9" t="s">
        <v>14382</v>
      </c>
      <c r="R4507" s="10">
        <v>42666</v>
      </c>
      <c r="S4507" s="10">
        <v>45305.675822210163</v>
      </c>
      <c r="T4507" s="11">
        <v>5</v>
      </c>
      <c r="U4507" s="51">
        <v>10</v>
      </c>
      <c r="V4507" s="51">
        <v>2016</v>
      </c>
      <c r="W4507" s="52">
        <v>2024</v>
      </c>
    </row>
    <row r="4508" spans="1:23" x14ac:dyDescent="0.3">
      <c r="A4508" s="22">
        <v>4507</v>
      </c>
      <c r="B4508" s="2" t="s">
        <v>8849</v>
      </c>
      <c r="C4508" s="2" t="s">
        <v>19</v>
      </c>
      <c r="D4508" s="2" t="s">
        <v>40</v>
      </c>
      <c r="E4508" s="3">
        <v>2008</v>
      </c>
      <c r="F4508" s="4">
        <v>12970.31</v>
      </c>
      <c r="G4508" s="5">
        <v>40588</v>
      </c>
      <c r="H4508" s="2" t="s">
        <v>41</v>
      </c>
      <c r="I4508" s="2" t="s">
        <v>29</v>
      </c>
      <c r="J4508" s="6">
        <v>4.3</v>
      </c>
      <c r="K4508" s="7">
        <v>382</v>
      </c>
      <c r="L4508" s="8">
        <v>213</v>
      </c>
      <c r="M4508" s="3">
        <v>5</v>
      </c>
      <c r="N4508" s="3">
        <v>2</v>
      </c>
      <c r="O4508" s="2" t="s">
        <v>85</v>
      </c>
      <c r="P4508" s="9" t="s">
        <v>8848</v>
      </c>
      <c r="Q4508" s="9" t="s">
        <v>14383</v>
      </c>
      <c r="R4508" s="10">
        <v>42940</v>
      </c>
      <c r="S4508" s="10">
        <v>45356.932073460397</v>
      </c>
      <c r="T4508" s="11">
        <v>16</v>
      </c>
      <c r="U4508" s="51">
        <v>7</v>
      </c>
      <c r="V4508" s="51">
        <v>2017</v>
      </c>
      <c r="W4508" s="52">
        <v>2024</v>
      </c>
    </row>
    <row r="4509" spans="1:23" x14ac:dyDescent="0.3">
      <c r="A4509" s="22">
        <v>4508</v>
      </c>
      <c r="B4509" s="2" t="s">
        <v>14384</v>
      </c>
      <c r="C4509" s="2" t="s">
        <v>63</v>
      </c>
      <c r="D4509" s="2" t="s">
        <v>46</v>
      </c>
      <c r="E4509" s="3">
        <v>1996</v>
      </c>
      <c r="F4509" s="4">
        <v>41733.269999999997</v>
      </c>
      <c r="G4509" s="5">
        <v>55266</v>
      </c>
      <c r="H4509" s="2" t="s">
        <v>41</v>
      </c>
      <c r="I4509" s="2" t="s">
        <v>22</v>
      </c>
      <c r="J4509" s="6">
        <v>5.3</v>
      </c>
      <c r="K4509" s="7">
        <v>614</v>
      </c>
      <c r="L4509" s="8">
        <v>524</v>
      </c>
      <c r="M4509" s="3">
        <v>2</v>
      </c>
      <c r="N4509" s="3">
        <v>2</v>
      </c>
      <c r="O4509" s="2" t="s">
        <v>65</v>
      </c>
      <c r="P4509" s="9" t="s">
        <v>8850</v>
      </c>
      <c r="Q4509" s="9" t="s">
        <v>14385</v>
      </c>
      <c r="R4509" s="10">
        <v>41855</v>
      </c>
      <c r="S4509" s="10">
        <v>45613.79744653502</v>
      </c>
      <c r="T4509" s="11">
        <v>28</v>
      </c>
      <c r="U4509" s="51">
        <v>8</v>
      </c>
      <c r="V4509" s="51">
        <v>2014</v>
      </c>
      <c r="W4509" s="52">
        <v>2024</v>
      </c>
    </row>
    <row r="4510" spans="1:23" x14ac:dyDescent="0.3">
      <c r="A4510" s="22">
        <v>4509</v>
      </c>
      <c r="B4510" s="2" t="s">
        <v>8852</v>
      </c>
      <c r="C4510" s="2" t="s">
        <v>49</v>
      </c>
      <c r="D4510" s="2" t="s">
        <v>34</v>
      </c>
      <c r="E4510" s="3">
        <v>2017</v>
      </c>
      <c r="F4510" s="4">
        <v>69814.63</v>
      </c>
      <c r="G4510" s="5">
        <v>13426</v>
      </c>
      <c r="H4510" s="2" t="s">
        <v>35</v>
      </c>
      <c r="I4510" s="2" t="s">
        <v>22</v>
      </c>
      <c r="J4510" s="6">
        <v>2.4</v>
      </c>
      <c r="K4510" s="7">
        <v>324</v>
      </c>
      <c r="L4510" s="8">
        <v>654</v>
      </c>
      <c r="M4510" s="3">
        <v>4</v>
      </c>
      <c r="N4510" s="3">
        <v>7</v>
      </c>
      <c r="O4510" s="2" t="s">
        <v>80</v>
      </c>
      <c r="P4510" s="9" t="s">
        <v>8851</v>
      </c>
      <c r="Q4510" s="9" t="s">
        <v>14386</v>
      </c>
      <c r="R4510" s="10">
        <v>43508</v>
      </c>
      <c r="S4510" s="10">
        <v>45617.156118269377</v>
      </c>
      <c r="T4510" s="11">
        <v>7</v>
      </c>
      <c r="U4510" s="51">
        <v>2</v>
      </c>
      <c r="V4510" s="51">
        <v>2019</v>
      </c>
      <c r="W4510" s="52">
        <v>2024</v>
      </c>
    </row>
    <row r="4511" spans="1:23" x14ac:dyDescent="0.3">
      <c r="A4511" s="22">
        <v>4510</v>
      </c>
      <c r="B4511" s="2" t="s">
        <v>8854</v>
      </c>
      <c r="C4511" s="2" t="s">
        <v>63</v>
      </c>
      <c r="D4511" s="2" t="s">
        <v>20</v>
      </c>
      <c r="E4511" s="3">
        <v>2006</v>
      </c>
      <c r="F4511" s="4">
        <v>32272.77</v>
      </c>
      <c r="G4511" s="5">
        <v>120405</v>
      </c>
      <c r="H4511" s="2" t="s">
        <v>21</v>
      </c>
      <c r="I4511" s="2" t="s">
        <v>22</v>
      </c>
      <c r="J4511" s="6">
        <v>2.5</v>
      </c>
      <c r="K4511" s="7">
        <v>582</v>
      </c>
      <c r="L4511" s="8">
        <v>271</v>
      </c>
      <c r="M4511" s="3">
        <v>2</v>
      </c>
      <c r="N4511" s="3">
        <v>4</v>
      </c>
      <c r="O4511" s="2" t="s">
        <v>42</v>
      </c>
      <c r="P4511" s="9" t="s">
        <v>8853</v>
      </c>
      <c r="Q4511" s="9" t="s">
        <v>14387</v>
      </c>
      <c r="R4511" s="10">
        <v>43423</v>
      </c>
      <c r="S4511" s="10">
        <v>45502.523191684049</v>
      </c>
      <c r="T4511" s="11">
        <v>18</v>
      </c>
      <c r="U4511" s="51">
        <v>11</v>
      </c>
      <c r="V4511" s="51">
        <v>2018</v>
      </c>
      <c r="W4511" s="52">
        <v>2024</v>
      </c>
    </row>
    <row r="4512" spans="1:23" x14ac:dyDescent="0.3">
      <c r="A4512" s="22">
        <v>4511</v>
      </c>
      <c r="B4512" s="2" t="s">
        <v>8856</v>
      </c>
      <c r="C4512" s="2" t="s">
        <v>74</v>
      </c>
      <c r="D4512" s="2" t="s">
        <v>50</v>
      </c>
      <c r="E4512" s="3">
        <v>1997</v>
      </c>
      <c r="F4512" s="4">
        <v>64619.18</v>
      </c>
      <c r="G4512" s="5">
        <v>51846</v>
      </c>
      <c r="H4512" s="2" t="s">
        <v>41</v>
      </c>
      <c r="I4512" s="2" t="s">
        <v>29</v>
      </c>
      <c r="J4512" s="6">
        <v>1.7</v>
      </c>
      <c r="K4512" s="7">
        <v>422</v>
      </c>
      <c r="L4512" s="8">
        <v>265</v>
      </c>
      <c r="M4512" s="3">
        <v>5</v>
      </c>
      <c r="N4512" s="3">
        <v>7</v>
      </c>
      <c r="O4512" s="2" t="s">
        <v>36</v>
      </c>
      <c r="P4512" s="9" t="s">
        <v>8855</v>
      </c>
      <c r="Q4512" s="9" t="s">
        <v>14388</v>
      </c>
      <c r="R4512" s="10">
        <v>44842</v>
      </c>
      <c r="S4512" s="10">
        <v>45270.920871219969</v>
      </c>
      <c r="T4512" s="11">
        <v>27</v>
      </c>
      <c r="U4512" s="51">
        <v>10</v>
      </c>
      <c r="V4512" s="51">
        <v>2022</v>
      </c>
      <c r="W4512" s="52">
        <v>2023</v>
      </c>
    </row>
    <row r="4513" spans="1:23" x14ac:dyDescent="0.3">
      <c r="A4513" s="22">
        <v>4512</v>
      </c>
      <c r="B4513" s="2" t="s">
        <v>8858</v>
      </c>
      <c r="C4513" s="2" t="s">
        <v>45</v>
      </c>
      <c r="D4513" s="2" t="s">
        <v>50</v>
      </c>
      <c r="E4513" s="3">
        <v>1993</v>
      </c>
      <c r="F4513" s="4">
        <v>39018.99</v>
      </c>
      <c r="G4513" s="5">
        <v>159636</v>
      </c>
      <c r="H4513" s="2" t="s">
        <v>41</v>
      </c>
      <c r="I4513" s="2" t="s">
        <v>29</v>
      </c>
      <c r="J4513" s="6">
        <v>2</v>
      </c>
      <c r="K4513" s="7">
        <v>433</v>
      </c>
      <c r="L4513" s="8">
        <v>391</v>
      </c>
      <c r="M4513" s="3">
        <v>3</v>
      </c>
      <c r="N4513" s="3">
        <v>7</v>
      </c>
      <c r="O4513" s="2" t="s">
        <v>51</v>
      </c>
      <c r="P4513" s="9" t="s">
        <v>8857</v>
      </c>
      <c r="Q4513" s="9" t="s">
        <v>14389</v>
      </c>
      <c r="R4513" s="10">
        <v>43256</v>
      </c>
      <c r="S4513" s="10">
        <v>45764.061499345589</v>
      </c>
      <c r="T4513" s="11">
        <v>31</v>
      </c>
      <c r="U4513" s="51">
        <v>6</v>
      </c>
      <c r="V4513" s="51">
        <v>2018</v>
      </c>
      <c r="W4513" s="52">
        <v>2025</v>
      </c>
    </row>
    <row r="4514" spans="1:23" x14ac:dyDescent="0.3">
      <c r="A4514" s="22">
        <v>4513</v>
      </c>
      <c r="B4514" s="2" t="s">
        <v>8860</v>
      </c>
      <c r="C4514" s="2" t="s">
        <v>63</v>
      </c>
      <c r="D4514" s="2" t="s">
        <v>27</v>
      </c>
      <c r="E4514" s="3">
        <v>1995</v>
      </c>
      <c r="F4514" s="4">
        <v>44013.04</v>
      </c>
      <c r="G4514" s="5">
        <v>251075</v>
      </c>
      <c r="H4514" s="2" t="s">
        <v>35</v>
      </c>
      <c r="I4514" s="2" t="s">
        <v>29</v>
      </c>
      <c r="J4514" s="6">
        <v>4.8</v>
      </c>
      <c r="K4514" s="7">
        <v>343</v>
      </c>
      <c r="L4514" s="8">
        <v>141</v>
      </c>
      <c r="M4514" s="3">
        <v>3</v>
      </c>
      <c r="N4514" s="3">
        <v>7</v>
      </c>
      <c r="O4514" s="2" t="s">
        <v>80</v>
      </c>
      <c r="P4514" s="9" t="s">
        <v>8859</v>
      </c>
      <c r="Q4514" s="9" t="s">
        <v>14390</v>
      </c>
      <c r="R4514" s="10">
        <v>43761</v>
      </c>
      <c r="S4514" s="10">
        <v>45238.648416729062</v>
      </c>
      <c r="T4514" s="11">
        <v>29</v>
      </c>
      <c r="U4514" s="51">
        <v>10</v>
      </c>
      <c r="V4514" s="51">
        <v>2019</v>
      </c>
      <c r="W4514" s="52">
        <v>2023</v>
      </c>
    </row>
    <row r="4515" spans="1:23" x14ac:dyDescent="0.3">
      <c r="A4515" s="22">
        <v>4514</v>
      </c>
      <c r="B4515" s="2" t="s">
        <v>8862</v>
      </c>
      <c r="C4515" s="2" t="s">
        <v>33</v>
      </c>
      <c r="D4515" s="2" t="s">
        <v>46</v>
      </c>
      <c r="E4515" s="3">
        <v>2005</v>
      </c>
      <c r="F4515" s="4">
        <v>57762.45</v>
      </c>
      <c r="G4515" s="5">
        <v>114503</v>
      </c>
      <c r="H4515" s="2" t="s">
        <v>41</v>
      </c>
      <c r="I4515" s="2" t="s">
        <v>29</v>
      </c>
      <c r="J4515" s="6">
        <v>1.7</v>
      </c>
      <c r="K4515" s="7">
        <v>222</v>
      </c>
      <c r="L4515" s="8">
        <v>356</v>
      </c>
      <c r="M4515" s="3">
        <v>2</v>
      </c>
      <c r="N4515" s="3">
        <v>5</v>
      </c>
      <c r="O4515" s="2" t="s">
        <v>80</v>
      </c>
      <c r="P4515" s="9" t="s">
        <v>8861</v>
      </c>
      <c r="Q4515" s="9" t="s">
        <v>14391</v>
      </c>
      <c r="R4515" s="10">
        <v>44980</v>
      </c>
      <c r="S4515" s="10">
        <v>45300.564800005719</v>
      </c>
      <c r="T4515" s="11">
        <v>19</v>
      </c>
      <c r="U4515" s="51">
        <v>2</v>
      </c>
      <c r="V4515" s="51">
        <v>2023</v>
      </c>
      <c r="W4515" s="52">
        <v>2024</v>
      </c>
    </row>
    <row r="4516" spans="1:23" x14ac:dyDescent="0.3">
      <c r="A4516" s="22">
        <v>4515</v>
      </c>
      <c r="B4516" s="2" t="s">
        <v>8864</v>
      </c>
      <c r="C4516" s="2" t="s">
        <v>19</v>
      </c>
      <c r="D4516" s="2" t="s">
        <v>92</v>
      </c>
      <c r="E4516" s="3">
        <v>2001</v>
      </c>
      <c r="F4516" s="4">
        <v>34274.959999999999</v>
      </c>
      <c r="G4516" s="5">
        <v>51299</v>
      </c>
      <c r="H4516" s="2" t="s">
        <v>28</v>
      </c>
      <c r="I4516" s="2" t="s">
        <v>22</v>
      </c>
      <c r="J4516" s="6">
        <v>5.4</v>
      </c>
      <c r="K4516" s="7">
        <v>381</v>
      </c>
      <c r="L4516" s="8">
        <v>709</v>
      </c>
      <c r="M4516" s="3">
        <v>2</v>
      </c>
      <c r="N4516" s="3">
        <v>4</v>
      </c>
      <c r="O4516" s="2" t="s">
        <v>30</v>
      </c>
      <c r="P4516" s="9" t="s">
        <v>8863</v>
      </c>
      <c r="Q4516" s="9" t="s">
        <v>14392</v>
      </c>
      <c r="R4516" s="10">
        <v>43758</v>
      </c>
      <c r="S4516" s="10">
        <v>45612.775242094132</v>
      </c>
      <c r="T4516" s="11">
        <v>23</v>
      </c>
      <c r="U4516" s="51">
        <v>10</v>
      </c>
      <c r="V4516" s="51">
        <v>2019</v>
      </c>
      <c r="W4516" s="52">
        <v>2024</v>
      </c>
    </row>
    <row r="4517" spans="1:23" x14ac:dyDescent="0.3">
      <c r="A4517" s="22">
        <v>4516</v>
      </c>
      <c r="B4517" s="2" t="s">
        <v>8866</v>
      </c>
      <c r="C4517" s="2" t="s">
        <v>39</v>
      </c>
      <c r="D4517" s="2" t="s">
        <v>40</v>
      </c>
      <c r="E4517" s="3">
        <v>2023</v>
      </c>
      <c r="F4517" s="4">
        <v>12529.08</v>
      </c>
      <c r="G4517" s="5">
        <v>229270</v>
      </c>
      <c r="H4517" s="2" t="s">
        <v>35</v>
      </c>
      <c r="I4517" s="2" t="s">
        <v>29</v>
      </c>
      <c r="J4517" s="6">
        <v>1.7</v>
      </c>
      <c r="K4517" s="7">
        <v>233</v>
      </c>
      <c r="L4517" s="8">
        <v>393</v>
      </c>
      <c r="M4517" s="3">
        <v>3</v>
      </c>
      <c r="N4517" s="3">
        <v>7</v>
      </c>
      <c r="O4517" s="2" t="s">
        <v>65</v>
      </c>
      <c r="P4517" s="9" t="s">
        <v>8865</v>
      </c>
      <c r="Q4517" s="9" t="s">
        <v>14393</v>
      </c>
      <c r="R4517" s="10">
        <v>42384</v>
      </c>
      <c r="S4517" s="10">
        <v>45567.214129871689</v>
      </c>
      <c r="T4517" s="11">
        <v>1</v>
      </c>
      <c r="U4517" s="51">
        <v>1</v>
      </c>
      <c r="V4517" s="51">
        <v>2016</v>
      </c>
      <c r="W4517" s="52">
        <v>2024</v>
      </c>
    </row>
    <row r="4518" spans="1:23" x14ac:dyDescent="0.3">
      <c r="A4518" s="22">
        <v>4517</v>
      </c>
      <c r="B4518" s="2" t="s">
        <v>8868</v>
      </c>
      <c r="C4518" s="2" t="s">
        <v>33</v>
      </c>
      <c r="D4518" s="2" t="s">
        <v>50</v>
      </c>
      <c r="E4518" s="3">
        <v>2023</v>
      </c>
      <c r="F4518" s="4">
        <v>26952.5</v>
      </c>
      <c r="G4518" s="5">
        <v>218912</v>
      </c>
      <c r="H4518" s="2" t="s">
        <v>28</v>
      </c>
      <c r="I4518" s="2" t="s">
        <v>29</v>
      </c>
      <c r="J4518" s="6">
        <v>4.7</v>
      </c>
      <c r="K4518" s="7">
        <v>294</v>
      </c>
      <c r="L4518" s="8">
        <v>456</v>
      </c>
      <c r="M4518" s="3">
        <v>2</v>
      </c>
      <c r="N4518" s="3">
        <v>4</v>
      </c>
      <c r="O4518" s="2" t="s">
        <v>65</v>
      </c>
      <c r="P4518" s="9" t="s">
        <v>8867</v>
      </c>
      <c r="Q4518" s="9" t="s">
        <v>13781</v>
      </c>
      <c r="R4518" s="10">
        <v>42132</v>
      </c>
      <c r="S4518" s="10">
        <v>45446.594005846877</v>
      </c>
      <c r="T4518" s="11">
        <v>1</v>
      </c>
      <c r="U4518" s="51">
        <v>5</v>
      </c>
      <c r="V4518" s="51">
        <v>2015</v>
      </c>
      <c r="W4518" s="52">
        <v>2024</v>
      </c>
    </row>
    <row r="4519" spans="1:23" x14ac:dyDescent="0.3">
      <c r="A4519" s="22">
        <v>4518</v>
      </c>
      <c r="B4519" s="2" t="s">
        <v>8870</v>
      </c>
      <c r="C4519" s="2" t="s">
        <v>19</v>
      </c>
      <c r="D4519" s="2" t="s">
        <v>64</v>
      </c>
      <c r="E4519" s="3">
        <v>2000</v>
      </c>
      <c r="F4519" s="4">
        <v>27735.95</v>
      </c>
      <c r="G4519" s="5">
        <v>255534</v>
      </c>
      <c r="H4519" s="2" t="s">
        <v>41</v>
      </c>
      <c r="I4519" s="2" t="s">
        <v>22</v>
      </c>
      <c r="J4519" s="6">
        <v>3.1</v>
      </c>
      <c r="K4519" s="7">
        <v>339</v>
      </c>
      <c r="L4519" s="8">
        <v>404</v>
      </c>
      <c r="M4519" s="3">
        <v>2</v>
      </c>
      <c r="N4519" s="3">
        <v>2</v>
      </c>
      <c r="O4519" s="2" t="s">
        <v>23</v>
      </c>
      <c r="P4519" s="9" t="s">
        <v>8869</v>
      </c>
      <c r="Q4519" s="9" t="s">
        <v>14394</v>
      </c>
      <c r="R4519" s="10">
        <v>43288</v>
      </c>
      <c r="S4519" s="10">
        <v>45286.83805465664</v>
      </c>
      <c r="T4519" s="11">
        <v>24</v>
      </c>
      <c r="U4519" s="51">
        <v>7</v>
      </c>
      <c r="V4519" s="51">
        <v>2018</v>
      </c>
      <c r="W4519" s="52">
        <v>2023</v>
      </c>
    </row>
    <row r="4520" spans="1:23" x14ac:dyDescent="0.3">
      <c r="A4520" s="22">
        <v>4519</v>
      </c>
      <c r="B4520" s="2" t="s">
        <v>8872</v>
      </c>
      <c r="C4520" s="2" t="s">
        <v>74</v>
      </c>
      <c r="D4520" s="2" t="s">
        <v>79</v>
      </c>
      <c r="E4520" s="3">
        <v>1998</v>
      </c>
      <c r="F4520" s="4">
        <v>22993.37</v>
      </c>
      <c r="G4520" s="5">
        <v>19486</v>
      </c>
      <c r="H4520" s="2" t="s">
        <v>35</v>
      </c>
      <c r="I4520" s="2" t="s">
        <v>22</v>
      </c>
      <c r="J4520" s="6">
        <v>5.2</v>
      </c>
      <c r="K4520" s="7">
        <v>657</v>
      </c>
      <c r="L4520" s="8">
        <v>607</v>
      </c>
      <c r="M4520" s="3">
        <v>2</v>
      </c>
      <c r="N4520" s="3">
        <v>2</v>
      </c>
      <c r="O4520" s="2" t="s">
        <v>65</v>
      </c>
      <c r="P4520" s="9" t="s">
        <v>8871</v>
      </c>
      <c r="Q4520" s="9" t="s">
        <v>14395</v>
      </c>
      <c r="R4520" s="10">
        <v>45244</v>
      </c>
      <c r="S4520" s="10">
        <v>45513.767440533818</v>
      </c>
      <c r="T4520" s="11">
        <v>26</v>
      </c>
      <c r="U4520" s="51">
        <v>11</v>
      </c>
      <c r="V4520" s="51">
        <v>2023</v>
      </c>
      <c r="W4520" s="52">
        <v>2024</v>
      </c>
    </row>
    <row r="4521" spans="1:23" x14ac:dyDescent="0.3">
      <c r="A4521" s="22">
        <v>4520</v>
      </c>
      <c r="B4521" s="2" t="s">
        <v>8874</v>
      </c>
      <c r="C4521" s="2" t="s">
        <v>39</v>
      </c>
      <c r="D4521" s="2" t="s">
        <v>34</v>
      </c>
      <c r="E4521" s="3">
        <v>2022</v>
      </c>
      <c r="F4521" s="4">
        <v>54020.99</v>
      </c>
      <c r="G4521" s="5">
        <v>195055</v>
      </c>
      <c r="H4521" s="2" t="s">
        <v>21</v>
      </c>
      <c r="I4521" s="2" t="s">
        <v>22</v>
      </c>
      <c r="J4521" s="6">
        <v>5.2</v>
      </c>
      <c r="K4521" s="7">
        <v>355</v>
      </c>
      <c r="L4521" s="8">
        <v>645</v>
      </c>
      <c r="M4521" s="3">
        <v>5</v>
      </c>
      <c r="N4521" s="3">
        <v>4</v>
      </c>
      <c r="O4521" s="2" t="s">
        <v>30</v>
      </c>
      <c r="P4521" s="9" t="s">
        <v>8873</v>
      </c>
      <c r="Q4521" s="9" t="s">
        <v>14396</v>
      </c>
      <c r="R4521" s="10">
        <v>45077</v>
      </c>
      <c r="S4521" s="10">
        <v>45302.171121269967</v>
      </c>
      <c r="T4521" s="11">
        <v>2</v>
      </c>
      <c r="U4521" s="51">
        <v>5</v>
      </c>
      <c r="V4521" s="51">
        <v>2023</v>
      </c>
      <c r="W4521" s="52">
        <v>2024</v>
      </c>
    </row>
    <row r="4522" spans="1:23" x14ac:dyDescent="0.3">
      <c r="A4522" s="22">
        <v>4521</v>
      </c>
      <c r="B4522" s="2" t="s">
        <v>8876</v>
      </c>
      <c r="C4522" s="2" t="s">
        <v>45</v>
      </c>
      <c r="D4522" s="2" t="s">
        <v>56</v>
      </c>
      <c r="E4522" s="3">
        <v>2001</v>
      </c>
      <c r="F4522" s="4">
        <v>76695.64</v>
      </c>
      <c r="G4522" s="5">
        <v>292035</v>
      </c>
      <c r="H4522" s="2" t="s">
        <v>35</v>
      </c>
      <c r="I4522" s="2" t="s">
        <v>29</v>
      </c>
      <c r="J4522" s="6">
        <v>4.3</v>
      </c>
      <c r="K4522" s="7">
        <v>632</v>
      </c>
      <c r="L4522" s="8">
        <v>673</v>
      </c>
      <c r="M4522" s="3">
        <v>2</v>
      </c>
      <c r="N4522" s="3">
        <v>4</v>
      </c>
      <c r="O4522" s="2" t="s">
        <v>23</v>
      </c>
      <c r="P4522" s="9" t="s">
        <v>8875</v>
      </c>
      <c r="Q4522" s="9" t="s">
        <v>14397</v>
      </c>
      <c r="R4522" s="10">
        <v>44060</v>
      </c>
      <c r="S4522" s="10">
        <v>45602.261139273578</v>
      </c>
      <c r="T4522" s="11">
        <v>23</v>
      </c>
      <c r="U4522" s="51">
        <v>8</v>
      </c>
      <c r="V4522" s="51">
        <v>2020</v>
      </c>
      <c r="W4522" s="52">
        <v>2024</v>
      </c>
    </row>
    <row r="4523" spans="1:23" x14ac:dyDescent="0.3">
      <c r="A4523" s="22">
        <v>4522</v>
      </c>
      <c r="B4523" s="2" t="s">
        <v>8878</v>
      </c>
      <c r="C4523" s="2" t="s">
        <v>63</v>
      </c>
      <c r="D4523" s="2" t="s">
        <v>64</v>
      </c>
      <c r="E4523" s="3">
        <v>2021</v>
      </c>
      <c r="F4523" s="4">
        <v>36627.69</v>
      </c>
      <c r="G4523" s="5">
        <v>237967</v>
      </c>
      <c r="H4523" s="2" t="s">
        <v>28</v>
      </c>
      <c r="I4523" s="2" t="s">
        <v>22</v>
      </c>
      <c r="J4523" s="6">
        <v>2.8</v>
      </c>
      <c r="K4523" s="7">
        <v>238</v>
      </c>
      <c r="L4523" s="8">
        <v>206</v>
      </c>
      <c r="M4523" s="3">
        <v>2</v>
      </c>
      <c r="N4523" s="3">
        <v>4</v>
      </c>
      <c r="O4523" s="2" t="s">
        <v>30</v>
      </c>
      <c r="P4523" s="9" t="s">
        <v>8877</v>
      </c>
      <c r="Q4523" s="9" t="s">
        <v>14398</v>
      </c>
      <c r="R4523" s="10">
        <v>44724</v>
      </c>
      <c r="S4523" s="10">
        <v>45662.71723049182</v>
      </c>
      <c r="T4523" s="11">
        <v>3</v>
      </c>
      <c r="U4523" s="51">
        <v>6</v>
      </c>
      <c r="V4523" s="51">
        <v>2022</v>
      </c>
      <c r="W4523" s="52">
        <v>2025</v>
      </c>
    </row>
    <row r="4524" spans="1:23" x14ac:dyDescent="0.3">
      <c r="A4524" s="22">
        <v>4523</v>
      </c>
      <c r="B4524" s="2" t="s">
        <v>8880</v>
      </c>
      <c r="C4524" s="2" t="s">
        <v>63</v>
      </c>
      <c r="D4524" s="2" t="s">
        <v>34</v>
      </c>
      <c r="E4524" s="3">
        <v>2013</v>
      </c>
      <c r="F4524" s="4">
        <v>50458.81</v>
      </c>
      <c r="G4524" s="5">
        <v>167788</v>
      </c>
      <c r="H4524" s="2" t="s">
        <v>21</v>
      </c>
      <c r="I4524" s="2" t="s">
        <v>29</v>
      </c>
      <c r="J4524" s="6">
        <v>4.2</v>
      </c>
      <c r="K4524" s="7">
        <v>446</v>
      </c>
      <c r="L4524" s="8">
        <v>651</v>
      </c>
      <c r="M4524" s="3">
        <v>4</v>
      </c>
      <c r="N4524" s="3">
        <v>5</v>
      </c>
      <c r="O4524" s="2" t="s">
        <v>30</v>
      </c>
      <c r="P4524" s="9" t="s">
        <v>8879</v>
      </c>
      <c r="Q4524" s="9" t="s">
        <v>14399</v>
      </c>
      <c r="R4524" s="10">
        <v>43938</v>
      </c>
      <c r="S4524" s="10">
        <v>45560.788844814677</v>
      </c>
      <c r="T4524" s="11">
        <v>11</v>
      </c>
      <c r="U4524" s="51">
        <v>4</v>
      </c>
      <c r="V4524" s="51">
        <v>2020</v>
      </c>
      <c r="W4524" s="52">
        <v>2024</v>
      </c>
    </row>
    <row r="4525" spans="1:23" x14ac:dyDescent="0.3">
      <c r="A4525" s="22">
        <v>4524</v>
      </c>
      <c r="B4525" s="2" t="s">
        <v>8882</v>
      </c>
      <c r="C4525" s="2" t="s">
        <v>26</v>
      </c>
      <c r="D4525" s="2" t="s">
        <v>46</v>
      </c>
      <c r="E4525" s="3">
        <v>2011</v>
      </c>
      <c r="F4525" s="4">
        <v>11538.51</v>
      </c>
      <c r="G4525" s="5">
        <v>112950</v>
      </c>
      <c r="H4525" s="2" t="s">
        <v>35</v>
      </c>
      <c r="I4525" s="2" t="s">
        <v>22</v>
      </c>
      <c r="J4525" s="6">
        <v>1.2</v>
      </c>
      <c r="K4525" s="7">
        <v>690</v>
      </c>
      <c r="L4525" s="8">
        <v>432</v>
      </c>
      <c r="M4525" s="3">
        <v>3</v>
      </c>
      <c r="N4525" s="3">
        <v>7</v>
      </c>
      <c r="O4525" s="2" t="s">
        <v>51</v>
      </c>
      <c r="P4525" s="9" t="s">
        <v>8881</v>
      </c>
      <c r="Q4525" s="9" t="s">
        <v>14400</v>
      </c>
      <c r="R4525" s="10">
        <v>42285</v>
      </c>
      <c r="S4525" s="10">
        <v>45787.572201486022</v>
      </c>
      <c r="T4525" s="11">
        <v>13</v>
      </c>
      <c r="U4525" s="51">
        <v>10</v>
      </c>
      <c r="V4525" s="51">
        <v>2015</v>
      </c>
      <c r="W4525" s="52">
        <v>2025</v>
      </c>
    </row>
    <row r="4526" spans="1:23" x14ac:dyDescent="0.3">
      <c r="A4526" s="22">
        <v>4525</v>
      </c>
      <c r="B4526" s="2" t="s">
        <v>8884</v>
      </c>
      <c r="C4526" s="2" t="s">
        <v>19</v>
      </c>
      <c r="D4526" s="2" t="s">
        <v>92</v>
      </c>
      <c r="E4526" s="3">
        <v>1998</v>
      </c>
      <c r="F4526" s="4">
        <v>71644.89</v>
      </c>
      <c r="G4526" s="5">
        <v>20330</v>
      </c>
      <c r="H4526" s="2" t="s">
        <v>35</v>
      </c>
      <c r="I4526" s="2" t="s">
        <v>22</v>
      </c>
      <c r="J4526" s="6">
        <v>3.5</v>
      </c>
      <c r="K4526" s="7">
        <v>481</v>
      </c>
      <c r="L4526" s="8">
        <v>449</v>
      </c>
      <c r="M4526" s="3">
        <v>4</v>
      </c>
      <c r="N4526" s="3">
        <v>2</v>
      </c>
      <c r="O4526" s="2" t="s">
        <v>65</v>
      </c>
      <c r="P4526" s="9" t="s">
        <v>8883</v>
      </c>
      <c r="Q4526" s="9" t="s">
        <v>14401</v>
      </c>
      <c r="R4526" s="10">
        <v>43172</v>
      </c>
      <c r="S4526" s="10">
        <v>45590.286744394587</v>
      </c>
      <c r="T4526" s="11">
        <v>26</v>
      </c>
      <c r="U4526" s="51">
        <v>3</v>
      </c>
      <c r="V4526" s="51">
        <v>2018</v>
      </c>
      <c r="W4526" s="52">
        <v>2024</v>
      </c>
    </row>
    <row r="4527" spans="1:23" x14ac:dyDescent="0.3">
      <c r="A4527" s="22">
        <v>4526</v>
      </c>
      <c r="B4527" s="2" t="s">
        <v>8886</v>
      </c>
      <c r="C4527" s="2" t="s">
        <v>74</v>
      </c>
      <c r="D4527" s="2" t="s">
        <v>20</v>
      </c>
      <c r="E4527" s="3">
        <v>2015</v>
      </c>
      <c r="F4527" s="4">
        <v>18007.96</v>
      </c>
      <c r="G4527" s="5">
        <v>287587</v>
      </c>
      <c r="H4527" s="2" t="s">
        <v>35</v>
      </c>
      <c r="I4527" s="2" t="s">
        <v>22</v>
      </c>
      <c r="J4527" s="6">
        <v>2.1</v>
      </c>
      <c r="K4527" s="7">
        <v>231</v>
      </c>
      <c r="L4527" s="8">
        <v>593</v>
      </c>
      <c r="M4527" s="3">
        <v>5</v>
      </c>
      <c r="N4527" s="3">
        <v>5</v>
      </c>
      <c r="O4527" s="2" t="s">
        <v>65</v>
      </c>
      <c r="P4527" s="9" t="s">
        <v>8885</v>
      </c>
      <c r="Q4527" s="9" t="s">
        <v>14402</v>
      </c>
      <c r="R4527" s="10">
        <v>43853</v>
      </c>
      <c r="S4527" s="10">
        <v>45152.637214488612</v>
      </c>
      <c r="T4527" s="11">
        <v>9</v>
      </c>
      <c r="U4527" s="51">
        <v>1</v>
      </c>
      <c r="V4527" s="51">
        <v>2020</v>
      </c>
      <c r="W4527" s="52">
        <v>2023</v>
      </c>
    </row>
    <row r="4528" spans="1:23" x14ac:dyDescent="0.3">
      <c r="A4528" s="22">
        <v>4527</v>
      </c>
      <c r="B4528" s="2" t="s">
        <v>8888</v>
      </c>
      <c r="C4528" s="2" t="s">
        <v>63</v>
      </c>
      <c r="D4528" s="2" t="s">
        <v>27</v>
      </c>
      <c r="E4528" s="3">
        <v>2012</v>
      </c>
      <c r="F4528" s="4">
        <v>43121.99</v>
      </c>
      <c r="G4528" s="5">
        <v>231340</v>
      </c>
      <c r="H4528" s="2" t="s">
        <v>41</v>
      </c>
      <c r="I4528" s="2" t="s">
        <v>22</v>
      </c>
      <c r="J4528" s="6">
        <v>4.7</v>
      </c>
      <c r="K4528" s="7">
        <v>503</v>
      </c>
      <c r="L4528" s="8">
        <v>679</v>
      </c>
      <c r="M4528" s="3">
        <v>4</v>
      </c>
      <c r="N4528" s="3">
        <v>7</v>
      </c>
      <c r="O4528" s="2" t="s">
        <v>23</v>
      </c>
      <c r="P4528" s="9" t="s">
        <v>8887</v>
      </c>
      <c r="Q4528" s="9" t="s">
        <v>14403</v>
      </c>
      <c r="R4528" s="10">
        <v>42329</v>
      </c>
      <c r="S4528" s="10">
        <v>45654.101507347194</v>
      </c>
      <c r="T4528" s="11">
        <v>12</v>
      </c>
      <c r="U4528" s="51">
        <v>11</v>
      </c>
      <c r="V4528" s="51">
        <v>2015</v>
      </c>
      <c r="W4528" s="52">
        <v>2024</v>
      </c>
    </row>
    <row r="4529" spans="1:23" x14ac:dyDescent="0.3">
      <c r="A4529" s="22">
        <v>4528</v>
      </c>
      <c r="B4529" s="2" t="s">
        <v>7855</v>
      </c>
      <c r="C4529" s="2" t="s">
        <v>26</v>
      </c>
      <c r="D4529" s="2" t="s">
        <v>34</v>
      </c>
      <c r="E4529" s="3">
        <v>2006</v>
      </c>
      <c r="F4529" s="4">
        <v>17608.740000000002</v>
      </c>
      <c r="G4529" s="5">
        <v>91415</v>
      </c>
      <c r="H4529" s="2" t="s">
        <v>28</v>
      </c>
      <c r="I4529" s="2" t="s">
        <v>22</v>
      </c>
      <c r="J4529" s="6">
        <v>1.1000000000000001</v>
      </c>
      <c r="K4529" s="7">
        <v>426</v>
      </c>
      <c r="L4529" s="8">
        <v>131</v>
      </c>
      <c r="M4529" s="3">
        <v>2</v>
      </c>
      <c r="N4529" s="3">
        <v>7</v>
      </c>
      <c r="O4529" s="2" t="s">
        <v>30</v>
      </c>
      <c r="P4529" s="9" t="s">
        <v>8889</v>
      </c>
      <c r="Q4529" s="9" t="s">
        <v>14404</v>
      </c>
      <c r="R4529" s="10">
        <v>45219</v>
      </c>
      <c r="S4529" s="10">
        <v>45538.008288703459</v>
      </c>
      <c r="T4529" s="11">
        <v>18</v>
      </c>
      <c r="U4529" s="51">
        <v>10</v>
      </c>
      <c r="V4529" s="51">
        <v>2023</v>
      </c>
      <c r="W4529" s="52">
        <v>2024</v>
      </c>
    </row>
    <row r="4530" spans="1:23" x14ac:dyDescent="0.3">
      <c r="A4530" s="22">
        <v>4529</v>
      </c>
      <c r="B4530" s="2" t="s">
        <v>8891</v>
      </c>
      <c r="C4530" s="2" t="s">
        <v>74</v>
      </c>
      <c r="D4530" s="2" t="s">
        <v>50</v>
      </c>
      <c r="E4530" s="3">
        <v>2014</v>
      </c>
      <c r="F4530" s="4">
        <v>78660.45</v>
      </c>
      <c r="G4530" s="5">
        <v>62862</v>
      </c>
      <c r="H4530" s="2" t="s">
        <v>41</v>
      </c>
      <c r="I4530" s="2" t="s">
        <v>29</v>
      </c>
      <c r="J4530" s="6">
        <v>5.6</v>
      </c>
      <c r="K4530" s="7">
        <v>547</v>
      </c>
      <c r="L4530" s="8">
        <v>365</v>
      </c>
      <c r="M4530" s="3">
        <v>5</v>
      </c>
      <c r="N4530" s="3">
        <v>2</v>
      </c>
      <c r="O4530" s="2" t="s">
        <v>51</v>
      </c>
      <c r="P4530" s="9" t="s">
        <v>8890</v>
      </c>
      <c r="Q4530" s="9" t="s">
        <v>14405</v>
      </c>
      <c r="R4530" s="10">
        <v>44393</v>
      </c>
      <c r="S4530" s="10">
        <v>45236.457978641447</v>
      </c>
      <c r="T4530" s="11">
        <v>10</v>
      </c>
      <c r="U4530" s="51">
        <v>7</v>
      </c>
      <c r="V4530" s="51">
        <v>2021</v>
      </c>
      <c r="W4530" s="52">
        <v>2023</v>
      </c>
    </row>
    <row r="4531" spans="1:23" x14ac:dyDescent="0.3">
      <c r="A4531" s="22">
        <v>4530</v>
      </c>
      <c r="B4531" s="2" t="s">
        <v>8893</v>
      </c>
      <c r="C4531" s="2" t="s">
        <v>63</v>
      </c>
      <c r="D4531" s="2" t="s">
        <v>56</v>
      </c>
      <c r="E4531" s="3">
        <v>2016</v>
      </c>
      <c r="F4531" s="4">
        <v>77399.820000000007</v>
      </c>
      <c r="G4531" s="5">
        <v>255821</v>
      </c>
      <c r="H4531" s="2" t="s">
        <v>28</v>
      </c>
      <c r="I4531" s="2" t="s">
        <v>22</v>
      </c>
      <c r="J4531" s="6">
        <v>4.2</v>
      </c>
      <c r="K4531" s="7">
        <v>252</v>
      </c>
      <c r="L4531" s="8">
        <v>217</v>
      </c>
      <c r="M4531" s="3">
        <v>3</v>
      </c>
      <c r="N4531" s="3">
        <v>2</v>
      </c>
      <c r="O4531" s="2" t="s">
        <v>42</v>
      </c>
      <c r="P4531" s="9" t="s">
        <v>8892</v>
      </c>
      <c r="Q4531" s="9" t="s">
        <v>14406</v>
      </c>
      <c r="R4531" s="10">
        <v>44100</v>
      </c>
      <c r="S4531" s="10">
        <v>45397.382163478411</v>
      </c>
      <c r="T4531" s="11">
        <v>8</v>
      </c>
      <c r="U4531" s="51">
        <v>9</v>
      </c>
      <c r="V4531" s="51">
        <v>2020</v>
      </c>
      <c r="W4531" s="52">
        <v>2024</v>
      </c>
    </row>
    <row r="4532" spans="1:23" x14ac:dyDescent="0.3">
      <c r="A4532" s="22">
        <v>4531</v>
      </c>
      <c r="B4532" s="2" t="s">
        <v>8895</v>
      </c>
      <c r="C4532" s="2" t="s">
        <v>74</v>
      </c>
      <c r="D4532" s="2" t="s">
        <v>46</v>
      </c>
      <c r="E4532" s="3">
        <v>2016</v>
      </c>
      <c r="F4532" s="4">
        <v>40184.129999999997</v>
      </c>
      <c r="G4532" s="5">
        <v>54953</v>
      </c>
      <c r="H4532" s="2" t="s">
        <v>35</v>
      </c>
      <c r="I4532" s="2" t="s">
        <v>22</v>
      </c>
      <c r="J4532" s="6">
        <v>2.1</v>
      </c>
      <c r="K4532" s="7">
        <v>645</v>
      </c>
      <c r="L4532" s="8">
        <v>650</v>
      </c>
      <c r="M4532" s="3">
        <v>3</v>
      </c>
      <c r="N4532" s="3">
        <v>4</v>
      </c>
      <c r="O4532" s="2" t="s">
        <v>51</v>
      </c>
      <c r="P4532" s="9" t="s">
        <v>8894</v>
      </c>
      <c r="Q4532" s="9" t="s">
        <v>14407</v>
      </c>
      <c r="R4532" s="10">
        <v>42131</v>
      </c>
      <c r="S4532" s="10">
        <v>45497.120111067918</v>
      </c>
      <c r="T4532" s="11">
        <v>8</v>
      </c>
      <c r="U4532" s="51">
        <v>5</v>
      </c>
      <c r="V4532" s="51">
        <v>2015</v>
      </c>
      <c r="W4532" s="52">
        <v>2024</v>
      </c>
    </row>
    <row r="4533" spans="1:23" x14ac:dyDescent="0.3">
      <c r="A4533" s="22">
        <v>4532</v>
      </c>
      <c r="B4533" s="2" t="s">
        <v>8897</v>
      </c>
      <c r="C4533" s="2" t="s">
        <v>107</v>
      </c>
      <c r="D4533" s="2" t="s">
        <v>79</v>
      </c>
      <c r="E4533" s="3">
        <v>2016</v>
      </c>
      <c r="F4533" s="4">
        <v>24184.7</v>
      </c>
      <c r="G4533" s="5">
        <v>7767</v>
      </c>
      <c r="H4533" s="2" t="s">
        <v>35</v>
      </c>
      <c r="I4533" s="2" t="s">
        <v>29</v>
      </c>
      <c r="J4533" s="6">
        <v>1.5</v>
      </c>
      <c r="K4533" s="7">
        <v>112</v>
      </c>
      <c r="L4533" s="8">
        <v>410</v>
      </c>
      <c r="M4533" s="3">
        <v>2</v>
      </c>
      <c r="N4533" s="3">
        <v>7</v>
      </c>
      <c r="O4533" s="2" t="s">
        <v>85</v>
      </c>
      <c r="P4533" s="9" t="s">
        <v>8896</v>
      </c>
      <c r="Q4533" s="9" t="s">
        <v>14408</v>
      </c>
      <c r="R4533" s="10">
        <v>44889</v>
      </c>
      <c r="S4533" s="10">
        <v>45768.442375520819</v>
      </c>
      <c r="T4533" s="11">
        <v>8</v>
      </c>
      <c r="U4533" s="51">
        <v>11</v>
      </c>
      <c r="V4533" s="51">
        <v>2022</v>
      </c>
      <c r="W4533" s="52">
        <v>2025</v>
      </c>
    </row>
    <row r="4534" spans="1:23" x14ac:dyDescent="0.3">
      <c r="A4534" s="22">
        <v>4533</v>
      </c>
      <c r="B4534" s="2" t="s">
        <v>8899</v>
      </c>
      <c r="C4534" s="2" t="s">
        <v>107</v>
      </c>
      <c r="D4534" s="2" t="s">
        <v>50</v>
      </c>
      <c r="E4534" s="3">
        <v>2011</v>
      </c>
      <c r="F4534" s="4">
        <v>60444.52</v>
      </c>
      <c r="G4534" s="5">
        <v>33277</v>
      </c>
      <c r="H4534" s="2" t="s">
        <v>21</v>
      </c>
      <c r="I4534" s="2" t="s">
        <v>22</v>
      </c>
      <c r="J4534" s="6">
        <v>4.3</v>
      </c>
      <c r="K4534" s="7">
        <v>580</v>
      </c>
      <c r="L4534" s="8">
        <v>331</v>
      </c>
      <c r="M4534" s="3">
        <v>2</v>
      </c>
      <c r="N4534" s="3">
        <v>2</v>
      </c>
      <c r="O4534" s="2" t="s">
        <v>23</v>
      </c>
      <c r="P4534" s="9" t="s">
        <v>8898</v>
      </c>
      <c r="Q4534" s="9" t="s">
        <v>14409</v>
      </c>
      <c r="R4534" s="10">
        <v>45081</v>
      </c>
      <c r="S4534" s="10">
        <v>45740.842855616836</v>
      </c>
      <c r="T4534" s="11">
        <v>13</v>
      </c>
      <c r="U4534" s="51">
        <v>6</v>
      </c>
      <c r="V4534" s="51">
        <v>2023</v>
      </c>
      <c r="W4534" s="52">
        <v>2025</v>
      </c>
    </row>
    <row r="4535" spans="1:23" x14ac:dyDescent="0.3">
      <c r="A4535" s="22">
        <v>4534</v>
      </c>
      <c r="B4535" s="2" t="s">
        <v>8901</v>
      </c>
      <c r="C4535" s="2" t="s">
        <v>19</v>
      </c>
      <c r="D4535" s="2" t="s">
        <v>34</v>
      </c>
      <c r="E4535" s="3">
        <v>2001</v>
      </c>
      <c r="F4535" s="4">
        <v>67912.05</v>
      </c>
      <c r="G4535" s="5">
        <v>277813</v>
      </c>
      <c r="H4535" s="2" t="s">
        <v>41</v>
      </c>
      <c r="I4535" s="2" t="s">
        <v>22</v>
      </c>
      <c r="J4535" s="6">
        <v>4.0999999999999996</v>
      </c>
      <c r="K4535" s="7">
        <v>504</v>
      </c>
      <c r="L4535" s="8">
        <v>304</v>
      </c>
      <c r="M4535" s="3">
        <v>4</v>
      </c>
      <c r="N4535" s="3">
        <v>7</v>
      </c>
      <c r="O4535" s="2" t="s">
        <v>42</v>
      </c>
      <c r="P4535" s="9" t="s">
        <v>8900</v>
      </c>
      <c r="Q4535" s="9" t="s">
        <v>14410</v>
      </c>
      <c r="R4535" s="10">
        <v>43247</v>
      </c>
      <c r="S4535" s="10">
        <v>45189.436574360589</v>
      </c>
      <c r="T4535" s="11">
        <v>23</v>
      </c>
      <c r="U4535" s="51">
        <v>5</v>
      </c>
      <c r="V4535" s="51">
        <v>2018</v>
      </c>
      <c r="W4535" s="52">
        <v>2023</v>
      </c>
    </row>
    <row r="4536" spans="1:23" x14ac:dyDescent="0.3">
      <c r="A4536" s="22">
        <v>4535</v>
      </c>
      <c r="B4536" s="2" t="s">
        <v>8903</v>
      </c>
      <c r="C4536" s="2" t="s">
        <v>45</v>
      </c>
      <c r="D4536" s="2" t="s">
        <v>79</v>
      </c>
      <c r="E4536" s="3">
        <v>1991</v>
      </c>
      <c r="F4536" s="4">
        <v>20362.77</v>
      </c>
      <c r="G4536" s="5">
        <v>15383</v>
      </c>
      <c r="H4536" s="2" t="s">
        <v>21</v>
      </c>
      <c r="I4536" s="2" t="s">
        <v>29</v>
      </c>
      <c r="J4536" s="6">
        <v>5.3</v>
      </c>
      <c r="K4536" s="7">
        <v>382</v>
      </c>
      <c r="L4536" s="8">
        <v>484</v>
      </c>
      <c r="M4536" s="3">
        <v>3</v>
      </c>
      <c r="N4536" s="3">
        <v>7</v>
      </c>
      <c r="O4536" s="2" t="s">
        <v>65</v>
      </c>
      <c r="P4536" s="9" t="s">
        <v>8902</v>
      </c>
      <c r="Q4536" s="9" t="s">
        <v>14411</v>
      </c>
      <c r="R4536" s="10">
        <v>45308</v>
      </c>
      <c r="S4536" s="10">
        <v>45837.952277501223</v>
      </c>
      <c r="T4536" s="11">
        <v>33</v>
      </c>
      <c r="U4536" s="51">
        <v>1</v>
      </c>
      <c r="V4536" s="51">
        <v>2024</v>
      </c>
      <c r="W4536" s="52">
        <v>2025</v>
      </c>
    </row>
    <row r="4537" spans="1:23" x14ac:dyDescent="0.3">
      <c r="A4537" s="22">
        <v>4536</v>
      </c>
      <c r="B4537" s="2" t="s">
        <v>8905</v>
      </c>
      <c r="C4537" s="2" t="s">
        <v>26</v>
      </c>
      <c r="D4537" s="2" t="s">
        <v>34</v>
      </c>
      <c r="E4537" s="3">
        <v>2021</v>
      </c>
      <c r="F4537" s="4">
        <v>55912.22</v>
      </c>
      <c r="G4537" s="5">
        <v>93100</v>
      </c>
      <c r="H4537" s="2" t="s">
        <v>21</v>
      </c>
      <c r="I4537" s="2" t="s">
        <v>22</v>
      </c>
      <c r="J4537" s="6">
        <v>5.0999999999999996</v>
      </c>
      <c r="K4537" s="7">
        <v>537</v>
      </c>
      <c r="L4537" s="8">
        <v>551</v>
      </c>
      <c r="M4537" s="3">
        <v>5</v>
      </c>
      <c r="N4537" s="3">
        <v>2</v>
      </c>
      <c r="O4537" s="2" t="s">
        <v>42</v>
      </c>
      <c r="P4537" s="9" t="s">
        <v>8904</v>
      </c>
      <c r="Q4537" s="9" t="s">
        <v>14412</v>
      </c>
      <c r="R4537" s="10">
        <v>44050</v>
      </c>
      <c r="S4537" s="10">
        <v>45787.718230691848</v>
      </c>
      <c r="T4537" s="11">
        <v>3</v>
      </c>
      <c r="U4537" s="51">
        <v>8</v>
      </c>
      <c r="V4537" s="51">
        <v>2020</v>
      </c>
      <c r="W4537" s="52">
        <v>2025</v>
      </c>
    </row>
    <row r="4538" spans="1:23" x14ac:dyDescent="0.3">
      <c r="A4538" s="22">
        <v>4537</v>
      </c>
      <c r="B4538" s="2" t="s">
        <v>8907</v>
      </c>
      <c r="C4538" s="2" t="s">
        <v>49</v>
      </c>
      <c r="D4538" s="2" t="s">
        <v>34</v>
      </c>
      <c r="E4538" s="3">
        <v>2014</v>
      </c>
      <c r="F4538" s="4">
        <v>78074.81</v>
      </c>
      <c r="G4538" s="5">
        <v>224441</v>
      </c>
      <c r="H4538" s="2" t="s">
        <v>21</v>
      </c>
      <c r="I4538" s="2" t="s">
        <v>22</v>
      </c>
      <c r="J4538" s="6">
        <v>2.2999999999999998</v>
      </c>
      <c r="K4538" s="7">
        <v>81</v>
      </c>
      <c r="L4538" s="8">
        <v>315</v>
      </c>
      <c r="M4538" s="3">
        <v>4</v>
      </c>
      <c r="N4538" s="3">
        <v>5</v>
      </c>
      <c r="O4538" s="2" t="s">
        <v>42</v>
      </c>
      <c r="P4538" s="9" t="s">
        <v>8906</v>
      </c>
      <c r="Q4538" s="9" t="s">
        <v>14413</v>
      </c>
      <c r="R4538" s="10">
        <v>42167</v>
      </c>
      <c r="S4538" s="10">
        <v>45331.084904026531</v>
      </c>
      <c r="T4538" s="11">
        <v>10</v>
      </c>
      <c r="U4538" s="51">
        <v>6</v>
      </c>
      <c r="V4538" s="51">
        <v>2015</v>
      </c>
      <c r="W4538" s="52">
        <v>2024</v>
      </c>
    </row>
    <row r="4539" spans="1:23" x14ac:dyDescent="0.3">
      <c r="A4539" s="22">
        <v>4538</v>
      </c>
      <c r="B4539" s="2" t="s">
        <v>8909</v>
      </c>
      <c r="C4539" s="2" t="s">
        <v>33</v>
      </c>
      <c r="D4539" s="2" t="s">
        <v>27</v>
      </c>
      <c r="E4539" s="3">
        <v>2016</v>
      </c>
      <c r="F4539" s="4">
        <v>61272</v>
      </c>
      <c r="G4539" s="5">
        <v>57778</v>
      </c>
      <c r="H4539" s="2" t="s">
        <v>41</v>
      </c>
      <c r="I4539" s="2" t="s">
        <v>29</v>
      </c>
      <c r="J4539" s="6">
        <v>3.5</v>
      </c>
      <c r="K4539" s="7">
        <v>342</v>
      </c>
      <c r="L4539" s="8">
        <v>645</v>
      </c>
      <c r="M4539" s="3">
        <v>5</v>
      </c>
      <c r="N4539" s="3">
        <v>7</v>
      </c>
      <c r="O4539" s="2" t="s">
        <v>30</v>
      </c>
      <c r="P4539" s="9" t="s">
        <v>8908</v>
      </c>
      <c r="Q4539" s="9" t="s">
        <v>14414</v>
      </c>
      <c r="R4539" s="10">
        <v>45032</v>
      </c>
      <c r="S4539" s="10">
        <v>45797.356158277369</v>
      </c>
      <c r="T4539" s="11">
        <v>8</v>
      </c>
      <c r="U4539" s="51">
        <v>4</v>
      </c>
      <c r="V4539" s="51">
        <v>2023</v>
      </c>
      <c r="W4539" s="52">
        <v>2025</v>
      </c>
    </row>
    <row r="4540" spans="1:23" x14ac:dyDescent="0.3">
      <c r="A4540" s="22">
        <v>4539</v>
      </c>
      <c r="B4540" s="2" t="s">
        <v>2109</v>
      </c>
      <c r="C4540" s="2" t="s">
        <v>39</v>
      </c>
      <c r="D4540" s="2" t="s">
        <v>56</v>
      </c>
      <c r="E4540" s="3">
        <v>1991</v>
      </c>
      <c r="F4540" s="4">
        <v>35609.449999999997</v>
      </c>
      <c r="G4540" s="5">
        <v>219552</v>
      </c>
      <c r="H4540" s="2" t="s">
        <v>35</v>
      </c>
      <c r="I4540" s="2" t="s">
        <v>29</v>
      </c>
      <c r="J4540" s="6">
        <v>3.6</v>
      </c>
      <c r="K4540" s="7">
        <v>444</v>
      </c>
      <c r="L4540" s="8">
        <v>358</v>
      </c>
      <c r="M4540" s="3">
        <v>2</v>
      </c>
      <c r="N4540" s="3">
        <v>4</v>
      </c>
      <c r="O4540" s="2" t="s">
        <v>80</v>
      </c>
      <c r="P4540" s="9" t="s">
        <v>8910</v>
      </c>
      <c r="Q4540" s="9" t="s">
        <v>14415</v>
      </c>
      <c r="R4540" s="10">
        <v>45293</v>
      </c>
      <c r="S4540" s="10">
        <v>45218.642415528819</v>
      </c>
      <c r="T4540" s="11">
        <v>33</v>
      </c>
      <c r="U4540" s="51">
        <v>1</v>
      </c>
      <c r="V4540" s="51">
        <v>2024</v>
      </c>
      <c r="W4540" s="52">
        <v>2023</v>
      </c>
    </row>
    <row r="4541" spans="1:23" x14ac:dyDescent="0.3">
      <c r="A4541" s="22">
        <v>4540</v>
      </c>
      <c r="B4541" s="2" t="s">
        <v>456</v>
      </c>
      <c r="C4541" s="2" t="s">
        <v>74</v>
      </c>
      <c r="D4541" s="2" t="s">
        <v>46</v>
      </c>
      <c r="E4541" s="3">
        <v>1991</v>
      </c>
      <c r="F4541" s="4">
        <v>61166.3</v>
      </c>
      <c r="G4541" s="5">
        <v>117070</v>
      </c>
      <c r="H4541" s="2" t="s">
        <v>21</v>
      </c>
      <c r="I4541" s="2" t="s">
        <v>22</v>
      </c>
      <c r="J4541" s="6">
        <v>4.7</v>
      </c>
      <c r="K4541" s="7">
        <v>164</v>
      </c>
      <c r="L4541" s="8">
        <v>613</v>
      </c>
      <c r="M4541" s="3">
        <v>2</v>
      </c>
      <c r="N4541" s="3">
        <v>2</v>
      </c>
      <c r="O4541" s="2" t="s">
        <v>30</v>
      </c>
      <c r="P4541" s="9" t="s">
        <v>8911</v>
      </c>
      <c r="Q4541" s="9" t="s">
        <v>14416</v>
      </c>
      <c r="R4541" s="10">
        <v>42833</v>
      </c>
      <c r="S4541" s="10">
        <v>45708.862459537617</v>
      </c>
      <c r="T4541" s="11">
        <v>33</v>
      </c>
      <c r="U4541" s="51">
        <v>4</v>
      </c>
      <c r="V4541" s="51">
        <v>2017</v>
      </c>
      <c r="W4541" s="52">
        <v>2025</v>
      </c>
    </row>
    <row r="4542" spans="1:23" x14ac:dyDescent="0.3">
      <c r="A4542" s="22">
        <v>4541</v>
      </c>
      <c r="B4542" s="2" t="s">
        <v>8913</v>
      </c>
      <c r="C4542" s="2" t="s">
        <v>74</v>
      </c>
      <c r="D4542" s="2" t="s">
        <v>79</v>
      </c>
      <c r="E4542" s="3">
        <v>1991</v>
      </c>
      <c r="F4542" s="4">
        <v>5795.02</v>
      </c>
      <c r="G4542" s="5">
        <v>150202</v>
      </c>
      <c r="H4542" s="2" t="s">
        <v>41</v>
      </c>
      <c r="I4542" s="2" t="s">
        <v>22</v>
      </c>
      <c r="J4542" s="6">
        <v>4.5999999999999996</v>
      </c>
      <c r="K4542" s="7">
        <v>445</v>
      </c>
      <c r="L4542" s="8">
        <v>263</v>
      </c>
      <c r="M4542" s="3">
        <v>2</v>
      </c>
      <c r="N4542" s="3">
        <v>4</v>
      </c>
      <c r="O4542" s="2" t="s">
        <v>30</v>
      </c>
      <c r="P4542" s="9" t="s">
        <v>8912</v>
      </c>
      <c r="Q4542" s="9" t="s">
        <v>14417</v>
      </c>
      <c r="R4542" s="10">
        <v>45219</v>
      </c>
      <c r="S4542" s="10">
        <v>45557.284143874487</v>
      </c>
      <c r="T4542" s="11">
        <v>33</v>
      </c>
      <c r="U4542" s="51">
        <v>10</v>
      </c>
      <c r="V4542" s="51">
        <v>2023</v>
      </c>
      <c r="W4542" s="52">
        <v>2024</v>
      </c>
    </row>
    <row r="4543" spans="1:23" x14ac:dyDescent="0.3">
      <c r="A4543" s="22">
        <v>4542</v>
      </c>
      <c r="B4543" s="2" t="s">
        <v>8915</v>
      </c>
      <c r="C4543" s="2" t="s">
        <v>49</v>
      </c>
      <c r="D4543" s="2" t="s">
        <v>64</v>
      </c>
      <c r="E4543" s="3">
        <v>2005</v>
      </c>
      <c r="F4543" s="4">
        <v>27322.55</v>
      </c>
      <c r="G4543" s="5">
        <v>243089</v>
      </c>
      <c r="H4543" s="2" t="s">
        <v>21</v>
      </c>
      <c r="I4543" s="2" t="s">
        <v>22</v>
      </c>
      <c r="J4543" s="6">
        <v>4.3</v>
      </c>
      <c r="K4543" s="7">
        <v>510</v>
      </c>
      <c r="L4543" s="8">
        <v>686</v>
      </c>
      <c r="M4543" s="3">
        <v>3</v>
      </c>
      <c r="N4543" s="3">
        <v>4</v>
      </c>
      <c r="O4543" s="2" t="s">
        <v>30</v>
      </c>
      <c r="P4543" s="9" t="s">
        <v>8914</v>
      </c>
      <c r="Q4543" s="9" t="s">
        <v>14418</v>
      </c>
      <c r="R4543" s="10">
        <v>41865</v>
      </c>
      <c r="S4543" s="10">
        <v>45471.418970839877</v>
      </c>
      <c r="T4543" s="11">
        <v>19</v>
      </c>
      <c r="U4543" s="51">
        <v>8</v>
      </c>
      <c r="V4543" s="51">
        <v>2014</v>
      </c>
      <c r="W4543" s="52">
        <v>2024</v>
      </c>
    </row>
    <row r="4544" spans="1:23" x14ac:dyDescent="0.3">
      <c r="A4544" s="22">
        <v>4543</v>
      </c>
      <c r="B4544" s="2" t="s">
        <v>8917</v>
      </c>
      <c r="C4544" s="2" t="s">
        <v>118</v>
      </c>
      <c r="D4544" s="2" t="s">
        <v>50</v>
      </c>
      <c r="E4544" s="3">
        <v>2003</v>
      </c>
      <c r="F4544" s="4">
        <v>75247.5</v>
      </c>
      <c r="G4544" s="5">
        <v>148052</v>
      </c>
      <c r="H4544" s="2" t="s">
        <v>28</v>
      </c>
      <c r="I4544" s="2" t="s">
        <v>22</v>
      </c>
      <c r="J4544" s="6">
        <v>4.0999999999999996</v>
      </c>
      <c r="K4544" s="7">
        <v>431</v>
      </c>
      <c r="L4544" s="8">
        <v>393</v>
      </c>
      <c r="M4544" s="3">
        <v>4</v>
      </c>
      <c r="N4544" s="3">
        <v>2</v>
      </c>
      <c r="O4544" s="2" t="s">
        <v>42</v>
      </c>
      <c r="P4544" s="9" t="s">
        <v>8916</v>
      </c>
      <c r="Q4544" s="9" t="s">
        <v>14419</v>
      </c>
      <c r="R4544" s="10">
        <v>45471</v>
      </c>
      <c r="S4544" s="10">
        <v>45681.701027251169</v>
      </c>
      <c r="T4544" s="11">
        <v>21</v>
      </c>
      <c r="U4544" s="51">
        <v>6</v>
      </c>
      <c r="V4544" s="51">
        <v>2024</v>
      </c>
      <c r="W4544" s="52">
        <v>2025</v>
      </c>
    </row>
    <row r="4545" spans="1:23" x14ac:dyDescent="0.3">
      <c r="A4545" s="22">
        <v>4544</v>
      </c>
      <c r="B4545" s="2" t="s">
        <v>8919</v>
      </c>
      <c r="C4545" s="2" t="s">
        <v>45</v>
      </c>
      <c r="D4545" s="2" t="s">
        <v>50</v>
      </c>
      <c r="E4545" s="3">
        <v>2023</v>
      </c>
      <c r="F4545" s="4">
        <v>73605.73</v>
      </c>
      <c r="G4545" s="5">
        <v>38531</v>
      </c>
      <c r="H4545" s="2" t="s">
        <v>41</v>
      </c>
      <c r="I4545" s="2" t="s">
        <v>29</v>
      </c>
      <c r="J4545" s="6">
        <v>1.4</v>
      </c>
      <c r="K4545" s="7">
        <v>519</v>
      </c>
      <c r="L4545" s="8">
        <v>547</v>
      </c>
      <c r="M4545" s="3">
        <v>3</v>
      </c>
      <c r="N4545" s="3">
        <v>4</v>
      </c>
      <c r="O4545" s="2" t="s">
        <v>65</v>
      </c>
      <c r="P4545" s="9" t="s">
        <v>8918</v>
      </c>
      <c r="Q4545" s="9" t="s">
        <v>14420</v>
      </c>
      <c r="R4545" s="10">
        <v>42936</v>
      </c>
      <c r="S4545" s="10">
        <v>45634.095506146943</v>
      </c>
      <c r="T4545" s="11">
        <v>1</v>
      </c>
      <c r="U4545" s="51">
        <v>7</v>
      </c>
      <c r="V4545" s="51">
        <v>2017</v>
      </c>
      <c r="W4545" s="52">
        <v>2024</v>
      </c>
    </row>
    <row r="4546" spans="1:23" x14ac:dyDescent="0.3">
      <c r="A4546" s="22">
        <v>4545</v>
      </c>
      <c r="B4546" s="2" t="s">
        <v>8921</v>
      </c>
      <c r="C4546" s="2" t="s">
        <v>39</v>
      </c>
      <c r="D4546" s="2" t="s">
        <v>40</v>
      </c>
      <c r="E4546" s="3">
        <v>2015</v>
      </c>
      <c r="F4546" s="4">
        <v>76645.87</v>
      </c>
      <c r="G4546" s="5">
        <v>20282</v>
      </c>
      <c r="H4546" s="2" t="s">
        <v>35</v>
      </c>
      <c r="I4546" s="2" t="s">
        <v>22</v>
      </c>
      <c r="J4546" s="6">
        <v>4.5999999999999996</v>
      </c>
      <c r="K4546" s="7">
        <v>632</v>
      </c>
      <c r="L4546" s="8">
        <v>553</v>
      </c>
      <c r="M4546" s="3">
        <v>4</v>
      </c>
      <c r="N4546" s="3">
        <v>2</v>
      </c>
      <c r="O4546" s="2" t="s">
        <v>42</v>
      </c>
      <c r="P4546" s="9" t="s">
        <v>8920</v>
      </c>
      <c r="Q4546" s="9" t="s">
        <v>14421</v>
      </c>
      <c r="R4546" s="10">
        <v>45487</v>
      </c>
      <c r="S4546" s="10">
        <v>45694.113509747673</v>
      </c>
      <c r="T4546" s="11">
        <v>9</v>
      </c>
      <c r="U4546" s="51">
        <v>7</v>
      </c>
      <c r="V4546" s="51">
        <v>2024</v>
      </c>
      <c r="W4546" s="52">
        <v>2025</v>
      </c>
    </row>
    <row r="4547" spans="1:23" x14ac:dyDescent="0.3">
      <c r="A4547" s="22">
        <v>4546</v>
      </c>
      <c r="B4547" s="2" t="s">
        <v>8923</v>
      </c>
      <c r="C4547" s="2" t="s">
        <v>39</v>
      </c>
      <c r="D4547" s="2" t="s">
        <v>56</v>
      </c>
      <c r="E4547" s="3">
        <v>2017</v>
      </c>
      <c r="F4547" s="4">
        <v>75036.179999999993</v>
      </c>
      <c r="G4547" s="5">
        <v>154786</v>
      </c>
      <c r="H4547" s="2" t="s">
        <v>21</v>
      </c>
      <c r="I4547" s="2" t="s">
        <v>22</v>
      </c>
      <c r="J4547" s="6">
        <v>2.6</v>
      </c>
      <c r="K4547" s="7">
        <v>237</v>
      </c>
      <c r="L4547" s="8">
        <v>381</v>
      </c>
      <c r="M4547" s="3">
        <v>4</v>
      </c>
      <c r="N4547" s="3">
        <v>7</v>
      </c>
      <c r="O4547" s="2" t="s">
        <v>80</v>
      </c>
      <c r="P4547" s="9" t="s">
        <v>8922</v>
      </c>
      <c r="Q4547" s="9" t="s">
        <v>14422</v>
      </c>
      <c r="R4547" s="10">
        <v>43444</v>
      </c>
      <c r="S4547" s="10">
        <v>45735.147716589039</v>
      </c>
      <c r="T4547" s="11">
        <v>7</v>
      </c>
      <c r="U4547" s="51">
        <v>12</v>
      </c>
      <c r="V4547" s="51">
        <v>2018</v>
      </c>
      <c r="W4547" s="52">
        <v>2025</v>
      </c>
    </row>
    <row r="4548" spans="1:23" x14ac:dyDescent="0.3">
      <c r="A4548" s="22">
        <v>4547</v>
      </c>
      <c r="B4548" s="2" t="s">
        <v>8925</v>
      </c>
      <c r="C4548" s="2" t="s">
        <v>26</v>
      </c>
      <c r="D4548" s="2" t="s">
        <v>46</v>
      </c>
      <c r="E4548" s="3">
        <v>2007</v>
      </c>
      <c r="F4548" s="4">
        <v>7405.78</v>
      </c>
      <c r="G4548" s="5">
        <v>277423</v>
      </c>
      <c r="H4548" s="2" t="s">
        <v>41</v>
      </c>
      <c r="I4548" s="2" t="s">
        <v>29</v>
      </c>
      <c r="J4548" s="6">
        <v>3.6</v>
      </c>
      <c r="K4548" s="7">
        <v>611</v>
      </c>
      <c r="L4548" s="8">
        <v>352</v>
      </c>
      <c r="M4548" s="3">
        <v>3</v>
      </c>
      <c r="N4548" s="3">
        <v>2</v>
      </c>
      <c r="O4548" s="2" t="s">
        <v>36</v>
      </c>
      <c r="P4548" s="9" t="s">
        <v>8924</v>
      </c>
      <c r="Q4548" s="9" t="s">
        <v>14423</v>
      </c>
      <c r="R4548" s="10">
        <v>42472</v>
      </c>
      <c r="S4548" s="10">
        <v>45802.175122070134</v>
      </c>
      <c r="T4548" s="11">
        <v>17</v>
      </c>
      <c r="U4548" s="51">
        <v>4</v>
      </c>
      <c r="V4548" s="51">
        <v>2016</v>
      </c>
      <c r="W4548" s="52">
        <v>2025</v>
      </c>
    </row>
    <row r="4549" spans="1:23" x14ac:dyDescent="0.3">
      <c r="A4549" s="22">
        <v>4548</v>
      </c>
      <c r="B4549" s="2" t="s">
        <v>8927</v>
      </c>
      <c r="C4549" s="2" t="s">
        <v>45</v>
      </c>
      <c r="D4549" s="2" t="s">
        <v>64</v>
      </c>
      <c r="E4549" s="3">
        <v>2013</v>
      </c>
      <c r="F4549" s="4">
        <v>7645.69</v>
      </c>
      <c r="G4549" s="5">
        <v>210942</v>
      </c>
      <c r="H4549" s="2" t="s">
        <v>35</v>
      </c>
      <c r="I4549" s="2" t="s">
        <v>29</v>
      </c>
      <c r="J4549" s="6">
        <v>6</v>
      </c>
      <c r="K4549" s="7">
        <v>545</v>
      </c>
      <c r="L4549" s="8">
        <v>265</v>
      </c>
      <c r="M4549" s="3">
        <v>2</v>
      </c>
      <c r="N4549" s="3">
        <v>5</v>
      </c>
      <c r="O4549" s="2" t="s">
        <v>85</v>
      </c>
      <c r="P4549" s="9" t="s">
        <v>8926</v>
      </c>
      <c r="Q4549" s="9" t="s">
        <v>14424</v>
      </c>
      <c r="R4549" s="10">
        <v>42285</v>
      </c>
      <c r="S4549" s="10">
        <v>45444.695626170949</v>
      </c>
      <c r="T4549" s="11">
        <v>11</v>
      </c>
      <c r="U4549" s="51">
        <v>10</v>
      </c>
      <c r="V4549" s="51">
        <v>2015</v>
      </c>
      <c r="W4549" s="52">
        <v>2024</v>
      </c>
    </row>
    <row r="4550" spans="1:23" x14ac:dyDescent="0.3">
      <c r="A4550" s="22">
        <v>4549</v>
      </c>
      <c r="B4550" s="2" t="s">
        <v>8929</v>
      </c>
      <c r="C4550" s="2" t="s">
        <v>118</v>
      </c>
      <c r="D4550" s="2" t="s">
        <v>56</v>
      </c>
      <c r="E4550" s="3">
        <v>2020</v>
      </c>
      <c r="F4550" s="4">
        <v>70583.73</v>
      </c>
      <c r="G4550" s="5">
        <v>3305</v>
      </c>
      <c r="H4550" s="2" t="s">
        <v>41</v>
      </c>
      <c r="I4550" s="2" t="s">
        <v>22</v>
      </c>
      <c r="J4550" s="6">
        <v>2.1</v>
      </c>
      <c r="K4550" s="7">
        <v>700</v>
      </c>
      <c r="L4550" s="8">
        <v>186</v>
      </c>
      <c r="M4550" s="3">
        <v>2</v>
      </c>
      <c r="N4550" s="3">
        <v>4</v>
      </c>
      <c r="O4550" s="2" t="s">
        <v>23</v>
      </c>
      <c r="P4550" s="9" t="s">
        <v>8928</v>
      </c>
      <c r="Q4550" s="9" t="s">
        <v>14425</v>
      </c>
      <c r="R4550" s="10">
        <v>44164</v>
      </c>
      <c r="S4550" s="10">
        <v>45361.166920429801</v>
      </c>
      <c r="T4550" s="11">
        <v>4</v>
      </c>
      <c r="U4550" s="51">
        <v>11</v>
      </c>
      <c r="V4550" s="51">
        <v>2020</v>
      </c>
      <c r="W4550" s="52">
        <v>2024</v>
      </c>
    </row>
    <row r="4551" spans="1:23" x14ac:dyDescent="0.3">
      <c r="A4551" s="22">
        <v>4550</v>
      </c>
      <c r="B4551" s="2" t="s">
        <v>8931</v>
      </c>
      <c r="C4551" s="2" t="s">
        <v>63</v>
      </c>
      <c r="D4551" s="2" t="s">
        <v>64</v>
      </c>
      <c r="E4551" s="3">
        <v>1996</v>
      </c>
      <c r="F4551" s="4">
        <v>9111.5</v>
      </c>
      <c r="G4551" s="5">
        <v>199858</v>
      </c>
      <c r="H4551" s="2" t="s">
        <v>28</v>
      </c>
      <c r="I4551" s="2" t="s">
        <v>22</v>
      </c>
      <c r="J4551" s="6">
        <v>1.1000000000000001</v>
      </c>
      <c r="K4551" s="7">
        <v>573</v>
      </c>
      <c r="L4551" s="8">
        <v>462</v>
      </c>
      <c r="M4551" s="3">
        <v>4</v>
      </c>
      <c r="N4551" s="3">
        <v>2</v>
      </c>
      <c r="O4551" s="2" t="s">
        <v>36</v>
      </c>
      <c r="P4551" s="9" t="s">
        <v>8930</v>
      </c>
      <c r="Q4551" s="9" t="s">
        <v>14426</v>
      </c>
      <c r="R4551" s="10">
        <v>43897</v>
      </c>
      <c r="S4551" s="10">
        <v>45727.408168679453</v>
      </c>
      <c r="T4551" s="11">
        <v>28</v>
      </c>
      <c r="U4551" s="51">
        <v>3</v>
      </c>
      <c r="V4551" s="51">
        <v>2020</v>
      </c>
      <c r="W4551" s="52">
        <v>2025</v>
      </c>
    </row>
    <row r="4552" spans="1:23" x14ac:dyDescent="0.3">
      <c r="A4552" s="22">
        <v>4551</v>
      </c>
      <c r="B4552" s="2" t="s">
        <v>606</v>
      </c>
      <c r="C4552" s="2" t="s">
        <v>74</v>
      </c>
      <c r="D4552" s="2" t="s">
        <v>50</v>
      </c>
      <c r="E4552" s="3">
        <v>2007</v>
      </c>
      <c r="F4552" s="4">
        <v>11878.98</v>
      </c>
      <c r="G4552" s="5">
        <v>188170</v>
      </c>
      <c r="H4552" s="2" t="s">
        <v>41</v>
      </c>
      <c r="I4552" s="2" t="s">
        <v>22</v>
      </c>
      <c r="J4552" s="6">
        <v>2.9</v>
      </c>
      <c r="K4552" s="7">
        <v>157</v>
      </c>
      <c r="L4552" s="8">
        <v>800</v>
      </c>
      <c r="M4552" s="3">
        <v>2</v>
      </c>
      <c r="N4552" s="3">
        <v>7</v>
      </c>
      <c r="O4552" s="2" t="s">
        <v>51</v>
      </c>
      <c r="P4552" s="9" t="s">
        <v>8932</v>
      </c>
      <c r="Q4552" s="9" t="s">
        <v>14427</v>
      </c>
      <c r="R4552" s="10">
        <v>43437</v>
      </c>
      <c r="S4552" s="10">
        <v>45295.599807007107</v>
      </c>
      <c r="T4552" s="11">
        <v>17</v>
      </c>
      <c r="U4552" s="51">
        <v>12</v>
      </c>
      <c r="V4552" s="51">
        <v>2018</v>
      </c>
      <c r="W4552" s="52">
        <v>2024</v>
      </c>
    </row>
    <row r="4553" spans="1:23" x14ac:dyDescent="0.3">
      <c r="A4553" s="22">
        <v>4552</v>
      </c>
      <c r="B4553" s="2" t="s">
        <v>8934</v>
      </c>
      <c r="C4553" s="2" t="s">
        <v>45</v>
      </c>
      <c r="D4553" s="2" t="s">
        <v>34</v>
      </c>
      <c r="E4553" s="3">
        <v>2023</v>
      </c>
      <c r="F4553" s="4">
        <v>68859.899999999994</v>
      </c>
      <c r="G4553" s="5">
        <v>158151</v>
      </c>
      <c r="H4553" s="2" t="s">
        <v>35</v>
      </c>
      <c r="I4553" s="2" t="s">
        <v>29</v>
      </c>
      <c r="J4553" s="6">
        <v>2</v>
      </c>
      <c r="K4553" s="7">
        <v>189</v>
      </c>
      <c r="L4553" s="8">
        <v>620</v>
      </c>
      <c r="M4553" s="3">
        <v>5</v>
      </c>
      <c r="N4553" s="3">
        <v>2</v>
      </c>
      <c r="O4553" s="2" t="s">
        <v>30</v>
      </c>
      <c r="P4553" s="9" t="s">
        <v>8933</v>
      </c>
      <c r="Q4553" s="9" t="s">
        <v>14428</v>
      </c>
      <c r="R4553" s="10">
        <v>42354</v>
      </c>
      <c r="S4553" s="10">
        <v>45538.592405526819</v>
      </c>
      <c r="T4553" s="11">
        <v>1</v>
      </c>
      <c r="U4553" s="51">
        <v>12</v>
      </c>
      <c r="V4553" s="51">
        <v>2015</v>
      </c>
      <c r="W4553" s="52">
        <v>2024</v>
      </c>
    </row>
    <row r="4554" spans="1:23" x14ac:dyDescent="0.3">
      <c r="A4554" s="22">
        <v>4553</v>
      </c>
      <c r="B4554" s="2" t="s">
        <v>8936</v>
      </c>
      <c r="C4554" s="2" t="s">
        <v>107</v>
      </c>
      <c r="D4554" s="2" t="s">
        <v>79</v>
      </c>
      <c r="E4554" s="3">
        <v>2008</v>
      </c>
      <c r="F4554" s="4">
        <v>17788.8</v>
      </c>
      <c r="G4554" s="5">
        <v>40706</v>
      </c>
      <c r="H4554" s="2" t="s">
        <v>21</v>
      </c>
      <c r="I4554" s="2" t="s">
        <v>22</v>
      </c>
      <c r="J4554" s="6">
        <v>5.9</v>
      </c>
      <c r="K4554" s="7">
        <v>164</v>
      </c>
      <c r="L4554" s="8">
        <v>407</v>
      </c>
      <c r="M4554" s="3">
        <v>5</v>
      </c>
      <c r="N4554" s="3">
        <v>7</v>
      </c>
      <c r="O4554" s="2" t="s">
        <v>51</v>
      </c>
      <c r="P4554" s="9" t="s">
        <v>8935</v>
      </c>
      <c r="Q4554" s="9" t="s">
        <v>14429</v>
      </c>
      <c r="R4554" s="10">
        <v>44573</v>
      </c>
      <c r="S4554" s="10">
        <v>45565.023691784067</v>
      </c>
      <c r="T4554" s="11">
        <v>16</v>
      </c>
      <c r="U4554" s="51">
        <v>1</v>
      </c>
      <c r="V4554" s="51">
        <v>2022</v>
      </c>
      <c r="W4554" s="52">
        <v>2024</v>
      </c>
    </row>
    <row r="4555" spans="1:23" x14ac:dyDescent="0.3">
      <c r="A4555" s="22">
        <v>4554</v>
      </c>
      <c r="B4555" s="2" t="s">
        <v>8938</v>
      </c>
      <c r="C4555" s="2" t="s">
        <v>107</v>
      </c>
      <c r="D4555" s="2" t="s">
        <v>20</v>
      </c>
      <c r="E4555" s="3">
        <v>2016</v>
      </c>
      <c r="F4555" s="4">
        <v>32894.26</v>
      </c>
      <c r="G4555" s="5">
        <v>102234</v>
      </c>
      <c r="H4555" s="2" t="s">
        <v>21</v>
      </c>
      <c r="I4555" s="2" t="s">
        <v>22</v>
      </c>
      <c r="J4555" s="6">
        <v>3</v>
      </c>
      <c r="K4555" s="7">
        <v>375</v>
      </c>
      <c r="L4555" s="8">
        <v>509</v>
      </c>
      <c r="M4555" s="3">
        <v>5</v>
      </c>
      <c r="N4555" s="3">
        <v>4</v>
      </c>
      <c r="O4555" s="2" t="s">
        <v>36</v>
      </c>
      <c r="P4555" s="9" t="s">
        <v>8937</v>
      </c>
      <c r="Q4555" s="9" t="s">
        <v>14430</v>
      </c>
      <c r="R4555" s="10">
        <v>43691</v>
      </c>
      <c r="S4555" s="10">
        <v>45497.412169479619</v>
      </c>
      <c r="T4555" s="11">
        <v>8</v>
      </c>
      <c r="U4555" s="51">
        <v>8</v>
      </c>
      <c r="V4555" s="51">
        <v>2019</v>
      </c>
      <c r="W4555" s="52">
        <v>2024</v>
      </c>
    </row>
    <row r="4556" spans="1:23" x14ac:dyDescent="0.3">
      <c r="A4556" s="22">
        <v>4555</v>
      </c>
      <c r="B4556" s="2" t="s">
        <v>8940</v>
      </c>
      <c r="C4556" s="2" t="s">
        <v>45</v>
      </c>
      <c r="D4556" s="2" t="s">
        <v>64</v>
      </c>
      <c r="E4556" s="3">
        <v>1998</v>
      </c>
      <c r="F4556" s="4">
        <v>74636.84</v>
      </c>
      <c r="G4556" s="5">
        <v>62164</v>
      </c>
      <c r="H4556" s="2" t="s">
        <v>28</v>
      </c>
      <c r="I4556" s="2" t="s">
        <v>29</v>
      </c>
      <c r="J4556" s="6">
        <v>2.2000000000000002</v>
      </c>
      <c r="K4556" s="7">
        <v>507</v>
      </c>
      <c r="L4556" s="8">
        <v>598</v>
      </c>
      <c r="M4556" s="3">
        <v>2</v>
      </c>
      <c r="N4556" s="3">
        <v>5</v>
      </c>
      <c r="O4556" s="2" t="s">
        <v>42</v>
      </c>
      <c r="P4556" s="9" t="s">
        <v>8939</v>
      </c>
      <c r="Q4556" s="9" t="s">
        <v>14431</v>
      </c>
      <c r="R4556" s="10">
        <v>44960</v>
      </c>
      <c r="S4556" s="10">
        <v>45637.746236292973</v>
      </c>
      <c r="T4556" s="11">
        <v>26</v>
      </c>
      <c r="U4556" s="51">
        <v>2</v>
      </c>
      <c r="V4556" s="51">
        <v>2023</v>
      </c>
      <c r="W4556" s="52">
        <v>2024</v>
      </c>
    </row>
    <row r="4557" spans="1:23" x14ac:dyDescent="0.3">
      <c r="A4557" s="22">
        <v>4556</v>
      </c>
      <c r="B4557" s="2" t="s">
        <v>8942</v>
      </c>
      <c r="C4557" s="2" t="s">
        <v>107</v>
      </c>
      <c r="D4557" s="2" t="s">
        <v>40</v>
      </c>
      <c r="E4557" s="3">
        <v>2023</v>
      </c>
      <c r="F4557" s="4">
        <v>27683.35</v>
      </c>
      <c r="G4557" s="5">
        <v>208178</v>
      </c>
      <c r="H4557" s="2" t="s">
        <v>21</v>
      </c>
      <c r="I4557" s="2" t="s">
        <v>22</v>
      </c>
      <c r="J4557" s="6">
        <v>2.4</v>
      </c>
      <c r="K4557" s="7">
        <v>617</v>
      </c>
      <c r="L4557" s="8">
        <v>118</v>
      </c>
      <c r="M4557" s="3">
        <v>5</v>
      </c>
      <c r="N4557" s="3">
        <v>7</v>
      </c>
      <c r="O4557" s="2" t="s">
        <v>80</v>
      </c>
      <c r="P4557" s="9" t="s">
        <v>8941</v>
      </c>
      <c r="Q4557" s="9" t="s">
        <v>14432</v>
      </c>
      <c r="R4557" s="10">
        <v>44645</v>
      </c>
      <c r="S4557" s="10">
        <v>45230.324751996108</v>
      </c>
      <c r="T4557" s="11">
        <v>1</v>
      </c>
      <c r="U4557" s="51">
        <v>3</v>
      </c>
      <c r="V4557" s="51">
        <v>2022</v>
      </c>
      <c r="W4557" s="52">
        <v>2023</v>
      </c>
    </row>
    <row r="4558" spans="1:23" x14ac:dyDescent="0.3">
      <c r="A4558" s="22">
        <v>4557</v>
      </c>
      <c r="B4558" s="2" t="s">
        <v>8944</v>
      </c>
      <c r="C4558" s="2" t="s">
        <v>39</v>
      </c>
      <c r="D4558" s="2" t="s">
        <v>20</v>
      </c>
      <c r="E4558" s="3">
        <v>2007</v>
      </c>
      <c r="F4558" s="4">
        <v>76651.08</v>
      </c>
      <c r="G4558" s="5">
        <v>45869</v>
      </c>
      <c r="H4558" s="2" t="s">
        <v>28</v>
      </c>
      <c r="I4558" s="2" t="s">
        <v>29</v>
      </c>
      <c r="J4558" s="6">
        <v>3.5</v>
      </c>
      <c r="K4558" s="7">
        <v>324</v>
      </c>
      <c r="L4558" s="8">
        <v>379</v>
      </c>
      <c r="M4558" s="3">
        <v>2</v>
      </c>
      <c r="N4558" s="3">
        <v>4</v>
      </c>
      <c r="O4558" s="2" t="s">
        <v>42</v>
      </c>
      <c r="P4558" s="9" t="s">
        <v>8943</v>
      </c>
      <c r="Q4558" s="9" t="s">
        <v>14433</v>
      </c>
      <c r="R4558" s="10">
        <v>42109</v>
      </c>
      <c r="S4558" s="10">
        <v>45541.805048055321</v>
      </c>
      <c r="T4558" s="11">
        <v>17</v>
      </c>
      <c r="U4558" s="51">
        <v>4</v>
      </c>
      <c r="V4558" s="51">
        <v>2015</v>
      </c>
      <c r="W4558" s="52">
        <v>2024</v>
      </c>
    </row>
    <row r="4559" spans="1:23" x14ac:dyDescent="0.3">
      <c r="A4559" s="22">
        <v>4558</v>
      </c>
      <c r="B4559" s="2" t="s">
        <v>3404</v>
      </c>
      <c r="C4559" s="2" t="s">
        <v>107</v>
      </c>
      <c r="D4559" s="2" t="s">
        <v>64</v>
      </c>
      <c r="E4559" s="3">
        <v>2017</v>
      </c>
      <c r="F4559" s="4">
        <v>77462.960000000006</v>
      </c>
      <c r="G4559" s="5">
        <v>179421</v>
      </c>
      <c r="H4559" s="2" t="s">
        <v>35</v>
      </c>
      <c r="I4559" s="2" t="s">
        <v>22</v>
      </c>
      <c r="J4559" s="6">
        <v>5.9</v>
      </c>
      <c r="K4559" s="7">
        <v>578</v>
      </c>
      <c r="L4559" s="8">
        <v>670</v>
      </c>
      <c r="M4559" s="3">
        <v>5</v>
      </c>
      <c r="N4559" s="3">
        <v>7</v>
      </c>
      <c r="O4559" s="2" t="s">
        <v>36</v>
      </c>
      <c r="P4559" s="9" t="s">
        <v>8945</v>
      </c>
      <c r="Q4559" s="9" t="s">
        <v>14434</v>
      </c>
      <c r="R4559" s="10">
        <v>43124</v>
      </c>
      <c r="S4559" s="10">
        <v>45620.660819209559</v>
      </c>
      <c r="T4559" s="11">
        <v>7</v>
      </c>
      <c r="U4559" s="51">
        <v>1</v>
      </c>
      <c r="V4559" s="51">
        <v>2018</v>
      </c>
      <c r="W4559" s="52">
        <v>2024</v>
      </c>
    </row>
    <row r="4560" spans="1:23" x14ac:dyDescent="0.3">
      <c r="A4560" s="22">
        <v>4559</v>
      </c>
      <c r="B4560" s="2" t="s">
        <v>8947</v>
      </c>
      <c r="C4560" s="2" t="s">
        <v>26</v>
      </c>
      <c r="D4560" s="2" t="s">
        <v>56</v>
      </c>
      <c r="E4560" s="3">
        <v>1998</v>
      </c>
      <c r="F4560" s="4">
        <v>21941.7</v>
      </c>
      <c r="G4560" s="5">
        <v>140582</v>
      </c>
      <c r="H4560" s="2" t="s">
        <v>41</v>
      </c>
      <c r="I4560" s="2" t="s">
        <v>29</v>
      </c>
      <c r="J4560" s="6">
        <v>3.4</v>
      </c>
      <c r="K4560" s="7">
        <v>308</v>
      </c>
      <c r="L4560" s="8">
        <v>473</v>
      </c>
      <c r="M4560" s="3">
        <v>5</v>
      </c>
      <c r="N4560" s="3">
        <v>4</v>
      </c>
      <c r="O4560" s="2" t="s">
        <v>80</v>
      </c>
      <c r="P4560" s="9" t="s">
        <v>8946</v>
      </c>
      <c r="Q4560" s="9" t="s">
        <v>14435</v>
      </c>
      <c r="R4560" s="10">
        <v>44944</v>
      </c>
      <c r="S4560" s="10">
        <v>45238.064299905687</v>
      </c>
      <c r="T4560" s="11">
        <v>26</v>
      </c>
      <c r="U4560" s="51">
        <v>1</v>
      </c>
      <c r="V4560" s="51">
        <v>2023</v>
      </c>
      <c r="W4560" s="52">
        <v>2023</v>
      </c>
    </row>
    <row r="4561" spans="1:23" x14ac:dyDescent="0.3">
      <c r="A4561" s="22">
        <v>4560</v>
      </c>
      <c r="B4561" s="2" t="s">
        <v>8949</v>
      </c>
      <c r="C4561" s="2" t="s">
        <v>49</v>
      </c>
      <c r="D4561" s="2" t="s">
        <v>92</v>
      </c>
      <c r="E4561" s="3">
        <v>2001</v>
      </c>
      <c r="F4561" s="4">
        <v>52803.77</v>
      </c>
      <c r="G4561" s="5">
        <v>236857</v>
      </c>
      <c r="H4561" s="2" t="s">
        <v>28</v>
      </c>
      <c r="I4561" s="2" t="s">
        <v>29</v>
      </c>
      <c r="J4561" s="6">
        <v>2.9</v>
      </c>
      <c r="K4561" s="7">
        <v>380</v>
      </c>
      <c r="L4561" s="8">
        <v>626</v>
      </c>
      <c r="M4561" s="3">
        <v>3</v>
      </c>
      <c r="N4561" s="3">
        <v>2</v>
      </c>
      <c r="O4561" s="2" t="s">
        <v>51</v>
      </c>
      <c r="P4561" s="9" t="s">
        <v>8948</v>
      </c>
      <c r="Q4561" s="9" t="s">
        <v>14436</v>
      </c>
      <c r="R4561" s="10">
        <v>43608</v>
      </c>
      <c r="S4561" s="10">
        <v>45191.919070859884</v>
      </c>
      <c r="T4561" s="11">
        <v>23</v>
      </c>
      <c r="U4561" s="51">
        <v>5</v>
      </c>
      <c r="V4561" s="51">
        <v>2019</v>
      </c>
      <c r="W4561" s="52">
        <v>2023</v>
      </c>
    </row>
    <row r="4562" spans="1:23" x14ac:dyDescent="0.3">
      <c r="A4562" s="22">
        <v>4561</v>
      </c>
      <c r="B4562" s="2" t="s">
        <v>8951</v>
      </c>
      <c r="C4562" s="2" t="s">
        <v>118</v>
      </c>
      <c r="D4562" s="2" t="s">
        <v>27</v>
      </c>
      <c r="E4562" s="3">
        <v>1996</v>
      </c>
      <c r="F4562" s="4">
        <v>6923.09</v>
      </c>
      <c r="G4562" s="5">
        <v>185047</v>
      </c>
      <c r="H4562" s="2" t="s">
        <v>35</v>
      </c>
      <c r="I4562" s="2" t="s">
        <v>29</v>
      </c>
      <c r="J4562" s="6">
        <v>1.1000000000000001</v>
      </c>
      <c r="K4562" s="7">
        <v>537</v>
      </c>
      <c r="L4562" s="8">
        <v>501</v>
      </c>
      <c r="M4562" s="3">
        <v>4</v>
      </c>
      <c r="N4562" s="3">
        <v>5</v>
      </c>
      <c r="O4562" s="2" t="s">
        <v>65</v>
      </c>
      <c r="P4562" s="9" t="s">
        <v>8950</v>
      </c>
      <c r="Q4562" s="9" t="s">
        <v>14437</v>
      </c>
      <c r="R4562" s="10">
        <v>42606</v>
      </c>
      <c r="S4562" s="10">
        <v>45591.162919629642</v>
      </c>
      <c r="T4562" s="11">
        <v>28</v>
      </c>
      <c r="U4562" s="51">
        <v>8</v>
      </c>
      <c r="V4562" s="51">
        <v>2016</v>
      </c>
      <c r="W4562" s="52">
        <v>2024</v>
      </c>
    </row>
    <row r="4563" spans="1:23" x14ac:dyDescent="0.3">
      <c r="A4563" s="22">
        <v>4562</v>
      </c>
      <c r="B4563" s="2" t="s">
        <v>8953</v>
      </c>
      <c r="C4563" s="2" t="s">
        <v>74</v>
      </c>
      <c r="D4563" s="2" t="s">
        <v>20</v>
      </c>
      <c r="E4563" s="3">
        <v>1997</v>
      </c>
      <c r="F4563" s="4">
        <v>65836.479999999996</v>
      </c>
      <c r="G4563" s="5">
        <v>234329</v>
      </c>
      <c r="H4563" s="2" t="s">
        <v>41</v>
      </c>
      <c r="I4563" s="2" t="s">
        <v>29</v>
      </c>
      <c r="J4563" s="6">
        <v>5.0999999999999996</v>
      </c>
      <c r="K4563" s="7">
        <v>619</v>
      </c>
      <c r="L4563" s="8">
        <v>559</v>
      </c>
      <c r="M4563" s="3">
        <v>4</v>
      </c>
      <c r="N4563" s="3">
        <v>7</v>
      </c>
      <c r="O4563" s="2" t="s">
        <v>30</v>
      </c>
      <c r="P4563" s="9" t="s">
        <v>8952</v>
      </c>
      <c r="Q4563" s="9" t="s">
        <v>14438</v>
      </c>
      <c r="R4563" s="10">
        <v>43689</v>
      </c>
      <c r="S4563" s="10">
        <v>45353.135314108542</v>
      </c>
      <c r="T4563" s="11">
        <v>27</v>
      </c>
      <c r="U4563" s="51">
        <v>8</v>
      </c>
      <c r="V4563" s="51">
        <v>2019</v>
      </c>
      <c r="W4563" s="52">
        <v>2024</v>
      </c>
    </row>
    <row r="4564" spans="1:23" x14ac:dyDescent="0.3">
      <c r="A4564" s="22">
        <v>4563</v>
      </c>
      <c r="B4564" s="2" t="s">
        <v>8955</v>
      </c>
      <c r="C4564" s="2" t="s">
        <v>26</v>
      </c>
      <c r="D4564" s="2" t="s">
        <v>40</v>
      </c>
      <c r="E4564" s="3">
        <v>1994</v>
      </c>
      <c r="F4564" s="4">
        <v>43982.97</v>
      </c>
      <c r="G4564" s="5">
        <v>217865</v>
      </c>
      <c r="H4564" s="2" t="s">
        <v>21</v>
      </c>
      <c r="I4564" s="2" t="s">
        <v>22</v>
      </c>
      <c r="J4564" s="6">
        <v>1</v>
      </c>
      <c r="K4564" s="7">
        <v>563</v>
      </c>
      <c r="L4564" s="8">
        <v>769</v>
      </c>
      <c r="M4564" s="3">
        <v>2</v>
      </c>
      <c r="N4564" s="3">
        <v>5</v>
      </c>
      <c r="O4564" s="2" t="s">
        <v>65</v>
      </c>
      <c r="P4564" s="9" t="s">
        <v>8954</v>
      </c>
      <c r="Q4564" s="9" t="s">
        <v>14439</v>
      </c>
      <c r="R4564" s="10">
        <v>43517</v>
      </c>
      <c r="S4564" s="10">
        <v>45252.229132872293</v>
      </c>
      <c r="T4564" s="11">
        <v>30</v>
      </c>
      <c r="U4564" s="51">
        <v>2</v>
      </c>
      <c r="V4564" s="51">
        <v>2019</v>
      </c>
      <c r="W4564" s="52">
        <v>2023</v>
      </c>
    </row>
    <row r="4565" spans="1:23" x14ac:dyDescent="0.3">
      <c r="A4565" s="22">
        <v>4564</v>
      </c>
      <c r="B4565" s="2" t="s">
        <v>8957</v>
      </c>
      <c r="C4565" s="2" t="s">
        <v>118</v>
      </c>
      <c r="D4565" s="2" t="s">
        <v>20</v>
      </c>
      <c r="E4565" s="3">
        <v>1994</v>
      </c>
      <c r="F4565" s="4">
        <v>11645.22</v>
      </c>
      <c r="G4565" s="5">
        <v>24316</v>
      </c>
      <c r="H4565" s="2" t="s">
        <v>41</v>
      </c>
      <c r="I4565" s="2" t="s">
        <v>29</v>
      </c>
      <c r="J4565" s="6">
        <v>5.6</v>
      </c>
      <c r="K4565" s="7">
        <v>666</v>
      </c>
      <c r="L4565" s="8">
        <v>158</v>
      </c>
      <c r="M4565" s="3">
        <v>3</v>
      </c>
      <c r="N4565" s="3">
        <v>4</v>
      </c>
      <c r="O4565" s="2" t="s">
        <v>36</v>
      </c>
      <c r="P4565" s="9" t="s">
        <v>8956</v>
      </c>
      <c r="Q4565" s="9" t="s">
        <v>14440</v>
      </c>
      <c r="R4565" s="10">
        <v>43216</v>
      </c>
      <c r="S4565" s="10">
        <v>45608.832453536423</v>
      </c>
      <c r="T4565" s="11">
        <v>30</v>
      </c>
      <c r="U4565" s="51">
        <v>4</v>
      </c>
      <c r="V4565" s="51">
        <v>2018</v>
      </c>
      <c r="W4565" s="52">
        <v>2024</v>
      </c>
    </row>
    <row r="4566" spans="1:23" x14ac:dyDescent="0.3">
      <c r="A4566" s="22">
        <v>4565</v>
      </c>
      <c r="B4566" s="2" t="s">
        <v>8959</v>
      </c>
      <c r="C4566" s="2" t="s">
        <v>33</v>
      </c>
      <c r="D4566" s="2" t="s">
        <v>40</v>
      </c>
      <c r="E4566" s="3">
        <v>2020</v>
      </c>
      <c r="F4566" s="4">
        <v>58673.82</v>
      </c>
      <c r="G4566" s="5">
        <v>271799</v>
      </c>
      <c r="H4566" s="2" t="s">
        <v>21</v>
      </c>
      <c r="I4566" s="2" t="s">
        <v>29</v>
      </c>
      <c r="J4566" s="6">
        <v>1.9</v>
      </c>
      <c r="K4566" s="7">
        <v>696</v>
      </c>
      <c r="L4566" s="8">
        <v>616</v>
      </c>
      <c r="M4566" s="3">
        <v>2</v>
      </c>
      <c r="N4566" s="3">
        <v>2</v>
      </c>
      <c r="O4566" s="2" t="s">
        <v>80</v>
      </c>
      <c r="P4566" s="9" t="s">
        <v>8958</v>
      </c>
      <c r="Q4566" s="9" t="s">
        <v>14441</v>
      </c>
      <c r="R4566" s="10">
        <v>45064</v>
      </c>
      <c r="S4566" s="10">
        <v>45712.075102066126</v>
      </c>
      <c r="T4566" s="11">
        <v>4</v>
      </c>
      <c r="U4566" s="51">
        <v>5</v>
      </c>
      <c r="V4566" s="51">
        <v>2023</v>
      </c>
      <c r="W4566" s="52">
        <v>2025</v>
      </c>
    </row>
    <row r="4567" spans="1:23" x14ac:dyDescent="0.3">
      <c r="A4567" s="22">
        <v>4566</v>
      </c>
      <c r="B4567" s="2" t="s">
        <v>8961</v>
      </c>
      <c r="C4567" s="2" t="s">
        <v>33</v>
      </c>
      <c r="D4567" s="2" t="s">
        <v>40</v>
      </c>
      <c r="E4567" s="3">
        <v>1995</v>
      </c>
      <c r="F4567" s="4">
        <v>17596.259999999998</v>
      </c>
      <c r="G4567" s="5">
        <v>64514</v>
      </c>
      <c r="H4567" s="2" t="s">
        <v>28</v>
      </c>
      <c r="I4567" s="2" t="s">
        <v>22</v>
      </c>
      <c r="J4567" s="6">
        <v>3.4</v>
      </c>
      <c r="K4567" s="7">
        <v>137</v>
      </c>
      <c r="L4567" s="8">
        <v>708</v>
      </c>
      <c r="M4567" s="3">
        <v>4</v>
      </c>
      <c r="N4567" s="3">
        <v>5</v>
      </c>
      <c r="O4567" s="2" t="s">
        <v>23</v>
      </c>
      <c r="P4567" s="9" t="s">
        <v>8960</v>
      </c>
      <c r="Q4567" s="9" t="s">
        <v>14442</v>
      </c>
      <c r="R4567" s="10">
        <v>43950</v>
      </c>
      <c r="S4567" s="10">
        <v>45221.709028851481</v>
      </c>
      <c r="T4567" s="11">
        <v>29</v>
      </c>
      <c r="U4567" s="51">
        <v>4</v>
      </c>
      <c r="V4567" s="51">
        <v>2020</v>
      </c>
      <c r="W4567" s="52">
        <v>2023</v>
      </c>
    </row>
    <row r="4568" spans="1:23" x14ac:dyDescent="0.3">
      <c r="A4568" s="22">
        <v>4567</v>
      </c>
      <c r="B4568" s="2" t="s">
        <v>8963</v>
      </c>
      <c r="C4568" s="2" t="s">
        <v>26</v>
      </c>
      <c r="D4568" s="2" t="s">
        <v>56</v>
      </c>
      <c r="E4568" s="3">
        <v>2012</v>
      </c>
      <c r="F4568" s="4">
        <v>49768.68</v>
      </c>
      <c r="G4568" s="5">
        <v>222985</v>
      </c>
      <c r="H4568" s="2" t="s">
        <v>41</v>
      </c>
      <c r="I4568" s="2" t="s">
        <v>22</v>
      </c>
      <c r="J4568" s="6">
        <v>1.6</v>
      </c>
      <c r="K4568" s="7">
        <v>550</v>
      </c>
      <c r="L4568" s="8">
        <v>770</v>
      </c>
      <c r="M4568" s="3">
        <v>4</v>
      </c>
      <c r="N4568" s="3">
        <v>2</v>
      </c>
      <c r="O4568" s="2" t="s">
        <v>42</v>
      </c>
      <c r="P4568" s="9" t="s">
        <v>8962</v>
      </c>
      <c r="Q4568" s="9" t="s">
        <v>14443</v>
      </c>
      <c r="R4568" s="10">
        <v>44334</v>
      </c>
      <c r="S4568" s="10">
        <v>45148.402367519222</v>
      </c>
      <c r="T4568" s="11">
        <v>12</v>
      </c>
      <c r="U4568" s="51">
        <v>5</v>
      </c>
      <c r="V4568" s="51">
        <v>2021</v>
      </c>
      <c r="W4568" s="52">
        <v>2023</v>
      </c>
    </row>
    <row r="4569" spans="1:23" x14ac:dyDescent="0.3">
      <c r="A4569" s="22">
        <v>4568</v>
      </c>
      <c r="B4569" s="2" t="s">
        <v>8965</v>
      </c>
      <c r="C4569" s="2" t="s">
        <v>107</v>
      </c>
      <c r="D4569" s="2" t="s">
        <v>20</v>
      </c>
      <c r="E4569" s="3">
        <v>2017</v>
      </c>
      <c r="F4569" s="4">
        <v>52599</v>
      </c>
      <c r="G4569" s="5">
        <v>112141</v>
      </c>
      <c r="H4569" s="2" t="s">
        <v>35</v>
      </c>
      <c r="I4569" s="2" t="s">
        <v>22</v>
      </c>
      <c r="J4569" s="6">
        <v>2.1</v>
      </c>
      <c r="K4569" s="7">
        <v>234</v>
      </c>
      <c r="L4569" s="8">
        <v>602</v>
      </c>
      <c r="M4569" s="3">
        <v>2</v>
      </c>
      <c r="N4569" s="3">
        <v>7</v>
      </c>
      <c r="O4569" s="2" t="s">
        <v>23</v>
      </c>
      <c r="P4569" s="9" t="s">
        <v>8964</v>
      </c>
      <c r="Q4569" s="9" t="s">
        <v>10958</v>
      </c>
      <c r="R4569" s="10">
        <v>42517</v>
      </c>
      <c r="S4569" s="10">
        <v>45192.649216889098</v>
      </c>
      <c r="T4569" s="11">
        <v>7</v>
      </c>
      <c r="U4569" s="51">
        <v>5</v>
      </c>
      <c r="V4569" s="51">
        <v>2016</v>
      </c>
      <c r="W4569" s="52">
        <v>2023</v>
      </c>
    </row>
    <row r="4570" spans="1:23" x14ac:dyDescent="0.3">
      <c r="A4570" s="22">
        <v>4569</v>
      </c>
      <c r="B4570" s="2" t="s">
        <v>8967</v>
      </c>
      <c r="C4570" s="2" t="s">
        <v>107</v>
      </c>
      <c r="D4570" s="2" t="s">
        <v>27</v>
      </c>
      <c r="E4570" s="3">
        <v>2015</v>
      </c>
      <c r="F4570" s="4">
        <v>41021.230000000003</v>
      </c>
      <c r="G4570" s="5">
        <v>281308</v>
      </c>
      <c r="H4570" s="2" t="s">
        <v>35</v>
      </c>
      <c r="I4570" s="2" t="s">
        <v>29</v>
      </c>
      <c r="J4570" s="6">
        <v>4.9000000000000004</v>
      </c>
      <c r="K4570" s="7">
        <v>343</v>
      </c>
      <c r="L4570" s="8">
        <v>423</v>
      </c>
      <c r="M4570" s="3">
        <v>5</v>
      </c>
      <c r="N4570" s="3">
        <v>7</v>
      </c>
      <c r="O4570" s="2" t="s">
        <v>42</v>
      </c>
      <c r="P4570" s="9" t="s">
        <v>8966</v>
      </c>
      <c r="Q4570" s="9" t="s">
        <v>14444</v>
      </c>
      <c r="R4570" s="10">
        <v>45211</v>
      </c>
      <c r="S4570" s="10">
        <v>45579.918670779873</v>
      </c>
      <c r="T4570" s="11">
        <v>9</v>
      </c>
      <c r="U4570" s="51">
        <v>10</v>
      </c>
      <c r="V4570" s="51">
        <v>2023</v>
      </c>
      <c r="W4570" s="52">
        <v>2024</v>
      </c>
    </row>
    <row r="4571" spans="1:23" x14ac:dyDescent="0.3">
      <c r="A4571" s="22">
        <v>4570</v>
      </c>
      <c r="B4571" s="2" t="s">
        <v>8969</v>
      </c>
      <c r="C4571" s="2" t="s">
        <v>26</v>
      </c>
      <c r="D4571" s="2" t="s">
        <v>92</v>
      </c>
      <c r="E4571" s="3">
        <v>2000</v>
      </c>
      <c r="F4571" s="4">
        <v>62927.9</v>
      </c>
      <c r="G4571" s="5">
        <v>10095</v>
      </c>
      <c r="H4571" s="2" t="s">
        <v>41</v>
      </c>
      <c r="I4571" s="2" t="s">
        <v>22</v>
      </c>
      <c r="J4571" s="6">
        <v>1.8</v>
      </c>
      <c r="K4571" s="7">
        <v>239</v>
      </c>
      <c r="L4571" s="8">
        <v>448</v>
      </c>
      <c r="M4571" s="3">
        <v>2</v>
      </c>
      <c r="N4571" s="3">
        <v>5</v>
      </c>
      <c r="O4571" s="2" t="s">
        <v>36</v>
      </c>
      <c r="P4571" s="9" t="s">
        <v>8968</v>
      </c>
      <c r="Q4571" s="9" t="s">
        <v>14445</v>
      </c>
      <c r="R4571" s="10">
        <v>41965</v>
      </c>
      <c r="S4571" s="10">
        <v>45369.052497545228</v>
      </c>
      <c r="T4571" s="11">
        <v>24</v>
      </c>
      <c r="U4571" s="51">
        <v>11</v>
      </c>
      <c r="V4571" s="51">
        <v>2014</v>
      </c>
      <c r="W4571" s="52">
        <v>2024</v>
      </c>
    </row>
    <row r="4572" spans="1:23" x14ac:dyDescent="0.3">
      <c r="A4572" s="22">
        <v>4571</v>
      </c>
      <c r="B4572" s="2" t="s">
        <v>8971</v>
      </c>
      <c r="C4572" s="2" t="s">
        <v>74</v>
      </c>
      <c r="D4572" s="2" t="s">
        <v>56</v>
      </c>
      <c r="E4572" s="3">
        <v>2007</v>
      </c>
      <c r="F4572" s="4">
        <v>63273.919999999998</v>
      </c>
      <c r="G4572" s="5">
        <v>66390</v>
      </c>
      <c r="H4572" s="2" t="s">
        <v>41</v>
      </c>
      <c r="I4572" s="2" t="s">
        <v>29</v>
      </c>
      <c r="J4572" s="6">
        <v>5.5</v>
      </c>
      <c r="K4572" s="7">
        <v>202</v>
      </c>
      <c r="L4572" s="8">
        <v>463</v>
      </c>
      <c r="M4572" s="3">
        <v>3</v>
      </c>
      <c r="N4572" s="3">
        <v>7</v>
      </c>
      <c r="O4572" s="2" t="s">
        <v>36</v>
      </c>
      <c r="P4572" s="9" t="s">
        <v>8970</v>
      </c>
      <c r="Q4572" s="9" t="s">
        <v>14446</v>
      </c>
      <c r="R4572" s="10">
        <v>43959</v>
      </c>
      <c r="S4572" s="10">
        <v>45854.599606967109</v>
      </c>
      <c r="T4572" s="11">
        <v>17</v>
      </c>
      <c r="U4572" s="51">
        <v>5</v>
      </c>
      <c r="V4572" s="51">
        <v>2020</v>
      </c>
      <c r="W4572" s="52">
        <v>2025</v>
      </c>
    </row>
    <row r="4573" spans="1:23" x14ac:dyDescent="0.3">
      <c r="A4573" s="22">
        <v>4572</v>
      </c>
      <c r="B4573" s="2" t="s">
        <v>8973</v>
      </c>
      <c r="C4573" s="2" t="s">
        <v>19</v>
      </c>
      <c r="D4573" s="2" t="s">
        <v>64</v>
      </c>
      <c r="E4573" s="3">
        <v>1996</v>
      </c>
      <c r="F4573" s="4">
        <v>46640.03</v>
      </c>
      <c r="G4573" s="5">
        <v>150641</v>
      </c>
      <c r="H4573" s="2" t="s">
        <v>41</v>
      </c>
      <c r="I4573" s="2" t="s">
        <v>29</v>
      </c>
      <c r="J4573" s="6">
        <v>3.2</v>
      </c>
      <c r="K4573" s="7">
        <v>359</v>
      </c>
      <c r="L4573" s="8">
        <v>597</v>
      </c>
      <c r="M4573" s="3">
        <v>2</v>
      </c>
      <c r="N4573" s="3">
        <v>4</v>
      </c>
      <c r="O4573" s="2" t="s">
        <v>23</v>
      </c>
      <c r="P4573" s="9" t="s">
        <v>8972</v>
      </c>
      <c r="Q4573" s="9" t="s">
        <v>14447</v>
      </c>
      <c r="R4573" s="10">
        <v>42355</v>
      </c>
      <c r="S4573" s="10">
        <v>45742.887264498611</v>
      </c>
      <c r="T4573" s="11">
        <v>28</v>
      </c>
      <c r="U4573" s="51">
        <v>12</v>
      </c>
      <c r="V4573" s="51">
        <v>2015</v>
      </c>
      <c r="W4573" s="52">
        <v>2025</v>
      </c>
    </row>
    <row r="4574" spans="1:23" x14ac:dyDescent="0.3">
      <c r="A4574" s="22">
        <v>4573</v>
      </c>
      <c r="B4574" s="2" t="s">
        <v>8975</v>
      </c>
      <c r="C4574" s="2" t="s">
        <v>19</v>
      </c>
      <c r="D4574" s="2" t="s">
        <v>40</v>
      </c>
      <c r="E4574" s="3">
        <v>2023</v>
      </c>
      <c r="F4574" s="4">
        <v>65168.53</v>
      </c>
      <c r="G4574" s="5">
        <v>287645</v>
      </c>
      <c r="H4574" s="2" t="s">
        <v>41</v>
      </c>
      <c r="I4574" s="2" t="s">
        <v>29</v>
      </c>
      <c r="J4574" s="6">
        <v>4.5999999999999996</v>
      </c>
      <c r="K4574" s="7">
        <v>311</v>
      </c>
      <c r="L4574" s="8">
        <v>174</v>
      </c>
      <c r="M4574" s="3">
        <v>4</v>
      </c>
      <c r="N4574" s="3">
        <v>2</v>
      </c>
      <c r="O4574" s="2" t="s">
        <v>65</v>
      </c>
      <c r="P4574" s="9" t="s">
        <v>8974</v>
      </c>
      <c r="Q4574" s="9" t="s">
        <v>14448</v>
      </c>
      <c r="R4574" s="10">
        <v>42747</v>
      </c>
      <c r="S4574" s="10">
        <v>45554.655618169352</v>
      </c>
      <c r="T4574" s="11">
        <v>1</v>
      </c>
      <c r="U4574" s="51">
        <v>1</v>
      </c>
      <c r="V4574" s="51">
        <v>2017</v>
      </c>
      <c r="W4574" s="52">
        <v>2024</v>
      </c>
    </row>
    <row r="4575" spans="1:23" x14ac:dyDescent="0.3">
      <c r="A4575" s="22">
        <v>4574</v>
      </c>
      <c r="B4575" s="2" t="s">
        <v>8977</v>
      </c>
      <c r="C4575" s="2" t="s">
        <v>45</v>
      </c>
      <c r="D4575" s="2" t="s">
        <v>92</v>
      </c>
      <c r="E4575" s="3">
        <v>2017</v>
      </c>
      <c r="F4575" s="4">
        <v>17162.77</v>
      </c>
      <c r="G4575" s="5">
        <v>204848</v>
      </c>
      <c r="H4575" s="2" t="s">
        <v>35</v>
      </c>
      <c r="I4575" s="2" t="s">
        <v>29</v>
      </c>
      <c r="J4575" s="6">
        <v>5.9</v>
      </c>
      <c r="K4575" s="7">
        <v>178</v>
      </c>
      <c r="L4575" s="8">
        <v>757</v>
      </c>
      <c r="M4575" s="3">
        <v>5</v>
      </c>
      <c r="N4575" s="3">
        <v>5</v>
      </c>
      <c r="O4575" s="2" t="s">
        <v>80</v>
      </c>
      <c r="P4575" s="9" t="s">
        <v>8976</v>
      </c>
      <c r="Q4575" s="9" t="s">
        <v>14449</v>
      </c>
      <c r="R4575" s="10">
        <v>45045</v>
      </c>
      <c r="S4575" s="10">
        <v>45813.857458537423</v>
      </c>
      <c r="T4575" s="11">
        <v>7</v>
      </c>
      <c r="U4575" s="51">
        <v>4</v>
      </c>
      <c r="V4575" s="51">
        <v>2023</v>
      </c>
      <c r="W4575" s="52">
        <v>2025</v>
      </c>
    </row>
    <row r="4576" spans="1:23" x14ac:dyDescent="0.3">
      <c r="A4576" s="22">
        <v>4575</v>
      </c>
      <c r="B4576" s="2" t="s">
        <v>8979</v>
      </c>
      <c r="C4576" s="2" t="s">
        <v>74</v>
      </c>
      <c r="D4576" s="2" t="s">
        <v>56</v>
      </c>
      <c r="E4576" s="3">
        <v>1992</v>
      </c>
      <c r="F4576" s="4">
        <v>21349.279999999999</v>
      </c>
      <c r="G4576" s="5">
        <v>99915</v>
      </c>
      <c r="H4576" s="2" t="s">
        <v>35</v>
      </c>
      <c r="I4576" s="2" t="s">
        <v>29</v>
      </c>
      <c r="J4576" s="6">
        <v>2.4</v>
      </c>
      <c r="K4576" s="7">
        <v>582</v>
      </c>
      <c r="L4576" s="8">
        <v>587</v>
      </c>
      <c r="M4576" s="3">
        <v>2</v>
      </c>
      <c r="N4576" s="3">
        <v>7</v>
      </c>
      <c r="O4576" s="2" t="s">
        <v>80</v>
      </c>
      <c r="P4576" s="9" t="s">
        <v>8978</v>
      </c>
      <c r="Q4576" s="9" t="s">
        <v>14450</v>
      </c>
      <c r="R4576" s="10">
        <v>44740</v>
      </c>
      <c r="S4576" s="10">
        <v>45435.787844614642</v>
      </c>
      <c r="T4576" s="11">
        <v>32</v>
      </c>
      <c r="U4576" s="51">
        <v>6</v>
      </c>
      <c r="V4576" s="51">
        <v>2022</v>
      </c>
      <c r="W4576" s="52">
        <v>2024</v>
      </c>
    </row>
    <row r="4577" spans="1:23" x14ac:dyDescent="0.3">
      <c r="A4577" s="22">
        <v>4576</v>
      </c>
      <c r="B4577" s="2" t="s">
        <v>8981</v>
      </c>
      <c r="C4577" s="2" t="s">
        <v>118</v>
      </c>
      <c r="D4577" s="2" t="s">
        <v>27</v>
      </c>
      <c r="E4577" s="3">
        <v>2013</v>
      </c>
      <c r="F4577" s="4">
        <v>39389.879999999997</v>
      </c>
      <c r="G4577" s="5">
        <v>195781</v>
      </c>
      <c r="H4577" s="2" t="s">
        <v>41</v>
      </c>
      <c r="I4577" s="2" t="s">
        <v>22</v>
      </c>
      <c r="J4577" s="6">
        <v>2.4</v>
      </c>
      <c r="K4577" s="7">
        <v>457</v>
      </c>
      <c r="L4577" s="8">
        <v>655</v>
      </c>
      <c r="M4577" s="3">
        <v>3</v>
      </c>
      <c r="N4577" s="3">
        <v>4</v>
      </c>
      <c r="O4577" s="2" t="s">
        <v>42</v>
      </c>
      <c r="P4577" s="9" t="s">
        <v>8980</v>
      </c>
      <c r="Q4577" s="9" t="s">
        <v>14451</v>
      </c>
      <c r="R4577" s="10">
        <v>44692</v>
      </c>
      <c r="S4577" s="10">
        <v>45241.715030051717</v>
      </c>
      <c r="T4577" s="11">
        <v>11</v>
      </c>
      <c r="U4577" s="51">
        <v>5</v>
      </c>
      <c r="V4577" s="51">
        <v>2022</v>
      </c>
      <c r="W4577" s="52">
        <v>2023</v>
      </c>
    </row>
    <row r="4578" spans="1:23" x14ac:dyDescent="0.3">
      <c r="A4578" s="22">
        <v>4577</v>
      </c>
      <c r="B4578" s="2" t="s">
        <v>8983</v>
      </c>
      <c r="C4578" s="2" t="s">
        <v>26</v>
      </c>
      <c r="D4578" s="2" t="s">
        <v>56</v>
      </c>
      <c r="E4578" s="3">
        <v>2019</v>
      </c>
      <c r="F4578" s="4">
        <v>39363.550000000003</v>
      </c>
      <c r="G4578" s="5">
        <v>176547</v>
      </c>
      <c r="H4578" s="2" t="s">
        <v>21</v>
      </c>
      <c r="I4578" s="2" t="s">
        <v>22</v>
      </c>
      <c r="J4578" s="6">
        <v>3.1</v>
      </c>
      <c r="K4578" s="7">
        <v>323</v>
      </c>
      <c r="L4578" s="8">
        <v>418</v>
      </c>
      <c r="M4578" s="3">
        <v>2</v>
      </c>
      <c r="N4578" s="3">
        <v>5</v>
      </c>
      <c r="O4578" s="2" t="s">
        <v>30</v>
      </c>
      <c r="P4578" s="9" t="s">
        <v>8982</v>
      </c>
      <c r="Q4578" s="9" t="s">
        <v>14452</v>
      </c>
      <c r="R4578" s="10">
        <v>43055</v>
      </c>
      <c r="S4578" s="10">
        <v>45503.545396124937</v>
      </c>
      <c r="T4578" s="11">
        <v>5</v>
      </c>
      <c r="U4578" s="51">
        <v>11</v>
      </c>
      <c r="V4578" s="51">
        <v>2017</v>
      </c>
      <c r="W4578" s="52">
        <v>2024</v>
      </c>
    </row>
    <row r="4579" spans="1:23" x14ac:dyDescent="0.3">
      <c r="A4579" s="22">
        <v>4578</v>
      </c>
      <c r="B4579" s="2" t="s">
        <v>8985</v>
      </c>
      <c r="C4579" s="2" t="s">
        <v>118</v>
      </c>
      <c r="D4579" s="2" t="s">
        <v>56</v>
      </c>
      <c r="E4579" s="3">
        <v>2007</v>
      </c>
      <c r="F4579" s="4">
        <v>35673.86</v>
      </c>
      <c r="G4579" s="5">
        <v>65363</v>
      </c>
      <c r="H4579" s="2" t="s">
        <v>41</v>
      </c>
      <c r="I4579" s="2" t="s">
        <v>29</v>
      </c>
      <c r="J4579" s="6">
        <v>5.2</v>
      </c>
      <c r="K4579" s="7">
        <v>614</v>
      </c>
      <c r="L4579" s="8">
        <v>440</v>
      </c>
      <c r="M4579" s="3">
        <v>3</v>
      </c>
      <c r="N4579" s="3">
        <v>5</v>
      </c>
      <c r="O4579" s="2" t="s">
        <v>23</v>
      </c>
      <c r="P4579" s="9" t="s">
        <v>8984</v>
      </c>
      <c r="Q4579" s="9" t="s">
        <v>14453</v>
      </c>
      <c r="R4579" s="10">
        <v>42445</v>
      </c>
      <c r="S4579" s="10">
        <v>45711.344956036919</v>
      </c>
      <c r="T4579" s="11">
        <v>17</v>
      </c>
      <c r="U4579" s="51">
        <v>3</v>
      </c>
      <c r="V4579" s="51">
        <v>2016</v>
      </c>
      <c r="W4579" s="52">
        <v>2025</v>
      </c>
    </row>
    <row r="4580" spans="1:23" x14ac:dyDescent="0.3">
      <c r="A4580" s="22">
        <v>4579</v>
      </c>
      <c r="B4580" s="2" t="s">
        <v>8987</v>
      </c>
      <c r="C4580" s="2" t="s">
        <v>74</v>
      </c>
      <c r="D4580" s="2" t="s">
        <v>20</v>
      </c>
      <c r="E4580" s="3">
        <v>2018</v>
      </c>
      <c r="F4580" s="4">
        <v>59106.86</v>
      </c>
      <c r="G4580" s="5">
        <v>40955</v>
      </c>
      <c r="H4580" s="2" t="s">
        <v>35</v>
      </c>
      <c r="I4580" s="2" t="s">
        <v>29</v>
      </c>
      <c r="J4580" s="6">
        <v>6</v>
      </c>
      <c r="K4580" s="7">
        <v>170</v>
      </c>
      <c r="L4580" s="8">
        <v>708</v>
      </c>
      <c r="M4580" s="3">
        <v>2</v>
      </c>
      <c r="N4580" s="3">
        <v>5</v>
      </c>
      <c r="O4580" s="2" t="s">
        <v>51</v>
      </c>
      <c r="P4580" s="9" t="s">
        <v>8986</v>
      </c>
      <c r="Q4580" s="9" t="s">
        <v>14454</v>
      </c>
      <c r="R4580" s="10">
        <v>43060</v>
      </c>
      <c r="S4580" s="10">
        <v>45624.311549355589</v>
      </c>
      <c r="T4580" s="11">
        <v>6</v>
      </c>
      <c r="U4580" s="51">
        <v>11</v>
      </c>
      <c r="V4580" s="51">
        <v>2017</v>
      </c>
      <c r="W4580" s="52">
        <v>2024</v>
      </c>
    </row>
    <row r="4581" spans="1:23" x14ac:dyDescent="0.3">
      <c r="A4581" s="22">
        <v>4580</v>
      </c>
      <c r="B4581" s="2" t="s">
        <v>8989</v>
      </c>
      <c r="C4581" s="2" t="s">
        <v>49</v>
      </c>
      <c r="D4581" s="2" t="s">
        <v>46</v>
      </c>
      <c r="E4581" s="3">
        <v>2023</v>
      </c>
      <c r="F4581" s="4">
        <v>26868.02</v>
      </c>
      <c r="G4581" s="5">
        <v>61197</v>
      </c>
      <c r="H4581" s="2" t="s">
        <v>21</v>
      </c>
      <c r="I4581" s="2" t="s">
        <v>22</v>
      </c>
      <c r="J4581" s="6">
        <v>5.8</v>
      </c>
      <c r="K4581" s="7">
        <v>407</v>
      </c>
      <c r="L4581" s="8">
        <v>771</v>
      </c>
      <c r="M4581" s="3">
        <v>4</v>
      </c>
      <c r="N4581" s="3">
        <v>4</v>
      </c>
      <c r="O4581" s="2" t="s">
        <v>42</v>
      </c>
      <c r="P4581" s="9" t="s">
        <v>8988</v>
      </c>
      <c r="Q4581" s="9" t="s">
        <v>14455</v>
      </c>
      <c r="R4581" s="10">
        <v>42656</v>
      </c>
      <c r="S4581" s="10">
        <v>45731.49698644301</v>
      </c>
      <c r="T4581" s="11">
        <v>1</v>
      </c>
      <c r="U4581" s="51">
        <v>10</v>
      </c>
      <c r="V4581" s="51">
        <v>2016</v>
      </c>
      <c r="W4581" s="52">
        <v>2025</v>
      </c>
    </row>
    <row r="4582" spans="1:23" x14ac:dyDescent="0.3">
      <c r="A4582" s="22">
        <v>4581</v>
      </c>
      <c r="B4582" s="2" t="s">
        <v>5400</v>
      </c>
      <c r="C4582" s="2" t="s">
        <v>107</v>
      </c>
      <c r="D4582" s="2" t="s">
        <v>27</v>
      </c>
      <c r="E4582" s="3">
        <v>2004</v>
      </c>
      <c r="F4582" s="4">
        <v>50519.75</v>
      </c>
      <c r="G4582" s="5">
        <v>206218</v>
      </c>
      <c r="H4582" s="2" t="s">
        <v>21</v>
      </c>
      <c r="I4582" s="2" t="s">
        <v>22</v>
      </c>
      <c r="J4582" s="6">
        <v>2.2999999999999998</v>
      </c>
      <c r="K4582" s="7">
        <v>591</v>
      </c>
      <c r="L4582" s="8">
        <v>764</v>
      </c>
      <c r="M4582" s="3">
        <v>3</v>
      </c>
      <c r="N4582" s="3">
        <v>5</v>
      </c>
      <c r="O4582" s="2" t="s">
        <v>51</v>
      </c>
      <c r="P4582" s="9" t="s">
        <v>8990</v>
      </c>
      <c r="Q4582" s="9" t="s">
        <v>14456</v>
      </c>
      <c r="R4582" s="10">
        <v>42824</v>
      </c>
      <c r="S4582" s="10">
        <v>45488.650417129153</v>
      </c>
      <c r="T4582" s="11">
        <v>20</v>
      </c>
      <c r="U4582" s="51">
        <v>3</v>
      </c>
      <c r="V4582" s="51">
        <v>2017</v>
      </c>
      <c r="W4582" s="52">
        <v>2024</v>
      </c>
    </row>
    <row r="4583" spans="1:23" x14ac:dyDescent="0.3">
      <c r="A4583" s="22">
        <v>4582</v>
      </c>
      <c r="B4583" s="2" t="s">
        <v>8992</v>
      </c>
      <c r="C4583" s="2" t="s">
        <v>118</v>
      </c>
      <c r="D4583" s="2" t="s">
        <v>34</v>
      </c>
      <c r="E4583" s="3">
        <v>2018</v>
      </c>
      <c r="F4583" s="4">
        <v>40711.81</v>
      </c>
      <c r="G4583" s="5">
        <v>186139</v>
      </c>
      <c r="H4583" s="2" t="s">
        <v>35</v>
      </c>
      <c r="I4583" s="2" t="s">
        <v>29</v>
      </c>
      <c r="J4583" s="6">
        <v>1.2</v>
      </c>
      <c r="K4583" s="7">
        <v>665</v>
      </c>
      <c r="L4583" s="8">
        <v>617</v>
      </c>
      <c r="M4583" s="3">
        <v>4</v>
      </c>
      <c r="N4583" s="3">
        <v>2</v>
      </c>
      <c r="O4583" s="2" t="s">
        <v>51</v>
      </c>
      <c r="P4583" s="9" t="s">
        <v>8991</v>
      </c>
      <c r="Q4583" s="9" t="s">
        <v>14457</v>
      </c>
      <c r="R4583" s="10">
        <v>45159</v>
      </c>
      <c r="S4583" s="10">
        <v>45771.362959637641</v>
      </c>
      <c r="T4583" s="11">
        <v>6</v>
      </c>
      <c r="U4583" s="51">
        <v>8</v>
      </c>
      <c r="V4583" s="51">
        <v>2023</v>
      </c>
      <c r="W4583" s="52">
        <v>2025</v>
      </c>
    </row>
    <row r="4584" spans="1:23" x14ac:dyDescent="0.3">
      <c r="A4584" s="22">
        <v>4583</v>
      </c>
      <c r="B4584" s="2" t="s">
        <v>8994</v>
      </c>
      <c r="C4584" s="2" t="s">
        <v>74</v>
      </c>
      <c r="D4584" s="2" t="s">
        <v>50</v>
      </c>
      <c r="E4584" s="3">
        <v>2000</v>
      </c>
      <c r="F4584" s="4">
        <v>38000.04</v>
      </c>
      <c r="G4584" s="5">
        <v>157531</v>
      </c>
      <c r="H4584" s="2" t="s">
        <v>28</v>
      </c>
      <c r="I4584" s="2" t="s">
        <v>29</v>
      </c>
      <c r="J4584" s="6">
        <v>5.8</v>
      </c>
      <c r="K4584" s="7">
        <v>479</v>
      </c>
      <c r="L4584" s="8">
        <v>800</v>
      </c>
      <c r="M4584" s="3">
        <v>4</v>
      </c>
      <c r="N4584" s="3">
        <v>5</v>
      </c>
      <c r="O4584" s="2" t="s">
        <v>85</v>
      </c>
      <c r="P4584" s="9" t="s">
        <v>8993</v>
      </c>
      <c r="Q4584" s="9" t="s">
        <v>14458</v>
      </c>
      <c r="R4584" s="10">
        <v>43956</v>
      </c>
      <c r="S4584" s="10">
        <v>45287.422171480022</v>
      </c>
      <c r="T4584" s="11">
        <v>24</v>
      </c>
      <c r="U4584" s="51">
        <v>5</v>
      </c>
      <c r="V4584" s="51">
        <v>2020</v>
      </c>
      <c r="W4584" s="52">
        <v>2023</v>
      </c>
    </row>
    <row r="4585" spans="1:23" x14ac:dyDescent="0.3">
      <c r="A4585" s="22">
        <v>4584</v>
      </c>
      <c r="B4585" s="2" t="s">
        <v>8996</v>
      </c>
      <c r="C4585" s="2" t="s">
        <v>33</v>
      </c>
      <c r="D4585" s="2" t="s">
        <v>64</v>
      </c>
      <c r="E4585" s="3">
        <v>2022</v>
      </c>
      <c r="F4585" s="4">
        <v>62258.26</v>
      </c>
      <c r="G4585" s="5">
        <v>95499</v>
      </c>
      <c r="H4585" s="2" t="s">
        <v>21</v>
      </c>
      <c r="I4585" s="2" t="s">
        <v>22</v>
      </c>
      <c r="J4585" s="6">
        <v>5.9</v>
      </c>
      <c r="K4585" s="7">
        <v>207</v>
      </c>
      <c r="L4585" s="8">
        <v>340</v>
      </c>
      <c r="M4585" s="3">
        <v>4</v>
      </c>
      <c r="N4585" s="3">
        <v>4</v>
      </c>
      <c r="O4585" s="2" t="s">
        <v>65</v>
      </c>
      <c r="P4585" s="9" t="s">
        <v>8995</v>
      </c>
      <c r="Q4585" s="9" t="s">
        <v>14459</v>
      </c>
      <c r="R4585" s="10">
        <v>42615</v>
      </c>
      <c r="S4585" s="10">
        <v>45703.167320509812</v>
      </c>
      <c r="T4585" s="11">
        <v>2</v>
      </c>
      <c r="U4585" s="51">
        <v>9</v>
      </c>
      <c r="V4585" s="51">
        <v>2016</v>
      </c>
      <c r="W4585" s="52">
        <v>2025</v>
      </c>
    </row>
    <row r="4586" spans="1:23" x14ac:dyDescent="0.3">
      <c r="A4586" s="22">
        <v>4585</v>
      </c>
      <c r="B4586" s="2" t="s">
        <v>8998</v>
      </c>
      <c r="C4586" s="2" t="s">
        <v>49</v>
      </c>
      <c r="D4586" s="2" t="s">
        <v>27</v>
      </c>
      <c r="E4586" s="3">
        <v>2021</v>
      </c>
      <c r="F4586" s="4">
        <v>22145.95</v>
      </c>
      <c r="G4586" s="5">
        <v>151952</v>
      </c>
      <c r="H4586" s="2" t="s">
        <v>41</v>
      </c>
      <c r="I4586" s="2" t="s">
        <v>29</v>
      </c>
      <c r="J4586" s="6">
        <v>2.6</v>
      </c>
      <c r="K4586" s="7">
        <v>384</v>
      </c>
      <c r="L4586" s="8">
        <v>756</v>
      </c>
      <c r="M4586" s="3">
        <v>3</v>
      </c>
      <c r="N4586" s="3">
        <v>5</v>
      </c>
      <c r="O4586" s="2" t="s">
        <v>85</v>
      </c>
      <c r="P4586" s="9" t="s">
        <v>8997</v>
      </c>
      <c r="Q4586" s="9" t="s">
        <v>14460</v>
      </c>
      <c r="R4586" s="10">
        <v>44539</v>
      </c>
      <c r="S4586" s="10">
        <v>45642.56520008573</v>
      </c>
      <c r="T4586" s="11">
        <v>3</v>
      </c>
      <c r="U4586" s="51">
        <v>12</v>
      </c>
      <c r="V4586" s="51">
        <v>2021</v>
      </c>
      <c r="W4586" s="52">
        <v>2024</v>
      </c>
    </row>
    <row r="4587" spans="1:23" x14ac:dyDescent="0.3">
      <c r="A4587" s="22">
        <v>4586</v>
      </c>
      <c r="B4587" s="2" t="s">
        <v>9000</v>
      </c>
      <c r="C4587" s="2" t="s">
        <v>26</v>
      </c>
      <c r="D4587" s="2" t="s">
        <v>79</v>
      </c>
      <c r="E4587" s="3">
        <v>2013</v>
      </c>
      <c r="F4587" s="4">
        <v>51291.57</v>
      </c>
      <c r="G4587" s="5">
        <v>58336</v>
      </c>
      <c r="H4587" s="2" t="s">
        <v>28</v>
      </c>
      <c r="I4587" s="2" t="s">
        <v>29</v>
      </c>
      <c r="J4587" s="6">
        <v>3.9</v>
      </c>
      <c r="K4587" s="7">
        <v>313</v>
      </c>
      <c r="L4587" s="8">
        <v>655</v>
      </c>
      <c r="M4587" s="3">
        <v>2</v>
      </c>
      <c r="N4587" s="3">
        <v>4</v>
      </c>
      <c r="O4587" s="2" t="s">
        <v>51</v>
      </c>
      <c r="P4587" s="9" t="s">
        <v>8999</v>
      </c>
      <c r="Q4587" s="9" t="s">
        <v>14461</v>
      </c>
      <c r="R4587" s="10">
        <v>44598</v>
      </c>
      <c r="S4587" s="10">
        <v>45531.583003646447</v>
      </c>
      <c r="T4587" s="11">
        <v>11</v>
      </c>
      <c r="U4587" s="51">
        <v>2</v>
      </c>
      <c r="V4587" s="51">
        <v>2022</v>
      </c>
      <c r="W4587" s="52">
        <v>2024</v>
      </c>
    </row>
    <row r="4588" spans="1:23" x14ac:dyDescent="0.3">
      <c r="A4588" s="22">
        <v>4587</v>
      </c>
      <c r="B4588" s="2" t="s">
        <v>9002</v>
      </c>
      <c r="C4588" s="2" t="s">
        <v>49</v>
      </c>
      <c r="D4588" s="2" t="s">
        <v>46</v>
      </c>
      <c r="E4588" s="3">
        <v>1991</v>
      </c>
      <c r="F4588" s="4">
        <v>15238.72</v>
      </c>
      <c r="G4588" s="5">
        <v>224815</v>
      </c>
      <c r="H4588" s="2" t="s">
        <v>35</v>
      </c>
      <c r="I4588" s="2" t="s">
        <v>29</v>
      </c>
      <c r="J4588" s="6">
        <v>2.8</v>
      </c>
      <c r="K4588" s="7">
        <v>183</v>
      </c>
      <c r="L4588" s="8">
        <v>703</v>
      </c>
      <c r="M4588" s="3">
        <v>5</v>
      </c>
      <c r="N4588" s="3">
        <v>2</v>
      </c>
      <c r="O4588" s="2" t="s">
        <v>30</v>
      </c>
      <c r="P4588" s="9" t="s">
        <v>9001</v>
      </c>
      <c r="Q4588" s="9" t="s">
        <v>14462</v>
      </c>
      <c r="R4588" s="10">
        <v>44582</v>
      </c>
      <c r="S4588" s="10">
        <v>45715.871861418003</v>
      </c>
      <c r="T4588" s="11">
        <v>33</v>
      </c>
      <c r="U4588" s="51">
        <v>1</v>
      </c>
      <c r="V4588" s="51">
        <v>2022</v>
      </c>
      <c r="W4588" s="52">
        <v>2025</v>
      </c>
    </row>
    <row r="4589" spans="1:23" x14ac:dyDescent="0.3">
      <c r="A4589" s="22">
        <v>4588</v>
      </c>
      <c r="B4589" s="2" t="s">
        <v>9004</v>
      </c>
      <c r="C4589" s="2" t="s">
        <v>45</v>
      </c>
      <c r="D4589" s="2" t="s">
        <v>79</v>
      </c>
      <c r="E4589" s="3">
        <v>1990</v>
      </c>
      <c r="F4589" s="4">
        <v>9242.48</v>
      </c>
      <c r="G4589" s="5">
        <v>113181</v>
      </c>
      <c r="H4589" s="2" t="s">
        <v>41</v>
      </c>
      <c r="I4589" s="2" t="s">
        <v>29</v>
      </c>
      <c r="J4589" s="6">
        <v>2.5</v>
      </c>
      <c r="K4589" s="7">
        <v>676</v>
      </c>
      <c r="L4589" s="8">
        <v>243</v>
      </c>
      <c r="M4589" s="3">
        <v>3</v>
      </c>
      <c r="N4589" s="3">
        <v>2</v>
      </c>
      <c r="O4589" s="2" t="s">
        <v>65</v>
      </c>
      <c r="P4589" s="9" t="s">
        <v>9003</v>
      </c>
      <c r="Q4589" s="9" t="s">
        <v>14463</v>
      </c>
      <c r="R4589" s="10">
        <v>43144</v>
      </c>
      <c r="S4589" s="10">
        <v>45360.728832812281</v>
      </c>
      <c r="T4589" s="11">
        <v>34</v>
      </c>
      <c r="U4589" s="51">
        <v>2</v>
      </c>
      <c r="V4589" s="51">
        <v>2018</v>
      </c>
      <c r="W4589" s="52">
        <v>2024</v>
      </c>
    </row>
    <row r="4590" spans="1:23" x14ac:dyDescent="0.3">
      <c r="A4590" s="22">
        <v>4589</v>
      </c>
      <c r="B4590" s="2" t="s">
        <v>9006</v>
      </c>
      <c r="C4590" s="2" t="s">
        <v>19</v>
      </c>
      <c r="D4590" s="2" t="s">
        <v>50</v>
      </c>
      <c r="E4590" s="3">
        <v>1998</v>
      </c>
      <c r="F4590" s="4">
        <v>60488.71</v>
      </c>
      <c r="G4590" s="5">
        <v>262861</v>
      </c>
      <c r="H4590" s="2" t="s">
        <v>41</v>
      </c>
      <c r="I4590" s="2" t="s">
        <v>22</v>
      </c>
      <c r="J4590" s="6">
        <v>4.2</v>
      </c>
      <c r="K4590" s="7">
        <v>537</v>
      </c>
      <c r="L4590" s="8">
        <v>428</v>
      </c>
      <c r="M4590" s="3">
        <v>4</v>
      </c>
      <c r="N4590" s="3">
        <v>5</v>
      </c>
      <c r="O4590" s="2" t="s">
        <v>65</v>
      </c>
      <c r="P4590" s="9" t="s">
        <v>9005</v>
      </c>
      <c r="Q4590" s="9" t="s">
        <v>14464</v>
      </c>
      <c r="R4590" s="10">
        <v>43152</v>
      </c>
      <c r="S4590" s="10">
        <v>45486.167920629843</v>
      </c>
      <c r="T4590" s="11">
        <v>26</v>
      </c>
      <c r="U4590" s="51">
        <v>2</v>
      </c>
      <c r="V4590" s="51">
        <v>2018</v>
      </c>
      <c r="W4590" s="52">
        <v>2024</v>
      </c>
    </row>
    <row r="4591" spans="1:23" x14ac:dyDescent="0.3">
      <c r="A4591" s="22">
        <v>4590</v>
      </c>
      <c r="B4591" s="2" t="s">
        <v>9008</v>
      </c>
      <c r="C4591" s="2" t="s">
        <v>33</v>
      </c>
      <c r="D4591" s="2" t="s">
        <v>27</v>
      </c>
      <c r="E4591" s="3">
        <v>2011</v>
      </c>
      <c r="F4591" s="4">
        <v>13516.4</v>
      </c>
      <c r="G4591" s="5">
        <v>168204</v>
      </c>
      <c r="H4591" s="2" t="s">
        <v>28</v>
      </c>
      <c r="I4591" s="2" t="s">
        <v>22</v>
      </c>
      <c r="J4591" s="6">
        <v>1.3</v>
      </c>
      <c r="K4591" s="7">
        <v>363</v>
      </c>
      <c r="L4591" s="8">
        <v>262</v>
      </c>
      <c r="M4591" s="3">
        <v>5</v>
      </c>
      <c r="N4591" s="3">
        <v>7</v>
      </c>
      <c r="O4591" s="2" t="s">
        <v>30</v>
      </c>
      <c r="P4591" s="9" t="s">
        <v>9007</v>
      </c>
      <c r="Q4591" s="9" t="s">
        <v>14465</v>
      </c>
      <c r="R4591" s="10">
        <v>42586</v>
      </c>
      <c r="S4591" s="10">
        <v>45678.780443134339</v>
      </c>
      <c r="T4591" s="11">
        <v>13</v>
      </c>
      <c r="U4591" s="51">
        <v>8</v>
      </c>
      <c r="V4591" s="51">
        <v>2016</v>
      </c>
      <c r="W4591" s="52">
        <v>2025</v>
      </c>
    </row>
    <row r="4592" spans="1:23" x14ac:dyDescent="0.3">
      <c r="A4592" s="22">
        <v>4591</v>
      </c>
      <c r="B4592" s="2" t="s">
        <v>9010</v>
      </c>
      <c r="C4592" s="2" t="s">
        <v>19</v>
      </c>
      <c r="D4592" s="2" t="s">
        <v>40</v>
      </c>
      <c r="E4592" s="3">
        <v>2006</v>
      </c>
      <c r="F4592" s="4">
        <v>60447.47</v>
      </c>
      <c r="G4592" s="5">
        <v>14313</v>
      </c>
      <c r="H4592" s="2" t="s">
        <v>28</v>
      </c>
      <c r="I4592" s="2" t="s">
        <v>29</v>
      </c>
      <c r="J4592" s="6">
        <v>5.6</v>
      </c>
      <c r="K4592" s="7">
        <v>212</v>
      </c>
      <c r="L4592" s="8">
        <v>414</v>
      </c>
      <c r="M4592" s="3">
        <v>5</v>
      </c>
      <c r="N4592" s="3">
        <v>7</v>
      </c>
      <c r="O4592" s="2" t="s">
        <v>36</v>
      </c>
      <c r="P4592" s="9" t="s">
        <v>9009</v>
      </c>
      <c r="Q4592" s="9" t="s">
        <v>14466</v>
      </c>
      <c r="R4592" s="10">
        <v>45487</v>
      </c>
      <c r="S4592" s="10">
        <v>45809.184523950513</v>
      </c>
      <c r="T4592" s="11">
        <v>18</v>
      </c>
      <c r="U4592" s="51">
        <v>7</v>
      </c>
      <c r="V4592" s="51">
        <v>2024</v>
      </c>
      <c r="W4592" s="52">
        <v>2025</v>
      </c>
    </row>
    <row r="4593" spans="1:23" x14ac:dyDescent="0.3">
      <c r="A4593" s="22">
        <v>4592</v>
      </c>
      <c r="B4593" s="2" t="s">
        <v>9012</v>
      </c>
      <c r="C4593" s="2" t="s">
        <v>33</v>
      </c>
      <c r="D4593" s="2" t="s">
        <v>20</v>
      </c>
      <c r="E4593" s="3">
        <v>1995</v>
      </c>
      <c r="F4593" s="4">
        <v>39337.279999999999</v>
      </c>
      <c r="G4593" s="5">
        <v>121324</v>
      </c>
      <c r="H4593" s="2" t="s">
        <v>21</v>
      </c>
      <c r="I4593" s="2" t="s">
        <v>22</v>
      </c>
      <c r="J4593" s="6">
        <v>4.8</v>
      </c>
      <c r="K4593" s="7">
        <v>690</v>
      </c>
      <c r="L4593" s="8">
        <v>486</v>
      </c>
      <c r="M4593" s="3">
        <v>2</v>
      </c>
      <c r="N4593" s="3">
        <v>5</v>
      </c>
      <c r="O4593" s="2" t="s">
        <v>80</v>
      </c>
      <c r="P4593" s="9" t="s">
        <v>9011</v>
      </c>
      <c r="Q4593" s="9" t="s">
        <v>14467</v>
      </c>
      <c r="R4593" s="10">
        <v>44724</v>
      </c>
      <c r="S4593" s="10">
        <v>45378.106308307382</v>
      </c>
      <c r="T4593" s="11">
        <v>29</v>
      </c>
      <c r="U4593" s="51">
        <v>6</v>
      </c>
      <c r="V4593" s="51">
        <v>2022</v>
      </c>
      <c r="W4593" s="52">
        <v>2024</v>
      </c>
    </row>
    <row r="4594" spans="1:23" x14ac:dyDescent="0.3">
      <c r="A4594" s="22">
        <v>4593</v>
      </c>
      <c r="B4594" s="2" t="s">
        <v>14468</v>
      </c>
      <c r="C4594" s="2" t="s">
        <v>63</v>
      </c>
      <c r="D4594" s="2" t="s">
        <v>50</v>
      </c>
      <c r="E4594" s="3">
        <v>2018</v>
      </c>
      <c r="F4594" s="4">
        <v>57964.2</v>
      </c>
      <c r="G4594" s="5">
        <v>247604</v>
      </c>
      <c r="H4594" s="2" t="s">
        <v>41</v>
      </c>
      <c r="I4594" s="2" t="s">
        <v>22</v>
      </c>
      <c r="J4594" s="6">
        <v>5.4</v>
      </c>
      <c r="K4594" s="7">
        <v>618</v>
      </c>
      <c r="L4594" s="8">
        <v>744</v>
      </c>
      <c r="M4594" s="3">
        <v>5</v>
      </c>
      <c r="N4594" s="3">
        <v>4</v>
      </c>
      <c r="O4594" s="2" t="s">
        <v>80</v>
      </c>
      <c r="P4594" s="9" t="s">
        <v>9013</v>
      </c>
      <c r="Q4594" s="9" t="s">
        <v>14469</v>
      </c>
      <c r="R4594" s="10">
        <v>42574</v>
      </c>
      <c r="S4594" s="10">
        <v>45256.02589222417</v>
      </c>
      <c r="T4594" s="11">
        <v>6</v>
      </c>
      <c r="U4594" s="51">
        <v>7</v>
      </c>
      <c r="V4594" s="51">
        <v>2016</v>
      </c>
      <c r="W4594" s="52">
        <v>2023</v>
      </c>
    </row>
    <row r="4595" spans="1:23" x14ac:dyDescent="0.3">
      <c r="A4595" s="22">
        <v>4594</v>
      </c>
      <c r="B4595" s="2" t="s">
        <v>9015</v>
      </c>
      <c r="C4595" s="2" t="s">
        <v>26</v>
      </c>
      <c r="D4595" s="2" t="s">
        <v>40</v>
      </c>
      <c r="E4595" s="3">
        <v>2018</v>
      </c>
      <c r="F4595" s="4">
        <v>44371.1</v>
      </c>
      <c r="G4595" s="5">
        <v>283352</v>
      </c>
      <c r="H4595" s="2" t="s">
        <v>28</v>
      </c>
      <c r="I4595" s="2" t="s">
        <v>29</v>
      </c>
      <c r="J4595" s="6">
        <v>5.7</v>
      </c>
      <c r="K4595" s="7">
        <v>465</v>
      </c>
      <c r="L4595" s="8">
        <v>780</v>
      </c>
      <c r="M4595" s="3">
        <v>4</v>
      </c>
      <c r="N4595" s="3">
        <v>7</v>
      </c>
      <c r="O4595" s="2" t="s">
        <v>85</v>
      </c>
      <c r="P4595" s="9" t="s">
        <v>9014</v>
      </c>
      <c r="Q4595" s="9" t="s">
        <v>14470</v>
      </c>
      <c r="R4595" s="10">
        <v>45365</v>
      </c>
      <c r="S4595" s="10">
        <v>45649.574601966109</v>
      </c>
      <c r="T4595" s="11">
        <v>6</v>
      </c>
      <c r="U4595" s="51">
        <v>3</v>
      </c>
      <c r="V4595" s="51">
        <v>2024</v>
      </c>
      <c r="W4595" s="52">
        <v>2024</v>
      </c>
    </row>
    <row r="4596" spans="1:23" x14ac:dyDescent="0.3">
      <c r="A4596" s="22">
        <v>4595</v>
      </c>
      <c r="B4596" s="2" t="s">
        <v>9017</v>
      </c>
      <c r="C4596" s="2" t="s">
        <v>107</v>
      </c>
      <c r="D4596" s="2" t="s">
        <v>46</v>
      </c>
      <c r="E4596" s="3">
        <v>1994</v>
      </c>
      <c r="F4596" s="4">
        <v>46938.13</v>
      </c>
      <c r="G4596" s="5">
        <v>287221</v>
      </c>
      <c r="H4596" s="2" t="s">
        <v>41</v>
      </c>
      <c r="I4596" s="2" t="s">
        <v>22</v>
      </c>
      <c r="J4596" s="6">
        <v>4.5</v>
      </c>
      <c r="K4596" s="7">
        <v>349</v>
      </c>
      <c r="L4596" s="8">
        <v>782</v>
      </c>
      <c r="M4596" s="3">
        <v>2</v>
      </c>
      <c r="N4596" s="3">
        <v>7</v>
      </c>
      <c r="O4596" s="2" t="s">
        <v>23</v>
      </c>
      <c r="P4596" s="9" t="s">
        <v>9016</v>
      </c>
      <c r="Q4596" s="9" t="s">
        <v>14471</v>
      </c>
      <c r="R4596" s="10">
        <v>43071</v>
      </c>
      <c r="S4596" s="10">
        <v>45262.451177281167</v>
      </c>
      <c r="T4596" s="11">
        <v>30</v>
      </c>
      <c r="U4596" s="51">
        <v>12</v>
      </c>
      <c r="V4596" s="51">
        <v>2017</v>
      </c>
      <c r="W4596" s="52">
        <v>2023</v>
      </c>
    </row>
    <row r="4597" spans="1:23" x14ac:dyDescent="0.3">
      <c r="A4597" s="22">
        <v>4596</v>
      </c>
      <c r="B4597" s="2" t="s">
        <v>9019</v>
      </c>
      <c r="C4597" s="2" t="s">
        <v>107</v>
      </c>
      <c r="D4597" s="2" t="s">
        <v>34</v>
      </c>
      <c r="E4597" s="3">
        <v>2018</v>
      </c>
      <c r="F4597" s="4">
        <v>51252.93</v>
      </c>
      <c r="G4597" s="5">
        <v>257155</v>
      </c>
      <c r="H4597" s="2" t="s">
        <v>28</v>
      </c>
      <c r="I4597" s="2" t="s">
        <v>22</v>
      </c>
      <c r="J4597" s="6">
        <v>4.2</v>
      </c>
      <c r="K4597" s="7">
        <v>283</v>
      </c>
      <c r="L4597" s="8">
        <v>497</v>
      </c>
      <c r="M4597" s="3">
        <v>4</v>
      </c>
      <c r="N4597" s="3">
        <v>5</v>
      </c>
      <c r="O4597" s="2" t="s">
        <v>30</v>
      </c>
      <c r="P4597" s="9" t="s">
        <v>9018</v>
      </c>
      <c r="Q4597" s="9" t="s">
        <v>14472</v>
      </c>
      <c r="R4597" s="10">
        <v>44015</v>
      </c>
      <c r="S4597" s="10">
        <v>45802.321151275974</v>
      </c>
      <c r="T4597" s="11">
        <v>6</v>
      </c>
      <c r="U4597" s="51">
        <v>7</v>
      </c>
      <c r="V4597" s="51">
        <v>2020</v>
      </c>
      <c r="W4597" s="52">
        <v>2025</v>
      </c>
    </row>
    <row r="4598" spans="1:23" x14ac:dyDescent="0.3">
      <c r="A4598" s="22">
        <v>4597</v>
      </c>
      <c r="B4598" s="2" t="s">
        <v>9021</v>
      </c>
      <c r="C4598" s="2" t="s">
        <v>39</v>
      </c>
      <c r="D4598" s="2" t="s">
        <v>79</v>
      </c>
      <c r="E4598" s="3">
        <v>2010</v>
      </c>
      <c r="F4598" s="4">
        <v>45782.18</v>
      </c>
      <c r="G4598" s="5">
        <v>94262</v>
      </c>
      <c r="H4598" s="2" t="s">
        <v>41</v>
      </c>
      <c r="I4598" s="2" t="s">
        <v>29</v>
      </c>
      <c r="J4598" s="6">
        <v>3.8</v>
      </c>
      <c r="K4598" s="7">
        <v>518</v>
      </c>
      <c r="L4598" s="8">
        <v>257</v>
      </c>
      <c r="M4598" s="3">
        <v>3</v>
      </c>
      <c r="N4598" s="3">
        <v>4</v>
      </c>
      <c r="O4598" s="2" t="s">
        <v>51</v>
      </c>
      <c r="P4598" s="9" t="s">
        <v>9020</v>
      </c>
      <c r="Q4598" s="9" t="s">
        <v>14473</v>
      </c>
      <c r="R4598" s="10">
        <v>41972</v>
      </c>
      <c r="S4598" s="10">
        <v>45180.674822010107</v>
      </c>
      <c r="T4598" s="11">
        <v>14</v>
      </c>
      <c r="U4598" s="51">
        <v>11</v>
      </c>
      <c r="V4598" s="51">
        <v>2014</v>
      </c>
      <c r="W4598" s="52">
        <v>2023</v>
      </c>
    </row>
    <row r="4599" spans="1:23" x14ac:dyDescent="0.3">
      <c r="A4599" s="22">
        <v>4598</v>
      </c>
      <c r="B4599" s="2" t="s">
        <v>9023</v>
      </c>
      <c r="C4599" s="2" t="s">
        <v>45</v>
      </c>
      <c r="D4599" s="2" t="s">
        <v>46</v>
      </c>
      <c r="E4599" s="3">
        <v>2011</v>
      </c>
      <c r="F4599" s="4">
        <v>44618.42</v>
      </c>
      <c r="G4599" s="5">
        <v>47189</v>
      </c>
      <c r="H4599" s="2" t="s">
        <v>28</v>
      </c>
      <c r="I4599" s="2" t="s">
        <v>22</v>
      </c>
      <c r="J4599" s="6">
        <v>1.6</v>
      </c>
      <c r="K4599" s="7">
        <v>538</v>
      </c>
      <c r="L4599" s="8">
        <v>738</v>
      </c>
      <c r="M4599" s="3">
        <v>4</v>
      </c>
      <c r="N4599" s="3">
        <v>5</v>
      </c>
      <c r="O4599" s="2" t="s">
        <v>42</v>
      </c>
      <c r="P4599" s="9" t="s">
        <v>9022</v>
      </c>
      <c r="Q4599" s="9" t="s">
        <v>14474</v>
      </c>
      <c r="R4599" s="10">
        <v>43349</v>
      </c>
      <c r="S4599" s="10">
        <v>45546.331953436398</v>
      </c>
      <c r="T4599" s="11">
        <v>13</v>
      </c>
      <c r="U4599" s="51">
        <v>9</v>
      </c>
      <c r="V4599" s="51">
        <v>2018</v>
      </c>
      <c r="W4599" s="52">
        <v>2024</v>
      </c>
    </row>
    <row r="4600" spans="1:23" x14ac:dyDescent="0.3">
      <c r="A4600" s="22">
        <v>4599</v>
      </c>
      <c r="B4600" s="2" t="s">
        <v>9025</v>
      </c>
      <c r="C4600" s="2" t="s">
        <v>118</v>
      </c>
      <c r="D4600" s="2" t="s">
        <v>20</v>
      </c>
      <c r="E4600" s="3">
        <v>2017</v>
      </c>
      <c r="F4600" s="4">
        <v>41295.160000000003</v>
      </c>
      <c r="G4600" s="5">
        <v>42890</v>
      </c>
      <c r="H4600" s="2" t="s">
        <v>35</v>
      </c>
      <c r="I4600" s="2" t="s">
        <v>29</v>
      </c>
      <c r="J4600" s="6">
        <v>1.7</v>
      </c>
      <c r="K4600" s="7">
        <v>663</v>
      </c>
      <c r="L4600" s="8">
        <v>454</v>
      </c>
      <c r="M4600" s="3">
        <v>3</v>
      </c>
      <c r="N4600" s="3">
        <v>7</v>
      </c>
      <c r="O4600" s="2" t="s">
        <v>51</v>
      </c>
      <c r="P4600" s="9" t="s">
        <v>9024</v>
      </c>
      <c r="Q4600" s="9" t="s">
        <v>14475</v>
      </c>
      <c r="R4600" s="10">
        <v>44156</v>
      </c>
      <c r="S4600" s="10">
        <v>45582.547196485008</v>
      </c>
      <c r="T4600" s="11">
        <v>7</v>
      </c>
      <c r="U4600" s="51">
        <v>11</v>
      </c>
      <c r="V4600" s="51">
        <v>2020</v>
      </c>
      <c r="W4600" s="52">
        <v>2024</v>
      </c>
    </row>
    <row r="4601" spans="1:23" x14ac:dyDescent="0.3">
      <c r="A4601" s="22">
        <v>4600</v>
      </c>
      <c r="B4601" s="2" t="s">
        <v>9027</v>
      </c>
      <c r="C4601" s="2" t="s">
        <v>33</v>
      </c>
      <c r="D4601" s="2" t="s">
        <v>46</v>
      </c>
      <c r="E4601" s="3">
        <v>1992</v>
      </c>
      <c r="F4601" s="4">
        <v>74625.59</v>
      </c>
      <c r="G4601" s="5">
        <v>159777</v>
      </c>
      <c r="H4601" s="2" t="s">
        <v>28</v>
      </c>
      <c r="I4601" s="2" t="s">
        <v>22</v>
      </c>
      <c r="J4601" s="6">
        <v>2.8</v>
      </c>
      <c r="K4601" s="7">
        <v>505</v>
      </c>
      <c r="L4601" s="8">
        <v>350</v>
      </c>
      <c r="M4601" s="3">
        <v>5</v>
      </c>
      <c r="N4601" s="3">
        <v>4</v>
      </c>
      <c r="O4601" s="2" t="s">
        <v>23</v>
      </c>
      <c r="P4601" s="9" t="s">
        <v>9026</v>
      </c>
      <c r="Q4601" s="9" t="s">
        <v>14476</v>
      </c>
      <c r="R4601" s="10">
        <v>42372</v>
      </c>
      <c r="S4601" s="10">
        <v>45328.602407527222</v>
      </c>
      <c r="T4601" s="11">
        <v>32</v>
      </c>
      <c r="U4601" s="51">
        <v>1</v>
      </c>
      <c r="V4601" s="51">
        <v>2016</v>
      </c>
      <c r="W4601" s="52">
        <v>2024</v>
      </c>
    </row>
    <row r="4602" spans="1:23" x14ac:dyDescent="0.3">
      <c r="A4602" s="22">
        <v>4601</v>
      </c>
      <c r="B4602" s="2" t="s">
        <v>9029</v>
      </c>
      <c r="C4602" s="2" t="s">
        <v>33</v>
      </c>
      <c r="D4602" s="2" t="s">
        <v>64</v>
      </c>
      <c r="E4602" s="3">
        <v>2024</v>
      </c>
      <c r="F4602" s="4">
        <v>72082.350000000006</v>
      </c>
      <c r="G4602" s="5">
        <v>210724</v>
      </c>
      <c r="H4602" s="2" t="s">
        <v>41</v>
      </c>
      <c r="I4602" s="2" t="s">
        <v>22</v>
      </c>
      <c r="J4602" s="6">
        <v>5.5</v>
      </c>
      <c r="K4602" s="7">
        <v>274</v>
      </c>
      <c r="L4602" s="8">
        <v>153</v>
      </c>
      <c r="M4602" s="3">
        <v>2</v>
      </c>
      <c r="N4602" s="3">
        <v>7</v>
      </c>
      <c r="O4602" s="2" t="s">
        <v>51</v>
      </c>
      <c r="P4602" s="9" t="s">
        <v>9028</v>
      </c>
      <c r="Q4602" s="9" t="s">
        <v>14477</v>
      </c>
      <c r="R4602" s="10">
        <v>43753</v>
      </c>
      <c r="S4602" s="10">
        <v>45279.974681982123</v>
      </c>
      <c r="T4602" s="11">
        <v>0</v>
      </c>
      <c r="U4602" s="51">
        <v>10</v>
      </c>
      <c r="V4602" s="51">
        <v>2019</v>
      </c>
      <c r="W4602" s="52">
        <v>2023</v>
      </c>
    </row>
    <row r="4603" spans="1:23" x14ac:dyDescent="0.3">
      <c r="A4603" s="22">
        <v>4602</v>
      </c>
      <c r="B4603" s="2" t="s">
        <v>9031</v>
      </c>
      <c r="C4603" s="2" t="s">
        <v>19</v>
      </c>
      <c r="D4603" s="2" t="s">
        <v>20</v>
      </c>
      <c r="E4603" s="3">
        <v>1994</v>
      </c>
      <c r="F4603" s="4">
        <v>51440.66</v>
      </c>
      <c r="G4603" s="5">
        <v>80248</v>
      </c>
      <c r="H4603" s="2" t="s">
        <v>28</v>
      </c>
      <c r="I4603" s="2" t="s">
        <v>29</v>
      </c>
      <c r="J4603" s="6">
        <v>2.1</v>
      </c>
      <c r="K4603" s="7">
        <v>262</v>
      </c>
      <c r="L4603" s="8">
        <v>130</v>
      </c>
      <c r="M4603" s="3">
        <v>4</v>
      </c>
      <c r="N4603" s="3">
        <v>4</v>
      </c>
      <c r="O4603" s="2" t="s">
        <v>80</v>
      </c>
      <c r="P4603" s="9" t="s">
        <v>9030</v>
      </c>
      <c r="Q4603" s="9" t="s">
        <v>14478</v>
      </c>
      <c r="R4603" s="10">
        <v>44571</v>
      </c>
      <c r="S4603" s="10">
        <v>45542.973281702063</v>
      </c>
      <c r="T4603" s="11">
        <v>30</v>
      </c>
      <c r="U4603" s="51">
        <v>1</v>
      </c>
      <c r="V4603" s="51">
        <v>2022</v>
      </c>
      <c r="W4603" s="52">
        <v>2024</v>
      </c>
    </row>
    <row r="4604" spans="1:23" x14ac:dyDescent="0.3">
      <c r="A4604" s="22">
        <v>4603</v>
      </c>
      <c r="B4604" s="2" t="s">
        <v>9033</v>
      </c>
      <c r="C4604" s="2" t="s">
        <v>107</v>
      </c>
      <c r="D4604" s="2" t="s">
        <v>50</v>
      </c>
      <c r="E4604" s="3">
        <v>2012</v>
      </c>
      <c r="F4604" s="4">
        <v>78783.02</v>
      </c>
      <c r="G4604" s="5">
        <v>22850</v>
      </c>
      <c r="H4604" s="2" t="s">
        <v>35</v>
      </c>
      <c r="I4604" s="2" t="s">
        <v>22</v>
      </c>
      <c r="J4604" s="6">
        <v>2.1</v>
      </c>
      <c r="K4604" s="7">
        <v>208</v>
      </c>
      <c r="L4604" s="8">
        <v>357</v>
      </c>
      <c r="M4604" s="3">
        <v>2</v>
      </c>
      <c r="N4604" s="3">
        <v>2</v>
      </c>
      <c r="O4604" s="2" t="s">
        <v>51</v>
      </c>
      <c r="P4604" s="9" t="s">
        <v>9032</v>
      </c>
      <c r="Q4604" s="9" t="s">
        <v>14479</v>
      </c>
      <c r="R4604" s="10">
        <v>42203</v>
      </c>
      <c r="S4604" s="10">
        <v>45369.928672780283</v>
      </c>
      <c r="T4604" s="11">
        <v>12</v>
      </c>
      <c r="U4604" s="51">
        <v>7</v>
      </c>
      <c r="V4604" s="51">
        <v>2015</v>
      </c>
      <c r="W4604" s="52">
        <v>2024</v>
      </c>
    </row>
    <row r="4605" spans="1:23" x14ac:dyDescent="0.3">
      <c r="A4605" s="22">
        <v>4604</v>
      </c>
      <c r="B4605" s="2" t="s">
        <v>9035</v>
      </c>
      <c r="C4605" s="2" t="s">
        <v>107</v>
      </c>
      <c r="D4605" s="2" t="s">
        <v>79</v>
      </c>
      <c r="E4605" s="3">
        <v>2011</v>
      </c>
      <c r="F4605" s="4">
        <v>61400</v>
      </c>
      <c r="G4605" s="5">
        <v>213544</v>
      </c>
      <c r="H4605" s="2" t="s">
        <v>35</v>
      </c>
      <c r="I4605" s="2" t="s">
        <v>22</v>
      </c>
      <c r="J4605" s="6">
        <v>2.2000000000000002</v>
      </c>
      <c r="K4605" s="7">
        <v>401</v>
      </c>
      <c r="L4605" s="8">
        <v>654</v>
      </c>
      <c r="M4605" s="3">
        <v>2</v>
      </c>
      <c r="N4605" s="3">
        <v>2</v>
      </c>
      <c r="O4605" s="2" t="s">
        <v>42</v>
      </c>
      <c r="P4605" s="9" t="s">
        <v>9034</v>
      </c>
      <c r="Q4605" s="9" t="s">
        <v>14480</v>
      </c>
      <c r="R4605" s="10">
        <v>44754</v>
      </c>
      <c r="S4605" s="10">
        <v>45495.22173139199</v>
      </c>
      <c r="T4605" s="11">
        <v>13</v>
      </c>
      <c r="U4605" s="51">
        <v>7</v>
      </c>
      <c r="V4605" s="51">
        <v>2022</v>
      </c>
      <c r="W4605" s="52">
        <v>2024</v>
      </c>
    </row>
    <row r="4606" spans="1:23" x14ac:dyDescent="0.3">
      <c r="A4606" s="22">
        <v>4605</v>
      </c>
      <c r="B4606" s="2" t="s">
        <v>9037</v>
      </c>
      <c r="C4606" s="2" t="s">
        <v>33</v>
      </c>
      <c r="D4606" s="2" t="s">
        <v>64</v>
      </c>
      <c r="E4606" s="3">
        <v>2011</v>
      </c>
      <c r="F4606" s="4">
        <v>41159.449999999997</v>
      </c>
      <c r="G4606" s="5">
        <v>75250</v>
      </c>
      <c r="H4606" s="2" t="s">
        <v>28</v>
      </c>
      <c r="I4606" s="2" t="s">
        <v>29</v>
      </c>
      <c r="J4606" s="6">
        <v>1.4</v>
      </c>
      <c r="K4606" s="7">
        <v>392</v>
      </c>
      <c r="L4606" s="8">
        <v>181</v>
      </c>
      <c r="M4606" s="3">
        <v>3</v>
      </c>
      <c r="N4606" s="3">
        <v>2</v>
      </c>
      <c r="O4606" s="2" t="s">
        <v>85</v>
      </c>
      <c r="P4606" s="9" t="s">
        <v>9036</v>
      </c>
      <c r="Q4606" s="9" t="s">
        <v>14481</v>
      </c>
      <c r="R4606" s="10">
        <v>43911</v>
      </c>
      <c r="S4606" s="10">
        <v>45676.443975840877</v>
      </c>
      <c r="T4606" s="11">
        <v>13</v>
      </c>
      <c r="U4606" s="51">
        <v>3</v>
      </c>
      <c r="V4606" s="51">
        <v>2020</v>
      </c>
      <c r="W4606" s="52">
        <v>2025</v>
      </c>
    </row>
    <row r="4607" spans="1:23" x14ac:dyDescent="0.3">
      <c r="A4607" s="22">
        <v>4606</v>
      </c>
      <c r="B4607" s="2" t="s">
        <v>9039</v>
      </c>
      <c r="C4607" s="2" t="s">
        <v>118</v>
      </c>
      <c r="D4607" s="2" t="s">
        <v>27</v>
      </c>
      <c r="E4607" s="3">
        <v>2022</v>
      </c>
      <c r="F4607" s="4">
        <v>21052.46</v>
      </c>
      <c r="G4607" s="5">
        <v>267880</v>
      </c>
      <c r="H4607" s="2" t="s">
        <v>21</v>
      </c>
      <c r="I4607" s="2" t="s">
        <v>29</v>
      </c>
      <c r="J4607" s="6">
        <v>5</v>
      </c>
      <c r="K4607" s="7">
        <v>347</v>
      </c>
      <c r="L4607" s="8">
        <v>539</v>
      </c>
      <c r="M4607" s="3">
        <v>3</v>
      </c>
      <c r="N4607" s="3">
        <v>5</v>
      </c>
      <c r="O4607" s="2" t="s">
        <v>65</v>
      </c>
      <c r="P4607" s="9" t="s">
        <v>9038</v>
      </c>
      <c r="Q4607" s="9" t="s">
        <v>14482</v>
      </c>
      <c r="R4607" s="10">
        <v>42702</v>
      </c>
      <c r="S4607" s="10">
        <v>45606.49598624296</v>
      </c>
      <c r="T4607" s="11">
        <v>2</v>
      </c>
      <c r="U4607" s="51">
        <v>11</v>
      </c>
      <c r="V4607" s="51">
        <v>2016</v>
      </c>
      <c r="W4607" s="52">
        <v>2024</v>
      </c>
    </row>
    <row r="4608" spans="1:23" x14ac:dyDescent="0.3">
      <c r="A4608" s="22">
        <v>4607</v>
      </c>
      <c r="B4608" s="2" t="s">
        <v>9041</v>
      </c>
      <c r="C4608" s="2" t="s">
        <v>45</v>
      </c>
      <c r="D4608" s="2" t="s">
        <v>50</v>
      </c>
      <c r="E4608" s="3">
        <v>2002</v>
      </c>
      <c r="F4608" s="4">
        <v>58669.440000000002</v>
      </c>
      <c r="G4608" s="5">
        <v>253946</v>
      </c>
      <c r="H4608" s="2" t="s">
        <v>41</v>
      </c>
      <c r="I4608" s="2" t="s">
        <v>22</v>
      </c>
      <c r="J4608" s="6">
        <v>5.2</v>
      </c>
      <c r="K4608" s="7">
        <v>262</v>
      </c>
      <c r="L4608" s="8">
        <v>184</v>
      </c>
      <c r="M4608" s="3">
        <v>4</v>
      </c>
      <c r="N4608" s="3">
        <v>7</v>
      </c>
      <c r="O4608" s="2" t="s">
        <v>30</v>
      </c>
      <c r="P4608" s="9" t="s">
        <v>9040</v>
      </c>
      <c r="Q4608" s="9" t="s">
        <v>14483</v>
      </c>
      <c r="R4608" s="10">
        <v>44354</v>
      </c>
      <c r="S4608" s="10">
        <v>45808.454377921298</v>
      </c>
      <c r="T4608" s="11">
        <v>22</v>
      </c>
      <c r="U4608" s="51">
        <v>6</v>
      </c>
      <c r="V4608" s="51">
        <v>2021</v>
      </c>
      <c r="W4608" s="52">
        <v>2025</v>
      </c>
    </row>
    <row r="4609" spans="1:23" x14ac:dyDescent="0.3">
      <c r="A4609" s="22">
        <v>4608</v>
      </c>
      <c r="B4609" s="2" t="s">
        <v>9043</v>
      </c>
      <c r="C4609" s="2" t="s">
        <v>45</v>
      </c>
      <c r="D4609" s="2" t="s">
        <v>40</v>
      </c>
      <c r="E4609" s="3">
        <v>2010</v>
      </c>
      <c r="F4609" s="4">
        <v>51961.15</v>
      </c>
      <c r="G4609" s="5">
        <v>12228</v>
      </c>
      <c r="H4609" s="2" t="s">
        <v>41</v>
      </c>
      <c r="I4609" s="2" t="s">
        <v>29</v>
      </c>
      <c r="J4609" s="6">
        <v>4</v>
      </c>
      <c r="K4609" s="7">
        <v>302</v>
      </c>
      <c r="L4609" s="8">
        <v>587</v>
      </c>
      <c r="M4609" s="3">
        <v>4</v>
      </c>
      <c r="N4609" s="3">
        <v>5</v>
      </c>
      <c r="O4609" s="2" t="s">
        <v>85</v>
      </c>
      <c r="P4609" s="9" t="s">
        <v>9042</v>
      </c>
      <c r="Q4609" s="9" t="s">
        <v>14484</v>
      </c>
      <c r="R4609" s="10">
        <v>44014</v>
      </c>
      <c r="S4609" s="10">
        <v>45434.035494144548</v>
      </c>
      <c r="T4609" s="11">
        <v>14</v>
      </c>
      <c r="U4609" s="51">
        <v>7</v>
      </c>
      <c r="V4609" s="51">
        <v>2020</v>
      </c>
      <c r="W4609" s="52">
        <v>2024</v>
      </c>
    </row>
    <row r="4610" spans="1:23" x14ac:dyDescent="0.3">
      <c r="A4610" s="22">
        <v>4609</v>
      </c>
      <c r="B4610" s="2" t="s">
        <v>9045</v>
      </c>
      <c r="C4610" s="2" t="s">
        <v>39</v>
      </c>
      <c r="D4610" s="2" t="s">
        <v>27</v>
      </c>
      <c r="E4610" s="3">
        <v>2005</v>
      </c>
      <c r="F4610" s="4">
        <v>59627.35</v>
      </c>
      <c r="G4610" s="5">
        <v>62537</v>
      </c>
      <c r="H4610" s="2" t="s">
        <v>41</v>
      </c>
      <c r="I4610" s="2" t="s">
        <v>22</v>
      </c>
      <c r="J4610" s="6">
        <v>4.2</v>
      </c>
      <c r="K4610" s="7">
        <v>169</v>
      </c>
      <c r="L4610" s="8">
        <v>240</v>
      </c>
      <c r="M4610" s="3">
        <v>5</v>
      </c>
      <c r="N4610" s="3">
        <v>5</v>
      </c>
      <c r="O4610" s="2" t="s">
        <v>85</v>
      </c>
      <c r="P4610" s="9" t="s">
        <v>9044</v>
      </c>
      <c r="Q4610" s="9" t="s">
        <v>14485</v>
      </c>
      <c r="R4610" s="10">
        <v>44235</v>
      </c>
      <c r="S4610" s="10">
        <v>45781.877062458203</v>
      </c>
      <c r="T4610" s="11">
        <v>19</v>
      </c>
      <c r="U4610" s="51">
        <v>2</v>
      </c>
      <c r="V4610" s="51">
        <v>2021</v>
      </c>
      <c r="W4610" s="52">
        <v>2025</v>
      </c>
    </row>
    <row r="4611" spans="1:23" x14ac:dyDescent="0.3">
      <c r="A4611" s="22">
        <v>4610</v>
      </c>
      <c r="B4611" s="2" t="s">
        <v>9047</v>
      </c>
      <c r="C4611" s="2" t="s">
        <v>118</v>
      </c>
      <c r="D4611" s="2" t="s">
        <v>64</v>
      </c>
      <c r="E4611" s="3">
        <v>2008</v>
      </c>
      <c r="F4611" s="4">
        <v>41360.1</v>
      </c>
      <c r="G4611" s="5">
        <v>213507</v>
      </c>
      <c r="H4611" s="2" t="s">
        <v>21</v>
      </c>
      <c r="I4611" s="2" t="s">
        <v>29</v>
      </c>
      <c r="J4611" s="6">
        <v>1.1000000000000001</v>
      </c>
      <c r="K4611" s="7">
        <v>607</v>
      </c>
      <c r="L4611" s="8">
        <v>226</v>
      </c>
      <c r="M4611" s="3">
        <v>4</v>
      </c>
      <c r="N4611" s="3">
        <v>2</v>
      </c>
      <c r="O4611" s="2" t="s">
        <v>80</v>
      </c>
      <c r="P4611" s="9" t="s">
        <v>9046</v>
      </c>
      <c r="Q4611" s="9" t="s">
        <v>14486</v>
      </c>
      <c r="R4611" s="10">
        <v>43068</v>
      </c>
      <c r="S4611" s="10">
        <v>45844.669620969908</v>
      </c>
      <c r="T4611" s="11">
        <v>16</v>
      </c>
      <c r="U4611" s="51">
        <v>11</v>
      </c>
      <c r="V4611" s="51">
        <v>2017</v>
      </c>
      <c r="W4611" s="52">
        <v>2025</v>
      </c>
    </row>
    <row r="4612" spans="1:23" x14ac:dyDescent="0.3">
      <c r="A4612" s="22">
        <v>4611</v>
      </c>
      <c r="B4612" s="2" t="s">
        <v>9049</v>
      </c>
      <c r="C4612" s="2" t="s">
        <v>49</v>
      </c>
      <c r="D4612" s="2" t="s">
        <v>34</v>
      </c>
      <c r="E4612" s="3">
        <v>2009</v>
      </c>
      <c r="F4612" s="4">
        <v>63356.77</v>
      </c>
      <c r="G4612" s="5">
        <v>67760</v>
      </c>
      <c r="H4612" s="2" t="s">
        <v>28</v>
      </c>
      <c r="I4612" s="2" t="s">
        <v>29</v>
      </c>
      <c r="J4612" s="6">
        <v>3.8</v>
      </c>
      <c r="K4612" s="7">
        <v>198</v>
      </c>
      <c r="L4612" s="8">
        <v>387</v>
      </c>
      <c r="M4612" s="3">
        <v>3</v>
      </c>
      <c r="N4612" s="3">
        <v>5</v>
      </c>
      <c r="O4612" s="2" t="s">
        <v>65</v>
      </c>
      <c r="P4612" s="9" t="s">
        <v>9048</v>
      </c>
      <c r="Q4612" s="9" t="s">
        <v>14487</v>
      </c>
      <c r="R4612" s="10">
        <v>42919</v>
      </c>
      <c r="S4612" s="10">
        <v>45370.512789603643</v>
      </c>
      <c r="T4612" s="11">
        <v>15</v>
      </c>
      <c r="U4612" s="51">
        <v>7</v>
      </c>
      <c r="V4612" s="51">
        <v>2017</v>
      </c>
      <c r="W4612" s="52">
        <v>2024</v>
      </c>
    </row>
    <row r="4613" spans="1:23" x14ac:dyDescent="0.3">
      <c r="A4613" s="22">
        <v>4612</v>
      </c>
      <c r="B4613" s="2" t="s">
        <v>9051</v>
      </c>
      <c r="C4613" s="2" t="s">
        <v>33</v>
      </c>
      <c r="D4613" s="2" t="s">
        <v>46</v>
      </c>
      <c r="E4613" s="3">
        <v>2010</v>
      </c>
      <c r="F4613" s="4">
        <v>76557.759999999995</v>
      </c>
      <c r="G4613" s="5">
        <v>109067</v>
      </c>
      <c r="H4613" s="2" t="s">
        <v>41</v>
      </c>
      <c r="I4613" s="2" t="s">
        <v>29</v>
      </c>
      <c r="J4613" s="6">
        <v>4.5</v>
      </c>
      <c r="K4613" s="7">
        <v>696</v>
      </c>
      <c r="L4613" s="8">
        <v>364</v>
      </c>
      <c r="M4613" s="3">
        <v>2</v>
      </c>
      <c r="N4613" s="3">
        <v>7</v>
      </c>
      <c r="O4613" s="2" t="s">
        <v>36</v>
      </c>
      <c r="P4613" s="9" t="s">
        <v>9050</v>
      </c>
      <c r="Q4613" s="9" t="s">
        <v>14488</v>
      </c>
      <c r="R4613" s="10">
        <v>43971</v>
      </c>
      <c r="S4613" s="10">
        <v>45493.76143933359</v>
      </c>
      <c r="T4613" s="11">
        <v>14</v>
      </c>
      <c r="U4613" s="51">
        <v>5</v>
      </c>
      <c r="V4613" s="51">
        <v>2020</v>
      </c>
      <c r="W4613" s="52">
        <v>2024</v>
      </c>
    </row>
    <row r="4614" spans="1:23" x14ac:dyDescent="0.3">
      <c r="A4614" s="22">
        <v>4613</v>
      </c>
      <c r="B4614" s="2" t="s">
        <v>14489</v>
      </c>
      <c r="C4614" s="2" t="s">
        <v>49</v>
      </c>
      <c r="D4614" s="2" t="s">
        <v>92</v>
      </c>
      <c r="E4614" s="3">
        <v>1994</v>
      </c>
      <c r="F4614" s="4">
        <v>71193.17</v>
      </c>
      <c r="G4614" s="5">
        <v>188650</v>
      </c>
      <c r="H4614" s="2" t="s">
        <v>21</v>
      </c>
      <c r="I4614" s="2" t="s">
        <v>22</v>
      </c>
      <c r="J4614" s="6">
        <v>3.3</v>
      </c>
      <c r="K4614" s="7">
        <v>353</v>
      </c>
      <c r="L4614" s="8">
        <v>355</v>
      </c>
      <c r="M4614" s="3">
        <v>5</v>
      </c>
      <c r="N4614" s="3">
        <v>5</v>
      </c>
      <c r="O4614" s="2" t="s">
        <v>65</v>
      </c>
      <c r="P4614" s="9" t="s">
        <v>9052</v>
      </c>
      <c r="Q4614" s="9" t="s">
        <v>14490</v>
      </c>
      <c r="R4614" s="10">
        <v>45291</v>
      </c>
      <c r="S4614" s="10">
        <v>45462.511189283578</v>
      </c>
      <c r="T4614" s="11">
        <v>30</v>
      </c>
      <c r="U4614" s="51">
        <v>12</v>
      </c>
      <c r="V4614" s="51">
        <v>2023</v>
      </c>
      <c r="W4614" s="52">
        <v>2024</v>
      </c>
    </row>
    <row r="4615" spans="1:23" x14ac:dyDescent="0.3">
      <c r="A4615" s="22">
        <v>4614</v>
      </c>
      <c r="B4615" s="2" t="s">
        <v>9054</v>
      </c>
      <c r="C4615" s="2" t="s">
        <v>63</v>
      </c>
      <c r="D4615" s="2" t="s">
        <v>92</v>
      </c>
      <c r="E4615" s="3">
        <v>2009</v>
      </c>
      <c r="F4615" s="4">
        <v>22931.98</v>
      </c>
      <c r="G4615" s="5">
        <v>22297</v>
      </c>
      <c r="H4615" s="2" t="s">
        <v>28</v>
      </c>
      <c r="I4615" s="2" t="s">
        <v>29</v>
      </c>
      <c r="J4615" s="6">
        <v>3.5</v>
      </c>
      <c r="K4615" s="7">
        <v>215</v>
      </c>
      <c r="L4615" s="8">
        <v>575</v>
      </c>
      <c r="M4615" s="3">
        <v>4</v>
      </c>
      <c r="N4615" s="3">
        <v>5</v>
      </c>
      <c r="O4615" s="2" t="s">
        <v>23</v>
      </c>
      <c r="P4615" s="9" t="s">
        <v>9053</v>
      </c>
      <c r="Q4615" s="9" t="s">
        <v>14491</v>
      </c>
      <c r="R4615" s="10">
        <v>42260</v>
      </c>
      <c r="S4615" s="10">
        <v>45563.855458137346</v>
      </c>
      <c r="T4615" s="11">
        <v>15</v>
      </c>
      <c r="U4615" s="51">
        <v>9</v>
      </c>
      <c r="V4615" s="51">
        <v>2015</v>
      </c>
      <c r="W4615" s="52">
        <v>2024</v>
      </c>
    </row>
    <row r="4616" spans="1:23" x14ac:dyDescent="0.3">
      <c r="A4616" s="22">
        <v>4615</v>
      </c>
      <c r="B4616" s="2" t="s">
        <v>9056</v>
      </c>
      <c r="C4616" s="2" t="s">
        <v>33</v>
      </c>
      <c r="D4616" s="2" t="s">
        <v>64</v>
      </c>
      <c r="E4616" s="3">
        <v>2007</v>
      </c>
      <c r="F4616" s="4">
        <v>40094.49</v>
      </c>
      <c r="G4616" s="5">
        <v>268578</v>
      </c>
      <c r="H4616" s="2" t="s">
        <v>35</v>
      </c>
      <c r="I4616" s="2" t="s">
        <v>29</v>
      </c>
      <c r="J4616" s="6">
        <v>4.8</v>
      </c>
      <c r="K4616" s="7">
        <v>568</v>
      </c>
      <c r="L4616" s="8">
        <v>405</v>
      </c>
      <c r="M4616" s="3">
        <v>3</v>
      </c>
      <c r="N4616" s="3">
        <v>2</v>
      </c>
      <c r="O4616" s="2" t="s">
        <v>42</v>
      </c>
      <c r="P4616" s="9" t="s">
        <v>9055</v>
      </c>
      <c r="Q4616" s="9" t="s">
        <v>14492</v>
      </c>
      <c r="R4616" s="10">
        <v>42156</v>
      </c>
      <c r="S4616" s="10">
        <v>45822.619210887897</v>
      </c>
      <c r="T4616" s="11">
        <v>17</v>
      </c>
      <c r="U4616" s="51">
        <v>6</v>
      </c>
      <c r="V4616" s="51">
        <v>2015</v>
      </c>
      <c r="W4616" s="52">
        <v>2025</v>
      </c>
    </row>
    <row r="4617" spans="1:23" x14ac:dyDescent="0.3">
      <c r="A4617" s="22">
        <v>4616</v>
      </c>
      <c r="B4617" s="2" t="s">
        <v>9058</v>
      </c>
      <c r="C4617" s="2" t="s">
        <v>118</v>
      </c>
      <c r="D4617" s="2" t="s">
        <v>64</v>
      </c>
      <c r="E4617" s="3">
        <v>2023</v>
      </c>
      <c r="F4617" s="4">
        <v>6242.81</v>
      </c>
      <c r="G4617" s="5">
        <v>16380</v>
      </c>
      <c r="H4617" s="2" t="s">
        <v>41</v>
      </c>
      <c r="I4617" s="2" t="s">
        <v>29</v>
      </c>
      <c r="J4617" s="6">
        <v>2.1</v>
      </c>
      <c r="K4617" s="7">
        <v>658</v>
      </c>
      <c r="L4617" s="8">
        <v>753</v>
      </c>
      <c r="M4617" s="3">
        <v>2</v>
      </c>
      <c r="N4617" s="3">
        <v>7</v>
      </c>
      <c r="O4617" s="2" t="s">
        <v>65</v>
      </c>
      <c r="P4617" s="9" t="s">
        <v>9057</v>
      </c>
      <c r="Q4617" s="9" t="s">
        <v>14493</v>
      </c>
      <c r="R4617" s="10">
        <v>44725</v>
      </c>
      <c r="S4617" s="10">
        <v>45578.458378721458</v>
      </c>
      <c r="T4617" s="11">
        <v>1</v>
      </c>
      <c r="U4617" s="51">
        <v>6</v>
      </c>
      <c r="V4617" s="51">
        <v>2022</v>
      </c>
      <c r="W4617" s="52">
        <v>2024</v>
      </c>
    </row>
    <row r="4618" spans="1:23" x14ac:dyDescent="0.3">
      <c r="A4618" s="22">
        <v>4617</v>
      </c>
      <c r="B4618" s="2" t="s">
        <v>9060</v>
      </c>
      <c r="C4618" s="2" t="s">
        <v>74</v>
      </c>
      <c r="D4618" s="2" t="s">
        <v>46</v>
      </c>
      <c r="E4618" s="3">
        <v>1991</v>
      </c>
      <c r="F4618" s="4">
        <v>43758.879999999997</v>
      </c>
      <c r="G4618" s="5">
        <v>206864</v>
      </c>
      <c r="H4618" s="2" t="s">
        <v>21</v>
      </c>
      <c r="I4618" s="2" t="s">
        <v>29</v>
      </c>
      <c r="J4618" s="6">
        <v>2.7</v>
      </c>
      <c r="K4618" s="7">
        <v>76</v>
      </c>
      <c r="L4618" s="8">
        <v>598</v>
      </c>
      <c r="M4618" s="3">
        <v>2</v>
      </c>
      <c r="N4618" s="3">
        <v>5</v>
      </c>
      <c r="O4618" s="2" t="s">
        <v>23</v>
      </c>
      <c r="P4618" s="9" t="s">
        <v>9059</v>
      </c>
      <c r="Q4618" s="9" t="s">
        <v>14494</v>
      </c>
      <c r="R4618" s="10">
        <v>43105</v>
      </c>
      <c r="S4618" s="10">
        <v>45444.403567759269</v>
      </c>
      <c r="T4618" s="11">
        <v>33</v>
      </c>
      <c r="U4618" s="51">
        <v>1</v>
      </c>
      <c r="V4618" s="51">
        <v>2018</v>
      </c>
      <c r="W4618" s="52">
        <v>2024</v>
      </c>
    </row>
    <row r="4619" spans="1:23" x14ac:dyDescent="0.3">
      <c r="A4619" s="22">
        <v>4618</v>
      </c>
      <c r="B4619" s="2" t="s">
        <v>9062</v>
      </c>
      <c r="C4619" s="2" t="s">
        <v>107</v>
      </c>
      <c r="D4619" s="2" t="s">
        <v>40</v>
      </c>
      <c r="E4619" s="3">
        <v>2013</v>
      </c>
      <c r="F4619" s="4">
        <v>41240.54</v>
      </c>
      <c r="G4619" s="5">
        <v>76545</v>
      </c>
      <c r="H4619" s="2" t="s">
        <v>28</v>
      </c>
      <c r="I4619" s="2" t="s">
        <v>22</v>
      </c>
      <c r="J4619" s="6">
        <v>5.2</v>
      </c>
      <c r="K4619" s="7">
        <v>289</v>
      </c>
      <c r="L4619" s="8">
        <v>753</v>
      </c>
      <c r="M4619" s="3">
        <v>2</v>
      </c>
      <c r="N4619" s="3">
        <v>4</v>
      </c>
      <c r="O4619" s="2" t="s">
        <v>30</v>
      </c>
      <c r="P4619" s="9" t="s">
        <v>9061</v>
      </c>
      <c r="Q4619" s="9" t="s">
        <v>14495</v>
      </c>
      <c r="R4619" s="10">
        <v>43954</v>
      </c>
      <c r="S4619" s="10">
        <v>45587.074101866077</v>
      </c>
      <c r="T4619" s="11">
        <v>11</v>
      </c>
      <c r="U4619" s="51">
        <v>5</v>
      </c>
      <c r="V4619" s="51">
        <v>2020</v>
      </c>
      <c r="W4619" s="52">
        <v>2024</v>
      </c>
    </row>
    <row r="4620" spans="1:23" x14ac:dyDescent="0.3">
      <c r="A4620" s="22">
        <v>4619</v>
      </c>
      <c r="B4620" s="2" t="s">
        <v>9064</v>
      </c>
      <c r="C4620" s="2" t="s">
        <v>19</v>
      </c>
      <c r="D4620" s="2" t="s">
        <v>50</v>
      </c>
      <c r="E4620" s="3">
        <v>2002</v>
      </c>
      <c r="F4620" s="4">
        <v>62370.32</v>
      </c>
      <c r="G4620" s="5">
        <v>47890</v>
      </c>
      <c r="H4620" s="2" t="s">
        <v>35</v>
      </c>
      <c r="I4620" s="2" t="s">
        <v>29</v>
      </c>
      <c r="J4620" s="6">
        <v>2.1</v>
      </c>
      <c r="K4620" s="7">
        <v>290</v>
      </c>
      <c r="L4620" s="8">
        <v>543</v>
      </c>
      <c r="M4620" s="3">
        <v>2</v>
      </c>
      <c r="N4620" s="3">
        <v>5</v>
      </c>
      <c r="O4620" s="2" t="s">
        <v>65</v>
      </c>
      <c r="P4620" s="9" t="s">
        <v>9063</v>
      </c>
      <c r="Q4620" s="9" t="s">
        <v>14496</v>
      </c>
      <c r="R4620" s="10">
        <v>43157</v>
      </c>
      <c r="S4620" s="10">
        <v>45821.743035652849</v>
      </c>
      <c r="T4620" s="11">
        <v>22</v>
      </c>
      <c r="U4620" s="51">
        <v>2</v>
      </c>
      <c r="V4620" s="51">
        <v>2018</v>
      </c>
      <c r="W4620" s="52">
        <v>2025</v>
      </c>
    </row>
    <row r="4621" spans="1:23" x14ac:dyDescent="0.3">
      <c r="A4621" s="22">
        <v>4620</v>
      </c>
      <c r="B4621" s="2" t="s">
        <v>9066</v>
      </c>
      <c r="C4621" s="2" t="s">
        <v>49</v>
      </c>
      <c r="D4621" s="2" t="s">
        <v>50</v>
      </c>
      <c r="E4621" s="3">
        <v>2020</v>
      </c>
      <c r="F4621" s="4">
        <v>56927.66</v>
      </c>
      <c r="G4621" s="5">
        <v>146986</v>
      </c>
      <c r="H4621" s="2" t="s">
        <v>21</v>
      </c>
      <c r="I4621" s="2" t="s">
        <v>22</v>
      </c>
      <c r="J4621" s="6">
        <v>2.2000000000000002</v>
      </c>
      <c r="K4621" s="7">
        <v>362</v>
      </c>
      <c r="L4621" s="8">
        <v>377</v>
      </c>
      <c r="M4621" s="3">
        <v>2</v>
      </c>
      <c r="N4621" s="3">
        <v>7</v>
      </c>
      <c r="O4621" s="2" t="s">
        <v>85</v>
      </c>
      <c r="P4621" s="9" t="s">
        <v>9065</v>
      </c>
      <c r="Q4621" s="9" t="s">
        <v>14497</v>
      </c>
      <c r="R4621" s="10">
        <v>45338</v>
      </c>
      <c r="S4621" s="10">
        <v>45722.443175680863</v>
      </c>
      <c r="T4621" s="11">
        <v>4</v>
      </c>
      <c r="U4621" s="51">
        <v>2</v>
      </c>
      <c r="V4621" s="51">
        <v>2024</v>
      </c>
      <c r="W4621" s="52">
        <v>2025</v>
      </c>
    </row>
    <row r="4622" spans="1:23" x14ac:dyDescent="0.3">
      <c r="A4622" s="22">
        <v>4621</v>
      </c>
      <c r="B4622" s="2" t="s">
        <v>14498</v>
      </c>
      <c r="C4622" s="2" t="s">
        <v>118</v>
      </c>
      <c r="D4622" s="2" t="s">
        <v>27</v>
      </c>
      <c r="E4622" s="3">
        <v>2004</v>
      </c>
      <c r="F4622" s="4">
        <v>35649.46</v>
      </c>
      <c r="G4622" s="5">
        <v>178844</v>
      </c>
      <c r="H4622" s="2" t="s">
        <v>41</v>
      </c>
      <c r="I4622" s="2" t="s">
        <v>29</v>
      </c>
      <c r="J4622" s="6">
        <v>2.2999999999999998</v>
      </c>
      <c r="K4622" s="7">
        <v>331</v>
      </c>
      <c r="L4622" s="8">
        <v>279</v>
      </c>
      <c r="M4622" s="3">
        <v>2</v>
      </c>
      <c r="N4622" s="3">
        <v>2</v>
      </c>
      <c r="O4622" s="2" t="s">
        <v>30</v>
      </c>
      <c r="P4622" s="9" t="s">
        <v>9067</v>
      </c>
      <c r="Q4622" s="9" t="s">
        <v>14499</v>
      </c>
      <c r="R4622" s="10">
        <v>45267</v>
      </c>
      <c r="S4622" s="10">
        <v>45621.829052856287</v>
      </c>
      <c r="T4622" s="11">
        <v>20</v>
      </c>
      <c r="U4622" s="51">
        <v>12</v>
      </c>
      <c r="V4622" s="51">
        <v>2023</v>
      </c>
      <c r="W4622" s="52">
        <v>2024</v>
      </c>
    </row>
    <row r="4623" spans="1:23" x14ac:dyDescent="0.3">
      <c r="A4623" s="22">
        <v>4622</v>
      </c>
      <c r="B4623" s="2" t="s">
        <v>9069</v>
      </c>
      <c r="C4623" s="2" t="s">
        <v>74</v>
      </c>
      <c r="D4623" s="2" t="s">
        <v>79</v>
      </c>
      <c r="E4623" s="3">
        <v>2008</v>
      </c>
      <c r="F4623" s="4">
        <v>9936.15</v>
      </c>
      <c r="G4623" s="5">
        <v>127352</v>
      </c>
      <c r="H4623" s="2" t="s">
        <v>35</v>
      </c>
      <c r="I4623" s="2" t="s">
        <v>22</v>
      </c>
      <c r="J4623" s="6">
        <v>2.9</v>
      </c>
      <c r="K4623" s="7">
        <v>298</v>
      </c>
      <c r="L4623" s="8">
        <v>546</v>
      </c>
      <c r="M4623" s="3">
        <v>5</v>
      </c>
      <c r="N4623" s="3">
        <v>5</v>
      </c>
      <c r="O4623" s="2" t="s">
        <v>65</v>
      </c>
      <c r="P4623" s="9" t="s">
        <v>9068</v>
      </c>
      <c r="Q4623" s="9" t="s">
        <v>14500</v>
      </c>
      <c r="R4623" s="10">
        <v>43831</v>
      </c>
      <c r="S4623" s="10">
        <v>45532.459178881487</v>
      </c>
      <c r="T4623" s="11">
        <v>16</v>
      </c>
      <c r="U4623" s="51">
        <v>1</v>
      </c>
      <c r="V4623" s="51">
        <v>2020</v>
      </c>
      <c r="W4623" s="52">
        <v>2024</v>
      </c>
    </row>
    <row r="4624" spans="1:23" x14ac:dyDescent="0.3">
      <c r="A4624" s="22">
        <v>4623</v>
      </c>
      <c r="B4624" s="2" t="s">
        <v>9071</v>
      </c>
      <c r="C4624" s="2" t="s">
        <v>45</v>
      </c>
      <c r="D4624" s="2" t="s">
        <v>64</v>
      </c>
      <c r="E4624" s="3">
        <v>2004</v>
      </c>
      <c r="F4624" s="4">
        <v>28682.26</v>
      </c>
      <c r="G4624" s="5">
        <v>147768</v>
      </c>
      <c r="H4624" s="2" t="s">
        <v>41</v>
      </c>
      <c r="I4624" s="2" t="s">
        <v>29</v>
      </c>
      <c r="J4624" s="6">
        <v>2.4</v>
      </c>
      <c r="K4624" s="7">
        <v>550</v>
      </c>
      <c r="L4624" s="8">
        <v>437</v>
      </c>
      <c r="M4624" s="3">
        <v>2</v>
      </c>
      <c r="N4624" s="3">
        <v>2</v>
      </c>
      <c r="O4624" s="2" t="s">
        <v>85</v>
      </c>
      <c r="P4624" s="9" t="s">
        <v>9070</v>
      </c>
      <c r="Q4624" s="9" t="s">
        <v>14501</v>
      </c>
      <c r="R4624" s="10">
        <v>42614</v>
      </c>
      <c r="S4624" s="10">
        <v>45643.733433732457</v>
      </c>
      <c r="T4624" s="11">
        <v>20</v>
      </c>
      <c r="U4624" s="51">
        <v>9</v>
      </c>
      <c r="V4624" s="51">
        <v>2016</v>
      </c>
      <c r="W4624" s="52">
        <v>2024</v>
      </c>
    </row>
    <row r="4625" spans="1:23" x14ac:dyDescent="0.3">
      <c r="A4625" s="22">
        <v>4624</v>
      </c>
      <c r="B4625" s="2" t="s">
        <v>9073</v>
      </c>
      <c r="C4625" s="2" t="s">
        <v>39</v>
      </c>
      <c r="D4625" s="2" t="s">
        <v>92</v>
      </c>
      <c r="E4625" s="3">
        <v>2024</v>
      </c>
      <c r="F4625" s="4">
        <v>63558.51</v>
      </c>
      <c r="G4625" s="5">
        <v>196013</v>
      </c>
      <c r="H4625" s="2" t="s">
        <v>35</v>
      </c>
      <c r="I4625" s="2" t="s">
        <v>29</v>
      </c>
      <c r="J4625" s="6">
        <v>5.0999999999999996</v>
      </c>
      <c r="K4625" s="7">
        <v>276</v>
      </c>
      <c r="L4625" s="8">
        <v>663</v>
      </c>
      <c r="M4625" s="3">
        <v>3</v>
      </c>
      <c r="N4625" s="3">
        <v>5</v>
      </c>
      <c r="O4625" s="2" t="s">
        <v>23</v>
      </c>
      <c r="P4625" s="9" t="s">
        <v>9072</v>
      </c>
      <c r="Q4625" s="9" t="s">
        <v>14502</v>
      </c>
      <c r="R4625" s="10">
        <v>44696</v>
      </c>
      <c r="S4625" s="10">
        <v>45376.938074660648</v>
      </c>
      <c r="T4625" s="11">
        <v>0</v>
      </c>
      <c r="U4625" s="51">
        <v>5</v>
      </c>
      <c r="V4625" s="51">
        <v>2022</v>
      </c>
      <c r="W4625" s="52">
        <v>2024</v>
      </c>
    </row>
    <row r="4626" spans="1:23" x14ac:dyDescent="0.3">
      <c r="A4626" s="22">
        <v>4625</v>
      </c>
      <c r="B4626" s="2" t="s">
        <v>9075</v>
      </c>
      <c r="C4626" s="2" t="s">
        <v>74</v>
      </c>
      <c r="D4626" s="2" t="s">
        <v>27</v>
      </c>
      <c r="E4626" s="3">
        <v>2003</v>
      </c>
      <c r="F4626" s="4">
        <v>71050.75</v>
      </c>
      <c r="G4626" s="5">
        <v>282355</v>
      </c>
      <c r="H4626" s="2" t="s">
        <v>35</v>
      </c>
      <c r="I4626" s="2" t="s">
        <v>29</v>
      </c>
      <c r="J4626" s="6">
        <v>2.2000000000000002</v>
      </c>
      <c r="K4626" s="7">
        <v>72</v>
      </c>
      <c r="L4626" s="8">
        <v>266</v>
      </c>
      <c r="M4626" s="3">
        <v>5</v>
      </c>
      <c r="N4626" s="3">
        <v>4</v>
      </c>
      <c r="O4626" s="2" t="s">
        <v>65</v>
      </c>
      <c r="P4626" s="9" t="s">
        <v>9074</v>
      </c>
      <c r="Q4626" s="9" t="s">
        <v>14503</v>
      </c>
      <c r="R4626" s="10">
        <v>42808</v>
      </c>
      <c r="S4626" s="10">
        <v>45752.233133672453</v>
      </c>
      <c r="T4626" s="11">
        <v>21</v>
      </c>
      <c r="U4626" s="51">
        <v>3</v>
      </c>
      <c r="V4626" s="51">
        <v>2017</v>
      </c>
      <c r="W4626" s="52">
        <v>2025</v>
      </c>
    </row>
    <row r="4627" spans="1:23" x14ac:dyDescent="0.3">
      <c r="A4627" s="22">
        <v>4626</v>
      </c>
      <c r="B4627" s="2" t="s">
        <v>9077</v>
      </c>
      <c r="C4627" s="2" t="s">
        <v>118</v>
      </c>
      <c r="D4627" s="2" t="s">
        <v>64</v>
      </c>
      <c r="E4627" s="3">
        <v>2016</v>
      </c>
      <c r="F4627" s="4">
        <v>45268.95</v>
      </c>
      <c r="G4627" s="5">
        <v>150539</v>
      </c>
      <c r="H4627" s="2" t="s">
        <v>28</v>
      </c>
      <c r="I4627" s="2" t="s">
        <v>22</v>
      </c>
      <c r="J4627" s="6">
        <v>1.3</v>
      </c>
      <c r="K4627" s="7">
        <v>107</v>
      </c>
      <c r="L4627" s="8">
        <v>778</v>
      </c>
      <c r="M4627" s="3">
        <v>2</v>
      </c>
      <c r="N4627" s="3">
        <v>4</v>
      </c>
      <c r="O4627" s="2" t="s">
        <v>85</v>
      </c>
      <c r="P4627" s="9" t="s">
        <v>9076</v>
      </c>
      <c r="Q4627" s="9" t="s">
        <v>14504</v>
      </c>
      <c r="R4627" s="10">
        <v>43470</v>
      </c>
      <c r="S4627" s="10">
        <v>45591.308948835489</v>
      </c>
      <c r="T4627" s="11">
        <v>8</v>
      </c>
      <c r="U4627" s="51">
        <v>1</v>
      </c>
      <c r="V4627" s="51">
        <v>2019</v>
      </c>
      <c r="W4627" s="52">
        <v>2024</v>
      </c>
    </row>
    <row r="4628" spans="1:23" x14ac:dyDescent="0.3">
      <c r="A4628" s="22">
        <v>4627</v>
      </c>
      <c r="B4628" s="2" t="s">
        <v>14505</v>
      </c>
      <c r="C4628" s="2" t="s">
        <v>49</v>
      </c>
      <c r="D4628" s="2" t="s">
        <v>20</v>
      </c>
      <c r="E4628" s="3">
        <v>2019</v>
      </c>
      <c r="F4628" s="4">
        <v>19425.830000000002</v>
      </c>
      <c r="G4628" s="5">
        <v>57148</v>
      </c>
      <c r="H4628" s="2" t="s">
        <v>35</v>
      </c>
      <c r="I4628" s="2" t="s">
        <v>22</v>
      </c>
      <c r="J4628" s="6">
        <v>5.7</v>
      </c>
      <c r="K4628" s="7">
        <v>468</v>
      </c>
      <c r="L4628" s="8">
        <v>631</v>
      </c>
      <c r="M4628" s="3">
        <v>3</v>
      </c>
      <c r="N4628" s="3">
        <v>7</v>
      </c>
      <c r="O4628" s="2" t="s">
        <v>80</v>
      </c>
      <c r="P4628" s="9" t="s">
        <v>9078</v>
      </c>
      <c r="Q4628" s="9" t="s">
        <v>14506</v>
      </c>
      <c r="R4628" s="10">
        <v>42587</v>
      </c>
      <c r="S4628" s="10">
        <v>45466.74603625296</v>
      </c>
      <c r="T4628" s="11">
        <v>5</v>
      </c>
      <c r="U4628" s="51">
        <v>8</v>
      </c>
      <c r="V4628" s="51">
        <v>2016</v>
      </c>
      <c r="W4628" s="52">
        <v>2024</v>
      </c>
    </row>
    <row r="4629" spans="1:23" x14ac:dyDescent="0.3">
      <c r="A4629" s="22">
        <v>4628</v>
      </c>
      <c r="B4629" s="2" t="s">
        <v>9080</v>
      </c>
      <c r="C4629" s="2" t="s">
        <v>107</v>
      </c>
      <c r="D4629" s="2" t="s">
        <v>27</v>
      </c>
      <c r="E4629" s="3">
        <v>2019</v>
      </c>
      <c r="F4629" s="4">
        <v>21565.17</v>
      </c>
      <c r="G4629" s="5">
        <v>267580</v>
      </c>
      <c r="H4629" s="2" t="s">
        <v>28</v>
      </c>
      <c r="I4629" s="2" t="s">
        <v>22</v>
      </c>
      <c r="J4629" s="6">
        <v>3.7</v>
      </c>
      <c r="K4629" s="7">
        <v>164</v>
      </c>
      <c r="L4629" s="8">
        <v>716</v>
      </c>
      <c r="M4629" s="3">
        <v>5</v>
      </c>
      <c r="N4629" s="3">
        <v>4</v>
      </c>
      <c r="O4629" s="2" t="s">
        <v>36</v>
      </c>
      <c r="P4629" s="9" t="s">
        <v>9079</v>
      </c>
      <c r="Q4629" s="9" t="s">
        <v>14507</v>
      </c>
      <c r="R4629" s="10">
        <v>44180</v>
      </c>
      <c r="S4629" s="10">
        <v>45216.451977441197</v>
      </c>
      <c r="T4629" s="11">
        <v>5</v>
      </c>
      <c r="U4629" s="51">
        <v>12</v>
      </c>
      <c r="V4629" s="51">
        <v>2020</v>
      </c>
      <c r="W4629" s="52">
        <v>2023</v>
      </c>
    </row>
    <row r="4630" spans="1:23" x14ac:dyDescent="0.3">
      <c r="A4630" s="22">
        <v>4629</v>
      </c>
      <c r="B4630" s="2" t="s">
        <v>9082</v>
      </c>
      <c r="C4630" s="2" t="s">
        <v>118</v>
      </c>
      <c r="D4630" s="2" t="s">
        <v>64</v>
      </c>
      <c r="E4630" s="3">
        <v>2022</v>
      </c>
      <c r="F4630" s="4">
        <v>20214.03</v>
      </c>
      <c r="G4630" s="5">
        <v>197956</v>
      </c>
      <c r="H4630" s="2" t="s">
        <v>41</v>
      </c>
      <c r="I4630" s="2" t="s">
        <v>22</v>
      </c>
      <c r="J4630" s="6">
        <v>1.7</v>
      </c>
      <c r="K4630" s="7">
        <v>219</v>
      </c>
      <c r="L4630" s="8">
        <v>611</v>
      </c>
      <c r="M4630" s="3">
        <v>4</v>
      </c>
      <c r="N4630" s="3">
        <v>4</v>
      </c>
      <c r="O4630" s="2" t="s">
        <v>30</v>
      </c>
      <c r="P4630" s="9" t="s">
        <v>9081</v>
      </c>
      <c r="Q4630" s="9" t="s">
        <v>14508</v>
      </c>
      <c r="R4630" s="10">
        <v>42784</v>
      </c>
      <c r="S4630" s="10">
        <v>45346.41797063985</v>
      </c>
      <c r="T4630" s="11">
        <v>2</v>
      </c>
      <c r="U4630" s="51">
        <v>2</v>
      </c>
      <c r="V4630" s="51">
        <v>2017</v>
      </c>
      <c r="W4630" s="52">
        <v>2024</v>
      </c>
    </row>
    <row r="4631" spans="1:23" x14ac:dyDescent="0.3">
      <c r="A4631" s="22">
        <v>4630</v>
      </c>
      <c r="B4631" s="2" t="s">
        <v>9084</v>
      </c>
      <c r="C4631" s="2" t="s">
        <v>63</v>
      </c>
      <c r="D4631" s="2" t="s">
        <v>56</v>
      </c>
      <c r="E4631" s="3">
        <v>2021</v>
      </c>
      <c r="F4631" s="4">
        <v>40265.82</v>
      </c>
      <c r="G4631" s="5">
        <v>140039</v>
      </c>
      <c r="H4631" s="2" t="s">
        <v>41</v>
      </c>
      <c r="I4631" s="2" t="s">
        <v>22</v>
      </c>
      <c r="J4631" s="6">
        <v>1.9</v>
      </c>
      <c r="K4631" s="7">
        <v>601</v>
      </c>
      <c r="L4631" s="8">
        <v>156</v>
      </c>
      <c r="M4631" s="3">
        <v>4</v>
      </c>
      <c r="N4631" s="3">
        <v>2</v>
      </c>
      <c r="O4631" s="2" t="s">
        <v>80</v>
      </c>
      <c r="P4631" s="9" t="s">
        <v>9083</v>
      </c>
      <c r="Q4631" s="9" t="s">
        <v>14509</v>
      </c>
      <c r="R4631" s="10">
        <v>42343</v>
      </c>
      <c r="S4631" s="10">
        <v>45726.093905826892</v>
      </c>
      <c r="T4631" s="11">
        <v>3</v>
      </c>
      <c r="U4631" s="51">
        <v>12</v>
      </c>
      <c r="V4631" s="51">
        <v>2015</v>
      </c>
      <c r="W4631" s="52">
        <v>2025</v>
      </c>
    </row>
    <row r="4632" spans="1:23" x14ac:dyDescent="0.3">
      <c r="A4632" s="22">
        <v>4631</v>
      </c>
      <c r="B4632" s="2" t="s">
        <v>9086</v>
      </c>
      <c r="C4632" s="2" t="s">
        <v>118</v>
      </c>
      <c r="D4632" s="2" t="s">
        <v>20</v>
      </c>
      <c r="E4632" s="3">
        <v>2017</v>
      </c>
      <c r="F4632" s="4">
        <v>19155.41</v>
      </c>
      <c r="G4632" s="5">
        <v>64984</v>
      </c>
      <c r="H4632" s="2" t="s">
        <v>21</v>
      </c>
      <c r="I4632" s="2" t="s">
        <v>22</v>
      </c>
      <c r="J4632" s="6">
        <v>1.7</v>
      </c>
      <c r="K4632" s="7">
        <v>676</v>
      </c>
      <c r="L4632" s="8">
        <v>598</v>
      </c>
      <c r="M4632" s="3">
        <v>5</v>
      </c>
      <c r="N4632" s="3">
        <v>7</v>
      </c>
      <c r="O4632" s="2" t="s">
        <v>42</v>
      </c>
      <c r="P4632" s="9" t="s">
        <v>9085</v>
      </c>
      <c r="Q4632" s="9" t="s">
        <v>14510</v>
      </c>
      <c r="R4632" s="10">
        <v>42945</v>
      </c>
      <c r="S4632" s="10">
        <v>45619.930673180337</v>
      </c>
      <c r="T4632" s="11">
        <v>7</v>
      </c>
      <c r="U4632" s="51">
        <v>7</v>
      </c>
      <c r="V4632" s="51">
        <v>2017</v>
      </c>
      <c r="W4632" s="52">
        <v>2024</v>
      </c>
    </row>
    <row r="4633" spans="1:23" x14ac:dyDescent="0.3">
      <c r="A4633" s="22">
        <v>4632</v>
      </c>
      <c r="B4633" s="2" t="s">
        <v>9088</v>
      </c>
      <c r="C4633" s="2" t="s">
        <v>26</v>
      </c>
      <c r="D4633" s="2" t="s">
        <v>20</v>
      </c>
      <c r="E4633" s="3">
        <v>2009</v>
      </c>
      <c r="F4633" s="4">
        <v>46463.25</v>
      </c>
      <c r="G4633" s="5">
        <v>56562</v>
      </c>
      <c r="H4633" s="2" t="s">
        <v>28</v>
      </c>
      <c r="I4633" s="2" t="s">
        <v>22</v>
      </c>
      <c r="J4633" s="6">
        <v>3.5</v>
      </c>
      <c r="K4633" s="7">
        <v>494</v>
      </c>
      <c r="L4633" s="8">
        <v>234</v>
      </c>
      <c r="M4633" s="3">
        <v>5</v>
      </c>
      <c r="N4633" s="3">
        <v>4</v>
      </c>
      <c r="O4633" s="2" t="s">
        <v>65</v>
      </c>
      <c r="P4633" s="9" t="s">
        <v>9087</v>
      </c>
      <c r="Q4633" s="9" t="s">
        <v>14511</v>
      </c>
      <c r="R4633" s="10">
        <v>43695</v>
      </c>
      <c r="S4633" s="10">
        <v>45801.006888423413</v>
      </c>
      <c r="T4633" s="11">
        <v>15</v>
      </c>
      <c r="U4633" s="51">
        <v>8</v>
      </c>
      <c r="V4633" s="51">
        <v>2019</v>
      </c>
      <c r="W4633" s="52">
        <v>2025</v>
      </c>
    </row>
    <row r="4634" spans="1:23" x14ac:dyDescent="0.3">
      <c r="A4634" s="22">
        <v>4633</v>
      </c>
      <c r="B4634" s="2" t="s">
        <v>9090</v>
      </c>
      <c r="C4634" s="2" t="s">
        <v>45</v>
      </c>
      <c r="D4634" s="2" t="s">
        <v>20</v>
      </c>
      <c r="E4634" s="3">
        <v>2018</v>
      </c>
      <c r="F4634" s="4">
        <v>57304</v>
      </c>
      <c r="G4634" s="5">
        <v>80275</v>
      </c>
      <c r="H4634" s="2" t="s">
        <v>28</v>
      </c>
      <c r="I4634" s="2" t="s">
        <v>22</v>
      </c>
      <c r="J4634" s="6">
        <v>1.1000000000000001</v>
      </c>
      <c r="K4634" s="7">
        <v>78</v>
      </c>
      <c r="L4634" s="8">
        <v>690</v>
      </c>
      <c r="M4634" s="3">
        <v>5</v>
      </c>
      <c r="N4634" s="3">
        <v>4</v>
      </c>
      <c r="O4634" s="2" t="s">
        <v>85</v>
      </c>
      <c r="P4634" s="9" t="s">
        <v>9089</v>
      </c>
      <c r="Q4634" s="9" t="s">
        <v>14512</v>
      </c>
      <c r="R4634" s="10">
        <v>45088</v>
      </c>
      <c r="S4634" s="10">
        <v>45667.974281902098</v>
      </c>
      <c r="T4634" s="11">
        <v>6</v>
      </c>
      <c r="U4634" s="51">
        <v>6</v>
      </c>
      <c r="V4634" s="51">
        <v>2023</v>
      </c>
      <c r="W4634" s="52">
        <v>2025</v>
      </c>
    </row>
    <row r="4635" spans="1:23" x14ac:dyDescent="0.3">
      <c r="A4635" s="22">
        <v>4634</v>
      </c>
      <c r="B4635" s="2" t="s">
        <v>9092</v>
      </c>
      <c r="C4635" s="2" t="s">
        <v>26</v>
      </c>
      <c r="D4635" s="2" t="s">
        <v>64</v>
      </c>
      <c r="E4635" s="3">
        <v>2021</v>
      </c>
      <c r="F4635" s="4">
        <v>7766.06</v>
      </c>
      <c r="G4635" s="5">
        <v>227836</v>
      </c>
      <c r="H4635" s="2" t="s">
        <v>41</v>
      </c>
      <c r="I4635" s="2" t="s">
        <v>22</v>
      </c>
      <c r="J4635" s="6">
        <v>3</v>
      </c>
      <c r="K4635" s="7">
        <v>596</v>
      </c>
      <c r="L4635" s="8">
        <v>194</v>
      </c>
      <c r="M4635" s="3">
        <v>3</v>
      </c>
      <c r="N4635" s="3">
        <v>5</v>
      </c>
      <c r="O4635" s="2" t="s">
        <v>65</v>
      </c>
      <c r="P4635" s="9" t="s">
        <v>9091</v>
      </c>
      <c r="Q4635" s="9" t="s">
        <v>14513</v>
      </c>
      <c r="R4635" s="10">
        <v>44556</v>
      </c>
      <c r="S4635" s="10">
        <v>45213.385364118541</v>
      </c>
      <c r="T4635" s="11">
        <v>3</v>
      </c>
      <c r="U4635" s="51">
        <v>12</v>
      </c>
      <c r="V4635" s="51">
        <v>2021</v>
      </c>
      <c r="W4635" s="52">
        <v>2023</v>
      </c>
    </row>
    <row r="4636" spans="1:23" x14ac:dyDescent="0.3">
      <c r="A4636" s="22">
        <v>4635</v>
      </c>
      <c r="B4636" s="2" t="s">
        <v>9094</v>
      </c>
      <c r="C4636" s="2" t="s">
        <v>107</v>
      </c>
      <c r="D4636" s="2" t="s">
        <v>56</v>
      </c>
      <c r="E4636" s="3">
        <v>1993</v>
      </c>
      <c r="F4636" s="4">
        <v>7638.8</v>
      </c>
      <c r="G4636" s="5">
        <v>198390</v>
      </c>
      <c r="H4636" s="2" t="s">
        <v>28</v>
      </c>
      <c r="I4636" s="2" t="s">
        <v>29</v>
      </c>
      <c r="J4636" s="6">
        <v>4.7</v>
      </c>
      <c r="K4636" s="7">
        <v>483</v>
      </c>
      <c r="L4636" s="8">
        <v>438</v>
      </c>
      <c r="M4636" s="3">
        <v>3</v>
      </c>
      <c r="N4636" s="3">
        <v>4</v>
      </c>
      <c r="O4636" s="2" t="s">
        <v>85</v>
      </c>
      <c r="P4636" s="9" t="s">
        <v>9093</v>
      </c>
      <c r="Q4636" s="9" t="s">
        <v>14514</v>
      </c>
      <c r="R4636" s="10">
        <v>44831</v>
      </c>
      <c r="S4636" s="10">
        <v>45547.792245494813</v>
      </c>
      <c r="T4636" s="11">
        <v>31</v>
      </c>
      <c r="U4636" s="51">
        <v>9</v>
      </c>
      <c r="V4636" s="51">
        <v>2022</v>
      </c>
      <c r="W4636" s="52">
        <v>2024</v>
      </c>
    </row>
    <row r="4637" spans="1:23" x14ac:dyDescent="0.3">
      <c r="A4637" s="22">
        <v>4636</v>
      </c>
      <c r="B4637" s="2" t="s">
        <v>9096</v>
      </c>
      <c r="C4637" s="2" t="s">
        <v>118</v>
      </c>
      <c r="D4637" s="2" t="s">
        <v>56</v>
      </c>
      <c r="E4637" s="3">
        <v>2022</v>
      </c>
      <c r="F4637" s="4">
        <v>70413.69</v>
      </c>
      <c r="G4637" s="5">
        <v>128224</v>
      </c>
      <c r="H4637" s="2" t="s">
        <v>21</v>
      </c>
      <c r="I4637" s="2" t="s">
        <v>29</v>
      </c>
      <c r="J4637" s="6">
        <v>2.8</v>
      </c>
      <c r="K4637" s="7">
        <v>351</v>
      </c>
      <c r="L4637" s="8">
        <v>311</v>
      </c>
      <c r="M4637" s="3">
        <v>4</v>
      </c>
      <c r="N4637" s="3">
        <v>7</v>
      </c>
      <c r="O4637" s="2" t="s">
        <v>36</v>
      </c>
      <c r="P4637" s="9" t="s">
        <v>9095</v>
      </c>
      <c r="Q4637" s="9" t="s">
        <v>14515</v>
      </c>
      <c r="R4637" s="10">
        <v>43880</v>
      </c>
      <c r="S4637" s="10">
        <v>45206.521991444002</v>
      </c>
      <c r="T4637" s="11">
        <v>2</v>
      </c>
      <c r="U4637" s="51">
        <v>2</v>
      </c>
      <c r="V4637" s="51">
        <v>2020</v>
      </c>
      <c r="W4637" s="52">
        <v>2023</v>
      </c>
    </row>
    <row r="4638" spans="1:23" x14ac:dyDescent="0.3">
      <c r="A4638" s="22">
        <v>4637</v>
      </c>
      <c r="B4638" s="2" t="s">
        <v>9098</v>
      </c>
      <c r="C4638" s="2" t="s">
        <v>33</v>
      </c>
      <c r="D4638" s="2" t="s">
        <v>92</v>
      </c>
      <c r="E4638" s="3">
        <v>2002</v>
      </c>
      <c r="F4638" s="4">
        <v>30347.42</v>
      </c>
      <c r="G4638" s="5">
        <v>239417</v>
      </c>
      <c r="H4638" s="2" t="s">
        <v>35</v>
      </c>
      <c r="I4638" s="2" t="s">
        <v>29</v>
      </c>
      <c r="J4638" s="6">
        <v>5.4</v>
      </c>
      <c r="K4638" s="7">
        <v>544</v>
      </c>
      <c r="L4638" s="8">
        <v>127</v>
      </c>
      <c r="M4638" s="3">
        <v>3</v>
      </c>
      <c r="N4638" s="3">
        <v>5</v>
      </c>
      <c r="O4638" s="2" t="s">
        <v>42</v>
      </c>
      <c r="P4638" s="9" t="s">
        <v>9097</v>
      </c>
      <c r="Q4638" s="9" t="s">
        <v>14516</v>
      </c>
      <c r="R4638" s="10">
        <v>43245</v>
      </c>
      <c r="S4638" s="10">
        <v>45289.61260956763</v>
      </c>
      <c r="T4638" s="11">
        <v>22</v>
      </c>
      <c r="U4638" s="51">
        <v>5</v>
      </c>
      <c r="V4638" s="51">
        <v>2018</v>
      </c>
      <c r="W4638" s="52">
        <v>2023</v>
      </c>
    </row>
    <row r="4639" spans="1:23" x14ac:dyDescent="0.3">
      <c r="A4639" s="22">
        <v>4638</v>
      </c>
      <c r="B4639" s="2" t="s">
        <v>9100</v>
      </c>
      <c r="C4639" s="2" t="s">
        <v>74</v>
      </c>
      <c r="D4639" s="2" t="s">
        <v>46</v>
      </c>
      <c r="E4639" s="3">
        <v>2022</v>
      </c>
      <c r="F4639" s="4">
        <v>71768.929999999993</v>
      </c>
      <c r="G4639" s="5">
        <v>201888</v>
      </c>
      <c r="H4639" s="2" t="s">
        <v>28</v>
      </c>
      <c r="I4639" s="2" t="s">
        <v>22</v>
      </c>
      <c r="J4639" s="6">
        <v>5</v>
      </c>
      <c r="K4639" s="7">
        <v>103</v>
      </c>
      <c r="L4639" s="8">
        <v>707</v>
      </c>
      <c r="M4639" s="3">
        <v>4</v>
      </c>
      <c r="N4639" s="3">
        <v>2</v>
      </c>
      <c r="O4639" s="2" t="s">
        <v>85</v>
      </c>
      <c r="P4639" s="9" t="s">
        <v>9099</v>
      </c>
      <c r="Q4639" s="9" t="s">
        <v>14517</v>
      </c>
      <c r="R4639" s="10">
        <v>42139</v>
      </c>
      <c r="S4639" s="10">
        <v>45374.747636573033</v>
      </c>
      <c r="T4639" s="11">
        <v>2</v>
      </c>
      <c r="U4639" s="51">
        <v>5</v>
      </c>
      <c r="V4639" s="51">
        <v>2015</v>
      </c>
      <c r="W4639" s="52">
        <v>2024</v>
      </c>
    </row>
    <row r="4640" spans="1:23" x14ac:dyDescent="0.3">
      <c r="A4640" s="22">
        <v>4639</v>
      </c>
      <c r="B4640" s="2" t="s">
        <v>9102</v>
      </c>
      <c r="C4640" s="2" t="s">
        <v>39</v>
      </c>
      <c r="D4640" s="2" t="s">
        <v>20</v>
      </c>
      <c r="E4640" s="3">
        <v>1993</v>
      </c>
      <c r="F4640" s="4">
        <v>52499.03</v>
      </c>
      <c r="G4640" s="5">
        <v>295490</v>
      </c>
      <c r="H4640" s="2" t="s">
        <v>28</v>
      </c>
      <c r="I4640" s="2" t="s">
        <v>29</v>
      </c>
      <c r="J4640" s="6">
        <v>2.9</v>
      </c>
      <c r="K4640" s="7">
        <v>590</v>
      </c>
      <c r="L4640" s="8">
        <v>478</v>
      </c>
      <c r="M4640" s="3">
        <v>5</v>
      </c>
      <c r="N4640" s="3">
        <v>2</v>
      </c>
      <c r="O4640" s="2" t="s">
        <v>30</v>
      </c>
      <c r="P4640" s="9" t="s">
        <v>9101</v>
      </c>
      <c r="Q4640" s="9" t="s">
        <v>14518</v>
      </c>
      <c r="R4640" s="10">
        <v>42712</v>
      </c>
      <c r="S4640" s="10">
        <v>45279.536594364603</v>
      </c>
      <c r="T4640" s="11">
        <v>31</v>
      </c>
      <c r="U4640" s="51">
        <v>12</v>
      </c>
      <c r="V4640" s="51">
        <v>2016</v>
      </c>
      <c r="W4640" s="52">
        <v>2023</v>
      </c>
    </row>
    <row r="4641" spans="1:23" x14ac:dyDescent="0.3">
      <c r="A4641" s="22">
        <v>4640</v>
      </c>
      <c r="B4641" s="2" t="s">
        <v>9104</v>
      </c>
      <c r="C4641" s="2" t="s">
        <v>19</v>
      </c>
      <c r="D4641" s="2" t="s">
        <v>40</v>
      </c>
      <c r="E4641" s="3">
        <v>1994</v>
      </c>
      <c r="F4641" s="4">
        <v>77477.100000000006</v>
      </c>
      <c r="G4641" s="5">
        <v>170279</v>
      </c>
      <c r="H4641" s="2" t="s">
        <v>41</v>
      </c>
      <c r="I4641" s="2" t="s">
        <v>29</v>
      </c>
      <c r="J4641" s="6">
        <v>4.9000000000000004</v>
      </c>
      <c r="K4641" s="7">
        <v>472</v>
      </c>
      <c r="L4641" s="8">
        <v>464</v>
      </c>
      <c r="M4641" s="3">
        <v>3</v>
      </c>
      <c r="N4641" s="3">
        <v>2</v>
      </c>
      <c r="O4641" s="2" t="s">
        <v>23</v>
      </c>
      <c r="P4641" s="9" t="s">
        <v>9103</v>
      </c>
      <c r="Q4641" s="9" t="s">
        <v>14519</v>
      </c>
      <c r="R4641" s="10">
        <v>42954</v>
      </c>
      <c r="S4641" s="10">
        <v>45413.737434532617</v>
      </c>
      <c r="T4641" s="11">
        <v>30</v>
      </c>
      <c r="U4641" s="51">
        <v>8</v>
      </c>
      <c r="V4641" s="51">
        <v>2017</v>
      </c>
      <c r="W4641" s="52">
        <v>2024</v>
      </c>
    </row>
    <row r="4642" spans="1:23" x14ac:dyDescent="0.3">
      <c r="A4642" s="22">
        <v>4641</v>
      </c>
      <c r="B4642" s="2" t="s">
        <v>9106</v>
      </c>
      <c r="C4642" s="2" t="s">
        <v>19</v>
      </c>
      <c r="D4642" s="2" t="s">
        <v>79</v>
      </c>
      <c r="E4642" s="3">
        <v>2004</v>
      </c>
      <c r="F4642" s="4">
        <v>73909.55</v>
      </c>
      <c r="G4642" s="5">
        <v>22101</v>
      </c>
      <c r="H4642" s="2" t="s">
        <v>28</v>
      </c>
      <c r="I4642" s="2" t="s">
        <v>29</v>
      </c>
      <c r="J4642" s="6">
        <v>4.9000000000000004</v>
      </c>
      <c r="K4642" s="7">
        <v>477</v>
      </c>
      <c r="L4642" s="8">
        <v>435</v>
      </c>
      <c r="M4642" s="3">
        <v>3</v>
      </c>
      <c r="N4642" s="3">
        <v>2</v>
      </c>
      <c r="O4642" s="2" t="s">
        <v>36</v>
      </c>
      <c r="P4642" s="9" t="s">
        <v>9105</v>
      </c>
      <c r="Q4642" s="9" t="s">
        <v>14520</v>
      </c>
      <c r="R4642" s="10">
        <v>42672</v>
      </c>
      <c r="S4642" s="10">
        <v>45299.688624770672</v>
      </c>
      <c r="T4642" s="11">
        <v>20</v>
      </c>
      <c r="U4642" s="51">
        <v>10</v>
      </c>
      <c r="V4642" s="51">
        <v>2016</v>
      </c>
      <c r="W4642" s="52">
        <v>2024</v>
      </c>
    </row>
    <row r="4643" spans="1:23" x14ac:dyDescent="0.3">
      <c r="A4643" s="22">
        <v>4642</v>
      </c>
      <c r="B4643" s="2" t="s">
        <v>9108</v>
      </c>
      <c r="C4643" s="2" t="s">
        <v>26</v>
      </c>
      <c r="D4643" s="2" t="s">
        <v>34</v>
      </c>
      <c r="E4643" s="3">
        <v>2006</v>
      </c>
      <c r="F4643" s="4">
        <v>60903.94</v>
      </c>
      <c r="G4643" s="5">
        <v>147155</v>
      </c>
      <c r="H4643" s="2" t="s">
        <v>28</v>
      </c>
      <c r="I4643" s="2" t="s">
        <v>29</v>
      </c>
      <c r="J4643" s="6">
        <v>4.9000000000000004</v>
      </c>
      <c r="K4643" s="7">
        <v>279</v>
      </c>
      <c r="L4643" s="8">
        <v>752</v>
      </c>
      <c r="M4643" s="3">
        <v>3</v>
      </c>
      <c r="N4643" s="3">
        <v>4</v>
      </c>
      <c r="O4643" s="2" t="s">
        <v>51</v>
      </c>
      <c r="P4643" s="9" t="s">
        <v>9107</v>
      </c>
      <c r="Q4643" s="9" t="s">
        <v>14521</v>
      </c>
      <c r="R4643" s="10">
        <v>44447</v>
      </c>
      <c r="S4643" s="10">
        <v>45546.185924230573</v>
      </c>
      <c r="T4643" s="11">
        <v>18</v>
      </c>
      <c r="U4643" s="51">
        <v>9</v>
      </c>
      <c r="V4643" s="51">
        <v>2021</v>
      </c>
      <c r="W4643" s="52">
        <v>2024</v>
      </c>
    </row>
    <row r="4644" spans="1:23" x14ac:dyDescent="0.3">
      <c r="A4644" s="22">
        <v>4643</v>
      </c>
      <c r="B4644" s="2" t="s">
        <v>14522</v>
      </c>
      <c r="C4644" s="2" t="s">
        <v>63</v>
      </c>
      <c r="D4644" s="2" t="s">
        <v>40</v>
      </c>
      <c r="E4644" s="3">
        <v>1997</v>
      </c>
      <c r="F4644" s="4">
        <v>72671.509999999995</v>
      </c>
      <c r="G4644" s="5">
        <v>62965</v>
      </c>
      <c r="H4644" s="2" t="s">
        <v>21</v>
      </c>
      <c r="I4644" s="2" t="s">
        <v>29</v>
      </c>
      <c r="J4644" s="6">
        <v>1.2</v>
      </c>
      <c r="K4644" s="7">
        <v>314</v>
      </c>
      <c r="L4644" s="8">
        <v>138</v>
      </c>
      <c r="M4644" s="3">
        <v>5</v>
      </c>
      <c r="N4644" s="3">
        <v>5</v>
      </c>
      <c r="O4644" s="2" t="s">
        <v>85</v>
      </c>
      <c r="P4644" s="9" t="s">
        <v>9109</v>
      </c>
      <c r="Q4644" s="9" t="s">
        <v>14523</v>
      </c>
      <c r="R4644" s="10">
        <v>43776</v>
      </c>
      <c r="S4644" s="10">
        <v>45148.694425930902</v>
      </c>
      <c r="T4644" s="11">
        <v>27</v>
      </c>
      <c r="U4644" s="51">
        <v>11</v>
      </c>
      <c r="V4644" s="51">
        <v>2019</v>
      </c>
      <c r="W4644" s="52">
        <v>2023</v>
      </c>
    </row>
    <row r="4645" spans="1:23" x14ac:dyDescent="0.3">
      <c r="A4645" s="22">
        <v>4644</v>
      </c>
      <c r="B4645" s="2" t="s">
        <v>9111</v>
      </c>
      <c r="C4645" s="2" t="s">
        <v>33</v>
      </c>
      <c r="D4645" s="2" t="s">
        <v>27</v>
      </c>
      <c r="E4645" s="3">
        <v>2012</v>
      </c>
      <c r="F4645" s="4">
        <v>34372.33</v>
      </c>
      <c r="G4645" s="5">
        <v>87212</v>
      </c>
      <c r="H4645" s="2" t="s">
        <v>21</v>
      </c>
      <c r="I4645" s="2" t="s">
        <v>29</v>
      </c>
      <c r="J4645" s="6">
        <v>1.6</v>
      </c>
      <c r="K4645" s="7">
        <v>447</v>
      </c>
      <c r="L4645" s="8">
        <v>767</v>
      </c>
      <c r="M4645" s="3">
        <v>2</v>
      </c>
      <c r="N4645" s="3">
        <v>5</v>
      </c>
      <c r="O4645" s="2" t="s">
        <v>23</v>
      </c>
      <c r="P4645" s="9" t="s">
        <v>9110</v>
      </c>
      <c r="Q4645" s="9" t="s">
        <v>14524</v>
      </c>
      <c r="R4645" s="10">
        <v>42595</v>
      </c>
      <c r="S4645" s="10">
        <v>45239.816650375789</v>
      </c>
      <c r="T4645" s="11">
        <v>12</v>
      </c>
      <c r="U4645" s="51">
        <v>8</v>
      </c>
      <c r="V4645" s="51">
        <v>2016</v>
      </c>
      <c r="W4645" s="52">
        <v>2023</v>
      </c>
    </row>
    <row r="4646" spans="1:23" x14ac:dyDescent="0.3">
      <c r="A4646" s="22">
        <v>4645</v>
      </c>
      <c r="B4646" s="2" t="s">
        <v>9113</v>
      </c>
      <c r="C4646" s="2" t="s">
        <v>107</v>
      </c>
      <c r="D4646" s="2" t="s">
        <v>27</v>
      </c>
      <c r="E4646" s="3">
        <v>2024</v>
      </c>
      <c r="F4646" s="4">
        <v>42879.16</v>
      </c>
      <c r="G4646" s="5">
        <v>236172</v>
      </c>
      <c r="H4646" s="2" t="s">
        <v>21</v>
      </c>
      <c r="I4646" s="2" t="s">
        <v>29</v>
      </c>
      <c r="J4646" s="6">
        <v>4.5</v>
      </c>
      <c r="K4646" s="7">
        <v>260</v>
      </c>
      <c r="L4646" s="8">
        <v>177</v>
      </c>
      <c r="M4646" s="3">
        <v>3</v>
      </c>
      <c r="N4646" s="3">
        <v>2</v>
      </c>
      <c r="O4646" s="2" t="s">
        <v>80</v>
      </c>
      <c r="P4646" s="9" t="s">
        <v>9112</v>
      </c>
      <c r="Q4646" s="9" t="s">
        <v>14525</v>
      </c>
      <c r="R4646" s="10">
        <v>44299</v>
      </c>
      <c r="S4646" s="10">
        <v>45833.571401325993</v>
      </c>
      <c r="T4646" s="11">
        <v>0</v>
      </c>
      <c r="U4646" s="51">
        <v>4</v>
      </c>
      <c r="V4646" s="51">
        <v>2021</v>
      </c>
      <c r="W4646" s="52">
        <v>2025</v>
      </c>
    </row>
    <row r="4647" spans="1:23" x14ac:dyDescent="0.3">
      <c r="A4647" s="22">
        <v>4646</v>
      </c>
      <c r="B4647" s="2" t="s">
        <v>9115</v>
      </c>
      <c r="C4647" s="2" t="s">
        <v>118</v>
      </c>
      <c r="D4647" s="2" t="s">
        <v>64</v>
      </c>
      <c r="E4647" s="3">
        <v>1998</v>
      </c>
      <c r="F4647" s="4">
        <v>26841.38</v>
      </c>
      <c r="G4647" s="5">
        <v>151576</v>
      </c>
      <c r="H4647" s="2" t="s">
        <v>21</v>
      </c>
      <c r="I4647" s="2" t="s">
        <v>22</v>
      </c>
      <c r="J4647" s="6">
        <v>1.2</v>
      </c>
      <c r="K4647" s="7">
        <v>337</v>
      </c>
      <c r="L4647" s="8">
        <v>183</v>
      </c>
      <c r="M4647" s="3">
        <v>2</v>
      </c>
      <c r="N4647" s="3">
        <v>4</v>
      </c>
      <c r="O4647" s="2" t="s">
        <v>51</v>
      </c>
      <c r="P4647" s="9" t="s">
        <v>9114</v>
      </c>
      <c r="Q4647" s="9" t="s">
        <v>14526</v>
      </c>
      <c r="R4647" s="10">
        <v>43456</v>
      </c>
      <c r="S4647" s="10">
        <v>45668.412369519618</v>
      </c>
      <c r="T4647" s="11">
        <v>26</v>
      </c>
      <c r="U4647" s="51">
        <v>12</v>
      </c>
      <c r="V4647" s="51">
        <v>2018</v>
      </c>
      <c r="W4647" s="52">
        <v>2025</v>
      </c>
    </row>
    <row r="4648" spans="1:23" x14ac:dyDescent="0.3">
      <c r="A4648" s="22">
        <v>4647</v>
      </c>
      <c r="B4648" s="2" t="s">
        <v>9117</v>
      </c>
      <c r="C4648" s="2" t="s">
        <v>45</v>
      </c>
      <c r="D4648" s="2" t="s">
        <v>20</v>
      </c>
      <c r="E4648" s="3">
        <v>2009</v>
      </c>
      <c r="F4648" s="4">
        <v>57362.39</v>
      </c>
      <c r="G4648" s="5">
        <v>97554</v>
      </c>
      <c r="H4648" s="2" t="s">
        <v>35</v>
      </c>
      <c r="I4648" s="2" t="s">
        <v>22</v>
      </c>
      <c r="J4648" s="6">
        <v>2.2000000000000002</v>
      </c>
      <c r="K4648" s="7">
        <v>175</v>
      </c>
      <c r="L4648" s="8">
        <v>654</v>
      </c>
      <c r="M4648" s="3">
        <v>4</v>
      </c>
      <c r="N4648" s="3">
        <v>2</v>
      </c>
      <c r="O4648" s="2" t="s">
        <v>36</v>
      </c>
      <c r="P4648" s="9" t="s">
        <v>9116</v>
      </c>
      <c r="Q4648" s="9" t="s">
        <v>14527</v>
      </c>
      <c r="R4648" s="10">
        <v>42426</v>
      </c>
      <c r="S4648" s="10">
        <v>45252.959278901493</v>
      </c>
      <c r="T4648" s="11">
        <v>15</v>
      </c>
      <c r="U4648" s="51">
        <v>2</v>
      </c>
      <c r="V4648" s="51">
        <v>2016</v>
      </c>
      <c r="W4648" s="52">
        <v>2023</v>
      </c>
    </row>
    <row r="4649" spans="1:23" x14ac:dyDescent="0.3">
      <c r="A4649" s="22">
        <v>4648</v>
      </c>
      <c r="B4649" s="2" t="s">
        <v>9119</v>
      </c>
      <c r="C4649" s="2" t="s">
        <v>49</v>
      </c>
      <c r="D4649" s="2" t="s">
        <v>40</v>
      </c>
      <c r="E4649" s="3">
        <v>1990</v>
      </c>
      <c r="F4649" s="4">
        <v>52700.55</v>
      </c>
      <c r="G4649" s="5">
        <v>144219</v>
      </c>
      <c r="H4649" s="2" t="s">
        <v>21</v>
      </c>
      <c r="I4649" s="2" t="s">
        <v>29</v>
      </c>
      <c r="J4649" s="6">
        <v>2.5</v>
      </c>
      <c r="K4649" s="7">
        <v>501</v>
      </c>
      <c r="L4649" s="8">
        <v>146</v>
      </c>
      <c r="M4649" s="3">
        <v>4</v>
      </c>
      <c r="N4649" s="3">
        <v>7</v>
      </c>
      <c r="O4649" s="2" t="s">
        <v>23</v>
      </c>
      <c r="P4649" s="9" t="s">
        <v>9118</v>
      </c>
      <c r="Q4649" s="9" t="s">
        <v>14528</v>
      </c>
      <c r="R4649" s="10">
        <v>42827</v>
      </c>
      <c r="S4649" s="10">
        <v>45149.132513548429</v>
      </c>
      <c r="T4649" s="11">
        <v>34</v>
      </c>
      <c r="U4649" s="51">
        <v>4</v>
      </c>
      <c r="V4649" s="51">
        <v>2017</v>
      </c>
      <c r="W4649" s="52">
        <v>2023</v>
      </c>
    </row>
    <row r="4650" spans="1:23" x14ac:dyDescent="0.3">
      <c r="A4650" s="22">
        <v>4649</v>
      </c>
      <c r="B4650" s="2" t="s">
        <v>9121</v>
      </c>
      <c r="C4650" s="2" t="s">
        <v>19</v>
      </c>
      <c r="D4650" s="2" t="s">
        <v>27</v>
      </c>
      <c r="E4650" s="3">
        <v>2022</v>
      </c>
      <c r="F4650" s="4">
        <v>53651.5</v>
      </c>
      <c r="G4650" s="5">
        <v>220887</v>
      </c>
      <c r="H4650" s="2" t="s">
        <v>21</v>
      </c>
      <c r="I4650" s="2" t="s">
        <v>29</v>
      </c>
      <c r="J4650" s="6">
        <v>2.4</v>
      </c>
      <c r="K4650" s="7">
        <v>150</v>
      </c>
      <c r="L4650" s="8">
        <v>531</v>
      </c>
      <c r="M4650" s="3">
        <v>2</v>
      </c>
      <c r="N4650" s="3">
        <v>7</v>
      </c>
      <c r="O4650" s="2" t="s">
        <v>30</v>
      </c>
      <c r="P4650" s="9" t="s">
        <v>9120</v>
      </c>
      <c r="Q4650" s="9" t="s">
        <v>14529</v>
      </c>
      <c r="R4650" s="10">
        <v>44588</v>
      </c>
      <c r="S4650" s="10">
        <v>45840.434774000518</v>
      </c>
      <c r="T4650" s="11">
        <v>2</v>
      </c>
      <c r="U4650" s="51">
        <v>1</v>
      </c>
      <c r="V4650" s="51">
        <v>2022</v>
      </c>
      <c r="W4650" s="52">
        <v>2025</v>
      </c>
    </row>
    <row r="4651" spans="1:23" x14ac:dyDescent="0.3">
      <c r="A4651" s="22">
        <v>4650</v>
      </c>
      <c r="B4651" s="2" t="s">
        <v>9123</v>
      </c>
      <c r="C4651" s="2" t="s">
        <v>49</v>
      </c>
      <c r="D4651" s="2" t="s">
        <v>27</v>
      </c>
      <c r="E4651" s="3">
        <v>2022</v>
      </c>
      <c r="F4651" s="4">
        <v>78722.350000000006</v>
      </c>
      <c r="G4651" s="5">
        <v>252906</v>
      </c>
      <c r="H4651" s="2" t="s">
        <v>28</v>
      </c>
      <c r="I4651" s="2" t="s">
        <v>22</v>
      </c>
      <c r="J4651" s="6">
        <v>3.4</v>
      </c>
      <c r="K4651" s="7">
        <v>352</v>
      </c>
      <c r="L4651" s="8">
        <v>708</v>
      </c>
      <c r="M4651" s="3">
        <v>4</v>
      </c>
      <c r="N4651" s="3">
        <v>4</v>
      </c>
      <c r="O4651" s="2" t="s">
        <v>80</v>
      </c>
      <c r="P4651" s="9" t="s">
        <v>9122</v>
      </c>
      <c r="Q4651" s="9" t="s">
        <v>14530</v>
      </c>
      <c r="R4651" s="10">
        <v>44708</v>
      </c>
      <c r="S4651" s="10">
        <v>45823.641415328777</v>
      </c>
      <c r="T4651" s="11">
        <v>2</v>
      </c>
      <c r="U4651" s="51">
        <v>5</v>
      </c>
      <c r="V4651" s="51">
        <v>2022</v>
      </c>
      <c r="W4651" s="52">
        <v>2025</v>
      </c>
    </row>
    <row r="4652" spans="1:23" x14ac:dyDescent="0.3">
      <c r="A4652" s="22">
        <v>4651</v>
      </c>
      <c r="B4652" s="2" t="s">
        <v>14531</v>
      </c>
      <c r="C4652" s="2" t="s">
        <v>49</v>
      </c>
      <c r="D4652" s="2" t="s">
        <v>40</v>
      </c>
      <c r="E4652" s="3">
        <v>1995</v>
      </c>
      <c r="F4652" s="4">
        <v>49461.919999999998</v>
      </c>
      <c r="G4652" s="5">
        <v>184644</v>
      </c>
      <c r="H4652" s="2" t="s">
        <v>41</v>
      </c>
      <c r="I4652" s="2" t="s">
        <v>29</v>
      </c>
      <c r="J4652" s="6">
        <v>3.2</v>
      </c>
      <c r="K4652" s="7">
        <v>189</v>
      </c>
      <c r="L4652" s="8">
        <v>466</v>
      </c>
      <c r="M4652" s="3">
        <v>3</v>
      </c>
      <c r="N4652" s="3">
        <v>7</v>
      </c>
      <c r="O4652" s="2" t="s">
        <v>23</v>
      </c>
      <c r="P4652" s="9" t="s">
        <v>9124</v>
      </c>
      <c r="Q4652" s="9" t="s">
        <v>14532</v>
      </c>
      <c r="R4652" s="10">
        <v>43759</v>
      </c>
      <c r="S4652" s="10">
        <v>45224.483583762463</v>
      </c>
      <c r="T4652" s="11">
        <v>29</v>
      </c>
      <c r="U4652" s="51">
        <v>10</v>
      </c>
      <c r="V4652" s="51">
        <v>2019</v>
      </c>
      <c r="W4652" s="52">
        <v>2023</v>
      </c>
    </row>
    <row r="4653" spans="1:23" x14ac:dyDescent="0.3">
      <c r="A4653" s="22">
        <v>4652</v>
      </c>
      <c r="B4653" s="2" t="s">
        <v>9126</v>
      </c>
      <c r="C4653" s="2" t="s">
        <v>107</v>
      </c>
      <c r="D4653" s="2" t="s">
        <v>56</v>
      </c>
      <c r="E4653" s="3">
        <v>2003</v>
      </c>
      <c r="F4653" s="4">
        <v>69465.98</v>
      </c>
      <c r="G4653" s="5">
        <v>111372</v>
      </c>
      <c r="H4653" s="2" t="s">
        <v>35</v>
      </c>
      <c r="I4653" s="2" t="s">
        <v>29</v>
      </c>
      <c r="J4653" s="6">
        <v>5.3</v>
      </c>
      <c r="K4653" s="7">
        <v>134</v>
      </c>
      <c r="L4653" s="8">
        <v>232</v>
      </c>
      <c r="M4653" s="3">
        <v>3</v>
      </c>
      <c r="N4653" s="3">
        <v>2</v>
      </c>
      <c r="O4653" s="2" t="s">
        <v>85</v>
      </c>
      <c r="P4653" s="9" t="s">
        <v>9125</v>
      </c>
      <c r="Q4653" s="9" t="s">
        <v>14533</v>
      </c>
      <c r="R4653" s="10">
        <v>44693</v>
      </c>
      <c r="S4653" s="10">
        <v>45783.775442134152</v>
      </c>
      <c r="T4653" s="11">
        <v>21</v>
      </c>
      <c r="U4653" s="51">
        <v>5</v>
      </c>
      <c r="V4653" s="51">
        <v>2022</v>
      </c>
      <c r="W4653" s="52">
        <v>2025</v>
      </c>
    </row>
    <row r="4654" spans="1:23" x14ac:dyDescent="0.3">
      <c r="A4654" s="22">
        <v>4653</v>
      </c>
      <c r="B4654" s="2" t="s">
        <v>14534</v>
      </c>
      <c r="C4654" s="2" t="s">
        <v>45</v>
      </c>
      <c r="D4654" s="2" t="s">
        <v>56</v>
      </c>
      <c r="E4654" s="3">
        <v>2014</v>
      </c>
      <c r="F4654" s="4">
        <v>21010.11</v>
      </c>
      <c r="G4654" s="5">
        <v>166738</v>
      </c>
      <c r="H4654" s="2" t="s">
        <v>41</v>
      </c>
      <c r="I4654" s="2" t="s">
        <v>22</v>
      </c>
      <c r="J4654" s="6">
        <v>3.5</v>
      </c>
      <c r="K4654" s="7">
        <v>326</v>
      </c>
      <c r="L4654" s="8">
        <v>765</v>
      </c>
      <c r="M4654" s="3">
        <v>5</v>
      </c>
      <c r="N4654" s="3">
        <v>2</v>
      </c>
      <c r="O4654" s="2" t="s">
        <v>51</v>
      </c>
      <c r="P4654" s="9" t="s">
        <v>9127</v>
      </c>
      <c r="Q4654" s="9" t="s">
        <v>14535</v>
      </c>
      <c r="R4654" s="10">
        <v>42381</v>
      </c>
      <c r="S4654" s="10">
        <v>45769.026492344186</v>
      </c>
      <c r="T4654" s="11">
        <v>10</v>
      </c>
      <c r="U4654" s="51">
        <v>1</v>
      </c>
      <c r="V4654" s="51">
        <v>2016</v>
      </c>
      <c r="W4654" s="52">
        <v>2025</v>
      </c>
    </row>
    <row r="4655" spans="1:23" x14ac:dyDescent="0.3">
      <c r="A4655" s="22">
        <v>4654</v>
      </c>
      <c r="B4655" s="2" t="s">
        <v>9129</v>
      </c>
      <c r="C4655" s="2" t="s">
        <v>107</v>
      </c>
      <c r="D4655" s="2" t="s">
        <v>34</v>
      </c>
      <c r="E4655" s="3">
        <v>1992</v>
      </c>
      <c r="F4655" s="4">
        <v>62327.03</v>
      </c>
      <c r="G4655" s="5">
        <v>177730</v>
      </c>
      <c r="H4655" s="2" t="s">
        <v>28</v>
      </c>
      <c r="I4655" s="2" t="s">
        <v>29</v>
      </c>
      <c r="J4655" s="6">
        <v>5.3</v>
      </c>
      <c r="K4655" s="7">
        <v>652</v>
      </c>
      <c r="L4655" s="8">
        <v>671</v>
      </c>
      <c r="M4655" s="3">
        <v>4</v>
      </c>
      <c r="N4655" s="3">
        <v>5</v>
      </c>
      <c r="O4655" s="2" t="s">
        <v>80</v>
      </c>
      <c r="P4655" s="9" t="s">
        <v>9128</v>
      </c>
      <c r="Q4655" s="9" t="s">
        <v>14536</v>
      </c>
      <c r="R4655" s="10">
        <v>44571</v>
      </c>
      <c r="S4655" s="10">
        <v>45736.608008647439</v>
      </c>
      <c r="T4655" s="11">
        <v>32</v>
      </c>
      <c r="U4655" s="51">
        <v>1</v>
      </c>
      <c r="V4655" s="51">
        <v>2022</v>
      </c>
      <c r="W4655" s="52">
        <v>2025</v>
      </c>
    </row>
    <row r="4656" spans="1:23" x14ac:dyDescent="0.3">
      <c r="A4656" s="22">
        <v>4655</v>
      </c>
      <c r="B4656" s="2" t="s">
        <v>9131</v>
      </c>
      <c r="C4656" s="2" t="s">
        <v>33</v>
      </c>
      <c r="D4656" s="2" t="s">
        <v>56</v>
      </c>
      <c r="E4656" s="3">
        <v>2011</v>
      </c>
      <c r="F4656" s="4">
        <v>17628.43</v>
      </c>
      <c r="G4656" s="5">
        <v>285380</v>
      </c>
      <c r="H4656" s="2" t="s">
        <v>35</v>
      </c>
      <c r="I4656" s="2" t="s">
        <v>29</v>
      </c>
      <c r="J4656" s="6">
        <v>5.6</v>
      </c>
      <c r="K4656" s="7">
        <v>674</v>
      </c>
      <c r="L4656" s="8">
        <v>675</v>
      </c>
      <c r="M4656" s="3">
        <v>2</v>
      </c>
      <c r="N4656" s="3">
        <v>4</v>
      </c>
      <c r="O4656" s="2" t="s">
        <v>51</v>
      </c>
      <c r="P4656" s="9" t="s">
        <v>9130</v>
      </c>
      <c r="Q4656" s="9" t="s">
        <v>14537</v>
      </c>
      <c r="R4656" s="10">
        <v>44855</v>
      </c>
      <c r="S4656" s="10">
        <v>45276.469981041919</v>
      </c>
      <c r="T4656" s="11">
        <v>13</v>
      </c>
      <c r="U4656" s="51">
        <v>10</v>
      </c>
      <c r="V4656" s="51">
        <v>2022</v>
      </c>
      <c r="W4656" s="52">
        <v>2023</v>
      </c>
    </row>
    <row r="4657" spans="1:23" x14ac:dyDescent="0.3">
      <c r="A4657" s="22">
        <v>4656</v>
      </c>
      <c r="B4657" s="2" t="s">
        <v>9133</v>
      </c>
      <c r="C4657" s="2" t="s">
        <v>26</v>
      </c>
      <c r="D4657" s="2" t="s">
        <v>64</v>
      </c>
      <c r="E4657" s="3">
        <v>2000</v>
      </c>
      <c r="F4657" s="4">
        <v>44678.53</v>
      </c>
      <c r="G4657" s="5">
        <v>107794</v>
      </c>
      <c r="H4657" s="2" t="s">
        <v>21</v>
      </c>
      <c r="I4657" s="2" t="s">
        <v>22</v>
      </c>
      <c r="J4657" s="6">
        <v>3</v>
      </c>
      <c r="K4657" s="7">
        <v>587</v>
      </c>
      <c r="L4657" s="8">
        <v>175</v>
      </c>
      <c r="M4657" s="3">
        <v>5</v>
      </c>
      <c r="N4657" s="3">
        <v>5</v>
      </c>
      <c r="O4657" s="2" t="s">
        <v>42</v>
      </c>
      <c r="P4657" s="9" t="s">
        <v>9132</v>
      </c>
      <c r="Q4657" s="9" t="s">
        <v>14538</v>
      </c>
      <c r="R4657" s="10">
        <v>42411</v>
      </c>
      <c r="S4657" s="10">
        <v>45259.676622370192</v>
      </c>
      <c r="T4657" s="11">
        <v>24</v>
      </c>
      <c r="U4657" s="51">
        <v>2</v>
      </c>
      <c r="V4657" s="51">
        <v>2016</v>
      </c>
      <c r="W4657" s="52">
        <v>2023</v>
      </c>
    </row>
    <row r="4658" spans="1:23" x14ac:dyDescent="0.3">
      <c r="A4658" s="22">
        <v>4657</v>
      </c>
      <c r="B4658" s="2" t="s">
        <v>9135</v>
      </c>
      <c r="C4658" s="2" t="s">
        <v>19</v>
      </c>
      <c r="D4658" s="2" t="s">
        <v>56</v>
      </c>
      <c r="E4658" s="3">
        <v>1990</v>
      </c>
      <c r="F4658" s="4">
        <v>74608.460000000006</v>
      </c>
      <c r="G4658" s="5">
        <v>132725</v>
      </c>
      <c r="H4658" s="2" t="s">
        <v>28</v>
      </c>
      <c r="I4658" s="2" t="s">
        <v>22</v>
      </c>
      <c r="J4658" s="6">
        <v>2.2000000000000002</v>
      </c>
      <c r="K4658" s="7">
        <v>675</v>
      </c>
      <c r="L4658" s="8">
        <v>117</v>
      </c>
      <c r="M4658" s="3">
        <v>4</v>
      </c>
      <c r="N4658" s="3">
        <v>4</v>
      </c>
      <c r="O4658" s="2" t="s">
        <v>65</v>
      </c>
      <c r="P4658" s="9" t="s">
        <v>9134</v>
      </c>
      <c r="Q4658" s="9" t="s">
        <v>14539</v>
      </c>
      <c r="R4658" s="10">
        <v>42057</v>
      </c>
      <c r="S4658" s="10">
        <v>45132.339154876689</v>
      </c>
      <c r="T4658" s="11">
        <v>34</v>
      </c>
      <c r="U4658" s="51">
        <v>2</v>
      </c>
      <c r="V4658" s="51">
        <v>2015</v>
      </c>
      <c r="W4658" s="52">
        <v>2023</v>
      </c>
    </row>
    <row r="4659" spans="1:23" x14ac:dyDescent="0.3">
      <c r="A4659" s="22">
        <v>4658</v>
      </c>
      <c r="B4659" s="2" t="s">
        <v>9137</v>
      </c>
      <c r="C4659" s="2" t="s">
        <v>49</v>
      </c>
      <c r="D4659" s="2" t="s">
        <v>27</v>
      </c>
      <c r="E4659" s="3">
        <v>2020</v>
      </c>
      <c r="F4659" s="4">
        <v>53949.440000000002</v>
      </c>
      <c r="G4659" s="5">
        <v>221292</v>
      </c>
      <c r="H4659" s="2" t="s">
        <v>35</v>
      </c>
      <c r="I4659" s="2" t="s">
        <v>22</v>
      </c>
      <c r="J4659" s="6">
        <v>5.4</v>
      </c>
      <c r="K4659" s="7">
        <v>506</v>
      </c>
      <c r="L4659" s="8">
        <v>147</v>
      </c>
      <c r="M4659" s="3">
        <v>5</v>
      </c>
      <c r="N4659" s="3">
        <v>7</v>
      </c>
      <c r="O4659" s="2" t="s">
        <v>30</v>
      </c>
      <c r="P4659" s="9" t="s">
        <v>9136</v>
      </c>
      <c r="Q4659" s="9" t="s">
        <v>14540</v>
      </c>
      <c r="R4659" s="10">
        <v>43549</v>
      </c>
      <c r="S4659" s="10">
        <v>45577.29014507473</v>
      </c>
      <c r="T4659" s="11">
        <v>4</v>
      </c>
      <c r="U4659" s="51">
        <v>3</v>
      </c>
      <c r="V4659" s="51">
        <v>2019</v>
      </c>
      <c r="W4659" s="52">
        <v>2024</v>
      </c>
    </row>
    <row r="4660" spans="1:23" x14ac:dyDescent="0.3">
      <c r="A4660" s="22">
        <v>4659</v>
      </c>
      <c r="B4660" s="2" t="s">
        <v>9139</v>
      </c>
      <c r="C4660" s="2" t="s">
        <v>26</v>
      </c>
      <c r="D4660" s="2" t="s">
        <v>79</v>
      </c>
      <c r="E4660" s="3">
        <v>1995</v>
      </c>
      <c r="F4660" s="4">
        <v>79164.53</v>
      </c>
      <c r="G4660" s="5">
        <v>202187</v>
      </c>
      <c r="H4660" s="2" t="s">
        <v>41</v>
      </c>
      <c r="I4660" s="2" t="s">
        <v>22</v>
      </c>
      <c r="J4660" s="6">
        <v>3</v>
      </c>
      <c r="K4660" s="7">
        <v>426</v>
      </c>
      <c r="L4660" s="8">
        <v>389</v>
      </c>
      <c r="M4660" s="3">
        <v>3</v>
      </c>
      <c r="N4660" s="3">
        <v>7</v>
      </c>
      <c r="O4660" s="2" t="s">
        <v>65</v>
      </c>
      <c r="P4660" s="9" t="s">
        <v>9138</v>
      </c>
      <c r="Q4660" s="9" t="s">
        <v>14541</v>
      </c>
      <c r="R4660" s="10">
        <v>41913</v>
      </c>
      <c r="S4660" s="10">
        <v>45587.950277101132</v>
      </c>
      <c r="T4660" s="11">
        <v>29</v>
      </c>
      <c r="U4660" s="51">
        <v>10</v>
      </c>
      <c r="V4660" s="51">
        <v>2014</v>
      </c>
      <c r="W4660" s="52">
        <v>2024</v>
      </c>
    </row>
    <row r="4661" spans="1:23" x14ac:dyDescent="0.3">
      <c r="A4661" s="22">
        <v>4660</v>
      </c>
      <c r="B4661" s="2" t="s">
        <v>4933</v>
      </c>
      <c r="C4661" s="2" t="s">
        <v>49</v>
      </c>
      <c r="D4661" s="2" t="s">
        <v>34</v>
      </c>
      <c r="E4661" s="3">
        <v>2018</v>
      </c>
      <c r="F4661" s="4">
        <v>79190.490000000005</v>
      </c>
      <c r="G4661" s="5">
        <v>79936</v>
      </c>
      <c r="H4661" s="2" t="s">
        <v>28</v>
      </c>
      <c r="I4661" s="2" t="s">
        <v>29</v>
      </c>
      <c r="J4661" s="6">
        <v>5.9</v>
      </c>
      <c r="K4661" s="7">
        <v>624</v>
      </c>
      <c r="L4661" s="8">
        <v>679</v>
      </c>
      <c r="M4661" s="3">
        <v>3</v>
      </c>
      <c r="N4661" s="3">
        <v>2</v>
      </c>
      <c r="O4661" s="2" t="s">
        <v>85</v>
      </c>
      <c r="P4661" s="9" t="s">
        <v>9140</v>
      </c>
      <c r="Q4661" s="9" t="s">
        <v>14542</v>
      </c>
      <c r="R4661" s="10">
        <v>42418</v>
      </c>
      <c r="S4661" s="10">
        <v>45520.19272559083</v>
      </c>
      <c r="T4661" s="11">
        <v>6</v>
      </c>
      <c r="U4661" s="51">
        <v>2</v>
      </c>
      <c r="V4661" s="51">
        <v>2016</v>
      </c>
      <c r="W4661" s="52">
        <v>2024</v>
      </c>
    </row>
    <row r="4662" spans="1:23" x14ac:dyDescent="0.3">
      <c r="A4662" s="22">
        <v>4661</v>
      </c>
      <c r="B4662" s="2" t="s">
        <v>9142</v>
      </c>
      <c r="C4662" s="2" t="s">
        <v>118</v>
      </c>
      <c r="D4662" s="2" t="s">
        <v>79</v>
      </c>
      <c r="E4662" s="3">
        <v>2021</v>
      </c>
      <c r="F4662" s="4">
        <v>65577.78</v>
      </c>
      <c r="G4662" s="5">
        <v>69745</v>
      </c>
      <c r="H4662" s="2" t="s">
        <v>28</v>
      </c>
      <c r="I4662" s="2" t="s">
        <v>22</v>
      </c>
      <c r="J4662" s="6">
        <v>2.7</v>
      </c>
      <c r="K4662" s="7">
        <v>122</v>
      </c>
      <c r="L4662" s="8">
        <v>579</v>
      </c>
      <c r="M4662" s="3">
        <v>5</v>
      </c>
      <c r="N4662" s="3">
        <v>2</v>
      </c>
      <c r="O4662" s="2" t="s">
        <v>42</v>
      </c>
      <c r="P4662" s="9" t="s">
        <v>9141</v>
      </c>
      <c r="Q4662" s="9" t="s">
        <v>14543</v>
      </c>
      <c r="R4662" s="10">
        <v>43820</v>
      </c>
      <c r="S4662" s="10">
        <v>45495.513789803677</v>
      </c>
      <c r="T4662" s="11">
        <v>3</v>
      </c>
      <c r="U4662" s="51">
        <v>12</v>
      </c>
      <c r="V4662" s="51">
        <v>2019</v>
      </c>
      <c r="W4662" s="52">
        <v>2024</v>
      </c>
    </row>
    <row r="4663" spans="1:23" x14ac:dyDescent="0.3">
      <c r="A4663" s="22">
        <v>4662</v>
      </c>
      <c r="B4663" s="2" t="s">
        <v>9144</v>
      </c>
      <c r="C4663" s="2" t="s">
        <v>74</v>
      </c>
      <c r="D4663" s="2" t="s">
        <v>20</v>
      </c>
      <c r="E4663" s="3">
        <v>2009</v>
      </c>
      <c r="F4663" s="4">
        <v>18794.93</v>
      </c>
      <c r="G4663" s="5">
        <v>200238</v>
      </c>
      <c r="H4663" s="2" t="s">
        <v>21</v>
      </c>
      <c r="I4663" s="2" t="s">
        <v>29</v>
      </c>
      <c r="J4663" s="6">
        <v>2.1</v>
      </c>
      <c r="K4663" s="7">
        <v>283</v>
      </c>
      <c r="L4663" s="8">
        <v>717</v>
      </c>
      <c r="M4663" s="3">
        <v>3</v>
      </c>
      <c r="N4663" s="3">
        <v>4</v>
      </c>
      <c r="O4663" s="2" t="s">
        <v>30</v>
      </c>
      <c r="P4663" s="9" t="s">
        <v>9143</v>
      </c>
      <c r="Q4663" s="9" t="s">
        <v>14544</v>
      </c>
      <c r="R4663" s="10">
        <v>44973</v>
      </c>
      <c r="S4663" s="10">
        <v>45694.551597365193</v>
      </c>
      <c r="T4663" s="11">
        <v>15</v>
      </c>
      <c r="U4663" s="51">
        <v>2</v>
      </c>
      <c r="V4663" s="51">
        <v>2023</v>
      </c>
      <c r="W4663" s="52">
        <v>2025</v>
      </c>
    </row>
    <row r="4664" spans="1:23" x14ac:dyDescent="0.3">
      <c r="A4664" s="22">
        <v>4663</v>
      </c>
      <c r="B4664" s="2" t="s">
        <v>9146</v>
      </c>
      <c r="C4664" s="2" t="s">
        <v>39</v>
      </c>
      <c r="D4664" s="2" t="s">
        <v>20</v>
      </c>
      <c r="E4664" s="3">
        <v>1992</v>
      </c>
      <c r="F4664" s="4">
        <v>61030.67</v>
      </c>
      <c r="G4664" s="5">
        <v>260105</v>
      </c>
      <c r="H4664" s="2" t="s">
        <v>41</v>
      </c>
      <c r="I4664" s="2" t="s">
        <v>22</v>
      </c>
      <c r="J4664" s="6">
        <v>1.5</v>
      </c>
      <c r="K4664" s="7">
        <v>499</v>
      </c>
      <c r="L4664" s="8">
        <v>347</v>
      </c>
      <c r="M4664" s="3">
        <v>5</v>
      </c>
      <c r="N4664" s="3">
        <v>7</v>
      </c>
      <c r="O4664" s="2" t="s">
        <v>51</v>
      </c>
      <c r="P4664" s="9" t="s">
        <v>9145</v>
      </c>
      <c r="Q4664" s="9" t="s">
        <v>14545</v>
      </c>
      <c r="R4664" s="10">
        <v>41862</v>
      </c>
      <c r="S4664" s="10">
        <v>45382.195126070917</v>
      </c>
      <c r="T4664" s="11">
        <v>32</v>
      </c>
      <c r="U4664" s="51">
        <v>8</v>
      </c>
      <c r="V4664" s="51">
        <v>2014</v>
      </c>
      <c r="W4664" s="52">
        <v>2024</v>
      </c>
    </row>
    <row r="4665" spans="1:23" x14ac:dyDescent="0.3">
      <c r="A4665" s="22">
        <v>4664</v>
      </c>
      <c r="B4665" s="2" t="s">
        <v>9148</v>
      </c>
      <c r="C4665" s="2" t="s">
        <v>49</v>
      </c>
      <c r="D4665" s="2" t="s">
        <v>27</v>
      </c>
      <c r="E4665" s="3">
        <v>2002</v>
      </c>
      <c r="F4665" s="4">
        <v>26378.720000000001</v>
      </c>
      <c r="G4665" s="5">
        <v>293879</v>
      </c>
      <c r="H4665" s="2" t="s">
        <v>35</v>
      </c>
      <c r="I4665" s="2" t="s">
        <v>22</v>
      </c>
      <c r="J4665" s="6">
        <v>1.8</v>
      </c>
      <c r="K4665" s="7">
        <v>510</v>
      </c>
      <c r="L4665" s="8">
        <v>770</v>
      </c>
      <c r="M4665" s="3">
        <v>3</v>
      </c>
      <c r="N4665" s="3">
        <v>2</v>
      </c>
      <c r="O4665" s="2" t="s">
        <v>51</v>
      </c>
      <c r="P4665" s="9" t="s">
        <v>9147</v>
      </c>
      <c r="Q4665" s="9" t="s">
        <v>14546</v>
      </c>
      <c r="R4665" s="10">
        <v>45456</v>
      </c>
      <c r="S4665" s="10">
        <v>45299.396566358992</v>
      </c>
      <c r="T4665" s="11">
        <v>22</v>
      </c>
      <c r="U4665" s="51">
        <v>6</v>
      </c>
      <c r="V4665" s="51">
        <v>2024</v>
      </c>
      <c r="W4665" s="52">
        <v>2024</v>
      </c>
    </row>
    <row r="4666" spans="1:23" x14ac:dyDescent="0.3">
      <c r="A4666" s="22">
        <v>4665</v>
      </c>
      <c r="B4666" s="2" t="s">
        <v>7804</v>
      </c>
      <c r="C4666" s="2" t="s">
        <v>49</v>
      </c>
      <c r="D4666" s="2" t="s">
        <v>27</v>
      </c>
      <c r="E4666" s="3">
        <v>1992</v>
      </c>
      <c r="F4666" s="4">
        <v>58028.08</v>
      </c>
      <c r="G4666" s="5">
        <v>144727</v>
      </c>
      <c r="H4666" s="2" t="s">
        <v>21</v>
      </c>
      <c r="I4666" s="2" t="s">
        <v>29</v>
      </c>
      <c r="J4666" s="6">
        <v>3.1</v>
      </c>
      <c r="K4666" s="7">
        <v>534</v>
      </c>
      <c r="L4666" s="8">
        <v>280</v>
      </c>
      <c r="M4666" s="3">
        <v>2</v>
      </c>
      <c r="N4666" s="3">
        <v>4</v>
      </c>
      <c r="O4666" s="2" t="s">
        <v>85</v>
      </c>
      <c r="P4666" s="9" t="s">
        <v>9149</v>
      </c>
      <c r="Q4666" s="9" t="s">
        <v>14547</v>
      </c>
      <c r="R4666" s="10">
        <v>44937</v>
      </c>
      <c r="S4666" s="10">
        <v>45607.956278301383</v>
      </c>
      <c r="T4666" s="11">
        <v>32</v>
      </c>
      <c r="U4666" s="51">
        <v>1</v>
      </c>
      <c r="V4666" s="51">
        <v>2023</v>
      </c>
      <c r="W4666" s="52">
        <v>2024</v>
      </c>
    </row>
    <row r="4667" spans="1:23" x14ac:dyDescent="0.3">
      <c r="A4667" s="22">
        <v>4666</v>
      </c>
      <c r="B4667" s="2" t="s">
        <v>9151</v>
      </c>
      <c r="C4667" s="2" t="s">
        <v>74</v>
      </c>
      <c r="D4667" s="2" t="s">
        <v>64</v>
      </c>
      <c r="E4667" s="3">
        <v>2010</v>
      </c>
      <c r="F4667" s="4">
        <v>24959.54</v>
      </c>
      <c r="G4667" s="5">
        <v>57786</v>
      </c>
      <c r="H4667" s="2" t="s">
        <v>35</v>
      </c>
      <c r="I4667" s="2" t="s">
        <v>22</v>
      </c>
      <c r="J4667" s="6">
        <v>2.8</v>
      </c>
      <c r="K4667" s="7">
        <v>381</v>
      </c>
      <c r="L4667" s="8">
        <v>379</v>
      </c>
      <c r="M4667" s="3">
        <v>3</v>
      </c>
      <c r="N4667" s="3">
        <v>2</v>
      </c>
      <c r="O4667" s="2" t="s">
        <v>23</v>
      </c>
      <c r="P4667" s="9" t="s">
        <v>9150</v>
      </c>
      <c r="Q4667" s="9" t="s">
        <v>14548</v>
      </c>
      <c r="R4667" s="10">
        <v>43079</v>
      </c>
      <c r="S4667" s="10">
        <v>45215.575802206156</v>
      </c>
      <c r="T4667" s="11">
        <v>14</v>
      </c>
      <c r="U4667" s="51">
        <v>12</v>
      </c>
      <c r="V4667" s="51">
        <v>2017</v>
      </c>
      <c r="W4667" s="52">
        <v>2023</v>
      </c>
    </row>
    <row r="4668" spans="1:23" x14ac:dyDescent="0.3">
      <c r="A4668" s="22">
        <v>4667</v>
      </c>
      <c r="B4668" s="2" t="s">
        <v>9153</v>
      </c>
      <c r="C4668" s="2" t="s">
        <v>39</v>
      </c>
      <c r="D4668" s="2" t="s">
        <v>79</v>
      </c>
      <c r="E4668" s="3">
        <v>2015</v>
      </c>
      <c r="F4668" s="4">
        <v>58548.61</v>
      </c>
      <c r="G4668" s="5">
        <v>41099</v>
      </c>
      <c r="H4668" s="2" t="s">
        <v>41</v>
      </c>
      <c r="I4668" s="2" t="s">
        <v>22</v>
      </c>
      <c r="J4668" s="6">
        <v>4.2</v>
      </c>
      <c r="K4668" s="7">
        <v>486</v>
      </c>
      <c r="L4668" s="8">
        <v>347</v>
      </c>
      <c r="M4668" s="3">
        <v>4</v>
      </c>
      <c r="N4668" s="3">
        <v>7</v>
      </c>
      <c r="O4668" s="2" t="s">
        <v>36</v>
      </c>
      <c r="P4668" s="9" t="s">
        <v>9152</v>
      </c>
      <c r="Q4668" s="9" t="s">
        <v>14549</v>
      </c>
      <c r="R4668" s="10">
        <v>44452</v>
      </c>
      <c r="S4668" s="10">
        <v>45682.139114868689</v>
      </c>
      <c r="T4668" s="11">
        <v>9</v>
      </c>
      <c r="U4668" s="51">
        <v>9</v>
      </c>
      <c r="V4668" s="51">
        <v>2021</v>
      </c>
      <c r="W4668" s="52">
        <v>2025</v>
      </c>
    </row>
    <row r="4669" spans="1:23" x14ac:dyDescent="0.3">
      <c r="A4669" s="22">
        <v>4668</v>
      </c>
      <c r="B4669" s="2" t="s">
        <v>9155</v>
      </c>
      <c r="C4669" s="2" t="s">
        <v>45</v>
      </c>
      <c r="D4669" s="2" t="s">
        <v>92</v>
      </c>
      <c r="E4669" s="3">
        <v>2020</v>
      </c>
      <c r="F4669" s="4">
        <v>67776.27</v>
      </c>
      <c r="G4669" s="5">
        <v>45424</v>
      </c>
      <c r="H4669" s="2" t="s">
        <v>35</v>
      </c>
      <c r="I4669" s="2" t="s">
        <v>29</v>
      </c>
      <c r="J4669" s="6">
        <v>1.8</v>
      </c>
      <c r="K4669" s="7">
        <v>166</v>
      </c>
      <c r="L4669" s="8">
        <v>576</v>
      </c>
      <c r="M4669" s="3">
        <v>4</v>
      </c>
      <c r="N4669" s="3">
        <v>5</v>
      </c>
      <c r="O4669" s="2" t="s">
        <v>85</v>
      </c>
      <c r="P4669" s="9" t="s">
        <v>9154</v>
      </c>
      <c r="Q4669" s="9" t="s">
        <v>14550</v>
      </c>
      <c r="R4669" s="10">
        <v>43676</v>
      </c>
      <c r="S4669" s="10">
        <v>45677.320151075939</v>
      </c>
      <c r="T4669" s="11">
        <v>4</v>
      </c>
      <c r="U4669" s="51">
        <v>7</v>
      </c>
      <c r="V4669" s="51">
        <v>2019</v>
      </c>
      <c r="W4669" s="52">
        <v>2025</v>
      </c>
    </row>
    <row r="4670" spans="1:23" x14ac:dyDescent="0.3">
      <c r="A4670" s="22">
        <v>4669</v>
      </c>
      <c r="B4670" s="2" t="s">
        <v>9157</v>
      </c>
      <c r="C4670" s="2" t="s">
        <v>19</v>
      </c>
      <c r="D4670" s="2" t="s">
        <v>92</v>
      </c>
      <c r="E4670" s="3">
        <v>2002</v>
      </c>
      <c r="F4670" s="4">
        <v>50929.18</v>
      </c>
      <c r="G4670" s="5">
        <v>62058</v>
      </c>
      <c r="H4670" s="2" t="s">
        <v>41</v>
      </c>
      <c r="I4670" s="2" t="s">
        <v>29</v>
      </c>
      <c r="J4670" s="6">
        <v>2.5</v>
      </c>
      <c r="K4670" s="7">
        <v>193</v>
      </c>
      <c r="L4670" s="8">
        <v>385</v>
      </c>
      <c r="M4670" s="3">
        <v>2</v>
      </c>
      <c r="N4670" s="3">
        <v>4</v>
      </c>
      <c r="O4670" s="2" t="s">
        <v>23</v>
      </c>
      <c r="P4670" s="9" t="s">
        <v>9156</v>
      </c>
      <c r="Q4670" s="9" t="s">
        <v>14551</v>
      </c>
      <c r="R4670" s="10">
        <v>42834</v>
      </c>
      <c r="S4670" s="10">
        <v>45737.192125470807</v>
      </c>
      <c r="T4670" s="11">
        <v>22</v>
      </c>
      <c r="U4670" s="51">
        <v>4</v>
      </c>
      <c r="V4670" s="51">
        <v>2017</v>
      </c>
      <c r="W4670" s="52">
        <v>2025</v>
      </c>
    </row>
    <row r="4671" spans="1:23" x14ac:dyDescent="0.3">
      <c r="A4671" s="22">
        <v>4670</v>
      </c>
      <c r="B4671" s="2" t="s">
        <v>9159</v>
      </c>
      <c r="C4671" s="2" t="s">
        <v>49</v>
      </c>
      <c r="D4671" s="2" t="s">
        <v>20</v>
      </c>
      <c r="E4671" s="3">
        <v>2008</v>
      </c>
      <c r="F4671" s="4">
        <v>43337.120000000003</v>
      </c>
      <c r="G4671" s="5">
        <v>105997</v>
      </c>
      <c r="H4671" s="2" t="s">
        <v>41</v>
      </c>
      <c r="I4671" s="2" t="s">
        <v>29</v>
      </c>
      <c r="J4671" s="6">
        <v>3.6</v>
      </c>
      <c r="K4671" s="7">
        <v>302</v>
      </c>
      <c r="L4671" s="8">
        <v>319</v>
      </c>
      <c r="M4671" s="3">
        <v>2</v>
      </c>
      <c r="N4671" s="3">
        <v>5</v>
      </c>
      <c r="O4671" s="2" t="s">
        <v>36</v>
      </c>
      <c r="P4671" s="9" t="s">
        <v>9158</v>
      </c>
      <c r="Q4671" s="9" t="s">
        <v>14552</v>
      </c>
      <c r="R4671" s="10">
        <v>44579</v>
      </c>
      <c r="S4671" s="10">
        <v>45256.317950635843</v>
      </c>
      <c r="T4671" s="11">
        <v>16</v>
      </c>
      <c r="U4671" s="51">
        <v>1</v>
      </c>
      <c r="V4671" s="51">
        <v>2022</v>
      </c>
      <c r="W4671" s="52">
        <v>2023</v>
      </c>
    </row>
    <row r="4672" spans="1:23" x14ac:dyDescent="0.3">
      <c r="A4672" s="22">
        <v>4671</v>
      </c>
      <c r="B4672" s="2" t="s">
        <v>9161</v>
      </c>
      <c r="C4672" s="2" t="s">
        <v>107</v>
      </c>
      <c r="D4672" s="2" t="s">
        <v>79</v>
      </c>
      <c r="E4672" s="3">
        <v>2013</v>
      </c>
      <c r="F4672" s="4">
        <v>55980.32</v>
      </c>
      <c r="G4672" s="5">
        <v>174010</v>
      </c>
      <c r="H4672" s="2" t="s">
        <v>21</v>
      </c>
      <c r="I4672" s="2" t="s">
        <v>29</v>
      </c>
      <c r="J4672" s="6">
        <v>3.5</v>
      </c>
      <c r="K4672" s="7">
        <v>210</v>
      </c>
      <c r="L4672" s="8">
        <v>285</v>
      </c>
      <c r="M4672" s="3">
        <v>4</v>
      </c>
      <c r="N4672" s="3">
        <v>7</v>
      </c>
      <c r="O4672" s="2" t="s">
        <v>65</v>
      </c>
      <c r="P4672" s="9" t="s">
        <v>9160</v>
      </c>
      <c r="Q4672" s="9" t="s">
        <v>14553</v>
      </c>
      <c r="R4672" s="10">
        <v>43941</v>
      </c>
      <c r="S4672" s="10">
        <v>45421.184924030516</v>
      </c>
      <c r="T4672" s="11">
        <v>11</v>
      </c>
      <c r="U4672" s="51">
        <v>4</v>
      </c>
      <c r="V4672" s="51">
        <v>2020</v>
      </c>
      <c r="W4672" s="52">
        <v>2024</v>
      </c>
    </row>
    <row r="4673" spans="1:23" x14ac:dyDescent="0.3">
      <c r="A4673" s="22">
        <v>4672</v>
      </c>
      <c r="B4673" s="2" t="s">
        <v>9163</v>
      </c>
      <c r="C4673" s="2" t="s">
        <v>45</v>
      </c>
      <c r="D4673" s="2" t="s">
        <v>56</v>
      </c>
      <c r="E4673" s="3">
        <v>2007</v>
      </c>
      <c r="F4673" s="4">
        <v>75643.12</v>
      </c>
      <c r="G4673" s="5">
        <v>265654</v>
      </c>
      <c r="H4673" s="2" t="s">
        <v>28</v>
      </c>
      <c r="I4673" s="2" t="s">
        <v>29</v>
      </c>
      <c r="J4673" s="6">
        <v>3.2</v>
      </c>
      <c r="K4673" s="7">
        <v>469</v>
      </c>
      <c r="L4673" s="8">
        <v>380</v>
      </c>
      <c r="M4673" s="3">
        <v>5</v>
      </c>
      <c r="N4673" s="3">
        <v>4</v>
      </c>
      <c r="O4673" s="2" t="s">
        <v>85</v>
      </c>
      <c r="P4673" s="9" t="s">
        <v>9162</v>
      </c>
      <c r="Q4673" s="9" t="s">
        <v>14554</v>
      </c>
      <c r="R4673" s="10">
        <v>42918</v>
      </c>
      <c r="S4673" s="10">
        <v>45536.840055056717</v>
      </c>
      <c r="T4673" s="11">
        <v>17</v>
      </c>
      <c r="U4673" s="51">
        <v>7</v>
      </c>
      <c r="V4673" s="51">
        <v>2017</v>
      </c>
      <c r="W4673" s="52">
        <v>2024</v>
      </c>
    </row>
    <row r="4674" spans="1:23" x14ac:dyDescent="0.3">
      <c r="A4674" s="22">
        <v>4673</v>
      </c>
      <c r="B4674" s="2" t="s">
        <v>9165</v>
      </c>
      <c r="C4674" s="2" t="s">
        <v>74</v>
      </c>
      <c r="D4674" s="2" t="s">
        <v>46</v>
      </c>
      <c r="E4674" s="3">
        <v>2018</v>
      </c>
      <c r="F4674" s="4">
        <v>20059.62</v>
      </c>
      <c r="G4674" s="5">
        <v>36800</v>
      </c>
      <c r="H4674" s="2" t="s">
        <v>28</v>
      </c>
      <c r="I4674" s="2" t="s">
        <v>29</v>
      </c>
      <c r="J4674" s="6">
        <v>1.8</v>
      </c>
      <c r="K4674" s="7">
        <v>578</v>
      </c>
      <c r="L4674" s="8">
        <v>499</v>
      </c>
      <c r="M4674" s="3">
        <v>4</v>
      </c>
      <c r="N4674" s="3">
        <v>2</v>
      </c>
      <c r="O4674" s="2" t="s">
        <v>36</v>
      </c>
      <c r="P4674" s="9" t="s">
        <v>9164</v>
      </c>
      <c r="Q4674" s="9" t="s">
        <v>14555</v>
      </c>
      <c r="R4674" s="10">
        <v>42462</v>
      </c>
      <c r="S4674" s="10">
        <v>45302.025092064127</v>
      </c>
      <c r="T4674" s="11">
        <v>6</v>
      </c>
      <c r="U4674" s="51">
        <v>4</v>
      </c>
      <c r="V4674" s="51">
        <v>2016</v>
      </c>
      <c r="W4674" s="52">
        <v>2024</v>
      </c>
    </row>
    <row r="4675" spans="1:23" x14ac:dyDescent="0.3">
      <c r="A4675" s="22">
        <v>4674</v>
      </c>
      <c r="B4675" s="2" t="s">
        <v>9167</v>
      </c>
      <c r="C4675" s="2" t="s">
        <v>45</v>
      </c>
      <c r="D4675" s="2" t="s">
        <v>64</v>
      </c>
      <c r="E4675" s="3">
        <v>1993</v>
      </c>
      <c r="F4675" s="4">
        <v>20582.650000000001</v>
      </c>
      <c r="G4675" s="5">
        <v>90922</v>
      </c>
      <c r="H4675" s="2" t="s">
        <v>21</v>
      </c>
      <c r="I4675" s="2" t="s">
        <v>29</v>
      </c>
      <c r="J4675" s="6">
        <v>2.7</v>
      </c>
      <c r="K4675" s="7">
        <v>291</v>
      </c>
      <c r="L4675" s="8">
        <v>690</v>
      </c>
      <c r="M4675" s="3">
        <v>3</v>
      </c>
      <c r="N4675" s="3">
        <v>7</v>
      </c>
      <c r="O4675" s="2" t="s">
        <v>23</v>
      </c>
      <c r="P4675" s="9" t="s">
        <v>9166</v>
      </c>
      <c r="Q4675" s="9" t="s">
        <v>14556</v>
      </c>
      <c r="R4675" s="10">
        <v>45401</v>
      </c>
      <c r="S4675" s="10">
        <v>45273.549396925097</v>
      </c>
      <c r="T4675" s="11">
        <v>31</v>
      </c>
      <c r="U4675" s="51">
        <v>4</v>
      </c>
      <c r="V4675" s="51">
        <v>2024</v>
      </c>
      <c r="W4675" s="52">
        <v>2023</v>
      </c>
    </row>
    <row r="4676" spans="1:23" x14ac:dyDescent="0.3">
      <c r="A4676" s="22">
        <v>4675</v>
      </c>
      <c r="B4676" s="2" t="s">
        <v>9169</v>
      </c>
      <c r="C4676" s="2" t="s">
        <v>45</v>
      </c>
      <c r="D4676" s="2" t="s">
        <v>56</v>
      </c>
      <c r="E4676" s="3">
        <v>1999</v>
      </c>
      <c r="F4676" s="4">
        <v>77638.27</v>
      </c>
      <c r="G4676" s="5">
        <v>193563</v>
      </c>
      <c r="H4676" s="2" t="s">
        <v>41</v>
      </c>
      <c r="I4676" s="2" t="s">
        <v>22</v>
      </c>
      <c r="J4676" s="6">
        <v>2.2999999999999998</v>
      </c>
      <c r="K4676" s="7">
        <v>213</v>
      </c>
      <c r="L4676" s="8">
        <v>789</v>
      </c>
      <c r="M4676" s="3">
        <v>5</v>
      </c>
      <c r="N4676" s="3">
        <v>7</v>
      </c>
      <c r="O4676" s="2" t="s">
        <v>65</v>
      </c>
      <c r="P4676" s="9" t="s">
        <v>9168</v>
      </c>
      <c r="Q4676" s="9" t="s">
        <v>14557</v>
      </c>
      <c r="R4676" s="10">
        <v>43171</v>
      </c>
      <c r="S4676" s="10">
        <v>45526.179923030322</v>
      </c>
      <c r="T4676" s="11">
        <v>25</v>
      </c>
      <c r="U4676" s="51">
        <v>3</v>
      </c>
      <c r="V4676" s="51">
        <v>2018</v>
      </c>
      <c r="W4676" s="52">
        <v>2024</v>
      </c>
    </row>
    <row r="4677" spans="1:23" x14ac:dyDescent="0.3">
      <c r="A4677" s="22">
        <v>4676</v>
      </c>
      <c r="B4677" s="2" t="s">
        <v>9171</v>
      </c>
      <c r="C4677" s="2" t="s">
        <v>39</v>
      </c>
      <c r="D4677" s="2" t="s">
        <v>40</v>
      </c>
      <c r="E4677" s="3">
        <v>1996</v>
      </c>
      <c r="F4677" s="4">
        <v>67727.259999999995</v>
      </c>
      <c r="G4677" s="5">
        <v>54279</v>
      </c>
      <c r="H4677" s="2" t="s">
        <v>35</v>
      </c>
      <c r="I4677" s="2" t="s">
        <v>22</v>
      </c>
      <c r="J4677" s="6">
        <v>4.8</v>
      </c>
      <c r="K4677" s="7">
        <v>436</v>
      </c>
      <c r="L4677" s="8">
        <v>744</v>
      </c>
      <c r="M4677" s="3">
        <v>3</v>
      </c>
      <c r="N4677" s="3">
        <v>4</v>
      </c>
      <c r="O4677" s="2" t="s">
        <v>80</v>
      </c>
      <c r="P4677" s="9" t="s">
        <v>9170</v>
      </c>
      <c r="Q4677" s="9" t="s">
        <v>14558</v>
      </c>
      <c r="R4677" s="10">
        <v>45340</v>
      </c>
      <c r="S4677" s="10">
        <v>45788.156318309368</v>
      </c>
      <c r="T4677" s="11">
        <v>28</v>
      </c>
      <c r="U4677" s="51">
        <v>2</v>
      </c>
      <c r="V4677" s="51">
        <v>2024</v>
      </c>
      <c r="W4677" s="52">
        <v>2025</v>
      </c>
    </row>
    <row r="4678" spans="1:23" x14ac:dyDescent="0.3">
      <c r="A4678" s="22">
        <v>4677</v>
      </c>
      <c r="B4678" s="2" t="s">
        <v>9173</v>
      </c>
      <c r="C4678" s="2" t="s">
        <v>19</v>
      </c>
      <c r="D4678" s="2" t="s">
        <v>46</v>
      </c>
      <c r="E4678" s="3">
        <v>2001</v>
      </c>
      <c r="F4678" s="4">
        <v>19384.11</v>
      </c>
      <c r="G4678" s="5">
        <v>29909</v>
      </c>
      <c r="H4678" s="2" t="s">
        <v>28</v>
      </c>
      <c r="I4678" s="2" t="s">
        <v>29</v>
      </c>
      <c r="J4678" s="6">
        <v>5.2</v>
      </c>
      <c r="K4678" s="7">
        <v>224</v>
      </c>
      <c r="L4678" s="8">
        <v>681</v>
      </c>
      <c r="M4678" s="3">
        <v>4</v>
      </c>
      <c r="N4678" s="3">
        <v>5</v>
      </c>
      <c r="O4678" s="2" t="s">
        <v>85</v>
      </c>
      <c r="P4678" s="9" t="s">
        <v>9172</v>
      </c>
      <c r="Q4678" s="9" t="s">
        <v>14559</v>
      </c>
      <c r="R4678" s="10">
        <v>43819</v>
      </c>
      <c r="S4678" s="10">
        <v>45693.529392924313</v>
      </c>
      <c r="T4678" s="11">
        <v>23</v>
      </c>
      <c r="U4678" s="51">
        <v>12</v>
      </c>
      <c r="V4678" s="51">
        <v>2019</v>
      </c>
      <c r="W4678" s="52">
        <v>2025</v>
      </c>
    </row>
    <row r="4679" spans="1:23" x14ac:dyDescent="0.3">
      <c r="A4679" s="22">
        <v>4678</v>
      </c>
      <c r="B4679" s="2" t="s">
        <v>9175</v>
      </c>
      <c r="C4679" s="2" t="s">
        <v>26</v>
      </c>
      <c r="D4679" s="2" t="s">
        <v>27</v>
      </c>
      <c r="E4679" s="3">
        <v>1993</v>
      </c>
      <c r="F4679" s="4">
        <v>40081.01</v>
      </c>
      <c r="G4679" s="5">
        <v>30987</v>
      </c>
      <c r="H4679" s="2" t="s">
        <v>28</v>
      </c>
      <c r="I4679" s="2" t="s">
        <v>22</v>
      </c>
      <c r="J4679" s="6">
        <v>1.1000000000000001</v>
      </c>
      <c r="K4679" s="7">
        <v>125</v>
      </c>
      <c r="L4679" s="8">
        <v>631</v>
      </c>
      <c r="M4679" s="3">
        <v>2</v>
      </c>
      <c r="N4679" s="3">
        <v>2</v>
      </c>
      <c r="O4679" s="2" t="s">
        <v>30</v>
      </c>
      <c r="P4679" s="9" t="s">
        <v>9174</v>
      </c>
      <c r="Q4679" s="9" t="s">
        <v>14560</v>
      </c>
      <c r="R4679" s="10">
        <v>44330</v>
      </c>
      <c r="S4679" s="10">
        <v>45477.552197485209</v>
      </c>
      <c r="T4679" s="11">
        <v>31</v>
      </c>
      <c r="U4679" s="51">
        <v>5</v>
      </c>
      <c r="V4679" s="51">
        <v>2021</v>
      </c>
      <c r="W4679" s="52">
        <v>2024</v>
      </c>
    </row>
    <row r="4680" spans="1:23" x14ac:dyDescent="0.3">
      <c r="A4680" s="22">
        <v>4679</v>
      </c>
      <c r="B4680" s="2" t="s">
        <v>9177</v>
      </c>
      <c r="C4680" s="2" t="s">
        <v>107</v>
      </c>
      <c r="D4680" s="2" t="s">
        <v>92</v>
      </c>
      <c r="E4680" s="3">
        <v>2013</v>
      </c>
      <c r="F4680" s="4">
        <v>59641.81</v>
      </c>
      <c r="G4680" s="5">
        <v>150680</v>
      </c>
      <c r="H4680" s="2" t="s">
        <v>21</v>
      </c>
      <c r="I4680" s="2" t="s">
        <v>22</v>
      </c>
      <c r="J4680" s="6">
        <v>3.9</v>
      </c>
      <c r="K4680" s="7">
        <v>489</v>
      </c>
      <c r="L4680" s="8">
        <v>351</v>
      </c>
      <c r="M4680" s="3">
        <v>4</v>
      </c>
      <c r="N4680" s="3">
        <v>7</v>
      </c>
      <c r="O4680" s="2" t="s">
        <v>51</v>
      </c>
      <c r="P4680" s="9" t="s">
        <v>9176</v>
      </c>
      <c r="Q4680" s="9" t="s">
        <v>14561</v>
      </c>
      <c r="R4680" s="10">
        <v>45122</v>
      </c>
      <c r="S4680" s="10">
        <v>45732.665220089737</v>
      </c>
      <c r="T4680" s="11">
        <v>11</v>
      </c>
      <c r="U4680" s="51">
        <v>7</v>
      </c>
      <c r="V4680" s="51">
        <v>2023</v>
      </c>
      <c r="W4680" s="52">
        <v>2025</v>
      </c>
    </row>
    <row r="4681" spans="1:23" x14ac:dyDescent="0.3">
      <c r="A4681" s="22">
        <v>4680</v>
      </c>
      <c r="B4681" s="2" t="s">
        <v>9179</v>
      </c>
      <c r="C4681" s="2" t="s">
        <v>45</v>
      </c>
      <c r="D4681" s="2" t="s">
        <v>20</v>
      </c>
      <c r="E4681" s="3">
        <v>2008</v>
      </c>
      <c r="F4681" s="4">
        <v>11963.13</v>
      </c>
      <c r="G4681" s="5">
        <v>295905</v>
      </c>
      <c r="H4681" s="2" t="s">
        <v>21</v>
      </c>
      <c r="I4681" s="2" t="s">
        <v>22</v>
      </c>
      <c r="J4681" s="6">
        <v>4.8</v>
      </c>
      <c r="K4681" s="7">
        <v>137</v>
      </c>
      <c r="L4681" s="8">
        <v>226</v>
      </c>
      <c r="M4681" s="3">
        <v>4</v>
      </c>
      <c r="N4681" s="3">
        <v>4</v>
      </c>
      <c r="O4681" s="2" t="s">
        <v>85</v>
      </c>
      <c r="P4681" s="9" t="s">
        <v>9178</v>
      </c>
      <c r="Q4681" s="9" t="s">
        <v>14562</v>
      </c>
      <c r="R4681" s="10">
        <v>43129</v>
      </c>
      <c r="S4681" s="10">
        <v>45735.001687383192</v>
      </c>
      <c r="T4681" s="11">
        <v>16</v>
      </c>
      <c r="U4681" s="51">
        <v>1</v>
      </c>
      <c r="V4681" s="51">
        <v>2018</v>
      </c>
      <c r="W4681" s="52">
        <v>2025</v>
      </c>
    </row>
    <row r="4682" spans="1:23" x14ac:dyDescent="0.3">
      <c r="A4682" s="22">
        <v>4681</v>
      </c>
      <c r="B4682" s="2" t="s">
        <v>9181</v>
      </c>
      <c r="C4682" s="2" t="s">
        <v>39</v>
      </c>
      <c r="D4682" s="2" t="s">
        <v>40</v>
      </c>
      <c r="E4682" s="3">
        <v>1990</v>
      </c>
      <c r="F4682" s="4">
        <v>40321.19</v>
      </c>
      <c r="G4682" s="5">
        <v>289904</v>
      </c>
      <c r="H4682" s="2" t="s">
        <v>41</v>
      </c>
      <c r="I4682" s="2" t="s">
        <v>29</v>
      </c>
      <c r="J4682" s="6">
        <v>1.6</v>
      </c>
      <c r="K4682" s="7">
        <v>237</v>
      </c>
      <c r="L4682" s="8">
        <v>712</v>
      </c>
      <c r="M4682" s="3">
        <v>2</v>
      </c>
      <c r="N4682" s="3">
        <v>5</v>
      </c>
      <c r="O4682" s="2" t="s">
        <v>42</v>
      </c>
      <c r="P4682" s="9" t="s">
        <v>9180</v>
      </c>
      <c r="Q4682" s="9" t="s">
        <v>14563</v>
      </c>
      <c r="R4682" s="10">
        <v>44566</v>
      </c>
      <c r="S4682" s="10">
        <v>45562.541195284772</v>
      </c>
      <c r="T4682" s="11">
        <v>34</v>
      </c>
      <c r="U4682" s="51">
        <v>1</v>
      </c>
      <c r="V4682" s="51">
        <v>2022</v>
      </c>
      <c r="W4682" s="52">
        <v>2024</v>
      </c>
    </row>
    <row r="4683" spans="1:23" x14ac:dyDescent="0.3">
      <c r="A4683" s="22">
        <v>4682</v>
      </c>
      <c r="B4683" s="2" t="s">
        <v>9183</v>
      </c>
      <c r="C4683" s="2" t="s">
        <v>19</v>
      </c>
      <c r="D4683" s="2" t="s">
        <v>20</v>
      </c>
      <c r="E4683" s="3">
        <v>1993</v>
      </c>
      <c r="F4683" s="4">
        <v>31547.58</v>
      </c>
      <c r="G4683" s="5">
        <v>104160</v>
      </c>
      <c r="H4683" s="2" t="s">
        <v>21</v>
      </c>
      <c r="I4683" s="2" t="s">
        <v>22</v>
      </c>
      <c r="J4683" s="6">
        <v>4.9000000000000004</v>
      </c>
      <c r="K4683" s="7">
        <v>652</v>
      </c>
      <c r="L4683" s="8">
        <v>581</v>
      </c>
      <c r="M4683" s="3">
        <v>5</v>
      </c>
      <c r="N4683" s="3">
        <v>2</v>
      </c>
      <c r="O4683" s="2" t="s">
        <v>30</v>
      </c>
      <c r="P4683" s="9" t="s">
        <v>9182</v>
      </c>
      <c r="Q4683" s="9" t="s">
        <v>14564</v>
      </c>
      <c r="R4683" s="10">
        <v>44885</v>
      </c>
      <c r="S4683" s="10">
        <v>45208.274341914097</v>
      </c>
      <c r="T4683" s="11">
        <v>31</v>
      </c>
      <c r="U4683" s="51">
        <v>11</v>
      </c>
      <c r="V4683" s="51">
        <v>2022</v>
      </c>
      <c r="W4683" s="52">
        <v>2023</v>
      </c>
    </row>
    <row r="4684" spans="1:23" x14ac:dyDescent="0.3">
      <c r="A4684" s="22">
        <v>4683</v>
      </c>
      <c r="B4684" s="2" t="s">
        <v>9185</v>
      </c>
      <c r="C4684" s="2" t="s">
        <v>19</v>
      </c>
      <c r="D4684" s="2" t="s">
        <v>79</v>
      </c>
      <c r="E4684" s="3">
        <v>1991</v>
      </c>
      <c r="F4684" s="4">
        <v>61230.080000000002</v>
      </c>
      <c r="G4684" s="5">
        <v>22268</v>
      </c>
      <c r="H4684" s="2" t="s">
        <v>41</v>
      </c>
      <c r="I4684" s="2" t="s">
        <v>22</v>
      </c>
      <c r="J4684" s="6">
        <v>5.9</v>
      </c>
      <c r="K4684" s="7">
        <v>454</v>
      </c>
      <c r="L4684" s="8">
        <v>644</v>
      </c>
      <c r="M4684" s="3">
        <v>2</v>
      </c>
      <c r="N4684" s="3">
        <v>5</v>
      </c>
      <c r="O4684" s="2" t="s">
        <v>36</v>
      </c>
      <c r="P4684" s="9" t="s">
        <v>9184</v>
      </c>
      <c r="Q4684" s="9" t="s">
        <v>14565</v>
      </c>
      <c r="R4684" s="10">
        <v>43837</v>
      </c>
      <c r="S4684" s="10">
        <v>45490.256738393393</v>
      </c>
      <c r="T4684" s="11">
        <v>33</v>
      </c>
      <c r="U4684" s="51">
        <v>1</v>
      </c>
      <c r="V4684" s="51">
        <v>2020</v>
      </c>
      <c r="W4684" s="52">
        <v>2024</v>
      </c>
    </row>
    <row r="4685" spans="1:23" x14ac:dyDescent="0.3">
      <c r="A4685" s="22">
        <v>4684</v>
      </c>
      <c r="B4685" s="2" t="s">
        <v>9187</v>
      </c>
      <c r="C4685" s="2" t="s">
        <v>118</v>
      </c>
      <c r="D4685" s="2" t="s">
        <v>46</v>
      </c>
      <c r="E4685" s="3">
        <v>2010</v>
      </c>
      <c r="F4685" s="4">
        <v>54837.74</v>
      </c>
      <c r="G4685" s="5">
        <v>229534</v>
      </c>
      <c r="H4685" s="2" t="s">
        <v>35</v>
      </c>
      <c r="I4685" s="2" t="s">
        <v>29</v>
      </c>
      <c r="J4685" s="6">
        <v>5.3</v>
      </c>
      <c r="K4685" s="7">
        <v>466</v>
      </c>
      <c r="L4685" s="8">
        <v>462</v>
      </c>
      <c r="M4685" s="3">
        <v>4</v>
      </c>
      <c r="N4685" s="3">
        <v>5</v>
      </c>
      <c r="O4685" s="2" t="s">
        <v>42</v>
      </c>
      <c r="P4685" s="9" t="s">
        <v>9186</v>
      </c>
      <c r="Q4685" s="9" t="s">
        <v>14566</v>
      </c>
      <c r="R4685" s="10">
        <v>44795</v>
      </c>
      <c r="S4685" s="10">
        <v>45400.59480600692</v>
      </c>
      <c r="T4685" s="11">
        <v>14</v>
      </c>
      <c r="U4685" s="51">
        <v>8</v>
      </c>
      <c r="V4685" s="51">
        <v>2022</v>
      </c>
      <c r="W4685" s="52">
        <v>2024</v>
      </c>
    </row>
    <row r="4686" spans="1:23" x14ac:dyDescent="0.3">
      <c r="A4686" s="22">
        <v>4685</v>
      </c>
      <c r="B4686" s="2" t="s">
        <v>9189</v>
      </c>
      <c r="C4686" s="2" t="s">
        <v>45</v>
      </c>
      <c r="D4686" s="2" t="s">
        <v>34</v>
      </c>
      <c r="E4686" s="3">
        <v>2016</v>
      </c>
      <c r="F4686" s="4">
        <v>44288.17</v>
      </c>
      <c r="G4686" s="5">
        <v>70333</v>
      </c>
      <c r="H4686" s="2" t="s">
        <v>41</v>
      </c>
      <c r="I4686" s="2" t="s">
        <v>29</v>
      </c>
      <c r="J4686" s="6">
        <v>6</v>
      </c>
      <c r="K4686" s="7">
        <v>471</v>
      </c>
      <c r="L4686" s="8">
        <v>591</v>
      </c>
      <c r="M4686" s="3">
        <v>4</v>
      </c>
      <c r="N4686" s="3">
        <v>2</v>
      </c>
      <c r="O4686" s="2" t="s">
        <v>42</v>
      </c>
      <c r="P4686" s="9" t="s">
        <v>9188</v>
      </c>
      <c r="Q4686" s="9" t="s">
        <v>14567</v>
      </c>
      <c r="R4686" s="10">
        <v>42407</v>
      </c>
      <c r="S4686" s="10">
        <v>45210.172721590032</v>
      </c>
      <c r="T4686" s="11">
        <v>8</v>
      </c>
      <c r="U4686" s="51">
        <v>2</v>
      </c>
      <c r="V4686" s="51">
        <v>2016</v>
      </c>
      <c r="W4686" s="52">
        <v>2023</v>
      </c>
    </row>
    <row r="4687" spans="1:23" x14ac:dyDescent="0.3">
      <c r="A4687" s="22">
        <v>4686</v>
      </c>
      <c r="B4687" s="2" t="s">
        <v>9191</v>
      </c>
      <c r="C4687" s="2" t="s">
        <v>63</v>
      </c>
      <c r="D4687" s="2" t="s">
        <v>56</v>
      </c>
      <c r="E4687" s="3">
        <v>2020</v>
      </c>
      <c r="F4687" s="4">
        <v>62643.73</v>
      </c>
      <c r="G4687" s="5">
        <v>58823</v>
      </c>
      <c r="H4687" s="2" t="s">
        <v>21</v>
      </c>
      <c r="I4687" s="2" t="s">
        <v>29</v>
      </c>
      <c r="J4687" s="6">
        <v>2.2000000000000002</v>
      </c>
      <c r="K4687" s="7">
        <v>637</v>
      </c>
      <c r="L4687" s="8">
        <v>376</v>
      </c>
      <c r="M4687" s="3">
        <v>5</v>
      </c>
      <c r="N4687" s="3">
        <v>4</v>
      </c>
      <c r="O4687" s="2" t="s">
        <v>30</v>
      </c>
      <c r="P4687" s="9" t="s">
        <v>9190</v>
      </c>
      <c r="Q4687" s="9" t="s">
        <v>14568</v>
      </c>
      <c r="R4687" s="10">
        <v>44303</v>
      </c>
      <c r="S4687" s="10">
        <v>45541.512989643648</v>
      </c>
      <c r="T4687" s="11">
        <v>4</v>
      </c>
      <c r="U4687" s="51">
        <v>4</v>
      </c>
      <c r="V4687" s="51">
        <v>2021</v>
      </c>
      <c r="W4687" s="52">
        <v>2024</v>
      </c>
    </row>
    <row r="4688" spans="1:23" x14ac:dyDescent="0.3">
      <c r="A4688" s="22">
        <v>4687</v>
      </c>
      <c r="B4688" s="2" t="s">
        <v>9193</v>
      </c>
      <c r="C4688" s="2" t="s">
        <v>74</v>
      </c>
      <c r="D4688" s="2" t="s">
        <v>34</v>
      </c>
      <c r="E4688" s="3">
        <v>2009</v>
      </c>
      <c r="F4688" s="4">
        <v>25678.68</v>
      </c>
      <c r="G4688" s="5">
        <v>41682</v>
      </c>
      <c r="H4688" s="2" t="s">
        <v>41</v>
      </c>
      <c r="I4688" s="2" t="s">
        <v>22</v>
      </c>
      <c r="J4688" s="6">
        <v>4.9000000000000004</v>
      </c>
      <c r="K4688" s="7">
        <v>370</v>
      </c>
      <c r="L4688" s="8">
        <v>499</v>
      </c>
      <c r="M4688" s="3">
        <v>5</v>
      </c>
      <c r="N4688" s="3">
        <v>4</v>
      </c>
      <c r="O4688" s="2" t="s">
        <v>23</v>
      </c>
      <c r="P4688" s="9" t="s">
        <v>9192</v>
      </c>
      <c r="Q4688" s="9" t="s">
        <v>14569</v>
      </c>
      <c r="R4688" s="10">
        <v>45383</v>
      </c>
      <c r="S4688" s="10">
        <v>45765.667820609837</v>
      </c>
      <c r="T4688" s="11">
        <v>15</v>
      </c>
      <c r="U4688" s="51">
        <v>4</v>
      </c>
      <c r="V4688" s="51">
        <v>2024</v>
      </c>
      <c r="W4688" s="52">
        <v>2025</v>
      </c>
    </row>
    <row r="4689" spans="1:23" x14ac:dyDescent="0.3">
      <c r="A4689" s="22">
        <v>4688</v>
      </c>
      <c r="B4689" s="2" t="s">
        <v>9195</v>
      </c>
      <c r="C4689" s="2" t="s">
        <v>19</v>
      </c>
      <c r="D4689" s="2" t="s">
        <v>92</v>
      </c>
      <c r="E4689" s="3">
        <v>1998</v>
      </c>
      <c r="F4689" s="4">
        <v>10535.61</v>
      </c>
      <c r="G4689" s="5">
        <v>17754</v>
      </c>
      <c r="H4689" s="2" t="s">
        <v>35</v>
      </c>
      <c r="I4689" s="2" t="s">
        <v>22</v>
      </c>
      <c r="J4689" s="6">
        <v>1</v>
      </c>
      <c r="K4689" s="7">
        <v>400</v>
      </c>
      <c r="L4689" s="8">
        <v>701</v>
      </c>
      <c r="M4689" s="3">
        <v>5</v>
      </c>
      <c r="N4689" s="3">
        <v>4</v>
      </c>
      <c r="O4689" s="2" t="s">
        <v>65</v>
      </c>
      <c r="P4689" s="9" t="s">
        <v>9194</v>
      </c>
      <c r="Q4689" s="9" t="s">
        <v>14570</v>
      </c>
      <c r="R4689" s="10">
        <v>44363</v>
      </c>
      <c r="S4689" s="10">
        <v>45595.397766599039</v>
      </c>
      <c r="T4689" s="11">
        <v>26</v>
      </c>
      <c r="U4689" s="51">
        <v>6</v>
      </c>
      <c r="V4689" s="51">
        <v>2021</v>
      </c>
      <c r="W4689" s="52">
        <v>2024</v>
      </c>
    </row>
    <row r="4690" spans="1:23" x14ac:dyDescent="0.3">
      <c r="A4690" s="22">
        <v>4689</v>
      </c>
      <c r="B4690" s="2" t="s">
        <v>9197</v>
      </c>
      <c r="C4690" s="2" t="s">
        <v>107</v>
      </c>
      <c r="D4690" s="2" t="s">
        <v>79</v>
      </c>
      <c r="E4690" s="3">
        <v>2006</v>
      </c>
      <c r="F4690" s="4">
        <v>58019.12</v>
      </c>
      <c r="G4690" s="5">
        <v>26481</v>
      </c>
      <c r="H4690" s="2" t="s">
        <v>41</v>
      </c>
      <c r="I4690" s="2" t="s">
        <v>22</v>
      </c>
      <c r="J4690" s="6">
        <v>1.4</v>
      </c>
      <c r="K4690" s="7">
        <v>222</v>
      </c>
      <c r="L4690" s="8">
        <v>564</v>
      </c>
      <c r="M4690" s="3">
        <v>4</v>
      </c>
      <c r="N4690" s="3">
        <v>2</v>
      </c>
      <c r="O4690" s="2" t="s">
        <v>23</v>
      </c>
      <c r="P4690" s="9" t="s">
        <v>9196</v>
      </c>
      <c r="Q4690" s="9" t="s">
        <v>14571</v>
      </c>
      <c r="R4690" s="10">
        <v>42217</v>
      </c>
      <c r="S4690" s="10">
        <v>45246.241935432801</v>
      </c>
      <c r="T4690" s="11">
        <v>18</v>
      </c>
      <c r="U4690" s="51">
        <v>8</v>
      </c>
      <c r="V4690" s="51">
        <v>2015</v>
      </c>
      <c r="W4690" s="52">
        <v>2023</v>
      </c>
    </row>
    <row r="4691" spans="1:23" x14ac:dyDescent="0.3">
      <c r="A4691" s="22">
        <v>4690</v>
      </c>
      <c r="B4691" s="2" t="s">
        <v>9199</v>
      </c>
      <c r="C4691" s="2" t="s">
        <v>107</v>
      </c>
      <c r="D4691" s="2" t="s">
        <v>20</v>
      </c>
      <c r="E4691" s="3">
        <v>2002</v>
      </c>
      <c r="F4691" s="4">
        <v>62520.99</v>
      </c>
      <c r="G4691" s="5">
        <v>152150</v>
      </c>
      <c r="H4691" s="2" t="s">
        <v>41</v>
      </c>
      <c r="I4691" s="2" t="s">
        <v>29</v>
      </c>
      <c r="J4691" s="6">
        <v>5</v>
      </c>
      <c r="K4691" s="7">
        <v>136</v>
      </c>
      <c r="L4691" s="8">
        <v>230</v>
      </c>
      <c r="M4691" s="3">
        <v>5</v>
      </c>
      <c r="N4691" s="3">
        <v>7</v>
      </c>
      <c r="O4691" s="2" t="s">
        <v>42</v>
      </c>
      <c r="P4691" s="9" t="s">
        <v>9198</v>
      </c>
      <c r="Q4691" s="9" t="s">
        <v>14572</v>
      </c>
      <c r="R4691" s="10">
        <v>45233</v>
      </c>
      <c r="S4691" s="10">
        <v>45724.19552615095</v>
      </c>
      <c r="T4691" s="11">
        <v>22</v>
      </c>
      <c r="U4691" s="51">
        <v>11</v>
      </c>
      <c r="V4691" s="51">
        <v>2023</v>
      </c>
      <c r="W4691" s="52">
        <v>2025</v>
      </c>
    </row>
    <row r="4692" spans="1:23" x14ac:dyDescent="0.3">
      <c r="A4692" s="22">
        <v>4691</v>
      </c>
      <c r="B4692" s="2" t="s">
        <v>9201</v>
      </c>
      <c r="C4692" s="2" t="s">
        <v>26</v>
      </c>
      <c r="D4692" s="2" t="s">
        <v>27</v>
      </c>
      <c r="E4692" s="3">
        <v>2002</v>
      </c>
      <c r="F4692" s="4">
        <v>67011.070000000007</v>
      </c>
      <c r="G4692" s="5">
        <v>28527</v>
      </c>
      <c r="H4692" s="2" t="s">
        <v>28</v>
      </c>
      <c r="I4692" s="2" t="s">
        <v>22</v>
      </c>
      <c r="J4692" s="6">
        <v>5.7</v>
      </c>
      <c r="K4692" s="7">
        <v>675</v>
      </c>
      <c r="L4692" s="8">
        <v>273</v>
      </c>
      <c r="M4692" s="3">
        <v>3</v>
      </c>
      <c r="N4692" s="3">
        <v>4</v>
      </c>
      <c r="O4692" s="2" t="s">
        <v>23</v>
      </c>
      <c r="P4692" s="9" t="s">
        <v>9200</v>
      </c>
      <c r="Q4692" s="9" t="s">
        <v>14573</v>
      </c>
      <c r="R4692" s="10">
        <v>42867</v>
      </c>
      <c r="S4692" s="10">
        <v>45337.510189083529</v>
      </c>
      <c r="T4692" s="11">
        <v>22</v>
      </c>
      <c r="U4692" s="51">
        <v>5</v>
      </c>
      <c r="V4692" s="51">
        <v>2017</v>
      </c>
      <c r="W4692" s="52">
        <v>2024</v>
      </c>
    </row>
    <row r="4693" spans="1:23" x14ac:dyDescent="0.3">
      <c r="A4693" s="22">
        <v>4692</v>
      </c>
      <c r="B4693" s="2" t="s">
        <v>9203</v>
      </c>
      <c r="C4693" s="2" t="s">
        <v>19</v>
      </c>
      <c r="D4693" s="2" t="s">
        <v>56</v>
      </c>
      <c r="E4693" s="3">
        <v>2003</v>
      </c>
      <c r="F4693" s="4">
        <v>69652.63</v>
      </c>
      <c r="G4693" s="5">
        <v>66791</v>
      </c>
      <c r="H4693" s="2" t="s">
        <v>41</v>
      </c>
      <c r="I4693" s="2" t="s">
        <v>22</v>
      </c>
      <c r="J4693" s="6">
        <v>2.1</v>
      </c>
      <c r="K4693" s="7">
        <v>624</v>
      </c>
      <c r="L4693" s="8">
        <v>534</v>
      </c>
      <c r="M4693" s="3">
        <v>4</v>
      </c>
      <c r="N4693" s="3">
        <v>4</v>
      </c>
      <c r="O4693" s="2" t="s">
        <v>30</v>
      </c>
      <c r="P4693" s="9" t="s">
        <v>9202</v>
      </c>
      <c r="Q4693" s="9" t="s">
        <v>14574</v>
      </c>
      <c r="R4693" s="10">
        <v>41849</v>
      </c>
      <c r="S4693" s="10">
        <v>45502.231133272369</v>
      </c>
      <c r="T4693" s="11">
        <v>21</v>
      </c>
      <c r="U4693" s="51">
        <v>7</v>
      </c>
      <c r="V4693" s="51">
        <v>2014</v>
      </c>
      <c r="W4693" s="52">
        <v>2024</v>
      </c>
    </row>
    <row r="4694" spans="1:23" x14ac:dyDescent="0.3">
      <c r="A4694" s="22">
        <v>4693</v>
      </c>
      <c r="B4694" s="2" t="s">
        <v>9205</v>
      </c>
      <c r="C4694" s="2" t="s">
        <v>39</v>
      </c>
      <c r="D4694" s="2" t="s">
        <v>34</v>
      </c>
      <c r="E4694" s="3">
        <v>1992</v>
      </c>
      <c r="F4694" s="4">
        <v>7077.38</v>
      </c>
      <c r="G4694" s="5">
        <v>47522</v>
      </c>
      <c r="H4694" s="2" t="s">
        <v>35</v>
      </c>
      <c r="I4694" s="2" t="s">
        <v>29</v>
      </c>
      <c r="J4694" s="6">
        <v>2.5</v>
      </c>
      <c r="K4694" s="7">
        <v>236</v>
      </c>
      <c r="L4694" s="8">
        <v>456</v>
      </c>
      <c r="M4694" s="3">
        <v>5</v>
      </c>
      <c r="N4694" s="3">
        <v>4</v>
      </c>
      <c r="O4694" s="2" t="s">
        <v>23</v>
      </c>
      <c r="P4694" s="9" t="s">
        <v>9204</v>
      </c>
      <c r="Q4694" s="9" t="s">
        <v>14575</v>
      </c>
      <c r="R4694" s="10">
        <v>44481</v>
      </c>
      <c r="S4694" s="10">
        <v>45154.243535752867</v>
      </c>
      <c r="T4694" s="11">
        <v>32</v>
      </c>
      <c r="U4694" s="51">
        <v>10</v>
      </c>
      <c r="V4694" s="51">
        <v>2021</v>
      </c>
      <c r="W4694" s="52">
        <v>2023</v>
      </c>
    </row>
    <row r="4695" spans="1:23" x14ac:dyDescent="0.3">
      <c r="A4695" s="22">
        <v>4694</v>
      </c>
      <c r="B4695" s="2" t="s">
        <v>4864</v>
      </c>
      <c r="C4695" s="2" t="s">
        <v>49</v>
      </c>
      <c r="D4695" s="2" t="s">
        <v>79</v>
      </c>
      <c r="E4695" s="3">
        <v>2014</v>
      </c>
      <c r="F4695" s="4">
        <v>41569.360000000001</v>
      </c>
      <c r="G4695" s="5">
        <v>170915</v>
      </c>
      <c r="H4695" s="2" t="s">
        <v>28</v>
      </c>
      <c r="I4695" s="2" t="s">
        <v>29</v>
      </c>
      <c r="J4695" s="6">
        <v>5.2</v>
      </c>
      <c r="K4695" s="7">
        <v>161</v>
      </c>
      <c r="L4695" s="8">
        <v>333</v>
      </c>
      <c r="M4695" s="3">
        <v>2</v>
      </c>
      <c r="N4695" s="3">
        <v>7</v>
      </c>
      <c r="O4695" s="2" t="s">
        <v>30</v>
      </c>
      <c r="P4695" s="9" t="s">
        <v>9206</v>
      </c>
      <c r="Q4695" s="9" t="s">
        <v>14576</v>
      </c>
      <c r="R4695" s="10">
        <v>41920</v>
      </c>
      <c r="S4695" s="10">
        <v>45571.156918429399</v>
      </c>
      <c r="T4695" s="11">
        <v>10</v>
      </c>
      <c r="U4695" s="51">
        <v>10</v>
      </c>
      <c r="V4695" s="51">
        <v>2014</v>
      </c>
      <c r="W4695" s="52">
        <v>2024</v>
      </c>
    </row>
    <row r="4696" spans="1:23" x14ac:dyDescent="0.3">
      <c r="A4696" s="22">
        <v>4695</v>
      </c>
      <c r="B4696" s="2" t="s">
        <v>9208</v>
      </c>
      <c r="C4696" s="2" t="s">
        <v>26</v>
      </c>
      <c r="D4696" s="2" t="s">
        <v>20</v>
      </c>
      <c r="E4696" s="3">
        <v>2017</v>
      </c>
      <c r="F4696" s="4">
        <v>73270.87</v>
      </c>
      <c r="G4696" s="5">
        <v>51040</v>
      </c>
      <c r="H4696" s="2" t="s">
        <v>35</v>
      </c>
      <c r="I4696" s="2" t="s">
        <v>29</v>
      </c>
      <c r="J4696" s="6">
        <v>2.4</v>
      </c>
      <c r="K4696" s="7">
        <v>633</v>
      </c>
      <c r="L4696" s="8">
        <v>628</v>
      </c>
      <c r="M4696" s="3">
        <v>3</v>
      </c>
      <c r="N4696" s="3">
        <v>5</v>
      </c>
      <c r="O4696" s="2" t="s">
        <v>30</v>
      </c>
      <c r="P4696" s="9" t="s">
        <v>9207</v>
      </c>
      <c r="Q4696" s="9" t="s">
        <v>14577</v>
      </c>
      <c r="R4696" s="10">
        <v>44323</v>
      </c>
      <c r="S4696" s="10">
        <v>45377.960279101542</v>
      </c>
      <c r="T4696" s="11">
        <v>7</v>
      </c>
      <c r="U4696" s="51">
        <v>5</v>
      </c>
      <c r="V4696" s="51">
        <v>2021</v>
      </c>
      <c r="W4696" s="52">
        <v>2024</v>
      </c>
    </row>
    <row r="4697" spans="1:23" x14ac:dyDescent="0.3">
      <c r="A4697" s="22">
        <v>4696</v>
      </c>
      <c r="B4697" s="2" t="s">
        <v>9210</v>
      </c>
      <c r="C4697" s="2" t="s">
        <v>49</v>
      </c>
      <c r="D4697" s="2" t="s">
        <v>92</v>
      </c>
      <c r="E4697" s="3">
        <v>2017</v>
      </c>
      <c r="F4697" s="4">
        <v>52025.78</v>
      </c>
      <c r="G4697" s="5">
        <v>230269</v>
      </c>
      <c r="H4697" s="2" t="s">
        <v>35</v>
      </c>
      <c r="I4697" s="2" t="s">
        <v>29</v>
      </c>
      <c r="J4697" s="6">
        <v>5.8</v>
      </c>
      <c r="K4697" s="7">
        <v>661</v>
      </c>
      <c r="L4697" s="8">
        <v>648</v>
      </c>
      <c r="M4697" s="3">
        <v>3</v>
      </c>
      <c r="N4697" s="3">
        <v>4</v>
      </c>
      <c r="O4697" s="2" t="s">
        <v>51</v>
      </c>
      <c r="P4697" s="9" t="s">
        <v>9209</v>
      </c>
      <c r="Q4697" s="9" t="s">
        <v>14578</v>
      </c>
      <c r="R4697" s="10">
        <v>42993</v>
      </c>
      <c r="S4697" s="10">
        <v>45555.385764198552</v>
      </c>
      <c r="T4697" s="11">
        <v>7</v>
      </c>
      <c r="U4697" s="51">
        <v>9</v>
      </c>
      <c r="V4697" s="51">
        <v>2017</v>
      </c>
      <c r="W4697" s="52">
        <v>2024</v>
      </c>
    </row>
    <row r="4698" spans="1:23" x14ac:dyDescent="0.3">
      <c r="A4698" s="22">
        <v>4697</v>
      </c>
      <c r="B4698" s="2" t="s">
        <v>9212</v>
      </c>
      <c r="C4698" s="2" t="s">
        <v>26</v>
      </c>
      <c r="D4698" s="2" t="s">
        <v>64</v>
      </c>
      <c r="E4698" s="3">
        <v>2024</v>
      </c>
      <c r="F4698" s="4">
        <v>53082.45</v>
      </c>
      <c r="G4698" s="5">
        <v>123768</v>
      </c>
      <c r="H4698" s="2" t="s">
        <v>28</v>
      </c>
      <c r="I4698" s="2" t="s">
        <v>22</v>
      </c>
      <c r="J4698" s="6">
        <v>3.6</v>
      </c>
      <c r="K4698" s="7">
        <v>353</v>
      </c>
      <c r="L4698" s="8">
        <v>505</v>
      </c>
      <c r="M4698" s="3">
        <v>4</v>
      </c>
      <c r="N4698" s="3">
        <v>5</v>
      </c>
      <c r="O4698" s="2" t="s">
        <v>51</v>
      </c>
      <c r="P4698" s="9" t="s">
        <v>9211</v>
      </c>
      <c r="Q4698" s="9" t="s">
        <v>14579</v>
      </c>
      <c r="R4698" s="10">
        <v>41930</v>
      </c>
      <c r="S4698" s="10">
        <v>45854.453577761276</v>
      </c>
      <c r="T4698" s="11">
        <v>0</v>
      </c>
      <c r="U4698" s="51">
        <v>10</v>
      </c>
      <c r="V4698" s="51">
        <v>2014</v>
      </c>
      <c r="W4698" s="52">
        <v>2025</v>
      </c>
    </row>
    <row r="4699" spans="1:23" x14ac:dyDescent="0.3">
      <c r="A4699" s="22">
        <v>4698</v>
      </c>
      <c r="B4699" s="2" t="s">
        <v>9214</v>
      </c>
      <c r="C4699" s="2" t="s">
        <v>33</v>
      </c>
      <c r="D4699" s="2" t="s">
        <v>92</v>
      </c>
      <c r="E4699" s="3">
        <v>2006</v>
      </c>
      <c r="F4699" s="4">
        <v>18714.12</v>
      </c>
      <c r="G4699" s="5">
        <v>219337</v>
      </c>
      <c r="H4699" s="2" t="s">
        <v>35</v>
      </c>
      <c r="I4699" s="2" t="s">
        <v>22</v>
      </c>
      <c r="J4699" s="6">
        <v>5.0999999999999996</v>
      </c>
      <c r="K4699" s="7">
        <v>364</v>
      </c>
      <c r="L4699" s="8">
        <v>295</v>
      </c>
      <c r="M4699" s="3">
        <v>5</v>
      </c>
      <c r="N4699" s="3">
        <v>5</v>
      </c>
      <c r="O4699" s="2" t="s">
        <v>30</v>
      </c>
      <c r="P4699" s="9" t="s">
        <v>9213</v>
      </c>
      <c r="Q4699" s="9" t="s">
        <v>14580</v>
      </c>
      <c r="R4699" s="10">
        <v>44681</v>
      </c>
      <c r="S4699" s="10">
        <v>45695.865860217767</v>
      </c>
      <c r="T4699" s="11">
        <v>18</v>
      </c>
      <c r="U4699" s="51">
        <v>4</v>
      </c>
      <c r="V4699" s="51">
        <v>2022</v>
      </c>
      <c r="W4699" s="52">
        <v>2025</v>
      </c>
    </row>
    <row r="4700" spans="1:23" x14ac:dyDescent="0.3">
      <c r="A4700" s="22">
        <v>4699</v>
      </c>
      <c r="B4700" s="2" t="s">
        <v>9216</v>
      </c>
      <c r="C4700" s="2" t="s">
        <v>26</v>
      </c>
      <c r="D4700" s="2" t="s">
        <v>50</v>
      </c>
      <c r="E4700" s="3">
        <v>2023</v>
      </c>
      <c r="F4700" s="4">
        <v>52445.34</v>
      </c>
      <c r="G4700" s="5">
        <v>259610</v>
      </c>
      <c r="H4700" s="2" t="s">
        <v>35</v>
      </c>
      <c r="I4700" s="2" t="s">
        <v>22</v>
      </c>
      <c r="J4700" s="6">
        <v>2.4</v>
      </c>
      <c r="K4700" s="7">
        <v>303</v>
      </c>
      <c r="L4700" s="8">
        <v>568</v>
      </c>
      <c r="M4700" s="3">
        <v>3</v>
      </c>
      <c r="N4700" s="3">
        <v>2</v>
      </c>
      <c r="O4700" s="2" t="s">
        <v>23</v>
      </c>
      <c r="P4700" s="9" t="s">
        <v>9215</v>
      </c>
      <c r="Q4700" s="9" t="s">
        <v>14581</v>
      </c>
      <c r="R4700" s="10">
        <v>45411</v>
      </c>
      <c r="S4700" s="10">
        <v>45530.852857617247</v>
      </c>
      <c r="T4700" s="11">
        <v>1</v>
      </c>
      <c r="U4700" s="51">
        <v>4</v>
      </c>
      <c r="V4700" s="51">
        <v>2024</v>
      </c>
      <c r="W4700" s="52">
        <v>2024</v>
      </c>
    </row>
    <row r="4701" spans="1:23" x14ac:dyDescent="0.3">
      <c r="A4701" s="22">
        <v>4700</v>
      </c>
      <c r="B4701" s="2" t="s">
        <v>9218</v>
      </c>
      <c r="C4701" s="2" t="s">
        <v>118</v>
      </c>
      <c r="D4701" s="2" t="s">
        <v>34</v>
      </c>
      <c r="E4701" s="3">
        <v>2000</v>
      </c>
      <c r="F4701" s="4">
        <v>64673.64</v>
      </c>
      <c r="G4701" s="5">
        <v>243572</v>
      </c>
      <c r="H4701" s="2" t="s">
        <v>35</v>
      </c>
      <c r="I4701" s="2" t="s">
        <v>22</v>
      </c>
      <c r="J4701" s="6">
        <v>3.3</v>
      </c>
      <c r="K4701" s="7">
        <v>656</v>
      </c>
      <c r="L4701" s="8">
        <v>468</v>
      </c>
      <c r="M4701" s="3">
        <v>2</v>
      </c>
      <c r="N4701" s="3">
        <v>7</v>
      </c>
      <c r="O4701" s="2" t="s">
        <v>80</v>
      </c>
      <c r="P4701" s="9" t="s">
        <v>9217</v>
      </c>
      <c r="Q4701" s="9" t="s">
        <v>14582</v>
      </c>
      <c r="R4701" s="10">
        <v>42786</v>
      </c>
      <c r="S4701" s="10">
        <v>45408.48038312234</v>
      </c>
      <c r="T4701" s="11">
        <v>24</v>
      </c>
      <c r="U4701" s="51">
        <v>2</v>
      </c>
      <c r="V4701" s="51">
        <v>2017</v>
      </c>
      <c r="W4701" s="52">
        <v>2024</v>
      </c>
    </row>
    <row r="4702" spans="1:23" x14ac:dyDescent="0.3">
      <c r="A4702" s="22">
        <v>4701</v>
      </c>
      <c r="B4702" s="2" t="s">
        <v>9220</v>
      </c>
      <c r="C4702" s="2" t="s">
        <v>49</v>
      </c>
      <c r="D4702" s="2" t="s">
        <v>79</v>
      </c>
      <c r="E4702" s="3">
        <v>2009</v>
      </c>
      <c r="F4702" s="4">
        <v>11352.22</v>
      </c>
      <c r="G4702" s="5">
        <v>236068</v>
      </c>
      <c r="H4702" s="2" t="s">
        <v>41</v>
      </c>
      <c r="I4702" s="2" t="s">
        <v>29</v>
      </c>
      <c r="J4702" s="6">
        <v>3.7</v>
      </c>
      <c r="K4702" s="7">
        <v>426</v>
      </c>
      <c r="L4702" s="8">
        <v>688</v>
      </c>
      <c r="M4702" s="3">
        <v>3</v>
      </c>
      <c r="N4702" s="3">
        <v>7</v>
      </c>
      <c r="O4702" s="2" t="s">
        <v>42</v>
      </c>
      <c r="P4702" s="9" t="s">
        <v>9219</v>
      </c>
      <c r="Q4702" s="9" t="s">
        <v>14583</v>
      </c>
      <c r="R4702" s="10">
        <v>44250</v>
      </c>
      <c r="S4702" s="10">
        <v>45214.845656176964</v>
      </c>
      <c r="T4702" s="11">
        <v>15</v>
      </c>
      <c r="U4702" s="51">
        <v>2</v>
      </c>
      <c r="V4702" s="51">
        <v>2021</v>
      </c>
      <c r="W4702" s="52">
        <v>2023</v>
      </c>
    </row>
    <row r="4703" spans="1:23" x14ac:dyDescent="0.3">
      <c r="A4703" s="22">
        <v>4702</v>
      </c>
      <c r="B4703" s="2" t="s">
        <v>9222</v>
      </c>
      <c r="C4703" s="2" t="s">
        <v>49</v>
      </c>
      <c r="D4703" s="2" t="s">
        <v>20</v>
      </c>
      <c r="E4703" s="3">
        <v>2018</v>
      </c>
      <c r="F4703" s="4">
        <v>7232.32</v>
      </c>
      <c r="G4703" s="5">
        <v>237869</v>
      </c>
      <c r="H4703" s="2" t="s">
        <v>35</v>
      </c>
      <c r="I4703" s="2" t="s">
        <v>29</v>
      </c>
      <c r="J4703" s="6">
        <v>1.6</v>
      </c>
      <c r="K4703" s="7">
        <v>319</v>
      </c>
      <c r="L4703" s="8">
        <v>703</v>
      </c>
      <c r="M4703" s="3">
        <v>4</v>
      </c>
      <c r="N4703" s="3">
        <v>4</v>
      </c>
      <c r="O4703" s="2" t="s">
        <v>51</v>
      </c>
      <c r="P4703" s="9" t="s">
        <v>9221</v>
      </c>
      <c r="Q4703" s="9" t="s">
        <v>14584</v>
      </c>
      <c r="R4703" s="10">
        <v>42320</v>
      </c>
      <c r="S4703" s="10">
        <v>45396.944075860891</v>
      </c>
      <c r="T4703" s="11">
        <v>6</v>
      </c>
      <c r="U4703" s="51">
        <v>11</v>
      </c>
      <c r="V4703" s="51">
        <v>2015</v>
      </c>
      <c r="W4703" s="52">
        <v>2024</v>
      </c>
    </row>
    <row r="4704" spans="1:23" x14ac:dyDescent="0.3">
      <c r="A4704" s="22">
        <v>4703</v>
      </c>
      <c r="B4704" s="2" t="s">
        <v>9224</v>
      </c>
      <c r="C4704" s="2" t="s">
        <v>107</v>
      </c>
      <c r="D4704" s="2" t="s">
        <v>64</v>
      </c>
      <c r="E4704" s="3">
        <v>2023</v>
      </c>
      <c r="F4704" s="4">
        <v>46650.43</v>
      </c>
      <c r="G4704" s="5">
        <v>289104</v>
      </c>
      <c r="H4704" s="2" t="s">
        <v>35</v>
      </c>
      <c r="I4704" s="2" t="s">
        <v>29</v>
      </c>
      <c r="J4704" s="6">
        <v>2.2999999999999998</v>
      </c>
      <c r="K4704" s="7">
        <v>669</v>
      </c>
      <c r="L4704" s="8">
        <v>788</v>
      </c>
      <c r="M4704" s="3">
        <v>2</v>
      </c>
      <c r="N4704" s="3">
        <v>7</v>
      </c>
      <c r="O4704" s="2" t="s">
        <v>42</v>
      </c>
      <c r="P4704" s="9" t="s">
        <v>9223</v>
      </c>
      <c r="Q4704" s="9" t="s">
        <v>14585</v>
      </c>
      <c r="R4704" s="10">
        <v>45392</v>
      </c>
      <c r="S4704" s="10">
        <v>45433.305348115333</v>
      </c>
      <c r="T4704" s="11">
        <v>1</v>
      </c>
      <c r="U4704" s="51">
        <v>4</v>
      </c>
      <c r="V4704" s="51">
        <v>2024</v>
      </c>
      <c r="W4704" s="52">
        <v>2024</v>
      </c>
    </row>
    <row r="4705" spans="1:23" x14ac:dyDescent="0.3">
      <c r="A4705" s="22">
        <v>4704</v>
      </c>
      <c r="B4705" s="2" t="s">
        <v>14586</v>
      </c>
      <c r="C4705" s="2" t="s">
        <v>26</v>
      </c>
      <c r="D4705" s="2" t="s">
        <v>27</v>
      </c>
      <c r="E4705" s="3">
        <v>2020</v>
      </c>
      <c r="F4705" s="4">
        <v>7629.43</v>
      </c>
      <c r="G4705" s="5">
        <v>203989</v>
      </c>
      <c r="H4705" s="2" t="s">
        <v>41</v>
      </c>
      <c r="I4705" s="2" t="s">
        <v>29</v>
      </c>
      <c r="J4705" s="6">
        <v>3.5</v>
      </c>
      <c r="K4705" s="7">
        <v>471</v>
      </c>
      <c r="L4705" s="8">
        <v>297</v>
      </c>
      <c r="M4705" s="3">
        <v>3</v>
      </c>
      <c r="N4705" s="3">
        <v>5</v>
      </c>
      <c r="O4705" s="2" t="s">
        <v>42</v>
      </c>
      <c r="P4705" s="9" t="s">
        <v>9225</v>
      </c>
      <c r="Q4705" s="9" t="s">
        <v>14587</v>
      </c>
      <c r="R4705" s="10">
        <v>44045</v>
      </c>
      <c r="S4705" s="10">
        <v>45150.30074719515</v>
      </c>
      <c r="T4705" s="11">
        <v>4</v>
      </c>
      <c r="U4705" s="51">
        <v>8</v>
      </c>
      <c r="V4705" s="51">
        <v>2020</v>
      </c>
      <c r="W4705" s="52">
        <v>2023</v>
      </c>
    </row>
    <row r="4706" spans="1:23" x14ac:dyDescent="0.3">
      <c r="A4706" s="22">
        <v>4705</v>
      </c>
      <c r="B4706" s="2" t="s">
        <v>9227</v>
      </c>
      <c r="C4706" s="2" t="s">
        <v>63</v>
      </c>
      <c r="D4706" s="2" t="s">
        <v>20</v>
      </c>
      <c r="E4706" s="3">
        <v>1991</v>
      </c>
      <c r="F4706" s="4">
        <v>74332.36</v>
      </c>
      <c r="G4706" s="5">
        <v>75352</v>
      </c>
      <c r="H4706" s="2" t="s">
        <v>35</v>
      </c>
      <c r="I4706" s="2" t="s">
        <v>29</v>
      </c>
      <c r="J4706" s="6">
        <v>4.5</v>
      </c>
      <c r="K4706" s="7">
        <v>673</v>
      </c>
      <c r="L4706" s="8">
        <v>307</v>
      </c>
      <c r="M4706" s="3">
        <v>3</v>
      </c>
      <c r="N4706" s="3">
        <v>5</v>
      </c>
      <c r="O4706" s="2" t="s">
        <v>51</v>
      </c>
      <c r="P4706" s="9" t="s">
        <v>9226</v>
      </c>
      <c r="Q4706" s="9" t="s">
        <v>14588</v>
      </c>
      <c r="R4706" s="10">
        <v>42939</v>
      </c>
      <c r="S4706" s="10">
        <v>45627.378162678251</v>
      </c>
      <c r="T4706" s="11">
        <v>33</v>
      </c>
      <c r="U4706" s="51">
        <v>7</v>
      </c>
      <c r="V4706" s="51">
        <v>2017</v>
      </c>
      <c r="W4706" s="52">
        <v>2024</v>
      </c>
    </row>
    <row r="4707" spans="1:23" x14ac:dyDescent="0.3">
      <c r="A4707" s="22">
        <v>4706</v>
      </c>
      <c r="B4707" s="2" t="s">
        <v>1788</v>
      </c>
      <c r="C4707" s="2" t="s">
        <v>63</v>
      </c>
      <c r="D4707" s="2" t="s">
        <v>40</v>
      </c>
      <c r="E4707" s="3">
        <v>2017</v>
      </c>
      <c r="F4707" s="4">
        <v>30687.919999999998</v>
      </c>
      <c r="G4707" s="5">
        <v>106370</v>
      </c>
      <c r="H4707" s="2" t="s">
        <v>21</v>
      </c>
      <c r="I4707" s="2" t="s">
        <v>22</v>
      </c>
      <c r="J4707" s="6">
        <v>4.8</v>
      </c>
      <c r="K4707" s="7">
        <v>341</v>
      </c>
      <c r="L4707" s="8">
        <v>733</v>
      </c>
      <c r="M4707" s="3">
        <v>3</v>
      </c>
      <c r="N4707" s="3">
        <v>4</v>
      </c>
      <c r="O4707" s="2" t="s">
        <v>51</v>
      </c>
      <c r="P4707" s="9" t="s">
        <v>9228</v>
      </c>
      <c r="Q4707" s="9" t="s">
        <v>14589</v>
      </c>
      <c r="R4707" s="10">
        <v>44796</v>
      </c>
      <c r="S4707" s="10">
        <v>45617.594205886897</v>
      </c>
      <c r="T4707" s="11">
        <v>7</v>
      </c>
      <c r="U4707" s="51">
        <v>8</v>
      </c>
      <c r="V4707" s="51">
        <v>2022</v>
      </c>
      <c r="W4707" s="52">
        <v>2024</v>
      </c>
    </row>
    <row r="4708" spans="1:23" x14ac:dyDescent="0.3">
      <c r="A4708" s="22">
        <v>4707</v>
      </c>
      <c r="B4708" s="2" t="s">
        <v>9230</v>
      </c>
      <c r="C4708" s="2" t="s">
        <v>74</v>
      </c>
      <c r="D4708" s="2" t="s">
        <v>27</v>
      </c>
      <c r="E4708" s="3">
        <v>1999</v>
      </c>
      <c r="F4708" s="4">
        <v>14927.17</v>
      </c>
      <c r="G4708" s="5">
        <v>165719</v>
      </c>
      <c r="H4708" s="2" t="s">
        <v>28</v>
      </c>
      <c r="I4708" s="2" t="s">
        <v>29</v>
      </c>
      <c r="J4708" s="6">
        <v>4</v>
      </c>
      <c r="K4708" s="7">
        <v>187</v>
      </c>
      <c r="L4708" s="8">
        <v>547</v>
      </c>
      <c r="M4708" s="3">
        <v>3</v>
      </c>
      <c r="N4708" s="3">
        <v>5</v>
      </c>
      <c r="O4708" s="2" t="s">
        <v>30</v>
      </c>
      <c r="P4708" s="9" t="s">
        <v>9229</v>
      </c>
      <c r="Q4708" s="9" t="s">
        <v>14590</v>
      </c>
      <c r="R4708" s="10">
        <v>44826</v>
      </c>
      <c r="S4708" s="10">
        <v>45859.856658377394</v>
      </c>
      <c r="T4708" s="11">
        <v>25</v>
      </c>
      <c r="U4708" s="51">
        <v>9</v>
      </c>
      <c r="V4708" s="51">
        <v>2022</v>
      </c>
      <c r="W4708" s="52">
        <v>2025</v>
      </c>
    </row>
    <row r="4709" spans="1:23" x14ac:dyDescent="0.3">
      <c r="A4709" s="22">
        <v>4708</v>
      </c>
      <c r="B4709" s="2" t="s">
        <v>9232</v>
      </c>
      <c r="C4709" s="2" t="s">
        <v>33</v>
      </c>
      <c r="D4709" s="2" t="s">
        <v>79</v>
      </c>
      <c r="E4709" s="3">
        <v>2019</v>
      </c>
      <c r="F4709" s="4">
        <v>57540.52</v>
      </c>
      <c r="G4709" s="5">
        <v>117820</v>
      </c>
      <c r="H4709" s="2" t="s">
        <v>28</v>
      </c>
      <c r="I4709" s="2" t="s">
        <v>29</v>
      </c>
      <c r="J4709" s="6">
        <v>1</v>
      </c>
      <c r="K4709" s="7">
        <v>203</v>
      </c>
      <c r="L4709" s="8">
        <v>589</v>
      </c>
      <c r="M4709" s="3">
        <v>5</v>
      </c>
      <c r="N4709" s="3">
        <v>7</v>
      </c>
      <c r="O4709" s="2" t="s">
        <v>36</v>
      </c>
      <c r="P4709" s="9" t="s">
        <v>9231</v>
      </c>
      <c r="Q4709" s="9" t="s">
        <v>14591</v>
      </c>
      <c r="R4709" s="10">
        <v>44494</v>
      </c>
      <c r="S4709" s="10">
        <v>45566.191925430801</v>
      </c>
      <c r="T4709" s="11">
        <v>5</v>
      </c>
      <c r="U4709" s="51">
        <v>10</v>
      </c>
      <c r="V4709" s="51">
        <v>2021</v>
      </c>
      <c r="W4709" s="52">
        <v>2024</v>
      </c>
    </row>
    <row r="4710" spans="1:23" x14ac:dyDescent="0.3">
      <c r="A4710" s="22">
        <v>4709</v>
      </c>
      <c r="B4710" s="2" t="s">
        <v>9234</v>
      </c>
      <c r="C4710" s="2" t="s">
        <v>33</v>
      </c>
      <c r="D4710" s="2" t="s">
        <v>56</v>
      </c>
      <c r="E4710" s="3">
        <v>2002</v>
      </c>
      <c r="F4710" s="4">
        <v>5392.95</v>
      </c>
      <c r="G4710" s="5">
        <v>76481</v>
      </c>
      <c r="H4710" s="2" t="s">
        <v>21</v>
      </c>
      <c r="I4710" s="2" t="s">
        <v>22</v>
      </c>
      <c r="J4710" s="6">
        <v>3.5</v>
      </c>
      <c r="K4710" s="7">
        <v>424</v>
      </c>
      <c r="L4710" s="8">
        <v>750</v>
      </c>
      <c r="M4710" s="3">
        <v>5</v>
      </c>
      <c r="N4710" s="3">
        <v>2</v>
      </c>
      <c r="O4710" s="2" t="s">
        <v>36</v>
      </c>
      <c r="P4710" s="9" t="s">
        <v>9233</v>
      </c>
      <c r="Q4710" s="9" t="s">
        <v>14592</v>
      </c>
      <c r="R4710" s="10">
        <v>42530</v>
      </c>
      <c r="S4710" s="10">
        <v>45274.863659777671</v>
      </c>
      <c r="T4710" s="11">
        <v>22</v>
      </c>
      <c r="U4710" s="51">
        <v>6</v>
      </c>
      <c r="V4710" s="51">
        <v>2016</v>
      </c>
      <c r="W4710" s="52">
        <v>2023</v>
      </c>
    </row>
    <row r="4711" spans="1:23" x14ac:dyDescent="0.3">
      <c r="A4711" s="22">
        <v>4710</v>
      </c>
      <c r="B4711" s="2" t="s">
        <v>9236</v>
      </c>
      <c r="C4711" s="2" t="s">
        <v>74</v>
      </c>
      <c r="D4711" s="2" t="s">
        <v>92</v>
      </c>
      <c r="E4711" s="3">
        <v>2012</v>
      </c>
      <c r="F4711" s="4">
        <v>37784.29</v>
      </c>
      <c r="G4711" s="5">
        <v>38058</v>
      </c>
      <c r="H4711" s="2" t="s">
        <v>41</v>
      </c>
      <c r="I4711" s="2" t="s">
        <v>22</v>
      </c>
      <c r="J4711" s="6">
        <v>3.5</v>
      </c>
      <c r="K4711" s="7">
        <v>83</v>
      </c>
      <c r="L4711" s="8">
        <v>775</v>
      </c>
      <c r="M4711" s="3">
        <v>3</v>
      </c>
      <c r="N4711" s="3">
        <v>7</v>
      </c>
      <c r="O4711" s="2" t="s">
        <v>65</v>
      </c>
      <c r="P4711" s="9" t="s">
        <v>9235</v>
      </c>
      <c r="Q4711" s="9" t="s">
        <v>14593</v>
      </c>
      <c r="R4711" s="10">
        <v>42756</v>
      </c>
      <c r="S4711" s="10">
        <v>45467.622211488007</v>
      </c>
      <c r="T4711" s="11">
        <v>12</v>
      </c>
      <c r="U4711" s="51">
        <v>1</v>
      </c>
      <c r="V4711" s="51">
        <v>2017</v>
      </c>
      <c r="W4711" s="52">
        <v>2024</v>
      </c>
    </row>
    <row r="4712" spans="1:23" x14ac:dyDescent="0.3">
      <c r="A4712" s="22">
        <v>4711</v>
      </c>
      <c r="B4712" s="2" t="s">
        <v>9238</v>
      </c>
      <c r="C4712" s="2" t="s">
        <v>63</v>
      </c>
      <c r="D4712" s="2" t="s">
        <v>64</v>
      </c>
      <c r="E4712" s="3">
        <v>2011</v>
      </c>
      <c r="F4712" s="4">
        <v>11312.44</v>
      </c>
      <c r="G4712" s="5">
        <v>128749</v>
      </c>
      <c r="H4712" s="2" t="s">
        <v>21</v>
      </c>
      <c r="I4712" s="2" t="s">
        <v>22</v>
      </c>
      <c r="J4712" s="6">
        <v>5.7</v>
      </c>
      <c r="K4712" s="7">
        <v>617</v>
      </c>
      <c r="L4712" s="8">
        <v>223</v>
      </c>
      <c r="M4712" s="3">
        <v>4</v>
      </c>
      <c r="N4712" s="3">
        <v>4</v>
      </c>
      <c r="O4712" s="2" t="s">
        <v>23</v>
      </c>
      <c r="P4712" s="9" t="s">
        <v>9237</v>
      </c>
      <c r="Q4712" s="9" t="s">
        <v>14594</v>
      </c>
      <c r="R4712" s="10">
        <v>45011</v>
      </c>
      <c r="S4712" s="10">
        <v>45159.500587163151</v>
      </c>
      <c r="T4712" s="11">
        <v>13</v>
      </c>
      <c r="U4712" s="51">
        <v>3</v>
      </c>
      <c r="V4712" s="51">
        <v>2023</v>
      </c>
      <c r="W4712" s="52">
        <v>2023</v>
      </c>
    </row>
    <row r="4713" spans="1:23" x14ac:dyDescent="0.3">
      <c r="A4713" s="22">
        <v>4712</v>
      </c>
      <c r="B4713" s="2" t="s">
        <v>9240</v>
      </c>
      <c r="C4713" s="2" t="s">
        <v>45</v>
      </c>
      <c r="D4713" s="2" t="s">
        <v>27</v>
      </c>
      <c r="E4713" s="3">
        <v>2011</v>
      </c>
      <c r="F4713" s="4">
        <v>77490.27</v>
      </c>
      <c r="G4713" s="5">
        <v>174889</v>
      </c>
      <c r="H4713" s="2" t="s">
        <v>28</v>
      </c>
      <c r="I4713" s="2" t="s">
        <v>29</v>
      </c>
      <c r="J4713" s="6">
        <v>1.8</v>
      </c>
      <c r="K4713" s="7">
        <v>537</v>
      </c>
      <c r="L4713" s="8">
        <v>203</v>
      </c>
      <c r="M4713" s="3">
        <v>4</v>
      </c>
      <c r="N4713" s="3">
        <v>4</v>
      </c>
      <c r="O4713" s="2" t="s">
        <v>23</v>
      </c>
      <c r="P4713" s="9" t="s">
        <v>9239</v>
      </c>
      <c r="Q4713" s="9" t="s">
        <v>14595</v>
      </c>
      <c r="R4713" s="10">
        <v>44287</v>
      </c>
      <c r="S4713" s="10">
        <v>45298.082303506417</v>
      </c>
      <c r="T4713" s="11">
        <v>13</v>
      </c>
      <c r="U4713" s="51">
        <v>4</v>
      </c>
      <c r="V4713" s="51">
        <v>2021</v>
      </c>
      <c r="W4713" s="52">
        <v>2024</v>
      </c>
    </row>
    <row r="4714" spans="1:23" x14ac:dyDescent="0.3">
      <c r="A4714" s="22">
        <v>4713</v>
      </c>
      <c r="B4714" s="2" t="s">
        <v>9242</v>
      </c>
      <c r="C4714" s="2" t="s">
        <v>19</v>
      </c>
      <c r="D4714" s="2" t="s">
        <v>50</v>
      </c>
      <c r="E4714" s="3">
        <v>2001</v>
      </c>
      <c r="F4714" s="4">
        <v>38269.040000000001</v>
      </c>
      <c r="G4714" s="5">
        <v>246980</v>
      </c>
      <c r="H4714" s="2" t="s">
        <v>21</v>
      </c>
      <c r="I4714" s="2" t="s">
        <v>29</v>
      </c>
      <c r="J4714" s="6">
        <v>3.3</v>
      </c>
      <c r="K4714" s="7">
        <v>285</v>
      </c>
      <c r="L4714" s="8">
        <v>737</v>
      </c>
      <c r="M4714" s="3">
        <v>5</v>
      </c>
      <c r="N4714" s="3">
        <v>5</v>
      </c>
      <c r="O4714" s="2" t="s">
        <v>85</v>
      </c>
      <c r="P4714" s="9" t="s">
        <v>9241</v>
      </c>
      <c r="Q4714" s="9" t="s">
        <v>14596</v>
      </c>
      <c r="R4714" s="10">
        <v>43896</v>
      </c>
      <c r="S4714" s="10">
        <v>45233.829452936297</v>
      </c>
      <c r="T4714" s="11">
        <v>23</v>
      </c>
      <c r="U4714" s="51">
        <v>3</v>
      </c>
      <c r="V4714" s="51">
        <v>2020</v>
      </c>
      <c r="W4714" s="52">
        <v>2023</v>
      </c>
    </row>
    <row r="4715" spans="1:23" x14ac:dyDescent="0.3">
      <c r="A4715" s="22">
        <v>4714</v>
      </c>
      <c r="B4715" s="2" t="s">
        <v>9244</v>
      </c>
      <c r="C4715" s="2" t="s">
        <v>33</v>
      </c>
      <c r="D4715" s="2" t="s">
        <v>46</v>
      </c>
      <c r="E4715" s="3">
        <v>2017</v>
      </c>
      <c r="F4715" s="4">
        <v>45755.49</v>
      </c>
      <c r="G4715" s="5">
        <v>70213</v>
      </c>
      <c r="H4715" s="2" t="s">
        <v>28</v>
      </c>
      <c r="I4715" s="2" t="s">
        <v>22</v>
      </c>
      <c r="J4715" s="6">
        <v>2.6</v>
      </c>
      <c r="K4715" s="7">
        <v>649</v>
      </c>
      <c r="L4715" s="8">
        <v>178</v>
      </c>
      <c r="M4715" s="3">
        <v>2</v>
      </c>
      <c r="N4715" s="3">
        <v>2</v>
      </c>
      <c r="O4715" s="2" t="s">
        <v>42</v>
      </c>
      <c r="P4715" s="9" t="s">
        <v>9243</v>
      </c>
      <c r="Q4715" s="9" t="s">
        <v>14597</v>
      </c>
      <c r="R4715" s="10">
        <v>45459</v>
      </c>
      <c r="S4715" s="10">
        <v>45829.774641974109</v>
      </c>
      <c r="T4715" s="11">
        <v>7</v>
      </c>
      <c r="U4715" s="51">
        <v>6</v>
      </c>
      <c r="V4715" s="51">
        <v>2024</v>
      </c>
      <c r="W4715" s="52">
        <v>2025</v>
      </c>
    </row>
    <row r="4716" spans="1:23" x14ac:dyDescent="0.3">
      <c r="A4716" s="22">
        <v>4715</v>
      </c>
      <c r="B4716" s="2" t="s">
        <v>9246</v>
      </c>
      <c r="C4716" s="2" t="s">
        <v>107</v>
      </c>
      <c r="D4716" s="2" t="s">
        <v>34</v>
      </c>
      <c r="E4716" s="3">
        <v>1996</v>
      </c>
      <c r="F4716" s="4">
        <v>45911.51</v>
      </c>
      <c r="G4716" s="5">
        <v>269379</v>
      </c>
      <c r="H4716" s="2" t="s">
        <v>21</v>
      </c>
      <c r="I4716" s="2" t="s">
        <v>22</v>
      </c>
      <c r="J4716" s="6">
        <v>6</v>
      </c>
      <c r="K4716" s="7">
        <v>581</v>
      </c>
      <c r="L4716" s="8">
        <v>195</v>
      </c>
      <c r="M4716" s="3">
        <v>2</v>
      </c>
      <c r="N4716" s="3">
        <v>5</v>
      </c>
      <c r="O4716" s="2" t="s">
        <v>80</v>
      </c>
      <c r="P4716" s="9" t="s">
        <v>9245</v>
      </c>
      <c r="Q4716" s="9" t="s">
        <v>14598</v>
      </c>
      <c r="R4716" s="10">
        <v>44234</v>
      </c>
      <c r="S4716" s="10">
        <v>45220.248736793081</v>
      </c>
      <c r="T4716" s="11">
        <v>28</v>
      </c>
      <c r="U4716" s="51">
        <v>2</v>
      </c>
      <c r="V4716" s="51">
        <v>2021</v>
      </c>
      <c r="W4716" s="52">
        <v>2023</v>
      </c>
    </row>
    <row r="4717" spans="1:23" x14ac:dyDescent="0.3">
      <c r="A4717" s="22">
        <v>4716</v>
      </c>
      <c r="B4717" s="2" t="s">
        <v>9248</v>
      </c>
      <c r="C4717" s="2" t="s">
        <v>26</v>
      </c>
      <c r="D4717" s="2" t="s">
        <v>79</v>
      </c>
      <c r="E4717" s="3">
        <v>2018</v>
      </c>
      <c r="F4717" s="4">
        <v>50201.55</v>
      </c>
      <c r="G4717" s="5">
        <v>13267</v>
      </c>
      <c r="H4717" s="2" t="s">
        <v>35</v>
      </c>
      <c r="I4717" s="2" t="s">
        <v>29</v>
      </c>
      <c r="J4717" s="6">
        <v>1.9</v>
      </c>
      <c r="K4717" s="7">
        <v>590</v>
      </c>
      <c r="L4717" s="8">
        <v>157</v>
      </c>
      <c r="M4717" s="3">
        <v>4</v>
      </c>
      <c r="N4717" s="3">
        <v>7</v>
      </c>
      <c r="O4717" s="2" t="s">
        <v>36</v>
      </c>
      <c r="P4717" s="9" t="s">
        <v>9247</v>
      </c>
      <c r="Q4717" s="9" t="s">
        <v>14599</v>
      </c>
      <c r="R4717" s="10">
        <v>44912</v>
      </c>
      <c r="S4717" s="10">
        <v>45756.175922230163</v>
      </c>
      <c r="T4717" s="11">
        <v>6</v>
      </c>
      <c r="U4717" s="51">
        <v>12</v>
      </c>
      <c r="V4717" s="51">
        <v>2022</v>
      </c>
      <c r="W4717" s="52">
        <v>2025</v>
      </c>
    </row>
    <row r="4718" spans="1:23" x14ac:dyDescent="0.3">
      <c r="A4718" s="22">
        <v>4717</v>
      </c>
      <c r="B4718" s="2" t="s">
        <v>3432</v>
      </c>
      <c r="C4718" s="2" t="s">
        <v>45</v>
      </c>
      <c r="D4718" s="2" t="s">
        <v>46</v>
      </c>
      <c r="E4718" s="3">
        <v>2022</v>
      </c>
      <c r="F4718" s="4">
        <v>47023.6</v>
      </c>
      <c r="G4718" s="5">
        <v>291016</v>
      </c>
      <c r="H4718" s="2" t="s">
        <v>21</v>
      </c>
      <c r="I4718" s="2" t="s">
        <v>29</v>
      </c>
      <c r="J4718" s="6">
        <v>4</v>
      </c>
      <c r="K4718" s="7">
        <v>662</v>
      </c>
      <c r="L4718" s="8">
        <v>540</v>
      </c>
      <c r="M4718" s="3">
        <v>4</v>
      </c>
      <c r="N4718" s="3">
        <v>4</v>
      </c>
      <c r="O4718" s="2" t="s">
        <v>30</v>
      </c>
      <c r="P4718" s="9" t="s">
        <v>9249</v>
      </c>
      <c r="Q4718" s="9" t="s">
        <v>14600</v>
      </c>
      <c r="R4718" s="10">
        <v>44133</v>
      </c>
      <c r="S4718" s="10">
        <v>45175.709829011517</v>
      </c>
      <c r="T4718" s="11">
        <v>2</v>
      </c>
      <c r="U4718" s="51">
        <v>10</v>
      </c>
      <c r="V4718" s="51">
        <v>2020</v>
      </c>
      <c r="W4718" s="52">
        <v>2023</v>
      </c>
    </row>
    <row r="4719" spans="1:23" x14ac:dyDescent="0.3">
      <c r="A4719" s="22">
        <v>4718</v>
      </c>
      <c r="B4719" s="2" t="s">
        <v>14601</v>
      </c>
      <c r="C4719" s="2" t="s">
        <v>49</v>
      </c>
      <c r="D4719" s="2" t="s">
        <v>50</v>
      </c>
      <c r="E4719" s="3">
        <v>2007</v>
      </c>
      <c r="F4719" s="4">
        <v>45665.42</v>
      </c>
      <c r="G4719" s="5">
        <v>104556</v>
      </c>
      <c r="H4719" s="2" t="s">
        <v>28</v>
      </c>
      <c r="I4719" s="2" t="s">
        <v>22</v>
      </c>
      <c r="J4719" s="6">
        <v>4.0999999999999996</v>
      </c>
      <c r="K4719" s="7">
        <v>418</v>
      </c>
      <c r="L4719" s="8">
        <v>766</v>
      </c>
      <c r="M4719" s="3">
        <v>5</v>
      </c>
      <c r="N4719" s="3">
        <v>4</v>
      </c>
      <c r="O4719" s="2" t="s">
        <v>80</v>
      </c>
      <c r="P4719" s="9" t="s">
        <v>9250</v>
      </c>
      <c r="Q4719" s="9" t="s">
        <v>14602</v>
      </c>
      <c r="R4719" s="10">
        <v>43518</v>
      </c>
      <c r="S4719" s="10">
        <v>45631.174922030128</v>
      </c>
      <c r="T4719" s="11">
        <v>17</v>
      </c>
      <c r="U4719" s="51">
        <v>2</v>
      </c>
      <c r="V4719" s="51">
        <v>2019</v>
      </c>
      <c r="W4719" s="52">
        <v>2024</v>
      </c>
    </row>
    <row r="4720" spans="1:23" x14ac:dyDescent="0.3">
      <c r="A4720" s="22">
        <v>4719</v>
      </c>
      <c r="B4720" s="2" t="s">
        <v>9252</v>
      </c>
      <c r="C4720" s="2" t="s">
        <v>19</v>
      </c>
      <c r="D4720" s="2" t="s">
        <v>92</v>
      </c>
      <c r="E4720" s="3">
        <v>2018</v>
      </c>
      <c r="F4720" s="4">
        <v>41713.870000000003</v>
      </c>
      <c r="G4720" s="5">
        <v>189389</v>
      </c>
      <c r="H4720" s="2" t="s">
        <v>28</v>
      </c>
      <c r="I4720" s="2" t="s">
        <v>29</v>
      </c>
      <c r="J4720" s="6">
        <v>5.6</v>
      </c>
      <c r="K4720" s="7">
        <v>331</v>
      </c>
      <c r="L4720" s="8">
        <v>562</v>
      </c>
      <c r="M4720" s="3">
        <v>2</v>
      </c>
      <c r="N4720" s="3">
        <v>7</v>
      </c>
      <c r="O4720" s="2" t="s">
        <v>80</v>
      </c>
      <c r="P4720" s="9" t="s">
        <v>9251</v>
      </c>
      <c r="Q4720" s="9" t="s">
        <v>14603</v>
      </c>
      <c r="R4720" s="10">
        <v>44936</v>
      </c>
      <c r="S4720" s="10">
        <v>45835.615810207753</v>
      </c>
      <c r="T4720" s="11">
        <v>6</v>
      </c>
      <c r="U4720" s="51">
        <v>1</v>
      </c>
      <c r="V4720" s="51">
        <v>2023</v>
      </c>
      <c r="W4720" s="52">
        <v>2025</v>
      </c>
    </row>
    <row r="4721" spans="1:23" x14ac:dyDescent="0.3">
      <c r="A4721" s="22">
        <v>4720</v>
      </c>
      <c r="B4721" s="2" t="s">
        <v>4548</v>
      </c>
      <c r="C4721" s="2" t="s">
        <v>19</v>
      </c>
      <c r="D4721" s="2" t="s">
        <v>20</v>
      </c>
      <c r="E4721" s="3">
        <v>2014</v>
      </c>
      <c r="F4721" s="4">
        <v>68599.399999999994</v>
      </c>
      <c r="G4721" s="5">
        <v>86880</v>
      </c>
      <c r="H4721" s="2" t="s">
        <v>21</v>
      </c>
      <c r="I4721" s="2" t="s">
        <v>29</v>
      </c>
      <c r="J4721" s="6">
        <v>2.6</v>
      </c>
      <c r="K4721" s="7">
        <v>471</v>
      </c>
      <c r="L4721" s="8">
        <v>495</v>
      </c>
      <c r="M4721" s="3">
        <v>4</v>
      </c>
      <c r="N4721" s="3">
        <v>5</v>
      </c>
      <c r="O4721" s="2" t="s">
        <v>80</v>
      </c>
      <c r="P4721" s="9" t="s">
        <v>9253</v>
      </c>
      <c r="Q4721" s="9" t="s">
        <v>14604</v>
      </c>
      <c r="R4721" s="10">
        <v>45064</v>
      </c>
      <c r="S4721" s="10">
        <v>45286.545996244968</v>
      </c>
      <c r="T4721" s="11">
        <v>10</v>
      </c>
      <c r="U4721" s="51">
        <v>5</v>
      </c>
      <c r="V4721" s="51">
        <v>2023</v>
      </c>
      <c r="W4721" s="52">
        <v>2023</v>
      </c>
    </row>
    <row r="4722" spans="1:23" x14ac:dyDescent="0.3">
      <c r="A4722" s="22">
        <v>4721</v>
      </c>
      <c r="B4722" s="2" t="s">
        <v>9255</v>
      </c>
      <c r="C4722" s="2" t="s">
        <v>45</v>
      </c>
      <c r="D4722" s="2" t="s">
        <v>64</v>
      </c>
      <c r="E4722" s="3">
        <v>2020</v>
      </c>
      <c r="F4722" s="4">
        <v>44681.71</v>
      </c>
      <c r="G4722" s="5">
        <v>108949</v>
      </c>
      <c r="H4722" s="2" t="s">
        <v>35</v>
      </c>
      <c r="I4722" s="2" t="s">
        <v>29</v>
      </c>
      <c r="J4722" s="6">
        <v>5.6</v>
      </c>
      <c r="K4722" s="7">
        <v>75</v>
      </c>
      <c r="L4722" s="8">
        <v>126</v>
      </c>
      <c r="M4722" s="3">
        <v>5</v>
      </c>
      <c r="N4722" s="3">
        <v>5</v>
      </c>
      <c r="O4722" s="2" t="s">
        <v>80</v>
      </c>
      <c r="P4722" s="9" t="s">
        <v>9254</v>
      </c>
      <c r="Q4722" s="9" t="s">
        <v>14605</v>
      </c>
      <c r="R4722" s="10">
        <v>44179</v>
      </c>
      <c r="S4722" s="10">
        <v>45506.319951035934</v>
      </c>
      <c r="T4722" s="11">
        <v>4</v>
      </c>
      <c r="U4722" s="51">
        <v>12</v>
      </c>
      <c r="V4722" s="51">
        <v>2020</v>
      </c>
      <c r="W4722" s="52">
        <v>2024</v>
      </c>
    </row>
    <row r="4723" spans="1:23" x14ac:dyDescent="0.3">
      <c r="A4723" s="22">
        <v>4722</v>
      </c>
      <c r="B4723" s="2" t="s">
        <v>9257</v>
      </c>
      <c r="C4723" s="2" t="s">
        <v>74</v>
      </c>
      <c r="D4723" s="2" t="s">
        <v>40</v>
      </c>
      <c r="E4723" s="3">
        <v>2000</v>
      </c>
      <c r="F4723" s="4">
        <v>22285.98</v>
      </c>
      <c r="G4723" s="5">
        <v>95242</v>
      </c>
      <c r="H4723" s="2" t="s">
        <v>21</v>
      </c>
      <c r="I4723" s="2" t="s">
        <v>29</v>
      </c>
      <c r="J4723" s="6">
        <v>5.2</v>
      </c>
      <c r="K4723" s="7">
        <v>216</v>
      </c>
      <c r="L4723" s="8">
        <v>705</v>
      </c>
      <c r="M4723" s="3">
        <v>2</v>
      </c>
      <c r="N4723" s="3">
        <v>5</v>
      </c>
      <c r="O4723" s="2" t="s">
        <v>85</v>
      </c>
      <c r="P4723" s="9" t="s">
        <v>9256</v>
      </c>
      <c r="Q4723" s="9" t="s">
        <v>14606</v>
      </c>
      <c r="R4723" s="10">
        <v>44593</v>
      </c>
      <c r="S4723" s="10">
        <v>45861.024892024121</v>
      </c>
      <c r="T4723" s="11">
        <v>24</v>
      </c>
      <c r="U4723" s="51">
        <v>2</v>
      </c>
      <c r="V4723" s="51">
        <v>2022</v>
      </c>
      <c r="W4723" s="52">
        <v>2025</v>
      </c>
    </row>
    <row r="4724" spans="1:23" x14ac:dyDescent="0.3">
      <c r="A4724" s="22">
        <v>4723</v>
      </c>
      <c r="B4724" s="2" t="s">
        <v>9259</v>
      </c>
      <c r="C4724" s="2" t="s">
        <v>118</v>
      </c>
      <c r="D4724" s="2" t="s">
        <v>20</v>
      </c>
      <c r="E4724" s="3">
        <v>2015</v>
      </c>
      <c r="F4724" s="4">
        <v>14116.64</v>
      </c>
      <c r="G4724" s="5">
        <v>91211</v>
      </c>
      <c r="H4724" s="2" t="s">
        <v>28</v>
      </c>
      <c r="I4724" s="2" t="s">
        <v>29</v>
      </c>
      <c r="J4724" s="6">
        <v>2.4</v>
      </c>
      <c r="K4724" s="7">
        <v>196</v>
      </c>
      <c r="L4724" s="8">
        <v>698</v>
      </c>
      <c r="M4724" s="3">
        <v>3</v>
      </c>
      <c r="N4724" s="3">
        <v>7</v>
      </c>
      <c r="O4724" s="2" t="s">
        <v>51</v>
      </c>
      <c r="P4724" s="9" t="s">
        <v>9258</v>
      </c>
      <c r="Q4724" s="9" t="s">
        <v>14607</v>
      </c>
      <c r="R4724" s="10">
        <v>43340</v>
      </c>
      <c r="S4724" s="10">
        <v>45287.860259097542</v>
      </c>
      <c r="T4724" s="11">
        <v>9</v>
      </c>
      <c r="U4724" s="51">
        <v>8</v>
      </c>
      <c r="V4724" s="51">
        <v>2018</v>
      </c>
      <c r="W4724" s="52">
        <v>2023</v>
      </c>
    </row>
    <row r="4725" spans="1:23" x14ac:dyDescent="0.3">
      <c r="A4725" s="22">
        <v>4724</v>
      </c>
      <c r="B4725" s="2" t="s">
        <v>9261</v>
      </c>
      <c r="C4725" s="2" t="s">
        <v>63</v>
      </c>
      <c r="D4725" s="2" t="s">
        <v>92</v>
      </c>
      <c r="E4725" s="3">
        <v>1996</v>
      </c>
      <c r="F4725" s="4">
        <v>12568.64</v>
      </c>
      <c r="G4725" s="5">
        <v>168821</v>
      </c>
      <c r="H4725" s="2" t="s">
        <v>41</v>
      </c>
      <c r="I4725" s="2" t="s">
        <v>29</v>
      </c>
      <c r="J4725" s="6">
        <v>1.7</v>
      </c>
      <c r="K4725" s="7">
        <v>658</v>
      </c>
      <c r="L4725" s="8">
        <v>537</v>
      </c>
      <c r="M4725" s="3">
        <v>4</v>
      </c>
      <c r="N4725" s="3">
        <v>7</v>
      </c>
      <c r="O4725" s="2" t="s">
        <v>80</v>
      </c>
      <c r="P4725" s="9" t="s">
        <v>9260</v>
      </c>
      <c r="Q4725" s="9" t="s">
        <v>14608</v>
      </c>
      <c r="R4725" s="10">
        <v>43379</v>
      </c>
      <c r="S4725" s="10">
        <v>45500.332753596427</v>
      </c>
      <c r="T4725" s="11">
        <v>28</v>
      </c>
      <c r="U4725" s="51">
        <v>10</v>
      </c>
      <c r="V4725" s="51">
        <v>2018</v>
      </c>
      <c r="W4725" s="52">
        <v>2024</v>
      </c>
    </row>
    <row r="4726" spans="1:23" x14ac:dyDescent="0.3">
      <c r="A4726" s="22">
        <v>4725</v>
      </c>
      <c r="B4726" s="2" t="s">
        <v>9263</v>
      </c>
      <c r="C4726" s="2" t="s">
        <v>39</v>
      </c>
      <c r="D4726" s="2" t="s">
        <v>50</v>
      </c>
      <c r="E4726" s="3">
        <v>2012</v>
      </c>
      <c r="F4726" s="4">
        <v>27471.21</v>
      </c>
      <c r="G4726" s="5">
        <v>51747</v>
      </c>
      <c r="H4726" s="2" t="s">
        <v>35</v>
      </c>
      <c r="I4726" s="2" t="s">
        <v>29</v>
      </c>
      <c r="J4726" s="6">
        <v>4.2</v>
      </c>
      <c r="K4726" s="7">
        <v>244</v>
      </c>
      <c r="L4726" s="8">
        <v>181</v>
      </c>
      <c r="M4726" s="3">
        <v>4</v>
      </c>
      <c r="N4726" s="3">
        <v>4</v>
      </c>
      <c r="O4726" s="2" t="s">
        <v>42</v>
      </c>
      <c r="P4726" s="9" t="s">
        <v>9262</v>
      </c>
      <c r="Q4726" s="9" t="s">
        <v>14609</v>
      </c>
      <c r="R4726" s="10">
        <v>42324</v>
      </c>
      <c r="S4726" s="10">
        <v>45453.749436933103</v>
      </c>
      <c r="T4726" s="11">
        <v>12</v>
      </c>
      <c r="U4726" s="51">
        <v>11</v>
      </c>
      <c r="V4726" s="51">
        <v>2015</v>
      </c>
      <c r="W4726" s="52">
        <v>2024</v>
      </c>
    </row>
    <row r="4727" spans="1:23" x14ac:dyDescent="0.3">
      <c r="A4727" s="22">
        <v>4726</v>
      </c>
      <c r="B4727" s="2" t="s">
        <v>9265</v>
      </c>
      <c r="C4727" s="2" t="s">
        <v>49</v>
      </c>
      <c r="D4727" s="2" t="s">
        <v>56</v>
      </c>
      <c r="E4727" s="3">
        <v>2000</v>
      </c>
      <c r="F4727" s="4">
        <v>36733.919999999998</v>
      </c>
      <c r="G4727" s="5">
        <v>138539</v>
      </c>
      <c r="H4727" s="2" t="s">
        <v>35</v>
      </c>
      <c r="I4727" s="2" t="s">
        <v>22</v>
      </c>
      <c r="J4727" s="6">
        <v>3</v>
      </c>
      <c r="K4727" s="7">
        <v>264</v>
      </c>
      <c r="L4727" s="8">
        <v>395</v>
      </c>
      <c r="M4727" s="3">
        <v>5</v>
      </c>
      <c r="N4727" s="3">
        <v>2</v>
      </c>
      <c r="O4727" s="2" t="s">
        <v>85</v>
      </c>
      <c r="P4727" s="9" t="s">
        <v>9264</v>
      </c>
      <c r="Q4727" s="9" t="s">
        <v>14610</v>
      </c>
      <c r="R4727" s="10">
        <v>42023</v>
      </c>
      <c r="S4727" s="10">
        <v>45313.269340913903</v>
      </c>
      <c r="T4727" s="11">
        <v>24</v>
      </c>
      <c r="U4727" s="51">
        <v>1</v>
      </c>
      <c r="V4727" s="51">
        <v>2015</v>
      </c>
      <c r="W4727" s="52">
        <v>2024</v>
      </c>
    </row>
    <row r="4728" spans="1:23" x14ac:dyDescent="0.3">
      <c r="A4728" s="22">
        <v>4727</v>
      </c>
      <c r="B4728" s="2" t="s">
        <v>9267</v>
      </c>
      <c r="C4728" s="2" t="s">
        <v>49</v>
      </c>
      <c r="D4728" s="2" t="s">
        <v>92</v>
      </c>
      <c r="E4728" s="3">
        <v>2007</v>
      </c>
      <c r="F4728" s="4">
        <v>28043.17</v>
      </c>
      <c r="G4728" s="5">
        <v>170717</v>
      </c>
      <c r="H4728" s="2" t="s">
        <v>21</v>
      </c>
      <c r="I4728" s="2" t="s">
        <v>29</v>
      </c>
      <c r="J4728" s="6">
        <v>3.4</v>
      </c>
      <c r="K4728" s="7">
        <v>227</v>
      </c>
      <c r="L4728" s="8">
        <v>209</v>
      </c>
      <c r="M4728" s="3">
        <v>3</v>
      </c>
      <c r="N4728" s="3">
        <v>4</v>
      </c>
      <c r="O4728" s="2" t="s">
        <v>23</v>
      </c>
      <c r="P4728" s="9" t="s">
        <v>9266</v>
      </c>
      <c r="Q4728" s="9" t="s">
        <v>14611</v>
      </c>
      <c r="R4728" s="10">
        <v>43140</v>
      </c>
      <c r="S4728" s="10">
        <v>45134.091505346783</v>
      </c>
      <c r="T4728" s="11">
        <v>17</v>
      </c>
      <c r="U4728" s="51">
        <v>2</v>
      </c>
      <c r="V4728" s="51">
        <v>2018</v>
      </c>
      <c r="W4728" s="52">
        <v>2023</v>
      </c>
    </row>
    <row r="4729" spans="1:23" x14ac:dyDescent="0.3">
      <c r="A4729" s="22">
        <v>4728</v>
      </c>
      <c r="B4729" s="2" t="s">
        <v>9269</v>
      </c>
      <c r="C4729" s="2" t="s">
        <v>49</v>
      </c>
      <c r="D4729" s="2" t="s">
        <v>46</v>
      </c>
      <c r="E4729" s="3">
        <v>1996</v>
      </c>
      <c r="F4729" s="4">
        <v>19866.8</v>
      </c>
      <c r="G4729" s="5">
        <v>199814</v>
      </c>
      <c r="H4729" s="2" t="s">
        <v>21</v>
      </c>
      <c r="I4729" s="2" t="s">
        <v>29</v>
      </c>
      <c r="J4729" s="6">
        <v>5.9</v>
      </c>
      <c r="K4729" s="7">
        <v>286</v>
      </c>
      <c r="L4729" s="8">
        <v>405</v>
      </c>
      <c r="M4729" s="3">
        <v>3</v>
      </c>
      <c r="N4729" s="3">
        <v>5</v>
      </c>
      <c r="O4729" s="2" t="s">
        <v>23</v>
      </c>
      <c r="P4729" s="9" t="s">
        <v>9268</v>
      </c>
      <c r="Q4729" s="9" t="s">
        <v>14612</v>
      </c>
      <c r="R4729" s="10">
        <v>43256</v>
      </c>
      <c r="S4729" s="10">
        <v>45587.366160277779</v>
      </c>
      <c r="T4729" s="11">
        <v>28</v>
      </c>
      <c r="U4729" s="51">
        <v>6</v>
      </c>
      <c r="V4729" s="51">
        <v>2018</v>
      </c>
      <c r="W4729" s="52">
        <v>2024</v>
      </c>
    </row>
    <row r="4730" spans="1:23" x14ac:dyDescent="0.3">
      <c r="A4730" s="22">
        <v>4729</v>
      </c>
      <c r="B4730" s="2" t="s">
        <v>9271</v>
      </c>
      <c r="C4730" s="2" t="s">
        <v>45</v>
      </c>
      <c r="D4730" s="2" t="s">
        <v>27</v>
      </c>
      <c r="E4730" s="3">
        <v>2017</v>
      </c>
      <c r="F4730" s="4">
        <v>45516.77</v>
      </c>
      <c r="G4730" s="5">
        <v>166614</v>
      </c>
      <c r="H4730" s="2" t="s">
        <v>21</v>
      </c>
      <c r="I4730" s="2" t="s">
        <v>29</v>
      </c>
      <c r="J4730" s="6">
        <v>5.7</v>
      </c>
      <c r="K4730" s="7">
        <v>668</v>
      </c>
      <c r="L4730" s="8">
        <v>425</v>
      </c>
      <c r="M4730" s="3">
        <v>3</v>
      </c>
      <c r="N4730" s="3">
        <v>7</v>
      </c>
      <c r="O4730" s="2" t="s">
        <v>23</v>
      </c>
      <c r="P4730" s="9" t="s">
        <v>9270</v>
      </c>
      <c r="Q4730" s="9" t="s">
        <v>14613</v>
      </c>
      <c r="R4730" s="10">
        <v>42841</v>
      </c>
      <c r="S4730" s="10">
        <v>45809.622611568033</v>
      </c>
      <c r="T4730" s="11">
        <v>7</v>
      </c>
      <c r="U4730" s="51">
        <v>4</v>
      </c>
      <c r="V4730" s="51">
        <v>2017</v>
      </c>
      <c r="W4730" s="52">
        <v>2025</v>
      </c>
    </row>
    <row r="4731" spans="1:23" x14ac:dyDescent="0.3">
      <c r="A4731" s="22">
        <v>4730</v>
      </c>
      <c r="B4731" s="2" t="s">
        <v>9273</v>
      </c>
      <c r="C4731" s="2" t="s">
        <v>19</v>
      </c>
      <c r="D4731" s="2" t="s">
        <v>50</v>
      </c>
      <c r="E4731" s="3">
        <v>2001</v>
      </c>
      <c r="F4731" s="4">
        <v>41299.760000000002</v>
      </c>
      <c r="G4731" s="5">
        <v>245168</v>
      </c>
      <c r="H4731" s="2" t="s">
        <v>28</v>
      </c>
      <c r="I4731" s="2" t="s">
        <v>22</v>
      </c>
      <c r="J4731" s="6">
        <v>4.9000000000000004</v>
      </c>
      <c r="K4731" s="7">
        <v>133</v>
      </c>
      <c r="L4731" s="8">
        <v>250</v>
      </c>
      <c r="M4731" s="3">
        <v>2</v>
      </c>
      <c r="N4731" s="3">
        <v>5</v>
      </c>
      <c r="O4731" s="2" t="s">
        <v>65</v>
      </c>
      <c r="P4731" s="9" t="s">
        <v>9272</v>
      </c>
      <c r="Q4731" s="9" t="s">
        <v>14614</v>
      </c>
      <c r="R4731" s="10">
        <v>43442</v>
      </c>
      <c r="S4731" s="10">
        <v>45250.768840813878</v>
      </c>
      <c r="T4731" s="11">
        <v>23</v>
      </c>
      <c r="U4731" s="51">
        <v>12</v>
      </c>
      <c r="V4731" s="51">
        <v>2018</v>
      </c>
      <c r="W4731" s="52">
        <v>2023</v>
      </c>
    </row>
    <row r="4732" spans="1:23" x14ac:dyDescent="0.3">
      <c r="A4732" s="22">
        <v>4731</v>
      </c>
      <c r="B4732" s="2" t="s">
        <v>9275</v>
      </c>
      <c r="C4732" s="2" t="s">
        <v>118</v>
      </c>
      <c r="D4732" s="2" t="s">
        <v>40</v>
      </c>
      <c r="E4732" s="3">
        <v>2019</v>
      </c>
      <c r="F4732" s="4">
        <v>62564.27</v>
      </c>
      <c r="G4732" s="5">
        <v>148398</v>
      </c>
      <c r="H4732" s="2" t="s">
        <v>41</v>
      </c>
      <c r="I4732" s="2" t="s">
        <v>29</v>
      </c>
      <c r="J4732" s="6">
        <v>4.7</v>
      </c>
      <c r="K4732" s="7">
        <v>215</v>
      </c>
      <c r="L4732" s="8">
        <v>359</v>
      </c>
      <c r="M4732" s="3">
        <v>2</v>
      </c>
      <c r="N4732" s="3">
        <v>7</v>
      </c>
      <c r="O4732" s="2" t="s">
        <v>85</v>
      </c>
      <c r="P4732" s="9" t="s">
        <v>9274</v>
      </c>
      <c r="Q4732" s="9" t="s">
        <v>14615</v>
      </c>
      <c r="R4732" s="10">
        <v>43945</v>
      </c>
      <c r="S4732" s="10">
        <v>45579.626612368193</v>
      </c>
      <c r="T4732" s="11">
        <v>5</v>
      </c>
      <c r="U4732" s="51">
        <v>4</v>
      </c>
      <c r="V4732" s="51">
        <v>2020</v>
      </c>
      <c r="W4732" s="52">
        <v>2024</v>
      </c>
    </row>
    <row r="4733" spans="1:23" x14ac:dyDescent="0.3">
      <c r="A4733" s="22">
        <v>4732</v>
      </c>
      <c r="B4733" s="2" t="s">
        <v>9277</v>
      </c>
      <c r="C4733" s="2" t="s">
        <v>74</v>
      </c>
      <c r="D4733" s="2" t="s">
        <v>46</v>
      </c>
      <c r="E4733" s="3">
        <v>2018</v>
      </c>
      <c r="F4733" s="4">
        <v>13089.35</v>
      </c>
      <c r="G4733" s="5">
        <v>4616</v>
      </c>
      <c r="H4733" s="2" t="s">
        <v>35</v>
      </c>
      <c r="I4733" s="2" t="s">
        <v>29</v>
      </c>
      <c r="J4733" s="6">
        <v>5.4</v>
      </c>
      <c r="K4733" s="7">
        <v>271</v>
      </c>
      <c r="L4733" s="8">
        <v>373</v>
      </c>
      <c r="M4733" s="3">
        <v>3</v>
      </c>
      <c r="N4733" s="3">
        <v>2</v>
      </c>
      <c r="O4733" s="2" t="s">
        <v>23</v>
      </c>
      <c r="P4733" s="9" t="s">
        <v>9276</v>
      </c>
      <c r="Q4733" s="9" t="s">
        <v>14616</v>
      </c>
      <c r="R4733" s="10">
        <v>41939</v>
      </c>
      <c r="S4733" s="10">
        <v>45830.358758797483</v>
      </c>
      <c r="T4733" s="11">
        <v>6</v>
      </c>
      <c r="U4733" s="51">
        <v>10</v>
      </c>
      <c r="V4733" s="51">
        <v>2014</v>
      </c>
      <c r="W4733" s="52">
        <v>2025</v>
      </c>
    </row>
    <row r="4734" spans="1:23" x14ac:dyDescent="0.3">
      <c r="A4734" s="22">
        <v>4733</v>
      </c>
      <c r="B4734" s="2" t="s">
        <v>9279</v>
      </c>
      <c r="C4734" s="2" t="s">
        <v>45</v>
      </c>
      <c r="D4734" s="2" t="s">
        <v>40</v>
      </c>
      <c r="E4734" s="3">
        <v>2001</v>
      </c>
      <c r="F4734" s="4">
        <v>12802.06</v>
      </c>
      <c r="G4734" s="5">
        <v>136746</v>
      </c>
      <c r="H4734" s="2" t="s">
        <v>28</v>
      </c>
      <c r="I4734" s="2" t="s">
        <v>29</v>
      </c>
      <c r="J4734" s="6">
        <v>5.4</v>
      </c>
      <c r="K4734" s="7">
        <v>118</v>
      </c>
      <c r="L4734" s="8">
        <v>239</v>
      </c>
      <c r="M4734" s="3">
        <v>4</v>
      </c>
      <c r="N4734" s="3">
        <v>4</v>
      </c>
      <c r="O4734" s="2" t="s">
        <v>36</v>
      </c>
      <c r="P4734" s="9" t="s">
        <v>9278</v>
      </c>
      <c r="Q4734" s="9" t="s">
        <v>14617</v>
      </c>
      <c r="R4734" s="10">
        <v>43759</v>
      </c>
      <c r="S4734" s="10">
        <v>45271.797046455009</v>
      </c>
      <c r="T4734" s="11">
        <v>23</v>
      </c>
      <c r="U4734" s="51">
        <v>10</v>
      </c>
      <c r="V4734" s="51">
        <v>2019</v>
      </c>
      <c r="W4734" s="52">
        <v>2023</v>
      </c>
    </row>
    <row r="4735" spans="1:23" x14ac:dyDescent="0.3">
      <c r="A4735" s="22">
        <v>4734</v>
      </c>
      <c r="B4735" s="2" t="s">
        <v>9281</v>
      </c>
      <c r="C4735" s="2" t="s">
        <v>26</v>
      </c>
      <c r="D4735" s="2" t="s">
        <v>79</v>
      </c>
      <c r="E4735" s="3">
        <v>2016</v>
      </c>
      <c r="F4735" s="4">
        <v>60636.41</v>
      </c>
      <c r="G4735" s="5">
        <v>104993</v>
      </c>
      <c r="H4735" s="2" t="s">
        <v>35</v>
      </c>
      <c r="I4735" s="2" t="s">
        <v>29</v>
      </c>
      <c r="J4735" s="6">
        <v>5</v>
      </c>
      <c r="K4735" s="7">
        <v>72</v>
      </c>
      <c r="L4735" s="8">
        <v>383</v>
      </c>
      <c r="M4735" s="3">
        <v>3</v>
      </c>
      <c r="N4735" s="3">
        <v>7</v>
      </c>
      <c r="O4735" s="2" t="s">
        <v>23</v>
      </c>
      <c r="P4735" s="9" t="s">
        <v>9280</v>
      </c>
      <c r="Q4735" s="9" t="s">
        <v>14618</v>
      </c>
      <c r="R4735" s="10">
        <v>44778</v>
      </c>
      <c r="S4735" s="10">
        <v>45164.611609367603</v>
      </c>
      <c r="T4735" s="11">
        <v>8</v>
      </c>
      <c r="U4735" s="51">
        <v>8</v>
      </c>
      <c r="V4735" s="51">
        <v>2022</v>
      </c>
      <c r="W4735" s="52">
        <v>2023</v>
      </c>
    </row>
    <row r="4736" spans="1:23" x14ac:dyDescent="0.3">
      <c r="A4736" s="22">
        <v>4735</v>
      </c>
      <c r="B4736" s="2" t="s">
        <v>9283</v>
      </c>
      <c r="C4736" s="2" t="s">
        <v>118</v>
      </c>
      <c r="D4736" s="2" t="s">
        <v>20</v>
      </c>
      <c r="E4736" s="3">
        <v>2022</v>
      </c>
      <c r="F4736" s="4">
        <v>14206.6</v>
      </c>
      <c r="G4736" s="5">
        <v>13470</v>
      </c>
      <c r="H4736" s="2" t="s">
        <v>21</v>
      </c>
      <c r="I4736" s="2" t="s">
        <v>22</v>
      </c>
      <c r="J4736" s="6">
        <v>2.2000000000000002</v>
      </c>
      <c r="K4736" s="7">
        <v>580</v>
      </c>
      <c r="L4736" s="8">
        <v>570</v>
      </c>
      <c r="M4736" s="3">
        <v>5</v>
      </c>
      <c r="N4736" s="3">
        <v>5</v>
      </c>
      <c r="O4736" s="2" t="s">
        <v>80</v>
      </c>
      <c r="P4736" s="9" t="s">
        <v>9282</v>
      </c>
      <c r="Q4736" s="9" t="s">
        <v>14619</v>
      </c>
      <c r="R4736" s="10">
        <v>43629</v>
      </c>
      <c r="S4736" s="10">
        <v>45621.536994444607</v>
      </c>
      <c r="T4736" s="11">
        <v>2</v>
      </c>
      <c r="U4736" s="51">
        <v>6</v>
      </c>
      <c r="V4736" s="51">
        <v>2019</v>
      </c>
      <c r="W4736" s="52">
        <v>2024</v>
      </c>
    </row>
    <row r="4737" spans="1:23" x14ac:dyDescent="0.3">
      <c r="A4737" s="22">
        <v>4736</v>
      </c>
      <c r="B4737" s="2" t="s">
        <v>9285</v>
      </c>
      <c r="C4737" s="2" t="s">
        <v>33</v>
      </c>
      <c r="D4737" s="2" t="s">
        <v>92</v>
      </c>
      <c r="E4737" s="3">
        <v>1999</v>
      </c>
      <c r="F4737" s="4">
        <v>68941.31</v>
      </c>
      <c r="G4737" s="5">
        <v>185874</v>
      </c>
      <c r="H4737" s="2" t="s">
        <v>35</v>
      </c>
      <c r="I4737" s="2" t="s">
        <v>29</v>
      </c>
      <c r="J4737" s="6">
        <v>1.8</v>
      </c>
      <c r="K4737" s="7">
        <v>75</v>
      </c>
      <c r="L4737" s="8">
        <v>328</v>
      </c>
      <c r="M4737" s="3">
        <v>5</v>
      </c>
      <c r="N4737" s="3">
        <v>7</v>
      </c>
      <c r="O4737" s="2" t="s">
        <v>51</v>
      </c>
      <c r="P4737" s="9" t="s">
        <v>9284</v>
      </c>
      <c r="Q4737" s="9" t="s">
        <v>14620</v>
      </c>
      <c r="R4737" s="10">
        <v>42896</v>
      </c>
      <c r="S4737" s="10">
        <v>45494.637614568637</v>
      </c>
      <c r="T4737" s="11">
        <v>25</v>
      </c>
      <c r="U4737" s="51">
        <v>6</v>
      </c>
      <c r="V4737" s="51">
        <v>2017</v>
      </c>
      <c r="W4737" s="52">
        <v>2024</v>
      </c>
    </row>
    <row r="4738" spans="1:23" x14ac:dyDescent="0.3">
      <c r="A4738" s="22">
        <v>4737</v>
      </c>
      <c r="B4738" s="2" t="s">
        <v>9287</v>
      </c>
      <c r="C4738" s="2" t="s">
        <v>26</v>
      </c>
      <c r="D4738" s="2" t="s">
        <v>46</v>
      </c>
      <c r="E4738" s="3">
        <v>2022</v>
      </c>
      <c r="F4738" s="4">
        <v>47146.81</v>
      </c>
      <c r="G4738" s="5">
        <v>20304</v>
      </c>
      <c r="H4738" s="2" t="s">
        <v>28</v>
      </c>
      <c r="I4738" s="2" t="s">
        <v>29</v>
      </c>
      <c r="J4738" s="6">
        <v>1.9</v>
      </c>
      <c r="K4738" s="7">
        <v>301</v>
      </c>
      <c r="L4738" s="8">
        <v>701</v>
      </c>
      <c r="M4738" s="3">
        <v>5</v>
      </c>
      <c r="N4738" s="3">
        <v>5</v>
      </c>
      <c r="O4738" s="2" t="s">
        <v>80</v>
      </c>
      <c r="P4738" s="9" t="s">
        <v>9286</v>
      </c>
      <c r="Q4738" s="9" t="s">
        <v>14621</v>
      </c>
      <c r="R4738" s="10">
        <v>43321</v>
      </c>
      <c r="S4738" s="10">
        <v>45213.823451736062</v>
      </c>
      <c r="T4738" s="11">
        <v>2</v>
      </c>
      <c r="U4738" s="51">
        <v>8</v>
      </c>
      <c r="V4738" s="51">
        <v>2018</v>
      </c>
      <c r="W4738" s="52">
        <v>2023</v>
      </c>
    </row>
    <row r="4739" spans="1:23" x14ac:dyDescent="0.3">
      <c r="A4739" s="22">
        <v>4738</v>
      </c>
      <c r="B4739" s="2" t="s">
        <v>9289</v>
      </c>
      <c r="C4739" s="2" t="s">
        <v>107</v>
      </c>
      <c r="D4739" s="2" t="s">
        <v>64</v>
      </c>
      <c r="E4739" s="3">
        <v>2013</v>
      </c>
      <c r="F4739" s="4">
        <v>68660.41</v>
      </c>
      <c r="G4739" s="5">
        <v>277352</v>
      </c>
      <c r="H4739" s="2" t="s">
        <v>35</v>
      </c>
      <c r="I4739" s="2" t="s">
        <v>22</v>
      </c>
      <c r="J4739" s="6">
        <v>5.7</v>
      </c>
      <c r="K4739" s="7">
        <v>348</v>
      </c>
      <c r="L4739" s="8">
        <v>146</v>
      </c>
      <c r="M4739" s="3">
        <v>2</v>
      </c>
      <c r="N4739" s="3">
        <v>4</v>
      </c>
      <c r="O4739" s="2" t="s">
        <v>42</v>
      </c>
      <c r="P4739" s="9" t="s">
        <v>9288</v>
      </c>
      <c r="Q4739" s="9" t="s">
        <v>14622</v>
      </c>
      <c r="R4739" s="10">
        <v>44808</v>
      </c>
      <c r="S4739" s="10">
        <v>45633.511389323583</v>
      </c>
      <c r="T4739" s="11">
        <v>11</v>
      </c>
      <c r="U4739" s="51">
        <v>9</v>
      </c>
      <c r="V4739" s="51">
        <v>2022</v>
      </c>
      <c r="W4739" s="52">
        <v>2024</v>
      </c>
    </row>
    <row r="4740" spans="1:23" x14ac:dyDescent="0.3">
      <c r="A4740" s="22">
        <v>4739</v>
      </c>
      <c r="B4740" s="2" t="s">
        <v>9291</v>
      </c>
      <c r="C4740" s="2" t="s">
        <v>45</v>
      </c>
      <c r="D4740" s="2" t="s">
        <v>20</v>
      </c>
      <c r="E4740" s="3">
        <v>1994</v>
      </c>
      <c r="F4740" s="4">
        <v>49224.34</v>
      </c>
      <c r="G4740" s="5">
        <v>193167</v>
      </c>
      <c r="H4740" s="2" t="s">
        <v>41</v>
      </c>
      <c r="I4740" s="2" t="s">
        <v>29</v>
      </c>
      <c r="J4740" s="6">
        <v>1.6</v>
      </c>
      <c r="K4740" s="7">
        <v>478</v>
      </c>
      <c r="L4740" s="8">
        <v>115</v>
      </c>
      <c r="M4740" s="3">
        <v>2</v>
      </c>
      <c r="N4740" s="3">
        <v>5</v>
      </c>
      <c r="O4740" s="2" t="s">
        <v>51</v>
      </c>
      <c r="P4740" s="9" t="s">
        <v>9290</v>
      </c>
      <c r="Q4740" s="9" t="s">
        <v>14623</v>
      </c>
      <c r="R4740" s="10">
        <v>44333</v>
      </c>
      <c r="S4740" s="10">
        <v>45378.98248354243</v>
      </c>
      <c r="T4740" s="11">
        <v>30</v>
      </c>
      <c r="U4740" s="51">
        <v>5</v>
      </c>
      <c r="V4740" s="51">
        <v>2021</v>
      </c>
      <c r="W4740" s="52">
        <v>2024</v>
      </c>
    </row>
    <row r="4741" spans="1:23" x14ac:dyDescent="0.3">
      <c r="A4741" s="22">
        <v>4740</v>
      </c>
      <c r="B4741" s="2" t="s">
        <v>9293</v>
      </c>
      <c r="C4741" s="2" t="s">
        <v>63</v>
      </c>
      <c r="D4741" s="2" t="s">
        <v>92</v>
      </c>
      <c r="E4741" s="3">
        <v>2017</v>
      </c>
      <c r="F4741" s="4">
        <v>9726.43</v>
      </c>
      <c r="G4741" s="5">
        <v>123576</v>
      </c>
      <c r="H4741" s="2" t="s">
        <v>28</v>
      </c>
      <c r="I4741" s="2" t="s">
        <v>29</v>
      </c>
      <c r="J4741" s="6">
        <v>5</v>
      </c>
      <c r="K4741" s="7">
        <v>457</v>
      </c>
      <c r="L4741" s="8">
        <v>209</v>
      </c>
      <c r="M4741" s="3">
        <v>2</v>
      </c>
      <c r="N4741" s="3">
        <v>4</v>
      </c>
      <c r="O4741" s="2" t="s">
        <v>80</v>
      </c>
      <c r="P4741" s="9" t="s">
        <v>9292</v>
      </c>
      <c r="Q4741" s="9" t="s">
        <v>14624</v>
      </c>
      <c r="R4741" s="10">
        <v>42241</v>
      </c>
      <c r="S4741" s="10">
        <v>45284.355558157353</v>
      </c>
      <c r="T4741" s="11">
        <v>7</v>
      </c>
      <c r="U4741" s="51">
        <v>8</v>
      </c>
      <c r="V4741" s="51">
        <v>2015</v>
      </c>
      <c r="W4741" s="52">
        <v>2023</v>
      </c>
    </row>
    <row r="4742" spans="1:23" x14ac:dyDescent="0.3">
      <c r="A4742" s="22">
        <v>4741</v>
      </c>
      <c r="B4742" s="2" t="s">
        <v>9295</v>
      </c>
      <c r="C4742" s="2" t="s">
        <v>26</v>
      </c>
      <c r="D4742" s="2" t="s">
        <v>56</v>
      </c>
      <c r="E4742" s="3">
        <v>1997</v>
      </c>
      <c r="F4742" s="4">
        <v>78226.02</v>
      </c>
      <c r="G4742" s="5">
        <v>6287</v>
      </c>
      <c r="H4742" s="2" t="s">
        <v>35</v>
      </c>
      <c r="I4742" s="2" t="s">
        <v>22</v>
      </c>
      <c r="J4742" s="6">
        <v>3</v>
      </c>
      <c r="K4742" s="7">
        <v>240</v>
      </c>
      <c r="L4742" s="8">
        <v>514</v>
      </c>
      <c r="M4742" s="3">
        <v>2</v>
      </c>
      <c r="N4742" s="3">
        <v>5</v>
      </c>
      <c r="O4742" s="2" t="s">
        <v>36</v>
      </c>
      <c r="P4742" s="9" t="s">
        <v>9294</v>
      </c>
      <c r="Q4742" s="9" t="s">
        <v>14625</v>
      </c>
      <c r="R4742" s="10">
        <v>41850</v>
      </c>
      <c r="S4742" s="10">
        <v>45634.97168138199</v>
      </c>
      <c r="T4742" s="11">
        <v>27</v>
      </c>
      <c r="U4742" s="51">
        <v>7</v>
      </c>
      <c r="V4742" s="51">
        <v>2014</v>
      </c>
      <c r="W4742" s="52">
        <v>2024</v>
      </c>
    </row>
    <row r="4743" spans="1:23" x14ac:dyDescent="0.3">
      <c r="A4743" s="22">
        <v>4742</v>
      </c>
      <c r="B4743" s="2" t="s">
        <v>9297</v>
      </c>
      <c r="C4743" s="2" t="s">
        <v>49</v>
      </c>
      <c r="D4743" s="2" t="s">
        <v>20</v>
      </c>
      <c r="E4743" s="3">
        <v>2018</v>
      </c>
      <c r="F4743" s="4">
        <v>6433.59</v>
      </c>
      <c r="G4743" s="5">
        <v>20623</v>
      </c>
      <c r="H4743" s="2" t="s">
        <v>35</v>
      </c>
      <c r="I4743" s="2" t="s">
        <v>29</v>
      </c>
      <c r="J4743" s="6">
        <v>2</v>
      </c>
      <c r="K4743" s="7">
        <v>529</v>
      </c>
      <c r="L4743" s="8">
        <v>428</v>
      </c>
      <c r="M4743" s="3">
        <v>4</v>
      </c>
      <c r="N4743" s="3">
        <v>7</v>
      </c>
      <c r="O4743" s="2" t="s">
        <v>30</v>
      </c>
      <c r="P4743" s="9" t="s">
        <v>9296</v>
      </c>
      <c r="Q4743" s="9" t="s">
        <v>14626</v>
      </c>
      <c r="R4743" s="10">
        <v>43177</v>
      </c>
      <c r="S4743" s="10">
        <v>45798.378362718257</v>
      </c>
      <c r="T4743" s="11">
        <v>6</v>
      </c>
      <c r="U4743" s="51">
        <v>3</v>
      </c>
      <c r="V4743" s="51">
        <v>2018</v>
      </c>
      <c r="W4743" s="52">
        <v>2025</v>
      </c>
    </row>
    <row r="4744" spans="1:23" x14ac:dyDescent="0.3">
      <c r="A4744" s="22">
        <v>4743</v>
      </c>
      <c r="B4744" s="2" t="s">
        <v>9299</v>
      </c>
      <c r="C4744" s="2" t="s">
        <v>26</v>
      </c>
      <c r="D4744" s="2" t="s">
        <v>27</v>
      </c>
      <c r="E4744" s="3">
        <v>1991</v>
      </c>
      <c r="F4744" s="4">
        <v>9227.16</v>
      </c>
      <c r="G4744" s="5">
        <v>268552</v>
      </c>
      <c r="H4744" s="2" t="s">
        <v>21</v>
      </c>
      <c r="I4744" s="2" t="s">
        <v>29</v>
      </c>
      <c r="J4744" s="6">
        <v>5.0999999999999996</v>
      </c>
      <c r="K4744" s="7">
        <v>80</v>
      </c>
      <c r="L4744" s="8">
        <v>282</v>
      </c>
      <c r="M4744" s="3">
        <v>5</v>
      </c>
      <c r="N4744" s="3">
        <v>7</v>
      </c>
      <c r="O4744" s="2" t="s">
        <v>42</v>
      </c>
      <c r="P4744" s="9" t="s">
        <v>9298</v>
      </c>
      <c r="Q4744" s="9" t="s">
        <v>14627</v>
      </c>
      <c r="R4744" s="10">
        <v>42284</v>
      </c>
      <c r="S4744" s="10">
        <v>45271.066900425802</v>
      </c>
      <c r="T4744" s="11">
        <v>33</v>
      </c>
      <c r="U4744" s="51">
        <v>10</v>
      </c>
      <c r="V4744" s="51">
        <v>2015</v>
      </c>
      <c r="W4744" s="52">
        <v>2023</v>
      </c>
    </row>
    <row r="4745" spans="1:23" x14ac:dyDescent="0.3">
      <c r="A4745" s="22">
        <v>4744</v>
      </c>
      <c r="B4745" s="2" t="s">
        <v>9301</v>
      </c>
      <c r="C4745" s="2" t="s">
        <v>63</v>
      </c>
      <c r="D4745" s="2" t="s">
        <v>40</v>
      </c>
      <c r="E4745" s="3">
        <v>2008</v>
      </c>
      <c r="F4745" s="4">
        <v>10699.96</v>
      </c>
      <c r="G4745" s="5">
        <v>53905</v>
      </c>
      <c r="H4745" s="2" t="s">
        <v>41</v>
      </c>
      <c r="I4745" s="2" t="s">
        <v>22</v>
      </c>
      <c r="J4745" s="6">
        <v>1.9</v>
      </c>
      <c r="K4745" s="7">
        <v>260</v>
      </c>
      <c r="L4745" s="8">
        <v>529</v>
      </c>
      <c r="M4745" s="3">
        <v>5</v>
      </c>
      <c r="N4745" s="3">
        <v>2</v>
      </c>
      <c r="O4745" s="2" t="s">
        <v>65</v>
      </c>
      <c r="P4745" s="9" t="s">
        <v>9300</v>
      </c>
      <c r="Q4745" s="9" t="s">
        <v>14628</v>
      </c>
      <c r="R4745" s="10">
        <v>42145</v>
      </c>
      <c r="S4745" s="10">
        <v>45859.710629171554</v>
      </c>
      <c r="T4745" s="11">
        <v>16</v>
      </c>
      <c r="U4745" s="51">
        <v>5</v>
      </c>
      <c r="V4745" s="51">
        <v>2015</v>
      </c>
      <c r="W4745" s="52">
        <v>2025</v>
      </c>
    </row>
    <row r="4746" spans="1:23" x14ac:dyDescent="0.3">
      <c r="A4746" s="22">
        <v>4745</v>
      </c>
      <c r="B4746" s="2" t="s">
        <v>9303</v>
      </c>
      <c r="C4746" s="2" t="s">
        <v>26</v>
      </c>
      <c r="D4746" s="2" t="s">
        <v>27</v>
      </c>
      <c r="E4746" s="3">
        <v>1996</v>
      </c>
      <c r="F4746" s="4">
        <v>7982.02</v>
      </c>
      <c r="G4746" s="5">
        <v>273256</v>
      </c>
      <c r="H4746" s="2" t="s">
        <v>35</v>
      </c>
      <c r="I4746" s="2" t="s">
        <v>22</v>
      </c>
      <c r="J4746" s="6">
        <v>1.9</v>
      </c>
      <c r="K4746" s="7">
        <v>229</v>
      </c>
      <c r="L4746" s="8">
        <v>107</v>
      </c>
      <c r="M4746" s="3">
        <v>5</v>
      </c>
      <c r="N4746" s="3">
        <v>4</v>
      </c>
      <c r="O4746" s="2" t="s">
        <v>30</v>
      </c>
      <c r="P4746" s="9" t="s">
        <v>9302</v>
      </c>
      <c r="Q4746" s="9" t="s">
        <v>14629</v>
      </c>
      <c r="R4746" s="10">
        <v>42221</v>
      </c>
      <c r="S4746" s="10">
        <v>45531.144916028927</v>
      </c>
      <c r="T4746" s="11">
        <v>28</v>
      </c>
      <c r="U4746" s="51">
        <v>8</v>
      </c>
      <c r="V4746" s="51">
        <v>2015</v>
      </c>
      <c r="W4746" s="52">
        <v>2024</v>
      </c>
    </row>
    <row r="4747" spans="1:23" x14ac:dyDescent="0.3">
      <c r="A4747" s="22">
        <v>4746</v>
      </c>
      <c r="B4747" s="2" t="s">
        <v>9305</v>
      </c>
      <c r="C4747" s="2" t="s">
        <v>63</v>
      </c>
      <c r="D4747" s="2" t="s">
        <v>64</v>
      </c>
      <c r="E4747" s="3">
        <v>2020</v>
      </c>
      <c r="F4747" s="4">
        <v>21739.66</v>
      </c>
      <c r="G4747" s="5">
        <v>183894</v>
      </c>
      <c r="H4747" s="2" t="s">
        <v>21</v>
      </c>
      <c r="I4747" s="2" t="s">
        <v>22</v>
      </c>
      <c r="J4747" s="6">
        <v>2.7</v>
      </c>
      <c r="K4747" s="7">
        <v>596</v>
      </c>
      <c r="L4747" s="8">
        <v>141</v>
      </c>
      <c r="M4747" s="3">
        <v>4</v>
      </c>
      <c r="N4747" s="3">
        <v>4</v>
      </c>
      <c r="O4747" s="2" t="s">
        <v>51</v>
      </c>
      <c r="P4747" s="9" t="s">
        <v>9304</v>
      </c>
      <c r="Q4747" s="9" t="s">
        <v>14630</v>
      </c>
      <c r="R4747" s="10">
        <v>45467</v>
      </c>
      <c r="S4747" s="10">
        <v>45847.736234292577</v>
      </c>
      <c r="T4747" s="11">
        <v>4</v>
      </c>
      <c r="U4747" s="51">
        <v>6</v>
      </c>
      <c r="V4747" s="51">
        <v>2024</v>
      </c>
      <c r="W4747" s="52">
        <v>2025</v>
      </c>
    </row>
    <row r="4748" spans="1:23" x14ac:dyDescent="0.3">
      <c r="A4748" s="22">
        <v>4747</v>
      </c>
      <c r="B4748" s="2" t="s">
        <v>9307</v>
      </c>
      <c r="C4748" s="2" t="s">
        <v>63</v>
      </c>
      <c r="D4748" s="2" t="s">
        <v>64</v>
      </c>
      <c r="E4748" s="3">
        <v>2013</v>
      </c>
      <c r="F4748" s="4">
        <v>31071.48</v>
      </c>
      <c r="G4748" s="5">
        <v>292005</v>
      </c>
      <c r="H4748" s="2" t="s">
        <v>28</v>
      </c>
      <c r="I4748" s="2" t="s">
        <v>29</v>
      </c>
      <c r="J4748" s="6">
        <v>1.3</v>
      </c>
      <c r="K4748" s="7">
        <v>460</v>
      </c>
      <c r="L4748" s="8">
        <v>268</v>
      </c>
      <c r="M4748" s="3">
        <v>2</v>
      </c>
      <c r="N4748" s="3">
        <v>7</v>
      </c>
      <c r="O4748" s="2" t="s">
        <v>80</v>
      </c>
      <c r="P4748" s="9" t="s">
        <v>9306</v>
      </c>
      <c r="Q4748" s="9" t="s">
        <v>14631</v>
      </c>
      <c r="R4748" s="10">
        <v>42391</v>
      </c>
      <c r="S4748" s="10">
        <v>45823.203327711257</v>
      </c>
      <c r="T4748" s="11">
        <v>11</v>
      </c>
      <c r="U4748" s="51">
        <v>1</v>
      </c>
      <c r="V4748" s="51">
        <v>2016</v>
      </c>
      <c r="W4748" s="52">
        <v>2025</v>
      </c>
    </row>
    <row r="4749" spans="1:23" x14ac:dyDescent="0.3">
      <c r="A4749" s="22">
        <v>4748</v>
      </c>
      <c r="B4749" s="2" t="s">
        <v>9309</v>
      </c>
      <c r="C4749" s="2" t="s">
        <v>74</v>
      </c>
      <c r="D4749" s="2" t="s">
        <v>34</v>
      </c>
      <c r="E4749" s="3">
        <v>2020</v>
      </c>
      <c r="F4749" s="4">
        <v>47454.47</v>
      </c>
      <c r="G4749" s="5">
        <v>60172</v>
      </c>
      <c r="H4749" s="2" t="s">
        <v>28</v>
      </c>
      <c r="I4749" s="2" t="s">
        <v>29</v>
      </c>
      <c r="J4749" s="6">
        <v>2.1</v>
      </c>
      <c r="K4749" s="7">
        <v>432</v>
      </c>
      <c r="L4749" s="8">
        <v>499</v>
      </c>
      <c r="M4749" s="3">
        <v>5</v>
      </c>
      <c r="N4749" s="3">
        <v>4</v>
      </c>
      <c r="O4749" s="2" t="s">
        <v>42</v>
      </c>
      <c r="P4749" s="9" t="s">
        <v>9308</v>
      </c>
      <c r="Q4749" s="9" t="s">
        <v>14632</v>
      </c>
      <c r="R4749" s="10">
        <v>44641</v>
      </c>
      <c r="S4749" s="10">
        <v>45836.053897825281</v>
      </c>
      <c r="T4749" s="11">
        <v>4</v>
      </c>
      <c r="U4749" s="51">
        <v>3</v>
      </c>
      <c r="V4749" s="51">
        <v>2022</v>
      </c>
      <c r="W4749" s="52">
        <v>2025</v>
      </c>
    </row>
    <row r="4750" spans="1:23" x14ac:dyDescent="0.3">
      <c r="A4750" s="22">
        <v>4749</v>
      </c>
      <c r="B4750" s="2" t="s">
        <v>398</v>
      </c>
      <c r="C4750" s="2" t="s">
        <v>74</v>
      </c>
      <c r="D4750" s="2" t="s">
        <v>27</v>
      </c>
      <c r="E4750" s="3">
        <v>1999</v>
      </c>
      <c r="F4750" s="4">
        <v>51854.7</v>
      </c>
      <c r="G4750" s="5">
        <v>1221</v>
      </c>
      <c r="H4750" s="2" t="s">
        <v>21</v>
      </c>
      <c r="I4750" s="2" t="s">
        <v>22</v>
      </c>
      <c r="J4750" s="6">
        <v>5.0999999999999996</v>
      </c>
      <c r="K4750" s="7">
        <v>664</v>
      </c>
      <c r="L4750" s="8">
        <v>782</v>
      </c>
      <c r="M4750" s="3">
        <v>5</v>
      </c>
      <c r="N4750" s="3">
        <v>7</v>
      </c>
      <c r="O4750" s="2" t="s">
        <v>42</v>
      </c>
      <c r="P4750" s="9" t="s">
        <v>9310</v>
      </c>
      <c r="Q4750" s="9" t="s">
        <v>14633</v>
      </c>
      <c r="R4750" s="10">
        <v>43317</v>
      </c>
      <c r="S4750" s="10">
        <v>45309.618610767873</v>
      </c>
      <c r="T4750" s="11">
        <v>25</v>
      </c>
      <c r="U4750" s="51">
        <v>8</v>
      </c>
      <c r="V4750" s="51">
        <v>2018</v>
      </c>
      <c r="W4750" s="52">
        <v>2024</v>
      </c>
    </row>
    <row r="4751" spans="1:23" x14ac:dyDescent="0.3">
      <c r="A4751" s="22">
        <v>4750</v>
      </c>
      <c r="B4751" s="2" t="s">
        <v>9312</v>
      </c>
      <c r="C4751" s="2" t="s">
        <v>63</v>
      </c>
      <c r="D4751" s="2" t="s">
        <v>46</v>
      </c>
      <c r="E4751" s="3">
        <v>1994</v>
      </c>
      <c r="F4751" s="4">
        <v>44854.400000000001</v>
      </c>
      <c r="G4751" s="5">
        <v>120445</v>
      </c>
      <c r="H4751" s="2" t="s">
        <v>21</v>
      </c>
      <c r="I4751" s="2" t="s">
        <v>22</v>
      </c>
      <c r="J4751" s="6">
        <v>4.0999999999999996</v>
      </c>
      <c r="K4751" s="7">
        <v>607</v>
      </c>
      <c r="L4751" s="8">
        <v>598</v>
      </c>
      <c r="M4751" s="3">
        <v>5</v>
      </c>
      <c r="N4751" s="3">
        <v>2</v>
      </c>
      <c r="O4751" s="2" t="s">
        <v>65</v>
      </c>
      <c r="P4751" s="9" t="s">
        <v>9311</v>
      </c>
      <c r="Q4751" s="9" t="s">
        <v>14634</v>
      </c>
      <c r="R4751" s="10">
        <v>43624</v>
      </c>
      <c r="S4751" s="10">
        <v>45354.741635372789</v>
      </c>
      <c r="T4751" s="11">
        <v>30</v>
      </c>
      <c r="U4751" s="51">
        <v>6</v>
      </c>
      <c r="V4751" s="51">
        <v>2019</v>
      </c>
      <c r="W4751" s="52">
        <v>2024</v>
      </c>
    </row>
    <row r="4752" spans="1:23" x14ac:dyDescent="0.3">
      <c r="A4752" s="22">
        <v>4751</v>
      </c>
      <c r="B4752" s="2" t="s">
        <v>9314</v>
      </c>
      <c r="C4752" s="2" t="s">
        <v>49</v>
      </c>
      <c r="D4752" s="2" t="s">
        <v>46</v>
      </c>
      <c r="E4752" s="3">
        <v>2002</v>
      </c>
      <c r="F4752" s="4">
        <v>23624.25</v>
      </c>
      <c r="G4752" s="5">
        <v>226262</v>
      </c>
      <c r="H4752" s="2" t="s">
        <v>41</v>
      </c>
      <c r="I4752" s="2" t="s">
        <v>29</v>
      </c>
      <c r="J4752" s="6">
        <v>3.7</v>
      </c>
      <c r="K4752" s="7">
        <v>165</v>
      </c>
      <c r="L4752" s="8">
        <v>729</v>
      </c>
      <c r="M4752" s="3">
        <v>3</v>
      </c>
      <c r="N4752" s="3">
        <v>2</v>
      </c>
      <c r="O4752" s="2" t="s">
        <v>51</v>
      </c>
      <c r="P4752" s="9" t="s">
        <v>9313</v>
      </c>
      <c r="Q4752" s="9" t="s">
        <v>14635</v>
      </c>
      <c r="R4752" s="10">
        <v>42043</v>
      </c>
      <c r="S4752" s="10">
        <v>45713.973481742061</v>
      </c>
      <c r="T4752" s="11">
        <v>22</v>
      </c>
      <c r="U4752" s="51">
        <v>2</v>
      </c>
      <c r="V4752" s="51">
        <v>2015</v>
      </c>
      <c r="W4752" s="52">
        <v>2025</v>
      </c>
    </row>
    <row r="4753" spans="1:23" x14ac:dyDescent="0.3">
      <c r="A4753" s="22">
        <v>4752</v>
      </c>
      <c r="B4753" s="2" t="s">
        <v>9316</v>
      </c>
      <c r="C4753" s="2" t="s">
        <v>45</v>
      </c>
      <c r="D4753" s="2" t="s">
        <v>27</v>
      </c>
      <c r="E4753" s="3">
        <v>1996</v>
      </c>
      <c r="F4753" s="4">
        <v>47772.41</v>
      </c>
      <c r="G4753" s="5">
        <v>27955</v>
      </c>
      <c r="H4753" s="2" t="s">
        <v>35</v>
      </c>
      <c r="I4753" s="2" t="s">
        <v>22</v>
      </c>
      <c r="J4753" s="6">
        <v>4.0999999999999996</v>
      </c>
      <c r="K4753" s="7">
        <v>368</v>
      </c>
      <c r="L4753" s="8">
        <v>474</v>
      </c>
      <c r="M4753" s="3">
        <v>2</v>
      </c>
      <c r="N4753" s="3">
        <v>4</v>
      </c>
      <c r="O4753" s="2" t="s">
        <v>80</v>
      </c>
      <c r="P4753" s="9" t="s">
        <v>9315</v>
      </c>
      <c r="Q4753" s="9" t="s">
        <v>14636</v>
      </c>
      <c r="R4753" s="10">
        <v>42810</v>
      </c>
      <c r="S4753" s="10">
        <v>45321.59300564685</v>
      </c>
      <c r="T4753" s="11">
        <v>28</v>
      </c>
      <c r="U4753" s="51">
        <v>3</v>
      </c>
      <c r="V4753" s="51">
        <v>2017</v>
      </c>
      <c r="W4753" s="52">
        <v>2024</v>
      </c>
    </row>
    <row r="4754" spans="1:23" x14ac:dyDescent="0.3">
      <c r="A4754" s="22">
        <v>4753</v>
      </c>
      <c r="B4754" s="2" t="s">
        <v>9318</v>
      </c>
      <c r="C4754" s="2" t="s">
        <v>107</v>
      </c>
      <c r="D4754" s="2" t="s">
        <v>56</v>
      </c>
      <c r="E4754" s="3">
        <v>2008</v>
      </c>
      <c r="F4754" s="4">
        <v>30499.63</v>
      </c>
      <c r="G4754" s="5">
        <v>287332</v>
      </c>
      <c r="H4754" s="2" t="s">
        <v>21</v>
      </c>
      <c r="I4754" s="2" t="s">
        <v>29</v>
      </c>
      <c r="J4754" s="6">
        <v>4.3</v>
      </c>
      <c r="K4754" s="7">
        <v>596</v>
      </c>
      <c r="L4754" s="8">
        <v>592</v>
      </c>
      <c r="M4754" s="3">
        <v>2</v>
      </c>
      <c r="N4754" s="3">
        <v>2</v>
      </c>
      <c r="O4754" s="2" t="s">
        <v>23</v>
      </c>
      <c r="P4754" s="9" t="s">
        <v>9317</v>
      </c>
      <c r="Q4754" s="9" t="s">
        <v>14637</v>
      </c>
      <c r="R4754" s="10">
        <v>42484</v>
      </c>
      <c r="S4754" s="10">
        <v>45845.983883822482</v>
      </c>
      <c r="T4754" s="11">
        <v>16</v>
      </c>
      <c r="U4754" s="51">
        <v>4</v>
      </c>
      <c r="V4754" s="51">
        <v>2016</v>
      </c>
      <c r="W4754" s="52">
        <v>2025</v>
      </c>
    </row>
    <row r="4755" spans="1:23" x14ac:dyDescent="0.3">
      <c r="A4755" s="22">
        <v>4754</v>
      </c>
      <c r="B4755" s="2" t="s">
        <v>9320</v>
      </c>
      <c r="C4755" s="2" t="s">
        <v>63</v>
      </c>
      <c r="D4755" s="2" t="s">
        <v>64</v>
      </c>
      <c r="E4755" s="3">
        <v>1996</v>
      </c>
      <c r="F4755" s="4">
        <v>41317.74</v>
      </c>
      <c r="G4755" s="5">
        <v>169770</v>
      </c>
      <c r="H4755" s="2" t="s">
        <v>35</v>
      </c>
      <c r="I4755" s="2" t="s">
        <v>22</v>
      </c>
      <c r="J4755" s="6">
        <v>2.6</v>
      </c>
      <c r="K4755" s="7">
        <v>647</v>
      </c>
      <c r="L4755" s="8">
        <v>171</v>
      </c>
      <c r="M4755" s="3">
        <v>4</v>
      </c>
      <c r="N4755" s="3">
        <v>2</v>
      </c>
      <c r="O4755" s="2" t="s">
        <v>36</v>
      </c>
      <c r="P4755" s="9" t="s">
        <v>9319</v>
      </c>
      <c r="Q4755" s="9" t="s">
        <v>14638</v>
      </c>
      <c r="R4755" s="10">
        <v>42540</v>
      </c>
      <c r="S4755" s="10">
        <v>45155.119710987907</v>
      </c>
      <c r="T4755" s="11">
        <v>28</v>
      </c>
      <c r="U4755" s="51">
        <v>6</v>
      </c>
      <c r="V4755" s="51">
        <v>2016</v>
      </c>
      <c r="W4755" s="52">
        <v>2023</v>
      </c>
    </row>
    <row r="4756" spans="1:23" x14ac:dyDescent="0.3">
      <c r="A4756" s="22">
        <v>4755</v>
      </c>
      <c r="B4756" s="2" t="s">
        <v>9322</v>
      </c>
      <c r="C4756" s="2" t="s">
        <v>26</v>
      </c>
      <c r="D4756" s="2" t="s">
        <v>64</v>
      </c>
      <c r="E4756" s="3">
        <v>1997</v>
      </c>
      <c r="F4756" s="4">
        <v>38460.14</v>
      </c>
      <c r="G4756" s="5">
        <v>86561</v>
      </c>
      <c r="H4756" s="2" t="s">
        <v>35</v>
      </c>
      <c r="I4756" s="2" t="s">
        <v>22</v>
      </c>
      <c r="J4756" s="6">
        <v>4.5999999999999996</v>
      </c>
      <c r="K4756" s="7">
        <v>80</v>
      </c>
      <c r="L4756" s="8">
        <v>411</v>
      </c>
      <c r="M4756" s="3">
        <v>3</v>
      </c>
      <c r="N4756" s="3">
        <v>2</v>
      </c>
      <c r="O4756" s="2" t="s">
        <v>30</v>
      </c>
      <c r="P4756" s="9" t="s">
        <v>9321</v>
      </c>
      <c r="Q4756" s="9" t="s">
        <v>14639</v>
      </c>
      <c r="R4756" s="10">
        <v>43191</v>
      </c>
      <c r="S4756" s="10">
        <v>45725.655818209358</v>
      </c>
      <c r="T4756" s="11">
        <v>27</v>
      </c>
      <c r="U4756" s="51">
        <v>4</v>
      </c>
      <c r="V4756" s="51">
        <v>2018</v>
      </c>
      <c r="W4756" s="52">
        <v>2025</v>
      </c>
    </row>
    <row r="4757" spans="1:23" x14ac:dyDescent="0.3">
      <c r="A4757" s="22">
        <v>4756</v>
      </c>
      <c r="B4757" s="2" t="s">
        <v>9324</v>
      </c>
      <c r="C4757" s="2" t="s">
        <v>49</v>
      </c>
      <c r="D4757" s="2" t="s">
        <v>20</v>
      </c>
      <c r="E4757" s="3">
        <v>1995</v>
      </c>
      <c r="F4757" s="4">
        <v>24628.9</v>
      </c>
      <c r="G4757" s="5">
        <v>227738</v>
      </c>
      <c r="H4757" s="2" t="s">
        <v>28</v>
      </c>
      <c r="I4757" s="2" t="s">
        <v>29</v>
      </c>
      <c r="J4757" s="6">
        <v>4.5</v>
      </c>
      <c r="K4757" s="7">
        <v>277</v>
      </c>
      <c r="L4757" s="8">
        <v>376</v>
      </c>
      <c r="M4757" s="3">
        <v>2</v>
      </c>
      <c r="N4757" s="3">
        <v>7</v>
      </c>
      <c r="O4757" s="2" t="s">
        <v>51</v>
      </c>
      <c r="P4757" s="9" t="s">
        <v>9323</v>
      </c>
      <c r="Q4757" s="9" t="s">
        <v>14640</v>
      </c>
      <c r="R4757" s="10">
        <v>42290</v>
      </c>
      <c r="S4757" s="10">
        <v>45271.358958837489</v>
      </c>
      <c r="T4757" s="11">
        <v>29</v>
      </c>
      <c r="U4757" s="51">
        <v>10</v>
      </c>
      <c r="V4757" s="51">
        <v>2015</v>
      </c>
      <c r="W4757" s="52">
        <v>2023</v>
      </c>
    </row>
    <row r="4758" spans="1:23" x14ac:dyDescent="0.3">
      <c r="A4758" s="22">
        <v>4757</v>
      </c>
      <c r="B4758" s="2" t="s">
        <v>9326</v>
      </c>
      <c r="C4758" s="2" t="s">
        <v>45</v>
      </c>
      <c r="D4758" s="2" t="s">
        <v>64</v>
      </c>
      <c r="E4758" s="3">
        <v>1998</v>
      </c>
      <c r="F4758" s="4">
        <v>32909.65</v>
      </c>
      <c r="G4758" s="5">
        <v>140560</v>
      </c>
      <c r="H4758" s="2" t="s">
        <v>41</v>
      </c>
      <c r="I4758" s="2" t="s">
        <v>29</v>
      </c>
      <c r="J4758" s="6">
        <v>1.4</v>
      </c>
      <c r="K4758" s="7">
        <v>480</v>
      </c>
      <c r="L4758" s="8">
        <v>774</v>
      </c>
      <c r="M4758" s="3">
        <v>2</v>
      </c>
      <c r="N4758" s="3">
        <v>2</v>
      </c>
      <c r="O4758" s="2" t="s">
        <v>51</v>
      </c>
      <c r="P4758" s="9" t="s">
        <v>9325</v>
      </c>
      <c r="Q4758" s="9" t="s">
        <v>14641</v>
      </c>
      <c r="R4758" s="10">
        <v>44534</v>
      </c>
      <c r="S4758" s="10">
        <v>45685.351757397199</v>
      </c>
      <c r="T4758" s="11">
        <v>26</v>
      </c>
      <c r="U4758" s="51">
        <v>12</v>
      </c>
      <c r="V4758" s="51">
        <v>2021</v>
      </c>
      <c r="W4758" s="52">
        <v>2025</v>
      </c>
    </row>
    <row r="4759" spans="1:23" x14ac:dyDescent="0.3">
      <c r="A4759" s="22">
        <v>4758</v>
      </c>
      <c r="B4759" s="2" t="s">
        <v>5045</v>
      </c>
      <c r="C4759" s="2" t="s">
        <v>107</v>
      </c>
      <c r="D4759" s="2" t="s">
        <v>64</v>
      </c>
      <c r="E4759" s="3">
        <v>2009</v>
      </c>
      <c r="F4759" s="4">
        <v>23354.98</v>
      </c>
      <c r="G4759" s="5">
        <v>49053</v>
      </c>
      <c r="H4759" s="2" t="s">
        <v>21</v>
      </c>
      <c r="I4759" s="2" t="s">
        <v>22</v>
      </c>
      <c r="J4759" s="6">
        <v>2.4</v>
      </c>
      <c r="K4759" s="7">
        <v>453</v>
      </c>
      <c r="L4759" s="8">
        <v>306</v>
      </c>
      <c r="M4759" s="3">
        <v>2</v>
      </c>
      <c r="N4759" s="3">
        <v>7</v>
      </c>
      <c r="O4759" s="2" t="s">
        <v>36</v>
      </c>
      <c r="P4759" s="9" t="s">
        <v>9327</v>
      </c>
      <c r="Q4759" s="9" t="s">
        <v>14642</v>
      </c>
      <c r="R4759" s="10">
        <v>43574</v>
      </c>
      <c r="S4759" s="10">
        <v>45604.013489743673</v>
      </c>
      <c r="T4759" s="11">
        <v>15</v>
      </c>
      <c r="U4759" s="51">
        <v>4</v>
      </c>
      <c r="V4759" s="51">
        <v>2019</v>
      </c>
      <c r="W4759" s="52">
        <v>2024</v>
      </c>
    </row>
    <row r="4760" spans="1:23" x14ac:dyDescent="0.3">
      <c r="A4760" s="22">
        <v>4759</v>
      </c>
      <c r="B4760" s="2" t="s">
        <v>9329</v>
      </c>
      <c r="C4760" s="2" t="s">
        <v>63</v>
      </c>
      <c r="D4760" s="2" t="s">
        <v>92</v>
      </c>
      <c r="E4760" s="3">
        <v>2001</v>
      </c>
      <c r="F4760" s="4">
        <v>25866.58</v>
      </c>
      <c r="G4760" s="5">
        <v>132486</v>
      </c>
      <c r="H4760" s="2" t="s">
        <v>41</v>
      </c>
      <c r="I4760" s="2" t="s">
        <v>22</v>
      </c>
      <c r="J4760" s="6">
        <v>5.3</v>
      </c>
      <c r="K4760" s="7">
        <v>374</v>
      </c>
      <c r="L4760" s="8">
        <v>107</v>
      </c>
      <c r="M4760" s="3">
        <v>5</v>
      </c>
      <c r="N4760" s="3">
        <v>5</v>
      </c>
      <c r="O4760" s="2" t="s">
        <v>85</v>
      </c>
      <c r="P4760" s="9" t="s">
        <v>9328</v>
      </c>
      <c r="Q4760" s="9" t="s">
        <v>14643</v>
      </c>
      <c r="R4760" s="10">
        <v>42875</v>
      </c>
      <c r="S4760" s="10">
        <v>45550.712829611643</v>
      </c>
      <c r="T4760" s="11">
        <v>23</v>
      </c>
      <c r="U4760" s="51">
        <v>5</v>
      </c>
      <c r="V4760" s="51">
        <v>2017</v>
      </c>
      <c r="W4760" s="52">
        <v>2024</v>
      </c>
    </row>
    <row r="4761" spans="1:23" x14ac:dyDescent="0.3">
      <c r="A4761" s="22">
        <v>4760</v>
      </c>
      <c r="B4761" s="2" t="s">
        <v>9331</v>
      </c>
      <c r="C4761" s="2" t="s">
        <v>33</v>
      </c>
      <c r="D4761" s="2" t="s">
        <v>27</v>
      </c>
      <c r="E4761" s="3">
        <v>2010</v>
      </c>
      <c r="F4761" s="4">
        <v>12237.52</v>
      </c>
      <c r="G4761" s="5">
        <v>224919</v>
      </c>
      <c r="H4761" s="2" t="s">
        <v>41</v>
      </c>
      <c r="I4761" s="2" t="s">
        <v>22</v>
      </c>
      <c r="J4761" s="6">
        <v>5.4</v>
      </c>
      <c r="K4761" s="7">
        <v>229</v>
      </c>
      <c r="L4761" s="8">
        <v>281</v>
      </c>
      <c r="M4761" s="3">
        <v>2</v>
      </c>
      <c r="N4761" s="3">
        <v>4</v>
      </c>
      <c r="O4761" s="2" t="s">
        <v>36</v>
      </c>
      <c r="P4761" s="9" t="s">
        <v>9330</v>
      </c>
      <c r="Q4761" s="9" t="s">
        <v>14644</v>
      </c>
      <c r="R4761" s="10">
        <v>42241</v>
      </c>
      <c r="S4761" s="10">
        <v>45683.307348515416</v>
      </c>
      <c r="T4761" s="11">
        <v>14</v>
      </c>
      <c r="U4761" s="51">
        <v>8</v>
      </c>
      <c r="V4761" s="51">
        <v>2015</v>
      </c>
      <c r="W4761" s="52">
        <v>2025</v>
      </c>
    </row>
    <row r="4762" spans="1:23" x14ac:dyDescent="0.3">
      <c r="A4762" s="22">
        <v>4761</v>
      </c>
      <c r="B4762" s="2" t="s">
        <v>9333</v>
      </c>
      <c r="C4762" s="2" t="s">
        <v>19</v>
      </c>
      <c r="D4762" s="2" t="s">
        <v>92</v>
      </c>
      <c r="E4762" s="3">
        <v>2009</v>
      </c>
      <c r="F4762" s="4">
        <v>68256.06</v>
      </c>
      <c r="G4762" s="5">
        <v>196841</v>
      </c>
      <c r="H4762" s="2" t="s">
        <v>21</v>
      </c>
      <c r="I4762" s="2" t="s">
        <v>22</v>
      </c>
      <c r="J4762" s="6">
        <v>5.7</v>
      </c>
      <c r="K4762" s="7">
        <v>532</v>
      </c>
      <c r="L4762" s="8">
        <v>470</v>
      </c>
      <c r="M4762" s="3">
        <v>5</v>
      </c>
      <c r="N4762" s="3">
        <v>7</v>
      </c>
      <c r="O4762" s="2" t="s">
        <v>51</v>
      </c>
      <c r="P4762" s="9" t="s">
        <v>9332</v>
      </c>
      <c r="Q4762" s="9" t="s">
        <v>14645</v>
      </c>
      <c r="R4762" s="10">
        <v>42696</v>
      </c>
      <c r="S4762" s="10">
        <v>45779.102507547221</v>
      </c>
      <c r="T4762" s="11">
        <v>15</v>
      </c>
      <c r="U4762" s="51">
        <v>11</v>
      </c>
      <c r="V4762" s="51">
        <v>2016</v>
      </c>
      <c r="W4762" s="52">
        <v>2025</v>
      </c>
    </row>
    <row r="4763" spans="1:23" x14ac:dyDescent="0.3">
      <c r="A4763" s="22">
        <v>4762</v>
      </c>
      <c r="B4763" s="2" t="s">
        <v>9335</v>
      </c>
      <c r="C4763" s="2" t="s">
        <v>33</v>
      </c>
      <c r="D4763" s="2" t="s">
        <v>40</v>
      </c>
      <c r="E4763" s="3">
        <v>2001</v>
      </c>
      <c r="F4763" s="4">
        <v>31524.21</v>
      </c>
      <c r="G4763" s="5">
        <v>226662</v>
      </c>
      <c r="H4763" s="2" t="s">
        <v>28</v>
      </c>
      <c r="I4763" s="2" t="s">
        <v>22</v>
      </c>
      <c r="J4763" s="6">
        <v>4.5999999999999996</v>
      </c>
      <c r="K4763" s="7">
        <v>345</v>
      </c>
      <c r="L4763" s="8">
        <v>462</v>
      </c>
      <c r="M4763" s="3">
        <v>2</v>
      </c>
      <c r="N4763" s="3">
        <v>2</v>
      </c>
      <c r="O4763" s="2" t="s">
        <v>36</v>
      </c>
      <c r="P4763" s="9" t="s">
        <v>9334</v>
      </c>
      <c r="Q4763" s="9" t="s">
        <v>14646</v>
      </c>
      <c r="R4763" s="10">
        <v>42543</v>
      </c>
      <c r="S4763" s="10">
        <v>45564.147516549026</v>
      </c>
      <c r="T4763" s="11">
        <v>23</v>
      </c>
      <c r="U4763" s="51">
        <v>6</v>
      </c>
      <c r="V4763" s="51">
        <v>2016</v>
      </c>
      <c r="W4763" s="52">
        <v>2024</v>
      </c>
    </row>
    <row r="4764" spans="1:23" x14ac:dyDescent="0.3">
      <c r="A4764" s="22">
        <v>4763</v>
      </c>
      <c r="B4764" s="2" t="s">
        <v>9337</v>
      </c>
      <c r="C4764" s="2" t="s">
        <v>19</v>
      </c>
      <c r="D4764" s="2" t="s">
        <v>46</v>
      </c>
      <c r="E4764" s="3">
        <v>2000</v>
      </c>
      <c r="F4764" s="4">
        <v>45821.96</v>
      </c>
      <c r="G4764" s="5">
        <v>220991</v>
      </c>
      <c r="H4764" s="2" t="s">
        <v>21</v>
      </c>
      <c r="I4764" s="2" t="s">
        <v>22</v>
      </c>
      <c r="J4764" s="6">
        <v>2.2000000000000002</v>
      </c>
      <c r="K4764" s="7">
        <v>599</v>
      </c>
      <c r="L4764" s="8">
        <v>391</v>
      </c>
      <c r="M4764" s="3">
        <v>4</v>
      </c>
      <c r="N4764" s="3">
        <v>7</v>
      </c>
      <c r="O4764" s="2" t="s">
        <v>42</v>
      </c>
      <c r="P4764" s="9" t="s">
        <v>9336</v>
      </c>
      <c r="Q4764" s="9" t="s">
        <v>14647</v>
      </c>
      <c r="R4764" s="10">
        <v>45114</v>
      </c>
      <c r="S4764" s="10">
        <v>45453.019290903903</v>
      </c>
      <c r="T4764" s="11">
        <v>24</v>
      </c>
      <c r="U4764" s="51">
        <v>7</v>
      </c>
      <c r="V4764" s="51">
        <v>2023</v>
      </c>
      <c r="W4764" s="52">
        <v>2024</v>
      </c>
    </row>
    <row r="4765" spans="1:23" x14ac:dyDescent="0.3">
      <c r="A4765" s="22">
        <v>4764</v>
      </c>
      <c r="B4765" s="2" t="s">
        <v>9339</v>
      </c>
      <c r="C4765" s="2" t="s">
        <v>33</v>
      </c>
      <c r="D4765" s="2" t="s">
        <v>46</v>
      </c>
      <c r="E4765" s="3">
        <v>2005</v>
      </c>
      <c r="F4765" s="4">
        <v>74732.649999999994</v>
      </c>
      <c r="G4765" s="5">
        <v>166335</v>
      </c>
      <c r="H4765" s="2" t="s">
        <v>28</v>
      </c>
      <c r="I4765" s="2" t="s">
        <v>22</v>
      </c>
      <c r="J4765" s="6">
        <v>3.6</v>
      </c>
      <c r="K4765" s="7">
        <v>144</v>
      </c>
      <c r="L4765" s="8">
        <v>179</v>
      </c>
      <c r="M4765" s="3">
        <v>3</v>
      </c>
      <c r="N4765" s="3">
        <v>7</v>
      </c>
      <c r="O4765" s="2" t="s">
        <v>65</v>
      </c>
      <c r="P4765" s="9" t="s">
        <v>9338</v>
      </c>
      <c r="Q4765" s="9" t="s">
        <v>14648</v>
      </c>
      <c r="R4765" s="10">
        <v>44295</v>
      </c>
      <c r="S4765" s="10">
        <v>45146.065900225767</v>
      </c>
      <c r="T4765" s="11">
        <v>19</v>
      </c>
      <c r="U4765" s="51">
        <v>4</v>
      </c>
      <c r="V4765" s="51">
        <v>2021</v>
      </c>
      <c r="W4765" s="52">
        <v>2023</v>
      </c>
    </row>
    <row r="4766" spans="1:23" x14ac:dyDescent="0.3">
      <c r="A4766" s="22">
        <v>4765</v>
      </c>
      <c r="B4766" s="2" t="s">
        <v>9341</v>
      </c>
      <c r="C4766" s="2" t="s">
        <v>118</v>
      </c>
      <c r="D4766" s="2" t="s">
        <v>40</v>
      </c>
      <c r="E4766" s="3">
        <v>2001</v>
      </c>
      <c r="F4766" s="4">
        <v>24753.759999999998</v>
      </c>
      <c r="G4766" s="5">
        <v>190647</v>
      </c>
      <c r="H4766" s="2" t="s">
        <v>35</v>
      </c>
      <c r="I4766" s="2" t="s">
        <v>22</v>
      </c>
      <c r="J4766" s="6">
        <v>1.7</v>
      </c>
      <c r="K4766" s="7">
        <v>620</v>
      </c>
      <c r="L4766" s="8">
        <v>162</v>
      </c>
      <c r="M4766" s="3">
        <v>2</v>
      </c>
      <c r="N4766" s="3">
        <v>7</v>
      </c>
      <c r="O4766" s="2" t="s">
        <v>51</v>
      </c>
      <c r="P4766" s="9" t="s">
        <v>9340</v>
      </c>
      <c r="Q4766" s="9" t="s">
        <v>14649</v>
      </c>
      <c r="R4766" s="10">
        <v>42539</v>
      </c>
      <c r="S4766" s="10">
        <v>45505.151717389192</v>
      </c>
      <c r="T4766" s="11">
        <v>23</v>
      </c>
      <c r="U4766" s="51">
        <v>6</v>
      </c>
      <c r="V4766" s="51">
        <v>2016</v>
      </c>
      <c r="W4766" s="52">
        <v>2024</v>
      </c>
    </row>
    <row r="4767" spans="1:23" x14ac:dyDescent="0.3">
      <c r="A4767" s="22">
        <v>4766</v>
      </c>
      <c r="B4767" s="2" t="s">
        <v>9343</v>
      </c>
      <c r="C4767" s="2" t="s">
        <v>33</v>
      </c>
      <c r="D4767" s="2" t="s">
        <v>56</v>
      </c>
      <c r="E4767" s="3">
        <v>2018</v>
      </c>
      <c r="F4767" s="4">
        <v>58729.83</v>
      </c>
      <c r="G4767" s="5">
        <v>80453</v>
      </c>
      <c r="H4767" s="2" t="s">
        <v>41</v>
      </c>
      <c r="I4767" s="2" t="s">
        <v>22</v>
      </c>
      <c r="J4767" s="6">
        <v>2.1</v>
      </c>
      <c r="K4767" s="7">
        <v>514</v>
      </c>
      <c r="L4767" s="8">
        <v>507</v>
      </c>
      <c r="M4767" s="3">
        <v>3</v>
      </c>
      <c r="N4767" s="3">
        <v>4</v>
      </c>
      <c r="O4767" s="2" t="s">
        <v>65</v>
      </c>
      <c r="P4767" s="9" t="s">
        <v>9342</v>
      </c>
      <c r="Q4767" s="9" t="s">
        <v>14650</v>
      </c>
      <c r="R4767" s="10">
        <v>44090</v>
      </c>
      <c r="S4767" s="10">
        <v>45596.566000245773</v>
      </c>
      <c r="T4767" s="11">
        <v>6</v>
      </c>
      <c r="U4767" s="51">
        <v>9</v>
      </c>
      <c r="V4767" s="51">
        <v>2020</v>
      </c>
      <c r="W4767" s="52">
        <v>2024</v>
      </c>
    </row>
    <row r="4768" spans="1:23" x14ac:dyDescent="0.3">
      <c r="A4768" s="22">
        <v>4767</v>
      </c>
      <c r="B4768" s="2" t="s">
        <v>9345</v>
      </c>
      <c r="C4768" s="2" t="s">
        <v>19</v>
      </c>
      <c r="D4768" s="2" t="s">
        <v>92</v>
      </c>
      <c r="E4768" s="3">
        <v>2008</v>
      </c>
      <c r="F4768" s="4">
        <v>68845.990000000005</v>
      </c>
      <c r="G4768" s="5">
        <v>133059</v>
      </c>
      <c r="H4768" s="2" t="s">
        <v>41</v>
      </c>
      <c r="I4768" s="2" t="s">
        <v>22</v>
      </c>
      <c r="J4768" s="6">
        <v>5.8</v>
      </c>
      <c r="K4768" s="7">
        <v>514</v>
      </c>
      <c r="L4768" s="8">
        <v>115</v>
      </c>
      <c r="M4768" s="3">
        <v>3</v>
      </c>
      <c r="N4768" s="3">
        <v>2</v>
      </c>
      <c r="O4768" s="2" t="s">
        <v>51</v>
      </c>
      <c r="P4768" s="9" t="s">
        <v>9344</v>
      </c>
      <c r="Q4768" s="9" t="s">
        <v>14651</v>
      </c>
      <c r="R4768" s="10">
        <v>42491</v>
      </c>
      <c r="S4768" s="10">
        <v>45168.700427131153</v>
      </c>
      <c r="T4768" s="11">
        <v>16</v>
      </c>
      <c r="U4768" s="51">
        <v>5</v>
      </c>
      <c r="V4768" s="51">
        <v>2016</v>
      </c>
      <c r="W4768" s="52">
        <v>2023</v>
      </c>
    </row>
    <row r="4769" spans="1:23" x14ac:dyDescent="0.3">
      <c r="A4769" s="22">
        <v>4768</v>
      </c>
      <c r="B4769" s="2" t="s">
        <v>9347</v>
      </c>
      <c r="C4769" s="2" t="s">
        <v>63</v>
      </c>
      <c r="D4769" s="2" t="s">
        <v>64</v>
      </c>
      <c r="E4769" s="3">
        <v>1993</v>
      </c>
      <c r="F4769" s="4">
        <v>58584.58</v>
      </c>
      <c r="G4769" s="5">
        <v>223134</v>
      </c>
      <c r="H4769" s="2" t="s">
        <v>28</v>
      </c>
      <c r="I4769" s="2" t="s">
        <v>22</v>
      </c>
      <c r="J4769" s="6">
        <v>5.6</v>
      </c>
      <c r="K4769" s="7">
        <v>588</v>
      </c>
      <c r="L4769" s="8">
        <v>559</v>
      </c>
      <c r="M4769" s="3">
        <v>5</v>
      </c>
      <c r="N4769" s="3">
        <v>2</v>
      </c>
      <c r="O4769" s="2" t="s">
        <v>80</v>
      </c>
      <c r="P4769" s="9" t="s">
        <v>9346</v>
      </c>
      <c r="Q4769" s="9" t="s">
        <v>14652</v>
      </c>
      <c r="R4769" s="10">
        <v>44406</v>
      </c>
      <c r="S4769" s="10">
        <v>45704.627612568227</v>
      </c>
      <c r="T4769" s="11">
        <v>31</v>
      </c>
      <c r="U4769" s="51">
        <v>7</v>
      </c>
      <c r="V4769" s="51">
        <v>2021</v>
      </c>
      <c r="W4769" s="52">
        <v>2025</v>
      </c>
    </row>
    <row r="4770" spans="1:23" x14ac:dyDescent="0.3">
      <c r="A4770" s="22">
        <v>4769</v>
      </c>
      <c r="B4770" s="2" t="s">
        <v>9349</v>
      </c>
      <c r="C4770" s="2" t="s">
        <v>39</v>
      </c>
      <c r="D4770" s="2" t="s">
        <v>50</v>
      </c>
      <c r="E4770" s="3">
        <v>2004</v>
      </c>
      <c r="F4770" s="4">
        <v>24889.97</v>
      </c>
      <c r="G4770" s="5">
        <v>23601</v>
      </c>
      <c r="H4770" s="2" t="s">
        <v>21</v>
      </c>
      <c r="I4770" s="2" t="s">
        <v>22</v>
      </c>
      <c r="J4770" s="6">
        <v>1.4</v>
      </c>
      <c r="K4770" s="7">
        <v>600</v>
      </c>
      <c r="L4770" s="8">
        <v>461</v>
      </c>
      <c r="M4770" s="3">
        <v>3</v>
      </c>
      <c r="N4770" s="3">
        <v>7</v>
      </c>
      <c r="O4770" s="2" t="s">
        <v>36</v>
      </c>
      <c r="P4770" s="9" t="s">
        <v>9348</v>
      </c>
      <c r="Q4770" s="9" t="s">
        <v>14653</v>
      </c>
      <c r="R4770" s="10">
        <v>45460</v>
      </c>
      <c r="S4770" s="10">
        <v>45744.931673380393</v>
      </c>
      <c r="T4770" s="11">
        <v>20</v>
      </c>
      <c r="U4770" s="51">
        <v>6</v>
      </c>
      <c r="V4770" s="51">
        <v>2024</v>
      </c>
      <c r="W4770" s="52">
        <v>2025</v>
      </c>
    </row>
    <row r="4771" spans="1:23" x14ac:dyDescent="0.3">
      <c r="A4771" s="22">
        <v>4770</v>
      </c>
      <c r="B4771" s="2" t="s">
        <v>8153</v>
      </c>
      <c r="C4771" s="2" t="s">
        <v>19</v>
      </c>
      <c r="D4771" s="2" t="s">
        <v>27</v>
      </c>
      <c r="E4771" s="3">
        <v>1992</v>
      </c>
      <c r="F4771" s="4">
        <v>63337.38</v>
      </c>
      <c r="G4771" s="5">
        <v>204486</v>
      </c>
      <c r="H4771" s="2" t="s">
        <v>35</v>
      </c>
      <c r="I4771" s="2" t="s">
        <v>29</v>
      </c>
      <c r="J4771" s="6">
        <v>3.2</v>
      </c>
      <c r="K4771" s="7">
        <v>369</v>
      </c>
      <c r="L4771" s="8">
        <v>622</v>
      </c>
      <c r="M4771" s="3">
        <v>3</v>
      </c>
      <c r="N4771" s="3">
        <v>2</v>
      </c>
      <c r="O4771" s="2" t="s">
        <v>30</v>
      </c>
      <c r="P4771" s="9" t="s">
        <v>9350</v>
      </c>
      <c r="Q4771" s="9" t="s">
        <v>14654</v>
      </c>
      <c r="R4771" s="10">
        <v>43189</v>
      </c>
      <c r="S4771" s="10">
        <v>45342.76724049382</v>
      </c>
      <c r="T4771" s="11">
        <v>32</v>
      </c>
      <c r="U4771" s="51">
        <v>3</v>
      </c>
      <c r="V4771" s="51">
        <v>2018</v>
      </c>
      <c r="W4771" s="52">
        <v>2024</v>
      </c>
    </row>
    <row r="4772" spans="1:23" x14ac:dyDescent="0.3">
      <c r="A4772" s="22">
        <v>4771</v>
      </c>
      <c r="B4772" s="2" t="s">
        <v>9352</v>
      </c>
      <c r="C4772" s="2" t="s">
        <v>26</v>
      </c>
      <c r="D4772" s="2" t="s">
        <v>64</v>
      </c>
      <c r="E4772" s="3">
        <v>2023</v>
      </c>
      <c r="F4772" s="4">
        <v>33011.910000000003</v>
      </c>
      <c r="G4772" s="5">
        <v>225721</v>
      </c>
      <c r="H4772" s="2" t="s">
        <v>35</v>
      </c>
      <c r="I4772" s="2" t="s">
        <v>22</v>
      </c>
      <c r="J4772" s="6">
        <v>1.8</v>
      </c>
      <c r="K4772" s="7">
        <v>602</v>
      </c>
      <c r="L4772" s="8">
        <v>122</v>
      </c>
      <c r="M4772" s="3">
        <v>4</v>
      </c>
      <c r="N4772" s="3">
        <v>5</v>
      </c>
      <c r="O4772" s="2" t="s">
        <v>51</v>
      </c>
      <c r="P4772" s="9" t="s">
        <v>9351</v>
      </c>
      <c r="Q4772" s="9" t="s">
        <v>14655</v>
      </c>
      <c r="R4772" s="10">
        <v>44669</v>
      </c>
      <c r="S4772" s="10">
        <v>45372.41116927957</v>
      </c>
      <c r="T4772" s="11">
        <v>1</v>
      </c>
      <c r="U4772" s="51">
        <v>4</v>
      </c>
      <c r="V4772" s="51">
        <v>2022</v>
      </c>
      <c r="W4772" s="52">
        <v>2024</v>
      </c>
    </row>
    <row r="4773" spans="1:23" x14ac:dyDescent="0.3">
      <c r="A4773" s="22">
        <v>4772</v>
      </c>
      <c r="B4773" s="2" t="s">
        <v>9354</v>
      </c>
      <c r="C4773" s="2" t="s">
        <v>19</v>
      </c>
      <c r="D4773" s="2" t="s">
        <v>20</v>
      </c>
      <c r="E4773" s="3">
        <v>1990</v>
      </c>
      <c r="F4773" s="4">
        <v>70040.78</v>
      </c>
      <c r="G4773" s="5">
        <v>165284</v>
      </c>
      <c r="H4773" s="2" t="s">
        <v>21</v>
      </c>
      <c r="I4773" s="2" t="s">
        <v>29</v>
      </c>
      <c r="J4773" s="6">
        <v>4.9000000000000004</v>
      </c>
      <c r="K4773" s="7">
        <v>71</v>
      </c>
      <c r="L4773" s="8">
        <v>510</v>
      </c>
      <c r="M4773" s="3">
        <v>2</v>
      </c>
      <c r="N4773" s="3">
        <v>4</v>
      </c>
      <c r="O4773" s="2" t="s">
        <v>85</v>
      </c>
      <c r="P4773" s="9" t="s">
        <v>9353</v>
      </c>
      <c r="Q4773" s="9" t="s">
        <v>14656</v>
      </c>
      <c r="R4773" s="10">
        <v>42749</v>
      </c>
      <c r="S4773" s="10">
        <v>45815.463779801677</v>
      </c>
      <c r="T4773" s="11">
        <v>34</v>
      </c>
      <c r="U4773" s="51">
        <v>1</v>
      </c>
      <c r="V4773" s="51">
        <v>2017</v>
      </c>
      <c r="W4773" s="52">
        <v>2025</v>
      </c>
    </row>
    <row r="4774" spans="1:23" x14ac:dyDescent="0.3">
      <c r="A4774" s="22">
        <v>4773</v>
      </c>
      <c r="B4774" s="2" t="s">
        <v>9356</v>
      </c>
      <c r="C4774" s="2" t="s">
        <v>49</v>
      </c>
      <c r="D4774" s="2" t="s">
        <v>34</v>
      </c>
      <c r="E4774" s="3">
        <v>2005</v>
      </c>
      <c r="F4774" s="4">
        <v>58120.92</v>
      </c>
      <c r="G4774" s="5">
        <v>249515</v>
      </c>
      <c r="H4774" s="2" t="s">
        <v>41</v>
      </c>
      <c r="I4774" s="2" t="s">
        <v>29</v>
      </c>
      <c r="J4774" s="6">
        <v>5.7</v>
      </c>
      <c r="K4774" s="7">
        <v>214</v>
      </c>
      <c r="L4774" s="8">
        <v>713</v>
      </c>
      <c r="M4774" s="3">
        <v>2</v>
      </c>
      <c r="N4774" s="3">
        <v>7</v>
      </c>
      <c r="O4774" s="2" t="s">
        <v>42</v>
      </c>
      <c r="P4774" s="9" t="s">
        <v>9355</v>
      </c>
      <c r="Q4774" s="9" t="s">
        <v>14657</v>
      </c>
      <c r="R4774" s="10">
        <v>44080</v>
      </c>
      <c r="S4774" s="10">
        <v>45821.450977241169</v>
      </c>
      <c r="T4774" s="11">
        <v>19</v>
      </c>
      <c r="U4774" s="51">
        <v>9</v>
      </c>
      <c r="V4774" s="51">
        <v>2020</v>
      </c>
      <c r="W4774" s="52">
        <v>2025</v>
      </c>
    </row>
    <row r="4775" spans="1:23" x14ac:dyDescent="0.3">
      <c r="A4775" s="22">
        <v>4774</v>
      </c>
      <c r="B4775" s="2" t="s">
        <v>9358</v>
      </c>
      <c r="C4775" s="2" t="s">
        <v>118</v>
      </c>
      <c r="D4775" s="2" t="s">
        <v>40</v>
      </c>
      <c r="E4775" s="3">
        <v>2012</v>
      </c>
      <c r="F4775" s="4">
        <v>30062.41</v>
      </c>
      <c r="G4775" s="5">
        <v>53144</v>
      </c>
      <c r="H4775" s="2" t="s">
        <v>21</v>
      </c>
      <c r="I4775" s="2" t="s">
        <v>29</v>
      </c>
      <c r="J4775" s="6">
        <v>4.8</v>
      </c>
      <c r="K4775" s="7">
        <v>113</v>
      </c>
      <c r="L4775" s="8">
        <v>137</v>
      </c>
      <c r="M4775" s="3">
        <v>5</v>
      </c>
      <c r="N4775" s="3">
        <v>2</v>
      </c>
      <c r="O4775" s="2" t="s">
        <v>30</v>
      </c>
      <c r="P4775" s="9" t="s">
        <v>9357</v>
      </c>
      <c r="Q4775" s="9" t="s">
        <v>14658</v>
      </c>
      <c r="R4775" s="10">
        <v>42868</v>
      </c>
      <c r="S4775" s="10">
        <v>45714.557598565429</v>
      </c>
      <c r="T4775" s="11">
        <v>12</v>
      </c>
      <c r="U4775" s="51">
        <v>5</v>
      </c>
      <c r="V4775" s="51">
        <v>2017</v>
      </c>
      <c r="W4775" s="52">
        <v>2025</v>
      </c>
    </row>
    <row r="4776" spans="1:23" x14ac:dyDescent="0.3">
      <c r="A4776" s="22">
        <v>4775</v>
      </c>
      <c r="B4776" s="2" t="s">
        <v>9360</v>
      </c>
      <c r="C4776" s="2" t="s">
        <v>63</v>
      </c>
      <c r="D4776" s="2" t="s">
        <v>46</v>
      </c>
      <c r="E4776" s="3">
        <v>2007</v>
      </c>
      <c r="F4776" s="4">
        <v>65139.28</v>
      </c>
      <c r="G4776" s="5">
        <v>278218</v>
      </c>
      <c r="H4776" s="2" t="s">
        <v>35</v>
      </c>
      <c r="I4776" s="2" t="s">
        <v>22</v>
      </c>
      <c r="J4776" s="6">
        <v>5.6</v>
      </c>
      <c r="K4776" s="7">
        <v>638</v>
      </c>
      <c r="L4776" s="8">
        <v>304</v>
      </c>
      <c r="M4776" s="3">
        <v>3</v>
      </c>
      <c r="N4776" s="3">
        <v>5</v>
      </c>
      <c r="O4776" s="2" t="s">
        <v>80</v>
      </c>
      <c r="P4776" s="9" t="s">
        <v>9359</v>
      </c>
      <c r="Q4776" s="9" t="s">
        <v>14659</v>
      </c>
      <c r="R4776" s="10">
        <v>44019</v>
      </c>
      <c r="S4776" s="10">
        <v>45379.420571159957</v>
      </c>
      <c r="T4776" s="11">
        <v>17</v>
      </c>
      <c r="U4776" s="51">
        <v>7</v>
      </c>
      <c r="V4776" s="51">
        <v>2020</v>
      </c>
      <c r="W4776" s="52">
        <v>2024</v>
      </c>
    </row>
    <row r="4777" spans="1:23" x14ac:dyDescent="0.3">
      <c r="A4777" s="22">
        <v>4776</v>
      </c>
      <c r="B4777" s="2" t="s">
        <v>9362</v>
      </c>
      <c r="C4777" s="2" t="s">
        <v>74</v>
      </c>
      <c r="D4777" s="2" t="s">
        <v>92</v>
      </c>
      <c r="E4777" s="3">
        <v>2020</v>
      </c>
      <c r="F4777" s="4">
        <v>41531.82</v>
      </c>
      <c r="G4777" s="5">
        <v>109929</v>
      </c>
      <c r="H4777" s="2" t="s">
        <v>35</v>
      </c>
      <c r="I4777" s="2" t="s">
        <v>22</v>
      </c>
      <c r="J4777" s="6">
        <v>5.0999999999999996</v>
      </c>
      <c r="K4777" s="7">
        <v>347</v>
      </c>
      <c r="L4777" s="8">
        <v>613</v>
      </c>
      <c r="M4777" s="3">
        <v>4</v>
      </c>
      <c r="N4777" s="3">
        <v>4</v>
      </c>
      <c r="O4777" s="2" t="s">
        <v>42</v>
      </c>
      <c r="P4777" s="9" t="s">
        <v>9361</v>
      </c>
      <c r="Q4777" s="9" t="s">
        <v>14660</v>
      </c>
      <c r="R4777" s="10">
        <v>42181</v>
      </c>
      <c r="S4777" s="10">
        <v>45597.734233892501</v>
      </c>
      <c r="T4777" s="11">
        <v>4</v>
      </c>
      <c r="U4777" s="51">
        <v>6</v>
      </c>
      <c r="V4777" s="51">
        <v>2015</v>
      </c>
      <c r="W4777" s="52">
        <v>2024</v>
      </c>
    </row>
    <row r="4778" spans="1:23" x14ac:dyDescent="0.3">
      <c r="A4778" s="22">
        <v>4777</v>
      </c>
      <c r="B4778" s="2" t="s">
        <v>9364</v>
      </c>
      <c r="C4778" s="2" t="s">
        <v>74</v>
      </c>
      <c r="D4778" s="2" t="s">
        <v>56</v>
      </c>
      <c r="E4778" s="3">
        <v>1996</v>
      </c>
      <c r="F4778" s="4">
        <v>65185.599999999999</v>
      </c>
      <c r="G4778" s="5">
        <v>155767</v>
      </c>
      <c r="H4778" s="2" t="s">
        <v>28</v>
      </c>
      <c r="I4778" s="2" t="s">
        <v>22</v>
      </c>
      <c r="J4778" s="6">
        <v>2.8</v>
      </c>
      <c r="K4778" s="7">
        <v>526</v>
      </c>
      <c r="L4778" s="8">
        <v>172</v>
      </c>
      <c r="M4778" s="3">
        <v>3</v>
      </c>
      <c r="N4778" s="3">
        <v>2</v>
      </c>
      <c r="O4778" s="2" t="s">
        <v>80</v>
      </c>
      <c r="P4778" s="9" t="s">
        <v>9363</v>
      </c>
      <c r="Q4778" s="9" t="s">
        <v>14661</v>
      </c>
      <c r="R4778" s="10">
        <v>42255</v>
      </c>
      <c r="S4778" s="10">
        <v>45788.740435132742</v>
      </c>
      <c r="T4778" s="11">
        <v>28</v>
      </c>
      <c r="U4778" s="51">
        <v>9</v>
      </c>
      <c r="V4778" s="51">
        <v>2015</v>
      </c>
      <c r="W4778" s="52">
        <v>2025</v>
      </c>
    </row>
    <row r="4779" spans="1:23" x14ac:dyDescent="0.3">
      <c r="A4779" s="22">
        <v>4778</v>
      </c>
      <c r="B4779" s="2" t="s">
        <v>9366</v>
      </c>
      <c r="C4779" s="2" t="s">
        <v>107</v>
      </c>
      <c r="D4779" s="2" t="s">
        <v>56</v>
      </c>
      <c r="E4779" s="3">
        <v>1998</v>
      </c>
      <c r="F4779" s="4">
        <v>73858.2</v>
      </c>
      <c r="G4779" s="5">
        <v>206169</v>
      </c>
      <c r="H4779" s="2" t="s">
        <v>41</v>
      </c>
      <c r="I4779" s="2" t="s">
        <v>22</v>
      </c>
      <c r="J4779" s="6">
        <v>4.2</v>
      </c>
      <c r="K4779" s="7">
        <v>662</v>
      </c>
      <c r="L4779" s="8">
        <v>376</v>
      </c>
      <c r="M4779" s="3">
        <v>3</v>
      </c>
      <c r="N4779" s="3">
        <v>4</v>
      </c>
      <c r="O4779" s="2" t="s">
        <v>65</v>
      </c>
      <c r="P4779" s="9" t="s">
        <v>9365</v>
      </c>
      <c r="Q4779" s="9" t="s">
        <v>14662</v>
      </c>
      <c r="R4779" s="10">
        <v>43961</v>
      </c>
      <c r="S4779" s="10">
        <v>45300.272741594039</v>
      </c>
      <c r="T4779" s="11">
        <v>26</v>
      </c>
      <c r="U4779" s="51">
        <v>5</v>
      </c>
      <c r="V4779" s="51">
        <v>2020</v>
      </c>
      <c r="W4779" s="52">
        <v>2024</v>
      </c>
    </row>
    <row r="4780" spans="1:23" x14ac:dyDescent="0.3">
      <c r="A4780" s="22">
        <v>4779</v>
      </c>
      <c r="B4780" s="2" t="s">
        <v>9368</v>
      </c>
      <c r="C4780" s="2" t="s">
        <v>19</v>
      </c>
      <c r="D4780" s="2" t="s">
        <v>27</v>
      </c>
      <c r="E4780" s="3">
        <v>2014</v>
      </c>
      <c r="F4780" s="4">
        <v>63960.160000000003</v>
      </c>
      <c r="G4780" s="5">
        <v>156427</v>
      </c>
      <c r="H4780" s="2" t="s">
        <v>21</v>
      </c>
      <c r="I4780" s="2" t="s">
        <v>22</v>
      </c>
      <c r="J4780" s="6">
        <v>2.6</v>
      </c>
      <c r="K4780" s="7">
        <v>483</v>
      </c>
      <c r="L4780" s="8">
        <v>543</v>
      </c>
      <c r="M4780" s="3">
        <v>3</v>
      </c>
      <c r="N4780" s="3">
        <v>4</v>
      </c>
      <c r="O4780" s="2" t="s">
        <v>85</v>
      </c>
      <c r="P4780" s="9" t="s">
        <v>9367</v>
      </c>
      <c r="Q4780" s="9" t="s">
        <v>14663</v>
      </c>
      <c r="R4780" s="10">
        <v>44174</v>
      </c>
      <c r="S4780" s="10">
        <v>45461.050897225163</v>
      </c>
      <c r="T4780" s="11">
        <v>10</v>
      </c>
      <c r="U4780" s="51">
        <v>12</v>
      </c>
      <c r="V4780" s="51">
        <v>2020</v>
      </c>
      <c r="W4780" s="52">
        <v>2024</v>
      </c>
    </row>
    <row r="4781" spans="1:23" x14ac:dyDescent="0.3">
      <c r="A4781" s="22">
        <v>4780</v>
      </c>
      <c r="B4781" s="2" t="s">
        <v>9370</v>
      </c>
      <c r="C4781" s="2" t="s">
        <v>118</v>
      </c>
      <c r="D4781" s="2" t="s">
        <v>64</v>
      </c>
      <c r="E4781" s="3">
        <v>2004</v>
      </c>
      <c r="F4781" s="4">
        <v>37703.01</v>
      </c>
      <c r="G4781" s="5">
        <v>201946</v>
      </c>
      <c r="H4781" s="2" t="s">
        <v>41</v>
      </c>
      <c r="I4781" s="2" t="s">
        <v>22</v>
      </c>
      <c r="J4781" s="6">
        <v>3.1</v>
      </c>
      <c r="K4781" s="7">
        <v>413</v>
      </c>
      <c r="L4781" s="8">
        <v>684</v>
      </c>
      <c r="M4781" s="3">
        <v>5</v>
      </c>
      <c r="N4781" s="3">
        <v>7</v>
      </c>
      <c r="O4781" s="2" t="s">
        <v>80</v>
      </c>
      <c r="P4781" s="9" t="s">
        <v>9369</v>
      </c>
      <c r="Q4781" s="9" t="s">
        <v>14664</v>
      </c>
      <c r="R4781" s="10">
        <v>44710</v>
      </c>
      <c r="S4781" s="10">
        <v>45377.376162278168</v>
      </c>
      <c r="T4781" s="11">
        <v>20</v>
      </c>
      <c r="U4781" s="51">
        <v>5</v>
      </c>
      <c r="V4781" s="51">
        <v>2022</v>
      </c>
      <c r="W4781" s="52">
        <v>2024</v>
      </c>
    </row>
    <row r="4782" spans="1:23" x14ac:dyDescent="0.3">
      <c r="A4782" s="22">
        <v>4781</v>
      </c>
      <c r="B4782" s="2" t="s">
        <v>9372</v>
      </c>
      <c r="C4782" s="2" t="s">
        <v>63</v>
      </c>
      <c r="D4782" s="2" t="s">
        <v>56</v>
      </c>
      <c r="E4782" s="3">
        <v>2011</v>
      </c>
      <c r="F4782" s="4">
        <v>5395.8</v>
      </c>
      <c r="G4782" s="5">
        <v>22956</v>
      </c>
      <c r="H4782" s="2" t="s">
        <v>28</v>
      </c>
      <c r="I4782" s="2" t="s">
        <v>29</v>
      </c>
      <c r="J4782" s="6">
        <v>3.1</v>
      </c>
      <c r="K4782" s="7">
        <v>238</v>
      </c>
      <c r="L4782" s="8">
        <v>639</v>
      </c>
      <c r="M4782" s="3">
        <v>2</v>
      </c>
      <c r="N4782" s="3">
        <v>7</v>
      </c>
      <c r="O4782" s="2" t="s">
        <v>65</v>
      </c>
      <c r="P4782" s="9" t="s">
        <v>9371</v>
      </c>
      <c r="Q4782" s="9" t="s">
        <v>14665</v>
      </c>
      <c r="R4782" s="10">
        <v>44704</v>
      </c>
      <c r="S4782" s="10">
        <v>45594.667620569817</v>
      </c>
      <c r="T4782" s="11">
        <v>13</v>
      </c>
      <c r="U4782" s="51">
        <v>5</v>
      </c>
      <c r="V4782" s="51">
        <v>2022</v>
      </c>
      <c r="W4782" s="52">
        <v>2024</v>
      </c>
    </row>
    <row r="4783" spans="1:23" x14ac:dyDescent="0.3">
      <c r="A4783" s="22">
        <v>4782</v>
      </c>
      <c r="B4783" s="2" t="s">
        <v>1202</v>
      </c>
      <c r="C4783" s="2" t="s">
        <v>33</v>
      </c>
      <c r="D4783" s="2" t="s">
        <v>64</v>
      </c>
      <c r="E4783" s="3">
        <v>1996</v>
      </c>
      <c r="F4783" s="4">
        <v>66641.740000000005</v>
      </c>
      <c r="G4783" s="5">
        <v>45001</v>
      </c>
      <c r="H4783" s="2" t="s">
        <v>21</v>
      </c>
      <c r="I4783" s="2" t="s">
        <v>29</v>
      </c>
      <c r="J4783" s="6">
        <v>6</v>
      </c>
      <c r="K4783" s="7">
        <v>641</v>
      </c>
      <c r="L4783" s="8">
        <v>686</v>
      </c>
      <c r="M4783" s="3">
        <v>2</v>
      </c>
      <c r="N4783" s="3">
        <v>2</v>
      </c>
      <c r="O4783" s="2" t="s">
        <v>65</v>
      </c>
      <c r="P4783" s="9" t="s">
        <v>9373</v>
      </c>
      <c r="Q4783" s="9" t="s">
        <v>14666</v>
      </c>
      <c r="R4783" s="10">
        <v>44555</v>
      </c>
      <c r="S4783" s="10">
        <v>45431.991085262773</v>
      </c>
      <c r="T4783" s="11">
        <v>28</v>
      </c>
      <c r="U4783" s="51">
        <v>12</v>
      </c>
      <c r="V4783" s="51">
        <v>2021</v>
      </c>
      <c r="W4783" s="52">
        <v>2024</v>
      </c>
    </row>
    <row r="4784" spans="1:23" x14ac:dyDescent="0.3">
      <c r="A4784" s="22">
        <v>4783</v>
      </c>
      <c r="B4784" s="2" t="s">
        <v>9375</v>
      </c>
      <c r="C4784" s="2" t="s">
        <v>33</v>
      </c>
      <c r="D4784" s="2" t="s">
        <v>40</v>
      </c>
      <c r="E4784" s="3">
        <v>2008</v>
      </c>
      <c r="F4784" s="4">
        <v>54613.62</v>
      </c>
      <c r="G4784" s="5">
        <v>184250</v>
      </c>
      <c r="H4784" s="2" t="s">
        <v>41</v>
      </c>
      <c r="I4784" s="2" t="s">
        <v>22</v>
      </c>
      <c r="J4784" s="6">
        <v>4.0999999999999996</v>
      </c>
      <c r="K4784" s="7">
        <v>355</v>
      </c>
      <c r="L4784" s="8">
        <v>137</v>
      </c>
      <c r="M4784" s="3">
        <v>2</v>
      </c>
      <c r="N4784" s="3">
        <v>7</v>
      </c>
      <c r="O4784" s="2" t="s">
        <v>85</v>
      </c>
      <c r="P4784" s="9" t="s">
        <v>9374</v>
      </c>
      <c r="Q4784" s="9" t="s">
        <v>14667</v>
      </c>
      <c r="R4784" s="10">
        <v>42016</v>
      </c>
      <c r="S4784" s="10">
        <v>45729.014489943707</v>
      </c>
      <c r="T4784" s="11">
        <v>16</v>
      </c>
      <c r="U4784" s="51">
        <v>1</v>
      </c>
      <c r="V4784" s="51">
        <v>2015</v>
      </c>
      <c r="W4784" s="52">
        <v>2025</v>
      </c>
    </row>
    <row r="4785" spans="1:23" x14ac:dyDescent="0.3">
      <c r="A4785" s="22">
        <v>4784</v>
      </c>
      <c r="B4785" s="2" t="s">
        <v>9377</v>
      </c>
      <c r="C4785" s="2" t="s">
        <v>33</v>
      </c>
      <c r="D4785" s="2" t="s">
        <v>56</v>
      </c>
      <c r="E4785" s="3">
        <v>2021</v>
      </c>
      <c r="F4785" s="4">
        <v>13606.28</v>
      </c>
      <c r="G4785" s="5">
        <v>33854</v>
      </c>
      <c r="H4785" s="2" t="s">
        <v>28</v>
      </c>
      <c r="I4785" s="2" t="s">
        <v>29</v>
      </c>
      <c r="J4785" s="6">
        <v>1.8</v>
      </c>
      <c r="K4785" s="7">
        <v>315</v>
      </c>
      <c r="L4785" s="8">
        <v>273</v>
      </c>
      <c r="M4785" s="3">
        <v>3</v>
      </c>
      <c r="N4785" s="3">
        <v>2</v>
      </c>
      <c r="O4785" s="2" t="s">
        <v>65</v>
      </c>
      <c r="P4785" s="9" t="s">
        <v>9376</v>
      </c>
      <c r="Q4785" s="9" t="s">
        <v>14668</v>
      </c>
      <c r="R4785" s="10">
        <v>43157</v>
      </c>
      <c r="S4785" s="10">
        <v>45585.613809807677</v>
      </c>
      <c r="T4785" s="11">
        <v>3</v>
      </c>
      <c r="U4785" s="51">
        <v>2</v>
      </c>
      <c r="V4785" s="51">
        <v>2018</v>
      </c>
      <c r="W4785" s="52">
        <v>2024</v>
      </c>
    </row>
    <row r="4786" spans="1:23" x14ac:dyDescent="0.3">
      <c r="A4786" s="22">
        <v>4785</v>
      </c>
      <c r="B4786" s="2" t="s">
        <v>9379</v>
      </c>
      <c r="C4786" s="2" t="s">
        <v>49</v>
      </c>
      <c r="D4786" s="2" t="s">
        <v>34</v>
      </c>
      <c r="E4786" s="3">
        <v>2020</v>
      </c>
      <c r="F4786" s="4">
        <v>71784.55</v>
      </c>
      <c r="G4786" s="5">
        <v>201891</v>
      </c>
      <c r="H4786" s="2" t="s">
        <v>21</v>
      </c>
      <c r="I4786" s="2" t="s">
        <v>22</v>
      </c>
      <c r="J4786" s="6">
        <v>4.0999999999999996</v>
      </c>
      <c r="K4786" s="7">
        <v>276</v>
      </c>
      <c r="L4786" s="8">
        <v>559</v>
      </c>
      <c r="M4786" s="3">
        <v>4</v>
      </c>
      <c r="N4786" s="3">
        <v>7</v>
      </c>
      <c r="O4786" s="2" t="s">
        <v>42</v>
      </c>
      <c r="P4786" s="9" t="s">
        <v>9378</v>
      </c>
      <c r="Q4786" s="9" t="s">
        <v>14669</v>
      </c>
      <c r="R4786" s="10">
        <v>43259</v>
      </c>
      <c r="S4786" s="10">
        <v>45795.895866218962</v>
      </c>
      <c r="T4786" s="11">
        <v>4</v>
      </c>
      <c r="U4786" s="51">
        <v>6</v>
      </c>
      <c r="V4786" s="51">
        <v>2018</v>
      </c>
      <c r="W4786" s="52">
        <v>2025</v>
      </c>
    </row>
    <row r="4787" spans="1:23" x14ac:dyDescent="0.3">
      <c r="A4787" s="22">
        <v>4786</v>
      </c>
      <c r="B4787" s="2" t="s">
        <v>9381</v>
      </c>
      <c r="C4787" s="2" t="s">
        <v>49</v>
      </c>
      <c r="D4787" s="2" t="s">
        <v>50</v>
      </c>
      <c r="E4787" s="3">
        <v>2008</v>
      </c>
      <c r="F4787" s="4">
        <v>28359.06</v>
      </c>
      <c r="G4787" s="5">
        <v>283716</v>
      </c>
      <c r="H4787" s="2" t="s">
        <v>35</v>
      </c>
      <c r="I4787" s="2" t="s">
        <v>22</v>
      </c>
      <c r="J4787" s="6">
        <v>4.9000000000000004</v>
      </c>
      <c r="K4787" s="7">
        <v>144</v>
      </c>
      <c r="L4787" s="8">
        <v>531</v>
      </c>
      <c r="M4787" s="3">
        <v>4</v>
      </c>
      <c r="N4787" s="3">
        <v>2</v>
      </c>
      <c r="O4787" s="2" t="s">
        <v>85</v>
      </c>
      <c r="P4787" s="9" t="s">
        <v>9380</v>
      </c>
      <c r="Q4787" s="9" t="s">
        <v>14670</v>
      </c>
      <c r="R4787" s="10">
        <v>43429</v>
      </c>
      <c r="S4787" s="10">
        <v>45675.421771399997</v>
      </c>
      <c r="T4787" s="11">
        <v>16</v>
      </c>
      <c r="U4787" s="51">
        <v>11</v>
      </c>
      <c r="V4787" s="51">
        <v>2018</v>
      </c>
      <c r="W4787" s="52">
        <v>2025</v>
      </c>
    </row>
    <row r="4788" spans="1:23" x14ac:dyDescent="0.3">
      <c r="A4788" s="22">
        <v>4787</v>
      </c>
      <c r="B4788" s="2" t="s">
        <v>9383</v>
      </c>
      <c r="C4788" s="2" t="s">
        <v>118</v>
      </c>
      <c r="D4788" s="2" t="s">
        <v>79</v>
      </c>
      <c r="E4788" s="3">
        <v>1990</v>
      </c>
      <c r="F4788" s="4">
        <v>55630.5</v>
      </c>
      <c r="G4788" s="5">
        <v>26234</v>
      </c>
      <c r="H4788" s="2" t="s">
        <v>28</v>
      </c>
      <c r="I4788" s="2" t="s">
        <v>22</v>
      </c>
      <c r="J4788" s="6">
        <v>3.7</v>
      </c>
      <c r="K4788" s="7">
        <v>122</v>
      </c>
      <c r="L4788" s="8">
        <v>359</v>
      </c>
      <c r="M4788" s="3">
        <v>4</v>
      </c>
      <c r="N4788" s="3">
        <v>4</v>
      </c>
      <c r="O4788" s="2" t="s">
        <v>23</v>
      </c>
      <c r="P4788" s="9" t="s">
        <v>9382</v>
      </c>
      <c r="Q4788" s="9" t="s">
        <v>14671</v>
      </c>
      <c r="R4788" s="10">
        <v>42129</v>
      </c>
      <c r="S4788" s="10">
        <v>45430.968880821893</v>
      </c>
      <c r="T4788" s="11">
        <v>34</v>
      </c>
      <c r="U4788" s="51">
        <v>5</v>
      </c>
      <c r="V4788" s="51">
        <v>2015</v>
      </c>
      <c r="W4788" s="52">
        <v>2024</v>
      </c>
    </row>
    <row r="4789" spans="1:23" x14ac:dyDescent="0.3">
      <c r="A4789" s="22">
        <v>4788</v>
      </c>
      <c r="B4789" s="2" t="s">
        <v>9385</v>
      </c>
      <c r="C4789" s="2" t="s">
        <v>45</v>
      </c>
      <c r="D4789" s="2" t="s">
        <v>34</v>
      </c>
      <c r="E4789" s="3">
        <v>2001</v>
      </c>
      <c r="F4789" s="4">
        <v>24247.16</v>
      </c>
      <c r="G4789" s="5">
        <v>29321</v>
      </c>
      <c r="H4789" s="2" t="s">
        <v>35</v>
      </c>
      <c r="I4789" s="2" t="s">
        <v>29</v>
      </c>
      <c r="J4789" s="6">
        <v>2</v>
      </c>
      <c r="K4789" s="7">
        <v>170</v>
      </c>
      <c r="L4789" s="8">
        <v>431</v>
      </c>
      <c r="M4789" s="3">
        <v>2</v>
      </c>
      <c r="N4789" s="3">
        <v>2</v>
      </c>
      <c r="O4789" s="2" t="s">
        <v>51</v>
      </c>
      <c r="P4789" s="9" t="s">
        <v>9384</v>
      </c>
      <c r="Q4789" s="9" t="s">
        <v>14672</v>
      </c>
      <c r="R4789" s="10">
        <v>42771</v>
      </c>
      <c r="S4789" s="10">
        <v>45663.739434932708</v>
      </c>
      <c r="T4789" s="11">
        <v>23</v>
      </c>
      <c r="U4789" s="51">
        <v>2</v>
      </c>
      <c r="V4789" s="51">
        <v>2017</v>
      </c>
      <c r="W4789" s="52">
        <v>2025</v>
      </c>
    </row>
    <row r="4790" spans="1:23" x14ac:dyDescent="0.3">
      <c r="A4790" s="22">
        <v>4789</v>
      </c>
      <c r="B4790" s="2" t="s">
        <v>9387</v>
      </c>
      <c r="C4790" s="2" t="s">
        <v>63</v>
      </c>
      <c r="D4790" s="2" t="s">
        <v>56</v>
      </c>
      <c r="E4790" s="3">
        <v>2020</v>
      </c>
      <c r="F4790" s="4">
        <v>29713.78</v>
      </c>
      <c r="G4790" s="5">
        <v>138598</v>
      </c>
      <c r="H4790" s="2" t="s">
        <v>35</v>
      </c>
      <c r="I4790" s="2" t="s">
        <v>22</v>
      </c>
      <c r="J4790" s="6">
        <v>2.2000000000000002</v>
      </c>
      <c r="K4790" s="7">
        <v>499</v>
      </c>
      <c r="L4790" s="8">
        <v>256</v>
      </c>
      <c r="M4790" s="3">
        <v>3</v>
      </c>
      <c r="N4790" s="3">
        <v>4</v>
      </c>
      <c r="O4790" s="2" t="s">
        <v>42</v>
      </c>
      <c r="P4790" s="9" t="s">
        <v>9386</v>
      </c>
      <c r="Q4790" s="9" t="s">
        <v>14673</v>
      </c>
      <c r="R4790" s="10">
        <v>42936</v>
      </c>
      <c r="S4790" s="10">
        <v>45851.240935232767</v>
      </c>
      <c r="T4790" s="11">
        <v>4</v>
      </c>
      <c r="U4790" s="51">
        <v>7</v>
      </c>
      <c r="V4790" s="51">
        <v>2017</v>
      </c>
      <c r="W4790" s="52">
        <v>2025</v>
      </c>
    </row>
    <row r="4791" spans="1:23" x14ac:dyDescent="0.3">
      <c r="A4791" s="22">
        <v>4790</v>
      </c>
      <c r="B4791" s="2" t="s">
        <v>9389</v>
      </c>
      <c r="C4791" s="2" t="s">
        <v>63</v>
      </c>
      <c r="D4791" s="2" t="s">
        <v>56</v>
      </c>
      <c r="E4791" s="3">
        <v>1990</v>
      </c>
      <c r="F4791" s="4">
        <v>71159.100000000006</v>
      </c>
      <c r="G4791" s="5">
        <v>9406</v>
      </c>
      <c r="H4791" s="2" t="s">
        <v>21</v>
      </c>
      <c r="I4791" s="2" t="s">
        <v>22</v>
      </c>
      <c r="J4791" s="6">
        <v>5.8</v>
      </c>
      <c r="K4791" s="7">
        <v>228</v>
      </c>
      <c r="L4791" s="8">
        <v>524</v>
      </c>
      <c r="M4791" s="3">
        <v>4</v>
      </c>
      <c r="N4791" s="3">
        <v>2</v>
      </c>
      <c r="O4791" s="2" t="s">
        <v>80</v>
      </c>
      <c r="P4791" s="9" t="s">
        <v>9388</v>
      </c>
      <c r="Q4791" s="9" t="s">
        <v>14674</v>
      </c>
      <c r="R4791" s="10">
        <v>44805</v>
      </c>
      <c r="S4791" s="10">
        <v>45222.731233292383</v>
      </c>
      <c r="T4791" s="11">
        <v>34</v>
      </c>
      <c r="U4791" s="51">
        <v>9</v>
      </c>
      <c r="V4791" s="51">
        <v>2022</v>
      </c>
      <c r="W4791" s="52">
        <v>2023</v>
      </c>
    </row>
    <row r="4792" spans="1:23" x14ac:dyDescent="0.3">
      <c r="A4792" s="22">
        <v>4791</v>
      </c>
      <c r="B4792" s="2" t="s">
        <v>9391</v>
      </c>
      <c r="C4792" s="2" t="s">
        <v>45</v>
      </c>
      <c r="D4792" s="2" t="s">
        <v>20</v>
      </c>
      <c r="E4792" s="3">
        <v>2011</v>
      </c>
      <c r="F4792" s="4">
        <v>70555.45</v>
      </c>
      <c r="G4792" s="5">
        <v>126903</v>
      </c>
      <c r="H4792" s="2" t="s">
        <v>21</v>
      </c>
      <c r="I4792" s="2" t="s">
        <v>22</v>
      </c>
      <c r="J4792" s="6">
        <v>1.2</v>
      </c>
      <c r="K4792" s="7">
        <v>503</v>
      </c>
      <c r="L4792" s="8">
        <v>464</v>
      </c>
      <c r="M4792" s="3">
        <v>5</v>
      </c>
      <c r="N4792" s="3">
        <v>2</v>
      </c>
      <c r="O4792" s="2" t="s">
        <v>80</v>
      </c>
      <c r="P4792" s="9" t="s">
        <v>9390</v>
      </c>
      <c r="Q4792" s="9" t="s">
        <v>14675</v>
      </c>
      <c r="R4792" s="10">
        <v>41853</v>
      </c>
      <c r="S4792" s="10">
        <v>45170.014689983713</v>
      </c>
      <c r="T4792" s="11">
        <v>13</v>
      </c>
      <c r="U4792" s="51">
        <v>8</v>
      </c>
      <c r="V4792" s="51">
        <v>2014</v>
      </c>
      <c r="W4792" s="52">
        <v>2023</v>
      </c>
    </row>
    <row r="4793" spans="1:23" x14ac:dyDescent="0.3">
      <c r="A4793" s="22">
        <v>4792</v>
      </c>
      <c r="B4793" s="2" t="s">
        <v>9393</v>
      </c>
      <c r="C4793" s="2" t="s">
        <v>74</v>
      </c>
      <c r="D4793" s="2" t="s">
        <v>20</v>
      </c>
      <c r="E4793" s="3">
        <v>2011</v>
      </c>
      <c r="F4793" s="4">
        <v>55736.92</v>
      </c>
      <c r="G4793" s="5">
        <v>245912</v>
      </c>
      <c r="H4793" s="2" t="s">
        <v>35</v>
      </c>
      <c r="I4793" s="2" t="s">
        <v>22</v>
      </c>
      <c r="J4793" s="6">
        <v>5.0999999999999996</v>
      </c>
      <c r="K4793" s="7">
        <v>280</v>
      </c>
      <c r="L4793" s="8">
        <v>291</v>
      </c>
      <c r="M4793" s="3">
        <v>3</v>
      </c>
      <c r="N4793" s="3">
        <v>5</v>
      </c>
      <c r="O4793" s="2" t="s">
        <v>51</v>
      </c>
      <c r="P4793" s="9" t="s">
        <v>9392</v>
      </c>
      <c r="Q4793" s="9" t="s">
        <v>14676</v>
      </c>
      <c r="R4793" s="10">
        <v>43458</v>
      </c>
      <c r="S4793" s="10">
        <v>45623.727432532221</v>
      </c>
      <c r="T4793" s="11">
        <v>13</v>
      </c>
      <c r="U4793" s="51">
        <v>12</v>
      </c>
      <c r="V4793" s="51">
        <v>2018</v>
      </c>
      <c r="W4793" s="52">
        <v>2024</v>
      </c>
    </row>
    <row r="4794" spans="1:23" x14ac:dyDescent="0.3">
      <c r="A4794" s="22">
        <v>4793</v>
      </c>
      <c r="B4794" s="2" t="s">
        <v>9395</v>
      </c>
      <c r="C4794" s="2" t="s">
        <v>118</v>
      </c>
      <c r="D4794" s="2" t="s">
        <v>40</v>
      </c>
      <c r="E4794" s="3">
        <v>1990</v>
      </c>
      <c r="F4794" s="4">
        <v>26622.86</v>
      </c>
      <c r="G4794" s="5">
        <v>47165</v>
      </c>
      <c r="H4794" s="2" t="s">
        <v>28</v>
      </c>
      <c r="I4794" s="2" t="s">
        <v>22</v>
      </c>
      <c r="J4794" s="6">
        <v>3.1</v>
      </c>
      <c r="K4794" s="7">
        <v>191</v>
      </c>
      <c r="L4794" s="8">
        <v>607</v>
      </c>
      <c r="M4794" s="3">
        <v>5</v>
      </c>
      <c r="N4794" s="3">
        <v>2</v>
      </c>
      <c r="O4794" s="2" t="s">
        <v>51</v>
      </c>
      <c r="P4794" s="9" t="s">
        <v>9394</v>
      </c>
      <c r="Q4794" s="9" t="s">
        <v>14677</v>
      </c>
      <c r="R4794" s="10">
        <v>42957</v>
      </c>
      <c r="S4794" s="10">
        <v>45724.779642974318</v>
      </c>
      <c r="T4794" s="11">
        <v>34</v>
      </c>
      <c r="U4794" s="51">
        <v>8</v>
      </c>
      <c r="V4794" s="51">
        <v>2017</v>
      </c>
      <c r="W4794" s="52">
        <v>2025</v>
      </c>
    </row>
    <row r="4795" spans="1:23" x14ac:dyDescent="0.3">
      <c r="A4795" s="22">
        <v>4794</v>
      </c>
      <c r="B4795" s="2" t="s">
        <v>9397</v>
      </c>
      <c r="C4795" s="2" t="s">
        <v>39</v>
      </c>
      <c r="D4795" s="2" t="s">
        <v>92</v>
      </c>
      <c r="E4795" s="3">
        <v>2019</v>
      </c>
      <c r="F4795" s="4">
        <v>71265.69</v>
      </c>
      <c r="G4795" s="5">
        <v>10471</v>
      </c>
      <c r="H4795" s="2" t="s">
        <v>41</v>
      </c>
      <c r="I4795" s="2" t="s">
        <v>29</v>
      </c>
      <c r="J4795" s="6">
        <v>4.3</v>
      </c>
      <c r="K4795" s="7">
        <v>485</v>
      </c>
      <c r="L4795" s="8">
        <v>427</v>
      </c>
      <c r="M4795" s="3">
        <v>2</v>
      </c>
      <c r="N4795" s="3">
        <v>2</v>
      </c>
      <c r="O4795" s="2" t="s">
        <v>42</v>
      </c>
      <c r="P4795" s="9" t="s">
        <v>9396</v>
      </c>
      <c r="Q4795" s="9" t="s">
        <v>14678</v>
      </c>
      <c r="R4795" s="10">
        <v>43932</v>
      </c>
      <c r="S4795" s="10">
        <v>45394.899666979109</v>
      </c>
      <c r="T4795" s="11">
        <v>5</v>
      </c>
      <c r="U4795" s="51">
        <v>4</v>
      </c>
      <c r="V4795" s="51">
        <v>2020</v>
      </c>
      <c r="W4795" s="52">
        <v>2024</v>
      </c>
    </row>
    <row r="4796" spans="1:23" x14ac:dyDescent="0.3">
      <c r="A4796" s="22">
        <v>4795</v>
      </c>
      <c r="B4796" s="2" t="s">
        <v>9399</v>
      </c>
      <c r="C4796" s="2" t="s">
        <v>49</v>
      </c>
      <c r="D4796" s="2" t="s">
        <v>20</v>
      </c>
      <c r="E4796" s="3">
        <v>2005</v>
      </c>
      <c r="F4796" s="4">
        <v>43770.77</v>
      </c>
      <c r="G4796" s="5">
        <v>170724</v>
      </c>
      <c r="H4796" s="2" t="s">
        <v>41</v>
      </c>
      <c r="I4796" s="2" t="s">
        <v>29</v>
      </c>
      <c r="J4796" s="6">
        <v>5.0999999999999996</v>
      </c>
      <c r="K4796" s="7">
        <v>148</v>
      </c>
      <c r="L4796" s="8">
        <v>748</v>
      </c>
      <c r="M4796" s="3">
        <v>4</v>
      </c>
      <c r="N4796" s="3">
        <v>2</v>
      </c>
      <c r="O4796" s="2" t="s">
        <v>36</v>
      </c>
      <c r="P4796" s="9" t="s">
        <v>9398</v>
      </c>
      <c r="Q4796" s="9" t="s">
        <v>14679</v>
      </c>
      <c r="R4796" s="10">
        <v>44967</v>
      </c>
      <c r="S4796" s="10">
        <v>45823.349356917097</v>
      </c>
      <c r="T4796" s="11">
        <v>19</v>
      </c>
      <c r="U4796" s="51">
        <v>2</v>
      </c>
      <c r="V4796" s="51">
        <v>2023</v>
      </c>
      <c r="W4796" s="52">
        <v>2025</v>
      </c>
    </row>
    <row r="4797" spans="1:23" x14ac:dyDescent="0.3">
      <c r="A4797" s="22">
        <v>4796</v>
      </c>
      <c r="B4797" s="2" t="s">
        <v>9401</v>
      </c>
      <c r="C4797" s="2" t="s">
        <v>74</v>
      </c>
      <c r="D4797" s="2" t="s">
        <v>20</v>
      </c>
      <c r="E4797" s="3">
        <v>2013</v>
      </c>
      <c r="F4797" s="4">
        <v>59664.32</v>
      </c>
      <c r="G4797" s="5">
        <v>26011</v>
      </c>
      <c r="H4797" s="2" t="s">
        <v>28</v>
      </c>
      <c r="I4797" s="2" t="s">
        <v>22</v>
      </c>
      <c r="J4797" s="6">
        <v>5.9</v>
      </c>
      <c r="K4797" s="7">
        <v>562</v>
      </c>
      <c r="L4797" s="8">
        <v>250</v>
      </c>
      <c r="M4797" s="3">
        <v>5</v>
      </c>
      <c r="N4797" s="3">
        <v>7</v>
      </c>
      <c r="O4797" s="2" t="s">
        <v>65</v>
      </c>
      <c r="P4797" s="9" t="s">
        <v>9400</v>
      </c>
      <c r="Q4797" s="9" t="s">
        <v>14680</v>
      </c>
      <c r="R4797" s="10">
        <v>44749</v>
      </c>
      <c r="S4797" s="10">
        <v>45860.732833612441</v>
      </c>
      <c r="T4797" s="11">
        <v>11</v>
      </c>
      <c r="U4797" s="51">
        <v>7</v>
      </c>
      <c r="V4797" s="51">
        <v>2022</v>
      </c>
      <c r="W4797" s="52">
        <v>2025</v>
      </c>
    </row>
    <row r="4798" spans="1:23" x14ac:dyDescent="0.3">
      <c r="A4798" s="22">
        <v>4797</v>
      </c>
      <c r="B4798" s="2" t="s">
        <v>9403</v>
      </c>
      <c r="C4798" s="2" t="s">
        <v>107</v>
      </c>
      <c r="D4798" s="2" t="s">
        <v>79</v>
      </c>
      <c r="E4798" s="3">
        <v>1995</v>
      </c>
      <c r="F4798" s="4">
        <v>47665.120000000003</v>
      </c>
      <c r="G4798" s="5">
        <v>233926</v>
      </c>
      <c r="H4798" s="2" t="s">
        <v>21</v>
      </c>
      <c r="I4798" s="2" t="s">
        <v>22</v>
      </c>
      <c r="J4798" s="6">
        <v>4.5999999999999996</v>
      </c>
      <c r="K4798" s="7">
        <v>139</v>
      </c>
      <c r="L4798" s="8">
        <v>428</v>
      </c>
      <c r="M4798" s="3">
        <v>4</v>
      </c>
      <c r="N4798" s="3">
        <v>2</v>
      </c>
      <c r="O4798" s="2" t="s">
        <v>23</v>
      </c>
      <c r="P4798" s="9" t="s">
        <v>9402</v>
      </c>
      <c r="Q4798" s="9" t="s">
        <v>14681</v>
      </c>
      <c r="R4798" s="10">
        <v>42939</v>
      </c>
      <c r="S4798" s="10">
        <v>45480.034693984511</v>
      </c>
      <c r="T4798" s="11">
        <v>29</v>
      </c>
      <c r="U4798" s="51">
        <v>7</v>
      </c>
      <c r="V4798" s="51">
        <v>2017</v>
      </c>
      <c r="W4798" s="52">
        <v>2024</v>
      </c>
    </row>
    <row r="4799" spans="1:23" x14ac:dyDescent="0.3">
      <c r="A4799" s="22">
        <v>4798</v>
      </c>
      <c r="B4799" s="2" t="s">
        <v>9405</v>
      </c>
      <c r="C4799" s="2" t="s">
        <v>74</v>
      </c>
      <c r="D4799" s="2" t="s">
        <v>64</v>
      </c>
      <c r="E4799" s="3">
        <v>1994</v>
      </c>
      <c r="F4799" s="4">
        <v>24538.34</v>
      </c>
      <c r="G4799" s="5">
        <v>165014</v>
      </c>
      <c r="H4799" s="2" t="s">
        <v>28</v>
      </c>
      <c r="I4799" s="2" t="s">
        <v>22</v>
      </c>
      <c r="J4799" s="6">
        <v>4.4000000000000004</v>
      </c>
      <c r="K4799" s="7">
        <v>586</v>
      </c>
      <c r="L4799" s="8">
        <v>254</v>
      </c>
      <c r="M4799" s="3">
        <v>5</v>
      </c>
      <c r="N4799" s="3">
        <v>4</v>
      </c>
      <c r="O4799" s="2" t="s">
        <v>23</v>
      </c>
      <c r="P4799" s="9" t="s">
        <v>9404</v>
      </c>
      <c r="Q4799" s="9" t="s">
        <v>14682</v>
      </c>
      <c r="R4799" s="10">
        <v>45112</v>
      </c>
      <c r="S4799" s="10">
        <v>45417.826252296181</v>
      </c>
      <c r="T4799" s="11">
        <v>30</v>
      </c>
      <c r="U4799" s="51">
        <v>7</v>
      </c>
      <c r="V4799" s="51">
        <v>2023</v>
      </c>
      <c r="W4799" s="52">
        <v>2024</v>
      </c>
    </row>
    <row r="4800" spans="1:23" x14ac:dyDescent="0.3">
      <c r="A4800" s="22">
        <v>4799</v>
      </c>
      <c r="B4800" s="2" t="s">
        <v>9407</v>
      </c>
      <c r="C4800" s="2" t="s">
        <v>63</v>
      </c>
      <c r="D4800" s="2" t="s">
        <v>34</v>
      </c>
      <c r="E4800" s="3">
        <v>1998</v>
      </c>
      <c r="F4800" s="4">
        <v>36344.44</v>
      </c>
      <c r="G4800" s="5">
        <v>52880</v>
      </c>
      <c r="H4800" s="2" t="s">
        <v>41</v>
      </c>
      <c r="I4800" s="2" t="s">
        <v>22</v>
      </c>
      <c r="J4800" s="6">
        <v>4.5</v>
      </c>
      <c r="K4800" s="7">
        <v>543</v>
      </c>
      <c r="L4800" s="8">
        <v>778</v>
      </c>
      <c r="M4800" s="3">
        <v>5</v>
      </c>
      <c r="N4800" s="3">
        <v>4</v>
      </c>
      <c r="O4800" s="2" t="s">
        <v>51</v>
      </c>
      <c r="P4800" s="9" t="s">
        <v>9406</v>
      </c>
      <c r="Q4800" s="9" t="s">
        <v>14683</v>
      </c>
      <c r="R4800" s="10">
        <v>42977</v>
      </c>
      <c r="S4800" s="10">
        <v>45566.337954636641</v>
      </c>
      <c r="T4800" s="11">
        <v>26</v>
      </c>
      <c r="U4800" s="51">
        <v>8</v>
      </c>
      <c r="V4800" s="51">
        <v>2017</v>
      </c>
      <c r="W4800" s="52">
        <v>2024</v>
      </c>
    </row>
    <row r="4801" spans="1:23" x14ac:dyDescent="0.3">
      <c r="A4801" s="22">
        <v>4800</v>
      </c>
      <c r="B4801" s="2" t="s">
        <v>9409</v>
      </c>
      <c r="C4801" s="2" t="s">
        <v>39</v>
      </c>
      <c r="D4801" s="2" t="s">
        <v>34</v>
      </c>
      <c r="E4801" s="3">
        <v>1993</v>
      </c>
      <c r="F4801" s="4">
        <v>54306.58</v>
      </c>
      <c r="G4801" s="5">
        <v>245824</v>
      </c>
      <c r="H4801" s="2" t="s">
        <v>35</v>
      </c>
      <c r="I4801" s="2" t="s">
        <v>29</v>
      </c>
      <c r="J4801" s="6">
        <v>3</v>
      </c>
      <c r="K4801" s="7">
        <v>620</v>
      </c>
      <c r="L4801" s="8">
        <v>637</v>
      </c>
      <c r="M4801" s="3">
        <v>2</v>
      </c>
      <c r="N4801" s="3">
        <v>4</v>
      </c>
      <c r="O4801" s="2" t="s">
        <v>51</v>
      </c>
      <c r="P4801" s="9" t="s">
        <v>9408</v>
      </c>
      <c r="Q4801" s="9" t="s">
        <v>14684</v>
      </c>
      <c r="R4801" s="10">
        <v>42066</v>
      </c>
      <c r="S4801" s="10">
        <v>45203.01729050382</v>
      </c>
      <c r="T4801" s="11">
        <v>31</v>
      </c>
      <c r="U4801" s="51">
        <v>3</v>
      </c>
      <c r="V4801" s="51">
        <v>2015</v>
      </c>
      <c r="W4801" s="52">
        <v>2023</v>
      </c>
    </row>
    <row r="4802" spans="1:23" x14ac:dyDescent="0.3">
      <c r="A4802" s="22">
        <v>4801</v>
      </c>
      <c r="B4802" s="2" t="s">
        <v>9411</v>
      </c>
      <c r="C4802" s="2" t="s">
        <v>19</v>
      </c>
      <c r="D4802" s="2" t="s">
        <v>50</v>
      </c>
      <c r="E4802" s="3">
        <v>1995</v>
      </c>
      <c r="F4802" s="4">
        <v>48209.29</v>
      </c>
      <c r="G4802" s="5">
        <v>263438</v>
      </c>
      <c r="H4802" s="2" t="s">
        <v>41</v>
      </c>
      <c r="I4802" s="2" t="s">
        <v>22</v>
      </c>
      <c r="J4802" s="6">
        <v>1.6</v>
      </c>
      <c r="K4802" s="7">
        <v>475</v>
      </c>
      <c r="L4802" s="8">
        <v>693</v>
      </c>
      <c r="M4802" s="3">
        <v>2</v>
      </c>
      <c r="N4802" s="3">
        <v>5</v>
      </c>
      <c r="O4802" s="2" t="s">
        <v>36</v>
      </c>
      <c r="P4802" s="9" t="s">
        <v>9410</v>
      </c>
      <c r="Q4802" s="9" t="s">
        <v>14685</v>
      </c>
      <c r="R4802" s="10">
        <v>45175</v>
      </c>
      <c r="S4802" s="10">
        <v>45400.8868644186</v>
      </c>
      <c r="T4802" s="11">
        <v>29</v>
      </c>
      <c r="U4802" s="51">
        <v>9</v>
      </c>
      <c r="V4802" s="51">
        <v>2023</v>
      </c>
      <c r="W4802" s="52">
        <v>2024</v>
      </c>
    </row>
    <row r="4803" spans="1:23" x14ac:dyDescent="0.3">
      <c r="A4803" s="22">
        <v>4802</v>
      </c>
      <c r="B4803" s="2" t="s">
        <v>9413</v>
      </c>
      <c r="C4803" s="2" t="s">
        <v>19</v>
      </c>
      <c r="D4803" s="2" t="s">
        <v>64</v>
      </c>
      <c r="E4803" s="3">
        <v>1991</v>
      </c>
      <c r="F4803" s="4">
        <v>27304.85</v>
      </c>
      <c r="G4803" s="5">
        <v>299013</v>
      </c>
      <c r="H4803" s="2" t="s">
        <v>35</v>
      </c>
      <c r="I4803" s="2" t="s">
        <v>22</v>
      </c>
      <c r="J4803" s="6">
        <v>1.3</v>
      </c>
      <c r="K4803" s="7">
        <v>100</v>
      </c>
      <c r="L4803" s="8">
        <v>663</v>
      </c>
      <c r="M4803" s="3">
        <v>2</v>
      </c>
      <c r="N4803" s="3">
        <v>5</v>
      </c>
      <c r="O4803" s="2" t="s">
        <v>85</v>
      </c>
      <c r="P4803" s="9" t="s">
        <v>9412</v>
      </c>
      <c r="Q4803" s="9" t="s">
        <v>14686</v>
      </c>
      <c r="R4803" s="10">
        <v>45071</v>
      </c>
      <c r="S4803" s="10">
        <v>45384.969680981907</v>
      </c>
      <c r="T4803" s="11">
        <v>33</v>
      </c>
      <c r="U4803" s="51">
        <v>5</v>
      </c>
      <c r="V4803" s="51">
        <v>2023</v>
      </c>
      <c r="W4803" s="52">
        <v>2024</v>
      </c>
    </row>
    <row r="4804" spans="1:23" x14ac:dyDescent="0.3">
      <c r="A4804" s="22">
        <v>4803</v>
      </c>
      <c r="B4804" s="2" t="s">
        <v>9415</v>
      </c>
      <c r="C4804" s="2" t="s">
        <v>107</v>
      </c>
      <c r="D4804" s="2" t="s">
        <v>56</v>
      </c>
      <c r="E4804" s="3">
        <v>1997</v>
      </c>
      <c r="F4804" s="4">
        <v>11765.36</v>
      </c>
      <c r="G4804" s="5">
        <v>187795</v>
      </c>
      <c r="H4804" s="2" t="s">
        <v>21</v>
      </c>
      <c r="I4804" s="2" t="s">
        <v>22</v>
      </c>
      <c r="J4804" s="6">
        <v>1.8</v>
      </c>
      <c r="K4804" s="7">
        <v>566</v>
      </c>
      <c r="L4804" s="8">
        <v>116</v>
      </c>
      <c r="M4804" s="3">
        <v>4</v>
      </c>
      <c r="N4804" s="3">
        <v>4</v>
      </c>
      <c r="O4804" s="2" t="s">
        <v>51</v>
      </c>
      <c r="P4804" s="9" t="s">
        <v>9414</v>
      </c>
      <c r="Q4804" s="9" t="s">
        <v>14687</v>
      </c>
      <c r="R4804" s="10">
        <v>43303</v>
      </c>
      <c r="S4804" s="10">
        <v>45556.846056256967</v>
      </c>
      <c r="T4804" s="11">
        <v>27</v>
      </c>
      <c r="U4804" s="51">
        <v>7</v>
      </c>
      <c r="V4804" s="51">
        <v>2018</v>
      </c>
      <c r="W4804" s="52">
        <v>2024</v>
      </c>
    </row>
    <row r="4805" spans="1:23" x14ac:dyDescent="0.3">
      <c r="A4805" s="22">
        <v>4804</v>
      </c>
      <c r="B4805" s="2" t="s">
        <v>9417</v>
      </c>
      <c r="C4805" s="2" t="s">
        <v>33</v>
      </c>
      <c r="D4805" s="2" t="s">
        <v>34</v>
      </c>
      <c r="E4805" s="3">
        <v>2017</v>
      </c>
      <c r="F4805" s="4">
        <v>44130.19</v>
      </c>
      <c r="G4805" s="5">
        <v>212329</v>
      </c>
      <c r="H4805" s="2" t="s">
        <v>41</v>
      </c>
      <c r="I4805" s="2" t="s">
        <v>29</v>
      </c>
      <c r="J4805" s="6">
        <v>4.3</v>
      </c>
      <c r="K4805" s="7">
        <v>537</v>
      </c>
      <c r="L4805" s="8">
        <v>206</v>
      </c>
      <c r="M4805" s="3">
        <v>4</v>
      </c>
      <c r="N4805" s="3">
        <v>7</v>
      </c>
      <c r="O4805" s="2" t="s">
        <v>80</v>
      </c>
      <c r="P4805" s="9" t="s">
        <v>9416</v>
      </c>
      <c r="Q4805" s="9" t="s">
        <v>14688</v>
      </c>
      <c r="R4805" s="10">
        <v>43754</v>
      </c>
      <c r="S4805" s="10">
        <v>45601.823051656051</v>
      </c>
      <c r="T4805" s="11">
        <v>7</v>
      </c>
      <c r="U4805" s="51">
        <v>10</v>
      </c>
      <c r="V4805" s="51">
        <v>2019</v>
      </c>
      <c r="W4805" s="52">
        <v>2024</v>
      </c>
    </row>
    <row r="4806" spans="1:23" x14ac:dyDescent="0.3">
      <c r="A4806" s="22">
        <v>4805</v>
      </c>
      <c r="B4806" s="2" t="s">
        <v>9419</v>
      </c>
      <c r="C4806" s="2" t="s">
        <v>107</v>
      </c>
      <c r="D4806" s="2" t="s">
        <v>64</v>
      </c>
      <c r="E4806" s="3">
        <v>2017</v>
      </c>
      <c r="F4806" s="4">
        <v>72580.210000000006</v>
      </c>
      <c r="G4806" s="5">
        <v>135472</v>
      </c>
      <c r="H4806" s="2" t="s">
        <v>21</v>
      </c>
      <c r="I4806" s="2" t="s">
        <v>29</v>
      </c>
      <c r="J4806" s="6">
        <v>3.2</v>
      </c>
      <c r="K4806" s="7">
        <v>657</v>
      </c>
      <c r="L4806" s="8">
        <v>178</v>
      </c>
      <c r="M4806" s="3">
        <v>4</v>
      </c>
      <c r="N4806" s="3">
        <v>7</v>
      </c>
      <c r="O4806" s="2" t="s">
        <v>85</v>
      </c>
      <c r="P4806" s="9" t="s">
        <v>9418</v>
      </c>
      <c r="Q4806" s="9" t="s">
        <v>14689</v>
      </c>
      <c r="R4806" s="10">
        <v>45229</v>
      </c>
      <c r="S4806" s="10">
        <v>45153.075302106132</v>
      </c>
      <c r="T4806" s="11">
        <v>7</v>
      </c>
      <c r="U4806" s="51">
        <v>10</v>
      </c>
      <c r="V4806" s="51">
        <v>2023</v>
      </c>
      <c r="W4806" s="52">
        <v>2023</v>
      </c>
    </row>
    <row r="4807" spans="1:23" x14ac:dyDescent="0.3">
      <c r="A4807" s="22">
        <v>4806</v>
      </c>
      <c r="B4807" s="2" t="s">
        <v>9421</v>
      </c>
      <c r="C4807" s="2" t="s">
        <v>74</v>
      </c>
      <c r="D4807" s="2" t="s">
        <v>27</v>
      </c>
      <c r="E4807" s="3">
        <v>1997</v>
      </c>
      <c r="F4807" s="4">
        <v>34940.61</v>
      </c>
      <c r="G4807" s="5">
        <v>257388</v>
      </c>
      <c r="H4807" s="2" t="s">
        <v>28</v>
      </c>
      <c r="I4807" s="2" t="s">
        <v>22</v>
      </c>
      <c r="J4807" s="6">
        <v>2.2000000000000002</v>
      </c>
      <c r="K4807" s="7">
        <v>678</v>
      </c>
      <c r="L4807" s="8">
        <v>317</v>
      </c>
      <c r="M4807" s="3">
        <v>3</v>
      </c>
      <c r="N4807" s="3">
        <v>7</v>
      </c>
      <c r="O4807" s="2" t="s">
        <v>65</v>
      </c>
      <c r="P4807" s="9" t="s">
        <v>9420</v>
      </c>
      <c r="Q4807" s="9" t="s">
        <v>14690</v>
      </c>
      <c r="R4807" s="10">
        <v>45332</v>
      </c>
      <c r="S4807" s="10">
        <v>45421.769040853891</v>
      </c>
      <c r="T4807" s="11">
        <v>27</v>
      </c>
      <c r="U4807" s="51">
        <v>2</v>
      </c>
      <c r="V4807" s="51">
        <v>2024</v>
      </c>
      <c r="W4807" s="52">
        <v>2024</v>
      </c>
    </row>
    <row r="4808" spans="1:23" x14ac:dyDescent="0.3">
      <c r="A4808" s="22">
        <v>4807</v>
      </c>
      <c r="B4808" s="2" t="s">
        <v>9423</v>
      </c>
      <c r="C4808" s="2" t="s">
        <v>45</v>
      </c>
      <c r="D4808" s="2" t="s">
        <v>20</v>
      </c>
      <c r="E4808" s="3">
        <v>2006</v>
      </c>
      <c r="F4808" s="4">
        <v>29353.82</v>
      </c>
      <c r="G4808" s="5">
        <v>172953</v>
      </c>
      <c r="H4808" s="2" t="s">
        <v>28</v>
      </c>
      <c r="I4808" s="2" t="s">
        <v>29</v>
      </c>
      <c r="J4808" s="6">
        <v>5.8</v>
      </c>
      <c r="K4808" s="7">
        <v>463</v>
      </c>
      <c r="L4808" s="8">
        <v>206</v>
      </c>
      <c r="M4808" s="3">
        <v>2</v>
      </c>
      <c r="N4808" s="3">
        <v>2</v>
      </c>
      <c r="O4808" s="2" t="s">
        <v>23</v>
      </c>
      <c r="P4808" s="9" t="s">
        <v>9422</v>
      </c>
      <c r="Q4808" s="9" t="s">
        <v>14691</v>
      </c>
      <c r="R4808" s="10">
        <v>42107</v>
      </c>
      <c r="S4808" s="10">
        <v>45331.669020849877</v>
      </c>
      <c r="T4808" s="11">
        <v>18</v>
      </c>
      <c r="U4808" s="51">
        <v>4</v>
      </c>
      <c r="V4808" s="51">
        <v>2015</v>
      </c>
      <c r="W4808" s="52">
        <v>2024</v>
      </c>
    </row>
    <row r="4809" spans="1:23" x14ac:dyDescent="0.3">
      <c r="A4809" s="22">
        <v>4808</v>
      </c>
      <c r="B4809" s="2" t="s">
        <v>9425</v>
      </c>
      <c r="C4809" s="2" t="s">
        <v>33</v>
      </c>
      <c r="D4809" s="2" t="s">
        <v>27</v>
      </c>
      <c r="E4809" s="3">
        <v>1999</v>
      </c>
      <c r="F4809" s="4">
        <v>59576.3</v>
      </c>
      <c r="G4809" s="5">
        <v>143003</v>
      </c>
      <c r="H4809" s="2" t="s">
        <v>35</v>
      </c>
      <c r="I4809" s="2" t="s">
        <v>29</v>
      </c>
      <c r="J4809" s="6">
        <v>5.5</v>
      </c>
      <c r="K4809" s="7">
        <v>556</v>
      </c>
      <c r="L4809" s="8">
        <v>229</v>
      </c>
      <c r="M4809" s="3">
        <v>2</v>
      </c>
      <c r="N4809" s="3">
        <v>5</v>
      </c>
      <c r="O4809" s="2" t="s">
        <v>85</v>
      </c>
      <c r="P4809" s="9" t="s">
        <v>9424</v>
      </c>
      <c r="Q4809" s="9" t="s">
        <v>14692</v>
      </c>
      <c r="R4809" s="10">
        <v>42773</v>
      </c>
      <c r="S4809" s="10">
        <v>45542.243135672848</v>
      </c>
      <c r="T4809" s="11">
        <v>25</v>
      </c>
      <c r="U4809" s="51">
        <v>2</v>
      </c>
      <c r="V4809" s="51">
        <v>2017</v>
      </c>
      <c r="W4809" s="52">
        <v>2024</v>
      </c>
    </row>
    <row r="4810" spans="1:23" x14ac:dyDescent="0.3">
      <c r="A4810" s="22">
        <v>4809</v>
      </c>
      <c r="B4810" s="2" t="s">
        <v>9427</v>
      </c>
      <c r="C4810" s="2" t="s">
        <v>49</v>
      </c>
      <c r="D4810" s="2" t="s">
        <v>56</v>
      </c>
      <c r="E4810" s="3">
        <v>2002</v>
      </c>
      <c r="F4810" s="4">
        <v>19997.45</v>
      </c>
      <c r="G4810" s="5">
        <v>294258</v>
      </c>
      <c r="H4810" s="2" t="s">
        <v>35</v>
      </c>
      <c r="I4810" s="2" t="s">
        <v>29</v>
      </c>
      <c r="J4810" s="6">
        <v>2</v>
      </c>
      <c r="K4810" s="7">
        <v>682</v>
      </c>
      <c r="L4810" s="8">
        <v>677</v>
      </c>
      <c r="M4810" s="3">
        <v>3</v>
      </c>
      <c r="N4810" s="3">
        <v>4</v>
      </c>
      <c r="O4810" s="2" t="s">
        <v>36</v>
      </c>
      <c r="P4810" s="9" t="s">
        <v>9426</v>
      </c>
      <c r="Q4810" s="9" t="s">
        <v>14693</v>
      </c>
      <c r="R4810" s="10">
        <v>45274</v>
      </c>
      <c r="S4810" s="10">
        <v>45227.98828470266</v>
      </c>
      <c r="T4810" s="11">
        <v>22</v>
      </c>
      <c r="U4810" s="51">
        <v>12</v>
      </c>
      <c r="V4810" s="51">
        <v>2023</v>
      </c>
      <c r="W4810" s="52">
        <v>2023</v>
      </c>
    </row>
    <row r="4811" spans="1:23" x14ac:dyDescent="0.3">
      <c r="A4811" s="22">
        <v>4810</v>
      </c>
      <c r="B4811" s="2" t="s">
        <v>9429</v>
      </c>
      <c r="C4811" s="2" t="s">
        <v>118</v>
      </c>
      <c r="D4811" s="2" t="s">
        <v>50</v>
      </c>
      <c r="E4811" s="3">
        <v>2016</v>
      </c>
      <c r="F4811" s="4">
        <v>74496.179999999993</v>
      </c>
      <c r="G4811" s="5">
        <v>130232</v>
      </c>
      <c r="H4811" s="2" t="s">
        <v>41</v>
      </c>
      <c r="I4811" s="2" t="s">
        <v>29</v>
      </c>
      <c r="J4811" s="6">
        <v>1.6</v>
      </c>
      <c r="K4811" s="7">
        <v>433</v>
      </c>
      <c r="L4811" s="8">
        <v>514</v>
      </c>
      <c r="M4811" s="3">
        <v>2</v>
      </c>
      <c r="N4811" s="3">
        <v>4</v>
      </c>
      <c r="O4811" s="2" t="s">
        <v>42</v>
      </c>
      <c r="P4811" s="9" t="s">
        <v>9428</v>
      </c>
      <c r="Q4811" s="9" t="s">
        <v>14694</v>
      </c>
      <c r="R4811" s="10">
        <v>45477</v>
      </c>
      <c r="S4811" s="10">
        <v>45393.731433332381</v>
      </c>
      <c r="T4811" s="11">
        <v>8</v>
      </c>
      <c r="U4811" s="51">
        <v>7</v>
      </c>
      <c r="V4811" s="51">
        <v>2024</v>
      </c>
      <c r="W4811" s="52">
        <v>2024</v>
      </c>
    </row>
    <row r="4812" spans="1:23" x14ac:dyDescent="0.3">
      <c r="A4812" s="22">
        <v>4811</v>
      </c>
      <c r="B4812" s="2" t="s">
        <v>9431</v>
      </c>
      <c r="C4812" s="2" t="s">
        <v>39</v>
      </c>
      <c r="D4812" s="2" t="s">
        <v>50</v>
      </c>
      <c r="E4812" s="3">
        <v>2013</v>
      </c>
      <c r="F4812" s="4">
        <v>10312.14</v>
      </c>
      <c r="G4812" s="5">
        <v>190192</v>
      </c>
      <c r="H4812" s="2" t="s">
        <v>41</v>
      </c>
      <c r="I4812" s="2" t="s">
        <v>29</v>
      </c>
      <c r="J4812" s="6">
        <v>1.2</v>
      </c>
      <c r="K4812" s="7">
        <v>662</v>
      </c>
      <c r="L4812" s="8">
        <v>473</v>
      </c>
      <c r="M4812" s="3">
        <v>5</v>
      </c>
      <c r="N4812" s="3">
        <v>5</v>
      </c>
      <c r="O4812" s="2" t="s">
        <v>42</v>
      </c>
      <c r="P4812" s="9" t="s">
        <v>9430</v>
      </c>
      <c r="Q4812" s="9" t="s">
        <v>14695</v>
      </c>
      <c r="R4812" s="10">
        <v>43000</v>
      </c>
      <c r="S4812" s="10">
        <v>45498.4343739205</v>
      </c>
      <c r="T4812" s="11">
        <v>11</v>
      </c>
      <c r="U4812" s="51">
        <v>9</v>
      </c>
      <c r="V4812" s="51">
        <v>2017</v>
      </c>
      <c r="W4812" s="52">
        <v>2024</v>
      </c>
    </row>
    <row r="4813" spans="1:23" x14ac:dyDescent="0.3">
      <c r="A4813" s="22">
        <v>4812</v>
      </c>
      <c r="B4813" s="2" t="s">
        <v>9433</v>
      </c>
      <c r="C4813" s="2" t="s">
        <v>118</v>
      </c>
      <c r="D4813" s="2" t="s">
        <v>92</v>
      </c>
      <c r="E4813" s="3">
        <v>2016</v>
      </c>
      <c r="F4813" s="4">
        <v>10394.65</v>
      </c>
      <c r="G4813" s="5">
        <v>219064</v>
      </c>
      <c r="H4813" s="2" t="s">
        <v>41</v>
      </c>
      <c r="I4813" s="2" t="s">
        <v>22</v>
      </c>
      <c r="J4813" s="6">
        <v>3.3</v>
      </c>
      <c r="K4813" s="7">
        <v>276</v>
      </c>
      <c r="L4813" s="8">
        <v>125</v>
      </c>
      <c r="M4813" s="3">
        <v>5</v>
      </c>
      <c r="N4813" s="3">
        <v>5</v>
      </c>
      <c r="O4813" s="2" t="s">
        <v>42</v>
      </c>
      <c r="P4813" s="9" t="s">
        <v>9432</v>
      </c>
      <c r="Q4813" s="9" t="s">
        <v>14696</v>
      </c>
      <c r="R4813" s="10">
        <v>42645</v>
      </c>
      <c r="S4813" s="10">
        <v>45627.816250295778</v>
      </c>
      <c r="T4813" s="11">
        <v>8</v>
      </c>
      <c r="U4813" s="51">
        <v>10</v>
      </c>
      <c r="V4813" s="51">
        <v>2016</v>
      </c>
      <c r="W4813" s="52">
        <v>2024</v>
      </c>
    </row>
    <row r="4814" spans="1:23" x14ac:dyDescent="0.3">
      <c r="A4814" s="22">
        <v>4813</v>
      </c>
      <c r="B4814" s="2" t="s">
        <v>9435</v>
      </c>
      <c r="C4814" s="2" t="s">
        <v>118</v>
      </c>
      <c r="D4814" s="2" t="s">
        <v>64</v>
      </c>
      <c r="E4814" s="3">
        <v>2005</v>
      </c>
      <c r="F4814" s="4">
        <v>20659.060000000001</v>
      </c>
      <c r="G4814" s="5">
        <v>201142</v>
      </c>
      <c r="H4814" s="2" t="s">
        <v>28</v>
      </c>
      <c r="I4814" s="2" t="s">
        <v>22</v>
      </c>
      <c r="J4814" s="6">
        <v>3.8</v>
      </c>
      <c r="K4814" s="7">
        <v>361</v>
      </c>
      <c r="L4814" s="8">
        <v>148</v>
      </c>
      <c r="M4814" s="3">
        <v>2</v>
      </c>
      <c r="N4814" s="3">
        <v>7</v>
      </c>
      <c r="O4814" s="2" t="s">
        <v>42</v>
      </c>
      <c r="P4814" s="9" t="s">
        <v>9434</v>
      </c>
      <c r="Q4814" s="9" t="s">
        <v>14697</v>
      </c>
      <c r="R4814" s="10">
        <v>44701</v>
      </c>
      <c r="S4814" s="10">
        <v>45757.05209746521</v>
      </c>
      <c r="T4814" s="11">
        <v>19</v>
      </c>
      <c r="U4814" s="51">
        <v>5</v>
      </c>
      <c r="V4814" s="51">
        <v>2022</v>
      </c>
      <c r="W4814" s="52">
        <v>2025</v>
      </c>
    </row>
    <row r="4815" spans="1:23" x14ac:dyDescent="0.3">
      <c r="A4815" s="22">
        <v>4814</v>
      </c>
      <c r="B4815" s="2" t="s">
        <v>9437</v>
      </c>
      <c r="C4815" s="2" t="s">
        <v>39</v>
      </c>
      <c r="D4815" s="2" t="s">
        <v>27</v>
      </c>
      <c r="E4815" s="3">
        <v>2020</v>
      </c>
      <c r="F4815" s="4">
        <v>23556.58</v>
      </c>
      <c r="G4815" s="5">
        <v>266930</v>
      </c>
      <c r="H4815" s="2" t="s">
        <v>21</v>
      </c>
      <c r="I4815" s="2" t="s">
        <v>22</v>
      </c>
      <c r="J4815" s="6">
        <v>1.3</v>
      </c>
      <c r="K4815" s="7">
        <v>162</v>
      </c>
      <c r="L4815" s="8">
        <v>147</v>
      </c>
      <c r="M4815" s="3">
        <v>2</v>
      </c>
      <c r="N4815" s="3">
        <v>4</v>
      </c>
      <c r="O4815" s="2" t="s">
        <v>65</v>
      </c>
      <c r="P4815" s="9" t="s">
        <v>9436</v>
      </c>
      <c r="Q4815" s="9" t="s">
        <v>14698</v>
      </c>
      <c r="R4815" s="10">
        <v>44466</v>
      </c>
      <c r="S4815" s="10">
        <v>45299.250537153152</v>
      </c>
      <c r="T4815" s="11">
        <v>4</v>
      </c>
      <c r="U4815" s="51">
        <v>9</v>
      </c>
      <c r="V4815" s="51">
        <v>2021</v>
      </c>
      <c r="W4815" s="52">
        <v>2024</v>
      </c>
    </row>
    <row r="4816" spans="1:23" x14ac:dyDescent="0.3">
      <c r="A4816" s="22">
        <v>4815</v>
      </c>
      <c r="B4816" s="2" t="s">
        <v>9439</v>
      </c>
      <c r="C4816" s="2" t="s">
        <v>63</v>
      </c>
      <c r="D4816" s="2" t="s">
        <v>46</v>
      </c>
      <c r="E4816" s="3">
        <v>2010</v>
      </c>
      <c r="F4816" s="4">
        <v>50444.05</v>
      </c>
      <c r="G4816" s="5">
        <v>238520</v>
      </c>
      <c r="H4816" s="2" t="s">
        <v>41</v>
      </c>
      <c r="I4816" s="2" t="s">
        <v>29</v>
      </c>
      <c r="J4816" s="6">
        <v>3.4</v>
      </c>
      <c r="K4816" s="7">
        <v>72</v>
      </c>
      <c r="L4816" s="8">
        <v>471</v>
      </c>
      <c r="M4816" s="3">
        <v>2</v>
      </c>
      <c r="N4816" s="3">
        <v>4</v>
      </c>
      <c r="O4816" s="2" t="s">
        <v>42</v>
      </c>
      <c r="P4816" s="9" t="s">
        <v>9438</v>
      </c>
      <c r="Q4816" s="9" t="s">
        <v>14699</v>
      </c>
      <c r="R4816" s="10">
        <v>42674</v>
      </c>
      <c r="S4816" s="10">
        <v>45609.562599565623</v>
      </c>
      <c r="T4816" s="11">
        <v>14</v>
      </c>
      <c r="U4816" s="51">
        <v>10</v>
      </c>
      <c r="V4816" s="51">
        <v>2016</v>
      </c>
      <c r="W4816" s="52">
        <v>2024</v>
      </c>
    </row>
    <row r="4817" spans="1:23" x14ac:dyDescent="0.3">
      <c r="A4817" s="22">
        <v>4816</v>
      </c>
      <c r="B4817" s="2" t="s">
        <v>9441</v>
      </c>
      <c r="C4817" s="2" t="s">
        <v>107</v>
      </c>
      <c r="D4817" s="2" t="s">
        <v>50</v>
      </c>
      <c r="E4817" s="3">
        <v>1992</v>
      </c>
      <c r="F4817" s="4">
        <v>15610.03</v>
      </c>
      <c r="G4817" s="5">
        <v>21329</v>
      </c>
      <c r="H4817" s="2" t="s">
        <v>41</v>
      </c>
      <c r="I4817" s="2" t="s">
        <v>22</v>
      </c>
      <c r="J4817" s="6">
        <v>2.7</v>
      </c>
      <c r="K4817" s="7">
        <v>520</v>
      </c>
      <c r="L4817" s="8">
        <v>770</v>
      </c>
      <c r="M4817" s="3">
        <v>3</v>
      </c>
      <c r="N4817" s="3">
        <v>4</v>
      </c>
      <c r="O4817" s="2" t="s">
        <v>23</v>
      </c>
      <c r="P4817" s="9" t="s">
        <v>9440</v>
      </c>
      <c r="Q4817" s="9" t="s">
        <v>14700</v>
      </c>
      <c r="R4817" s="10">
        <v>44686</v>
      </c>
      <c r="S4817" s="10">
        <v>45220.540795204754</v>
      </c>
      <c r="T4817" s="11">
        <v>32</v>
      </c>
      <c r="U4817" s="51">
        <v>5</v>
      </c>
      <c r="V4817" s="51">
        <v>2022</v>
      </c>
      <c r="W4817" s="52">
        <v>2023</v>
      </c>
    </row>
    <row r="4818" spans="1:23" x14ac:dyDescent="0.3">
      <c r="A4818" s="22">
        <v>4817</v>
      </c>
      <c r="B4818" s="2" t="s">
        <v>9443</v>
      </c>
      <c r="C4818" s="2" t="s">
        <v>33</v>
      </c>
      <c r="D4818" s="2" t="s">
        <v>64</v>
      </c>
      <c r="E4818" s="3">
        <v>2021</v>
      </c>
      <c r="F4818" s="4">
        <v>26252.65</v>
      </c>
      <c r="G4818" s="5">
        <v>152027</v>
      </c>
      <c r="H4818" s="2" t="s">
        <v>41</v>
      </c>
      <c r="I4818" s="2" t="s">
        <v>29</v>
      </c>
      <c r="J4818" s="6">
        <v>2.2999999999999998</v>
      </c>
      <c r="K4818" s="7">
        <v>110</v>
      </c>
      <c r="L4818" s="8">
        <v>697</v>
      </c>
      <c r="M4818" s="3">
        <v>4</v>
      </c>
      <c r="N4818" s="3">
        <v>5</v>
      </c>
      <c r="O4818" s="2" t="s">
        <v>65</v>
      </c>
      <c r="P4818" s="9" t="s">
        <v>9442</v>
      </c>
      <c r="Q4818" s="9" t="s">
        <v>14701</v>
      </c>
      <c r="R4818" s="10">
        <v>44371</v>
      </c>
      <c r="S4818" s="10">
        <v>45654.831653376386</v>
      </c>
      <c r="T4818" s="11">
        <v>3</v>
      </c>
      <c r="U4818" s="51">
        <v>6</v>
      </c>
      <c r="V4818" s="51">
        <v>2021</v>
      </c>
      <c r="W4818" s="52">
        <v>2024</v>
      </c>
    </row>
    <row r="4819" spans="1:23" x14ac:dyDescent="0.3">
      <c r="A4819" s="22">
        <v>4818</v>
      </c>
      <c r="B4819" s="2" t="s">
        <v>9445</v>
      </c>
      <c r="C4819" s="2" t="s">
        <v>26</v>
      </c>
      <c r="D4819" s="2" t="s">
        <v>34</v>
      </c>
      <c r="E4819" s="3">
        <v>1990</v>
      </c>
      <c r="F4819" s="4">
        <v>26468.61</v>
      </c>
      <c r="G4819" s="5">
        <v>148645</v>
      </c>
      <c r="H4819" s="2" t="s">
        <v>41</v>
      </c>
      <c r="I4819" s="2" t="s">
        <v>22</v>
      </c>
      <c r="J4819" s="6">
        <v>4.7</v>
      </c>
      <c r="K4819" s="7">
        <v>148</v>
      </c>
      <c r="L4819" s="8">
        <v>573</v>
      </c>
      <c r="M4819" s="3">
        <v>2</v>
      </c>
      <c r="N4819" s="3">
        <v>4</v>
      </c>
      <c r="O4819" s="2" t="s">
        <v>65</v>
      </c>
      <c r="P4819" s="9" t="s">
        <v>9444</v>
      </c>
      <c r="Q4819" s="9" t="s">
        <v>14702</v>
      </c>
      <c r="R4819" s="10">
        <v>44670</v>
      </c>
      <c r="S4819" s="10">
        <v>45413.591405326777</v>
      </c>
      <c r="T4819" s="11">
        <v>34</v>
      </c>
      <c r="U4819" s="51">
        <v>4</v>
      </c>
      <c r="V4819" s="51">
        <v>2022</v>
      </c>
      <c r="W4819" s="52">
        <v>2024</v>
      </c>
    </row>
    <row r="4820" spans="1:23" x14ac:dyDescent="0.3">
      <c r="A4820" s="22">
        <v>4819</v>
      </c>
      <c r="B4820" s="2" t="s">
        <v>9447</v>
      </c>
      <c r="C4820" s="2" t="s">
        <v>74</v>
      </c>
      <c r="D4820" s="2" t="s">
        <v>92</v>
      </c>
      <c r="E4820" s="3">
        <v>2009</v>
      </c>
      <c r="F4820" s="4">
        <v>29391.7</v>
      </c>
      <c r="G4820" s="5">
        <v>9124</v>
      </c>
      <c r="H4820" s="2" t="s">
        <v>28</v>
      </c>
      <c r="I4820" s="2" t="s">
        <v>29</v>
      </c>
      <c r="J4820" s="6">
        <v>3.5</v>
      </c>
      <c r="K4820" s="7">
        <v>556</v>
      </c>
      <c r="L4820" s="8">
        <v>160</v>
      </c>
      <c r="M4820" s="3">
        <v>4</v>
      </c>
      <c r="N4820" s="3">
        <v>7</v>
      </c>
      <c r="O4820" s="2" t="s">
        <v>42</v>
      </c>
      <c r="P4820" s="9" t="s">
        <v>9446</v>
      </c>
      <c r="Q4820" s="9" t="s">
        <v>14703</v>
      </c>
      <c r="R4820" s="10">
        <v>43692</v>
      </c>
      <c r="S4820" s="10">
        <v>45160.522791604039</v>
      </c>
      <c r="T4820" s="11">
        <v>15</v>
      </c>
      <c r="U4820" s="51">
        <v>8</v>
      </c>
      <c r="V4820" s="51">
        <v>2019</v>
      </c>
      <c r="W4820" s="52">
        <v>2023</v>
      </c>
    </row>
    <row r="4821" spans="1:23" x14ac:dyDescent="0.3">
      <c r="A4821" s="22">
        <v>4820</v>
      </c>
      <c r="B4821" s="2" t="s">
        <v>2067</v>
      </c>
      <c r="C4821" s="2" t="s">
        <v>33</v>
      </c>
      <c r="D4821" s="2" t="s">
        <v>79</v>
      </c>
      <c r="E4821" s="3">
        <v>2002</v>
      </c>
      <c r="F4821" s="4">
        <v>27195.9</v>
      </c>
      <c r="G4821" s="5">
        <v>185222</v>
      </c>
      <c r="H4821" s="2" t="s">
        <v>28</v>
      </c>
      <c r="I4821" s="2" t="s">
        <v>22</v>
      </c>
      <c r="J4821" s="6">
        <v>4.9000000000000004</v>
      </c>
      <c r="K4821" s="7">
        <v>209</v>
      </c>
      <c r="L4821" s="8">
        <v>420</v>
      </c>
      <c r="M4821" s="3">
        <v>5</v>
      </c>
      <c r="N4821" s="3">
        <v>2</v>
      </c>
      <c r="O4821" s="2" t="s">
        <v>65</v>
      </c>
      <c r="P4821" s="9" t="s">
        <v>9448</v>
      </c>
      <c r="Q4821" s="9" t="s">
        <v>14704</v>
      </c>
      <c r="R4821" s="10">
        <v>42193</v>
      </c>
      <c r="S4821" s="10">
        <v>45559.766640373797</v>
      </c>
      <c r="T4821" s="11">
        <v>22</v>
      </c>
      <c r="U4821" s="51">
        <v>7</v>
      </c>
      <c r="V4821" s="51">
        <v>2015</v>
      </c>
      <c r="W4821" s="52">
        <v>2024</v>
      </c>
    </row>
    <row r="4822" spans="1:23" x14ac:dyDescent="0.3">
      <c r="A4822" s="22">
        <v>4821</v>
      </c>
      <c r="B4822" s="2" t="s">
        <v>9450</v>
      </c>
      <c r="C4822" s="2" t="s">
        <v>39</v>
      </c>
      <c r="D4822" s="2" t="s">
        <v>50</v>
      </c>
      <c r="E4822" s="3">
        <v>1994</v>
      </c>
      <c r="F4822" s="4">
        <v>75625.91</v>
      </c>
      <c r="G4822" s="5">
        <v>174352</v>
      </c>
      <c r="H4822" s="2" t="s">
        <v>21</v>
      </c>
      <c r="I4822" s="2" t="s">
        <v>22</v>
      </c>
      <c r="J4822" s="6">
        <v>2.5</v>
      </c>
      <c r="K4822" s="7">
        <v>678</v>
      </c>
      <c r="L4822" s="8">
        <v>163</v>
      </c>
      <c r="M4822" s="3">
        <v>2</v>
      </c>
      <c r="N4822" s="3">
        <v>5</v>
      </c>
      <c r="O4822" s="2" t="s">
        <v>65</v>
      </c>
      <c r="P4822" s="9" t="s">
        <v>9449</v>
      </c>
      <c r="Q4822" s="9" t="s">
        <v>14705</v>
      </c>
      <c r="R4822" s="10">
        <v>43648</v>
      </c>
      <c r="S4822" s="10">
        <v>45471.565000045732</v>
      </c>
      <c r="T4822" s="11">
        <v>30</v>
      </c>
      <c r="U4822" s="51">
        <v>7</v>
      </c>
      <c r="V4822" s="51">
        <v>2019</v>
      </c>
      <c r="W4822" s="52">
        <v>2024</v>
      </c>
    </row>
    <row r="4823" spans="1:23" x14ac:dyDescent="0.3">
      <c r="A4823" s="22">
        <v>4822</v>
      </c>
      <c r="B4823" s="2" t="s">
        <v>9452</v>
      </c>
      <c r="C4823" s="2" t="s">
        <v>33</v>
      </c>
      <c r="D4823" s="2" t="s">
        <v>64</v>
      </c>
      <c r="E4823" s="3">
        <v>2021</v>
      </c>
      <c r="F4823" s="4">
        <v>38423.910000000003</v>
      </c>
      <c r="G4823" s="5">
        <v>166811</v>
      </c>
      <c r="H4823" s="2" t="s">
        <v>28</v>
      </c>
      <c r="I4823" s="2" t="s">
        <v>22</v>
      </c>
      <c r="J4823" s="6">
        <v>3.6</v>
      </c>
      <c r="K4823" s="7">
        <v>457</v>
      </c>
      <c r="L4823" s="8">
        <v>223</v>
      </c>
      <c r="M4823" s="3">
        <v>5</v>
      </c>
      <c r="N4823" s="3">
        <v>4</v>
      </c>
      <c r="O4823" s="2" t="s">
        <v>80</v>
      </c>
      <c r="P4823" s="9" t="s">
        <v>9451</v>
      </c>
      <c r="Q4823" s="9" t="s">
        <v>14706</v>
      </c>
      <c r="R4823" s="10">
        <v>43856</v>
      </c>
      <c r="S4823" s="10">
        <v>45772.677222490223</v>
      </c>
      <c r="T4823" s="11">
        <v>3</v>
      </c>
      <c r="U4823" s="51">
        <v>1</v>
      </c>
      <c r="V4823" s="51">
        <v>2020</v>
      </c>
      <c r="W4823" s="52">
        <v>2025</v>
      </c>
    </row>
    <row r="4824" spans="1:23" x14ac:dyDescent="0.3">
      <c r="A4824" s="22">
        <v>4823</v>
      </c>
      <c r="B4824" s="2" t="s">
        <v>9454</v>
      </c>
      <c r="C4824" s="2" t="s">
        <v>118</v>
      </c>
      <c r="D4824" s="2" t="s">
        <v>50</v>
      </c>
      <c r="E4824" s="3">
        <v>2006</v>
      </c>
      <c r="F4824" s="4">
        <v>24505.21</v>
      </c>
      <c r="G4824" s="5">
        <v>47852</v>
      </c>
      <c r="H4824" s="2" t="s">
        <v>41</v>
      </c>
      <c r="I4824" s="2" t="s">
        <v>29</v>
      </c>
      <c r="J4824" s="6">
        <v>4.9000000000000004</v>
      </c>
      <c r="K4824" s="7">
        <v>80</v>
      </c>
      <c r="L4824" s="8">
        <v>687</v>
      </c>
      <c r="M4824" s="3">
        <v>2</v>
      </c>
      <c r="N4824" s="3">
        <v>7</v>
      </c>
      <c r="O4824" s="2" t="s">
        <v>65</v>
      </c>
      <c r="P4824" s="9" t="s">
        <v>9453</v>
      </c>
      <c r="Q4824" s="9" t="s">
        <v>14707</v>
      </c>
      <c r="R4824" s="10">
        <v>44151</v>
      </c>
      <c r="S4824" s="10">
        <v>45243.613409727659</v>
      </c>
      <c r="T4824" s="11">
        <v>18</v>
      </c>
      <c r="U4824" s="51">
        <v>11</v>
      </c>
      <c r="V4824" s="51">
        <v>2020</v>
      </c>
      <c r="W4824" s="52">
        <v>2023</v>
      </c>
    </row>
    <row r="4825" spans="1:23" x14ac:dyDescent="0.3">
      <c r="A4825" s="22">
        <v>4824</v>
      </c>
      <c r="B4825" s="2" t="s">
        <v>9456</v>
      </c>
      <c r="C4825" s="2" t="s">
        <v>26</v>
      </c>
      <c r="D4825" s="2" t="s">
        <v>56</v>
      </c>
      <c r="E4825" s="3">
        <v>1996</v>
      </c>
      <c r="F4825" s="4">
        <v>30309.06</v>
      </c>
      <c r="G4825" s="5">
        <v>24108</v>
      </c>
      <c r="H4825" s="2" t="s">
        <v>21</v>
      </c>
      <c r="I4825" s="2" t="s">
        <v>29</v>
      </c>
      <c r="J4825" s="6">
        <v>2</v>
      </c>
      <c r="K4825" s="7">
        <v>189</v>
      </c>
      <c r="L4825" s="8">
        <v>745</v>
      </c>
      <c r="M4825" s="3">
        <v>2</v>
      </c>
      <c r="N4825" s="3">
        <v>7</v>
      </c>
      <c r="O4825" s="2" t="s">
        <v>65</v>
      </c>
      <c r="P4825" s="9" t="s">
        <v>9455</v>
      </c>
      <c r="Q4825" s="9" t="s">
        <v>14708</v>
      </c>
      <c r="R4825" s="10">
        <v>43761</v>
      </c>
      <c r="S4825" s="10">
        <v>45788.302347515222</v>
      </c>
      <c r="T4825" s="11">
        <v>28</v>
      </c>
      <c r="U4825" s="51">
        <v>10</v>
      </c>
      <c r="V4825" s="51">
        <v>2019</v>
      </c>
      <c r="W4825" s="52">
        <v>2025</v>
      </c>
    </row>
    <row r="4826" spans="1:23" x14ac:dyDescent="0.3">
      <c r="A4826" s="22">
        <v>4825</v>
      </c>
      <c r="B4826" s="2" t="s">
        <v>9458</v>
      </c>
      <c r="C4826" s="2" t="s">
        <v>33</v>
      </c>
      <c r="D4826" s="2" t="s">
        <v>20</v>
      </c>
      <c r="E4826" s="3">
        <v>1996</v>
      </c>
      <c r="F4826" s="4">
        <v>19225.95</v>
      </c>
      <c r="G4826" s="5">
        <v>280857</v>
      </c>
      <c r="H4826" s="2" t="s">
        <v>35</v>
      </c>
      <c r="I4826" s="2" t="s">
        <v>22</v>
      </c>
      <c r="J4826" s="6">
        <v>1.2</v>
      </c>
      <c r="K4826" s="7">
        <v>630</v>
      </c>
      <c r="L4826" s="8">
        <v>211</v>
      </c>
      <c r="M4826" s="3">
        <v>4</v>
      </c>
      <c r="N4826" s="3">
        <v>4</v>
      </c>
      <c r="O4826" s="2" t="s">
        <v>36</v>
      </c>
      <c r="P4826" s="9" t="s">
        <v>9457</v>
      </c>
      <c r="Q4826" s="9" t="s">
        <v>14709</v>
      </c>
      <c r="R4826" s="10">
        <v>44002</v>
      </c>
      <c r="S4826" s="10">
        <v>45747.706228291383</v>
      </c>
      <c r="T4826" s="11">
        <v>28</v>
      </c>
      <c r="U4826" s="51">
        <v>6</v>
      </c>
      <c r="V4826" s="51">
        <v>2020</v>
      </c>
      <c r="W4826" s="52">
        <v>2025</v>
      </c>
    </row>
    <row r="4827" spans="1:23" x14ac:dyDescent="0.3">
      <c r="A4827" s="22">
        <v>4826</v>
      </c>
      <c r="B4827" s="2" t="s">
        <v>9460</v>
      </c>
      <c r="C4827" s="2" t="s">
        <v>26</v>
      </c>
      <c r="D4827" s="2" t="s">
        <v>50</v>
      </c>
      <c r="E4827" s="3">
        <v>1998</v>
      </c>
      <c r="F4827" s="4">
        <v>18201.14</v>
      </c>
      <c r="G4827" s="5">
        <v>185454</v>
      </c>
      <c r="H4827" s="2" t="s">
        <v>41</v>
      </c>
      <c r="I4827" s="2" t="s">
        <v>29</v>
      </c>
      <c r="J4827" s="6">
        <v>3.5</v>
      </c>
      <c r="K4827" s="7">
        <v>278</v>
      </c>
      <c r="L4827" s="8">
        <v>780</v>
      </c>
      <c r="M4827" s="3">
        <v>4</v>
      </c>
      <c r="N4827" s="3">
        <v>7</v>
      </c>
      <c r="O4827" s="2" t="s">
        <v>36</v>
      </c>
      <c r="P4827" s="9" t="s">
        <v>9459</v>
      </c>
      <c r="Q4827" s="9" t="s">
        <v>14710</v>
      </c>
      <c r="R4827" s="10">
        <v>42836</v>
      </c>
      <c r="S4827" s="10">
        <v>45607.080103066328</v>
      </c>
      <c r="T4827" s="11">
        <v>26</v>
      </c>
      <c r="U4827" s="51">
        <v>4</v>
      </c>
      <c r="V4827" s="51">
        <v>2017</v>
      </c>
      <c r="W4827" s="52">
        <v>2024</v>
      </c>
    </row>
    <row r="4828" spans="1:23" x14ac:dyDescent="0.3">
      <c r="A4828" s="22">
        <v>4827</v>
      </c>
      <c r="B4828" s="2" t="s">
        <v>9462</v>
      </c>
      <c r="C4828" s="2" t="s">
        <v>118</v>
      </c>
      <c r="D4828" s="2" t="s">
        <v>79</v>
      </c>
      <c r="E4828" s="3">
        <v>2013</v>
      </c>
      <c r="F4828" s="4">
        <v>20772.22</v>
      </c>
      <c r="G4828" s="5">
        <v>274137</v>
      </c>
      <c r="H4828" s="2" t="s">
        <v>41</v>
      </c>
      <c r="I4828" s="2" t="s">
        <v>29</v>
      </c>
      <c r="J4828" s="6">
        <v>5.7</v>
      </c>
      <c r="K4828" s="7">
        <v>586</v>
      </c>
      <c r="L4828" s="8">
        <v>243</v>
      </c>
      <c r="M4828" s="3">
        <v>2</v>
      </c>
      <c r="N4828" s="3">
        <v>5</v>
      </c>
      <c r="O4828" s="2" t="s">
        <v>30</v>
      </c>
      <c r="P4828" s="9" t="s">
        <v>9461</v>
      </c>
      <c r="Q4828" s="9" t="s">
        <v>14711</v>
      </c>
      <c r="R4828" s="10">
        <v>42604</v>
      </c>
      <c r="S4828" s="10">
        <v>45161.252937633239</v>
      </c>
      <c r="T4828" s="11">
        <v>11</v>
      </c>
      <c r="U4828" s="51">
        <v>8</v>
      </c>
      <c r="V4828" s="51">
        <v>2016</v>
      </c>
      <c r="W4828" s="52">
        <v>2023</v>
      </c>
    </row>
    <row r="4829" spans="1:23" x14ac:dyDescent="0.3">
      <c r="A4829" s="22">
        <v>4828</v>
      </c>
      <c r="B4829" s="2" t="s">
        <v>9464</v>
      </c>
      <c r="C4829" s="2" t="s">
        <v>45</v>
      </c>
      <c r="D4829" s="2" t="s">
        <v>50</v>
      </c>
      <c r="E4829" s="3">
        <v>2022</v>
      </c>
      <c r="F4829" s="4">
        <v>59072.91</v>
      </c>
      <c r="G4829" s="5">
        <v>151603</v>
      </c>
      <c r="H4829" s="2" t="s">
        <v>21</v>
      </c>
      <c r="I4829" s="2" t="s">
        <v>29</v>
      </c>
      <c r="J4829" s="6">
        <v>2.6</v>
      </c>
      <c r="K4829" s="7">
        <v>593</v>
      </c>
      <c r="L4829" s="8">
        <v>145</v>
      </c>
      <c r="M4829" s="3">
        <v>3</v>
      </c>
      <c r="N4829" s="3">
        <v>7</v>
      </c>
      <c r="O4829" s="2" t="s">
        <v>80</v>
      </c>
      <c r="P4829" s="9" t="s">
        <v>9463</v>
      </c>
      <c r="Q4829" s="9" t="s">
        <v>14712</v>
      </c>
      <c r="R4829" s="10">
        <v>43290</v>
      </c>
      <c r="S4829" s="10">
        <v>45644.317550555832</v>
      </c>
      <c r="T4829" s="11">
        <v>2</v>
      </c>
      <c r="U4829" s="51">
        <v>7</v>
      </c>
      <c r="V4829" s="51">
        <v>2018</v>
      </c>
      <c r="W4829" s="52">
        <v>2024</v>
      </c>
    </row>
    <row r="4830" spans="1:23" x14ac:dyDescent="0.3">
      <c r="A4830" s="22">
        <v>4829</v>
      </c>
      <c r="B4830" s="2" t="s">
        <v>9466</v>
      </c>
      <c r="C4830" s="2" t="s">
        <v>107</v>
      </c>
      <c r="D4830" s="2" t="s">
        <v>56</v>
      </c>
      <c r="E4830" s="3">
        <v>1991</v>
      </c>
      <c r="F4830" s="4">
        <v>54034.239999999998</v>
      </c>
      <c r="G4830" s="5">
        <v>153833</v>
      </c>
      <c r="H4830" s="2" t="s">
        <v>35</v>
      </c>
      <c r="I4830" s="2" t="s">
        <v>29</v>
      </c>
      <c r="J4830" s="6">
        <v>3.3</v>
      </c>
      <c r="K4830" s="7">
        <v>577</v>
      </c>
      <c r="L4830" s="8">
        <v>282</v>
      </c>
      <c r="M4830" s="3">
        <v>5</v>
      </c>
      <c r="N4830" s="3">
        <v>4</v>
      </c>
      <c r="O4830" s="2" t="s">
        <v>85</v>
      </c>
      <c r="P4830" s="9" t="s">
        <v>9465</v>
      </c>
      <c r="Q4830" s="9" t="s">
        <v>14713</v>
      </c>
      <c r="R4830" s="10">
        <v>43424</v>
      </c>
      <c r="S4830" s="10">
        <v>45384.823651776067</v>
      </c>
      <c r="T4830" s="11">
        <v>33</v>
      </c>
      <c r="U4830" s="51">
        <v>11</v>
      </c>
      <c r="V4830" s="51">
        <v>2018</v>
      </c>
      <c r="W4830" s="52">
        <v>2024</v>
      </c>
    </row>
    <row r="4831" spans="1:23" x14ac:dyDescent="0.3">
      <c r="A4831" s="22">
        <v>4830</v>
      </c>
      <c r="B4831" s="2" t="s">
        <v>9468</v>
      </c>
      <c r="C4831" s="2" t="s">
        <v>26</v>
      </c>
      <c r="D4831" s="2" t="s">
        <v>40</v>
      </c>
      <c r="E4831" s="3">
        <v>2019</v>
      </c>
      <c r="F4831" s="4">
        <v>42733.07</v>
      </c>
      <c r="G4831" s="5">
        <v>276199</v>
      </c>
      <c r="H4831" s="2" t="s">
        <v>35</v>
      </c>
      <c r="I4831" s="2" t="s">
        <v>29</v>
      </c>
      <c r="J4831" s="6">
        <v>1.3</v>
      </c>
      <c r="K4831" s="7">
        <v>216</v>
      </c>
      <c r="L4831" s="8">
        <v>779</v>
      </c>
      <c r="M4831" s="3">
        <v>4</v>
      </c>
      <c r="N4831" s="3">
        <v>4</v>
      </c>
      <c r="O4831" s="2" t="s">
        <v>30</v>
      </c>
      <c r="P4831" s="9" t="s">
        <v>9467</v>
      </c>
      <c r="Q4831" s="9" t="s">
        <v>14714</v>
      </c>
      <c r="R4831" s="10">
        <v>44522</v>
      </c>
      <c r="S4831" s="10">
        <v>45537.278142674251</v>
      </c>
      <c r="T4831" s="11">
        <v>5</v>
      </c>
      <c r="U4831" s="51">
        <v>11</v>
      </c>
      <c r="V4831" s="51">
        <v>2021</v>
      </c>
      <c r="W4831" s="52">
        <v>2024</v>
      </c>
    </row>
    <row r="4832" spans="1:23" x14ac:dyDescent="0.3">
      <c r="A4832" s="22">
        <v>4831</v>
      </c>
      <c r="B4832" s="2" t="s">
        <v>3893</v>
      </c>
      <c r="C4832" s="2" t="s">
        <v>118</v>
      </c>
      <c r="D4832" s="2" t="s">
        <v>40</v>
      </c>
      <c r="E4832" s="3">
        <v>2018</v>
      </c>
      <c r="F4832" s="4">
        <v>62829.45</v>
      </c>
      <c r="G4832" s="5">
        <v>248282</v>
      </c>
      <c r="H4832" s="2" t="s">
        <v>41</v>
      </c>
      <c r="I4832" s="2" t="s">
        <v>22</v>
      </c>
      <c r="J4832" s="6">
        <v>5.5</v>
      </c>
      <c r="K4832" s="7">
        <v>469</v>
      </c>
      <c r="L4832" s="8">
        <v>711</v>
      </c>
      <c r="M4832" s="3">
        <v>2</v>
      </c>
      <c r="N4832" s="3">
        <v>4</v>
      </c>
      <c r="O4832" s="2" t="s">
        <v>42</v>
      </c>
      <c r="P4832" s="9" t="s">
        <v>9469</v>
      </c>
      <c r="Q4832" s="9" t="s">
        <v>14715</v>
      </c>
      <c r="R4832" s="10">
        <v>42326</v>
      </c>
      <c r="S4832" s="10">
        <v>45381.026892424197</v>
      </c>
      <c r="T4832" s="11">
        <v>6</v>
      </c>
      <c r="U4832" s="51">
        <v>11</v>
      </c>
      <c r="V4832" s="51">
        <v>2015</v>
      </c>
      <c r="W4832" s="52">
        <v>2024</v>
      </c>
    </row>
    <row r="4833" spans="1:23" x14ac:dyDescent="0.3">
      <c r="A4833" s="22">
        <v>4832</v>
      </c>
      <c r="B4833" s="2" t="s">
        <v>9471</v>
      </c>
      <c r="C4833" s="2" t="s">
        <v>26</v>
      </c>
      <c r="D4833" s="2" t="s">
        <v>56</v>
      </c>
      <c r="E4833" s="3">
        <v>2000</v>
      </c>
      <c r="F4833" s="4">
        <v>67424.320000000007</v>
      </c>
      <c r="G4833" s="5">
        <v>119072</v>
      </c>
      <c r="H4833" s="2" t="s">
        <v>41</v>
      </c>
      <c r="I4833" s="2" t="s">
        <v>29</v>
      </c>
      <c r="J4833" s="6">
        <v>5.2</v>
      </c>
      <c r="K4833" s="7">
        <v>337</v>
      </c>
      <c r="L4833" s="8">
        <v>403</v>
      </c>
      <c r="M4833" s="3">
        <v>5</v>
      </c>
      <c r="N4833" s="3">
        <v>2</v>
      </c>
      <c r="O4833" s="2" t="s">
        <v>23</v>
      </c>
      <c r="P4833" s="9" t="s">
        <v>9470</v>
      </c>
      <c r="Q4833" s="9" t="s">
        <v>14716</v>
      </c>
      <c r="R4833" s="10">
        <v>44437</v>
      </c>
      <c r="S4833" s="10">
        <v>45639.060499145548</v>
      </c>
      <c r="T4833" s="11">
        <v>24</v>
      </c>
      <c r="U4833" s="51">
        <v>8</v>
      </c>
      <c r="V4833" s="51">
        <v>2021</v>
      </c>
      <c r="W4833" s="52">
        <v>2024</v>
      </c>
    </row>
    <row r="4834" spans="1:23" x14ac:dyDescent="0.3">
      <c r="A4834" s="22">
        <v>4833</v>
      </c>
      <c r="B4834" s="2" t="s">
        <v>9473</v>
      </c>
      <c r="C4834" s="2" t="s">
        <v>74</v>
      </c>
      <c r="D4834" s="2" t="s">
        <v>40</v>
      </c>
      <c r="E4834" s="3">
        <v>1990</v>
      </c>
      <c r="F4834" s="4">
        <v>51734.91</v>
      </c>
      <c r="G4834" s="5">
        <v>266016</v>
      </c>
      <c r="H4834" s="2" t="s">
        <v>35</v>
      </c>
      <c r="I4834" s="2" t="s">
        <v>29</v>
      </c>
      <c r="J4834" s="6">
        <v>5.7</v>
      </c>
      <c r="K4834" s="7">
        <v>147</v>
      </c>
      <c r="L4834" s="8">
        <v>686</v>
      </c>
      <c r="M4834" s="3">
        <v>3</v>
      </c>
      <c r="N4834" s="3">
        <v>7</v>
      </c>
      <c r="O4834" s="2" t="s">
        <v>65</v>
      </c>
      <c r="P4834" s="9" t="s">
        <v>9472</v>
      </c>
      <c r="Q4834" s="9" t="s">
        <v>14717</v>
      </c>
      <c r="R4834" s="10">
        <v>45028</v>
      </c>
      <c r="S4834" s="10">
        <v>45256.46397984169</v>
      </c>
      <c r="T4834" s="11">
        <v>34</v>
      </c>
      <c r="U4834" s="51">
        <v>4</v>
      </c>
      <c r="V4834" s="51">
        <v>2023</v>
      </c>
      <c r="W4834" s="52">
        <v>2023</v>
      </c>
    </row>
    <row r="4835" spans="1:23" x14ac:dyDescent="0.3">
      <c r="A4835" s="22">
        <v>4834</v>
      </c>
      <c r="B4835" s="2" t="s">
        <v>9475</v>
      </c>
      <c r="C4835" s="2" t="s">
        <v>49</v>
      </c>
      <c r="D4835" s="2" t="s">
        <v>50</v>
      </c>
      <c r="E4835" s="3">
        <v>2003</v>
      </c>
      <c r="F4835" s="4">
        <v>34608.42</v>
      </c>
      <c r="G4835" s="5">
        <v>114570</v>
      </c>
      <c r="H4835" s="2" t="s">
        <v>28</v>
      </c>
      <c r="I4835" s="2" t="s">
        <v>22</v>
      </c>
      <c r="J4835" s="6">
        <v>5</v>
      </c>
      <c r="K4835" s="7">
        <v>493</v>
      </c>
      <c r="L4835" s="8">
        <v>469</v>
      </c>
      <c r="M4835" s="3">
        <v>2</v>
      </c>
      <c r="N4835" s="3">
        <v>2</v>
      </c>
      <c r="O4835" s="2" t="s">
        <v>80</v>
      </c>
      <c r="P4835" s="9" t="s">
        <v>9474</v>
      </c>
      <c r="Q4835" s="9" t="s">
        <v>14718</v>
      </c>
      <c r="R4835" s="10">
        <v>43503</v>
      </c>
      <c r="S4835" s="10">
        <v>45823.495386122937</v>
      </c>
      <c r="T4835" s="11">
        <v>21</v>
      </c>
      <c r="U4835" s="51">
        <v>2</v>
      </c>
      <c r="V4835" s="51">
        <v>2019</v>
      </c>
      <c r="W4835" s="52">
        <v>2025</v>
      </c>
    </row>
    <row r="4836" spans="1:23" x14ac:dyDescent="0.3">
      <c r="A4836" s="22">
        <v>4835</v>
      </c>
      <c r="B4836" s="2" t="s">
        <v>9477</v>
      </c>
      <c r="C4836" s="2" t="s">
        <v>33</v>
      </c>
      <c r="D4836" s="2" t="s">
        <v>20</v>
      </c>
      <c r="E4836" s="3">
        <v>1996</v>
      </c>
      <c r="F4836" s="4">
        <v>12622.58</v>
      </c>
      <c r="G4836" s="5">
        <v>208706</v>
      </c>
      <c r="H4836" s="2" t="s">
        <v>35</v>
      </c>
      <c r="I4836" s="2" t="s">
        <v>29</v>
      </c>
      <c r="J4836" s="6">
        <v>4.5999999999999996</v>
      </c>
      <c r="K4836" s="7">
        <v>413</v>
      </c>
      <c r="L4836" s="8">
        <v>479</v>
      </c>
      <c r="M4836" s="3">
        <v>3</v>
      </c>
      <c r="N4836" s="3">
        <v>4</v>
      </c>
      <c r="O4836" s="2" t="s">
        <v>42</v>
      </c>
      <c r="P4836" s="9" t="s">
        <v>9476</v>
      </c>
      <c r="Q4836" s="9" t="s">
        <v>14719</v>
      </c>
      <c r="R4836" s="10">
        <v>43001</v>
      </c>
      <c r="S4836" s="10">
        <v>45730.036694384587</v>
      </c>
      <c r="T4836" s="11">
        <v>28</v>
      </c>
      <c r="U4836" s="51">
        <v>9</v>
      </c>
      <c r="V4836" s="51">
        <v>2017</v>
      </c>
      <c r="W4836" s="52">
        <v>2025</v>
      </c>
    </row>
    <row r="4837" spans="1:23" x14ac:dyDescent="0.3">
      <c r="A4837" s="22">
        <v>4836</v>
      </c>
      <c r="B4837" s="2" t="s">
        <v>9479</v>
      </c>
      <c r="C4837" s="2" t="s">
        <v>39</v>
      </c>
      <c r="D4837" s="2" t="s">
        <v>56</v>
      </c>
      <c r="E4837" s="3">
        <v>2011</v>
      </c>
      <c r="F4837" s="4">
        <v>43926.54</v>
      </c>
      <c r="G4837" s="5">
        <v>88303</v>
      </c>
      <c r="H4837" s="2" t="s">
        <v>35</v>
      </c>
      <c r="I4837" s="2" t="s">
        <v>22</v>
      </c>
      <c r="J4837" s="6">
        <v>5.9</v>
      </c>
      <c r="K4837" s="7">
        <v>603</v>
      </c>
      <c r="L4837" s="8">
        <v>441</v>
      </c>
      <c r="M4837" s="3">
        <v>3</v>
      </c>
      <c r="N4837" s="3">
        <v>4</v>
      </c>
      <c r="O4837" s="2" t="s">
        <v>36</v>
      </c>
      <c r="P4837" s="9" t="s">
        <v>9478</v>
      </c>
      <c r="Q4837" s="9" t="s">
        <v>14720</v>
      </c>
      <c r="R4837" s="10">
        <v>43286</v>
      </c>
      <c r="S4837" s="10">
        <v>45447.178122670251</v>
      </c>
      <c r="T4837" s="11">
        <v>13</v>
      </c>
      <c r="U4837" s="51">
        <v>7</v>
      </c>
      <c r="V4837" s="51">
        <v>2018</v>
      </c>
      <c r="W4837" s="52">
        <v>2024</v>
      </c>
    </row>
    <row r="4838" spans="1:23" x14ac:dyDescent="0.3">
      <c r="A4838" s="22">
        <v>4837</v>
      </c>
      <c r="B4838" s="2" t="s">
        <v>9481</v>
      </c>
      <c r="C4838" s="2" t="s">
        <v>26</v>
      </c>
      <c r="D4838" s="2" t="s">
        <v>40</v>
      </c>
      <c r="E4838" s="3">
        <v>2005</v>
      </c>
      <c r="F4838" s="4">
        <v>22873.14</v>
      </c>
      <c r="G4838" s="5">
        <v>175504</v>
      </c>
      <c r="H4838" s="2" t="s">
        <v>35</v>
      </c>
      <c r="I4838" s="2" t="s">
        <v>22</v>
      </c>
      <c r="J4838" s="6">
        <v>4.4000000000000004</v>
      </c>
      <c r="K4838" s="7">
        <v>523</v>
      </c>
      <c r="L4838" s="8">
        <v>127</v>
      </c>
      <c r="M4838" s="3">
        <v>5</v>
      </c>
      <c r="N4838" s="3">
        <v>5</v>
      </c>
      <c r="O4838" s="2" t="s">
        <v>30</v>
      </c>
      <c r="P4838" s="9" t="s">
        <v>9480</v>
      </c>
      <c r="Q4838" s="9" t="s">
        <v>14721</v>
      </c>
      <c r="R4838" s="10">
        <v>44937</v>
      </c>
      <c r="S4838" s="10">
        <v>45233.683423730457</v>
      </c>
      <c r="T4838" s="11">
        <v>19</v>
      </c>
      <c r="U4838" s="51">
        <v>1</v>
      </c>
      <c r="V4838" s="51">
        <v>2023</v>
      </c>
      <c r="W4838" s="52">
        <v>2023</v>
      </c>
    </row>
    <row r="4839" spans="1:23" x14ac:dyDescent="0.3">
      <c r="A4839" s="22">
        <v>4838</v>
      </c>
      <c r="B4839" s="2" t="s">
        <v>8983</v>
      </c>
      <c r="C4839" s="2" t="s">
        <v>49</v>
      </c>
      <c r="D4839" s="2" t="s">
        <v>40</v>
      </c>
      <c r="E4839" s="3">
        <v>2016</v>
      </c>
      <c r="F4839" s="4">
        <v>11753.32</v>
      </c>
      <c r="G4839" s="5">
        <v>215055</v>
      </c>
      <c r="H4839" s="2" t="s">
        <v>28</v>
      </c>
      <c r="I4839" s="2" t="s">
        <v>29</v>
      </c>
      <c r="J4839" s="6">
        <v>3.1</v>
      </c>
      <c r="K4839" s="7">
        <v>95</v>
      </c>
      <c r="L4839" s="8">
        <v>141</v>
      </c>
      <c r="M4839" s="3">
        <v>2</v>
      </c>
      <c r="N4839" s="3">
        <v>4</v>
      </c>
      <c r="O4839" s="2" t="s">
        <v>51</v>
      </c>
      <c r="P4839" s="9" t="s">
        <v>9482</v>
      </c>
      <c r="Q4839" s="9" t="s">
        <v>14722</v>
      </c>
      <c r="R4839" s="10">
        <v>43434</v>
      </c>
      <c r="S4839" s="10">
        <v>45854.161519349582</v>
      </c>
      <c r="T4839" s="11">
        <v>8</v>
      </c>
      <c r="U4839" s="51">
        <v>11</v>
      </c>
      <c r="V4839" s="51">
        <v>2018</v>
      </c>
      <c r="W4839" s="52">
        <v>2025</v>
      </c>
    </row>
    <row r="4840" spans="1:23" x14ac:dyDescent="0.3">
      <c r="A4840" s="22">
        <v>4839</v>
      </c>
      <c r="B4840" s="2" t="s">
        <v>9484</v>
      </c>
      <c r="C4840" s="2" t="s">
        <v>74</v>
      </c>
      <c r="D4840" s="2" t="s">
        <v>92</v>
      </c>
      <c r="E4840" s="3">
        <v>2001</v>
      </c>
      <c r="F4840" s="4">
        <v>24501.57</v>
      </c>
      <c r="G4840" s="5">
        <v>37508</v>
      </c>
      <c r="H4840" s="2" t="s">
        <v>41</v>
      </c>
      <c r="I4840" s="2" t="s">
        <v>22</v>
      </c>
      <c r="J4840" s="6">
        <v>4.8</v>
      </c>
      <c r="K4840" s="7">
        <v>177</v>
      </c>
      <c r="L4840" s="8">
        <v>372</v>
      </c>
      <c r="M4840" s="3">
        <v>2</v>
      </c>
      <c r="N4840" s="3">
        <v>5</v>
      </c>
      <c r="O4840" s="2" t="s">
        <v>85</v>
      </c>
      <c r="P4840" s="9" t="s">
        <v>9483</v>
      </c>
      <c r="Q4840" s="9" t="s">
        <v>14723</v>
      </c>
      <c r="R4840" s="10">
        <v>43721</v>
      </c>
      <c r="S4840" s="10">
        <v>45569.696626370998</v>
      </c>
      <c r="T4840" s="11">
        <v>23</v>
      </c>
      <c r="U4840" s="51">
        <v>9</v>
      </c>
      <c r="V4840" s="51">
        <v>2019</v>
      </c>
      <c r="W4840" s="52">
        <v>2024</v>
      </c>
    </row>
    <row r="4841" spans="1:23" x14ac:dyDescent="0.3">
      <c r="A4841" s="22">
        <v>4840</v>
      </c>
      <c r="B4841" s="2" t="s">
        <v>9486</v>
      </c>
      <c r="C4841" s="2" t="s">
        <v>45</v>
      </c>
      <c r="D4841" s="2" t="s">
        <v>92</v>
      </c>
      <c r="E4841" s="3">
        <v>2011</v>
      </c>
      <c r="F4841" s="4">
        <v>23589.81</v>
      </c>
      <c r="G4841" s="5">
        <v>33005</v>
      </c>
      <c r="H4841" s="2" t="s">
        <v>41</v>
      </c>
      <c r="I4841" s="2" t="s">
        <v>29</v>
      </c>
      <c r="J4841" s="6">
        <v>2</v>
      </c>
      <c r="K4841" s="7">
        <v>650</v>
      </c>
      <c r="L4841" s="8">
        <v>377</v>
      </c>
      <c r="M4841" s="3">
        <v>2</v>
      </c>
      <c r="N4841" s="3">
        <v>2</v>
      </c>
      <c r="O4841" s="2" t="s">
        <v>65</v>
      </c>
      <c r="P4841" s="9" t="s">
        <v>9485</v>
      </c>
      <c r="Q4841" s="9" t="s">
        <v>14724</v>
      </c>
      <c r="R4841" s="10">
        <v>43095</v>
      </c>
      <c r="S4841" s="10">
        <v>45671.47898284228</v>
      </c>
      <c r="T4841" s="11">
        <v>13</v>
      </c>
      <c r="U4841" s="51">
        <v>12</v>
      </c>
      <c r="V4841" s="51">
        <v>2017</v>
      </c>
      <c r="W4841" s="52">
        <v>2025</v>
      </c>
    </row>
    <row r="4842" spans="1:23" x14ac:dyDescent="0.3">
      <c r="A4842" s="22">
        <v>4841</v>
      </c>
      <c r="B4842" s="2" t="s">
        <v>9488</v>
      </c>
      <c r="C4842" s="2" t="s">
        <v>107</v>
      </c>
      <c r="D4842" s="2" t="s">
        <v>92</v>
      </c>
      <c r="E4842" s="3">
        <v>2000</v>
      </c>
      <c r="F4842" s="4">
        <v>28584.34</v>
      </c>
      <c r="G4842" s="5">
        <v>280483</v>
      </c>
      <c r="H4842" s="2" t="s">
        <v>28</v>
      </c>
      <c r="I4842" s="2" t="s">
        <v>22</v>
      </c>
      <c r="J4842" s="6">
        <v>5.2</v>
      </c>
      <c r="K4842" s="7">
        <v>422</v>
      </c>
      <c r="L4842" s="8">
        <v>648</v>
      </c>
      <c r="M4842" s="3">
        <v>5</v>
      </c>
      <c r="N4842" s="3">
        <v>4</v>
      </c>
      <c r="O4842" s="2" t="s">
        <v>36</v>
      </c>
      <c r="P4842" s="9" t="s">
        <v>9487</v>
      </c>
      <c r="Q4842" s="9" t="s">
        <v>14725</v>
      </c>
      <c r="R4842" s="10">
        <v>41867</v>
      </c>
      <c r="S4842" s="10">
        <v>45370.658818809483</v>
      </c>
      <c r="T4842" s="11">
        <v>24</v>
      </c>
      <c r="U4842" s="51">
        <v>8</v>
      </c>
      <c r="V4842" s="51">
        <v>2014</v>
      </c>
      <c r="W4842" s="52">
        <v>2024</v>
      </c>
    </row>
    <row r="4843" spans="1:23" x14ac:dyDescent="0.3">
      <c r="A4843" s="22">
        <v>4842</v>
      </c>
      <c r="B4843" s="2" t="s">
        <v>9490</v>
      </c>
      <c r="C4843" s="2" t="s">
        <v>49</v>
      </c>
      <c r="D4843" s="2" t="s">
        <v>79</v>
      </c>
      <c r="E4843" s="3">
        <v>1994</v>
      </c>
      <c r="F4843" s="4">
        <v>23228.1</v>
      </c>
      <c r="G4843" s="5">
        <v>289054</v>
      </c>
      <c r="H4843" s="2" t="s">
        <v>35</v>
      </c>
      <c r="I4843" s="2" t="s">
        <v>29</v>
      </c>
      <c r="J4843" s="6">
        <v>1</v>
      </c>
      <c r="K4843" s="7">
        <v>298</v>
      </c>
      <c r="L4843" s="8">
        <v>276</v>
      </c>
      <c r="M4843" s="3">
        <v>4</v>
      </c>
      <c r="N4843" s="3">
        <v>5</v>
      </c>
      <c r="O4843" s="2" t="s">
        <v>23</v>
      </c>
      <c r="P4843" s="9" t="s">
        <v>9489</v>
      </c>
      <c r="Q4843" s="9" t="s">
        <v>14726</v>
      </c>
      <c r="R4843" s="10">
        <v>43760</v>
      </c>
      <c r="S4843" s="10">
        <v>45636.578002646253</v>
      </c>
      <c r="T4843" s="11">
        <v>30</v>
      </c>
      <c r="U4843" s="51">
        <v>10</v>
      </c>
      <c r="V4843" s="51">
        <v>2019</v>
      </c>
      <c r="W4843" s="52">
        <v>2024</v>
      </c>
    </row>
    <row r="4844" spans="1:23" x14ac:dyDescent="0.3">
      <c r="A4844" s="22">
        <v>4843</v>
      </c>
      <c r="B4844" s="2" t="s">
        <v>9492</v>
      </c>
      <c r="C4844" s="2" t="s">
        <v>45</v>
      </c>
      <c r="D4844" s="2" t="s">
        <v>34</v>
      </c>
      <c r="E4844" s="3">
        <v>2015</v>
      </c>
      <c r="F4844" s="4">
        <v>79104.100000000006</v>
      </c>
      <c r="G4844" s="5">
        <v>69194</v>
      </c>
      <c r="H4844" s="2" t="s">
        <v>35</v>
      </c>
      <c r="I4844" s="2" t="s">
        <v>22</v>
      </c>
      <c r="J4844" s="6">
        <v>1.8</v>
      </c>
      <c r="K4844" s="7">
        <v>409</v>
      </c>
      <c r="L4844" s="8">
        <v>176</v>
      </c>
      <c r="M4844" s="3">
        <v>5</v>
      </c>
      <c r="N4844" s="3">
        <v>2</v>
      </c>
      <c r="O4844" s="2" t="s">
        <v>36</v>
      </c>
      <c r="P4844" s="9" t="s">
        <v>9491</v>
      </c>
      <c r="Q4844" s="9" t="s">
        <v>14727</v>
      </c>
      <c r="R4844" s="10">
        <v>44556</v>
      </c>
      <c r="S4844" s="10">
        <v>45654.685624170554</v>
      </c>
      <c r="T4844" s="11">
        <v>9</v>
      </c>
      <c r="U4844" s="51">
        <v>12</v>
      </c>
      <c r="V4844" s="51">
        <v>2021</v>
      </c>
      <c r="W4844" s="52">
        <v>2024</v>
      </c>
    </row>
    <row r="4845" spans="1:23" x14ac:dyDescent="0.3">
      <c r="A4845" s="22">
        <v>4844</v>
      </c>
      <c r="B4845" s="2" t="s">
        <v>9494</v>
      </c>
      <c r="C4845" s="2" t="s">
        <v>39</v>
      </c>
      <c r="D4845" s="2" t="s">
        <v>27</v>
      </c>
      <c r="E4845" s="3">
        <v>1995</v>
      </c>
      <c r="F4845" s="4">
        <v>78757.289999999994</v>
      </c>
      <c r="G4845" s="5">
        <v>194820</v>
      </c>
      <c r="H4845" s="2" t="s">
        <v>41</v>
      </c>
      <c r="I4845" s="2" t="s">
        <v>22</v>
      </c>
      <c r="J4845" s="6">
        <v>5.8</v>
      </c>
      <c r="K4845" s="7">
        <v>514</v>
      </c>
      <c r="L4845" s="8">
        <v>341</v>
      </c>
      <c r="M4845" s="3">
        <v>4</v>
      </c>
      <c r="N4845" s="3">
        <v>5</v>
      </c>
      <c r="O4845" s="2" t="s">
        <v>51</v>
      </c>
      <c r="P4845" s="9" t="s">
        <v>9493</v>
      </c>
      <c r="Q4845" s="9" t="s">
        <v>14728</v>
      </c>
      <c r="R4845" s="10">
        <v>43866</v>
      </c>
      <c r="S4845" s="10">
        <v>45320.278742794268</v>
      </c>
      <c r="T4845" s="11">
        <v>29</v>
      </c>
      <c r="U4845" s="51">
        <v>2</v>
      </c>
      <c r="V4845" s="51">
        <v>2020</v>
      </c>
      <c r="W4845" s="52">
        <v>2024</v>
      </c>
    </row>
    <row r="4846" spans="1:23" x14ac:dyDescent="0.3">
      <c r="A4846" s="22">
        <v>4845</v>
      </c>
      <c r="B4846" s="2" t="s">
        <v>9496</v>
      </c>
      <c r="C4846" s="2" t="s">
        <v>63</v>
      </c>
      <c r="D4846" s="2" t="s">
        <v>34</v>
      </c>
      <c r="E4846" s="3">
        <v>2021</v>
      </c>
      <c r="F4846" s="4">
        <v>28893.59</v>
      </c>
      <c r="G4846" s="5">
        <v>168067</v>
      </c>
      <c r="H4846" s="2" t="s">
        <v>21</v>
      </c>
      <c r="I4846" s="2" t="s">
        <v>29</v>
      </c>
      <c r="J4846" s="6">
        <v>2.5</v>
      </c>
      <c r="K4846" s="7">
        <v>510</v>
      </c>
      <c r="L4846" s="8">
        <v>722</v>
      </c>
      <c r="M4846" s="3">
        <v>5</v>
      </c>
      <c r="N4846" s="3">
        <v>4</v>
      </c>
      <c r="O4846" s="2" t="s">
        <v>42</v>
      </c>
      <c r="P4846" s="9" t="s">
        <v>9495</v>
      </c>
      <c r="Q4846" s="9" t="s">
        <v>14729</v>
      </c>
      <c r="R4846" s="10">
        <v>43052</v>
      </c>
      <c r="S4846" s="10">
        <v>45812.105108067328</v>
      </c>
      <c r="T4846" s="11">
        <v>3</v>
      </c>
      <c r="U4846" s="51">
        <v>11</v>
      </c>
      <c r="V4846" s="51">
        <v>2017</v>
      </c>
      <c r="W4846" s="52">
        <v>2025</v>
      </c>
    </row>
    <row r="4847" spans="1:23" x14ac:dyDescent="0.3">
      <c r="A4847" s="22">
        <v>4846</v>
      </c>
      <c r="B4847" s="2" t="s">
        <v>9498</v>
      </c>
      <c r="C4847" s="2" t="s">
        <v>45</v>
      </c>
      <c r="D4847" s="2" t="s">
        <v>46</v>
      </c>
      <c r="E4847" s="3">
        <v>1994</v>
      </c>
      <c r="F4847" s="4">
        <v>42270.26</v>
      </c>
      <c r="G4847" s="5">
        <v>48531</v>
      </c>
      <c r="H4847" s="2" t="s">
        <v>28</v>
      </c>
      <c r="I4847" s="2" t="s">
        <v>22</v>
      </c>
      <c r="J4847" s="6">
        <v>5.4</v>
      </c>
      <c r="K4847" s="7">
        <v>260</v>
      </c>
      <c r="L4847" s="8">
        <v>512</v>
      </c>
      <c r="M4847" s="3">
        <v>5</v>
      </c>
      <c r="N4847" s="3">
        <v>7</v>
      </c>
      <c r="O4847" s="2" t="s">
        <v>51</v>
      </c>
      <c r="P4847" s="9" t="s">
        <v>9497</v>
      </c>
      <c r="Q4847" s="9" t="s">
        <v>14730</v>
      </c>
      <c r="R4847" s="10">
        <v>42317</v>
      </c>
      <c r="S4847" s="10">
        <v>45402.347156477023</v>
      </c>
      <c r="T4847" s="11">
        <v>30</v>
      </c>
      <c r="U4847" s="51">
        <v>11</v>
      </c>
      <c r="V4847" s="51">
        <v>2015</v>
      </c>
      <c r="W4847" s="52">
        <v>2024</v>
      </c>
    </row>
    <row r="4848" spans="1:23" x14ac:dyDescent="0.3">
      <c r="A4848" s="22">
        <v>4847</v>
      </c>
      <c r="B4848" s="2" t="s">
        <v>9500</v>
      </c>
      <c r="C4848" s="2" t="s">
        <v>118</v>
      </c>
      <c r="D4848" s="2" t="s">
        <v>34</v>
      </c>
      <c r="E4848" s="3">
        <v>2023</v>
      </c>
      <c r="F4848" s="4">
        <v>62834.21</v>
      </c>
      <c r="G4848" s="5">
        <v>46010</v>
      </c>
      <c r="H4848" s="2" t="s">
        <v>21</v>
      </c>
      <c r="I4848" s="2" t="s">
        <v>22</v>
      </c>
      <c r="J4848" s="6">
        <v>5.9</v>
      </c>
      <c r="K4848" s="7">
        <v>297</v>
      </c>
      <c r="L4848" s="8">
        <v>772</v>
      </c>
      <c r="M4848" s="3">
        <v>2</v>
      </c>
      <c r="N4848" s="3">
        <v>5</v>
      </c>
      <c r="O4848" s="2" t="s">
        <v>42</v>
      </c>
      <c r="P4848" s="9" t="s">
        <v>9499</v>
      </c>
      <c r="Q4848" s="9" t="s">
        <v>14731</v>
      </c>
      <c r="R4848" s="10">
        <v>45255</v>
      </c>
      <c r="S4848" s="10">
        <v>45681.262939633649</v>
      </c>
      <c r="T4848" s="11">
        <v>1</v>
      </c>
      <c r="U4848" s="51">
        <v>11</v>
      </c>
      <c r="V4848" s="51">
        <v>2023</v>
      </c>
      <c r="W4848" s="52">
        <v>2025</v>
      </c>
    </row>
    <row r="4849" spans="1:23" x14ac:dyDescent="0.3">
      <c r="A4849" s="22">
        <v>4848</v>
      </c>
      <c r="B4849" s="2" t="s">
        <v>9502</v>
      </c>
      <c r="C4849" s="2" t="s">
        <v>26</v>
      </c>
      <c r="D4849" s="2" t="s">
        <v>46</v>
      </c>
      <c r="E4849" s="3">
        <v>2009</v>
      </c>
      <c r="F4849" s="4">
        <v>30755.79</v>
      </c>
      <c r="G4849" s="5">
        <v>162708</v>
      </c>
      <c r="H4849" s="2" t="s">
        <v>41</v>
      </c>
      <c r="I4849" s="2" t="s">
        <v>22</v>
      </c>
      <c r="J4849" s="6">
        <v>1.9</v>
      </c>
      <c r="K4849" s="7">
        <v>565</v>
      </c>
      <c r="L4849" s="8">
        <v>192</v>
      </c>
      <c r="M4849" s="3">
        <v>3</v>
      </c>
      <c r="N4849" s="3">
        <v>5</v>
      </c>
      <c r="O4849" s="2" t="s">
        <v>23</v>
      </c>
      <c r="P4849" s="9" t="s">
        <v>9501</v>
      </c>
      <c r="Q4849" s="9" t="s">
        <v>14732</v>
      </c>
      <c r="R4849" s="10">
        <v>43045</v>
      </c>
      <c r="S4849" s="10">
        <v>45614.235534152547</v>
      </c>
      <c r="T4849" s="11">
        <v>15</v>
      </c>
      <c r="U4849" s="51">
        <v>11</v>
      </c>
      <c r="V4849" s="51">
        <v>2017</v>
      </c>
      <c r="W4849" s="52">
        <v>2024</v>
      </c>
    </row>
    <row r="4850" spans="1:23" x14ac:dyDescent="0.3">
      <c r="A4850" s="22">
        <v>4849</v>
      </c>
      <c r="B4850" s="2" t="s">
        <v>9504</v>
      </c>
      <c r="C4850" s="2" t="s">
        <v>45</v>
      </c>
      <c r="D4850" s="2" t="s">
        <v>27</v>
      </c>
      <c r="E4850" s="3">
        <v>1992</v>
      </c>
      <c r="F4850" s="4">
        <v>50492.79</v>
      </c>
      <c r="G4850" s="5">
        <v>121949</v>
      </c>
      <c r="H4850" s="2" t="s">
        <v>28</v>
      </c>
      <c r="I4850" s="2" t="s">
        <v>22</v>
      </c>
      <c r="J4850" s="6">
        <v>2.7</v>
      </c>
      <c r="K4850" s="7">
        <v>149</v>
      </c>
      <c r="L4850" s="8">
        <v>551</v>
      </c>
      <c r="M4850" s="3">
        <v>4</v>
      </c>
      <c r="N4850" s="3">
        <v>7</v>
      </c>
      <c r="O4850" s="2" t="s">
        <v>36</v>
      </c>
      <c r="P4850" s="9" t="s">
        <v>9503</v>
      </c>
      <c r="Q4850" s="9" t="s">
        <v>14733</v>
      </c>
      <c r="R4850" s="10">
        <v>42685</v>
      </c>
      <c r="S4850" s="10">
        <v>45849.050497145152</v>
      </c>
      <c r="T4850" s="11">
        <v>32</v>
      </c>
      <c r="U4850" s="51">
        <v>11</v>
      </c>
      <c r="V4850" s="51">
        <v>2016</v>
      </c>
      <c r="W4850" s="52">
        <v>2025</v>
      </c>
    </row>
    <row r="4851" spans="1:23" x14ac:dyDescent="0.3">
      <c r="A4851" s="22">
        <v>4850</v>
      </c>
      <c r="B4851" s="2" t="s">
        <v>9506</v>
      </c>
      <c r="C4851" s="2" t="s">
        <v>45</v>
      </c>
      <c r="D4851" s="2" t="s">
        <v>27</v>
      </c>
      <c r="E4851" s="3">
        <v>2008</v>
      </c>
      <c r="F4851" s="4">
        <v>29302.35</v>
      </c>
      <c r="G4851" s="5">
        <v>74850</v>
      </c>
      <c r="H4851" s="2" t="s">
        <v>28</v>
      </c>
      <c r="I4851" s="2" t="s">
        <v>22</v>
      </c>
      <c r="J4851" s="6">
        <v>1.6</v>
      </c>
      <c r="K4851" s="7">
        <v>241</v>
      </c>
      <c r="L4851" s="8">
        <v>502</v>
      </c>
      <c r="M4851" s="3">
        <v>5</v>
      </c>
      <c r="N4851" s="3">
        <v>2</v>
      </c>
      <c r="O4851" s="2" t="s">
        <v>80</v>
      </c>
      <c r="P4851" s="9" t="s">
        <v>9505</v>
      </c>
      <c r="Q4851" s="9" t="s">
        <v>14734</v>
      </c>
      <c r="R4851" s="10">
        <v>43221</v>
      </c>
      <c r="S4851" s="10">
        <v>45678.342355516819</v>
      </c>
      <c r="T4851" s="11">
        <v>16</v>
      </c>
      <c r="U4851" s="51">
        <v>5</v>
      </c>
      <c r="V4851" s="51">
        <v>2018</v>
      </c>
      <c r="W4851" s="52">
        <v>2025</v>
      </c>
    </row>
    <row r="4852" spans="1:23" x14ac:dyDescent="0.3">
      <c r="A4852" s="22">
        <v>4851</v>
      </c>
      <c r="B4852" s="2" t="s">
        <v>9508</v>
      </c>
      <c r="C4852" s="2" t="s">
        <v>39</v>
      </c>
      <c r="D4852" s="2" t="s">
        <v>64</v>
      </c>
      <c r="E4852" s="3">
        <v>2001</v>
      </c>
      <c r="F4852" s="4">
        <v>52577.97</v>
      </c>
      <c r="G4852" s="5">
        <v>226210</v>
      </c>
      <c r="H4852" s="2" t="s">
        <v>28</v>
      </c>
      <c r="I4852" s="2" t="s">
        <v>29</v>
      </c>
      <c r="J4852" s="6">
        <v>4.8</v>
      </c>
      <c r="K4852" s="7">
        <v>618</v>
      </c>
      <c r="L4852" s="8">
        <v>338</v>
      </c>
      <c r="M4852" s="3">
        <v>3</v>
      </c>
      <c r="N4852" s="3">
        <v>7</v>
      </c>
      <c r="O4852" s="2" t="s">
        <v>42</v>
      </c>
      <c r="P4852" s="9" t="s">
        <v>9507</v>
      </c>
      <c r="Q4852" s="9" t="s">
        <v>14735</v>
      </c>
      <c r="R4852" s="10">
        <v>44606</v>
      </c>
      <c r="S4852" s="10">
        <v>45634.825652176158</v>
      </c>
      <c r="T4852" s="11">
        <v>23</v>
      </c>
      <c r="U4852" s="51">
        <v>2</v>
      </c>
      <c r="V4852" s="51">
        <v>2022</v>
      </c>
      <c r="W4852" s="52">
        <v>2024</v>
      </c>
    </row>
    <row r="4853" spans="1:23" x14ac:dyDescent="0.3">
      <c r="A4853" s="22">
        <v>4852</v>
      </c>
      <c r="B4853" s="2" t="s">
        <v>9510</v>
      </c>
      <c r="C4853" s="2" t="s">
        <v>63</v>
      </c>
      <c r="D4853" s="2" t="s">
        <v>20</v>
      </c>
      <c r="E4853" s="3">
        <v>2005</v>
      </c>
      <c r="F4853" s="4">
        <v>39835.440000000002</v>
      </c>
      <c r="G4853" s="5">
        <v>15677</v>
      </c>
      <c r="H4853" s="2" t="s">
        <v>21</v>
      </c>
      <c r="I4853" s="2" t="s">
        <v>29</v>
      </c>
      <c r="J4853" s="6">
        <v>4.7</v>
      </c>
      <c r="K4853" s="7">
        <v>70</v>
      </c>
      <c r="L4853" s="8">
        <v>198</v>
      </c>
      <c r="M4853" s="3">
        <v>2</v>
      </c>
      <c r="N4853" s="3">
        <v>4</v>
      </c>
      <c r="O4853" s="2" t="s">
        <v>42</v>
      </c>
      <c r="P4853" s="9" t="s">
        <v>9509</v>
      </c>
      <c r="Q4853" s="9" t="s">
        <v>14736</v>
      </c>
      <c r="R4853" s="10">
        <v>45177</v>
      </c>
      <c r="S4853" s="10">
        <v>45423.521391323979</v>
      </c>
      <c r="T4853" s="11">
        <v>19</v>
      </c>
      <c r="U4853" s="51">
        <v>9</v>
      </c>
      <c r="V4853" s="51">
        <v>2023</v>
      </c>
      <c r="W4853" s="52">
        <v>2024</v>
      </c>
    </row>
    <row r="4854" spans="1:23" x14ac:dyDescent="0.3">
      <c r="A4854" s="22">
        <v>4853</v>
      </c>
      <c r="B4854" s="2" t="s">
        <v>9512</v>
      </c>
      <c r="C4854" s="2" t="s">
        <v>63</v>
      </c>
      <c r="D4854" s="2" t="s">
        <v>79</v>
      </c>
      <c r="E4854" s="3">
        <v>2015</v>
      </c>
      <c r="F4854" s="4">
        <v>44955.25</v>
      </c>
      <c r="G4854" s="5">
        <v>52857</v>
      </c>
      <c r="H4854" s="2" t="s">
        <v>21</v>
      </c>
      <c r="I4854" s="2" t="s">
        <v>29</v>
      </c>
      <c r="J4854" s="6">
        <v>4.5</v>
      </c>
      <c r="K4854" s="7">
        <v>517</v>
      </c>
      <c r="L4854" s="8">
        <v>532</v>
      </c>
      <c r="M4854" s="3">
        <v>3</v>
      </c>
      <c r="N4854" s="3">
        <v>7</v>
      </c>
      <c r="O4854" s="2" t="s">
        <v>36</v>
      </c>
      <c r="P4854" s="9" t="s">
        <v>9511</v>
      </c>
      <c r="Q4854" s="9" t="s">
        <v>14737</v>
      </c>
      <c r="R4854" s="10">
        <v>45057</v>
      </c>
      <c r="S4854" s="10">
        <v>45228.57240152602</v>
      </c>
      <c r="T4854" s="11">
        <v>9</v>
      </c>
      <c r="U4854" s="51">
        <v>5</v>
      </c>
      <c r="V4854" s="51">
        <v>2023</v>
      </c>
      <c r="W4854" s="52">
        <v>2023</v>
      </c>
    </row>
    <row r="4855" spans="1:23" x14ac:dyDescent="0.3">
      <c r="A4855" s="22">
        <v>4854</v>
      </c>
      <c r="B4855" s="2" t="s">
        <v>9514</v>
      </c>
      <c r="C4855" s="2" t="s">
        <v>74</v>
      </c>
      <c r="D4855" s="2" t="s">
        <v>27</v>
      </c>
      <c r="E4855" s="3">
        <v>2004</v>
      </c>
      <c r="F4855" s="4">
        <v>34742.300000000003</v>
      </c>
      <c r="G4855" s="5">
        <v>240849</v>
      </c>
      <c r="H4855" s="2" t="s">
        <v>41</v>
      </c>
      <c r="I4855" s="2" t="s">
        <v>22</v>
      </c>
      <c r="J4855" s="6">
        <v>3.4</v>
      </c>
      <c r="K4855" s="7">
        <v>603</v>
      </c>
      <c r="L4855" s="8">
        <v>674</v>
      </c>
      <c r="M4855" s="3">
        <v>5</v>
      </c>
      <c r="N4855" s="3">
        <v>2</v>
      </c>
      <c r="O4855" s="2" t="s">
        <v>85</v>
      </c>
      <c r="P4855" s="9" t="s">
        <v>9513</v>
      </c>
      <c r="Q4855" s="9" t="s">
        <v>14738</v>
      </c>
      <c r="R4855" s="10">
        <v>43172</v>
      </c>
      <c r="S4855" s="10">
        <v>45829.628612768283</v>
      </c>
      <c r="T4855" s="11">
        <v>20</v>
      </c>
      <c r="U4855" s="51">
        <v>3</v>
      </c>
      <c r="V4855" s="51">
        <v>2018</v>
      </c>
      <c r="W4855" s="52">
        <v>2025</v>
      </c>
    </row>
    <row r="4856" spans="1:23" x14ac:dyDescent="0.3">
      <c r="A4856" s="22">
        <v>4855</v>
      </c>
      <c r="B4856" s="2" t="s">
        <v>9516</v>
      </c>
      <c r="C4856" s="2" t="s">
        <v>26</v>
      </c>
      <c r="D4856" s="2" t="s">
        <v>56</v>
      </c>
      <c r="E4856" s="3">
        <v>2012</v>
      </c>
      <c r="F4856" s="4">
        <v>40140.6</v>
      </c>
      <c r="G4856" s="5">
        <v>54438</v>
      </c>
      <c r="H4856" s="2" t="s">
        <v>28</v>
      </c>
      <c r="I4856" s="2" t="s">
        <v>22</v>
      </c>
      <c r="J4856" s="6">
        <v>2.6</v>
      </c>
      <c r="K4856" s="7">
        <v>84</v>
      </c>
      <c r="L4856" s="8">
        <v>690</v>
      </c>
      <c r="M4856" s="3">
        <v>3</v>
      </c>
      <c r="N4856" s="3">
        <v>5</v>
      </c>
      <c r="O4856" s="2" t="s">
        <v>30</v>
      </c>
      <c r="P4856" s="9" t="s">
        <v>9515</v>
      </c>
      <c r="Q4856" s="9" t="s">
        <v>14739</v>
      </c>
      <c r="R4856" s="10">
        <v>44271</v>
      </c>
      <c r="S4856" s="10">
        <v>45679.072501546027</v>
      </c>
      <c r="T4856" s="11">
        <v>12</v>
      </c>
      <c r="U4856" s="51">
        <v>3</v>
      </c>
      <c r="V4856" s="51">
        <v>2021</v>
      </c>
      <c r="W4856" s="52">
        <v>2025</v>
      </c>
    </row>
    <row r="4857" spans="1:23" x14ac:dyDescent="0.3">
      <c r="A4857" s="22">
        <v>4856</v>
      </c>
      <c r="B4857" s="2" t="s">
        <v>14740</v>
      </c>
      <c r="C4857" s="2" t="s">
        <v>19</v>
      </c>
      <c r="D4857" s="2" t="s">
        <v>50</v>
      </c>
      <c r="E4857" s="3">
        <v>2007</v>
      </c>
      <c r="F4857" s="4">
        <v>16526.47</v>
      </c>
      <c r="G4857" s="5">
        <v>166107</v>
      </c>
      <c r="H4857" s="2" t="s">
        <v>28</v>
      </c>
      <c r="I4857" s="2" t="s">
        <v>29</v>
      </c>
      <c r="J4857" s="6">
        <v>2.5</v>
      </c>
      <c r="K4857" s="7">
        <v>178</v>
      </c>
      <c r="L4857" s="8">
        <v>113</v>
      </c>
      <c r="M4857" s="3">
        <v>3</v>
      </c>
      <c r="N4857" s="3">
        <v>4</v>
      </c>
      <c r="O4857" s="2" t="s">
        <v>80</v>
      </c>
      <c r="P4857" s="9" t="s">
        <v>9517</v>
      </c>
      <c r="Q4857" s="9" t="s">
        <v>14741</v>
      </c>
      <c r="R4857" s="10">
        <v>43585</v>
      </c>
      <c r="S4857" s="10">
        <v>45776.181923430413</v>
      </c>
      <c r="T4857" s="11">
        <v>17</v>
      </c>
      <c r="U4857" s="51">
        <v>4</v>
      </c>
      <c r="V4857" s="51">
        <v>2019</v>
      </c>
      <c r="W4857" s="52">
        <v>2025</v>
      </c>
    </row>
    <row r="4858" spans="1:23" x14ac:dyDescent="0.3">
      <c r="A4858" s="22">
        <v>4857</v>
      </c>
      <c r="B4858" s="2" t="s">
        <v>8569</v>
      </c>
      <c r="C4858" s="2" t="s">
        <v>107</v>
      </c>
      <c r="D4858" s="2" t="s">
        <v>56</v>
      </c>
      <c r="E4858" s="3">
        <v>2007</v>
      </c>
      <c r="F4858" s="4">
        <v>24982.79</v>
      </c>
      <c r="G4858" s="5">
        <v>125752</v>
      </c>
      <c r="H4858" s="2" t="s">
        <v>35</v>
      </c>
      <c r="I4858" s="2" t="s">
        <v>22</v>
      </c>
      <c r="J4858" s="6">
        <v>1.5</v>
      </c>
      <c r="K4858" s="7">
        <v>694</v>
      </c>
      <c r="L4858" s="8">
        <v>638</v>
      </c>
      <c r="M4858" s="3">
        <v>4</v>
      </c>
      <c r="N4858" s="3">
        <v>5</v>
      </c>
      <c r="O4858" s="2" t="s">
        <v>23</v>
      </c>
      <c r="P4858" s="9" t="s">
        <v>9518</v>
      </c>
      <c r="Q4858" s="9" t="s">
        <v>14742</v>
      </c>
      <c r="R4858" s="10">
        <v>45065</v>
      </c>
      <c r="S4858" s="10">
        <v>45824.517590563832</v>
      </c>
      <c r="T4858" s="11">
        <v>17</v>
      </c>
      <c r="U4858" s="51">
        <v>5</v>
      </c>
      <c r="V4858" s="51">
        <v>2023</v>
      </c>
      <c r="W4858" s="52">
        <v>2025</v>
      </c>
    </row>
    <row r="4859" spans="1:23" x14ac:dyDescent="0.3">
      <c r="A4859" s="22">
        <v>4858</v>
      </c>
      <c r="B4859" s="2" t="s">
        <v>9520</v>
      </c>
      <c r="C4859" s="2" t="s">
        <v>63</v>
      </c>
      <c r="D4859" s="2" t="s">
        <v>56</v>
      </c>
      <c r="E4859" s="3">
        <v>2022</v>
      </c>
      <c r="F4859" s="4">
        <v>61734.75</v>
      </c>
      <c r="G4859" s="5">
        <v>61514</v>
      </c>
      <c r="H4859" s="2" t="s">
        <v>41</v>
      </c>
      <c r="I4859" s="2" t="s">
        <v>29</v>
      </c>
      <c r="J4859" s="6">
        <v>4.2</v>
      </c>
      <c r="K4859" s="7">
        <v>250</v>
      </c>
      <c r="L4859" s="8">
        <v>394</v>
      </c>
      <c r="M4859" s="3">
        <v>4</v>
      </c>
      <c r="N4859" s="3">
        <v>7</v>
      </c>
      <c r="O4859" s="2" t="s">
        <v>42</v>
      </c>
      <c r="P4859" s="9" t="s">
        <v>9519</v>
      </c>
      <c r="Q4859" s="9" t="s">
        <v>14743</v>
      </c>
      <c r="R4859" s="10">
        <v>44495</v>
      </c>
      <c r="S4859" s="10">
        <v>45235.289744994712</v>
      </c>
      <c r="T4859" s="11">
        <v>2</v>
      </c>
      <c r="U4859" s="51">
        <v>10</v>
      </c>
      <c r="V4859" s="51">
        <v>2021</v>
      </c>
      <c r="W4859" s="52">
        <v>2023</v>
      </c>
    </row>
    <row r="4860" spans="1:23" x14ac:dyDescent="0.3">
      <c r="A4860" s="22">
        <v>4859</v>
      </c>
      <c r="B4860" s="2" t="s">
        <v>6816</v>
      </c>
      <c r="C4860" s="2" t="s">
        <v>118</v>
      </c>
      <c r="D4860" s="2" t="s">
        <v>56</v>
      </c>
      <c r="E4860" s="3">
        <v>2016</v>
      </c>
      <c r="F4860" s="4">
        <v>57587.24</v>
      </c>
      <c r="G4860" s="5">
        <v>69617</v>
      </c>
      <c r="H4860" s="2" t="s">
        <v>41</v>
      </c>
      <c r="I4860" s="2" t="s">
        <v>22</v>
      </c>
      <c r="J4860" s="6">
        <v>1.6</v>
      </c>
      <c r="K4860" s="7">
        <v>565</v>
      </c>
      <c r="L4860" s="8">
        <v>759</v>
      </c>
      <c r="M4860" s="3">
        <v>4</v>
      </c>
      <c r="N4860" s="3">
        <v>4</v>
      </c>
      <c r="O4860" s="2" t="s">
        <v>85</v>
      </c>
      <c r="P4860" s="9" t="s">
        <v>9521</v>
      </c>
      <c r="Q4860" s="9" t="s">
        <v>14744</v>
      </c>
      <c r="R4860" s="10">
        <v>45091</v>
      </c>
      <c r="S4860" s="10">
        <v>45318.9644799417</v>
      </c>
      <c r="T4860" s="11">
        <v>8</v>
      </c>
      <c r="U4860" s="51">
        <v>6</v>
      </c>
      <c r="V4860" s="51">
        <v>2023</v>
      </c>
      <c r="W4860" s="52">
        <v>2024</v>
      </c>
    </row>
    <row r="4861" spans="1:23" x14ac:dyDescent="0.3">
      <c r="A4861" s="22">
        <v>4860</v>
      </c>
      <c r="B4861" s="2" t="s">
        <v>9523</v>
      </c>
      <c r="C4861" s="2" t="s">
        <v>26</v>
      </c>
      <c r="D4861" s="2" t="s">
        <v>34</v>
      </c>
      <c r="E4861" s="3">
        <v>2016</v>
      </c>
      <c r="F4861" s="4">
        <v>12499.32</v>
      </c>
      <c r="G4861" s="5">
        <v>94746</v>
      </c>
      <c r="H4861" s="2" t="s">
        <v>41</v>
      </c>
      <c r="I4861" s="2" t="s">
        <v>29</v>
      </c>
      <c r="J4861" s="6">
        <v>4.5</v>
      </c>
      <c r="K4861" s="7">
        <v>676</v>
      </c>
      <c r="L4861" s="8">
        <v>604</v>
      </c>
      <c r="M4861" s="3">
        <v>5</v>
      </c>
      <c r="N4861" s="3">
        <v>2</v>
      </c>
      <c r="O4861" s="2" t="s">
        <v>80</v>
      </c>
      <c r="P4861" s="9" t="s">
        <v>9522</v>
      </c>
      <c r="Q4861" s="9" t="s">
        <v>14745</v>
      </c>
      <c r="R4861" s="10">
        <v>45145</v>
      </c>
      <c r="S4861" s="10">
        <v>45522.383163678453</v>
      </c>
      <c r="T4861" s="11">
        <v>8</v>
      </c>
      <c r="U4861" s="51">
        <v>8</v>
      </c>
      <c r="V4861" s="51">
        <v>2023</v>
      </c>
      <c r="W4861" s="52">
        <v>2024</v>
      </c>
    </row>
    <row r="4862" spans="1:23" x14ac:dyDescent="0.3">
      <c r="A4862" s="22">
        <v>4861</v>
      </c>
      <c r="B4862" s="2" t="s">
        <v>9525</v>
      </c>
      <c r="C4862" s="2" t="s">
        <v>118</v>
      </c>
      <c r="D4862" s="2" t="s">
        <v>79</v>
      </c>
      <c r="E4862" s="3">
        <v>2023</v>
      </c>
      <c r="F4862" s="4">
        <v>35436.6</v>
      </c>
      <c r="G4862" s="5">
        <v>133485</v>
      </c>
      <c r="H4862" s="2" t="s">
        <v>21</v>
      </c>
      <c r="I4862" s="2" t="s">
        <v>29</v>
      </c>
      <c r="J4862" s="6">
        <v>4</v>
      </c>
      <c r="K4862" s="7">
        <v>626</v>
      </c>
      <c r="L4862" s="8">
        <v>348</v>
      </c>
      <c r="M4862" s="3">
        <v>3</v>
      </c>
      <c r="N4862" s="3">
        <v>5</v>
      </c>
      <c r="O4862" s="2" t="s">
        <v>36</v>
      </c>
      <c r="P4862" s="9" t="s">
        <v>9524</v>
      </c>
      <c r="Q4862" s="9" t="s">
        <v>14746</v>
      </c>
      <c r="R4862" s="10">
        <v>45459</v>
      </c>
      <c r="S4862" s="10">
        <v>45720.106708387393</v>
      </c>
      <c r="T4862" s="11">
        <v>1</v>
      </c>
      <c r="U4862" s="51">
        <v>6</v>
      </c>
      <c r="V4862" s="51">
        <v>2024</v>
      </c>
      <c r="W4862" s="52">
        <v>2025</v>
      </c>
    </row>
    <row r="4863" spans="1:23" x14ac:dyDescent="0.3">
      <c r="A4863" s="22">
        <v>4862</v>
      </c>
      <c r="B4863" s="2" t="s">
        <v>9527</v>
      </c>
      <c r="C4863" s="2" t="s">
        <v>49</v>
      </c>
      <c r="D4863" s="2" t="s">
        <v>27</v>
      </c>
      <c r="E4863" s="3">
        <v>2003</v>
      </c>
      <c r="F4863" s="4">
        <v>47034.22</v>
      </c>
      <c r="G4863" s="5">
        <v>114974</v>
      </c>
      <c r="H4863" s="2" t="s">
        <v>21</v>
      </c>
      <c r="I4863" s="2" t="s">
        <v>22</v>
      </c>
      <c r="J4863" s="6">
        <v>2.2999999999999998</v>
      </c>
      <c r="K4863" s="7">
        <v>219</v>
      </c>
      <c r="L4863" s="8">
        <v>500</v>
      </c>
      <c r="M4863" s="3">
        <v>5</v>
      </c>
      <c r="N4863" s="3">
        <v>5</v>
      </c>
      <c r="O4863" s="2" t="s">
        <v>65</v>
      </c>
      <c r="P4863" s="9" t="s">
        <v>9526</v>
      </c>
      <c r="Q4863" s="9" t="s">
        <v>14747</v>
      </c>
      <c r="R4863" s="10">
        <v>44572</v>
      </c>
      <c r="S4863" s="10">
        <v>45322.469180881897</v>
      </c>
      <c r="T4863" s="11">
        <v>21</v>
      </c>
      <c r="U4863" s="51">
        <v>1</v>
      </c>
      <c r="V4863" s="51">
        <v>2022</v>
      </c>
      <c r="W4863" s="52">
        <v>2024</v>
      </c>
    </row>
    <row r="4864" spans="1:23" x14ac:dyDescent="0.3">
      <c r="A4864" s="22">
        <v>4863</v>
      </c>
      <c r="B4864" s="2" t="s">
        <v>9529</v>
      </c>
      <c r="C4864" s="2" t="s">
        <v>118</v>
      </c>
      <c r="D4864" s="2" t="s">
        <v>20</v>
      </c>
      <c r="E4864" s="3">
        <v>1998</v>
      </c>
      <c r="F4864" s="4">
        <v>39909.040000000001</v>
      </c>
      <c r="G4864" s="5">
        <v>19708</v>
      </c>
      <c r="H4864" s="2" t="s">
        <v>21</v>
      </c>
      <c r="I4864" s="2" t="s">
        <v>22</v>
      </c>
      <c r="J4864" s="6">
        <v>5.3</v>
      </c>
      <c r="K4864" s="7">
        <v>531</v>
      </c>
      <c r="L4864" s="8">
        <v>331</v>
      </c>
      <c r="M4864" s="3">
        <v>4</v>
      </c>
      <c r="N4864" s="3">
        <v>4</v>
      </c>
      <c r="O4864" s="2" t="s">
        <v>85</v>
      </c>
      <c r="P4864" s="9" t="s">
        <v>9528</v>
      </c>
      <c r="Q4864" s="9" t="s">
        <v>14748</v>
      </c>
      <c r="R4864" s="10">
        <v>45011</v>
      </c>
      <c r="S4864" s="10">
        <v>45458.422371520021</v>
      </c>
      <c r="T4864" s="11">
        <v>26</v>
      </c>
      <c r="U4864" s="51">
        <v>3</v>
      </c>
      <c r="V4864" s="51">
        <v>2023</v>
      </c>
      <c r="W4864" s="52">
        <v>2024</v>
      </c>
    </row>
    <row r="4865" spans="1:23" x14ac:dyDescent="0.3">
      <c r="A4865" s="22">
        <v>4864</v>
      </c>
      <c r="B4865" s="2" t="s">
        <v>9531</v>
      </c>
      <c r="C4865" s="2" t="s">
        <v>63</v>
      </c>
      <c r="D4865" s="2" t="s">
        <v>46</v>
      </c>
      <c r="E4865" s="3">
        <v>2000</v>
      </c>
      <c r="F4865" s="4">
        <v>23004.29</v>
      </c>
      <c r="G4865" s="5">
        <v>271411</v>
      </c>
      <c r="H4865" s="2" t="s">
        <v>41</v>
      </c>
      <c r="I4865" s="2" t="s">
        <v>29</v>
      </c>
      <c r="J4865" s="6">
        <v>3.9</v>
      </c>
      <c r="K4865" s="7">
        <v>163</v>
      </c>
      <c r="L4865" s="8">
        <v>641</v>
      </c>
      <c r="M4865" s="3">
        <v>2</v>
      </c>
      <c r="N4865" s="3">
        <v>4</v>
      </c>
      <c r="O4865" s="2" t="s">
        <v>65</v>
      </c>
      <c r="P4865" s="9" t="s">
        <v>9530</v>
      </c>
      <c r="Q4865" s="9" t="s">
        <v>14749</v>
      </c>
      <c r="R4865" s="10">
        <v>42535</v>
      </c>
      <c r="S4865" s="10">
        <v>45613.943475740867</v>
      </c>
      <c r="T4865" s="11">
        <v>24</v>
      </c>
      <c r="U4865" s="51">
        <v>6</v>
      </c>
      <c r="V4865" s="51">
        <v>2016</v>
      </c>
      <c r="W4865" s="52">
        <v>2024</v>
      </c>
    </row>
    <row r="4866" spans="1:23" x14ac:dyDescent="0.3">
      <c r="A4866" s="22">
        <v>4865</v>
      </c>
      <c r="B4866" s="2" t="s">
        <v>9533</v>
      </c>
      <c r="C4866" s="2" t="s">
        <v>39</v>
      </c>
      <c r="D4866" s="2" t="s">
        <v>92</v>
      </c>
      <c r="E4866" s="3">
        <v>2000</v>
      </c>
      <c r="F4866" s="4">
        <v>29014.81</v>
      </c>
      <c r="G4866" s="5">
        <v>187483</v>
      </c>
      <c r="H4866" s="2" t="s">
        <v>35</v>
      </c>
      <c r="I4866" s="2" t="s">
        <v>22</v>
      </c>
      <c r="J4866" s="6">
        <v>2.4</v>
      </c>
      <c r="K4866" s="7">
        <v>150</v>
      </c>
      <c r="L4866" s="8">
        <v>110</v>
      </c>
      <c r="M4866" s="3">
        <v>3</v>
      </c>
      <c r="N4866" s="3">
        <v>7</v>
      </c>
      <c r="O4866" s="2" t="s">
        <v>85</v>
      </c>
      <c r="P4866" s="9" t="s">
        <v>9532</v>
      </c>
      <c r="Q4866" s="9" t="s">
        <v>14750</v>
      </c>
      <c r="R4866" s="10">
        <v>44691</v>
      </c>
      <c r="S4866" s="10">
        <v>45429.36255955763</v>
      </c>
      <c r="T4866" s="11">
        <v>24</v>
      </c>
      <c r="U4866" s="51">
        <v>5</v>
      </c>
      <c r="V4866" s="51">
        <v>2022</v>
      </c>
      <c r="W4866" s="52">
        <v>2024</v>
      </c>
    </row>
    <row r="4867" spans="1:23" x14ac:dyDescent="0.3">
      <c r="A4867" s="22">
        <v>4866</v>
      </c>
      <c r="B4867" s="2" t="s">
        <v>9535</v>
      </c>
      <c r="C4867" s="2" t="s">
        <v>39</v>
      </c>
      <c r="D4867" s="2" t="s">
        <v>64</v>
      </c>
      <c r="E4867" s="3">
        <v>2022</v>
      </c>
      <c r="F4867" s="4">
        <v>29675.13</v>
      </c>
      <c r="G4867" s="5">
        <v>154697</v>
      </c>
      <c r="H4867" s="2" t="s">
        <v>21</v>
      </c>
      <c r="I4867" s="2" t="s">
        <v>29</v>
      </c>
      <c r="J4867" s="6">
        <v>4.0999999999999996</v>
      </c>
      <c r="K4867" s="7">
        <v>489</v>
      </c>
      <c r="L4867" s="8">
        <v>380</v>
      </c>
      <c r="M4867" s="3">
        <v>3</v>
      </c>
      <c r="N4867" s="3">
        <v>7</v>
      </c>
      <c r="O4867" s="2" t="s">
        <v>85</v>
      </c>
      <c r="P4867" s="9" t="s">
        <v>9534</v>
      </c>
      <c r="Q4867" s="9" t="s">
        <v>14751</v>
      </c>
      <c r="R4867" s="10">
        <v>44418</v>
      </c>
      <c r="S4867" s="10">
        <v>45355.033693784477</v>
      </c>
      <c r="T4867" s="11">
        <v>2</v>
      </c>
      <c r="U4867" s="51">
        <v>8</v>
      </c>
      <c r="V4867" s="51">
        <v>2021</v>
      </c>
      <c r="W4867" s="52">
        <v>2024</v>
      </c>
    </row>
    <row r="4868" spans="1:23" x14ac:dyDescent="0.3">
      <c r="A4868" s="22">
        <v>4867</v>
      </c>
      <c r="B4868" s="2" t="s">
        <v>9537</v>
      </c>
      <c r="C4868" s="2" t="s">
        <v>118</v>
      </c>
      <c r="D4868" s="2" t="s">
        <v>20</v>
      </c>
      <c r="E4868" s="3">
        <v>2016</v>
      </c>
      <c r="F4868" s="4">
        <v>52023.92</v>
      </c>
      <c r="G4868" s="5">
        <v>156844</v>
      </c>
      <c r="H4868" s="2" t="s">
        <v>35</v>
      </c>
      <c r="I4868" s="2" t="s">
        <v>29</v>
      </c>
      <c r="J4868" s="6">
        <v>4.9000000000000004</v>
      </c>
      <c r="K4868" s="7">
        <v>411</v>
      </c>
      <c r="L4868" s="8">
        <v>299</v>
      </c>
      <c r="M4868" s="3">
        <v>4</v>
      </c>
      <c r="N4868" s="3">
        <v>7</v>
      </c>
      <c r="O4868" s="2" t="s">
        <v>30</v>
      </c>
      <c r="P4868" s="9" t="s">
        <v>9536</v>
      </c>
      <c r="Q4868" s="9" t="s">
        <v>14752</v>
      </c>
      <c r="R4868" s="10">
        <v>45454</v>
      </c>
      <c r="S4868" s="10">
        <v>45374.601607367193</v>
      </c>
      <c r="T4868" s="11">
        <v>8</v>
      </c>
      <c r="U4868" s="51">
        <v>6</v>
      </c>
      <c r="V4868" s="51">
        <v>2024</v>
      </c>
      <c r="W4868" s="52">
        <v>2024</v>
      </c>
    </row>
    <row r="4869" spans="1:23" x14ac:dyDescent="0.3">
      <c r="A4869" s="22">
        <v>4868</v>
      </c>
      <c r="B4869" s="2" t="s">
        <v>9539</v>
      </c>
      <c r="C4869" s="2" t="s">
        <v>33</v>
      </c>
      <c r="D4869" s="2" t="s">
        <v>79</v>
      </c>
      <c r="E4869" s="3">
        <v>2013</v>
      </c>
      <c r="F4869" s="4">
        <v>41602.800000000003</v>
      </c>
      <c r="G4869" s="5">
        <v>227020</v>
      </c>
      <c r="H4869" s="2" t="s">
        <v>21</v>
      </c>
      <c r="I4869" s="2" t="s">
        <v>29</v>
      </c>
      <c r="J4869" s="6">
        <v>4.3</v>
      </c>
      <c r="K4869" s="7">
        <v>663</v>
      </c>
      <c r="L4869" s="8">
        <v>392</v>
      </c>
      <c r="M4869" s="3">
        <v>5</v>
      </c>
      <c r="N4869" s="3">
        <v>2</v>
      </c>
      <c r="O4869" s="2" t="s">
        <v>51</v>
      </c>
      <c r="P4869" s="9" t="s">
        <v>9538</v>
      </c>
      <c r="Q4869" s="9" t="s">
        <v>14753</v>
      </c>
      <c r="R4869" s="10">
        <v>43847</v>
      </c>
      <c r="S4869" s="10">
        <v>45852.263139673647</v>
      </c>
      <c r="T4869" s="11">
        <v>11</v>
      </c>
      <c r="U4869" s="51">
        <v>1</v>
      </c>
      <c r="V4869" s="51">
        <v>2020</v>
      </c>
      <c r="W4869" s="52">
        <v>2025</v>
      </c>
    </row>
    <row r="4870" spans="1:23" x14ac:dyDescent="0.3">
      <c r="A4870" s="22">
        <v>4869</v>
      </c>
      <c r="B4870" s="2" t="s">
        <v>9541</v>
      </c>
      <c r="C4870" s="2" t="s">
        <v>26</v>
      </c>
      <c r="D4870" s="2" t="s">
        <v>46</v>
      </c>
      <c r="E4870" s="3">
        <v>1996</v>
      </c>
      <c r="F4870" s="4">
        <v>54620.2</v>
      </c>
      <c r="G4870" s="5">
        <v>105647</v>
      </c>
      <c r="H4870" s="2" t="s">
        <v>21</v>
      </c>
      <c r="I4870" s="2" t="s">
        <v>22</v>
      </c>
      <c r="J4870" s="6">
        <v>3.4</v>
      </c>
      <c r="K4870" s="7">
        <v>622</v>
      </c>
      <c r="L4870" s="8">
        <v>568</v>
      </c>
      <c r="M4870" s="3">
        <v>4</v>
      </c>
      <c r="N4870" s="3">
        <v>7</v>
      </c>
      <c r="O4870" s="2" t="s">
        <v>42</v>
      </c>
      <c r="P4870" s="9" t="s">
        <v>9540</v>
      </c>
      <c r="Q4870" s="9" t="s">
        <v>14754</v>
      </c>
      <c r="R4870" s="10">
        <v>42087</v>
      </c>
      <c r="S4870" s="10">
        <v>45855.037694584629</v>
      </c>
      <c r="T4870" s="11">
        <v>28</v>
      </c>
      <c r="U4870" s="51">
        <v>3</v>
      </c>
      <c r="V4870" s="51">
        <v>2015</v>
      </c>
      <c r="W4870" s="52">
        <v>2025</v>
      </c>
    </row>
    <row r="4871" spans="1:23" x14ac:dyDescent="0.3">
      <c r="A4871" s="22">
        <v>4870</v>
      </c>
      <c r="B4871" s="2" t="s">
        <v>9543</v>
      </c>
      <c r="C4871" s="2" t="s">
        <v>39</v>
      </c>
      <c r="D4871" s="2" t="s">
        <v>20</v>
      </c>
      <c r="E4871" s="3">
        <v>1999</v>
      </c>
      <c r="F4871" s="4">
        <v>36977.69</v>
      </c>
      <c r="G4871" s="5">
        <v>251480</v>
      </c>
      <c r="H4871" s="2" t="s">
        <v>35</v>
      </c>
      <c r="I4871" s="2" t="s">
        <v>22</v>
      </c>
      <c r="J4871" s="6">
        <v>1.5</v>
      </c>
      <c r="K4871" s="7">
        <v>296</v>
      </c>
      <c r="L4871" s="8">
        <v>799</v>
      </c>
      <c r="M4871" s="3">
        <v>5</v>
      </c>
      <c r="N4871" s="3">
        <v>2</v>
      </c>
      <c r="O4871" s="2" t="s">
        <v>65</v>
      </c>
      <c r="P4871" s="9" t="s">
        <v>9542</v>
      </c>
      <c r="Q4871" s="9" t="s">
        <v>14755</v>
      </c>
      <c r="R4871" s="10">
        <v>43707</v>
      </c>
      <c r="S4871" s="10">
        <v>45661.402967639253</v>
      </c>
      <c r="T4871" s="11">
        <v>25</v>
      </c>
      <c r="U4871" s="51">
        <v>8</v>
      </c>
      <c r="V4871" s="51">
        <v>2019</v>
      </c>
      <c r="W4871" s="52">
        <v>2025</v>
      </c>
    </row>
    <row r="4872" spans="1:23" x14ac:dyDescent="0.3">
      <c r="A4872" s="22">
        <v>4871</v>
      </c>
      <c r="B4872" s="2" t="s">
        <v>9545</v>
      </c>
      <c r="C4872" s="2" t="s">
        <v>26</v>
      </c>
      <c r="D4872" s="2" t="s">
        <v>92</v>
      </c>
      <c r="E4872" s="3">
        <v>1997</v>
      </c>
      <c r="F4872" s="4">
        <v>17687.95</v>
      </c>
      <c r="G4872" s="5">
        <v>64339</v>
      </c>
      <c r="H4872" s="2" t="s">
        <v>21</v>
      </c>
      <c r="I4872" s="2" t="s">
        <v>29</v>
      </c>
      <c r="J4872" s="6">
        <v>2.9</v>
      </c>
      <c r="K4872" s="7">
        <v>558</v>
      </c>
      <c r="L4872" s="8">
        <v>103</v>
      </c>
      <c r="M4872" s="3">
        <v>3</v>
      </c>
      <c r="N4872" s="3">
        <v>5</v>
      </c>
      <c r="O4872" s="2" t="s">
        <v>80</v>
      </c>
      <c r="P4872" s="9" t="s">
        <v>9544</v>
      </c>
      <c r="Q4872" s="9" t="s">
        <v>14756</v>
      </c>
      <c r="R4872" s="10">
        <v>44768</v>
      </c>
      <c r="S4872" s="10">
        <v>45525.011689383588</v>
      </c>
      <c r="T4872" s="11">
        <v>27</v>
      </c>
      <c r="U4872" s="51">
        <v>7</v>
      </c>
      <c r="V4872" s="51">
        <v>2022</v>
      </c>
      <c r="W4872" s="52">
        <v>2024</v>
      </c>
    </row>
    <row r="4873" spans="1:23" x14ac:dyDescent="0.3">
      <c r="A4873" s="22">
        <v>4872</v>
      </c>
      <c r="B4873" s="2" t="s">
        <v>9547</v>
      </c>
      <c r="C4873" s="2" t="s">
        <v>107</v>
      </c>
      <c r="D4873" s="2" t="s">
        <v>46</v>
      </c>
      <c r="E4873" s="3">
        <v>1994</v>
      </c>
      <c r="F4873" s="4">
        <v>70695</v>
      </c>
      <c r="G4873" s="5">
        <v>44012</v>
      </c>
      <c r="H4873" s="2" t="s">
        <v>28</v>
      </c>
      <c r="I4873" s="2" t="s">
        <v>29</v>
      </c>
      <c r="J4873" s="6">
        <v>2.8</v>
      </c>
      <c r="K4873" s="7">
        <v>206</v>
      </c>
      <c r="L4873" s="8">
        <v>543</v>
      </c>
      <c r="M4873" s="3">
        <v>4</v>
      </c>
      <c r="N4873" s="3">
        <v>2</v>
      </c>
      <c r="O4873" s="2" t="s">
        <v>36</v>
      </c>
      <c r="P4873" s="9" t="s">
        <v>9546</v>
      </c>
      <c r="Q4873" s="9" t="s">
        <v>14757</v>
      </c>
      <c r="R4873" s="10">
        <v>44637</v>
      </c>
      <c r="S4873" s="10">
        <v>45578.604407927312</v>
      </c>
      <c r="T4873" s="11">
        <v>30</v>
      </c>
      <c r="U4873" s="51">
        <v>3</v>
      </c>
      <c r="V4873" s="51">
        <v>2022</v>
      </c>
      <c r="W4873" s="52">
        <v>2024</v>
      </c>
    </row>
    <row r="4874" spans="1:23" x14ac:dyDescent="0.3">
      <c r="A4874" s="22">
        <v>4873</v>
      </c>
      <c r="B4874" s="2" t="s">
        <v>9549</v>
      </c>
      <c r="C4874" s="2" t="s">
        <v>118</v>
      </c>
      <c r="D4874" s="2" t="s">
        <v>92</v>
      </c>
      <c r="E4874" s="3">
        <v>1992</v>
      </c>
      <c r="F4874" s="4">
        <v>34039.279999999999</v>
      </c>
      <c r="G4874" s="5">
        <v>288620</v>
      </c>
      <c r="H4874" s="2" t="s">
        <v>41</v>
      </c>
      <c r="I4874" s="2" t="s">
        <v>29</v>
      </c>
      <c r="J4874" s="6">
        <v>4.0999999999999996</v>
      </c>
      <c r="K4874" s="7">
        <v>535</v>
      </c>
      <c r="L4874" s="8">
        <v>565</v>
      </c>
      <c r="M4874" s="3">
        <v>3</v>
      </c>
      <c r="N4874" s="3">
        <v>4</v>
      </c>
      <c r="O4874" s="2" t="s">
        <v>65</v>
      </c>
      <c r="P4874" s="9" t="s">
        <v>9548</v>
      </c>
      <c r="Q4874" s="9" t="s">
        <v>14758</v>
      </c>
      <c r="R4874" s="10">
        <v>44111</v>
      </c>
      <c r="S4874" s="10">
        <v>45364.963679781678</v>
      </c>
      <c r="T4874" s="11">
        <v>32</v>
      </c>
      <c r="U4874" s="51">
        <v>10</v>
      </c>
      <c r="V4874" s="51">
        <v>2020</v>
      </c>
      <c r="W4874" s="52">
        <v>2024</v>
      </c>
    </row>
    <row r="4875" spans="1:23" x14ac:dyDescent="0.3">
      <c r="A4875" s="22">
        <v>4874</v>
      </c>
      <c r="B4875" s="2" t="s">
        <v>9551</v>
      </c>
      <c r="C4875" s="2" t="s">
        <v>45</v>
      </c>
      <c r="D4875" s="2" t="s">
        <v>56</v>
      </c>
      <c r="E4875" s="3">
        <v>1991</v>
      </c>
      <c r="F4875" s="4">
        <v>19795.61</v>
      </c>
      <c r="G4875" s="5">
        <v>229443</v>
      </c>
      <c r="H4875" s="2" t="s">
        <v>21</v>
      </c>
      <c r="I4875" s="2" t="s">
        <v>29</v>
      </c>
      <c r="J4875" s="6">
        <v>1.9</v>
      </c>
      <c r="K4875" s="7">
        <v>496</v>
      </c>
      <c r="L4875" s="8">
        <v>625</v>
      </c>
      <c r="M4875" s="3">
        <v>3</v>
      </c>
      <c r="N4875" s="3">
        <v>7</v>
      </c>
      <c r="O4875" s="2" t="s">
        <v>42</v>
      </c>
      <c r="P4875" s="9" t="s">
        <v>9550</v>
      </c>
      <c r="Q4875" s="9" t="s">
        <v>10177</v>
      </c>
      <c r="R4875" s="10">
        <v>44897</v>
      </c>
      <c r="S4875" s="10">
        <v>45530.268740793879</v>
      </c>
      <c r="T4875" s="11">
        <v>33</v>
      </c>
      <c r="U4875" s="51">
        <v>12</v>
      </c>
      <c r="V4875" s="51">
        <v>2022</v>
      </c>
      <c r="W4875" s="52">
        <v>2024</v>
      </c>
    </row>
    <row r="4876" spans="1:23" x14ac:dyDescent="0.3">
      <c r="A4876" s="22">
        <v>4875</v>
      </c>
      <c r="B4876" s="2" t="s">
        <v>9553</v>
      </c>
      <c r="C4876" s="2" t="s">
        <v>39</v>
      </c>
      <c r="D4876" s="2" t="s">
        <v>20</v>
      </c>
      <c r="E4876" s="3">
        <v>2014</v>
      </c>
      <c r="F4876" s="4">
        <v>75547.460000000006</v>
      </c>
      <c r="G4876" s="5">
        <v>154214</v>
      </c>
      <c r="H4876" s="2" t="s">
        <v>41</v>
      </c>
      <c r="I4876" s="2" t="s">
        <v>29</v>
      </c>
      <c r="J4876" s="6">
        <v>2.1</v>
      </c>
      <c r="K4876" s="7">
        <v>118</v>
      </c>
      <c r="L4876" s="8">
        <v>521</v>
      </c>
      <c r="M4876" s="3">
        <v>3</v>
      </c>
      <c r="N4876" s="3">
        <v>4</v>
      </c>
      <c r="O4876" s="2" t="s">
        <v>30</v>
      </c>
      <c r="P4876" s="9" t="s">
        <v>9552</v>
      </c>
      <c r="Q4876" s="9" t="s">
        <v>14759</v>
      </c>
      <c r="R4876" s="10">
        <v>42984</v>
      </c>
      <c r="S4876" s="10">
        <v>45515.081703386393</v>
      </c>
      <c r="T4876" s="11">
        <v>10</v>
      </c>
      <c r="U4876" s="51">
        <v>9</v>
      </c>
      <c r="V4876" s="51">
        <v>2017</v>
      </c>
      <c r="W4876" s="52">
        <v>2024</v>
      </c>
    </row>
    <row r="4877" spans="1:23" x14ac:dyDescent="0.3">
      <c r="A4877" s="22">
        <v>4876</v>
      </c>
      <c r="B4877" s="2" t="s">
        <v>9555</v>
      </c>
      <c r="C4877" s="2" t="s">
        <v>39</v>
      </c>
      <c r="D4877" s="2" t="s">
        <v>46</v>
      </c>
      <c r="E4877" s="3">
        <v>2016</v>
      </c>
      <c r="F4877" s="4">
        <v>29625.1</v>
      </c>
      <c r="G4877" s="5">
        <v>253647</v>
      </c>
      <c r="H4877" s="2" t="s">
        <v>35</v>
      </c>
      <c r="I4877" s="2" t="s">
        <v>29</v>
      </c>
      <c r="J4877" s="6">
        <v>2.6</v>
      </c>
      <c r="K4877" s="7">
        <v>462</v>
      </c>
      <c r="L4877" s="8">
        <v>257</v>
      </c>
      <c r="M4877" s="3">
        <v>3</v>
      </c>
      <c r="N4877" s="3">
        <v>4</v>
      </c>
      <c r="O4877" s="2" t="s">
        <v>23</v>
      </c>
      <c r="P4877" s="9" t="s">
        <v>9554</v>
      </c>
      <c r="Q4877" s="9" t="s">
        <v>14760</v>
      </c>
      <c r="R4877" s="10">
        <v>43507</v>
      </c>
      <c r="S4877" s="10">
        <v>45592.769240893896</v>
      </c>
      <c r="T4877" s="11">
        <v>8</v>
      </c>
      <c r="U4877" s="51">
        <v>2</v>
      </c>
      <c r="V4877" s="51">
        <v>2019</v>
      </c>
      <c r="W4877" s="52">
        <v>2024</v>
      </c>
    </row>
    <row r="4878" spans="1:23" x14ac:dyDescent="0.3">
      <c r="A4878" s="22">
        <v>4877</v>
      </c>
      <c r="B4878" s="2" t="s">
        <v>14761</v>
      </c>
      <c r="C4878" s="2" t="s">
        <v>107</v>
      </c>
      <c r="D4878" s="2" t="s">
        <v>46</v>
      </c>
      <c r="E4878" s="3">
        <v>2006</v>
      </c>
      <c r="F4878" s="4">
        <v>16181.19</v>
      </c>
      <c r="G4878" s="5">
        <v>202392</v>
      </c>
      <c r="H4878" s="2" t="s">
        <v>21</v>
      </c>
      <c r="I4878" s="2" t="s">
        <v>22</v>
      </c>
      <c r="J4878" s="6">
        <v>3.3</v>
      </c>
      <c r="K4878" s="7">
        <v>594</v>
      </c>
      <c r="L4878" s="8">
        <v>148</v>
      </c>
      <c r="M4878" s="3">
        <v>4</v>
      </c>
      <c r="N4878" s="3">
        <v>5</v>
      </c>
      <c r="O4878" s="2" t="s">
        <v>85</v>
      </c>
      <c r="P4878" s="9" t="s">
        <v>9556</v>
      </c>
      <c r="Q4878" s="9" t="s">
        <v>14762</v>
      </c>
      <c r="R4878" s="10">
        <v>44739</v>
      </c>
      <c r="S4878" s="10">
        <v>45615.695826210962</v>
      </c>
      <c r="T4878" s="11">
        <v>18</v>
      </c>
      <c r="U4878" s="51">
        <v>6</v>
      </c>
      <c r="V4878" s="51">
        <v>2022</v>
      </c>
      <c r="W4878" s="52">
        <v>2024</v>
      </c>
    </row>
    <row r="4879" spans="1:23" x14ac:dyDescent="0.3">
      <c r="A4879" s="22">
        <v>4878</v>
      </c>
      <c r="B4879" s="2" t="s">
        <v>9558</v>
      </c>
      <c r="C4879" s="2" t="s">
        <v>39</v>
      </c>
      <c r="D4879" s="2" t="s">
        <v>50</v>
      </c>
      <c r="E4879" s="3">
        <v>2004</v>
      </c>
      <c r="F4879" s="4">
        <v>64327.87</v>
      </c>
      <c r="G4879" s="5">
        <v>98919</v>
      </c>
      <c r="H4879" s="2" t="s">
        <v>28</v>
      </c>
      <c r="I4879" s="2" t="s">
        <v>22</v>
      </c>
      <c r="J4879" s="6">
        <v>3.6</v>
      </c>
      <c r="K4879" s="7">
        <v>659</v>
      </c>
      <c r="L4879" s="8">
        <v>483</v>
      </c>
      <c r="M4879" s="3">
        <v>2</v>
      </c>
      <c r="N4879" s="3">
        <v>2</v>
      </c>
      <c r="O4879" s="2" t="s">
        <v>65</v>
      </c>
      <c r="P4879" s="9" t="s">
        <v>9557</v>
      </c>
      <c r="Q4879" s="9" t="s">
        <v>14763</v>
      </c>
      <c r="R4879" s="10">
        <v>44965</v>
      </c>
      <c r="S4879" s="10">
        <v>45383.217330511819</v>
      </c>
      <c r="T4879" s="11">
        <v>20</v>
      </c>
      <c r="U4879" s="51">
        <v>2</v>
      </c>
      <c r="V4879" s="51">
        <v>2023</v>
      </c>
      <c r="W4879" s="52">
        <v>2024</v>
      </c>
    </row>
    <row r="4880" spans="1:23" x14ac:dyDescent="0.3">
      <c r="A4880" s="22">
        <v>4879</v>
      </c>
      <c r="B4880" s="2" t="s">
        <v>9560</v>
      </c>
      <c r="C4880" s="2" t="s">
        <v>33</v>
      </c>
      <c r="D4880" s="2" t="s">
        <v>50</v>
      </c>
      <c r="E4880" s="3">
        <v>2024</v>
      </c>
      <c r="F4880" s="4">
        <v>58576.480000000003</v>
      </c>
      <c r="G4880" s="5">
        <v>270080</v>
      </c>
      <c r="H4880" s="2" t="s">
        <v>28</v>
      </c>
      <c r="I4880" s="2" t="s">
        <v>29</v>
      </c>
      <c r="J4880" s="6">
        <v>4.9000000000000004</v>
      </c>
      <c r="K4880" s="7">
        <v>366</v>
      </c>
      <c r="L4880" s="8">
        <v>393</v>
      </c>
      <c r="M4880" s="3">
        <v>4</v>
      </c>
      <c r="N4880" s="3">
        <v>7</v>
      </c>
      <c r="O4880" s="2" t="s">
        <v>65</v>
      </c>
      <c r="P4880" s="9" t="s">
        <v>9559</v>
      </c>
      <c r="Q4880" s="9" t="s">
        <v>14764</v>
      </c>
      <c r="R4880" s="10">
        <v>44361</v>
      </c>
      <c r="S4880" s="10">
        <v>45286.39996703912</v>
      </c>
      <c r="T4880" s="11">
        <v>0</v>
      </c>
      <c r="U4880" s="51">
        <v>6</v>
      </c>
      <c r="V4880" s="51">
        <v>2021</v>
      </c>
      <c r="W4880" s="52">
        <v>2023</v>
      </c>
    </row>
    <row r="4881" spans="1:23" x14ac:dyDescent="0.3">
      <c r="A4881" s="22">
        <v>4880</v>
      </c>
      <c r="B4881" s="2" t="s">
        <v>9562</v>
      </c>
      <c r="C4881" s="2" t="s">
        <v>74</v>
      </c>
      <c r="D4881" s="2" t="s">
        <v>64</v>
      </c>
      <c r="E4881" s="3">
        <v>1997</v>
      </c>
      <c r="F4881" s="4">
        <v>27344.63</v>
      </c>
      <c r="G4881" s="5">
        <v>33553</v>
      </c>
      <c r="H4881" s="2" t="s">
        <v>35</v>
      </c>
      <c r="I4881" s="2" t="s">
        <v>29</v>
      </c>
      <c r="J4881" s="6">
        <v>2.2000000000000002</v>
      </c>
      <c r="K4881" s="7">
        <v>699</v>
      </c>
      <c r="L4881" s="8">
        <v>562</v>
      </c>
      <c r="M4881" s="3">
        <v>3</v>
      </c>
      <c r="N4881" s="3">
        <v>4</v>
      </c>
      <c r="O4881" s="2" t="s">
        <v>80</v>
      </c>
      <c r="P4881" s="9" t="s">
        <v>9561</v>
      </c>
      <c r="Q4881" s="9" t="s">
        <v>14765</v>
      </c>
      <c r="R4881" s="10">
        <v>45236</v>
      </c>
      <c r="S4881" s="10">
        <v>45808.746436332993</v>
      </c>
      <c r="T4881" s="11">
        <v>27</v>
      </c>
      <c r="U4881" s="51">
        <v>11</v>
      </c>
      <c r="V4881" s="51">
        <v>2023</v>
      </c>
      <c r="W4881" s="52">
        <v>2025</v>
      </c>
    </row>
    <row r="4882" spans="1:23" x14ac:dyDescent="0.3">
      <c r="A4882" s="22">
        <v>4881</v>
      </c>
      <c r="B4882" s="2" t="s">
        <v>8489</v>
      </c>
      <c r="C4882" s="2" t="s">
        <v>19</v>
      </c>
      <c r="D4882" s="2" t="s">
        <v>46</v>
      </c>
      <c r="E4882" s="3">
        <v>2008</v>
      </c>
      <c r="F4882" s="4">
        <v>27485.25</v>
      </c>
      <c r="G4882" s="5">
        <v>43250</v>
      </c>
      <c r="H4882" s="2" t="s">
        <v>41</v>
      </c>
      <c r="I4882" s="2" t="s">
        <v>22</v>
      </c>
      <c r="J4882" s="6">
        <v>2</v>
      </c>
      <c r="K4882" s="7">
        <v>317</v>
      </c>
      <c r="L4882" s="8">
        <v>401</v>
      </c>
      <c r="M4882" s="3">
        <v>3</v>
      </c>
      <c r="N4882" s="3">
        <v>7</v>
      </c>
      <c r="O4882" s="2" t="s">
        <v>51</v>
      </c>
      <c r="P4882" s="9" t="s">
        <v>9563</v>
      </c>
      <c r="Q4882" s="9" t="s">
        <v>14766</v>
      </c>
      <c r="R4882" s="10">
        <v>44493</v>
      </c>
      <c r="S4882" s="10">
        <v>45605.181723390393</v>
      </c>
      <c r="T4882" s="11">
        <v>16</v>
      </c>
      <c r="U4882" s="51">
        <v>10</v>
      </c>
      <c r="V4882" s="51">
        <v>2021</v>
      </c>
      <c r="W4882" s="52">
        <v>2024</v>
      </c>
    </row>
    <row r="4883" spans="1:23" x14ac:dyDescent="0.3">
      <c r="A4883" s="22">
        <v>4882</v>
      </c>
      <c r="B4883" s="2" t="s">
        <v>9565</v>
      </c>
      <c r="C4883" s="2" t="s">
        <v>74</v>
      </c>
      <c r="D4883" s="2" t="s">
        <v>64</v>
      </c>
      <c r="E4883" s="3">
        <v>2015</v>
      </c>
      <c r="F4883" s="4">
        <v>67349.52</v>
      </c>
      <c r="G4883" s="5">
        <v>279897</v>
      </c>
      <c r="H4883" s="2" t="s">
        <v>41</v>
      </c>
      <c r="I4883" s="2" t="s">
        <v>29</v>
      </c>
      <c r="J4883" s="6">
        <v>5.4</v>
      </c>
      <c r="K4883" s="7">
        <v>658</v>
      </c>
      <c r="L4883" s="8">
        <v>600</v>
      </c>
      <c r="M4883" s="3">
        <v>5</v>
      </c>
      <c r="N4883" s="3">
        <v>2</v>
      </c>
      <c r="O4883" s="2" t="s">
        <v>85</v>
      </c>
      <c r="P4883" s="9" t="s">
        <v>9564</v>
      </c>
      <c r="Q4883" s="9" t="s">
        <v>14767</v>
      </c>
      <c r="R4883" s="10">
        <v>41965</v>
      </c>
      <c r="S4883" s="10">
        <v>45376.7920454548</v>
      </c>
      <c r="T4883" s="11">
        <v>9</v>
      </c>
      <c r="U4883" s="51">
        <v>11</v>
      </c>
      <c r="V4883" s="51">
        <v>2014</v>
      </c>
      <c r="W4883" s="52">
        <v>2024</v>
      </c>
    </row>
    <row r="4884" spans="1:23" x14ac:dyDescent="0.3">
      <c r="A4884" s="22">
        <v>4883</v>
      </c>
      <c r="B4884" s="2" t="s">
        <v>9567</v>
      </c>
      <c r="C4884" s="2" t="s">
        <v>26</v>
      </c>
      <c r="D4884" s="2" t="s">
        <v>64</v>
      </c>
      <c r="E4884" s="3">
        <v>2011</v>
      </c>
      <c r="F4884" s="4">
        <v>56141.94</v>
      </c>
      <c r="G4884" s="5">
        <v>248001</v>
      </c>
      <c r="H4884" s="2" t="s">
        <v>35</v>
      </c>
      <c r="I4884" s="2" t="s">
        <v>29</v>
      </c>
      <c r="J4884" s="6">
        <v>5.6</v>
      </c>
      <c r="K4884" s="7">
        <v>333</v>
      </c>
      <c r="L4884" s="8">
        <v>790</v>
      </c>
      <c r="M4884" s="3">
        <v>4</v>
      </c>
      <c r="N4884" s="3">
        <v>2</v>
      </c>
      <c r="O4884" s="2" t="s">
        <v>85</v>
      </c>
      <c r="P4884" s="9" t="s">
        <v>9566</v>
      </c>
      <c r="Q4884" s="9" t="s">
        <v>14768</v>
      </c>
      <c r="R4884" s="10">
        <v>45316</v>
      </c>
      <c r="S4884" s="10">
        <v>45388.328352716257</v>
      </c>
      <c r="T4884" s="11">
        <v>13</v>
      </c>
      <c r="U4884" s="51">
        <v>1</v>
      </c>
      <c r="V4884" s="51">
        <v>2024</v>
      </c>
      <c r="W4884" s="52">
        <v>2024</v>
      </c>
    </row>
    <row r="4885" spans="1:23" x14ac:dyDescent="0.3">
      <c r="A4885" s="22">
        <v>4884</v>
      </c>
      <c r="B4885" s="2" t="s">
        <v>9569</v>
      </c>
      <c r="C4885" s="2" t="s">
        <v>33</v>
      </c>
      <c r="D4885" s="2" t="s">
        <v>64</v>
      </c>
      <c r="E4885" s="3">
        <v>2001</v>
      </c>
      <c r="F4885" s="4">
        <v>43610.67</v>
      </c>
      <c r="G4885" s="5">
        <v>56394</v>
      </c>
      <c r="H4885" s="2" t="s">
        <v>28</v>
      </c>
      <c r="I4885" s="2" t="s">
        <v>22</v>
      </c>
      <c r="J4885" s="6">
        <v>4.2</v>
      </c>
      <c r="K4885" s="7">
        <v>362</v>
      </c>
      <c r="L4885" s="8">
        <v>568</v>
      </c>
      <c r="M4885" s="3">
        <v>5</v>
      </c>
      <c r="N4885" s="3">
        <v>7</v>
      </c>
      <c r="O4885" s="2" t="s">
        <v>80</v>
      </c>
      <c r="P4885" s="9" t="s">
        <v>9568</v>
      </c>
      <c r="Q4885" s="9" t="s">
        <v>14769</v>
      </c>
      <c r="R4885" s="10">
        <v>44661</v>
      </c>
      <c r="S4885" s="10">
        <v>45743.763439733673</v>
      </c>
      <c r="T4885" s="11">
        <v>23</v>
      </c>
      <c r="U4885" s="51">
        <v>4</v>
      </c>
      <c r="V4885" s="51">
        <v>2022</v>
      </c>
      <c r="W4885" s="52">
        <v>2025</v>
      </c>
    </row>
    <row r="4886" spans="1:23" x14ac:dyDescent="0.3">
      <c r="A4886" s="22">
        <v>4885</v>
      </c>
      <c r="B4886" s="2" t="s">
        <v>9571</v>
      </c>
      <c r="C4886" s="2" t="s">
        <v>39</v>
      </c>
      <c r="D4886" s="2" t="s">
        <v>20</v>
      </c>
      <c r="E4886" s="3">
        <v>2001</v>
      </c>
      <c r="F4886" s="4">
        <v>68396.789999999994</v>
      </c>
      <c r="G4886" s="5">
        <v>177089</v>
      </c>
      <c r="H4886" s="2" t="s">
        <v>21</v>
      </c>
      <c r="I4886" s="2" t="s">
        <v>29</v>
      </c>
      <c r="J4886" s="6">
        <v>3.6</v>
      </c>
      <c r="K4886" s="7">
        <v>326</v>
      </c>
      <c r="L4886" s="8">
        <v>579</v>
      </c>
      <c r="M4886" s="3">
        <v>4</v>
      </c>
      <c r="N4886" s="3">
        <v>5</v>
      </c>
      <c r="O4886" s="2" t="s">
        <v>42</v>
      </c>
      <c r="P4886" s="9" t="s">
        <v>9570</v>
      </c>
      <c r="Q4886" s="9" t="s">
        <v>14770</v>
      </c>
      <c r="R4886" s="10">
        <v>45006</v>
      </c>
      <c r="S4886" s="10">
        <v>45213.969480941909</v>
      </c>
      <c r="T4886" s="11">
        <v>23</v>
      </c>
      <c r="U4886" s="51">
        <v>3</v>
      </c>
      <c r="V4886" s="51">
        <v>2023</v>
      </c>
      <c r="W4886" s="52">
        <v>2023</v>
      </c>
    </row>
    <row r="4887" spans="1:23" x14ac:dyDescent="0.3">
      <c r="A4887" s="22">
        <v>4886</v>
      </c>
      <c r="B4887" s="2" t="s">
        <v>9573</v>
      </c>
      <c r="C4887" s="2" t="s">
        <v>39</v>
      </c>
      <c r="D4887" s="2" t="s">
        <v>92</v>
      </c>
      <c r="E4887" s="3">
        <v>2022</v>
      </c>
      <c r="F4887" s="4">
        <v>37188.32</v>
      </c>
      <c r="G4887" s="5">
        <v>132754</v>
      </c>
      <c r="H4887" s="2" t="s">
        <v>35</v>
      </c>
      <c r="I4887" s="2" t="s">
        <v>22</v>
      </c>
      <c r="J4887" s="6">
        <v>5.3</v>
      </c>
      <c r="K4887" s="7">
        <v>329</v>
      </c>
      <c r="L4887" s="8">
        <v>262</v>
      </c>
      <c r="M4887" s="3">
        <v>4</v>
      </c>
      <c r="N4887" s="3">
        <v>7</v>
      </c>
      <c r="O4887" s="2" t="s">
        <v>65</v>
      </c>
      <c r="P4887" s="9" t="s">
        <v>9572</v>
      </c>
      <c r="Q4887" s="9" t="s">
        <v>14771</v>
      </c>
      <c r="R4887" s="10">
        <v>43943</v>
      </c>
      <c r="S4887" s="10">
        <v>45539.176522350193</v>
      </c>
      <c r="T4887" s="11">
        <v>2</v>
      </c>
      <c r="U4887" s="51">
        <v>4</v>
      </c>
      <c r="V4887" s="51">
        <v>2020</v>
      </c>
      <c r="W4887" s="52">
        <v>2024</v>
      </c>
    </row>
    <row r="4888" spans="1:23" x14ac:dyDescent="0.3">
      <c r="A4888" s="22">
        <v>4887</v>
      </c>
      <c r="B4888" s="2" t="s">
        <v>9575</v>
      </c>
      <c r="C4888" s="2" t="s">
        <v>33</v>
      </c>
      <c r="D4888" s="2" t="s">
        <v>27</v>
      </c>
      <c r="E4888" s="3">
        <v>2008</v>
      </c>
      <c r="F4888" s="4">
        <v>24073.1</v>
      </c>
      <c r="G4888" s="5">
        <v>210841</v>
      </c>
      <c r="H4888" s="2" t="s">
        <v>21</v>
      </c>
      <c r="I4888" s="2" t="s">
        <v>22</v>
      </c>
      <c r="J4888" s="6">
        <v>5.2</v>
      </c>
      <c r="K4888" s="7">
        <v>291</v>
      </c>
      <c r="L4888" s="8">
        <v>360</v>
      </c>
      <c r="M4888" s="3">
        <v>2</v>
      </c>
      <c r="N4888" s="3">
        <v>4</v>
      </c>
      <c r="O4888" s="2" t="s">
        <v>80</v>
      </c>
      <c r="P4888" s="9" t="s">
        <v>9574</v>
      </c>
      <c r="Q4888" s="9" t="s">
        <v>14772</v>
      </c>
      <c r="R4888" s="10">
        <v>44795</v>
      </c>
      <c r="S4888" s="10">
        <v>45257.778242694258</v>
      </c>
      <c r="T4888" s="11">
        <v>16</v>
      </c>
      <c r="U4888" s="51">
        <v>8</v>
      </c>
      <c r="V4888" s="51">
        <v>2022</v>
      </c>
      <c r="W4888" s="52">
        <v>2023</v>
      </c>
    </row>
    <row r="4889" spans="1:23" x14ac:dyDescent="0.3">
      <c r="A4889" s="22">
        <v>4888</v>
      </c>
      <c r="B4889" s="2" t="s">
        <v>9577</v>
      </c>
      <c r="C4889" s="2" t="s">
        <v>19</v>
      </c>
      <c r="D4889" s="2" t="s">
        <v>56</v>
      </c>
      <c r="E4889" s="3">
        <v>1999</v>
      </c>
      <c r="F4889" s="4">
        <v>39379.949999999997</v>
      </c>
      <c r="G4889" s="5">
        <v>205764</v>
      </c>
      <c r="H4889" s="2" t="s">
        <v>28</v>
      </c>
      <c r="I4889" s="2" t="s">
        <v>29</v>
      </c>
      <c r="J4889" s="6">
        <v>4.5</v>
      </c>
      <c r="K4889" s="7">
        <v>461</v>
      </c>
      <c r="L4889" s="8">
        <v>506</v>
      </c>
      <c r="M4889" s="3">
        <v>5</v>
      </c>
      <c r="N4889" s="3">
        <v>5</v>
      </c>
      <c r="O4889" s="2" t="s">
        <v>23</v>
      </c>
      <c r="P4889" s="9" t="s">
        <v>9576</v>
      </c>
      <c r="Q4889" s="9" t="s">
        <v>14773</v>
      </c>
      <c r="R4889" s="10">
        <v>43762</v>
      </c>
      <c r="S4889" s="10">
        <v>45348.462379521618</v>
      </c>
      <c r="T4889" s="11">
        <v>25</v>
      </c>
      <c r="U4889" s="51">
        <v>10</v>
      </c>
      <c r="V4889" s="51">
        <v>2019</v>
      </c>
      <c r="W4889" s="52">
        <v>2024</v>
      </c>
    </row>
    <row r="4890" spans="1:23" x14ac:dyDescent="0.3">
      <c r="A4890" s="22">
        <v>4889</v>
      </c>
      <c r="B4890" s="2" t="s">
        <v>9579</v>
      </c>
      <c r="C4890" s="2" t="s">
        <v>26</v>
      </c>
      <c r="D4890" s="2" t="s">
        <v>64</v>
      </c>
      <c r="E4890" s="3">
        <v>2018</v>
      </c>
      <c r="F4890" s="4">
        <v>18285.419999999998</v>
      </c>
      <c r="G4890" s="5">
        <v>169507</v>
      </c>
      <c r="H4890" s="2" t="s">
        <v>35</v>
      </c>
      <c r="I4890" s="2" t="s">
        <v>29</v>
      </c>
      <c r="J4890" s="6">
        <v>1.2</v>
      </c>
      <c r="K4890" s="7">
        <v>488</v>
      </c>
      <c r="L4890" s="8">
        <v>644</v>
      </c>
      <c r="M4890" s="3">
        <v>3</v>
      </c>
      <c r="N4890" s="3">
        <v>7</v>
      </c>
      <c r="O4890" s="2" t="s">
        <v>23</v>
      </c>
      <c r="P4890" s="9" t="s">
        <v>9578</v>
      </c>
      <c r="Q4890" s="9" t="s">
        <v>14774</v>
      </c>
      <c r="R4890" s="10">
        <v>42209</v>
      </c>
      <c r="S4890" s="10">
        <v>45161.837054456613</v>
      </c>
      <c r="T4890" s="11">
        <v>6</v>
      </c>
      <c r="U4890" s="51">
        <v>7</v>
      </c>
      <c r="V4890" s="51">
        <v>2015</v>
      </c>
      <c r="W4890" s="52">
        <v>2023</v>
      </c>
    </row>
    <row r="4891" spans="1:23" x14ac:dyDescent="0.3">
      <c r="A4891" s="22">
        <v>4890</v>
      </c>
      <c r="B4891" s="2" t="s">
        <v>9581</v>
      </c>
      <c r="C4891" s="2" t="s">
        <v>33</v>
      </c>
      <c r="D4891" s="2" t="s">
        <v>20</v>
      </c>
      <c r="E4891" s="3">
        <v>2020</v>
      </c>
      <c r="F4891" s="4">
        <v>44185.49</v>
      </c>
      <c r="G4891" s="5">
        <v>1215</v>
      </c>
      <c r="H4891" s="2" t="s">
        <v>28</v>
      </c>
      <c r="I4891" s="2" t="s">
        <v>29</v>
      </c>
      <c r="J4891" s="6">
        <v>2.1</v>
      </c>
      <c r="K4891" s="7">
        <v>217</v>
      </c>
      <c r="L4891" s="8">
        <v>586</v>
      </c>
      <c r="M4891" s="3">
        <v>3</v>
      </c>
      <c r="N4891" s="3">
        <v>7</v>
      </c>
      <c r="O4891" s="2" t="s">
        <v>23</v>
      </c>
      <c r="P4891" s="9" t="s">
        <v>9580</v>
      </c>
      <c r="Q4891" s="9" t="s">
        <v>14775</v>
      </c>
      <c r="R4891" s="10">
        <v>42629</v>
      </c>
      <c r="S4891" s="10">
        <v>45787.134113868487</v>
      </c>
      <c r="T4891" s="11">
        <v>4</v>
      </c>
      <c r="U4891" s="51">
        <v>9</v>
      </c>
      <c r="V4891" s="51">
        <v>2016</v>
      </c>
      <c r="W4891" s="52">
        <v>2025</v>
      </c>
    </row>
    <row r="4892" spans="1:23" x14ac:dyDescent="0.3">
      <c r="A4892" s="22">
        <v>4891</v>
      </c>
      <c r="B4892" s="2" t="s">
        <v>9583</v>
      </c>
      <c r="C4892" s="2" t="s">
        <v>39</v>
      </c>
      <c r="D4892" s="2" t="s">
        <v>34</v>
      </c>
      <c r="E4892" s="3">
        <v>2013</v>
      </c>
      <c r="F4892" s="4">
        <v>67214.149999999994</v>
      </c>
      <c r="G4892" s="5">
        <v>222253</v>
      </c>
      <c r="H4892" s="2" t="s">
        <v>28</v>
      </c>
      <c r="I4892" s="2" t="s">
        <v>22</v>
      </c>
      <c r="J4892" s="6">
        <v>1.7</v>
      </c>
      <c r="K4892" s="7">
        <v>271</v>
      </c>
      <c r="L4892" s="8">
        <v>657</v>
      </c>
      <c r="M4892" s="3">
        <v>4</v>
      </c>
      <c r="N4892" s="3">
        <v>5</v>
      </c>
      <c r="O4892" s="2" t="s">
        <v>23</v>
      </c>
      <c r="P4892" s="9" t="s">
        <v>9582</v>
      </c>
      <c r="Q4892" s="9" t="s">
        <v>14776</v>
      </c>
      <c r="R4892" s="10">
        <v>44272</v>
      </c>
      <c r="S4892" s="10">
        <v>45258.800447135138</v>
      </c>
      <c r="T4892" s="11">
        <v>11</v>
      </c>
      <c r="U4892" s="51">
        <v>3</v>
      </c>
      <c r="V4892" s="51">
        <v>2021</v>
      </c>
      <c r="W4892" s="52">
        <v>2023</v>
      </c>
    </row>
    <row r="4893" spans="1:23" x14ac:dyDescent="0.3">
      <c r="A4893" s="22">
        <v>4892</v>
      </c>
      <c r="B4893" s="2" t="s">
        <v>9585</v>
      </c>
      <c r="C4893" s="2" t="s">
        <v>19</v>
      </c>
      <c r="D4893" s="2" t="s">
        <v>50</v>
      </c>
      <c r="E4893" s="3">
        <v>2004</v>
      </c>
      <c r="F4893" s="4">
        <v>59192.99</v>
      </c>
      <c r="G4893" s="5">
        <v>39268</v>
      </c>
      <c r="H4893" s="2" t="s">
        <v>35</v>
      </c>
      <c r="I4893" s="2" t="s">
        <v>29</v>
      </c>
      <c r="J4893" s="6">
        <v>3.3</v>
      </c>
      <c r="K4893" s="7">
        <v>373</v>
      </c>
      <c r="L4893" s="8">
        <v>625</v>
      </c>
      <c r="M4893" s="3">
        <v>3</v>
      </c>
      <c r="N4893" s="3">
        <v>2</v>
      </c>
      <c r="O4893" s="2" t="s">
        <v>85</v>
      </c>
      <c r="P4893" s="9" t="s">
        <v>9584</v>
      </c>
      <c r="Q4893" s="9" t="s">
        <v>14777</v>
      </c>
      <c r="R4893" s="10">
        <v>44287</v>
      </c>
      <c r="S4893" s="10">
        <v>45787.864259897688</v>
      </c>
      <c r="T4893" s="11">
        <v>20</v>
      </c>
      <c r="U4893" s="51">
        <v>4</v>
      </c>
      <c r="V4893" s="51">
        <v>2021</v>
      </c>
      <c r="W4893" s="52">
        <v>2025</v>
      </c>
    </row>
    <row r="4894" spans="1:23" x14ac:dyDescent="0.3">
      <c r="A4894" s="22">
        <v>4893</v>
      </c>
      <c r="B4894" s="2" t="s">
        <v>9587</v>
      </c>
      <c r="C4894" s="2" t="s">
        <v>49</v>
      </c>
      <c r="D4894" s="2" t="s">
        <v>27</v>
      </c>
      <c r="E4894" s="3">
        <v>2009</v>
      </c>
      <c r="F4894" s="4">
        <v>9350.2999999999993</v>
      </c>
      <c r="G4894" s="5">
        <v>132910</v>
      </c>
      <c r="H4894" s="2" t="s">
        <v>35</v>
      </c>
      <c r="I4894" s="2" t="s">
        <v>29</v>
      </c>
      <c r="J4894" s="6">
        <v>1.2</v>
      </c>
      <c r="K4894" s="7">
        <v>236</v>
      </c>
      <c r="L4894" s="8">
        <v>617</v>
      </c>
      <c r="M4894" s="3">
        <v>2</v>
      </c>
      <c r="N4894" s="3">
        <v>2</v>
      </c>
      <c r="O4894" s="2" t="s">
        <v>85</v>
      </c>
      <c r="P4894" s="9" t="s">
        <v>9586</v>
      </c>
      <c r="Q4894" s="9" t="s">
        <v>14778</v>
      </c>
      <c r="R4894" s="10">
        <v>45316</v>
      </c>
      <c r="S4894" s="10">
        <v>45205.061699385587</v>
      </c>
      <c r="T4894" s="11">
        <v>15</v>
      </c>
      <c r="U4894" s="51">
        <v>1</v>
      </c>
      <c r="V4894" s="51">
        <v>2024</v>
      </c>
      <c r="W4894" s="52">
        <v>2023</v>
      </c>
    </row>
    <row r="4895" spans="1:23" x14ac:dyDescent="0.3">
      <c r="A4895" s="22">
        <v>4894</v>
      </c>
      <c r="B4895" s="2" t="s">
        <v>9589</v>
      </c>
      <c r="C4895" s="2" t="s">
        <v>19</v>
      </c>
      <c r="D4895" s="2" t="s">
        <v>20</v>
      </c>
      <c r="E4895" s="3">
        <v>2010</v>
      </c>
      <c r="F4895" s="4">
        <v>16146.48</v>
      </c>
      <c r="G4895" s="5">
        <v>110309</v>
      </c>
      <c r="H4895" s="2" t="s">
        <v>28</v>
      </c>
      <c r="I4895" s="2" t="s">
        <v>22</v>
      </c>
      <c r="J4895" s="6">
        <v>2.5</v>
      </c>
      <c r="K4895" s="7">
        <v>524</v>
      </c>
      <c r="L4895" s="8">
        <v>103</v>
      </c>
      <c r="M4895" s="3">
        <v>2</v>
      </c>
      <c r="N4895" s="3">
        <v>5</v>
      </c>
      <c r="O4895" s="2" t="s">
        <v>36</v>
      </c>
      <c r="P4895" s="9" t="s">
        <v>9588</v>
      </c>
      <c r="Q4895" s="9" t="s">
        <v>14779</v>
      </c>
      <c r="R4895" s="10">
        <v>43049</v>
      </c>
      <c r="S4895" s="10">
        <v>45281.873061658043</v>
      </c>
      <c r="T4895" s="11">
        <v>14</v>
      </c>
      <c r="U4895" s="51">
        <v>11</v>
      </c>
      <c r="V4895" s="51">
        <v>2017</v>
      </c>
      <c r="W4895" s="52">
        <v>2023</v>
      </c>
    </row>
    <row r="4896" spans="1:23" x14ac:dyDescent="0.3">
      <c r="A4896" s="22">
        <v>4895</v>
      </c>
      <c r="B4896" s="2" t="s">
        <v>9591</v>
      </c>
      <c r="C4896" s="2" t="s">
        <v>118</v>
      </c>
      <c r="D4896" s="2" t="s">
        <v>34</v>
      </c>
      <c r="E4896" s="3">
        <v>1993</v>
      </c>
      <c r="F4896" s="4">
        <v>37775.75</v>
      </c>
      <c r="G4896" s="5">
        <v>54677</v>
      </c>
      <c r="H4896" s="2" t="s">
        <v>35</v>
      </c>
      <c r="I4896" s="2" t="s">
        <v>29</v>
      </c>
      <c r="J4896" s="6">
        <v>5.7</v>
      </c>
      <c r="K4896" s="7">
        <v>639</v>
      </c>
      <c r="L4896" s="8">
        <v>724</v>
      </c>
      <c r="M4896" s="3">
        <v>2</v>
      </c>
      <c r="N4896" s="3">
        <v>5</v>
      </c>
      <c r="O4896" s="2" t="s">
        <v>85</v>
      </c>
      <c r="P4896" s="9" t="s">
        <v>9590</v>
      </c>
      <c r="Q4896" s="9" t="s">
        <v>14780</v>
      </c>
      <c r="R4896" s="10">
        <v>45096</v>
      </c>
      <c r="S4896" s="10">
        <v>45692.507188483418</v>
      </c>
      <c r="T4896" s="11">
        <v>31</v>
      </c>
      <c r="U4896" s="51">
        <v>6</v>
      </c>
      <c r="V4896" s="51">
        <v>2023</v>
      </c>
      <c r="W4896" s="52">
        <v>2025</v>
      </c>
    </row>
    <row r="4897" spans="1:23" x14ac:dyDescent="0.3">
      <c r="A4897" s="22">
        <v>4896</v>
      </c>
      <c r="B4897" s="2" t="s">
        <v>9593</v>
      </c>
      <c r="C4897" s="2" t="s">
        <v>49</v>
      </c>
      <c r="D4897" s="2" t="s">
        <v>34</v>
      </c>
      <c r="E4897" s="3">
        <v>1999</v>
      </c>
      <c r="F4897" s="4">
        <v>10613.74</v>
      </c>
      <c r="G4897" s="5">
        <v>181908</v>
      </c>
      <c r="H4897" s="2" t="s">
        <v>21</v>
      </c>
      <c r="I4897" s="2" t="s">
        <v>22</v>
      </c>
      <c r="J4897" s="6">
        <v>3.4</v>
      </c>
      <c r="K4897" s="7">
        <v>197</v>
      </c>
      <c r="L4897" s="8">
        <v>504</v>
      </c>
      <c r="M4897" s="3">
        <v>5</v>
      </c>
      <c r="N4897" s="3">
        <v>2</v>
      </c>
      <c r="O4897" s="2" t="s">
        <v>51</v>
      </c>
      <c r="P4897" s="9" t="s">
        <v>9592</v>
      </c>
      <c r="Q4897" s="9" t="s">
        <v>14781</v>
      </c>
      <c r="R4897" s="10">
        <v>45028</v>
      </c>
      <c r="S4897" s="10">
        <v>45524.573601766067</v>
      </c>
      <c r="T4897" s="11">
        <v>25</v>
      </c>
      <c r="U4897" s="51">
        <v>4</v>
      </c>
      <c r="V4897" s="51">
        <v>2023</v>
      </c>
      <c r="W4897" s="52">
        <v>2024</v>
      </c>
    </row>
    <row r="4898" spans="1:23" x14ac:dyDescent="0.3">
      <c r="A4898" s="22">
        <v>4897</v>
      </c>
      <c r="B4898" s="2" t="s">
        <v>9595</v>
      </c>
      <c r="C4898" s="2" t="s">
        <v>63</v>
      </c>
      <c r="D4898" s="2" t="s">
        <v>40</v>
      </c>
      <c r="E4898" s="3">
        <v>2003</v>
      </c>
      <c r="F4898" s="4">
        <v>66710.59</v>
      </c>
      <c r="G4898" s="5">
        <v>110242</v>
      </c>
      <c r="H4898" s="2" t="s">
        <v>35</v>
      </c>
      <c r="I4898" s="2" t="s">
        <v>22</v>
      </c>
      <c r="J4898" s="6">
        <v>5.3</v>
      </c>
      <c r="K4898" s="7">
        <v>434</v>
      </c>
      <c r="L4898" s="8">
        <v>335</v>
      </c>
      <c r="M4898" s="3">
        <v>3</v>
      </c>
      <c r="N4898" s="3">
        <v>4</v>
      </c>
      <c r="O4898" s="2" t="s">
        <v>23</v>
      </c>
      <c r="P4898" s="9" t="s">
        <v>9594</v>
      </c>
      <c r="Q4898" s="9" t="s">
        <v>14782</v>
      </c>
      <c r="R4898" s="10">
        <v>44588</v>
      </c>
      <c r="S4898" s="10">
        <v>45361.020891223961</v>
      </c>
      <c r="T4898" s="11">
        <v>21</v>
      </c>
      <c r="U4898" s="51">
        <v>1</v>
      </c>
      <c r="V4898" s="51">
        <v>2022</v>
      </c>
      <c r="W4898" s="52">
        <v>2024</v>
      </c>
    </row>
    <row r="4899" spans="1:23" x14ac:dyDescent="0.3">
      <c r="A4899" s="22">
        <v>4898</v>
      </c>
      <c r="B4899" s="2" t="s">
        <v>9597</v>
      </c>
      <c r="C4899" s="2" t="s">
        <v>49</v>
      </c>
      <c r="D4899" s="2" t="s">
        <v>40</v>
      </c>
      <c r="E4899" s="3">
        <v>2003</v>
      </c>
      <c r="F4899" s="4">
        <v>73340.990000000005</v>
      </c>
      <c r="G4899" s="5">
        <v>100544</v>
      </c>
      <c r="H4899" s="2" t="s">
        <v>21</v>
      </c>
      <c r="I4899" s="2" t="s">
        <v>22</v>
      </c>
      <c r="J4899" s="6">
        <v>3.6</v>
      </c>
      <c r="K4899" s="7">
        <v>566</v>
      </c>
      <c r="L4899" s="8">
        <v>365</v>
      </c>
      <c r="M4899" s="3">
        <v>5</v>
      </c>
      <c r="N4899" s="3">
        <v>4</v>
      </c>
      <c r="O4899" s="2" t="s">
        <v>85</v>
      </c>
      <c r="P4899" s="9" t="s">
        <v>9596</v>
      </c>
      <c r="Q4899" s="9" t="s">
        <v>14783</v>
      </c>
      <c r="R4899" s="10">
        <v>44976</v>
      </c>
      <c r="S4899" s="10">
        <v>45536.694025850891</v>
      </c>
      <c r="T4899" s="11">
        <v>21</v>
      </c>
      <c r="U4899" s="51">
        <v>2</v>
      </c>
      <c r="V4899" s="51">
        <v>2023</v>
      </c>
      <c r="W4899" s="52">
        <v>2024</v>
      </c>
    </row>
    <row r="4900" spans="1:23" x14ac:dyDescent="0.3">
      <c r="A4900" s="22">
        <v>4899</v>
      </c>
      <c r="B4900" s="2" t="s">
        <v>9599</v>
      </c>
      <c r="C4900" s="2" t="s">
        <v>107</v>
      </c>
      <c r="D4900" s="2" t="s">
        <v>64</v>
      </c>
      <c r="E4900" s="3">
        <v>2017</v>
      </c>
      <c r="F4900" s="4">
        <v>42826.02</v>
      </c>
      <c r="G4900" s="5">
        <v>203047</v>
      </c>
      <c r="H4900" s="2" t="s">
        <v>28</v>
      </c>
      <c r="I4900" s="2" t="s">
        <v>29</v>
      </c>
      <c r="J4900" s="6">
        <v>5.2</v>
      </c>
      <c r="K4900" s="7">
        <v>130</v>
      </c>
      <c r="L4900" s="8">
        <v>322</v>
      </c>
      <c r="M4900" s="3">
        <v>5</v>
      </c>
      <c r="N4900" s="3">
        <v>5</v>
      </c>
      <c r="O4900" s="2" t="s">
        <v>85</v>
      </c>
      <c r="P4900" s="9" t="s">
        <v>9598</v>
      </c>
      <c r="Q4900" s="9" t="s">
        <v>14784</v>
      </c>
      <c r="R4900" s="10">
        <v>45386</v>
      </c>
      <c r="S4900" s="10">
        <v>45530.560799205552</v>
      </c>
      <c r="T4900" s="11">
        <v>7</v>
      </c>
      <c r="U4900" s="51">
        <v>4</v>
      </c>
      <c r="V4900" s="51">
        <v>2024</v>
      </c>
      <c r="W4900" s="52">
        <v>2024</v>
      </c>
    </row>
    <row r="4901" spans="1:23" x14ac:dyDescent="0.3">
      <c r="A4901" s="22">
        <v>4900</v>
      </c>
      <c r="B4901" s="2" t="s">
        <v>9601</v>
      </c>
      <c r="C4901" s="2" t="s">
        <v>45</v>
      </c>
      <c r="D4901" s="2" t="s">
        <v>20</v>
      </c>
      <c r="E4901" s="3">
        <v>1996</v>
      </c>
      <c r="F4901" s="4">
        <v>46348.800000000003</v>
      </c>
      <c r="G4901" s="5">
        <v>172234</v>
      </c>
      <c r="H4901" s="2" t="s">
        <v>41</v>
      </c>
      <c r="I4901" s="2" t="s">
        <v>22</v>
      </c>
      <c r="J4901" s="6">
        <v>2.2000000000000002</v>
      </c>
      <c r="K4901" s="7">
        <v>517</v>
      </c>
      <c r="L4901" s="8">
        <v>249</v>
      </c>
      <c r="M4901" s="3">
        <v>5</v>
      </c>
      <c r="N4901" s="3">
        <v>2</v>
      </c>
      <c r="O4901" s="2" t="s">
        <v>23</v>
      </c>
      <c r="P4901" s="9" t="s">
        <v>9600</v>
      </c>
      <c r="Q4901" s="9" t="s">
        <v>14785</v>
      </c>
      <c r="R4901" s="10">
        <v>43013</v>
      </c>
      <c r="S4901" s="10">
        <v>45249.162519549631</v>
      </c>
      <c r="T4901" s="11">
        <v>28</v>
      </c>
      <c r="U4901" s="51">
        <v>10</v>
      </c>
      <c r="V4901" s="51">
        <v>2017</v>
      </c>
      <c r="W4901" s="52">
        <v>2023</v>
      </c>
    </row>
    <row r="4902" spans="1:23" x14ac:dyDescent="0.3">
      <c r="A4902" s="22">
        <v>4901</v>
      </c>
      <c r="B4902" s="2" t="s">
        <v>9603</v>
      </c>
      <c r="C4902" s="2" t="s">
        <v>49</v>
      </c>
      <c r="D4902" s="2" t="s">
        <v>27</v>
      </c>
      <c r="E4902" s="3">
        <v>2018</v>
      </c>
      <c r="F4902" s="4">
        <v>35440.910000000003</v>
      </c>
      <c r="G4902" s="5">
        <v>245442</v>
      </c>
      <c r="H4902" s="2" t="s">
        <v>41</v>
      </c>
      <c r="I4902" s="2" t="s">
        <v>22</v>
      </c>
      <c r="J4902" s="6">
        <v>1.6</v>
      </c>
      <c r="K4902" s="7">
        <v>554</v>
      </c>
      <c r="L4902" s="8">
        <v>279</v>
      </c>
      <c r="M4902" s="3">
        <v>2</v>
      </c>
      <c r="N4902" s="3">
        <v>2</v>
      </c>
      <c r="O4902" s="2" t="s">
        <v>42</v>
      </c>
      <c r="P4902" s="9" t="s">
        <v>9602</v>
      </c>
      <c r="Q4902" s="9" t="s">
        <v>14786</v>
      </c>
      <c r="R4902" s="10">
        <v>44724</v>
      </c>
      <c r="S4902" s="10">
        <v>45664.031493344388</v>
      </c>
      <c r="T4902" s="11">
        <v>6</v>
      </c>
      <c r="U4902" s="51">
        <v>6</v>
      </c>
      <c r="V4902" s="51">
        <v>2022</v>
      </c>
      <c r="W4902" s="52">
        <v>2025</v>
      </c>
    </row>
    <row r="4903" spans="1:23" x14ac:dyDescent="0.3">
      <c r="A4903" s="22">
        <v>4902</v>
      </c>
      <c r="B4903" s="2" t="s">
        <v>9605</v>
      </c>
      <c r="C4903" s="2" t="s">
        <v>19</v>
      </c>
      <c r="D4903" s="2" t="s">
        <v>46</v>
      </c>
      <c r="E4903" s="3">
        <v>2006</v>
      </c>
      <c r="F4903" s="4">
        <v>66316.77</v>
      </c>
      <c r="G4903" s="5">
        <v>140301</v>
      </c>
      <c r="H4903" s="2" t="s">
        <v>28</v>
      </c>
      <c r="I4903" s="2" t="s">
        <v>29</v>
      </c>
      <c r="J4903" s="6">
        <v>4.2</v>
      </c>
      <c r="K4903" s="7">
        <v>357</v>
      </c>
      <c r="L4903" s="8">
        <v>264</v>
      </c>
      <c r="M4903" s="3">
        <v>3</v>
      </c>
      <c r="N4903" s="3">
        <v>4</v>
      </c>
      <c r="O4903" s="2" t="s">
        <v>36</v>
      </c>
      <c r="P4903" s="9" t="s">
        <v>9604</v>
      </c>
      <c r="Q4903" s="9" t="s">
        <v>14787</v>
      </c>
      <c r="R4903" s="10">
        <v>44567</v>
      </c>
      <c r="S4903" s="10">
        <v>45490.11070918756</v>
      </c>
      <c r="T4903" s="11">
        <v>18</v>
      </c>
      <c r="U4903" s="51">
        <v>1</v>
      </c>
      <c r="V4903" s="51">
        <v>2022</v>
      </c>
      <c r="W4903" s="52">
        <v>2024</v>
      </c>
    </row>
    <row r="4904" spans="1:23" x14ac:dyDescent="0.3">
      <c r="A4904" s="22">
        <v>4903</v>
      </c>
      <c r="B4904" s="2" t="s">
        <v>9607</v>
      </c>
      <c r="C4904" s="2" t="s">
        <v>49</v>
      </c>
      <c r="D4904" s="2" t="s">
        <v>46</v>
      </c>
      <c r="E4904" s="3">
        <v>2008</v>
      </c>
      <c r="F4904" s="4">
        <v>55875.56</v>
      </c>
      <c r="G4904" s="5">
        <v>183090</v>
      </c>
      <c r="H4904" s="2" t="s">
        <v>28</v>
      </c>
      <c r="I4904" s="2" t="s">
        <v>22</v>
      </c>
      <c r="J4904" s="6">
        <v>4.9000000000000004</v>
      </c>
      <c r="K4904" s="7">
        <v>691</v>
      </c>
      <c r="L4904" s="8">
        <v>224</v>
      </c>
      <c r="M4904" s="3">
        <v>2</v>
      </c>
      <c r="N4904" s="3">
        <v>4</v>
      </c>
      <c r="O4904" s="2" t="s">
        <v>85</v>
      </c>
      <c r="P4904" s="9" t="s">
        <v>9606</v>
      </c>
      <c r="Q4904" s="9" t="s">
        <v>14788</v>
      </c>
      <c r="R4904" s="10">
        <v>42340</v>
      </c>
      <c r="S4904" s="10">
        <v>45803.197326511021</v>
      </c>
      <c r="T4904" s="11">
        <v>16</v>
      </c>
      <c r="U4904" s="51">
        <v>12</v>
      </c>
      <c r="V4904" s="51">
        <v>2015</v>
      </c>
      <c r="W4904" s="52">
        <v>2025</v>
      </c>
    </row>
    <row r="4905" spans="1:23" x14ac:dyDescent="0.3">
      <c r="A4905" s="22">
        <v>4904</v>
      </c>
      <c r="B4905" s="2" t="s">
        <v>9609</v>
      </c>
      <c r="C4905" s="2" t="s">
        <v>33</v>
      </c>
      <c r="D4905" s="2" t="s">
        <v>50</v>
      </c>
      <c r="E4905" s="3">
        <v>1991</v>
      </c>
      <c r="F4905" s="4">
        <v>77884.25</v>
      </c>
      <c r="G4905" s="5">
        <v>119741</v>
      </c>
      <c r="H4905" s="2" t="s">
        <v>35</v>
      </c>
      <c r="I4905" s="2" t="s">
        <v>29</v>
      </c>
      <c r="J4905" s="6">
        <v>2.8</v>
      </c>
      <c r="K4905" s="7">
        <v>192</v>
      </c>
      <c r="L4905" s="8">
        <v>233</v>
      </c>
      <c r="M4905" s="3">
        <v>5</v>
      </c>
      <c r="N4905" s="3">
        <v>7</v>
      </c>
      <c r="O4905" s="2" t="s">
        <v>65</v>
      </c>
      <c r="P4905" s="9" t="s">
        <v>9608</v>
      </c>
      <c r="Q4905" s="9" t="s">
        <v>14789</v>
      </c>
      <c r="R4905" s="10">
        <v>44185</v>
      </c>
      <c r="S4905" s="10">
        <v>45585.029692984317</v>
      </c>
      <c r="T4905" s="11">
        <v>33</v>
      </c>
      <c r="U4905" s="51">
        <v>12</v>
      </c>
      <c r="V4905" s="51">
        <v>2020</v>
      </c>
      <c r="W4905" s="52">
        <v>2024</v>
      </c>
    </row>
    <row r="4906" spans="1:23" x14ac:dyDescent="0.3">
      <c r="A4906" s="22">
        <v>4905</v>
      </c>
      <c r="B4906" s="2" t="s">
        <v>9611</v>
      </c>
      <c r="C4906" s="2" t="s">
        <v>107</v>
      </c>
      <c r="D4906" s="2" t="s">
        <v>27</v>
      </c>
      <c r="E4906" s="3">
        <v>2017</v>
      </c>
      <c r="F4906" s="4">
        <v>47277.47</v>
      </c>
      <c r="G4906" s="5">
        <v>159269</v>
      </c>
      <c r="H4906" s="2" t="s">
        <v>21</v>
      </c>
      <c r="I4906" s="2" t="s">
        <v>22</v>
      </c>
      <c r="J4906" s="6">
        <v>2.1</v>
      </c>
      <c r="K4906" s="7">
        <v>659</v>
      </c>
      <c r="L4906" s="8">
        <v>502</v>
      </c>
      <c r="M4906" s="3">
        <v>4</v>
      </c>
      <c r="N4906" s="3">
        <v>5</v>
      </c>
      <c r="O4906" s="2" t="s">
        <v>80</v>
      </c>
      <c r="P4906" s="9" t="s">
        <v>9610</v>
      </c>
      <c r="Q4906" s="9" t="s">
        <v>14790</v>
      </c>
      <c r="R4906" s="10">
        <v>44693</v>
      </c>
      <c r="S4906" s="10">
        <v>45843.647416529027</v>
      </c>
      <c r="T4906" s="11">
        <v>7</v>
      </c>
      <c r="U4906" s="51">
        <v>5</v>
      </c>
      <c r="V4906" s="51">
        <v>2022</v>
      </c>
      <c r="W4906" s="52">
        <v>2025</v>
      </c>
    </row>
    <row r="4907" spans="1:23" x14ac:dyDescent="0.3">
      <c r="A4907" s="22">
        <v>4906</v>
      </c>
      <c r="B4907" s="2" t="s">
        <v>9613</v>
      </c>
      <c r="C4907" s="2" t="s">
        <v>39</v>
      </c>
      <c r="D4907" s="2" t="s">
        <v>64</v>
      </c>
      <c r="E4907" s="3">
        <v>2013</v>
      </c>
      <c r="F4907" s="4">
        <v>77091.95</v>
      </c>
      <c r="G4907" s="5">
        <v>6514</v>
      </c>
      <c r="H4907" s="2" t="s">
        <v>41</v>
      </c>
      <c r="I4907" s="2" t="s">
        <v>22</v>
      </c>
      <c r="J4907" s="6">
        <v>4.2</v>
      </c>
      <c r="K4907" s="7">
        <v>259</v>
      </c>
      <c r="L4907" s="8">
        <v>617</v>
      </c>
      <c r="M4907" s="3">
        <v>5</v>
      </c>
      <c r="N4907" s="3">
        <v>4</v>
      </c>
      <c r="O4907" s="2" t="s">
        <v>30</v>
      </c>
      <c r="P4907" s="9" t="s">
        <v>9612</v>
      </c>
      <c r="Q4907" s="9" t="s">
        <v>14791</v>
      </c>
      <c r="R4907" s="10">
        <v>44777</v>
      </c>
      <c r="S4907" s="10">
        <v>45160.960879221573</v>
      </c>
      <c r="T4907" s="11">
        <v>11</v>
      </c>
      <c r="U4907" s="51">
        <v>8</v>
      </c>
      <c r="V4907" s="51">
        <v>2022</v>
      </c>
      <c r="W4907" s="52">
        <v>2023</v>
      </c>
    </row>
    <row r="4908" spans="1:23" x14ac:dyDescent="0.3">
      <c r="A4908" s="22">
        <v>4907</v>
      </c>
      <c r="B4908" s="2" t="s">
        <v>9615</v>
      </c>
      <c r="C4908" s="2" t="s">
        <v>45</v>
      </c>
      <c r="D4908" s="2" t="s">
        <v>27</v>
      </c>
      <c r="E4908" s="3">
        <v>2009</v>
      </c>
      <c r="F4908" s="4">
        <v>19027.07</v>
      </c>
      <c r="G4908" s="5">
        <v>2307</v>
      </c>
      <c r="H4908" s="2" t="s">
        <v>41</v>
      </c>
      <c r="I4908" s="2" t="s">
        <v>29</v>
      </c>
      <c r="J4908" s="6">
        <v>1.5</v>
      </c>
      <c r="K4908" s="7">
        <v>678</v>
      </c>
      <c r="L4908" s="8">
        <v>767</v>
      </c>
      <c r="M4908" s="3">
        <v>5</v>
      </c>
      <c r="N4908" s="3">
        <v>4</v>
      </c>
      <c r="O4908" s="2" t="s">
        <v>51</v>
      </c>
      <c r="P4908" s="9" t="s">
        <v>9614</v>
      </c>
      <c r="Q4908" s="9" t="s">
        <v>14792</v>
      </c>
      <c r="R4908" s="10">
        <v>42528</v>
      </c>
      <c r="S4908" s="10">
        <v>45584.299546955102</v>
      </c>
      <c r="T4908" s="11">
        <v>15</v>
      </c>
      <c r="U4908" s="51">
        <v>6</v>
      </c>
      <c r="V4908" s="51">
        <v>2016</v>
      </c>
      <c r="W4908" s="52">
        <v>2024</v>
      </c>
    </row>
    <row r="4909" spans="1:23" x14ac:dyDescent="0.3">
      <c r="A4909" s="22">
        <v>4908</v>
      </c>
      <c r="B4909" s="2" t="s">
        <v>9617</v>
      </c>
      <c r="C4909" s="2" t="s">
        <v>19</v>
      </c>
      <c r="D4909" s="2" t="s">
        <v>64</v>
      </c>
      <c r="E4909" s="3">
        <v>2016</v>
      </c>
      <c r="F4909" s="4">
        <v>23370.82</v>
      </c>
      <c r="G4909" s="5">
        <v>107064</v>
      </c>
      <c r="H4909" s="2" t="s">
        <v>41</v>
      </c>
      <c r="I4909" s="2" t="s">
        <v>29</v>
      </c>
      <c r="J4909" s="6">
        <v>1.6</v>
      </c>
      <c r="K4909" s="7">
        <v>471</v>
      </c>
      <c r="L4909" s="8">
        <v>420</v>
      </c>
      <c r="M4909" s="3">
        <v>3</v>
      </c>
      <c r="N4909" s="3">
        <v>4</v>
      </c>
      <c r="O4909" s="2" t="s">
        <v>80</v>
      </c>
      <c r="P4909" s="9" t="s">
        <v>9616</v>
      </c>
      <c r="Q4909" s="9" t="s">
        <v>14793</v>
      </c>
      <c r="R4909" s="10">
        <v>43459</v>
      </c>
      <c r="S4909" s="10">
        <v>45464.409568959512</v>
      </c>
      <c r="T4909" s="11">
        <v>8</v>
      </c>
      <c r="U4909" s="51">
        <v>12</v>
      </c>
      <c r="V4909" s="51">
        <v>2018</v>
      </c>
      <c r="W4909" s="52">
        <v>2024</v>
      </c>
    </row>
    <row r="4910" spans="1:23" x14ac:dyDescent="0.3">
      <c r="A4910" s="22">
        <v>4909</v>
      </c>
      <c r="B4910" s="2" t="s">
        <v>9619</v>
      </c>
      <c r="C4910" s="2" t="s">
        <v>63</v>
      </c>
      <c r="D4910" s="2" t="s">
        <v>92</v>
      </c>
      <c r="E4910" s="3">
        <v>1997</v>
      </c>
      <c r="F4910" s="4">
        <v>53912.49</v>
      </c>
      <c r="G4910" s="5">
        <v>285906</v>
      </c>
      <c r="H4910" s="2" t="s">
        <v>41</v>
      </c>
      <c r="I4910" s="2" t="s">
        <v>29</v>
      </c>
      <c r="J4910" s="6">
        <v>5.4</v>
      </c>
      <c r="K4910" s="7">
        <v>342</v>
      </c>
      <c r="L4910" s="8">
        <v>789</v>
      </c>
      <c r="M4910" s="3">
        <v>4</v>
      </c>
      <c r="N4910" s="3">
        <v>7</v>
      </c>
      <c r="O4910" s="2" t="s">
        <v>23</v>
      </c>
      <c r="P4910" s="9" t="s">
        <v>9618</v>
      </c>
      <c r="Q4910" s="9" t="s">
        <v>14794</v>
      </c>
      <c r="R4910" s="10">
        <v>42612</v>
      </c>
      <c r="S4910" s="10">
        <v>45651.765040053717</v>
      </c>
      <c r="T4910" s="11">
        <v>27</v>
      </c>
      <c r="U4910" s="51">
        <v>8</v>
      </c>
      <c r="V4910" s="51">
        <v>2016</v>
      </c>
      <c r="W4910" s="52">
        <v>2024</v>
      </c>
    </row>
    <row r="4911" spans="1:23" x14ac:dyDescent="0.3">
      <c r="A4911" s="22">
        <v>4910</v>
      </c>
      <c r="B4911" s="2" t="s">
        <v>7343</v>
      </c>
      <c r="C4911" s="2" t="s">
        <v>63</v>
      </c>
      <c r="D4911" s="2" t="s">
        <v>79</v>
      </c>
      <c r="E4911" s="3">
        <v>1997</v>
      </c>
      <c r="F4911" s="4">
        <v>51236.24</v>
      </c>
      <c r="G4911" s="5">
        <v>32151</v>
      </c>
      <c r="H4911" s="2" t="s">
        <v>28</v>
      </c>
      <c r="I4911" s="2" t="s">
        <v>22</v>
      </c>
      <c r="J4911" s="6">
        <v>5.0999999999999996</v>
      </c>
      <c r="K4911" s="7">
        <v>680</v>
      </c>
      <c r="L4911" s="8">
        <v>281</v>
      </c>
      <c r="M4911" s="3">
        <v>5</v>
      </c>
      <c r="N4911" s="3">
        <v>2</v>
      </c>
      <c r="O4911" s="2" t="s">
        <v>36</v>
      </c>
      <c r="P4911" s="9" t="s">
        <v>9620</v>
      </c>
      <c r="Q4911" s="9" t="s">
        <v>14795</v>
      </c>
      <c r="R4911" s="10">
        <v>45367</v>
      </c>
      <c r="S4911" s="10">
        <v>45785.089704986713</v>
      </c>
      <c r="T4911" s="11">
        <v>27</v>
      </c>
      <c r="U4911" s="51">
        <v>3</v>
      </c>
      <c r="V4911" s="51">
        <v>2024</v>
      </c>
      <c r="W4911" s="52">
        <v>2025</v>
      </c>
    </row>
    <row r="4912" spans="1:23" x14ac:dyDescent="0.3">
      <c r="A4912" s="22">
        <v>4911</v>
      </c>
      <c r="B4912" s="2" t="s">
        <v>9622</v>
      </c>
      <c r="C4912" s="2" t="s">
        <v>107</v>
      </c>
      <c r="D4912" s="2" t="s">
        <v>92</v>
      </c>
      <c r="E4912" s="3">
        <v>2001</v>
      </c>
      <c r="F4912" s="4">
        <v>64358.77</v>
      </c>
      <c r="G4912" s="5">
        <v>177471</v>
      </c>
      <c r="H4912" s="2" t="s">
        <v>41</v>
      </c>
      <c r="I4912" s="2" t="s">
        <v>29</v>
      </c>
      <c r="J4912" s="6">
        <v>4.5999999999999996</v>
      </c>
      <c r="K4912" s="7">
        <v>529</v>
      </c>
      <c r="L4912" s="8">
        <v>754</v>
      </c>
      <c r="M4912" s="3">
        <v>3</v>
      </c>
      <c r="N4912" s="3">
        <v>4</v>
      </c>
      <c r="O4912" s="2" t="s">
        <v>80</v>
      </c>
      <c r="P4912" s="9" t="s">
        <v>9621</v>
      </c>
      <c r="Q4912" s="9" t="s">
        <v>14796</v>
      </c>
      <c r="R4912" s="10">
        <v>43705</v>
      </c>
      <c r="S4912" s="10">
        <v>45790.930873220357</v>
      </c>
      <c r="T4912" s="11">
        <v>23</v>
      </c>
      <c r="U4912" s="51">
        <v>8</v>
      </c>
      <c r="V4912" s="51">
        <v>2019</v>
      </c>
      <c r="W4912" s="52">
        <v>2025</v>
      </c>
    </row>
    <row r="4913" spans="1:23" x14ac:dyDescent="0.3">
      <c r="A4913" s="22">
        <v>4912</v>
      </c>
      <c r="B4913" s="2" t="s">
        <v>9624</v>
      </c>
      <c r="C4913" s="2" t="s">
        <v>118</v>
      </c>
      <c r="D4913" s="2" t="s">
        <v>20</v>
      </c>
      <c r="E4913" s="3">
        <v>2021</v>
      </c>
      <c r="F4913" s="4">
        <v>42904.47</v>
      </c>
      <c r="G4913" s="5">
        <v>25296</v>
      </c>
      <c r="H4913" s="2" t="s">
        <v>41</v>
      </c>
      <c r="I4913" s="2" t="s">
        <v>22</v>
      </c>
      <c r="J4913" s="6">
        <v>4.7</v>
      </c>
      <c r="K4913" s="7">
        <v>697</v>
      </c>
      <c r="L4913" s="8">
        <v>357</v>
      </c>
      <c r="M4913" s="3">
        <v>4</v>
      </c>
      <c r="N4913" s="3">
        <v>4</v>
      </c>
      <c r="O4913" s="2" t="s">
        <v>36</v>
      </c>
      <c r="P4913" s="9" t="s">
        <v>9623</v>
      </c>
      <c r="Q4913" s="9" t="s">
        <v>14797</v>
      </c>
      <c r="R4913" s="10">
        <v>42962</v>
      </c>
      <c r="S4913" s="10">
        <v>45188.852457537221</v>
      </c>
      <c r="T4913" s="11">
        <v>3</v>
      </c>
      <c r="U4913" s="51">
        <v>8</v>
      </c>
      <c r="V4913" s="51">
        <v>2017</v>
      </c>
      <c r="W4913" s="52">
        <v>2023</v>
      </c>
    </row>
    <row r="4914" spans="1:23" x14ac:dyDescent="0.3">
      <c r="A4914" s="22">
        <v>4913</v>
      </c>
      <c r="B4914" s="2" t="s">
        <v>9626</v>
      </c>
      <c r="C4914" s="2" t="s">
        <v>33</v>
      </c>
      <c r="D4914" s="2" t="s">
        <v>79</v>
      </c>
      <c r="E4914" s="3">
        <v>2002</v>
      </c>
      <c r="F4914" s="4">
        <v>38693.769999999997</v>
      </c>
      <c r="G4914" s="5">
        <v>3260</v>
      </c>
      <c r="H4914" s="2" t="s">
        <v>21</v>
      </c>
      <c r="I4914" s="2" t="s">
        <v>22</v>
      </c>
      <c r="J4914" s="6">
        <v>2.8</v>
      </c>
      <c r="K4914" s="7">
        <v>525</v>
      </c>
      <c r="L4914" s="8">
        <v>167</v>
      </c>
      <c r="M4914" s="3">
        <v>4</v>
      </c>
      <c r="N4914" s="3">
        <v>5</v>
      </c>
      <c r="O4914" s="2" t="s">
        <v>65</v>
      </c>
      <c r="P4914" s="9" t="s">
        <v>9625</v>
      </c>
      <c r="Q4914" s="9" t="s">
        <v>14798</v>
      </c>
      <c r="R4914" s="10">
        <v>41969</v>
      </c>
      <c r="S4914" s="10">
        <v>45350.06870078588</v>
      </c>
      <c r="T4914" s="11">
        <v>22</v>
      </c>
      <c r="U4914" s="51">
        <v>11</v>
      </c>
      <c r="V4914" s="51">
        <v>2014</v>
      </c>
      <c r="W4914" s="52">
        <v>2024</v>
      </c>
    </row>
    <row r="4915" spans="1:23" x14ac:dyDescent="0.3">
      <c r="A4915" s="22">
        <v>4914</v>
      </c>
      <c r="B4915" s="2" t="s">
        <v>9628</v>
      </c>
      <c r="C4915" s="2" t="s">
        <v>63</v>
      </c>
      <c r="D4915" s="2" t="s">
        <v>34</v>
      </c>
      <c r="E4915" s="3">
        <v>1994</v>
      </c>
      <c r="F4915" s="4">
        <v>56309.919999999998</v>
      </c>
      <c r="G4915" s="5">
        <v>68467</v>
      </c>
      <c r="H4915" s="2" t="s">
        <v>28</v>
      </c>
      <c r="I4915" s="2" t="s">
        <v>22</v>
      </c>
      <c r="J4915" s="6">
        <v>1.1000000000000001</v>
      </c>
      <c r="K4915" s="7">
        <v>84</v>
      </c>
      <c r="L4915" s="8">
        <v>294</v>
      </c>
      <c r="M4915" s="3">
        <v>5</v>
      </c>
      <c r="N4915" s="3">
        <v>7</v>
      </c>
      <c r="O4915" s="2" t="s">
        <v>80</v>
      </c>
      <c r="P4915" s="9" t="s">
        <v>9627</v>
      </c>
      <c r="Q4915" s="9" t="s">
        <v>14799</v>
      </c>
      <c r="R4915" s="10">
        <v>42785</v>
      </c>
      <c r="S4915" s="10">
        <v>45525.303747795268</v>
      </c>
      <c r="T4915" s="11">
        <v>30</v>
      </c>
      <c r="U4915" s="51">
        <v>2</v>
      </c>
      <c r="V4915" s="51">
        <v>2017</v>
      </c>
      <c r="W4915" s="52">
        <v>2024</v>
      </c>
    </row>
    <row r="4916" spans="1:23" x14ac:dyDescent="0.3">
      <c r="A4916" s="22">
        <v>4915</v>
      </c>
      <c r="B4916" s="2" t="s">
        <v>9630</v>
      </c>
      <c r="C4916" s="2" t="s">
        <v>45</v>
      </c>
      <c r="D4916" s="2" t="s">
        <v>50</v>
      </c>
      <c r="E4916" s="3">
        <v>1994</v>
      </c>
      <c r="F4916" s="4">
        <v>40699.75</v>
      </c>
      <c r="G4916" s="5">
        <v>191878</v>
      </c>
      <c r="H4916" s="2" t="s">
        <v>21</v>
      </c>
      <c r="I4916" s="2" t="s">
        <v>29</v>
      </c>
      <c r="J4916" s="6">
        <v>5.6</v>
      </c>
      <c r="K4916" s="7">
        <v>253</v>
      </c>
      <c r="L4916" s="8">
        <v>376</v>
      </c>
      <c r="M4916" s="3">
        <v>5</v>
      </c>
      <c r="N4916" s="3">
        <v>2</v>
      </c>
      <c r="O4916" s="2" t="s">
        <v>42</v>
      </c>
      <c r="P4916" s="9" t="s">
        <v>9629</v>
      </c>
      <c r="Q4916" s="9" t="s">
        <v>14800</v>
      </c>
      <c r="R4916" s="10">
        <v>42085</v>
      </c>
      <c r="S4916" s="10">
        <v>45427.756238293383</v>
      </c>
      <c r="T4916" s="11">
        <v>30</v>
      </c>
      <c r="U4916" s="51">
        <v>3</v>
      </c>
      <c r="V4916" s="51">
        <v>2015</v>
      </c>
      <c r="W4916" s="52">
        <v>2024</v>
      </c>
    </row>
    <row r="4917" spans="1:23" x14ac:dyDescent="0.3">
      <c r="A4917" s="22">
        <v>4916</v>
      </c>
      <c r="B4917" s="2" t="s">
        <v>9632</v>
      </c>
      <c r="C4917" s="2" t="s">
        <v>118</v>
      </c>
      <c r="D4917" s="2" t="s">
        <v>56</v>
      </c>
      <c r="E4917" s="3">
        <v>2003</v>
      </c>
      <c r="F4917" s="4">
        <v>43403.09</v>
      </c>
      <c r="G4917" s="5">
        <v>200703</v>
      </c>
      <c r="H4917" s="2" t="s">
        <v>41</v>
      </c>
      <c r="I4917" s="2" t="s">
        <v>22</v>
      </c>
      <c r="J4917" s="6">
        <v>5.5</v>
      </c>
      <c r="K4917" s="7">
        <v>163</v>
      </c>
      <c r="L4917" s="8">
        <v>207</v>
      </c>
      <c r="M4917" s="3">
        <v>4</v>
      </c>
      <c r="N4917" s="3">
        <v>7</v>
      </c>
      <c r="O4917" s="2" t="s">
        <v>23</v>
      </c>
      <c r="P4917" s="9" t="s">
        <v>9631</v>
      </c>
      <c r="Q4917" s="9" t="s">
        <v>14801</v>
      </c>
      <c r="R4917" s="10">
        <v>44747</v>
      </c>
      <c r="S4917" s="10">
        <v>45506.758038653446</v>
      </c>
      <c r="T4917" s="11">
        <v>21</v>
      </c>
      <c r="U4917" s="51">
        <v>7</v>
      </c>
      <c r="V4917" s="51">
        <v>2022</v>
      </c>
      <c r="W4917" s="52">
        <v>2024</v>
      </c>
    </row>
    <row r="4918" spans="1:23" x14ac:dyDescent="0.3">
      <c r="A4918" s="22">
        <v>4917</v>
      </c>
      <c r="B4918" s="2" t="s">
        <v>9634</v>
      </c>
      <c r="C4918" s="2" t="s">
        <v>39</v>
      </c>
      <c r="D4918" s="2" t="s">
        <v>34</v>
      </c>
      <c r="E4918" s="3">
        <v>2007</v>
      </c>
      <c r="F4918" s="4">
        <v>57072.76</v>
      </c>
      <c r="G4918" s="5">
        <v>108482</v>
      </c>
      <c r="H4918" s="2" t="s">
        <v>21</v>
      </c>
      <c r="I4918" s="2" t="s">
        <v>29</v>
      </c>
      <c r="J4918" s="6">
        <v>4.5</v>
      </c>
      <c r="K4918" s="7">
        <v>671</v>
      </c>
      <c r="L4918" s="8">
        <v>493</v>
      </c>
      <c r="M4918" s="3">
        <v>3</v>
      </c>
      <c r="N4918" s="3">
        <v>2</v>
      </c>
      <c r="O4918" s="2" t="s">
        <v>80</v>
      </c>
      <c r="P4918" s="9" t="s">
        <v>9633</v>
      </c>
      <c r="Q4918" s="9" t="s">
        <v>14802</v>
      </c>
      <c r="R4918" s="10">
        <v>44109</v>
      </c>
      <c r="S4918" s="10">
        <v>45141.100907227163</v>
      </c>
      <c r="T4918" s="11">
        <v>17</v>
      </c>
      <c r="U4918" s="51">
        <v>10</v>
      </c>
      <c r="V4918" s="51">
        <v>2020</v>
      </c>
      <c r="W4918" s="52">
        <v>2023</v>
      </c>
    </row>
    <row r="4919" spans="1:23" x14ac:dyDescent="0.3">
      <c r="A4919" s="22">
        <v>4918</v>
      </c>
      <c r="B4919" s="2" t="s">
        <v>9636</v>
      </c>
      <c r="C4919" s="2" t="s">
        <v>107</v>
      </c>
      <c r="D4919" s="2" t="s">
        <v>27</v>
      </c>
      <c r="E4919" s="3">
        <v>2011</v>
      </c>
      <c r="F4919" s="4">
        <v>74413.27</v>
      </c>
      <c r="G4919" s="5">
        <v>157709</v>
      </c>
      <c r="H4919" s="2" t="s">
        <v>35</v>
      </c>
      <c r="I4919" s="2" t="s">
        <v>22</v>
      </c>
      <c r="J4919" s="6">
        <v>2.8</v>
      </c>
      <c r="K4919" s="7">
        <v>108</v>
      </c>
      <c r="L4919" s="8">
        <v>652</v>
      </c>
      <c r="M4919" s="3">
        <v>2</v>
      </c>
      <c r="N4919" s="3">
        <v>7</v>
      </c>
      <c r="O4919" s="2" t="s">
        <v>23</v>
      </c>
      <c r="P4919" s="9" t="s">
        <v>9635</v>
      </c>
      <c r="Q4919" s="9" t="s">
        <v>14803</v>
      </c>
      <c r="R4919" s="10">
        <v>42518</v>
      </c>
      <c r="S4919" s="10">
        <v>45698.93247354043</v>
      </c>
      <c r="T4919" s="11">
        <v>13</v>
      </c>
      <c r="U4919" s="51">
        <v>5</v>
      </c>
      <c r="V4919" s="51">
        <v>2016</v>
      </c>
      <c r="W4919" s="52">
        <v>2025</v>
      </c>
    </row>
    <row r="4920" spans="1:23" x14ac:dyDescent="0.3">
      <c r="A4920" s="22">
        <v>4919</v>
      </c>
      <c r="B4920" s="2" t="s">
        <v>9638</v>
      </c>
      <c r="C4920" s="2" t="s">
        <v>39</v>
      </c>
      <c r="D4920" s="2" t="s">
        <v>50</v>
      </c>
      <c r="E4920" s="3">
        <v>1999</v>
      </c>
      <c r="F4920" s="4">
        <v>11314.69</v>
      </c>
      <c r="G4920" s="5">
        <v>71454</v>
      </c>
      <c r="H4920" s="2" t="s">
        <v>28</v>
      </c>
      <c r="I4920" s="2" t="s">
        <v>22</v>
      </c>
      <c r="J4920" s="6">
        <v>5.0999999999999996</v>
      </c>
      <c r="K4920" s="7">
        <v>225</v>
      </c>
      <c r="L4920" s="8">
        <v>206</v>
      </c>
      <c r="M4920" s="3">
        <v>3</v>
      </c>
      <c r="N4920" s="3">
        <v>2</v>
      </c>
      <c r="O4920" s="2" t="s">
        <v>80</v>
      </c>
      <c r="P4920" s="9" t="s">
        <v>9637</v>
      </c>
      <c r="Q4920" s="9" t="s">
        <v>14804</v>
      </c>
      <c r="R4920" s="10">
        <v>45140</v>
      </c>
      <c r="S4920" s="10">
        <v>45432.867260497813</v>
      </c>
      <c r="T4920" s="11">
        <v>25</v>
      </c>
      <c r="U4920" s="51">
        <v>8</v>
      </c>
      <c r="V4920" s="51">
        <v>2023</v>
      </c>
      <c r="W4920" s="52">
        <v>2024</v>
      </c>
    </row>
    <row r="4921" spans="1:23" x14ac:dyDescent="0.3">
      <c r="A4921" s="22">
        <v>4920</v>
      </c>
      <c r="B4921" s="2" t="s">
        <v>9640</v>
      </c>
      <c r="C4921" s="2" t="s">
        <v>39</v>
      </c>
      <c r="D4921" s="2" t="s">
        <v>34</v>
      </c>
      <c r="E4921" s="3">
        <v>2023</v>
      </c>
      <c r="F4921" s="4">
        <v>15470.46</v>
      </c>
      <c r="G4921" s="5">
        <v>127036</v>
      </c>
      <c r="H4921" s="2" t="s">
        <v>21</v>
      </c>
      <c r="I4921" s="2" t="s">
        <v>22</v>
      </c>
      <c r="J4921" s="6">
        <v>4.5999999999999996</v>
      </c>
      <c r="K4921" s="7">
        <v>361</v>
      </c>
      <c r="L4921" s="8">
        <v>399</v>
      </c>
      <c r="M4921" s="3">
        <v>3</v>
      </c>
      <c r="N4921" s="3">
        <v>7</v>
      </c>
      <c r="O4921" s="2" t="s">
        <v>51</v>
      </c>
      <c r="P4921" s="9" t="s">
        <v>9639</v>
      </c>
      <c r="Q4921" s="9" t="s">
        <v>14805</v>
      </c>
      <c r="R4921" s="10">
        <v>43518</v>
      </c>
      <c r="S4921" s="10">
        <v>45203.601407327187</v>
      </c>
      <c r="T4921" s="11">
        <v>1</v>
      </c>
      <c r="U4921" s="51">
        <v>2</v>
      </c>
      <c r="V4921" s="51">
        <v>2019</v>
      </c>
      <c r="W4921" s="52">
        <v>2023</v>
      </c>
    </row>
    <row r="4922" spans="1:23" x14ac:dyDescent="0.3">
      <c r="A4922" s="22">
        <v>4921</v>
      </c>
      <c r="B4922" s="2" t="s">
        <v>9642</v>
      </c>
      <c r="C4922" s="2" t="s">
        <v>63</v>
      </c>
      <c r="D4922" s="2" t="s">
        <v>56</v>
      </c>
      <c r="E4922" s="3">
        <v>1991</v>
      </c>
      <c r="F4922" s="4">
        <v>19538.13</v>
      </c>
      <c r="G4922" s="5">
        <v>281114</v>
      </c>
      <c r="H4922" s="2" t="s">
        <v>21</v>
      </c>
      <c r="I4922" s="2" t="s">
        <v>22</v>
      </c>
      <c r="J4922" s="6">
        <v>1.7</v>
      </c>
      <c r="K4922" s="7">
        <v>522</v>
      </c>
      <c r="L4922" s="8">
        <v>582</v>
      </c>
      <c r="M4922" s="3">
        <v>5</v>
      </c>
      <c r="N4922" s="3">
        <v>7</v>
      </c>
      <c r="O4922" s="2" t="s">
        <v>85</v>
      </c>
      <c r="P4922" s="9" t="s">
        <v>9641</v>
      </c>
      <c r="Q4922" s="9" t="s">
        <v>14806</v>
      </c>
      <c r="R4922" s="10">
        <v>42601</v>
      </c>
      <c r="S4922" s="10">
        <v>45187.100107067126</v>
      </c>
      <c r="T4922" s="11">
        <v>33</v>
      </c>
      <c r="U4922" s="51">
        <v>8</v>
      </c>
      <c r="V4922" s="51">
        <v>2016</v>
      </c>
      <c r="W4922" s="52">
        <v>2023</v>
      </c>
    </row>
    <row r="4923" spans="1:23" x14ac:dyDescent="0.3">
      <c r="A4923" s="22">
        <v>4922</v>
      </c>
      <c r="B4923" s="2" t="s">
        <v>9644</v>
      </c>
      <c r="C4923" s="2" t="s">
        <v>39</v>
      </c>
      <c r="D4923" s="2" t="s">
        <v>46</v>
      </c>
      <c r="E4923" s="3">
        <v>1994</v>
      </c>
      <c r="F4923" s="4">
        <v>73774.09</v>
      </c>
      <c r="G4923" s="5">
        <v>20133</v>
      </c>
      <c r="H4923" s="2" t="s">
        <v>28</v>
      </c>
      <c r="I4923" s="2" t="s">
        <v>22</v>
      </c>
      <c r="J4923" s="6">
        <v>2</v>
      </c>
      <c r="K4923" s="7">
        <v>486</v>
      </c>
      <c r="L4923" s="8">
        <v>430</v>
      </c>
      <c r="M4923" s="3">
        <v>2</v>
      </c>
      <c r="N4923" s="3">
        <v>2</v>
      </c>
      <c r="O4923" s="2" t="s">
        <v>85</v>
      </c>
      <c r="P4923" s="9" t="s">
        <v>9643</v>
      </c>
      <c r="Q4923" s="9" t="s">
        <v>14807</v>
      </c>
      <c r="R4923" s="10">
        <v>44821</v>
      </c>
      <c r="S4923" s="10">
        <v>45841.310949235572</v>
      </c>
      <c r="T4923" s="11">
        <v>30</v>
      </c>
      <c r="U4923" s="51">
        <v>9</v>
      </c>
      <c r="V4923" s="51">
        <v>2022</v>
      </c>
      <c r="W4923" s="52">
        <v>2025</v>
      </c>
    </row>
    <row r="4924" spans="1:23" x14ac:dyDescent="0.3">
      <c r="A4924" s="22">
        <v>4923</v>
      </c>
      <c r="B4924" s="2" t="s">
        <v>9646</v>
      </c>
      <c r="C4924" s="2" t="s">
        <v>45</v>
      </c>
      <c r="D4924" s="2" t="s">
        <v>79</v>
      </c>
      <c r="E4924" s="3">
        <v>2006</v>
      </c>
      <c r="F4924" s="4">
        <v>69295.61</v>
      </c>
      <c r="G4924" s="5">
        <v>43001</v>
      </c>
      <c r="H4924" s="2" t="s">
        <v>41</v>
      </c>
      <c r="I4924" s="2" t="s">
        <v>22</v>
      </c>
      <c r="J4924" s="6">
        <v>3.9</v>
      </c>
      <c r="K4924" s="7">
        <v>668</v>
      </c>
      <c r="L4924" s="8">
        <v>220</v>
      </c>
      <c r="M4924" s="3">
        <v>3</v>
      </c>
      <c r="N4924" s="3">
        <v>5</v>
      </c>
      <c r="O4924" s="2" t="s">
        <v>85</v>
      </c>
      <c r="P4924" s="9" t="s">
        <v>9645</v>
      </c>
      <c r="Q4924" s="9" t="s">
        <v>14808</v>
      </c>
      <c r="R4924" s="10">
        <v>44289</v>
      </c>
      <c r="S4924" s="10">
        <v>45714.849656977123</v>
      </c>
      <c r="T4924" s="11">
        <v>18</v>
      </c>
      <c r="U4924" s="51">
        <v>4</v>
      </c>
      <c r="V4924" s="51">
        <v>2021</v>
      </c>
      <c r="W4924" s="52">
        <v>2025</v>
      </c>
    </row>
    <row r="4925" spans="1:23" x14ac:dyDescent="0.3">
      <c r="A4925" s="22">
        <v>4924</v>
      </c>
      <c r="B4925" s="2" t="s">
        <v>9648</v>
      </c>
      <c r="C4925" s="2" t="s">
        <v>33</v>
      </c>
      <c r="D4925" s="2" t="s">
        <v>34</v>
      </c>
      <c r="E4925" s="3">
        <v>2015</v>
      </c>
      <c r="F4925" s="4">
        <v>70799.19</v>
      </c>
      <c r="G4925" s="5">
        <v>181131</v>
      </c>
      <c r="H4925" s="2" t="s">
        <v>41</v>
      </c>
      <c r="I4925" s="2" t="s">
        <v>22</v>
      </c>
      <c r="J4925" s="6">
        <v>2.6</v>
      </c>
      <c r="K4925" s="7">
        <v>370</v>
      </c>
      <c r="L4925" s="8">
        <v>557</v>
      </c>
      <c r="M4925" s="3">
        <v>2</v>
      </c>
      <c r="N4925" s="3">
        <v>2</v>
      </c>
      <c r="O4925" s="2" t="s">
        <v>85</v>
      </c>
      <c r="P4925" s="9" t="s">
        <v>9647</v>
      </c>
      <c r="Q4925" s="9" t="s">
        <v>14809</v>
      </c>
      <c r="R4925" s="10">
        <v>45452</v>
      </c>
      <c r="S4925" s="10">
        <v>45845.399766999122</v>
      </c>
      <c r="T4925" s="11">
        <v>9</v>
      </c>
      <c r="U4925" s="51">
        <v>6</v>
      </c>
      <c r="V4925" s="51">
        <v>2024</v>
      </c>
      <c r="W4925" s="52">
        <v>2025</v>
      </c>
    </row>
    <row r="4926" spans="1:23" x14ac:dyDescent="0.3">
      <c r="A4926" s="22">
        <v>4925</v>
      </c>
      <c r="B4926" s="2" t="s">
        <v>5589</v>
      </c>
      <c r="C4926" s="2" t="s">
        <v>26</v>
      </c>
      <c r="D4926" s="2" t="s">
        <v>56</v>
      </c>
      <c r="E4926" s="3">
        <v>2007</v>
      </c>
      <c r="F4926" s="4">
        <v>56680.56</v>
      </c>
      <c r="G4926" s="5">
        <v>95198</v>
      </c>
      <c r="H4926" s="2" t="s">
        <v>21</v>
      </c>
      <c r="I4926" s="2" t="s">
        <v>29</v>
      </c>
      <c r="J4926" s="6">
        <v>3.4</v>
      </c>
      <c r="K4926" s="7">
        <v>457</v>
      </c>
      <c r="L4926" s="8">
        <v>608</v>
      </c>
      <c r="M4926" s="3">
        <v>2</v>
      </c>
      <c r="N4926" s="3">
        <v>4</v>
      </c>
      <c r="O4926" s="2" t="s">
        <v>36</v>
      </c>
      <c r="P4926" s="9" t="s">
        <v>9649</v>
      </c>
      <c r="Q4926" s="9" t="s">
        <v>14810</v>
      </c>
      <c r="R4926" s="10">
        <v>45197</v>
      </c>
      <c r="S4926" s="10">
        <v>45288.882463538423</v>
      </c>
      <c r="T4926" s="11">
        <v>17</v>
      </c>
      <c r="U4926" s="51">
        <v>9</v>
      </c>
      <c r="V4926" s="51">
        <v>2023</v>
      </c>
      <c r="W4926" s="52">
        <v>2023</v>
      </c>
    </row>
    <row r="4927" spans="1:23" x14ac:dyDescent="0.3">
      <c r="A4927" s="22">
        <v>4926</v>
      </c>
      <c r="B4927" s="2" t="s">
        <v>9651</v>
      </c>
      <c r="C4927" s="2" t="s">
        <v>118</v>
      </c>
      <c r="D4927" s="2" t="s">
        <v>40</v>
      </c>
      <c r="E4927" s="3">
        <v>2023</v>
      </c>
      <c r="F4927" s="4">
        <v>43769.46</v>
      </c>
      <c r="G4927" s="5">
        <v>62154</v>
      </c>
      <c r="H4927" s="2" t="s">
        <v>21</v>
      </c>
      <c r="I4927" s="2" t="s">
        <v>29</v>
      </c>
      <c r="J4927" s="6">
        <v>2</v>
      </c>
      <c r="K4927" s="7">
        <v>452</v>
      </c>
      <c r="L4927" s="8">
        <v>144</v>
      </c>
      <c r="M4927" s="3">
        <v>4</v>
      </c>
      <c r="N4927" s="3">
        <v>5</v>
      </c>
      <c r="O4927" s="2" t="s">
        <v>42</v>
      </c>
      <c r="P4927" s="9" t="s">
        <v>9650</v>
      </c>
      <c r="Q4927" s="9" t="s">
        <v>14811</v>
      </c>
      <c r="R4927" s="10">
        <v>44012</v>
      </c>
      <c r="S4927" s="10">
        <v>45259.968680781873</v>
      </c>
      <c r="T4927" s="11">
        <v>1</v>
      </c>
      <c r="U4927" s="51">
        <v>6</v>
      </c>
      <c r="V4927" s="51">
        <v>2020</v>
      </c>
      <c r="W4927" s="52">
        <v>2023</v>
      </c>
    </row>
    <row r="4928" spans="1:23" x14ac:dyDescent="0.3">
      <c r="A4928" s="22">
        <v>4927</v>
      </c>
      <c r="B4928" s="2" t="s">
        <v>9653</v>
      </c>
      <c r="C4928" s="2" t="s">
        <v>107</v>
      </c>
      <c r="D4928" s="2" t="s">
        <v>34</v>
      </c>
      <c r="E4928" s="3">
        <v>2024</v>
      </c>
      <c r="F4928" s="4">
        <v>43866.82</v>
      </c>
      <c r="G4928" s="5">
        <v>222449</v>
      </c>
      <c r="H4928" s="2" t="s">
        <v>35</v>
      </c>
      <c r="I4928" s="2" t="s">
        <v>29</v>
      </c>
      <c r="J4928" s="6">
        <v>3.4</v>
      </c>
      <c r="K4928" s="7">
        <v>550</v>
      </c>
      <c r="L4928" s="8">
        <v>424</v>
      </c>
      <c r="M4928" s="3">
        <v>2</v>
      </c>
      <c r="N4928" s="3">
        <v>5</v>
      </c>
      <c r="O4928" s="2" t="s">
        <v>65</v>
      </c>
      <c r="P4928" s="9" t="s">
        <v>9652</v>
      </c>
      <c r="Q4928" s="9" t="s">
        <v>14812</v>
      </c>
      <c r="R4928" s="10">
        <v>45288</v>
      </c>
      <c r="S4928" s="10">
        <v>45180.966880421809</v>
      </c>
      <c r="T4928" s="11">
        <v>0</v>
      </c>
      <c r="U4928" s="51">
        <v>12</v>
      </c>
      <c r="V4928" s="51">
        <v>2023</v>
      </c>
      <c r="W4928" s="52">
        <v>2023</v>
      </c>
    </row>
    <row r="4929" spans="1:23" x14ac:dyDescent="0.3">
      <c r="A4929" s="22">
        <v>4928</v>
      </c>
      <c r="B4929" s="2" t="s">
        <v>8477</v>
      </c>
      <c r="C4929" s="2" t="s">
        <v>33</v>
      </c>
      <c r="D4929" s="2" t="s">
        <v>46</v>
      </c>
      <c r="E4929" s="3">
        <v>2012</v>
      </c>
      <c r="F4929" s="4">
        <v>11362.39</v>
      </c>
      <c r="G4929" s="5">
        <v>174928</v>
      </c>
      <c r="H4929" s="2" t="s">
        <v>35</v>
      </c>
      <c r="I4929" s="2" t="s">
        <v>29</v>
      </c>
      <c r="J4929" s="6">
        <v>5.8</v>
      </c>
      <c r="K4929" s="7">
        <v>82</v>
      </c>
      <c r="L4929" s="8">
        <v>343</v>
      </c>
      <c r="M4929" s="3">
        <v>3</v>
      </c>
      <c r="N4929" s="3">
        <v>7</v>
      </c>
      <c r="O4929" s="2" t="s">
        <v>23</v>
      </c>
      <c r="P4929" s="9" t="s">
        <v>9654</v>
      </c>
      <c r="Q4929" s="9" t="s">
        <v>14813</v>
      </c>
      <c r="R4929" s="10">
        <v>43726</v>
      </c>
      <c r="S4929" s="10">
        <v>45280.120711187948</v>
      </c>
      <c r="T4929" s="11">
        <v>12</v>
      </c>
      <c r="U4929" s="51">
        <v>9</v>
      </c>
      <c r="V4929" s="51">
        <v>2019</v>
      </c>
      <c r="W4929" s="52">
        <v>2023</v>
      </c>
    </row>
    <row r="4930" spans="1:23" x14ac:dyDescent="0.3">
      <c r="A4930" s="22">
        <v>4929</v>
      </c>
      <c r="B4930" s="2" t="s">
        <v>9656</v>
      </c>
      <c r="C4930" s="2" t="s">
        <v>45</v>
      </c>
      <c r="D4930" s="2" t="s">
        <v>34</v>
      </c>
      <c r="E4930" s="3">
        <v>2017</v>
      </c>
      <c r="F4930" s="4">
        <v>62725.47</v>
      </c>
      <c r="G4930" s="5">
        <v>275199</v>
      </c>
      <c r="H4930" s="2" t="s">
        <v>28</v>
      </c>
      <c r="I4930" s="2" t="s">
        <v>29</v>
      </c>
      <c r="J4930" s="6">
        <v>2.4</v>
      </c>
      <c r="K4930" s="7">
        <v>529</v>
      </c>
      <c r="L4930" s="8">
        <v>784</v>
      </c>
      <c r="M4930" s="3">
        <v>5</v>
      </c>
      <c r="N4930" s="3">
        <v>5</v>
      </c>
      <c r="O4930" s="2" t="s">
        <v>30</v>
      </c>
      <c r="P4930" s="9" t="s">
        <v>9655</v>
      </c>
      <c r="Q4930" s="9" t="s">
        <v>14814</v>
      </c>
      <c r="R4930" s="10">
        <v>42611</v>
      </c>
      <c r="S4930" s="10">
        <v>45317.94227550082</v>
      </c>
      <c r="T4930" s="11">
        <v>7</v>
      </c>
      <c r="U4930" s="51">
        <v>8</v>
      </c>
      <c r="V4930" s="51">
        <v>2016</v>
      </c>
      <c r="W4930" s="52">
        <v>2024</v>
      </c>
    </row>
    <row r="4931" spans="1:23" x14ac:dyDescent="0.3">
      <c r="A4931" s="22">
        <v>4930</v>
      </c>
      <c r="B4931" s="2" t="s">
        <v>9658</v>
      </c>
      <c r="C4931" s="2" t="s">
        <v>33</v>
      </c>
      <c r="D4931" s="2" t="s">
        <v>27</v>
      </c>
      <c r="E4931" s="3">
        <v>2021</v>
      </c>
      <c r="F4931" s="4">
        <v>49331.13</v>
      </c>
      <c r="G4931" s="5">
        <v>186247</v>
      </c>
      <c r="H4931" s="2" t="s">
        <v>28</v>
      </c>
      <c r="I4931" s="2" t="s">
        <v>29</v>
      </c>
      <c r="J4931" s="6">
        <v>3.7</v>
      </c>
      <c r="K4931" s="7">
        <v>696</v>
      </c>
      <c r="L4931" s="8">
        <v>557</v>
      </c>
      <c r="M4931" s="3">
        <v>2</v>
      </c>
      <c r="N4931" s="3">
        <v>7</v>
      </c>
      <c r="O4931" s="2" t="s">
        <v>85</v>
      </c>
      <c r="P4931" s="9" t="s">
        <v>9657</v>
      </c>
      <c r="Q4931" s="9" t="s">
        <v>14815</v>
      </c>
      <c r="R4931" s="10">
        <v>44020</v>
      </c>
      <c r="S4931" s="10">
        <v>45686.373961838093</v>
      </c>
      <c r="T4931" s="11">
        <v>3</v>
      </c>
      <c r="U4931" s="51">
        <v>7</v>
      </c>
      <c r="V4931" s="51">
        <v>2020</v>
      </c>
      <c r="W4931" s="52">
        <v>2025</v>
      </c>
    </row>
    <row r="4932" spans="1:23" x14ac:dyDescent="0.3">
      <c r="A4932" s="22">
        <v>4931</v>
      </c>
      <c r="B4932" s="2" t="s">
        <v>9660</v>
      </c>
      <c r="C4932" s="2" t="s">
        <v>107</v>
      </c>
      <c r="D4932" s="2" t="s">
        <v>20</v>
      </c>
      <c r="E4932" s="3">
        <v>2018</v>
      </c>
      <c r="F4932" s="4">
        <v>68146.23</v>
      </c>
      <c r="G4932" s="5">
        <v>275282</v>
      </c>
      <c r="H4932" s="2" t="s">
        <v>28</v>
      </c>
      <c r="I4932" s="2" t="s">
        <v>29</v>
      </c>
      <c r="J4932" s="6">
        <v>1.7</v>
      </c>
      <c r="K4932" s="7">
        <v>345</v>
      </c>
      <c r="L4932" s="8">
        <v>563</v>
      </c>
      <c r="M4932" s="3">
        <v>4</v>
      </c>
      <c r="N4932" s="3">
        <v>7</v>
      </c>
      <c r="O4932" s="2" t="s">
        <v>42</v>
      </c>
      <c r="P4932" s="9" t="s">
        <v>9659</v>
      </c>
      <c r="Q4932" s="9" t="s">
        <v>14816</v>
      </c>
      <c r="R4932" s="10">
        <v>43424</v>
      </c>
      <c r="S4932" s="10">
        <v>45796.333953836482</v>
      </c>
      <c r="T4932" s="11">
        <v>6</v>
      </c>
      <c r="U4932" s="51">
        <v>11</v>
      </c>
      <c r="V4932" s="51">
        <v>2018</v>
      </c>
      <c r="W4932" s="52">
        <v>2025</v>
      </c>
    </row>
    <row r="4933" spans="1:23" x14ac:dyDescent="0.3">
      <c r="A4933" s="22">
        <v>4932</v>
      </c>
      <c r="B4933" s="2" t="s">
        <v>9662</v>
      </c>
      <c r="C4933" s="2" t="s">
        <v>39</v>
      </c>
      <c r="D4933" s="2" t="s">
        <v>27</v>
      </c>
      <c r="E4933" s="3">
        <v>2016</v>
      </c>
      <c r="F4933" s="4">
        <v>21111.29</v>
      </c>
      <c r="G4933" s="5">
        <v>85502</v>
      </c>
      <c r="H4933" s="2" t="s">
        <v>41</v>
      </c>
      <c r="I4933" s="2" t="s">
        <v>22</v>
      </c>
      <c r="J4933" s="6">
        <v>3.5</v>
      </c>
      <c r="K4933" s="7">
        <v>388</v>
      </c>
      <c r="L4933" s="8">
        <v>443</v>
      </c>
      <c r="M4933" s="3">
        <v>4</v>
      </c>
      <c r="N4933" s="3">
        <v>5</v>
      </c>
      <c r="O4933" s="2" t="s">
        <v>51</v>
      </c>
      <c r="P4933" s="9" t="s">
        <v>9661</v>
      </c>
      <c r="Q4933" s="9" t="s">
        <v>14817</v>
      </c>
      <c r="R4933" s="10">
        <v>42963</v>
      </c>
      <c r="S4933" s="10">
        <v>45619.784643974512</v>
      </c>
      <c r="T4933" s="11">
        <v>8</v>
      </c>
      <c r="U4933" s="51">
        <v>8</v>
      </c>
      <c r="V4933" s="51">
        <v>2017</v>
      </c>
      <c r="W4933" s="52">
        <v>2024</v>
      </c>
    </row>
    <row r="4934" spans="1:23" x14ac:dyDescent="0.3">
      <c r="A4934" s="22">
        <v>4933</v>
      </c>
      <c r="B4934" s="2" t="s">
        <v>9664</v>
      </c>
      <c r="C4934" s="2" t="s">
        <v>118</v>
      </c>
      <c r="D4934" s="2" t="s">
        <v>79</v>
      </c>
      <c r="E4934" s="3">
        <v>1990</v>
      </c>
      <c r="F4934" s="4">
        <v>27965.49</v>
      </c>
      <c r="G4934" s="5">
        <v>286932</v>
      </c>
      <c r="H4934" s="2" t="s">
        <v>21</v>
      </c>
      <c r="I4934" s="2" t="s">
        <v>22</v>
      </c>
      <c r="J4934" s="6">
        <v>2.8</v>
      </c>
      <c r="K4934" s="7">
        <v>248</v>
      </c>
      <c r="L4934" s="8">
        <v>564</v>
      </c>
      <c r="M4934" s="3">
        <v>2</v>
      </c>
      <c r="N4934" s="3">
        <v>4</v>
      </c>
      <c r="O4934" s="2" t="s">
        <v>42</v>
      </c>
      <c r="P4934" s="9" t="s">
        <v>9663</v>
      </c>
      <c r="Q4934" s="9" t="s">
        <v>14818</v>
      </c>
      <c r="R4934" s="10">
        <v>42405</v>
      </c>
      <c r="S4934" s="10">
        <v>45848.904467939297</v>
      </c>
      <c r="T4934" s="11">
        <v>34</v>
      </c>
      <c r="U4934" s="51">
        <v>2</v>
      </c>
      <c r="V4934" s="51">
        <v>2016</v>
      </c>
      <c r="W4934" s="52">
        <v>2025</v>
      </c>
    </row>
    <row r="4935" spans="1:23" x14ac:dyDescent="0.3">
      <c r="A4935" s="22">
        <v>4934</v>
      </c>
      <c r="B4935" s="2" t="s">
        <v>9666</v>
      </c>
      <c r="C4935" s="2" t="s">
        <v>49</v>
      </c>
      <c r="D4935" s="2" t="s">
        <v>20</v>
      </c>
      <c r="E4935" s="3">
        <v>1999</v>
      </c>
      <c r="F4935" s="4">
        <v>15735.79</v>
      </c>
      <c r="G4935" s="5">
        <v>281117</v>
      </c>
      <c r="H4935" s="2" t="s">
        <v>21</v>
      </c>
      <c r="I4935" s="2" t="s">
        <v>29</v>
      </c>
      <c r="J4935" s="6">
        <v>5.0999999999999996</v>
      </c>
      <c r="K4935" s="7">
        <v>356</v>
      </c>
      <c r="L4935" s="8">
        <v>461</v>
      </c>
      <c r="M4935" s="3">
        <v>4</v>
      </c>
      <c r="N4935" s="3">
        <v>2</v>
      </c>
      <c r="O4935" s="2" t="s">
        <v>51</v>
      </c>
      <c r="P4935" s="9" t="s">
        <v>9665</v>
      </c>
      <c r="Q4935" s="9" t="s">
        <v>14819</v>
      </c>
      <c r="R4935" s="10">
        <v>44811</v>
      </c>
      <c r="S4935" s="10">
        <v>45277.054097865293</v>
      </c>
      <c r="T4935" s="11">
        <v>25</v>
      </c>
      <c r="U4935" s="51">
        <v>9</v>
      </c>
      <c r="V4935" s="51">
        <v>2022</v>
      </c>
      <c r="W4935" s="52">
        <v>2023</v>
      </c>
    </row>
    <row r="4936" spans="1:23" x14ac:dyDescent="0.3">
      <c r="A4936" s="22">
        <v>4935</v>
      </c>
      <c r="B4936" s="2" t="s">
        <v>9668</v>
      </c>
      <c r="C4936" s="2" t="s">
        <v>26</v>
      </c>
      <c r="D4936" s="2" t="s">
        <v>40</v>
      </c>
      <c r="E4936" s="3">
        <v>1998</v>
      </c>
      <c r="F4936" s="4">
        <v>79928.039999999994</v>
      </c>
      <c r="G4936" s="5">
        <v>11917</v>
      </c>
      <c r="H4936" s="2" t="s">
        <v>35</v>
      </c>
      <c r="I4936" s="2" t="s">
        <v>29</v>
      </c>
      <c r="J4936" s="6">
        <v>4.5</v>
      </c>
      <c r="K4936" s="7">
        <v>116</v>
      </c>
      <c r="L4936" s="8">
        <v>780</v>
      </c>
      <c r="M4936" s="3">
        <v>4</v>
      </c>
      <c r="N4936" s="3">
        <v>4</v>
      </c>
      <c r="O4936" s="2" t="s">
        <v>36</v>
      </c>
      <c r="P4936" s="9" t="s">
        <v>9667</v>
      </c>
      <c r="Q4936" s="9" t="s">
        <v>14820</v>
      </c>
      <c r="R4936" s="10">
        <v>43278</v>
      </c>
      <c r="S4936" s="10">
        <v>45421.038894824691</v>
      </c>
      <c r="T4936" s="11">
        <v>26</v>
      </c>
      <c r="U4936" s="51">
        <v>6</v>
      </c>
      <c r="V4936" s="51">
        <v>2018</v>
      </c>
      <c r="W4936" s="52">
        <v>2024</v>
      </c>
    </row>
    <row r="4937" spans="1:23" x14ac:dyDescent="0.3">
      <c r="A4937" s="22">
        <v>4936</v>
      </c>
      <c r="B4937" s="2" t="s">
        <v>9670</v>
      </c>
      <c r="C4937" s="2" t="s">
        <v>33</v>
      </c>
      <c r="D4937" s="2" t="s">
        <v>46</v>
      </c>
      <c r="E4937" s="3">
        <v>2014</v>
      </c>
      <c r="F4937" s="4">
        <v>60963.21</v>
      </c>
      <c r="G4937" s="5">
        <v>156072</v>
      </c>
      <c r="H4937" s="2" t="s">
        <v>41</v>
      </c>
      <c r="I4937" s="2" t="s">
        <v>22</v>
      </c>
      <c r="J4937" s="6">
        <v>4.3</v>
      </c>
      <c r="K4937" s="7">
        <v>522</v>
      </c>
      <c r="L4937" s="8">
        <v>767</v>
      </c>
      <c r="M4937" s="3">
        <v>4</v>
      </c>
      <c r="N4937" s="3">
        <v>5</v>
      </c>
      <c r="O4937" s="2" t="s">
        <v>85</v>
      </c>
      <c r="P4937" s="9" t="s">
        <v>9669</v>
      </c>
      <c r="Q4937" s="9" t="s">
        <v>14821</v>
      </c>
      <c r="R4937" s="10">
        <v>42018</v>
      </c>
      <c r="S4937" s="10">
        <v>45759.242535552818</v>
      </c>
      <c r="T4937" s="11">
        <v>10</v>
      </c>
      <c r="U4937" s="51">
        <v>1</v>
      </c>
      <c r="V4937" s="51">
        <v>2015</v>
      </c>
      <c r="W4937" s="52">
        <v>2025</v>
      </c>
    </row>
    <row r="4938" spans="1:23" x14ac:dyDescent="0.3">
      <c r="A4938" s="22">
        <v>4937</v>
      </c>
      <c r="B4938" s="2" t="s">
        <v>9672</v>
      </c>
      <c r="C4938" s="2" t="s">
        <v>45</v>
      </c>
      <c r="D4938" s="2" t="s">
        <v>40</v>
      </c>
      <c r="E4938" s="3">
        <v>2017</v>
      </c>
      <c r="F4938" s="4">
        <v>54925.37</v>
      </c>
      <c r="G4938" s="5">
        <v>4202</v>
      </c>
      <c r="H4938" s="2" t="s">
        <v>21</v>
      </c>
      <c r="I4938" s="2" t="s">
        <v>29</v>
      </c>
      <c r="J4938" s="6">
        <v>5.5</v>
      </c>
      <c r="K4938" s="7">
        <v>572</v>
      </c>
      <c r="L4938" s="8">
        <v>711</v>
      </c>
      <c r="M4938" s="3">
        <v>5</v>
      </c>
      <c r="N4938" s="3">
        <v>2</v>
      </c>
      <c r="O4938" s="2" t="s">
        <v>36</v>
      </c>
      <c r="P4938" s="9" t="s">
        <v>9671</v>
      </c>
      <c r="Q4938" s="9" t="s">
        <v>14822</v>
      </c>
      <c r="R4938" s="10">
        <v>43549</v>
      </c>
      <c r="S4938" s="10">
        <v>45155.265740193747</v>
      </c>
      <c r="T4938" s="11">
        <v>7</v>
      </c>
      <c r="U4938" s="51">
        <v>3</v>
      </c>
      <c r="V4938" s="51">
        <v>2019</v>
      </c>
      <c r="W4938" s="52">
        <v>2023</v>
      </c>
    </row>
    <row r="4939" spans="1:23" x14ac:dyDescent="0.3">
      <c r="A4939" s="22">
        <v>4938</v>
      </c>
      <c r="B4939" s="2" t="s">
        <v>9674</v>
      </c>
      <c r="C4939" s="2" t="s">
        <v>19</v>
      </c>
      <c r="D4939" s="2" t="s">
        <v>34</v>
      </c>
      <c r="E4939" s="3">
        <v>1995</v>
      </c>
      <c r="F4939" s="4">
        <v>27184.560000000001</v>
      </c>
      <c r="G4939" s="5">
        <v>275256</v>
      </c>
      <c r="H4939" s="2" t="s">
        <v>21</v>
      </c>
      <c r="I4939" s="2" t="s">
        <v>29</v>
      </c>
      <c r="J4939" s="6">
        <v>2.2000000000000002</v>
      </c>
      <c r="K4939" s="7">
        <v>296</v>
      </c>
      <c r="L4939" s="8">
        <v>490</v>
      </c>
      <c r="M4939" s="3">
        <v>2</v>
      </c>
      <c r="N4939" s="3">
        <v>4</v>
      </c>
      <c r="O4939" s="2" t="s">
        <v>85</v>
      </c>
      <c r="P4939" s="9" t="s">
        <v>9673</v>
      </c>
      <c r="Q4939" s="9" t="s">
        <v>14823</v>
      </c>
      <c r="R4939" s="10">
        <v>42666</v>
      </c>
      <c r="S4939" s="10">
        <v>45832.403167679251</v>
      </c>
      <c r="T4939" s="11">
        <v>29</v>
      </c>
      <c r="U4939" s="51">
        <v>10</v>
      </c>
      <c r="V4939" s="51">
        <v>2016</v>
      </c>
      <c r="W4939" s="52">
        <v>2025</v>
      </c>
    </row>
    <row r="4940" spans="1:23" x14ac:dyDescent="0.3">
      <c r="A4940" s="22">
        <v>4939</v>
      </c>
      <c r="B4940" s="2" t="s">
        <v>9676</v>
      </c>
      <c r="C4940" s="2" t="s">
        <v>63</v>
      </c>
      <c r="D4940" s="2" t="s">
        <v>20</v>
      </c>
      <c r="E4940" s="3">
        <v>2018</v>
      </c>
      <c r="F4940" s="4">
        <v>21792.31</v>
      </c>
      <c r="G4940" s="5">
        <v>98162</v>
      </c>
      <c r="H4940" s="2" t="s">
        <v>21</v>
      </c>
      <c r="I4940" s="2" t="s">
        <v>22</v>
      </c>
      <c r="J4940" s="6">
        <v>4.9000000000000004</v>
      </c>
      <c r="K4940" s="7">
        <v>153</v>
      </c>
      <c r="L4940" s="8">
        <v>362</v>
      </c>
      <c r="M4940" s="3">
        <v>2</v>
      </c>
      <c r="N4940" s="3">
        <v>4</v>
      </c>
      <c r="O4940" s="2" t="s">
        <v>85</v>
      </c>
      <c r="P4940" s="9" t="s">
        <v>9675</v>
      </c>
      <c r="Q4940" s="9" t="s">
        <v>14824</v>
      </c>
      <c r="R4940" s="10">
        <v>43683</v>
      </c>
      <c r="S4940" s="10">
        <v>45350.79884681508</v>
      </c>
      <c r="T4940" s="11">
        <v>6</v>
      </c>
      <c r="U4940" s="51">
        <v>8</v>
      </c>
      <c r="V4940" s="51">
        <v>2019</v>
      </c>
      <c r="W4940" s="52">
        <v>2024</v>
      </c>
    </row>
    <row r="4941" spans="1:23" x14ac:dyDescent="0.3">
      <c r="A4941" s="22">
        <v>4940</v>
      </c>
      <c r="B4941" s="2" t="s">
        <v>9678</v>
      </c>
      <c r="C4941" s="2" t="s">
        <v>118</v>
      </c>
      <c r="D4941" s="2" t="s">
        <v>34</v>
      </c>
      <c r="E4941" s="3">
        <v>2012</v>
      </c>
      <c r="F4941" s="4">
        <v>5675.17</v>
      </c>
      <c r="G4941" s="5">
        <v>232916</v>
      </c>
      <c r="H4941" s="2" t="s">
        <v>28</v>
      </c>
      <c r="I4941" s="2" t="s">
        <v>29</v>
      </c>
      <c r="J4941" s="6">
        <v>1.1000000000000001</v>
      </c>
      <c r="K4941" s="7">
        <v>600</v>
      </c>
      <c r="L4941" s="8">
        <v>157</v>
      </c>
      <c r="M4941" s="3">
        <v>4</v>
      </c>
      <c r="N4941" s="3">
        <v>2</v>
      </c>
      <c r="O4941" s="2" t="s">
        <v>85</v>
      </c>
      <c r="P4941" s="9" t="s">
        <v>9677</v>
      </c>
      <c r="Q4941" s="9" t="s">
        <v>14825</v>
      </c>
      <c r="R4941" s="10">
        <v>44622</v>
      </c>
      <c r="S4941" s="10">
        <v>45692.945276100938</v>
      </c>
      <c r="T4941" s="11">
        <v>12</v>
      </c>
      <c r="U4941" s="51">
        <v>3</v>
      </c>
      <c r="V4941" s="51">
        <v>2022</v>
      </c>
      <c r="W4941" s="52">
        <v>2025</v>
      </c>
    </row>
    <row r="4942" spans="1:23" x14ac:dyDescent="0.3">
      <c r="A4942" s="22">
        <v>4941</v>
      </c>
      <c r="B4942" s="2" t="s">
        <v>9680</v>
      </c>
      <c r="C4942" s="2" t="s">
        <v>74</v>
      </c>
      <c r="D4942" s="2" t="s">
        <v>27</v>
      </c>
      <c r="E4942" s="3">
        <v>2020</v>
      </c>
      <c r="F4942" s="4">
        <v>72296.509999999995</v>
      </c>
      <c r="G4942" s="5">
        <v>286037</v>
      </c>
      <c r="H4942" s="2" t="s">
        <v>41</v>
      </c>
      <c r="I4942" s="2" t="s">
        <v>29</v>
      </c>
      <c r="J4942" s="6">
        <v>1.5</v>
      </c>
      <c r="K4942" s="7">
        <v>101</v>
      </c>
      <c r="L4942" s="8">
        <v>512</v>
      </c>
      <c r="M4942" s="3">
        <v>4</v>
      </c>
      <c r="N4942" s="3">
        <v>7</v>
      </c>
      <c r="O4942" s="2" t="s">
        <v>80</v>
      </c>
      <c r="P4942" s="9" t="s">
        <v>9679</v>
      </c>
      <c r="Q4942" s="9" t="s">
        <v>14826</v>
      </c>
      <c r="R4942" s="10">
        <v>44569</v>
      </c>
      <c r="S4942" s="10">
        <v>45513.329352916298</v>
      </c>
      <c r="T4942" s="11">
        <v>4</v>
      </c>
      <c r="U4942" s="51">
        <v>1</v>
      </c>
      <c r="V4942" s="51">
        <v>2022</v>
      </c>
      <c r="W4942" s="52">
        <v>2024</v>
      </c>
    </row>
    <row r="4943" spans="1:23" x14ac:dyDescent="0.3">
      <c r="A4943" s="22">
        <v>4942</v>
      </c>
      <c r="B4943" s="2" t="s">
        <v>9682</v>
      </c>
      <c r="C4943" s="2" t="s">
        <v>26</v>
      </c>
      <c r="D4943" s="2" t="s">
        <v>92</v>
      </c>
      <c r="E4943" s="3">
        <v>2017</v>
      </c>
      <c r="F4943" s="4">
        <v>39079.129999999997</v>
      </c>
      <c r="G4943" s="5">
        <v>166451</v>
      </c>
      <c r="H4943" s="2" t="s">
        <v>35</v>
      </c>
      <c r="I4943" s="2" t="s">
        <v>22</v>
      </c>
      <c r="J4943" s="6">
        <v>3.7</v>
      </c>
      <c r="K4943" s="7">
        <v>144</v>
      </c>
      <c r="L4943" s="8">
        <v>347</v>
      </c>
      <c r="M4943" s="3">
        <v>5</v>
      </c>
      <c r="N4943" s="3">
        <v>7</v>
      </c>
      <c r="O4943" s="2" t="s">
        <v>51</v>
      </c>
      <c r="P4943" s="9" t="s">
        <v>9681</v>
      </c>
      <c r="Q4943" s="9" t="s">
        <v>14827</v>
      </c>
      <c r="R4943" s="10">
        <v>43611</v>
      </c>
      <c r="S4943" s="10">
        <v>45637.162119469613</v>
      </c>
      <c r="T4943" s="11">
        <v>7</v>
      </c>
      <c r="U4943" s="51">
        <v>5</v>
      </c>
      <c r="V4943" s="51">
        <v>2019</v>
      </c>
      <c r="W4943" s="52">
        <v>2024</v>
      </c>
    </row>
    <row r="4944" spans="1:23" x14ac:dyDescent="0.3">
      <c r="A4944" s="22">
        <v>4943</v>
      </c>
      <c r="B4944" s="2" t="s">
        <v>9684</v>
      </c>
      <c r="C4944" s="2" t="s">
        <v>63</v>
      </c>
      <c r="D4944" s="2" t="s">
        <v>56</v>
      </c>
      <c r="E4944" s="3">
        <v>1990</v>
      </c>
      <c r="F4944" s="4">
        <v>51648.12</v>
      </c>
      <c r="G4944" s="5">
        <v>208948</v>
      </c>
      <c r="H4944" s="2" t="s">
        <v>21</v>
      </c>
      <c r="I4944" s="2" t="s">
        <v>22</v>
      </c>
      <c r="J4944" s="6">
        <v>5.9</v>
      </c>
      <c r="K4944" s="7">
        <v>100</v>
      </c>
      <c r="L4944" s="8">
        <v>708</v>
      </c>
      <c r="M4944" s="3">
        <v>3</v>
      </c>
      <c r="N4944" s="3">
        <v>5</v>
      </c>
      <c r="O4944" s="2" t="s">
        <v>23</v>
      </c>
      <c r="P4944" s="9" t="s">
        <v>9683</v>
      </c>
      <c r="Q4944" s="9" t="s">
        <v>14828</v>
      </c>
      <c r="R4944" s="10">
        <v>43237</v>
      </c>
      <c r="S4944" s="10">
        <v>45280.850857217163</v>
      </c>
      <c r="T4944" s="11">
        <v>34</v>
      </c>
      <c r="U4944" s="51">
        <v>5</v>
      </c>
      <c r="V4944" s="51">
        <v>2018</v>
      </c>
      <c r="W4944" s="52">
        <v>2023</v>
      </c>
    </row>
    <row r="4945" spans="1:23" x14ac:dyDescent="0.3">
      <c r="A4945" s="22">
        <v>4944</v>
      </c>
      <c r="B4945" s="2" t="s">
        <v>9686</v>
      </c>
      <c r="C4945" s="2" t="s">
        <v>49</v>
      </c>
      <c r="D4945" s="2" t="s">
        <v>27</v>
      </c>
      <c r="E4945" s="3">
        <v>2007</v>
      </c>
      <c r="F4945" s="4">
        <v>69198.759999999995</v>
      </c>
      <c r="G4945" s="5">
        <v>4967</v>
      </c>
      <c r="H4945" s="2" t="s">
        <v>35</v>
      </c>
      <c r="I4945" s="2" t="s">
        <v>29</v>
      </c>
      <c r="J4945" s="6">
        <v>4.0999999999999996</v>
      </c>
      <c r="K4945" s="7">
        <v>664</v>
      </c>
      <c r="L4945" s="8">
        <v>272</v>
      </c>
      <c r="M4945" s="3">
        <v>3</v>
      </c>
      <c r="N4945" s="3">
        <v>2</v>
      </c>
      <c r="O4945" s="2" t="s">
        <v>80</v>
      </c>
      <c r="P4945" s="9" t="s">
        <v>9685</v>
      </c>
      <c r="Q4945" s="9" t="s">
        <v>14829</v>
      </c>
      <c r="R4945" s="10">
        <v>44057</v>
      </c>
      <c r="S4945" s="10">
        <v>45580.50278760324</v>
      </c>
      <c r="T4945" s="11">
        <v>17</v>
      </c>
      <c r="U4945" s="51">
        <v>8</v>
      </c>
      <c r="V4945" s="51">
        <v>2020</v>
      </c>
      <c r="W4945" s="52">
        <v>2024</v>
      </c>
    </row>
    <row r="4946" spans="1:23" x14ac:dyDescent="0.3">
      <c r="A4946" s="22">
        <v>4945</v>
      </c>
      <c r="B4946" s="2" t="s">
        <v>9688</v>
      </c>
      <c r="C4946" s="2" t="s">
        <v>49</v>
      </c>
      <c r="D4946" s="2" t="s">
        <v>34</v>
      </c>
      <c r="E4946" s="3">
        <v>2019</v>
      </c>
      <c r="F4946" s="4">
        <v>71730.06</v>
      </c>
      <c r="G4946" s="5">
        <v>176638</v>
      </c>
      <c r="H4946" s="2" t="s">
        <v>28</v>
      </c>
      <c r="I4946" s="2" t="s">
        <v>29</v>
      </c>
      <c r="J4946" s="6">
        <v>2.5</v>
      </c>
      <c r="K4946" s="7">
        <v>122</v>
      </c>
      <c r="L4946" s="8">
        <v>616</v>
      </c>
      <c r="M4946" s="3">
        <v>3</v>
      </c>
      <c r="N4946" s="3">
        <v>5</v>
      </c>
      <c r="O4946" s="2" t="s">
        <v>85</v>
      </c>
      <c r="P4946" s="9" t="s">
        <v>9687</v>
      </c>
      <c r="Q4946" s="9" t="s">
        <v>14830</v>
      </c>
      <c r="R4946" s="10">
        <v>45023</v>
      </c>
      <c r="S4946" s="10">
        <v>45707.548196685057</v>
      </c>
      <c r="T4946" s="11">
        <v>5</v>
      </c>
      <c r="U4946" s="51">
        <v>4</v>
      </c>
      <c r="V4946" s="51">
        <v>2023</v>
      </c>
      <c r="W4946" s="52">
        <v>2025</v>
      </c>
    </row>
    <row r="4947" spans="1:23" x14ac:dyDescent="0.3">
      <c r="A4947" s="22">
        <v>4946</v>
      </c>
      <c r="B4947" s="2" t="s">
        <v>9690</v>
      </c>
      <c r="C4947" s="2" t="s">
        <v>33</v>
      </c>
      <c r="D4947" s="2" t="s">
        <v>56</v>
      </c>
      <c r="E4947" s="3">
        <v>1990</v>
      </c>
      <c r="F4947" s="4">
        <v>72805.5</v>
      </c>
      <c r="G4947" s="5">
        <v>229347</v>
      </c>
      <c r="H4947" s="2" t="s">
        <v>35</v>
      </c>
      <c r="I4947" s="2" t="s">
        <v>22</v>
      </c>
      <c r="J4947" s="6">
        <v>4.7</v>
      </c>
      <c r="K4947" s="7">
        <v>265</v>
      </c>
      <c r="L4947" s="8">
        <v>591</v>
      </c>
      <c r="M4947" s="3">
        <v>2</v>
      </c>
      <c r="N4947" s="3">
        <v>7</v>
      </c>
      <c r="O4947" s="2" t="s">
        <v>23</v>
      </c>
      <c r="P4947" s="9" t="s">
        <v>9689</v>
      </c>
      <c r="Q4947" s="9" t="s">
        <v>14831</v>
      </c>
      <c r="R4947" s="10">
        <v>44244</v>
      </c>
      <c r="S4947" s="10">
        <v>45363.211329311584</v>
      </c>
      <c r="T4947" s="11">
        <v>34</v>
      </c>
      <c r="U4947" s="51">
        <v>2</v>
      </c>
      <c r="V4947" s="51">
        <v>2021</v>
      </c>
      <c r="W4947" s="52">
        <v>2024</v>
      </c>
    </row>
    <row r="4948" spans="1:23" x14ac:dyDescent="0.3">
      <c r="A4948" s="22">
        <v>4947</v>
      </c>
      <c r="B4948" s="2" t="s">
        <v>9692</v>
      </c>
      <c r="C4948" s="2" t="s">
        <v>45</v>
      </c>
      <c r="D4948" s="2" t="s">
        <v>50</v>
      </c>
      <c r="E4948" s="3">
        <v>2009</v>
      </c>
      <c r="F4948" s="4">
        <v>64274.92</v>
      </c>
      <c r="G4948" s="5">
        <v>125697</v>
      </c>
      <c r="H4948" s="2" t="s">
        <v>28</v>
      </c>
      <c r="I4948" s="2" t="s">
        <v>22</v>
      </c>
      <c r="J4948" s="6">
        <v>5.5</v>
      </c>
      <c r="K4948" s="7">
        <v>626</v>
      </c>
      <c r="L4948" s="8">
        <v>534</v>
      </c>
      <c r="M4948" s="3">
        <v>2</v>
      </c>
      <c r="N4948" s="3">
        <v>4</v>
      </c>
      <c r="O4948" s="2" t="s">
        <v>23</v>
      </c>
      <c r="P4948" s="9" t="s">
        <v>9691</v>
      </c>
      <c r="Q4948" s="9" t="s">
        <v>14832</v>
      </c>
      <c r="R4948" s="10">
        <v>43047</v>
      </c>
      <c r="S4948" s="10">
        <v>45417.242135472807</v>
      </c>
      <c r="T4948" s="11">
        <v>15</v>
      </c>
      <c r="U4948" s="51">
        <v>11</v>
      </c>
      <c r="V4948" s="51">
        <v>2017</v>
      </c>
      <c r="W4948" s="52">
        <v>2024</v>
      </c>
    </row>
    <row r="4949" spans="1:23" x14ac:dyDescent="0.3">
      <c r="A4949" s="22">
        <v>4948</v>
      </c>
      <c r="B4949" s="2" t="s">
        <v>9694</v>
      </c>
      <c r="C4949" s="2" t="s">
        <v>45</v>
      </c>
      <c r="D4949" s="2" t="s">
        <v>79</v>
      </c>
      <c r="E4949" s="3">
        <v>2013</v>
      </c>
      <c r="F4949" s="4">
        <v>5679.01</v>
      </c>
      <c r="G4949" s="5">
        <v>266351</v>
      </c>
      <c r="H4949" s="2" t="s">
        <v>35</v>
      </c>
      <c r="I4949" s="2" t="s">
        <v>22</v>
      </c>
      <c r="J4949" s="6">
        <v>2.7</v>
      </c>
      <c r="K4949" s="7">
        <v>524</v>
      </c>
      <c r="L4949" s="8">
        <v>234</v>
      </c>
      <c r="M4949" s="3">
        <v>2</v>
      </c>
      <c r="N4949" s="3">
        <v>5</v>
      </c>
      <c r="O4949" s="2" t="s">
        <v>36</v>
      </c>
      <c r="P4949" s="9" t="s">
        <v>9693</v>
      </c>
      <c r="Q4949" s="9" t="s">
        <v>14833</v>
      </c>
      <c r="R4949" s="10">
        <v>43909</v>
      </c>
      <c r="S4949" s="10">
        <v>45592.039094864689</v>
      </c>
      <c r="T4949" s="11">
        <v>11</v>
      </c>
      <c r="U4949" s="51">
        <v>3</v>
      </c>
      <c r="V4949" s="51">
        <v>2020</v>
      </c>
      <c r="W4949" s="52">
        <v>2024</v>
      </c>
    </row>
    <row r="4950" spans="1:23" x14ac:dyDescent="0.3">
      <c r="A4950" s="22">
        <v>4949</v>
      </c>
      <c r="B4950" s="2" t="s">
        <v>6117</v>
      </c>
      <c r="C4950" s="2" t="s">
        <v>49</v>
      </c>
      <c r="D4950" s="2" t="s">
        <v>56</v>
      </c>
      <c r="E4950" s="3">
        <v>2020</v>
      </c>
      <c r="F4950" s="4">
        <v>17768.07</v>
      </c>
      <c r="G4950" s="5">
        <v>180771</v>
      </c>
      <c r="H4950" s="2" t="s">
        <v>21</v>
      </c>
      <c r="I4950" s="2" t="s">
        <v>29</v>
      </c>
      <c r="J4950" s="6">
        <v>2</v>
      </c>
      <c r="K4950" s="7">
        <v>218</v>
      </c>
      <c r="L4950" s="8">
        <v>781</v>
      </c>
      <c r="M4950" s="3">
        <v>5</v>
      </c>
      <c r="N4950" s="3">
        <v>4</v>
      </c>
      <c r="O4950" s="2" t="s">
        <v>51</v>
      </c>
      <c r="P4950" s="9" t="s">
        <v>9695</v>
      </c>
      <c r="Q4950" s="9" t="s">
        <v>14834</v>
      </c>
      <c r="R4950" s="10">
        <v>44181</v>
      </c>
      <c r="S4950" s="10">
        <v>45136.720031051933</v>
      </c>
      <c r="T4950" s="11">
        <v>4</v>
      </c>
      <c r="U4950" s="51">
        <v>12</v>
      </c>
      <c r="V4950" s="51">
        <v>2020</v>
      </c>
      <c r="W4950" s="52">
        <v>2023</v>
      </c>
    </row>
    <row r="4951" spans="1:23" x14ac:dyDescent="0.3">
      <c r="A4951" s="22">
        <v>4950</v>
      </c>
      <c r="B4951" s="2" t="s">
        <v>9697</v>
      </c>
      <c r="C4951" s="2" t="s">
        <v>19</v>
      </c>
      <c r="D4951" s="2" t="s">
        <v>79</v>
      </c>
      <c r="E4951" s="3">
        <v>2005</v>
      </c>
      <c r="F4951" s="4">
        <v>13146.1</v>
      </c>
      <c r="G4951" s="5">
        <v>288608</v>
      </c>
      <c r="H4951" s="2" t="s">
        <v>21</v>
      </c>
      <c r="I4951" s="2" t="s">
        <v>22</v>
      </c>
      <c r="J4951" s="6">
        <v>5.7</v>
      </c>
      <c r="K4951" s="7">
        <v>559</v>
      </c>
      <c r="L4951" s="8">
        <v>205</v>
      </c>
      <c r="M4951" s="3">
        <v>3</v>
      </c>
      <c r="N4951" s="3">
        <v>5</v>
      </c>
      <c r="O4951" s="2" t="s">
        <v>30</v>
      </c>
      <c r="P4951" s="9" t="s">
        <v>9696</v>
      </c>
      <c r="Q4951" s="9" t="s">
        <v>14835</v>
      </c>
      <c r="R4951" s="10">
        <v>43066</v>
      </c>
      <c r="S4951" s="10">
        <v>45717.916270299778</v>
      </c>
      <c r="T4951" s="11">
        <v>19</v>
      </c>
      <c r="U4951" s="51">
        <v>11</v>
      </c>
      <c r="V4951" s="51">
        <v>2017</v>
      </c>
      <c r="W4951" s="52">
        <v>2025</v>
      </c>
    </row>
    <row r="4952" spans="1:23" x14ac:dyDescent="0.3">
      <c r="A4952" s="22">
        <v>4951</v>
      </c>
      <c r="B4952" s="2" t="s">
        <v>9699</v>
      </c>
      <c r="C4952" s="2" t="s">
        <v>39</v>
      </c>
      <c r="D4952" s="2" t="s">
        <v>34</v>
      </c>
      <c r="E4952" s="3">
        <v>1999</v>
      </c>
      <c r="F4952" s="4">
        <v>24363.599999999999</v>
      </c>
      <c r="G4952" s="5">
        <v>139487</v>
      </c>
      <c r="H4952" s="2" t="s">
        <v>35</v>
      </c>
      <c r="I4952" s="2" t="s">
        <v>29</v>
      </c>
      <c r="J4952" s="6">
        <v>3.8</v>
      </c>
      <c r="K4952" s="7">
        <v>518</v>
      </c>
      <c r="L4952" s="8">
        <v>683</v>
      </c>
      <c r="M4952" s="3">
        <v>5</v>
      </c>
      <c r="N4952" s="3">
        <v>4</v>
      </c>
      <c r="O4952" s="2" t="s">
        <v>23</v>
      </c>
      <c r="P4952" s="9" t="s">
        <v>9698</v>
      </c>
      <c r="Q4952" s="9" t="s">
        <v>14836</v>
      </c>
      <c r="R4952" s="10">
        <v>43239</v>
      </c>
      <c r="S4952" s="10">
        <v>45244.927672580226</v>
      </c>
      <c r="T4952" s="11">
        <v>25</v>
      </c>
      <c r="U4952" s="51">
        <v>5</v>
      </c>
      <c r="V4952" s="51">
        <v>2018</v>
      </c>
      <c r="W4952" s="52">
        <v>2023</v>
      </c>
    </row>
    <row r="4953" spans="1:23" x14ac:dyDescent="0.3">
      <c r="A4953" s="22">
        <v>4952</v>
      </c>
      <c r="B4953" s="2" t="s">
        <v>9701</v>
      </c>
      <c r="C4953" s="2" t="s">
        <v>63</v>
      </c>
      <c r="D4953" s="2" t="s">
        <v>27</v>
      </c>
      <c r="E4953" s="3">
        <v>2021</v>
      </c>
      <c r="F4953" s="4">
        <v>79082.880000000005</v>
      </c>
      <c r="G4953" s="5">
        <v>170759</v>
      </c>
      <c r="H4953" s="2" t="s">
        <v>21</v>
      </c>
      <c r="I4953" s="2" t="s">
        <v>22</v>
      </c>
      <c r="J4953" s="6">
        <v>5.8</v>
      </c>
      <c r="K4953" s="7">
        <v>129</v>
      </c>
      <c r="L4953" s="8">
        <v>304</v>
      </c>
      <c r="M4953" s="3">
        <v>4</v>
      </c>
      <c r="N4953" s="3">
        <v>5</v>
      </c>
      <c r="O4953" s="2" t="s">
        <v>65</v>
      </c>
      <c r="P4953" s="9" t="s">
        <v>9700</v>
      </c>
      <c r="Q4953" s="9" t="s">
        <v>14837</v>
      </c>
      <c r="R4953" s="10">
        <v>43569</v>
      </c>
      <c r="S4953" s="10">
        <v>45505.005688183359</v>
      </c>
      <c r="T4953" s="11">
        <v>3</v>
      </c>
      <c r="U4953" s="51">
        <v>4</v>
      </c>
      <c r="V4953" s="51">
        <v>2019</v>
      </c>
      <c r="W4953" s="52">
        <v>2024</v>
      </c>
    </row>
    <row r="4954" spans="1:23" x14ac:dyDescent="0.3">
      <c r="A4954" s="22">
        <v>4953</v>
      </c>
      <c r="B4954" s="2" t="s">
        <v>9703</v>
      </c>
      <c r="C4954" s="2" t="s">
        <v>26</v>
      </c>
      <c r="D4954" s="2" t="s">
        <v>64</v>
      </c>
      <c r="E4954" s="3">
        <v>1991</v>
      </c>
      <c r="F4954" s="4">
        <v>23809.77</v>
      </c>
      <c r="G4954" s="5">
        <v>74138</v>
      </c>
      <c r="H4954" s="2" t="s">
        <v>35</v>
      </c>
      <c r="I4954" s="2" t="s">
        <v>29</v>
      </c>
      <c r="J4954" s="6">
        <v>3</v>
      </c>
      <c r="K4954" s="7">
        <v>637</v>
      </c>
      <c r="L4954" s="8">
        <v>183</v>
      </c>
      <c r="M4954" s="3">
        <v>2</v>
      </c>
      <c r="N4954" s="3">
        <v>5</v>
      </c>
      <c r="O4954" s="2" t="s">
        <v>23</v>
      </c>
      <c r="P4954" s="9" t="s">
        <v>9702</v>
      </c>
      <c r="Q4954" s="9" t="s">
        <v>14838</v>
      </c>
      <c r="R4954" s="10">
        <v>44356</v>
      </c>
      <c r="S4954" s="10">
        <v>45347.586204286577</v>
      </c>
      <c r="T4954" s="11">
        <v>33</v>
      </c>
      <c r="U4954" s="51">
        <v>6</v>
      </c>
      <c r="V4954" s="51">
        <v>2021</v>
      </c>
      <c r="W4954" s="52">
        <v>2024</v>
      </c>
    </row>
    <row r="4955" spans="1:23" x14ac:dyDescent="0.3">
      <c r="A4955" s="22">
        <v>4954</v>
      </c>
      <c r="B4955" s="2" t="s">
        <v>9705</v>
      </c>
      <c r="C4955" s="2" t="s">
        <v>107</v>
      </c>
      <c r="D4955" s="2" t="s">
        <v>79</v>
      </c>
      <c r="E4955" s="3">
        <v>2014</v>
      </c>
      <c r="F4955" s="4">
        <v>12942.37</v>
      </c>
      <c r="G4955" s="5">
        <v>139402</v>
      </c>
      <c r="H4955" s="2" t="s">
        <v>35</v>
      </c>
      <c r="I4955" s="2" t="s">
        <v>22</v>
      </c>
      <c r="J4955" s="6">
        <v>1.5</v>
      </c>
      <c r="K4955" s="7">
        <v>299</v>
      </c>
      <c r="L4955" s="8">
        <v>430</v>
      </c>
      <c r="M4955" s="3">
        <v>4</v>
      </c>
      <c r="N4955" s="3">
        <v>2</v>
      </c>
      <c r="O4955" s="2" t="s">
        <v>36</v>
      </c>
      <c r="P4955" s="9" t="s">
        <v>9704</v>
      </c>
      <c r="Q4955" s="9" t="s">
        <v>14839</v>
      </c>
      <c r="R4955" s="10">
        <v>45315</v>
      </c>
      <c r="S4955" s="10">
        <v>45330.792845614837</v>
      </c>
      <c r="T4955" s="11">
        <v>10</v>
      </c>
      <c r="U4955" s="51">
        <v>1</v>
      </c>
      <c r="V4955" s="51">
        <v>2024</v>
      </c>
      <c r="W4955" s="52">
        <v>2024</v>
      </c>
    </row>
    <row r="4956" spans="1:23" x14ac:dyDescent="0.3">
      <c r="A4956" s="22">
        <v>4955</v>
      </c>
      <c r="B4956" s="2" t="s">
        <v>9707</v>
      </c>
      <c r="C4956" s="2" t="s">
        <v>49</v>
      </c>
      <c r="D4956" s="2" t="s">
        <v>92</v>
      </c>
      <c r="E4956" s="3">
        <v>2020</v>
      </c>
      <c r="F4956" s="4">
        <v>46554.26</v>
      </c>
      <c r="G4956" s="5">
        <v>264060</v>
      </c>
      <c r="H4956" s="2" t="s">
        <v>21</v>
      </c>
      <c r="I4956" s="2" t="s">
        <v>22</v>
      </c>
      <c r="J4956" s="6">
        <v>1.9</v>
      </c>
      <c r="K4956" s="7">
        <v>227</v>
      </c>
      <c r="L4956" s="8">
        <v>201</v>
      </c>
      <c r="M4956" s="3">
        <v>4</v>
      </c>
      <c r="N4956" s="3">
        <v>2</v>
      </c>
      <c r="O4956" s="2" t="s">
        <v>65</v>
      </c>
      <c r="P4956" s="9" t="s">
        <v>9706</v>
      </c>
      <c r="Q4956" s="9" t="s">
        <v>14840</v>
      </c>
      <c r="R4956" s="10">
        <v>44526</v>
      </c>
      <c r="S4956" s="10">
        <v>45513.183323710473</v>
      </c>
      <c r="T4956" s="11">
        <v>4</v>
      </c>
      <c r="U4956" s="51">
        <v>11</v>
      </c>
      <c r="V4956" s="51">
        <v>2021</v>
      </c>
      <c r="W4956" s="52">
        <v>2024</v>
      </c>
    </row>
    <row r="4957" spans="1:23" x14ac:dyDescent="0.3">
      <c r="A4957" s="22">
        <v>4956</v>
      </c>
      <c r="B4957" s="2" t="s">
        <v>9709</v>
      </c>
      <c r="C4957" s="2" t="s">
        <v>107</v>
      </c>
      <c r="D4957" s="2" t="s">
        <v>56</v>
      </c>
      <c r="E4957" s="3">
        <v>2018</v>
      </c>
      <c r="F4957" s="4">
        <v>59667.360000000001</v>
      </c>
      <c r="G4957" s="5">
        <v>245775</v>
      </c>
      <c r="H4957" s="2" t="s">
        <v>41</v>
      </c>
      <c r="I4957" s="2" t="s">
        <v>22</v>
      </c>
      <c r="J4957" s="6">
        <v>1.5</v>
      </c>
      <c r="K4957" s="7">
        <v>367</v>
      </c>
      <c r="L4957" s="8">
        <v>159</v>
      </c>
      <c r="M4957" s="3">
        <v>2</v>
      </c>
      <c r="N4957" s="3">
        <v>5</v>
      </c>
      <c r="O4957" s="2" t="s">
        <v>85</v>
      </c>
      <c r="P4957" s="9" t="s">
        <v>9708</v>
      </c>
      <c r="Q4957" s="9" t="s">
        <v>14841</v>
      </c>
      <c r="R4957" s="10">
        <v>45211</v>
      </c>
      <c r="S4957" s="10">
        <v>45544.141515348783</v>
      </c>
      <c r="T4957" s="11">
        <v>6</v>
      </c>
      <c r="U4957" s="51">
        <v>10</v>
      </c>
      <c r="V4957" s="51">
        <v>2023</v>
      </c>
      <c r="W4957" s="52">
        <v>2024</v>
      </c>
    </row>
    <row r="4958" spans="1:23" x14ac:dyDescent="0.3">
      <c r="A4958" s="22">
        <v>4957</v>
      </c>
      <c r="B4958" s="2" t="s">
        <v>9711</v>
      </c>
      <c r="C4958" s="2" t="s">
        <v>26</v>
      </c>
      <c r="D4958" s="2" t="s">
        <v>40</v>
      </c>
      <c r="E4958" s="3">
        <v>1998</v>
      </c>
      <c r="F4958" s="4">
        <v>24535.97</v>
      </c>
      <c r="G4958" s="5">
        <v>134964</v>
      </c>
      <c r="H4958" s="2" t="s">
        <v>21</v>
      </c>
      <c r="I4958" s="2" t="s">
        <v>29</v>
      </c>
      <c r="J4958" s="6">
        <v>6</v>
      </c>
      <c r="K4958" s="7">
        <v>229</v>
      </c>
      <c r="L4958" s="8">
        <v>770</v>
      </c>
      <c r="M4958" s="3">
        <v>2</v>
      </c>
      <c r="N4958" s="3">
        <v>7</v>
      </c>
      <c r="O4958" s="2" t="s">
        <v>51</v>
      </c>
      <c r="P4958" s="9" t="s">
        <v>9710</v>
      </c>
      <c r="Q4958" s="9" t="s">
        <v>14842</v>
      </c>
      <c r="R4958" s="10">
        <v>43989</v>
      </c>
      <c r="S4958" s="10">
        <v>45429.800647175151</v>
      </c>
      <c r="T4958" s="11">
        <v>26</v>
      </c>
      <c r="U4958" s="51">
        <v>6</v>
      </c>
      <c r="V4958" s="51">
        <v>2020</v>
      </c>
      <c r="W4958" s="52">
        <v>2024</v>
      </c>
    </row>
    <row r="4959" spans="1:23" x14ac:dyDescent="0.3">
      <c r="A4959" s="22">
        <v>4958</v>
      </c>
      <c r="B4959" s="2" t="s">
        <v>9713</v>
      </c>
      <c r="C4959" s="2" t="s">
        <v>39</v>
      </c>
      <c r="D4959" s="2" t="s">
        <v>64</v>
      </c>
      <c r="E4959" s="3">
        <v>2011</v>
      </c>
      <c r="F4959" s="4">
        <v>29291.93</v>
      </c>
      <c r="G4959" s="5">
        <v>56601</v>
      </c>
      <c r="H4959" s="2" t="s">
        <v>21</v>
      </c>
      <c r="I4959" s="2" t="s">
        <v>29</v>
      </c>
      <c r="J4959" s="6">
        <v>3.9</v>
      </c>
      <c r="K4959" s="7">
        <v>529</v>
      </c>
      <c r="L4959" s="8">
        <v>201</v>
      </c>
      <c r="M4959" s="3">
        <v>3</v>
      </c>
      <c r="N4959" s="3">
        <v>2</v>
      </c>
      <c r="O4959" s="2" t="s">
        <v>51</v>
      </c>
      <c r="P4959" s="9" t="s">
        <v>9712</v>
      </c>
      <c r="Q4959" s="9" t="s">
        <v>14843</v>
      </c>
      <c r="R4959" s="10">
        <v>44979</v>
      </c>
      <c r="S4959" s="10">
        <v>45166.94807666105</v>
      </c>
      <c r="T4959" s="11">
        <v>13</v>
      </c>
      <c r="U4959" s="51">
        <v>2</v>
      </c>
      <c r="V4959" s="51">
        <v>2023</v>
      </c>
      <c r="W4959" s="52">
        <v>2023</v>
      </c>
    </row>
    <row r="4960" spans="1:23" x14ac:dyDescent="0.3">
      <c r="A4960" s="22">
        <v>4959</v>
      </c>
      <c r="B4960" s="2" t="s">
        <v>9715</v>
      </c>
      <c r="C4960" s="2" t="s">
        <v>26</v>
      </c>
      <c r="D4960" s="2" t="s">
        <v>20</v>
      </c>
      <c r="E4960" s="3">
        <v>2006</v>
      </c>
      <c r="F4960" s="4">
        <v>30453.65</v>
      </c>
      <c r="G4960" s="5">
        <v>16173</v>
      </c>
      <c r="H4960" s="2" t="s">
        <v>41</v>
      </c>
      <c r="I4960" s="2" t="s">
        <v>22</v>
      </c>
      <c r="J4960" s="6">
        <v>5.0999999999999996</v>
      </c>
      <c r="K4960" s="7">
        <v>692</v>
      </c>
      <c r="L4960" s="8">
        <v>238</v>
      </c>
      <c r="M4960" s="3">
        <v>5</v>
      </c>
      <c r="N4960" s="3">
        <v>2</v>
      </c>
      <c r="O4960" s="2" t="s">
        <v>36</v>
      </c>
      <c r="P4960" s="9" t="s">
        <v>9714</v>
      </c>
      <c r="Q4960" s="9" t="s">
        <v>14844</v>
      </c>
      <c r="R4960" s="10">
        <v>43877</v>
      </c>
      <c r="S4960" s="10">
        <v>45432.72123129198</v>
      </c>
      <c r="T4960" s="11">
        <v>18</v>
      </c>
      <c r="U4960" s="51">
        <v>2</v>
      </c>
      <c r="V4960" s="51">
        <v>2020</v>
      </c>
      <c r="W4960" s="52">
        <v>2024</v>
      </c>
    </row>
    <row r="4961" spans="1:23" x14ac:dyDescent="0.3">
      <c r="A4961" s="22">
        <v>4960</v>
      </c>
      <c r="B4961" s="2" t="s">
        <v>6905</v>
      </c>
      <c r="C4961" s="2" t="s">
        <v>39</v>
      </c>
      <c r="D4961" s="2" t="s">
        <v>34</v>
      </c>
      <c r="E4961" s="3">
        <v>1998</v>
      </c>
      <c r="F4961" s="4">
        <v>39017.58</v>
      </c>
      <c r="G4961" s="5">
        <v>203105</v>
      </c>
      <c r="H4961" s="2" t="s">
        <v>21</v>
      </c>
      <c r="I4961" s="2" t="s">
        <v>22</v>
      </c>
      <c r="J4961" s="6">
        <v>4.3</v>
      </c>
      <c r="K4961" s="7">
        <v>688</v>
      </c>
      <c r="L4961" s="8">
        <v>599</v>
      </c>
      <c r="M4961" s="3">
        <v>2</v>
      </c>
      <c r="N4961" s="3">
        <v>4</v>
      </c>
      <c r="O4961" s="2" t="s">
        <v>23</v>
      </c>
      <c r="P4961" s="9" t="s">
        <v>9716</v>
      </c>
      <c r="Q4961" s="9" t="s">
        <v>14845</v>
      </c>
      <c r="R4961" s="10">
        <v>43744</v>
      </c>
      <c r="S4961" s="10">
        <v>45476.822051456009</v>
      </c>
      <c r="T4961" s="11">
        <v>26</v>
      </c>
      <c r="U4961" s="51">
        <v>10</v>
      </c>
      <c r="V4961" s="51">
        <v>2019</v>
      </c>
      <c r="W4961" s="52">
        <v>2024</v>
      </c>
    </row>
    <row r="4962" spans="1:23" x14ac:dyDescent="0.3">
      <c r="A4962" s="22">
        <v>4961</v>
      </c>
      <c r="B4962" s="2" t="s">
        <v>9718</v>
      </c>
      <c r="C4962" s="2" t="s">
        <v>74</v>
      </c>
      <c r="D4962" s="2" t="s">
        <v>27</v>
      </c>
      <c r="E4962" s="3">
        <v>2018</v>
      </c>
      <c r="F4962" s="4">
        <v>24738.61</v>
      </c>
      <c r="G4962" s="5">
        <v>290769</v>
      </c>
      <c r="H4962" s="2" t="s">
        <v>41</v>
      </c>
      <c r="I4962" s="2" t="s">
        <v>29</v>
      </c>
      <c r="J4962" s="6">
        <v>2.9</v>
      </c>
      <c r="K4962" s="7">
        <v>664</v>
      </c>
      <c r="L4962" s="8">
        <v>201</v>
      </c>
      <c r="M4962" s="3">
        <v>5</v>
      </c>
      <c r="N4962" s="3">
        <v>5</v>
      </c>
      <c r="O4962" s="2" t="s">
        <v>30</v>
      </c>
      <c r="P4962" s="9" t="s">
        <v>9717</v>
      </c>
      <c r="Q4962" s="9" t="s">
        <v>14846</v>
      </c>
      <c r="R4962" s="10">
        <v>44002</v>
      </c>
      <c r="S4962" s="10">
        <v>45219.372561558033</v>
      </c>
      <c r="T4962" s="11">
        <v>6</v>
      </c>
      <c r="U4962" s="51">
        <v>6</v>
      </c>
      <c r="V4962" s="51">
        <v>2020</v>
      </c>
      <c r="W4962" s="52">
        <v>2023</v>
      </c>
    </row>
    <row r="4963" spans="1:23" x14ac:dyDescent="0.3">
      <c r="A4963" s="22">
        <v>4962</v>
      </c>
      <c r="B4963" s="2" t="s">
        <v>9720</v>
      </c>
      <c r="C4963" s="2" t="s">
        <v>26</v>
      </c>
      <c r="D4963" s="2" t="s">
        <v>46</v>
      </c>
      <c r="E4963" s="3">
        <v>2018</v>
      </c>
      <c r="F4963" s="4">
        <v>46458.080000000002</v>
      </c>
      <c r="G4963" s="5">
        <v>42107</v>
      </c>
      <c r="H4963" s="2" t="s">
        <v>21</v>
      </c>
      <c r="I4963" s="2" t="s">
        <v>29</v>
      </c>
      <c r="J4963" s="6">
        <v>5</v>
      </c>
      <c r="K4963" s="7">
        <v>442</v>
      </c>
      <c r="L4963" s="8">
        <v>730</v>
      </c>
      <c r="M4963" s="3">
        <v>4</v>
      </c>
      <c r="N4963" s="3">
        <v>7</v>
      </c>
      <c r="O4963" s="2" t="s">
        <v>51</v>
      </c>
      <c r="P4963" s="9" t="s">
        <v>9719</v>
      </c>
      <c r="Q4963" s="9" t="s">
        <v>14847</v>
      </c>
      <c r="R4963" s="10">
        <v>43940</v>
      </c>
      <c r="S4963" s="10">
        <v>45487.336154276571</v>
      </c>
      <c r="T4963" s="11">
        <v>6</v>
      </c>
      <c r="U4963" s="51">
        <v>4</v>
      </c>
      <c r="V4963" s="51">
        <v>2020</v>
      </c>
      <c r="W4963" s="52">
        <v>2024</v>
      </c>
    </row>
    <row r="4964" spans="1:23" x14ac:dyDescent="0.3">
      <c r="A4964" s="22">
        <v>4963</v>
      </c>
      <c r="B4964" s="2" t="s">
        <v>9722</v>
      </c>
      <c r="C4964" s="2" t="s">
        <v>19</v>
      </c>
      <c r="D4964" s="2" t="s">
        <v>92</v>
      </c>
      <c r="E4964" s="3">
        <v>1993</v>
      </c>
      <c r="F4964" s="4">
        <v>37514.879999999997</v>
      </c>
      <c r="G4964" s="5">
        <v>199413</v>
      </c>
      <c r="H4964" s="2" t="s">
        <v>35</v>
      </c>
      <c r="I4964" s="2" t="s">
        <v>29</v>
      </c>
      <c r="J4964" s="6">
        <v>5.8</v>
      </c>
      <c r="K4964" s="7">
        <v>688</v>
      </c>
      <c r="L4964" s="8">
        <v>538</v>
      </c>
      <c r="M4964" s="3">
        <v>3</v>
      </c>
      <c r="N4964" s="3">
        <v>2</v>
      </c>
      <c r="O4964" s="2" t="s">
        <v>65</v>
      </c>
      <c r="P4964" s="9" t="s">
        <v>9721</v>
      </c>
      <c r="Q4964" s="9" t="s">
        <v>14848</v>
      </c>
      <c r="R4964" s="10">
        <v>45202</v>
      </c>
      <c r="S4964" s="10">
        <v>45553.487384522618</v>
      </c>
      <c r="T4964" s="11">
        <v>31</v>
      </c>
      <c r="U4964" s="51">
        <v>10</v>
      </c>
      <c r="V4964" s="51">
        <v>2023</v>
      </c>
      <c r="W4964" s="52">
        <v>2024</v>
      </c>
    </row>
    <row r="4965" spans="1:23" x14ac:dyDescent="0.3">
      <c r="A4965" s="22">
        <v>4964</v>
      </c>
      <c r="B4965" s="2" t="s">
        <v>14849</v>
      </c>
      <c r="C4965" s="2" t="s">
        <v>63</v>
      </c>
      <c r="D4965" s="2" t="s">
        <v>56</v>
      </c>
      <c r="E4965" s="3">
        <v>2006</v>
      </c>
      <c r="F4965" s="4">
        <v>61170.07</v>
      </c>
      <c r="G4965" s="5">
        <v>181707</v>
      </c>
      <c r="H4965" s="2" t="s">
        <v>21</v>
      </c>
      <c r="I4965" s="2" t="s">
        <v>22</v>
      </c>
      <c r="J4965" s="6">
        <v>5.8</v>
      </c>
      <c r="K4965" s="7">
        <v>501</v>
      </c>
      <c r="L4965" s="8">
        <v>625</v>
      </c>
      <c r="M4965" s="3">
        <v>5</v>
      </c>
      <c r="N4965" s="3">
        <v>5</v>
      </c>
      <c r="O4965" s="2" t="s">
        <v>23</v>
      </c>
      <c r="P4965" s="9" t="s">
        <v>9723</v>
      </c>
      <c r="Q4965" s="9" t="s">
        <v>14850</v>
      </c>
      <c r="R4965" s="10">
        <v>43903</v>
      </c>
      <c r="S4965" s="10">
        <v>45226.089905026733</v>
      </c>
      <c r="T4965" s="11">
        <v>18</v>
      </c>
      <c r="U4965" s="51">
        <v>3</v>
      </c>
      <c r="V4965" s="51">
        <v>2020</v>
      </c>
      <c r="W4965" s="52">
        <v>2023</v>
      </c>
    </row>
    <row r="4966" spans="1:23" x14ac:dyDescent="0.3">
      <c r="A4966" s="22">
        <v>4965</v>
      </c>
      <c r="B4966" s="2" t="s">
        <v>9725</v>
      </c>
      <c r="C4966" s="2" t="s">
        <v>118</v>
      </c>
      <c r="D4966" s="2" t="s">
        <v>79</v>
      </c>
      <c r="E4966" s="3">
        <v>2014</v>
      </c>
      <c r="F4966" s="4">
        <v>24341.439999999999</v>
      </c>
      <c r="G4966" s="5">
        <v>35893</v>
      </c>
      <c r="H4966" s="2" t="s">
        <v>21</v>
      </c>
      <c r="I4966" s="2" t="s">
        <v>29</v>
      </c>
      <c r="J4966" s="6">
        <v>4.5999999999999996</v>
      </c>
      <c r="K4966" s="7">
        <v>320</v>
      </c>
      <c r="L4966" s="8">
        <v>636</v>
      </c>
      <c r="M4966" s="3">
        <v>2</v>
      </c>
      <c r="N4966" s="3">
        <v>2</v>
      </c>
      <c r="O4966" s="2" t="s">
        <v>65</v>
      </c>
      <c r="P4966" s="9" t="s">
        <v>9724</v>
      </c>
      <c r="Q4966" s="9" t="s">
        <v>14851</v>
      </c>
      <c r="R4966" s="10">
        <v>42551</v>
      </c>
      <c r="S4966" s="10">
        <v>45699.808648775477</v>
      </c>
      <c r="T4966" s="11">
        <v>10</v>
      </c>
      <c r="U4966" s="51">
        <v>6</v>
      </c>
      <c r="V4966" s="51">
        <v>2016</v>
      </c>
      <c r="W4966" s="52">
        <v>2025</v>
      </c>
    </row>
    <row r="4967" spans="1:23" x14ac:dyDescent="0.3">
      <c r="A4967" s="22">
        <v>4966</v>
      </c>
      <c r="B4967" s="2" t="s">
        <v>9727</v>
      </c>
      <c r="C4967" s="2" t="s">
        <v>49</v>
      </c>
      <c r="D4967" s="2" t="s">
        <v>64</v>
      </c>
      <c r="E4967" s="3">
        <v>1996</v>
      </c>
      <c r="F4967" s="4">
        <v>51052.49</v>
      </c>
      <c r="G4967" s="5">
        <v>169787</v>
      </c>
      <c r="H4967" s="2" t="s">
        <v>35</v>
      </c>
      <c r="I4967" s="2" t="s">
        <v>22</v>
      </c>
      <c r="J4967" s="6">
        <v>5.2</v>
      </c>
      <c r="K4967" s="7">
        <v>87</v>
      </c>
      <c r="L4967" s="8">
        <v>794</v>
      </c>
      <c r="M4967" s="3">
        <v>5</v>
      </c>
      <c r="N4967" s="3">
        <v>5</v>
      </c>
      <c r="O4967" s="2" t="s">
        <v>51</v>
      </c>
      <c r="P4967" s="9" t="s">
        <v>9726</v>
      </c>
      <c r="Q4967" s="9" t="s">
        <v>14852</v>
      </c>
      <c r="R4967" s="10">
        <v>45427</v>
      </c>
      <c r="S4967" s="10">
        <v>45651.034894024517</v>
      </c>
      <c r="T4967" s="11">
        <v>28</v>
      </c>
      <c r="U4967" s="51">
        <v>5</v>
      </c>
      <c r="V4967" s="51">
        <v>2024</v>
      </c>
      <c r="W4967" s="52">
        <v>2024</v>
      </c>
    </row>
    <row r="4968" spans="1:23" x14ac:dyDescent="0.3">
      <c r="A4968" s="22">
        <v>4967</v>
      </c>
      <c r="B4968" s="2" t="s">
        <v>9729</v>
      </c>
      <c r="C4968" s="2" t="s">
        <v>49</v>
      </c>
      <c r="D4968" s="2" t="s">
        <v>79</v>
      </c>
      <c r="E4968" s="3">
        <v>2013</v>
      </c>
      <c r="F4968" s="4">
        <v>13915.3</v>
      </c>
      <c r="G4968" s="5">
        <v>177109</v>
      </c>
      <c r="H4968" s="2" t="s">
        <v>35</v>
      </c>
      <c r="I4968" s="2" t="s">
        <v>22</v>
      </c>
      <c r="J4968" s="6">
        <v>4.9000000000000004</v>
      </c>
      <c r="K4968" s="7">
        <v>106</v>
      </c>
      <c r="L4968" s="8">
        <v>429</v>
      </c>
      <c r="M4968" s="3">
        <v>3</v>
      </c>
      <c r="N4968" s="3">
        <v>4</v>
      </c>
      <c r="O4968" s="2" t="s">
        <v>65</v>
      </c>
      <c r="P4968" s="9" t="s">
        <v>9728</v>
      </c>
      <c r="Q4968" s="9" t="s">
        <v>14853</v>
      </c>
      <c r="R4968" s="10">
        <v>44102</v>
      </c>
      <c r="S4968" s="10">
        <v>45599.340555156748</v>
      </c>
      <c r="T4968" s="11">
        <v>11</v>
      </c>
      <c r="U4968" s="51">
        <v>9</v>
      </c>
      <c r="V4968" s="51">
        <v>2020</v>
      </c>
      <c r="W4968" s="52">
        <v>2024</v>
      </c>
    </row>
    <row r="4969" spans="1:23" x14ac:dyDescent="0.3">
      <c r="A4969" s="22">
        <v>4968</v>
      </c>
      <c r="B4969" s="2" t="s">
        <v>9731</v>
      </c>
      <c r="C4969" s="2" t="s">
        <v>26</v>
      </c>
      <c r="D4969" s="2" t="s">
        <v>79</v>
      </c>
      <c r="E4969" s="3">
        <v>2007</v>
      </c>
      <c r="F4969" s="4">
        <v>45503.02</v>
      </c>
      <c r="G4969" s="5">
        <v>162182</v>
      </c>
      <c r="H4969" s="2" t="s">
        <v>41</v>
      </c>
      <c r="I4969" s="2" t="s">
        <v>22</v>
      </c>
      <c r="J4969" s="6">
        <v>1.5</v>
      </c>
      <c r="K4969" s="7">
        <v>378</v>
      </c>
      <c r="L4969" s="8">
        <v>588</v>
      </c>
      <c r="M4969" s="3">
        <v>4</v>
      </c>
      <c r="N4969" s="3">
        <v>7</v>
      </c>
      <c r="O4969" s="2" t="s">
        <v>36</v>
      </c>
      <c r="P4969" s="9" t="s">
        <v>9730</v>
      </c>
      <c r="Q4969" s="9" t="s">
        <v>14854</v>
      </c>
      <c r="R4969" s="10">
        <v>42250</v>
      </c>
      <c r="S4969" s="10">
        <v>45354.887664578637</v>
      </c>
      <c r="T4969" s="11">
        <v>17</v>
      </c>
      <c r="U4969" s="51">
        <v>9</v>
      </c>
      <c r="V4969" s="51">
        <v>2015</v>
      </c>
      <c r="W4969" s="52">
        <v>2024</v>
      </c>
    </row>
    <row r="4970" spans="1:23" x14ac:dyDescent="0.3">
      <c r="A4970" s="22">
        <v>4969</v>
      </c>
      <c r="B4970" s="2" t="s">
        <v>9733</v>
      </c>
      <c r="C4970" s="2" t="s">
        <v>39</v>
      </c>
      <c r="D4970" s="2" t="s">
        <v>34</v>
      </c>
      <c r="E4970" s="3">
        <v>1991</v>
      </c>
      <c r="F4970" s="4">
        <v>9443.17</v>
      </c>
      <c r="G4970" s="5">
        <v>70512</v>
      </c>
      <c r="H4970" s="2" t="s">
        <v>28</v>
      </c>
      <c r="I4970" s="2" t="s">
        <v>22</v>
      </c>
      <c r="J4970" s="6">
        <v>4</v>
      </c>
      <c r="K4970" s="7">
        <v>421</v>
      </c>
      <c r="L4970" s="8">
        <v>110</v>
      </c>
      <c r="M4970" s="3">
        <v>5</v>
      </c>
      <c r="N4970" s="3">
        <v>2</v>
      </c>
      <c r="O4970" s="2" t="s">
        <v>65</v>
      </c>
      <c r="P4970" s="9" t="s">
        <v>9732</v>
      </c>
      <c r="Q4970" s="9" t="s">
        <v>14855</v>
      </c>
      <c r="R4970" s="10">
        <v>43346</v>
      </c>
      <c r="S4970" s="10">
        <v>45316.774041854093</v>
      </c>
      <c r="T4970" s="11">
        <v>33</v>
      </c>
      <c r="U4970" s="51">
        <v>9</v>
      </c>
      <c r="V4970" s="51">
        <v>2018</v>
      </c>
      <c r="W4970" s="52">
        <v>2024</v>
      </c>
    </row>
    <row r="4971" spans="1:23" x14ac:dyDescent="0.3">
      <c r="A4971" s="22">
        <v>4970</v>
      </c>
      <c r="B4971" s="2" t="s">
        <v>9735</v>
      </c>
      <c r="C4971" s="2" t="s">
        <v>19</v>
      </c>
      <c r="D4971" s="2" t="s">
        <v>56</v>
      </c>
      <c r="E4971" s="3">
        <v>2012</v>
      </c>
      <c r="F4971" s="4">
        <v>27804.51</v>
      </c>
      <c r="G4971" s="5">
        <v>123423</v>
      </c>
      <c r="H4971" s="2" t="s">
        <v>41</v>
      </c>
      <c r="I4971" s="2" t="s">
        <v>29</v>
      </c>
      <c r="J4971" s="6">
        <v>1.4</v>
      </c>
      <c r="K4971" s="7">
        <v>274</v>
      </c>
      <c r="L4971" s="8">
        <v>399</v>
      </c>
      <c r="M4971" s="3">
        <v>3</v>
      </c>
      <c r="N4971" s="3">
        <v>2</v>
      </c>
      <c r="O4971" s="2" t="s">
        <v>65</v>
      </c>
      <c r="P4971" s="9" t="s">
        <v>9734</v>
      </c>
      <c r="Q4971" s="9" t="s">
        <v>14856</v>
      </c>
      <c r="R4971" s="10">
        <v>42482</v>
      </c>
      <c r="S4971" s="10">
        <v>45409.064499945707</v>
      </c>
      <c r="T4971" s="11">
        <v>12</v>
      </c>
      <c r="U4971" s="51">
        <v>4</v>
      </c>
      <c r="V4971" s="51">
        <v>2016</v>
      </c>
      <c r="W4971" s="52">
        <v>2024</v>
      </c>
    </row>
    <row r="4972" spans="1:23" x14ac:dyDescent="0.3">
      <c r="A4972" s="22">
        <v>4971</v>
      </c>
      <c r="B4972" s="2" t="s">
        <v>9737</v>
      </c>
      <c r="C4972" s="2" t="s">
        <v>63</v>
      </c>
      <c r="D4972" s="2" t="s">
        <v>64</v>
      </c>
      <c r="E4972" s="3">
        <v>1992</v>
      </c>
      <c r="F4972" s="4">
        <v>54581.4</v>
      </c>
      <c r="G4972" s="5">
        <v>97572</v>
      </c>
      <c r="H4972" s="2" t="s">
        <v>28</v>
      </c>
      <c r="I4972" s="2" t="s">
        <v>29</v>
      </c>
      <c r="J4972" s="6">
        <v>3.9</v>
      </c>
      <c r="K4972" s="7">
        <v>533</v>
      </c>
      <c r="L4972" s="8">
        <v>507</v>
      </c>
      <c r="M4972" s="3">
        <v>4</v>
      </c>
      <c r="N4972" s="3">
        <v>2</v>
      </c>
      <c r="O4972" s="2" t="s">
        <v>65</v>
      </c>
      <c r="P4972" s="9" t="s">
        <v>9736</v>
      </c>
      <c r="Q4972" s="9" t="s">
        <v>14857</v>
      </c>
      <c r="R4972" s="10">
        <v>42299</v>
      </c>
      <c r="S4972" s="10">
        <v>45811.959078861502</v>
      </c>
      <c r="T4972" s="11">
        <v>32</v>
      </c>
      <c r="U4972" s="51">
        <v>10</v>
      </c>
      <c r="V4972" s="51">
        <v>2015</v>
      </c>
      <c r="W4972" s="52">
        <v>2025</v>
      </c>
    </row>
    <row r="4973" spans="1:23" x14ac:dyDescent="0.3">
      <c r="A4973" s="22">
        <v>4972</v>
      </c>
      <c r="B4973" s="2" t="s">
        <v>9739</v>
      </c>
      <c r="C4973" s="2" t="s">
        <v>45</v>
      </c>
      <c r="D4973" s="2" t="s">
        <v>20</v>
      </c>
      <c r="E4973" s="3">
        <v>1996</v>
      </c>
      <c r="F4973" s="4">
        <v>23100.49</v>
      </c>
      <c r="G4973" s="5">
        <v>79950</v>
      </c>
      <c r="H4973" s="2" t="s">
        <v>41</v>
      </c>
      <c r="I4973" s="2" t="s">
        <v>29</v>
      </c>
      <c r="J4973" s="6">
        <v>4.4000000000000004</v>
      </c>
      <c r="K4973" s="7">
        <v>542</v>
      </c>
      <c r="L4973" s="8">
        <v>373</v>
      </c>
      <c r="M4973" s="3">
        <v>3</v>
      </c>
      <c r="N4973" s="3">
        <v>7</v>
      </c>
      <c r="O4973" s="2" t="s">
        <v>51</v>
      </c>
      <c r="P4973" s="9" t="s">
        <v>9738</v>
      </c>
      <c r="Q4973" s="9" t="s">
        <v>14858</v>
      </c>
      <c r="R4973" s="10">
        <v>45330</v>
      </c>
      <c r="S4973" s="10">
        <v>45570.572801606038</v>
      </c>
      <c r="T4973" s="11">
        <v>28</v>
      </c>
      <c r="U4973" s="51">
        <v>2</v>
      </c>
      <c r="V4973" s="51">
        <v>2024</v>
      </c>
      <c r="W4973" s="52">
        <v>2024</v>
      </c>
    </row>
    <row r="4974" spans="1:23" x14ac:dyDescent="0.3">
      <c r="A4974" s="22">
        <v>4973</v>
      </c>
      <c r="B4974" s="2" t="s">
        <v>9741</v>
      </c>
      <c r="C4974" s="2" t="s">
        <v>26</v>
      </c>
      <c r="D4974" s="2" t="s">
        <v>79</v>
      </c>
      <c r="E4974" s="3">
        <v>1996</v>
      </c>
      <c r="F4974" s="4">
        <v>28682.34</v>
      </c>
      <c r="G4974" s="5">
        <v>231364</v>
      </c>
      <c r="H4974" s="2" t="s">
        <v>28</v>
      </c>
      <c r="I4974" s="2" t="s">
        <v>22</v>
      </c>
      <c r="J4974" s="6">
        <v>4.3</v>
      </c>
      <c r="K4974" s="7">
        <v>326</v>
      </c>
      <c r="L4974" s="8">
        <v>187</v>
      </c>
      <c r="M4974" s="3">
        <v>4</v>
      </c>
      <c r="N4974" s="3">
        <v>2</v>
      </c>
      <c r="O4974" s="2" t="s">
        <v>65</v>
      </c>
      <c r="P4974" s="9" t="s">
        <v>9740</v>
      </c>
      <c r="Q4974" s="9" t="s">
        <v>14859</v>
      </c>
      <c r="R4974" s="10">
        <v>44016</v>
      </c>
      <c r="S4974" s="10">
        <v>45530.998886823079</v>
      </c>
      <c r="T4974" s="11">
        <v>28</v>
      </c>
      <c r="U4974" s="51">
        <v>7</v>
      </c>
      <c r="V4974" s="51">
        <v>2020</v>
      </c>
      <c r="W4974" s="52">
        <v>2024</v>
      </c>
    </row>
    <row r="4975" spans="1:23" x14ac:dyDescent="0.3">
      <c r="A4975" s="22">
        <v>4974</v>
      </c>
      <c r="B4975" s="2" t="s">
        <v>9743</v>
      </c>
      <c r="C4975" s="2" t="s">
        <v>49</v>
      </c>
      <c r="D4975" s="2" t="s">
        <v>50</v>
      </c>
      <c r="E4975" s="3">
        <v>2023</v>
      </c>
      <c r="F4975" s="4">
        <v>9145.91</v>
      </c>
      <c r="G4975" s="5">
        <v>203421</v>
      </c>
      <c r="H4975" s="2" t="s">
        <v>28</v>
      </c>
      <c r="I4975" s="2" t="s">
        <v>29</v>
      </c>
      <c r="J4975" s="6">
        <v>4.5</v>
      </c>
      <c r="K4975" s="7">
        <v>129</v>
      </c>
      <c r="L4975" s="8">
        <v>517</v>
      </c>
      <c r="M4975" s="3">
        <v>5</v>
      </c>
      <c r="N4975" s="3">
        <v>7</v>
      </c>
      <c r="O4975" s="2" t="s">
        <v>80</v>
      </c>
      <c r="P4975" s="9" t="s">
        <v>9742</v>
      </c>
      <c r="Q4975" s="9" t="s">
        <v>14860</v>
      </c>
      <c r="R4975" s="10">
        <v>43302</v>
      </c>
      <c r="S4975" s="10">
        <v>45159.354557957296</v>
      </c>
      <c r="T4975" s="11">
        <v>1</v>
      </c>
      <c r="U4975" s="51">
        <v>7</v>
      </c>
      <c r="V4975" s="51">
        <v>2018</v>
      </c>
      <c r="W4975" s="52">
        <v>2023</v>
      </c>
    </row>
    <row r="4976" spans="1:23" x14ac:dyDescent="0.3">
      <c r="A4976" s="22">
        <v>4975</v>
      </c>
      <c r="B4976" s="2" t="s">
        <v>9745</v>
      </c>
      <c r="C4976" s="2" t="s">
        <v>107</v>
      </c>
      <c r="D4976" s="2" t="s">
        <v>92</v>
      </c>
      <c r="E4976" s="3">
        <v>1998</v>
      </c>
      <c r="F4976" s="4">
        <v>52449.88</v>
      </c>
      <c r="G4976" s="5">
        <v>288062</v>
      </c>
      <c r="H4976" s="2" t="s">
        <v>28</v>
      </c>
      <c r="I4976" s="2" t="s">
        <v>29</v>
      </c>
      <c r="J4976" s="6">
        <v>1.7</v>
      </c>
      <c r="K4976" s="7">
        <v>116</v>
      </c>
      <c r="L4976" s="8">
        <v>599</v>
      </c>
      <c r="M4976" s="3">
        <v>2</v>
      </c>
      <c r="N4976" s="3">
        <v>4</v>
      </c>
      <c r="O4976" s="2" t="s">
        <v>51</v>
      </c>
      <c r="P4976" s="9" t="s">
        <v>9744</v>
      </c>
      <c r="Q4976" s="9" t="s">
        <v>14861</v>
      </c>
      <c r="R4976" s="10">
        <v>44540</v>
      </c>
      <c r="S4976" s="10">
        <v>45395.483783802483</v>
      </c>
      <c r="T4976" s="11">
        <v>26</v>
      </c>
      <c r="U4976" s="51">
        <v>12</v>
      </c>
      <c r="V4976" s="51">
        <v>2021</v>
      </c>
      <c r="W4976" s="52">
        <v>2024</v>
      </c>
    </row>
    <row r="4977" spans="1:23" x14ac:dyDescent="0.3">
      <c r="A4977" s="22">
        <v>4976</v>
      </c>
      <c r="B4977" s="2" t="s">
        <v>9747</v>
      </c>
      <c r="C4977" s="2" t="s">
        <v>19</v>
      </c>
      <c r="D4977" s="2" t="s">
        <v>92</v>
      </c>
      <c r="E4977" s="3">
        <v>1990</v>
      </c>
      <c r="F4977" s="4">
        <v>77124.25</v>
      </c>
      <c r="G4977" s="5">
        <v>75591</v>
      </c>
      <c r="H4977" s="2" t="s">
        <v>28</v>
      </c>
      <c r="I4977" s="2" t="s">
        <v>22</v>
      </c>
      <c r="J4977" s="6">
        <v>2.5</v>
      </c>
      <c r="K4977" s="7">
        <v>442</v>
      </c>
      <c r="L4977" s="8">
        <v>372</v>
      </c>
      <c r="M4977" s="3">
        <v>4</v>
      </c>
      <c r="N4977" s="3">
        <v>2</v>
      </c>
      <c r="O4977" s="2" t="s">
        <v>51</v>
      </c>
      <c r="P4977" s="9" t="s">
        <v>9746</v>
      </c>
      <c r="Q4977" s="9" t="s">
        <v>14862</v>
      </c>
      <c r="R4977" s="10">
        <v>44709</v>
      </c>
      <c r="S4977" s="10">
        <v>45274.133513748471</v>
      </c>
      <c r="T4977" s="11">
        <v>34</v>
      </c>
      <c r="U4977" s="51">
        <v>5</v>
      </c>
      <c r="V4977" s="51">
        <v>2022</v>
      </c>
      <c r="W4977" s="52">
        <v>2023</v>
      </c>
    </row>
    <row r="4978" spans="1:23" x14ac:dyDescent="0.3">
      <c r="A4978" s="22">
        <v>4977</v>
      </c>
      <c r="B4978" s="2" t="s">
        <v>9749</v>
      </c>
      <c r="C4978" s="2" t="s">
        <v>26</v>
      </c>
      <c r="D4978" s="2" t="s">
        <v>56</v>
      </c>
      <c r="E4978" s="3">
        <v>2022</v>
      </c>
      <c r="F4978" s="4">
        <v>67600.2</v>
      </c>
      <c r="G4978" s="5">
        <v>21857</v>
      </c>
      <c r="H4978" s="2" t="s">
        <v>21</v>
      </c>
      <c r="I4978" s="2" t="s">
        <v>29</v>
      </c>
      <c r="J4978" s="6">
        <v>4.5999999999999996</v>
      </c>
      <c r="K4978" s="7">
        <v>85</v>
      </c>
      <c r="L4978" s="8">
        <v>308</v>
      </c>
      <c r="M4978" s="3">
        <v>2</v>
      </c>
      <c r="N4978" s="3">
        <v>2</v>
      </c>
      <c r="O4978" s="2" t="s">
        <v>51</v>
      </c>
      <c r="P4978" s="9" t="s">
        <v>9748</v>
      </c>
      <c r="Q4978" s="9" t="s">
        <v>14863</v>
      </c>
      <c r="R4978" s="10">
        <v>42910</v>
      </c>
      <c r="S4978" s="10">
        <v>45532.897266499007</v>
      </c>
      <c r="T4978" s="11">
        <v>2</v>
      </c>
      <c r="U4978" s="51">
        <v>6</v>
      </c>
      <c r="V4978" s="51">
        <v>2017</v>
      </c>
      <c r="W4978" s="52">
        <v>2024</v>
      </c>
    </row>
    <row r="4979" spans="1:23" x14ac:dyDescent="0.3">
      <c r="A4979" s="22">
        <v>4978</v>
      </c>
      <c r="B4979" s="2" t="s">
        <v>9751</v>
      </c>
      <c r="C4979" s="2" t="s">
        <v>45</v>
      </c>
      <c r="D4979" s="2" t="s">
        <v>46</v>
      </c>
      <c r="E4979" s="3">
        <v>1997</v>
      </c>
      <c r="F4979" s="4">
        <v>17216.95</v>
      </c>
      <c r="G4979" s="5">
        <v>199475</v>
      </c>
      <c r="H4979" s="2" t="s">
        <v>21</v>
      </c>
      <c r="I4979" s="2" t="s">
        <v>29</v>
      </c>
      <c r="J4979" s="6">
        <v>3.5</v>
      </c>
      <c r="K4979" s="7">
        <v>200</v>
      </c>
      <c r="L4979" s="8">
        <v>505</v>
      </c>
      <c r="M4979" s="3">
        <v>3</v>
      </c>
      <c r="N4979" s="3">
        <v>2</v>
      </c>
      <c r="O4979" s="2" t="s">
        <v>36</v>
      </c>
      <c r="P4979" s="9" t="s">
        <v>9750</v>
      </c>
      <c r="Q4979" s="9" t="s">
        <v>14864</v>
      </c>
      <c r="R4979" s="10">
        <v>45140</v>
      </c>
      <c r="S4979" s="10">
        <v>45430.676822410198</v>
      </c>
      <c r="T4979" s="11">
        <v>27</v>
      </c>
      <c r="U4979" s="51">
        <v>8</v>
      </c>
      <c r="V4979" s="51">
        <v>2023</v>
      </c>
      <c r="W4979" s="52">
        <v>2024</v>
      </c>
    </row>
    <row r="4980" spans="1:23" x14ac:dyDescent="0.3">
      <c r="A4980" s="22">
        <v>4979</v>
      </c>
      <c r="B4980" s="2" t="s">
        <v>9753</v>
      </c>
      <c r="C4980" s="2" t="s">
        <v>33</v>
      </c>
      <c r="D4980" s="2" t="s">
        <v>92</v>
      </c>
      <c r="E4980" s="3">
        <v>2001</v>
      </c>
      <c r="F4980" s="4">
        <v>19536.830000000002</v>
      </c>
      <c r="G4980" s="5">
        <v>105591</v>
      </c>
      <c r="H4980" s="2" t="s">
        <v>28</v>
      </c>
      <c r="I4980" s="2" t="s">
        <v>22</v>
      </c>
      <c r="J4980" s="6">
        <v>2.4</v>
      </c>
      <c r="K4980" s="7">
        <v>182</v>
      </c>
      <c r="L4980" s="8">
        <v>351</v>
      </c>
      <c r="M4980" s="3">
        <v>4</v>
      </c>
      <c r="N4980" s="3">
        <v>7</v>
      </c>
      <c r="O4980" s="2" t="s">
        <v>42</v>
      </c>
      <c r="P4980" s="9" t="s">
        <v>9752</v>
      </c>
      <c r="Q4980" s="9" t="s">
        <v>14865</v>
      </c>
      <c r="R4980" s="10">
        <v>44228</v>
      </c>
      <c r="S4980" s="10">
        <v>45505.297746595032</v>
      </c>
      <c r="T4980" s="11">
        <v>23</v>
      </c>
      <c r="U4980" s="51">
        <v>2</v>
      </c>
      <c r="V4980" s="51">
        <v>2021</v>
      </c>
      <c r="W4980" s="52">
        <v>2024</v>
      </c>
    </row>
    <row r="4981" spans="1:23" x14ac:dyDescent="0.3">
      <c r="A4981" s="22">
        <v>4980</v>
      </c>
      <c r="B4981" s="2" t="s">
        <v>9755</v>
      </c>
      <c r="C4981" s="2" t="s">
        <v>49</v>
      </c>
      <c r="D4981" s="2" t="s">
        <v>34</v>
      </c>
      <c r="E4981" s="3">
        <v>2005</v>
      </c>
      <c r="F4981" s="4">
        <v>43364.800000000003</v>
      </c>
      <c r="G4981" s="5">
        <v>215047</v>
      </c>
      <c r="H4981" s="2" t="s">
        <v>35</v>
      </c>
      <c r="I4981" s="2" t="s">
        <v>29</v>
      </c>
      <c r="J4981" s="6">
        <v>5.9</v>
      </c>
      <c r="K4981" s="7">
        <v>549</v>
      </c>
      <c r="L4981" s="8">
        <v>365</v>
      </c>
      <c r="M4981" s="3">
        <v>2</v>
      </c>
      <c r="N4981" s="3">
        <v>2</v>
      </c>
      <c r="O4981" s="2" t="s">
        <v>23</v>
      </c>
      <c r="P4981" s="9" t="s">
        <v>9754</v>
      </c>
      <c r="Q4981" s="9" t="s">
        <v>14866</v>
      </c>
      <c r="R4981" s="10">
        <v>44207</v>
      </c>
      <c r="S4981" s="10">
        <v>45289.75863877347</v>
      </c>
      <c r="T4981" s="11">
        <v>19</v>
      </c>
      <c r="U4981" s="51">
        <v>1</v>
      </c>
      <c r="V4981" s="51">
        <v>2021</v>
      </c>
      <c r="W4981" s="52">
        <v>2023</v>
      </c>
    </row>
    <row r="4982" spans="1:23" x14ac:dyDescent="0.3">
      <c r="A4982" s="22">
        <v>4981</v>
      </c>
      <c r="B4982" s="2" t="s">
        <v>9757</v>
      </c>
      <c r="C4982" s="2" t="s">
        <v>39</v>
      </c>
      <c r="D4982" s="2" t="s">
        <v>40</v>
      </c>
      <c r="E4982" s="3">
        <v>2000</v>
      </c>
      <c r="F4982" s="4">
        <v>65336.06</v>
      </c>
      <c r="G4982" s="5">
        <v>162592</v>
      </c>
      <c r="H4982" s="2" t="s">
        <v>21</v>
      </c>
      <c r="I4982" s="2" t="s">
        <v>29</v>
      </c>
      <c r="J4982" s="6">
        <v>4</v>
      </c>
      <c r="K4982" s="7">
        <v>401</v>
      </c>
      <c r="L4982" s="8">
        <v>417</v>
      </c>
      <c r="M4982" s="3">
        <v>2</v>
      </c>
      <c r="N4982" s="3">
        <v>4</v>
      </c>
      <c r="O4982" s="2" t="s">
        <v>30</v>
      </c>
      <c r="P4982" s="9" t="s">
        <v>9756</v>
      </c>
      <c r="Q4982" s="9" t="s">
        <v>14867</v>
      </c>
      <c r="R4982" s="10">
        <v>42155</v>
      </c>
      <c r="S4982" s="10">
        <v>45200.972881622038</v>
      </c>
      <c r="T4982" s="11">
        <v>24</v>
      </c>
      <c r="U4982" s="51">
        <v>5</v>
      </c>
      <c r="V4982" s="51">
        <v>2015</v>
      </c>
      <c r="W4982" s="52">
        <v>2023</v>
      </c>
    </row>
    <row r="4983" spans="1:23" x14ac:dyDescent="0.3">
      <c r="A4983" s="22">
        <v>4982</v>
      </c>
      <c r="B4983" s="2" t="s">
        <v>9759</v>
      </c>
      <c r="C4983" s="2" t="s">
        <v>74</v>
      </c>
      <c r="D4983" s="2" t="s">
        <v>56</v>
      </c>
      <c r="E4983" s="3">
        <v>2005</v>
      </c>
      <c r="F4983" s="4">
        <v>16869.259999999998</v>
      </c>
      <c r="G4983" s="5">
        <v>136809</v>
      </c>
      <c r="H4983" s="2" t="s">
        <v>35</v>
      </c>
      <c r="I4983" s="2" t="s">
        <v>29</v>
      </c>
      <c r="J4983" s="6">
        <v>1.1000000000000001</v>
      </c>
      <c r="K4983" s="7">
        <v>519</v>
      </c>
      <c r="L4983" s="8">
        <v>363</v>
      </c>
      <c r="M4983" s="3">
        <v>5</v>
      </c>
      <c r="N4983" s="3">
        <v>4</v>
      </c>
      <c r="O4983" s="2" t="s">
        <v>80</v>
      </c>
      <c r="P4983" s="9" t="s">
        <v>9758</v>
      </c>
      <c r="Q4983" s="9" t="s">
        <v>14868</v>
      </c>
      <c r="R4983" s="10">
        <v>43793</v>
      </c>
      <c r="S4983" s="10">
        <v>45555.82385181608</v>
      </c>
      <c r="T4983" s="11">
        <v>19</v>
      </c>
      <c r="U4983" s="51">
        <v>11</v>
      </c>
      <c r="V4983" s="51">
        <v>2019</v>
      </c>
      <c r="W4983" s="52">
        <v>2024</v>
      </c>
    </row>
    <row r="4984" spans="1:23" x14ac:dyDescent="0.3">
      <c r="A4984" s="22">
        <v>4983</v>
      </c>
      <c r="B4984" s="2" t="s">
        <v>9761</v>
      </c>
      <c r="C4984" s="2" t="s">
        <v>45</v>
      </c>
      <c r="D4984" s="2" t="s">
        <v>92</v>
      </c>
      <c r="E4984" s="3">
        <v>2007</v>
      </c>
      <c r="F4984" s="4">
        <v>8457.15</v>
      </c>
      <c r="G4984" s="5">
        <v>73728</v>
      </c>
      <c r="H4984" s="2" t="s">
        <v>35</v>
      </c>
      <c r="I4984" s="2" t="s">
        <v>22</v>
      </c>
      <c r="J4984" s="6">
        <v>3.5</v>
      </c>
      <c r="K4984" s="7">
        <v>318</v>
      </c>
      <c r="L4984" s="8">
        <v>342</v>
      </c>
      <c r="M4984" s="3">
        <v>4</v>
      </c>
      <c r="N4984" s="3">
        <v>4</v>
      </c>
      <c r="O4984" s="2" t="s">
        <v>30</v>
      </c>
      <c r="P4984" s="9" t="s">
        <v>9760</v>
      </c>
      <c r="Q4984" s="9" t="s">
        <v>14869</v>
      </c>
      <c r="R4984" s="10">
        <v>44197</v>
      </c>
      <c r="S4984" s="10">
        <v>45838.974481942103</v>
      </c>
      <c r="T4984" s="11">
        <v>17</v>
      </c>
      <c r="U4984" s="51">
        <v>1</v>
      </c>
      <c r="V4984" s="51">
        <v>2021</v>
      </c>
      <c r="W4984" s="52">
        <v>2025</v>
      </c>
    </row>
    <row r="4985" spans="1:23" x14ac:dyDescent="0.3">
      <c r="A4985" s="22">
        <v>4984</v>
      </c>
      <c r="B4985" s="2" t="s">
        <v>9763</v>
      </c>
      <c r="C4985" s="2" t="s">
        <v>26</v>
      </c>
      <c r="D4985" s="2" t="s">
        <v>46</v>
      </c>
      <c r="E4985" s="3">
        <v>2023</v>
      </c>
      <c r="F4985" s="4">
        <v>58133.36</v>
      </c>
      <c r="G4985" s="5">
        <v>238610</v>
      </c>
      <c r="H4985" s="2" t="s">
        <v>28</v>
      </c>
      <c r="I4985" s="2" t="s">
        <v>29</v>
      </c>
      <c r="J4985" s="6">
        <v>2.7</v>
      </c>
      <c r="K4985" s="7">
        <v>258</v>
      </c>
      <c r="L4985" s="8">
        <v>555</v>
      </c>
      <c r="M4985" s="3">
        <v>4</v>
      </c>
      <c r="N4985" s="3">
        <v>2</v>
      </c>
      <c r="O4985" s="2" t="s">
        <v>51</v>
      </c>
      <c r="P4985" s="9" t="s">
        <v>9762</v>
      </c>
      <c r="Q4985" s="9" t="s">
        <v>14870</v>
      </c>
      <c r="R4985" s="10">
        <v>41870</v>
      </c>
      <c r="S4985" s="10">
        <v>45732.95727850141</v>
      </c>
      <c r="T4985" s="11">
        <v>1</v>
      </c>
      <c r="U4985" s="51">
        <v>8</v>
      </c>
      <c r="V4985" s="51">
        <v>2014</v>
      </c>
      <c r="W4985" s="52">
        <v>2025</v>
      </c>
    </row>
    <row r="4986" spans="1:23" x14ac:dyDescent="0.3">
      <c r="A4986" s="22">
        <v>4985</v>
      </c>
      <c r="B4986" s="2" t="s">
        <v>9765</v>
      </c>
      <c r="C4986" s="2" t="s">
        <v>118</v>
      </c>
      <c r="D4986" s="2" t="s">
        <v>40</v>
      </c>
      <c r="E4986" s="3">
        <v>1994</v>
      </c>
      <c r="F4986" s="4">
        <v>29394.84</v>
      </c>
      <c r="G4986" s="5">
        <v>78427</v>
      </c>
      <c r="H4986" s="2" t="s">
        <v>21</v>
      </c>
      <c r="I4986" s="2" t="s">
        <v>22</v>
      </c>
      <c r="J4986" s="6">
        <v>1.9</v>
      </c>
      <c r="K4986" s="7">
        <v>161</v>
      </c>
      <c r="L4986" s="8">
        <v>394</v>
      </c>
      <c r="M4986" s="3">
        <v>5</v>
      </c>
      <c r="N4986" s="3">
        <v>7</v>
      </c>
      <c r="O4986" s="2" t="s">
        <v>65</v>
      </c>
      <c r="P4986" s="9" t="s">
        <v>9764</v>
      </c>
      <c r="Q4986" s="9" t="s">
        <v>14871</v>
      </c>
      <c r="R4986" s="10">
        <v>45119</v>
      </c>
      <c r="S4986" s="10">
        <v>45626.063899825684</v>
      </c>
      <c r="T4986" s="11">
        <v>30</v>
      </c>
      <c r="U4986" s="51">
        <v>7</v>
      </c>
      <c r="V4986" s="51">
        <v>2023</v>
      </c>
      <c r="W4986" s="52">
        <v>2024</v>
      </c>
    </row>
    <row r="4987" spans="1:23" x14ac:dyDescent="0.3">
      <c r="A4987" s="22">
        <v>4986</v>
      </c>
      <c r="B4987" s="2" t="s">
        <v>9767</v>
      </c>
      <c r="C4987" s="2" t="s">
        <v>19</v>
      </c>
      <c r="D4987" s="2" t="s">
        <v>50</v>
      </c>
      <c r="E4987" s="3">
        <v>1991</v>
      </c>
      <c r="F4987" s="4">
        <v>32944.42</v>
      </c>
      <c r="G4987" s="5">
        <v>293417</v>
      </c>
      <c r="H4987" s="2" t="s">
        <v>21</v>
      </c>
      <c r="I4987" s="2" t="s">
        <v>22</v>
      </c>
      <c r="J4987" s="6">
        <v>1.6</v>
      </c>
      <c r="K4987" s="7">
        <v>347</v>
      </c>
      <c r="L4987" s="8">
        <v>798</v>
      </c>
      <c r="M4987" s="3">
        <v>4</v>
      </c>
      <c r="N4987" s="3">
        <v>7</v>
      </c>
      <c r="O4987" s="2" t="s">
        <v>65</v>
      </c>
      <c r="P4987" s="9" t="s">
        <v>9766</v>
      </c>
      <c r="Q4987" s="9" t="s">
        <v>14872</v>
      </c>
      <c r="R4987" s="10">
        <v>44101</v>
      </c>
      <c r="S4987" s="10">
        <v>45796.918070659849</v>
      </c>
      <c r="T4987" s="11">
        <v>33</v>
      </c>
      <c r="U4987" s="51">
        <v>9</v>
      </c>
      <c r="V4987" s="51">
        <v>2020</v>
      </c>
      <c r="W4987" s="52">
        <v>2025</v>
      </c>
    </row>
    <row r="4988" spans="1:23" x14ac:dyDescent="0.3">
      <c r="A4988" s="22">
        <v>4987</v>
      </c>
      <c r="B4988" s="2" t="s">
        <v>9769</v>
      </c>
      <c r="C4988" s="2" t="s">
        <v>39</v>
      </c>
      <c r="D4988" s="2" t="s">
        <v>79</v>
      </c>
      <c r="E4988" s="3">
        <v>2008</v>
      </c>
      <c r="F4988" s="4">
        <v>27479.58</v>
      </c>
      <c r="G4988" s="5">
        <v>139809</v>
      </c>
      <c r="H4988" s="2" t="s">
        <v>21</v>
      </c>
      <c r="I4988" s="2" t="s">
        <v>22</v>
      </c>
      <c r="J4988" s="6">
        <v>4.9000000000000004</v>
      </c>
      <c r="K4988" s="7">
        <v>319</v>
      </c>
      <c r="L4988" s="8">
        <v>798</v>
      </c>
      <c r="M4988" s="3">
        <v>2</v>
      </c>
      <c r="N4988" s="3">
        <v>2</v>
      </c>
      <c r="O4988" s="2" t="s">
        <v>80</v>
      </c>
      <c r="P4988" s="9" t="s">
        <v>9768</v>
      </c>
      <c r="Q4988" s="9" t="s">
        <v>14873</v>
      </c>
      <c r="R4988" s="10">
        <v>44366</v>
      </c>
      <c r="S4988" s="10">
        <v>45304.653617769269</v>
      </c>
      <c r="T4988" s="11">
        <v>16</v>
      </c>
      <c r="U4988" s="51">
        <v>6</v>
      </c>
      <c r="V4988" s="51">
        <v>2021</v>
      </c>
      <c r="W4988" s="52">
        <v>2024</v>
      </c>
    </row>
    <row r="4989" spans="1:23" x14ac:dyDescent="0.3">
      <c r="A4989" s="22">
        <v>4988</v>
      </c>
      <c r="B4989" s="2" t="s">
        <v>9771</v>
      </c>
      <c r="C4989" s="2" t="s">
        <v>39</v>
      </c>
      <c r="D4989" s="2" t="s">
        <v>34</v>
      </c>
      <c r="E4989" s="3">
        <v>1994</v>
      </c>
      <c r="F4989" s="4">
        <v>39556.85</v>
      </c>
      <c r="G4989" s="5">
        <v>74735</v>
      </c>
      <c r="H4989" s="2" t="s">
        <v>28</v>
      </c>
      <c r="I4989" s="2" t="s">
        <v>29</v>
      </c>
      <c r="J4989" s="6">
        <v>4</v>
      </c>
      <c r="K4989" s="7">
        <v>225</v>
      </c>
      <c r="L4989" s="8">
        <v>775</v>
      </c>
      <c r="M4989" s="3">
        <v>4</v>
      </c>
      <c r="N4989" s="3">
        <v>2</v>
      </c>
      <c r="O4989" s="2" t="s">
        <v>85</v>
      </c>
      <c r="P4989" s="9" t="s">
        <v>9770</v>
      </c>
      <c r="Q4989" s="9" t="s">
        <v>14874</v>
      </c>
      <c r="R4989" s="10">
        <v>44738</v>
      </c>
      <c r="S4989" s="10">
        <v>45487.044095864883</v>
      </c>
      <c r="T4989" s="11">
        <v>30</v>
      </c>
      <c r="U4989" s="51">
        <v>6</v>
      </c>
      <c r="V4989" s="51">
        <v>2022</v>
      </c>
      <c r="W4989" s="52">
        <v>2024</v>
      </c>
    </row>
    <row r="4990" spans="1:23" x14ac:dyDescent="0.3">
      <c r="A4990" s="22">
        <v>4989</v>
      </c>
      <c r="B4990" s="2" t="s">
        <v>9773</v>
      </c>
      <c r="C4990" s="2" t="s">
        <v>49</v>
      </c>
      <c r="D4990" s="2" t="s">
        <v>27</v>
      </c>
      <c r="E4990" s="3">
        <v>1992</v>
      </c>
      <c r="F4990" s="4">
        <v>48734.98</v>
      </c>
      <c r="G4990" s="5">
        <v>131949</v>
      </c>
      <c r="H4990" s="2" t="s">
        <v>35</v>
      </c>
      <c r="I4990" s="2" t="s">
        <v>22</v>
      </c>
      <c r="J4990" s="6">
        <v>4.5999999999999996</v>
      </c>
      <c r="K4990" s="7">
        <v>258</v>
      </c>
      <c r="L4990" s="8">
        <v>397</v>
      </c>
      <c r="M4990" s="3">
        <v>4</v>
      </c>
      <c r="N4990" s="3">
        <v>7</v>
      </c>
      <c r="O4990" s="2" t="s">
        <v>36</v>
      </c>
      <c r="P4990" s="9" t="s">
        <v>9772</v>
      </c>
      <c r="Q4990" s="9" t="s">
        <v>14875</v>
      </c>
      <c r="R4990" s="10">
        <v>43297</v>
      </c>
      <c r="S4990" s="10">
        <v>45480.910869219559</v>
      </c>
      <c r="T4990" s="11">
        <v>32</v>
      </c>
      <c r="U4990" s="51">
        <v>7</v>
      </c>
      <c r="V4990" s="51">
        <v>2018</v>
      </c>
      <c r="W4990" s="52">
        <v>2024</v>
      </c>
    </row>
    <row r="4991" spans="1:23" x14ac:dyDescent="0.3">
      <c r="A4991" s="22">
        <v>4990</v>
      </c>
      <c r="B4991" s="2" t="s">
        <v>9775</v>
      </c>
      <c r="C4991" s="2" t="s">
        <v>118</v>
      </c>
      <c r="D4991" s="2" t="s">
        <v>56</v>
      </c>
      <c r="E4991" s="3">
        <v>2024</v>
      </c>
      <c r="F4991" s="4">
        <v>17741.64</v>
      </c>
      <c r="G4991" s="5">
        <v>221187</v>
      </c>
      <c r="H4991" s="2" t="s">
        <v>41</v>
      </c>
      <c r="I4991" s="2" t="s">
        <v>29</v>
      </c>
      <c r="J4991" s="6">
        <v>4.5999999999999996</v>
      </c>
      <c r="K4991" s="7">
        <v>462</v>
      </c>
      <c r="L4991" s="8">
        <v>432</v>
      </c>
      <c r="M4991" s="3">
        <v>2</v>
      </c>
      <c r="N4991" s="3">
        <v>2</v>
      </c>
      <c r="O4991" s="2" t="s">
        <v>51</v>
      </c>
      <c r="P4991" s="9" t="s">
        <v>9774</v>
      </c>
      <c r="Q4991" s="9" t="s">
        <v>14876</v>
      </c>
      <c r="R4991" s="10">
        <v>42606</v>
      </c>
      <c r="S4991" s="10">
        <v>45244.051497345186</v>
      </c>
      <c r="T4991" s="11">
        <v>0</v>
      </c>
      <c r="U4991" s="51">
        <v>8</v>
      </c>
      <c r="V4991" s="51">
        <v>2016</v>
      </c>
      <c r="W4991" s="52">
        <v>2023</v>
      </c>
    </row>
    <row r="4992" spans="1:23" x14ac:dyDescent="0.3">
      <c r="A4992" s="22">
        <v>4991</v>
      </c>
      <c r="B4992" s="2" t="s">
        <v>9777</v>
      </c>
      <c r="C4992" s="2" t="s">
        <v>118</v>
      </c>
      <c r="D4992" s="2" t="s">
        <v>46</v>
      </c>
      <c r="E4992" s="3">
        <v>1992</v>
      </c>
      <c r="F4992" s="4">
        <v>47482.6</v>
      </c>
      <c r="G4992" s="5">
        <v>168684</v>
      </c>
      <c r="H4992" s="2" t="s">
        <v>21</v>
      </c>
      <c r="I4992" s="2" t="s">
        <v>29</v>
      </c>
      <c r="J4992" s="6">
        <v>2.9</v>
      </c>
      <c r="K4992" s="7">
        <v>84</v>
      </c>
      <c r="L4992" s="8">
        <v>256</v>
      </c>
      <c r="M4992" s="3">
        <v>2</v>
      </c>
      <c r="N4992" s="3">
        <v>4</v>
      </c>
      <c r="O4992" s="2" t="s">
        <v>65</v>
      </c>
      <c r="P4992" s="9" t="s">
        <v>9776</v>
      </c>
      <c r="Q4992" s="9" t="s">
        <v>14877</v>
      </c>
      <c r="R4992" s="10">
        <v>43070</v>
      </c>
      <c r="S4992" s="10">
        <v>45377.814249895688</v>
      </c>
      <c r="T4992" s="11">
        <v>32</v>
      </c>
      <c r="U4992" s="51">
        <v>12</v>
      </c>
      <c r="V4992" s="51">
        <v>2017</v>
      </c>
      <c r="W4992" s="52">
        <v>2024</v>
      </c>
    </row>
    <row r="4993" spans="1:23" x14ac:dyDescent="0.3">
      <c r="A4993" s="22">
        <v>4992</v>
      </c>
      <c r="B4993" s="2" t="s">
        <v>9779</v>
      </c>
      <c r="C4993" s="2" t="s">
        <v>33</v>
      </c>
      <c r="D4993" s="2" t="s">
        <v>46</v>
      </c>
      <c r="E4993" s="3">
        <v>2003</v>
      </c>
      <c r="F4993" s="4">
        <v>58279.07</v>
      </c>
      <c r="G4993" s="5">
        <v>254232</v>
      </c>
      <c r="H4993" s="2" t="s">
        <v>21</v>
      </c>
      <c r="I4993" s="2" t="s">
        <v>22</v>
      </c>
      <c r="J4993" s="6">
        <v>1.9</v>
      </c>
      <c r="K4993" s="7">
        <v>487</v>
      </c>
      <c r="L4993" s="8">
        <v>317</v>
      </c>
      <c r="M4993" s="3">
        <v>2</v>
      </c>
      <c r="N4993" s="3">
        <v>2</v>
      </c>
      <c r="O4993" s="2" t="s">
        <v>85</v>
      </c>
      <c r="P4993" s="9" t="s">
        <v>9778</v>
      </c>
      <c r="Q4993" s="9" t="s">
        <v>14878</v>
      </c>
      <c r="R4993" s="10">
        <v>42297</v>
      </c>
      <c r="S4993" s="10">
        <v>45150.738834812677</v>
      </c>
      <c r="T4993" s="11">
        <v>21</v>
      </c>
      <c r="U4993" s="51">
        <v>10</v>
      </c>
      <c r="V4993" s="51">
        <v>2015</v>
      </c>
      <c r="W4993" s="52">
        <v>2023</v>
      </c>
    </row>
    <row r="4994" spans="1:23" x14ac:dyDescent="0.3">
      <c r="A4994" s="22">
        <v>4993</v>
      </c>
      <c r="B4994" s="2" t="s">
        <v>9781</v>
      </c>
      <c r="C4994" s="2" t="s">
        <v>107</v>
      </c>
      <c r="D4994" s="2" t="s">
        <v>46</v>
      </c>
      <c r="E4994" s="3">
        <v>2010</v>
      </c>
      <c r="F4994" s="4">
        <v>28763.82</v>
      </c>
      <c r="G4994" s="5">
        <v>181646</v>
      </c>
      <c r="H4994" s="2" t="s">
        <v>28</v>
      </c>
      <c r="I4994" s="2" t="s">
        <v>29</v>
      </c>
      <c r="J4994" s="6">
        <v>5</v>
      </c>
      <c r="K4994" s="7">
        <v>291</v>
      </c>
      <c r="L4994" s="8">
        <v>290</v>
      </c>
      <c r="M4994" s="3">
        <v>4</v>
      </c>
      <c r="N4994" s="3">
        <v>5</v>
      </c>
      <c r="O4994" s="2" t="s">
        <v>42</v>
      </c>
      <c r="P4994" s="9" t="s">
        <v>9780</v>
      </c>
      <c r="Q4994" s="9" t="s">
        <v>14879</v>
      </c>
      <c r="R4994" s="10">
        <v>42934</v>
      </c>
      <c r="S4994" s="10">
        <v>45558.014289903687</v>
      </c>
      <c r="T4994" s="11">
        <v>14</v>
      </c>
      <c r="U4994" s="51">
        <v>7</v>
      </c>
      <c r="V4994" s="51">
        <v>2017</v>
      </c>
      <c r="W4994" s="52">
        <v>2024</v>
      </c>
    </row>
    <row r="4995" spans="1:23" x14ac:dyDescent="0.3">
      <c r="A4995" s="22">
        <v>4994</v>
      </c>
      <c r="B4995" s="2" t="s">
        <v>9783</v>
      </c>
      <c r="C4995" s="2" t="s">
        <v>49</v>
      </c>
      <c r="D4995" s="2" t="s">
        <v>64</v>
      </c>
      <c r="E4995" s="3">
        <v>2017</v>
      </c>
      <c r="F4995" s="4">
        <v>31344.09</v>
      </c>
      <c r="G4995" s="5">
        <v>28992</v>
      </c>
      <c r="H4995" s="2" t="s">
        <v>41</v>
      </c>
      <c r="I4995" s="2" t="s">
        <v>29</v>
      </c>
      <c r="J4995" s="6">
        <v>4.5</v>
      </c>
      <c r="K4995" s="7">
        <v>209</v>
      </c>
      <c r="L4995" s="8">
        <v>483</v>
      </c>
      <c r="M4995" s="3">
        <v>5</v>
      </c>
      <c r="N4995" s="3">
        <v>4</v>
      </c>
      <c r="O4995" s="2" t="s">
        <v>51</v>
      </c>
      <c r="P4995" s="9" t="s">
        <v>9782</v>
      </c>
      <c r="Q4995" s="9" t="s">
        <v>14880</v>
      </c>
      <c r="R4995" s="10">
        <v>42868</v>
      </c>
      <c r="S4995" s="10">
        <v>45594.813649775671</v>
      </c>
      <c r="T4995" s="11">
        <v>7</v>
      </c>
      <c r="U4995" s="51">
        <v>5</v>
      </c>
      <c r="V4995" s="51">
        <v>2017</v>
      </c>
      <c r="W4995" s="52">
        <v>2024</v>
      </c>
    </row>
    <row r="4996" spans="1:23" x14ac:dyDescent="0.3">
      <c r="A4996" s="22">
        <v>4995</v>
      </c>
      <c r="B4996" s="2" t="s">
        <v>9785</v>
      </c>
      <c r="C4996" s="2" t="s">
        <v>118</v>
      </c>
      <c r="D4996" s="2" t="s">
        <v>46</v>
      </c>
      <c r="E4996" s="3">
        <v>2011</v>
      </c>
      <c r="F4996" s="4">
        <v>44955.76</v>
      </c>
      <c r="G4996" s="5">
        <v>231339</v>
      </c>
      <c r="H4996" s="2" t="s">
        <v>41</v>
      </c>
      <c r="I4996" s="2" t="s">
        <v>22</v>
      </c>
      <c r="J4996" s="6">
        <v>3.3</v>
      </c>
      <c r="K4996" s="7">
        <v>299</v>
      </c>
      <c r="L4996" s="8">
        <v>243</v>
      </c>
      <c r="M4996" s="3">
        <v>3</v>
      </c>
      <c r="N4996" s="3">
        <v>4</v>
      </c>
      <c r="O4996" s="2" t="s">
        <v>42</v>
      </c>
      <c r="P4996" s="9" t="s">
        <v>9784</v>
      </c>
      <c r="Q4996" s="9" t="s">
        <v>14881</v>
      </c>
      <c r="R4996" s="10">
        <v>43351</v>
      </c>
      <c r="S4996" s="10">
        <v>45634.67962297031</v>
      </c>
      <c r="T4996" s="11">
        <v>13</v>
      </c>
      <c r="U4996" s="51">
        <v>9</v>
      </c>
      <c r="V4996" s="51">
        <v>2018</v>
      </c>
      <c r="W4996" s="52">
        <v>2024</v>
      </c>
    </row>
    <row r="4997" spans="1:23" x14ac:dyDescent="0.3">
      <c r="A4997" s="22">
        <v>4996</v>
      </c>
      <c r="B4997" s="2" t="s">
        <v>9787</v>
      </c>
      <c r="C4997" s="2" t="s">
        <v>74</v>
      </c>
      <c r="D4997" s="2" t="s">
        <v>40</v>
      </c>
      <c r="E4997" s="3">
        <v>2024</v>
      </c>
      <c r="F4997" s="4">
        <v>40616.400000000001</v>
      </c>
      <c r="G4997" s="5">
        <v>23158</v>
      </c>
      <c r="H4997" s="2" t="s">
        <v>35</v>
      </c>
      <c r="I4997" s="2" t="s">
        <v>22</v>
      </c>
      <c r="J4997" s="6">
        <v>2.4</v>
      </c>
      <c r="K4997" s="7">
        <v>326</v>
      </c>
      <c r="L4997" s="8">
        <v>634</v>
      </c>
      <c r="M4997" s="3">
        <v>4</v>
      </c>
      <c r="N4997" s="3">
        <v>4</v>
      </c>
      <c r="O4997" s="2" t="s">
        <v>51</v>
      </c>
      <c r="P4997" s="9" t="s">
        <v>9786</v>
      </c>
      <c r="Q4997" s="9" t="s">
        <v>14882</v>
      </c>
      <c r="R4997" s="10">
        <v>43510</v>
      </c>
      <c r="S4997" s="10">
        <v>45778.080303106341</v>
      </c>
      <c r="T4997" s="11">
        <v>0</v>
      </c>
      <c r="U4997" s="51">
        <v>2</v>
      </c>
      <c r="V4997" s="51">
        <v>2019</v>
      </c>
      <c r="W4997" s="52">
        <v>2025</v>
      </c>
    </row>
    <row r="4998" spans="1:23" x14ac:dyDescent="0.3">
      <c r="A4998" s="22">
        <v>4997</v>
      </c>
      <c r="B4998" s="2" t="s">
        <v>9789</v>
      </c>
      <c r="C4998" s="2" t="s">
        <v>26</v>
      </c>
      <c r="D4998" s="2" t="s">
        <v>27</v>
      </c>
      <c r="E4998" s="3">
        <v>2005</v>
      </c>
      <c r="F4998" s="4">
        <v>8685.84</v>
      </c>
      <c r="G4998" s="5">
        <v>238197</v>
      </c>
      <c r="H4998" s="2" t="s">
        <v>41</v>
      </c>
      <c r="I4998" s="2" t="s">
        <v>22</v>
      </c>
      <c r="J4998" s="6">
        <v>4.3</v>
      </c>
      <c r="K4998" s="7">
        <v>348</v>
      </c>
      <c r="L4998" s="8">
        <v>402</v>
      </c>
      <c r="M4998" s="3">
        <v>5</v>
      </c>
      <c r="N4998" s="3">
        <v>2</v>
      </c>
      <c r="O4998" s="2" t="s">
        <v>23</v>
      </c>
      <c r="P4998" s="9" t="s">
        <v>9788</v>
      </c>
      <c r="Q4998" s="9" t="s">
        <v>14883</v>
      </c>
      <c r="R4998" s="10">
        <v>42572</v>
      </c>
      <c r="S4998" s="10">
        <v>45199.80464797531</v>
      </c>
      <c r="T4998" s="11">
        <v>19</v>
      </c>
      <c r="U4998" s="51">
        <v>7</v>
      </c>
      <c r="V4998" s="51">
        <v>2016</v>
      </c>
      <c r="W4998" s="52">
        <v>2023</v>
      </c>
    </row>
    <row r="4999" spans="1:23" x14ac:dyDescent="0.3">
      <c r="A4999" s="22">
        <v>4998</v>
      </c>
      <c r="B4999" s="2" t="s">
        <v>9791</v>
      </c>
      <c r="C4999" s="2" t="s">
        <v>63</v>
      </c>
      <c r="D4999" s="2" t="s">
        <v>64</v>
      </c>
      <c r="E4999" s="3">
        <v>1992</v>
      </c>
      <c r="F4999" s="4">
        <v>22748.36</v>
      </c>
      <c r="G4999" s="5">
        <v>182205</v>
      </c>
      <c r="H4999" s="2" t="s">
        <v>35</v>
      </c>
      <c r="I4999" s="2" t="s">
        <v>29</v>
      </c>
      <c r="J4999" s="6">
        <v>4.8</v>
      </c>
      <c r="K4999" s="7">
        <v>396</v>
      </c>
      <c r="L4999" s="8">
        <v>637</v>
      </c>
      <c r="M4999" s="3">
        <v>3</v>
      </c>
      <c r="N4999" s="3">
        <v>2</v>
      </c>
      <c r="O4999" s="2" t="s">
        <v>51</v>
      </c>
      <c r="P4999" s="9" t="s">
        <v>9790</v>
      </c>
      <c r="Q4999" s="9" t="s">
        <v>14884</v>
      </c>
      <c r="R4999" s="10">
        <v>43552</v>
      </c>
      <c r="S4999" s="10">
        <v>45583.277342514222</v>
      </c>
      <c r="T4999" s="11">
        <v>32</v>
      </c>
      <c r="U4999" s="51">
        <v>3</v>
      </c>
      <c r="V4999" s="51">
        <v>2019</v>
      </c>
      <c r="W4999" s="52">
        <v>2024</v>
      </c>
    </row>
    <row r="5000" spans="1:23" x14ac:dyDescent="0.3">
      <c r="A5000" s="22">
        <v>4999</v>
      </c>
      <c r="B5000" s="2" t="s">
        <v>2316</v>
      </c>
      <c r="C5000" s="2" t="s">
        <v>26</v>
      </c>
      <c r="D5000" s="2" t="s">
        <v>56</v>
      </c>
      <c r="E5000" s="3">
        <v>2019</v>
      </c>
      <c r="F5000" s="4">
        <v>71973.88</v>
      </c>
      <c r="G5000" s="5">
        <v>279168</v>
      </c>
      <c r="H5000" s="2" t="s">
        <v>28</v>
      </c>
      <c r="I5000" s="2" t="s">
        <v>22</v>
      </c>
      <c r="J5000" s="6">
        <v>5</v>
      </c>
      <c r="K5000" s="7">
        <v>464</v>
      </c>
      <c r="L5000" s="8">
        <v>190</v>
      </c>
      <c r="M5000" s="3">
        <v>2</v>
      </c>
      <c r="N5000" s="3">
        <v>2</v>
      </c>
      <c r="O5000" s="2" t="s">
        <v>36</v>
      </c>
      <c r="P5000" s="9" t="s">
        <v>9792</v>
      </c>
      <c r="Q5000" s="9" t="s">
        <v>14885</v>
      </c>
      <c r="R5000" s="10">
        <v>42861</v>
      </c>
      <c r="S5000" s="10">
        <v>45682.577202486224</v>
      </c>
      <c r="T5000" s="11">
        <v>5</v>
      </c>
      <c r="U5000" s="51">
        <v>5</v>
      </c>
      <c r="V5000" s="51">
        <v>2017</v>
      </c>
      <c r="W5000" s="52">
        <v>2025</v>
      </c>
    </row>
    <row r="5001" spans="1:23" x14ac:dyDescent="0.3">
      <c r="A5001" s="23">
        <v>5000</v>
      </c>
      <c r="B5001" s="24" t="s">
        <v>9794</v>
      </c>
      <c r="C5001" s="24" t="s">
        <v>74</v>
      </c>
      <c r="D5001" s="24" t="s">
        <v>40</v>
      </c>
      <c r="E5001" s="25">
        <v>1999</v>
      </c>
      <c r="F5001" s="26">
        <v>64384.65</v>
      </c>
      <c r="G5001" s="27">
        <v>35711</v>
      </c>
      <c r="H5001" s="24" t="s">
        <v>28</v>
      </c>
      <c r="I5001" s="24" t="s">
        <v>29</v>
      </c>
      <c r="J5001" s="28">
        <v>5.7</v>
      </c>
      <c r="K5001" s="29">
        <v>586</v>
      </c>
      <c r="L5001" s="30">
        <v>800</v>
      </c>
      <c r="M5001" s="25">
        <v>3</v>
      </c>
      <c r="N5001" s="25">
        <v>5</v>
      </c>
      <c r="O5001" s="24" t="s">
        <v>36</v>
      </c>
      <c r="P5001" s="31" t="s">
        <v>9793</v>
      </c>
      <c r="Q5001" s="31" t="s">
        <v>14886</v>
      </c>
      <c r="R5001" s="32">
        <v>42139</v>
      </c>
      <c r="S5001" s="48">
        <v>45257.340155076738</v>
      </c>
      <c r="T5001" s="33">
        <v>25</v>
      </c>
      <c r="U5001" s="53">
        <v>5</v>
      </c>
      <c r="V5001" s="53">
        <v>2015</v>
      </c>
      <c r="W5001" s="54">
        <v>2023</v>
      </c>
    </row>
  </sheetData>
  <dataValidations count="6">
    <dataValidation type="whole" allowBlank="1" showInputMessage="1" showErrorMessage="1" sqref="E2:E5001" xr:uid="{2ACFD721-5A29-489D-B0FD-1D6F96AA20D7}">
      <formula1>0</formula1>
      <formula2>YEAR(TODAY())</formula2>
    </dataValidation>
    <dataValidation type="list" allowBlank="1" showInputMessage="1" showErrorMessage="1" sqref="H2:H5001" xr:uid="{E07CFB5B-21E4-4E06-A15C-8AFDFBE5C59D}">
      <formula1>"Diesel,Electric,Hybrid,Petrol"</formula1>
    </dataValidation>
    <dataValidation type="list" allowBlank="1" showInputMessage="1" showErrorMessage="1" sqref="I4974:I5001" xr:uid="{20B657A7-FFD4-4F8B-B7E5-0EAC9229FC7B}">
      <formula1>"Automatic,Manual"</formula1>
    </dataValidation>
    <dataValidation type="whole" operator="greaterThan" allowBlank="1" showInputMessage="1" showErrorMessage="1" sqref="W2:W5001" xr:uid="{C710E43D-E872-491A-A069-97C39B80E7F3}">
      <formula1>1990</formula1>
    </dataValidation>
    <dataValidation type="whole" allowBlank="1" showInputMessage="1" showErrorMessage="1" sqref="V2:V5001" xr:uid="{B9637DB7-49A7-499B-A98B-1BF7E932F5B0}">
      <formula1>1990</formula1>
      <formula2>YEAR(TODAY())</formula2>
    </dataValidation>
    <dataValidation type="whole" allowBlank="1" showInputMessage="1" showErrorMessage="1" sqref="U2:U5001" xr:uid="{2F28BE1C-E429-4BD6-B9B6-F28EC5D00149}">
      <formula1>1</formula1>
      <formula2>12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README</vt:lpstr>
      <vt:lpstr>Menú</vt:lpstr>
      <vt:lpstr>DashBoard</vt:lpstr>
      <vt:lpstr>Tablas_Auxiliar</vt:lpstr>
      <vt:lpstr>DataSet_Vehicle</vt:lpstr>
      <vt:lpstr>Lista_Validación</vt:lpstr>
      <vt:lpstr>Preguntas</vt:lpstr>
      <vt:lpstr>Respuestas</vt:lpstr>
      <vt:lpstr>DataSet_Original</vt:lpstr>
      <vt:lpstr>Vehicle_Data</vt:lpstr>
      <vt:lpstr>VehicleData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Deyvid Guevara Cueva</dc:creator>
  <cp:lastModifiedBy>Deyvid Guevara Cueva</cp:lastModifiedBy>
  <dcterms:created xsi:type="dcterms:W3CDTF">2024-07-15T21:20:03Z</dcterms:created>
  <dcterms:modified xsi:type="dcterms:W3CDTF">2024-08-16T21:04:52Z</dcterms:modified>
</cp:coreProperties>
</file>